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тог без населения" sheetId="1" r:id="rId4"/>
    <sheet state="visible" name="Итог эффективность" sheetId="2" r:id="rId5"/>
    <sheet state="visible" name="Баллы без населения" sheetId="3" r:id="rId6"/>
    <sheet state="visible" name="Баллы" sheetId="4" r:id="rId7"/>
    <sheet state="visible" name="Анкетирование" sheetId="5" r:id="rId8"/>
    <sheet state="visible" name="Тест ответы" sheetId="6" r:id="rId9"/>
    <sheet state="visible" name="Показатели" sheetId="7" r:id="rId10"/>
    <sheet state="visible" name="Сравнение баллов" sheetId="8" r:id="rId11"/>
    <sheet state="visible" name="Население" sheetId="9" r:id="rId12"/>
    <sheet state="visible" name="Техническая вкладка" sheetId="10" r:id="rId13"/>
    <sheet state="visible" name="Ответы черновик" sheetId="11" r:id="rId14"/>
  </sheets>
  <definedNames>
    <definedName name="Население">#REF!</definedName>
    <definedName name="домлн">#REF!</definedName>
    <definedName name="Баллы">#REF!</definedName>
    <definedName hidden="1" localSheetId="0" name="_xlnm._FilterDatabase">'Итог без населения'!$B$3:$DX$88</definedName>
    <definedName hidden="1" localSheetId="1" name="_xlnm._FilterDatabase">'Итог эффективность'!$B$3:$DX$88</definedName>
    <definedName hidden="1" localSheetId="7" name="_xlnm._FilterDatabase">'Сравнение баллов'!$A$1:$E$1456</definedName>
  </definedNames>
  <calcPr/>
</workbook>
</file>

<file path=xl/sharedStrings.xml><?xml version="1.0" encoding="utf-8"?>
<sst xmlns="http://schemas.openxmlformats.org/spreadsheetml/2006/main" count="5030" uniqueCount="1309">
  <si>
    <t>Номер вопроса</t>
  </si>
  <si>
    <t>Субъект РФ</t>
  </si>
  <si>
    <t>Коэф</t>
  </si>
  <si>
    <t>Сумма баллов</t>
  </si>
  <si>
    <t>Муж</t>
  </si>
  <si>
    <t>Жен</t>
  </si>
  <si>
    <t>5х5</t>
  </si>
  <si>
    <t>3х3</t>
  </si>
  <si>
    <t>Участие</t>
  </si>
  <si>
    <t>Призеры</t>
  </si>
  <si>
    <t>Маркетинг федерации</t>
  </si>
  <si>
    <t>Спортивные объекты</t>
  </si>
  <si>
    <t>Сборные команды России</t>
  </si>
  <si>
    <t>Сборные команды России 3х3</t>
  </si>
  <si>
    <t>Профессиональный баскетбол</t>
  </si>
  <si>
    <t>Маркетиинг клубов</t>
  </si>
  <si>
    <t>Профессиональный баскетбол 3х3</t>
  </si>
  <si>
    <t>Резерв</t>
  </si>
  <si>
    <t>Отделения и проф воспитанники</t>
  </si>
  <si>
    <t>Резерв 3х3</t>
  </si>
  <si>
    <t>Массовый баскетбол</t>
  </si>
  <si>
    <t xml:space="preserve"> Локобаскет</t>
  </si>
  <si>
    <t>КЭС-Баскет</t>
  </si>
  <si>
    <t>АСБ</t>
  </si>
  <si>
    <t>МЛБЛ</t>
  </si>
  <si>
    <t>ПР Ветераны</t>
  </si>
  <si>
    <t>Баскетбольные мероприятия</t>
  </si>
  <si>
    <t>Судейство</t>
  </si>
  <si>
    <t>Судьи в поле</t>
  </si>
  <si>
    <t>FIBA</t>
  </si>
  <si>
    <t>Секретари и статистики</t>
  </si>
  <si>
    <t>Судьи в поле и комиссары</t>
  </si>
  <si>
    <t>Комиссии</t>
  </si>
  <si>
    <t>Судьи 3х3</t>
  </si>
  <si>
    <t>Тихий
баскетбол</t>
  </si>
  <si>
    <t>Команды</t>
  </si>
  <si>
    <t>Мероприятия</t>
  </si>
  <si>
    <t>Интерактивный
баскетбол</t>
  </si>
  <si>
    <t>Подраздел</t>
  </si>
  <si>
    <t>Лицензии</t>
  </si>
  <si>
    <t>Назначения</t>
  </si>
  <si>
    <t>Комиссары</t>
  </si>
  <si>
    <t>Секретари и статитстики</t>
  </si>
  <si>
    <t>Пол м/ж</t>
  </si>
  <si>
    <t>муж</t>
  </si>
  <si>
    <t>жен</t>
  </si>
  <si>
    <t xml:space="preserve">  жен</t>
  </si>
  <si>
    <t xml:space="preserve">  муж</t>
  </si>
  <si>
    <t>Учет населения</t>
  </si>
  <si>
    <t xml:space="preserve"> Номер вопроса</t>
  </si>
  <si>
    <t>40.1</t>
  </si>
  <si>
    <t>41.1</t>
  </si>
  <si>
    <t>233.1</t>
  </si>
  <si>
    <t>411.1</t>
  </si>
  <si>
    <t>415.1</t>
  </si>
  <si>
    <t>Отметка времени</t>
  </si>
  <si>
    <t>Адрес электронной почты</t>
  </si>
  <si>
    <t>1.1 Прикрепите программу развития</t>
  </si>
  <si>
    <t>1.2 Количество отделений региональной федерации</t>
  </si>
  <si>
    <t>1.3 Количество физических лиц – членов региональной федерации</t>
  </si>
  <si>
    <t>1.4 Прикрепите ссылку на раздел "Антидопинг" на сайте или странице федерации на сайте РФБ</t>
  </si>
  <si>
    <t>1.5 Объем бюджета федерации</t>
  </si>
  <si>
    <t>1.6 Распишите максимально подробно дефицит бюджета</t>
  </si>
  <si>
    <t>1.7 Получение грантов помимо РФБ</t>
  </si>
  <si>
    <t>1.8 Наличие попечительского Совета</t>
  </si>
  <si>
    <t>1.9 Наличие фирменного стиля у региональной федерации</t>
  </si>
  <si>
    <t>1.10 Наличие Telegram-канала региональной федерации</t>
  </si>
  <si>
    <t>2.1 Стандартные крытые баскетбольные площадки (залы, арены), входящие в единый реестр объектов спорта</t>
  </si>
  <si>
    <t>2.2 Стандартные крытые баскетбольные площадки, входящие в единый реестр объектов спорта – подтверждения</t>
  </si>
  <si>
    <t>2.3 Стандартные крытые баскетбольные площадки, входящие в единый реестр объектов спорта, с 1 000 и более посадочных мест</t>
  </si>
  <si>
    <t>2.4 Стандартные крытые баскетбольные площадки, входящие в единый реестр объектов спорта, с 1 000 и более посадочных мест – подтверждения</t>
  </si>
  <si>
    <t>2.5 Стандартные крытые баскетбольные площадки (залы, арены), входящие в единый реестр объектов спорта, с 5 000 и более посадочных мест</t>
  </si>
  <si>
    <t>2.6 Стандартные крытые баскетбольные площадки (залы, арены), входящие в единый реестр объектов спорта, с 5 000 и более посадочных мест  – подтверждения</t>
  </si>
  <si>
    <t>2.7 Уличные площадки 3х3 с 1-2 кольцами с требованиями по списку, на которых можно проводить соревнования</t>
  </si>
  <si>
    <t>2.8 Уличные площадки 3х3 с 3 и более колец с требованиями по списку, на которых можно проводить соревнования</t>
  </si>
  <si>
    <t>2. Прикрепите фотографии уличных площадок выше</t>
  </si>
  <si>
    <t>3.1 Количество воспитанников из региона, играющих в местных проф клубах – мужчины</t>
  </si>
  <si>
    <t>3.2 Ссылки на профили воспитанников – мужчины</t>
  </si>
  <si>
    <t>3.3 Количество воспитанников из региона, играющих в местных проф клубах – женщины</t>
  </si>
  <si>
    <t>3.4 Ссылки на профили воспитанников – женщины</t>
  </si>
  <si>
    <t>3.5 Профессиональные клубы, имеющие официальный сайт</t>
  </si>
  <si>
    <t>3.6 Профессиональные клубы, имеющие руководство по использованию фирменного стиля</t>
  </si>
  <si>
    <t>3.7 Профессиональные клубы, имеющие официальные сообщества ВКонтакте</t>
  </si>
  <si>
    <t>3.8 Профессиональные клубы, имеющие официальные  Telegram-каналы</t>
  </si>
  <si>
    <t>3.9 Профессиональные клубы, имеющие билетную программу</t>
  </si>
  <si>
    <t>3.10 Профессиональные клубы, имеющие интеграции с крупными партнерами</t>
  </si>
  <si>
    <t>4.1 Муниципальные отделения баскетбола</t>
  </si>
  <si>
    <t>4.2 Региональные отделения баскетбола</t>
  </si>
  <si>
    <t>4.3 Училища олимпийского резерва</t>
  </si>
  <si>
    <t>4.4 Дети, занимающиеся в отделениях баскетбола</t>
  </si>
  <si>
    <t>4.5 Воспитанник из региона, играющий за проф команды – мужчины</t>
  </si>
  <si>
    <t>4.6 Воспитанник из региона, играющий за проф команды – женщины</t>
  </si>
  <si>
    <t>5.1 Официальные любительские региональные соревнования – мужчины (кроме АСБ и МЛБЛ)</t>
  </si>
  <si>
    <t>5.2 Официальные любительские региональные соревнования – женщины (кроме АСБ и МЛБЛ)</t>
  </si>
  <si>
    <t>5.3 Прикрепите подписанные представителями власти положения по официальным любительским соревнованиям, указанным выше</t>
  </si>
  <si>
    <t>6.1 Участие мужских команд 3х3 в лайт-квестах помимо Чемпионата России 3х3 и Кубка России 3х3</t>
  </si>
  <si>
    <t>6.2 Участие мужских команд 3х3 в квестах помимо Чемпионата России 3х3 и Кубка России 3х3</t>
  </si>
  <si>
    <t>7.1 Участие мужских команд 3х3 U18 в соревнованиях из федерального ЕКП</t>
  </si>
  <si>
    <t>7.2 Участие мужских команд 3х3 без возрастных ограничений в соревнованиях из федерального ЕКП</t>
  </si>
  <si>
    <t>7.3 Участие женских команд 3х3 U18 в соревнованиях из федерального ЕКП</t>
  </si>
  <si>
    <t>7.4 Участие женских команд 3х3 без возрастных ограничений в соревнованиях из федерального ЕКП</t>
  </si>
  <si>
    <t>8.1 Турниры 3х3 из регионального Календарного плана спортивных мероприятий (кроме АСБ)</t>
  </si>
  <si>
    <t xml:space="preserve">8.2 Прикрепите положения турниров выше, подписанные представителями власти </t>
  </si>
  <si>
    <t>8.3 Прочие турниры 3х3 из федерального ЕКП</t>
  </si>
  <si>
    <t xml:space="preserve">8.4 Прикрепите положения турниров федерального ЕКП, подписанные представителями власти </t>
  </si>
  <si>
    <t>8.5 Этап лайт-квеста (помимо Чемпионата России 3х3 и Кубка России 3х3)</t>
  </si>
  <si>
    <t>8.6 Этап квеста (помимо Чемпионата России 3х3 и Кубка России 3х3)</t>
  </si>
  <si>
    <t>8.7 Прочие международные турниры 3х3 из федерального ЕКП</t>
  </si>
  <si>
    <t>Сумма</t>
  </si>
  <si>
    <t xml:space="preserve"> муж</t>
  </si>
  <si>
    <t>Источник ответа</t>
  </si>
  <si>
    <t>Адыгея республика</t>
  </si>
  <si>
    <t>Алтай республика</t>
  </si>
  <si>
    <t>Алтайский край</t>
  </si>
  <si>
    <t>Амурская область</t>
  </si>
  <si>
    <t>Архангельская область</t>
  </si>
  <si>
    <t>Астраханская область</t>
  </si>
  <si>
    <t>Башкортостан республика</t>
  </si>
  <si>
    <t>Белгородская область</t>
  </si>
  <si>
    <t>Брянская область</t>
  </si>
  <si>
    <t>Бурятия республика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</si>
  <si>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</si>
  <si>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</si>
  <si>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</si>
  <si>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</si>
  <si>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Дагестан республика</t>
  </si>
  <si>
    <t>Еврейская автономная область</t>
  </si>
  <si>
    <t>Забайкальский край</t>
  </si>
  <si>
    <t>Ивановская область</t>
  </si>
  <si>
    <t>Ингушетия республика</t>
  </si>
  <si>
    <t>Иркутская область</t>
  </si>
  <si>
    <t>Кабардино-Балкарская Республика</t>
  </si>
  <si>
    <t>Калининградская область</t>
  </si>
  <si>
    <t>Калмыкия республика</t>
  </si>
  <si>
    <t>Калужская область</t>
  </si>
  <si>
    <t>Камчатский край</t>
  </si>
  <si>
    <t>Карачаево-Черкесская Республика</t>
  </si>
  <si>
    <t>Карелия республика</t>
  </si>
  <si>
    <t>Кемеровская область</t>
  </si>
  <si>
    <t>Кировская область</t>
  </si>
  <si>
    <t>Коми республика</t>
  </si>
  <si>
    <t>Костромская область</t>
  </si>
  <si>
    <t>Краснодарский край</t>
  </si>
  <si>
    <t>Красноярский край</t>
  </si>
  <si>
    <t>Крым республика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</si>
  <si>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</si>
  <si>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</si>
  <si>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</si>
  <si>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</si>
  <si>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</si>
  <si>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Марий Эл республика</t>
  </si>
  <si>
    <t>Мордовия республика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</si>
  <si>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</si>
  <si>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</si>
  <si>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</si>
  <si>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</si>
  <si>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</si>
  <si>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</si>
  <si>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</si>
  <si>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</si>
  <si>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</si>
  <si>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</si>
  <si>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</si>
  <si>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</si>
  <si>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</si>
  <si>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</si>
  <si>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</si>
  <si>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</si>
  <si>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</si>
  <si>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</si>
  <si>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</si>
  <si>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 (Якутия) республика</t>
  </si>
  <si>
    <t>Сахалинская область</t>
  </si>
  <si>
    <t>Свердловская область</t>
  </si>
  <si>
    <t>Севастополь</t>
  </si>
  <si>
    <t>Северная Осетия — Алания республика</t>
  </si>
  <si>
    <t>Смоленская область</t>
  </si>
  <si>
    <t>Ставропольский край</t>
  </si>
  <si>
    <t>Тамбовская область</t>
  </si>
  <si>
    <t>Татарстан республика</t>
  </si>
  <si>
    <t>Тверская область</t>
  </si>
  <si>
    <t>Томская область</t>
  </si>
  <si>
    <t>Тульская область</t>
  </si>
  <si>
    <t>Тыва республика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</si>
  <si>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</si>
  <si>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</si>
  <si>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</si>
  <si>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</si>
  <si>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Хакасия республика</t>
  </si>
  <si>
    <t>Ханты-Мансийский автономный округ —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</si>
  <si>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</si>
  <si>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</si>
  <si>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</si>
  <si>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</si>
  <si>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</si>
  <si>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</si>
  <si>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≠</t>
  </si>
  <si>
    <t>№</t>
  </si>
  <si>
    <t>Показатели</t>
  </si>
  <si>
    <t>Считаем сами</t>
  </si>
  <si>
    <t>Баллы за единицу</t>
  </si>
  <si>
    <t>Точная формулировка вопроса</t>
  </si>
  <si>
    <t>Комментарии</t>
  </si>
  <si>
    <t>Региональная федерация</t>
  </si>
  <si>
    <t>Только аккредитованные или все?</t>
  </si>
  <si>
    <t>Есть аккредитация</t>
  </si>
  <si>
    <t>да</t>
  </si>
  <si>
    <t>Есть программа развития</t>
  </si>
  <si>
    <t xml:space="preserve">1. Анализ текущей ситуации или проблематика
2. Перечень конкретных действий
3. Ожидаемые результаты
4. Метрики с повышаюмися цифрами
Взять данные с прошлого года, кто не присылал - запросить + уточнить комментарии
</t>
  </si>
  <si>
    <t>Количество отделений региональной федерации</t>
  </si>
  <si>
    <t>Количество отделений баскетбола помимо основного регионального, определить критерии членства, посоветоваться с юристами</t>
  </si>
  <si>
    <t>Количество членов федерации</t>
  </si>
  <si>
    <t>Запросить у Власова</t>
  </si>
  <si>
    <t>Наличие антидопинговой работы федерации</t>
  </si>
  <si>
    <t>Объем бюджета федерации</t>
  </si>
  <si>
    <t>Где-то деньги идут на федерацию, а где-то напрямую в лигу, университет, клуб и т.д. Определить порядок подсчета!
Отдельно дефицит и профицит
Дефицит можно собрать, но не считать</t>
  </si>
  <si>
    <t>Понимание детального дефицита бюджета</t>
  </si>
  <si>
    <t>Есть дефицит бюджета?
Распишите максимально подробно дефицит бюджета.
(На какие статьи и направления не хватает средств и в какой объеме)</t>
  </si>
  <si>
    <t>Хотя бы сумма и на какое направление</t>
  </si>
  <si>
    <t>Получение гранта РФБ</t>
  </si>
  <si>
    <t>Получение грантов помимо РФБ</t>
  </si>
  <si>
    <t>Наличие попечительского совета</t>
  </si>
  <si>
    <t>Положение о поп совете</t>
  </si>
  <si>
    <t>Федерация с активным официальным сайтом или страницей на сайте РФБ</t>
  </si>
  <si>
    <t>Да</t>
  </si>
  <si>
    <t>Актуальные новости, ежемесячно не менее 2 новостей, начиная с января</t>
  </si>
  <si>
    <t>Федерация с фирменным стилем</t>
  </si>
  <si>
    <t>Наличие фирменного стиля у региональной федерации?
(Фирменное оформление самой региональная федерация или спорта в регионе в целом (Минспорт)
Прикрепите документ, описывающий руководство по использованию фирменного стиля региональной федерации</t>
  </si>
  <si>
    <t>Прислать руководство по использованию фирменного стиля</t>
  </si>
  <si>
    <t>Федерация с собственным логотипом</t>
  </si>
  <si>
    <t>Федерация с активным сообществом ВКонтакте</t>
  </si>
  <si>
    <t>Открытое сообщество, не менее 500 человек, ежемесячно не менее 2 постов, начиная с января</t>
  </si>
  <si>
    <t>Федерация с  активным Telegram-каналом</t>
  </si>
  <si>
    <t>Ежемесячно не менее 2 постов, начиная с марта</t>
  </si>
  <si>
    <t>Общие критерии для региона</t>
  </si>
  <si>
    <t>Базовый вид спорта</t>
  </si>
  <si>
    <t>Количество занимающихся в регионе по данным Минспорта</t>
  </si>
  <si>
    <t>Еслии не найдем, не включаем</t>
  </si>
  <si>
    <t xml:space="preserve">Прикрепить </t>
  </si>
  <si>
    <t>Крытые площадки</t>
  </si>
  <si>
    <t>Стандартные крытые баскетбольные площадки, входящие в единый реестр объектов спорта</t>
  </si>
  <si>
    <t>1. ВТБ
2. Суперлига
3. СЛ РЖД
4. ДЮБЛ
5. Еврокубок
6. Евролига
7. КЭС-Баскет / ЛОКО-Баскет</t>
  </si>
  <si>
    <t xml:space="preserve">Стандартные крытые баскетбольные площадки, входящие в единый реестр объектов спорта, с 1 000 и более посадочных мест </t>
  </si>
  <si>
    <t>Стандартные крытые баскетбольные площадки, входящие в единый реестр объектов спорта, с 5 000 и более посадочных мест</t>
  </si>
  <si>
    <t>Уличные площадки</t>
  </si>
  <si>
    <t>Площадки с 1-2 кольцами</t>
  </si>
  <si>
    <t>ЦУБы с 3 и более кольцами</t>
  </si>
  <si>
    <t>Участие в инфрастукнурных проектах</t>
  </si>
  <si>
    <t>Сборные команды России 5х5</t>
  </si>
  <si>
    <t>Мужчины</t>
  </si>
  <si>
    <t>1. Баллы присваиваются за каждого игрока, который участвовал в сборах сборной команды России
2. Если игрок сменил несколько регионов, каждый из регионов получает за него баллы
3. Считается, что игрок представляет регион, если по паспорту баскетболиста он числился в командах региона не менее 3 полных сезонов</t>
  </si>
  <si>
    <t>Сборная U14</t>
  </si>
  <si>
    <t>Количество воспитанников из региона, попавших в мужскую сборную команду России U14 и участвовавших в тренировочных сборах</t>
  </si>
  <si>
    <t>Сборная U15</t>
  </si>
  <si>
    <t>Количество воспитанников из региона, попавших в мужскую сборную команду России U15 и участвовавших в тренировочных сборах</t>
  </si>
  <si>
    <t>Сборная U16</t>
  </si>
  <si>
    <t>Количество воспитанников из региона, попавших в мужскую сборную команду России U16 и участвовавших в тренировочных сборах</t>
  </si>
  <si>
    <t>Сборная U17</t>
  </si>
  <si>
    <t>Количество воспитанников из региона, попавших в мужскую сборную команду России U17 и участвовавших в тренировочных сборах</t>
  </si>
  <si>
    <t>Сборная U18</t>
  </si>
  <si>
    <t>Количество воспитанников из региона, попавших в мужскую сборную команду России U18 и участвовавших в тренировочных сборах</t>
  </si>
  <si>
    <t>Сборная U19</t>
  </si>
  <si>
    <t>Количество воспитанников из региона, попавших в мужскую сборную команду России U19 и участвовавших в тренировочных сборах</t>
  </si>
  <si>
    <t>Сборная U20</t>
  </si>
  <si>
    <t>Количество воспитанников из региона, попавших в мужскую сборную команду России U20 и участвовавших в тренировочных сборах</t>
  </si>
  <si>
    <t>Студенческая сборная</t>
  </si>
  <si>
    <t>Количество воспитанников из региона, попавших в мужскую студенческую сборную команду России и участвовавших в тренировочных сборах</t>
  </si>
  <si>
    <t>Национальная сборная</t>
  </si>
  <si>
    <t>Количество воспитанников из региона, попавших в мужскую национальную сборную команду России и участвовавших в тренировочных сборах</t>
  </si>
  <si>
    <t>Женщины</t>
  </si>
  <si>
    <t>Количество воспитанников из региона, попавших в женскую сборную команду России U14 и участвовавших в тренировочных сборах</t>
  </si>
  <si>
    <t>Количество воспитанников из региона, попавших в женскую сборную команду России U15 и участвовавших в тренировочных сборах</t>
  </si>
  <si>
    <t>Количество воспитанников из региона, попавших в женскую сборную команду России U16 и участвовавших в тренировочных сборах</t>
  </si>
  <si>
    <t>Количество воспитанников из региона, попавших в женскую сборную команду России U17 и участвовавших в тренировочных сборах</t>
  </si>
  <si>
    <t>Количество воспитанников из региона, попавших в женскую сборную команду России U18 и участвовавших в тренировочных сборах</t>
  </si>
  <si>
    <t>Количество воспитанников из региона, попавших в женскую сборную команду России U19 и участвовавших в тренировочных сборах</t>
  </si>
  <si>
    <t>Количество воспитанников из региона, попавших в женскую сборную команду России U20 и участвовавших в тренировочных сборах</t>
  </si>
  <si>
    <t>Количество воспитанников из региона, попавших в женскую студенческую сборную команду России и участвовавших в тренировочных сборах</t>
  </si>
  <si>
    <t>Количество воспитанников из региона, попавших в женскую национальную сборную команду России и участвовавших в тренировочных сборах</t>
  </si>
  <si>
    <t>Профессиональный баскетбол 5х5</t>
  </si>
  <si>
    <t>Воспитанники мужчины из региона в местных в проф клубах</t>
  </si>
  <si>
    <t>Общее количество мужских воспитанников из региона, выступающих за местные профессиональные клубы в Суперлиге 2, Суперлиге 1, Кубке России, ЕЛ ВТБ, Еврокубке ФИБА, Еврокубке (Евролига), Лиге Чемпионов ФИБА или Евролиге</t>
  </si>
  <si>
    <t>Если 4 полных сезона до 20 лет игрок числился спортивной школе или клубе, можно 2 региона. Проверяем только игроков до 2000 гр включительно</t>
  </si>
  <si>
    <t>Воспитанники женщины из региона в местных в проф клубах</t>
  </si>
  <si>
    <t>Общее количество женских воспитанников из региона, выступающих за местные профессиональные клубы в Суперлиге 2, Суперлиге 1, Кубке России, Премьер лиге, Еврокубке ФИБА или Евролиге ФИБА</t>
  </si>
  <si>
    <t>Маркетинг профессиональных клубов</t>
  </si>
  <si>
    <t>Клуб с активным официальным сайтом</t>
  </si>
  <si>
    <t>Актуальные новости, календарь, результаты игр, состав</t>
  </si>
  <si>
    <t>Клуб с фирменным стилем</t>
  </si>
  <si>
    <t>Клуб с активным сообществом ВКонтакте</t>
  </si>
  <si>
    <t>Регулярность публикаций  не менее 2-3 публикации в месяц в активной части сезона</t>
  </si>
  <si>
    <t>Клуб с активным Telegram-каналом</t>
  </si>
  <si>
    <t>Клуб с билетной программой</t>
  </si>
  <si>
    <t>Наличие страницы, на которой продаются билеты</t>
  </si>
  <si>
    <t>Клуб с взаимодействием с крупным партнером</t>
  </si>
  <si>
    <t>До 15 баллов региону на усмотрение департамента маркетинга</t>
  </si>
  <si>
    <t>Участие команд в профессиональных лигах мужчины</t>
  </si>
  <si>
    <t>Команда в отборочном турнире к КР (кубок Тараканова)</t>
  </si>
  <si>
    <t>Команда в проф межрегиональных соревнованиях</t>
  </si>
  <si>
    <t>Команда в Высшей лиге</t>
  </si>
  <si>
    <t>Общее колличество мужских команд, представляющих регион в Суперлиге 2</t>
  </si>
  <si>
    <t xml:space="preserve">Команда в Суперлиге </t>
  </si>
  <si>
    <t>Общее колличество мужских команд, представляющих регион в Суперлиге 1</t>
  </si>
  <si>
    <t>Команда в Кубке России</t>
  </si>
  <si>
    <t>Общее колличество мужских команд, представляющих регион в Кубке России</t>
  </si>
  <si>
    <t>Команда в ЕЛ ВТБ</t>
  </si>
  <si>
    <t>Общее колличество мужских команд, представляющих регион в ЕЛ ВТБ</t>
  </si>
  <si>
    <t>Команда в Кубке Европы ФИБА</t>
  </si>
  <si>
    <t>Общее колличество мужских команд, представляющих регион в Еврокубке ФИБА</t>
  </si>
  <si>
    <t>Команда в Еврокубке (Евролига)</t>
  </si>
  <si>
    <t>Общее колличество мужских команд, представляющих регион в Еврокубке (Евролига)</t>
  </si>
  <si>
    <t>Команда в Лиге Чемпионов ФИБА</t>
  </si>
  <si>
    <t>Общее колличество мужских команд, представляющих регион в Лиге Чемпионов ФИБА</t>
  </si>
  <si>
    <t>Команда в Евролиге</t>
  </si>
  <si>
    <t>Общее колличество мужских команд, представляющих регион в Евролиге</t>
  </si>
  <si>
    <t>Участие команд в профессиональных лигах женщины</t>
  </si>
  <si>
    <t>Команда в отборочном турнире к КР (кубок Берлина)</t>
  </si>
  <si>
    <t>Общее колличество женских команд, представляющих регион в Суперлиге 2</t>
  </si>
  <si>
    <t>Общее колличество женских команд, представляющих регион в Суперлиге 1</t>
  </si>
  <si>
    <t>Общее колличество женских команд, представляющих регион в Кубке России</t>
  </si>
  <si>
    <t>Команда в Премьер лиге</t>
  </si>
  <si>
    <t>Общее колличество женских команд, представляющих регион в Премьер лиге</t>
  </si>
  <si>
    <t>Команда в Еврокубке ФИБА</t>
  </si>
  <si>
    <t>Общее колличество женских команд, представляющих регион в Еврокубке ФИБА</t>
  </si>
  <si>
    <t>Команда в Евролиге ФИБА</t>
  </si>
  <si>
    <t>Общее колличество женских команд, представляющих регион в Евролиге ФИБА</t>
  </si>
  <si>
    <t>Призовые места в профессиональных лигах мужчины</t>
  </si>
  <si>
    <t>3 место в Кубке Тараканова</t>
  </si>
  <si>
    <t>2 место в Кубке Тараканова</t>
  </si>
  <si>
    <t>1 место в Кубке Тараканова</t>
  </si>
  <si>
    <t>3 место в проф межрегиональных соревнованиях</t>
  </si>
  <si>
    <t>2 место в проф межрегиональных соревнованиях</t>
  </si>
  <si>
    <t>1 место в проф межрегиональных соревнованиях</t>
  </si>
  <si>
    <t>3 место в Высшей лиге</t>
  </si>
  <si>
    <t>Мужская команда, представляющая регион заняла 3 место в Суперлиге 2</t>
  </si>
  <si>
    <t>2 место в Высшей лиге</t>
  </si>
  <si>
    <t>Мужская команда, представляющая регион заняла 2 место в Суперлиге 2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</si>
  <si>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>Высшей лиге</t>
    </r>
  </si>
  <si>
    <t>Мужская команда, представляющая регион заняла 1 место в Суперлиге 2</t>
  </si>
  <si>
    <t xml:space="preserve">3 место в Суперлиге </t>
  </si>
  <si>
    <t>Мужская команда, представляющая регион заняла 3 место в Суперлиге 1</t>
  </si>
  <si>
    <t xml:space="preserve">2 место в Суперлиге </t>
  </si>
  <si>
    <t>Мужская команда, представляющая регион заняла 2 место в Суперлиге 1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</si>
  <si>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 xml:space="preserve">Суперлиге </t>
    </r>
  </si>
  <si>
    <t>Мужская команда, представляющая регион заняла 1 место в Суперлиге 1</t>
  </si>
  <si>
    <t>3 место в Кубке России</t>
  </si>
  <si>
    <t>Мужская команда, представляющая регион заняла 3 место в Кубке России</t>
  </si>
  <si>
    <t>2 место в Кубке России</t>
  </si>
  <si>
    <t>Мужская команда, представляющая регион заняла 2 место в Кубке России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</si>
  <si>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>Кубке России</t>
    </r>
  </si>
  <si>
    <t>Мужская команда, представляющая регион заняла 1 место в Кубке России</t>
  </si>
  <si>
    <t>1 место в Суперкубке</t>
  </si>
  <si>
    <t>3 место в ЕЛ ВТБ</t>
  </si>
  <si>
    <t>Мужская команда, представляющая регион заняла 3 место в ЕЛ ВТБ</t>
  </si>
  <si>
    <t>2 место в ЕЛ ВТБ</t>
  </si>
  <si>
    <t>Мужская команда, представляющая регион заняла 2 место в ЕЛ ВТБ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</si>
  <si>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>ЕЛ ВТБ</t>
    </r>
  </si>
  <si>
    <t>Мужская команда, представляющая регион заняла 1 место в ЕЛ ВТБ</t>
  </si>
  <si>
    <t>3 место в Кубке Европы ФИБА</t>
  </si>
  <si>
    <t>Мужская команда, представляющая регион заняла 3 место в Еврокубке ФИБА</t>
  </si>
  <si>
    <t>2 место в Кубке Европы ФИБА</t>
  </si>
  <si>
    <t>Мужская команда, представляющая регион заняла 2 место в Еврокубке ФИБА</t>
  </si>
  <si>
    <r>
      <rPr>
        <rFont val="Arial"/>
        <b/>
        <color theme="1"/>
      </rPr>
      <t>1</t>
    </r>
    <r>
      <rPr>
        <rFont val="Arial"/>
        <color theme="1"/>
      </rPr>
      <t xml:space="preserve"> ме</t>
    </r>
    <r>
      <rPr>
        <rFont val="Arial"/>
        <b/>
        <color theme="1"/>
      </rPr>
      <t>сто в Кубке Европы ФИБА</t>
    </r>
  </si>
  <si>
    <t>Мужская команда, представляющая регион заняла 1 место в Еврокубке ФИБА</t>
  </si>
  <si>
    <t>3 место в Еврокубке (Евролига)</t>
  </si>
  <si>
    <t>Мужская команда, представляющая регион заняла 3 место в Евролиге</t>
  </si>
  <si>
    <t>2 место в Еврокубке (Евролига)</t>
  </si>
  <si>
    <t>Мужская команда, представляющая регион заняла 2 место в Евролиге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</si>
  <si>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>Еврокубке (Евролига)</t>
    </r>
  </si>
  <si>
    <t>Мужская команда, представляющая регион заняла 1 место в Евролиге</t>
  </si>
  <si>
    <t>3 место в Лиге Чемпионов ФИБА</t>
  </si>
  <si>
    <t>Мужская команда, представляющая регион заняла 3 место в Лиге Чемпионов ФИБА</t>
  </si>
  <si>
    <t>2 место в Лиге Чемпионов ФИБА</t>
  </si>
  <si>
    <t>Мужская команда, представляющая регион заняла 2 место в Лиге Чемпионов ФИБА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</si>
  <si>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>Лиге Чемпионов ФИБА</t>
    </r>
  </si>
  <si>
    <t>Мужская команда, представляющая регион заняла 1 место в Лиге Чемпионов ФИБА</t>
  </si>
  <si>
    <r>
      <rPr>
        <rFont val="Arial"/>
        <color theme="1"/>
      </rPr>
      <t>3 место в</t>
    </r>
    <r>
      <rPr>
        <rFont val="Arial"/>
        <b/>
        <color theme="1"/>
      </rPr>
      <t xml:space="preserve"> </t>
    </r>
    <r>
      <rPr>
        <rFont val="Arial"/>
        <color theme="1"/>
      </rPr>
      <t>Евролиге</t>
    </r>
  </si>
  <si>
    <t>2 место в Евролиге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</si>
  <si>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>Евролиге</t>
    </r>
  </si>
  <si>
    <t>Призовые места в профессиональных лигах женщины</t>
  </si>
  <si>
    <t>3 место в Кубке Берлина</t>
  </si>
  <si>
    <t>2 место в Кубке Берлина</t>
  </si>
  <si>
    <t>1 место в Кубке Берлина</t>
  </si>
  <si>
    <t>Женская команда, представляющая регион заняла 3 место в Суперлиге 2</t>
  </si>
  <si>
    <t>Женская команда, представляющая регион заняла 2 место в Суперлиге 2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</si>
  <si>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>Высшей лиге</t>
    </r>
  </si>
  <si>
    <t>Женская команда, представляющая регион заняла 1 место в Суперлиге 2</t>
  </si>
  <si>
    <t>Женская команда, представляющая регион заняла 3 место в Суперлиге 1</t>
  </si>
  <si>
    <t>Женская команда, представляющая регион заняла 2 место в Суперлиге 1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</si>
  <si>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 xml:space="preserve">Суперлиге </t>
    </r>
  </si>
  <si>
    <t>Женская команда, представляющая регион заняла 1 место в Суперлиге 1</t>
  </si>
  <si>
    <t>Женская команда, представляющая регион заняла 3 место в Кубке России</t>
  </si>
  <si>
    <t>Женская команда, представляющая регион заняла 2 место в Кубке России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</si>
  <si>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>Кубке России</t>
    </r>
  </si>
  <si>
    <t>Женская команда, представляющая регион заняла 1 место в Кубке России</t>
  </si>
  <si>
    <t>3 место в Премьер лиге</t>
  </si>
  <si>
    <t>Женская команда, представляющая регион заняла 3 место в Премьер лиге</t>
  </si>
  <si>
    <t>2 место в Премьер лиге</t>
  </si>
  <si>
    <t>Женская команда, представляющая регион заняла 2 место в Премьер лиге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</si>
  <si>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>Премьер лиге</t>
    </r>
  </si>
  <si>
    <t>Женская команда, представляющая регион заняла 1 место в Премьер лиге</t>
  </si>
  <si>
    <t>3 место в Еврокубке ФИБА</t>
  </si>
  <si>
    <t>Женская команда, представляющая регион заняла 3 место в Еврокубке ФИБА</t>
  </si>
  <si>
    <t>2 место в Еврокубке ФИБА</t>
  </si>
  <si>
    <t>Женская команда, представляющая регион заняла 2 место в Еврокубке ФИБА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</si>
  <si>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>Еврокубке ФИБА</t>
    </r>
  </si>
  <si>
    <t>Женская команда, представляющая регион заняла 1 место в Еврокубке ФИБА</t>
  </si>
  <si>
    <r>
      <rPr>
        <rFont val="Arial"/>
        <color theme="1"/>
      </rPr>
      <t>3 место в</t>
    </r>
    <r>
      <rPr>
        <rFont val="Arial"/>
        <b/>
        <color theme="1"/>
      </rPr>
      <t xml:space="preserve"> </t>
    </r>
    <r>
      <rPr>
        <rFont val="Arial"/>
        <color theme="1"/>
      </rPr>
      <t>Евролиге ФИБА</t>
    </r>
  </si>
  <si>
    <t>Женская команда, представляющая регион заняла 3 место в Евролиге ФИБА</t>
  </si>
  <si>
    <t>2 место в Евролиге ФИБА</t>
  </si>
  <si>
    <t>Женская команда, представляющая регион заняла 2 место в Евролиге ФИБА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</si>
  <si>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>Евролиге ФИБА</t>
    </r>
  </si>
  <si>
    <t>Женская команда, представляющая регион заняла 1 место в Евролиге ФИБА</t>
  </si>
  <si>
    <t>Резерв 5х5</t>
  </si>
  <si>
    <t>Воспитанник из региона, играющий за проф команды – мужчины</t>
  </si>
  <si>
    <t>Если числился в спортивной школе региона не менее 3 лет. Проверяем только игроков до 2000 гр включительно</t>
  </si>
  <si>
    <t>Воспитанник из региона, играющий за проф команды – женщины</t>
  </si>
  <si>
    <t>Первенство России количество команд мужчины</t>
  </si>
  <si>
    <r>
      <rPr>
        <rFont val="Arial"/>
        <color theme="1"/>
      </rPr>
      <t xml:space="preserve">Команды в ПР юноши </t>
    </r>
    <r>
      <rPr>
        <rFont val="Arial"/>
        <b/>
        <color theme="1"/>
      </rPr>
      <t xml:space="preserve">до 14-16 лет </t>
    </r>
    <r>
      <rPr>
        <rFont val="Arial"/>
        <color theme="1"/>
      </rPr>
      <t>(межрегиональный этап)</t>
    </r>
  </si>
  <si>
    <t>Общее колличество мужских команд, представляющих регион в Первенстве России, участвующих в 3 категориях от 14 до 16 лет</t>
  </si>
  <si>
    <t>Команды в ПР юноши до 14-16 лет (1-й раунд полуфинала)</t>
  </si>
  <si>
    <t>Команды в ПР юноши до 14-16 лет (2-й раунд полуфинала)</t>
  </si>
  <si>
    <t>Команды в ПР юноши до 14-16 лет (3-й раунд полуфинала)</t>
  </si>
  <si>
    <t>Команды в ПР юноши до 14-16 лет (финал)</t>
  </si>
  <si>
    <r>
      <rPr>
        <rFont val="Arial"/>
        <color theme="1"/>
      </rPr>
      <t xml:space="preserve">Команды в ПР Юноши </t>
    </r>
    <r>
      <rPr>
        <rFont val="Arial"/>
        <b/>
        <color theme="1"/>
      </rPr>
      <t>до 17-18 лет</t>
    </r>
    <r>
      <rPr>
        <rFont val="Arial"/>
        <color theme="1"/>
      </rPr>
      <t xml:space="preserve"> (межрегиональный этап)</t>
    </r>
  </si>
  <si>
    <t>Общее колличество мужских команд, представляющих регион в Первенстве России, участвующих в 2 категориях от 17 до 18 лет</t>
  </si>
  <si>
    <t>Команды в ПР Юноши до 17-18 лет (полуфинал)</t>
  </si>
  <si>
    <t>Команды в ПР Юноши до 17-18 лет (финал)</t>
  </si>
  <si>
    <t>ДЮБЛ количество команд мужчины</t>
  </si>
  <si>
    <r>
      <rPr>
        <rFont val="Arial"/>
        <color theme="1"/>
      </rPr>
      <t xml:space="preserve">Команды в предварительном этапе </t>
    </r>
    <r>
      <rPr>
        <rFont val="Arial"/>
        <b/>
        <color theme="1"/>
      </rPr>
      <t>ДЮБЛ</t>
    </r>
  </si>
  <si>
    <t>Колличество мужских команд, представляющих регион в Первенстве России, участвующих в категории до 19 лет (ДЮБЛ)</t>
  </si>
  <si>
    <t>Команды в финале ДЮБЛ</t>
  </si>
  <si>
    <t>ЕМЛ ВТБ количество команд мужчины</t>
  </si>
  <si>
    <r>
      <rPr>
        <rFont val="Arial"/>
        <color theme="1"/>
      </rPr>
      <t xml:space="preserve">Команды в регулярном чемпионате  </t>
    </r>
    <r>
      <rPr>
        <rFont val="Arial"/>
        <b/>
        <color theme="1"/>
      </rPr>
      <t xml:space="preserve">до 21 года (ЕМЛ ВТБ) </t>
    </r>
  </si>
  <si>
    <t>Участие мужской команды, представляющих регион в Первенстве России, в категории до 21 года (ЕМЛ ВТБ)</t>
  </si>
  <si>
    <t>Команды в финале чемпионата до 21 года ЕМЛ ВТБ</t>
  </si>
  <si>
    <t>Первенство России количество команд женщины</t>
  </si>
  <si>
    <r>
      <rPr>
        <rFont val="Arial"/>
        <color theme="1"/>
      </rPr>
      <t xml:space="preserve">Команды в ПР девушки </t>
    </r>
    <r>
      <rPr>
        <rFont val="Arial"/>
        <b/>
        <color theme="1"/>
      </rPr>
      <t xml:space="preserve">до 14-16 лет  </t>
    </r>
    <r>
      <rPr>
        <rFont val="Arial"/>
        <color theme="1"/>
      </rPr>
      <t>(межрегиональный этап)</t>
    </r>
  </si>
  <si>
    <t>Общее колличество женских команд, представляющих регион в Всероссийских соревнованиях , участвующих в 3 категориях от 14 до 16 лет</t>
  </si>
  <si>
    <t>Команды в ПР девушки до 14-16 лет  (1-й раунд полуфинала)</t>
  </si>
  <si>
    <t>Команды в ПР девушки до 14-16 лет  (2-й раунд полуфинала)</t>
  </si>
  <si>
    <t>Команды в ПР девушки до 14-16 лет (3-й раунд полуфинала)</t>
  </si>
  <si>
    <t>Команды в ПР девушки до 14-16 лет  (финал)</t>
  </si>
  <si>
    <r>
      <rPr>
        <rFont val="Arial"/>
        <color theme="1"/>
      </rPr>
      <t>Команды в ПР юниорки</t>
    </r>
    <r>
      <rPr>
        <rFont val="Arial"/>
        <b/>
        <color theme="1"/>
      </rPr>
      <t xml:space="preserve"> до 17-18 лет </t>
    </r>
    <r>
      <rPr>
        <rFont val="Arial"/>
        <color theme="1"/>
      </rPr>
      <t xml:space="preserve"> (межрегиональный этап)</t>
    </r>
  </si>
  <si>
    <t>Общее колличество женских команд, представляющих регион в Первенстве России, участвующих в 2 категориях от 17 до 18 лет</t>
  </si>
  <si>
    <t>Команды в ПР юниорки до 17-18 лет  (полуфинал)</t>
  </si>
  <si>
    <t>Команды в ПР юниорки до 17-18 лет  (финал)</t>
  </si>
  <si>
    <t>ДЮБЛ количество команд женщины</t>
  </si>
  <si>
    <r>
      <rPr>
        <rFont val="Arial"/>
        <color theme="1"/>
      </rPr>
      <t xml:space="preserve">Команды в предварительном этапе </t>
    </r>
    <r>
      <rPr>
        <rFont val="Arial"/>
        <b/>
        <color theme="1"/>
      </rPr>
      <t>ДЮБЛ</t>
    </r>
  </si>
  <si>
    <t>Колличество женских команд, представляющих регион в Первенстве России, участвующих в категории до 19 лет (ДЮБЛ)</t>
  </si>
  <si>
    <t>Призовые места в Первенстве России мужчины</t>
  </si>
  <si>
    <t>3 место в ПР юноши до 14 лет</t>
  </si>
  <si>
    <t>2 место в ПР юноши до 14 лет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</si>
  <si>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 xml:space="preserve">место в ПР юноши </t>
    </r>
    <r>
      <rPr>
        <rFont val="Arial"/>
        <b/>
        <color theme="1"/>
      </rPr>
      <t>до 14 лет</t>
    </r>
  </si>
  <si>
    <t>3 место в ПР юноши до 15 лет</t>
  </si>
  <si>
    <t>2 место в ПР юноши до 15 лет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</si>
  <si>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место в ПР юноши</t>
    </r>
    <r>
      <rPr>
        <rFont val="Arial"/>
        <b/>
        <color theme="1"/>
      </rPr>
      <t xml:space="preserve"> до 15 лет</t>
    </r>
  </si>
  <si>
    <t>3 место в ПР юноши до 16 лет</t>
  </si>
  <si>
    <t>2 место в ПР юноши до 16 лет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</si>
  <si>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место в ПР юноши</t>
    </r>
    <r>
      <rPr>
        <rFont val="Arial"/>
        <b/>
        <color theme="1"/>
      </rPr>
      <t xml:space="preserve"> до 16 лет</t>
    </r>
  </si>
  <si>
    <t>3 место в ПР юноши до 17 лет</t>
  </si>
  <si>
    <t>2 место в ПР юноши до 17 лет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</si>
  <si>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место в ПР юноши</t>
    </r>
    <r>
      <rPr>
        <rFont val="Arial"/>
        <b/>
        <color theme="1"/>
      </rPr>
      <t xml:space="preserve"> до 17 лет</t>
    </r>
  </si>
  <si>
    <t>3 место в ПР юноши до 18 лет</t>
  </si>
  <si>
    <t>2 место в ПР юноши до 18 лет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</si>
  <si>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место в ПР юноши</t>
    </r>
    <r>
      <rPr>
        <rFont val="Arial"/>
        <b/>
        <color theme="1"/>
      </rPr>
      <t xml:space="preserve"> до 18 лет</t>
    </r>
  </si>
  <si>
    <t>3 место в  (ДЮБЛ)</t>
  </si>
  <si>
    <t>2 место в  (ДЮБЛ)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</si>
  <si>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 xml:space="preserve">место в </t>
    </r>
    <r>
      <rPr>
        <rFont val="Arial"/>
        <b/>
        <color theme="1"/>
      </rPr>
      <t xml:space="preserve"> (ДЮБЛ)</t>
    </r>
  </si>
  <si>
    <r>
      <rPr>
        <rFont val="Arial"/>
        <color theme="1"/>
      </rPr>
      <t>3 м</t>
    </r>
    <r>
      <rPr>
        <rFont val="Arial"/>
        <b/>
        <color theme="1"/>
      </rPr>
      <t>е</t>
    </r>
    <r>
      <rPr>
        <rFont val="Arial"/>
        <color theme="1"/>
      </rPr>
      <t>сто в  (ЕМЛ ВТБ)</t>
    </r>
  </si>
  <si>
    <t>2 место в  (ЕМЛ ВТБ)</t>
  </si>
  <si>
    <r>
      <rPr>
        <rFont val="Arial"/>
        <b/>
        <color theme="1"/>
      </rPr>
      <t>1</t>
    </r>
    <r>
      <rPr>
        <rFont val="Arial"/>
        <color theme="1"/>
      </rPr>
      <t xml:space="preserve"> место в </t>
    </r>
    <r>
      <rPr>
        <rFont val="Arial"/>
        <b/>
        <color theme="1"/>
      </rPr>
      <t xml:space="preserve"> (ЕМЛ ВТБ)</t>
    </r>
  </si>
  <si>
    <t>Призовые места в Первенстве России женщины</t>
  </si>
  <si>
    <t>3 место в ПР девушки до 14 лет</t>
  </si>
  <si>
    <t>2 место в ПР девушки до 14 лет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</si>
  <si>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место</t>
    </r>
    <r>
      <rPr>
        <rFont val="Arial"/>
        <b/>
        <color theme="1"/>
      </rPr>
      <t xml:space="preserve"> в ПР девушки до 14 лет</t>
    </r>
  </si>
  <si>
    <t>3 место в ПР девушки до 15 лет</t>
  </si>
  <si>
    <t>2 место в ПР девушки до 15 лет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</si>
  <si>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мест</t>
    </r>
    <r>
      <rPr>
        <rFont val="Arial"/>
        <b/>
        <color theme="1"/>
      </rPr>
      <t>о в ПР девушки до 15 лет</t>
    </r>
  </si>
  <si>
    <t>3 место в ПР девушки до 16 лет</t>
  </si>
  <si>
    <t>2 место в ПР девушки до 16 лет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</si>
  <si>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мест</t>
    </r>
    <r>
      <rPr>
        <rFont val="Arial"/>
        <b/>
        <color theme="1"/>
      </rPr>
      <t>о в ПР девушки до 16 лет</t>
    </r>
  </si>
  <si>
    <t>3 место в ПР девушки до 17 лет</t>
  </si>
  <si>
    <t>2 место в ПР девушки до 17 лет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</si>
  <si>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мест</t>
    </r>
    <r>
      <rPr>
        <rFont val="Arial"/>
        <b/>
        <color theme="1"/>
      </rPr>
      <t>о в ПР девушки до 17 лет</t>
    </r>
  </si>
  <si>
    <t>3 место в ПР девушки до 18 лет</t>
  </si>
  <si>
    <t>2 место в ПР девушки до 18 лет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</si>
  <si>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мест</t>
    </r>
    <r>
      <rPr>
        <rFont val="Arial"/>
        <b/>
        <color theme="1"/>
      </rPr>
      <t>о в ПР девушки до 18 лет</t>
    </r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</si>
  <si>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место</t>
    </r>
    <r>
      <rPr>
        <rFont val="Arial"/>
        <b/>
        <color theme="1"/>
      </rPr>
      <t xml:space="preserve"> в (ДЮБЛ)</t>
    </r>
  </si>
  <si>
    <t>Массовый баскетбол 5х5</t>
  </si>
  <si>
    <t>Школьный баскетбол (Локобаскет)</t>
  </si>
  <si>
    <t>Участие мужских команд</t>
  </si>
  <si>
    <t>Команда в региональных соревнованиях Локобаскет</t>
  </si>
  <si>
    <t>Команда во Всероссийском финале Локобаскет</t>
  </si>
  <si>
    <t>Участие женских команд</t>
  </si>
  <si>
    <t>Призовые места в лигах мужчины</t>
  </si>
  <si>
    <t>3 место в Финале ФО Локобаскет</t>
  </si>
  <si>
    <t>2 место в Финале ФО Локобаскет</t>
  </si>
  <si>
    <t>1 место в Финале ФО Локобаскет</t>
  </si>
  <si>
    <t>3 место во Всероссийском финале Локобаскет</t>
  </si>
  <si>
    <t>2 место во Всероссийском финале Локобаскет</t>
  </si>
  <si>
    <t>1 место во Всероссийском финале Локобаскет</t>
  </si>
  <si>
    <t>Призовые места в лигах женщины</t>
  </si>
  <si>
    <t>Школьный баскетбол (КЭС-Баскет)</t>
  </si>
  <si>
    <t>Добавить историю маркетинговую
Добавить информационное сопровождение региона (предложение от КЭС)
Муниципалиттеты не учитываем
Игры не считаем</t>
  </si>
  <si>
    <t>Команда в региональных соревнованиях КЭС-Баскет</t>
  </si>
  <si>
    <t>Команда в Суперфинале КЭС-Баскет</t>
  </si>
  <si>
    <t>3 место в Финале ФО КЭС-Баскет</t>
  </si>
  <si>
    <t>2 место в Финале ФО КЭС-Баскет</t>
  </si>
  <si>
    <t>1 место в Финале ФО КЭС-Баскет</t>
  </si>
  <si>
    <t>3 место в Суперфинале КЭС-Баскет</t>
  </si>
  <si>
    <t>2 место в Суперфинале КЭС-Баскет</t>
  </si>
  <si>
    <t>1 место в Суперфинале КЭС-Баскет</t>
  </si>
  <si>
    <t>Студенческий баскетбол (АСБ)</t>
  </si>
  <si>
    <t>Мужские дивизионы</t>
  </si>
  <si>
    <t>Региональный дивизион Старт АСБ</t>
  </si>
  <si>
    <t>Региональный дивизион Базовый АСБ</t>
  </si>
  <si>
    <t>Региональный дивизион Топ АСБ</t>
  </si>
  <si>
    <t>Женские дивизионы</t>
  </si>
  <si>
    <t>Участие студенческих мужских команд</t>
  </si>
  <si>
    <t>Команда в региональном дивизионе АСБ</t>
  </si>
  <si>
    <t>Команда в высшем дивизионе АСБ</t>
  </si>
  <si>
    <t>Команда в Лиге Белова</t>
  </si>
  <si>
    <t>Команда в СЛ РЖД</t>
  </si>
  <si>
    <t>Участие студенческих женских команд</t>
  </si>
  <si>
    <t>Призовые места в студенческих лигах мужчины</t>
  </si>
  <si>
    <t>3 место в Высшем дивизионе</t>
  </si>
  <si>
    <t>2 место в Высшем дивизионе</t>
  </si>
  <si>
    <t>1 место в Высшем дивизионе</t>
  </si>
  <si>
    <t>3 место в СЛ РЖД</t>
  </si>
  <si>
    <t>2 место в СЛ РЖД</t>
  </si>
  <si>
    <t>1 место в СЛ РЖД</t>
  </si>
  <si>
    <t>3 место в ЛБ</t>
  </si>
  <si>
    <t>2 место в ЛБ</t>
  </si>
  <si>
    <t>1 место в ЛБ</t>
  </si>
  <si>
    <t>Призовые места в студенческих лигах женщины</t>
  </si>
  <si>
    <t>Любительский баскетбол (МЛБЛ)</t>
  </si>
  <si>
    <t>Региональная зимняя/летняя лига мужская</t>
  </si>
  <si>
    <r>
      <rPr>
        <rFont val="Arial"/>
        <color theme="1"/>
      </rPr>
      <t xml:space="preserve">Региональный мужской любительский дивизион </t>
    </r>
    <r>
      <rPr>
        <rFont val="Arial"/>
        <b/>
        <color theme="1"/>
      </rPr>
      <t>НЕ</t>
    </r>
    <r>
      <rPr>
        <rFont val="Arial"/>
        <color theme="1"/>
      </rPr>
      <t xml:space="preserve"> МЛБЛ</t>
    </r>
  </si>
  <si>
    <t>Подписанное положение представителями власти, длительность соревнования не менее 3 недель</t>
  </si>
  <si>
    <t>Региональный мужской дивизион МЛБЛ</t>
  </si>
  <si>
    <t>Региональная зимняя/летняя лига женская</t>
  </si>
  <si>
    <r>
      <rPr>
        <rFont val="Arial"/>
        <color theme="1"/>
      </rPr>
      <t xml:space="preserve">Региональный женский любительский дивизион </t>
    </r>
    <r>
      <rPr>
        <rFont val="Arial"/>
        <b/>
        <color theme="1"/>
      </rPr>
      <t>НЕ</t>
    </r>
    <r>
      <rPr>
        <rFont val="Arial"/>
        <color theme="1"/>
      </rPr>
      <t xml:space="preserve"> МЛБЛ</t>
    </r>
  </si>
  <si>
    <t>Официальные любительские соревнования</t>
  </si>
  <si>
    <t>Региональный женский дивизион МЛБЛ</t>
  </si>
  <si>
    <t>Участие любительских мужских команд</t>
  </si>
  <si>
    <t>Команда в региональном дивизионе МЛБЛ</t>
  </si>
  <si>
    <t>Команда в финале ФО или 1 лиге МЛБЛ</t>
  </si>
  <si>
    <t>Команда в Суперфинале МЛБЛ</t>
  </si>
  <si>
    <t>Участие любительских женских команд</t>
  </si>
  <si>
    <t>Участие любительских детских команд</t>
  </si>
  <si>
    <t>Команда в детских любительских чемпионатах</t>
  </si>
  <si>
    <t>Призовые места в любительских лигах мужчины</t>
  </si>
  <si>
    <t>3 место в Финале ФО или 1 лиге МЛБЛ</t>
  </si>
  <si>
    <t>2 место в Финале ФО или 1 лиге МЛБЛ</t>
  </si>
  <si>
    <r>
      <rPr>
        <rFont val="Arial"/>
        <b/>
        <color theme="1"/>
      </rPr>
      <t xml:space="preserve">1 место в Финале ФО </t>
    </r>
    <r>
      <rPr>
        <rFont val="Arial"/>
        <b val="0"/>
        <color theme="1"/>
      </rPr>
      <t>или</t>
    </r>
    <r>
      <rPr>
        <rFont val="Arial"/>
        <b/>
        <color theme="1"/>
      </rPr>
      <t xml:space="preserve"> 1 лиге МЛБЛ</t>
    </r>
  </si>
  <si>
    <t>3 место в Суперфинале МЛБЛ</t>
  </si>
  <si>
    <t>2 место в Суперфинале МЛБЛ</t>
  </si>
  <si>
    <t>1 место в Суперфинале МЛБЛ</t>
  </si>
  <si>
    <t>Призовые места в любительских лигах женщины</t>
  </si>
  <si>
    <r>
      <rPr>
        <rFont val="Arial"/>
        <b/>
        <color theme="1"/>
      </rPr>
      <t xml:space="preserve">1 место в Финале ФО </t>
    </r>
    <r>
      <rPr>
        <rFont val="Arial"/>
        <b val="0"/>
        <color theme="1"/>
      </rPr>
      <t>или</t>
    </r>
    <r>
      <rPr>
        <rFont val="Arial"/>
        <b/>
        <color theme="1"/>
      </rPr>
      <t xml:space="preserve"> 1 лиге МЛБЛ</t>
    </r>
  </si>
  <si>
    <t>Количество матчей</t>
  </si>
  <si>
    <t>Сыгранные мужские матчи МЛБЛ</t>
  </si>
  <si>
    <t>Сыгранные женские матчи МЛБЛ</t>
  </si>
  <si>
    <t>Первенство России среди ветеранов (ПРСВ)</t>
  </si>
  <si>
    <t>Участие мужских команд ветераны</t>
  </si>
  <si>
    <t>Команда ветеранов 40+</t>
  </si>
  <si>
    <t>Команда ветеранов 45+</t>
  </si>
  <si>
    <t>Команда ветеранов 50+</t>
  </si>
  <si>
    <t>Команда ветеранов 55+</t>
  </si>
  <si>
    <t>Команда ветеранов 60+</t>
  </si>
  <si>
    <t>Команда ветеранов 65+</t>
  </si>
  <si>
    <t>Участие женских команд ветераны</t>
  </si>
  <si>
    <t>Призовые места ветераны мужчины</t>
  </si>
  <si>
    <t>3 место ветераны 40+</t>
  </si>
  <si>
    <t>2 место ветераны 40+</t>
  </si>
  <si>
    <t>1 место ветераны 40+</t>
  </si>
  <si>
    <t>3 место ветераны 45+</t>
  </si>
  <si>
    <t>2 место ветераны 45+</t>
  </si>
  <si>
    <t>0,5</t>
  </si>
  <si>
    <t>3 место ветераны 50+</t>
  </si>
  <si>
    <t>2 место ветераны 50+</t>
  </si>
  <si>
    <t>1 место ветераны 50+</t>
  </si>
  <si>
    <t>3 место ветераны 55+</t>
  </si>
  <si>
    <t>2 место ветераны 55+</t>
  </si>
  <si>
    <t>1 место ветераны 55+</t>
  </si>
  <si>
    <t>3 место ветераны 60+</t>
  </si>
  <si>
    <t>2 место ветераны 60+</t>
  </si>
  <si>
    <t>1 место ветераны 60+</t>
  </si>
  <si>
    <t>3 место ветераны 65+</t>
  </si>
  <si>
    <t>2 место ветераны 65+</t>
  </si>
  <si>
    <t>1 место ветераны 65+</t>
  </si>
  <si>
    <t>Призовые места ветераны женщины</t>
  </si>
  <si>
    <t>1 место ветераны 45+</t>
  </si>
  <si>
    <t>Минибаскет участие команд</t>
  </si>
  <si>
    <t>Участие команд юношей</t>
  </si>
  <si>
    <t>Участие команд девушек</t>
  </si>
  <si>
    <t>Минибаскет призовые места юноши</t>
  </si>
  <si>
    <t>3 место минибаскет юноши</t>
  </si>
  <si>
    <t>2 место минибаскет юноши</t>
  </si>
  <si>
    <t>1 место минибаскет юноши</t>
  </si>
  <si>
    <t>Баскетбольные мероприятия 5х5</t>
  </si>
  <si>
    <t>Отдельно мероприятия мужских и женских соренований, даже если проходят в одно время и в одном месте</t>
  </si>
  <si>
    <t>Профессиональный баскетбол и сборные мероприятия</t>
  </si>
  <si>
    <t>Тур проф межрегиональных соревнований</t>
  </si>
  <si>
    <t>Финал проф межрегиональных соревнований</t>
  </si>
  <si>
    <t>Финал четырех Кубка Тараканова/ Кубка Берлина</t>
  </si>
  <si>
    <t>Финал четырех Высшей лиги</t>
  </si>
  <si>
    <t>Матч или тур национальной сборной</t>
  </si>
  <si>
    <t>Финал четырех КР</t>
  </si>
  <si>
    <t>Матч звезд ЕЛ ВТБ</t>
  </si>
  <si>
    <t>Первенство России мероприятия</t>
  </si>
  <si>
    <t>Тур межрегиональных соревнований ПР</t>
  </si>
  <si>
    <t>Тур полуфинального этапа ПР</t>
  </si>
  <si>
    <t>Тур финального этапа ПР</t>
  </si>
  <si>
    <t>Локобаскет мероприятия</t>
  </si>
  <si>
    <t>Финал Федерального округа Локобаскет</t>
  </si>
  <si>
    <t>Суперфинал Локобаскет</t>
  </si>
  <si>
    <t>КЭС-Баскет мероприятия</t>
  </si>
  <si>
    <t>Финал Федерального округа КЭС-Баскет</t>
  </si>
  <si>
    <t>Суперфинал КЭС-Баскет</t>
  </si>
  <si>
    <t>АСБ мероприятия</t>
  </si>
  <si>
    <t>Финал высшего дивизиона АСБ</t>
  </si>
  <si>
    <t>Финал 8 СЛ РЖД среди мужчин</t>
  </si>
  <si>
    <t>Финал 8 СЛ РЖД среди женщин</t>
  </si>
  <si>
    <t>Матч звезд АСБ</t>
  </si>
  <si>
    <t>Суперфинал АСБ</t>
  </si>
  <si>
    <t>МЛБЛ мероприятия</t>
  </si>
  <si>
    <t>Финал ФО или 1 лиги МЛБЛ</t>
  </si>
  <si>
    <t>Суперкубок МЛБЛ</t>
  </si>
  <si>
    <t>Суперфинал МЛБЛ</t>
  </si>
  <si>
    <t>Всероссийский матч звезд МЛБЛ</t>
  </si>
  <si>
    <t>Судьи и тренеры 5х5</t>
  </si>
  <si>
    <t>Статистик с лицензией РФБ</t>
  </si>
  <si>
    <t>Секретарь с лицензией РФБ</t>
  </si>
  <si>
    <t>Статистик с лицензией Фиба</t>
  </si>
  <si>
    <t>Секретарь с лицензией Фиба</t>
  </si>
  <si>
    <t>Судьи в поле 5х5</t>
  </si>
  <si>
    <t>Судья 5 корзины</t>
  </si>
  <si>
    <t>Добавить судей 3,2,1 и всероссийской категории, отвечают регионы</t>
  </si>
  <si>
    <t>Судья 4 корзины</t>
  </si>
  <si>
    <t>Судья 1-3 корзины по рейтингу</t>
  </si>
  <si>
    <t>Судья Фиба</t>
  </si>
  <si>
    <t>Назначение судьи на игру Фиба</t>
  </si>
  <si>
    <t>Судейский очный семинар 5х5 с инструктором РФБ</t>
  </si>
  <si>
    <t>Комиссары 5х5</t>
  </si>
  <si>
    <t>Комиссар 5 корзины</t>
  </si>
  <si>
    <t>Комиссар 4 корзины</t>
  </si>
  <si>
    <t>Комиссар 1-3 корзины по рейтингу</t>
  </si>
  <si>
    <t>Комиссар Фиба</t>
  </si>
  <si>
    <t>Добавить национальных инструкторов, система наставничества</t>
  </si>
  <si>
    <t>Назначение комиссара на игру Фиба</t>
  </si>
  <si>
    <t>Подумать над судейскими семинарами</t>
  </si>
  <si>
    <t>Участник судейского комитета</t>
  </si>
  <si>
    <t>Участник комиссии по назначению</t>
  </si>
  <si>
    <t>Назначение судей и комиссаров у Жени</t>
  </si>
  <si>
    <t>Участник дисциплинарной комисии</t>
  </si>
  <si>
    <t>Участник просмотровой комиссии</t>
  </si>
  <si>
    <t>Участник учебно-методической комиссии</t>
  </si>
  <si>
    <t>Тренеры</t>
  </si>
  <si>
    <t>Поговорить с Мацаком по категориям тренеров</t>
  </si>
  <si>
    <t>добавить Заслуженный тренер России
Добавить тренеров всех сборных
На будущее по лигам
Общее количество тренеров по 5 фк</t>
  </si>
  <si>
    <t>Тренеры вертикаль</t>
  </si>
  <si>
    <t>присваиваем за полный отыгранный сезон</t>
  </si>
  <si>
    <t>Тренер в УОР</t>
  </si>
  <si>
    <t>Помощник тренера молодожной сборной U14</t>
  </si>
  <si>
    <t>Главный тренер молодожной сборной U14</t>
  </si>
  <si>
    <t>Тренер в ДЮБЛ (помощник тренера)</t>
  </si>
  <si>
    <t>Тренер в ДЮБЛ (главный тренер)</t>
  </si>
  <si>
    <t>Помощник тренера молодожной сборной U16</t>
  </si>
  <si>
    <t>Главный тренер молодожной сборной U16</t>
  </si>
  <si>
    <t>Помощник тренера молодожной сборной U18</t>
  </si>
  <si>
    <t>Главный тренер молодожной сборной U18</t>
  </si>
  <si>
    <t>Тренер в МЛ ВТБ (помощник тренера) / Момощник тренера студенческой сборной</t>
  </si>
  <si>
    <t>Тренер в МЛ ВТБ (главный тренер) /Главный тренер студенческой сборной</t>
  </si>
  <si>
    <t>Помощник тренера молодожной сборной U20</t>
  </si>
  <si>
    <t>Главный тренер молодожной сборной U20</t>
  </si>
  <si>
    <t>Тренер в Высшей лиге (помощник тренера)</t>
  </si>
  <si>
    <t>Тренер в Высшей лиге (главный тренер)</t>
  </si>
  <si>
    <t>Тренер в Суперлиге (помощник тренера)</t>
  </si>
  <si>
    <t>Тренер в Суперлиге (главный тренер)</t>
  </si>
  <si>
    <t>Тренер в ВТБ/Премьер-лиге (помощник тренера)</t>
  </si>
  <si>
    <t>Тренер в ВТБ/Премьер-лиге (главный тренер)</t>
  </si>
  <si>
    <t>Момощник тренера национальной сборной</t>
  </si>
  <si>
    <t>Главный тренер национальной сборной</t>
  </si>
  <si>
    <t>Квалификация тренера</t>
  </si>
  <si>
    <t>3 КВ</t>
  </si>
  <si>
    <t>2 КВ</t>
  </si>
  <si>
    <t>1 КВ</t>
  </si>
  <si>
    <t>Высшая КВ</t>
  </si>
  <si>
    <t>Сборная 3х3 U18</t>
  </si>
  <si>
    <t>Сборная 3х3 U21</t>
  </si>
  <si>
    <t>Сборная 3х3 U23</t>
  </si>
  <si>
    <t>Национальная Сборная 3х3</t>
  </si>
  <si>
    <t>Проставить места за турниры 3х3</t>
  </si>
  <si>
    <t>Участие профессиональных мужских команд</t>
  </si>
  <si>
    <t>Команда 3х3 в Кубке России</t>
  </si>
  <si>
    <t>Команда 3х3 в Лайт квесте (помимо ЧР и КР)</t>
  </si>
  <si>
    <t>Лайт квесты – соренования, дающие путевку на Челленджеры</t>
  </si>
  <si>
    <t>Команда 3х3 в Квалификации ЧР 3х3</t>
  </si>
  <si>
    <t>Если команда вышлав соответствующий данной квалификации Тандем ( по спортивному принципу или по вайлд-кард), баллы начисляются только за участие в Тандеме</t>
  </si>
  <si>
    <t>Команда 3х3 в Претенденте ЧР 3х3</t>
  </si>
  <si>
    <t>Команда 3х3 в Квесте (помимо ЧР и КР)</t>
  </si>
  <si>
    <t>Квесты – соревнования, дающие путевку на Мастерсы</t>
  </si>
  <si>
    <t>Команда 3х3 в Мастерсе или финале ЧР 3х3</t>
  </si>
  <si>
    <t>Команда 3х3 в Спартакиаде сильнейших спортсменов</t>
  </si>
  <si>
    <t>Команда 3х3 в Суперквесте и Элитквесте</t>
  </si>
  <si>
    <t>Команда 3х3 в Челленджере</t>
  </si>
  <si>
    <t>Команда 3х3 в Мировом туре</t>
  </si>
  <si>
    <t>Участие профессиональных женских команд</t>
  </si>
  <si>
    <t>Команда 3х3 в Кубке России 3х3</t>
  </si>
  <si>
    <t>Команда 3х3 в Квалификации ЧР  3х3</t>
  </si>
  <si>
    <t>Команда 3х3 в Тандеме или финале ЧР 3х3</t>
  </si>
  <si>
    <t>Призовые места профессиональных мужских команд</t>
  </si>
  <si>
    <t>3 место в Кубке России 3х3</t>
  </si>
  <si>
    <t>2 место в Кубке России 3х3</t>
  </si>
  <si>
    <t>1 место в Кубке России 3х3</t>
  </si>
  <si>
    <t>3 место в Лайт-квесте (помимо ЧР и КР)</t>
  </si>
  <si>
    <t>2 место в Лайт-квесте (помимо ЧР и КР)</t>
  </si>
  <si>
    <t>1 место в Лайт-квесте (помимо ЧР и КР)</t>
  </si>
  <si>
    <t>3 место в Квесте (помимо ЧР и КР)</t>
  </si>
  <si>
    <t>2 место в Квесте (помимо ЧР и КР)</t>
  </si>
  <si>
    <t>1 место в Квесте (помимо ЧР и КР)</t>
  </si>
  <si>
    <t>3 место в этапе Мастерса ЧР 3х3</t>
  </si>
  <si>
    <t>2 место в этапе Мастерса ЧР 3х3</t>
  </si>
  <si>
    <t>1 место в этапе Мастерса ЧР 3х3</t>
  </si>
  <si>
    <t>3 место в Спартакиаде сильнейших спортсменов 3х3</t>
  </si>
  <si>
    <t>2 место в Спартакиаде сильнейших спортсменов 3х3</t>
  </si>
  <si>
    <t>1 место в Спартакиаде сильнейших спортсменов 3х3</t>
  </si>
  <si>
    <t>3 место в Финале ЧР 3х3</t>
  </si>
  <si>
    <t>2 место в Финале ЧР 3х3</t>
  </si>
  <si>
    <t>1 место в Финале ЧР 3х3</t>
  </si>
  <si>
    <t>1 место в Суперкубке России 3х3</t>
  </si>
  <si>
    <t>3 место в этапе Суперквесте и Элитквесте</t>
  </si>
  <si>
    <t>2 место в этапе Суперквесте и Элитквесте</t>
  </si>
  <si>
    <t>1 место в этапе Суперквесте и Элитквесте</t>
  </si>
  <si>
    <t>3 место в Челленджере</t>
  </si>
  <si>
    <t>2 место в Челленджере</t>
  </si>
  <si>
    <t>1 место в Челленджере</t>
  </si>
  <si>
    <t>3 место в этапе Мирового тура (Мастерсе / Финале МТ)</t>
  </si>
  <si>
    <t>2 место в этапе Мирового тура (Мастерсе / Финале МТ)</t>
  </si>
  <si>
    <t>1 место в этапе Мирового тура (Мастерсе / Финале МТ)</t>
  </si>
  <si>
    <t>Призовые места профессиональных женских команд</t>
  </si>
  <si>
    <t>3 место в этапе Тандема ЧР 3х3</t>
  </si>
  <si>
    <t>2 место в этапе Тандема ЧР 3х3</t>
  </si>
  <si>
    <t>1 место в этапе Тандема ЧР 3х3</t>
  </si>
  <si>
    <t>Команда в Первенстве России 3х3 U18</t>
  </si>
  <si>
    <t>Команда в Мастерсе или Финале Первенства России 3х3 U23</t>
  </si>
  <si>
    <t>Команда в Тандеме или Финале Первенства России 3х3 U23</t>
  </si>
  <si>
    <t>Призовые места Резерв 3х3 мужчины</t>
  </si>
  <si>
    <t>3 место в Первенстве России 3х3 U18</t>
  </si>
  <si>
    <t>2 место в Первенстве России 3х3 U18</t>
  </si>
  <si>
    <t>1 место в Первенстве России 3х3 U18</t>
  </si>
  <si>
    <t>3 место в Первенстве России 3х3 U23</t>
  </si>
  <si>
    <t>2 место в Первенстве России 3х3 U23</t>
  </si>
  <si>
    <t>1 место в Первенстве России 3х3 U23</t>
  </si>
  <si>
    <t>Призовые места Резерв 3х3 женщины</t>
  </si>
  <si>
    <t>Массовый баскетбол 3х3</t>
  </si>
  <si>
    <t>Только то, что есть в ЕКП</t>
  </si>
  <si>
    <t>Мужские команды в соревнованиях из федер ЕКП</t>
  </si>
  <si>
    <t>Команда U18 3х3</t>
  </si>
  <si>
    <t>Категория U18 – игроки, которым в год проведения соревнования и младше исполняется 18 лет. Укажите названия команд U18, итоговое место, а также прикрепите ссылки на турниры с сайта play.fiba3x3.com.</t>
  </si>
  <si>
    <t>Команда без возрастных ограничений 3х3</t>
  </si>
  <si>
    <t>Женские команды в соревнованиях из федер ЕКП</t>
  </si>
  <si>
    <t>Мужские команды неофициальном международном турнире</t>
  </si>
  <si>
    <t>Команда 3х3 в неофициальном международном турнире</t>
  </si>
  <si>
    <t>(Moscow open, екл)</t>
  </si>
  <si>
    <t>Женские команды неофициальном международном турнире</t>
  </si>
  <si>
    <t>Призовые места Массовый баскетбол 3х3 мужчины</t>
  </si>
  <si>
    <t>3 место в соревнованиях из федер ЕКП 3х3 U18</t>
  </si>
  <si>
    <t>2 место в соревнованиях из федер ЕКП 3х3 U18</t>
  </si>
  <si>
    <t>1 место в соревнованиях из федер ЕКП 3х3 U18</t>
  </si>
  <si>
    <t>3 место в соревнованиях из федер ЕКП 3х3 U23</t>
  </si>
  <si>
    <t>2 место в соревнованиях из федер ЕКП 3х3 U23</t>
  </si>
  <si>
    <t>1 место в соревнованиях из федер ЕКП 3х3 U23</t>
  </si>
  <si>
    <t xml:space="preserve">3 место в неофициальных международных соревнованиях </t>
  </si>
  <si>
    <t xml:space="preserve">2 место в неофициальных международных соревнованиях </t>
  </si>
  <si>
    <t xml:space="preserve">1 место в неофициальных международных соревнованиях </t>
  </si>
  <si>
    <t>Призовые места Массовый баскетбол 3х3 женщины</t>
  </si>
  <si>
    <t>Баскетбольные мероприятия 3х3</t>
  </si>
  <si>
    <t>Начисляем за целый турнир
Отдельно мероприятия мужских и женских соренований, даже если проходят в одно время и в одном месте</t>
  </si>
  <si>
    <t>Турнир 3х3 из регионального КП</t>
  </si>
  <si>
    <t>Этап регионального соренования АСБ 3х3</t>
  </si>
  <si>
    <t>Этап отборочного соревнования к ПР U23 3х3</t>
  </si>
  <si>
    <t>Этап отборочного соревнования к ПР U18 3х3</t>
  </si>
  <si>
    <t>Этап отборочного соренования к КР 3х3</t>
  </si>
  <si>
    <t>Прочие внутриросийские турниры 3х3</t>
  </si>
  <si>
    <t>Этап или финал ПР U23 3х3</t>
  </si>
  <si>
    <t>Этап или финал ПР U18 3х3</t>
  </si>
  <si>
    <t>Этап лайт-квеста</t>
  </si>
  <si>
    <t>Этап квеста (помимо ЧР и КР)</t>
  </si>
  <si>
    <t>Прочие международные турниры 3х3 из фед ЕКП</t>
  </si>
  <si>
    <t>Этап женской мировой серии 3х3</t>
  </si>
  <si>
    <t>Суперфинал АСБ 3х3</t>
  </si>
  <si>
    <t>Квалификация ЧР 3х3</t>
  </si>
  <si>
    <t>Претендент / Мастерс ЧР 3х3</t>
  </si>
  <si>
    <t>КР 3х3</t>
  </si>
  <si>
    <t>Тандем Лиги Наций 3х3</t>
  </si>
  <si>
    <t>Неофициальные международные турниры</t>
  </si>
  <si>
    <t>Международные турниры</t>
  </si>
  <si>
    <t>Элит-квест</t>
  </si>
  <si>
    <t>Международные лиги</t>
  </si>
  <si>
    <t>Финал ЧР 3х3</t>
  </si>
  <si>
    <t>Суперквест</t>
  </si>
  <si>
    <t>Челленджер ФИБА 3х3</t>
  </si>
  <si>
    <t>Мастерс ФИБА 3х3</t>
  </si>
  <si>
    <t>Кубок Европы 3х3</t>
  </si>
  <si>
    <t>Кубок Мира 3х3</t>
  </si>
  <si>
    <t>Судейский очный семинар 3х3 инструктором РФБ</t>
  </si>
  <si>
    <t>Судьи с категорями и лицензиям РФБ</t>
  </si>
  <si>
    <t>Судья 3х3 (Лицензия Б)</t>
  </si>
  <si>
    <t>Лицо, имеющее лицензию судьи-секретаря в системе Play.Fiba 3x3</t>
  </si>
  <si>
    <t>Судья с лицензией Б, получивший назначение от РФБ</t>
  </si>
  <si>
    <t>За сам факт за сезон, а не за каждый тур</t>
  </si>
  <si>
    <t>Судья ЧР 3х3 (Лицензия А)</t>
  </si>
  <si>
    <t>Главный судья ЧР 3х3 (Лицензия А)</t>
  </si>
  <si>
    <t>Судьи с категориями Фиба</t>
  </si>
  <si>
    <t>Судья с категорией А Фиба</t>
  </si>
  <si>
    <t>Судья с категорией B Фиба</t>
  </si>
  <si>
    <t>Судья с категорией C Фиба</t>
  </si>
  <si>
    <t>Назначение на международные турниры 5-6 цвета судьи с категорией Фиба</t>
  </si>
  <si>
    <t>Назначение на международные турниры 7-8 цвета судьи с категорией Фиба</t>
  </si>
  <si>
    <t>Назначение на международные турниры 9-10 цвета судьи с категорией Фиба</t>
  </si>
  <si>
    <t>Прочее</t>
  </si>
  <si>
    <t>тихий!баскетбол</t>
  </si>
  <si>
    <t>Команда в ЧР по баскетболу среди глухих</t>
  </si>
  <si>
    <t>Команда в ЧР по баскетболу среди ЛИН</t>
  </si>
  <si>
    <t>Команда 3х3 в Лиге сильных людей</t>
  </si>
  <si>
    <t>Принятие тура/ соревнований</t>
  </si>
  <si>
    <t>Команда в ЧР по баскетболу на колясках</t>
  </si>
  <si>
    <t>Участие в Гранте «тихий!баскетбол»</t>
  </si>
  <si>
    <t>Участие команд интерактивный баскетбол</t>
  </si>
  <si>
    <t>Команда в ЧР по интер баскетболу</t>
  </si>
  <si>
    <t>Команда КР по интер баскетболу</t>
  </si>
  <si>
    <t>Призовые места интерактивный баскетбол</t>
  </si>
  <si>
    <t>3 место в ЧР по интер баскетболу</t>
  </si>
  <si>
    <t>2 место в ЧР по интер баскетболу</t>
  </si>
  <si>
    <t>1 место в ЧР по интер баскетболу</t>
  </si>
  <si>
    <t>3 место в КР по интер баскетболу</t>
  </si>
  <si>
    <t>2 место в КР по интер баскетболу</t>
  </si>
  <si>
    <t>1 место в КР по интер баскетболу</t>
  </si>
  <si>
    <t>Оффлайн турниры по интер баскетболу</t>
  </si>
  <si>
    <t>(Главное, чтобы давали площадку)</t>
  </si>
  <si>
    <t>Разделы</t>
  </si>
  <si>
    <t>Блоки</t>
  </si>
  <si>
    <t>2 Общие критерии для региона</t>
  </si>
  <si>
    <t>8 Судьи и тренеры 5х5</t>
  </si>
  <si>
    <t>Судья в поле</t>
  </si>
  <si>
    <t>Комиссар</t>
  </si>
  <si>
    <t>14 Судьи 3х3</t>
  </si>
  <si>
    <t>Категории и лицензии РФБ</t>
  </si>
  <si>
    <t>6 Массовый баскетбол</t>
  </si>
  <si>
    <t>Муж Локобаскет команда</t>
  </si>
  <si>
    <t>Жен Локобаскет команда</t>
  </si>
  <si>
    <t>Муж КЭС команда</t>
  </si>
  <si>
    <t>Жен КЭС команда</t>
  </si>
  <si>
    <t>Жен МЛБЛ призеры</t>
  </si>
  <si>
    <t>Муж ветераны призеры</t>
  </si>
  <si>
    <t>Жен ветераны призеры</t>
  </si>
  <si>
    <t>Жен АСБ матч</t>
  </si>
  <si>
    <t>Муж АСБ матч</t>
  </si>
  <si>
    <t>Муж МЛБЛ команда</t>
  </si>
  <si>
    <t>Жен МЛБЛ команда</t>
  </si>
  <si>
    <t>Дети МЛБЛ команда</t>
  </si>
  <si>
    <t>Муж команды ветераны</t>
  </si>
  <si>
    <t>Жен команды ветераны</t>
  </si>
  <si>
    <t>12 Массовый баскетбол 3х3</t>
  </si>
  <si>
    <t>Муж призеры</t>
  </si>
  <si>
    <t>Жен призеры</t>
  </si>
  <si>
    <t>Лицензии Фиба</t>
  </si>
  <si>
    <t>5 Резерв 5х5</t>
  </si>
  <si>
    <t>Жен команда</t>
  </si>
  <si>
    <t>Муж АСБ команда</t>
  </si>
  <si>
    <t>Жен АСБ команда</t>
  </si>
  <si>
    <t>Муж команда</t>
  </si>
  <si>
    <t>Муж Локобаскет призеры</t>
  </si>
  <si>
    <t>Жен Локобаскет призеры</t>
  </si>
  <si>
    <t>Муж КЭС призеры</t>
  </si>
  <si>
    <t>Жен КЭС призеры</t>
  </si>
  <si>
    <t>муж призеры</t>
  </si>
  <si>
    <t>1 Региональная федерация</t>
  </si>
  <si>
    <t>10 Профессиональный баскетбол 3х3</t>
  </si>
  <si>
    <t>Муж команда 3х3</t>
  </si>
  <si>
    <t>Жен команда 3х3</t>
  </si>
  <si>
    <t>13 Баскетбольные меропрития 3х3</t>
  </si>
  <si>
    <t>15 Прочее</t>
  </si>
  <si>
    <t>Интерактивный баскетбол</t>
  </si>
  <si>
    <t>11 Резерв 3х3</t>
  </si>
  <si>
    <t>Муж АСБ дивизион</t>
  </si>
  <si>
    <t>Жен АСБ дивизион</t>
  </si>
  <si>
    <t>Муж АСБ призеры</t>
  </si>
  <si>
    <t>Жен АСБ призеры</t>
  </si>
  <si>
    <t>Муж МЛБЛ дивизион</t>
  </si>
  <si>
    <t>Жен МЛБЛ дивизион</t>
  </si>
  <si>
    <t>Муж МЛБЛ призеры</t>
  </si>
  <si>
    <t>3 Сборные команды России</t>
  </si>
  <si>
    <t>Муж игрок 5х5</t>
  </si>
  <si>
    <t>Жен игрок 5х5</t>
  </si>
  <si>
    <t>4 Профессиональный баскетбол 5х5</t>
  </si>
  <si>
    <t>7 Баскетбольные мероприятия 5х5</t>
  </si>
  <si>
    <t>Первенство России</t>
  </si>
  <si>
    <t>Маркетинг проф клубов</t>
  </si>
  <si>
    <t>Мероприятие Локобаскет</t>
  </si>
  <si>
    <t>Мероприятие КЭС-Бвскет</t>
  </si>
  <si>
    <t>Мероприятие АСБ</t>
  </si>
  <si>
    <t>Мероприятия МЛБЛ</t>
  </si>
  <si>
    <t>9 Сборные команды России 3х3</t>
  </si>
  <si>
    <t>Муж игрок 3х3</t>
  </si>
  <si>
    <t>Жен игрок 3х3</t>
  </si>
  <si>
    <t>8 Баскетбольные мероприятия 5х5</t>
  </si>
  <si>
    <t>Гранты</t>
  </si>
  <si>
    <t>Спорт объекты</t>
  </si>
  <si>
    <t>14 Баскетбольные меропрития 3х3</t>
  </si>
  <si>
    <t>Население</t>
  </si>
  <si>
    <t>Разница</t>
  </si>
  <si>
    <t>Коэффициент</t>
  </si>
  <si>
    <t>Донецкая народная республика</t>
  </si>
  <si>
    <t>Запорожская область</t>
  </si>
  <si>
    <t>Луганская народная республика</t>
  </si>
  <si>
    <t>Херсонская область</t>
  </si>
  <si>
    <t>Кабардино-Балкарская республика</t>
  </si>
  <si>
    <t>Карачаево-Черкесская республика</t>
  </si>
  <si>
    <t>Подписчики</t>
  </si>
  <si>
    <t>Статус анкеты</t>
  </si>
  <si>
    <t>Собирают</t>
  </si>
  <si>
    <t>12 635 466</t>
  </si>
  <si>
    <t>12 480 481</t>
  </si>
  <si>
    <t>197 598</t>
  </si>
  <si>
    <t>ЦФО</t>
  </si>
  <si>
    <t>7 768 878</t>
  </si>
  <si>
    <t>6 258 082</t>
  </si>
  <si>
    <t>1 432 781</t>
  </si>
  <si>
    <t>44 329</t>
  </si>
  <si>
    <t>Отправил повторно</t>
  </si>
  <si>
    <t>5 687 378</t>
  </si>
  <si>
    <t>3 141 509</t>
  </si>
  <si>
    <t>2 533 953</t>
  </si>
  <si>
    <t>75 485</t>
  </si>
  <si>
    <t>ЮФО</t>
  </si>
  <si>
    <t>5 377 503</t>
  </si>
  <si>
    <t>5 398 064</t>
  </si>
  <si>
    <t>СЗФО</t>
  </si>
  <si>
    <t>Только приступает</t>
  </si>
  <si>
    <t>4 264 340</t>
  </si>
  <si>
    <t>3 664 715</t>
  </si>
  <si>
    <t>645 966</t>
  </si>
  <si>
    <t>194 307</t>
  </si>
  <si>
    <t>УФО</t>
  </si>
  <si>
    <t>4 153 763</t>
  </si>
  <si>
    <t>2 862 889</t>
  </si>
  <si>
    <t>1 334 932</t>
  </si>
  <si>
    <t>100 967</t>
  </si>
  <si>
    <t>Республика Башкортостан</t>
  </si>
  <si>
    <t>4 001 678</t>
  </si>
  <si>
    <t>2 521 840</t>
  </si>
  <si>
    <t>1 516 311</t>
  </si>
  <si>
    <t>142 947</t>
  </si>
  <si>
    <t>ПФО</t>
  </si>
  <si>
    <t>Республика Татарстан</t>
  </si>
  <si>
    <t>3 886 395</t>
  </si>
  <si>
    <t>3 002 176</t>
  </si>
  <si>
    <t>900 712</t>
  </si>
  <si>
    <t>67 847</t>
  </si>
  <si>
    <t>Тюменская область
(с ХМАО и ЯНАО)</t>
  </si>
  <si>
    <t>3 806 505</t>
  </si>
  <si>
    <t>3 043 824</t>
  </si>
  <si>
    <t>712 712</t>
  </si>
  <si>
    <t>1 464 173</t>
  </si>
  <si>
    <t>3 418 606</t>
  </si>
  <si>
    <t>2 866 135</t>
  </si>
  <si>
    <t>600 234</t>
  </si>
  <si>
    <t>88 529</t>
  </si>
  <si>
    <t>Республика Дагестан</t>
  </si>
  <si>
    <t>3 153 857</t>
  </si>
  <si>
    <t>1 409 430</t>
  </si>
  <si>
    <t>1 701 428</t>
  </si>
  <si>
    <t>50 270</t>
  </si>
  <si>
    <t>СКФО</t>
  </si>
  <si>
    <t>3 144 254</t>
  </si>
  <si>
    <t>2 552 560</t>
  </si>
  <si>
    <t>650 386</t>
  </si>
  <si>
    <t>76 624</t>
  </si>
  <si>
    <t>В отпуске, приедет только в июле</t>
  </si>
  <si>
    <t>3 131 720</t>
  </si>
  <si>
    <t>2 537 382</t>
  </si>
  <si>
    <t>642 150</t>
  </si>
  <si>
    <t>53 565</t>
  </si>
  <si>
    <t>Отправил ссылку на анкету</t>
  </si>
  <si>
    <t>2 849 169</t>
  </si>
  <si>
    <t>2 222 227</t>
  </si>
  <si>
    <t>644 028</t>
  </si>
  <si>
    <t>2 366 797</t>
  </si>
  <si>
    <t>СФО</t>
  </si>
  <si>
    <t>2 780 292</t>
  </si>
  <si>
    <t>2 216 355</t>
  </si>
  <si>
    <t>581 815</t>
  </si>
  <si>
    <t>177 756</t>
  </si>
  <si>
    <t>Сегодня (20.06) отправят</t>
  </si>
  <si>
    <t>2 780 204</t>
  </si>
  <si>
    <t>1 655 560</t>
  </si>
  <si>
    <t>1 148 013</t>
  </si>
  <si>
    <t>66 160</t>
  </si>
  <si>
    <t>2 604 272</t>
  </si>
  <si>
    <t>2 287 237</t>
  </si>
  <si>
    <t>370 617</t>
  </si>
  <si>
    <t>95 725</t>
  </si>
  <si>
    <t>2 556 852</t>
  </si>
  <si>
    <t>1 972 991</t>
  </si>
  <si>
    <t>626 269</t>
  </si>
  <si>
    <t>160 236</t>
  </si>
  <si>
    <t>2 449 781</t>
  </si>
  <si>
    <t>1 925 215</t>
  </si>
  <si>
    <t>565 821</t>
  </si>
  <si>
    <t>112 877</t>
  </si>
  <si>
    <t>2 360 959</t>
  </si>
  <si>
    <t>1 830 840</t>
  </si>
  <si>
    <t>591 055</t>
  </si>
  <si>
    <t>101 240</t>
  </si>
  <si>
    <t>2 357 134</t>
  </si>
  <si>
    <t>1 866 880</t>
  </si>
  <si>
    <t>524 313</t>
  </si>
  <si>
    <t>774 846</t>
  </si>
  <si>
    <t>2 287 678</t>
  </si>
  <si>
    <t>1 579 415</t>
  </si>
  <si>
    <t>744 790</t>
  </si>
  <si>
    <t>52 216</t>
  </si>
  <si>
    <t>2 268 179</t>
  </si>
  <si>
    <t>1 319 564</t>
  </si>
  <si>
    <t>997 589</t>
  </si>
  <si>
    <t>167 996</t>
  </si>
  <si>
    <t>1 924 578</t>
  </si>
  <si>
    <t>1 186 569</t>
  </si>
  <si>
    <t>770 266</t>
  </si>
  <si>
    <t>123 702</t>
  </si>
  <si>
    <t>1 911 586</t>
  </si>
  <si>
    <t>1 260 249</t>
  </si>
  <si>
    <t>615 623</t>
  </si>
  <si>
    <t>83 908</t>
  </si>
  <si>
    <t>Республика Крым[a]</t>
  </si>
  <si>
    <t>1 896 393</t>
  </si>
  <si>
    <t>975 208</t>
  </si>
  <si>
    <t>937 414</t>
  </si>
  <si>
    <t>26 081</t>
  </si>
  <si>
    <t>25 (закрытая группа)</t>
  </si>
  <si>
    <t>1 879 548</t>
  </si>
  <si>
    <t>1 404 883</t>
  </si>
  <si>
    <t>521 782</t>
  </si>
  <si>
    <t>141 140</t>
  </si>
  <si>
    <t>1 863 011</t>
  </si>
  <si>
    <t>1 466 775</t>
  </si>
  <si>
    <t>429 093</t>
  </si>
  <si>
    <t>164 673</t>
  </si>
  <si>
    <t>ДВФО</t>
  </si>
  <si>
    <t>Перезвонить</t>
  </si>
  <si>
    <t>Ханты-Мансийский
автономный округ — Югра</t>
  </si>
  <si>
    <t>1 702 240</t>
  </si>
  <si>
    <t>1 549 313</t>
  </si>
  <si>
    <t>125 363</t>
  </si>
  <si>
    <t>534 801</t>
  </si>
  <si>
    <t>Звонок 23.06</t>
  </si>
  <si>
    <t>Тюменская область
без ХМАО и ЯНАО</t>
  </si>
  <si>
    <t>1 552 148</t>
  </si>
  <si>
    <t>1 037 432</t>
  </si>
  <si>
    <t>499 984</t>
  </si>
  <si>
    <t>160 122</t>
  </si>
  <si>
    <t>1 531 917</t>
  </si>
  <si>
    <t>1 045 518</t>
  </si>
  <si>
    <t>503 633</t>
  </si>
  <si>
    <t>27 134</t>
  </si>
  <si>
    <t>Чеченская Республика</t>
  </si>
  <si>
    <t>1 516 387</t>
  </si>
  <si>
    <t>545 408</t>
  </si>
  <si>
    <t>933 318</t>
  </si>
  <si>
    <t>16 171</t>
  </si>
  <si>
    <t>Удмуртская Республика</t>
  </si>
  <si>
    <t>1 484 460</t>
  </si>
  <si>
    <t>992 177</t>
  </si>
  <si>
    <t>508 778</t>
  </si>
  <si>
    <t>42 061</t>
  </si>
  <si>
    <t>1 432 570</t>
  </si>
  <si>
    <t>1 096 983</t>
  </si>
  <si>
    <t>369 144</t>
  </si>
  <si>
    <t>25 679</t>
  </si>
  <si>
    <t>1 323 659</t>
  </si>
  <si>
    <t>1 062 867</t>
  </si>
  <si>
    <t>295 549</t>
  </si>
  <si>
    <t>29 084</t>
  </si>
  <si>
    <t>1 298 978</t>
  </si>
  <si>
    <t>1 079 986</t>
  </si>
  <si>
    <t>235 657</t>
  </si>
  <si>
    <t>787 633</t>
  </si>
  <si>
    <t>1 274 062</t>
  </si>
  <si>
    <t>899 910</t>
  </si>
  <si>
    <t>405 653</t>
  </si>
  <si>
    <t>43 352</t>
  </si>
  <si>
    <t>1 234 780</t>
  </si>
  <si>
    <t>981 619</t>
  </si>
  <si>
    <t>280 783</t>
  </si>
  <si>
    <t>120 374</t>
  </si>
  <si>
    <t>Постараются заполнить,но не обещают</t>
  </si>
  <si>
    <t>1 230 190</t>
  </si>
  <si>
    <t>959 646</t>
  </si>
  <si>
    <t>300 733</t>
  </si>
  <si>
    <t>84 201</t>
  </si>
  <si>
    <t>1 227 383</t>
  </si>
  <si>
    <t>1 022 743</t>
  </si>
  <si>
    <t>230 646</t>
  </si>
  <si>
    <t>36 177</t>
  </si>
  <si>
    <t>1 203 969</t>
  </si>
  <si>
    <t>932 707</t>
  </si>
  <si>
    <t>297 117</t>
  </si>
  <si>
    <t>37 181</t>
  </si>
  <si>
    <t>Чувашская Республика</t>
  </si>
  <si>
    <t>1 198 429</t>
  </si>
  <si>
    <t>771 935</t>
  </si>
  <si>
    <t>445 883</t>
  </si>
  <si>
    <t>18 343</t>
  </si>
  <si>
    <t>1 168 771</t>
  </si>
  <si>
    <t>839 822</t>
  </si>
  <si>
    <t>352 669</t>
  </si>
  <si>
    <t>34 857</t>
  </si>
  <si>
    <t>1 139 499</t>
  </si>
  <si>
    <t>843 041</t>
  </si>
  <si>
    <t>317 404</t>
  </si>
  <si>
    <t>144 527</t>
  </si>
  <si>
    <t>Архангельская область (с НАО)</t>
  </si>
  <si>
    <t>1 114 322</t>
  </si>
  <si>
    <t>893 306</t>
  </si>
  <si>
    <t>243 229</t>
  </si>
  <si>
    <t>589 913</t>
  </si>
  <si>
    <t>1 113 680</t>
  </si>
  <si>
    <t>736 408</t>
  </si>
  <si>
    <t>402 963</t>
  </si>
  <si>
    <t>24 047</t>
  </si>
  <si>
    <t>1 085 152</t>
  </si>
  <si>
    <t>800 626</t>
  </si>
  <si>
    <t>308 221</t>
  </si>
  <si>
    <t>39 605</t>
  </si>
  <si>
    <t>1 083 584</t>
  </si>
  <si>
    <t>756 464</t>
  </si>
  <si>
    <t>347 544</t>
  </si>
  <si>
    <t>29 997</t>
  </si>
  <si>
    <t>Архангельская область без НАО</t>
  </si>
  <si>
    <t>1 069 782</t>
  </si>
  <si>
    <t>860 768</t>
  </si>
  <si>
    <t>231 656</t>
  </si>
  <si>
    <t>413 103</t>
  </si>
  <si>
    <t>1 068 304</t>
  </si>
  <si>
    <t>781 457</t>
  </si>
  <si>
    <t>297 814</t>
  </si>
  <si>
    <t>314 391</t>
  </si>
  <si>
    <t>1 043 467</t>
  </si>
  <si>
    <t>722 541</t>
  </si>
  <si>
    <t>337 159</t>
  </si>
  <si>
    <t>431 892</t>
  </si>
  <si>
    <t>1 027 678</t>
  </si>
  <si>
    <t>786 313</t>
  </si>
  <si>
    <t>226 199</t>
  </si>
  <si>
    <t>15 125</t>
  </si>
  <si>
    <t>1 012 844</t>
  </si>
  <si>
    <t>760 520</t>
  </si>
  <si>
    <t>242 055</t>
  </si>
  <si>
    <t>29 777</t>
  </si>
  <si>
    <t>Республика Саха (Якутия)</t>
  </si>
  <si>
    <t>992 115</t>
  </si>
  <si>
    <t>642 708</t>
  </si>
  <si>
    <t>329 288</t>
  </si>
  <si>
    <t>3 083 523</t>
  </si>
  <si>
    <t>989 430</t>
  </si>
  <si>
    <t>670 980</t>
  </si>
  <si>
    <t>334 802</t>
  </si>
  <si>
    <t>49 024</t>
  </si>
  <si>
    <t>Республика Бурятия</t>
  </si>
  <si>
    <t>982 629</t>
  </si>
  <si>
    <t>583 973</t>
  </si>
  <si>
    <t>401 964</t>
  </si>
  <si>
    <t>351 334</t>
  </si>
  <si>
    <t>980 984</t>
  </si>
  <si>
    <t>618 017</t>
  </si>
  <si>
    <t>388 731</t>
  </si>
  <si>
    <t>34 462</t>
  </si>
  <si>
    <t>976 918</t>
  </si>
  <si>
    <t>814 778</t>
  </si>
  <si>
    <t>182 357</t>
  </si>
  <si>
    <t>21 437</t>
  </si>
  <si>
    <t>909 856</t>
  </si>
  <si>
    <t>671 357</t>
  </si>
  <si>
    <t>263 532</t>
  </si>
  <si>
    <t>49 779</t>
  </si>
  <si>
    <t>870 487</t>
  </si>
  <si>
    <t>452 093</t>
  </si>
  <si>
    <t>416 257</t>
  </si>
  <si>
    <t>12 470</t>
  </si>
  <si>
    <t>805 510</t>
  </si>
  <si>
    <t>514 462</t>
  </si>
  <si>
    <t>312 704</t>
  </si>
  <si>
    <t>71 488</t>
  </si>
  <si>
    <t>Республика Коми</t>
  </si>
  <si>
    <t>803 477</t>
  </si>
  <si>
    <t>641 721</t>
  </si>
  <si>
    <t>178 752</t>
  </si>
  <si>
    <t>416 774</t>
  </si>
  <si>
    <t>772 525</t>
  </si>
  <si>
    <t>535 151</t>
  </si>
  <si>
    <t>254 893</t>
  </si>
  <si>
    <t>361 908</t>
  </si>
  <si>
    <t>Республика Мордовия</t>
  </si>
  <si>
    <t>770 673</t>
  </si>
  <si>
    <t>504 534</t>
  </si>
  <si>
    <t>285 663</t>
  </si>
  <si>
    <t>26 128</t>
  </si>
  <si>
    <t>724 452</t>
  </si>
  <si>
    <t>683 407</t>
  </si>
  <si>
    <t>57 997</t>
  </si>
  <si>
    <t>144 902</t>
  </si>
  <si>
    <t>Сегодня только будут заниматься</t>
  </si>
  <si>
    <t>714 094</t>
  </si>
  <si>
    <t>489 801</t>
  </si>
  <si>
    <t>243 697</t>
  </si>
  <si>
    <t>24 652</t>
  </si>
  <si>
    <t>Республика Северная
Осетия — Алания</t>
  </si>
  <si>
    <t>688 124</t>
  </si>
  <si>
    <t>448 301</t>
  </si>
  <si>
    <t>248 536</t>
  </si>
  <si>
    <t>Республика Марий Эл</t>
  </si>
  <si>
    <t>671 455</t>
  </si>
  <si>
    <t>455 525</t>
  </si>
  <si>
    <t>223 892</t>
  </si>
  <si>
    <t>23 375</t>
  </si>
  <si>
    <t>620 776</t>
  </si>
  <si>
    <t>460 694</t>
  </si>
  <si>
    <t>172 691</t>
  </si>
  <si>
    <t>60 211</t>
  </si>
  <si>
    <t>613 356</t>
  </si>
  <si>
    <t>443 751</t>
  </si>
  <si>
    <t>182 364</t>
  </si>
  <si>
    <t>55 399</t>
  </si>
  <si>
    <t>Республика Карелия</t>
  </si>
  <si>
    <t>603 067</t>
  </si>
  <si>
    <t>497 337</t>
  </si>
  <si>
    <t>116 727</t>
  </si>
  <si>
    <t>180 520</t>
  </si>
  <si>
    <t>586 129</t>
  </si>
  <si>
    <t>426 582</t>
  </si>
  <si>
    <t>169 926</t>
  </si>
  <si>
    <t>54 501</t>
  </si>
  <si>
    <t>552 117</t>
  </si>
  <si>
    <t>457 079</t>
  </si>
  <si>
    <t>87 365</t>
  </si>
  <si>
    <t>769 250</t>
  </si>
  <si>
    <t>Республика Хакасия</t>
  </si>
  <si>
    <t>528 338</t>
  </si>
  <si>
    <t>373 057</t>
  </si>
  <si>
    <t>161 205</t>
  </si>
  <si>
    <t>61 569</t>
  </si>
  <si>
    <t>Республика Ингушетия</t>
  </si>
  <si>
    <t>524 058</t>
  </si>
  <si>
    <t>282 147</t>
  </si>
  <si>
    <t>224 914</t>
  </si>
  <si>
    <t>Отрпавил ссылку повторно</t>
  </si>
  <si>
    <t>Севастополь[a]</t>
  </si>
  <si>
    <t>522 057</t>
  </si>
  <si>
    <t>418 773</t>
  </si>
  <si>
    <t>30 365</t>
  </si>
  <si>
    <t>484 177</t>
  </si>
  <si>
    <t>402 063</t>
  </si>
  <si>
    <t>86 194</t>
  </si>
  <si>
    <t>87 101</t>
  </si>
  <si>
    <t>Республика Адыгея</t>
  </si>
  <si>
    <t>468 340</t>
  </si>
  <si>
    <t>218 981</t>
  </si>
  <si>
    <t>244 107</t>
  </si>
  <si>
    <t>1213 (закрытая группа)</t>
  </si>
  <si>
    <t>464 219</t>
  </si>
  <si>
    <t>199 631</t>
  </si>
  <si>
    <t>265 897</t>
  </si>
  <si>
    <t>14 277</t>
  </si>
  <si>
    <t>Республика Тыва</t>
  </si>
  <si>
    <t>332 609</t>
  </si>
  <si>
    <t>177 765</t>
  </si>
  <si>
    <t>149 618</t>
  </si>
  <si>
    <t>168 604</t>
  </si>
  <si>
    <t>245 607</t>
  </si>
  <si>
    <t>67 409</t>
  </si>
  <si>
    <t>464 275</t>
  </si>
  <si>
    <t>Республика Калмыкия</t>
  </si>
  <si>
    <t>267 756</t>
  </si>
  <si>
    <t>124 462</t>
  </si>
  <si>
    <t>146 673</t>
  </si>
  <si>
    <t>74 731</t>
  </si>
  <si>
    <t>Республика Алтай</t>
  </si>
  <si>
    <t>221 559</t>
  </si>
  <si>
    <t>64 464</t>
  </si>
  <si>
    <t>155 717</t>
  </si>
  <si>
    <t>92 903</t>
  </si>
  <si>
    <t>153 831</t>
  </si>
  <si>
    <t>108 681</t>
  </si>
  <si>
    <t>49 624</t>
  </si>
  <si>
    <t>36 271</t>
  </si>
  <si>
    <t>137 767</t>
  </si>
  <si>
    <t>134 641</t>
  </si>
  <si>
    <t>462 464</t>
  </si>
  <si>
    <t>50 040</t>
  </si>
  <si>
    <t>35 974</t>
  </si>
  <si>
    <t>14 314</t>
  </si>
  <si>
    <t>721 481</t>
  </si>
  <si>
    <t>44 540</t>
  </si>
  <si>
    <t>Прикрепите программу развития</t>
  </si>
  <si>
    <t>Северная Осетия – Алания республика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</si>
</sst>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m/d/yyyy h:mm:ss"/>
  </numFmts>
  <fonts count="24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color rgb="FFD9D9D9"/>
      <name val="Arial"/>
    </font>
    <font>
      <color rgb="FF000000"/>
      <name val="Arial"/>
      <scheme val="minor"/>
    </font>
    <font>
      <sz val="10.0"/>
      <color rgb="FF1155CC"/>
      <name val="Arial"/>
      <scheme val="minor"/>
    </font>
    <font>
      <color rgb="FF000000"/>
      <name val="Arial"/>
    </font>
    <font>
      <b/>
      <sz val="11.0"/>
      <color theme="1"/>
      <name val="Arial"/>
      <scheme val="minor"/>
    </font>
    <font>
      <b/>
      <sz val="12.0"/>
      <color rgb="FF000000"/>
      <name val="Calibri"/>
    </font>
    <font>
      <b/>
      <sz val="11.0"/>
      <color theme="1"/>
      <name val="Arial"/>
    </font>
    <font>
      <sz val="11.0"/>
      <color rgb="FF202122"/>
      <name val="Arial"/>
    </font>
    <font>
      <sz val="11.0"/>
      <color rgb="FF202122"/>
      <name val="Sans-serif"/>
    </font>
    <font>
      <sz val="11.0"/>
      <color rgb="FF325168"/>
      <name val="Inter"/>
    </font>
    <font>
      <u/>
      <sz val="11.0"/>
      <color rgb="FF0645AD"/>
      <name val="Sans-serif"/>
    </font>
    <font>
      <b/>
      <color rgb="FFFF0000"/>
      <name val="Arial"/>
    </font>
    <font>
      <b/>
      <color rgb="FF00CC00"/>
      <name val="Arial"/>
    </font>
    <font>
      <b/>
      <color rgb="FF00CC00"/>
      <name val="Sans-serif"/>
    </font>
    <font>
      <b/>
      <color rgb="FFFF0000"/>
      <name val="Sans-serif"/>
    </font>
    <font>
      <i/>
      <u/>
      <sz val="11.0"/>
      <color rgb="FF0645AD"/>
      <name val="Sans-serif"/>
    </font>
  </fonts>
  <fills count="1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7981D"/>
        <bgColor rgb="FFF7981D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AFBFD"/>
        <bgColor rgb="FFFAFBFD"/>
      </patternFill>
    </fill>
    <fill>
      <patternFill patternType="solid">
        <fgColor theme="6"/>
        <bgColor theme="6"/>
      </patternFill>
    </fill>
  </fills>
  <borders count="42">
    <border/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dotted">
        <color rgb="FF000000"/>
      </right>
    </border>
    <border>
      <left style="dotted">
        <color rgb="FF008000"/>
      </left>
    </border>
    <border>
      <left style="dotted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D9D9D9"/>
      </left>
      <right style="thin">
        <color rgb="FF000000"/>
      </right>
    </border>
    <border>
      <left style="thick">
        <color rgb="FF008000"/>
      </left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top style="thin">
        <color rgb="FF000000"/>
      </top>
    </border>
    <border>
      <right style="thick">
        <color rgb="FF008000"/>
      </right>
    </border>
    <border>
      <left style="hair">
        <color rgb="FF000000"/>
      </left>
    </border>
    <border>
      <right style="dotted">
        <color rgb="FF202122"/>
      </right>
    </border>
    <border>
      <right style="hair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D9D9D9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8000"/>
      </top>
    </border>
    <border>
      <left style="thin">
        <color rgb="FF000000"/>
      </left>
      <top style="thick">
        <color rgb="FF008000"/>
      </top>
    </border>
    <border>
      <left style="thin">
        <color rgb="FFD9D9D9"/>
      </left>
      <right style="thin">
        <color rgb="FF000000"/>
      </right>
      <top style="thick">
        <color rgb="FF008000"/>
      </top>
    </border>
    <border>
      <right style="thin">
        <color rgb="FF000000"/>
      </right>
      <top style="thick">
        <color rgb="FF008000"/>
      </top>
    </border>
    <border>
      <left style="thin">
        <color rgb="FF000000"/>
      </left>
      <bottom style="thin">
        <color rgb="FF000000"/>
      </bottom>
    </border>
    <border>
      <top style="thick">
        <color rgb="FF008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top style="dotted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2" numFmtId="1" xfId="0" applyAlignment="1" applyBorder="1" applyFont="1" applyNumberFormat="1">
      <alignment horizontal="center" readingOrder="0" shrinkToFit="0" vertical="center" wrapText="1"/>
    </xf>
    <xf borderId="2" fillId="0" fontId="1" numFmtId="1" xfId="0" applyAlignment="1" applyBorder="1" applyFont="1" applyNumberFormat="1">
      <alignment horizontal="center" readingOrder="0" shrinkToFit="0" vertical="center" wrapText="1"/>
    </xf>
    <xf borderId="3" fillId="2" fontId="1" numFmtId="1" xfId="0" applyAlignment="1" applyBorder="1" applyFill="1" applyFont="1" applyNumberFormat="1">
      <alignment horizontal="right" readingOrder="0" shrinkToFit="0" vertical="center" wrapText="1"/>
    </xf>
    <xf borderId="4" fillId="2" fontId="3" numFmtId="0" xfId="0" applyBorder="1" applyFont="1"/>
    <xf borderId="5" fillId="0" fontId="3" numFmtId="0" xfId="0" applyBorder="1" applyFont="1"/>
    <xf borderId="4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3" fontId="4" numFmtId="0" xfId="0" applyAlignment="1" applyFill="1" applyFont="1">
      <alignment horizontal="center" readingOrder="0" shrinkToFit="0" vertical="top" wrapText="1"/>
    </xf>
    <xf borderId="4" fillId="3" fontId="4" numFmtId="0" xfId="0" applyAlignment="1" applyBorder="1" applyFont="1">
      <alignment horizontal="center" readingOrder="0" shrinkToFit="0" vertical="top" wrapText="1"/>
    </xf>
    <xf borderId="5" fillId="2" fontId="4" numFmtId="0" xfId="0" applyAlignment="1" applyBorder="1" applyFont="1">
      <alignment horizontal="center" readingOrder="0" shrinkToFit="0" vertical="top" wrapText="1"/>
    </xf>
    <xf borderId="0" fillId="3" fontId="1" numFmtId="0" xfId="0" applyAlignment="1" applyFont="1">
      <alignment horizontal="center" readingOrder="0" shrinkToFit="0" vertical="bottom" wrapText="1"/>
    </xf>
    <xf borderId="4" fillId="2" fontId="5" numFmtId="0" xfId="0" applyAlignment="1" applyBorder="1" applyFont="1">
      <alignment horizontal="center" readingOrder="0" shrinkToFit="0" vertical="top" wrapText="1"/>
    </xf>
    <xf borderId="5" fillId="3" fontId="1" numFmtId="0" xfId="0" applyAlignment="1" applyBorder="1" applyFont="1">
      <alignment horizontal="center" readingOrder="0" shrinkToFit="0" vertical="bottom" wrapText="1"/>
    </xf>
    <xf borderId="0" fillId="3" fontId="3" numFmtId="0" xfId="0" applyFont="1"/>
    <xf borderId="5" fillId="3" fontId="4" numFmtId="0" xfId="0" applyAlignment="1" applyBorder="1" applyFont="1">
      <alignment horizontal="center" readingOrder="0" shrinkToFit="0" vertical="top" wrapText="1"/>
    </xf>
    <xf borderId="4" fillId="3" fontId="5" numFmtId="0" xfId="0" applyAlignment="1" applyBorder="1" applyFont="1">
      <alignment horizontal="center" readingOrder="0" shrinkToFit="0" vertical="top" wrapText="1"/>
    </xf>
    <xf borderId="0" fillId="3" fontId="2" numFmtId="0" xfId="0" applyAlignment="1" applyFont="1">
      <alignment horizontal="center" readingOrder="0" vertical="bottom"/>
    </xf>
    <xf borderId="0" fillId="3" fontId="2" numFmtId="10" xfId="0" applyAlignment="1" applyFont="1" applyNumberFormat="1">
      <alignment horizontal="center" readingOrder="0" shrinkToFit="0" vertical="bottom" wrapText="1"/>
    </xf>
    <xf borderId="0" fillId="3" fontId="1" numFmtId="0" xfId="0" applyAlignment="1" applyFont="1">
      <alignment horizontal="center" readingOrder="0" vertical="bottom"/>
    </xf>
    <xf borderId="6" fillId="3" fontId="1" numFmtId="0" xfId="0" applyAlignment="1" applyBorder="1" applyFont="1">
      <alignment horizontal="center" readingOrder="0" shrinkToFit="0" vertical="bottom" wrapText="1"/>
    </xf>
    <xf borderId="0" fillId="3" fontId="2" numFmtId="0" xfId="0" applyAlignment="1" applyFont="1">
      <alignment horizontal="center" readingOrder="0" shrinkToFit="0" vertical="bottom" wrapText="1"/>
    </xf>
    <xf borderId="6" fillId="3" fontId="2" numFmtId="0" xfId="0" applyAlignment="1" applyBorder="1" applyFont="1">
      <alignment horizontal="center" readingOrder="0" shrinkToFit="0" vertical="bottom" wrapText="1"/>
    </xf>
    <xf borderId="5" fillId="3" fontId="2" numFmtId="0" xfId="0" applyAlignment="1" applyBorder="1" applyFont="1">
      <alignment horizontal="center" readingOrder="0" shrinkToFit="0" vertical="bottom" wrapText="1"/>
    </xf>
    <xf borderId="6" fillId="3" fontId="2" numFmtId="10" xfId="0" applyAlignment="1" applyBorder="1" applyFont="1" applyNumberFormat="1">
      <alignment horizontal="center" readingOrder="0" shrinkToFit="0" vertical="bottom" wrapText="1"/>
    </xf>
    <xf borderId="0" fillId="3" fontId="2" numFmtId="0" xfId="0" applyAlignment="1" applyFont="1">
      <alignment horizontal="left" readingOrder="0" shrinkToFit="0" vertical="center" wrapText="1"/>
    </xf>
    <xf borderId="5" fillId="3" fontId="2" numFmtId="1" xfId="0" applyAlignment="1" applyBorder="1" applyFont="1" applyNumberFormat="1">
      <alignment horizontal="left" readingOrder="0" shrinkToFit="0" vertical="center" wrapText="1"/>
    </xf>
    <xf borderId="0" fillId="3" fontId="2" numFmtId="49" xfId="0" applyAlignment="1" applyFont="1" applyNumberFormat="1">
      <alignment horizontal="center" readingOrder="0" shrinkToFit="0" vertical="center" wrapText="1"/>
    </xf>
    <xf borderId="5" fillId="2" fontId="2" numFmtId="49" xfId="0" applyAlignment="1" applyBorder="1" applyFont="1" applyNumberFormat="1">
      <alignment horizontal="center" readingOrder="0" shrinkToFit="0" vertical="center" wrapText="1"/>
    </xf>
    <xf borderId="0" fillId="3" fontId="1" numFmtId="1" xfId="0" applyAlignment="1" applyFont="1" applyNumberFormat="1">
      <alignment horizontal="center" readingOrder="0" shrinkToFit="0" vertical="center" wrapText="1"/>
    </xf>
    <xf borderId="4" fillId="2" fontId="5" numFmtId="49" xfId="0" applyAlignment="1" applyBorder="1" applyFont="1" applyNumberFormat="1">
      <alignment horizontal="center" readingOrder="0" shrinkToFit="0" vertical="center" wrapText="1"/>
    </xf>
    <xf borderId="5" fillId="3" fontId="2" numFmtId="1" xfId="0" applyAlignment="1" applyBorder="1" applyFont="1" applyNumberFormat="1">
      <alignment horizontal="center" readingOrder="0" shrinkToFit="0" vertical="center" wrapText="1"/>
    </xf>
    <xf borderId="5" fillId="3" fontId="1" numFmtId="1" xfId="0" applyAlignment="1" applyBorder="1" applyFont="1" applyNumberFormat="1">
      <alignment horizontal="center" readingOrder="0" shrinkToFit="0" vertical="center" wrapText="1"/>
    </xf>
    <xf borderId="0" fillId="3" fontId="5" numFmtId="49" xfId="0" applyAlignment="1" applyFont="1" applyNumberFormat="1">
      <alignment horizontal="center" readingOrder="0" shrinkToFit="0" vertical="center" wrapText="1"/>
    </xf>
    <xf borderId="4" fillId="3" fontId="5" numFmtId="49" xfId="0" applyAlignment="1" applyBorder="1" applyFont="1" applyNumberFormat="1">
      <alignment horizontal="center" readingOrder="0" shrinkToFit="0" vertical="center" wrapText="1"/>
    </xf>
    <xf borderId="6" fillId="3" fontId="1" numFmtId="1" xfId="0" applyAlignment="1" applyBorder="1" applyFont="1" applyNumberFormat="1">
      <alignment horizontal="center" readingOrder="0" shrinkToFit="0" vertical="center" wrapText="1"/>
    </xf>
    <xf borderId="8" fillId="3" fontId="1" numFmtId="49" xfId="0" applyAlignment="1" applyBorder="1" applyFont="1" applyNumberFormat="1">
      <alignment horizontal="center" readingOrder="0" shrinkToFit="0" vertical="center" wrapText="1"/>
    </xf>
    <xf borderId="9" fillId="2" fontId="5" numFmtId="49" xfId="0" applyAlignment="1" applyBorder="1" applyFont="1" applyNumberFormat="1">
      <alignment horizontal="center" readingOrder="0" shrinkToFit="0" vertical="center" wrapText="1"/>
    </xf>
    <xf borderId="7" fillId="3" fontId="1" numFmtId="1" xfId="0" applyAlignment="1" applyBorder="1" applyFont="1" applyNumberFormat="1">
      <alignment horizontal="center" readingOrder="0" shrinkToFit="0" vertical="center" wrapText="1"/>
    </xf>
    <xf borderId="4" fillId="4" fontId="2" numFmtId="0" xfId="0" applyAlignment="1" applyBorder="1" applyFill="1" applyFont="1">
      <alignment horizontal="right" readingOrder="0" shrinkToFit="0" vertical="center" wrapText="1"/>
    </xf>
    <xf borderId="10" fillId="4" fontId="3" numFmtId="0" xfId="0" applyAlignment="1" applyBorder="1" applyFont="1">
      <alignment readingOrder="0" shrinkToFit="0" vertical="center" wrapText="1"/>
    </xf>
    <xf borderId="0" fillId="4" fontId="3" numFmtId="4" xfId="0" applyAlignment="1" applyFont="1" applyNumberFormat="1">
      <alignment horizontal="center" vertical="center"/>
    </xf>
    <xf borderId="5" fillId="2" fontId="4" numFmtId="4" xfId="0" applyAlignment="1" applyBorder="1" applyFont="1" applyNumberFormat="1">
      <alignment horizontal="right" vertical="center"/>
    </xf>
    <xf borderId="0" fillId="4" fontId="3" numFmtId="4" xfId="0" applyAlignment="1" applyFont="1" applyNumberFormat="1">
      <alignment vertical="center"/>
    </xf>
    <xf borderId="4" fillId="2" fontId="5" numFmtId="4" xfId="0" applyAlignment="1" applyBorder="1" applyFont="1" applyNumberFormat="1">
      <alignment vertical="center"/>
    </xf>
    <xf borderId="5" fillId="4" fontId="3" numFmtId="4" xfId="0" applyAlignment="1" applyBorder="1" applyFont="1" applyNumberFormat="1">
      <alignment horizontal="right" vertical="center"/>
    </xf>
    <xf borderId="4" fillId="3" fontId="5" numFmtId="4" xfId="0" applyAlignment="1" applyBorder="1" applyFont="1" applyNumberFormat="1">
      <alignment vertical="center"/>
    </xf>
    <xf borderId="5" fillId="4" fontId="3" numFmtId="4" xfId="0" applyAlignment="1" applyBorder="1" applyFont="1" applyNumberFormat="1">
      <alignment vertical="center"/>
    </xf>
    <xf borderId="6" fillId="4" fontId="3" numFmtId="4" xfId="0" applyAlignment="1" applyBorder="1" applyFont="1" applyNumberFormat="1">
      <alignment vertical="center"/>
    </xf>
    <xf borderId="0" fillId="4" fontId="4" numFmtId="4" xfId="0" applyAlignment="1" applyFont="1" applyNumberFormat="1">
      <alignment vertical="center"/>
    </xf>
    <xf borderId="7" fillId="4" fontId="4" numFmtId="4" xfId="0" applyAlignment="1" applyBorder="1" applyFont="1" applyNumberFormat="1">
      <alignment vertical="center"/>
    </xf>
    <xf borderId="6" fillId="4" fontId="4" numFmtId="4" xfId="0" applyAlignment="1" applyBorder="1" applyFont="1" applyNumberFormat="1">
      <alignment vertical="center"/>
    </xf>
    <xf borderId="0" fillId="4" fontId="3" numFmtId="4" xfId="0" applyAlignment="1" applyFont="1" applyNumberFormat="1">
      <alignment readingOrder="0" vertical="center"/>
    </xf>
    <xf borderId="4" fillId="5" fontId="2" numFmtId="0" xfId="0" applyAlignment="1" applyBorder="1" applyFill="1" applyFont="1">
      <alignment horizontal="right" readingOrder="0" shrinkToFit="0" vertical="center" wrapText="1"/>
    </xf>
    <xf borderId="10" fillId="5" fontId="3" numFmtId="0" xfId="0" applyAlignment="1" applyBorder="1" applyFont="1">
      <alignment readingOrder="0" shrinkToFit="0" vertical="center" wrapText="1"/>
    </xf>
    <xf borderId="0" fillId="5" fontId="3" numFmtId="4" xfId="0" applyAlignment="1" applyFont="1" applyNumberFormat="1">
      <alignment horizontal="center" vertical="center"/>
    </xf>
    <xf borderId="0" fillId="5" fontId="3" numFmtId="4" xfId="0" applyAlignment="1" applyFont="1" applyNumberFormat="1">
      <alignment vertical="center"/>
    </xf>
    <xf borderId="5" fillId="5" fontId="3" numFmtId="4" xfId="0" applyAlignment="1" applyBorder="1" applyFont="1" applyNumberFormat="1">
      <alignment horizontal="right" vertical="center"/>
    </xf>
    <xf borderId="5" fillId="5" fontId="3" numFmtId="4" xfId="0" applyAlignment="1" applyBorder="1" applyFont="1" applyNumberFormat="1">
      <alignment vertical="center"/>
    </xf>
    <xf borderId="6" fillId="5" fontId="3" numFmtId="4" xfId="0" applyAlignment="1" applyBorder="1" applyFont="1" applyNumberFormat="1">
      <alignment vertical="center"/>
    </xf>
    <xf borderId="0" fillId="5" fontId="4" numFmtId="4" xfId="0" applyAlignment="1" applyFont="1" applyNumberFormat="1">
      <alignment vertical="center"/>
    </xf>
    <xf borderId="7" fillId="5" fontId="4" numFmtId="4" xfId="0" applyAlignment="1" applyBorder="1" applyFont="1" applyNumberFormat="1">
      <alignment vertical="center"/>
    </xf>
    <xf borderId="6" fillId="5" fontId="4" numFmtId="4" xfId="0" applyAlignment="1" applyBorder="1" applyFont="1" applyNumberFormat="1">
      <alignment vertical="center"/>
    </xf>
    <xf borderId="0" fillId="5" fontId="3" numFmtId="4" xfId="0" applyAlignment="1" applyFont="1" applyNumberFormat="1">
      <alignment readingOrder="0" vertical="center"/>
    </xf>
    <xf borderId="6" fillId="2" fontId="3" numFmtId="0" xfId="0" applyBorder="1" applyFont="1"/>
    <xf borderId="0" fillId="3" fontId="2" numFmtId="1" xfId="0" applyAlignment="1" applyFont="1" applyNumberFormat="1">
      <alignment horizontal="center" readingOrder="0" shrinkToFit="0" vertical="center" wrapText="1"/>
    </xf>
    <xf borderId="8" fillId="3" fontId="1" numFmtId="1" xfId="0" applyAlignment="1" applyBorder="1" applyFont="1" applyNumberFormat="1">
      <alignment horizontal="center" readingOrder="0" shrinkToFit="0" vertical="center" wrapText="1"/>
    </xf>
    <xf borderId="8" fillId="3" fontId="2" numFmtId="1" xfId="0" applyAlignment="1" applyBorder="1" applyFont="1" applyNumberFormat="1">
      <alignment horizontal="center" readingOrder="0" shrinkToFit="0" vertical="center" wrapText="1"/>
    </xf>
    <xf borderId="3" fillId="0" fontId="1" numFmtId="1" xfId="0" applyAlignment="1" applyBorder="1" applyFont="1" applyNumberFormat="1">
      <alignment horizontal="right" readingOrder="0" shrinkToFit="0" vertical="center" wrapText="1"/>
    </xf>
    <xf borderId="1" fillId="0" fontId="2" numFmtId="1" xfId="0" applyAlignment="1" applyBorder="1" applyFont="1" applyNumberFormat="1">
      <alignment horizontal="center" readingOrder="0" shrinkToFit="0" vertical="center" wrapText="1"/>
    </xf>
    <xf borderId="2" fillId="0" fontId="2" numFmtId="1" xfId="0" applyAlignment="1" applyBorder="1" applyFont="1" applyNumberFormat="1">
      <alignment horizontal="center" readingOrder="0" shrinkToFit="0" vertical="center" wrapText="1"/>
    </xf>
    <xf borderId="0" fillId="0" fontId="2" numFmtId="1" xfId="0" applyAlignment="1" applyFont="1" applyNumberFormat="1">
      <alignment horizontal="center" readingOrder="0" shrinkToFit="0" vertical="center" wrapText="1"/>
    </xf>
    <xf borderId="11" fillId="0" fontId="2" numFmtId="1" xfId="0" applyAlignment="1" applyBorder="1" applyFont="1" applyNumberFormat="1">
      <alignment horizontal="center" readingOrder="0" shrinkToFit="0" vertical="center" wrapText="1"/>
    </xf>
    <xf borderId="8" fillId="0" fontId="2" numFmtId="1" xfId="0" applyAlignment="1" applyBorder="1" applyFont="1" applyNumberFormat="1">
      <alignment horizontal="center" readingOrder="0" shrinkToFit="0" vertical="center" wrapText="1"/>
    </xf>
    <xf borderId="12" fillId="0" fontId="2" numFmtId="1" xfId="0" applyAlignment="1" applyBorder="1" applyFont="1" applyNumberFormat="1">
      <alignment horizontal="center" readingOrder="0" shrinkToFit="0" vertical="center" wrapText="1"/>
    </xf>
    <xf borderId="13" fillId="0" fontId="2" numFmtId="1" xfId="0" applyAlignment="1" applyBorder="1" applyFont="1" applyNumberFormat="1">
      <alignment horizontal="center" readingOrder="0" shrinkToFit="0" vertical="center" wrapText="1"/>
    </xf>
    <xf borderId="6" fillId="0" fontId="2" numFmtId="1" xfId="0" applyAlignment="1" applyBorder="1" applyFont="1" applyNumberFormat="1">
      <alignment horizontal="center" readingOrder="0" shrinkToFit="0" vertical="center" wrapText="1"/>
    </xf>
    <xf borderId="5" fillId="0" fontId="2" numFmtId="1" xfId="0" applyAlignment="1" applyBorder="1" applyFont="1" applyNumberFormat="1">
      <alignment horizontal="center" readingOrder="0" shrinkToFit="0" vertical="center" wrapText="1"/>
    </xf>
    <xf borderId="4" fillId="0" fontId="2" numFmtId="49" xfId="0" applyAlignment="1" applyBorder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4" fillId="0" fontId="2" numFmtId="1" xfId="0" applyAlignment="1" applyBorder="1" applyFont="1" applyNumberFormat="1">
      <alignment horizontal="center" readingOrder="0" shrinkToFit="0" vertical="center" wrapText="1"/>
    </xf>
    <xf borderId="14" fillId="0" fontId="2" numFmtId="1" xfId="0" applyAlignment="1" applyBorder="1" applyFont="1" applyNumberFormat="1">
      <alignment horizontal="center" readingOrder="0" shrinkToFit="0" vertical="center" wrapText="1"/>
    </xf>
    <xf borderId="4" fillId="3" fontId="3" numFmtId="49" xfId="0" applyAlignment="1" applyBorder="1" applyFont="1" applyNumberFormat="1">
      <alignment horizontal="center" readingOrder="0" shrinkToFit="0" vertical="top" wrapText="1"/>
    </xf>
    <xf borderId="0" fillId="3" fontId="3" numFmtId="49" xfId="0" applyAlignment="1" applyFont="1" applyNumberFormat="1">
      <alignment horizontal="center" readingOrder="0" shrinkToFit="0" vertical="top" wrapText="1"/>
    </xf>
    <xf borderId="0" fillId="3" fontId="3" numFmtId="49" xfId="0" applyAlignment="1" applyFont="1" applyNumberFormat="1">
      <alignment horizontal="center" readingOrder="0" shrinkToFit="0" vertical="top" wrapText="1"/>
    </xf>
    <xf borderId="4" fillId="3" fontId="3" numFmtId="49" xfId="0" applyAlignment="1" applyBorder="1" applyFont="1" applyNumberFormat="1">
      <alignment horizontal="center" readingOrder="0" shrinkToFit="0" vertical="top" wrapText="1"/>
    </xf>
    <xf borderId="11" fillId="3" fontId="3" numFmtId="49" xfId="0" applyAlignment="1" applyBorder="1" applyFont="1" applyNumberFormat="1">
      <alignment horizontal="center" readingOrder="0" shrinkToFit="0" vertical="top" wrapText="1"/>
    </xf>
    <xf borderId="8" fillId="3" fontId="3" numFmtId="49" xfId="0" applyAlignment="1" applyBorder="1" applyFont="1" applyNumberFormat="1">
      <alignment horizontal="center" readingOrder="0" shrinkToFit="0" vertical="top" wrapText="1"/>
    </xf>
    <xf borderId="6" fillId="3" fontId="3" numFmtId="49" xfId="0" applyAlignment="1" applyBorder="1" applyFont="1" applyNumberFormat="1">
      <alignment horizontal="center" readingOrder="0" shrinkToFit="0" vertical="top" wrapText="1"/>
    </xf>
    <xf borderId="5" fillId="3" fontId="3" numFmtId="49" xfId="0" applyAlignment="1" applyBorder="1" applyFont="1" applyNumberFormat="1">
      <alignment horizontal="center" readingOrder="0" shrinkToFit="0" vertical="top" wrapText="1"/>
    </xf>
    <xf borderId="14" fillId="3" fontId="3" numFmtId="49" xfId="0" applyAlignment="1" applyBorder="1" applyFont="1" applyNumberFormat="1">
      <alignment horizontal="center" readingOrder="0" shrinkToFit="0" vertical="top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3" fontId="1" numFmtId="49" xfId="0" applyAlignment="1" applyFont="1" applyNumberForma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4" fillId="3" fontId="2" numFmtId="49" xfId="0" applyAlignment="1" applyBorder="1" applyFont="1" applyNumberFormat="1">
      <alignment horizontal="center" readingOrder="0" shrinkToFit="0" vertical="center" wrapText="1"/>
    </xf>
    <xf borderId="11" fillId="3" fontId="2" numFmtId="49" xfId="0" applyAlignment="1" applyBorder="1" applyFont="1" applyNumberFormat="1">
      <alignment horizontal="center" readingOrder="0" shrinkToFit="0" vertical="center" wrapText="1"/>
    </xf>
    <xf borderId="8" fillId="3" fontId="2" numFmtId="49" xfId="0" applyAlignment="1" applyBorder="1" applyFont="1" applyNumberFormat="1">
      <alignment horizontal="center" readingOrder="0" shrinkToFit="0" vertical="center" wrapText="1"/>
    </xf>
    <xf borderId="6" fillId="3" fontId="2" numFmtId="49" xfId="0" applyAlignment="1" applyBorder="1" applyFont="1" applyNumberFormat="1">
      <alignment horizontal="center" readingOrder="0" shrinkToFit="0" vertical="center" wrapText="1"/>
    </xf>
    <xf borderId="5" fillId="3" fontId="2" numFmtId="49" xfId="0" applyAlignment="1" applyBorder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6" fillId="3" fontId="2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borderId="8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11" fillId="3" fontId="2" numFmtId="0" xfId="0" applyAlignment="1" applyBorder="1" applyFont="1">
      <alignment horizontal="center" readingOrder="0" shrinkToFit="0" vertical="center" wrapText="1"/>
    </xf>
    <xf borderId="14" fillId="3" fontId="2" numFmtId="0" xfId="0" applyAlignment="1" applyBorder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borderId="8" fillId="3" fontId="2" numFmtId="0" xfId="0" applyAlignment="1" applyBorder="1" applyFont="1">
      <alignment horizontal="center" readingOrder="0" shrinkToFit="0" vertical="center" wrapText="1"/>
    </xf>
    <xf borderId="6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14" fillId="3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right" readingOrder="0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readingOrder="0" vertical="center"/>
    </xf>
    <xf borderId="5" fillId="0" fontId="3" numFmtId="0" xfId="0" applyAlignment="1" applyBorder="1" applyFont="1">
      <alignment horizontal="right" vertical="center"/>
    </xf>
    <xf borderId="0" fillId="0" fontId="3" numFmtId="4" xfId="0" applyAlignment="1" applyFont="1" applyNumberFormat="1">
      <alignment horizontal="right" readingOrder="0" vertical="center"/>
    </xf>
    <xf borderId="0" fillId="0" fontId="3" numFmtId="4" xfId="0" applyAlignment="1" applyFont="1" applyNumberFormat="1">
      <alignment readingOrder="0" vertical="center"/>
    </xf>
    <xf borderId="4" fillId="0" fontId="3" numFmtId="4" xfId="0" applyAlignment="1" applyBorder="1" applyFont="1" applyNumberFormat="1">
      <alignment horizontal="right" readingOrder="0" vertical="center"/>
    </xf>
    <xf borderId="0" fillId="0" fontId="3" numFmtId="4" xfId="0" applyAlignment="1" applyFont="1" applyNumberFormat="1">
      <alignment horizontal="right" vertical="center"/>
    </xf>
    <xf borderId="11" fillId="0" fontId="3" numFmtId="4" xfId="0" applyAlignment="1" applyBorder="1" applyFont="1" applyNumberFormat="1">
      <alignment readingOrder="0" vertical="center"/>
    </xf>
    <xf borderId="0" fillId="0" fontId="3" numFmtId="4" xfId="0" applyAlignment="1" applyFont="1" applyNumberFormat="1">
      <alignment readingOrder="0" vertical="center"/>
    </xf>
    <xf borderId="8" fillId="0" fontId="3" numFmtId="4" xfId="0" applyAlignment="1" applyBorder="1" applyFont="1" applyNumberFormat="1">
      <alignment readingOrder="0" vertical="center"/>
    </xf>
    <xf borderId="6" fillId="0" fontId="3" numFmtId="4" xfId="0" applyAlignment="1" applyBorder="1" applyFont="1" applyNumberFormat="1">
      <alignment horizontal="right" readingOrder="0" vertical="center"/>
    </xf>
    <xf borderId="8" fillId="0" fontId="3" numFmtId="4" xfId="0" applyAlignment="1" applyBorder="1" applyFont="1" applyNumberFormat="1">
      <alignment horizontal="right" readingOrder="0" vertical="center"/>
    </xf>
    <xf borderId="4" fillId="0" fontId="3" numFmtId="4" xfId="0" applyAlignment="1" applyBorder="1" applyFont="1" applyNumberFormat="1">
      <alignment readingOrder="0" vertical="center"/>
    </xf>
    <xf borderId="0" fillId="0" fontId="3" numFmtId="4" xfId="0" applyAlignment="1" applyFont="1" applyNumberFormat="1">
      <alignment vertical="center"/>
    </xf>
    <xf borderId="8" fillId="0" fontId="3" numFmtId="4" xfId="0" applyAlignment="1" applyBorder="1" applyFont="1" applyNumberFormat="1">
      <alignment readingOrder="0" vertical="center"/>
    </xf>
    <xf borderId="6" fillId="0" fontId="3" numFmtId="4" xfId="0" applyAlignment="1" applyBorder="1" applyFont="1" applyNumberFormat="1">
      <alignment readingOrder="0" vertical="center"/>
    </xf>
    <xf borderId="6" fillId="0" fontId="3" numFmtId="4" xfId="0" applyAlignment="1" applyBorder="1" applyFont="1" applyNumberFormat="1">
      <alignment readingOrder="0" vertical="center"/>
    </xf>
    <xf borderId="5" fillId="0" fontId="3" numFmtId="4" xfId="0" applyAlignment="1" applyBorder="1" applyFont="1" applyNumberFormat="1">
      <alignment readingOrder="0" vertical="center"/>
    </xf>
    <xf borderId="5" fillId="0" fontId="3" numFmtId="4" xfId="0" applyAlignment="1" applyBorder="1" applyFont="1" applyNumberFormat="1">
      <alignment readingOrder="0" vertical="center"/>
    </xf>
    <xf borderId="4" fillId="0" fontId="3" numFmtId="4" xfId="0" applyAlignment="1" applyBorder="1" applyFont="1" applyNumberFormat="1">
      <alignment readingOrder="0" vertical="center"/>
    </xf>
    <xf borderId="14" fillId="0" fontId="3" numFmtId="4" xfId="0" applyAlignment="1" applyBorder="1" applyFont="1" applyNumberFormat="1">
      <alignment readingOrder="0" vertical="center"/>
    </xf>
    <xf borderId="0" fillId="0" fontId="3" numFmtId="4" xfId="0" applyAlignment="1" applyFont="1" applyNumberFormat="1">
      <alignment horizontal="center" vertical="center"/>
    </xf>
    <xf borderId="1" fillId="0" fontId="1" numFmtId="0" xfId="0" applyAlignment="1" applyBorder="1" applyFont="1">
      <alignment horizontal="left" readingOrder="0" shrinkToFit="0" vertical="center" wrapText="1"/>
    </xf>
    <xf borderId="3" fillId="0" fontId="2" numFmtId="1" xfId="0" applyAlignment="1" applyBorder="1" applyFont="1" applyNumberFormat="1">
      <alignment horizontal="center" readingOrder="0" shrinkToFit="0" vertical="center" wrapText="1"/>
    </xf>
    <xf borderId="1" fillId="0" fontId="2" numFmtId="3" xfId="0" applyAlignment="1" applyBorder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5" fillId="0" fontId="2" numFmtId="3" xfId="0" applyAlignment="1" applyBorder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2" fillId="0" fontId="2" numFmtId="3" xfId="0" applyAlignment="1" applyBorder="1" applyFont="1" applyNumberForma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top" wrapText="1"/>
    </xf>
    <xf borderId="0" fillId="3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5" fillId="0" fontId="3" numFmtId="0" xfId="0" applyAlignment="1" applyBorder="1" applyFont="1">
      <alignment horizontal="center" readingOrder="0" shrinkToFit="0" vertical="top" wrapText="1"/>
    </xf>
    <xf borderId="4" fillId="0" fontId="3" numFmtId="0" xfId="0" applyAlignment="1" applyBorder="1" applyFont="1">
      <alignment horizontal="center" readingOrder="0" shrinkToFit="0" vertical="top" wrapText="1"/>
    </xf>
    <xf borderId="5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3" fontId="2" numFmtId="3" xfId="0" applyAlignment="1" applyBorder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0" fillId="3" fontId="2" numFmtId="3" xfId="0" applyAlignment="1" applyFont="1" applyNumberForma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top" wrapText="0"/>
    </xf>
    <xf borderId="0" fillId="0" fontId="3" numFmtId="165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4" fillId="0" fontId="1" numFmtId="0" xfId="0" applyAlignment="1" applyBorder="1" applyFont="1">
      <alignment horizontal="left" readingOrder="0" shrinkToFit="0" vertical="center" wrapText="1"/>
    </xf>
    <xf borderId="15" fillId="0" fontId="2" numFmtId="1" xfId="0" applyAlignment="1" applyBorder="1" applyFont="1" applyNumberFormat="1">
      <alignment horizontal="center" readingOrder="0" shrinkToFit="0" vertical="center" wrapText="1"/>
    </xf>
    <xf borderId="16" fillId="0" fontId="2" numFmtId="1" xfId="0" applyAlignment="1" applyBorder="1" applyFont="1" applyNumberFormat="1">
      <alignment horizontal="center" readingOrder="0" shrinkToFit="0" vertical="center" wrapText="1"/>
    </xf>
    <xf borderId="17" fillId="0" fontId="2" numFmtId="1" xfId="0" applyAlignment="1" applyBorder="1" applyFont="1" applyNumberFormat="1">
      <alignment horizontal="center" readingOrder="0" shrinkToFit="0" vertical="center" wrapText="1"/>
    </xf>
    <xf borderId="4" fillId="0" fontId="2" numFmtId="1" xfId="0" applyAlignment="1" applyBorder="1" applyFont="1" applyNumberFormat="1">
      <alignment horizontal="right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0" fillId="6" fontId="3" numFmtId="49" xfId="0" applyAlignment="1" applyFill="1" applyFont="1" applyNumberFormat="1">
      <alignment horizontal="center" readingOrder="0" shrinkToFit="0" vertical="top" wrapText="1"/>
    </xf>
    <xf borderId="15" fillId="3" fontId="3" numFmtId="49" xfId="0" applyAlignment="1" applyBorder="1" applyFont="1" applyNumberFormat="1">
      <alignment horizontal="center" readingOrder="0" shrinkToFit="0" vertical="top" wrapText="1"/>
    </xf>
    <xf borderId="16" fillId="3" fontId="3" numFmtId="49" xfId="0" applyAlignment="1" applyBorder="1" applyFont="1" applyNumberFormat="1">
      <alignment horizontal="center" readingOrder="0" shrinkToFit="0" vertical="top" wrapText="1"/>
    </xf>
    <xf borderId="17" fillId="3" fontId="3" numFmtId="49" xfId="0" applyAlignment="1" applyBorder="1" applyFont="1" applyNumberFormat="1">
      <alignment horizontal="center" readingOrder="0" shrinkToFit="0" vertical="top" wrapText="1"/>
    </xf>
    <xf borderId="4" fillId="3" fontId="3" numFmtId="49" xfId="0" applyAlignment="1" applyBorder="1" applyFont="1" applyNumberFormat="1">
      <alignment horizontal="right" readingOrder="0" shrinkToFit="0" vertical="top" wrapText="1"/>
    </xf>
    <xf borderId="0" fillId="7" fontId="3" numFmtId="49" xfId="0" applyAlignment="1" applyFill="1" applyFont="1" applyNumberFormat="1">
      <alignment horizontal="center" readingOrder="0" shrinkToFit="0" vertical="top" wrapText="1"/>
    </xf>
    <xf borderId="5" fillId="3" fontId="2" numFmtId="0" xfId="0" applyAlignment="1" applyBorder="1" applyFont="1">
      <alignment horizontal="left" readingOrder="0" shrinkToFit="0" vertical="center" wrapText="1"/>
    </xf>
    <xf borderId="0" fillId="6" fontId="2" numFmtId="49" xfId="0" applyAlignment="1" applyFont="1" applyNumberFormat="1">
      <alignment horizontal="center" readingOrder="0" shrinkToFit="0" vertical="center" wrapText="1"/>
    </xf>
    <xf borderId="15" fillId="3" fontId="2" numFmtId="49" xfId="0" applyAlignment="1" applyBorder="1" applyFont="1" applyNumberFormat="1">
      <alignment horizontal="center" readingOrder="0" shrinkToFit="0" vertical="center" wrapText="1"/>
    </xf>
    <xf borderId="16" fillId="3" fontId="2" numFmtId="49" xfId="0" applyAlignment="1" applyBorder="1" applyFont="1" applyNumberFormat="1">
      <alignment horizontal="center" readingOrder="0" shrinkToFit="0" vertical="center" wrapText="1"/>
    </xf>
    <xf borderId="17" fillId="3" fontId="2" numFmtId="49" xfId="0" applyAlignment="1" applyBorder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right" readingOrder="0" shrinkToFit="0" vertical="center" wrapText="1"/>
    </xf>
    <xf borderId="1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right" readingOrder="0" shrinkToFit="0" vertical="center" wrapText="1"/>
    </xf>
    <xf borderId="0" fillId="6" fontId="2" numFmtId="3" xfId="0" applyAlignment="1" applyFont="1" applyNumberFormat="1">
      <alignment horizontal="center" readingOrder="0" shrinkToFit="0" vertical="center" wrapText="1"/>
    </xf>
    <xf borderId="4" fillId="3" fontId="2" numFmtId="3" xfId="0" applyAlignment="1" applyBorder="1" applyFont="1" applyNumberFormat="1">
      <alignment horizontal="center" readingOrder="0" shrinkToFit="0" vertical="center" wrapText="1"/>
    </xf>
    <xf borderId="11" fillId="3" fontId="2" numFmtId="3" xfId="0" applyAlignment="1" applyBorder="1" applyFont="1" applyNumberFormat="1">
      <alignment horizontal="center" readingOrder="0" shrinkToFit="0" vertical="center" wrapText="1"/>
    </xf>
    <xf borderId="15" fillId="3" fontId="2" numFmtId="3" xfId="0" applyAlignment="1" applyBorder="1" applyFont="1" applyNumberFormat="1">
      <alignment horizontal="center" readingOrder="0" shrinkToFit="0" vertical="center" wrapText="1"/>
    </xf>
    <xf borderId="8" fillId="3" fontId="2" numFmtId="3" xfId="0" applyAlignment="1" applyBorder="1" applyFont="1" applyNumberFormat="1">
      <alignment horizontal="center" readingOrder="0" shrinkToFit="0" vertical="center" wrapText="1"/>
    </xf>
    <xf borderId="16" fillId="3" fontId="2" numFmtId="3" xfId="0" applyAlignment="1" applyBorder="1" applyFont="1" applyNumberFormat="1">
      <alignment horizontal="center" readingOrder="0" shrinkToFit="0" vertical="center" wrapText="1"/>
    </xf>
    <xf borderId="17" fillId="3" fontId="2" numFmtId="3" xfId="0" applyAlignment="1" applyBorder="1" applyFont="1" applyNumberFormat="1">
      <alignment horizontal="center" readingOrder="0" shrinkToFit="0" vertical="center" wrapText="1"/>
    </xf>
    <xf borderId="6" fillId="3" fontId="2" numFmtId="3" xfId="0" applyAlignment="1" applyBorder="1" applyFont="1" applyNumberFormat="1">
      <alignment horizontal="center" readingOrder="0" shrinkToFit="0" vertical="center" wrapText="1"/>
    </xf>
    <xf borderId="4" fillId="3" fontId="2" numFmtId="3" xfId="0" applyAlignment="1" applyBorder="1" applyFont="1" applyNumberFormat="1">
      <alignment horizontal="right" readingOrder="0" shrinkToFit="0" vertical="center" wrapText="1"/>
    </xf>
    <xf borderId="4" fillId="0" fontId="2" numFmtId="0" xfId="0" applyAlignment="1" applyBorder="1" applyFont="1">
      <alignment horizontal="right" readingOrder="0" shrinkToFit="0" vertical="center" wrapText="1"/>
    </xf>
    <xf borderId="18" fillId="0" fontId="6" numFmtId="0" xfId="0" applyAlignment="1" applyBorder="1" applyFont="1">
      <alignment horizontal="right" readingOrder="0" shrinkToFit="0" vertical="bottom" wrapText="0"/>
    </xf>
    <xf borderId="18" fillId="0" fontId="6" numFmtId="3" xfId="0" applyAlignment="1" applyBorder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readingOrder="0" vertical="center"/>
    </xf>
    <xf borderId="19" fillId="0" fontId="6" numFmtId="3" xfId="0" applyAlignment="1" applyBorder="1" applyFont="1" applyNumberFormat="1">
      <alignment horizontal="right" readingOrder="0" shrinkToFit="0" vertical="bottom" wrapText="0"/>
    </xf>
    <xf borderId="19" fillId="0" fontId="6" numFmtId="0" xfId="0" applyAlignment="1" applyBorder="1" applyFont="1">
      <alignment horizontal="right" readingOrder="0" shrinkToFit="0" vertical="bottom" wrapText="0"/>
    </xf>
    <xf borderId="4" fillId="0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11" fillId="0" fontId="3" numFmtId="0" xfId="0" applyAlignment="1" applyBorder="1" applyFont="1">
      <alignment readingOrder="0" vertical="center"/>
    </xf>
    <xf borderId="15" fillId="0" fontId="3" numFmtId="0" xfId="0" applyAlignment="1" applyBorder="1" applyFont="1">
      <alignment readingOrder="0" vertical="center"/>
    </xf>
    <xf borderId="8" fillId="0" fontId="3" numFmtId="0" xfId="0" applyAlignment="1" applyBorder="1" applyFont="1">
      <alignment readingOrder="0" vertical="center"/>
    </xf>
    <xf borderId="16" fillId="0" fontId="3" numFmtId="0" xfId="0" applyAlignment="1" applyBorder="1" applyFont="1">
      <alignment readingOrder="0" vertical="center"/>
    </xf>
    <xf borderId="17" fillId="0" fontId="3" numFmtId="0" xfId="0" applyAlignment="1" applyBorder="1" applyFont="1">
      <alignment readingOrder="0" vertical="center"/>
    </xf>
    <xf borderId="0" fillId="0" fontId="3" numFmtId="3" xfId="0" applyAlignment="1" applyFont="1" applyNumberFormat="1">
      <alignment vertical="center"/>
    </xf>
    <xf borderId="6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 vertical="center"/>
    </xf>
    <xf borderId="0" fillId="0" fontId="7" numFmtId="3" xfId="0" applyAlignment="1" applyFont="1" applyNumberFormat="1">
      <alignment vertical="bottom"/>
    </xf>
    <xf borderId="6" fillId="0" fontId="7" numFmtId="3" xfId="0" applyAlignment="1" applyBorder="1" applyFont="1" applyNumberFormat="1">
      <alignment vertical="bottom"/>
    </xf>
    <xf borderId="0" fillId="0" fontId="7" numFmtId="0" xfId="0" applyAlignment="1" applyFont="1">
      <alignment horizontal="right" readingOrder="0"/>
    </xf>
    <xf borderId="0" fillId="0" fontId="8" numFmtId="0" xfId="0" applyAlignment="1" applyFont="1">
      <alignment horizontal="right"/>
    </xf>
    <xf borderId="5" fillId="0" fontId="8" numFmtId="0" xfId="0" applyAlignment="1" applyBorder="1" applyFont="1">
      <alignment horizontal="right"/>
    </xf>
    <xf borderId="4" fillId="0" fontId="6" numFmtId="0" xfId="0" applyAlignment="1" applyBorder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4" fillId="0" fontId="3" numFmtId="0" xfId="0" applyAlignment="1" applyBorder="1" applyFont="1">
      <alignment horizontal="right" readingOrder="0" vertical="center"/>
    </xf>
    <xf borderId="0" fillId="0" fontId="3" numFmtId="0" xfId="0" applyAlignment="1" applyFont="1">
      <alignment vertical="center"/>
    </xf>
    <xf borderId="20" fillId="0" fontId="6" numFmtId="0" xfId="0" applyAlignment="1" applyBorder="1" applyFont="1">
      <alignment horizontal="right" readingOrder="0" shrinkToFit="0" vertical="bottom" wrapText="0"/>
    </xf>
    <xf borderId="20" fillId="0" fontId="6" numFmtId="3" xfId="0" applyAlignment="1" applyBorder="1" applyFont="1" applyNumberFormat="1">
      <alignment horizontal="right" readingOrder="0" shrinkToFit="0" vertical="bottom" wrapText="0"/>
    </xf>
    <xf borderId="21" fillId="0" fontId="6" numFmtId="0" xfId="0" applyAlignment="1" applyBorder="1" applyFont="1">
      <alignment horizontal="right" readingOrder="0" shrinkToFit="0" vertical="bottom" wrapText="0"/>
    </xf>
    <xf borderId="21" fillId="0" fontId="6" numFmtId="3" xfId="0" applyAlignment="1" applyBorder="1" applyFont="1" applyNumberFormat="1">
      <alignment horizontal="right" readingOrder="0" shrinkToFit="0" vertical="bottom" wrapText="0"/>
    </xf>
    <xf borderId="0" fillId="0" fontId="7" numFmtId="3" xfId="0" applyAlignment="1" applyFont="1" applyNumberFormat="1">
      <alignment horizontal="right" readingOrder="0" vertical="bottom"/>
    </xf>
    <xf borderId="0" fillId="0" fontId="3" numFmtId="3" xfId="0" applyFont="1" applyNumberFormat="1"/>
    <xf borderId="6" fillId="0" fontId="7" numFmtId="3" xfId="0" applyAlignment="1" applyBorder="1" applyFont="1" applyNumberFormat="1">
      <alignment horizontal="right" readingOrder="0" vertical="bottom"/>
    </xf>
    <xf borderId="4" fillId="0" fontId="9" numFmtId="0" xfId="0" applyAlignment="1" applyBorder="1" applyFont="1">
      <alignment horizontal="right" readingOrder="0" vertical="center"/>
    </xf>
    <xf borderId="0" fillId="0" fontId="7" numFmtId="3" xfId="0" applyAlignment="1" applyFont="1" applyNumberFormat="1">
      <alignment readingOrder="0" vertical="bottom"/>
    </xf>
    <xf borderId="21" fillId="8" fontId="6" numFmtId="0" xfId="0" applyAlignment="1" applyBorder="1" applyFill="1" applyFont="1">
      <alignment horizontal="right" readingOrder="0" shrinkToFit="0" vertical="bottom" wrapText="0"/>
    </xf>
    <xf borderId="8" fillId="0" fontId="3" numFmtId="0" xfId="0" applyAlignment="1" applyBorder="1" applyFont="1">
      <alignment vertical="center"/>
    </xf>
    <xf borderId="0" fillId="0" fontId="7" numFmtId="0" xfId="0" applyAlignment="1" applyFont="1">
      <alignment readingOrder="0"/>
    </xf>
    <xf borderId="6" fillId="0" fontId="7" numFmtId="3" xfId="0" applyAlignment="1" applyBorder="1" applyFont="1" applyNumberFormat="1">
      <alignment horizontal="right" vertical="bottom"/>
    </xf>
    <xf borderId="0" fillId="0" fontId="2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20" fillId="3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22" fillId="3" fontId="4" numFmtId="1" xfId="0" applyAlignment="1" applyBorder="1" applyFont="1" applyNumberFormat="1">
      <alignment horizontal="right" readingOrder="0" shrinkToFit="0" vertical="center" wrapText="1"/>
    </xf>
    <xf borderId="2" fillId="3" fontId="4" numFmtId="1" xfId="0" applyAlignment="1" applyBorder="1" applyFont="1" applyNumberFormat="1">
      <alignment horizontal="right" readingOrder="0" shrinkToFit="0" vertical="center" wrapText="1"/>
    </xf>
    <xf borderId="23" fillId="3" fontId="4" numFmtId="0" xfId="0" applyAlignment="1" applyBorder="1" applyFont="1">
      <alignment readingOrder="0" shrinkToFit="0" vertical="center" wrapText="1"/>
    </xf>
    <xf borderId="23" fillId="3" fontId="4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 shrinkToFit="0" vertical="center" wrapText="1"/>
    </xf>
    <xf borderId="22" fillId="3" fontId="4" numFmtId="0" xfId="0" applyAlignment="1" applyBorder="1" applyFont="1">
      <alignment horizontal="center" readingOrder="0" shrinkToFit="0" vertical="center" wrapText="1"/>
    </xf>
    <xf borderId="23" fillId="3" fontId="4" numFmtId="0" xfId="0" applyAlignment="1" applyBorder="1" applyFont="1">
      <alignment horizontal="left" readingOrder="0" shrinkToFit="0" vertical="center" wrapText="1"/>
    </xf>
    <xf borderId="9" fillId="0" fontId="3" numFmtId="1" xfId="0" applyAlignment="1" applyBorder="1" applyFont="1" applyNumberFormat="1">
      <alignment horizontal="left" readingOrder="0" shrinkToFit="0" vertical="center" wrapText="1"/>
    </xf>
    <xf borderId="4" fillId="0" fontId="3" numFmtId="1" xfId="0" applyAlignment="1" applyBorder="1" applyFont="1" applyNumberFormat="1">
      <alignment horizontal="left" readingOrder="0" shrinkToFit="0" vertical="center" wrapText="1"/>
    </xf>
    <xf borderId="10" fillId="2" fontId="3" numFmtId="49" xfId="0" applyAlignment="1" applyBorder="1" applyFont="1" applyNumberFormat="1">
      <alignment readingOrder="0" shrinkToFit="0" vertical="center" wrapText="1"/>
    </xf>
    <xf borderId="10" fillId="2" fontId="3" numFmtId="49" xfId="0" applyAlignment="1" applyBorder="1" applyFont="1" applyNumberFormat="1">
      <alignment horizontal="center" readingOrder="0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10" fillId="0" fontId="3" numFmtId="49" xfId="0" applyAlignment="1" applyBorder="1" applyFont="1" applyNumberFormat="1">
      <alignment horizontal="left" readingOrder="0" shrinkToFit="0" vertical="center" wrapText="1"/>
    </xf>
    <xf borderId="4" fillId="2" fontId="3" numFmtId="1" xfId="0" applyAlignment="1" applyBorder="1" applyFont="1" applyNumberFormat="1">
      <alignment horizontal="left" readingOrder="0" shrinkToFit="0" vertical="center" wrapText="1"/>
    </xf>
    <xf borderId="10" fillId="6" fontId="3" numFmtId="49" xfId="0" applyAlignment="1" applyBorder="1" applyFont="1" applyNumberFormat="1">
      <alignment readingOrder="0" shrinkToFit="0" vertical="center" wrapText="1"/>
    </xf>
    <xf borderId="10" fillId="6" fontId="3" numFmtId="49" xfId="0" applyAlignment="1" applyBorder="1" applyFont="1" applyNumberFormat="1">
      <alignment horizontal="center" readingOrder="0" shrinkToFit="0" vertical="center" wrapText="1"/>
    </xf>
    <xf borderId="5" fillId="6" fontId="3" numFmtId="0" xfId="0" applyAlignment="1" applyBorder="1" applyFont="1">
      <alignment horizontal="center" readingOrder="0" shrinkToFit="0" vertical="center" wrapText="1"/>
    </xf>
    <xf borderId="9" fillId="0" fontId="3" numFmtId="1" xfId="0" applyAlignment="1" applyBorder="1" applyFont="1" applyNumberFormat="1">
      <alignment horizontal="left" readingOrder="0" vertical="center"/>
    </xf>
    <xf borderId="0" fillId="0" fontId="3" numFmtId="1" xfId="0" applyAlignment="1" applyFont="1" applyNumberFormat="1">
      <alignment horizontal="left" readingOrder="0" vertical="center"/>
    </xf>
    <xf borderId="10" fillId="0" fontId="4" numFmtId="49" xfId="0" applyAlignment="1" applyBorder="1" applyFont="1" applyNumberFormat="1">
      <alignment readingOrder="0" shrinkToFit="0" vertical="center" wrapText="1"/>
    </xf>
    <xf borderId="10" fillId="0" fontId="3" numFmtId="49" xfId="0" applyAlignment="1" applyBorder="1" applyFont="1" applyNumberForma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10" fillId="2" fontId="3" numFmtId="49" xfId="0" applyAlignment="1" applyBorder="1" applyFont="1" applyNumberFormat="1">
      <alignment readingOrder="0" shrinkToFit="0" vertical="center" wrapText="1"/>
    </xf>
    <xf borderId="10" fillId="9" fontId="3" numFmtId="49" xfId="0" applyAlignment="1" applyBorder="1" applyFill="1" applyFont="1" applyNumberFormat="1">
      <alignment readingOrder="0" shrinkToFit="0" vertical="center" wrapText="1"/>
    </xf>
    <xf borderId="10" fillId="10" fontId="3" numFmtId="49" xfId="0" applyAlignment="1" applyBorder="1" applyFill="1" applyFont="1" applyNumberFormat="1">
      <alignment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10" fillId="0" fontId="4" numFmtId="49" xfId="0" applyAlignment="1" applyBorder="1" applyFont="1" applyNumberFormat="1">
      <alignment readingOrder="0" shrinkToFit="0" vertical="center" wrapText="1"/>
    </xf>
    <xf borderId="5" fillId="0" fontId="3" numFmtId="49" xfId="0" applyAlignment="1" applyBorder="1" applyFont="1" applyNumberFormat="1">
      <alignment horizontal="center" readingOrder="0" shrinkToFit="0" vertical="center" wrapText="1"/>
    </xf>
    <xf borderId="10" fillId="0" fontId="3" numFmtId="49" xfId="0" applyAlignment="1" applyBorder="1" applyFont="1" applyNumberFormat="1">
      <alignment horizontal="left" readingOrder="0" shrinkToFit="0" vertical="center" wrapText="1"/>
    </xf>
    <xf borderId="5" fillId="6" fontId="3" numFmtId="0" xfId="0" applyAlignment="1" applyBorder="1" applyFont="1">
      <alignment readingOrder="0" shrinkToFit="0" wrapText="1"/>
    </xf>
    <xf borderId="5" fillId="6" fontId="3" numFmtId="49" xfId="0" applyAlignment="1" applyBorder="1" applyFont="1" applyNumberFormat="1">
      <alignment horizontal="center" readingOrder="0" shrinkToFit="0" vertical="center" wrapText="1"/>
    </xf>
    <xf borderId="5" fillId="6" fontId="3" numFmtId="0" xfId="0" applyAlignment="1" applyBorder="1" applyFont="1">
      <alignment horizontal="center" shrinkToFit="0" vertical="center" wrapText="1"/>
    </xf>
    <xf borderId="10" fillId="6" fontId="3" numFmtId="49" xfId="0" applyAlignment="1" applyBorder="1" applyFont="1" applyNumberFormat="1">
      <alignment horizontal="center" readingOrder="0" shrinkToFit="0" vertical="center" wrapText="1"/>
    </xf>
    <xf borderId="10" fillId="6" fontId="3" numFmtId="49" xfId="0" applyAlignment="1" applyBorder="1" applyFont="1" applyNumberFormat="1">
      <alignment readingOrder="0" shrinkToFit="0" vertical="center" wrapText="1"/>
    </xf>
    <xf borderId="10" fillId="2" fontId="3" numFmtId="49" xfId="0" applyAlignment="1" applyBorder="1" applyFont="1" applyNumberFormat="1">
      <alignment readingOrder="0" shrinkToFit="0" vertical="center" wrapText="1"/>
    </xf>
    <xf borderId="10" fillId="2" fontId="3" numFmtId="49" xfId="0" applyAlignment="1" applyBorder="1" applyFont="1" applyNumberFormat="1">
      <alignment horizontal="center" readingOrder="0" shrinkToFit="0" vertical="center" wrapText="1"/>
    </xf>
    <xf borderId="10" fillId="8" fontId="4" numFmtId="49" xfId="0" applyAlignment="1" applyBorder="1" applyFont="1" applyNumberFormat="1">
      <alignment readingOrder="0" shrinkToFit="0" vertical="center" wrapText="1"/>
    </xf>
    <xf borderId="24" fillId="3" fontId="2" numFmtId="1" xfId="0" applyAlignment="1" applyBorder="1" applyFont="1" applyNumberFormat="1">
      <alignment horizontal="right" readingOrder="0" shrinkToFit="0" vertical="center" wrapText="1"/>
    </xf>
    <xf borderId="25" fillId="3" fontId="4" numFmtId="1" xfId="0" applyAlignment="1" applyBorder="1" applyFont="1" applyNumberFormat="1">
      <alignment horizontal="right" readingOrder="0" shrinkToFit="0" vertical="center" wrapText="1"/>
    </xf>
    <xf borderId="26" fillId="3" fontId="4" numFmtId="0" xfId="0" applyAlignment="1" applyBorder="1" applyFont="1">
      <alignment readingOrder="0" shrinkToFit="0" vertical="center" wrapText="1"/>
    </xf>
    <xf borderId="26" fillId="3" fontId="4" numFmtId="0" xfId="0" applyAlignment="1" applyBorder="1" applyFont="1">
      <alignment horizontal="center" readingOrder="0" shrinkToFit="0" vertical="center" wrapText="1"/>
    </xf>
    <xf borderId="27" fillId="3" fontId="4" numFmtId="0" xfId="0" applyAlignment="1" applyBorder="1" applyFont="1">
      <alignment horizontal="center" readingOrder="0" shrinkToFit="0" vertical="center" wrapText="1"/>
    </xf>
    <xf borderId="24" fillId="3" fontId="4" numFmtId="0" xfId="0" applyAlignment="1" applyBorder="1" applyFont="1">
      <alignment horizontal="center" readingOrder="0" shrinkToFit="0" vertical="center" wrapText="1"/>
    </xf>
    <xf borderId="26" fillId="3" fontId="4" numFmtId="0" xfId="0" applyAlignment="1" applyBorder="1" applyFont="1">
      <alignment horizontal="left" readingOrder="0" shrinkToFit="0" vertical="center" wrapText="1"/>
    </xf>
    <xf borderId="9" fillId="0" fontId="2" numFmtId="1" xfId="0" applyAlignment="1" applyBorder="1" applyFont="1" applyNumberFormat="1">
      <alignment horizontal="right" readingOrder="0" shrinkToFit="0" vertical="center" wrapText="1"/>
    </xf>
    <xf borderId="10" fillId="0" fontId="3" numFmtId="49" xfId="0" applyAlignment="1" applyBorder="1" applyFont="1" applyNumberFormat="1">
      <alignment horizontal="left" readingOrder="0" shrinkToFit="0" vertical="center" wrapText="1"/>
    </xf>
    <xf borderId="9" fillId="11" fontId="10" numFmtId="49" xfId="0" applyAlignment="1" applyBorder="1" applyFill="1" applyFont="1" applyNumberFormat="1">
      <alignment horizontal="left" readingOrder="0" shrinkToFit="0" vertical="center" wrapText="1"/>
    </xf>
    <xf borderId="20" fillId="0" fontId="2" numFmtId="1" xfId="0" applyAlignment="1" applyBorder="1" applyFont="1" applyNumberFormat="1">
      <alignment horizontal="right" readingOrder="0" shrinkToFit="0" vertical="center" wrapText="1"/>
    </xf>
    <xf borderId="22" fillId="3" fontId="2" numFmtId="1" xfId="0" applyAlignment="1" applyBorder="1" applyFont="1" applyNumberFormat="1">
      <alignment horizontal="right" readingOrder="0" shrinkToFit="0" vertical="center" wrapText="1"/>
    </xf>
    <xf borderId="5" fillId="11" fontId="10" numFmtId="49" xfId="0" applyAlignment="1" applyBorder="1" applyFont="1" applyNumberFormat="1">
      <alignment horizontal="left" readingOrder="0" shrinkToFit="0" vertical="center" wrapText="1"/>
    </xf>
    <xf borderId="5" fillId="0" fontId="3" numFmtId="49" xfId="0" applyAlignment="1" applyBorder="1" applyFont="1" applyNumberFormat="1">
      <alignment horizontal="left" readingOrder="0" shrinkToFit="0" vertical="center" wrapText="1"/>
    </xf>
    <xf borderId="10" fillId="11" fontId="3" numFmtId="49" xfId="0" applyAlignment="1" applyBorder="1" applyFont="1" applyNumberFormat="1">
      <alignment horizontal="left" readingOrder="0" shrinkToFit="0" vertical="center" wrapText="1"/>
    </xf>
    <xf borderId="10" fillId="11" fontId="4" numFmtId="49" xfId="0" applyAlignment="1" applyBorder="1" applyFont="1" applyNumberFormat="1">
      <alignment readingOrder="0" shrinkToFit="0" vertical="center" wrapText="1"/>
    </xf>
    <xf borderId="10" fillId="11" fontId="3" numFmtId="49" xfId="0" applyAlignment="1" applyBorder="1" applyFont="1" applyNumberFormat="1">
      <alignment horizontal="center" readingOrder="0" shrinkToFit="0" vertical="center" wrapText="1"/>
    </xf>
    <xf borderId="10" fillId="7" fontId="3" numFmtId="49" xfId="0" applyAlignment="1" applyBorder="1" applyFont="1" applyNumberFormat="1">
      <alignment readingOrder="0" shrinkToFit="0" vertical="center" wrapText="1"/>
    </xf>
    <xf borderId="10" fillId="7" fontId="3" numFmtId="49" xfId="0" applyAlignment="1" applyBorder="1" applyFont="1" applyNumberFormat="1">
      <alignment horizontal="center" readingOrder="0" shrinkToFit="0" vertical="center" wrapText="1"/>
    </xf>
    <xf borderId="5" fillId="7" fontId="3" numFmtId="0" xfId="0" applyAlignment="1" applyBorder="1" applyFont="1">
      <alignment horizontal="center" readingOrder="0" shrinkToFit="0" vertical="center" wrapText="1"/>
    </xf>
    <xf borderId="10" fillId="2" fontId="4" numFmtId="49" xfId="0" applyAlignment="1" applyBorder="1" applyFont="1" applyNumberFormat="1">
      <alignment readingOrder="0" shrinkToFit="0" vertical="center" wrapText="1"/>
    </xf>
    <xf borderId="0" fillId="2" fontId="3" numFmtId="1" xfId="0" applyAlignment="1" applyFont="1" applyNumberFormat="1">
      <alignment horizontal="left" readingOrder="0" vertical="center"/>
    </xf>
    <xf borderId="0" fillId="2" fontId="11" numFmtId="49" xfId="0" applyAlignment="1" applyFont="1" applyNumberFormat="1">
      <alignment horizontal="left" readingOrder="0"/>
    </xf>
    <xf borderId="0" fillId="0" fontId="3" numFmtId="1" xfId="0" applyAlignment="1" applyFont="1" applyNumberFormat="1">
      <alignment horizontal="left" readingOrder="0" shrinkToFit="0" vertical="center" wrapText="1"/>
    </xf>
    <xf borderId="10" fillId="2" fontId="4" numFmtId="49" xfId="0" applyAlignment="1" applyBorder="1" applyFont="1" applyNumberFormat="1">
      <alignment readingOrder="0" shrinkToFit="0" vertical="center" wrapText="1"/>
    </xf>
    <xf borderId="5" fillId="0" fontId="3" numFmtId="0" xfId="0" applyAlignment="1" applyBorder="1" applyFont="1">
      <alignment readingOrder="0"/>
    </xf>
    <xf borderId="0" fillId="2" fontId="9" numFmtId="49" xfId="0" applyAlignment="1" applyFont="1" applyNumberFormat="1">
      <alignment readingOrder="0"/>
    </xf>
    <xf borderId="10" fillId="0" fontId="4" numFmtId="49" xfId="0" applyAlignment="1" applyBorder="1" applyFont="1" applyNumberFormat="1">
      <alignment readingOrder="0" shrinkToFit="0" vertical="center" wrapText="1"/>
    </xf>
    <xf borderId="10" fillId="9" fontId="3" numFmtId="49" xfId="0" applyAlignment="1" applyBorder="1" applyFont="1" applyNumberFormat="1">
      <alignment readingOrder="0" shrinkToFit="0" vertical="center" wrapText="1"/>
    </xf>
    <xf borderId="10" fillId="9" fontId="3" numFmtId="49" xfId="0" applyAlignment="1" applyBorder="1" applyFont="1" applyNumberFormat="1">
      <alignment readingOrder="0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10" fillId="10" fontId="3" numFmtId="49" xfId="0" applyAlignment="1" applyBorder="1" applyFont="1" applyNumberFormat="1">
      <alignment horizontal="left" readingOrder="0" shrinkToFit="0" vertical="center" wrapText="1"/>
    </xf>
    <xf borderId="0" fillId="12" fontId="11" numFmtId="49" xfId="0" applyAlignment="1" applyFill="1" applyFont="1" applyNumberFormat="1">
      <alignment horizontal="left" readingOrder="0"/>
    </xf>
    <xf borderId="10" fillId="10" fontId="4" numFmtId="49" xfId="0" applyAlignment="1" applyBorder="1" applyFont="1" applyNumberFormat="1">
      <alignment readingOrder="0" shrinkToFit="0" vertical="center" wrapText="1"/>
    </xf>
    <xf borderId="10" fillId="10" fontId="3" numFmtId="49" xfId="0" applyAlignment="1" applyBorder="1" applyFont="1" applyNumberFormat="1">
      <alignment horizontal="left" readingOrder="0" shrinkToFit="0" vertical="center" wrapText="1"/>
    </xf>
    <xf borderId="5" fillId="10" fontId="7" numFmtId="49" xfId="0" applyAlignment="1" applyBorder="1" applyFont="1" applyNumberFormat="1">
      <alignment readingOrder="0" shrinkToFit="0" vertical="bottom" wrapText="0"/>
    </xf>
    <xf borderId="10" fillId="4" fontId="3" numFmtId="49" xfId="0" applyAlignment="1" applyBorder="1" applyFont="1" applyNumberFormat="1">
      <alignment horizontal="left" readingOrder="0" shrinkToFit="0" vertical="center" wrapText="1"/>
    </xf>
    <xf borderId="0" fillId="0" fontId="9" numFmtId="49" xfId="0" applyAlignment="1" applyFont="1" applyNumberFormat="1">
      <alignment readingOrder="0"/>
    </xf>
    <xf borderId="0" fillId="12" fontId="11" numFmtId="49" xfId="0" applyAlignment="1" applyFont="1" applyNumberFormat="1">
      <alignment readingOrder="0" shrinkToFit="0" vertical="bottom" wrapText="0"/>
    </xf>
    <xf borderId="2" fillId="12" fontId="11" numFmtId="49" xfId="0" applyAlignment="1" applyBorder="1" applyFont="1" applyNumberFormat="1">
      <alignment readingOrder="0" shrinkToFit="0" vertical="bottom" wrapText="0"/>
    </xf>
    <xf borderId="28" fillId="12" fontId="11" numFmtId="49" xfId="0" applyAlignment="1" applyBorder="1" applyFont="1" applyNumberFormat="1">
      <alignment readingOrder="0" shrinkToFit="0" vertical="bottom" wrapText="0"/>
    </xf>
    <xf borderId="4" fillId="12" fontId="11" numFmtId="49" xfId="0" applyAlignment="1" applyBorder="1" applyFont="1" applyNumberFormat="1">
      <alignment readingOrder="0" shrinkToFit="0" vertical="bottom" wrapText="0"/>
    </xf>
    <xf borderId="5" fillId="4" fontId="7" numFmtId="49" xfId="0" applyAlignment="1" applyBorder="1" applyFont="1" applyNumberFormat="1">
      <alignment readingOrder="0" shrinkToFit="0" vertical="bottom" wrapText="0"/>
    </xf>
    <xf borderId="10" fillId="12" fontId="4" numFmtId="49" xfId="0" applyAlignment="1" applyBorder="1" applyFont="1" applyNumberFormat="1">
      <alignment readingOrder="0" shrinkToFit="0" vertical="center" wrapText="1"/>
    </xf>
    <xf borderId="29" fillId="3" fontId="4" numFmtId="1" xfId="0" applyAlignment="1" applyBorder="1" applyFont="1" applyNumberFormat="1">
      <alignment horizontal="right" readingOrder="0" shrinkToFit="0" vertical="center" wrapText="1"/>
    </xf>
    <xf borderId="9" fillId="0" fontId="2" numFmtId="1" xfId="0" applyAlignment="1" applyBorder="1" applyFont="1" applyNumberFormat="1">
      <alignment horizontal="left" readingOrder="0" shrinkToFit="0" vertical="center" wrapText="1"/>
    </xf>
    <xf borderId="0" fillId="2" fontId="3" numFmtId="1" xfId="0" applyAlignment="1" applyFont="1" applyNumberFormat="1">
      <alignment horizontal="left" readingOrder="0" shrinkToFit="0" vertical="center" wrapText="1"/>
    </xf>
    <xf borderId="0" fillId="2" fontId="9" numFmtId="49" xfId="0" applyAlignment="1" applyFont="1" applyNumberFormat="1">
      <alignment readingOrder="0"/>
    </xf>
    <xf borderId="1" fillId="3" fontId="4" numFmtId="1" xfId="0" applyAlignment="1" applyBorder="1" applyFont="1" applyNumberFormat="1">
      <alignment horizontal="right" readingOrder="0" shrinkToFit="0" vertical="center" wrapText="1"/>
    </xf>
    <xf borderId="4" fillId="0" fontId="3" numFmtId="1" xfId="0" applyAlignment="1" applyBorder="1" applyFont="1" applyNumberFormat="1">
      <alignment horizontal="left" readingOrder="0" vertical="center"/>
    </xf>
    <xf borderId="0" fillId="0" fontId="9" numFmtId="49" xfId="0" applyAlignment="1" applyFont="1" applyNumberFormat="1">
      <alignment readingOrder="0"/>
    </xf>
    <xf borderId="0" fillId="0" fontId="3" numFmtId="1" xfId="0" applyAlignment="1" applyFont="1" applyNumberFormat="1">
      <alignment horizontal="right" vertical="center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1" xfId="0" applyAlignment="1" applyFont="1" applyNumberFormat="1">
      <alignment vertical="center"/>
    </xf>
    <xf borderId="30" fillId="3" fontId="4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left" readingOrder="0" shrinkToFit="0" vertical="center" wrapText="1"/>
    </xf>
    <xf borderId="28" fillId="0" fontId="4" numFmtId="0" xfId="0" applyAlignment="1" applyBorder="1" applyFont="1">
      <alignment horizontal="left" readingOrder="0" shrinkToFit="0" vertical="center" wrapText="1"/>
    </xf>
    <xf borderId="18" fillId="3" fontId="4" numFmtId="0" xfId="0" applyAlignment="1" applyBorder="1" applyFont="1">
      <alignment readingOrder="0" shrinkToFit="0" vertical="center" wrapText="1"/>
    </xf>
    <xf borderId="20" fillId="0" fontId="4" numFmtId="0" xfId="0" applyAlignment="1" applyBorder="1" applyFont="1">
      <alignment horizontal="center" readingOrder="0" shrinkToFit="0" vertical="center" wrapText="1"/>
    </xf>
    <xf borderId="4" fillId="3" fontId="3" numFmtId="49" xfId="0" applyAlignment="1" applyBorder="1" applyFont="1" applyNumberFormat="1">
      <alignment horizontal="right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4" fillId="0" fontId="3" numFmtId="49" xfId="0" applyAlignment="1" applyBorder="1" applyFont="1" applyNumberFormat="1">
      <alignment horizontal="left" readingOrder="0" shrinkToFit="0" vertical="center" wrapText="1"/>
    </xf>
    <xf borderId="9" fillId="3" fontId="3" numFmtId="49" xfId="0" applyAlignment="1" applyBorder="1" applyFont="1" applyNumberFormat="1">
      <alignment readingOrder="0" shrinkToFit="0" vertical="center" wrapText="1"/>
    </xf>
    <xf borderId="5" fillId="2" fontId="1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3" numFmtId="49" xfId="0" applyAlignment="1" applyFont="1" applyNumberFormat="1">
      <alignment horizontal="left" readingOrder="0" vertical="center"/>
    </xf>
    <xf borderId="4" fillId="0" fontId="3" numFmtId="49" xfId="0" applyAlignment="1" applyBorder="1" applyFont="1" applyNumberFormat="1">
      <alignment horizontal="left" readingOrder="0" vertical="center"/>
    </xf>
    <xf borderId="0" fillId="0" fontId="3" numFmtId="49" xfId="0" applyAlignment="1" applyFont="1" applyNumberFormat="1">
      <alignment horizontal="right" readingOrder="0" shrinkToFit="0" vertical="center" wrapText="1"/>
    </xf>
    <xf borderId="2" fillId="3" fontId="3" numFmtId="49" xfId="0" applyAlignment="1" applyBorder="1" applyFont="1" applyNumberFormat="1">
      <alignment horizontal="right" readingOrder="0" shrinkToFit="0" vertical="center" wrapText="1"/>
    </xf>
    <xf borderId="1" fillId="0" fontId="3" numFmtId="49" xfId="0" applyAlignment="1" applyBorder="1" applyFont="1" applyNumberFormat="1">
      <alignment horizontal="left" readingOrder="0" shrinkToFit="0" vertical="center" wrapText="1"/>
    </xf>
    <xf borderId="2" fillId="0" fontId="3" numFmtId="49" xfId="0" applyAlignment="1" applyBorder="1" applyFont="1" applyNumberFormat="1">
      <alignment horizontal="left" readingOrder="0" shrinkToFit="0" vertical="center" wrapText="1"/>
    </xf>
    <xf borderId="22" fillId="3" fontId="3" numFmtId="49" xfId="0" applyAlignment="1" applyBorder="1" applyFont="1" applyNumberFormat="1">
      <alignment readingOrder="0" shrinkToFit="0" vertical="center" wrapText="1"/>
    </xf>
    <xf borderId="3" fillId="2" fontId="12" numFmtId="0" xfId="0" applyAlignment="1" applyBorder="1" applyFont="1">
      <alignment horizontal="center" readingOrder="0" shrinkToFit="0" vertical="center" wrapText="1"/>
    </xf>
    <xf borderId="2" fillId="13" fontId="3" numFmtId="49" xfId="0" applyAlignment="1" applyBorder="1" applyFill="1" applyFont="1" applyNumberFormat="1">
      <alignment horizontal="right" readingOrder="0" shrinkToFit="0" vertical="center" wrapText="1"/>
    </xf>
    <xf borderId="1" fillId="13" fontId="3" numFmtId="49" xfId="0" applyAlignment="1" applyBorder="1" applyFont="1" applyNumberFormat="1">
      <alignment horizontal="left" readingOrder="0" shrinkToFit="0" vertical="center" wrapText="1"/>
    </xf>
    <xf borderId="2" fillId="13" fontId="3" numFmtId="49" xfId="0" applyAlignment="1" applyBorder="1" applyFont="1" applyNumberFormat="1">
      <alignment horizontal="left" readingOrder="0" vertical="center"/>
    </xf>
    <xf borderId="22" fillId="13" fontId="3" numFmtId="49" xfId="0" applyAlignment="1" applyBorder="1" applyFont="1" applyNumberFormat="1">
      <alignment readingOrder="0" shrinkToFit="0" vertical="center" wrapText="1"/>
    </xf>
    <xf borderId="3" fillId="13" fontId="12" numFmtId="0" xfId="0" applyAlignment="1" applyBorder="1" applyFont="1">
      <alignment horizontal="center" readingOrder="0" shrinkToFit="0" vertical="center" wrapText="1"/>
    </xf>
    <xf borderId="4" fillId="13" fontId="3" numFmtId="49" xfId="0" applyAlignment="1" applyBorder="1" applyFont="1" applyNumberFormat="1">
      <alignment horizontal="right" readingOrder="0" shrinkToFit="0" vertical="center" wrapText="1"/>
    </xf>
    <xf borderId="0" fillId="13" fontId="3" numFmtId="49" xfId="0" applyAlignment="1" applyFont="1" applyNumberFormat="1">
      <alignment horizontal="left" readingOrder="0" shrinkToFit="0" vertical="center" wrapText="1"/>
    </xf>
    <xf borderId="4" fillId="13" fontId="3" numFmtId="49" xfId="0" applyAlignment="1" applyBorder="1" applyFont="1" applyNumberFormat="1">
      <alignment horizontal="left" readingOrder="0" shrinkToFit="0" vertical="center" wrapText="1"/>
    </xf>
    <xf borderId="9" fillId="13" fontId="3" numFmtId="49" xfId="0" applyAlignment="1" applyBorder="1" applyFont="1" applyNumberFormat="1">
      <alignment readingOrder="0" shrinkToFit="0" vertical="center" wrapText="1"/>
    </xf>
    <xf borderId="5" fillId="13" fontId="12" numFmtId="0" xfId="0" applyAlignment="1" applyBorder="1" applyFont="1">
      <alignment horizontal="center" readingOrder="0" shrinkToFit="0" vertical="center" wrapText="1"/>
    </xf>
    <xf borderId="29" fillId="3" fontId="3" numFmtId="49" xfId="0" applyAlignment="1" applyBorder="1" applyFont="1" applyNumberFormat="1">
      <alignment horizontal="right" readingOrder="0" shrinkToFit="0" vertical="center" wrapText="1"/>
    </xf>
    <xf borderId="29" fillId="0" fontId="3" numFmtId="49" xfId="0" applyAlignment="1" applyBorder="1" applyFont="1" applyNumberFormat="1">
      <alignment horizontal="left" readingOrder="0" shrinkToFit="0" vertical="center" wrapText="1"/>
    </xf>
    <xf borderId="25" fillId="0" fontId="3" numFmtId="49" xfId="0" applyAlignment="1" applyBorder="1" applyFont="1" applyNumberFormat="1">
      <alignment horizontal="left" readingOrder="0" shrinkToFit="0" vertical="center" wrapText="1"/>
    </xf>
    <xf borderId="24" fillId="3" fontId="3" numFmtId="49" xfId="0" applyAlignment="1" applyBorder="1" applyFont="1" applyNumberFormat="1">
      <alignment readingOrder="0" shrinkToFit="0" vertical="center" wrapText="1"/>
    </xf>
    <xf borderId="27" fillId="2" fontId="12" numFmtId="0" xfId="0" applyAlignment="1" applyBorder="1" applyFont="1">
      <alignment horizontal="center" readingOrder="0" shrinkToFit="0" vertical="center" wrapText="1"/>
    </xf>
    <xf borderId="5" fillId="2" fontId="13" numFmtId="0" xfId="0" applyAlignment="1" applyBorder="1" applyFont="1">
      <alignment horizontal="center" readingOrder="0" shrinkToFit="0" vertical="bottom" wrapText="0"/>
    </xf>
    <xf borderId="5" fillId="0" fontId="12" numFmtId="0" xfId="0" applyAlignment="1" applyBorder="1" applyFont="1">
      <alignment horizontal="center" readingOrder="0" shrinkToFit="0" vertical="center" wrapText="1"/>
    </xf>
    <xf borderId="5" fillId="2" fontId="12" numFmtId="0" xfId="0" applyAlignment="1" applyBorder="1" applyFont="1">
      <alignment horizontal="center"/>
    </xf>
    <xf borderId="0" fillId="2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2" fontId="13" numFmtId="0" xfId="0" applyAlignment="1" applyFont="1">
      <alignment horizontal="center" readingOrder="0" shrinkToFit="0" vertical="bottom" wrapText="0"/>
    </xf>
    <xf borderId="5" fillId="2" fontId="14" numFmtId="0" xfId="0" applyAlignment="1" applyBorder="1" applyFont="1">
      <alignment horizontal="center" shrinkToFit="0" wrapText="1"/>
    </xf>
    <xf borderId="9" fillId="2" fontId="12" numFmtId="0" xfId="0" applyAlignment="1" applyBorder="1" applyFont="1">
      <alignment horizontal="center" readingOrder="0" shrinkToFit="0" vertical="center" wrapText="1"/>
    </xf>
    <xf borderId="28" fillId="3" fontId="3" numFmtId="49" xfId="0" applyAlignment="1" applyBorder="1" applyFont="1" applyNumberFormat="1">
      <alignment horizontal="right" readingOrder="0" shrinkToFit="0" vertical="center" wrapText="1"/>
    </xf>
    <xf borderId="31" fillId="0" fontId="3" numFmtId="49" xfId="0" applyAlignment="1" applyBorder="1" applyFont="1" applyNumberFormat="1">
      <alignment horizontal="left" readingOrder="0" vertical="center"/>
    </xf>
    <xf borderId="28" fillId="0" fontId="3" numFmtId="49" xfId="0" applyAlignment="1" applyBorder="1" applyFont="1" applyNumberFormat="1">
      <alignment horizontal="left" readingOrder="0" vertical="center"/>
    </xf>
    <xf borderId="20" fillId="3" fontId="3" numFmtId="49" xfId="0" applyAlignment="1" applyBorder="1" applyFont="1" applyNumberFormat="1">
      <alignment readingOrder="0" shrinkToFit="0" vertical="center" wrapText="1"/>
    </xf>
    <xf borderId="21" fillId="2" fontId="12" numFmtId="0" xfId="0" applyAlignment="1" applyBorder="1" applyFon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left" readingOrder="0" vertical="center"/>
    </xf>
    <xf borderId="2" fillId="0" fontId="3" numFmtId="49" xfId="0" applyAlignment="1" applyBorder="1" applyFont="1" applyNumberFormat="1">
      <alignment horizontal="left" readingOrder="0" vertical="center"/>
    </xf>
    <xf borderId="32" fillId="3" fontId="3" numFmtId="49" xfId="0" applyAlignment="1" applyBorder="1" applyFont="1" applyNumberFormat="1">
      <alignment horizontal="right" readingOrder="0" shrinkToFit="0" vertical="center" wrapText="1"/>
    </xf>
    <xf borderId="33" fillId="0" fontId="3" numFmtId="49" xfId="0" applyAlignment="1" applyBorder="1" applyFont="1" applyNumberFormat="1">
      <alignment horizontal="left" readingOrder="0" shrinkToFit="0" vertical="center" wrapText="1"/>
    </xf>
    <xf borderId="32" fillId="0" fontId="3" numFmtId="49" xfId="0" applyAlignment="1" applyBorder="1" applyFont="1" applyNumberFormat="1">
      <alignment horizontal="left" readingOrder="0" shrinkToFit="0" vertical="center" wrapText="1"/>
    </xf>
    <xf borderId="34" fillId="3" fontId="3" numFmtId="49" xfId="0" applyAlignment="1" applyBorder="1" applyFont="1" applyNumberFormat="1">
      <alignment readingOrder="0" shrinkToFit="0" vertical="center" wrapText="1"/>
    </xf>
    <xf borderId="35" fillId="2" fontId="12" numFmtId="0" xfId="0" applyAlignment="1" applyBorder="1" applyFont="1">
      <alignment horizontal="center" readingOrder="0" shrinkToFit="0" vertical="center" wrapText="1"/>
    </xf>
    <xf borderId="0" fillId="3" fontId="3" numFmtId="49" xfId="0" applyAlignment="1" applyFont="1" applyNumberFormat="1">
      <alignment horizontal="right" readingOrder="0" shrinkToFit="0" vertical="center" wrapText="1"/>
    </xf>
    <xf borderId="4" fillId="0" fontId="3" numFmtId="49" xfId="0" applyAlignment="1" applyBorder="1" applyFont="1" applyNumberFormat="1">
      <alignment horizontal="right" vertical="center"/>
    </xf>
    <xf borderId="9" fillId="0" fontId="3" numFmtId="0" xfId="0" applyBorder="1" applyFont="1"/>
    <xf borderId="5" fillId="0" fontId="12" numFmtId="0" xfId="0" applyAlignment="1" applyBorder="1" applyFont="1">
      <alignment horizontal="center" readingOrder="0"/>
    </xf>
    <xf borderId="28" fillId="0" fontId="3" numFmtId="49" xfId="0" applyAlignment="1" applyBorder="1" applyFont="1" applyNumberFormat="1">
      <alignment horizontal="left" readingOrder="0" shrinkToFit="0" vertical="center" wrapText="1"/>
    </xf>
    <xf borderId="5" fillId="0" fontId="3" numFmtId="49" xfId="0" applyAlignment="1" applyBorder="1" applyFont="1" applyNumberFormat="1">
      <alignment horizontal="left" readingOrder="0" shrinkToFit="0" vertical="center" wrapText="1"/>
    </xf>
    <xf borderId="0" fillId="3" fontId="3" numFmtId="49" xfId="0" applyAlignment="1" applyFont="1" applyNumberFormat="1">
      <alignment readingOrder="0" shrinkToFit="0" vertical="center" wrapText="1"/>
    </xf>
    <xf borderId="5" fillId="0" fontId="3" numFmtId="49" xfId="0" applyAlignment="1" applyBorder="1" applyFont="1" applyNumberFormat="1">
      <alignment horizontal="left" readingOrder="0" vertical="center"/>
    </xf>
    <xf borderId="25" fillId="3" fontId="3" numFmtId="49" xfId="0" applyAlignment="1" applyBorder="1" applyFont="1" applyNumberFormat="1">
      <alignment horizontal="right" readingOrder="0" shrinkToFit="0" vertical="center" wrapText="1"/>
    </xf>
    <xf borderId="27" fillId="0" fontId="1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3" fillId="2" fontId="13" numFmtId="0" xfId="0" applyAlignment="1" applyBorder="1" applyFont="1">
      <alignment horizontal="center" readingOrder="0" shrinkToFit="0" vertical="bottom" wrapText="0"/>
    </xf>
    <xf borderId="36" fillId="3" fontId="3" numFmtId="49" xfId="0" applyAlignment="1" applyBorder="1" applyFont="1" applyNumberFormat="1">
      <alignment horizontal="right" readingOrder="0" shrinkToFit="0" vertical="center" wrapText="1"/>
    </xf>
    <xf borderId="36" fillId="0" fontId="3" numFmtId="49" xfId="0" applyAlignment="1" applyBorder="1" applyFont="1" applyNumberFormat="1">
      <alignment horizontal="left" readingOrder="0" shrinkToFit="0" vertical="center" wrapText="1"/>
    </xf>
    <xf borderId="37" fillId="3" fontId="3" numFmtId="49" xfId="0" applyAlignment="1" applyBorder="1" applyFont="1" applyNumberFormat="1">
      <alignment readingOrder="0" shrinkToFit="0" vertical="center" wrapText="1"/>
    </xf>
    <xf borderId="38" fillId="2" fontId="12" numFmtId="0" xfId="0" applyAlignment="1" applyBorder="1" applyFont="1">
      <alignment horizontal="center" readingOrder="0" shrinkToFit="0" vertical="center" wrapText="1"/>
    </xf>
    <xf borderId="39" fillId="0" fontId="3" numFmtId="49" xfId="0" applyAlignment="1" applyBorder="1" applyFont="1" applyNumberFormat="1">
      <alignment horizontal="left" readingOrder="0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right" vertical="center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right" vertical="center"/>
    </xf>
    <xf borderId="18" fillId="3" fontId="4" numFmtId="0" xfId="0" applyAlignment="1" applyBorder="1" applyFont="1">
      <alignment horizontal="left" readingOrder="0" vertical="center"/>
    </xf>
    <xf borderId="40" fillId="3" fontId="4" numFmtId="0" xfId="0" applyAlignment="1" applyBorder="1" applyFont="1">
      <alignment horizontal="center" readingOrder="0" vertical="center"/>
    </xf>
    <xf borderId="18" fillId="3" fontId="4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 shrinkToFit="0" vertical="center" wrapText="1"/>
    </xf>
    <xf borderId="0" fillId="4" fontId="7" numFmtId="3" xfId="0" applyAlignment="1" applyFont="1" applyNumberFormat="1">
      <alignment horizontal="right" readingOrder="0" vertical="center"/>
    </xf>
    <xf borderId="0" fillId="4" fontId="15" numFmtId="3" xfId="0" applyAlignment="1" applyFont="1" applyNumberFormat="1">
      <alignment horizontal="right" readingOrder="0" vertical="center"/>
    </xf>
    <xf borderId="9" fillId="4" fontId="15" numFmtId="4" xfId="0" applyAlignment="1" applyBorder="1" applyFont="1" applyNumberFormat="1">
      <alignment horizontal="center" readingOrder="0" vertical="center"/>
    </xf>
    <xf borderId="0" fillId="4" fontId="16" numFmtId="3" xfId="0" applyAlignment="1" applyFont="1" applyNumberFormat="1">
      <alignment horizontal="right" readingOrder="0" vertical="center"/>
    </xf>
    <xf borderId="0" fillId="0" fontId="3" numFmtId="3" xfId="0" applyAlignment="1" applyFont="1" applyNumberFormat="1">
      <alignment shrinkToFit="0" vertical="center" wrapText="1"/>
    </xf>
    <xf borderId="0" fillId="14" fontId="17" numFmtId="3" xfId="0" applyAlignment="1" applyFill="1" applyFont="1" applyNumberFormat="1">
      <alignment readingOrder="0" shrinkToFit="0" wrapText="0"/>
    </xf>
    <xf borderId="41" fillId="0" fontId="3" numFmtId="0" xfId="0" applyAlignment="1" applyBorder="1" applyFont="1">
      <alignment readingOrder="0" shrinkToFit="0" vertical="center" wrapText="1"/>
    </xf>
    <xf borderId="31" fillId="4" fontId="7" numFmtId="3" xfId="0" applyAlignment="1" applyBorder="1" applyFont="1" applyNumberFormat="1">
      <alignment horizontal="right" readingOrder="0" vertical="center"/>
    </xf>
    <xf borderId="31" fillId="4" fontId="16" numFmtId="3" xfId="0" applyAlignment="1" applyBorder="1" applyFont="1" applyNumberFormat="1">
      <alignment horizontal="right" readingOrder="0" vertical="center"/>
    </xf>
    <xf borderId="20" fillId="4" fontId="15" numFmtId="4" xfId="0" applyAlignment="1" applyBorder="1" applyFont="1" applyNumberFormat="1">
      <alignment horizontal="center" readingOrder="0" vertical="center"/>
    </xf>
    <xf borderId="0" fillId="0" fontId="3" numFmtId="3" xfId="0" applyAlignment="1" applyFont="1" applyNumberFormat="1">
      <alignment readingOrder="0" shrinkToFit="0" vertical="center" wrapText="1"/>
    </xf>
    <xf borderId="0" fillId="4" fontId="7" numFmtId="4" xfId="0" applyAlignment="1" applyFont="1" applyNumberFormat="1">
      <alignment horizontal="right" readingOrder="0" vertical="center"/>
    </xf>
    <xf borderId="0" fillId="4" fontId="16" numFmtId="4" xfId="0" applyAlignment="1" applyFont="1" applyNumberFormat="1">
      <alignment horizontal="right" readingOrder="0" vertical="center"/>
    </xf>
    <xf borderId="0" fillId="15" fontId="3" numFmtId="3" xfId="0" applyAlignment="1" applyFill="1" applyFont="1" applyNumberFormat="1">
      <alignment readingOrder="0" shrinkToFit="0" vertical="center" wrapText="1"/>
    </xf>
    <xf borderId="0" fillId="2" fontId="3" numFmtId="0" xfId="0" applyAlignment="1" applyFont="1">
      <alignment horizontal="right" readingOrder="0" shrinkToFit="0" vertical="center" wrapText="1"/>
    </xf>
    <xf borderId="0" fillId="4" fontId="16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0" fillId="4" fontId="19" numFmtId="0" xfId="0" applyAlignment="1" applyFont="1">
      <alignment horizontal="right" readingOrder="0"/>
    </xf>
    <xf borderId="0" fillId="4" fontId="16" numFmtId="0" xfId="0" applyAlignment="1" applyFont="1">
      <alignment horizontal="right" readingOrder="0"/>
    </xf>
    <xf borderId="0" fillId="2" fontId="3" numFmtId="3" xfId="0" applyAlignment="1" applyFont="1" applyNumberFormat="1">
      <alignment readingOrder="0" shrinkToFit="0" vertical="center" wrapText="1"/>
    </xf>
    <xf borderId="0" fillId="11" fontId="3" numFmtId="0" xfId="0" applyAlignment="1" applyFont="1">
      <alignment horizontal="right" readingOrder="0" shrinkToFit="0" vertical="center" wrapText="1"/>
    </xf>
    <xf borderId="0" fillId="4" fontId="20" numFmtId="0" xfId="0" applyAlignment="1" applyFont="1">
      <alignment horizontal="right" readingOrder="0"/>
    </xf>
    <xf borderId="0" fillId="15" fontId="3" numFmtId="3" xfId="0" applyAlignment="1" applyFont="1" applyNumberFormat="1">
      <alignment shrinkToFit="0" vertical="center" wrapText="1"/>
    </xf>
    <xf borderId="0" fillId="4" fontId="21" numFmtId="0" xfId="0" applyAlignment="1" applyFont="1">
      <alignment horizontal="right" readingOrder="0"/>
    </xf>
    <xf borderId="0" fillId="4" fontId="22" numFmtId="0" xfId="0" applyAlignment="1" applyFont="1">
      <alignment horizontal="right" readingOrder="0"/>
    </xf>
    <xf borderId="0" fillId="4" fontId="16" numFmtId="0" xfId="0" applyFont="1"/>
    <xf borderId="0" fillId="15" fontId="3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23" numFmtId="0" xfId="0" applyAlignment="1" applyFont="1">
      <alignment readingOrder="0"/>
    </xf>
    <xf borderId="0" fillId="2" fontId="3" numFmtId="3" xfId="0" applyAlignment="1" applyFont="1" applyNumberFormat="1">
      <alignment readingOrder="0" vertical="center"/>
    </xf>
    <xf borderId="0" fillId="4" fontId="15" numFmtId="4" xfId="0" applyAlignment="1" applyFont="1" applyNumberFormat="1">
      <alignment horizontal="right" readingOrder="0" vertical="center"/>
    </xf>
    <xf borderId="0" fillId="15" fontId="3" numFmtId="0" xfId="0" applyAlignment="1" applyFont="1">
      <alignment horizontal="right" shrinkToFit="0" vertical="center" wrapText="1"/>
    </xf>
    <xf borderId="0" fillId="15" fontId="3" numFmtId="3" xfId="0" applyAlignment="1" applyFont="1" applyNumberFormat="1">
      <alignment readingOrder="0" vertical="center"/>
    </xf>
    <xf borderId="20" fillId="0" fontId="3" numFmtId="0" xfId="0" applyAlignment="1" applyBorder="1" applyFont="1">
      <alignment horizontal="center" readingOrder="0" shrinkToFit="0" vertical="center" wrapText="1"/>
    </xf>
    <xf borderId="31" fillId="4" fontId="7" numFmtId="4" xfId="0" applyAlignment="1" applyBorder="1" applyFont="1" applyNumberFormat="1">
      <alignment horizontal="right" readingOrder="0" vertical="center"/>
    </xf>
    <xf borderId="31" fillId="4" fontId="16" numFmtId="4" xfId="0" applyAlignment="1" applyBorder="1" applyFont="1" applyNumberFormat="1">
      <alignment horizontal="right" readingOrder="0" vertical="center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5" fillId="3" fontId="2" numFmtId="0" xfId="0" applyAlignment="1" applyBorder="1" applyFont="1">
      <alignment horizontal="center" readingOrder="0" shrinkToFit="0" vertical="center" wrapText="1"/>
    </xf>
    <xf borderId="15" fillId="3" fontId="2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readingOrder="0" vertical="center"/>
    </xf>
    <xf borderId="0" fillId="0" fontId="3" numFmtId="0" xfId="0" applyAlignment="1" applyFont="1">
      <alignment shrinkToFit="0" vertical="center" wrapText="0"/>
    </xf>
    <xf borderId="0" fillId="2" fontId="3" numFmtId="0" xfId="0" applyAlignment="1" applyFont="1">
      <alignment readingOrder="0" vertical="center"/>
    </xf>
    <xf borderId="8" fillId="2" fontId="3" numFmtId="0" xfId="0" applyAlignment="1" applyBorder="1" applyFont="1">
      <alignment readingOrder="0" vertical="center"/>
    </xf>
    <xf borderId="16" fillId="2" fontId="3" numFmtId="0" xfId="0" applyAlignment="1" applyBorder="1" applyFont="1">
      <alignment readingOrder="0" vertical="center"/>
    </xf>
    <xf borderId="15" fillId="2" fontId="3" numFmtId="0" xfId="0" applyAlignment="1" applyBorder="1" applyFont="1">
      <alignment readingOrder="0" vertical="center"/>
    </xf>
    <xf borderId="17" fillId="2" fontId="3" numFmtId="0" xfId="0" applyAlignment="1" applyBorder="1" applyFont="1">
      <alignment readingOrder="0" vertical="center"/>
    </xf>
    <xf borderId="6" fillId="2" fontId="3" numFmtId="0" xfId="0" applyAlignment="1" applyBorder="1" applyFont="1">
      <alignment readingOrder="0" vertical="center"/>
    </xf>
    <xf borderId="5" fillId="2" fontId="3" numFmtId="0" xfId="0" applyAlignment="1" applyBorder="1" applyFont="1">
      <alignment readingOrder="0" vertical="center"/>
    </xf>
    <xf borderId="0" fillId="2" fontId="7" numFmtId="0" xfId="0" applyAlignment="1" applyFont="1">
      <alignment horizontal="right" readingOrder="0"/>
    </xf>
    <xf borderId="0" fillId="2" fontId="8" numFmtId="0" xfId="0" applyAlignment="1" applyFont="1">
      <alignment horizontal="right"/>
    </xf>
    <xf borderId="5" fillId="2" fontId="8" numFmtId="0" xfId="0" applyAlignment="1" applyBorder="1" applyFont="1">
      <alignment horizontal="right"/>
    </xf>
    <xf borderId="4" fillId="2" fontId="6" numFmtId="0" xfId="0" applyAlignment="1" applyBorder="1" applyFont="1">
      <alignment horizontal="right" readingOrder="0" shrinkToFit="0" vertical="bottom" wrapText="0"/>
    </xf>
    <xf borderId="0" fillId="2" fontId="6" numFmtId="0" xfId="0" applyAlignment="1" applyFont="1">
      <alignment horizontal="right" readingOrder="0" shrinkToFit="0" vertical="bottom" wrapText="0"/>
    </xf>
    <xf borderId="11" fillId="2" fontId="3" numFmtId="0" xfId="0" applyAlignment="1" applyBorder="1" applyFont="1">
      <alignment readingOrder="0" vertical="center"/>
    </xf>
    <xf borderId="0" fillId="0" fontId="7" numFmtId="3" xfId="0" applyAlignment="1" applyFont="1" applyNumberFormat="1">
      <alignment horizontal="right" vertical="bottom"/>
    </xf>
    <xf borderId="0" fillId="2" fontId="3" numFmtId="3" xfId="0" applyAlignment="1" applyFont="1" applyNumberFormat="1">
      <alignment readingOrder="0" vertical="center"/>
    </xf>
    <xf borderId="1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0" fillId="10" fontId="3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>
        <color rgb="FFD9D9D9"/>
      </font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</font>
      <fill>
        <patternFill patternType="none"/>
      </fill>
      <border/>
    </dxf>
  </dxfs>
  <tableStyles count="3">
    <tableStyle count="2" pivot="0" name="Баллы без населения-style">
      <tableStyleElement dxfId="2" type="firstRowStripe"/>
      <tableStyleElement dxfId="3" type="secondRowStripe"/>
    </tableStyle>
    <tableStyle count="2" pivot="0" name="Баллы-style">
      <tableStyleElement dxfId="2" type="firstRowStripe"/>
      <tableStyleElement dxfId="3" type="secondRowStripe"/>
    </tableStyle>
    <tableStyle count="2" pivot="0" name="Анкетирование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'Население'!$C$2:$C$90</c:f>
            </c:strRef>
          </c:cat>
          <c:val>
            <c:numRef>
              <c:f>'Население'!$E$2:$E$90</c:f>
              <c:numCache/>
            </c:numRef>
          </c:val>
        </c:ser>
        <c:axId val="1915796171"/>
        <c:axId val="120368183"/>
      </c:barChart>
      <c:catAx>
        <c:axId val="1915796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368183"/>
      </c:catAx>
      <c:valAx>
        <c:axId val="120368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5796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'Население'!$C$2:$C$90</c:f>
            </c:strRef>
          </c:cat>
          <c:val>
            <c:numRef>
              <c:f>'Население'!$F$2:$F$90</c:f>
              <c:numCache/>
            </c:numRef>
          </c:val>
        </c:ser>
        <c:axId val="1685874862"/>
        <c:axId val="549361702"/>
      </c:barChart>
      <c:catAx>
        <c:axId val="1685874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361702"/>
      </c:catAx>
      <c:valAx>
        <c:axId val="549361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5874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762000</xdr:colOff>
      <xdr:row>49</xdr:row>
      <xdr:rowOff>209550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619125</xdr:colOff>
      <xdr:row>75</xdr:row>
      <xdr:rowOff>200025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5:RG89" displayName="Table_1" name="Table_1" id="1">
  <tableColumns count="47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  <tableColumn name="Column379" id="379"/>
    <tableColumn name="Column380" id="380"/>
    <tableColumn name="Column381" id="381"/>
    <tableColumn name="Column382" id="382"/>
    <tableColumn name="Column383" id="383"/>
    <tableColumn name="Column384" id="384"/>
    <tableColumn name="Column385" id="385"/>
    <tableColumn name="Column386" id="386"/>
    <tableColumn name="Column387" id="387"/>
    <tableColumn name="Column388" id="388"/>
    <tableColumn name="Column389" id="389"/>
    <tableColumn name="Column390" id="390"/>
    <tableColumn name="Column391" id="391"/>
    <tableColumn name="Column392" id="392"/>
    <tableColumn name="Column393" id="393"/>
    <tableColumn name="Column394" id="394"/>
    <tableColumn name="Column395" id="395"/>
    <tableColumn name="Column396" id="396"/>
    <tableColumn name="Column397" id="397"/>
    <tableColumn name="Column398" id="398"/>
    <tableColumn name="Column399" id="399"/>
    <tableColumn name="Column400" id="400"/>
    <tableColumn name="Column401" id="401"/>
    <tableColumn name="Column402" id="402"/>
    <tableColumn name="Column403" id="403"/>
    <tableColumn name="Column404" id="404"/>
    <tableColumn name="Column405" id="405"/>
    <tableColumn name="Column406" id="406"/>
    <tableColumn name="Column407" id="407"/>
    <tableColumn name="Column408" id="408"/>
    <tableColumn name="Column409" id="409"/>
    <tableColumn name="Column410" id="410"/>
    <tableColumn name="Column411" id="411"/>
    <tableColumn name="Column412" id="412"/>
    <tableColumn name="Column413" id="413"/>
    <tableColumn name="Column414" id="414"/>
    <tableColumn name="Column415" id="415"/>
    <tableColumn name="Column416" id="416"/>
    <tableColumn name="Column417" id="417"/>
    <tableColumn name="Column418" id="418"/>
    <tableColumn name="Column419" id="419"/>
    <tableColumn name="Column420" id="420"/>
    <tableColumn name="Column421" id="421"/>
    <tableColumn name="Column422" id="422"/>
    <tableColumn name="Column423" id="423"/>
    <tableColumn name="Column424" id="424"/>
    <tableColumn name="Column425" id="425"/>
    <tableColumn name="Column426" id="426"/>
    <tableColumn name="Column427" id="427"/>
    <tableColumn name="Column428" id="428"/>
    <tableColumn name="Column429" id="429"/>
    <tableColumn name="Column430" id="430"/>
    <tableColumn name="Column431" id="431"/>
    <tableColumn name="Column432" id="432"/>
    <tableColumn name="Column433" id="433"/>
    <tableColumn name="Column434" id="434"/>
    <tableColumn name="Column435" id="435"/>
    <tableColumn name="Column436" id="436"/>
    <tableColumn name="Column437" id="437"/>
    <tableColumn name="Column438" id="438"/>
    <tableColumn name="Column439" id="439"/>
    <tableColumn name="Column440" id="440"/>
    <tableColumn name="Column441" id="441"/>
    <tableColumn name="Column442" id="442"/>
    <tableColumn name="Column443" id="443"/>
    <tableColumn name="Column444" id="444"/>
    <tableColumn name="Column445" id="445"/>
    <tableColumn name="Column446" id="446"/>
    <tableColumn name="Column447" id="447"/>
    <tableColumn name="Column448" id="448"/>
    <tableColumn name="Column449" id="449"/>
    <tableColumn name="Column450" id="450"/>
    <tableColumn name="Column451" id="451"/>
    <tableColumn name="Column452" id="452"/>
    <tableColumn name="Column453" id="453"/>
    <tableColumn name="Column454" id="454"/>
    <tableColumn name="Column455" id="455"/>
    <tableColumn name="Column456" id="456"/>
    <tableColumn name="Column457" id="457"/>
    <tableColumn name="Column458" id="458"/>
    <tableColumn name="Column459" id="459"/>
    <tableColumn name="Column460" id="460"/>
    <tableColumn name="Column461" id="461"/>
    <tableColumn name="Column462" id="462"/>
    <tableColumn name="Column463" id="463"/>
    <tableColumn name="Column464" id="464"/>
    <tableColumn name="Column465" id="465"/>
    <tableColumn name="Column466" id="466"/>
    <tableColumn name="Column467" id="467"/>
    <tableColumn name="Column468" id="468"/>
    <tableColumn name="Column469" id="469"/>
    <tableColumn name="Column470" id="470"/>
    <tableColumn name="Column471" id="471"/>
    <tableColumn name="Column472" id="472"/>
    <tableColumn name="Column473" id="473"/>
    <tableColumn name="Column474" id="474"/>
    <tableColumn name="Column475" id="475"/>
  </tableColumns>
  <tableStyleInfo name="Баллы без населения-style" showColumnStripes="0" showFirstColumn="1" showLastColumn="1" showRowStripes="1"/>
</table>
</file>

<file path=xl/tables/table2.xml><?xml version="1.0" encoding="utf-8"?>
<table xmlns="http://schemas.openxmlformats.org/spreadsheetml/2006/main" headerRowCount="0" ref="A5:RG89" displayName="Table_2" name="Table_2" id="2">
  <tableColumns count="47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  <tableColumn name="Column379" id="379"/>
    <tableColumn name="Column380" id="380"/>
    <tableColumn name="Column381" id="381"/>
    <tableColumn name="Column382" id="382"/>
    <tableColumn name="Column383" id="383"/>
    <tableColumn name="Column384" id="384"/>
    <tableColumn name="Column385" id="385"/>
    <tableColumn name="Column386" id="386"/>
    <tableColumn name="Column387" id="387"/>
    <tableColumn name="Column388" id="388"/>
    <tableColumn name="Column389" id="389"/>
    <tableColumn name="Column390" id="390"/>
    <tableColumn name="Column391" id="391"/>
    <tableColumn name="Column392" id="392"/>
    <tableColumn name="Column393" id="393"/>
    <tableColumn name="Column394" id="394"/>
    <tableColumn name="Column395" id="395"/>
    <tableColumn name="Column396" id="396"/>
    <tableColumn name="Column397" id="397"/>
    <tableColumn name="Column398" id="398"/>
    <tableColumn name="Column399" id="399"/>
    <tableColumn name="Column400" id="400"/>
    <tableColumn name="Column401" id="401"/>
    <tableColumn name="Column402" id="402"/>
    <tableColumn name="Column403" id="403"/>
    <tableColumn name="Column404" id="404"/>
    <tableColumn name="Column405" id="405"/>
    <tableColumn name="Column406" id="406"/>
    <tableColumn name="Column407" id="407"/>
    <tableColumn name="Column408" id="408"/>
    <tableColumn name="Column409" id="409"/>
    <tableColumn name="Column410" id="410"/>
    <tableColumn name="Column411" id="411"/>
    <tableColumn name="Column412" id="412"/>
    <tableColumn name="Column413" id="413"/>
    <tableColumn name="Column414" id="414"/>
    <tableColumn name="Column415" id="415"/>
    <tableColumn name="Column416" id="416"/>
    <tableColumn name="Column417" id="417"/>
    <tableColumn name="Column418" id="418"/>
    <tableColumn name="Column419" id="419"/>
    <tableColumn name="Column420" id="420"/>
    <tableColumn name="Column421" id="421"/>
    <tableColumn name="Column422" id="422"/>
    <tableColumn name="Column423" id="423"/>
    <tableColumn name="Column424" id="424"/>
    <tableColumn name="Column425" id="425"/>
    <tableColumn name="Column426" id="426"/>
    <tableColumn name="Column427" id="427"/>
    <tableColumn name="Column428" id="428"/>
    <tableColumn name="Column429" id="429"/>
    <tableColumn name="Column430" id="430"/>
    <tableColumn name="Column431" id="431"/>
    <tableColumn name="Column432" id="432"/>
    <tableColumn name="Column433" id="433"/>
    <tableColumn name="Column434" id="434"/>
    <tableColumn name="Column435" id="435"/>
    <tableColumn name="Column436" id="436"/>
    <tableColumn name="Column437" id="437"/>
    <tableColumn name="Column438" id="438"/>
    <tableColumn name="Column439" id="439"/>
    <tableColumn name="Column440" id="440"/>
    <tableColumn name="Column441" id="441"/>
    <tableColumn name="Column442" id="442"/>
    <tableColumn name="Column443" id="443"/>
    <tableColumn name="Column444" id="444"/>
    <tableColumn name="Column445" id="445"/>
    <tableColumn name="Column446" id="446"/>
    <tableColumn name="Column447" id="447"/>
    <tableColumn name="Column448" id="448"/>
    <tableColumn name="Column449" id="449"/>
    <tableColumn name="Column450" id="450"/>
    <tableColumn name="Column451" id="451"/>
    <tableColumn name="Column452" id="452"/>
    <tableColumn name="Column453" id="453"/>
    <tableColumn name="Column454" id="454"/>
    <tableColumn name="Column455" id="455"/>
    <tableColumn name="Column456" id="456"/>
    <tableColumn name="Column457" id="457"/>
    <tableColumn name="Column458" id="458"/>
    <tableColumn name="Column459" id="459"/>
    <tableColumn name="Column460" id="460"/>
    <tableColumn name="Column461" id="461"/>
    <tableColumn name="Column462" id="462"/>
    <tableColumn name="Column463" id="463"/>
    <tableColumn name="Column464" id="464"/>
    <tableColumn name="Column465" id="465"/>
    <tableColumn name="Column466" id="466"/>
    <tableColumn name="Column467" id="467"/>
    <tableColumn name="Column468" id="468"/>
    <tableColumn name="Column469" id="469"/>
    <tableColumn name="Column470" id="470"/>
    <tableColumn name="Column471" id="471"/>
    <tableColumn name="Column472" id="472"/>
    <tableColumn name="Column473" id="473"/>
    <tableColumn name="Column474" id="474"/>
    <tableColumn name="Column475" id="475"/>
  </tableColumns>
  <tableStyleInfo name="Баллы-style" showColumnStripes="0" showFirstColumn="1" showLastColumn="1" showRowStripes="1"/>
</table>
</file>

<file path=xl/tables/table3.xml><?xml version="1.0" encoding="utf-8"?>
<table xmlns="http://schemas.openxmlformats.org/spreadsheetml/2006/main" headerRowCount="0" ref="A5:CO84" displayName="Table_3" name="Table_3" id="3">
  <tableColumns count="9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</tableColumns>
  <tableStyleInfo name="Анкетирование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42" Type="http://schemas.openxmlformats.org/officeDocument/2006/relationships/hyperlink" Target="https://ru.wikipedia.org/wiki/%D0%A1%D0%B8%D0%B1%D0%B8%D1%80%D1%81%D0%BA%D0%B8%D0%B9_%D1%84%D0%B5%D0%B4%D0%B5%D1%80%D0%B0%D0%BB%D1%8C%D0%BD%D1%8B%D0%B9_%D0%BE%D0%BA%D1%80%D1%83%D0%B3" TargetMode="External"/><Relationship Id="rId41" Type="http://schemas.openxmlformats.org/officeDocument/2006/relationships/hyperlink" Target="https://ru.wikipedia.org/wiki/%D0%98%D1%80%D0%BA%D1%83%D1%82%D1%81%D0%BA%D0%B0%D1%8F_%D0%BE%D0%B1%D0%BB%D0%B0%D1%81%D1%82%D1%8C" TargetMode="External"/><Relationship Id="rId44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43" Type="http://schemas.openxmlformats.org/officeDocument/2006/relationships/hyperlink" Target="https://ru.wikipedia.org/wiki/%D0%92%D0%BE%D1%80%D0%BE%D0%BD%D0%B5%D0%B6%D1%81%D0%BA%D0%B0%D1%8F_%D0%BE%D0%B1%D0%BB%D0%B0%D1%81%D1%82%D1%8C" TargetMode="External"/><Relationship Id="rId46" Type="http://schemas.openxmlformats.org/officeDocument/2006/relationships/hyperlink" Target="https://ru.wikipedia.org/wiki/%D0%A1%D0%B8%D0%B1%D0%B8%D1%80%D1%81%D0%BA%D0%B8%D0%B9_%D1%84%D0%B5%D0%B4%D0%B5%D1%80%D0%B0%D0%BB%D1%8C%D0%BD%D1%8B%D0%B9_%D0%BE%D0%BA%D1%80%D1%83%D0%B3" TargetMode="External"/><Relationship Id="rId45" Type="http://schemas.openxmlformats.org/officeDocument/2006/relationships/hyperlink" Target="https://ru.wikipedia.org/wiki/%D0%90%D0%BB%D1%82%D0%B0%D0%B9%D1%81%D0%BA%D0%B8%D0%B9_%D0%BA%D1%80%D0%B0%D0%B9" TargetMode="External"/><Relationship Id="rId107" Type="http://schemas.openxmlformats.org/officeDocument/2006/relationships/hyperlink" Target="https://ru.wikipedia.org/wiki/%D0%AF%D0%BA%D1%83%D1%82%D0%B8%D1%8F" TargetMode="External"/><Relationship Id="rId106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105" Type="http://schemas.openxmlformats.org/officeDocument/2006/relationships/hyperlink" Target="https://ru.wikipedia.org/wiki/%D0%9A%D0%B0%D0%BB%D1%83%D0%B6%D1%81%D0%BA%D0%B0%D1%8F_%D0%BE%D0%B1%D0%BB%D0%B0%D1%81%D1%82%D1%8C" TargetMode="External"/><Relationship Id="rId104" Type="http://schemas.openxmlformats.org/officeDocument/2006/relationships/hyperlink" Target="https://ru.wikipedia.org/wiki/%D0%A1%D0%B5%D0%B2%D0%B5%D1%80%D0%BE-%D0%97%D0%B0%D0%BF%D0%B0%D0%B4%D0%BD%D1%8B%D0%B9_%D1%84%D0%B5%D0%B4%D0%B5%D1%80%D0%B0%D0%BB%D1%8C%D0%BD%D1%8B%D0%B9_%D0%BE%D0%BA%D1%80%D1%83%D0%B3" TargetMode="External"/><Relationship Id="rId109" Type="http://schemas.openxmlformats.org/officeDocument/2006/relationships/hyperlink" Target="https://ru.wikipedia.org/wiki/%D0%90%D1%81%D1%82%D1%80%D0%B0%D1%85%D0%B0%D0%BD%D1%81%D0%BA%D0%B0%D1%8F_%D0%BE%D0%B1%D0%BB%D0%B0%D1%81%D1%82%D1%8C" TargetMode="External"/><Relationship Id="rId108" Type="http://schemas.openxmlformats.org/officeDocument/2006/relationships/hyperlink" Target="https://ru.wikipedia.org/wiki/%D0%94%D0%B0%D0%BB%D1%8C%D0%BD%D0%B5%D0%B2%D0%BE%D1%81%D1%82%D0%BE%D1%87%D0%BD%D1%8B%D0%B9_%D1%84%D0%B5%D0%B4%D0%B5%D1%80%D0%B0%D0%BB%D1%8C%D0%BD%D1%8B%D0%B9_%D0%BE%D0%BA%D1%80%D1%83%D0%B3" TargetMode="External"/><Relationship Id="rId48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47" Type="http://schemas.openxmlformats.org/officeDocument/2006/relationships/hyperlink" Target="https://ru.wikipedia.org/wiki/%D0%9E%D1%80%D0%B5%D0%BD%D0%B1%D1%83%D1%80%D0%B3%D1%81%D0%BA%D0%B0%D1%8F_%D0%BE%D0%B1%D0%BB%D0%B0%D1%81%D1%82%D1%8C" TargetMode="External"/><Relationship Id="rId49" Type="http://schemas.openxmlformats.org/officeDocument/2006/relationships/hyperlink" Target="https://ru.wikipedia.org/wiki/%D0%9B%D0%B5%D0%BD%D0%B8%D0%BD%D0%B3%D1%80%D0%B0%D0%B4%D1%81%D0%BA%D0%B0%D1%8F_%D0%BE%D0%B1%D0%BB%D0%B0%D1%81%D1%82%D1%8C" TargetMode="External"/><Relationship Id="rId103" Type="http://schemas.openxmlformats.org/officeDocument/2006/relationships/hyperlink" Target="https://ru.wikipedia.org/wiki/%D0%9A%D0%B0%D0%BB%D0%B8%D0%BD%D0%B8%D0%BD%D0%B3%D1%80%D0%B0%D0%B4%D1%81%D0%BA%D0%B0%D1%8F_%D0%BE%D0%B1%D0%BB%D0%B0%D1%81%D1%82%D1%8C" TargetMode="External"/><Relationship Id="rId102" Type="http://schemas.openxmlformats.org/officeDocument/2006/relationships/hyperlink" Target="https://ru.wikipedia.org/wiki/%D0%94%D0%B0%D0%BB%D1%8C%D0%BD%D0%B5%D0%B2%D0%BE%D1%81%D1%82%D0%BE%D1%87%D0%BD%D1%8B%D0%B9_%D1%84%D0%B5%D0%B4%D0%B5%D1%80%D0%B0%D0%BB%D1%8C%D0%BD%D1%8B%D0%B9_%D0%BE%D0%BA%D1%80%D1%83%D0%B3" TargetMode="External"/><Relationship Id="rId101" Type="http://schemas.openxmlformats.org/officeDocument/2006/relationships/hyperlink" Target="https://ru.wikipedia.org/wiki/%D0%97%D0%B0%D0%B1%D0%B0%D0%B9%D0%BA%D0%B0%D0%BB%D1%8C%D1%81%D0%BA%D0%B8%D0%B9_%D0%BA%D1%80%D0%B0%D0%B9" TargetMode="External"/><Relationship Id="rId100" Type="http://schemas.openxmlformats.org/officeDocument/2006/relationships/hyperlink" Target="https://ru.wikipedia.org/wiki/%D0%A1%D0%B8%D0%B1%D0%B8%D1%80%D1%81%D0%BA%D0%B8%D0%B9_%D1%84%D0%B5%D0%B4%D0%B5%D1%80%D0%B0%D0%BB%D1%8C%D0%BD%D1%8B%D0%B9_%D0%BE%D0%BA%D1%80%D1%83%D0%B3" TargetMode="External"/><Relationship Id="rId31" Type="http://schemas.openxmlformats.org/officeDocument/2006/relationships/hyperlink" Target="https://ru.wikipedia.org/wiki/%D0%A1%D1%82%D0%B0%D0%B2%D1%80%D0%BE%D0%BF%D0%BE%D0%BB%D1%8C%D1%81%D0%BA%D0%B8%D0%B9_%D0%BA%D1%80%D0%B0%D0%B9" TargetMode="External"/><Relationship Id="rId30" Type="http://schemas.openxmlformats.org/officeDocument/2006/relationships/hyperlink" Target="https://ru.wikipedia.org/wiki/%D0%A1%D0%B8%D0%B1%D0%B8%D1%80%D1%81%D0%BA%D0%B8%D0%B9_%D1%84%D0%B5%D0%B4%D0%B5%D1%80%D0%B0%D0%BB%D1%8C%D0%BD%D1%8B%D0%B9_%D0%BE%D0%BA%D1%80%D1%83%D0%B3" TargetMode="External"/><Relationship Id="rId33" Type="http://schemas.openxmlformats.org/officeDocument/2006/relationships/hyperlink" Target="https://ru.wikipedia.org/wiki/%D0%9A%D0%B5%D0%BC%D0%B5%D1%80%D0%BE%D0%B2%D1%81%D0%BA%D0%B0%D1%8F_%D0%BE%D0%B1%D0%BB%D0%B0%D1%81%D1%82%D1%8C" TargetMode="External"/><Relationship Id="rId32" Type="http://schemas.openxmlformats.org/officeDocument/2006/relationships/hyperlink" Target="https://ru.wikipedia.org/wiki/%D0%A1%D0%B5%D0%B2%D0%B5%D1%80%D0%BE-%D0%9A%D0%B0%D0%B2%D0%BA%D0%B0%D0%B7%D1%81%D0%BA%D0%B8%D0%B9_%D1%84%D0%B5%D0%B4%D0%B5%D1%80%D0%B0%D0%BB%D1%8C%D0%BD%D1%8B%D0%B9_%D0%BE%D0%BA%D1%80%D1%83%D0%B3" TargetMode="External"/><Relationship Id="rId35" Type="http://schemas.openxmlformats.org/officeDocument/2006/relationships/hyperlink" Target="https://ru.wikipedia.org/wiki/%D0%9F%D0%B5%D1%80%D0%BC%D1%81%D0%BA%D0%B8%D0%B9_%D0%BA%D1%80%D0%B0%D0%B9" TargetMode="External"/><Relationship Id="rId34" Type="http://schemas.openxmlformats.org/officeDocument/2006/relationships/hyperlink" Target="https://ru.wikipedia.org/wiki/%D0%A1%D0%B8%D0%B1%D0%B8%D1%80%D1%81%D0%BA%D0%B8%D0%B9_%D1%84%D0%B5%D0%B4%D0%B5%D1%80%D0%B0%D0%BB%D1%8C%D0%BD%D1%8B%D0%B9_%D0%BE%D0%BA%D1%80%D1%83%D0%B3" TargetMode="External"/><Relationship Id="rId37" Type="http://schemas.openxmlformats.org/officeDocument/2006/relationships/hyperlink" Target="https://ru.wikipedia.org/wiki/%D0%92%D0%BE%D0%BB%D0%B3%D0%BE%D0%B3%D1%80%D0%B0%D0%B4%D1%81%D0%BA%D0%B0%D1%8F_%D0%BE%D0%B1%D0%BB%D0%B0%D1%81%D1%82%D1%8C" TargetMode="External"/><Relationship Id="rId36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39" Type="http://schemas.openxmlformats.org/officeDocument/2006/relationships/hyperlink" Target="https://ru.wikipedia.org/wiki/%D0%A1%D0%B0%D1%80%D0%B0%D1%82%D0%BE%D0%B2%D1%81%D0%BA%D0%B0%D1%8F_%D0%BE%D0%B1%D0%BB%D0%B0%D1%81%D1%82%D1%8C" TargetMode="External"/><Relationship Id="rId174" Type="http://schemas.openxmlformats.org/officeDocument/2006/relationships/drawing" Target="../drawings/drawing10.xml"/><Relationship Id="rId38" Type="http://schemas.openxmlformats.org/officeDocument/2006/relationships/hyperlink" Target="https://ru.wikipedia.org/wiki/%D0%AE%D0%B6%D0%BD%D1%8B%D0%B9_%D1%84%D0%B5%D0%B4%D0%B5%D1%80%D0%B0%D0%BB%D1%8C%D0%BD%D1%8B%D0%B9_%D0%BE%D0%BA%D1%80%D1%83%D0%B3" TargetMode="External"/><Relationship Id="rId173" Type="http://schemas.openxmlformats.org/officeDocument/2006/relationships/hyperlink" Target="https://ru.wikipedia.org/wiki/%D0%9D%D0%B5%D0%BD%D0%B5%D1%86%D0%BA%D0%B8%D0%B9_%D0%B0%D0%B2%D1%82%D0%BE%D0%BD%D0%BE%D0%BC%D0%BD%D1%8B%D0%B9_%D0%BE%D0%BA%D1%80%D1%83%D0%B3" TargetMode="External"/><Relationship Id="rId20" Type="http://schemas.openxmlformats.org/officeDocument/2006/relationships/hyperlink" Target="https://ru.wikipedia.org/wiki/%D0%A3%D1%80%D0%B0%D0%BB%D1%8C%D1%81%D0%BA%D0%B8%D0%B9_%D1%84%D0%B5%D0%B4%D0%B5%D1%80%D0%B0%D0%BB%D1%8C%D0%BD%D1%8B%D0%B9_%D0%BE%D0%BA%D1%80%D1%83%D0%B3" TargetMode="External"/><Relationship Id="rId22" Type="http://schemas.openxmlformats.org/officeDocument/2006/relationships/hyperlink" Target="https://ru.wikipedia.org/wiki/%D0%A1%D0%B5%D0%B2%D0%B5%D1%80%D0%BE-%D0%9A%D0%B0%D0%B2%D0%BA%D0%B0%D0%B7%D1%81%D0%BA%D0%B8%D0%B9_%D1%84%D0%B5%D0%B4%D0%B5%D1%80%D0%B0%D0%BB%D1%8C%D0%BD%D1%8B%D0%B9_%D0%BE%D0%BA%D1%80%D1%83%D0%B3" TargetMode="External"/><Relationship Id="rId21" Type="http://schemas.openxmlformats.org/officeDocument/2006/relationships/hyperlink" Target="https://ru.wikipedia.org/wiki/%D0%94%D0%B0%D0%B3%D0%B5%D1%81%D1%82%D0%B0%D0%BD" TargetMode="External"/><Relationship Id="rId24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23" Type="http://schemas.openxmlformats.org/officeDocument/2006/relationships/hyperlink" Target="https://ru.wikipedia.org/wiki/%D0%9D%D0%B8%D0%B6%D0%B5%D0%B3%D0%BE%D1%80%D0%BE%D0%B4%D1%81%D0%BA%D0%B0%D1%8F_%D0%BE%D0%B1%D0%BB%D0%B0%D1%81%D1%82%D1%8C" TargetMode="External"/><Relationship Id="rId129" Type="http://schemas.openxmlformats.org/officeDocument/2006/relationships/hyperlink" Target="https://ru.wikipedia.org/wiki/%D0%9C%D1%83%D1%80%D0%BC%D0%B0%D0%BD%D1%81%D0%BA%D0%B0%D1%8F_%D0%BE%D0%B1%D0%BB%D0%B0%D1%81%D1%82%D1%8C" TargetMode="External"/><Relationship Id="rId128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127" Type="http://schemas.openxmlformats.org/officeDocument/2006/relationships/hyperlink" Target="https://ru.wikipedia.org/wiki/%D0%9C%D0%BE%D1%80%D0%B4%D0%BE%D0%B2%D0%B8%D1%8F" TargetMode="External"/><Relationship Id="rId126" Type="http://schemas.openxmlformats.org/officeDocument/2006/relationships/hyperlink" Target="https://ru.wikipedia.org/wiki/%D0%94%D0%B0%D0%BB%D1%8C%D0%BD%D0%B5%D0%B2%D0%BE%D1%81%D1%82%D0%BE%D1%87%D0%BD%D1%8B%D0%B9_%D1%84%D0%B5%D0%B4%D0%B5%D1%80%D0%B0%D0%BB%D1%8C%D0%BD%D1%8B%D0%B9_%D0%BE%D0%BA%D1%80%D1%83%D0%B3" TargetMode="External"/><Relationship Id="rId26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121" Type="http://schemas.openxmlformats.org/officeDocument/2006/relationships/hyperlink" Target="https://ru.wikipedia.org/wiki/%D0%9A%D1%83%D1%80%D0%B3%D0%B0%D0%BD%D1%81%D0%BA%D0%B0%D1%8F_%D0%BE%D0%B1%D0%BB%D0%B0%D1%81%D1%82%D1%8C" TargetMode="External"/><Relationship Id="rId25" Type="http://schemas.openxmlformats.org/officeDocument/2006/relationships/hyperlink" Target="https://ru.wikipedia.org/wiki/%D0%A1%D0%B0%D0%BC%D0%B0%D1%80%D1%81%D0%BA%D0%B0%D1%8F_%D0%BE%D0%B1%D0%BB%D0%B0%D1%81%D1%82%D1%8C" TargetMode="External"/><Relationship Id="rId120" Type="http://schemas.openxmlformats.org/officeDocument/2006/relationships/hyperlink" Target="https://ru.wikipedia.org/wiki/%D0%A1%D0%B5%D0%B2%D0%B5%D1%80%D0%BE-%D0%9A%D0%B0%D0%B2%D0%BA%D0%B0%D0%B7%D1%81%D0%BA%D0%B8%D0%B9_%D1%84%D0%B5%D0%B4%D0%B5%D1%80%D0%B0%D0%BB%D1%8C%D0%BD%D1%8B%D0%B9_%D0%BE%D0%BA%D1%80%D1%83%D0%B3" TargetMode="External"/><Relationship Id="rId28" Type="http://schemas.openxmlformats.org/officeDocument/2006/relationships/hyperlink" Target="https://ru.wikipedia.org/wiki/%D0%A1%D0%B8%D0%B1%D0%B8%D1%80%D1%81%D0%BA%D0%B8%D0%B9_%D1%84%D0%B5%D0%B4%D0%B5%D1%80%D0%B0%D0%BB%D1%8C%D0%BD%D1%8B%D0%B9_%D0%BE%D0%BA%D1%80%D1%83%D0%B3" TargetMode="External"/><Relationship Id="rId27" Type="http://schemas.openxmlformats.org/officeDocument/2006/relationships/hyperlink" Target="https://ru.wikipedia.org/wiki/%D0%9A%D1%80%D0%B0%D1%81%D0%BD%D0%BE%D1%8F%D1%80%D1%81%D0%BA%D0%B8%D0%B9_%D0%BA%D1%80%D0%B0%D0%B9" TargetMode="External"/><Relationship Id="rId125" Type="http://schemas.openxmlformats.org/officeDocument/2006/relationships/hyperlink" Target="https://ru.wikipedia.org/wiki/%D0%90%D0%BC%D1%83%D1%80%D1%81%D0%BA%D0%B0%D1%8F_%D0%BE%D0%B1%D0%BB%D0%B0%D1%81%D1%82%D1%8C" TargetMode="External"/><Relationship Id="rId29" Type="http://schemas.openxmlformats.org/officeDocument/2006/relationships/hyperlink" Target="https://ru.wikipedia.org/wiki/%D0%9D%D0%BE%D0%B2%D0%BE%D1%81%D0%B8%D0%B1%D0%B8%D1%80%D1%81%D0%BA%D0%B0%D1%8F_%D0%BE%D0%B1%D0%BB%D0%B0%D1%81%D1%82%D1%8C" TargetMode="External"/><Relationship Id="rId124" Type="http://schemas.openxmlformats.org/officeDocument/2006/relationships/hyperlink" Target="https://ru.wikipedia.org/wiki/%D0%A1%D0%B5%D0%B2%D0%B5%D1%80%D0%BE-%D0%97%D0%B0%D0%BF%D0%B0%D0%B4%D0%BD%D1%8B%D0%B9_%D1%84%D0%B5%D0%B4%D0%B5%D1%80%D0%B0%D0%BB%D1%8C%D0%BD%D1%8B%D0%B9_%D0%BE%D0%BA%D1%80%D1%83%D0%B3" TargetMode="External"/><Relationship Id="rId123" Type="http://schemas.openxmlformats.org/officeDocument/2006/relationships/hyperlink" Target="https://ru.wikipedia.org/wiki/%D0%A0%D0%B5%D1%81%D0%BF%D1%83%D0%B1%D0%BB%D0%B8%D0%BA%D0%B0_%D0%9A%D0%BE%D0%BC%D0%B8" TargetMode="External"/><Relationship Id="rId122" Type="http://schemas.openxmlformats.org/officeDocument/2006/relationships/hyperlink" Target="https://ru.wikipedia.org/wiki/%D0%A3%D1%80%D0%B0%D0%BB%D1%8C%D1%81%D0%BA%D0%B8%D0%B9_%D1%84%D0%B5%D0%B4%D0%B5%D1%80%D0%B0%D0%BB%D1%8C%D0%BD%D1%8B%D0%B9_%D0%BE%D0%BA%D1%80%D1%83%D0%B3" TargetMode="External"/><Relationship Id="rId95" Type="http://schemas.openxmlformats.org/officeDocument/2006/relationships/hyperlink" Target="https://ru.wikipedia.org/wiki/%D0%9A%D1%83%D1%80%D1%81%D0%BA%D0%B0%D1%8F_%D0%BE%D0%B1%D0%BB%D0%B0%D1%81%D1%82%D1%8C" TargetMode="External"/><Relationship Id="rId94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97" Type="http://schemas.openxmlformats.org/officeDocument/2006/relationships/hyperlink" Target="https://ru.wikipedia.org/wiki/%D0%90%D1%80%D1%85%D0%B0%D0%BD%D0%B3%D0%B5%D0%BB%D1%8C%D1%81%D0%BA%D0%B0%D1%8F_%D0%BE%D0%B1%D0%BB%D0%B0%D1%81%D1%82%D1%8C" TargetMode="External"/><Relationship Id="rId96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11" Type="http://schemas.openxmlformats.org/officeDocument/2006/relationships/hyperlink" Target="https://ru.wikipedia.org/wiki/%D0%A0%D0%BE%D1%81%D1%82%D0%BE%D0%B2%D1%81%D0%BA%D0%B0%D1%8F_%D0%BE%D0%B1%D0%BB%D0%B0%D1%81%D1%82%D1%8C" TargetMode="External"/><Relationship Id="rId99" Type="http://schemas.openxmlformats.org/officeDocument/2006/relationships/hyperlink" Target="https://ru.wikipedia.org/wiki/%D0%A2%D0%BE%D0%BC%D1%81%D0%BA%D0%B0%D1%8F_%D0%BE%D0%B1%D0%BB%D0%B0%D1%81%D1%82%D1%8C" TargetMode="External"/><Relationship Id="rId10" Type="http://schemas.openxmlformats.org/officeDocument/2006/relationships/hyperlink" Target="https://ru.wikipedia.org/wiki/%D0%A3%D1%80%D0%B0%D0%BB%D1%8C%D1%81%D0%BA%D0%B8%D0%B9_%D1%84%D0%B5%D0%B4%D0%B5%D1%80%D0%B0%D0%BB%D1%8C%D0%BD%D1%8B%D0%B9_%D0%BE%D0%BA%D1%80%D1%83%D0%B3" TargetMode="External"/><Relationship Id="rId98" Type="http://schemas.openxmlformats.org/officeDocument/2006/relationships/hyperlink" Target="https://ru.wikipedia.org/wiki/%D0%A1%D0%B5%D0%B2%D0%B5%D1%80%D0%BE-%D0%97%D0%B0%D0%BF%D0%B0%D0%B4%D0%BD%D1%8B%D0%B9_%D1%84%D0%B5%D0%B4%D0%B5%D1%80%D0%B0%D0%BB%D1%8C%D0%BD%D1%8B%D0%B9_%D0%BE%D0%BA%D1%80%D1%83%D0%B3" TargetMode="External"/><Relationship Id="rId13" Type="http://schemas.openxmlformats.org/officeDocument/2006/relationships/hyperlink" Target="https://ru.wikipedia.org/wiki/%D0%91%D0%B0%D1%88%D0%BA%D0%BE%D1%80%D1%82%D0%BE%D1%81%D1%82%D0%B0%D0%BD" TargetMode="External"/><Relationship Id="rId12" Type="http://schemas.openxmlformats.org/officeDocument/2006/relationships/hyperlink" Target="https://ru.wikipedia.org/wiki/%D0%AE%D0%B6%D0%BD%D1%8B%D0%B9_%D1%84%D0%B5%D0%B4%D0%B5%D1%80%D0%B0%D0%BB%D1%8C%D0%BD%D1%8B%D0%B9_%D0%BE%D0%BA%D1%80%D1%83%D0%B3" TargetMode="External"/><Relationship Id="rId91" Type="http://schemas.openxmlformats.org/officeDocument/2006/relationships/hyperlink" Target="https://ru.wikipedia.org/wiki/%D0%9B%D0%B8%D0%BF%D0%B5%D1%86%D0%BA%D0%B0%D1%8F_%D0%BE%D0%B1%D0%BB%D0%B0%D1%81%D1%82%D1%8C" TargetMode="External"/><Relationship Id="rId90" Type="http://schemas.openxmlformats.org/officeDocument/2006/relationships/hyperlink" Target="https://ru.wikipedia.org/wiki/%D0%A1%D0%B5%D0%B2%D0%B5%D1%80%D0%BE-%D0%97%D0%B0%D0%BF%D0%B0%D0%B4%D0%BD%D1%8B%D0%B9_%D1%84%D0%B5%D0%B4%D0%B5%D1%80%D0%B0%D0%BB%D1%8C%D0%BD%D1%8B%D0%B9_%D0%BE%D0%BA%D1%80%D1%83%D0%B3" TargetMode="External"/><Relationship Id="rId93" Type="http://schemas.openxmlformats.org/officeDocument/2006/relationships/hyperlink" Target="https://ru.wikipedia.org/wiki/%D0%A0%D1%8F%D0%B7%D0%B0%D0%BD%D1%81%D0%BA%D0%B0%D1%8F_%D0%BE%D0%B1%D0%BB%D0%B0%D1%81%D1%82%D1%8C" TargetMode="External"/><Relationship Id="rId92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118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117" Type="http://schemas.openxmlformats.org/officeDocument/2006/relationships/hyperlink" Target="https://ru.wikipedia.org/wiki/%D0%A1%D0%BC%D0%BE%D0%BB%D0%B5%D0%BD%D1%81%D0%BA%D0%B0%D1%8F_%D0%BE%D0%B1%D0%BB%D0%B0%D1%81%D1%82%D1%8C" TargetMode="External"/><Relationship Id="rId116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115" Type="http://schemas.openxmlformats.org/officeDocument/2006/relationships/hyperlink" Target="https://ru.wikipedia.org/wiki/%D0%98%D0%B2%D0%B0%D0%BD%D0%BE%D0%B2%D1%81%D0%BA%D0%B0%D1%8F_%D0%BE%D0%B1%D0%BB%D0%B0%D1%81%D1%82%D1%8C" TargetMode="External"/><Relationship Id="rId119" Type="http://schemas.openxmlformats.org/officeDocument/2006/relationships/hyperlink" Target="https://ru.wikipedia.org/wiki/%D0%9A%D0%B0%D0%B1%D0%B0%D1%80%D0%B4%D0%B8%D0%BD%D0%BE-%D0%91%D0%B0%D0%BB%D0%BA%D0%B0%D1%80%D0%B8%D1%8F" TargetMode="External"/><Relationship Id="rId15" Type="http://schemas.openxmlformats.org/officeDocument/2006/relationships/hyperlink" Target="https://ru.wikipedia.org/wiki/%D0%A2%D0%B0%D1%82%D0%B0%D1%80%D1%81%D1%82%D0%B0%D0%BD" TargetMode="External"/><Relationship Id="rId110" Type="http://schemas.openxmlformats.org/officeDocument/2006/relationships/hyperlink" Target="https://ru.wikipedia.org/wiki/%D0%AE%D0%B6%D0%BD%D1%8B%D0%B9_%D1%84%D0%B5%D0%B4%D0%B5%D1%80%D0%B0%D0%BB%D1%8C%D0%BD%D1%8B%D0%B9_%D0%BE%D0%BA%D1%80%D1%83%D0%B3" TargetMode="External"/><Relationship Id="rId14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17" Type="http://schemas.openxmlformats.org/officeDocument/2006/relationships/hyperlink" Target="https://ru.wikipedia.org/wiki/%D0%A2%D1%8E%D0%BC%D0%B5%D0%BD%D1%81%D0%BA%D0%B0%D1%8F_%D0%BE%D0%B1%D0%BB%D0%B0%D1%81%D1%82%D1%8C" TargetMode="External"/><Relationship Id="rId16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19" Type="http://schemas.openxmlformats.org/officeDocument/2006/relationships/hyperlink" Target="https://ru.wikipedia.org/wiki/%D0%A7%D0%B5%D0%BB%D1%8F%D0%B1%D0%B8%D0%BD%D1%81%D0%BA%D0%B0%D1%8F_%D0%BE%D0%B1%D0%BB%D0%B0%D1%81%D1%82%D1%8C" TargetMode="External"/><Relationship Id="rId114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18" Type="http://schemas.openxmlformats.org/officeDocument/2006/relationships/hyperlink" Target="https://ru.wikipedia.org/wiki/%D0%A3%D1%80%D0%B0%D0%BB%D1%8C%D1%81%D0%BA%D0%B8%D0%B9_%D1%84%D0%B5%D0%B4%D0%B5%D1%80%D0%B0%D0%BB%D1%8C%D0%BD%D1%8B%D0%B9_%D0%BE%D0%BA%D1%80%D1%83%D0%B3" TargetMode="External"/><Relationship Id="rId113" Type="http://schemas.openxmlformats.org/officeDocument/2006/relationships/hyperlink" Target="https://ru.wikipedia.org/wiki/%D0%A2%D0%B0%D0%BC%D0%B1%D0%BE%D0%B2%D1%81%D0%BA%D0%B0%D1%8F_%D0%BE%D0%B1%D0%BB%D0%B0%D1%81%D1%82%D1%8C" TargetMode="External"/><Relationship Id="rId112" Type="http://schemas.openxmlformats.org/officeDocument/2006/relationships/hyperlink" Target="https://ru.wikipedia.org/wiki/%D0%94%D0%B0%D0%BB%D1%8C%D0%BD%D0%B5%D0%B2%D0%BE%D1%81%D1%82%D0%BE%D1%87%D0%BD%D1%8B%D0%B9_%D1%84%D0%B5%D0%B4%D0%B5%D1%80%D0%B0%D0%BB%D1%8C%D0%BD%D1%8B%D0%B9_%D0%BE%D0%BA%D1%80%D1%83%D0%B3" TargetMode="External"/><Relationship Id="rId111" Type="http://schemas.openxmlformats.org/officeDocument/2006/relationships/hyperlink" Target="https://ru.wikipedia.org/wiki/%D0%91%D1%83%D1%80%D1%8F%D1%82%D0%B8%D1%8F" TargetMode="External"/><Relationship Id="rId84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83" Type="http://schemas.openxmlformats.org/officeDocument/2006/relationships/hyperlink" Target="https://ru.wikipedia.org/wiki/%D0%A7%D1%83%D0%B2%D0%B0%D1%88%D0%B8%D1%8F" TargetMode="External"/><Relationship Id="rId86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85" Type="http://schemas.openxmlformats.org/officeDocument/2006/relationships/hyperlink" Target="https://ru.wikipedia.org/wiki/%D0%91%D1%80%D1%8F%D0%BD%D1%81%D0%BA%D0%B0%D1%8F_%D0%BE%D0%B1%D0%BB%D0%B0%D1%81%D1%82%D1%8C" TargetMode="External"/><Relationship Id="rId88" Type="http://schemas.openxmlformats.org/officeDocument/2006/relationships/hyperlink" Target="https://ru.wikipedia.org/wiki/%D0%A1%D0%B5%D0%B2%D0%B5%D1%80%D0%BE-%D0%97%D0%B0%D0%BF%D0%B0%D0%B4%D0%BD%D1%8B%D0%B9_%D1%84%D0%B5%D0%B4%D0%B5%D1%80%D0%B0%D0%BB%D1%8C%D0%BD%D1%8B%D0%B9_%D0%BE%D0%BA%D1%80%D1%83%D0%B3" TargetMode="External"/><Relationship Id="rId150" Type="http://schemas.openxmlformats.org/officeDocument/2006/relationships/hyperlink" Target="https://ru.wikipedia.org/wiki/%D0%A1%D0%B5%D0%B2%D0%B5%D1%80%D0%BE-%D0%9A%D0%B0%D0%B2%D0%BA%D0%B0%D0%B7%D1%81%D0%BA%D0%B8%D0%B9_%D1%84%D0%B5%D0%B4%D0%B5%D1%80%D0%B0%D0%BB%D1%8C%D0%BD%D1%8B%D0%B9_%D0%BE%D0%BA%D1%80%D1%83%D0%B3" TargetMode="External"/><Relationship Id="rId87" Type="http://schemas.openxmlformats.org/officeDocument/2006/relationships/hyperlink" Target="https://ru.wikipedia.org/wiki/%D0%92%D0%BE%D0%BB%D0%BE%D0%B3%D0%BE%D0%B4%D1%81%D0%BA%D0%B0%D1%8F_%D0%BE%D0%B1%D0%BB%D0%B0%D1%81%D1%82%D1%8C" TargetMode="External"/><Relationship Id="rId89" Type="http://schemas.openxmlformats.org/officeDocument/2006/relationships/hyperlink" Target="https://ru.wikipedia.org/wiki/%D0%90%D1%80%D1%85%D0%B0%D0%BD%D0%B3%D0%B5%D0%BB%D1%8C%D1%81%D0%BA%D0%B0%D1%8F_%D0%BE%D0%B1%D0%BB%D0%B0%D1%81%D1%82%D1%8C" TargetMode="External"/><Relationship Id="rId80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82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81" Type="http://schemas.openxmlformats.org/officeDocument/2006/relationships/hyperlink" Target="https://ru.wikipedia.org/wiki/%D0%A3%D0%BB%D1%8C%D1%8F%D0%BD%D0%BE%D0%B2%D1%81%D0%BA%D0%B0%D1%8F_%D0%BE%D0%B1%D0%BB%D0%B0%D1%81%D1%82%D1%8C" TargetMode="External"/><Relationship Id="rId1" Type="http://schemas.openxmlformats.org/officeDocument/2006/relationships/hyperlink" Target="https://ru.wikipedia.org/wiki/%D0%9C%D0%BE%D1%81%D0%BA%D0%B2%D0%B0" TargetMode="External"/><Relationship Id="rId2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3" Type="http://schemas.openxmlformats.org/officeDocument/2006/relationships/hyperlink" Target="https://ru.wikipedia.org/wiki/%D0%9C%D0%BE%D1%81%D0%BA%D0%BE%D0%B2%D1%81%D0%BA%D0%B0%D1%8F_%D0%BE%D0%B1%D0%BB%D0%B0%D1%81%D1%82%D1%8C" TargetMode="External"/><Relationship Id="rId149" Type="http://schemas.openxmlformats.org/officeDocument/2006/relationships/hyperlink" Target="https://ru.wikipedia.org/wiki/%D0%98%D0%BD%D0%B3%D1%83%D1%88%D0%B5%D1%82%D0%B8%D1%8F" TargetMode="External"/><Relationship Id="rId4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148" Type="http://schemas.openxmlformats.org/officeDocument/2006/relationships/hyperlink" Target="https://ru.wikipedia.org/wiki/%D0%A1%D0%B8%D0%B1%D0%B8%D1%80%D1%81%D0%BA%D0%B8%D0%B9_%D1%84%D0%B5%D0%B4%D0%B5%D1%80%D0%B0%D0%BB%D1%8C%D0%BD%D1%8B%D0%B9_%D0%BE%D0%BA%D1%80%D1%83%D0%B3" TargetMode="External"/><Relationship Id="rId9" Type="http://schemas.openxmlformats.org/officeDocument/2006/relationships/hyperlink" Target="https://ru.wikipedia.org/wiki/%D0%A1%D0%B2%D0%B5%D1%80%D0%B4%D0%BB%D0%BE%D0%B2%D1%81%D0%BA%D0%B0%D1%8F_%D0%BE%D0%B1%D0%BB%D0%B0%D1%81%D1%82%D1%8C" TargetMode="External"/><Relationship Id="rId143" Type="http://schemas.openxmlformats.org/officeDocument/2006/relationships/hyperlink" Target="https://ru.wikipedia.org/wiki/%D0%9D%D0%BE%D0%B2%D0%B3%D0%BE%D1%80%D0%BE%D0%B4%D1%81%D0%BA%D0%B0%D1%8F_%D0%BE%D0%B1%D0%BB%D0%B0%D1%81%D1%82%D1%8C" TargetMode="External"/><Relationship Id="rId142" Type="http://schemas.openxmlformats.org/officeDocument/2006/relationships/hyperlink" Target="https://ru.wikipedia.org/wiki/%D0%A1%D0%B5%D0%B2%D0%B5%D1%80%D0%BE-%D0%97%D0%B0%D0%BF%D0%B0%D0%B4%D0%BD%D1%8B%D0%B9_%D1%84%D0%B5%D0%B4%D0%B5%D1%80%D0%B0%D0%BB%D1%8C%D0%BD%D1%8B%D0%B9_%D0%BE%D0%BA%D1%80%D1%83%D0%B3" TargetMode="External"/><Relationship Id="rId141" Type="http://schemas.openxmlformats.org/officeDocument/2006/relationships/hyperlink" Target="https://ru.wikipedia.org/wiki/%D0%A0%D0%B5%D1%81%D0%BF%D1%83%D0%B1%D0%BB%D0%B8%D0%BA%D0%B0_%D0%9A%D0%B0%D1%80%D0%B5%D0%BB%D0%B8%D1%8F" TargetMode="External"/><Relationship Id="rId140" Type="http://schemas.openxmlformats.org/officeDocument/2006/relationships/hyperlink" Target="https://ru.wikipedia.org/wiki/%D0%A1%D0%B5%D0%B2%D0%B5%D1%80%D0%BE-%D0%97%D0%B0%D0%BF%D0%B0%D0%B4%D0%BD%D1%8B%D0%B9_%D1%84%D0%B5%D0%B4%D0%B5%D1%80%D0%B0%D0%BB%D1%8C%D0%BD%D1%8B%D0%B9_%D0%BE%D0%BA%D1%80%D1%83%D0%B3" TargetMode="External"/><Relationship Id="rId5" Type="http://schemas.openxmlformats.org/officeDocument/2006/relationships/hyperlink" Target="https://ru.wikipedia.org/wiki/%D0%9A%D1%80%D0%B0%D1%81%D0%BD%D0%BE%D0%B4%D0%B0%D1%80%D1%81%D0%BA%D0%B8%D0%B9_%D0%BA%D1%80%D0%B0%D0%B9" TargetMode="External"/><Relationship Id="rId147" Type="http://schemas.openxmlformats.org/officeDocument/2006/relationships/hyperlink" Target="https://ru.wikipedia.org/wiki/%D0%A5%D0%B0%D0%BA%D0%B0%D1%81%D0%B8%D1%8F" TargetMode="External"/><Relationship Id="rId6" Type="http://schemas.openxmlformats.org/officeDocument/2006/relationships/hyperlink" Target="https://ru.wikipedia.org/wiki/%D0%AE%D0%B6%D0%BD%D1%8B%D0%B9_%D1%84%D0%B5%D0%B4%D0%B5%D1%80%D0%B0%D0%BB%D1%8C%D0%BD%D1%8B%D0%B9_%D0%BE%D0%BA%D1%80%D1%83%D0%B3" TargetMode="External"/><Relationship Id="rId146" Type="http://schemas.openxmlformats.org/officeDocument/2006/relationships/hyperlink" Target="https://ru.wikipedia.org/wiki/%D0%A3%D1%80%D0%B0%D0%BB%D1%8C%D1%81%D0%BA%D0%B8%D0%B9_%D1%84%D0%B5%D0%B4%D0%B5%D1%80%D0%B0%D0%BB%D1%8C%D0%BD%D1%8B%D0%B9_%D0%BE%D0%BA%D1%80%D1%83%D0%B3" TargetMode="External"/><Relationship Id="rId7" Type="http://schemas.openxmlformats.org/officeDocument/2006/relationships/hyperlink" Target="https://ru.wikipedia.org/wiki/%D0%A1%D0%B0%D0%BD%D0%BA%D1%82-%D0%9F%D0%B5%D1%82%D0%B5%D1%80%D0%B1%D1%83%D1%80%D0%B3" TargetMode="External"/><Relationship Id="rId145" Type="http://schemas.openxmlformats.org/officeDocument/2006/relationships/hyperlink" Target="https://ru.wikipedia.org/wiki/%D0%AF%D0%BC%D0%B0%D0%BB%D0%BE-%D0%9D%D0%B5%D0%BD%D0%B5%D1%86%D0%BA%D0%B8%D0%B9_%D0%B0%D0%B2%D1%82%D0%BE%D0%BD%D0%BE%D0%BC%D0%BD%D1%8B%D0%B9_%D0%BE%D0%BA%D1%80%D1%83%D0%B3" TargetMode="External"/><Relationship Id="rId8" Type="http://schemas.openxmlformats.org/officeDocument/2006/relationships/hyperlink" Target="https://ru.wikipedia.org/wiki/%D0%A1%D0%B5%D0%B2%D0%B5%D1%80%D0%BE-%D0%97%D0%B0%D0%BF%D0%B0%D0%B4%D0%BD%D1%8B%D0%B9_%D1%84%D0%B5%D0%B4%D0%B5%D1%80%D0%B0%D0%BB%D1%8C%D0%BD%D1%8B%D0%B9_%D0%BE%D0%BA%D1%80%D1%83%D0%B3" TargetMode="External"/><Relationship Id="rId144" Type="http://schemas.openxmlformats.org/officeDocument/2006/relationships/hyperlink" Target="https://ru.wikipedia.org/wiki/%D0%A1%D0%B5%D0%B2%D0%B5%D1%80%D0%BE-%D0%97%D0%B0%D0%BF%D0%B0%D0%B4%D0%BD%D1%8B%D0%B9_%D1%84%D0%B5%D0%B4%D0%B5%D1%80%D0%B0%D0%BB%D1%8C%D0%BD%D1%8B%D0%B9_%D0%BE%D0%BA%D1%80%D1%83%D0%B3" TargetMode="External"/><Relationship Id="rId73" Type="http://schemas.openxmlformats.org/officeDocument/2006/relationships/hyperlink" Target="https://ru.wikipedia.org/wiki/%D0%9F%D0%B5%D0%BD%D0%B7%D0%B5%D0%BD%D1%81%D0%BA%D0%B0%D1%8F_%D0%BE%D0%B1%D0%BB%D0%B0%D1%81%D1%82%D1%8C" TargetMode="External"/><Relationship Id="rId72" Type="http://schemas.openxmlformats.org/officeDocument/2006/relationships/hyperlink" Target="https://ru.wikipedia.org/wiki/%D0%94%D0%B0%D0%BB%D1%8C%D0%BD%D0%B5%D0%B2%D0%BE%D1%81%D1%82%D0%BE%D1%87%D0%BD%D1%8B%D0%B9_%D1%84%D0%B5%D0%B4%D0%B5%D1%80%D0%B0%D0%BB%D1%8C%D0%BD%D1%8B%D0%B9_%D0%BE%D0%BA%D1%80%D1%83%D0%B3" TargetMode="External"/><Relationship Id="rId75" Type="http://schemas.openxmlformats.org/officeDocument/2006/relationships/hyperlink" Target="https://ru.wikipedia.org/wiki/%D0%9A%D0%B8%D1%80%D0%BE%D0%B2%D1%81%D0%BA%D0%B0%D1%8F_%D0%BE%D0%B1%D0%BB%D0%B0%D1%81%D1%82%D1%8C" TargetMode="External"/><Relationship Id="rId74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77" Type="http://schemas.openxmlformats.org/officeDocument/2006/relationships/hyperlink" Target="https://ru.wikipedia.org/wiki/%D0%A2%D0%B2%D0%B5%D1%80%D1%81%D0%BA%D0%B0%D1%8F_%D0%BE%D0%B1%D0%BB%D0%B0%D1%81%D1%82%D1%8C" TargetMode="External"/><Relationship Id="rId76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79" Type="http://schemas.openxmlformats.org/officeDocument/2006/relationships/hyperlink" Target="https://ru.wikipedia.org/wiki/%D0%AF%D1%80%D0%BE%D1%81%D0%BB%D0%B0%D0%B2%D1%81%D0%BA%D0%B0%D1%8F_%D0%BE%D0%B1%D0%BB%D0%B0%D1%81%D1%82%D1%8C" TargetMode="External"/><Relationship Id="rId78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71" Type="http://schemas.openxmlformats.org/officeDocument/2006/relationships/hyperlink" Target="https://ru.wikipedia.org/wiki/%D0%A5%D0%B0%D0%B1%D0%B0%D1%80%D0%BE%D0%B2%D1%81%D0%BA%D0%B8%D0%B9_%D0%BA%D1%80%D0%B0%D0%B9" TargetMode="External"/><Relationship Id="rId70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139" Type="http://schemas.openxmlformats.org/officeDocument/2006/relationships/hyperlink" Target="https://ru.wikipedia.org/wiki/%D0%9F%D1%81%D0%BA%D0%BE%D0%B2%D1%81%D0%BA%D0%B0%D1%8F_%D0%BE%D0%B1%D0%BB%D0%B0%D1%81%D1%82%D1%8C" TargetMode="External"/><Relationship Id="rId138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137" Type="http://schemas.openxmlformats.org/officeDocument/2006/relationships/hyperlink" Target="https://ru.wikipedia.org/wiki/%D0%9A%D0%BE%D1%81%D1%82%D1%80%D0%BE%D0%BC%D1%81%D0%BA%D0%B0%D1%8F_%D0%BE%D0%B1%D0%BB%D0%B0%D1%81%D1%82%D1%8C" TargetMode="External"/><Relationship Id="rId132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131" Type="http://schemas.openxmlformats.org/officeDocument/2006/relationships/hyperlink" Target="https://ru.wikipedia.org/wiki/%D0%9E%D1%80%D0%BB%D0%BE%D0%B2%D1%81%D0%BA%D0%B0%D1%8F_%D0%BE%D0%B1%D0%BB%D0%B0%D1%81%D1%82%D1%8C" TargetMode="External"/><Relationship Id="rId130" Type="http://schemas.openxmlformats.org/officeDocument/2006/relationships/hyperlink" Target="https://ru.wikipedia.org/wiki/%D0%A1%D0%B5%D0%B2%D0%B5%D1%80%D0%BE-%D0%97%D0%B0%D0%BF%D0%B0%D0%B4%D0%BD%D1%8B%D0%B9_%D1%84%D0%B5%D0%B4%D0%B5%D1%80%D0%B0%D0%BB%D1%8C%D0%BD%D1%8B%D0%B9_%D0%BE%D0%BA%D1%80%D1%83%D0%B3" TargetMode="External"/><Relationship Id="rId136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135" Type="http://schemas.openxmlformats.org/officeDocument/2006/relationships/hyperlink" Target="https://ru.wikipedia.org/wiki/%D0%9C%D0%B0%D1%80%D0%B8%D0%B9_%D0%AD%D0%BB" TargetMode="External"/><Relationship Id="rId134" Type="http://schemas.openxmlformats.org/officeDocument/2006/relationships/hyperlink" Target="https://ru.wikipedia.org/wiki/%D0%A1%D0%B5%D0%B2%D0%B5%D1%80%D0%BE-%D0%9A%D0%B0%D0%B2%D0%BA%D0%B0%D0%B7%D1%81%D0%BA%D0%B8%D0%B9_%D1%84%D0%B5%D0%B4%D0%B5%D1%80%D0%B0%D0%BB%D1%8C%D0%BD%D1%8B%D0%B9_%D0%BE%D0%BA%D1%80%D1%83%D0%B3" TargetMode="External"/><Relationship Id="rId133" Type="http://schemas.openxmlformats.org/officeDocument/2006/relationships/hyperlink" Target="https://ru.wikipedia.org/wiki/%D0%A1%D0%B5%D0%B2%D0%B5%D1%80%D0%BD%D0%B0%D1%8F_%D0%9E%D1%81%D0%B5%D1%82%D0%B8%D1%8F" TargetMode="External"/><Relationship Id="rId62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61" Type="http://schemas.openxmlformats.org/officeDocument/2006/relationships/hyperlink" Target="https://ru.wikipedia.org/wiki/%D0%91%D0%B5%D0%BB%D0%B3%D0%BE%D1%80%D0%BE%D0%B4%D1%81%D0%BA%D0%B0%D1%8F_%D0%BE%D0%B1%D0%BB%D0%B0%D1%81%D1%82%D1%8C" TargetMode="External"/><Relationship Id="rId64" Type="http://schemas.openxmlformats.org/officeDocument/2006/relationships/hyperlink" Target="https://ru.wikipedia.org/wiki/%D0%A1%D0%B5%D0%B2%D0%B5%D1%80%D0%BE-%D0%9A%D0%B0%D0%B2%D0%BA%D0%B0%D0%B7%D1%81%D0%BA%D0%B8%D0%B9_%D1%84%D0%B5%D0%B4%D0%B5%D1%80%D0%B0%D0%BB%D1%8C%D0%BD%D1%8B%D0%B9_%D0%BE%D0%BA%D1%80%D1%83%D0%B3" TargetMode="External"/><Relationship Id="rId63" Type="http://schemas.openxmlformats.org/officeDocument/2006/relationships/hyperlink" Target="https://ru.wikipedia.org/wiki/%D0%A7%D0%B5%D1%87%D0%BD%D1%8F" TargetMode="External"/><Relationship Id="rId66" Type="http://schemas.openxmlformats.org/officeDocument/2006/relationships/hyperlink" Target="https://ru.wikipedia.org/wiki/%D0%9F%D1%80%D0%B8%D0%B2%D0%BE%D0%BB%D0%B6%D1%81%D0%BA%D0%B8%D0%B9_%D1%84%D0%B5%D0%B4%D0%B5%D1%80%D0%B0%D0%BB%D1%8C%D0%BD%D1%8B%D0%B9_%D0%BE%D0%BA%D1%80%D1%83%D0%B3" TargetMode="External"/><Relationship Id="rId172" Type="http://schemas.openxmlformats.org/officeDocument/2006/relationships/hyperlink" Target="https://ru.wikipedia.org/wiki/%D0%94%D0%B0%D0%BB%D1%8C%D0%BD%D0%B5%D0%B2%D0%BE%D1%81%D1%82%D0%BE%D1%87%D0%BD%D1%8B%D0%B9_%D1%84%D0%B5%D0%B4%D0%B5%D1%80%D0%B0%D0%BB%D1%8C%D0%BD%D1%8B%D0%B9_%D0%BE%D0%BA%D1%80%D1%83%D0%B3" TargetMode="External"/><Relationship Id="rId65" Type="http://schemas.openxmlformats.org/officeDocument/2006/relationships/hyperlink" Target="https://ru.wikipedia.org/wiki/%D0%A3%D0%B4%D0%BC%D1%83%D1%80%D1%82%D0%B8%D1%8F" TargetMode="External"/><Relationship Id="rId171" Type="http://schemas.openxmlformats.org/officeDocument/2006/relationships/hyperlink" Target="https://ru.wikipedia.org/wiki/%D0%A7%D1%83%D0%BA%D0%BE%D1%82%D1%81%D0%BA%D0%B8%D0%B9_%D0%B0%D0%B2%D1%82%D0%BE%D0%BD%D0%BE%D0%BC%D0%BD%D1%8B%D0%B9_%D0%BE%D0%BA%D1%80%D1%83%D0%B3" TargetMode="External"/><Relationship Id="rId68" Type="http://schemas.openxmlformats.org/officeDocument/2006/relationships/hyperlink" Target="https://ru.wikipedia.org/wiki/%D0%A6%D0%B5%D0%BD%D1%82%D1%80%D0%B0%D0%BB%D1%8C%D0%BD%D1%8B%D0%B9_%D1%84%D0%B5%D0%B4%D0%B5%D1%80%D0%B0%D0%BB%D1%8C%D0%BD%D1%8B%D0%B9_%D0%BE%D0%BA%D1%80%D1%83%D0%B3" TargetMode="External"/><Relationship Id="rId170" Type="http://schemas.openxmlformats.org/officeDocument/2006/relationships/hyperlink" Target="https://ru.wikipedia.org/wiki/%D0%94%D0%B0%D0%BB%D1%8C%D0%BD%D0%B5%D0%B2%D0%BE%D1%81%D1%82%D0%BE%D1%87%D0%BD%D1%8B%D0%B9_%D1%84%D0%B5%D0%B4%D0%B5%D1%80%D0%B0%D0%BB%D1%8C%D0%BD%D1%8B%D0%B9_%D0%BE%D0%BA%D1%80%D1%83%D0%B3" TargetMode="External"/><Relationship Id="rId67" Type="http://schemas.openxmlformats.org/officeDocument/2006/relationships/hyperlink" Target="https://ru.wikipedia.org/wiki/%D0%A2%D1%83%D0%BB%D1%8C%D1%81%D0%BA%D0%B0%D1%8F_%D0%BE%D0%B1%D0%BB%D0%B0%D1%81%D1%82%D1%8C" TargetMode="External"/><Relationship Id="rId60" Type="http://schemas.openxmlformats.org/officeDocument/2006/relationships/hyperlink" Target="https://ru.wikipedia.org/wiki/%D0%A3%D1%80%D0%B0%D0%BB%D1%8C%D1%81%D0%BA%D0%B8%D0%B9_%D1%84%D0%B5%D0%B4%D0%B5%D1%80%D0%B0%D0%BB%D1%8C%D0%BD%D1%8B%D0%B9_%D0%BE%D0%BA%D1%80%D1%83%D0%B3" TargetMode="External"/><Relationship Id="rId165" Type="http://schemas.openxmlformats.org/officeDocument/2006/relationships/hyperlink" Target="https://ru.wikipedia.org/wiki/%D0%A0%D0%B5%D1%81%D0%BF%D1%83%D0%B1%D0%BB%D0%B8%D0%BA%D0%B0_%D0%90%D0%BB%D1%82%D0%B0%D0%B9" TargetMode="External"/><Relationship Id="rId69" Type="http://schemas.openxmlformats.org/officeDocument/2006/relationships/hyperlink" Target="https://ru.wikipedia.org/wiki/%D0%92%D0%BB%D0%B0%D0%B4%D0%B8%D0%BC%D0%B8%D1%80%D1%81%D0%BA%D0%B0%D1%8F_%D0%BE%D0%B1%D0%BB%D0%B0%D1%81%D1%82%D1%8C" TargetMode="External"/><Relationship Id="rId164" Type="http://schemas.openxmlformats.org/officeDocument/2006/relationships/hyperlink" Target="https://ru.wikipedia.org/wiki/%D0%AE%D0%B6%D0%BD%D1%8B%D0%B9_%D1%84%D0%B5%D0%B4%D0%B5%D1%80%D0%B0%D0%BB%D1%8C%D0%BD%D1%8B%D0%B9_%D0%BE%D0%BA%D1%80%D1%83%D0%B3" TargetMode="External"/><Relationship Id="rId163" Type="http://schemas.openxmlformats.org/officeDocument/2006/relationships/hyperlink" Target="https://ru.wikipedia.org/wiki/%D0%9A%D0%B0%D0%BB%D0%BC%D1%8B%D0%BA%D0%B8%D1%8F" TargetMode="External"/><Relationship Id="rId162" Type="http://schemas.openxmlformats.org/officeDocument/2006/relationships/hyperlink" Target="https://ru.wikipedia.org/wiki/%D0%94%D0%B0%D0%BB%D1%8C%D0%BD%D0%B5%D0%B2%D0%BE%D1%81%D1%82%D0%BE%D1%87%D0%BD%D1%8B%D0%B9_%D1%84%D0%B5%D0%B4%D0%B5%D1%80%D0%B0%D0%BB%D1%8C%D0%BD%D1%8B%D0%B9_%D0%BE%D0%BA%D1%80%D1%83%D0%B3" TargetMode="External"/><Relationship Id="rId169" Type="http://schemas.openxmlformats.org/officeDocument/2006/relationships/hyperlink" Target="https://ru.wikipedia.org/wiki/%D0%9C%D0%B0%D0%B3%D0%B0%D0%B4%D0%B0%D0%BD%D1%81%D0%BA%D0%B0%D1%8F_%D0%BE%D0%B1%D0%BB%D0%B0%D1%81%D1%82%D1%8C" TargetMode="External"/><Relationship Id="rId168" Type="http://schemas.openxmlformats.org/officeDocument/2006/relationships/hyperlink" Target="https://ru.wikipedia.org/wiki/%D0%94%D0%B0%D0%BB%D1%8C%D0%BD%D0%B5%D0%B2%D0%BE%D1%81%D1%82%D0%BE%D1%87%D0%BD%D1%8B%D0%B9_%D1%84%D0%B5%D0%B4%D0%B5%D1%80%D0%B0%D0%BB%D1%8C%D0%BD%D1%8B%D0%B9_%D0%BE%D0%BA%D1%80%D1%83%D0%B3" TargetMode="External"/><Relationship Id="rId167" Type="http://schemas.openxmlformats.org/officeDocument/2006/relationships/hyperlink" Target="https://ru.wikipedia.org/wiki/%D0%95%D0%B2%D1%80%D0%B5%D0%B9%D1%81%D0%BA%D0%B0%D1%8F_%D0%B0%D0%B2%D1%82%D0%BE%D0%BD%D0%BE%D0%BC%D0%BD%D0%B0%D1%8F_%D0%BE%D0%B1%D0%BB%D0%B0%D1%81%D1%82%D1%8C" TargetMode="External"/><Relationship Id="rId166" Type="http://schemas.openxmlformats.org/officeDocument/2006/relationships/hyperlink" Target="https://ru.wikipedia.org/wiki/%D0%A1%D0%B8%D0%B1%D0%B8%D1%80%D1%81%D0%BA%D0%B8%D0%B9_%D1%84%D0%B5%D0%B4%D0%B5%D1%80%D0%B0%D0%BB%D1%8C%D0%BD%D1%8B%D0%B9_%D0%BE%D0%BA%D1%80%D1%83%D0%B3" TargetMode="External"/><Relationship Id="rId51" Type="http://schemas.openxmlformats.org/officeDocument/2006/relationships/hyperlink" Target="https://ru.wikipedia.org/wiki/%D0%A0%D0%B5%D1%81%D0%BF%D1%83%D0%B1%D0%BB%D0%B8%D0%BA%D0%B0_%D0%9A%D1%80%D1%8B%D0%BC" TargetMode="External"/><Relationship Id="rId50" Type="http://schemas.openxmlformats.org/officeDocument/2006/relationships/hyperlink" Target="https://ru.wikipedia.org/wiki/%D0%A1%D0%B5%D0%B2%D0%B5%D1%80%D0%BE-%D0%97%D0%B0%D0%BF%D0%B0%D0%B4%D0%BD%D1%8B%D0%B9_%D1%84%D0%B5%D0%B4%D0%B5%D1%80%D0%B0%D0%BB%D1%8C%D0%BD%D1%8B%D0%B9_%D0%BE%D0%BA%D1%80%D1%83%D0%B3" TargetMode="External"/><Relationship Id="rId53" Type="http://schemas.openxmlformats.org/officeDocument/2006/relationships/hyperlink" Target="https://ru.wikipedia.org/wiki/%D0%9E%D0%BC%D1%81%D0%BA%D0%B0%D1%8F_%D0%BE%D0%B1%D0%BB%D0%B0%D1%81%D1%82%D1%8C" TargetMode="External"/><Relationship Id="rId52" Type="http://schemas.openxmlformats.org/officeDocument/2006/relationships/hyperlink" Target="https://ru.wikipedia.org/wiki/%D0%AE%D0%B6%D0%BD%D1%8B%D0%B9_%D1%84%D0%B5%D0%B4%D0%B5%D1%80%D0%B0%D0%BB%D1%8C%D0%BD%D1%8B%D0%B9_%D0%BE%D0%BA%D1%80%D1%83%D0%B3" TargetMode="External"/><Relationship Id="rId55" Type="http://schemas.openxmlformats.org/officeDocument/2006/relationships/hyperlink" Target="https://ru.wikipedia.org/wiki/%D0%9F%D1%80%D0%B8%D0%BC%D0%BE%D1%80%D1%81%D0%BA%D0%B8%D0%B9_%D0%BA%D1%80%D0%B0%D0%B9" TargetMode="External"/><Relationship Id="rId161" Type="http://schemas.openxmlformats.org/officeDocument/2006/relationships/hyperlink" Target="https://ru.wikipedia.org/wiki/%D0%9A%D0%B0%D0%BC%D1%87%D0%B0%D1%82%D1%81%D0%BA%D0%B8%D0%B9_%D0%BA%D1%80%D0%B0%D0%B9" TargetMode="External"/><Relationship Id="rId54" Type="http://schemas.openxmlformats.org/officeDocument/2006/relationships/hyperlink" Target="https://ru.wikipedia.org/wiki/%D0%A1%D0%B8%D0%B1%D0%B8%D1%80%D1%81%D0%BA%D0%B8%D0%B9_%D1%84%D0%B5%D0%B4%D0%B5%D1%80%D0%B0%D0%BB%D1%8C%D0%BD%D1%8B%D0%B9_%D0%BE%D0%BA%D1%80%D1%83%D0%B3" TargetMode="External"/><Relationship Id="rId160" Type="http://schemas.openxmlformats.org/officeDocument/2006/relationships/hyperlink" Target="https://ru.wikipedia.org/wiki/%D0%A1%D0%B8%D0%B1%D0%B8%D1%80%D1%81%D0%BA%D0%B8%D0%B9_%D1%84%D0%B5%D0%B4%D0%B5%D1%80%D0%B0%D0%BB%D1%8C%D0%BD%D1%8B%D0%B9_%D0%BE%D0%BA%D1%80%D1%83%D0%B3" TargetMode="External"/><Relationship Id="rId57" Type="http://schemas.openxmlformats.org/officeDocument/2006/relationships/hyperlink" Target="https://ru.wikipedia.org/wiki/%D0%A5%D0%B0%D0%BD%D1%82%D1%8B-%D0%9C%D0%B0%D0%BD%D1%81%D0%B8%D0%B9%D1%81%D0%BA%D0%B8%D0%B9_%D0%B0%D0%B2%D1%82%D0%BE%D0%BD%D0%BE%D0%BC%D0%BD%D1%8B%D0%B9_%D0%BE%D0%BA%D1%80%D1%83%D0%B3_%E2%80%94_%D0%AE%D0%B3%D1%80%D0%B0" TargetMode="External"/><Relationship Id="rId56" Type="http://schemas.openxmlformats.org/officeDocument/2006/relationships/hyperlink" Target="https://ru.wikipedia.org/wiki/%D0%94%D0%B0%D0%BB%D1%8C%D0%BD%D0%B5%D0%B2%D0%BE%D1%81%D1%82%D0%BE%D1%87%D0%BD%D1%8B%D0%B9_%D1%84%D0%B5%D0%B4%D0%B5%D1%80%D0%B0%D0%BB%D1%8C%D0%BD%D1%8B%D0%B9_%D0%BE%D0%BA%D1%80%D1%83%D0%B3" TargetMode="External"/><Relationship Id="rId159" Type="http://schemas.openxmlformats.org/officeDocument/2006/relationships/hyperlink" Target="https://ru.wikipedia.org/wiki/%D0%A2%D1%8B%D0%B2%D0%B0" TargetMode="External"/><Relationship Id="rId59" Type="http://schemas.openxmlformats.org/officeDocument/2006/relationships/hyperlink" Target="https://ru.wikipedia.org/wiki/%D0%A2%D1%8E%D0%BC%D0%B5%D0%BD%D1%81%D0%BA%D0%B0%D1%8F_%D0%BE%D0%B1%D0%BB%D0%B0%D1%81%D1%82%D1%8C" TargetMode="External"/><Relationship Id="rId154" Type="http://schemas.openxmlformats.org/officeDocument/2006/relationships/hyperlink" Target="https://ru.wikipedia.org/wiki/%D0%94%D0%B0%D0%BB%D1%8C%D0%BD%D0%B5%D0%B2%D0%BE%D1%81%D1%82%D0%BE%D1%87%D0%BD%D1%8B%D0%B9_%D1%84%D0%B5%D0%B4%D0%B5%D1%80%D0%B0%D0%BB%D1%8C%D0%BD%D1%8B%D0%B9_%D0%BE%D0%BA%D1%80%D1%83%D0%B3" TargetMode="External"/><Relationship Id="rId58" Type="http://schemas.openxmlformats.org/officeDocument/2006/relationships/hyperlink" Target="https://ru.wikipedia.org/wiki/%D0%A3%D1%80%D0%B0%D0%BB%D1%8C%D1%81%D0%BA%D0%B8%D0%B9_%D1%84%D0%B5%D0%B4%D0%B5%D1%80%D0%B0%D0%BB%D1%8C%D0%BD%D1%8B%D0%B9_%D0%BE%D0%BA%D1%80%D1%83%D0%B3" TargetMode="External"/><Relationship Id="rId153" Type="http://schemas.openxmlformats.org/officeDocument/2006/relationships/hyperlink" Target="https://ru.wikipedia.org/wiki/%D0%A1%D0%B0%D1%85%D0%B0%D0%BB%D0%B8%D0%BD%D1%81%D0%BA%D0%B0%D1%8F_%D0%BE%D0%B1%D0%BB%D0%B0%D1%81%D1%82%D1%8C" TargetMode="External"/><Relationship Id="rId152" Type="http://schemas.openxmlformats.org/officeDocument/2006/relationships/hyperlink" Target="https://ru.wikipedia.org/wiki/%D0%AE%D0%B6%D0%BD%D1%8B%D0%B9_%D1%84%D0%B5%D0%B4%D0%B5%D1%80%D0%B0%D0%BB%D1%8C%D0%BD%D1%8B%D0%B9_%D0%BE%D0%BA%D1%80%D1%83%D0%B3" TargetMode="External"/><Relationship Id="rId151" Type="http://schemas.openxmlformats.org/officeDocument/2006/relationships/hyperlink" Target="https://ru.wikipedia.org/wiki/%D0%A1%D0%B5%D0%B2%D0%B0%D1%81%D1%82%D0%BE%D0%BF%D0%BE%D0%BB%D1%8C" TargetMode="External"/><Relationship Id="rId158" Type="http://schemas.openxmlformats.org/officeDocument/2006/relationships/hyperlink" Target="https://ru.wikipedia.org/wiki/%D0%A1%D0%B5%D0%B2%D0%B5%D1%80%D0%BE-%D0%9A%D0%B0%D0%B2%D0%BA%D0%B0%D0%B7%D1%81%D0%BA%D0%B8%D0%B9_%D1%84%D0%B5%D0%B4%D0%B5%D1%80%D0%B0%D0%BB%D1%8C%D0%BD%D1%8B%D0%B9_%D0%BE%D0%BA%D1%80%D1%83%D0%B3" TargetMode="External"/><Relationship Id="rId157" Type="http://schemas.openxmlformats.org/officeDocument/2006/relationships/hyperlink" Target="https://ru.wikipedia.org/wiki/%D0%9A%D0%B0%D1%80%D0%B0%D1%87%D0%B0%D0%B5%D0%B2%D0%BE-%D0%A7%D0%B5%D1%80%D0%BA%D0%B5%D1%81%D0%B8%D1%8F" TargetMode="External"/><Relationship Id="rId156" Type="http://schemas.openxmlformats.org/officeDocument/2006/relationships/hyperlink" Target="https://ru.wikipedia.org/wiki/%D0%AE%D0%B6%D0%BD%D1%8B%D0%B9_%D1%84%D0%B5%D0%B4%D0%B5%D1%80%D0%B0%D0%BB%D1%8C%D0%BD%D1%8B%D0%B9_%D0%BE%D0%BA%D1%80%D1%83%D0%B3" TargetMode="External"/><Relationship Id="rId155" Type="http://schemas.openxmlformats.org/officeDocument/2006/relationships/hyperlink" Target="https://ru.wikipedia.org/wiki/%D0%90%D0%B4%D1%8B%D0%B3%D0%B5%D1%8F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 outlineLevelCol="2"/>
  <cols>
    <col customWidth="1" min="1" max="1" width="2.63"/>
    <col customWidth="1" min="2" max="2" width="22.25"/>
    <col customWidth="1" min="3" max="3" width="5.38"/>
    <col collapsed="1" customWidth="1" min="4" max="4" width="8.88"/>
    <col customWidth="1" hidden="1" min="5" max="10" width="9.0" outlineLevel="1"/>
    <col collapsed="1" customWidth="1" min="11" max="11" width="18.0"/>
    <col customWidth="1" hidden="1" min="12" max="12" width="11.25" outlineLevel="1"/>
    <col collapsed="1" customWidth="1" min="13" max="13" width="18.0"/>
    <col customWidth="1" hidden="1" min="14" max="14" width="11.75" outlineLevel="1"/>
    <col collapsed="1" customWidth="1" min="15" max="15" width="18.0"/>
    <col customWidth="1" hidden="1" min="16" max="17" width="9.0" outlineLevel="1"/>
    <col customWidth="1" hidden="1" min="18" max="18" width="18.0" outlineLevel="1"/>
    <col customWidth="1" hidden="1" min="19" max="20" width="9.0" outlineLevel="1"/>
    <col customWidth="1" hidden="1" min="21" max="21" width="18.0" outlineLevel="1"/>
    <col customWidth="1" hidden="1" min="22" max="23" width="9.0" outlineLevel="1"/>
    <col collapsed="1" customWidth="1" min="24" max="24" width="18.0"/>
    <col customWidth="1" hidden="1" min="25" max="26" width="10.63" outlineLevel="1"/>
    <col customWidth="1" hidden="1" min="27" max="27" width="18.0" outlineLevel="1"/>
    <col customWidth="1" hidden="1" min="28" max="28" width="10.63" outlineLevel="2"/>
    <col customWidth="1" hidden="1" min="29" max="30" width="9.0" outlineLevel="2"/>
    <col customWidth="1" hidden="1" min="31" max="31" width="9.5" outlineLevel="2"/>
    <col customWidth="1" hidden="1" min="32" max="33" width="9.0" outlineLevel="2"/>
    <col customWidth="1" hidden="1" min="34" max="34" width="9.5" outlineLevel="2"/>
    <col customWidth="1" hidden="1" min="35" max="36" width="9.0" outlineLevel="2"/>
    <col collapsed="1" customWidth="1" hidden="1" min="37" max="37" width="18.0" outlineLevel="1"/>
    <col customWidth="1" hidden="1" min="38" max="39" width="9.0" outlineLevel="2"/>
    <col customWidth="1" hidden="1" min="40" max="40" width="9.5" outlineLevel="2"/>
    <col customWidth="1" hidden="1" min="41" max="42" width="9.0" outlineLevel="2"/>
    <col customWidth="1" hidden="1" min="43" max="43" width="9.5" outlineLevel="2"/>
    <col customWidth="1" hidden="1" min="44" max="45" width="9.0" outlineLevel="2"/>
    <col collapsed="1" customWidth="1" min="46" max="46" width="18.0"/>
    <col collapsed="1" customWidth="1" hidden="1" min="47" max="47" width="18.0" outlineLevel="1"/>
    <col customWidth="1" hidden="1" min="48" max="48" width="14.13" outlineLevel="2"/>
    <col customWidth="1" hidden="1" min="49" max="50" width="9.0" outlineLevel="2"/>
    <col customWidth="1" hidden="1" min="51" max="51" width="9.5" outlineLevel="2"/>
    <col customWidth="1" hidden="1" min="52" max="53" width="9.0" outlineLevel="2"/>
    <col customWidth="1" hidden="1" min="54" max="54" width="9.5" outlineLevel="2"/>
    <col customWidth="1" hidden="1" min="55" max="56" width="9.0" outlineLevel="2"/>
    <col collapsed="1" customWidth="1" hidden="1" min="57" max="57" width="18.0" outlineLevel="1"/>
    <col customWidth="1" hidden="1" min="58" max="59" width="9.0" outlineLevel="2"/>
    <col customWidth="1" hidden="1" min="60" max="60" width="9.5" outlineLevel="2"/>
    <col customWidth="1" hidden="1" min="61" max="62" width="9.0" outlineLevel="2"/>
    <col customWidth="1" hidden="1" min="63" max="63" width="9.5" outlineLevel="2"/>
    <col customWidth="1" hidden="1" min="64" max="65" width="9.0" outlineLevel="2"/>
    <col collapsed="1" customWidth="1" min="66" max="66" width="18.0"/>
    <col collapsed="1" customWidth="1" hidden="1" min="67" max="67" width="18.0" outlineLevel="1"/>
    <col customWidth="1" hidden="1" min="68" max="69" width="9.0" outlineLevel="2"/>
    <col customWidth="1" hidden="1" min="70" max="70" width="9.5" outlineLevel="2"/>
    <col customWidth="1" hidden="1" min="71" max="72" width="9.0" outlineLevel="2"/>
    <col customWidth="1" hidden="1" min="73" max="73" width="9.5" outlineLevel="2"/>
    <col customWidth="1" hidden="1" min="74" max="75" width="9.0" outlineLevel="2"/>
    <col customWidth="1" hidden="1" min="76" max="76" width="10.63" outlineLevel="2"/>
    <col customWidth="1" hidden="1" min="77" max="78" width="9.0" outlineLevel="2"/>
    <col customWidth="1" hidden="1" min="79" max="79" width="10.63" outlineLevel="2"/>
    <col customWidth="1" hidden="1" min="80" max="81" width="9.0" outlineLevel="2"/>
    <col customWidth="1" hidden="1" min="82" max="82" width="7.88" outlineLevel="2"/>
    <col customWidth="1" hidden="1" min="83" max="84" width="9.0" outlineLevel="2"/>
    <col customWidth="1" hidden="1" min="85" max="85" width="7.63" outlineLevel="2"/>
    <col customWidth="1" hidden="1" min="86" max="87" width="9.0" outlineLevel="2"/>
    <col customWidth="1" hidden="1" min="88" max="88" width="10.63" outlineLevel="2"/>
    <col customWidth="1" hidden="1" min="89" max="90" width="9.0" outlineLevel="2"/>
    <col collapsed="1" customWidth="1" hidden="1" min="91" max="91" width="18.0" outlineLevel="1"/>
    <col customWidth="1" hidden="1" min="92" max="93" width="9.0" outlineLevel="2"/>
    <col customWidth="1" hidden="1" min="94" max="94" width="9.5" outlineLevel="2"/>
    <col customWidth="1" hidden="1" min="95" max="96" width="9.0" outlineLevel="2"/>
    <col customWidth="1" hidden="1" min="97" max="97" width="9.5" outlineLevel="2"/>
    <col customWidth="1" hidden="1" min="98" max="99" width="9.0" outlineLevel="2"/>
    <col collapsed="1" customWidth="1" min="100" max="100" width="18.0"/>
    <col customWidth="1" hidden="1" min="101" max="102" width="18.0" outlineLevel="1"/>
    <col collapsed="1" customWidth="1" min="103" max="103" width="18.0"/>
    <col customWidth="1" hidden="1" min="104" max="105" width="6.63" outlineLevel="1"/>
    <col customWidth="1" hidden="1" min="106" max="106" width="10.25" outlineLevel="1"/>
    <col customWidth="1" hidden="1" min="107" max="107" width="11.63" outlineLevel="1"/>
    <col collapsed="1" customWidth="1" hidden="1" min="108" max="108" width="18.0" outlineLevel="1"/>
    <col customWidth="1" hidden="1" min="109" max="109" width="11.5" outlineLevel="2"/>
    <col customWidth="1" hidden="1" min="110" max="111" width="9.88" outlineLevel="2"/>
    <col customWidth="1" hidden="1" min="112" max="112" width="11.5" outlineLevel="2"/>
    <col customWidth="1" hidden="1" min="113" max="113" width="6.63" outlineLevel="2"/>
    <col customWidth="1" hidden="1" min="114" max="115" width="12.13" outlineLevel="2"/>
    <col customWidth="1" hidden="1" min="116" max="116" width="11.63" outlineLevel="2"/>
    <col customWidth="1" hidden="1" min="117" max="117" width="9.0" outlineLevel="2"/>
    <col customWidth="1" hidden="1" min="118" max="118" width="18.0" outlineLevel="1"/>
    <col customWidth="1" hidden="1" min="119" max="120" width="6.63" outlineLevel="2"/>
    <col customWidth="1" hidden="1" min="121" max="121" width="10.5" outlineLevel="2"/>
    <col customWidth="1" hidden="1" min="122" max="122" width="11.63" outlineLevel="2"/>
    <col collapsed="1" customWidth="1" min="123" max="123" width="18.0"/>
    <col customWidth="1" hidden="1" min="124" max="124" width="9.0" outlineLevel="1"/>
    <col customWidth="1" hidden="1" min="125" max="125" width="10.13" outlineLevel="1"/>
    <col collapsed="1" customWidth="1" min="126" max="126" width="18.0"/>
    <col customWidth="1" hidden="1" min="127" max="128" width="10.13" outlineLevel="1"/>
  </cols>
  <sheetData>
    <row r="1">
      <c r="A1" s="1"/>
      <c r="B1" s="2" t="s">
        <v>0</v>
      </c>
      <c r="C1" s="3"/>
      <c r="D1" s="4"/>
      <c r="K1" s="5"/>
      <c r="L1" s="6"/>
      <c r="M1" s="5"/>
      <c r="O1" s="5"/>
      <c r="R1" s="7"/>
      <c r="U1" s="7"/>
      <c r="W1" s="6"/>
      <c r="X1" s="5"/>
      <c r="AA1" s="7"/>
      <c r="AD1" s="8"/>
      <c r="AG1" s="8"/>
      <c r="AK1" s="7"/>
      <c r="AM1" s="8"/>
      <c r="AP1" s="8"/>
      <c r="AS1" s="8"/>
      <c r="AT1" s="5"/>
      <c r="AU1" s="7"/>
      <c r="AX1" s="8"/>
      <c r="BA1" s="8"/>
      <c r="BE1" s="7"/>
      <c r="BG1" s="8"/>
      <c r="BJ1" s="8"/>
      <c r="BM1" s="6"/>
      <c r="BN1" s="5"/>
      <c r="BO1" s="7"/>
      <c r="BQ1" s="8"/>
      <c r="BR1" s="9"/>
      <c r="BT1" s="8"/>
      <c r="BU1" s="9"/>
      <c r="BW1" s="8"/>
      <c r="BZ1" s="8"/>
      <c r="CC1" s="8"/>
      <c r="CF1" s="8"/>
      <c r="CI1" s="8"/>
      <c r="CM1" s="7"/>
      <c r="CO1" s="8"/>
      <c r="CP1" s="9"/>
      <c r="CR1" s="8"/>
      <c r="CS1" s="9"/>
      <c r="CU1" s="8"/>
      <c r="CV1" s="5"/>
      <c r="CW1" s="7"/>
      <c r="CX1" s="7"/>
      <c r="CY1" s="5"/>
      <c r="DD1" s="7"/>
      <c r="DN1" s="7"/>
      <c r="DS1" s="5"/>
      <c r="DU1" s="8"/>
      <c r="DV1" s="5"/>
    </row>
    <row r="2">
      <c r="A2" s="10"/>
      <c r="B2" s="10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4" t="str">
        <f>'Показатели'!C2</f>
        <v>Региональная федерация</v>
      </c>
      <c r="L2" s="15" t="s">
        <v>10</v>
      </c>
      <c r="M2" s="14" t="str">
        <f>'Показатели'!C19</f>
        <v>Общие критерии для региона</v>
      </c>
      <c r="N2" s="13" t="s">
        <v>11</v>
      </c>
      <c r="O2" s="14" t="s">
        <v>12</v>
      </c>
      <c r="P2" s="16"/>
      <c r="Q2" s="17"/>
      <c r="R2" s="18" t="str">
        <f>'Показатели'!C31</f>
        <v>Сборные команды России 5х5</v>
      </c>
      <c r="S2" s="16"/>
      <c r="T2" s="17"/>
      <c r="U2" s="18" t="s">
        <v>13</v>
      </c>
      <c r="V2" s="19"/>
      <c r="W2" s="20"/>
      <c r="X2" s="14" t="s">
        <v>14</v>
      </c>
      <c r="Y2" s="13" t="s">
        <v>4</v>
      </c>
      <c r="Z2" s="13" t="s">
        <v>5</v>
      </c>
      <c r="AA2" s="18" t="str">
        <f>'Показатели'!C52</f>
        <v>Профессиональный баскетбол 5х5</v>
      </c>
      <c r="AB2" s="13" t="s">
        <v>15</v>
      </c>
      <c r="AC2" s="21" t="s">
        <v>4</v>
      </c>
      <c r="AD2" s="22" t="s">
        <v>5</v>
      </c>
      <c r="AE2" s="13" t="s">
        <v>8</v>
      </c>
      <c r="AF2" s="23"/>
      <c r="AG2" s="24"/>
      <c r="AH2" s="13" t="s">
        <v>9</v>
      </c>
      <c r="AI2" s="23"/>
      <c r="AJ2" s="23"/>
      <c r="AK2" s="18" t="s">
        <v>16</v>
      </c>
      <c r="AL2" s="21" t="s">
        <v>4</v>
      </c>
      <c r="AM2" s="22" t="s">
        <v>5</v>
      </c>
      <c r="AN2" s="13" t="s">
        <v>8</v>
      </c>
      <c r="AO2" s="19"/>
      <c r="AP2" s="24"/>
      <c r="AQ2" s="13" t="s">
        <v>9</v>
      </c>
      <c r="AR2" s="19"/>
      <c r="AS2" s="24"/>
      <c r="AT2" s="14" t="s">
        <v>17</v>
      </c>
      <c r="AU2" s="18" t="str">
        <f>'Показатели'!C140</f>
        <v>Резерв 5х5</v>
      </c>
      <c r="AV2" s="13" t="s">
        <v>18</v>
      </c>
      <c r="AW2" s="19"/>
      <c r="AX2" s="24"/>
      <c r="AY2" s="13" t="s">
        <v>8</v>
      </c>
      <c r="AZ2" s="23"/>
      <c r="BA2" s="24"/>
      <c r="BB2" s="13" t="s">
        <v>9</v>
      </c>
      <c r="BC2" s="20"/>
      <c r="BD2" s="23"/>
      <c r="BE2" s="18" t="s">
        <v>19</v>
      </c>
      <c r="BF2" s="19"/>
      <c r="BG2" s="24"/>
      <c r="BH2" s="13" t="s">
        <v>8</v>
      </c>
      <c r="BI2" s="23"/>
      <c r="BJ2" s="24"/>
      <c r="BK2" s="13" t="s">
        <v>9</v>
      </c>
      <c r="BL2" s="20"/>
      <c r="BM2" s="25"/>
      <c r="BN2" s="14" t="s">
        <v>20</v>
      </c>
      <c r="BO2" s="18" t="str">
        <f>'Показатели'!C211</f>
        <v>Массовый баскетбол 5х5</v>
      </c>
      <c r="BP2" s="19"/>
      <c r="BQ2" s="26"/>
      <c r="BR2" s="13" t="s">
        <v>8</v>
      </c>
      <c r="BS2" s="23"/>
      <c r="BT2" s="26"/>
      <c r="BU2" s="13" t="s">
        <v>9</v>
      </c>
      <c r="BV2" s="20"/>
      <c r="BW2" s="26"/>
      <c r="BX2" s="13" t="s">
        <v>21</v>
      </c>
      <c r="BY2" s="19"/>
      <c r="BZ2" s="26"/>
      <c r="CA2" s="13" t="s">
        <v>22</v>
      </c>
      <c r="CB2" s="19"/>
      <c r="CC2" s="26"/>
      <c r="CD2" s="13" t="s">
        <v>23</v>
      </c>
      <c r="CE2" s="19"/>
      <c r="CF2" s="26"/>
      <c r="CG2" s="13" t="s">
        <v>24</v>
      </c>
      <c r="CH2" s="20"/>
      <c r="CI2" s="26"/>
      <c r="CJ2" s="13" t="s">
        <v>25</v>
      </c>
      <c r="CK2" s="20"/>
      <c r="CL2" s="20"/>
      <c r="CM2" s="18" t="str">
        <f>'Показатели'!C552</f>
        <v>Массовый баскетбол 3х3</v>
      </c>
      <c r="CN2" s="19"/>
      <c r="CO2" s="26"/>
      <c r="CP2" s="13" t="s">
        <v>8</v>
      </c>
      <c r="CQ2" s="23"/>
      <c r="CR2" s="26"/>
      <c r="CS2" s="13" t="s">
        <v>9</v>
      </c>
      <c r="CT2" s="20"/>
      <c r="CU2" s="26"/>
      <c r="CV2" s="14" t="s">
        <v>26</v>
      </c>
      <c r="CW2" s="18" t="str">
        <f>'Показатели'!C377</f>
        <v>Баскетбольные мероприятия 5х5</v>
      </c>
      <c r="CX2" s="18" t="str">
        <f>'Показатели'!C583</f>
        <v>Баскетбольные мероприятия 3х3</v>
      </c>
      <c r="CY2" s="14" t="s">
        <v>27</v>
      </c>
      <c r="CZ2" s="13" t="s">
        <v>28</v>
      </c>
      <c r="DA2" s="13" t="s">
        <v>29</v>
      </c>
      <c r="DB2" s="13"/>
      <c r="DC2" s="13"/>
      <c r="DD2" s="18" t="str">
        <f>'Показатели'!C407</f>
        <v>Судьи и тренеры 5х5</v>
      </c>
      <c r="DE2" s="13" t="s">
        <v>30</v>
      </c>
      <c r="DF2" s="13" t="s">
        <v>31</v>
      </c>
      <c r="DG2" s="16"/>
      <c r="DH2" s="16"/>
      <c r="DI2" s="13" t="s">
        <v>29</v>
      </c>
      <c r="DJ2" s="13"/>
      <c r="DK2" s="13"/>
      <c r="DL2" s="13"/>
      <c r="DM2" s="13" t="s">
        <v>32</v>
      </c>
      <c r="DN2" s="18" t="s">
        <v>33</v>
      </c>
      <c r="DO2" s="13" t="s">
        <v>28</v>
      </c>
      <c r="DP2" s="13" t="s">
        <v>29</v>
      </c>
      <c r="DQ2" s="13"/>
      <c r="DR2" s="13"/>
      <c r="DS2" s="14" t="s">
        <v>34</v>
      </c>
      <c r="DT2" s="21" t="s">
        <v>35</v>
      </c>
      <c r="DU2" s="22" t="s">
        <v>36</v>
      </c>
      <c r="DV2" s="14" t="s">
        <v>37</v>
      </c>
      <c r="DW2" s="21" t="s">
        <v>8</v>
      </c>
      <c r="DX2" s="22" t="s">
        <v>9</v>
      </c>
    </row>
    <row r="3">
      <c r="A3" s="27"/>
      <c r="B3" s="28" t="s">
        <v>38</v>
      </c>
      <c r="C3" s="29"/>
      <c r="D3" s="30"/>
      <c r="E3" s="31"/>
      <c r="F3" s="31"/>
      <c r="G3" s="31"/>
      <c r="H3" s="31"/>
      <c r="I3" s="31"/>
      <c r="J3" s="31"/>
      <c r="K3" s="32"/>
      <c r="L3" s="33"/>
      <c r="M3" s="32"/>
      <c r="N3" s="33"/>
      <c r="O3" s="32"/>
      <c r="P3" s="31" t="s">
        <v>4</v>
      </c>
      <c r="Q3" s="34" t="s">
        <v>5</v>
      </c>
      <c r="R3" s="35"/>
      <c r="S3" s="31" t="s">
        <v>4</v>
      </c>
      <c r="T3" s="34" t="s">
        <v>5</v>
      </c>
      <c r="U3" s="35"/>
      <c r="V3" s="31" t="s">
        <v>4</v>
      </c>
      <c r="W3" s="34" t="s">
        <v>5</v>
      </c>
      <c r="X3" s="32"/>
      <c r="Y3" s="31"/>
      <c r="Z3" s="31"/>
      <c r="AA3" s="36"/>
      <c r="AB3" s="31"/>
      <c r="AC3" s="31"/>
      <c r="AD3" s="37"/>
      <c r="AE3" s="31"/>
      <c r="AF3" s="31" t="s">
        <v>4</v>
      </c>
      <c r="AG3" s="37" t="s">
        <v>5</v>
      </c>
      <c r="AH3" s="31"/>
      <c r="AI3" s="31" t="s">
        <v>4</v>
      </c>
      <c r="AJ3" s="34" t="s">
        <v>5</v>
      </c>
      <c r="AK3" s="36"/>
      <c r="AL3" s="31"/>
      <c r="AM3" s="37"/>
      <c r="AN3" s="38"/>
      <c r="AO3" s="31" t="s">
        <v>4</v>
      </c>
      <c r="AP3" s="37" t="s">
        <v>5</v>
      </c>
      <c r="AQ3" s="38"/>
      <c r="AR3" s="31" t="s">
        <v>4</v>
      </c>
      <c r="AS3" s="37" t="s">
        <v>5</v>
      </c>
      <c r="AT3" s="32"/>
      <c r="AU3" s="36"/>
      <c r="AV3" s="31"/>
      <c r="AW3" s="31" t="s">
        <v>4</v>
      </c>
      <c r="AX3" s="37" t="s">
        <v>5</v>
      </c>
      <c r="AY3" s="31"/>
      <c r="AZ3" s="31" t="s">
        <v>4</v>
      </c>
      <c r="BA3" s="37" t="s">
        <v>5</v>
      </c>
      <c r="BB3" s="31"/>
      <c r="BC3" s="31" t="s">
        <v>4</v>
      </c>
      <c r="BD3" s="34" t="s">
        <v>5</v>
      </c>
      <c r="BE3" s="36"/>
      <c r="BF3" s="31" t="s">
        <v>4</v>
      </c>
      <c r="BG3" s="37" t="s">
        <v>5</v>
      </c>
      <c r="BH3" s="31"/>
      <c r="BI3" s="31" t="s">
        <v>4</v>
      </c>
      <c r="BJ3" s="37" t="s">
        <v>5</v>
      </c>
      <c r="BK3" s="31"/>
      <c r="BL3" s="31" t="s">
        <v>4</v>
      </c>
      <c r="BM3" s="34" t="s">
        <v>5</v>
      </c>
      <c r="BN3" s="39"/>
      <c r="BO3" s="36"/>
      <c r="BP3" s="31" t="s">
        <v>4</v>
      </c>
      <c r="BQ3" s="37" t="s">
        <v>5</v>
      </c>
      <c r="BR3" s="40"/>
      <c r="BS3" s="31" t="s">
        <v>4</v>
      </c>
      <c r="BT3" s="37" t="s">
        <v>5</v>
      </c>
      <c r="BU3" s="40"/>
      <c r="BV3" s="31" t="s">
        <v>4</v>
      </c>
      <c r="BW3" s="31" t="s">
        <v>5</v>
      </c>
      <c r="BX3" s="38"/>
      <c r="BY3" s="31" t="s">
        <v>4</v>
      </c>
      <c r="BZ3" s="37" t="s">
        <v>5</v>
      </c>
      <c r="CA3" s="38"/>
      <c r="CB3" s="31" t="s">
        <v>4</v>
      </c>
      <c r="CC3" s="37" t="s">
        <v>5</v>
      </c>
      <c r="CD3" s="38"/>
      <c r="CE3" s="31" t="s">
        <v>4</v>
      </c>
      <c r="CF3" s="37" t="s">
        <v>5</v>
      </c>
      <c r="CG3" s="38"/>
      <c r="CH3" s="31" t="s">
        <v>4</v>
      </c>
      <c r="CI3" s="37" t="s">
        <v>5</v>
      </c>
      <c r="CJ3" s="38"/>
      <c r="CK3" s="31" t="s">
        <v>4</v>
      </c>
      <c r="CL3" s="31" t="s">
        <v>5</v>
      </c>
      <c r="CM3" s="36"/>
      <c r="CN3" s="31" t="s">
        <v>4</v>
      </c>
      <c r="CO3" s="37" t="s">
        <v>5</v>
      </c>
      <c r="CP3" s="40"/>
      <c r="CQ3" s="31" t="s">
        <v>4</v>
      </c>
      <c r="CR3" s="37" t="s">
        <v>5</v>
      </c>
      <c r="CS3" s="40"/>
      <c r="CT3" s="31" t="s">
        <v>4</v>
      </c>
      <c r="CU3" s="31" t="s">
        <v>5</v>
      </c>
      <c r="CV3" s="39"/>
      <c r="CW3" s="36"/>
      <c r="CX3" s="36"/>
      <c r="CY3" s="32"/>
      <c r="CZ3" s="31"/>
      <c r="DA3" s="31"/>
      <c r="DB3" s="31" t="s">
        <v>39</v>
      </c>
      <c r="DC3" s="31" t="s">
        <v>40</v>
      </c>
      <c r="DD3" s="36"/>
      <c r="DE3" s="31"/>
      <c r="DF3" s="31"/>
      <c r="DG3" s="31" t="s">
        <v>28</v>
      </c>
      <c r="DH3" s="31" t="s">
        <v>41</v>
      </c>
      <c r="DI3" s="31"/>
      <c r="DJ3" s="31" t="s">
        <v>42</v>
      </c>
      <c r="DK3" s="31" t="s">
        <v>31</v>
      </c>
      <c r="DL3" s="31" t="s">
        <v>40</v>
      </c>
      <c r="DM3" s="31"/>
      <c r="DN3" s="36"/>
      <c r="DO3" s="31"/>
      <c r="DP3" s="31"/>
      <c r="DQ3" s="31" t="s">
        <v>39</v>
      </c>
      <c r="DR3" s="31" t="s">
        <v>40</v>
      </c>
      <c r="DS3" s="32"/>
      <c r="DT3" s="31"/>
      <c r="DU3" s="37"/>
      <c r="DV3" s="32"/>
      <c r="DW3" s="31"/>
      <c r="DX3" s="31"/>
    </row>
    <row r="4">
      <c r="A4" s="41">
        <v>1.0</v>
      </c>
      <c r="B4" s="42" t="str">
        <f>'Тест ответы'!B47</f>
        <v>Москва</v>
      </c>
      <c r="C4" s="43">
        <v>1.0</v>
      </c>
      <c r="D4" s="44" t="str">
        <f>'Баллы без населения'!D46</f>
        <v>#REF!</v>
      </c>
      <c r="E4" s="45" t="str">
        <f>SUMIF('Баллы без населения'!$E$3:DX$3,"муж",'Баллы без населения'!E46:DX46)</f>
        <v>#REF!</v>
      </c>
      <c r="F4" s="45" t="str">
        <f>SUMIF('Баллы без населения'!$E$3:DX$3,"жен",'Баллы без населения'!E46:DX46)</f>
        <v>#REF!</v>
      </c>
      <c r="G4" s="45" t="str">
        <f>SUM('Баллы без населения'!Z46:DK46,'Баллы без населения'!DP46:KE46,'Баллы без населения'!KV46:LL46)</f>
        <v>#REF!</v>
      </c>
      <c r="H4" s="45">
        <f>SUM('Баллы без населения'!LM46:PB46,'Баллы без населения'!PY46:QJ46)</f>
        <v>0</v>
      </c>
      <c r="I4" s="45">
        <f>SUM('Баллы без населения'!AZ46:BO46,'Баллы без населения'!DR46:DX46,'Баллы без населения'!FL46:FO46,'Баллы без населения'!GB46:GE46,'Баллы без населения'!GX46:HE46,'Баллы без населения'!IF46:IK46,'Баллы без населения'!IZ46:JG46,'Баллы без населения'!LU46:MG46,'Баллы без населения'!NW46:NZ46,'Баллы без населения'!OM46:OP46)</f>
        <v>0</v>
      </c>
      <c r="J4" s="45">
        <f>SUM('Баллы без населения'!BP46:DK46,'Баллы без населения'!DY46:FK46,'Баллы без населения'!FP46:GA46,'Баллы без населения'!GF46:GQ46,'Баллы без населения'!HF46:HW46,'Баллы без населения'!IL46:IW46,'Баллы без населения'!JH46:KE46,'Баллы без населения'!MH46:NV46,'Баллы без населения'!OA46:OL46,'Баллы без населения'!OQ46:PB46)</f>
        <v>0</v>
      </c>
      <c r="K4" s="46">
        <f>SUM('Баллы без населения'!E46:R46)</f>
        <v>0</v>
      </c>
      <c r="L4" s="47">
        <f>SUM('Баллы без населения'!O46:R46)</f>
        <v>0</v>
      </c>
      <c r="M4" s="46">
        <f>SUM('Баллы без населения'!S46:Y46)</f>
        <v>0.1</v>
      </c>
      <c r="N4" s="45">
        <f>SUM('Баллы без населения'!T46:Y46)</f>
        <v>0</v>
      </c>
      <c r="O4" s="46">
        <f>SUM('Баллы без населения'!Z46:AQ46,'Баллы без населения'!LM46:LT46)</f>
        <v>0</v>
      </c>
      <c r="P4" s="45">
        <f>SUMIF('Баллы без населения'!$Z$3:$AQ$3,"муж",'Баллы без населения'!Z46:AQ46)+SUMIF('Баллы без населения'!$LM$3:$LT$3,"муж",'Баллы без населения'!LM46:LT46)</f>
        <v>0</v>
      </c>
      <c r="Q4" s="45">
        <f>SUMIF('Баллы без населения'!$Z$3:$AQ$3,"жен",'Баллы без населения'!Z46:AQ46)+SUMIF('Баллы без населения'!$LM$3:$LT$3,"жен",'Баллы без населения'!LM46:LT46)</f>
        <v>0</v>
      </c>
      <c r="R4" s="48">
        <f>SUM('Баллы без населения'!Z46:AQ46)</f>
        <v>0</v>
      </c>
      <c r="S4" s="45">
        <f>SUM('Баллы без населения'!Z46:AH46)</f>
        <v>0</v>
      </c>
      <c r="T4" s="45">
        <f>SUM('Баллы без населения'!AI46:AQ46)</f>
        <v>0</v>
      </c>
      <c r="U4" s="48">
        <f>SUM('Баллы без населения'!LM46:LT46)</f>
        <v>0</v>
      </c>
      <c r="V4" s="45">
        <f>SUM('Баллы без населения'!LM46:LP46)</f>
        <v>0</v>
      </c>
      <c r="W4" s="49">
        <f>SUM('Баллы без населения'!LQ46:LT46)</f>
        <v>0</v>
      </c>
      <c r="X4" s="46">
        <f>SUM('Баллы без населения'!AR46:DK46,'Баллы без населения'!LU46:NI46)</f>
        <v>0</v>
      </c>
      <c r="Y4" s="45">
        <f>'Баллы без населения'!AR46+SUM('Баллы без населения'!AZ46:BH46)+SUM('Баллы без населения'!BP46:CP46)+SUM('Баллы без населения'!LU46:MC46,'Баллы без населения'!MH46:NI46)</f>
        <v>0</v>
      </c>
      <c r="Z4" s="45">
        <f>'Баллы без населения'!AS46+SUM('Баллы без населения'!BI46:BO46)+SUM('Баллы без населения'!CQ46:DK46)+SUM('Баллы без населения'!MD46:MG46,'Баллы без населения'!NJ46:NV46,)</f>
        <v>0</v>
      </c>
      <c r="AA4" s="48">
        <f>SUM('Баллы без населения'!AR46:DK46)</f>
        <v>0</v>
      </c>
      <c r="AB4" s="45">
        <f>SUM('Баллы без населения'!AT46:AY46)</f>
        <v>0</v>
      </c>
      <c r="AC4" s="45">
        <f>'Баллы без населения'!AR46+SUM('Баллы без населения'!AZ46:BH46)+SUM('Баллы без населения'!BP46:CP46)</f>
        <v>0</v>
      </c>
      <c r="AD4" s="50">
        <f>'Баллы без населения'!AS46+SUM('Баллы без населения'!BI46:BO46)+SUM('Баллы без населения'!CQ46:DK46)</f>
        <v>0</v>
      </c>
      <c r="AE4" s="51">
        <f>SUM('Баллы без населения'!AZ46:BO46)</f>
        <v>0</v>
      </c>
      <c r="AF4" s="45">
        <f>SUM('Баллы без населения'!AZ46:BH46)</f>
        <v>0</v>
      </c>
      <c r="AG4" s="50">
        <f>SUM('Баллы без населения'!BI46:BO46)</f>
        <v>0</v>
      </c>
      <c r="AH4" s="51">
        <f>SUM('Баллы без населения'!BP46:DK46)</f>
        <v>0</v>
      </c>
      <c r="AI4" s="45">
        <f>SUM('Баллы без населения'!BP46:CP46)</f>
        <v>0</v>
      </c>
      <c r="AJ4" s="45">
        <f>SUM('Баллы без населения'!CQ46:DK46)</f>
        <v>0</v>
      </c>
      <c r="AK4" s="48">
        <f>SUM('Баллы без населения'!LU46:NV46)</f>
        <v>0</v>
      </c>
      <c r="AL4" s="45">
        <f>SUM('Баллы без населения'!LU46:MC46,'Баллы без населения'!MH46:NI46)</f>
        <v>0</v>
      </c>
      <c r="AM4" s="50">
        <f>SUM('Баллы без населения'!MD46:MG46,'Баллы без населения'!NJ46:NV46,)</f>
        <v>0</v>
      </c>
      <c r="AN4" s="45">
        <f>SUM('Баллы без населения'!LU46:MG46)</f>
        <v>0</v>
      </c>
      <c r="AO4" s="45">
        <f>SUM('Баллы без населения'!LU46:MC46)</f>
        <v>0</v>
      </c>
      <c r="AP4" s="50">
        <f>SUM('Баллы без населения'!MD46:MG46)</f>
        <v>0</v>
      </c>
      <c r="AQ4" s="45">
        <f>SUM('Баллы без населения'!MH46:NV46)</f>
        <v>0</v>
      </c>
      <c r="AR4" s="45">
        <f>SUM('Баллы без населения'!MH46:NI46)</f>
        <v>0</v>
      </c>
      <c r="AS4" s="50">
        <f>SUM('Баллы без населения'!NJ46:NV46)</f>
        <v>0</v>
      </c>
      <c r="AT4" s="46">
        <f>SUM('Баллы без населения'!DR46:FK46,'Баллы без населения'!NW46:OL46)</f>
        <v>0</v>
      </c>
      <c r="AU4" s="48" t="str">
        <f>SUM('Баллы без населения'!DL46:FK46)</f>
        <v>#REF!</v>
      </c>
      <c r="AV4" s="45" t="str">
        <f>SUM('Баллы без населения'!DL46:DQ46)</f>
        <v>#REF!</v>
      </c>
      <c r="AW4" s="45">
        <f>SUM('Баллы без населения'!DR46:DU46)+SUM('Баллы без населения'!DY46:ES46)</f>
        <v>0</v>
      </c>
      <c r="AX4" s="50">
        <f>SUM('Баллы без населения'!DV46:DX46)+SUM('Баллы без населения'!ET46:FK46)</f>
        <v>0</v>
      </c>
      <c r="AY4" s="51">
        <f>SUM('Баллы без населения'!DR46:DX46)</f>
        <v>0</v>
      </c>
      <c r="AZ4" s="45">
        <f>SUM('Баллы без населения'!DR46:DU46)</f>
        <v>0</v>
      </c>
      <c r="BA4" s="50">
        <f>SUM('Баллы без населения'!DV46:DX46)</f>
        <v>0</v>
      </c>
      <c r="BB4" s="51">
        <f>SUM('Баллы без населения'!DY46:FK46)</f>
        <v>0</v>
      </c>
      <c r="BC4" s="45">
        <f>SUM('Баллы без населения'!DY46:ES46)</f>
        <v>0</v>
      </c>
      <c r="BD4" s="45">
        <f>SUM('Баллы без населения'!ET46:FK46)</f>
        <v>0</v>
      </c>
      <c r="BE4" s="48">
        <f>SUM('Баллы без населения'!NW46:OL46)</f>
        <v>0</v>
      </c>
      <c r="BF4" s="45">
        <f>SUMIF('Баллы без населения'!NW44:OL44,"муж",'Баллы без населения'!NW46:OL46)</f>
        <v>0</v>
      </c>
      <c r="BG4" s="50">
        <f>SUMIF('Баллы без населения'!NW44:OL44,"жен",'Баллы без населения'!NW46:OL46)</f>
        <v>0</v>
      </c>
      <c r="BH4" s="51">
        <f>SUM('Баллы без населения'!NW46:NZ46)</f>
        <v>0</v>
      </c>
      <c r="BI4" s="45">
        <f>SUMIF('Баллы без населения'!NW44:NZ44,"муж",'Баллы без населения'!NW46:NZ46)</f>
        <v>0</v>
      </c>
      <c r="BJ4" s="50">
        <f>SUMIF('Баллы без населения'!NW44:NZ44,";ty",'Баллы без населения'!NW46:NZ46)</f>
        <v>0</v>
      </c>
      <c r="BK4" s="51">
        <f>SUM('Баллы без населения'!OA46:OL46)</f>
        <v>0</v>
      </c>
      <c r="BL4" s="45">
        <f>SUMIF('Баллы без населения'!OA44:OL44,"муж",'Баллы без населения'!OA46:OL46)</f>
        <v>0</v>
      </c>
      <c r="BM4" s="49">
        <f>SUMIF('Баллы без населения'!OA44:OL44,"муж",'Баллы без населения'!OA46:OL46)</f>
        <v>0</v>
      </c>
      <c r="BN4" s="46" t="str">
        <f>SUM('Баллы без населения'!FL46:KE46,'Баллы'!OM46:PB46)</f>
        <v>#REF!</v>
      </c>
      <c r="BO4" s="48" t="str">
        <f>SUM('Баллы без населения'!FL46:KE46)</f>
        <v>#REF!</v>
      </c>
      <c r="BP4" s="45" t="str">
        <f>SUM('Баллы без населения'!FL46:FM46,'Баллы без населения'!FP46:FU46,'Баллы без населения'!GB46:GC46,'Баллы без населения'!GF46:GK46,'Баллы без населения'!GR46:GT46,'Баллы без населения'!GX46:HA46,'Баллы без населения'!HF46:HN46,'Баллы без населения'!HX46,'Баллы без населения'!HZ46:IB46,'Баллы без населения'!IX46,'Баллы без населения'!IF46:IH46,'Баллы без населения'!IL46:IQ46,'Баллы без населения'!IZ46:JE46,'Баллы без населения'!JH46:JY46,)</f>
        <v>#REF!</v>
      </c>
      <c r="BQ4" s="50" t="str">
        <f>SUM('Баллы без населения'!FN46:FO46,'Баллы без населения'!FV46:GA46,'Баллы без населения'!GD46:GE46,'Баллы без населения'!GL46:GQ46,'Баллы без населения'!GU46:GW46,'Баллы без населения'!HB46:HE46,'Баллы без населения'!HO46:HW46,'Баллы без населения'!HY46,'Баллы без населения'!IC46:IE46,'Баллы без населения'!II46:IK46,'Баллы без населения'!IR46:IW46,'Баллы без населения'!IY46,'Баллы без населения'!JF46:JG46,'Баллы без населения'!JZ46:KE46)</f>
        <v>#REF!</v>
      </c>
      <c r="BR4" s="52">
        <f>SUM('Баллы без населения'!FL46:FO46,'Баллы без населения'!GB46:GE46,'Баллы без населения'!GX46:HE46,'Баллы без населения'!IF46:IK46,'Баллы без населения'!IZ46:JG46)</f>
        <v>0</v>
      </c>
      <c r="BS4" s="45">
        <f>SUM('Баллы без населения'!FL46:FM46,'Баллы без населения'!GB46:GC46,'Баллы без населения'!GX46:HA46,'Баллы без населения'!IZ46:JE46)</f>
        <v>0</v>
      </c>
      <c r="BT4" s="50">
        <f>SUM('Баллы без населения'!FN46:FO46,'Баллы без населения'!GD46:GE46,'Баллы без населения'!HB46:HE46,'Баллы без населения'!II46:IK46,'Баллы без населения'!JF46:JG46)</f>
        <v>0</v>
      </c>
      <c r="BU4" s="52">
        <f>SUM('Баллы без населения'!FP46:GA46,'Баллы без населения'!GF46:GQ46,'Баллы без населения'!HF46:HW46,'Баллы без населения'!IL46:IW46,'Баллы без населения'!JH46:KE46)</f>
        <v>0</v>
      </c>
      <c r="BV4" s="45">
        <f>SUM('Баллы без населения'!FP46:FU46,'Баллы без населения'!GF46:GK46,'Баллы без населения'!HF46:HN46,'Баллы без населения'!IL46:IQ46,'Баллы без населения'!JH46:JY46)</f>
        <v>0</v>
      </c>
      <c r="BW4" s="50">
        <f>SUM('Баллы без населения'!FV46:GA46,'Баллы без населения'!GL46:GQ46,'Баллы без населения'!HO46:HW46,'Баллы без населения'!IL46:IW46,'Баллы без населения'!JZ46:KE46)</f>
        <v>0</v>
      </c>
      <c r="BX4" s="51">
        <f>SUM('Баллы без населения'!FL46:GA46)</f>
        <v>0</v>
      </c>
      <c r="BY4" s="51">
        <f>SUM('Баллы без населения'!FL46:FM46,'Баллы без населения'!FP46:FU46)</f>
        <v>0</v>
      </c>
      <c r="BZ4" s="53">
        <f>SUM('Баллы без населения'!FN46:FO46,'Баллы без населения'!FV46:GA46)</f>
        <v>0</v>
      </c>
      <c r="CA4" s="51">
        <f>SUM('Баллы без населения'!GB46:GQ46)</f>
        <v>0</v>
      </c>
      <c r="CB4" s="45">
        <f>SUM('Баллы без населения'!GB46:GC46,'Баллы без населения'!GF46:GK46)</f>
        <v>0</v>
      </c>
      <c r="CC4" s="50">
        <f>SUM('Баллы без населения'!GD46:GE46,'Баллы без населения'!GL46:GQ46)</f>
        <v>0</v>
      </c>
      <c r="CD4" s="51" t="str">
        <f>SUM('Баллы без населения'!GR46:HY46)</f>
        <v>#REF!</v>
      </c>
      <c r="CE4" s="45" t="str">
        <f>SUM('Баллы без населения'!GR46:GT46,'Баллы без населения'!GX46:HA46,'Баллы без населения'!HF46:HN46,'Баллы без населения'!HX46)</f>
        <v>#REF!</v>
      </c>
      <c r="CF4" s="50" t="str">
        <f>SUM('Баллы без населения'!GU46:GW46,'Баллы без населения'!HB46:HE46,'Баллы без населения'!HO46:HW46,'Баллы без населения'!HY46)</f>
        <v>#REF!</v>
      </c>
      <c r="CG4" s="51">
        <f>SUM('Баллы без населения'!HZ46:IY46)</f>
        <v>0</v>
      </c>
      <c r="CH4" s="45">
        <f>SUM('Баллы без населения'!HZ46:IB46,'Баллы без населения'!IF46:IH46,'Баллы без населения'!IL46:IQ46,'Баллы без населения'!IX46)</f>
        <v>0</v>
      </c>
      <c r="CI4" s="50">
        <f>SUM('Баллы без населения'!IC46:IE46,'Баллы без населения'!II46:IK46,'Баллы без населения'!IR46:IW46,'Баллы без населения'!IY46)</f>
        <v>0</v>
      </c>
      <c r="CJ4" s="51">
        <f>SUM('Баллы без населения'!IZ46:KE46,)</f>
        <v>0</v>
      </c>
      <c r="CK4" s="45">
        <f>SUM('Баллы без населения'!IZ46:JE46,'Баллы без населения'!JH46:JY46)</f>
        <v>0</v>
      </c>
      <c r="CL4" s="45">
        <f>SUM('Баллы без населения'!JF46:JG46,'Баллы без населения'!JZ46:KE46)</f>
        <v>0</v>
      </c>
      <c r="CM4" s="48">
        <f>SUM('Баллы без населения'!OM46:PB46)</f>
        <v>0</v>
      </c>
      <c r="CN4" s="45">
        <f>SUMIF('Баллы без населения'!OM44:PB44,"муж",'Баллы без населения'!OM46:PB46)</f>
        <v>0</v>
      </c>
      <c r="CO4" s="50">
        <f>SUMIF('Баллы без населения'!OM44:PB44,"жен",'Баллы без населения'!OM46:PB46)</f>
        <v>0</v>
      </c>
      <c r="CP4" s="52">
        <f>SUM('Баллы без населения'!OM46:OP46)</f>
        <v>0</v>
      </c>
      <c r="CQ4" s="45">
        <f>SUMIF('Баллы без населения'!OM44:OP44,"муж",'Баллы без населения'!OM46:OP46)</f>
        <v>0</v>
      </c>
      <c r="CR4" s="50">
        <f>SUMIF('Баллы без населения'!OM44:OP44,"жен",'Баллы без населения'!OM46:OP46)</f>
        <v>0</v>
      </c>
      <c r="CS4" s="52">
        <f>SUM('Баллы без населения'!OQ46:PB46)</f>
        <v>0</v>
      </c>
      <c r="CT4" s="45">
        <f>SUMIF('Баллы без населения'!OQ44:PB44,"муж",'Баллы без населения'!OQ46:PB46)</f>
        <v>0</v>
      </c>
      <c r="CU4" s="50">
        <f>SUMIF('Баллы без населения'!OQ44:PB44,"жен",'Баллы без населения'!OQ46:PB46)</f>
        <v>0</v>
      </c>
      <c r="CV4" s="46">
        <f>SUM('Баллы'!KF46:KU46,'Баллы'!PC46:PX46)</f>
        <v>0</v>
      </c>
      <c r="CW4" s="48">
        <f>SUM('Баллы без населения'!KF46:KU46)</f>
        <v>0</v>
      </c>
      <c r="CX4" s="48">
        <f>SUM('Баллы без населения'!PC46:PX46)</f>
        <v>0</v>
      </c>
      <c r="CY4" s="46">
        <f>SUM('Баллы без населения'!KV46:LL46,'Баллы без населения'!PZ46:QJ46)</f>
        <v>0</v>
      </c>
      <c r="CZ4" s="45">
        <f>SUM('Баллы без населения'!KZ46:LB46,'Баллы без населения'!PZ46:QJ46)</f>
        <v>0</v>
      </c>
      <c r="DA4" s="45">
        <f>SUM('Баллы без населения'!KX46:KY46,'Баллы без населения'!LB46:LC46,'Баллы без населения'!LF46:LG46,'Баллы без населения'!QE46:QJ46)</f>
        <v>0</v>
      </c>
      <c r="DB4" s="45">
        <f>SUM('Баллы без населения'!KX46:KY46,'Баллы без населения'!LB46:LC46,'Баллы без населения'!LF46:LG46,'Баллы без населения'!QE46:QG46)</f>
        <v>0</v>
      </c>
      <c r="DC4" s="45">
        <f>SUM('Баллы без населения'!LC46,'Баллы без населения'!LG46,'Баллы без населения'!QH46:QJ46)</f>
        <v>0</v>
      </c>
      <c r="DD4" s="48">
        <f>SUM('Баллы без населения'!KV46:LL46)</f>
        <v>0</v>
      </c>
      <c r="DE4" s="45">
        <f>SUM('Баллы без населения'!KV46:KY46)</f>
        <v>0</v>
      </c>
      <c r="DF4" s="45">
        <f>SUM('Баллы без населения'!KZ46:LG46)</f>
        <v>0</v>
      </c>
      <c r="DG4" s="45">
        <f>SUM('Баллы без населения'!KZ46:LB46)</f>
        <v>0</v>
      </c>
      <c r="DH4" s="45">
        <f>SUM('Баллы без населения'!LD46:LF46)</f>
        <v>0</v>
      </c>
      <c r="DI4" s="45">
        <f>SUM('Баллы без населения'!KX46:KY46,'Баллы без населения'!LB46:LC46,'Баллы без населения'!LF46:LG46)</f>
        <v>0</v>
      </c>
      <c r="DJ4" s="45">
        <f>SUM('Баллы без населения'!KX46:KY46)</f>
        <v>0</v>
      </c>
      <c r="DK4" s="45">
        <f>SUM('Баллы без населения'!LB46:LC46,'Баллы без населения'!LF46:LG46)</f>
        <v>0</v>
      </c>
      <c r="DL4" s="45">
        <f>SUM('Баллы без населения'!LC46,'Баллы без населения'!LG46)</f>
        <v>0</v>
      </c>
      <c r="DM4" s="45">
        <f>SUM('Баллы без населения'!LH46:LL46)</f>
        <v>0</v>
      </c>
      <c r="DN4" s="48">
        <f>SUM('Баллы без населения'!PY46:QJ46)</f>
        <v>0</v>
      </c>
      <c r="DO4" s="45">
        <f>SUM('Баллы без населения'!PZ46,'Баллы без населения'!QB46:QJ46)</f>
        <v>0</v>
      </c>
      <c r="DP4" s="45">
        <f>SUM('Баллы без населения'!QE46:QJ46)</f>
        <v>0</v>
      </c>
      <c r="DQ4" s="54">
        <f>SUM('Баллы без населения'!QE46:QG46)</f>
        <v>0</v>
      </c>
      <c r="DR4" s="45">
        <f>SUM('Баллы без населения'!QH46:QJ46)</f>
        <v>0</v>
      </c>
      <c r="DS4" s="46" t="str">
        <f>SUM('Баллы без населения'!QK46:QP46)</f>
        <v>#REF!</v>
      </c>
      <c r="DT4" s="45">
        <f>SUM('Баллы без населения'!QL46:QM46,'Баллы без населения'!QP46)</f>
        <v>0</v>
      </c>
      <c r="DU4" s="50">
        <f>SUM('Баллы без населения'!QN46)</f>
        <v>0</v>
      </c>
      <c r="DV4" s="46">
        <f>SUM('Баллы без населения'!QQ46:QX46)</f>
        <v>0</v>
      </c>
      <c r="DW4" s="45">
        <f>SUM('Баллы без населения'!QQ46:QR46)</f>
        <v>0</v>
      </c>
      <c r="DX4" s="45">
        <f>SUM('Баллы без населения'!QS46:QX46)</f>
        <v>0</v>
      </c>
    </row>
    <row r="5">
      <c r="A5" s="55">
        <v>2.0</v>
      </c>
      <c r="B5" s="56" t="str">
        <f>'Тест ответы'!B48</f>
        <v>Московская область</v>
      </c>
      <c r="C5" s="57">
        <v>1.0</v>
      </c>
      <c r="D5" s="44" t="str">
        <f>'Баллы без населения'!D47</f>
        <v>#REF!</v>
      </c>
      <c r="E5" s="58" t="str">
        <f>SUMIF('Баллы без населения'!$E$3:DX$3,"муж",'Баллы без населения'!E47:DX47)</f>
        <v>#REF!</v>
      </c>
      <c r="F5" s="58" t="str">
        <f>SUMIF('Баллы без населения'!$E$3:DX$3,"жен",'Баллы без населения'!E47:DX47)</f>
        <v>#REF!</v>
      </c>
      <c r="G5" s="58" t="str">
        <f>SUM('Баллы без населения'!Z47:DK47,'Баллы без населения'!DP47:KE47,'Баллы без населения'!KV47:LL47)</f>
        <v>#REF!</v>
      </c>
      <c r="H5" s="58">
        <f>SUM('Баллы без населения'!LM47:PB47,'Баллы без населения'!PY47:QJ47)</f>
        <v>0</v>
      </c>
      <c r="I5" s="58">
        <f>SUM('Баллы без населения'!AZ47:BO47,'Баллы без населения'!DR47:DX47,'Баллы без населения'!FL47:FO47,'Баллы без населения'!GB47:GE47,'Баллы без населения'!GX47:HE47,'Баллы без населения'!IF47:IK47,'Баллы без населения'!IZ47:JG47,'Баллы без населения'!LU47:MG47,'Баллы без населения'!NW47:NZ47,'Баллы без населения'!OM47:OP47)</f>
        <v>0</v>
      </c>
      <c r="J5" s="58">
        <f>SUM('Баллы без населения'!BP47:DK47,'Баллы без населения'!DY47:FK47,'Баллы без населения'!FP47:GA47,'Баллы без населения'!GF47:GQ47,'Баллы без населения'!HF47:HW47,'Баллы без населения'!IL47:IW47,'Баллы без населения'!JH47:KE47,'Баллы без населения'!MH47:NV47,'Баллы без населения'!OA47:OL47,'Баллы без населения'!OQ47:PB47)</f>
        <v>0</v>
      </c>
      <c r="K5" s="46">
        <f>SUM('Баллы без населения'!E47:R47)</f>
        <v>0.1055</v>
      </c>
      <c r="L5" s="59">
        <f>SUM('Баллы без населения'!O47:R47)</f>
        <v>0.1</v>
      </c>
      <c r="M5" s="46">
        <f>SUM('Баллы без населения'!S47:Y47)</f>
        <v>0.1</v>
      </c>
      <c r="N5" s="58">
        <f>SUM('Баллы без населения'!T47:Y47)</f>
        <v>0</v>
      </c>
      <c r="O5" s="46">
        <f>SUM('Баллы без населения'!Z47:AQ47,'Баллы без населения'!LM47:LT47)</f>
        <v>0</v>
      </c>
      <c r="P5" s="58">
        <f>SUMIF('Баллы без населения'!$Z$3:$AQ$3,"муж",'Баллы без населения'!Z47:AQ47)+SUMIF('Баллы без населения'!$LM$3:$LT$3,"муж",'Баллы без населения'!LM47:LT47)</f>
        <v>0</v>
      </c>
      <c r="Q5" s="58">
        <f>SUMIF('Баллы без населения'!$Z$3:$AQ$3,"жен",'Баллы без населения'!Z47:AQ47)+SUMIF('Баллы без населения'!$LM$3:$LT$3,"жен",'Баллы без населения'!LM47:LT47)</f>
        <v>0</v>
      </c>
      <c r="R5" s="48">
        <f>SUM('Баллы без населения'!Z47:AQ47)</f>
        <v>0</v>
      </c>
      <c r="S5" s="58">
        <f>SUM('Баллы без населения'!Z47:AH47)</f>
        <v>0</v>
      </c>
      <c r="T5" s="58">
        <f>SUM('Баллы без населения'!AI47:AQ47)</f>
        <v>0</v>
      </c>
      <c r="U5" s="48">
        <f>SUM('Баллы без населения'!LM47:LT47)</f>
        <v>0</v>
      </c>
      <c r="V5" s="58">
        <f>SUM('Баллы без населения'!LM47:LP47)</f>
        <v>0</v>
      </c>
      <c r="W5" s="60">
        <f>SUM('Баллы без населения'!LQ47:LT47)</f>
        <v>0</v>
      </c>
      <c r="X5" s="46">
        <f>SUM('Баллы без населения'!AR47:DK47,'Баллы без населения'!LU47:NI47)</f>
        <v>0</v>
      </c>
      <c r="Y5" s="58">
        <f>'Баллы без населения'!AR47+SUM('Баллы без населения'!AZ47:BH47)+SUM('Баллы без населения'!BP47:CP47)+SUM('Баллы без населения'!LU47:MC47,'Баллы без населения'!MH47:NI47)</f>
        <v>0</v>
      </c>
      <c r="Z5" s="58">
        <f>'Баллы без населения'!AS47+SUM('Баллы без населения'!BI47:BO47)+SUM('Баллы без населения'!CQ47:DK47)+SUM('Баллы без населения'!MD47:MG47,'Баллы без населения'!NJ47:NV47,)</f>
        <v>0</v>
      </c>
      <c r="AA5" s="48">
        <f>SUM('Баллы без населения'!AR47:DK47)</f>
        <v>0</v>
      </c>
      <c r="AB5" s="58">
        <f>SUM('Баллы без населения'!AT47:AY47)</f>
        <v>0</v>
      </c>
      <c r="AC5" s="58">
        <f>'Баллы без населения'!AR47+SUM('Баллы без населения'!AZ47:BH47)+SUM('Баллы без населения'!BP47:CP47)</f>
        <v>0</v>
      </c>
      <c r="AD5" s="61">
        <f>'Баллы без населения'!AS47+SUM('Баллы без населения'!BI47:BO47)+SUM('Баллы без населения'!CQ47:DK47)</f>
        <v>0</v>
      </c>
      <c r="AE5" s="62">
        <f>SUM('Баллы без населения'!AZ47:BO47)</f>
        <v>0</v>
      </c>
      <c r="AF5" s="58">
        <f>SUM('Баллы без населения'!AZ47:BH47)</f>
        <v>0</v>
      </c>
      <c r="AG5" s="61">
        <f>SUM('Баллы без населения'!BI47:BO47)</f>
        <v>0</v>
      </c>
      <c r="AH5" s="62">
        <f>SUM('Баллы без населения'!BP47:DK47)</f>
        <v>0</v>
      </c>
      <c r="AI5" s="58">
        <f>SUM('Баллы без населения'!BP47:CP47)</f>
        <v>0</v>
      </c>
      <c r="AJ5" s="58">
        <f>SUM('Баллы без населения'!CQ47:DK47)</f>
        <v>0</v>
      </c>
      <c r="AK5" s="48">
        <f>SUM('Баллы без населения'!LU47:NV47)</f>
        <v>0</v>
      </c>
      <c r="AL5" s="58">
        <f>SUM('Баллы без населения'!LU47:MC47,'Баллы без населения'!MH47:NI47)</f>
        <v>0</v>
      </c>
      <c r="AM5" s="61">
        <f>SUM('Баллы без населения'!MD47:MG47,'Баллы без населения'!NJ47:NV47,)</f>
        <v>0</v>
      </c>
      <c r="AN5" s="58">
        <f>SUM('Баллы без населения'!LU47:MG47)</f>
        <v>0</v>
      </c>
      <c r="AO5" s="58">
        <f>SUM('Баллы без населения'!LU47:MC47)</f>
        <v>0</v>
      </c>
      <c r="AP5" s="61">
        <f>SUM('Баллы без населения'!MD47:MG47)</f>
        <v>0</v>
      </c>
      <c r="AQ5" s="58">
        <f>SUM('Баллы без населения'!MH47:NV47)</f>
        <v>0</v>
      </c>
      <c r="AR5" s="58">
        <f>SUM('Баллы без населения'!MH47:NI47)</f>
        <v>0</v>
      </c>
      <c r="AS5" s="61">
        <f>SUM('Баллы без населения'!NJ47:NV47)</f>
        <v>0</v>
      </c>
      <c r="AT5" s="46">
        <f>SUM('Баллы без населения'!DR47:FK47,'Баллы без населения'!NW47:OL47)</f>
        <v>0</v>
      </c>
      <c r="AU5" s="48" t="str">
        <f>SUM('Баллы без населения'!DL47:FK47)</f>
        <v>#REF!</v>
      </c>
      <c r="AV5" s="58" t="str">
        <f>SUM('Баллы без населения'!DL47:DQ47)</f>
        <v>#REF!</v>
      </c>
      <c r="AW5" s="58">
        <f>SUM('Баллы без населения'!DR47:DU47)+SUM('Баллы без населения'!DY47:ES47)</f>
        <v>0</v>
      </c>
      <c r="AX5" s="61">
        <f>SUM('Баллы без населения'!DV47:DX47)+SUM('Баллы без населения'!ET47:FK47)</f>
        <v>0</v>
      </c>
      <c r="AY5" s="62">
        <f>SUM('Баллы без населения'!DR47:DX47)</f>
        <v>0</v>
      </c>
      <c r="AZ5" s="58">
        <f>SUM('Баллы без населения'!DR47:DU47)</f>
        <v>0</v>
      </c>
      <c r="BA5" s="61">
        <f>SUM('Баллы без населения'!DV47:DX47)</f>
        <v>0</v>
      </c>
      <c r="BB5" s="62">
        <f>SUM('Баллы без населения'!DY47:FK47)</f>
        <v>0</v>
      </c>
      <c r="BC5" s="58">
        <f>SUM('Баллы без населения'!DY47:ES47)</f>
        <v>0</v>
      </c>
      <c r="BD5" s="58">
        <f>SUM('Баллы без населения'!ET47:FK47)</f>
        <v>0</v>
      </c>
      <c r="BE5" s="48">
        <f>SUM('Баллы без населения'!NW47:OL47)</f>
        <v>0</v>
      </c>
      <c r="BF5" s="58">
        <f>SUMIF('Баллы без населения'!NW45:OL45,"муж",'Баллы без населения'!NW47:OL47)</f>
        <v>0</v>
      </c>
      <c r="BG5" s="61">
        <f>SUMIF('Баллы без населения'!NW45:OL45,"жен",'Баллы без населения'!NW47:OL47)</f>
        <v>0</v>
      </c>
      <c r="BH5" s="62">
        <f>SUM('Баллы без населения'!NW47:NZ47)</f>
        <v>0</v>
      </c>
      <c r="BI5" s="58">
        <f>SUMIF('Баллы без населения'!NW45:NZ45,"муж",'Баллы без населения'!NW47:NZ47)</f>
        <v>0</v>
      </c>
      <c r="BJ5" s="61">
        <f>SUMIF('Баллы без населения'!NW45:NZ45,";ty",'Баллы без населения'!NW47:NZ47)</f>
        <v>0</v>
      </c>
      <c r="BK5" s="62">
        <f>SUM('Баллы без населения'!OA47:OL47)</f>
        <v>0</v>
      </c>
      <c r="BL5" s="58">
        <f>SUMIF('Баллы без населения'!OA45:OL45,"муж",'Баллы без населения'!OA47:OL47)</f>
        <v>0</v>
      </c>
      <c r="BM5" s="60">
        <f>SUMIF('Баллы без населения'!OA45:OL45,"муж",'Баллы без населения'!OA47:OL47)</f>
        <v>0</v>
      </c>
      <c r="BN5" s="46" t="str">
        <f>SUM('Баллы без населения'!FL47:KE47,'Баллы'!OM47:PB47)</f>
        <v>#REF!</v>
      </c>
      <c r="BO5" s="48" t="str">
        <f>SUM('Баллы без населения'!FL47:KE47)</f>
        <v>#REF!</v>
      </c>
      <c r="BP5" s="58" t="str">
        <f>SUM('Баллы без населения'!FL47:FM47,'Баллы без населения'!FP47:FU47,'Баллы без населения'!GB47:GC47,'Баллы без населения'!GF47:GK47,'Баллы без населения'!GR47:GT47,'Баллы без населения'!GX47:HA47,'Баллы без населения'!HF47:HN47,'Баллы без населения'!HX47,'Баллы без населения'!HZ47:IB47,'Баллы без населения'!IX47,'Баллы без населения'!IF47:IH47,'Баллы без населения'!IL47:IQ47,'Баллы без населения'!IZ47:JE47,'Баллы без населения'!JH47:JY47,)</f>
        <v>#REF!</v>
      </c>
      <c r="BQ5" s="61" t="str">
        <f>SUM('Баллы без населения'!FN47:FO47,'Баллы без населения'!FV47:GA47,'Баллы без населения'!GD47:GE47,'Баллы без населения'!GL47:GQ47,'Баллы без населения'!GU47:GW47,'Баллы без населения'!HB47:HE47,'Баллы без населения'!HO47:HW47,'Баллы без населения'!HY47,'Баллы без населения'!IC47:IE47,'Баллы без населения'!II47:IK47,'Баллы без населения'!IR47:IW47,'Баллы без населения'!IY47,'Баллы без населения'!JF47:JG47,'Баллы без населения'!JZ47:KE47)</f>
        <v>#REF!</v>
      </c>
      <c r="BR5" s="63">
        <f>SUM('Баллы без населения'!FL47:FO47,'Баллы без населения'!GB47:GE47,'Баллы без населения'!GX47:HE47,'Баллы без населения'!IF47:IK47,'Баллы без населения'!IZ47:JG47)</f>
        <v>0</v>
      </c>
      <c r="BS5" s="58">
        <f>SUM('Баллы без населения'!FL47:FM47,'Баллы без населения'!GB47:GC47,'Баллы без населения'!GX47:HA47,'Баллы без населения'!IZ47:JE47)</f>
        <v>0</v>
      </c>
      <c r="BT5" s="61">
        <f>SUM('Баллы без населения'!FN47:FO47,'Баллы без населения'!GD47:GE47,'Баллы без населения'!HB47:HE47,'Баллы без населения'!II47:IK47,'Баллы без населения'!JF47:JG47)</f>
        <v>0</v>
      </c>
      <c r="BU5" s="63">
        <f>SUM('Баллы без населения'!FP47:GA47,'Баллы без населения'!GF47:GQ47,'Баллы без населения'!HF47:HW47,'Баллы без населения'!IL47:IW47,'Баллы без населения'!JH47:KE47)</f>
        <v>0</v>
      </c>
      <c r="BV5" s="58">
        <f>SUM('Баллы без населения'!FP47:FU47,'Баллы без населения'!GF47:GK47,'Баллы без населения'!HF47:HN47,'Баллы без населения'!IL47:IQ47,'Баллы без населения'!JH47:JY47)</f>
        <v>0</v>
      </c>
      <c r="BW5" s="61">
        <f>SUM('Баллы без населения'!FV47:GA47,'Баллы без населения'!GL47:GQ47,'Баллы без населения'!HO47:HW47,'Баллы без населения'!IL47:IW47,'Баллы без населения'!JZ47:KE47)</f>
        <v>0</v>
      </c>
      <c r="BX5" s="62">
        <f>SUM('Баллы без населения'!FL47:GA47)</f>
        <v>0</v>
      </c>
      <c r="BY5" s="62">
        <f>SUM('Баллы без населения'!FL47:FM47,'Баллы без населения'!FP47:FU47)</f>
        <v>0</v>
      </c>
      <c r="BZ5" s="64">
        <f>SUM('Баллы без населения'!FN47:FO47,'Баллы без населения'!FV47:GA47)</f>
        <v>0</v>
      </c>
      <c r="CA5" s="62">
        <f>SUM('Баллы без населения'!GB47:GQ47)</f>
        <v>0</v>
      </c>
      <c r="CB5" s="58">
        <f>SUM('Баллы без населения'!GB47:GC47,'Баллы без населения'!GF47:GK47)</f>
        <v>0</v>
      </c>
      <c r="CC5" s="61">
        <f>SUM('Баллы без населения'!GD47:GE47,'Баллы без населения'!GL47:GQ47)</f>
        <v>0</v>
      </c>
      <c r="CD5" s="62" t="str">
        <f>SUM('Баллы без населения'!GR47:HY47)</f>
        <v>#REF!</v>
      </c>
      <c r="CE5" s="58" t="str">
        <f>SUM('Баллы без населения'!GR47:GT47,'Баллы без населения'!GX47:HA47,'Баллы без населения'!HF47:HN47,'Баллы без населения'!HX47)</f>
        <v>#REF!</v>
      </c>
      <c r="CF5" s="61" t="str">
        <f>SUM('Баллы без населения'!GU47:GW47,'Баллы без населения'!HB47:HE47,'Баллы без населения'!HO47:HW47,'Баллы без населения'!HY47)</f>
        <v>#REF!</v>
      </c>
      <c r="CG5" s="62">
        <f>SUM('Баллы без населения'!HZ47:IY47)</f>
        <v>0</v>
      </c>
      <c r="CH5" s="58">
        <f>SUM('Баллы без населения'!HZ47:IB47,'Баллы без населения'!IF47:IH47,'Баллы без населения'!IL47:IQ47,'Баллы без населения'!IX47)</f>
        <v>0</v>
      </c>
      <c r="CI5" s="61">
        <f>SUM('Баллы без населения'!IC47:IE47,'Баллы без населения'!II47:IK47,'Баллы без населения'!IR47:IW47,'Баллы без населения'!IY47)</f>
        <v>0</v>
      </c>
      <c r="CJ5" s="62">
        <f>SUM('Баллы без населения'!IZ47:KE47,)</f>
        <v>0</v>
      </c>
      <c r="CK5" s="58">
        <f>SUM('Баллы без населения'!IZ47:JE47,'Баллы без населения'!JH47:JY47)</f>
        <v>0</v>
      </c>
      <c r="CL5" s="58">
        <f>SUM('Баллы без населения'!JF47:JG47,'Баллы без населения'!JZ47:KE47)</f>
        <v>0</v>
      </c>
      <c r="CM5" s="48">
        <f>SUM('Баллы без населения'!OM47:PB47)</f>
        <v>0</v>
      </c>
      <c r="CN5" s="58">
        <f>SUMIF('Баллы без населения'!OM45:PB45,"муж",'Баллы без населения'!OM47:PB47)</f>
        <v>0</v>
      </c>
      <c r="CO5" s="61">
        <f>SUMIF('Баллы без населения'!OM45:PB45,"жен",'Баллы без населения'!OM47:PB47)</f>
        <v>0</v>
      </c>
      <c r="CP5" s="63">
        <f>SUM('Баллы без населения'!OM47:OP47)</f>
        <v>0</v>
      </c>
      <c r="CQ5" s="58">
        <f>SUMIF('Баллы без населения'!OM45:OP45,"муж",'Баллы без населения'!OM47:OP47)</f>
        <v>0</v>
      </c>
      <c r="CR5" s="61">
        <f>SUMIF('Баллы без населения'!OM45:OP45,"жен",'Баллы без населения'!OM47:OP47)</f>
        <v>0</v>
      </c>
      <c r="CS5" s="63">
        <f>SUM('Баллы без населения'!OQ47:PB47)</f>
        <v>0</v>
      </c>
      <c r="CT5" s="58">
        <f>SUMIF('Баллы без населения'!OQ45:PB45,"муж",'Баллы без населения'!OQ47:PB47)</f>
        <v>0</v>
      </c>
      <c r="CU5" s="61">
        <f>SUMIF('Баллы без населения'!OQ45:PB45,"жен",'Баллы без населения'!OQ47:PB47)</f>
        <v>0</v>
      </c>
      <c r="CV5" s="46">
        <f>SUM('Баллы'!KF47:KU47,'Баллы'!PC47:PX47)</f>
        <v>0</v>
      </c>
      <c r="CW5" s="48">
        <f>SUM('Баллы без населения'!KF47:KU47)</f>
        <v>0</v>
      </c>
      <c r="CX5" s="48">
        <f>SUM('Баллы без населения'!PC47:PX47)</f>
        <v>0</v>
      </c>
      <c r="CY5" s="46">
        <f>SUM('Баллы без населения'!KV47:LL47,'Баллы без населения'!PZ47:QJ47)</f>
        <v>0</v>
      </c>
      <c r="CZ5" s="58">
        <f>SUM('Баллы без населения'!KZ47:LB47,'Баллы без населения'!PZ47:QJ47)</f>
        <v>0</v>
      </c>
      <c r="DA5" s="58">
        <f>SUM('Баллы без населения'!KX47:KY47,'Баллы без населения'!LB47:LC47,'Баллы без населения'!LF47:LG47,'Баллы без населения'!QE47:QJ47)</f>
        <v>0</v>
      </c>
      <c r="DB5" s="58">
        <f>SUM('Баллы без населения'!KX47:KY47,'Баллы без населения'!LB47:LC47,'Баллы без населения'!LF47:LG47,'Баллы без населения'!QE47:QG47)</f>
        <v>0</v>
      </c>
      <c r="DC5" s="58">
        <f>SUM('Баллы без населения'!LC47,'Баллы без населения'!LG47,'Баллы без населения'!QH47:QJ47)</f>
        <v>0</v>
      </c>
      <c r="DD5" s="48">
        <f>SUM('Баллы без населения'!KV47:LL47)</f>
        <v>0</v>
      </c>
      <c r="DE5" s="58">
        <f>SUM('Баллы без населения'!KV47:KY47)</f>
        <v>0</v>
      </c>
      <c r="DF5" s="58">
        <f>SUM('Баллы без населения'!KZ47:LG47)</f>
        <v>0</v>
      </c>
      <c r="DG5" s="58">
        <f>SUM('Баллы без населения'!KZ47:LB47)</f>
        <v>0</v>
      </c>
      <c r="DH5" s="58">
        <f>SUM('Баллы без населения'!LD47:LF47)</f>
        <v>0</v>
      </c>
      <c r="DI5" s="58">
        <f>SUM('Баллы без населения'!KX47:KY47,'Баллы без населения'!LB47:LC47,'Баллы без населения'!LF47:LG47)</f>
        <v>0</v>
      </c>
      <c r="DJ5" s="58">
        <f>SUM('Баллы без населения'!KX47:KY47)</f>
        <v>0</v>
      </c>
      <c r="DK5" s="58">
        <f>SUM('Баллы без населения'!LB47:LC47,'Баллы без населения'!LF47:LG47)</f>
        <v>0</v>
      </c>
      <c r="DL5" s="58">
        <f>SUM('Баллы без населения'!LC47,'Баллы без населения'!LG47)</f>
        <v>0</v>
      </c>
      <c r="DM5" s="58">
        <f>SUM('Баллы без населения'!LH47:LL47)</f>
        <v>0</v>
      </c>
      <c r="DN5" s="48">
        <f>SUM('Баллы без населения'!PY47:QJ47)</f>
        <v>0</v>
      </c>
      <c r="DO5" s="58">
        <f>SUM('Баллы без населения'!PZ47,'Баллы без населения'!QB47:QJ47)</f>
        <v>0</v>
      </c>
      <c r="DP5" s="58">
        <f>SUM('Баллы без населения'!QE47:QJ47)</f>
        <v>0</v>
      </c>
      <c r="DQ5" s="65">
        <f>SUM('Баллы без населения'!QE47:QG47)</f>
        <v>0</v>
      </c>
      <c r="DR5" s="58">
        <f>SUM('Баллы без населения'!QH47:QJ47)</f>
        <v>0</v>
      </c>
      <c r="DS5" s="46" t="str">
        <f>SUM('Баллы без населения'!QK47:QP47)</f>
        <v>#REF!</v>
      </c>
      <c r="DT5" s="58">
        <f>SUM('Баллы без населения'!QL47:QM47,'Баллы без населения'!QP47)</f>
        <v>0</v>
      </c>
      <c r="DU5" s="61">
        <f>SUM('Баллы без населения'!QN47)</f>
        <v>0</v>
      </c>
      <c r="DV5" s="46">
        <f>SUM('Баллы без населения'!QQ47:QX47)</f>
        <v>0</v>
      </c>
      <c r="DW5" s="58">
        <f>SUM('Баллы без населения'!QQ47:QR47)</f>
        <v>0</v>
      </c>
      <c r="DX5" s="58">
        <f>SUM('Баллы без населения'!QS47:QX47)</f>
        <v>0</v>
      </c>
    </row>
    <row r="6">
      <c r="A6" s="41">
        <v>3.0</v>
      </c>
      <c r="B6" s="42" t="str">
        <f>'Тест ответы'!B64</f>
        <v>Санкт-Петербург</v>
      </c>
      <c r="C6" s="43">
        <v>1.0</v>
      </c>
      <c r="D6" s="44" t="str">
        <f>'Баллы без населения'!D63</f>
        <v>#REF!</v>
      </c>
      <c r="E6" s="45" t="str">
        <f>SUMIF('Баллы без населения'!$E$3:DX$3,"муж",'Баллы без населения'!E63:DX63)</f>
        <v>#REF!</v>
      </c>
      <c r="F6" s="45" t="str">
        <f>SUMIF('Баллы без населения'!$E$3:DX$3,"жен",'Баллы без населения'!E63:DX63)</f>
        <v>#REF!</v>
      </c>
      <c r="G6" s="45" t="str">
        <f>SUM('Баллы без населения'!Z63:DK63,'Баллы без населения'!DP63:KE63,'Баллы без населения'!KV63:LL63)</f>
        <v>#REF!</v>
      </c>
      <c r="H6" s="45">
        <f>SUM('Баллы без населения'!LM63:PB63,'Баллы без населения'!PY63:QJ63)</f>
        <v>0</v>
      </c>
      <c r="I6" s="45">
        <f>SUM('Баллы без населения'!AZ63:BO63,'Баллы без населения'!DR63:DX63,'Баллы без населения'!FL63:FO63,'Баллы без населения'!GB63:GE63,'Баллы без населения'!GX63:HE63,'Баллы без населения'!IF63:IK63,'Баллы без населения'!IZ63:JG63,'Баллы без населения'!LU63:MG63,'Баллы без населения'!NW63:NZ63,'Баллы без населения'!OM63:OP63)</f>
        <v>0</v>
      </c>
      <c r="J6" s="45">
        <f>SUM('Баллы без населения'!BP63:DK63,'Баллы без населения'!DY63:FK63,'Баллы без населения'!FP63:GA63,'Баллы без населения'!GF63:GQ63,'Баллы без населения'!HF63:HW63,'Баллы без населения'!IL63:IW63,'Баллы без населения'!JH63:KE63,'Баллы без населения'!MH63:NV63,'Баллы без населения'!OA63:OL63,'Баллы без населения'!OQ63:PB63)</f>
        <v>0</v>
      </c>
      <c r="K6" s="46">
        <f>SUM('Баллы без населения'!E63:R63)</f>
        <v>0.1235</v>
      </c>
      <c r="L6" s="47">
        <f>SUM('Баллы без населения'!O63:R63)</f>
        <v>0.09</v>
      </c>
      <c r="M6" s="46">
        <f>SUM('Баллы без населения'!S63:Y63)</f>
        <v>0.1</v>
      </c>
      <c r="N6" s="45">
        <f>SUM('Баллы без населения'!T63:Y63)</f>
        <v>0</v>
      </c>
      <c r="O6" s="46">
        <f>SUM('Баллы без населения'!Z63:AQ63,'Баллы без населения'!LM63:LT63)</f>
        <v>0</v>
      </c>
      <c r="P6" s="45">
        <f>SUMIF('Баллы без населения'!$Z$3:$AQ$3,"муж",'Баллы без населения'!Z63:AQ63)+SUMIF('Баллы без населения'!$LM$3:$LT$3,"муж",'Баллы без населения'!LM63:LT63)</f>
        <v>0</v>
      </c>
      <c r="Q6" s="45">
        <f>SUMIF('Баллы без населения'!$Z$3:$AQ$3,"жен",'Баллы без населения'!Z63:AQ63)+SUMIF('Баллы без населения'!$LM$3:$LT$3,"жен",'Баллы без населения'!LM63:LT63)</f>
        <v>0</v>
      </c>
      <c r="R6" s="48">
        <f>SUM('Баллы без населения'!Z63:AQ63)</f>
        <v>0</v>
      </c>
      <c r="S6" s="45">
        <f>SUM('Баллы без населения'!Z63:AH63)</f>
        <v>0</v>
      </c>
      <c r="T6" s="45">
        <f>SUM('Баллы без населения'!AI63:AQ63)</f>
        <v>0</v>
      </c>
      <c r="U6" s="48">
        <f>SUM('Баллы без населения'!LM63:LT63)</f>
        <v>0</v>
      </c>
      <c r="V6" s="45">
        <f>SUM('Баллы без населения'!LM63:LP63)</f>
        <v>0</v>
      </c>
      <c r="W6" s="49">
        <f>SUM('Баллы без населения'!LQ63:LT63)</f>
        <v>0</v>
      </c>
      <c r="X6" s="46">
        <f>SUM('Баллы без населения'!AR63:DK63,'Баллы без населения'!LU63:NI63)</f>
        <v>0</v>
      </c>
      <c r="Y6" s="45">
        <f>'Баллы без населения'!AR63+SUM('Баллы без населения'!AZ63:BH63)+SUM('Баллы без населения'!BP63:CP63)+SUM('Баллы без населения'!LU63:MC63,'Баллы без населения'!MH63:NI63)</f>
        <v>0</v>
      </c>
      <c r="Z6" s="45">
        <f>'Баллы без населения'!AS63+SUM('Баллы без населения'!BI63:BO63)+SUM('Баллы без населения'!CQ63:DK63)+SUM('Баллы без населения'!MD63:MG63,'Баллы без населения'!NJ63:NV63,)</f>
        <v>0</v>
      </c>
      <c r="AA6" s="48">
        <f>SUM('Баллы без населения'!AR63:DK63)</f>
        <v>0</v>
      </c>
      <c r="AB6" s="45">
        <f>SUM('Баллы без населения'!AT63:AY63)</f>
        <v>0</v>
      </c>
      <c r="AC6" s="45">
        <f>'Баллы без населения'!AR63+SUM('Баллы без населения'!AZ63:BH63)+SUM('Баллы без населения'!BP63:CP63)</f>
        <v>0</v>
      </c>
      <c r="AD6" s="50">
        <f>'Баллы без населения'!AS63+SUM('Баллы без населения'!BI63:BO63)+SUM('Баллы без населения'!CQ63:DK63)</f>
        <v>0</v>
      </c>
      <c r="AE6" s="51">
        <f>SUM('Баллы без населения'!AZ63:BO63)</f>
        <v>0</v>
      </c>
      <c r="AF6" s="45">
        <f>SUM('Баллы без населения'!AZ63:BH63)</f>
        <v>0</v>
      </c>
      <c r="AG6" s="50">
        <f>SUM('Баллы без населения'!BI63:BO63)</f>
        <v>0</v>
      </c>
      <c r="AH6" s="51">
        <f>SUM('Баллы без населения'!BP63:DK63)</f>
        <v>0</v>
      </c>
      <c r="AI6" s="45">
        <f>SUM('Баллы без населения'!BP63:CP63)</f>
        <v>0</v>
      </c>
      <c r="AJ6" s="45">
        <f>SUM('Баллы без населения'!CQ63:DK63)</f>
        <v>0</v>
      </c>
      <c r="AK6" s="48">
        <f>SUM('Баллы без населения'!LU63:NV63)</f>
        <v>0</v>
      </c>
      <c r="AL6" s="45">
        <f>SUM('Баллы без населения'!LU63:MC63,'Баллы без населения'!MH63:NI63)</f>
        <v>0</v>
      </c>
      <c r="AM6" s="50">
        <f>SUM('Баллы без населения'!MD63:MG63,'Баллы без населения'!NJ63:NV63,)</f>
        <v>0</v>
      </c>
      <c r="AN6" s="45">
        <f>SUM('Баллы без населения'!LU63:MG63)</f>
        <v>0</v>
      </c>
      <c r="AO6" s="45">
        <f>SUM('Баллы без населения'!LU63:MC63)</f>
        <v>0</v>
      </c>
      <c r="AP6" s="50">
        <f>SUM('Баллы без населения'!MD63:MG63)</f>
        <v>0</v>
      </c>
      <c r="AQ6" s="45">
        <f>SUM('Баллы без населения'!MH63:NV63)</f>
        <v>0</v>
      </c>
      <c r="AR6" s="45">
        <f>SUM('Баллы без населения'!MH63:NI63)</f>
        <v>0</v>
      </c>
      <c r="AS6" s="50">
        <f>SUM('Баллы без населения'!NJ63:NV63)</f>
        <v>0</v>
      </c>
      <c r="AT6" s="46">
        <f>SUM('Баллы без населения'!DR63:FK63,'Баллы без населения'!NW63:OL63)</f>
        <v>0</v>
      </c>
      <c r="AU6" s="48" t="str">
        <f>SUM('Баллы без населения'!DL63:FK63)</f>
        <v>#REF!</v>
      </c>
      <c r="AV6" s="45" t="str">
        <f>SUM('Баллы без населения'!DL63:DQ63)</f>
        <v>#REF!</v>
      </c>
      <c r="AW6" s="45">
        <f>SUM('Баллы без населения'!DR63:DU63)+SUM('Баллы без населения'!DY63:ES63)</f>
        <v>0</v>
      </c>
      <c r="AX6" s="50">
        <f>SUM('Баллы без населения'!DV63:DX63)+SUM('Баллы без населения'!ET63:FK63)</f>
        <v>0</v>
      </c>
      <c r="AY6" s="51">
        <f>SUM('Баллы без населения'!DR63:DX63)</f>
        <v>0</v>
      </c>
      <c r="AZ6" s="45">
        <f>SUM('Баллы без населения'!DR63:DU63)</f>
        <v>0</v>
      </c>
      <c r="BA6" s="50">
        <f>SUM('Баллы без населения'!DV63:DX63)</f>
        <v>0</v>
      </c>
      <c r="BB6" s="51">
        <f>SUM('Баллы без населения'!DY63:FK63)</f>
        <v>0</v>
      </c>
      <c r="BC6" s="45">
        <f>SUM('Баллы без населения'!DY63:ES63)</f>
        <v>0</v>
      </c>
      <c r="BD6" s="45">
        <f>SUM('Баллы без населения'!ET63:FK63)</f>
        <v>0</v>
      </c>
      <c r="BE6" s="48">
        <f>SUM('Баллы без населения'!NW63:OL63)</f>
        <v>0</v>
      </c>
      <c r="BF6" s="45">
        <f>SUMIF('Баллы без населения'!NW61:OL61,"муж",'Баллы без населения'!NW63:OL63)</f>
        <v>0</v>
      </c>
      <c r="BG6" s="50">
        <f>SUMIF('Баллы без населения'!NW61:OL61,"жен",'Баллы без населения'!NW63:OL63)</f>
        <v>0</v>
      </c>
      <c r="BH6" s="51">
        <f>SUM('Баллы без населения'!NW63:NZ63)</f>
        <v>0</v>
      </c>
      <c r="BI6" s="45">
        <f>SUMIF('Баллы без населения'!NW61:NZ61,"муж",'Баллы без населения'!NW63:NZ63)</f>
        <v>0</v>
      </c>
      <c r="BJ6" s="50">
        <f>SUMIF('Баллы без населения'!NW61:NZ61,";ty",'Баллы без населения'!NW63:NZ63)</f>
        <v>0</v>
      </c>
      <c r="BK6" s="51">
        <f>SUM('Баллы без населения'!OA63:OL63)</f>
        <v>0</v>
      </c>
      <c r="BL6" s="45">
        <f>SUMIF('Баллы без населения'!OA61:OL61,"муж",'Баллы без населения'!OA63:OL63)</f>
        <v>0</v>
      </c>
      <c r="BM6" s="49">
        <f>SUMIF('Баллы без населения'!OA61:OL61,"муж",'Баллы без населения'!OA63:OL63)</f>
        <v>0</v>
      </c>
      <c r="BN6" s="46" t="str">
        <f>SUM('Баллы без населения'!FL63:KE63,'Баллы'!OM63:PB63)</f>
        <v>#REF!</v>
      </c>
      <c r="BO6" s="48" t="str">
        <f>SUM('Баллы без населения'!FL63:KE63)</f>
        <v>#REF!</v>
      </c>
      <c r="BP6" s="45" t="str">
        <f>SUM('Баллы без населения'!FL63:FM63,'Баллы без населения'!FP63:FU63,'Баллы без населения'!GB63:GC63,'Баллы без населения'!GF63:GK63,'Баллы без населения'!GR63:GT63,'Баллы без населения'!GX63:HA63,'Баллы без населения'!HF63:HN63,'Баллы без населения'!HX63,'Баллы без населения'!HZ63:IB63,'Баллы без населения'!IX63,'Баллы без населения'!IF63:IH63,'Баллы без населения'!IL63:IQ63,'Баллы без населения'!IZ63:JE63,'Баллы без населения'!JH63:JY63,)</f>
        <v>#REF!</v>
      </c>
      <c r="BQ6" s="50" t="str">
        <f>SUM('Баллы без населения'!FN63:FO63,'Баллы без населения'!FV63:GA63,'Баллы без населения'!GD63:GE63,'Баллы без населения'!GL63:GQ63,'Баллы без населения'!GU63:GW63,'Баллы без населения'!HB63:HE63,'Баллы без населения'!HO63:HW63,'Баллы без населения'!HY63,'Баллы без населения'!IC63:IE63,'Баллы без населения'!II63:IK63,'Баллы без населения'!IR63:IW63,'Баллы без населения'!IY63,'Баллы без населения'!JF63:JG63,'Баллы без населения'!JZ63:KE63)</f>
        <v>#REF!</v>
      </c>
      <c r="BR6" s="52">
        <f>SUM('Баллы без населения'!FL63:FO63,'Баллы без населения'!GB63:GE63,'Баллы без населения'!GX63:HE63,'Баллы без населения'!IF63:IK63,'Баллы без населения'!IZ63:JG63)</f>
        <v>0</v>
      </c>
      <c r="BS6" s="45">
        <f>SUM('Баллы без населения'!FL63:FM63,'Баллы без населения'!GB63:GC63,'Баллы без населения'!GX63:HA63,'Баллы без населения'!IZ63:JE63)</f>
        <v>0</v>
      </c>
      <c r="BT6" s="50">
        <f>SUM('Баллы без населения'!FN63:FO63,'Баллы без населения'!GD63:GE63,'Баллы без населения'!HB63:HE63,'Баллы без населения'!II63:IK63,'Баллы без населения'!JF63:JG63)</f>
        <v>0</v>
      </c>
      <c r="BU6" s="52">
        <f>SUM('Баллы без населения'!FP63:GA63,'Баллы без населения'!GF63:GQ63,'Баллы без населения'!HF63:HW63,'Баллы без населения'!IL63:IW63,'Баллы без населения'!JH63:KE63)</f>
        <v>0</v>
      </c>
      <c r="BV6" s="45">
        <f>SUM('Баллы без населения'!FP63:FU63,'Баллы без населения'!GF63:GK63,'Баллы без населения'!HF63:HN63,'Баллы без населения'!IL63:IQ63,'Баллы без населения'!JH63:JY63)</f>
        <v>0</v>
      </c>
      <c r="BW6" s="50">
        <f>SUM('Баллы без населения'!FV63:GA63,'Баллы без населения'!GL63:GQ63,'Баллы без населения'!HO63:HW63,'Баллы без населения'!IL63:IW63,'Баллы без населения'!JZ63:KE63)</f>
        <v>0</v>
      </c>
      <c r="BX6" s="51">
        <f>SUM('Баллы без населения'!FL63:GA63)</f>
        <v>0</v>
      </c>
      <c r="BY6" s="51">
        <f>SUM('Баллы без населения'!FL63:FM63,'Баллы без населения'!FP63:FU63)</f>
        <v>0</v>
      </c>
      <c r="BZ6" s="53">
        <f>SUM('Баллы без населения'!FN63:FO63,'Баллы без населения'!FV63:GA63)</f>
        <v>0</v>
      </c>
      <c r="CA6" s="51">
        <f>SUM('Баллы без населения'!GB63:GQ63)</f>
        <v>0</v>
      </c>
      <c r="CB6" s="45">
        <f>SUM('Баллы без населения'!GB63:GC63,'Баллы без населения'!GF63:GK63)</f>
        <v>0</v>
      </c>
      <c r="CC6" s="50">
        <f>SUM('Баллы без населения'!GD63:GE63,'Баллы без населения'!GL63:GQ63)</f>
        <v>0</v>
      </c>
      <c r="CD6" s="51" t="str">
        <f>SUM('Баллы без населения'!GR63:HY63)</f>
        <v>#REF!</v>
      </c>
      <c r="CE6" s="45" t="str">
        <f>SUM('Баллы без населения'!GR63:GT63,'Баллы без населения'!GX63:HA63,'Баллы без населения'!HF63:HN63,'Баллы без населения'!HX63)</f>
        <v>#REF!</v>
      </c>
      <c r="CF6" s="50" t="str">
        <f>SUM('Баллы без населения'!GU63:GW63,'Баллы без населения'!HB63:HE63,'Баллы без населения'!HO63:HW63,'Баллы без населения'!HY63)</f>
        <v>#REF!</v>
      </c>
      <c r="CG6" s="51">
        <f>SUM('Баллы без населения'!HZ63:IY63)</f>
        <v>0</v>
      </c>
      <c r="CH6" s="45">
        <f>SUM('Баллы без населения'!HZ63:IB63,'Баллы без населения'!IF63:IH63,'Баллы без населения'!IL63:IQ63,'Баллы без населения'!IX63)</f>
        <v>0</v>
      </c>
      <c r="CI6" s="50">
        <f>SUM('Баллы без населения'!IC63:IE63,'Баллы без населения'!II63:IK63,'Баллы без населения'!IR63:IW63,'Баллы без населения'!IY63)</f>
        <v>0</v>
      </c>
      <c r="CJ6" s="51">
        <f>SUM('Баллы без населения'!IZ63:KE63,)</f>
        <v>0</v>
      </c>
      <c r="CK6" s="45">
        <f>SUM('Баллы без населения'!IZ63:JE63,'Баллы без населения'!JH63:JY63)</f>
        <v>0</v>
      </c>
      <c r="CL6" s="45">
        <f>SUM('Баллы без населения'!JF63:JG63,'Баллы без населения'!JZ63:KE63)</f>
        <v>0</v>
      </c>
      <c r="CM6" s="48">
        <f>SUM('Баллы без населения'!OM63:PB63)</f>
        <v>0</v>
      </c>
      <c r="CN6" s="45">
        <f>SUMIF('Баллы без населения'!OM61:PB61,"муж",'Баллы без населения'!OM63:PB63)</f>
        <v>0</v>
      </c>
      <c r="CO6" s="50">
        <f>SUMIF('Баллы без населения'!OM61:PB61,"жен",'Баллы без населения'!OM63:PB63)</f>
        <v>0</v>
      </c>
      <c r="CP6" s="52">
        <f>SUM('Баллы без населения'!OM63:OP63)</f>
        <v>0</v>
      </c>
      <c r="CQ6" s="45">
        <f>SUMIF('Баллы без населения'!OM61:OP61,"муж",'Баллы без населения'!OM63:OP63)</f>
        <v>0</v>
      </c>
      <c r="CR6" s="50">
        <f>SUMIF('Баллы без населения'!OM61:OP61,"жен",'Баллы без населения'!OM63:OP63)</f>
        <v>0</v>
      </c>
      <c r="CS6" s="52">
        <f>SUM('Баллы без населения'!OQ63:PB63)</f>
        <v>0</v>
      </c>
      <c r="CT6" s="45">
        <f>SUMIF('Баллы без населения'!OQ61:PB61,"муж",'Баллы без населения'!OQ63:PB63)</f>
        <v>0</v>
      </c>
      <c r="CU6" s="50">
        <f>SUMIF('Баллы без населения'!OQ61:PB61,"жен",'Баллы без населения'!OQ63:PB63)</f>
        <v>0</v>
      </c>
      <c r="CV6" s="46">
        <f>SUM('Баллы'!KF63:KU63,'Баллы'!PC63:PX63)</f>
        <v>0</v>
      </c>
      <c r="CW6" s="48">
        <f>SUM('Баллы без населения'!KF63:KU63)</f>
        <v>0</v>
      </c>
      <c r="CX6" s="48">
        <f>SUM('Баллы без населения'!PC63:PX63)</f>
        <v>0</v>
      </c>
      <c r="CY6" s="46">
        <f>SUM('Баллы без населения'!KV63:LL63,'Баллы без населения'!PZ63:QJ63)</f>
        <v>0</v>
      </c>
      <c r="CZ6" s="45">
        <f>SUM('Баллы без населения'!KZ63:LB63,'Баллы без населения'!PZ63:QJ63)</f>
        <v>0</v>
      </c>
      <c r="DA6" s="45">
        <f>SUM('Баллы без населения'!KX63:KY63,'Баллы без населения'!LB63:LC63,'Баллы без населения'!LF63:LG63,'Баллы без населения'!QE63:QJ63)</f>
        <v>0</v>
      </c>
      <c r="DB6" s="45">
        <f>SUM('Баллы без населения'!KX63:KY63,'Баллы без населения'!LB63:LC63,'Баллы без населения'!LF63:LG63,'Баллы без населения'!QE63:QG63)</f>
        <v>0</v>
      </c>
      <c r="DC6" s="45">
        <f>SUM('Баллы без населения'!LC63,'Баллы без населения'!LG63,'Баллы без населения'!QH63:QJ63)</f>
        <v>0</v>
      </c>
      <c r="DD6" s="48">
        <f>SUM('Баллы без населения'!KV63:LL63)</f>
        <v>0</v>
      </c>
      <c r="DE6" s="45">
        <f>SUM('Баллы без населения'!KV63:KY63)</f>
        <v>0</v>
      </c>
      <c r="DF6" s="45">
        <f>SUM('Баллы без населения'!KZ63:LG63)</f>
        <v>0</v>
      </c>
      <c r="DG6" s="45">
        <f>SUM('Баллы без населения'!KZ63:LB63)</f>
        <v>0</v>
      </c>
      <c r="DH6" s="45">
        <f>SUM('Баллы без населения'!LD63:LF63)</f>
        <v>0</v>
      </c>
      <c r="DI6" s="45">
        <f>SUM('Баллы без населения'!KX63:KY63,'Баллы без населения'!LB63:LC63,'Баллы без населения'!LF63:LG63)</f>
        <v>0</v>
      </c>
      <c r="DJ6" s="45">
        <f>SUM('Баллы без населения'!KX63:KY63)</f>
        <v>0</v>
      </c>
      <c r="DK6" s="45">
        <f>SUM('Баллы без населения'!LB63:LC63,'Баллы без населения'!LF63:LG63)</f>
        <v>0</v>
      </c>
      <c r="DL6" s="45">
        <f>SUM('Баллы без населения'!LC63,'Баллы без населения'!LG63)</f>
        <v>0</v>
      </c>
      <c r="DM6" s="45">
        <f>SUM('Баллы без населения'!LH63:LL63)</f>
        <v>0</v>
      </c>
      <c r="DN6" s="48">
        <f>SUM('Баллы без населения'!PY63:QJ63)</f>
        <v>0</v>
      </c>
      <c r="DO6" s="45">
        <f>SUM('Баллы без населения'!PZ63,'Баллы без населения'!QB63:QJ63)</f>
        <v>0</v>
      </c>
      <c r="DP6" s="45">
        <f>SUM('Баллы без населения'!QE63:QJ63)</f>
        <v>0</v>
      </c>
      <c r="DQ6" s="54">
        <f>SUM('Баллы без населения'!QE63:QG63)</f>
        <v>0</v>
      </c>
      <c r="DR6" s="45">
        <f>SUM('Баллы без населения'!QH63:QJ63)</f>
        <v>0</v>
      </c>
      <c r="DS6" s="46" t="str">
        <f>SUM('Баллы без населения'!QK63:QP63)</f>
        <v>#REF!</v>
      </c>
      <c r="DT6" s="45">
        <f>SUM('Баллы без населения'!QL63:QM63,'Баллы без населения'!QP63)</f>
        <v>0</v>
      </c>
      <c r="DU6" s="50">
        <f>SUM('Баллы без населения'!QN63)</f>
        <v>0</v>
      </c>
      <c r="DV6" s="46">
        <f>SUM('Баллы без населения'!QQ63:QX63)</f>
        <v>0</v>
      </c>
      <c r="DW6" s="45">
        <f>SUM('Баллы без населения'!QQ63:QR63)</f>
        <v>0</v>
      </c>
      <c r="DX6" s="45">
        <f>SUM('Баллы без населения'!QS63:QX63)</f>
        <v>0</v>
      </c>
    </row>
    <row r="7">
      <c r="A7" s="55">
        <v>4.0</v>
      </c>
      <c r="B7" s="56" t="str">
        <f>'Тест ответы'!B68</f>
        <v>Свердловская область</v>
      </c>
      <c r="C7" s="57">
        <v>1.0</v>
      </c>
      <c r="D7" s="44" t="str">
        <f>'Баллы без населения'!D67</f>
        <v>#REF!</v>
      </c>
      <c r="E7" s="58" t="str">
        <f>SUMIF('Баллы без населения'!$E$3:DX$3,"муж",'Баллы без населения'!E67:DX67)</f>
        <v>#REF!</v>
      </c>
      <c r="F7" s="58" t="str">
        <f>SUMIF('Баллы без населения'!$E$3:DX$3,"жен",'Баллы без населения'!E67:DX67)</f>
        <v>#REF!</v>
      </c>
      <c r="G7" s="58" t="str">
        <f>SUM('Баллы без населения'!Z67:DK67,'Баллы без населения'!DP67:KE67,'Баллы без населения'!KV67:LL67)</f>
        <v>#REF!</v>
      </c>
      <c r="H7" s="58">
        <f>SUM('Баллы без населения'!LM67:PB67,'Баллы без населения'!PY67:QJ67)</f>
        <v>0</v>
      </c>
      <c r="I7" s="58">
        <f>SUM('Баллы без населения'!AZ67:BO67,'Баллы без населения'!DR67:DX67,'Баллы без населения'!FL67:FO67,'Баллы без населения'!GB67:GE67,'Баллы без населения'!GX67:HE67,'Баллы без населения'!IF67:IK67,'Баллы без населения'!IZ67:JG67,'Баллы без населения'!LU67:MG67,'Баллы без населения'!NW67:NZ67,'Баллы без населения'!OM67:OP67)</f>
        <v>0</v>
      </c>
      <c r="J7" s="58">
        <f>SUM('Баллы без населения'!BP67:DK67,'Баллы без населения'!DY67:FK67,'Баллы без населения'!FP67:GA67,'Баллы без населения'!GF67:GQ67,'Баллы без населения'!HF67:HW67,'Баллы без населения'!IL67:IW67,'Баллы без населения'!JH67:KE67,'Баллы без населения'!MH67:NV67,'Баллы без населения'!OA67:OL67,'Баллы без населения'!OQ67:PB67)</f>
        <v>0</v>
      </c>
      <c r="K7" s="46">
        <f>SUM('Баллы без населения'!E67:R67)</f>
        <v>0.1955</v>
      </c>
      <c r="L7" s="59">
        <f>SUM('Баллы без населения'!O67:R67)</f>
        <v>0.19</v>
      </c>
      <c r="M7" s="46">
        <f>SUM('Баллы без населения'!S67:Y67)</f>
        <v>0.1</v>
      </c>
      <c r="N7" s="58">
        <f>SUM('Баллы без населения'!T67:Y67)</f>
        <v>0</v>
      </c>
      <c r="O7" s="46">
        <f>SUM('Баллы без населения'!Z67:AQ67,'Баллы без населения'!LM67:LT67)</f>
        <v>0</v>
      </c>
      <c r="P7" s="58">
        <f>SUMIF('Баллы без населения'!$Z$3:$AQ$3,"муж",'Баллы без населения'!Z67:AQ67)+SUMIF('Баллы без населения'!$LM$3:$LT$3,"муж",'Баллы без населения'!LM67:LT67)</f>
        <v>0</v>
      </c>
      <c r="Q7" s="58">
        <f>SUMIF('Баллы без населения'!$Z$3:$AQ$3,"жен",'Баллы без населения'!Z67:AQ67)+SUMIF('Баллы без населения'!$LM$3:$LT$3,"жен",'Баллы без населения'!LM67:LT67)</f>
        <v>0</v>
      </c>
      <c r="R7" s="48">
        <f>SUM('Баллы без населения'!Z67:AQ67)</f>
        <v>0</v>
      </c>
      <c r="S7" s="58">
        <f>SUM('Баллы без населения'!Z67:AH67)</f>
        <v>0</v>
      </c>
      <c r="T7" s="58">
        <f>SUM('Баллы без населения'!AI67:AQ67)</f>
        <v>0</v>
      </c>
      <c r="U7" s="48">
        <f>SUM('Баллы без населения'!LM67:LT67)</f>
        <v>0</v>
      </c>
      <c r="V7" s="58">
        <f>SUM('Баллы без населения'!LM67:LP67)</f>
        <v>0</v>
      </c>
      <c r="W7" s="60">
        <f>SUM('Баллы без населения'!LQ67:LT67)</f>
        <v>0</v>
      </c>
      <c r="X7" s="46">
        <f>SUM('Баллы без населения'!AR67:DK67,'Баллы без населения'!LU67:NI67)</f>
        <v>0</v>
      </c>
      <c r="Y7" s="58">
        <f>'Баллы без населения'!AR67+SUM('Баллы без населения'!AZ67:BH67)+SUM('Баллы без населения'!BP67:CP67)+SUM('Баллы без населения'!LU67:MC67,'Баллы без населения'!MH67:NI67)</f>
        <v>0</v>
      </c>
      <c r="Z7" s="58">
        <f>'Баллы без населения'!AS67+SUM('Баллы без населения'!BI67:BO67)+SUM('Баллы без населения'!CQ67:DK67)+SUM('Баллы без населения'!MD67:MG67,'Баллы без населения'!NJ67:NV67,)</f>
        <v>0</v>
      </c>
      <c r="AA7" s="48">
        <f>SUM('Баллы без населения'!AR67:DK67)</f>
        <v>0</v>
      </c>
      <c r="AB7" s="58">
        <f>SUM('Баллы без населения'!AT67:AY67)</f>
        <v>0</v>
      </c>
      <c r="AC7" s="58">
        <f>'Баллы без населения'!AR67+SUM('Баллы без населения'!AZ67:BH67)+SUM('Баллы без населения'!BP67:CP67)</f>
        <v>0</v>
      </c>
      <c r="AD7" s="61">
        <f>'Баллы без населения'!AS67+SUM('Баллы без населения'!BI67:BO67)+SUM('Баллы без населения'!CQ67:DK67)</f>
        <v>0</v>
      </c>
      <c r="AE7" s="62">
        <f>SUM('Баллы без населения'!AZ67:BO67)</f>
        <v>0</v>
      </c>
      <c r="AF7" s="58">
        <f>SUM('Баллы без населения'!AZ67:BH67)</f>
        <v>0</v>
      </c>
      <c r="AG7" s="61">
        <f>SUM('Баллы без населения'!BI67:BO67)</f>
        <v>0</v>
      </c>
      <c r="AH7" s="62">
        <f>SUM('Баллы без населения'!BP67:DK67)</f>
        <v>0</v>
      </c>
      <c r="AI7" s="58">
        <f>SUM('Баллы без населения'!BP67:CP67)</f>
        <v>0</v>
      </c>
      <c r="AJ7" s="58">
        <f>SUM('Баллы без населения'!CQ67:DK67)</f>
        <v>0</v>
      </c>
      <c r="AK7" s="48">
        <f>SUM('Баллы без населения'!LU67:NV67)</f>
        <v>0</v>
      </c>
      <c r="AL7" s="58">
        <f>SUM('Баллы без населения'!LU67:MC67,'Баллы без населения'!MH67:NI67)</f>
        <v>0</v>
      </c>
      <c r="AM7" s="61">
        <f>SUM('Баллы без населения'!MD67:MG67,'Баллы без населения'!NJ67:NV67,)</f>
        <v>0</v>
      </c>
      <c r="AN7" s="58">
        <f>SUM('Баллы без населения'!LU67:MG67)</f>
        <v>0</v>
      </c>
      <c r="AO7" s="58">
        <f>SUM('Баллы без населения'!LU67:MC67)</f>
        <v>0</v>
      </c>
      <c r="AP7" s="61">
        <f>SUM('Баллы без населения'!MD67:MG67)</f>
        <v>0</v>
      </c>
      <c r="AQ7" s="58">
        <f>SUM('Баллы без населения'!MH67:NV67)</f>
        <v>0</v>
      </c>
      <c r="AR7" s="58">
        <f>SUM('Баллы без населения'!MH67:NI67)</f>
        <v>0</v>
      </c>
      <c r="AS7" s="61">
        <f>SUM('Баллы без населения'!NJ67:NV67)</f>
        <v>0</v>
      </c>
      <c r="AT7" s="46">
        <f>SUM('Баллы без населения'!DR67:FK67,'Баллы без населения'!NW67:OL67)</f>
        <v>0</v>
      </c>
      <c r="AU7" s="48" t="str">
        <f>SUM('Баллы без населения'!DL67:FK67)</f>
        <v>#REF!</v>
      </c>
      <c r="AV7" s="58" t="str">
        <f>SUM('Баллы без населения'!DL67:DQ67)</f>
        <v>#REF!</v>
      </c>
      <c r="AW7" s="58">
        <f>SUM('Баллы без населения'!DR67:DU67)+SUM('Баллы без населения'!DY67:ES67)</f>
        <v>0</v>
      </c>
      <c r="AX7" s="61">
        <f>SUM('Баллы без населения'!DV67:DX67)+SUM('Баллы без населения'!ET67:FK67)</f>
        <v>0</v>
      </c>
      <c r="AY7" s="62">
        <f>SUM('Баллы без населения'!DR67:DX67)</f>
        <v>0</v>
      </c>
      <c r="AZ7" s="58">
        <f>SUM('Баллы без населения'!DR67:DU67)</f>
        <v>0</v>
      </c>
      <c r="BA7" s="61">
        <f>SUM('Баллы без населения'!DV67:DX67)</f>
        <v>0</v>
      </c>
      <c r="BB7" s="62">
        <f>SUM('Баллы без населения'!DY67:FK67)</f>
        <v>0</v>
      </c>
      <c r="BC7" s="58">
        <f>SUM('Баллы без населения'!DY67:ES67)</f>
        <v>0</v>
      </c>
      <c r="BD7" s="58">
        <f>SUM('Баллы без населения'!ET67:FK67)</f>
        <v>0</v>
      </c>
      <c r="BE7" s="48">
        <f>SUM('Баллы без населения'!NW67:OL67)</f>
        <v>0</v>
      </c>
      <c r="BF7" s="58">
        <f>SUMIF('Баллы без населения'!NW65:OL65,"муж",'Баллы без населения'!NW67:OL67)</f>
        <v>0</v>
      </c>
      <c r="BG7" s="61">
        <f>SUMIF('Баллы без населения'!NW65:OL65,"жен",'Баллы без населения'!NW67:OL67)</f>
        <v>0</v>
      </c>
      <c r="BH7" s="62">
        <f>SUM('Баллы без населения'!NW67:NZ67)</f>
        <v>0</v>
      </c>
      <c r="BI7" s="58">
        <f>SUMIF('Баллы без населения'!NW65:NZ65,"муж",'Баллы без населения'!NW67:NZ67)</f>
        <v>0</v>
      </c>
      <c r="BJ7" s="61">
        <f>SUMIF('Баллы без населения'!NW65:NZ65,";ty",'Баллы без населения'!NW67:NZ67)</f>
        <v>0</v>
      </c>
      <c r="BK7" s="62">
        <f>SUM('Баллы без населения'!OA67:OL67)</f>
        <v>0</v>
      </c>
      <c r="BL7" s="58">
        <f>SUMIF('Баллы без населения'!OA65:OL65,"муж",'Баллы без населения'!OA67:OL67)</f>
        <v>0</v>
      </c>
      <c r="BM7" s="60">
        <f>SUMIF('Баллы без населения'!OA65:OL65,"муж",'Баллы без населения'!OA67:OL67)</f>
        <v>0</v>
      </c>
      <c r="BN7" s="46" t="str">
        <f>SUM('Баллы без населения'!FL67:KE67,'Баллы'!OM67:PB67)</f>
        <v>#REF!</v>
      </c>
      <c r="BO7" s="48" t="str">
        <f>SUM('Баллы без населения'!FL67:KE67)</f>
        <v>#REF!</v>
      </c>
      <c r="BP7" s="58" t="str">
        <f>SUM('Баллы без населения'!FL67:FM67,'Баллы без населения'!FP67:FU67,'Баллы без населения'!GB67:GC67,'Баллы без населения'!GF67:GK67,'Баллы без населения'!GR67:GT67,'Баллы без населения'!GX67:HA67,'Баллы без населения'!HF67:HN67,'Баллы без населения'!HX67,'Баллы без населения'!HZ67:IB67,'Баллы без населения'!IX67,'Баллы без населения'!IF67:IH67,'Баллы без населения'!IL67:IQ67,'Баллы без населения'!IZ67:JE67,'Баллы без населения'!JH67:JY67,)</f>
        <v>#REF!</v>
      </c>
      <c r="BQ7" s="61" t="str">
        <f>SUM('Баллы без населения'!FN67:FO67,'Баллы без населения'!FV67:GA67,'Баллы без населения'!GD67:GE67,'Баллы без населения'!GL67:GQ67,'Баллы без населения'!GU67:GW67,'Баллы без населения'!HB67:HE67,'Баллы без населения'!HO67:HW67,'Баллы без населения'!HY67,'Баллы без населения'!IC67:IE67,'Баллы без населения'!II67:IK67,'Баллы без населения'!IR67:IW67,'Баллы без населения'!IY67,'Баллы без населения'!JF67:JG67,'Баллы без населения'!JZ67:KE67)</f>
        <v>#REF!</v>
      </c>
      <c r="BR7" s="63">
        <f>SUM('Баллы без населения'!FL67:FO67,'Баллы без населения'!GB67:GE67,'Баллы без населения'!GX67:HE67,'Баллы без населения'!IF67:IK67,'Баллы без населения'!IZ67:JG67)</f>
        <v>0</v>
      </c>
      <c r="BS7" s="58">
        <f>SUM('Баллы без населения'!FL67:FM67,'Баллы без населения'!GB67:GC67,'Баллы без населения'!GX67:HA67,'Баллы без населения'!IZ67:JE67)</f>
        <v>0</v>
      </c>
      <c r="BT7" s="61">
        <f>SUM('Баллы без населения'!FN67:FO67,'Баллы без населения'!GD67:GE67,'Баллы без населения'!HB67:HE67,'Баллы без населения'!II67:IK67,'Баллы без населения'!JF67:JG67)</f>
        <v>0</v>
      </c>
      <c r="BU7" s="63">
        <f>SUM('Баллы без населения'!FP67:GA67,'Баллы без населения'!GF67:GQ67,'Баллы без населения'!HF67:HW67,'Баллы без населения'!IL67:IW67,'Баллы без населения'!JH67:KE67)</f>
        <v>0</v>
      </c>
      <c r="BV7" s="58">
        <f>SUM('Баллы без населения'!FP67:FU67,'Баллы без населения'!GF67:GK67,'Баллы без населения'!HF67:HN67,'Баллы без населения'!IL67:IQ67,'Баллы без населения'!JH67:JY67)</f>
        <v>0</v>
      </c>
      <c r="BW7" s="61">
        <f>SUM('Баллы без населения'!FV67:GA67,'Баллы без населения'!GL67:GQ67,'Баллы без населения'!HO67:HW67,'Баллы без населения'!IL67:IW67,'Баллы без населения'!JZ67:KE67)</f>
        <v>0</v>
      </c>
      <c r="BX7" s="62">
        <f>SUM('Баллы без населения'!FL67:GA67)</f>
        <v>0</v>
      </c>
      <c r="BY7" s="62">
        <f>SUM('Баллы без населения'!FL67:FM67,'Баллы без населения'!FP67:FU67)</f>
        <v>0</v>
      </c>
      <c r="BZ7" s="64">
        <f>SUM('Баллы без населения'!FN67:FO67,'Баллы без населения'!FV67:GA67)</f>
        <v>0</v>
      </c>
      <c r="CA7" s="62">
        <f>SUM('Баллы без населения'!GB67:GQ67)</f>
        <v>0</v>
      </c>
      <c r="CB7" s="58">
        <f>SUM('Баллы без населения'!GB67:GC67,'Баллы без населения'!GF67:GK67)</f>
        <v>0</v>
      </c>
      <c r="CC7" s="61">
        <f>SUM('Баллы без населения'!GD67:GE67,'Баллы без населения'!GL67:GQ67)</f>
        <v>0</v>
      </c>
      <c r="CD7" s="62" t="str">
        <f>SUM('Баллы без населения'!GR67:HY67)</f>
        <v>#REF!</v>
      </c>
      <c r="CE7" s="58" t="str">
        <f>SUM('Баллы без населения'!GR67:GT67,'Баллы без населения'!GX67:HA67,'Баллы без населения'!HF67:HN67,'Баллы без населения'!HX67)</f>
        <v>#REF!</v>
      </c>
      <c r="CF7" s="61" t="str">
        <f>SUM('Баллы без населения'!GU67:GW67,'Баллы без населения'!HB67:HE67,'Баллы без населения'!HO67:HW67,'Баллы без населения'!HY67)</f>
        <v>#REF!</v>
      </c>
      <c r="CG7" s="62">
        <f>SUM('Баллы без населения'!HZ67:IY67)</f>
        <v>0</v>
      </c>
      <c r="CH7" s="58">
        <f>SUM('Баллы без населения'!HZ67:IB67,'Баллы без населения'!IF67:IH67,'Баллы без населения'!IL67:IQ67,'Баллы без населения'!IX67)</f>
        <v>0</v>
      </c>
      <c r="CI7" s="61">
        <f>SUM('Баллы без населения'!IC67:IE67,'Баллы без населения'!II67:IK67,'Баллы без населения'!IR67:IW67,'Баллы без населения'!IY67)</f>
        <v>0</v>
      </c>
      <c r="CJ7" s="62">
        <f>SUM('Баллы без населения'!IZ67:KE67,)</f>
        <v>0</v>
      </c>
      <c r="CK7" s="58">
        <f>SUM('Баллы без населения'!IZ67:JE67,'Баллы без населения'!JH67:JY67)</f>
        <v>0</v>
      </c>
      <c r="CL7" s="58">
        <f>SUM('Баллы без населения'!JF67:JG67,'Баллы без населения'!JZ67:KE67)</f>
        <v>0</v>
      </c>
      <c r="CM7" s="48">
        <f>SUM('Баллы без населения'!OM67:PB67)</f>
        <v>0</v>
      </c>
      <c r="CN7" s="58">
        <f>SUMIF('Баллы без населения'!OM65:PB65,"муж",'Баллы без населения'!OM67:PB67)</f>
        <v>0</v>
      </c>
      <c r="CO7" s="61">
        <f>SUMIF('Баллы без населения'!OM65:PB65,"жен",'Баллы без населения'!OM67:PB67)</f>
        <v>0</v>
      </c>
      <c r="CP7" s="63">
        <f>SUM('Баллы без населения'!OM67:OP67)</f>
        <v>0</v>
      </c>
      <c r="CQ7" s="58">
        <f>SUMIF('Баллы без населения'!OM65:OP65,"муж",'Баллы без населения'!OM67:OP67)</f>
        <v>0</v>
      </c>
      <c r="CR7" s="61">
        <f>SUMIF('Баллы без населения'!OM65:OP65,"жен",'Баллы без населения'!OM67:OP67)</f>
        <v>0</v>
      </c>
      <c r="CS7" s="63">
        <f>SUM('Баллы без населения'!OQ67:PB67)</f>
        <v>0</v>
      </c>
      <c r="CT7" s="58">
        <f>SUMIF('Баллы без населения'!OQ65:PB65,"муж",'Баллы без населения'!OQ67:PB67)</f>
        <v>0</v>
      </c>
      <c r="CU7" s="61">
        <f>SUMIF('Баллы без населения'!OQ65:PB65,"жен",'Баллы без населения'!OQ67:PB67)</f>
        <v>0</v>
      </c>
      <c r="CV7" s="46">
        <f>SUM('Баллы'!KF67:KU67,'Баллы'!PC67:PX67)</f>
        <v>0</v>
      </c>
      <c r="CW7" s="48">
        <f>SUM('Баллы без населения'!KF67:KU67)</f>
        <v>0</v>
      </c>
      <c r="CX7" s="48">
        <f>SUM('Баллы без населения'!PC67:PX67)</f>
        <v>0</v>
      </c>
      <c r="CY7" s="46">
        <f>SUM('Баллы без населения'!KV67:LL67,'Баллы без населения'!PZ67:QJ67)</f>
        <v>0</v>
      </c>
      <c r="CZ7" s="58">
        <f>SUM('Баллы без населения'!KZ67:LB67,'Баллы без населения'!PZ67:QJ67)</f>
        <v>0</v>
      </c>
      <c r="DA7" s="58">
        <f>SUM('Баллы без населения'!KX67:KY67,'Баллы без населения'!LB67:LC67,'Баллы без населения'!LF67:LG67,'Баллы без населения'!QE67:QJ67)</f>
        <v>0</v>
      </c>
      <c r="DB7" s="58">
        <f>SUM('Баллы без населения'!KX67:KY67,'Баллы без населения'!LB67:LC67,'Баллы без населения'!LF67:LG67,'Баллы без населения'!QE67:QG67)</f>
        <v>0</v>
      </c>
      <c r="DC7" s="58">
        <f>SUM('Баллы без населения'!LC67,'Баллы без населения'!LG67,'Баллы без населения'!QH67:QJ67)</f>
        <v>0</v>
      </c>
      <c r="DD7" s="48">
        <f>SUM('Баллы без населения'!KV67:LL67)</f>
        <v>0</v>
      </c>
      <c r="DE7" s="58">
        <f>SUM('Баллы без населения'!KV67:KY67)</f>
        <v>0</v>
      </c>
      <c r="DF7" s="58">
        <f>SUM('Баллы без населения'!KZ67:LG67)</f>
        <v>0</v>
      </c>
      <c r="DG7" s="58">
        <f>SUM('Баллы без населения'!KZ67:LB67)</f>
        <v>0</v>
      </c>
      <c r="DH7" s="58">
        <f>SUM('Баллы без населения'!LD67:LF67)</f>
        <v>0</v>
      </c>
      <c r="DI7" s="58">
        <f>SUM('Баллы без населения'!KX67:KY67,'Баллы без населения'!LB67:LC67,'Баллы без населения'!LF67:LG67)</f>
        <v>0</v>
      </c>
      <c r="DJ7" s="58">
        <f>SUM('Баллы без населения'!KX67:KY67)</f>
        <v>0</v>
      </c>
      <c r="DK7" s="58">
        <f>SUM('Баллы без населения'!LB67:LC67,'Баллы без населения'!LF67:LG67)</f>
        <v>0</v>
      </c>
      <c r="DL7" s="58">
        <f>SUM('Баллы без населения'!LC67,'Баллы без населения'!LG67)</f>
        <v>0</v>
      </c>
      <c r="DM7" s="58">
        <f>SUM('Баллы без населения'!LH67:LL67)</f>
        <v>0</v>
      </c>
      <c r="DN7" s="48">
        <f>SUM('Баллы без населения'!PY67:QJ67)</f>
        <v>0</v>
      </c>
      <c r="DO7" s="58">
        <f>SUM('Баллы без населения'!PZ67,'Баллы без населения'!QB67:QJ67)</f>
        <v>0</v>
      </c>
      <c r="DP7" s="58">
        <f>SUM('Баллы без населения'!QE67:QJ67)</f>
        <v>0</v>
      </c>
      <c r="DQ7" s="65">
        <f>SUM('Баллы без населения'!QE67:QG67)</f>
        <v>0</v>
      </c>
      <c r="DR7" s="58">
        <f>SUM('Баллы без населения'!QH67:QJ67)</f>
        <v>0</v>
      </c>
      <c r="DS7" s="46" t="str">
        <f>SUM('Баллы без населения'!QK67:QP67)</f>
        <v>#REF!</v>
      </c>
      <c r="DT7" s="58">
        <f>SUM('Баллы без населения'!QL67:QM67,'Баллы без населения'!QP67)</f>
        <v>0</v>
      </c>
      <c r="DU7" s="61">
        <f>SUM('Баллы без населения'!QN67)</f>
        <v>0</v>
      </c>
      <c r="DV7" s="46">
        <f>SUM('Баллы без населения'!QQ67:QX67)</f>
        <v>0</v>
      </c>
      <c r="DW7" s="58">
        <f>SUM('Баллы без населения'!QQ67:QR67)</f>
        <v>0</v>
      </c>
      <c r="DX7" s="58">
        <f>SUM('Баллы без населения'!QS67:QX67)</f>
        <v>0</v>
      </c>
    </row>
    <row r="8">
      <c r="A8" s="41">
        <v>5.0</v>
      </c>
      <c r="B8" s="42" t="str">
        <f>'Тест ответы'!B51</f>
        <v>Нижегородская область</v>
      </c>
      <c r="C8" s="43">
        <v>1.0</v>
      </c>
      <c r="D8" s="44" t="str">
        <f>'Баллы без населения'!D50</f>
        <v>#REF!</v>
      </c>
      <c r="E8" s="45" t="str">
        <f>SUMIF('Баллы без населения'!$E$3:DX$3,"муж",'Баллы без населения'!E50:DX50)</f>
        <v>#REF!</v>
      </c>
      <c r="F8" s="45" t="str">
        <f>SUMIF('Баллы без населения'!$E$3:DX$3,"жен",'Баллы без населения'!E50:DX50)</f>
        <v>#REF!</v>
      </c>
      <c r="G8" s="45" t="str">
        <f>SUM('Баллы без населения'!Z50:DK50,'Баллы без населения'!DP50:KE50,'Баллы без населения'!KV50:LL50)</f>
        <v>#REF!</v>
      </c>
      <c r="H8" s="45">
        <f>SUM('Баллы без населения'!LM50:PB50,'Баллы без населения'!PY50:QJ50)</f>
        <v>0</v>
      </c>
      <c r="I8" s="45">
        <f>SUM('Баллы без населения'!AZ50:BO50,'Баллы без населения'!DR50:DX50,'Баллы без населения'!FL50:FO50,'Баллы без населения'!GB50:GE50,'Баллы без населения'!GX50:HE50,'Баллы без населения'!IF50:IK50,'Баллы без населения'!IZ50:JG50,'Баллы без населения'!LU50:MG50,'Баллы без населения'!NW50:NZ50,'Баллы без населения'!OM50:OP50)</f>
        <v>0</v>
      </c>
      <c r="J8" s="45">
        <f>SUM('Баллы без населения'!BP50:DK50,'Баллы без населения'!DY50:FK50,'Баллы без населения'!FP50:GA50,'Баллы без населения'!GF50:GQ50,'Баллы без населения'!HF50:HW50,'Баллы без населения'!IL50:IW50,'Баллы без населения'!JH50:KE50,'Баллы без населения'!MH50:NV50,'Баллы без населения'!OA50:OL50,'Баллы без населения'!OQ50:PB50)</f>
        <v>0</v>
      </c>
      <c r="K8" s="46">
        <f>SUM('Баллы без населения'!E50:R50)</f>
        <v>0.1405</v>
      </c>
      <c r="L8" s="47">
        <f>SUM('Баллы без населения'!O50:R50)</f>
        <v>0.09</v>
      </c>
      <c r="M8" s="46">
        <f>SUM('Баллы без населения'!S50:Y50)</f>
        <v>0.1</v>
      </c>
      <c r="N8" s="45">
        <f>SUM('Баллы без населения'!T50:Y50)</f>
        <v>0</v>
      </c>
      <c r="O8" s="46">
        <f>SUM('Баллы без населения'!Z50:AQ50,'Баллы без населения'!LM50:LT50)</f>
        <v>0</v>
      </c>
      <c r="P8" s="45">
        <f>SUMIF('Баллы без населения'!$Z$3:$AQ$3,"муж",'Баллы без населения'!Z50:AQ50)+SUMIF('Баллы без населения'!$LM$3:$LT$3,"муж",'Баллы без населения'!LM50:LT50)</f>
        <v>0</v>
      </c>
      <c r="Q8" s="45">
        <f>SUMIF('Баллы без населения'!$Z$3:$AQ$3,"жен",'Баллы без населения'!Z50:AQ50)+SUMIF('Баллы без населения'!$LM$3:$LT$3,"жен",'Баллы без населения'!LM50:LT50)</f>
        <v>0</v>
      </c>
      <c r="R8" s="48">
        <f>SUM('Баллы без населения'!Z50:AQ50)</f>
        <v>0</v>
      </c>
      <c r="S8" s="45">
        <f>SUM('Баллы без населения'!Z50:AH50)</f>
        <v>0</v>
      </c>
      <c r="T8" s="45">
        <f>SUM('Баллы без населения'!AI50:AQ50)</f>
        <v>0</v>
      </c>
      <c r="U8" s="48">
        <f>SUM('Баллы без населения'!LM50:LT50)</f>
        <v>0</v>
      </c>
      <c r="V8" s="45">
        <f>SUM('Баллы без населения'!LM50:LP50)</f>
        <v>0</v>
      </c>
      <c r="W8" s="49">
        <f>SUM('Баллы без населения'!LQ50:LT50)</f>
        <v>0</v>
      </c>
      <c r="X8" s="46">
        <f>SUM('Баллы без населения'!AR50:DK50,'Баллы без населения'!LU50:NI50)</f>
        <v>0</v>
      </c>
      <c r="Y8" s="45">
        <f>'Баллы без населения'!AR50+SUM('Баллы без населения'!AZ50:BH50)+SUM('Баллы без населения'!BP50:CP50)+SUM('Баллы без населения'!LU50:MC50,'Баллы без населения'!MH50:NI50)</f>
        <v>0</v>
      </c>
      <c r="Z8" s="45">
        <f>'Баллы без населения'!AS50+SUM('Баллы без населения'!BI50:BO50)+SUM('Баллы без населения'!CQ50:DK50)+SUM('Баллы без населения'!MD50:MG50,'Баллы без населения'!NJ50:NV50,)</f>
        <v>0</v>
      </c>
      <c r="AA8" s="48">
        <f>SUM('Баллы без населения'!AR50:DK50)</f>
        <v>0</v>
      </c>
      <c r="AB8" s="45">
        <f>SUM('Баллы без населения'!AT50:AY50)</f>
        <v>0</v>
      </c>
      <c r="AC8" s="45">
        <f>'Баллы без населения'!AR50+SUM('Баллы без населения'!AZ50:BH50)+SUM('Баллы без населения'!BP50:CP50)</f>
        <v>0</v>
      </c>
      <c r="AD8" s="50">
        <f>'Баллы без населения'!AS50+SUM('Баллы без населения'!BI50:BO50)+SUM('Баллы без населения'!CQ50:DK50)</f>
        <v>0</v>
      </c>
      <c r="AE8" s="51">
        <f>SUM('Баллы без населения'!AZ50:BO50)</f>
        <v>0</v>
      </c>
      <c r="AF8" s="45">
        <f>SUM('Баллы без населения'!AZ50:BH50)</f>
        <v>0</v>
      </c>
      <c r="AG8" s="50">
        <f>SUM('Баллы без населения'!BI50:BO50)</f>
        <v>0</v>
      </c>
      <c r="AH8" s="51">
        <f>SUM('Баллы без населения'!BP50:DK50)</f>
        <v>0</v>
      </c>
      <c r="AI8" s="45">
        <f>SUM('Баллы без населения'!BP50:CP50)</f>
        <v>0</v>
      </c>
      <c r="AJ8" s="45">
        <f>SUM('Баллы без населения'!CQ50:DK50)</f>
        <v>0</v>
      </c>
      <c r="AK8" s="48">
        <f>SUM('Баллы без населения'!LU50:NV50)</f>
        <v>0</v>
      </c>
      <c r="AL8" s="45">
        <f>SUM('Баллы без населения'!LU50:MC50,'Баллы без населения'!MH50:NI50)</f>
        <v>0</v>
      </c>
      <c r="AM8" s="50">
        <f>SUM('Баллы без населения'!MD50:MG50,'Баллы без населения'!NJ50:NV50,)</f>
        <v>0</v>
      </c>
      <c r="AN8" s="45">
        <f>SUM('Баллы без населения'!LU50:MG50)</f>
        <v>0</v>
      </c>
      <c r="AO8" s="45">
        <f>SUM('Баллы без населения'!LU50:MC50)</f>
        <v>0</v>
      </c>
      <c r="AP8" s="50">
        <f>SUM('Баллы без населения'!MD50:MG50)</f>
        <v>0</v>
      </c>
      <c r="AQ8" s="45">
        <f>SUM('Баллы без населения'!MH50:NV50)</f>
        <v>0</v>
      </c>
      <c r="AR8" s="45">
        <f>SUM('Баллы без населения'!MH50:NI50)</f>
        <v>0</v>
      </c>
      <c r="AS8" s="50">
        <f>SUM('Баллы без населения'!NJ50:NV50)</f>
        <v>0</v>
      </c>
      <c r="AT8" s="46">
        <f>SUM('Баллы без населения'!DR50:FK50,'Баллы без населения'!NW50:OL50)</f>
        <v>0</v>
      </c>
      <c r="AU8" s="48" t="str">
        <f>SUM('Баллы без населения'!DL50:FK50)</f>
        <v>#REF!</v>
      </c>
      <c r="AV8" s="45" t="str">
        <f>SUM('Баллы без населения'!DL50:DQ50)</f>
        <v>#REF!</v>
      </c>
      <c r="AW8" s="45">
        <f>SUM('Баллы без населения'!DR50:DU50)+SUM('Баллы без населения'!DY50:ES50)</f>
        <v>0</v>
      </c>
      <c r="AX8" s="50">
        <f>SUM('Баллы без населения'!DV50:DX50)+SUM('Баллы без населения'!ET50:FK50)</f>
        <v>0</v>
      </c>
      <c r="AY8" s="51">
        <f>SUM('Баллы без населения'!DR50:DX50)</f>
        <v>0</v>
      </c>
      <c r="AZ8" s="45">
        <f>SUM('Баллы без населения'!DR50:DU50)</f>
        <v>0</v>
      </c>
      <c r="BA8" s="50">
        <f>SUM('Баллы без населения'!DV50:DX50)</f>
        <v>0</v>
      </c>
      <c r="BB8" s="51">
        <f>SUM('Баллы без населения'!DY50:FK50)</f>
        <v>0</v>
      </c>
      <c r="BC8" s="45">
        <f>SUM('Баллы без населения'!DY50:ES50)</f>
        <v>0</v>
      </c>
      <c r="BD8" s="45">
        <f>SUM('Баллы без населения'!ET50:FK50)</f>
        <v>0</v>
      </c>
      <c r="BE8" s="48">
        <f>SUM('Баллы без населения'!NW50:OL50)</f>
        <v>0</v>
      </c>
      <c r="BF8" s="45">
        <f>SUMIF('Баллы без населения'!NW48:OL48,"муж",'Баллы без населения'!NW50:OL50)</f>
        <v>0</v>
      </c>
      <c r="BG8" s="50">
        <f>SUMIF('Баллы без населения'!NW48:OL48,"жен",'Баллы без населения'!NW50:OL50)</f>
        <v>0</v>
      </c>
      <c r="BH8" s="51">
        <f>SUM('Баллы без населения'!NW50:NZ50)</f>
        <v>0</v>
      </c>
      <c r="BI8" s="45">
        <f>SUMIF('Баллы без населения'!NW48:NZ48,"муж",'Баллы без населения'!NW50:NZ50)</f>
        <v>0</v>
      </c>
      <c r="BJ8" s="50">
        <f>SUMIF('Баллы без населения'!NW48:NZ48,";ty",'Баллы без населения'!NW50:NZ50)</f>
        <v>0</v>
      </c>
      <c r="BK8" s="51">
        <f>SUM('Баллы без населения'!OA50:OL50)</f>
        <v>0</v>
      </c>
      <c r="BL8" s="45">
        <f>SUMIF('Баллы без населения'!OA48:OL48,"муж",'Баллы без населения'!OA50:OL50)</f>
        <v>0</v>
      </c>
      <c r="BM8" s="49">
        <f>SUMIF('Баллы без населения'!OA48:OL48,"муж",'Баллы без населения'!OA50:OL50)</f>
        <v>0</v>
      </c>
      <c r="BN8" s="46" t="str">
        <f>SUM('Баллы без населения'!FL50:KE50,'Баллы'!OM50:PB50)</f>
        <v>#REF!</v>
      </c>
      <c r="BO8" s="48" t="str">
        <f>SUM('Баллы без населения'!FL50:KE50)</f>
        <v>#REF!</v>
      </c>
      <c r="BP8" s="45" t="str">
        <f>SUM('Баллы без населения'!FL50:FM50,'Баллы без населения'!FP50:FU50,'Баллы без населения'!GB50:GC50,'Баллы без населения'!GF50:GK50,'Баллы без населения'!GR50:GT50,'Баллы без населения'!GX50:HA50,'Баллы без населения'!HF50:HN50,'Баллы без населения'!HX50,'Баллы без населения'!HZ50:IB50,'Баллы без населения'!IX50,'Баллы без населения'!IF50:IH50,'Баллы без населения'!IL50:IQ50,'Баллы без населения'!IZ50:JE50,'Баллы без населения'!JH50:JY50,)</f>
        <v>#REF!</v>
      </c>
      <c r="BQ8" s="50" t="str">
        <f>SUM('Баллы без населения'!FN50:FO50,'Баллы без населения'!FV50:GA50,'Баллы без населения'!GD50:GE50,'Баллы без населения'!GL50:GQ50,'Баллы без населения'!GU50:GW50,'Баллы без населения'!HB50:HE50,'Баллы без населения'!HO50:HW50,'Баллы без населения'!HY50,'Баллы без населения'!IC50:IE50,'Баллы без населения'!II50:IK50,'Баллы без населения'!IR50:IW50,'Баллы без населения'!IY50,'Баллы без населения'!JF50:JG50,'Баллы без населения'!JZ50:KE50)</f>
        <v>#REF!</v>
      </c>
      <c r="BR8" s="52">
        <f>SUM('Баллы без населения'!FL50:FO50,'Баллы без населения'!GB50:GE50,'Баллы без населения'!GX50:HE50,'Баллы без населения'!IF50:IK50,'Баллы без населения'!IZ50:JG50)</f>
        <v>0</v>
      </c>
      <c r="BS8" s="45">
        <f>SUM('Баллы без населения'!FL50:FM50,'Баллы без населения'!GB50:GC50,'Баллы без населения'!GX50:HA50,'Баллы без населения'!IZ50:JE50)</f>
        <v>0</v>
      </c>
      <c r="BT8" s="50">
        <f>SUM('Баллы без населения'!FN50:FO50,'Баллы без населения'!GD50:GE50,'Баллы без населения'!HB50:HE50,'Баллы без населения'!II50:IK50,'Баллы без населения'!JF50:JG50)</f>
        <v>0</v>
      </c>
      <c r="BU8" s="52">
        <f>SUM('Баллы без населения'!FP50:GA50,'Баллы без населения'!GF50:GQ50,'Баллы без населения'!HF50:HW50,'Баллы без населения'!IL50:IW50,'Баллы без населения'!JH50:KE50)</f>
        <v>0</v>
      </c>
      <c r="BV8" s="45">
        <f>SUM('Баллы без населения'!FP50:FU50,'Баллы без населения'!GF50:GK50,'Баллы без населения'!HF50:HN50,'Баллы без населения'!IL50:IQ50,'Баллы без населения'!JH50:JY50)</f>
        <v>0</v>
      </c>
      <c r="BW8" s="50">
        <f>SUM('Баллы без населения'!FV50:GA50,'Баллы без населения'!GL50:GQ50,'Баллы без населения'!HO50:HW50,'Баллы без населения'!IL50:IW50,'Баллы без населения'!JZ50:KE50)</f>
        <v>0</v>
      </c>
      <c r="BX8" s="51">
        <f>SUM('Баллы без населения'!FL50:GA50)</f>
        <v>0</v>
      </c>
      <c r="BY8" s="51">
        <f>SUM('Баллы без населения'!FL50:FM50,'Баллы без населения'!FP50:FU50)</f>
        <v>0</v>
      </c>
      <c r="BZ8" s="53">
        <f>SUM('Баллы без населения'!FN50:FO50,'Баллы без населения'!FV50:GA50)</f>
        <v>0</v>
      </c>
      <c r="CA8" s="51">
        <f>SUM('Баллы без населения'!GB50:GQ50)</f>
        <v>0</v>
      </c>
      <c r="CB8" s="45">
        <f>SUM('Баллы без населения'!GB50:GC50,'Баллы без населения'!GF50:GK50)</f>
        <v>0</v>
      </c>
      <c r="CC8" s="50">
        <f>SUM('Баллы без населения'!GD50:GE50,'Баллы без населения'!GL50:GQ50)</f>
        <v>0</v>
      </c>
      <c r="CD8" s="51" t="str">
        <f>SUM('Баллы без населения'!GR50:HY50)</f>
        <v>#REF!</v>
      </c>
      <c r="CE8" s="45" t="str">
        <f>SUM('Баллы без населения'!GR50:GT50,'Баллы без населения'!GX50:HA50,'Баллы без населения'!HF50:HN50,'Баллы без населения'!HX50)</f>
        <v>#REF!</v>
      </c>
      <c r="CF8" s="50" t="str">
        <f>SUM('Баллы без населения'!GU50:GW50,'Баллы без населения'!HB50:HE50,'Баллы без населения'!HO50:HW50,'Баллы без населения'!HY50)</f>
        <v>#REF!</v>
      </c>
      <c r="CG8" s="51">
        <f>SUM('Баллы без населения'!HZ50:IY50)</f>
        <v>0</v>
      </c>
      <c r="CH8" s="45">
        <f>SUM('Баллы без населения'!HZ50:IB50,'Баллы без населения'!IF50:IH50,'Баллы без населения'!IL50:IQ50,'Баллы без населения'!IX50)</f>
        <v>0</v>
      </c>
      <c r="CI8" s="50">
        <f>SUM('Баллы без населения'!IC50:IE50,'Баллы без населения'!II50:IK50,'Баллы без населения'!IR50:IW50,'Баллы без населения'!IY50)</f>
        <v>0</v>
      </c>
      <c r="CJ8" s="51">
        <f>SUM('Баллы без населения'!IZ50:KE50,)</f>
        <v>0</v>
      </c>
      <c r="CK8" s="45">
        <f>SUM('Баллы без населения'!IZ50:JE50,'Баллы без населения'!JH50:JY50)</f>
        <v>0</v>
      </c>
      <c r="CL8" s="45">
        <f>SUM('Баллы без населения'!JF50:JG50,'Баллы без населения'!JZ50:KE50)</f>
        <v>0</v>
      </c>
      <c r="CM8" s="48">
        <f>SUM('Баллы без населения'!OM50:PB50)</f>
        <v>0</v>
      </c>
      <c r="CN8" s="45">
        <f>SUMIF('Баллы без населения'!OM48:PB48,"муж",'Баллы без населения'!OM50:PB50)</f>
        <v>0</v>
      </c>
      <c r="CO8" s="50">
        <f>SUMIF('Баллы без населения'!OM48:PB48,"жен",'Баллы без населения'!OM50:PB50)</f>
        <v>0</v>
      </c>
      <c r="CP8" s="52">
        <f>SUM('Баллы без населения'!OM50:OP50)</f>
        <v>0</v>
      </c>
      <c r="CQ8" s="45">
        <f>SUMIF('Баллы без населения'!OM48:OP48,"муж",'Баллы без населения'!OM50:OP50)</f>
        <v>0</v>
      </c>
      <c r="CR8" s="50">
        <f>SUMIF('Баллы без населения'!OM48:OP48,"жен",'Баллы без населения'!OM50:OP50)</f>
        <v>0</v>
      </c>
      <c r="CS8" s="52">
        <f>SUM('Баллы без населения'!OQ50:PB50)</f>
        <v>0</v>
      </c>
      <c r="CT8" s="45">
        <f>SUMIF('Баллы без населения'!OQ48:PB48,"муж",'Баллы без населения'!OQ50:PB50)</f>
        <v>0</v>
      </c>
      <c r="CU8" s="50">
        <f>SUMIF('Баллы без населения'!OQ48:PB48,"жен",'Баллы без населения'!OQ50:PB50)</f>
        <v>0</v>
      </c>
      <c r="CV8" s="46">
        <f>SUM('Баллы'!KF50:KU50,'Баллы'!PC50:PX50)</f>
        <v>0</v>
      </c>
      <c r="CW8" s="48">
        <f>SUM('Баллы без населения'!KF50:KU50)</f>
        <v>0</v>
      </c>
      <c r="CX8" s="48">
        <f>SUM('Баллы без населения'!PC50:PX50)</f>
        <v>0</v>
      </c>
      <c r="CY8" s="46">
        <f>SUM('Баллы без населения'!KV50:LL50,'Баллы без населения'!PZ50:QJ50)</f>
        <v>0</v>
      </c>
      <c r="CZ8" s="45">
        <f>SUM('Баллы без населения'!KZ50:LB50,'Баллы без населения'!PZ50:QJ50)</f>
        <v>0</v>
      </c>
      <c r="DA8" s="45">
        <f>SUM('Баллы без населения'!KX50:KY50,'Баллы без населения'!LB50:LC50,'Баллы без населения'!LF50:LG50,'Баллы без населения'!QE50:QJ50)</f>
        <v>0</v>
      </c>
      <c r="DB8" s="45">
        <f>SUM('Баллы без населения'!KX50:KY50,'Баллы без населения'!LB50:LC50,'Баллы без населения'!LF50:LG50,'Баллы без населения'!QE50:QG50)</f>
        <v>0</v>
      </c>
      <c r="DC8" s="45">
        <f>SUM('Баллы без населения'!LC50,'Баллы без населения'!LG50,'Баллы без населения'!QH50:QJ50)</f>
        <v>0</v>
      </c>
      <c r="DD8" s="48">
        <f>SUM('Баллы без населения'!KV50:LL50)</f>
        <v>0</v>
      </c>
      <c r="DE8" s="45">
        <f>SUM('Баллы без населения'!KV50:KY50)</f>
        <v>0</v>
      </c>
      <c r="DF8" s="45">
        <f>SUM('Баллы без населения'!KZ50:LG50)</f>
        <v>0</v>
      </c>
      <c r="DG8" s="45">
        <f>SUM('Баллы без населения'!KZ50:LB50)</f>
        <v>0</v>
      </c>
      <c r="DH8" s="45">
        <f>SUM('Баллы без населения'!LD50:LF50)</f>
        <v>0</v>
      </c>
      <c r="DI8" s="45">
        <f>SUM('Баллы без населения'!KX50:KY50,'Баллы без населения'!LB50:LC50,'Баллы без населения'!LF50:LG50)</f>
        <v>0</v>
      </c>
      <c r="DJ8" s="45">
        <f>SUM('Баллы без населения'!KX50:KY50)</f>
        <v>0</v>
      </c>
      <c r="DK8" s="45">
        <f>SUM('Баллы без населения'!LB50:LC50,'Баллы без населения'!LF50:LG50)</f>
        <v>0</v>
      </c>
      <c r="DL8" s="45">
        <f>SUM('Баллы без населения'!LC50,'Баллы без населения'!LG50)</f>
        <v>0</v>
      </c>
      <c r="DM8" s="45">
        <f>SUM('Баллы без населения'!LH50:LL50)</f>
        <v>0</v>
      </c>
      <c r="DN8" s="48">
        <f>SUM('Баллы без населения'!PY50:QJ50)</f>
        <v>0</v>
      </c>
      <c r="DO8" s="45">
        <f>SUM('Баллы без населения'!PZ50,'Баллы без населения'!QB50:QJ50)</f>
        <v>0</v>
      </c>
      <c r="DP8" s="45">
        <f>SUM('Баллы без населения'!QE50:QJ50)</f>
        <v>0</v>
      </c>
      <c r="DQ8" s="54">
        <f>SUM('Баллы без населения'!QE50:QG50)</f>
        <v>0</v>
      </c>
      <c r="DR8" s="45">
        <f>SUM('Баллы без населения'!QH50:QJ50)</f>
        <v>0</v>
      </c>
      <c r="DS8" s="46" t="str">
        <f>SUM('Баллы без населения'!QK50:QP50)</f>
        <v>#REF!</v>
      </c>
      <c r="DT8" s="45">
        <f>SUM('Баллы без населения'!QL50:QM50,'Баллы без населения'!QP50)</f>
        <v>0</v>
      </c>
      <c r="DU8" s="50">
        <f>SUM('Баллы без населения'!QN50)</f>
        <v>0</v>
      </c>
      <c r="DV8" s="46">
        <f>SUM('Баллы без населения'!QQ50:QX50)</f>
        <v>0</v>
      </c>
      <c r="DW8" s="45">
        <f>SUM('Баллы без населения'!QQ50:QR50)</f>
        <v>0</v>
      </c>
      <c r="DX8" s="45">
        <f>SUM('Баллы без населения'!QS50:QX50)</f>
        <v>0</v>
      </c>
    </row>
    <row r="9">
      <c r="A9" s="55">
        <v>6.0</v>
      </c>
      <c r="B9" s="56" t="str">
        <f>'Тест ответы'!B63</f>
        <v>Самарская область</v>
      </c>
      <c r="C9" s="57">
        <v>1.0</v>
      </c>
      <c r="D9" s="44" t="str">
        <f>'Баллы без населения'!D62</f>
        <v>#REF!</v>
      </c>
      <c r="E9" s="58" t="str">
        <f>SUMIF('Баллы без населения'!$E$3:DX$3,"муж",'Баллы без населения'!E62:DX62)</f>
        <v>#REF!</v>
      </c>
      <c r="F9" s="58" t="str">
        <f>SUMIF('Баллы без населения'!$E$3:DX$3,"жен",'Баллы без населения'!E62:DX62)</f>
        <v>#REF!</v>
      </c>
      <c r="G9" s="58" t="str">
        <f>SUM('Баллы без населения'!Z62:DK62,'Баллы без населения'!DP62:KE62,'Баллы без населения'!KV62:LL62)</f>
        <v>#REF!</v>
      </c>
      <c r="H9" s="58">
        <f>SUM('Баллы без населения'!LM62:PB62,'Баллы без населения'!PY62:QJ62)</f>
        <v>0</v>
      </c>
      <c r="I9" s="58">
        <f>SUM('Баллы без населения'!AZ62:BO62,'Баллы без населения'!DR62:DX62,'Баллы без населения'!FL62:FO62,'Баллы без населения'!GB62:GE62,'Баллы без населения'!GX62:HE62,'Баллы без населения'!IF62:IK62,'Баллы без населения'!IZ62:JG62,'Баллы без населения'!LU62:MG62,'Баллы без населения'!NW62:NZ62,'Баллы без населения'!OM62:OP62)</f>
        <v>0</v>
      </c>
      <c r="J9" s="58">
        <f>SUM('Баллы без населения'!BP62:DK62,'Баллы без населения'!DY62:FK62,'Баллы без населения'!FP62:GA62,'Баллы без населения'!GF62:GQ62,'Баллы без населения'!HF62:HW62,'Баллы без населения'!IL62:IW62,'Баллы без населения'!JH62:KE62,'Баллы без населения'!MH62:NV62,'Баллы без населения'!OA62:OL62,'Баллы без населения'!OQ62:PB62)</f>
        <v>0</v>
      </c>
      <c r="K9" s="46">
        <f>SUM('Баллы без населения'!E62:R62)</f>
        <v>0.0385</v>
      </c>
      <c r="L9" s="59">
        <f>SUM('Баллы без населения'!O62:R62)</f>
        <v>0</v>
      </c>
      <c r="M9" s="46">
        <f>SUM('Баллы без населения'!S62:Y62)</f>
        <v>0.1</v>
      </c>
      <c r="N9" s="58">
        <f>SUM('Баллы без населения'!T62:Y62)</f>
        <v>0</v>
      </c>
      <c r="O9" s="46">
        <f>SUM('Баллы без населения'!Z62:AQ62,'Баллы без населения'!LM62:LT62)</f>
        <v>0</v>
      </c>
      <c r="P9" s="58">
        <f>SUMIF('Баллы без населения'!$Z$3:$AQ$3,"муж",'Баллы без населения'!Z62:AQ62)+SUMIF('Баллы без населения'!$LM$3:$LT$3,"муж",'Баллы без населения'!LM62:LT62)</f>
        <v>0</v>
      </c>
      <c r="Q9" s="58">
        <f>SUMIF('Баллы без населения'!$Z$3:$AQ$3,"жен",'Баллы без населения'!Z62:AQ62)+SUMIF('Баллы без населения'!$LM$3:$LT$3,"жен",'Баллы без населения'!LM62:LT62)</f>
        <v>0</v>
      </c>
      <c r="R9" s="48">
        <f>SUM('Баллы без населения'!Z62:AQ62)</f>
        <v>0</v>
      </c>
      <c r="S9" s="58">
        <f>SUM('Баллы без населения'!Z62:AH62)</f>
        <v>0</v>
      </c>
      <c r="T9" s="58">
        <f>SUM('Баллы без населения'!AI62:AQ62)</f>
        <v>0</v>
      </c>
      <c r="U9" s="48">
        <f>SUM('Баллы без населения'!LM62:LT62)</f>
        <v>0</v>
      </c>
      <c r="V9" s="58">
        <f>SUM('Баллы без населения'!LM62:LP62)</f>
        <v>0</v>
      </c>
      <c r="W9" s="60">
        <f>SUM('Баллы без населения'!LQ62:LT62)</f>
        <v>0</v>
      </c>
      <c r="X9" s="46">
        <f>SUM('Баллы без населения'!AR62:DK62,'Баллы без населения'!LU62:NI62)</f>
        <v>0</v>
      </c>
      <c r="Y9" s="58">
        <f>'Баллы без населения'!AR62+SUM('Баллы без населения'!AZ62:BH62)+SUM('Баллы без населения'!BP62:CP62)+SUM('Баллы без населения'!LU62:MC62,'Баллы без населения'!MH62:NI62)</f>
        <v>0</v>
      </c>
      <c r="Z9" s="58">
        <f>'Баллы без населения'!AS62+SUM('Баллы без населения'!BI62:BO62)+SUM('Баллы без населения'!CQ62:DK62)+SUM('Баллы без населения'!MD62:MG62,'Баллы без населения'!NJ62:NV62,)</f>
        <v>0</v>
      </c>
      <c r="AA9" s="48">
        <f>SUM('Баллы без населения'!AR62:DK62)</f>
        <v>0</v>
      </c>
      <c r="AB9" s="58">
        <f>SUM('Баллы без населения'!AT62:AY62)</f>
        <v>0</v>
      </c>
      <c r="AC9" s="58">
        <f>'Баллы без населения'!AR62+SUM('Баллы без населения'!AZ62:BH62)+SUM('Баллы без населения'!BP62:CP62)</f>
        <v>0</v>
      </c>
      <c r="AD9" s="61">
        <f>'Баллы без населения'!AS62+SUM('Баллы без населения'!BI62:BO62)+SUM('Баллы без населения'!CQ62:DK62)</f>
        <v>0</v>
      </c>
      <c r="AE9" s="62">
        <f>SUM('Баллы без населения'!AZ62:BO62)</f>
        <v>0</v>
      </c>
      <c r="AF9" s="58">
        <f>SUM('Баллы без населения'!AZ62:BH62)</f>
        <v>0</v>
      </c>
      <c r="AG9" s="61">
        <f>SUM('Баллы без населения'!BI62:BO62)</f>
        <v>0</v>
      </c>
      <c r="AH9" s="62">
        <f>SUM('Баллы без населения'!BP62:DK62)</f>
        <v>0</v>
      </c>
      <c r="AI9" s="58">
        <f>SUM('Баллы без населения'!BP62:CP62)</f>
        <v>0</v>
      </c>
      <c r="AJ9" s="58">
        <f>SUM('Баллы без населения'!CQ62:DK62)</f>
        <v>0</v>
      </c>
      <c r="AK9" s="48">
        <f>SUM('Баллы без населения'!LU62:NV62)</f>
        <v>0</v>
      </c>
      <c r="AL9" s="58">
        <f>SUM('Баллы без населения'!LU62:MC62,'Баллы без населения'!MH62:NI62)</f>
        <v>0</v>
      </c>
      <c r="AM9" s="61">
        <f>SUM('Баллы без населения'!MD62:MG62,'Баллы без населения'!NJ62:NV62,)</f>
        <v>0</v>
      </c>
      <c r="AN9" s="58">
        <f>SUM('Баллы без населения'!LU62:MG62)</f>
        <v>0</v>
      </c>
      <c r="AO9" s="58">
        <f>SUM('Баллы без населения'!LU62:MC62)</f>
        <v>0</v>
      </c>
      <c r="AP9" s="61">
        <f>SUM('Баллы без населения'!MD62:MG62)</f>
        <v>0</v>
      </c>
      <c r="AQ9" s="58">
        <f>SUM('Баллы без населения'!MH62:NV62)</f>
        <v>0</v>
      </c>
      <c r="AR9" s="58">
        <f>SUM('Баллы без населения'!MH62:NI62)</f>
        <v>0</v>
      </c>
      <c r="AS9" s="61">
        <f>SUM('Баллы без населения'!NJ62:NV62)</f>
        <v>0</v>
      </c>
      <c r="AT9" s="46">
        <f>SUM('Баллы без населения'!DR62:FK62,'Баллы без населения'!NW62:OL62)</f>
        <v>0</v>
      </c>
      <c r="AU9" s="48" t="str">
        <f>SUM('Баллы без населения'!DL62:FK62)</f>
        <v>#REF!</v>
      </c>
      <c r="AV9" s="58" t="str">
        <f>SUM('Баллы без населения'!DL62:DQ62)</f>
        <v>#REF!</v>
      </c>
      <c r="AW9" s="58">
        <f>SUM('Баллы без населения'!DR62:DU62)+SUM('Баллы без населения'!DY62:ES62)</f>
        <v>0</v>
      </c>
      <c r="AX9" s="61">
        <f>SUM('Баллы без населения'!DV62:DX62)+SUM('Баллы без населения'!ET62:FK62)</f>
        <v>0</v>
      </c>
      <c r="AY9" s="62">
        <f>SUM('Баллы без населения'!DR62:DX62)</f>
        <v>0</v>
      </c>
      <c r="AZ9" s="58">
        <f>SUM('Баллы без населения'!DR62:DU62)</f>
        <v>0</v>
      </c>
      <c r="BA9" s="61">
        <f>SUM('Баллы без населения'!DV62:DX62)</f>
        <v>0</v>
      </c>
      <c r="BB9" s="62">
        <f>SUM('Баллы без населения'!DY62:FK62)</f>
        <v>0</v>
      </c>
      <c r="BC9" s="58">
        <f>SUM('Баллы без населения'!DY62:ES62)</f>
        <v>0</v>
      </c>
      <c r="BD9" s="58">
        <f>SUM('Баллы без населения'!ET62:FK62)</f>
        <v>0</v>
      </c>
      <c r="BE9" s="48">
        <f>SUM('Баллы без населения'!NW62:OL62)</f>
        <v>0</v>
      </c>
      <c r="BF9" s="58">
        <f>SUMIF('Баллы без населения'!NW60:OL60,"муж",'Баллы без населения'!NW62:OL62)</f>
        <v>0</v>
      </c>
      <c r="BG9" s="61">
        <f>SUMIF('Баллы без населения'!NW60:OL60,"жен",'Баллы без населения'!NW62:OL62)</f>
        <v>0</v>
      </c>
      <c r="BH9" s="62">
        <f>SUM('Баллы без населения'!NW62:NZ62)</f>
        <v>0</v>
      </c>
      <c r="BI9" s="58">
        <f>SUMIF('Баллы без населения'!NW60:NZ60,"муж",'Баллы без населения'!NW62:NZ62)</f>
        <v>0</v>
      </c>
      <c r="BJ9" s="61">
        <f>SUMIF('Баллы без населения'!NW60:NZ60,";ty",'Баллы без населения'!NW62:NZ62)</f>
        <v>0</v>
      </c>
      <c r="BK9" s="62">
        <f>SUM('Баллы без населения'!OA62:OL62)</f>
        <v>0</v>
      </c>
      <c r="BL9" s="58">
        <f>SUMIF('Баллы без населения'!OA60:OL60,"муж",'Баллы без населения'!OA62:OL62)</f>
        <v>0</v>
      </c>
      <c r="BM9" s="60">
        <f>SUMIF('Баллы без населения'!OA60:OL60,"муж",'Баллы без населения'!OA62:OL62)</f>
        <v>0</v>
      </c>
      <c r="BN9" s="46" t="str">
        <f>SUM('Баллы без населения'!FL62:KE62,'Баллы'!OM62:PB62)</f>
        <v>#REF!</v>
      </c>
      <c r="BO9" s="48" t="str">
        <f>SUM('Баллы без населения'!FL62:KE62)</f>
        <v>#REF!</v>
      </c>
      <c r="BP9" s="58" t="str">
        <f>SUM('Баллы без населения'!FL62:FM62,'Баллы без населения'!FP62:FU62,'Баллы без населения'!GB62:GC62,'Баллы без населения'!GF62:GK62,'Баллы без населения'!GR62:GT62,'Баллы без населения'!GX62:HA62,'Баллы без населения'!HF62:HN62,'Баллы без населения'!HX62,'Баллы без населения'!HZ62:IB62,'Баллы без населения'!IX62,'Баллы без населения'!IF62:IH62,'Баллы без населения'!IL62:IQ62,'Баллы без населения'!IZ62:JE62,'Баллы без населения'!JH62:JY62,)</f>
        <v>#REF!</v>
      </c>
      <c r="BQ9" s="61" t="str">
        <f>SUM('Баллы без населения'!FN62:FO62,'Баллы без населения'!FV62:GA62,'Баллы без населения'!GD62:GE62,'Баллы без населения'!GL62:GQ62,'Баллы без населения'!GU62:GW62,'Баллы без населения'!HB62:HE62,'Баллы без населения'!HO62:HW62,'Баллы без населения'!HY62,'Баллы без населения'!IC62:IE62,'Баллы без населения'!II62:IK62,'Баллы без населения'!IR62:IW62,'Баллы без населения'!IY62,'Баллы без населения'!JF62:JG62,'Баллы без населения'!JZ62:KE62)</f>
        <v>#REF!</v>
      </c>
      <c r="BR9" s="63">
        <f>SUM('Баллы без населения'!FL62:FO62,'Баллы без населения'!GB62:GE62,'Баллы без населения'!GX62:HE62,'Баллы без населения'!IF62:IK62,'Баллы без населения'!IZ62:JG62)</f>
        <v>0</v>
      </c>
      <c r="BS9" s="58">
        <f>SUM('Баллы без населения'!FL62:FM62,'Баллы без населения'!GB62:GC62,'Баллы без населения'!GX62:HA62,'Баллы без населения'!IZ62:JE62)</f>
        <v>0</v>
      </c>
      <c r="BT9" s="61">
        <f>SUM('Баллы без населения'!FN62:FO62,'Баллы без населения'!GD62:GE62,'Баллы без населения'!HB62:HE62,'Баллы без населения'!II62:IK62,'Баллы без населения'!JF62:JG62)</f>
        <v>0</v>
      </c>
      <c r="BU9" s="63">
        <f>SUM('Баллы без населения'!FP62:GA62,'Баллы без населения'!GF62:GQ62,'Баллы без населения'!HF62:HW62,'Баллы без населения'!IL62:IW62,'Баллы без населения'!JH62:KE62)</f>
        <v>0</v>
      </c>
      <c r="BV9" s="58">
        <f>SUM('Баллы без населения'!FP62:FU62,'Баллы без населения'!GF62:GK62,'Баллы без населения'!HF62:HN62,'Баллы без населения'!IL62:IQ62,'Баллы без населения'!JH62:JY62)</f>
        <v>0</v>
      </c>
      <c r="BW9" s="61">
        <f>SUM('Баллы без населения'!FV62:GA62,'Баллы без населения'!GL62:GQ62,'Баллы без населения'!HO62:HW62,'Баллы без населения'!IL62:IW62,'Баллы без населения'!JZ62:KE62)</f>
        <v>0</v>
      </c>
      <c r="BX9" s="62">
        <f>SUM('Баллы без населения'!FL62:GA62)</f>
        <v>0</v>
      </c>
      <c r="BY9" s="62">
        <f>SUM('Баллы без населения'!FL62:FM62,'Баллы без населения'!FP62:FU62)</f>
        <v>0</v>
      </c>
      <c r="BZ9" s="64">
        <f>SUM('Баллы без населения'!FN62:FO62,'Баллы без населения'!FV62:GA62)</f>
        <v>0</v>
      </c>
      <c r="CA9" s="62">
        <f>SUM('Баллы без населения'!GB62:GQ62)</f>
        <v>0</v>
      </c>
      <c r="CB9" s="58">
        <f>SUM('Баллы без населения'!GB62:GC62,'Баллы без населения'!GF62:GK62)</f>
        <v>0</v>
      </c>
      <c r="CC9" s="61">
        <f>SUM('Баллы без населения'!GD62:GE62,'Баллы без населения'!GL62:GQ62)</f>
        <v>0</v>
      </c>
      <c r="CD9" s="62" t="str">
        <f>SUM('Баллы без населения'!GR62:HY62)</f>
        <v>#REF!</v>
      </c>
      <c r="CE9" s="58" t="str">
        <f>SUM('Баллы без населения'!GR62:GT62,'Баллы без населения'!GX62:HA62,'Баллы без населения'!HF62:HN62,'Баллы без населения'!HX62)</f>
        <v>#REF!</v>
      </c>
      <c r="CF9" s="61" t="str">
        <f>SUM('Баллы без населения'!GU62:GW62,'Баллы без населения'!HB62:HE62,'Баллы без населения'!HO62:HW62,'Баллы без населения'!HY62)</f>
        <v>#REF!</v>
      </c>
      <c r="CG9" s="62">
        <f>SUM('Баллы без населения'!HZ62:IY62)</f>
        <v>0</v>
      </c>
      <c r="CH9" s="58">
        <f>SUM('Баллы без населения'!HZ62:IB62,'Баллы без населения'!IF62:IH62,'Баллы без населения'!IL62:IQ62,'Баллы без населения'!IX62)</f>
        <v>0</v>
      </c>
      <c r="CI9" s="61">
        <f>SUM('Баллы без населения'!IC62:IE62,'Баллы без населения'!II62:IK62,'Баллы без населения'!IR62:IW62,'Баллы без населения'!IY62)</f>
        <v>0</v>
      </c>
      <c r="CJ9" s="62">
        <f>SUM('Баллы без населения'!IZ62:KE62,)</f>
        <v>0</v>
      </c>
      <c r="CK9" s="58">
        <f>SUM('Баллы без населения'!IZ62:JE62,'Баллы без населения'!JH62:JY62)</f>
        <v>0</v>
      </c>
      <c r="CL9" s="58">
        <f>SUM('Баллы без населения'!JF62:JG62,'Баллы без населения'!JZ62:KE62)</f>
        <v>0</v>
      </c>
      <c r="CM9" s="48">
        <f>SUM('Баллы без населения'!OM62:PB62)</f>
        <v>0</v>
      </c>
      <c r="CN9" s="58">
        <f>SUMIF('Баллы без населения'!OM60:PB60,"муж",'Баллы без населения'!OM62:PB62)</f>
        <v>0</v>
      </c>
      <c r="CO9" s="61">
        <f>SUMIF('Баллы без населения'!OM60:PB60,"жен",'Баллы без населения'!OM62:PB62)</f>
        <v>0</v>
      </c>
      <c r="CP9" s="63">
        <f>SUM('Баллы без населения'!OM62:OP62)</f>
        <v>0</v>
      </c>
      <c r="CQ9" s="58">
        <f>SUMIF('Баллы без населения'!OM60:OP60,"муж",'Баллы без населения'!OM62:OP62)</f>
        <v>0</v>
      </c>
      <c r="CR9" s="61">
        <f>SUMIF('Баллы без населения'!OM60:OP60,"жен",'Баллы без населения'!OM62:OP62)</f>
        <v>0</v>
      </c>
      <c r="CS9" s="63">
        <f>SUM('Баллы без населения'!OQ62:PB62)</f>
        <v>0</v>
      </c>
      <c r="CT9" s="58">
        <f>SUMIF('Баллы без населения'!OQ60:PB60,"муж",'Баллы без населения'!OQ62:PB62)</f>
        <v>0</v>
      </c>
      <c r="CU9" s="61">
        <f>SUMIF('Баллы без населения'!OQ60:PB60,"жен",'Баллы без населения'!OQ62:PB62)</f>
        <v>0</v>
      </c>
      <c r="CV9" s="46">
        <f>SUM('Баллы'!KF62:KU62,'Баллы'!PC62:PX62)</f>
        <v>0</v>
      </c>
      <c r="CW9" s="48">
        <f>SUM('Баллы без населения'!KF62:KU62)</f>
        <v>0</v>
      </c>
      <c r="CX9" s="48">
        <f>SUM('Баллы без населения'!PC62:PX62)</f>
        <v>0</v>
      </c>
      <c r="CY9" s="46">
        <f>SUM('Баллы без населения'!KV62:LL62,'Баллы без населения'!PZ62:QJ62)</f>
        <v>0</v>
      </c>
      <c r="CZ9" s="58">
        <f>SUM('Баллы без населения'!KZ62:LB62,'Баллы без населения'!PZ62:QJ62)</f>
        <v>0</v>
      </c>
      <c r="DA9" s="58">
        <f>SUM('Баллы без населения'!KX62:KY62,'Баллы без населения'!LB62:LC62,'Баллы без населения'!LF62:LG62,'Баллы без населения'!QE62:QJ62)</f>
        <v>0</v>
      </c>
      <c r="DB9" s="58">
        <f>SUM('Баллы без населения'!KX62:KY62,'Баллы без населения'!LB62:LC62,'Баллы без населения'!LF62:LG62,'Баллы без населения'!QE62:QG62)</f>
        <v>0</v>
      </c>
      <c r="DC9" s="58">
        <f>SUM('Баллы без населения'!LC62,'Баллы без населения'!LG62,'Баллы без населения'!QH62:QJ62)</f>
        <v>0</v>
      </c>
      <c r="DD9" s="48">
        <f>SUM('Баллы без населения'!KV62:LL62)</f>
        <v>0</v>
      </c>
      <c r="DE9" s="58">
        <f>SUM('Баллы без населения'!KV62:KY62)</f>
        <v>0</v>
      </c>
      <c r="DF9" s="58">
        <f>SUM('Баллы без населения'!KZ62:LG62)</f>
        <v>0</v>
      </c>
      <c r="DG9" s="58">
        <f>SUM('Баллы без населения'!KZ62:LB62)</f>
        <v>0</v>
      </c>
      <c r="DH9" s="58">
        <f>SUM('Баллы без населения'!LD62:LF62)</f>
        <v>0</v>
      </c>
      <c r="DI9" s="58">
        <f>SUM('Баллы без населения'!KX62:KY62,'Баллы без населения'!LB62:LC62,'Баллы без населения'!LF62:LG62)</f>
        <v>0</v>
      </c>
      <c r="DJ9" s="58">
        <f>SUM('Баллы без населения'!KX62:KY62)</f>
        <v>0</v>
      </c>
      <c r="DK9" s="58">
        <f>SUM('Баллы без населения'!LB62:LC62,'Баллы без населения'!LF62:LG62)</f>
        <v>0</v>
      </c>
      <c r="DL9" s="58">
        <f>SUM('Баллы без населения'!LC62,'Баллы без населения'!LG62)</f>
        <v>0</v>
      </c>
      <c r="DM9" s="58">
        <f>SUM('Баллы без населения'!LH62:LL62)</f>
        <v>0</v>
      </c>
      <c r="DN9" s="48">
        <f>SUM('Баллы без населения'!PY62:QJ62)</f>
        <v>0</v>
      </c>
      <c r="DO9" s="58">
        <f>SUM('Баллы без населения'!PZ62,'Баллы без населения'!QB62:QJ62)</f>
        <v>0</v>
      </c>
      <c r="DP9" s="58">
        <f>SUM('Баллы без населения'!QE62:QJ62)</f>
        <v>0</v>
      </c>
      <c r="DQ9" s="65">
        <f>SUM('Баллы без населения'!QE62:QG62)</f>
        <v>0</v>
      </c>
      <c r="DR9" s="58">
        <f>SUM('Баллы без населения'!QH62:QJ62)</f>
        <v>0</v>
      </c>
      <c r="DS9" s="46" t="str">
        <f>SUM('Баллы без населения'!QK62:QP62)</f>
        <v>#REF!</v>
      </c>
      <c r="DT9" s="58">
        <f>SUM('Баллы без населения'!QL62:QM62,'Баллы без населения'!QP62)</f>
        <v>0</v>
      </c>
      <c r="DU9" s="61">
        <f>SUM('Баллы без населения'!QN62)</f>
        <v>0</v>
      </c>
      <c r="DV9" s="46">
        <f>SUM('Баллы без населения'!QQ62:QX62)</f>
        <v>0</v>
      </c>
      <c r="DW9" s="58">
        <f>SUM('Баллы без населения'!QQ62:QR62)</f>
        <v>0</v>
      </c>
      <c r="DX9" s="58">
        <f>SUM('Баллы без населения'!QS62:QX62)</f>
        <v>0</v>
      </c>
    </row>
    <row r="10">
      <c r="A10" s="41">
        <v>7.0</v>
      </c>
      <c r="B10" s="42" t="str">
        <f>'Тест ответы'!B37</f>
        <v>Краснодарский край</v>
      </c>
      <c r="C10" s="43">
        <v>1.0</v>
      </c>
      <c r="D10" s="44" t="str">
        <f>'Баллы без населения'!D36</f>
        <v>#REF!</v>
      </c>
      <c r="E10" s="45" t="str">
        <f>SUMIF('Баллы без населения'!$E$3:DX$3,"муж",'Баллы без населения'!E36:DX36)</f>
        <v>#REF!</v>
      </c>
      <c r="F10" s="45" t="str">
        <f>SUMIF('Баллы без населения'!$E$3:DX$3,"жен",'Баллы без населения'!E36:DX36)</f>
        <v>#REF!</v>
      </c>
      <c r="G10" s="45" t="str">
        <f>SUM('Баллы без населения'!Z36:DK36,'Баллы без населения'!DP36:KE36,'Баллы без населения'!KV36:LL36)</f>
        <v>#REF!</v>
      </c>
      <c r="H10" s="45">
        <f>SUM('Баллы без населения'!LM36:PB36,'Баллы без населения'!PY36:QJ36)</f>
        <v>0</v>
      </c>
      <c r="I10" s="45">
        <f>SUM('Баллы без населения'!AZ36:BO36,'Баллы без населения'!DR36:DX36,'Баллы без населения'!FL36:FO36,'Баллы без населения'!GB36:GE36,'Баллы без населения'!GX36:HE36,'Баллы без населения'!IF36:IK36,'Баллы без населения'!IZ36:JG36,'Баллы без населения'!LU36:MG36,'Баллы без населения'!NW36:NZ36,'Баллы без населения'!OM36:OP36)</f>
        <v>0</v>
      </c>
      <c r="J10" s="45">
        <f>SUM('Баллы без населения'!BP36:DK36,'Баллы без населения'!DY36:FK36,'Баллы без населения'!FP36:GA36,'Баллы без населения'!GF36:GQ36,'Баллы без населения'!HF36:HW36,'Баллы без населения'!IL36:IW36,'Баллы без населения'!JH36:KE36,'Баллы без населения'!MH36:NV36,'Баллы без населения'!OA36:OL36,'Баллы без населения'!OQ36:PB36)</f>
        <v>0</v>
      </c>
      <c r="K10" s="46">
        <f>SUM('Баллы без населения'!E36:R36)</f>
        <v>0.0455</v>
      </c>
      <c r="L10" s="47">
        <f>SUM('Баллы без населения'!O36:R36)</f>
        <v>0.04</v>
      </c>
      <c r="M10" s="46">
        <f>SUM('Баллы без населения'!S36:Y36)</f>
        <v>0.1</v>
      </c>
      <c r="N10" s="45">
        <f>SUM('Баллы без населения'!T36:Y36)</f>
        <v>0</v>
      </c>
      <c r="O10" s="46">
        <f>SUM('Баллы без населения'!Z36:AQ36,'Баллы без населения'!LM36:LT36)</f>
        <v>0</v>
      </c>
      <c r="P10" s="45">
        <f>SUMIF('Баллы без населения'!$Z$3:$AQ$3,"муж",'Баллы без населения'!Z36:AQ36)+SUMIF('Баллы без населения'!$LM$3:$LT$3,"муж",'Баллы без населения'!LM36:LT36)</f>
        <v>0</v>
      </c>
      <c r="Q10" s="45">
        <f>SUMIF('Баллы без населения'!$Z$3:$AQ$3,"жен",'Баллы без населения'!Z36:AQ36)+SUMIF('Баллы без населения'!$LM$3:$LT$3,"жен",'Баллы без населения'!LM36:LT36)</f>
        <v>0</v>
      </c>
      <c r="R10" s="48">
        <f>SUM('Баллы без населения'!Z36:AQ36)</f>
        <v>0</v>
      </c>
      <c r="S10" s="45">
        <f>SUM('Баллы без населения'!Z36:AH36)</f>
        <v>0</v>
      </c>
      <c r="T10" s="45">
        <f>SUM('Баллы без населения'!AI36:AQ36)</f>
        <v>0</v>
      </c>
      <c r="U10" s="48">
        <f>SUM('Баллы без населения'!LM36:LT36)</f>
        <v>0</v>
      </c>
      <c r="V10" s="45">
        <f>SUM('Баллы без населения'!LM36:LP36)</f>
        <v>0</v>
      </c>
      <c r="W10" s="49">
        <f>SUM('Баллы без населения'!LQ36:LT36)</f>
        <v>0</v>
      </c>
      <c r="X10" s="46">
        <f>SUM('Баллы без населения'!AR36:DK36,'Баллы без населения'!LU36:NI36)</f>
        <v>0</v>
      </c>
      <c r="Y10" s="45">
        <f>'Баллы без населения'!AR36+SUM('Баллы без населения'!AZ36:BH36)+SUM('Баллы без населения'!BP36:CP36)+SUM('Баллы без населения'!LU36:MC36,'Баллы без населения'!MH36:NI36)</f>
        <v>0</v>
      </c>
      <c r="Z10" s="45">
        <f>'Баллы без населения'!AS36+SUM('Баллы без населения'!BI36:BO36)+SUM('Баллы без населения'!CQ36:DK36)+SUM('Баллы без населения'!MD36:MG36,'Баллы без населения'!NJ36:NV36,)</f>
        <v>0</v>
      </c>
      <c r="AA10" s="48">
        <f>SUM('Баллы без населения'!AR36:DK36)</f>
        <v>0</v>
      </c>
      <c r="AB10" s="45">
        <f>SUM('Баллы без населения'!AT36:AY36)</f>
        <v>0</v>
      </c>
      <c r="AC10" s="45">
        <f>'Баллы без населения'!AR36+SUM('Баллы без населения'!AZ36:BH36)+SUM('Баллы без населения'!BP36:CP36)</f>
        <v>0</v>
      </c>
      <c r="AD10" s="50">
        <f>'Баллы без населения'!AS36+SUM('Баллы без населения'!BI36:BO36)+SUM('Баллы без населения'!CQ36:DK36)</f>
        <v>0</v>
      </c>
      <c r="AE10" s="51">
        <f>SUM('Баллы без населения'!AZ36:BO36)</f>
        <v>0</v>
      </c>
      <c r="AF10" s="45">
        <f>SUM('Баллы без населения'!AZ36:BH36)</f>
        <v>0</v>
      </c>
      <c r="AG10" s="50">
        <f>SUM('Баллы без населения'!BI36:BO36)</f>
        <v>0</v>
      </c>
      <c r="AH10" s="51">
        <f>SUM('Баллы без населения'!BP36:DK36)</f>
        <v>0</v>
      </c>
      <c r="AI10" s="45">
        <f>SUM('Баллы без населения'!BP36:CP36)</f>
        <v>0</v>
      </c>
      <c r="AJ10" s="45">
        <f>SUM('Баллы без населения'!CQ36:DK36)</f>
        <v>0</v>
      </c>
      <c r="AK10" s="48">
        <f>SUM('Баллы без населения'!LU36:NV36)</f>
        <v>0</v>
      </c>
      <c r="AL10" s="45">
        <f>SUM('Баллы без населения'!LU36:MC36,'Баллы без населения'!MH36:NI36)</f>
        <v>0</v>
      </c>
      <c r="AM10" s="50">
        <f>SUM('Баллы без населения'!MD36:MG36,'Баллы без населения'!NJ36:NV36,)</f>
        <v>0</v>
      </c>
      <c r="AN10" s="45">
        <f>SUM('Баллы без населения'!LU36:MG36)</f>
        <v>0</v>
      </c>
      <c r="AO10" s="45">
        <f>SUM('Баллы без населения'!LU36:MC36)</f>
        <v>0</v>
      </c>
      <c r="AP10" s="50">
        <f>SUM('Баллы без населения'!MD36:MG36)</f>
        <v>0</v>
      </c>
      <c r="AQ10" s="45">
        <f>SUM('Баллы без населения'!MH36:NV36)</f>
        <v>0</v>
      </c>
      <c r="AR10" s="45">
        <f>SUM('Баллы без населения'!MH36:NI36)</f>
        <v>0</v>
      </c>
      <c r="AS10" s="50">
        <f>SUM('Баллы без населения'!NJ36:NV36)</f>
        <v>0</v>
      </c>
      <c r="AT10" s="46">
        <f>SUM('Баллы без населения'!DR36:FK36,'Баллы без населения'!NW36:OL36)</f>
        <v>0</v>
      </c>
      <c r="AU10" s="48" t="str">
        <f>SUM('Баллы без населения'!DL36:FK36)</f>
        <v>#REF!</v>
      </c>
      <c r="AV10" s="45" t="str">
        <f>SUM('Баллы без населения'!DL36:DQ36)</f>
        <v>#REF!</v>
      </c>
      <c r="AW10" s="45">
        <f>SUM('Баллы без населения'!DR36:DU36)+SUM('Баллы без населения'!DY36:ES36)</f>
        <v>0</v>
      </c>
      <c r="AX10" s="50">
        <f>SUM('Баллы без населения'!DV36:DX36)+SUM('Баллы без населения'!ET36:FK36)</f>
        <v>0</v>
      </c>
      <c r="AY10" s="51">
        <f>SUM('Баллы без населения'!DR36:DX36)</f>
        <v>0</v>
      </c>
      <c r="AZ10" s="45">
        <f>SUM('Баллы без населения'!DR36:DU36)</f>
        <v>0</v>
      </c>
      <c r="BA10" s="50">
        <f>SUM('Баллы без населения'!DV36:DX36)</f>
        <v>0</v>
      </c>
      <c r="BB10" s="51">
        <f>SUM('Баллы без населения'!DY36:FK36)</f>
        <v>0</v>
      </c>
      <c r="BC10" s="45">
        <f>SUM('Баллы без населения'!DY36:ES36)</f>
        <v>0</v>
      </c>
      <c r="BD10" s="45">
        <f>SUM('Баллы без населения'!ET36:FK36)</f>
        <v>0</v>
      </c>
      <c r="BE10" s="48">
        <f>SUM('Баллы без населения'!NW36:OL36)</f>
        <v>0</v>
      </c>
      <c r="BF10" s="45">
        <f>SUMIF('Баллы без населения'!NW34:OL34,"муж",'Баллы без населения'!NW36:OL36)</f>
        <v>0</v>
      </c>
      <c r="BG10" s="50">
        <f>SUMIF('Баллы без населения'!NW34:OL34,"жен",'Баллы без населения'!NW36:OL36)</f>
        <v>0</v>
      </c>
      <c r="BH10" s="51">
        <f>SUM('Баллы без населения'!NW36:NZ36)</f>
        <v>0</v>
      </c>
      <c r="BI10" s="45">
        <f>SUMIF('Баллы без населения'!NW34:NZ34,"муж",'Баллы без населения'!NW36:NZ36)</f>
        <v>0</v>
      </c>
      <c r="BJ10" s="50">
        <f>SUMIF('Баллы без населения'!NW34:NZ34,";ty",'Баллы без населения'!NW36:NZ36)</f>
        <v>0</v>
      </c>
      <c r="BK10" s="51">
        <f>SUM('Баллы без населения'!OA36:OL36)</f>
        <v>0</v>
      </c>
      <c r="BL10" s="45">
        <f>SUMIF('Баллы без населения'!OA34:OL34,"муж",'Баллы без населения'!OA36:OL36)</f>
        <v>0</v>
      </c>
      <c r="BM10" s="49">
        <f>SUMIF('Баллы без населения'!OA34:OL34,"муж",'Баллы без населения'!OA36:OL36)</f>
        <v>0</v>
      </c>
      <c r="BN10" s="46" t="str">
        <f>SUM('Баллы без населения'!FL36:KE36,'Баллы'!OM36:PB36)</f>
        <v>#REF!</v>
      </c>
      <c r="BO10" s="48" t="str">
        <f>SUM('Баллы без населения'!FL36:KE36)</f>
        <v>#REF!</v>
      </c>
      <c r="BP10" s="45" t="str">
        <f>SUM('Баллы без населения'!FL36:FM36,'Баллы без населения'!FP36:FU36,'Баллы без населения'!GB36:GC36,'Баллы без населения'!GF36:GK36,'Баллы без населения'!GR36:GT36,'Баллы без населения'!GX36:HA36,'Баллы без населения'!HF36:HN36,'Баллы без населения'!HX36,'Баллы без населения'!HZ36:IB36,'Баллы без населения'!IX36,'Баллы без населения'!IF36:IH36,'Баллы без населения'!IL36:IQ36,'Баллы без населения'!IZ36:JE36,'Баллы без населения'!JH36:JY36,)</f>
        <v>#REF!</v>
      </c>
      <c r="BQ10" s="50" t="str">
        <f>SUM('Баллы без населения'!FN36:FO36,'Баллы без населения'!FV36:GA36,'Баллы без населения'!GD36:GE36,'Баллы без населения'!GL36:GQ36,'Баллы без населения'!GU36:GW36,'Баллы без населения'!HB36:HE36,'Баллы без населения'!HO36:HW36,'Баллы без населения'!HY36,'Баллы без населения'!IC36:IE36,'Баллы без населения'!II36:IK36,'Баллы без населения'!IR36:IW36,'Баллы без населения'!IY36,'Баллы без населения'!JF36:JG36,'Баллы без населения'!JZ36:KE36)</f>
        <v>#REF!</v>
      </c>
      <c r="BR10" s="52">
        <f>SUM('Баллы без населения'!FL36:FO36,'Баллы без населения'!GB36:GE36,'Баллы без населения'!GX36:HE36,'Баллы без населения'!IF36:IK36,'Баллы без населения'!IZ36:JG36)</f>
        <v>0</v>
      </c>
      <c r="BS10" s="45">
        <f>SUM('Баллы без населения'!FL36:FM36,'Баллы без населения'!GB36:GC36,'Баллы без населения'!GX36:HA36,'Баллы без населения'!IZ36:JE36)</f>
        <v>0</v>
      </c>
      <c r="BT10" s="50">
        <f>SUM('Баллы без населения'!FN36:FO36,'Баллы без населения'!GD36:GE36,'Баллы без населения'!HB36:HE36,'Баллы без населения'!II36:IK36,'Баллы без населения'!JF36:JG36)</f>
        <v>0</v>
      </c>
      <c r="BU10" s="52">
        <f>SUM('Баллы без населения'!FP36:GA36,'Баллы без населения'!GF36:GQ36,'Баллы без населения'!HF36:HW36,'Баллы без населения'!IL36:IW36,'Баллы без населения'!JH36:KE36)</f>
        <v>0</v>
      </c>
      <c r="BV10" s="45">
        <f>SUM('Баллы без населения'!FP36:FU36,'Баллы без населения'!GF36:GK36,'Баллы без населения'!HF36:HN36,'Баллы без населения'!IL36:IQ36,'Баллы без населения'!JH36:JY36)</f>
        <v>0</v>
      </c>
      <c r="BW10" s="50">
        <f>SUM('Баллы без населения'!FV36:GA36,'Баллы без населения'!GL36:GQ36,'Баллы без населения'!HO36:HW36,'Баллы без населения'!IL36:IW36,'Баллы без населения'!JZ36:KE36)</f>
        <v>0</v>
      </c>
      <c r="BX10" s="51">
        <f>SUM('Баллы без населения'!FL36:GA36)</f>
        <v>0</v>
      </c>
      <c r="BY10" s="51">
        <f>SUM('Баллы без населения'!FL36:FM36,'Баллы без населения'!FP36:FU36)</f>
        <v>0</v>
      </c>
      <c r="BZ10" s="53">
        <f>SUM('Баллы без населения'!FN36:FO36,'Баллы без населения'!FV36:GA36)</f>
        <v>0</v>
      </c>
      <c r="CA10" s="51">
        <f>SUM('Баллы без населения'!GB36:GQ36)</f>
        <v>0</v>
      </c>
      <c r="CB10" s="45">
        <f>SUM('Баллы без населения'!GB36:GC36,'Баллы без населения'!GF36:GK36)</f>
        <v>0</v>
      </c>
      <c r="CC10" s="50">
        <f>SUM('Баллы без населения'!GD36:GE36,'Баллы без населения'!GL36:GQ36)</f>
        <v>0</v>
      </c>
      <c r="CD10" s="51" t="str">
        <f>SUM('Баллы без населения'!GR36:HY36)</f>
        <v>#REF!</v>
      </c>
      <c r="CE10" s="45" t="str">
        <f>SUM('Баллы без населения'!GR36:GT36,'Баллы без населения'!GX36:HA36,'Баллы без населения'!HF36:HN36,'Баллы без населения'!HX36)</f>
        <v>#REF!</v>
      </c>
      <c r="CF10" s="50" t="str">
        <f>SUM('Баллы без населения'!GU36:GW36,'Баллы без населения'!HB36:HE36,'Баллы без населения'!HO36:HW36,'Баллы без населения'!HY36)</f>
        <v>#REF!</v>
      </c>
      <c r="CG10" s="51">
        <f>SUM('Баллы без населения'!HZ36:IY36)</f>
        <v>0</v>
      </c>
      <c r="CH10" s="45">
        <f>SUM('Баллы без населения'!HZ36:IB36,'Баллы без населения'!IF36:IH36,'Баллы без населения'!IL36:IQ36,'Баллы без населения'!IX36)</f>
        <v>0</v>
      </c>
      <c r="CI10" s="50">
        <f>SUM('Баллы без населения'!IC36:IE36,'Баллы без населения'!II36:IK36,'Баллы без населения'!IR36:IW36,'Баллы без населения'!IY36)</f>
        <v>0</v>
      </c>
      <c r="CJ10" s="51">
        <f>SUM('Баллы без населения'!IZ36:KE36,)</f>
        <v>0</v>
      </c>
      <c r="CK10" s="45">
        <f>SUM('Баллы без населения'!IZ36:JE36,'Баллы без населения'!JH36:JY36)</f>
        <v>0</v>
      </c>
      <c r="CL10" s="45">
        <f>SUM('Баллы без населения'!JF36:JG36,'Баллы без населения'!JZ36:KE36)</f>
        <v>0</v>
      </c>
      <c r="CM10" s="48">
        <f>SUM('Баллы без населения'!OM36:PB36)</f>
        <v>0</v>
      </c>
      <c r="CN10" s="45">
        <f>SUMIF('Баллы без населения'!OM34:PB34,"муж",'Баллы без населения'!OM36:PB36)</f>
        <v>0</v>
      </c>
      <c r="CO10" s="50">
        <f>SUMIF('Баллы без населения'!OM34:PB34,"жен",'Баллы без населения'!OM36:PB36)</f>
        <v>0</v>
      </c>
      <c r="CP10" s="52">
        <f>SUM('Баллы без населения'!OM36:OP36)</f>
        <v>0</v>
      </c>
      <c r="CQ10" s="45">
        <f>SUMIF('Баллы без населения'!OM34:OP34,"муж",'Баллы без населения'!OM36:OP36)</f>
        <v>0</v>
      </c>
      <c r="CR10" s="50">
        <f>SUMIF('Баллы без населения'!OM34:OP34,"жен",'Баллы без населения'!OM36:OP36)</f>
        <v>0</v>
      </c>
      <c r="CS10" s="52">
        <f>SUM('Баллы без населения'!OQ36:PB36)</f>
        <v>0</v>
      </c>
      <c r="CT10" s="45">
        <f>SUMIF('Баллы без населения'!OQ34:PB34,"муж",'Баллы без населения'!OQ36:PB36)</f>
        <v>0</v>
      </c>
      <c r="CU10" s="50">
        <f>SUMIF('Баллы без населения'!OQ34:PB34,"жен",'Баллы без населения'!OQ36:PB36)</f>
        <v>0</v>
      </c>
      <c r="CV10" s="46">
        <f>SUM('Баллы'!KF36:KU36,'Баллы'!PC36:PX36)</f>
        <v>0</v>
      </c>
      <c r="CW10" s="48">
        <f>SUM('Баллы без населения'!KF36:KU36)</f>
        <v>0</v>
      </c>
      <c r="CX10" s="48">
        <f>SUM('Баллы без населения'!PC36:PX36)</f>
        <v>0</v>
      </c>
      <c r="CY10" s="46">
        <f>SUM('Баллы без населения'!KV36:LL36,'Баллы без населения'!PZ36:QJ36)</f>
        <v>0</v>
      </c>
      <c r="CZ10" s="45">
        <f>SUM('Баллы без населения'!KZ36:LB36,'Баллы без населения'!PZ36:QJ36)</f>
        <v>0</v>
      </c>
      <c r="DA10" s="45">
        <f>SUM('Баллы без населения'!KX36:KY36,'Баллы без населения'!LB36:LC36,'Баллы без населения'!LF36:LG36,'Баллы без населения'!QE36:QJ36)</f>
        <v>0</v>
      </c>
      <c r="DB10" s="45">
        <f>SUM('Баллы без населения'!KX36:KY36,'Баллы без населения'!LB36:LC36,'Баллы без населения'!LF36:LG36,'Баллы без населения'!QE36:QG36)</f>
        <v>0</v>
      </c>
      <c r="DC10" s="45">
        <f>SUM('Баллы без населения'!LC36,'Баллы без населения'!LG36,'Баллы без населения'!QH36:QJ36)</f>
        <v>0</v>
      </c>
      <c r="DD10" s="48">
        <f>SUM('Баллы без населения'!KV36:LL36)</f>
        <v>0</v>
      </c>
      <c r="DE10" s="45">
        <f>SUM('Баллы без населения'!KV36:KY36)</f>
        <v>0</v>
      </c>
      <c r="DF10" s="45">
        <f>SUM('Баллы без населения'!KZ36:LG36)</f>
        <v>0</v>
      </c>
      <c r="DG10" s="45">
        <f>SUM('Баллы без населения'!KZ36:LB36)</f>
        <v>0</v>
      </c>
      <c r="DH10" s="45">
        <f>SUM('Баллы без населения'!LD36:LF36)</f>
        <v>0</v>
      </c>
      <c r="DI10" s="45">
        <f>SUM('Баллы без населения'!KX36:KY36,'Баллы без населения'!LB36:LC36,'Баллы без населения'!LF36:LG36)</f>
        <v>0</v>
      </c>
      <c r="DJ10" s="45">
        <f>SUM('Баллы без населения'!KX36:KY36)</f>
        <v>0</v>
      </c>
      <c r="DK10" s="45">
        <f>SUM('Баллы без населения'!LB36:LC36,'Баллы без населения'!LF36:LG36)</f>
        <v>0</v>
      </c>
      <c r="DL10" s="45">
        <f>SUM('Баллы без населения'!LC36,'Баллы без населения'!LG36)</f>
        <v>0</v>
      </c>
      <c r="DM10" s="45">
        <f>SUM('Баллы без населения'!LH36:LL36)</f>
        <v>0</v>
      </c>
      <c r="DN10" s="48">
        <f>SUM('Баллы без населения'!PY36:QJ36)</f>
        <v>0</v>
      </c>
      <c r="DO10" s="45">
        <f>SUM('Баллы без населения'!PZ36,'Баллы без населения'!QB36:QJ36)</f>
        <v>0</v>
      </c>
      <c r="DP10" s="45">
        <f>SUM('Баллы без населения'!QE36:QJ36)</f>
        <v>0</v>
      </c>
      <c r="DQ10" s="54">
        <f>SUM('Баллы без населения'!QE36:QG36)</f>
        <v>0</v>
      </c>
      <c r="DR10" s="45">
        <f>SUM('Баллы без населения'!QH36:QJ36)</f>
        <v>0</v>
      </c>
      <c r="DS10" s="46" t="str">
        <f>SUM('Баллы без населения'!QK36:QP36)</f>
        <v>#REF!</v>
      </c>
      <c r="DT10" s="45">
        <f>SUM('Баллы без населения'!QL36:QM36,'Баллы без населения'!QP36)</f>
        <v>0</v>
      </c>
      <c r="DU10" s="50">
        <f>SUM('Баллы без населения'!QN36)</f>
        <v>0</v>
      </c>
      <c r="DV10" s="46">
        <f>SUM('Баллы без населения'!QQ36:QX36)</f>
        <v>0</v>
      </c>
      <c r="DW10" s="45">
        <f>SUM('Баллы без населения'!QQ36:QR36)</f>
        <v>0</v>
      </c>
      <c r="DX10" s="45">
        <f>SUM('Баллы без населения'!QS36:QX36)</f>
        <v>0</v>
      </c>
    </row>
    <row r="11">
      <c r="A11" s="55">
        <v>8.0</v>
      </c>
      <c r="B11" s="56" t="str">
        <f>'Тест ответы'!B41</f>
        <v>Курская область</v>
      </c>
      <c r="C11" s="57">
        <v>1.0</v>
      </c>
      <c r="D11" s="44" t="str">
        <f>'Баллы без населения'!D40</f>
        <v>#REF!</v>
      </c>
      <c r="E11" s="58" t="str">
        <f>SUMIF('Баллы без населения'!$E$3:DX$3,"муж",'Баллы без населения'!E40:DX40)</f>
        <v>#REF!</v>
      </c>
      <c r="F11" s="58" t="str">
        <f>SUMIF('Баллы без населения'!$E$3:DX$3,"жен",'Баллы без населения'!E40:DX40)</f>
        <v>#REF!</v>
      </c>
      <c r="G11" s="58" t="str">
        <f>SUM('Баллы без населения'!Z40:DK40,'Баллы без населения'!DP40:KE40,'Баллы без населения'!KV40:LL40)</f>
        <v>#REF!</v>
      </c>
      <c r="H11" s="58">
        <f>SUM('Баллы без населения'!LM40:PB40,'Баллы без населения'!PY40:QJ40)</f>
        <v>0</v>
      </c>
      <c r="I11" s="58">
        <f>SUM('Баллы без населения'!AZ40:BO40,'Баллы без населения'!DR40:DX40,'Баллы без населения'!FL40:FO40,'Баллы без населения'!GB40:GE40,'Баллы без населения'!GX40:HE40,'Баллы без населения'!IF40:IK40,'Баллы без населения'!IZ40:JG40,'Баллы без населения'!LU40:MG40,'Баллы без населения'!NW40:NZ40,'Баллы без населения'!OM40:OP40)</f>
        <v>0</v>
      </c>
      <c r="J11" s="58">
        <f>SUM('Баллы без населения'!BP40:DK40,'Баллы без населения'!DY40:FK40,'Баллы без населения'!FP40:GA40,'Баллы без населения'!GF40:GQ40,'Баллы без населения'!HF40:HW40,'Баллы без населения'!IL40:IW40,'Баллы без населения'!JH40:KE40,'Баллы без населения'!MH40:NV40,'Баллы без населения'!OA40:OL40,'Баллы без населения'!OQ40:PB40)</f>
        <v>0</v>
      </c>
      <c r="K11" s="46">
        <f>SUM('Баллы без населения'!E40:R40)</f>
        <v>0.0705</v>
      </c>
      <c r="L11" s="59">
        <f>SUM('Баллы без населения'!O40:R40)</f>
        <v>0.04</v>
      </c>
      <c r="M11" s="46">
        <f>SUM('Баллы без населения'!S40:Y40)</f>
        <v>0.1</v>
      </c>
      <c r="N11" s="58">
        <f>SUM('Баллы без населения'!T40:Y40)</f>
        <v>0</v>
      </c>
      <c r="O11" s="46">
        <f>SUM('Баллы без населения'!Z40:AQ40,'Баллы без населения'!LM40:LT40)</f>
        <v>0</v>
      </c>
      <c r="P11" s="58">
        <f>SUMIF('Баллы без населения'!$Z$3:$AQ$3,"муж",'Баллы без населения'!Z40:AQ40)+SUMIF('Баллы без населения'!$LM$3:$LT$3,"муж",'Баллы без населения'!LM40:LT40)</f>
        <v>0</v>
      </c>
      <c r="Q11" s="58">
        <f>SUMIF('Баллы без населения'!$Z$3:$AQ$3,"жен",'Баллы без населения'!Z40:AQ40)+SUMIF('Баллы без населения'!$LM$3:$LT$3,"жен",'Баллы без населения'!LM40:LT40)</f>
        <v>0</v>
      </c>
      <c r="R11" s="48">
        <f>SUM('Баллы без населения'!Z40:AQ40)</f>
        <v>0</v>
      </c>
      <c r="S11" s="58">
        <f>SUM('Баллы без населения'!Z40:AH40)</f>
        <v>0</v>
      </c>
      <c r="T11" s="58">
        <f>SUM('Баллы без населения'!AI40:AQ40)</f>
        <v>0</v>
      </c>
      <c r="U11" s="48">
        <f>SUM('Баллы без населения'!LM40:LT40)</f>
        <v>0</v>
      </c>
      <c r="V11" s="58">
        <f>SUM('Баллы без населения'!LM40:LP40)</f>
        <v>0</v>
      </c>
      <c r="W11" s="60">
        <f>SUM('Баллы без населения'!LQ40:LT40)</f>
        <v>0</v>
      </c>
      <c r="X11" s="46">
        <f>SUM('Баллы без населения'!AR40:DK40,'Баллы без населения'!LU40:NI40)</f>
        <v>0</v>
      </c>
      <c r="Y11" s="58">
        <f>'Баллы без населения'!AR40+SUM('Баллы без населения'!AZ40:BH40)+SUM('Баллы без населения'!BP40:CP40)+SUM('Баллы без населения'!LU40:MC40,'Баллы без населения'!MH40:NI40)</f>
        <v>0</v>
      </c>
      <c r="Z11" s="58">
        <f>'Баллы без населения'!AS40+SUM('Баллы без населения'!BI40:BO40)+SUM('Баллы без населения'!CQ40:DK40)+SUM('Баллы без населения'!MD40:MG40,'Баллы без населения'!NJ40:NV40,)</f>
        <v>0</v>
      </c>
      <c r="AA11" s="48">
        <f>SUM('Баллы без населения'!AR40:DK40)</f>
        <v>0</v>
      </c>
      <c r="AB11" s="58">
        <f>SUM('Баллы без населения'!AT40:AY40)</f>
        <v>0</v>
      </c>
      <c r="AC11" s="58">
        <f>'Баллы без населения'!AR40+SUM('Баллы без населения'!AZ40:BH40)+SUM('Баллы без населения'!BP40:CP40)</f>
        <v>0</v>
      </c>
      <c r="AD11" s="61">
        <f>'Баллы без населения'!AS40+SUM('Баллы без населения'!BI40:BO40)+SUM('Баллы без населения'!CQ40:DK40)</f>
        <v>0</v>
      </c>
      <c r="AE11" s="62">
        <f>SUM('Баллы без населения'!AZ40:BO40)</f>
        <v>0</v>
      </c>
      <c r="AF11" s="58">
        <f>SUM('Баллы без населения'!AZ40:BH40)</f>
        <v>0</v>
      </c>
      <c r="AG11" s="61">
        <f>SUM('Баллы без населения'!BI40:BO40)</f>
        <v>0</v>
      </c>
      <c r="AH11" s="62">
        <f>SUM('Баллы без населения'!BP40:DK40)</f>
        <v>0</v>
      </c>
      <c r="AI11" s="58">
        <f>SUM('Баллы без населения'!BP40:CP40)</f>
        <v>0</v>
      </c>
      <c r="AJ11" s="58">
        <f>SUM('Баллы без населения'!CQ40:DK40)</f>
        <v>0</v>
      </c>
      <c r="AK11" s="48">
        <f>SUM('Баллы без населения'!LU40:NV40)</f>
        <v>0</v>
      </c>
      <c r="AL11" s="58">
        <f>SUM('Баллы без населения'!LU40:MC40,'Баллы без населения'!MH40:NI40)</f>
        <v>0</v>
      </c>
      <c r="AM11" s="61">
        <f>SUM('Баллы без населения'!MD40:MG40,'Баллы без населения'!NJ40:NV40,)</f>
        <v>0</v>
      </c>
      <c r="AN11" s="58">
        <f>SUM('Баллы без населения'!LU40:MG40)</f>
        <v>0</v>
      </c>
      <c r="AO11" s="58">
        <f>SUM('Баллы без населения'!LU40:MC40)</f>
        <v>0</v>
      </c>
      <c r="AP11" s="61">
        <f>SUM('Баллы без населения'!MD40:MG40)</f>
        <v>0</v>
      </c>
      <c r="AQ11" s="58">
        <f>SUM('Баллы без населения'!MH40:NV40)</f>
        <v>0</v>
      </c>
      <c r="AR11" s="58">
        <f>SUM('Баллы без населения'!MH40:NI40)</f>
        <v>0</v>
      </c>
      <c r="AS11" s="61">
        <f>SUM('Баллы без населения'!NJ40:NV40)</f>
        <v>0</v>
      </c>
      <c r="AT11" s="46">
        <f>SUM('Баллы без населения'!DR40:FK40,'Баллы без населения'!NW40:OL40)</f>
        <v>0</v>
      </c>
      <c r="AU11" s="48" t="str">
        <f>SUM('Баллы без населения'!DL40:FK40)</f>
        <v>#REF!</v>
      </c>
      <c r="AV11" s="58" t="str">
        <f>SUM('Баллы без населения'!DL40:DQ40)</f>
        <v>#REF!</v>
      </c>
      <c r="AW11" s="58">
        <f>SUM('Баллы без населения'!DR40:DU40)+SUM('Баллы без населения'!DY40:ES40)</f>
        <v>0</v>
      </c>
      <c r="AX11" s="61">
        <f>SUM('Баллы без населения'!DV40:DX40)+SUM('Баллы без населения'!ET40:FK40)</f>
        <v>0</v>
      </c>
      <c r="AY11" s="62">
        <f>SUM('Баллы без населения'!DR40:DX40)</f>
        <v>0</v>
      </c>
      <c r="AZ11" s="58">
        <f>SUM('Баллы без населения'!DR40:DU40)</f>
        <v>0</v>
      </c>
      <c r="BA11" s="61">
        <f>SUM('Баллы без населения'!DV40:DX40)</f>
        <v>0</v>
      </c>
      <c r="BB11" s="62">
        <f>SUM('Баллы без населения'!DY40:FK40)</f>
        <v>0</v>
      </c>
      <c r="BC11" s="58">
        <f>SUM('Баллы без населения'!DY40:ES40)</f>
        <v>0</v>
      </c>
      <c r="BD11" s="58">
        <f>SUM('Баллы без населения'!ET40:FK40)</f>
        <v>0</v>
      </c>
      <c r="BE11" s="48">
        <f>SUM('Баллы без населения'!NW40:OL40)</f>
        <v>0</v>
      </c>
      <c r="BF11" s="58">
        <f>SUMIF('Баллы без населения'!NW38:OL38,"муж",'Баллы без населения'!NW40:OL40)</f>
        <v>0</v>
      </c>
      <c r="BG11" s="61">
        <f>SUMIF('Баллы без населения'!NW38:OL38,"жен",'Баллы без населения'!NW40:OL40)</f>
        <v>0</v>
      </c>
      <c r="BH11" s="62">
        <f>SUM('Баллы без населения'!NW40:NZ40)</f>
        <v>0</v>
      </c>
      <c r="BI11" s="58">
        <f>SUMIF('Баллы без населения'!NW38:NZ38,"муж",'Баллы без населения'!NW40:NZ40)</f>
        <v>0</v>
      </c>
      <c r="BJ11" s="61">
        <f>SUMIF('Баллы без населения'!NW38:NZ38,";ty",'Баллы без населения'!NW40:NZ40)</f>
        <v>0</v>
      </c>
      <c r="BK11" s="62">
        <f>SUM('Баллы без населения'!OA40:OL40)</f>
        <v>0</v>
      </c>
      <c r="BL11" s="58">
        <f>SUMIF('Баллы без населения'!OA38:OL38,"муж",'Баллы без населения'!OA40:OL40)</f>
        <v>0</v>
      </c>
      <c r="BM11" s="60">
        <f>SUMIF('Баллы без населения'!OA38:OL38,"муж",'Баллы без населения'!OA40:OL40)</f>
        <v>0</v>
      </c>
      <c r="BN11" s="46" t="str">
        <f>SUM('Баллы без населения'!FL40:KE40,'Баллы'!OM40:PB40)</f>
        <v>#REF!</v>
      </c>
      <c r="BO11" s="48" t="str">
        <f>SUM('Баллы без населения'!FL40:KE40)</f>
        <v>#REF!</v>
      </c>
      <c r="BP11" s="58" t="str">
        <f>SUM('Баллы без населения'!FL40:FM40,'Баллы без населения'!FP40:FU40,'Баллы без населения'!GB40:GC40,'Баллы без населения'!GF40:GK40,'Баллы без населения'!GR40:GT40,'Баллы без населения'!GX40:HA40,'Баллы без населения'!HF40:HN40,'Баллы без населения'!HX40,'Баллы без населения'!HZ40:IB40,'Баллы без населения'!IX40,'Баллы без населения'!IF40:IH40,'Баллы без населения'!IL40:IQ40,'Баллы без населения'!IZ40:JE40,'Баллы без населения'!JH40:JY40,)</f>
        <v>#REF!</v>
      </c>
      <c r="BQ11" s="61" t="str">
        <f>SUM('Баллы без населения'!FN40:FO40,'Баллы без населения'!FV40:GA40,'Баллы без населения'!GD40:GE40,'Баллы без населения'!GL40:GQ40,'Баллы без населения'!GU40:GW40,'Баллы без населения'!HB40:HE40,'Баллы без населения'!HO40:HW40,'Баллы без населения'!HY40,'Баллы без населения'!IC40:IE40,'Баллы без населения'!II40:IK40,'Баллы без населения'!IR40:IW40,'Баллы без населения'!IY40,'Баллы без населения'!JF40:JG40,'Баллы без населения'!JZ40:KE40)</f>
        <v>#REF!</v>
      </c>
      <c r="BR11" s="63">
        <f>SUM('Баллы без населения'!FL40:FO40,'Баллы без населения'!GB40:GE40,'Баллы без населения'!GX40:HE40,'Баллы без населения'!IF40:IK40,'Баллы без населения'!IZ40:JG40)</f>
        <v>0</v>
      </c>
      <c r="BS11" s="58">
        <f>SUM('Баллы без населения'!FL40:FM40,'Баллы без населения'!GB40:GC40,'Баллы без населения'!GX40:HA40,'Баллы без населения'!IZ40:JE40)</f>
        <v>0</v>
      </c>
      <c r="BT11" s="61">
        <f>SUM('Баллы без населения'!FN40:FO40,'Баллы без населения'!GD40:GE40,'Баллы без населения'!HB40:HE40,'Баллы без населения'!II40:IK40,'Баллы без населения'!JF40:JG40)</f>
        <v>0</v>
      </c>
      <c r="BU11" s="63">
        <f>SUM('Баллы без населения'!FP40:GA40,'Баллы без населения'!GF40:GQ40,'Баллы без населения'!HF40:HW40,'Баллы без населения'!IL40:IW40,'Баллы без населения'!JH40:KE40)</f>
        <v>0</v>
      </c>
      <c r="BV11" s="58">
        <f>SUM('Баллы без населения'!FP40:FU40,'Баллы без населения'!GF40:GK40,'Баллы без населения'!HF40:HN40,'Баллы без населения'!IL40:IQ40,'Баллы без населения'!JH40:JY40)</f>
        <v>0</v>
      </c>
      <c r="BW11" s="61">
        <f>SUM('Баллы без населения'!FV40:GA40,'Баллы без населения'!GL40:GQ40,'Баллы без населения'!HO40:HW40,'Баллы без населения'!IL40:IW40,'Баллы без населения'!JZ40:KE40)</f>
        <v>0</v>
      </c>
      <c r="BX11" s="62">
        <f>SUM('Баллы без населения'!FL40:GA40)</f>
        <v>0</v>
      </c>
      <c r="BY11" s="62">
        <f>SUM('Баллы без населения'!FL40:FM40,'Баллы без населения'!FP40:FU40)</f>
        <v>0</v>
      </c>
      <c r="BZ11" s="64">
        <f>SUM('Баллы без населения'!FN40:FO40,'Баллы без населения'!FV40:GA40)</f>
        <v>0</v>
      </c>
      <c r="CA11" s="62">
        <f>SUM('Баллы без населения'!GB40:GQ40)</f>
        <v>0</v>
      </c>
      <c r="CB11" s="58">
        <f>SUM('Баллы без населения'!GB40:GC40,'Баллы без населения'!GF40:GK40)</f>
        <v>0</v>
      </c>
      <c r="CC11" s="61">
        <f>SUM('Баллы без населения'!GD40:GE40,'Баллы без населения'!GL40:GQ40)</f>
        <v>0</v>
      </c>
      <c r="CD11" s="62" t="str">
        <f>SUM('Баллы без населения'!GR40:HY40)</f>
        <v>#REF!</v>
      </c>
      <c r="CE11" s="58" t="str">
        <f>SUM('Баллы без населения'!GR40:GT40,'Баллы без населения'!GX40:HA40,'Баллы без населения'!HF40:HN40,'Баллы без населения'!HX40)</f>
        <v>#REF!</v>
      </c>
      <c r="CF11" s="61" t="str">
        <f>SUM('Баллы без населения'!GU40:GW40,'Баллы без населения'!HB40:HE40,'Баллы без населения'!HO40:HW40,'Баллы без населения'!HY40)</f>
        <v>#REF!</v>
      </c>
      <c r="CG11" s="62">
        <f>SUM('Баллы без населения'!HZ40:IY40)</f>
        <v>0</v>
      </c>
      <c r="CH11" s="58">
        <f>SUM('Баллы без населения'!HZ40:IB40,'Баллы без населения'!IF40:IH40,'Баллы без населения'!IL40:IQ40,'Баллы без населения'!IX40)</f>
        <v>0</v>
      </c>
      <c r="CI11" s="61">
        <f>SUM('Баллы без населения'!IC40:IE40,'Баллы без населения'!II40:IK40,'Баллы без населения'!IR40:IW40,'Баллы без населения'!IY40)</f>
        <v>0</v>
      </c>
      <c r="CJ11" s="62">
        <f>SUM('Баллы без населения'!IZ40:KE40,)</f>
        <v>0</v>
      </c>
      <c r="CK11" s="58">
        <f>SUM('Баллы без населения'!IZ40:JE40,'Баллы без населения'!JH40:JY40)</f>
        <v>0</v>
      </c>
      <c r="CL11" s="58">
        <f>SUM('Баллы без населения'!JF40:JG40,'Баллы без населения'!JZ40:KE40)</f>
        <v>0</v>
      </c>
      <c r="CM11" s="48">
        <f>SUM('Баллы без населения'!OM40:PB40)</f>
        <v>0</v>
      </c>
      <c r="CN11" s="58">
        <f>SUMIF('Баллы без населения'!OM38:PB38,"муж",'Баллы без населения'!OM40:PB40)</f>
        <v>0</v>
      </c>
      <c r="CO11" s="61">
        <f>SUMIF('Баллы без населения'!OM38:PB38,"жен",'Баллы без населения'!OM40:PB40)</f>
        <v>0</v>
      </c>
      <c r="CP11" s="63">
        <f>SUM('Баллы без населения'!OM40:OP40)</f>
        <v>0</v>
      </c>
      <c r="CQ11" s="58">
        <f>SUMIF('Баллы без населения'!OM38:OP38,"муж",'Баллы без населения'!OM40:OP40)</f>
        <v>0</v>
      </c>
      <c r="CR11" s="61">
        <f>SUMIF('Баллы без населения'!OM38:OP38,"жен",'Баллы без населения'!OM40:OP40)</f>
        <v>0</v>
      </c>
      <c r="CS11" s="63">
        <f>SUM('Баллы без населения'!OQ40:PB40)</f>
        <v>0</v>
      </c>
      <c r="CT11" s="58">
        <f>SUMIF('Баллы без населения'!OQ38:PB38,"муж",'Баллы без населения'!OQ40:PB40)</f>
        <v>0</v>
      </c>
      <c r="CU11" s="61">
        <f>SUMIF('Баллы без населения'!OQ38:PB38,"жен",'Баллы без населения'!OQ40:PB40)</f>
        <v>0</v>
      </c>
      <c r="CV11" s="46">
        <f>SUM('Баллы'!KF40:KU40,'Баллы'!PC40:PX40)</f>
        <v>0</v>
      </c>
      <c r="CW11" s="48">
        <f>SUM('Баллы без населения'!KF40:KU40)</f>
        <v>0</v>
      </c>
      <c r="CX11" s="48">
        <f>SUM('Баллы без населения'!PC40:PX40)</f>
        <v>0</v>
      </c>
      <c r="CY11" s="46">
        <f>SUM('Баллы без населения'!KV40:LL40,'Баллы без населения'!PZ40:QJ40)</f>
        <v>0</v>
      </c>
      <c r="CZ11" s="58">
        <f>SUM('Баллы без населения'!KZ40:LB40,'Баллы без населения'!PZ40:QJ40)</f>
        <v>0</v>
      </c>
      <c r="DA11" s="58">
        <f>SUM('Баллы без населения'!KX40:KY40,'Баллы без населения'!LB40:LC40,'Баллы без населения'!LF40:LG40,'Баллы без населения'!QE40:QJ40)</f>
        <v>0</v>
      </c>
      <c r="DB11" s="58">
        <f>SUM('Баллы без населения'!KX40:KY40,'Баллы без населения'!LB40:LC40,'Баллы без населения'!LF40:LG40,'Баллы без населения'!QE40:QG40)</f>
        <v>0</v>
      </c>
      <c r="DC11" s="58">
        <f>SUM('Баллы без населения'!LC40,'Баллы без населения'!LG40,'Баллы без населения'!QH40:QJ40)</f>
        <v>0</v>
      </c>
      <c r="DD11" s="48">
        <f>SUM('Баллы без населения'!KV40:LL40)</f>
        <v>0</v>
      </c>
      <c r="DE11" s="58">
        <f>SUM('Баллы без населения'!KV40:KY40)</f>
        <v>0</v>
      </c>
      <c r="DF11" s="58">
        <f>SUM('Баллы без населения'!KZ40:LG40)</f>
        <v>0</v>
      </c>
      <c r="DG11" s="58">
        <f>SUM('Баллы без населения'!KZ40:LB40)</f>
        <v>0</v>
      </c>
      <c r="DH11" s="58">
        <f>SUM('Баллы без населения'!LD40:LF40)</f>
        <v>0</v>
      </c>
      <c r="DI11" s="58">
        <f>SUM('Баллы без населения'!KX40:KY40,'Баллы без населения'!LB40:LC40,'Баллы без населения'!LF40:LG40)</f>
        <v>0</v>
      </c>
      <c r="DJ11" s="58">
        <f>SUM('Баллы без населения'!KX40:KY40)</f>
        <v>0</v>
      </c>
      <c r="DK11" s="58">
        <f>SUM('Баллы без населения'!LB40:LC40,'Баллы без населения'!LF40:LG40)</f>
        <v>0</v>
      </c>
      <c r="DL11" s="58">
        <f>SUM('Баллы без населения'!LC40,'Баллы без населения'!LG40)</f>
        <v>0</v>
      </c>
      <c r="DM11" s="58">
        <f>SUM('Баллы без населения'!LH40:LL40)</f>
        <v>0</v>
      </c>
      <c r="DN11" s="48">
        <f>SUM('Баллы без населения'!PY40:QJ40)</f>
        <v>0</v>
      </c>
      <c r="DO11" s="58">
        <f>SUM('Баллы без населения'!PZ40,'Баллы без населения'!QB40:QJ40)</f>
        <v>0</v>
      </c>
      <c r="DP11" s="58">
        <f>SUM('Баллы без населения'!QE40:QJ40)</f>
        <v>0</v>
      </c>
      <c r="DQ11" s="65">
        <f>SUM('Баллы без населения'!QE40:QG40)</f>
        <v>0</v>
      </c>
      <c r="DR11" s="58">
        <f>SUM('Баллы без населения'!QH40:QJ40)</f>
        <v>0</v>
      </c>
      <c r="DS11" s="46" t="str">
        <f>SUM('Баллы без населения'!QK40:QP40)</f>
        <v>#REF!</v>
      </c>
      <c r="DT11" s="58">
        <f>SUM('Баллы без населения'!QL40:QM40,'Баллы без населения'!QP40)</f>
        <v>0</v>
      </c>
      <c r="DU11" s="61">
        <f>SUM('Баллы без населения'!QN40)</f>
        <v>0</v>
      </c>
      <c r="DV11" s="46">
        <f>SUM('Баллы без населения'!QQ40:QX40)</f>
        <v>0</v>
      </c>
      <c r="DW11" s="58">
        <f>SUM('Баллы без населения'!QQ40:QR40)</f>
        <v>0</v>
      </c>
      <c r="DX11" s="58">
        <f>SUM('Баллы без населения'!QS40:QX40)</f>
        <v>0</v>
      </c>
    </row>
    <row r="12">
      <c r="A12" s="41">
        <v>9.0</v>
      </c>
      <c r="B12" s="42" t="str">
        <f>'Тест ответы'!B74</f>
        <v>Татарстан республика</v>
      </c>
      <c r="C12" s="43">
        <v>1.0</v>
      </c>
      <c r="D12" s="44" t="str">
        <f>'Баллы без населения'!D73</f>
        <v>#REF!</v>
      </c>
      <c r="E12" s="45" t="str">
        <f>SUMIF('Баллы без населения'!$E$3:DX$3,"муж",'Баллы без населения'!E73:DX73)</f>
        <v>#REF!</v>
      </c>
      <c r="F12" s="45" t="str">
        <f>SUMIF('Баллы без населения'!$E$3:DX$3,"жен",'Баллы без населения'!E73:DX73)</f>
        <v>#REF!</v>
      </c>
      <c r="G12" s="45" t="str">
        <f>SUM('Баллы без населения'!Z73:DK73,'Баллы без населения'!DP73:KE73,'Баллы без населения'!KV73:LL73)</f>
        <v>#REF!</v>
      </c>
      <c r="H12" s="45">
        <f>SUM('Баллы без населения'!LM73:PB73,'Баллы без населения'!PY73:QJ73)</f>
        <v>0</v>
      </c>
      <c r="I12" s="45">
        <f>SUM('Баллы без населения'!AZ73:BO73,'Баллы без населения'!DR73:DX73,'Баллы без населения'!FL73:FO73,'Баллы без населения'!GB73:GE73,'Баллы без населения'!GX73:HE73,'Баллы без населения'!IF73:IK73,'Баллы без населения'!IZ73:JG73,'Баллы без населения'!LU73:MG73,'Баллы без населения'!NW73:NZ73,'Баллы без населения'!OM73:OP73)</f>
        <v>0</v>
      </c>
      <c r="J12" s="45">
        <f>SUM('Баллы без населения'!BP73:DK73,'Баллы без населения'!DY73:FK73,'Баллы без населения'!FP73:GA73,'Баллы без населения'!GF73:GQ73,'Баллы без населения'!HF73:HW73,'Баллы без населения'!IL73:IW73,'Баллы без населения'!JH73:KE73,'Баллы без населения'!MH73:NV73,'Баллы без населения'!OA73:OL73,'Баллы без населения'!OQ73:PB73)</f>
        <v>0</v>
      </c>
      <c r="K12" s="46">
        <f>SUM('Баллы без населения'!E73:R73)</f>
        <v>0.0705</v>
      </c>
      <c r="L12" s="47">
        <f>SUM('Баллы без населения'!O73:R73)</f>
        <v>0.04</v>
      </c>
      <c r="M12" s="46">
        <f>SUM('Баллы без населения'!S73:Y73)</f>
        <v>0</v>
      </c>
      <c r="N12" s="45">
        <f>SUM('Баллы без населения'!T73:Y73)</f>
        <v>0</v>
      </c>
      <c r="O12" s="46">
        <f>SUM('Баллы без населения'!Z73:AQ73,'Баллы без населения'!LM73:LT73)</f>
        <v>0</v>
      </c>
      <c r="P12" s="45">
        <f>SUMIF('Баллы без населения'!$Z$3:$AQ$3,"муж",'Баллы без населения'!Z73:AQ73)+SUMIF('Баллы без населения'!$LM$3:$LT$3,"муж",'Баллы без населения'!LM73:LT73)</f>
        <v>0</v>
      </c>
      <c r="Q12" s="45">
        <f>SUMIF('Баллы без населения'!$Z$3:$AQ$3,"жен",'Баллы без населения'!Z73:AQ73)+SUMIF('Баллы без населения'!$LM$3:$LT$3,"жен",'Баллы без населения'!LM73:LT73)</f>
        <v>0</v>
      </c>
      <c r="R12" s="48">
        <f>SUM('Баллы без населения'!Z73:AQ73)</f>
        <v>0</v>
      </c>
      <c r="S12" s="45">
        <f>SUM('Баллы без населения'!Z73:AH73)</f>
        <v>0</v>
      </c>
      <c r="T12" s="45">
        <f>SUM('Баллы без населения'!AI73:AQ73)</f>
        <v>0</v>
      </c>
      <c r="U12" s="48">
        <f>SUM('Баллы без населения'!LM73:LT73)</f>
        <v>0</v>
      </c>
      <c r="V12" s="45">
        <f>SUM('Баллы без населения'!LM73:LP73)</f>
        <v>0</v>
      </c>
      <c r="W12" s="49">
        <f>SUM('Баллы без населения'!LQ73:LT73)</f>
        <v>0</v>
      </c>
      <c r="X12" s="46">
        <f>SUM('Баллы без населения'!AR73:DK73,'Баллы без населения'!LU73:NI73)</f>
        <v>0</v>
      </c>
      <c r="Y12" s="45">
        <f>'Баллы без населения'!AR73+SUM('Баллы без населения'!AZ73:BH73)+SUM('Баллы без населения'!BP73:CP73)+SUM('Баллы без населения'!LU73:MC73,'Баллы без населения'!MH73:NI73)</f>
        <v>0</v>
      </c>
      <c r="Z12" s="45">
        <f>'Баллы без населения'!AS73+SUM('Баллы без населения'!BI73:BO73)+SUM('Баллы без населения'!CQ73:DK73)+SUM('Баллы без населения'!MD73:MG73,'Баллы без населения'!NJ73:NV73,)</f>
        <v>0</v>
      </c>
      <c r="AA12" s="48">
        <f>SUM('Баллы без населения'!AR73:DK73)</f>
        <v>0</v>
      </c>
      <c r="AB12" s="45">
        <f>SUM('Баллы без населения'!AT73:AY73)</f>
        <v>0</v>
      </c>
      <c r="AC12" s="45">
        <f>'Баллы без населения'!AR73+SUM('Баллы без населения'!AZ73:BH73)+SUM('Баллы без населения'!BP73:CP73)</f>
        <v>0</v>
      </c>
      <c r="AD12" s="50">
        <f>'Баллы без населения'!AS73+SUM('Баллы без населения'!BI73:BO73)+SUM('Баллы без населения'!CQ73:DK73)</f>
        <v>0</v>
      </c>
      <c r="AE12" s="51">
        <f>SUM('Баллы без населения'!AZ73:BO73)</f>
        <v>0</v>
      </c>
      <c r="AF12" s="45">
        <f>SUM('Баллы без населения'!AZ73:BH73)</f>
        <v>0</v>
      </c>
      <c r="AG12" s="50">
        <f>SUM('Баллы без населения'!BI73:BO73)</f>
        <v>0</v>
      </c>
      <c r="AH12" s="51">
        <f>SUM('Баллы без населения'!BP73:DK73)</f>
        <v>0</v>
      </c>
      <c r="AI12" s="45">
        <f>SUM('Баллы без населения'!BP73:CP73)</f>
        <v>0</v>
      </c>
      <c r="AJ12" s="45">
        <f>SUM('Баллы без населения'!CQ73:DK73)</f>
        <v>0</v>
      </c>
      <c r="AK12" s="48">
        <f>SUM('Баллы без населения'!LU73:NV73)</f>
        <v>0</v>
      </c>
      <c r="AL12" s="45">
        <f>SUM('Баллы без населения'!LU73:MC73,'Баллы без населения'!MH73:NI73)</f>
        <v>0</v>
      </c>
      <c r="AM12" s="50">
        <f>SUM('Баллы без населения'!MD73:MG73,'Баллы без населения'!NJ73:NV73,)</f>
        <v>0</v>
      </c>
      <c r="AN12" s="45">
        <f>SUM('Баллы без населения'!LU73:MG73)</f>
        <v>0</v>
      </c>
      <c r="AO12" s="45">
        <f>SUM('Баллы без населения'!LU73:MC73)</f>
        <v>0</v>
      </c>
      <c r="AP12" s="50">
        <f>SUM('Баллы без населения'!MD73:MG73)</f>
        <v>0</v>
      </c>
      <c r="AQ12" s="45">
        <f>SUM('Баллы без населения'!MH73:NV73)</f>
        <v>0</v>
      </c>
      <c r="AR12" s="45">
        <f>SUM('Баллы без населения'!MH73:NI73)</f>
        <v>0</v>
      </c>
      <c r="AS12" s="50">
        <f>SUM('Баллы без населения'!NJ73:NV73)</f>
        <v>0</v>
      </c>
      <c r="AT12" s="46">
        <f>SUM('Баллы без населения'!DR73:FK73,'Баллы без населения'!NW73:OL73)</f>
        <v>0</v>
      </c>
      <c r="AU12" s="48" t="str">
        <f>SUM('Баллы без населения'!DL73:FK73)</f>
        <v>#REF!</v>
      </c>
      <c r="AV12" s="45" t="str">
        <f>SUM('Баллы без населения'!DL73:DQ73)</f>
        <v>#REF!</v>
      </c>
      <c r="AW12" s="45">
        <f>SUM('Баллы без населения'!DR73:DU73)+SUM('Баллы без населения'!DY73:ES73)</f>
        <v>0</v>
      </c>
      <c r="AX12" s="50">
        <f>SUM('Баллы без населения'!DV73:DX73)+SUM('Баллы без населения'!ET73:FK73)</f>
        <v>0</v>
      </c>
      <c r="AY12" s="51">
        <f>SUM('Баллы без населения'!DR73:DX73)</f>
        <v>0</v>
      </c>
      <c r="AZ12" s="45">
        <f>SUM('Баллы без населения'!DR73:DU73)</f>
        <v>0</v>
      </c>
      <c r="BA12" s="50">
        <f>SUM('Баллы без населения'!DV73:DX73)</f>
        <v>0</v>
      </c>
      <c r="BB12" s="51">
        <f>SUM('Баллы без населения'!DY73:FK73)</f>
        <v>0</v>
      </c>
      <c r="BC12" s="45">
        <f>SUM('Баллы без населения'!DY73:ES73)</f>
        <v>0</v>
      </c>
      <c r="BD12" s="45">
        <f>SUM('Баллы без населения'!ET73:FK73)</f>
        <v>0</v>
      </c>
      <c r="BE12" s="48">
        <f>SUM('Баллы без населения'!NW73:OL73)</f>
        <v>0</v>
      </c>
      <c r="BF12" s="45">
        <f>SUMIF('Баллы без населения'!NW71:OL71,"муж",'Баллы без населения'!NW73:OL73)</f>
        <v>0</v>
      </c>
      <c r="BG12" s="50">
        <f>SUMIF('Баллы без населения'!NW71:OL71,"жен",'Баллы без населения'!NW73:OL73)</f>
        <v>0</v>
      </c>
      <c r="BH12" s="51">
        <f>SUM('Баллы без населения'!NW73:NZ73)</f>
        <v>0</v>
      </c>
      <c r="BI12" s="45">
        <f>SUMIF('Баллы без населения'!NW71:NZ71,"муж",'Баллы без населения'!NW73:NZ73)</f>
        <v>0</v>
      </c>
      <c r="BJ12" s="50">
        <f>SUMIF('Баллы без населения'!NW71:NZ71,";ty",'Баллы без населения'!NW73:NZ73)</f>
        <v>0</v>
      </c>
      <c r="BK12" s="51">
        <f>SUM('Баллы без населения'!OA73:OL73)</f>
        <v>0</v>
      </c>
      <c r="BL12" s="45">
        <f>SUMIF('Баллы без населения'!OA71:OL71,"муж",'Баллы без населения'!OA73:OL73)</f>
        <v>0</v>
      </c>
      <c r="BM12" s="49">
        <f>SUMIF('Баллы без населения'!OA71:OL71,"муж",'Баллы без населения'!OA73:OL73)</f>
        <v>0</v>
      </c>
      <c r="BN12" s="46" t="str">
        <f>SUM('Баллы без населения'!FL73:KE73,'Баллы'!OM73:PB73)</f>
        <v>#REF!</v>
      </c>
      <c r="BO12" s="48" t="str">
        <f>SUM('Баллы без населения'!FL73:KE73)</f>
        <v>#REF!</v>
      </c>
      <c r="BP12" s="45" t="str">
        <f>SUM('Баллы без населения'!FL73:FM73,'Баллы без населения'!FP73:FU73,'Баллы без населения'!GB73:GC73,'Баллы без населения'!GF73:GK73,'Баллы без населения'!GR73:GT73,'Баллы без населения'!GX73:HA73,'Баллы без населения'!HF73:HN73,'Баллы без населения'!HX73,'Баллы без населения'!HZ73:IB73,'Баллы без населения'!IX73,'Баллы без населения'!IF73:IH73,'Баллы без населения'!IL73:IQ73,'Баллы без населения'!IZ73:JE73,'Баллы без населения'!JH73:JY73,)</f>
        <v>#REF!</v>
      </c>
      <c r="BQ12" s="50" t="str">
        <f>SUM('Баллы без населения'!FN73:FO73,'Баллы без населения'!FV73:GA73,'Баллы без населения'!GD73:GE73,'Баллы без населения'!GL73:GQ73,'Баллы без населения'!GU73:GW73,'Баллы без населения'!HB73:HE73,'Баллы без населения'!HO73:HW73,'Баллы без населения'!HY73,'Баллы без населения'!IC73:IE73,'Баллы без населения'!II73:IK73,'Баллы без населения'!IR73:IW73,'Баллы без населения'!IY73,'Баллы без населения'!JF73:JG73,'Баллы без населения'!JZ73:KE73)</f>
        <v>#REF!</v>
      </c>
      <c r="BR12" s="52">
        <f>SUM('Баллы без населения'!FL73:FO73,'Баллы без населения'!GB73:GE73,'Баллы без населения'!GX73:HE73,'Баллы без населения'!IF73:IK73,'Баллы без населения'!IZ73:JG73)</f>
        <v>0</v>
      </c>
      <c r="BS12" s="45">
        <f>SUM('Баллы без населения'!FL73:FM73,'Баллы без населения'!GB73:GC73,'Баллы без населения'!GX73:HA73,'Баллы без населения'!IZ73:JE73)</f>
        <v>0</v>
      </c>
      <c r="BT12" s="50">
        <f>SUM('Баллы без населения'!FN73:FO73,'Баллы без населения'!GD73:GE73,'Баллы без населения'!HB73:HE73,'Баллы без населения'!II73:IK73,'Баллы без населения'!JF73:JG73)</f>
        <v>0</v>
      </c>
      <c r="BU12" s="52">
        <f>SUM('Баллы без населения'!FP73:GA73,'Баллы без населения'!GF73:GQ73,'Баллы без населения'!HF73:HW73,'Баллы без населения'!IL73:IW73,'Баллы без населения'!JH73:KE73)</f>
        <v>0</v>
      </c>
      <c r="BV12" s="45">
        <f>SUM('Баллы без населения'!FP73:FU73,'Баллы без населения'!GF73:GK73,'Баллы без населения'!HF73:HN73,'Баллы без населения'!IL73:IQ73,'Баллы без населения'!JH73:JY73)</f>
        <v>0</v>
      </c>
      <c r="BW12" s="50">
        <f>SUM('Баллы без населения'!FV73:GA73,'Баллы без населения'!GL73:GQ73,'Баллы без населения'!HO73:HW73,'Баллы без населения'!IL73:IW73,'Баллы без населения'!JZ73:KE73)</f>
        <v>0</v>
      </c>
      <c r="BX12" s="51">
        <f>SUM('Баллы без населения'!FL73:GA73)</f>
        <v>0</v>
      </c>
      <c r="BY12" s="51">
        <f>SUM('Баллы без населения'!FL73:FM73,'Баллы без населения'!FP73:FU73)</f>
        <v>0</v>
      </c>
      <c r="BZ12" s="53">
        <f>SUM('Баллы без населения'!FN73:FO73,'Баллы без населения'!FV73:GA73)</f>
        <v>0</v>
      </c>
      <c r="CA12" s="51">
        <f>SUM('Баллы без населения'!GB73:GQ73)</f>
        <v>0</v>
      </c>
      <c r="CB12" s="45">
        <f>SUM('Баллы без населения'!GB73:GC73,'Баллы без населения'!GF73:GK73)</f>
        <v>0</v>
      </c>
      <c r="CC12" s="50">
        <f>SUM('Баллы без населения'!GD73:GE73,'Баллы без населения'!GL73:GQ73)</f>
        <v>0</v>
      </c>
      <c r="CD12" s="51" t="str">
        <f>SUM('Баллы без населения'!GR73:HY73)</f>
        <v>#REF!</v>
      </c>
      <c r="CE12" s="45" t="str">
        <f>SUM('Баллы без населения'!GR73:GT73,'Баллы без населения'!GX73:HA73,'Баллы без населения'!HF73:HN73,'Баллы без населения'!HX73)</f>
        <v>#REF!</v>
      </c>
      <c r="CF12" s="50" t="str">
        <f>SUM('Баллы без населения'!GU73:GW73,'Баллы без населения'!HB73:HE73,'Баллы без населения'!HO73:HW73,'Баллы без населения'!HY73)</f>
        <v>#REF!</v>
      </c>
      <c r="CG12" s="51">
        <f>SUM('Баллы без населения'!HZ73:IY73)</f>
        <v>0</v>
      </c>
      <c r="CH12" s="45">
        <f>SUM('Баллы без населения'!HZ73:IB73,'Баллы без населения'!IF73:IH73,'Баллы без населения'!IL73:IQ73,'Баллы без населения'!IX73)</f>
        <v>0</v>
      </c>
      <c r="CI12" s="50">
        <f>SUM('Баллы без населения'!IC73:IE73,'Баллы без населения'!II73:IK73,'Баллы без населения'!IR73:IW73,'Баллы без населения'!IY73)</f>
        <v>0</v>
      </c>
      <c r="CJ12" s="51">
        <f>SUM('Баллы без населения'!IZ73:KE73,)</f>
        <v>0</v>
      </c>
      <c r="CK12" s="45">
        <f>SUM('Баллы без населения'!IZ73:JE73,'Баллы без населения'!JH73:JY73)</f>
        <v>0</v>
      </c>
      <c r="CL12" s="45">
        <f>SUM('Баллы без населения'!JF73:JG73,'Баллы без населения'!JZ73:KE73)</f>
        <v>0</v>
      </c>
      <c r="CM12" s="48">
        <f>SUM('Баллы без населения'!OM73:PB73)</f>
        <v>0</v>
      </c>
      <c r="CN12" s="45">
        <f>SUMIF('Баллы без населения'!OM71:PB71,"муж",'Баллы без населения'!OM73:PB73)</f>
        <v>0</v>
      </c>
      <c r="CO12" s="50">
        <f>SUMIF('Баллы без населения'!OM71:PB71,"жен",'Баллы без населения'!OM73:PB73)</f>
        <v>0</v>
      </c>
      <c r="CP12" s="52">
        <f>SUM('Баллы без населения'!OM73:OP73)</f>
        <v>0</v>
      </c>
      <c r="CQ12" s="45">
        <f>SUMIF('Баллы без населения'!OM71:OP71,"муж",'Баллы без населения'!OM73:OP73)</f>
        <v>0</v>
      </c>
      <c r="CR12" s="50">
        <f>SUMIF('Баллы без населения'!OM71:OP71,"жен",'Баллы без населения'!OM73:OP73)</f>
        <v>0</v>
      </c>
      <c r="CS12" s="52">
        <f>SUM('Баллы без населения'!OQ73:PB73)</f>
        <v>0</v>
      </c>
      <c r="CT12" s="45">
        <f>SUMIF('Баллы без населения'!OQ71:PB71,"муж",'Баллы без населения'!OQ73:PB73)</f>
        <v>0</v>
      </c>
      <c r="CU12" s="50">
        <f>SUMIF('Баллы без населения'!OQ71:PB71,"жен",'Баллы без населения'!OQ73:PB73)</f>
        <v>0</v>
      </c>
      <c r="CV12" s="46">
        <f>SUM('Баллы'!KF73:KU73,'Баллы'!PC73:PX73)</f>
        <v>0</v>
      </c>
      <c r="CW12" s="48">
        <f>SUM('Баллы без населения'!KF73:KU73)</f>
        <v>0</v>
      </c>
      <c r="CX12" s="48">
        <f>SUM('Баллы без населения'!PC73:PX73)</f>
        <v>0</v>
      </c>
      <c r="CY12" s="46">
        <f>SUM('Баллы без населения'!KV73:LL73,'Баллы без населения'!PZ73:QJ73)</f>
        <v>0</v>
      </c>
      <c r="CZ12" s="45">
        <f>SUM('Баллы без населения'!KZ73:LB73,'Баллы без населения'!PZ73:QJ73)</f>
        <v>0</v>
      </c>
      <c r="DA12" s="45">
        <f>SUM('Баллы без населения'!KX73:KY73,'Баллы без населения'!LB73:LC73,'Баллы без населения'!LF73:LG73,'Баллы без населения'!QE73:QJ73)</f>
        <v>0</v>
      </c>
      <c r="DB12" s="45">
        <f>SUM('Баллы без населения'!KX73:KY73,'Баллы без населения'!LB73:LC73,'Баллы без населения'!LF73:LG73,'Баллы без населения'!QE73:QG73)</f>
        <v>0</v>
      </c>
      <c r="DC12" s="45">
        <f>SUM('Баллы без населения'!LC73,'Баллы без населения'!LG73,'Баллы без населения'!QH73:QJ73)</f>
        <v>0</v>
      </c>
      <c r="DD12" s="48">
        <f>SUM('Баллы без населения'!KV73:LL73)</f>
        <v>0</v>
      </c>
      <c r="DE12" s="45">
        <f>SUM('Баллы без населения'!KV73:KY73)</f>
        <v>0</v>
      </c>
      <c r="DF12" s="45">
        <f>SUM('Баллы без населения'!KZ73:LG73)</f>
        <v>0</v>
      </c>
      <c r="DG12" s="45">
        <f>SUM('Баллы без населения'!KZ73:LB73)</f>
        <v>0</v>
      </c>
      <c r="DH12" s="45">
        <f>SUM('Баллы без населения'!LD73:LF73)</f>
        <v>0</v>
      </c>
      <c r="DI12" s="45">
        <f>SUM('Баллы без населения'!KX73:KY73,'Баллы без населения'!LB73:LC73,'Баллы без населения'!LF73:LG73)</f>
        <v>0</v>
      </c>
      <c r="DJ12" s="45">
        <f>SUM('Баллы без населения'!KX73:KY73)</f>
        <v>0</v>
      </c>
      <c r="DK12" s="45">
        <f>SUM('Баллы без населения'!LB73:LC73,'Баллы без населения'!LF73:LG73)</f>
        <v>0</v>
      </c>
      <c r="DL12" s="45">
        <f>SUM('Баллы без населения'!LC73,'Баллы без населения'!LG73)</f>
        <v>0</v>
      </c>
      <c r="DM12" s="45">
        <f>SUM('Баллы без населения'!LH73:LL73)</f>
        <v>0</v>
      </c>
      <c r="DN12" s="48">
        <f>SUM('Баллы без населения'!PY73:QJ73)</f>
        <v>0</v>
      </c>
      <c r="DO12" s="45">
        <f>SUM('Баллы без населения'!PZ73,'Баллы без населения'!QB73:QJ73)</f>
        <v>0</v>
      </c>
      <c r="DP12" s="45">
        <f>SUM('Баллы без населения'!QE73:QJ73)</f>
        <v>0</v>
      </c>
      <c r="DQ12" s="54">
        <f>SUM('Баллы без населения'!QE73:QG73)</f>
        <v>0</v>
      </c>
      <c r="DR12" s="45">
        <f>SUM('Баллы без населения'!QH73:QJ73)</f>
        <v>0</v>
      </c>
      <c r="DS12" s="46" t="str">
        <f>SUM('Баллы без населения'!QK73:QP73)</f>
        <v>#REF!</v>
      </c>
      <c r="DT12" s="45">
        <f>SUM('Баллы без населения'!QL73:QM73,'Баллы без населения'!QP73)</f>
        <v>0</v>
      </c>
      <c r="DU12" s="50">
        <f>SUM('Баллы без населения'!QN73)</f>
        <v>0</v>
      </c>
      <c r="DV12" s="46">
        <f>SUM('Баллы без населения'!QQ73:QX73)</f>
        <v>0</v>
      </c>
      <c r="DW12" s="45">
        <f>SUM('Баллы без населения'!QQ73:QR73)</f>
        <v>0</v>
      </c>
      <c r="DX12" s="45">
        <f>SUM('Баллы без населения'!QS73:QX73)</f>
        <v>0</v>
      </c>
    </row>
    <row r="13">
      <c r="A13" s="55">
        <v>10.0</v>
      </c>
      <c r="B13" s="56" t="str">
        <f>'Тест ответы'!B58</f>
        <v>Пермский край</v>
      </c>
      <c r="C13" s="57">
        <v>1.0</v>
      </c>
      <c r="D13" s="44" t="str">
        <f>'Баллы без населения'!D57</f>
        <v>#REF!</v>
      </c>
      <c r="E13" s="58" t="str">
        <f>SUMIF('Баллы без населения'!$E$3:DX$3,"муж",'Баллы без населения'!E57:DX57)</f>
        <v>#REF!</v>
      </c>
      <c r="F13" s="58" t="str">
        <f>SUMIF('Баллы без населения'!$E$3:DX$3,"жен",'Баллы без населения'!E57:DX57)</f>
        <v>#REF!</v>
      </c>
      <c r="G13" s="58" t="str">
        <f>SUM('Баллы без населения'!Z57:DK57,'Баллы без населения'!DP57:KE57,'Баллы без населения'!KV57:LL57)</f>
        <v>#REF!</v>
      </c>
      <c r="H13" s="58">
        <f>SUM('Баллы без населения'!LM57:PB57,'Баллы без населения'!PY57:QJ57)</f>
        <v>0</v>
      </c>
      <c r="I13" s="58">
        <f>SUM('Баллы без населения'!AZ57:BO57,'Баллы без населения'!DR57:DX57,'Баллы без населения'!FL57:FO57,'Баллы без населения'!GB57:GE57,'Баллы без населения'!GX57:HE57,'Баллы без населения'!IF57:IK57,'Баллы без населения'!IZ57:JG57,'Баллы без населения'!LU57:MG57,'Баллы без населения'!NW57:NZ57,'Баллы без населения'!OM57:OP57)</f>
        <v>0</v>
      </c>
      <c r="J13" s="58">
        <f>SUM('Баллы без населения'!BP57:DK57,'Баллы без населения'!DY57:FK57,'Баллы без населения'!FP57:GA57,'Баллы без населения'!GF57:GQ57,'Баллы без населения'!HF57:HW57,'Баллы без населения'!IL57:IW57,'Баллы без населения'!JH57:KE57,'Баллы без населения'!MH57:NV57,'Баллы без населения'!OA57:OL57,'Баллы без населения'!OQ57:PB57)</f>
        <v>0</v>
      </c>
      <c r="K13" s="46">
        <f>SUM('Баллы без населения'!E57:R57)</f>
        <v>0.2255</v>
      </c>
      <c r="L13" s="59">
        <f>SUM('Баллы без населения'!O57:R57)</f>
        <v>0.19</v>
      </c>
      <c r="M13" s="46">
        <f>SUM('Баллы без населения'!S57:Y57)</f>
        <v>0.1</v>
      </c>
      <c r="N13" s="58">
        <f>SUM('Баллы без населения'!T57:Y57)</f>
        <v>0</v>
      </c>
      <c r="O13" s="46">
        <f>SUM('Баллы без населения'!Z57:AQ57,'Баллы без населения'!LM57:LT57)</f>
        <v>0</v>
      </c>
      <c r="P13" s="58">
        <f>SUMIF('Баллы без населения'!$Z$3:$AQ$3,"муж",'Баллы без населения'!Z57:AQ57)+SUMIF('Баллы без населения'!$LM$3:$LT$3,"муж",'Баллы без населения'!LM57:LT57)</f>
        <v>0</v>
      </c>
      <c r="Q13" s="58">
        <f>SUMIF('Баллы без населения'!$Z$3:$AQ$3,"жен",'Баллы без населения'!Z57:AQ57)+SUMIF('Баллы без населения'!$LM$3:$LT$3,"жен",'Баллы без населения'!LM57:LT57)</f>
        <v>0</v>
      </c>
      <c r="R13" s="48">
        <f>SUM('Баллы без населения'!Z57:AQ57)</f>
        <v>0</v>
      </c>
      <c r="S13" s="58">
        <f>SUM('Баллы без населения'!Z57:AH57)</f>
        <v>0</v>
      </c>
      <c r="T13" s="58">
        <f>SUM('Баллы без населения'!AI57:AQ57)</f>
        <v>0</v>
      </c>
      <c r="U13" s="48">
        <f>SUM('Баллы без населения'!LM57:LT57)</f>
        <v>0</v>
      </c>
      <c r="V13" s="58">
        <f>SUM('Баллы без населения'!LM57:LP57)</f>
        <v>0</v>
      </c>
      <c r="W13" s="60">
        <f>SUM('Баллы без населения'!LQ57:LT57)</f>
        <v>0</v>
      </c>
      <c r="X13" s="46">
        <f>SUM('Баллы без населения'!AR57:DK57,'Баллы без населения'!LU57:NI57)</f>
        <v>0</v>
      </c>
      <c r="Y13" s="58">
        <f>'Баллы без населения'!AR57+SUM('Баллы без населения'!AZ57:BH57)+SUM('Баллы без населения'!BP57:CP57)+SUM('Баллы без населения'!LU57:MC57,'Баллы без населения'!MH57:NI57)</f>
        <v>0</v>
      </c>
      <c r="Z13" s="58">
        <f>'Баллы без населения'!AS57+SUM('Баллы без населения'!BI57:BO57)+SUM('Баллы без населения'!CQ57:DK57)+SUM('Баллы без населения'!MD57:MG57,'Баллы без населения'!NJ57:NV57,)</f>
        <v>0</v>
      </c>
      <c r="AA13" s="48">
        <f>SUM('Баллы без населения'!AR57:DK57)</f>
        <v>0</v>
      </c>
      <c r="AB13" s="58">
        <f>SUM('Баллы без населения'!AT57:AY57)</f>
        <v>0</v>
      </c>
      <c r="AC13" s="58">
        <f>'Баллы без населения'!AR57+SUM('Баллы без населения'!AZ57:BH57)+SUM('Баллы без населения'!BP57:CP57)</f>
        <v>0</v>
      </c>
      <c r="AD13" s="61">
        <f>'Баллы без населения'!AS57+SUM('Баллы без населения'!BI57:BO57)+SUM('Баллы без населения'!CQ57:DK57)</f>
        <v>0</v>
      </c>
      <c r="AE13" s="62">
        <f>SUM('Баллы без населения'!AZ57:BO57)</f>
        <v>0</v>
      </c>
      <c r="AF13" s="58">
        <f>SUM('Баллы без населения'!AZ57:BH57)</f>
        <v>0</v>
      </c>
      <c r="AG13" s="61">
        <f>SUM('Баллы без населения'!BI57:BO57)</f>
        <v>0</v>
      </c>
      <c r="AH13" s="62">
        <f>SUM('Баллы без населения'!BP57:DK57)</f>
        <v>0</v>
      </c>
      <c r="AI13" s="58">
        <f>SUM('Баллы без населения'!BP57:CP57)</f>
        <v>0</v>
      </c>
      <c r="AJ13" s="58">
        <f>SUM('Баллы без населения'!CQ57:DK57)</f>
        <v>0</v>
      </c>
      <c r="AK13" s="48">
        <f>SUM('Баллы без населения'!LU57:NV57)</f>
        <v>0</v>
      </c>
      <c r="AL13" s="58">
        <f>SUM('Баллы без населения'!LU57:MC57,'Баллы без населения'!MH57:NI57)</f>
        <v>0</v>
      </c>
      <c r="AM13" s="61">
        <f>SUM('Баллы без населения'!MD57:MG57,'Баллы без населения'!NJ57:NV57,)</f>
        <v>0</v>
      </c>
      <c r="AN13" s="58">
        <f>SUM('Баллы без населения'!LU57:MG57)</f>
        <v>0</v>
      </c>
      <c r="AO13" s="58">
        <f>SUM('Баллы без населения'!LU57:MC57)</f>
        <v>0</v>
      </c>
      <c r="AP13" s="61">
        <f>SUM('Баллы без населения'!MD57:MG57)</f>
        <v>0</v>
      </c>
      <c r="AQ13" s="58">
        <f>SUM('Баллы без населения'!MH57:NV57)</f>
        <v>0</v>
      </c>
      <c r="AR13" s="58">
        <f>SUM('Баллы без населения'!MH57:NI57)</f>
        <v>0</v>
      </c>
      <c r="AS13" s="61">
        <f>SUM('Баллы без населения'!NJ57:NV57)</f>
        <v>0</v>
      </c>
      <c r="AT13" s="46">
        <f>SUM('Баллы без населения'!DR57:FK57,'Баллы без населения'!NW57:OL57)</f>
        <v>0</v>
      </c>
      <c r="AU13" s="48" t="str">
        <f>SUM('Баллы без населения'!DL57:FK57)</f>
        <v>#REF!</v>
      </c>
      <c r="AV13" s="58" t="str">
        <f>SUM('Баллы без населения'!DL57:DQ57)</f>
        <v>#REF!</v>
      </c>
      <c r="AW13" s="58">
        <f>SUM('Баллы без населения'!DR57:DU57)+SUM('Баллы без населения'!DY57:ES57)</f>
        <v>0</v>
      </c>
      <c r="AX13" s="61">
        <f>SUM('Баллы без населения'!DV57:DX57)+SUM('Баллы без населения'!ET57:FK57)</f>
        <v>0</v>
      </c>
      <c r="AY13" s="62">
        <f>SUM('Баллы без населения'!DR57:DX57)</f>
        <v>0</v>
      </c>
      <c r="AZ13" s="58">
        <f>SUM('Баллы без населения'!DR57:DU57)</f>
        <v>0</v>
      </c>
      <c r="BA13" s="61">
        <f>SUM('Баллы без населения'!DV57:DX57)</f>
        <v>0</v>
      </c>
      <c r="BB13" s="62">
        <f>SUM('Баллы без населения'!DY57:FK57)</f>
        <v>0</v>
      </c>
      <c r="BC13" s="58">
        <f>SUM('Баллы без населения'!DY57:ES57)</f>
        <v>0</v>
      </c>
      <c r="BD13" s="58">
        <f>SUM('Баллы без населения'!ET57:FK57)</f>
        <v>0</v>
      </c>
      <c r="BE13" s="48">
        <f>SUM('Баллы без населения'!NW57:OL57)</f>
        <v>0</v>
      </c>
      <c r="BF13" s="58">
        <f>SUMIF('Баллы без населения'!NW55:OL55,"муж",'Баллы без населения'!NW57:OL57)</f>
        <v>0</v>
      </c>
      <c r="BG13" s="61">
        <f>SUMIF('Баллы без населения'!NW55:OL55,"жен",'Баллы без населения'!NW57:OL57)</f>
        <v>0</v>
      </c>
      <c r="BH13" s="62">
        <f>SUM('Баллы без населения'!NW57:NZ57)</f>
        <v>0</v>
      </c>
      <c r="BI13" s="58">
        <f>SUMIF('Баллы без населения'!NW55:NZ55,"муж",'Баллы без населения'!NW57:NZ57)</f>
        <v>0</v>
      </c>
      <c r="BJ13" s="61">
        <f>SUMIF('Баллы без населения'!NW55:NZ55,";ty",'Баллы без населения'!NW57:NZ57)</f>
        <v>0</v>
      </c>
      <c r="BK13" s="62">
        <f>SUM('Баллы без населения'!OA57:OL57)</f>
        <v>0</v>
      </c>
      <c r="BL13" s="58">
        <f>SUMIF('Баллы без населения'!OA55:OL55,"муж",'Баллы без населения'!OA57:OL57)</f>
        <v>0</v>
      </c>
      <c r="BM13" s="60">
        <f>SUMIF('Баллы без населения'!OA55:OL55,"муж",'Баллы без населения'!OA57:OL57)</f>
        <v>0</v>
      </c>
      <c r="BN13" s="46" t="str">
        <f>SUM('Баллы без населения'!FL57:KE57,'Баллы'!OM57:PB57)</f>
        <v>#REF!</v>
      </c>
      <c r="BO13" s="48" t="str">
        <f>SUM('Баллы без населения'!FL57:KE57)</f>
        <v>#REF!</v>
      </c>
      <c r="BP13" s="58" t="str">
        <f>SUM('Баллы без населения'!FL57:FM57,'Баллы без населения'!FP57:FU57,'Баллы без населения'!GB57:GC57,'Баллы без населения'!GF57:GK57,'Баллы без населения'!GR57:GT57,'Баллы без населения'!GX57:HA57,'Баллы без населения'!HF57:HN57,'Баллы без населения'!HX57,'Баллы без населения'!HZ57:IB57,'Баллы без населения'!IX57,'Баллы без населения'!IF57:IH57,'Баллы без населения'!IL57:IQ57,'Баллы без населения'!IZ57:JE57,'Баллы без населения'!JH57:JY57,)</f>
        <v>#REF!</v>
      </c>
      <c r="BQ13" s="61" t="str">
        <f>SUM('Баллы без населения'!FN57:FO57,'Баллы без населения'!FV57:GA57,'Баллы без населения'!GD57:GE57,'Баллы без населения'!GL57:GQ57,'Баллы без населения'!GU57:GW57,'Баллы без населения'!HB57:HE57,'Баллы без населения'!HO57:HW57,'Баллы без населения'!HY57,'Баллы без населения'!IC57:IE57,'Баллы без населения'!II57:IK57,'Баллы без населения'!IR57:IW57,'Баллы без населения'!IY57,'Баллы без населения'!JF57:JG57,'Баллы без населения'!JZ57:KE57)</f>
        <v>#REF!</v>
      </c>
      <c r="BR13" s="63">
        <f>SUM('Баллы без населения'!FL57:FO57,'Баллы без населения'!GB57:GE57,'Баллы без населения'!GX57:HE57,'Баллы без населения'!IF57:IK57,'Баллы без населения'!IZ57:JG57)</f>
        <v>0</v>
      </c>
      <c r="BS13" s="58">
        <f>SUM('Баллы без населения'!FL57:FM57,'Баллы без населения'!GB57:GC57,'Баллы без населения'!GX57:HA57,'Баллы без населения'!IZ57:JE57)</f>
        <v>0</v>
      </c>
      <c r="BT13" s="61">
        <f>SUM('Баллы без населения'!FN57:FO57,'Баллы без населения'!GD57:GE57,'Баллы без населения'!HB57:HE57,'Баллы без населения'!II57:IK57,'Баллы без населения'!JF57:JG57)</f>
        <v>0</v>
      </c>
      <c r="BU13" s="63">
        <f>SUM('Баллы без населения'!FP57:GA57,'Баллы без населения'!GF57:GQ57,'Баллы без населения'!HF57:HW57,'Баллы без населения'!IL57:IW57,'Баллы без населения'!JH57:KE57)</f>
        <v>0</v>
      </c>
      <c r="BV13" s="58">
        <f>SUM('Баллы без населения'!FP57:FU57,'Баллы без населения'!GF57:GK57,'Баллы без населения'!HF57:HN57,'Баллы без населения'!IL57:IQ57,'Баллы без населения'!JH57:JY57)</f>
        <v>0</v>
      </c>
      <c r="BW13" s="61">
        <f>SUM('Баллы без населения'!FV57:GA57,'Баллы без населения'!GL57:GQ57,'Баллы без населения'!HO57:HW57,'Баллы без населения'!IL57:IW57,'Баллы без населения'!JZ57:KE57)</f>
        <v>0</v>
      </c>
      <c r="BX13" s="62">
        <f>SUM('Баллы без населения'!FL57:GA57)</f>
        <v>0</v>
      </c>
      <c r="BY13" s="62">
        <f>SUM('Баллы без населения'!FL57:FM57,'Баллы без населения'!FP57:FU57)</f>
        <v>0</v>
      </c>
      <c r="BZ13" s="64">
        <f>SUM('Баллы без населения'!FN57:FO57,'Баллы без населения'!FV57:GA57)</f>
        <v>0</v>
      </c>
      <c r="CA13" s="62">
        <f>SUM('Баллы без населения'!GB57:GQ57)</f>
        <v>0</v>
      </c>
      <c r="CB13" s="58">
        <f>SUM('Баллы без населения'!GB57:GC57,'Баллы без населения'!GF57:GK57)</f>
        <v>0</v>
      </c>
      <c r="CC13" s="61">
        <f>SUM('Баллы без населения'!GD57:GE57,'Баллы без населения'!GL57:GQ57)</f>
        <v>0</v>
      </c>
      <c r="CD13" s="62" t="str">
        <f>SUM('Баллы без населения'!GR57:HY57)</f>
        <v>#REF!</v>
      </c>
      <c r="CE13" s="58" t="str">
        <f>SUM('Баллы без населения'!GR57:GT57,'Баллы без населения'!GX57:HA57,'Баллы без населения'!HF57:HN57,'Баллы без населения'!HX57)</f>
        <v>#REF!</v>
      </c>
      <c r="CF13" s="61" t="str">
        <f>SUM('Баллы без населения'!GU57:GW57,'Баллы без населения'!HB57:HE57,'Баллы без населения'!HO57:HW57,'Баллы без населения'!HY57)</f>
        <v>#REF!</v>
      </c>
      <c r="CG13" s="62">
        <f>SUM('Баллы без населения'!HZ57:IY57)</f>
        <v>0</v>
      </c>
      <c r="CH13" s="58">
        <f>SUM('Баллы без населения'!HZ57:IB57,'Баллы без населения'!IF57:IH57,'Баллы без населения'!IL57:IQ57,'Баллы без населения'!IX57)</f>
        <v>0</v>
      </c>
      <c r="CI13" s="61">
        <f>SUM('Баллы без населения'!IC57:IE57,'Баллы без населения'!II57:IK57,'Баллы без населения'!IR57:IW57,'Баллы без населения'!IY57)</f>
        <v>0</v>
      </c>
      <c r="CJ13" s="62">
        <f>SUM('Баллы без населения'!IZ57:KE57,)</f>
        <v>0</v>
      </c>
      <c r="CK13" s="58">
        <f>SUM('Баллы без населения'!IZ57:JE57,'Баллы без населения'!JH57:JY57)</f>
        <v>0</v>
      </c>
      <c r="CL13" s="58">
        <f>SUM('Баллы без населения'!JF57:JG57,'Баллы без населения'!JZ57:KE57)</f>
        <v>0</v>
      </c>
      <c r="CM13" s="48">
        <f>SUM('Баллы без населения'!OM57:PB57)</f>
        <v>0</v>
      </c>
      <c r="CN13" s="58">
        <f>SUMIF('Баллы без населения'!OM55:PB55,"муж",'Баллы без населения'!OM57:PB57)</f>
        <v>0</v>
      </c>
      <c r="CO13" s="61">
        <f>SUMIF('Баллы без населения'!OM55:PB55,"жен",'Баллы без населения'!OM57:PB57)</f>
        <v>0</v>
      </c>
      <c r="CP13" s="63">
        <f>SUM('Баллы без населения'!OM57:OP57)</f>
        <v>0</v>
      </c>
      <c r="CQ13" s="58">
        <f>SUMIF('Баллы без населения'!OM55:OP55,"муж",'Баллы без населения'!OM57:OP57)</f>
        <v>0</v>
      </c>
      <c r="CR13" s="61">
        <f>SUMIF('Баллы без населения'!OM55:OP55,"жен",'Баллы без населения'!OM57:OP57)</f>
        <v>0</v>
      </c>
      <c r="CS13" s="63">
        <f>SUM('Баллы без населения'!OQ57:PB57)</f>
        <v>0</v>
      </c>
      <c r="CT13" s="58">
        <f>SUMIF('Баллы без населения'!OQ55:PB55,"муж",'Баллы без населения'!OQ57:PB57)</f>
        <v>0</v>
      </c>
      <c r="CU13" s="61">
        <f>SUMIF('Баллы без населения'!OQ55:PB55,"жен",'Баллы без населения'!OQ57:PB57)</f>
        <v>0</v>
      </c>
      <c r="CV13" s="46">
        <f>SUM('Баллы'!KF57:KU57,'Баллы'!PC57:PX57)</f>
        <v>0</v>
      </c>
      <c r="CW13" s="48">
        <f>SUM('Баллы без населения'!KF57:KU57)</f>
        <v>0</v>
      </c>
      <c r="CX13" s="48">
        <f>SUM('Баллы без населения'!PC57:PX57)</f>
        <v>0</v>
      </c>
      <c r="CY13" s="46">
        <f>SUM('Баллы без населения'!KV57:LL57,'Баллы без населения'!PZ57:QJ57)</f>
        <v>0</v>
      </c>
      <c r="CZ13" s="58">
        <f>SUM('Баллы без населения'!KZ57:LB57,'Баллы без населения'!PZ57:QJ57)</f>
        <v>0</v>
      </c>
      <c r="DA13" s="58">
        <f>SUM('Баллы без населения'!KX57:KY57,'Баллы без населения'!LB57:LC57,'Баллы без населения'!LF57:LG57,'Баллы без населения'!QE57:QJ57)</f>
        <v>0</v>
      </c>
      <c r="DB13" s="58">
        <f>SUM('Баллы без населения'!KX57:KY57,'Баллы без населения'!LB57:LC57,'Баллы без населения'!LF57:LG57,'Баллы без населения'!QE57:QG57)</f>
        <v>0</v>
      </c>
      <c r="DC13" s="58">
        <f>SUM('Баллы без населения'!LC57,'Баллы без населения'!LG57,'Баллы без населения'!QH57:QJ57)</f>
        <v>0</v>
      </c>
      <c r="DD13" s="48">
        <f>SUM('Баллы без населения'!KV57:LL57)</f>
        <v>0</v>
      </c>
      <c r="DE13" s="58">
        <f>SUM('Баллы без населения'!KV57:KY57)</f>
        <v>0</v>
      </c>
      <c r="DF13" s="58">
        <f>SUM('Баллы без населения'!KZ57:LG57)</f>
        <v>0</v>
      </c>
      <c r="DG13" s="58">
        <f>SUM('Баллы без населения'!KZ57:LB57)</f>
        <v>0</v>
      </c>
      <c r="DH13" s="58">
        <f>SUM('Баллы без населения'!LD57:LF57)</f>
        <v>0</v>
      </c>
      <c r="DI13" s="58">
        <f>SUM('Баллы без населения'!KX57:KY57,'Баллы без населения'!LB57:LC57,'Баллы без населения'!LF57:LG57)</f>
        <v>0</v>
      </c>
      <c r="DJ13" s="58">
        <f>SUM('Баллы без населения'!KX57:KY57)</f>
        <v>0</v>
      </c>
      <c r="DK13" s="58">
        <f>SUM('Баллы без населения'!LB57:LC57,'Баллы без населения'!LF57:LG57)</f>
        <v>0</v>
      </c>
      <c r="DL13" s="58">
        <f>SUM('Баллы без населения'!LC57,'Баллы без населения'!LG57)</f>
        <v>0</v>
      </c>
      <c r="DM13" s="58">
        <f>SUM('Баллы без населения'!LH57:LL57)</f>
        <v>0</v>
      </c>
      <c r="DN13" s="48">
        <f>SUM('Баллы без населения'!PY57:QJ57)</f>
        <v>0</v>
      </c>
      <c r="DO13" s="58">
        <f>SUM('Баллы без населения'!PZ57,'Баллы без населения'!QB57:QJ57)</f>
        <v>0</v>
      </c>
      <c r="DP13" s="58">
        <f>SUM('Баллы без населения'!QE57:QJ57)</f>
        <v>0</v>
      </c>
      <c r="DQ13" s="65">
        <f>SUM('Баллы без населения'!QE57:QG57)</f>
        <v>0</v>
      </c>
      <c r="DR13" s="58">
        <f>SUM('Баллы без населения'!QH57:QJ57)</f>
        <v>0</v>
      </c>
      <c r="DS13" s="46" t="str">
        <f>SUM('Баллы без населения'!QK57:QP57)</f>
        <v>#REF!</v>
      </c>
      <c r="DT13" s="58">
        <f>SUM('Баллы без населения'!QL57:QM57,'Баллы без населения'!QP57)</f>
        <v>0</v>
      </c>
      <c r="DU13" s="61">
        <f>SUM('Баллы без населения'!QN57)</f>
        <v>0</v>
      </c>
      <c r="DV13" s="46">
        <f>SUM('Баллы без населения'!QQ57:QX57)</f>
        <v>0</v>
      </c>
      <c r="DW13" s="58">
        <f>SUM('Баллы без населения'!QQ57:QR57)</f>
        <v>0</v>
      </c>
      <c r="DX13" s="58">
        <f>SUM('Баллы без населения'!QS57:QX57)</f>
        <v>0</v>
      </c>
    </row>
    <row r="14">
      <c r="A14" s="41">
        <v>11.0</v>
      </c>
      <c r="B14" s="42" t="str">
        <f>'Тест ответы'!B85</f>
        <v>Челябинская область</v>
      </c>
      <c r="C14" s="43">
        <v>1.0</v>
      </c>
      <c r="D14" s="44" t="str">
        <f>'Баллы без населения'!D84</f>
        <v>#REF!</v>
      </c>
      <c r="E14" s="45" t="str">
        <f>SUMIF('Баллы без населения'!$E$3:DX$3,"муж",'Баллы без населения'!E84:DX84)</f>
        <v>#REF!</v>
      </c>
      <c r="F14" s="45" t="str">
        <f>SUMIF('Баллы без населения'!$E$3:DX$3,"жен",'Баллы без населения'!E84:DX84)</f>
        <v>#REF!</v>
      </c>
      <c r="G14" s="45" t="str">
        <f>SUM('Баллы без населения'!Z84:DK84,'Баллы без населения'!DP84:KE84,'Баллы без населения'!KV84:LL84)</f>
        <v>#REF!</v>
      </c>
      <c r="H14" s="45">
        <f>SUM('Баллы без населения'!LM84:PB84,'Баллы без населения'!PY84:QJ84)</f>
        <v>0</v>
      </c>
      <c r="I14" s="45">
        <f>SUM('Баллы без населения'!AZ84:BO84,'Баллы без населения'!DR84:DX84,'Баллы без населения'!FL84:FO84,'Баллы без населения'!GB84:GE84,'Баллы без населения'!GX84:HE84,'Баллы без населения'!IF84:IK84,'Баллы без населения'!IZ84:JG84,'Баллы без населения'!LU84:MG84,'Баллы без населения'!NW84:NZ84,'Баллы без населения'!OM84:OP84)</f>
        <v>0</v>
      </c>
      <c r="J14" s="45">
        <f>SUM('Баллы без населения'!BP84:DK84,'Баллы без населения'!DY84:FK84,'Баллы без населения'!FP84:GA84,'Баллы без населения'!GF84:GQ84,'Баллы без населения'!HF84:HW84,'Баллы без населения'!IL84:IW84,'Баллы без населения'!JH84:KE84,'Баллы без населения'!MH84:NV84,'Баллы без населения'!OA84:OL84,'Баллы без населения'!OQ84:PB84)</f>
        <v>0</v>
      </c>
      <c r="K14" s="46">
        <f>SUM('Баллы без населения'!E84:R84)</f>
        <v>0.2655</v>
      </c>
      <c r="L14" s="47">
        <f>SUM('Баллы без населения'!O84:R84)</f>
        <v>0.18</v>
      </c>
      <c r="M14" s="46">
        <f>SUM('Баллы без населения'!S84:Y84)</f>
        <v>0.1</v>
      </c>
      <c r="N14" s="45">
        <f>SUM('Баллы без населения'!T84:Y84)</f>
        <v>0</v>
      </c>
      <c r="O14" s="46">
        <f>SUM('Баллы без населения'!Z84:AQ84,'Баллы без населения'!LM84:LT84)</f>
        <v>0</v>
      </c>
      <c r="P14" s="45">
        <f>SUMIF('Баллы без населения'!$Z$3:$AQ$3,"муж",'Баллы без населения'!Z84:AQ84)+SUMIF('Баллы без населения'!$LM$3:$LT$3,"муж",'Баллы без населения'!LM84:LT84)</f>
        <v>0</v>
      </c>
      <c r="Q14" s="45">
        <f>SUMIF('Баллы без населения'!$Z$3:$AQ$3,"жен",'Баллы без населения'!Z84:AQ84)+SUMIF('Баллы без населения'!$LM$3:$LT$3,"жен",'Баллы без населения'!LM84:LT84)</f>
        <v>0</v>
      </c>
      <c r="R14" s="48">
        <f>SUM('Баллы без населения'!Z84:AQ84)</f>
        <v>0</v>
      </c>
      <c r="S14" s="45">
        <f>SUM('Баллы без населения'!Z84:AH84)</f>
        <v>0</v>
      </c>
      <c r="T14" s="45">
        <f>SUM('Баллы без населения'!AI84:AQ84)</f>
        <v>0</v>
      </c>
      <c r="U14" s="48">
        <f>SUM('Баллы без населения'!LM84:LT84)</f>
        <v>0</v>
      </c>
      <c r="V14" s="45">
        <f>SUM('Баллы без населения'!LM84:LP84)</f>
        <v>0</v>
      </c>
      <c r="W14" s="49">
        <f>SUM('Баллы без населения'!LQ84:LT84)</f>
        <v>0</v>
      </c>
      <c r="X14" s="46">
        <f>SUM('Баллы без населения'!AR84:DK84,'Баллы без населения'!LU84:NI84)</f>
        <v>0</v>
      </c>
      <c r="Y14" s="45">
        <f>'Баллы без населения'!AR84+SUM('Баллы без населения'!AZ84:BH84)+SUM('Баллы без населения'!BP84:CP84)+SUM('Баллы без населения'!LU84:MC84,'Баллы без населения'!MH84:NI84)</f>
        <v>0</v>
      </c>
      <c r="Z14" s="45">
        <f>'Баллы без населения'!AS84+SUM('Баллы без населения'!BI84:BO84)+SUM('Баллы без населения'!CQ84:DK84)+SUM('Баллы без населения'!MD84:MG84,'Баллы без населения'!NJ84:NV84,)</f>
        <v>0</v>
      </c>
      <c r="AA14" s="48">
        <f>SUM('Баллы без населения'!AR84:DK84)</f>
        <v>0</v>
      </c>
      <c r="AB14" s="45">
        <f>SUM('Баллы без населения'!AT84:AY84)</f>
        <v>0</v>
      </c>
      <c r="AC14" s="45">
        <f>'Баллы без населения'!AR84+SUM('Баллы без населения'!AZ84:BH84)+SUM('Баллы без населения'!BP84:CP84)</f>
        <v>0</v>
      </c>
      <c r="AD14" s="50">
        <f>'Баллы без населения'!AS84+SUM('Баллы без населения'!BI84:BO84)+SUM('Баллы без населения'!CQ84:DK84)</f>
        <v>0</v>
      </c>
      <c r="AE14" s="51">
        <f>SUM('Баллы без населения'!AZ84:BO84)</f>
        <v>0</v>
      </c>
      <c r="AF14" s="45">
        <f>SUM('Баллы без населения'!AZ84:BH84)</f>
        <v>0</v>
      </c>
      <c r="AG14" s="50">
        <f>SUM('Баллы без населения'!BI84:BO84)</f>
        <v>0</v>
      </c>
      <c r="AH14" s="51">
        <f>SUM('Баллы без населения'!BP84:DK84)</f>
        <v>0</v>
      </c>
      <c r="AI14" s="45">
        <f>SUM('Баллы без населения'!BP84:CP84)</f>
        <v>0</v>
      </c>
      <c r="AJ14" s="45">
        <f>SUM('Баллы без населения'!CQ84:DK84)</f>
        <v>0</v>
      </c>
      <c r="AK14" s="48">
        <f>SUM('Баллы без населения'!LU84:NV84)</f>
        <v>0</v>
      </c>
      <c r="AL14" s="45">
        <f>SUM('Баллы без населения'!LU84:MC84,'Баллы без населения'!MH84:NI84)</f>
        <v>0</v>
      </c>
      <c r="AM14" s="50">
        <f>SUM('Баллы без населения'!MD84:MG84,'Баллы без населения'!NJ84:NV84,)</f>
        <v>0</v>
      </c>
      <c r="AN14" s="45">
        <f>SUM('Баллы без населения'!LU84:MG84)</f>
        <v>0</v>
      </c>
      <c r="AO14" s="45">
        <f>SUM('Баллы без населения'!LU84:MC84)</f>
        <v>0</v>
      </c>
      <c r="AP14" s="50">
        <f>SUM('Баллы без населения'!MD84:MG84)</f>
        <v>0</v>
      </c>
      <c r="AQ14" s="45">
        <f>SUM('Баллы без населения'!MH84:NV84)</f>
        <v>0</v>
      </c>
      <c r="AR14" s="45">
        <f>SUM('Баллы без населения'!MH84:NI84)</f>
        <v>0</v>
      </c>
      <c r="AS14" s="50">
        <f>SUM('Баллы без населения'!NJ84:NV84)</f>
        <v>0</v>
      </c>
      <c r="AT14" s="46">
        <f>SUM('Баллы без населения'!DR84:FK84,'Баллы без населения'!NW84:OL84)</f>
        <v>0</v>
      </c>
      <c r="AU14" s="48" t="str">
        <f>SUM('Баллы без населения'!DL84:FK84)</f>
        <v>#REF!</v>
      </c>
      <c r="AV14" s="45" t="str">
        <f>SUM('Баллы без населения'!DL84:DQ84)</f>
        <v>#REF!</v>
      </c>
      <c r="AW14" s="45">
        <f>SUM('Баллы без населения'!DR84:DU84)+SUM('Баллы без населения'!DY84:ES84)</f>
        <v>0</v>
      </c>
      <c r="AX14" s="50">
        <f>SUM('Баллы без населения'!DV84:DX84)+SUM('Баллы без населения'!ET84:FK84)</f>
        <v>0</v>
      </c>
      <c r="AY14" s="51">
        <f>SUM('Баллы без населения'!DR84:DX84)</f>
        <v>0</v>
      </c>
      <c r="AZ14" s="45">
        <f>SUM('Баллы без населения'!DR84:DU84)</f>
        <v>0</v>
      </c>
      <c r="BA14" s="50">
        <f>SUM('Баллы без населения'!DV84:DX84)</f>
        <v>0</v>
      </c>
      <c r="BB14" s="51">
        <f>SUM('Баллы без населения'!DY84:FK84)</f>
        <v>0</v>
      </c>
      <c r="BC14" s="45">
        <f>SUM('Баллы без населения'!DY84:ES84)</f>
        <v>0</v>
      </c>
      <c r="BD14" s="45">
        <f>SUM('Баллы без населения'!ET84:FK84)</f>
        <v>0</v>
      </c>
      <c r="BE14" s="48">
        <f>SUM('Баллы без населения'!NW84:OL84)</f>
        <v>0</v>
      </c>
      <c r="BF14" s="45">
        <f>SUMIF('Баллы без населения'!NW82:OL82,"муж",'Баллы без населения'!NW84:OL84)</f>
        <v>0</v>
      </c>
      <c r="BG14" s="50">
        <f>SUMIF('Баллы без населения'!NW82:OL82,"жен",'Баллы без населения'!NW84:OL84)</f>
        <v>0</v>
      </c>
      <c r="BH14" s="51">
        <f>SUM('Баллы без населения'!NW84:NZ84)</f>
        <v>0</v>
      </c>
      <c r="BI14" s="45">
        <f>SUMIF('Баллы без населения'!NW82:NZ82,"муж",'Баллы без населения'!NW84:NZ84)</f>
        <v>0</v>
      </c>
      <c r="BJ14" s="50">
        <f>SUMIF('Баллы без населения'!NW82:NZ82,";ty",'Баллы без населения'!NW84:NZ84)</f>
        <v>0</v>
      </c>
      <c r="BK14" s="51">
        <f>SUM('Баллы без населения'!OA84:OL84)</f>
        <v>0</v>
      </c>
      <c r="BL14" s="45">
        <f>SUMIF('Баллы без населения'!OA82:OL82,"муж",'Баллы без населения'!OA84:OL84)</f>
        <v>0</v>
      </c>
      <c r="BM14" s="49">
        <f>SUMIF('Баллы без населения'!OA82:OL82,"муж",'Баллы без населения'!OA84:OL84)</f>
        <v>0</v>
      </c>
      <c r="BN14" s="46" t="str">
        <f>SUM('Баллы без населения'!FL84:KE84,'Баллы'!OM84:PB84)</f>
        <v>#REF!</v>
      </c>
      <c r="BO14" s="48" t="str">
        <f>SUM('Баллы без населения'!FL84:KE84)</f>
        <v>#REF!</v>
      </c>
      <c r="BP14" s="45" t="str">
        <f>SUM('Баллы без населения'!FL84:FM84,'Баллы без населения'!FP84:FU84,'Баллы без населения'!GB84:GC84,'Баллы без населения'!GF84:GK84,'Баллы без населения'!GR84:GT84,'Баллы без населения'!GX84:HA84,'Баллы без населения'!HF84:HN84,'Баллы без населения'!HX84,'Баллы без населения'!HZ84:IB84,'Баллы без населения'!IX84,'Баллы без населения'!IF84:IH84,'Баллы без населения'!IL84:IQ84,'Баллы без населения'!IZ84:JE84,'Баллы без населения'!JH84:JY84,)</f>
        <v>#REF!</v>
      </c>
      <c r="BQ14" s="50" t="str">
        <f>SUM('Баллы без населения'!FN84:FO84,'Баллы без населения'!FV84:GA84,'Баллы без населения'!GD84:GE84,'Баллы без населения'!GL84:GQ84,'Баллы без населения'!GU84:GW84,'Баллы без населения'!HB84:HE84,'Баллы без населения'!HO84:HW84,'Баллы без населения'!HY84,'Баллы без населения'!IC84:IE84,'Баллы без населения'!II84:IK84,'Баллы без населения'!IR84:IW84,'Баллы без населения'!IY84,'Баллы без населения'!JF84:JG84,'Баллы без населения'!JZ84:KE84)</f>
        <v>#REF!</v>
      </c>
      <c r="BR14" s="52">
        <f>SUM('Баллы без населения'!FL84:FO84,'Баллы без населения'!GB84:GE84,'Баллы без населения'!GX84:HE84,'Баллы без населения'!IF84:IK84,'Баллы без населения'!IZ84:JG84)</f>
        <v>0</v>
      </c>
      <c r="BS14" s="45">
        <f>SUM('Баллы без населения'!FL84:FM84,'Баллы без населения'!GB84:GC84,'Баллы без населения'!GX84:HA84,'Баллы без населения'!IZ84:JE84)</f>
        <v>0</v>
      </c>
      <c r="BT14" s="50">
        <f>SUM('Баллы без населения'!FN84:FO84,'Баллы без населения'!GD84:GE84,'Баллы без населения'!HB84:HE84,'Баллы без населения'!II84:IK84,'Баллы без населения'!JF84:JG84)</f>
        <v>0</v>
      </c>
      <c r="BU14" s="52">
        <f>SUM('Баллы без населения'!FP84:GA84,'Баллы без населения'!GF84:GQ84,'Баллы без населения'!HF84:HW84,'Баллы без населения'!IL84:IW84,'Баллы без населения'!JH84:KE84)</f>
        <v>0</v>
      </c>
      <c r="BV14" s="45">
        <f>SUM('Баллы без населения'!FP84:FU84,'Баллы без населения'!GF84:GK84,'Баллы без населения'!HF84:HN84,'Баллы без населения'!IL84:IQ84,'Баллы без населения'!JH84:JY84)</f>
        <v>0</v>
      </c>
      <c r="BW14" s="50">
        <f>SUM('Баллы без населения'!FV84:GA84,'Баллы без населения'!GL84:GQ84,'Баллы без населения'!HO84:HW84,'Баллы без населения'!IL84:IW84,'Баллы без населения'!JZ84:KE84)</f>
        <v>0</v>
      </c>
      <c r="BX14" s="51">
        <f>SUM('Баллы без населения'!FL84:GA84)</f>
        <v>0</v>
      </c>
      <c r="BY14" s="51">
        <f>SUM('Баллы без населения'!FL84:FM84,'Баллы без населения'!FP84:FU84)</f>
        <v>0</v>
      </c>
      <c r="BZ14" s="53">
        <f>SUM('Баллы без населения'!FN84:FO84,'Баллы без населения'!FV84:GA84)</f>
        <v>0</v>
      </c>
      <c r="CA14" s="51">
        <f>SUM('Баллы без населения'!GB84:GQ84)</f>
        <v>0</v>
      </c>
      <c r="CB14" s="45">
        <f>SUM('Баллы без населения'!GB84:GC84,'Баллы без населения'!GF84:GK84)</f>
        <v>0</v>
      </c>
      <c r="CC14" s="50">
        <f>SUM('Баллы без населения'!GD84:GE84,'Баллы без населения'!GL84:GQ84)</f>
        <v>0</v>
      </c>
      <c r="CD14" s="51" t="str">
        <f>SUM('Баллы без населения'!GR84:HY84)</f>
        <v>#REF!</v>
      </c>
      <c r="CE14" s="45" t="str">
        <f>SUM('Баллы без населения'!GR84:GT84,'Баллы без населения'!GX84:HA84,'Баллы без населения'!HF84:HN84,'Баллы без населения'!HX84)</f>
        <v>#REF!</v>
      </c>
      <c r="CF14" s="50" t="str">
        <f>SUM('Баллы без населения'!GU84:GW84,'Баллы без населения'!HB84:HE84,'Баллы без населения'!HO84:HW84,'Баллы без населения'!HY84)</f>
        <v>#REF!</v>
      </c>
      <c r="CG14" s="51">
        <f>SUM('Баллы без населения'!HZ84:IY84)</f>
        <v>0</v>
      </c>
      <c r="CH14" s="45">
        <f>SUM('Баллы без населения'!HZ84:IB84,'Баллы без населения'!IF84:IH84,'Баллы без населения'!IL84:IQ84,'Баллы без населения'!IX84)</f>
        <v>0</v>
      </c>
      <c r="CI14" s="50">
        <f>SUM('Баллы без населения'!IC84:IE84,'Баллы без населения'!II84:IK84,'Баллы без населения'!IR84:IW84,'Баллы без населения'!IY84)</f>
        <v>0</v>
      </c>
      <c r="CJ14" s="51">
        <f>SUM('Баллы без населения'!IZ84:KE84,)</f>
        <v>0</v>
      </c>
      <c r="CK14" s="45">
        <f>SUM('Баллы без населения'!IZ84:JE84,'Баллы без населения'!JH84:JY84)</f>
        <v>0</v>
      </c>
      <c r="CL14" s="45">
        <f>SUM('Баллы без населения'!JF84:JG84,'Баллы без населения'!JZ84:KE84)</f>
        <v>0</v>
      </c>
      <c r="CM14" s="48">
        <f>SUM('Баллы без населения'!OM84:PB84)</f>
        <v>0</v>
      </c>
      <c r="CN14" s="45">
        <f>SUMIF('Баллы без населения'!OM82:PB82,"муж",'Баллы без населения'!OM84:PB84)</f>
        <v>0</v>
      </c>
      <c r="CO14" s="50">
        <f>SUMIF('Баллы без населения'!OM82:PB82,"жен",'Баллы без населения'!OM84:PB84)</f>
        <v>0</v>
      </c>
      <c r="CP14" s="52">
        <f>SUM('Баллы без населения'!OM84:OP84)</f>
        <v>0</v>
      </c>
      <c r="CQ14" s="45">
        <f>SUMIF('Баллы без населения'!OM82:OP82,"муж",'Баллы без населения'!OM84:OP84)</f>
        <v>0</v>
      </c>
      <c r="CR14" s="50">
        <f>SUMIF('Баллы без населения'!OM82:OP82,"жен",'Баллы без населения'!OM84:OP84)</f>
        <v>0</v>
      </c>
      <c r="CS14" s="52">
        <f>SUM('Баллы без населения'!OQ84:PB84)</f>
        <v>0</v>
      </c>
      <c r="CT14" s="45">
        <f>SUMIF('Баллы без населения'!OQ82:PB82,"муж",'Баллы без населения'!OQ84:PB84)</f>
        <v>0</v>
      </c>
      <c r="CU14" s="50">
        <f>SUMIF('Баллы без населения'!OQ82:PB82,"жен",'Баллы без населения'!OQ84:PB84)</f>
        <v>0</v>
      </c>
      <c r="CV14" s="46">
        <f>SUM('Баллы'!KF84:KU84,'Баллы'!PC84:PX84)</f>
        <v>0</v>
      </c>
      <c r="CW14" s="48">
        <f>SUM('Баллы без населения'!KF84:KU84)</f>
        <v>0</v>
      </c>
      <c r="CX14" s="48">
        <f>SUM('Баллы без населения'!PC84:PX84)</f>
        <v>0</v>
      </c>
      <c r="CY14" s="46">
        <f>SUM('Баллы без населения'!KV84:LL84,'Баллы без населения'!PZ84:QJ84)</f>
        <v>0</v>
      </c>
      <c r="CZ14" s="45">
        <f>SUM('Баллы без населения'!KZ84:LB84,'Баллы без населения'!PZ84:QJ84)</f>
        <v>0</v>
      </c>
      <c r="DA14" s="45">
        <f>SUM('Баллы без населения'!KX84:KY84,'Баллы без населения'!LB84:LC84,'Баллы без населения'!LF84:LG84,'Баллы без населения'!QE84:QJ84)</f>
        <v>0</v>
      </c>
      <c r="DB14" s="45">
        <f>SUM('Баллы без населения'!KX84:KY84,'Баллы без населения'!LB84:LC84,'Баллы без населения'!LF84:LG84,'Баллы без населения'!QE84:QG84)</f>
        <v>0</v>
      </c>
      <c r="DC14" s="45">
        <f>SUM('Баллы без населения'!LC84,'Баллы без населения'!LG84,'Баллы без населения'!QH84:QJ84)</f>
        <v>0</v>
      </c>
      <c r="DD14" s="48">
        <f>SUM('Баллы без населения'!KV84:LL84)</f>
        <v>0</v>
      </c>
      <c r="DE14" s="45">
        <f>SUM('Баллы без населения'!KV84:KY84)</f>
        <v>0</v>
      </c>
      <c r="DF14" s="45">
        <f>SUM('Баллы без населения'!KZ84:LG84)</f>
        <v>0</v>
      </c>
      <c r="DG14" s="45">
        <f>SUM('Баллы без населения'!KZ84:LB84)</f>
        <v>0</v>
      </c>
      <c r="DH14" s="45">
        <f>SUM('Баллы без населения'!LD84:LF84)</f>
        <v>0</v>
      </c>
      <c r="DI14" s="45">
        <f>SUM('Баллы без населения'!KX84:KY84,'Баллы без населения'!LB84:LC84,'Баллы без населения'!LF84:LG84)</f>
        <v>0</v>
      </c>
      <c r="DJ14" s="45">
        <f>SUM('Баллы без населения'!KX84:KY84)</f>
        <v>0</v>
      </c>
      <c r="DK14" s="45">
        <f>SUM('Баллы без населения'!LB84:LC84,'Баллы без населения'!LF84:LG84)</f>
        <v>0</v>
      </c>
      <c r="DL14" s="45">
        <f>SUM('Баллы без населения'!LC84,'Баллы без населения'!LG84)</f>
        <v>0</v>
      </c>
      <c r="DM14" s="45">
        <f>SUM('Баллы без населения'!LH84:LL84)</f>
        <v>0</v>
      </c>
      <c r="DN14" s="48">
        <f>SUM('Баллы без населения'!PY84:QJ84)</f>
        <v>0</v>
      </c>
      <c r="DO14" s="45">
        <f>SUM('Баллы без населения'!PZ84,'Баллы без населения'!QB84:QJ84)</f>
        <v>0</v>
      </c>
      <c r="DP14" s="45">
        <f>SUM('Баллы без населения'!QE84:QJ84)</f>
        <v>0</v>
      </c>
      <c r="DQ14" s="54">
        <f>SUM('Баллы без населения'!QE84:QG84)</f>
        <v>0</v>
      </c>
      <c r="DR14" s="45">
        <f>SUM('Баллы без населения'!QH84:QJ84)</f>
        <v>0</v>
      </c>
      <c r="DS14" s="46" t="str">
        <f>SUM('Баллы без населения'!QK84:QP84)</f>
        <v>#REF!</v>
      </c>
      <c r="DT14" s="45">
        <f>SUM('Баллы без населения'!QL84:QM84,'Баллы без населения'!QP84)</f>
        <v>0</v>
      </c>
      <c r="DU14" s="50">
        <f>SUM('Баллы без населения'!QN84)</f>
        <v>0</v>
      </c>
      <c r="DV14" s="46">
        <f>SUM('Баллы без населения'!QQ84:QX84)</f>
        <v>0</v>
      </c>
      <c r="DW14" s="45">
        <f>SUM('Баллы без населения'!QQ84:QR84)</f>
        <v>0</v>
      </c>
      <c r="DX14" s="45">
        <f>SUM('Баллы без населения'!QS84:QX84)</f>
        <v>0</v>
      </c>
    </row>
    <row r="15">
      <c r="A15" s="55">
        <v>12.0</v>
      </c>
      <c r="B15" s="56" t="str">
        <f>'Тест ответы'!B38</f>
        <v>Красноярский край</v>
      </c>
      <c r="C15" s="57">
        <v>1.0</v>
      </c>
      <c r="D15" s="44" t="str">
        <f>'Баллы без населения'!D37</f>
        <v>#REF!</v>
      </c>
      <c r="E15" s="58" t="str">
        <f>SUMIF('Баллы без населения'!$E$3:DX$3,"муж",'Баллы без населения'!E37:DX37)</f>
        <v>#REF!</v>
      </c>
      <c r="F15" s="58" t="str">
        <f>SUMIF('Баллы без населения'!$E$3:DX$3,"жен",'Баллы без населения'!E37:DX37)</f>
        <v>#REF!</v>
      </c>
      <c r="G15" s="58" t="str">
        <f>SUM('Баллы без населения'!Z37:DK37,'Баллы без населения'!DP37:KE37,'Баллы без населения'!KV37:LL37)</f>
        <v>#REF!</v>
      </c>
      <c r="H15" s="58">
        <f>SUM('Баллы без населения'!LM37:PB37,'Баллы без населения'!PY37:QJ37)</f>
        <v>0</v>
      </c>
      <c r="I15" s="58">
        <f>SUM('Баллы без населения'!AZ37:BO37,'Баллы без населения'!DR37:DX37,'Баллы без населения'!FL37:FO37,'Баллы без населения'!GB37:GE37,'Баллы без населения'!GX37:HE37,'Баллы без населения'!IF37:IK37,'Баллы без населения'!IZ37:JG37,'Баллы без населения'!LU37:MG37,'Баллы без населения'!NW37:NZ37,'Баллы без населения'!OM37:OP37)</f>
        <v>0</v>
      </c>
      <c r="J15" s="58">
        <f>SUM('Баллы без населения'!BP37:DK37,'Баллы без населения'!DY37:FK37,'Баллы без населения'!FP37:GA37,'Баллы без населения'!GF37:GQ37,'Баллы без населения'!HF37:HW37,'Баллы без населения'!IL37:IW37,'Баллы без населения'!JH37:KE37,'Баллы без населения'!MH37:NV37,'Баллы без населения'!OA37:OL37,'Баллы без населения'!OQ37:PB37)</f>
        <v>0</v>
      </c>
      <c r="K15" s="46">
        <f>SUM('Баллы без населения'!E37:R37)</f>
        <v>0.0055</v>
      </c>
      <c r="L15" s="59">
        <f>SUM('Баллы без населения'!O37:R37)</f>
        <v>0</v>
      </c>
      <c r="M15" s="46">
        <f>SUM('Баллы без населения'!S37:Y37)</f>
        <v>0.1</v>
      </c>
      <c r="N15" s="58">
        <f>SUM('Баллы без населения'!T37:Y37)</f>
        <v>0</v>
      </c>
      <c r="O15" s="46">
        <f>SUM('Баллы без населения'!Z37:AQ37,'Баллы без населения'!LM37:LT37)</f>
        <v>0</v>
      </c>
      <c r="P15" s="58">
        <f>SUMIF('Баллы без населения'!$Z$3:$AQ$3,"муж",'Баллы без населения'!Z37:AQ37)+SUMIF('Баллы без населения'!$LM$3:$LT$3,"муж",'Баллы без населения'!LM37:LT37)</f>
        <v>0</v>
      </c>
      <c r="Q15" s="58">
        <f>SUMIF('Баллы без населения'!$Z$3:$AQ$3,"жен",'Баллы без населения'!Z37:AQ37)+SUMIF('Баллы без населения'!$LM$3:$LT$3,"жен",'Баллы без населения'!LM37:LT37)</f>
        <v>0</v>
      </c>
      <c r="R15" s="48">
        <f>SUM('Баллы без населения'!Z37:AQ37)</f>
        <v>0</v>
      </c>
      <c r="S15" s="58">
        <f>SUM('Баллы без населения'!Z37:AH37)</f>
        <v>0</v>
      </c>
      <c r="T15" s="58">
        <f>SUM('Баллы без населения'!AI37:AQ37)</f>
        <v>0</v>
      </c>
      <c r="U15" s="48">
        <f>SUM('Баллы без населения'!LM37:LT37)</f>
        <v>0</v>
      </c>
      <c r="V15" s="58">
        <f>SUM('Баллы без населения'!LM37:LP37)</f>
        <v>0</v>
      </c>
      <c r="W15" s="60">
        <f>SUM('Баллы без населения'!LQ37:LT37)</f>
        <v>0</v>
      </c>
      <c r="X15" s="46">
        <f>SUM('Баллы без населения'!AR37:DK37,'Баллы без населения'!LU37:NI37)</f>
        <v>0</v>
      </c>
      <c r="Y15" s="58">
        <f>'Баллы без населения'!AR37+SUM('Баллы без населения'!AZ37:BH37)+SUM('Баллы без населения'!BP37:CP37)+SUM('Баллы без населения'!LU37:MC37,'Баллы без населения'!MH37:NI37)</f>
        <v>0</v>
      </c>
      <c r="Z15" s="58">
        <f>'Баллы без населения'!AS37+SUM('Баллы без населения'!BI37:BO37)+SUM('Баллы без населения'!CQ37:DK37)+SUM('Баллы без населения'!MD37:MG37,'Баллы без населения'!NJ37:NV37,)</f>
        <v>0</v>
      </c>
      <c r="AA15" s="48">
        <f>SUM('Баллы без населения'!AR37:DK37)</f>
        <v>0</v>
      </c>
      <c r="AB15" s="58">
        <f>SUM('Баллы без населения'!AT37:AY37)</f>
        <v>0</v>
      </c>
      <c r="AC15" s="58">
        <f>'Баллы без населения'!AR37+SUM('Баллы без населения'!AZ37:BH37)+SUM('Баллы без населения'!BP37:CP37)</f>
        <v>0</v>
      </c>
      <c r="AD15" s="61">
        <f>'Баллы без населения'!AS37+SUM('Баллы без населения'!BI37:BO37)+SUM('Баллы без населения'!CQ37:DK37)</f>
        <v>0</v>
      </c>
      <c r="AE15" s="62">
        <f>SUM('Баллы без населения'!AZ37:BO37)</f>
        <v>0</v>
      </c>
      <c r="AF15" s="58">
        <f>SUM('Баллы без населения'!AZ37:BH37)</f>
        <v>0</v>
      </c>
      <c r="AG15" s="61">
        <f>SUM('Баллы без населения'!BI37:BO37)</f>
        <v>0</v>
      </c>
      <c r="AH15" s="62">
        <f>SUM('Баллы без населения'!BP37:DK37)</f>
        <v>0</v>
      </c>
      <c r="AI15" s="58">
        <f>SUM('Баллы без населения'!BP37:CP37)</f>
        <v>0</v>
      </c>
      <c r="AJ15" s="58">
        <f>SUM('Баллы без населения'!CQ37:DK37)</f>
        <v>0</v>
      </c>
      <c r="AK15" s="48">
        <f>SUM('Баллы без населения'!LU37:NV37)</f>
        <v>0</v>
      </c>
      <c r="AL15" s="58">
        <f>SUM('Баллы без населения'!LU37:MC37,'Баллы без населения'!MH37:NI37)</f>
        <v>0</v>
      </c>
      <c r="AM15" s="61">
        <f>SUM('Баллы без населения'!MD37:MG37,'Баллы без населения'!NJ37:NV37,)</f>
        <v>0</v>
      </c>
      <c r="AN15" s="58">
        <f>SUM('Баллы без населения'!LU37:MG37)</f>
        <v>0</v>
      </c>
      <c r="AO15" s="58">
        <f>SUM('Баллы без населения'!LU37:MC37)</f>
        <v>0</v>
      </c>
      <c r="AP15" s="61">
        <f>SUM('Баллы без населения'!MD37:MG37)</f>
        <v>0</v>
      </c>
      <c r="AQ15" s="58">
        <f>SUM('Баллы без населения'!MH37:NV37)</f>
        <v>0</v>
      </c>
      <c r="AR15" s="58">
        <f>SUM('Баллы без населения'!MH37:NI37)</f>
        <v>0</v>
      </c>
      <c r="AS15" s="61">
        <f>SUM('Баллы без населения'!NJ37:NV37)</f>
        <v>0</v>
      </c>
      <c r="AT15" s="46">
        <f>SUM('Баллы без населения'!DR37:FK37,'Баллы без населения'!NW37:OL37)</f>
        <v>0</v>
      </c>
      <c r="AU15" s="48" t="str">
        <f>SUM('Баллы без населения'!DL37:FK37)</f>
        <v>#REF!</v>
      </c>
      <c r="AV15" s="58" t="str">
        <f>SUM('Баллы без населения'!DL37:DQ37)</f>
        <v>#REF!</v>
      </c>
      <c r="AW15" s="58">
        <f>SUM('Баллы без населения'!DR37:DU37)+SUM('Баллы без населения'!DY37:ES37)</f>
        <v>0</v>
      </c>
      <c r="AX15" s="61">
        <f>SUM('Баллы без населения'!DV37:DX37)+SUM('Баллы без населения'!ET37:FK37)</f>
        <v>0</v>
      </c>
      <c r="AY15" s="62">
        <f>SUM('Баллы без населения'!DR37:DX37)</f>
        <v>0</v>
      </c>
      <c r="AZ15" s="58">
        <f>SUM('Баллы без населения'!DR37:DU37)</f>
        <v>0</v>
      </c>
      <c r="BA15" s="61">
        <f>SUM('Баллы без населения'!DV37:DX37)</f>
        <v>0</v>
      </c>
      <c r="BB15" s="62">
        <f>SUM('Баллы без населения'!DY37:FK37)</f>
        <v>0</v>
      </c>
      <c r="BC15" s="58">
        <f>SUM('Баллы без населения'!DY37:ES37)</f>
        <v>0</v>
      </c>
      <c r="BD15" s="58">
        <f>SUM('Баллы без населения'!ET37:FK37)</f>
        <v>0</v>
      </c>
      <c r="BE15" s="48">
        <f>SUM('Баллы без населения'!NW37:OL37)</f>
        <v>0</v>
      </c>
      <c r="BF15" s="58">
        <f>SUMIF('Баллы без населения'!NW35:OL35,"муж",'Баллы без населения'!NW37:OL37)</f>
        <v>0</v>
      </c>
      <c r="BG15" s="61">
        <f>SUMIF('Баллы без населения'!NW35:OL35,"жен",'Баллы без населения'!NW37:OL37)</f>
        <v>0</v>
      </c>
      <c r="BH15" s="62">
        <f>SUM('Баллы без населения'!NW37:NZ37)</f>
        <v>0</v>
      </c>
      <c r="BI15" s="58">
        <f>SUMIF('Баллы без населения'!NW35:NZ35,"муж",'Баллы без населения'!NW37:NZ37)</f>
        <v>0</v>
      </c>
      <c r="BJ15" s="61">
        <f>SUMIF('Баллы без населения'!NW35:NZ35,";ty",'Баллы без населения'!NW37:NZ37)</f>
        <v>0</v>
      </c>
      <c r="BK15" s="62">
        <f>SUM('Баллы без населения'!OA37:OL37)</f>
        <v>0</v>
      </c>
      <c r="BL15" s="58">
        <f>SUMIF('Баллы без населения'!OA35:OL35,"муж",'Баллы без населения'!OA37:OL37)</f>
        <v>0</v>
      </c>
      <c r="BM15" s="60">
        <f>SUMIF('Баллы без населения'!OA35:OL35,"муж",'Баллы без населения'!OA37:OL37)</f>
        <v>0</v>
      </c>
      <c r="BN15" s="46" t="str">
        <f>SUM('Баллы без населения'!FL37:KE37,'Баллы'!OM37:PB37)</f>
        <v>#REF!</v>
      </c>
      <c r="BO15" s="48" t="str">
        <f>SUM('Баллы без населения'!FL37:KE37)</f>
        <v>#REF!</v>
      </c>
      <c r="BP15" s="58" t="str">
        <f>SUM('Баллы без населения'!FL37:FM37,'Баллы без населения'!FP37:FU37,'Баллы без населения'!GB37:GC37,'Баллы без населения'!GF37:GK37,'Баллы без населения'!GR37:GT37,'Баллы без населения'!GX37:HA37,'Баллы без населения'!HF37:HN37,'Баллы без населения'!HX37,'Баллы без населения'!HZ37:IB37,'Баллы без населения'!IX37,'Баллы без населения'!IF37:IH37,'Баллы без населения'!IL37:IQ37,'Баллы без населения'!IZ37:JE37,'Баллы без населения'!JH37:JY37,)</f>
        <v>#REF!</v>
      </c>
      <c r="BQ15" s="61" t="str">
        <f>SUM('Баллы без населения'!FN37:FO37,'Баллы без населения'!FV37:GA37,'Баллы без населения'!GD37:GE37,'Баллы без населения'!GL37:GQ37,'Баллы без населения'!GU37:GW37,'Баллы без населения'!HB37:HE37,'Баллы без населения'!HO37:HW37,'Баллы без населения'!HY37,'Баллы без населения'!IC37:IE37,'Баллы без населения'!II37:IK37,'Баллы без населения'!IR37:IW37,'Баллы без населения'!IY37,'Баллы без населения'!JF37:JG37,'Баллы без населения'!JZ37:KE37)</f>
        <v>#REF!</v>
      </c>
      <c r="BR15" s="63">
        <f>SUM('Баллы без населения'!FL37:FO37,'Баллы без населения'!GB37:GE37,'Баллы без населения'!GX37:HE37,'Баллы без населения'!IF37:IK37,'Баллы без населения'!IZ37:JG37)</f>
        <v>0</v>
      </c>
      <c r="BS15" s="58">
        <f>SUM('Баллы без населения'!FL37:FM37,'Баллы без населения'!GB37:GC37,'Баллы без населения'!GX37:HA37,'Баллы без населения'!IZ37:JE37)</f>
        <v>0</v>
      </c>
      <c r="BT15" s="61">
        <f>SUM('Баллы без населения'!FN37:FO37,'Баллы без населения'!GD37:GE37,'Баллы без населения'!HB37:HE37,'Баллы без населения'!II37:IK37,'Баллы без населения'!JF37:JG37)</f>
        <v>0</v>
      </c>
      <c r="BU15" s="63">
        <f>SUM('Баллы без населения'!FP37:GA37,'Баллы без населения'!GF37:GQ37,'Баллы без населения'!HF37:HW37,'Баллы без населения'!IL37:IW37,'Баллы без населения'!JH37:KE37)</f>
        <v>0</v>
      </c>
      <c r="BV15" s="58">
        <f>SUM('Баллы без населения'!FP37:FU37,'Баллы без населения'!GF37:GK37,'Баллы без населения'!HF37:HN37,'Баллы без населения'!IL37:IQ37,'Баллы без населения'!JH37:JY37)</f>
        <v>0</v>
      </c>
      <c r="BW15" s="61">
        <f>SUM('Баллы без населения'!FV37:GA37,'Баллы без населения'!GL37:GQ37,'Баллы без населения'!HO37:HW37,'Баллы без населения'!IL37:IW37,'Баллы без населения'!JZ37:KE37)</f>
        <v>0</v>
      </c>
      <c r="BX15" s="62">
        <f>SUM('Баллы без населения'!FL37:GA37)</f>
        <v>0</v>
      </c>
      <c r="BY15" s="62">
        <f>SUM('Баллы без населения'!FL37:FM37,'Баллы без населения'!FP37:FU37)</f>
        <v>0</v>
      </c>
      <c r="BZ15" s="64">
        <f>SUM('Баллы без населения'!FN37:FO37,'Баллы без населения'!FV37:GA37)</f>
        <v>0</v>
      </c>
      <c r="CA15" s="62">
        <f>SUM('Баллы без населения'!GB37:GQ37)</f>
        <v>0</v>
      </c>
      <c r="CB15" s="58">
        <f>SUM('Баллы без населения'!GB37:GC37,'Баллы без населения'!GF37:GK37)</f>
        <v>0</v>
      </c>
      <c r="CC15" s="61">
        <f>SUM('Баллы без населения'!GD37:GE37,'Баллы без населения'!GL37:GQ37)</f>
        <v>0</v>
      </c>
      <c r="CD15" s="62" t="str">
        <f>SUM('Баллы без населения'!GR37:HY37)</f>
        <v>#REF!</v>
      </c>
      <c r="CE15" s="58" t="str">
        <f>SUM('Баллы без населения'!GR37:GT37,'Баллы без населения'!GX37:HA37,'Баллы без населения'!HF37:HN37,'Баллы без населения'!HX37)</f>
        <v>#REF!</v>
      </c>
      <c r="CF15" s="61" t="str">
        <f>SUM('Баллы без населения'!GU37:GW37,'Баллы без населения'!HB37:HE37,'Баллы без населения'!HO37:HW37,'Баллы без населения'!HY37)</f>
        <v>#REF!</v>
      </c>
      <c r="CG15" s="62">
        <f>SUM('Баллы без населения'!HZ37:IY37)</f>
        <v>0</v>
      </c>
      <c r="CH15" s="58">
        <f>SUM('Баллы без населения'!HZ37:IB37,'Баллы без населения'!IF37:IH37,'Баллы без населения'!IL37:IQ37,'Баллы без населения'!IX37)</f>
        <v>0</v>
      </c>
      <c r="CI15" s="61">
        <f>SUM('Баллы без населения'!IC37:IE37,'Баллы без населения'!II37:IK37,'Баллы без населения'!IR37:IW37,'Баллы без населения'!IY37)</f>
        <v>0</v>
      </c>
      <c r="CJ15" s="62">
        <f>SUM('Баллы без населения'!IZ37:KE37,)</f>
        <v>0</v>
      </c>
      <c r="CK15" s="58">
        <f>SUM('Баллы без населения'!IZ37:JE37,'Баллы без населения'!JH37:JY37)</f>
        <v>0</v>
      </c>
      <c r="CL15" s="58">
        <f>SUM('Баллы без населения'!JF37:JG37,'Баллы без населения'!JZ37:KE37)</f>
        <v>0</v>
      </c>
      <c r="CM15" s="48">
        <f>SUM('Баллы без населения'!OM37:PB37)</f>
        <v>0</v>
      </c>
      <c r="CN15" s="58">
        <f>SUMIF('Баллы без населения'!OM35:PB35,"муж",'Баллы без населения'!OM37:PB37)</f>
        <v>0</v>
      </c>
      <c r="CO15" s="61">
        <f>SUMIF('Баллы без населения'!OM35:PB35,"жен",'Баллы без населения'!OM37:PB37)</f>
        <v>0</v>
      </c>
      <c r="CP15" s="63">
        <f>SUM('Баллы без населения'!OM37:OP37)</f>
        <v>0</v>
      </c>
      <c r="CQ15" s="58">
        <f>SUMIF('Баллы без населения'!OM35:OP35,"муж",'Баллы без населения'!OM37:OP37)</f>
        <v>0</v>
      </c>
      <c r="CR15" s="61">
        <f>SUMIF('Баллы без населения'!OM35:OP35,"жен",'Баллы без населения'!OM37:OP37)</f>
        <v>0</v>
      </c>
      <c r="CS15" s="63">
        <f>SUM('Баллы без населения'!OQ37:PB37)</f>
        <v>0</v>
      </c>
      <c r="CT15" s="58">
        <f>SUMIF('Баллы без населения'!OQ35:PB35,"муж",'Баллы без населения'!OQ37:PB37)</f>
        <v>0</v>
      </c>
      <c r="CU15" s="61">
        <f>SUMIF('Баллы без населения'!OQ35:PB35,"жен",'Баллы без населения'!OQ37:PB37)</f>
        <v>0</v>
      </c>
      <c r="CV15" s="46">
        <f>SUM('Баллы'!KF37:KU37,'Баллы'!PC37:PX37)</f>
        <v>0</v>
      </c>
      <c r="CW15" s="48">
        <f>SUM('Баллы без населения'!KF37:KU37)</f>
        <v>0</v>
      </c>
      <c r="CX15" s="48">
        <f>SUM('Баллы без населения'!PC37:PX37)</f>
        <v>0</v>
      </c>
      <c r="CY15" s="46">
        <f>SUM('Баллы без населения'!KV37:LL37,'Баллы без населения'!PZ37:QJ37)</f>
        <v>0</v>
      </c>
      <c r="CZ15" s="58">
        <f>SUM('Баллы без населения'!KZ37:LB37,'Баллы без населения'!PZ37:QJ37)</f>
        <v>0</v>
      </c>
      <c r="DA15" s="58">
        <f>SUM('Баллы без населения'!KX37:KY37,'Баллы без населения'!LB37:LC37,'Баллы без населения'!LF37:LG37,'Баллы без населения'!QE37:QJ37)</f>
        <v>0</v>
      </c>
      <c r="DB15" s="58">
        <f>SUM('Баллы без населения'!KX37:KY37,'Баллы без населения'!LB37:LC37,'Баллы без населения'!LF37:LG37,'Баллы без населения'!QE37:QG37)</f>
        <v>0</v>
      </c>
      <c r="DC15" s="58">
        <f>SUM('Баллы без населения'!LC37,'Баллы без населения'!LG37,'Баллы без населения'!QH37:QJ37)</f>
        <v>0</v>
      </c>
      <c r="DD15" s="48">
        <f>SUM('Баллы без населения'!KV37:LL37)</f>
        <v>0</v>
      </c>
      <c r="DE15" s="58">
        <f>SUM('Баллы без населения'!KV37:KY37)</f>
        <v>0</v>
      </c>
      <c r="DF15" s="58">
        <f>SUM('Баллы без населения'!KZ37:LG37)</f>
        <v>0</v>
      </c>
      <c r="DG15" s="58">
        <f>SUM('Баллы без населения'!KZ37:LB37)</f>
        <v>0</v>
      </c>
      <c r="DH15" s="58">
        <f>SUM('Баллы без населения'!LD37:LF37)</f>
        <v>0</v>
      </c>
      <c r="DI15" s="58">
        <f>SUM('Баллы без населения'!KX37:KY37,'Баллы без населения'!LB37:LC37,'Баллы без населения'!LF37:LG37)</f>
        <v>0</v>
      </c>
      <c r="DJ15" s="58">
        <f>SUM('Баллы без населения'!KX37:KY37)</f>
        <v>0</v>
      </c>
      <c r="DK15" s="58">
        <f>SUM('Баллы без населения'!LB37:LC37,'Баллы без населения'!LF37:LG37)</f>
        <v>0</v>
      </c>
      <c r="DL15" s="58">
        <f>SUM('Баллы без населения'!LC37,'Баллы без населения'!LG37)</f>
        <v>0</v>
      </c>
      <c r="DM15" s="58">
        <f>SUM('Баллы без населения'!LH37:LL37)</f>
        <v>0</v>
      </c>
      <c r="DN15" s="48">
        <f>SUM('Баллы без населения'!PY37:QJ37)</f>
        <v>0</v>
      </c>
      <c r="DO15" s="58">
        <f>SUM('Баллы без населения'!PZ37,'Баллы без населения'!QB37:QJ37)</f>
        <v>0</v>
      </c>
      <c r="DP15" s="58">
        <f>SUM('Баллы без населения'!QE37:QJ37)</f>
        <v>0</v>
      </c>
      <c r="DQ15" s="65">
        <f>SUM('Баллы без населения'!QE37:QG37)</f>
        <v>0</v>
      </c>
      <c r="DR15" s="58">
        <f>SUM('Баллы без населения'!QH37:QJ37)</f>
        <v>0</v>
      </c>
      <c r="DS15" s="46" t="str">
        <f>SUM('Баллы без населения'!QK37:QP37)</f>
        <v>#REF!</v>
      </c>
      <c r="DT15" s="58">
        <f>SUM('Баллы без населения'!QL37:QM37,'Баллы без населения'!QP37)</f>
        <v>0</v>
      </c>
      <c r="DU15" s="61">
        <f>SUM('Баллы без населения'!QN37)</f>
        <v>0</v>
      </c>
      <c r="DV15" s="46">
        <f>SUM('Баллы без населения'!QQ37:QX37)</f>
        <v>0</v>
      </c>
      <c r="DW15" s="58">
        <f>SUM('Баллы без населения'!QQ37:QR37)</f>
        <v>0</v>
      </c>
      <c r="DX15" s="58">
        <f>SUM('Баллы без населения'!QS37:QX37)</f>
        <v>0</v>
      </c>
    </row>
    <row r="16">
      <c r="A16" s="41">
        <v>13.0</v>
      </c>
      <c r="B16" s="42" t="str">
        <f>'Тест ответы'!B61</f>
        <v>Ростовская область</v>
      </c>
      <c r="C16" s="43">
        <v>1.0</v>
      </c>
      <c r="D16" s="44" t="str">
        <f>'Баллы без населения'!D60</f>
        <v>#REF!</v>
      </c>
      <c r="E16" s="45" t="str">
        <f>SUMIF('Баллы без населения'!$E$3:DX$3,"муж",'Баллы без населения'!E60:DX60)</f>
        <v>#REF!</v>
      </c>
      <c r="F16" s="45" t="str">
        <f>SUMIF('Баллы без населения'!$E$3:DX$3,"жен",'Баллы без населения'!E60:DX60)</f>
        <v>#REF!</v>
      </c>
      <c r="G16" s="45" t="str">
        <f>SUM('Баллы без населения'!Z60:DK60,'Баллы без населения'!DP60:KE60,'Баллы без населения'!KV60:LL60)</f>
        <v>#REF!</v>
      </c>
      <c r="H16" s="45">
        <f>SUM('Баллы без населения'!LM60:PB60,'Баллы без населения'!PY60:QJ60)</f>
        <v>0</v>
      </c>
      <c r="I16" s="45">
        <f>SUM('Баллы без населения'!AZ60:BO60,'Баллы без населения'!DR60:DX60,'Баллы без населения'!FL60:FO60,'Баллы без населения'!GB60:GE60,'Баллы без населения'!GX60:HE60,'Баллы без населения'!IF60:IK60,'Баллы без населения'!IZ60:JG60,'Баллы без населения'!LU60:MG60,'Баллы без населения'!NW60:NZ60,'Баллы без населения'!OM60:OP60)</f>
        <v>0</v>
      </c>
      <c r="J16" s="45">
        <f>SUM('Баллы без населения'!BP60:DK60,'Баллы без населения'!DY60:FK60,'Баллы без населения'!FP60:GA60,'Баллы без населения'!GF60:GQ60,'Баллы без населения'!HF60:HW60,'Баллы без населения'!IL60:IW60,'Баллы без населения'!JH60:KE60,'Баллы без населения'!MH60:NV60,'Баллы без населения'!OA60:OL60,'Баллы без населения'!OQ60:PB60)</f>
        <v>0</v>
      </c>
      <c r="K16" s="46">
        <f>SUM('Баллы без населения'!E60:R60)</f>
        <v>0.1635</v>
      </c>
      <c r="L16" s="47">
        <f>SUM('Баллы без населения'!O60:R60)</f>
        <v>0.09</v>
      </c>
      <c r="M16" s="46">
        <f>SUM('Баллы без населения'!S60:Y60)</f>
        <v>0.1</v>
      </c>
      <c r="N16" s="45">
        <f>SUM('Баллы без населения'!T60:Y60)</f>
        <v>0</v>
      </c>
      <c r="O16" s="46">
        <f>SUM('Баллы без населения'!Z60:AQ60,'Баллы без населения'!LM60:LT60)</f>
        <v>0</v>
      </c>
      <c r="P16" s="45">
        <f>SUMIF('Баллы без населения'!$Z$3:$AQ$3,"муж",'Баллы без населения'!Z60:AQ60)+SUMIF('Баллы без населения'!$LM$3:$LT$3,"муж",'Баллы без населения'!LM60:LT60)</f>
        <v>0</v>
      </c>
      <c r="Q16" s="45">
        <f>SUMIF('Баллы без населения'!$Z$3:$AQ$3,"жен",'Баллы без населения'!Z60:AQ60)+SUMIF('Баллы без населения'!$LM$3:$LT$3,"жен",'Баллы без населения'!LM60:LT60)</f>
        <v>0</v>
      </c>
      <c r="R16" s="48">
        <f>SUM('Баллы без населения'!Z60:AQ60)</f>
        <v>0</v>
      </c>
      <c r="S16" s="45">
        <f>SUM('Баллы без населения'!Z60:AH60)</f>
        <v>0</v>
      </c>
      <c r="T16" s="45">
        <f>SUM('Баллы без населения'!AI60:AQ60)</f>
        <v>0</v>
      </c>
      <c r="U16" s="48">
        <f>SUM('Баллы без населения'!LM60:LT60)</f>
        <v>0</v>
      </c>
      <c r="V16" s="45">
        <f>SUM('Баллы без населения'!LM60:LP60)</f>
        <v>0</v>
      </c>
      <c r="W16" s="49">
        <f>SUM('Баллы без населения'!LQ60:LT60)</f>
        <v>0</v>
      </c>
      <c r="X16" s="46">
        <f>SUM('Баллы без населения'!AR60:DK60,'Баллы без населения'!LU60:NI60)</f>
        <v>0</v>
      </c>
      <c r="Y16" s="45">
        <f>'Баллы без населения'!AR60+SUM('Баллы без населения'!AZ60:BH60)+SUM('Баллы без населения'!BP60:CP60)+SUM('Баллы без населения'!LU60:MC60,'Баллы без населения'!MH60:NI60)</f>
        <v>0</v>
      </c>
      <c r="Z16" s="45">
        <f>'Баллы без населения'!AS60+SUM('Баллы без населения'!BI60:BO60)+SUM('Баллы без населения'!CQ60:DK60)+SUM('Баллы без населения'!MD60:MG60,'Баллы без населения'!NJ60:NV60,)</f>
        <v>0</v>
      </c>
      <c r="AA16" s="48">
        <f>SUM('Баллы без населения'!AR60:DK60)</f>
        <v>0</v>
      </c>
      <c r="AB16" s="45">
        <f>SUM('Баллы без населения'!AT60:AY60)</f>
        <v>0</v>
      </c>
      <c r="AC16" s="45">
        <f>'Баллы без населения'!AR60+SUM('Баллы без населения'!AZ60:BH60)+SUM('Баллы без населения'!BP60:CP60)</f>
        <v>0</v>
      </c>
      <c r="AD16" s="50">
        <f>'Баллы без населения'!AS60+SUM('Баллы без населения'!BI60:BO60)+SUM('Баллы без населения'!CQ60:DK60)</f>
        <v>0</v>
      </c>
      <c r="AE16" s="51">
        <f>SUM('Баллы без населения'!AZ60:BO60)</f>
        <v>0</v>
      </c>
      <c r="AF16" s="45">
        <f>SUM('Баллы без населения'!AZ60:BH60)</f>
        <v>0</v>
      </c>
      <c r="AG16" s="50">
        <f>SUM('Баллы без населения'!BI60:BO60)</f>
        <v>0</v>
      </c>
      <c r="AH16" s="51">
        <f>SUM('Баллы без населения'!BP60:DK60)</f>
        <v>0</v>
      </c>
      <c r="AI16" s="45">
        <f>SUM('Баллы без населения'!BP60:CP60)</f>
        <v>0</v>
      </c>
      <c r="AJ16" s="45">
        <f>SUM('Баллы без населения'!CQ60:DK60)</f>
        <v>0</v>
      </c>
      <c r="AK16" s="48">
        <f>SUM('Баллы без населения'!LU60:NV60)</f>
        <v>0</v>
      </c>
      <c r="AL16" s="45">
        <f>SUM('Баллы без населения'!LU60:MC60,'Баллы без населения'!MH60:NI60)</f>
        <v>0</v>
      </c>
      <c r="AM16" s="50">
        <f>SUM('Баллы без населения'!MD60:MG60,'Баллы без населения'!NJ60:NV60,)</f>
        <v>0</v>
      </c>
      <c r="AN16" s="45">
        <f>SUM('Баллы без населения'!LU60:MG60)</f>
        <v>0</v>
      </c>
      <c r="AO16" s="45">
        <f>SUM('Баллы без населения'!LU60:MC60)</f>
        <v>0</v>
      </c>
      <c r="AP16" s="50">
        <f>SUM('Баллы без населения'!MD60:MG60)</f>
        <v>0</v>
      </c>
      <c r="AQ16" s="45">
        <f>SUM('Баллы без населения'!MH60:NV60)</f>
        <v>0</v>
      </c>
      <c r="AR16" s="45">
        <f>SUM('Баллы без населения'!MH60:NI60)</f>
        <v>0</v>
      </c>
      <c r="AS16" s="50">
        <f>SUM('Баллы без населения'!NJ60:NV60)</f>
        <v>0</v>
      </c>
      <c r="AT16" s="46">
        <f>SUM('Баллы без населения'!DR60:FK60,'Баллы без населения'!NW60:OL60)</f>
        <v>0</v>
      </c>
      <c r="AU16" s="48" t="str">
        <f>SUM('Баллы без населения'!DL60:FK60)</f>
        <v>#REF!</v>
      </c>
      <c r="AV16" s="45" t="str">
        <f>SUM('Баллы без населения'!DL60:DQ60)</f>
        <v>#REF!</v>
      </c>
      <c r="AW16" s="45">
        <f>SUM('Баллы без населения'!DR60:DU60)+SUM('Баллы без населения'!DY60:ES60)</f>
        <v>0</v>
      </c>
      <c r="AX16" s="50">
        <f>SUM('Баллы без населения'!DV60:DX60)+SUM('Баллы без населения'!ET60:FK60)</f>
        <v>0</v>
      </c>
      <c r="AY16" s="51">
        <f>SUM('Баллы без населения'!DR60:DX60)</f>
        <v>0</v>
      </c>
      <c r="AZ16" s="45">
        <f>SUM('Баллы без населения'!DR60:DU60)</f>
        <v>0</v>
      </c>
      <c r="BA16" s="50">
        <f>SUM('Баллы без населения'!DV60:DX60)</f>
        <v>0</v>
      </c>
      <c r="BB16" s="51">
        <f>SUM('Баллы без населения'!DY60:FK60)</f>
        <v>0</v>
      </c>
      <c r="BC16" s="45">
        <f>SUM('Баллы без населения'!DY60:ES60)</f>
        <v>0</v>
      </c>
      <c r="BD16" s="45">
        <f>SUM('Баллы без населения'!ET60:FK60)</f>
        <v>0</v>
      </c>
      <c r="BE16" s="48">
        <f>SUM('Баллы без населения'!NW60:OL60)</f>
        <v>0</v>
      </c>
      <c r="BF16" s="45">
        <f>SUMIF('Баллы без населения'!NW58:OL58,"муж",'Баллы без населения'!NW60:OL60)</f>
        <v>0</v>
      </c>
      <c r="BG16" s="50">
        <f>SUMIF('Баллы без населения'!NW58:OL58,"жен",'Баллы без населения'!NW60:OL60)</f>
        <v>0</v>
      </c>
      <c r="BH16" s="51">
        <f>SUM('Баллы без населения'!NW60:NZ60)</f>
        <v>0</v>
      </c>
      <c r="BI16" s="45">
        <f>SUMIF('Баллы без населения'!NW58:NZ58,"муж",'Баллы без населения'!NW60:NZ60)</f>
        <v>0</v>
      </c>
      <c r="BJ16" s="50">
        <f>SUMIF('Баллы без населения'!NW58:NZ58,";ty",'Баллы без населения'!NW60:NZ60)</f>
        <v>0</v>
      </c>
      <c r="BK16" s="51">
        <f>SUM('Баллы без населения'!OA60:OL60)</f>
        <v>0</v>
      </c>
      <c r="BL16" s="45">
        <f>SUMIF('Баллы без населения'!OA58:OL58,"муж",'Баллы без населения'!OA60:OL60)</f>
        <v>0</v>
      </c>
      <c r="BM16" s="49">
        <f>SUMIF('Баллы без населения'!OA58:OL58,"муж",'Баллы без населения'!OA60:OL60)</f>
        <v>0</v>
      </c>
      <c r="BN16" s="46" t="str">
        <f>SUM('Баллы без населения'!FL60:KE60,'Баллы'!OM60:PB60)</f>
        <v>#REF!</v>
      </c>
      <c r="BO16" s="48" t="str">
        <f>SUM('Баллы без населения'!FL60:KE60)</f>
        <v>#REF!</v>
      </c>
      <c r="BP16" s="45" t="str">
        <f>SUM('Баллы без населения'!FL60:FM60,'Баллы без населения'!FP60:FU60,'Баллы без населения'!GB60:GC60,'Баллы без населения'!GF60:GK60,'Баллы без населения'!GR60:GT60,'Баллы без населения'!GX60:HA60,'Баллы без населения'!HF60:HN60,'Баллы без населения'!HX60,'Баллы без населения'!HZ60:IB60,'Баллы без населения'!IX60,'Баллы без населения'!IF60:IH60,'Баллы без населения'!IL60:IQ60,'Баллы без населения'!IZ60:JE60,'Баллы без населения'!JH60:JY60,)</f>
        <v>#REF!</v>
      </c>
      <c r="BQ16" s="50" t="str">
        <f>SUM('Баллы без населения'!FN60:FO60,'Баллы без населения'!FV60:GA60,'Баллы без населения'!GD60:GE60,'Баллы без населения'!GL60:GQ60,'Баллы без населения'!GU60:GW60,'Баллы без населения'!HB60:HE60,'Баллы без населения'!HO60:HW60,'Баллы без населения'!HY60,'Баллы без населения'!IC60:IE60,'Баллы без населения'!II60:IK60,'Баллы без населения'!IR60:IW60,'Баллы без населения'!IY60,'Баллы без населения'!JF60:JG60,'Баллы без населения'!JZ60:KE60)</f>
        <v>#REF!</v>
      </c>
      <c r="BR16" s="52">
        <f>SUM('Баллы без населения'!FL60:FO60,'Баллы без населения'!GB60:GE60,'Баллы без населения'!GX60:HE60,'Баллы без населения'!IF60:IK60,'Баллы без населения'!IZ60:JG60)</f>
        <v>0</v>
      </c>
      <c r="BS16" s="45">
        <f>SUM('Баллы без населения'!FL60:FM60,'Баллы без населения'!GB60:GC60,'Баллы без населения'!GX60:HA60,'Баллы без населения'!IZ60:JE60)</f>
        <v>0</v>
      </c>
      <c r="BT16" s="50">
        <f>SUM('Баллы без населения'!FN60:FO60,'Баллы без населения'!GD60:GE60,'Баллы без населения'!HB60:HE60,'Баллы без населения'!II60:IK60,'Баллы без населения'!JF60:JG60)</f>
        <v>0</v>
      </c>
      <c r="BU16" s="52">
        <f>SUM('Баллы без населения'!FP60:GA60,'Баллы без населения'!GF60:GQ60,'Баллы без населения'!HF60:HW60,'Баллы без населения'!IL60:IW60,'Баллы без населения'!JH60:KE60)</f>
        <v>0</v>
      </c>
      <c r="BV16" s="45">
        <f>SUM('Баллы без населения'!FP60:FU60,'Баллы без населения'!GF60:GK60,'Баллы без населения'!HF60:HN60,'Баллы без населения'!IL60:IQ60,'Баллы без населения'!JH60:JY60)</f>
        <v>0</v>
      </c>
      <c r="BW16" s="50">
        <f>SUM('Баллы без населения'!FV60:GA60,'Баллы без населения'!GL60:GQ60,'Баллы без населения'!HO60:HW60,'Баллы без населения'!IL60:IW60,'Баллы без населения'!JZ60:KE60)</f>
        <v>0</v>
      </c>
      <c r="BX16" s="51">
        <f>SUM('Баллы без населения'!FL60:GA60)</f>
        <v>0</v>
      </c>
      <c r="BY16" s="51">
        <f>SUM('Баллы без населения'!FL60:FM60,'Баллы без населения'!FP60:FU60)</f>
        <v>0</v>
      </c>
      <c r="BZ16" s="53">
        <f>SUM('Баллы без населения'!FN60:FO60,'Баллы без населения'!FV60:GA60)</f>
        <v>0</v>
      </c>
      <c r="CA16" s="51">
        <f>SUM('Баллы без населения'!GB60:GQ60)</f>
        <v>0</v>
      </c>
      <c r="CB16" s="45">
        <f>SUM('Баллы без населения'!GB60:GC60,'Баллы без населения'!GF60:GK60)</f>
        <v>0</v>
      </c>
      <c r="CC16" s="50">
        <f>SUM('Баллы без населения'!GD60:GE60,'Баллы без населения'!GL60:GQ60)</f>
        <v>0</v>
      </c>
      <c r="CD16" s="51" t="str">
        <f>SUM('Баллы без населения'!GR60:HY60)</f>
        <v>#REF!</v>
      </c>
      <c r="CE16" s="45" t="str">
        <f>SUM('Баллы без населения'!GR60:GT60,'Баллы без населения'!GX60:HA60,'Баллы без населения'!HF60:HN60,'Баллы без населения'!HX60)</f>
        <v>#REF!</v>
      </c>
      <c r="CF16" s="50" t="str">
        <f>SUM('Баллы без населения'!GU60:GW60,'Баллы без населения'!HB60:HE60,'Баллы без населения'!HO60:HW60,'Баллы без населения'!HY60)</f>
        <v>#REF!</v>
      </c>
      <c r="CG16" s="51">
        <f>SUM('Баллы без населения'!HZ60:IY60)</f>
        <v>0</v>
      </c>
      <c r="CH16" s="45">
        <f>SUM('Баллы без населения'!HZ60:IB60,'Баллы без населения'!IF60:IH60,'Баллы без населения'!IL60:IQ60,'Баллы без населения'!IX60)</f>
        <v>0</v>
      </c>
      <c r="CI16" s="50">
        <f>SUM('Баллы без населения'!IC60:IE60,'Баллы без населения'!II60:IK60,'Баллы без населения'!IR60:IW60,'Баллы без населения'!IY60)</f>
        <v>0</v>
      </c>
      <c r="CJ16" s="51">
        <f>SUM('Баллы без населения'!IZ60:KE60,)</f>
        <v>0</v>
      </c>
      <c r="CK16" s="45">
        <f>SUM('Баллы без населения'!IZ60:JE60,'Баллы без населения'!JH60:JY60)</f>
        <v>0</v>
      </c>
      <c r="CL16" s="45">
        <f>SUM('Баллы без населения'!JF60:JG60,'Баллы без населения'!JZ60:KE60)</f>
        <v>0</v>
      </c>
      <c r="CM16" s="48">
        <f>SUM('Баллы без населения'!OM60:PB60)</f>
        <v>0</v>
      </c>
      <c r="CN16" s="45">
        <f>SUMIF('Баллы без населения'!OM58:PB58,"муж",'Баллы без населения'!OM60:PB60)</f>
        <v>0</v>
      </c>
      <c r="CO16" s="50">
        <f>SUMIF('Баллы без населения'!OM58:PB58,"жен",'Баллы без населения'!OM60:PB60)</f>
        <v>0</v>
      </c>
      <c r="CP16" s="52">
        <f>SUM('Баллы без населения'!OM60:OP60)</f>
        <v>0</v>
      </c>
      <c r="CQ16" s="45">
        <f>SUMIF('Баллы без населения'!OM58:OP58,"муж",'Баллы без населения'!OM60:OP60)</f>
        <v>0</v>
      </c>
      <c r="CR16" s="50">
        <f>SUMIF('Баллы без населения'!OM58:OP58,"жен",'Баллы без населения'!OM60:OP60)</f>
        <v>0</v>
      </c>
      <c r="CS16" s="52">
        <f>SUM('Баллы без населения'!OQ60:PB60)</f>
        <v>0</v>
      </c>
      <c r="CT16" s="45">
        <f>SUMIF('Баллы без населения'!OQ58:PB58,"муж",'Баллы без населения'!OQ60:PB60)</f>
        <v>0</v>
      </c>
      <c r="CU16" s="50">
        <f>SUMIF('Баллы без населения'!OQ58:PB58,"жен",'Баллы без населения'!OQ60:PB60)</f>
        <v>0</v>
      </c>
      <c r="CV16" s="46">
        <f>SUM('Баллы'!KF60:KU60,'Баллы'!PC60:PX60)</f>
        <v>0</v>
      </c>
      <c r="CW16" s="48">
        <f>SUM('Баллы без населения'!KF60:KU60)</f>
        <v>0</v>
      </c>
      <c r="CX16" s="48">
        <f>SUM('Баллы без населения'!PC60:PX60)</f>
        <v>0</v>
      </c>
      <c r="CY16" s="46">
        <f>SUM('Баллы без населения'!KV60:LL60,'Баллы без населения'!PZ60:QJ60)</f>
        <v>0</v>
      </c>
      <c r="CZ16" s="45">
        <f>SUM('Баллы без населения'!KZ60:LB60,'Баллы без населения'!PZ60:QJ60)</f>
        <v>0</v>
      </c>
      <c r="DA16" s="45">
        <f>SUM('Баллы без населения'!KX60:KY60,'Баллы без населения'!LB60:LC60,'Баллы без населения'!LF60:LG60,'Баллы без населения'!QE60:QJ60)</f>
        <v>0</v>
      </c>
      <c r="DB16" s="45">
        <f>SUM('Баллы без населения'!KX60:KY60,'Баллы без населения'!LB60:LC60,'Баллы без населения'!LF60:LG60,'Баллы без населения'!QE60:QG60)</f>
        <v>0</v>
      </c>
      <c r="DC16" s="45">
        <f>SUM('Баллы без населения'!LC60,'Баллы без населения'!LG60,'Баллы без населения'!QH60:QJ60)</f>
        <v>0</v>
      </c>
      <c r="DD16" s="48">
        <f>SUM('Баллы без населения'!KV60:LL60)</f>
        <v>0</v>
      </c>
      <c r="DE16" s="45">
        <f>SUM('Баллы без населения'!KV60:KY60)</f>
        <v>0</v>
      </c>
      <c r="DF16" s="45">
        <f>SUM('Баллы без населения'!KZ60:LG60)</f>
        <v>0</v>
      </c>
      <c r="DG16" s="45">
        <f>SUM('Баллы без населения'!KZ60:LB60)</f>
        <v>0</v>
      </c>
      <c r="DH16" s="45">
        <f>SUM('Баллы без населения'!LD60:LF60)</f>
        <v>0</v>
      </c>
      <c r="DI16" s="45">
        <f>SUM('Баллы без населения'!KX60:KY60,'Баллы без населения'!LB60:LC60,'Баллы без населения'!LF60:LG60)</f>
        <v>0</v>
      </c>
      <c r="DJ16" s="45">
        <f>SUM('Баллы без населения'!KX60:KY60)</f>
        <v>0</v>
      </c>
      <c r="DK16" s="45">
        <f>SUM('Баллы без населения'!LB60:LC60,'Баллы без населения'!LF60:LG60)</f>
        <v>0</v>
      </c>
      <c r="DL16" s="45">
        <f>SUM('Баллы без населения'!LC60,'Баллы без населения'!LG60)</f>
        <v>0</v>
      </c>
      <c r="DM16" s="45">
        <f>SUM('Баллы без населения'!LH60:LL60)</f>
        <v>0</v>
      </c>
      <c r="DN16" s="48">
        <f>SUM('Баллы без населения'!PY60:QJ60)</f>
        <v>0</v>
      </c>
      <c r="DO16" s="45">
        <f>SUM('Баллы без населения'!PZ60,'Баллы без населения'!QB60:QJ60)</f>
        <v>0</v>
      </c>
      <c r="DP16" s="45">
        <f>SUM('Баллы без населения'!QE60:QJ60)</f>
        <v>0</v>
      </c>
      <c r="DQ16" s="54">
        <f>SUM('Баллы без населения'!QE60:QG60)</f>
        <v>0</v>
      </c>
      <c r="DR16" s="45">
        <f>SUM('Баллы без населения'!QH60:QJ60)</f>
        <v>0</v>
      </c>
      <c r="DS16" s="46" t="str">
        <f>SUM('Баллы без населения'!QK60:QP60)</f>
        <v>#REF!</v>
      </c>
      <c r="DT16" s="45">
        <f>SUM('Баллы без населения'!QL60:QM60,'Баллы без населения'!QP60)</f>
        <v>0</v>
      </c>
      <c r="DU16" s="50">
        <f>SUM('Баллы без населения'!QN60)</f>
        <v>0</v>
      </c>
      <c r="DV16" s="46">
        <f>SUM('Баллы без населения'!QQ60:QX60)</f>
        <v>0</v>
      </c>
      <c r="DW16" s="45">
        <f>SUM('Баллы без населения'!QQ60:QR60)</f>
        <v>0</v>
      </c>
      <c r="DX16" s="45">
        <f>SUM('Баллы без населения'!QS60:QX60)</f>
        <v>0</v>
      </c>
    </row>
    <row r="17">
      <c r="A17" s="55">
        <v>14.0</v>
      </c>
      <c r="B17" s="56" t="str">
        <f>'Тест ответы'!B53</f>
        <v>Новосибирская область</v>
      </c>
      <c r="C17" s="57">
        <v>1.0</v>
      </c>
      <c r="D17" s="44" t="str">
        <f>'Баллы без населения'!D52</f>
        <v>#REF!</v>
      </c>
      <c r="E17" s="58" t="str">
        <f>SUMIF('Баллы без населения'!$E$3:DX$3,"муж",'Баллы без населения'!E52:DX52)</f>
        <v>#REF!</v>
      </c>
      <c r="F17" s="58" t="str">
        <f>SUMIF('Баллы без населения'!$E$3:DX$3,"жен",'Баллы без населения'!E52:DX52)</f>
        <v>#REF!</v>
      </c>
      <c r="G17" s="58" t="str">
        <f>SUM('Баллы без населения'!Z52:DK52,'Баллы без населения'!DP52:KE52,'Баллы без населения'!KV52:LL52)</f>
        <v>#REF!</v>
      </c>
      <c r="H17" s="58">
        <f>SUM('Баллы без населения'!LM52:PB52,'Баллы без населения'!PY52:QJ52)</f>
        <v>0</v>
      </c>
      <c r="I17" s="58">
        <f>SUM('Баллы без населения'!AZ52:BO52,'Баллы без населения'!DR52:DX52,'Баллы без населения'!FL52:FO52,'Баллы без населения'!GB52:GE52,'Баллы без населения'!GX52:HE52,'Баллы без населения'!IF52:IK52,'Баллы без населения'!IZ52:JG52,'Баллы без населения'!LU52:MG52,'Баллы без населения'!NW52:NZ52,'Баллы без населения'!OM52:OP52)</f>
        <v>0</v>
      </c>
      <c r="J17" s="58">
        <f>SUM('Баллы без населения'!BP52:DK52,'Баллы без населения'!DY52:FK52,'Баллы без населения'!FP52:GA52,'Баллы без населения'!GF52:GQ52,'Баллы без населения'!HF52:HW52,'Баллы без населения'!IL52:IW52,'Баллы без населения'!JH52:KE52,'Баллы без населения'!MH52:NV52,'Баллы без населения'!OA52:OL52,'Баллы без населения'!OQ52:PB52)</f>
        <v>0</v>
      </c>
      <c r="K17" s="46">
        <f>SUM('Баллы без населения'!E52:R52)</f>
        <v>0</v>
      </c>
      <c r="L17" s="59">
        <f>SUM('Баллы без населения'!O52:R52)</f>
        <v>0</v>
      </c>
      <c r="M17" s="46">
        <f>SUM('Баллы без населения'!S52:Y52)</f>
        <v>0</v>
      </c>
      <c r="N17" s="58">
        <f>SUM('Баллы без населения'!T52:Y52)</f>
        <v>0</v>
      </c>
      <c r="O17" s="46">
        <f>SUM('Баллы без населения'!Z52:AQ52,'Баллы без населения'!LM52:LT52)</f>
        <v>0</v>
      </c>
      <c r="P17" s="58">
        <f>SUMIF('Баллы без населения'!$Z$3:$AQ$3,"муж",'Баллы без населения'!Z52:AQ52)+SUMIF('Баллы без населения'!$LM$3:$LT$3,"муж",'Баллы без населения'!LM52:LT52)</f>
        <v>0</v>
      </c>
      <c r="Q17" s="58">
        <f>SUMIF('Баллы без населения'!$Z$3:$AQ$3,"жен",'Баллы без населения'!Z52:AQ52)+SUMIF('Баллы без населения'!$LM$3:$LT$3,"жен",'Баллы без населения'!LM52:LT52)</f>
        <v>0</v>
      </c>
      <c r="R17" s="48">
        <f>SUM('Баллы без населения'!Z52:AQ52)</f>
        <v>0</v>
      </c>
      <c r="S17" s="58">
        <f>SUM('Баллы без населения'!Z52:AH52)</f>
        <v>0</v>
      </c>
      <c r="T17" s="58">
        <f>SUM('Баллы без населения'!AI52:AQ52)</f>
        <v>0</v>
      </c>
      <c r="U17" s="48">
        <f>SUM('Баллы без населения'!LM52:LT52)</f>
        <v>0</v>
      </c>
      <c r="V17" s="58">
        <f>SUM('Баллы без населения'!LM52:LP52)</f>
        <v>0</v>
      </c>
      <c r="W17" s="60">
        <f>SUM('Баллы без населения'!LQ52:LT52)</f>
        <v>0</v>
      </c>
      <c r="X17" s="46">
        <f>SUM('Баллы без населения'!AR52:DK52,'Баллы без населения'!LU52:NI52)</f>
        <v>0</v>
      </c>
      <c r="Y17" s="58">
        <f>'Баллы без населения'!AR52+SUM('Баллы без населения'!AZ52:BH52)+SUM('Баллы без населения'!BP52:CP52)+SUM('Баллы без населения'!LU52:MC52,'Баллы без населения'!MH52:NI52)</f>
        <v>0</v>
      </c>
      <c r="Z17" s="58">
        <f>'Баллы без населения'!AS52+SUM('Баллы без населения'!BI52:BO52)+SUM('Баллы без населения'!CQ52:DK52)+SUM('Баллы без населения'!MD52:MG52,'Баллы без населения'!NJ52:NV52,)</f>
        <v>0</v>
      </c>
      <c r="AA17" s="48">
        <f>SUM('Баллы без населения'!AR52:DK52)</f>
        <v>0</v>
      </c>
      <c r="AB17" s="58">
        <f>SUM('Баллы без населения'!AT52:AY52)</f>
        <v>0</v>
      </c>
      <c r="AC17" s="58">
        <f>'Баллы без населения'!AR52+SUM('Баллы без населения'!AZ52:BH52)+SUM('Баллы без населения'!BP52:CP52)</f>
        <v>0</v>
      </c>
      <c r="AD17" s="61">
        <f>'Баллы без населения'!AS52+SUM('Баллы без населения'!BI52:BO52)+SUM('Баллы без населения'!CQ52:DK52)</f>
        <v>0</v>
      </c>
      <c r="AE17" s="62">
        <f>SUM('Баллы без населения'!AZ52:BO52)</f>
        <v>0</v>
      </c>
      <c r="AF17" s="58">
        <f>SUM('Баллы без населения'!AZ52:BH52)</f>
        <v>0</v>
      </c>
      <c r="AG17" s="61">
        <f>SUM('Баллы без населения'!BI52:BO52)</f>
        <v>0</v>
      </c>
      <c r="AH17" s="62">
        <f>SUM('Баллы без населения'!BP52:DK52)</f>
        <v>0</v>
      </c>
      <c r="AI17" s="58">
        <f>SUM('Баллы без населения'!BP52:CP52)</f>
        <v>0</v>
      </c>
      <c r="AJ17" s="58">
        <f>SUM('Баллы без населения'!CQ52:DK52)</f>
        <v>0</v>
      </c>
      <c r="AK17" s="48">
        <f>SUM('Баллы без населения'!LU52:NV52)</f>
        <v>0</v>
      </c>
      <c r="AL17" s="58">
        <f>SUM('Баллы без населения'!LU52:MC52,'Баллы без населения'!MH52:NI52)</f>
        <v>0</v>
      </c>
      <c r="AM17" s="61">
        <f>SUM('Баллы без населения'!MD52:MG52,'Баллы без населения'!NJ52:NV52,)</f>
        <v>0</v>
      </c>
      <c r="AN17" s="58">
        <f>SUM('Баллы без населения'!LU52:MG52)</f>
        <v>0</v>
      </c>
      <c r="AO17" s="58">
        <f>SUM('Баллы без населения'!LU52:MC52)</f>
        <v>0</v>
      </c>
      <c r="AP17" s="61">
        <f>SUM('Баллы без населения'!MD52:MG52)</f>
        <v>0</v>
      </c>
      <c r="AQ17" s="58">
        <f>SUM('Баллы без населения'!MH52:NV52)</f>
        <v>0</v>
      </c>
      <c r="AR17" s="58">
        <f>SUM('Баллы без населения'!MH52:NI52)</f>
        <v>0</v>
      </c>
      <c r="AS17" s="61">
        <f>SUM('Баллы без населения'!NJ52:NV52)</f>
        <v>0</v>
      </c>
      <c r="AT17" s="46">
        <f>SUM('Баллы без населения'!DR52:FK52,'Баллы без населения'!NW52:OL52)</f>
        <v>0</v>
      </c>
      <c r="AU17" s="48" t="str">
        <f>SUM('Баллы без населения'!DL52:FK52)</f>
        <v>#REF!</v>
      </c>
      <c r="AV17" s="58" t="str">
        <f>SUM('Баллы без населения'!DL52:DQ52)</f>
        <v>#REF!</v>
      </c>
      <c r="AW17" s="58">
        <f>SUM('Баллы без населения'!DR52:DU52)+SUM('Баллы без населения'!DY52:ES52)</f>
        <v>0</v>
      </c>
      <c r="AX17" s="61">
        <f>SUM('Баллы без населения'!DV52:DX52)+SUM('Баллы без населения'!ET52:FK52)</f>
        <v>0</v>
      </c>
      <c r="AY17" s="62">
        <f>SUM('Баллы без населения'!DR52:DX52)</f>
        <v>0</v>
      </c>
      <c r="AZ17" s="58">
        <f>SUM('Баллы без населения'!DR52:DU52)</f>
        <v>0</v>
      </c>
      <c r="BA17" s="61">
        <f>SUM('Баллы без населения'!DV52:DX52)</f>
        <v>0</v>
      </c>
      <c r="BB17" s="62">
        <f>SUM('Баллы без населения'!DY52:FK52)</f>
        <v>0</v>
      </c>
      <c r="BC17" s="58">
        <f>SUM('Баллы без населения'!DY52:ES52)</f>
        <v>0</v>
      </c>
      <c r="BD17" s="58">
        <f>SUM('Баллы без населения'!ET52:FK52)</f>
        <v>0</v>
      </c>
      <c r="BE17" s="48">
        <f>SUM('Баллы без населения'!NW52:OL52)</f>
        <v>0</v>
      </c>
      <c r="BF17" s="58">
        <f>SUMIF('Баллы без населения'!NW50:OL50,"муж",'Баллы без населения'!NW52:OL52)</f>
        <v>0</v>
      </c>
      <c r="BG17" s="61">
        <f>SUMIF('Баллы без населения'!NW50:OL50,"жен",'Баллы без населения'!NW52:OL52)</f>
        <v>0</v>
      </c>
      <c r="BH17" s="62">
        <f>SUM('Баллы без населения'!NW52:NZ52)</f>
        <v>0</v>
      </c>
      <c r="BI17" s="58">
        <f>SUMIF('Баллы без населения'!NW50:NZ50,"муж",'Баллы без населения'!NW52:NZ52)</f>
        <v>0</v>
      </c>
      <c r="BJ17" s="61">
        <f>SUMIF('Баллы без населения'!NW50:NZ50,";ty",'Баллы без населения'!NW52:NZ52)</f>
        <v>0</v>
      </c>
      <c r="BK17" s="62">
        <f>SUM('Баллы без населения'!OA52:OL52)</f>
        <v>0</v>
      </c>
      <c r="BL17" s="58">
        <f>SUMIF('Баллы без населения'!OA50:OL50,"муж",'Баллы без населения'!OA52:OL52)</f>
        <v>0</v>
      </c>
      <c r="BM17" s="60">
        <f>SUMIF('Баллы без населения'!OA50:OL50,"муж",'Баллы без населения'!OA52:OL52)</f>
        <v>0</v>
      </c>
      <c r="BN17" s="46" t="str">
        <f>SUM('Баллы без населения'!FL52:KE52,'Баллы'!OM52:PB52)</f>
        <v>#REF!</v>
      </c>
      <c r="BO17" s="48" t="str">
        <f>SUM('Баллы без населения'!FL52:KE52)</f>
        <v>#REF!</v>
      </c>
      <c r="BP17" s="58" t="str">
        <f>SUM('Баллы без населения'!FL52:FM52,'Баллы без населения'!FP52:FU52,'Баллы без населения'!GB52:GC52,'Баллы без населения'!GF52:GK52,'Баллы без населения'!GR52:GT52,'Баллы без населения'!GX52:HA52,'Баллы без населения'!HF52:HN52,'Баллы без населения'!HX52,'Баллы без населения'!HZ52:IB52,'Баллы без населения'!IX52,'Баллы без населения'!IF52:IH52,'Баллы без населения'!IL52:IQ52,'Баллы без населения'!IZ52:JE52,'Баллы без населения'!JH52:JY52,)</f>
        <v>#REF!</v>
      </c>
      <c r="BQ17" s="61" t="str">
        <f>SUM('Баллы без населения'!FN52:FO52,'Баллы без населения'!FV52:GA52,'Баллы без населения'!GD52:GE52,'Баллы без населения'!GL52:GQ52,'Баллы без населения'!GU52:GW52,'Баллы без населения'!HB52:HE52,'Баллы без населения'!HO52:HW52,'Баллы без населения'!HY52,'Баллы без населения'!IC52:IE52,'Баллы без населения'!II52:IK52,'Баллы без населения'!IR52:IW52,'Баллы без населения'!IY52,'Баллы без населения'!JF52:JG52,'Баллы без населения'!JZ52:KE52)</f>
        <v>#REF!</v>
      </c>
      <c r="BR17" s="63">
        <f>SUM('Баллы без населения'!FL52:FO52,'Баллы без населения'!GB52:GE52,'Баллы без населения'!GX52:HE52,'Баллы без населения'!IF52:IK52,'Баллы без населения'!IZ52:JG52)</f>
        <v>0</v>
      </c>
      <c r="BS17" s="58">
        <f>SUM('Баллы без населения'!FL52:FM52,'Баллы без населения'!GB52:GC52,'Баллы без населения'!GX52:HA52,'Баллы без населения'!IZ52:JE52)</f>
        <v>0</v>
      </c>
      <c r="BT17" s="61">
        <f>SUM('Баллы без населения'!FN52:FO52,'Баллы без населения'!GD52:GE52,'Баллы без населения'!HB52:HE52,'Баллы без населения'!II52:IK52,'Баллы без населения'!JF52:JG52)</f>
        <v>0</v>
      </c>
      <c r="BU17" s="63">
        <f>SUM('Баллы без населения'!FP52:GA52,'Баллы без населения'!GF52:GQ52,'Баллы без населения'!HF52:HW52,'Баллы без населения'!IL52:IW52,'Баллы без населения'!JH52:KE52)</f>
        <v>0</v>
      </c>
      <c r="BV17" s="58">
        <f>SUM('Баллы без населения'!FP52:FU52,'Баллы без населения'!GF52:GK52,'Баллы без населения'!HF52:HN52,'Баллы без населения'!IL52:IQ52,'Баллы без населения'!JH52:JY52)</f>
        <v>0</v>
      </c>
      <c r="BW17" s="61">
        <f>SUM('Баллы без населения'!FV52:GA52,'Баллы без населения'!GL52:GQ52,'Баллы без населения'!HO52:HW52,'Баллы без населения'!IL52:IW52,'Баллы без населения'!JZ52:KE52)</f>
        <v>0</v>
      </c>
      <c r="BX17" s="62">
        <f>SUM('Баллы без населения'!FL52:GA52)</f>
        <v>0</v>
      </c>
      <c r="BY17" s="62">
        <f>SUM('Баллы без населения'!FL52:FM52,'Баллы без населения'!FP52:FU52)</f>
        <v>0</v>
      </c>
      <c r="BZ17" s="64">
        <f>SUM('Баллы без населения'!FN52:FO52,'Баллы без населения'!FV52:GA52)</f>
        <v>0</v>
      </c>
      <c r="CA17" s="62">
        <f>SUM('Баллы без населения'!GB52:GQ52)</f>
        <v>0</v>
      </c>
      <c r="CB17" s="58">
        <f>SUM('Баллы без населения'!GB52:GC52,'Баллы без населения'!GF52:GK52)</f>
        <v>0</v>
      </c>
      <c r="CC17" s="61">
        <f>SUM('Баллы без населения'!GD52:GE52,'Баллы без населения'!GL52:GQ52)</f>
        <v>0</v>
      </c>
      <c r="CD17" s="62" t="str">
        <f>SUM('Баллы без населения'!GR52:HY52)</f>
        <v>#REF!</v>
      </c>
      <c r="CE17" s="58" t="str">
        <f>SUM('Баллы без населения'!GR52:GT52,'Баллы без населения'!GX52:HA52,'Баллы без населения'!HF52:HN52,'Баллы без населения'!HX52)</f>
        <v>#REF!</v>
      </c>
      <c r="CF17" s="61" t="str">
        <f>SUM('Баллы без населения'!GU52:GW52,'Баллы без населения'!HB52:HE52,'Баллы без населения'!HO52:HW52,'Баллы без населения'!HY52)</f>
        <v>#REF!</v>
      </c>
      <c r="CG17" s="62">
        <f>SUM('Баллы без населения'!HZ52:IY52)</f>
        <v>0</v>
      </c>
      <c r="CH17" s="58">
        <f>SUM('Баллы без населения'!HZ52:IB52,'Баллы без населения'!IF52:IH52,'Баллы без населения'!IL52:IQ52,'Баллы без населения'!IX52)</f>
        <v>0</v>
      </c>
      <c r="CI17" s="61">
        <f>SUM('Баллы без населения'!IC52:IE52,'Баллы без населения'!II52:IK52,'Баллы без населения'!IR52:IW52,'Баллы без населения'!IY52)</f>
        <v>0</v>
      </c>
      <c r="CJ17" s="62">
        <f>SUM('Баллы без населения'!IZ52:KE52,)</f>
        <v>0</v>
      </c>
      <c r="CK17" s="58">
        <f>SUM('Баллы без населения'!IZ52:JE52,'Баллы без населения'!JH52:JY52)</f>
        <v>0</v>
      </c>
      <c r="CL17" s="58">
        <f>SUM('Баллы без населения'!JF52:JG52,'Баллы без населения'!JZ52:KE52)</f>
        <v>0</v>
      </c>
      <c r="CM17" s="48">
        <f>SUM('Баллы без населения'!OM52:PB52)</f>
        <v>0</v>
      </c>
      <c r="CN17" s="58">
        <f>SUMIF('Баллы без населения'!OM50:PB50,"муж",'Баллы без населения'!OM52:PB52)</f>
        <v>0</v>
      </c>
      <c r="CO17" s="61">
        <f>SUMIF('Баллы без населения'!OM50:PB50,"жен",'Баллы без населения'!OM52:PB52)</f>
        <v>0</v>
      </c>
      <c r="CP17" s="63">
        <f>SUM('Баллы без населения'!OM52:OP52)</f>
        <v>0</v>
      </c>
      <c r="CQ17" s="58">
        <f>SUMIF('Баллы без населения'!OM50:OP50,"муж",'Баллы без населения'!OM52:OP52)</f>
        <v>0</v>
      </c>
      <c r="CR17" s="61">
        <f>SUMIF('Баллы без населения'!OM50:OP50,"жен",'Баллы без населения'!OM52:OP52)</f>
        <v>0</v>
      </c>
      <c r="CS17" s="63">
        <f>SUM('Баллы без населения'!OQ52:PB52)</f>
        <v>0</v>
      </c>
      <c r="CT17" s="58">
        <f>SUMIF('Баллы без населения'!OQ50:PB50,"муж",'Баллы без населения'!OQ52:PB52)</f>
        <v>0</v>
      </c>
      <c r="CU17" s="61">
        <f>SUMIF('Баллы без населения'!OQ50:PB50,"жен",'Баллы без населения'!OQ52:PB52)</f>
        <v>0</v>
      </c>
      <c r="CV17" s="46">
        <f>SUM('Баллы'!KF52:KU52,'Баллы'!PC52:PX52)</f>
        <v>0</v>
      </c>
      <c r="CW17" s="48">
        <f>SUM('Баллы без населения'!KF52:KU52)</f>
        <v>0</v>
      </c>
      <c r="CX17" s="48">
        <f>SUM('Баллы без населения'!PC52:PX52)</f>
        <v>0</v>
      </c>
      <c r="CY17" s="46">
        <f>SUM('Баллы без населения'!KV52:LL52,'Баллы без населения'!PZ52:QJ52)</f>
        <v>0</v>
      </c>
      <c r="CZ17" s="58">
        <f>SUM('Баллы без населения'!KZ52:LB52,'Баллы без населения'!PZ52:QJ52)</f>
        <v>0</v>
      </c>
      <c r="DA17" s="58">
        <f>SUM('Баллы без населения'!KX52:KY52,'Баллы без населения'!LB52:LC52,'Баллы без населения'!LF52:LG52,'Баллы без населения'!QE52:QJ52)</f>
        <v>0</v>
      </c>
      <c r="DB17" s="58">
        <f>SUM('Баллы без населения'!KX52:KY52,'Баллы без населения'!LB52:LC52,'Баллы без населения'!LF52:LG52,'Баллы без населения'!QE52:QG52)</f>
        <v>0</v>
      </c>
      <c r="DC17" s="58">
        <f>SUM('Баллы без населения'!LC52,'Баллы без населения'!LG52,'Баллы без населения'!QH52:QJ52)</f>
        <v>0</v>
      </c>
      <c r="DD17" s="48">
        <f>SUM('Баллы без населения'!KV52:LL52)</f>
        <v>0</v>
      </c>
      <c r="DE17" s="58">
        <f>SUM('Баллы без населения'!KV52:KY52)</f>
        <v>0</v>
      </c>
      <c r="DF17" s="58">
        <f>SUM('Баллы без населения'!KZ52:LG52)</f>
        <v>0</v>
      </c>
      <c r="DG17" s="58">
        <f>SUM('Баллы без населения'!KZ52:LB52)</f>
        <v>0</v>
      </c>
      <c r="DH17" s="58">
        <f>SUM('Баллы без населения'!LD52:LF52)</f>
        <v>0</v>
      </c>
      <c r="DI17" s="58">
        <f>SUM('Баллы без населения'!KX52:KY52,'Баллы без населения'!LB52:LC52,'Баллы без населения'!LF52:LG52)</f>
        <v>0</v>
      </c>
      <c r="DJ17" s="58">
        <f>SUM('Баллы без населения'!KX52:KY52)</f>
        <v>0</v>
      </c>
      <c r="DK17" s="58">
        <f>SUM('Баллы без населения'!LB52:LC52,'Баллы без населения'!LF52:LG52)</f>
        <v>0</v>
      </c>
      <c r="DL17" s="58">
        <f>SUM('Баллы без населения'!LC52,'Баллы без населения'!LG52)</f>
        <v>0</v>
      </c>
      <c r="DM17" s="58">
        <f>SUM('Баллы без населения'!LH52:LL52)</f>
        <v>0</v>
      </c>
      <c r="DN17" s="48">
        <f>SUM('Баллы без населения'!PY52:QJ52)</f>
        <v>0</v>
      </c>
      <c r="DO17" s="58">
        <f>SUM('Баллы без населения'!PZ52,'Баллы без населения'!QB52:QJ52)</f>
        <v>0</v>
      </c>
      <c r="DP17" s="58">
        <f>SUM('Баллы без населения'!QE52:QJ52)</f>
        <v>0</v>
      </c>
      <c r="DQ17" s="65">
        <f>SUM('Баллы без населения'!QE52:QG52)</f>
        <v>0</v>
      </c>
      <c r="DR17" s="58">
        <f>SUM('Баллы без населения'!QH52:QJ52)</f>
        <v>0</v>
      </c>
      <c r="DS17" s="46" t="str">
        <f>SUM('Баллы без населения'!QK52:QP52)</f>
        <v>#REF!</v>
      </c>
      <c r="DT17" s="58">
        <f>SUM('Баллы без населения'!QL52:QM52,'Баллы без населения'!QP52)</f>
        <v>0</v>
      </c>
      <c r="DU17" s="61">
        <f>SUM('Баллы без населения'!QN52)</f>
        <v>0</v>
      </c>
      <c r="DV17" s="46">
        <f>SUM('Баллы без населения'!QQ52:QX52)</f>
        <v>0</v>
      </c>
      <c r="DW17" s="58">
        <f>SUM('Баллы без населения'!QQ52:QR52)</f>
        <v>0</v>
      </c>
      <c r="DX17" s="58">
        <f>SUM('Баллы без населения'!QS52:QX52)</f>
        <v>0</v>
      </c>
    </row>
    <row r="18">
      <c r="A18" s="41">
        <v>15.0</v>
      </c>
      <c r="B18" s="42" t="str">
        <f>'Тест ответы'!B80</f>
        <v>Удмуртская республика</v>
      </c>
      <c r="C18" s="43">
        <v>1.0</v>
      </c>
      <c r="D18" s="44" t="str">
        <f>'Баллы без населения'!D79</f>
        <v>#REF!</v>
      </c>
      <c r="E18" s="45" t="str">
        <f>SUMIF('Баллы без населения'!$E$3:DX$3,"муж",'Баллы без населения'!E79:DX79)</f>
        <v>#REF!</v>
      </c>
      <c r="F18" s="45" t="str">
        <f>SUMIF('Баллы без населения'!$E$3:DX$3,"жен",'Баллы без населения'!E79:DX79)</f>
        <v>#REF!</v>
      </c>
      <c r="G18" s="45" t="str">
        <f>SUM('Баллы без населения'!Z79:DK79,'Баллы без населения'!DP79:KE79,'Баллы без населения'!KV79:LL79)</f>
        <v>#REF!</v>
      </c>
      <c r="H18" s="45">
        <f>SUM('Баллы без населения'!LM79:PB79,'Баллы без населения'!PY79:QJ79)</f>
        <v>0</v>
      </c>
      <c r="I18" s="45">
        <f>SUM('Баллы без населения'!AZ79:BO79,'Баллы без населения'!DR79:DX79,'Баллы без населения'!FL79:FO79,'Баллы без населения'!GB79:GE79,'Баллы без населения'!GX79:HE79,'Баллы без населения'!IF79:IK79,'Баллы без населения'!IZ79:JG79,'Баллы без населения'!LU79:MG79,'Баллы без населения'!NW79:NZ79,'Баллы без населения'!OM79:OP79)</f>
        <v>0</v>
      </c>
      <c r="J18" s="45">
        <f>SUM('Баллы без населения'!BP79:DK79,'Баллы без населения'!DY79:FK79,'Баллы без населения'!FP79:GA79,'Баллы без населения'!GF79:GQ79,'Баллы без населения'!HF79:HW79,'Баллы без населения'!IL79:IW79,'Баллы без населения'!JH79:KE79,'Баллы без населения'!MH79:NV79,'Баллы без населения'!OA79:OL79,'Баллы без населения'!OQ79:PB79)</f>
        <v>0</v>
      </c>
      <c r="K18" s="46">
        <f>SUM('Баллы без населения'!E79:R79)</f>
        <v>0.0305</v>
      </c>
      <c r="L18" s="47">
        <f>SUM('Баллы без населения'!O79:R79)</f>
        <v>0</v>
      </c>
      <c r="M18" s="46">
        <f>SUM('Баллы без населения'!S79:Y79)</f>
        <v>0</v>
      </c>
      <c r="N18" s="45">
        <f>SUM('Баллы без населения'!T79:Y79)</f>
        <v>0</v>
      </c>
      <c r="O18" s="46">
        <f>SUM('Баллы без населения'!Z79:AQ79,'Баллы без населения'!LM79:LT79)</f>
        <v>0</v>
      </c>
      <c r="P18" s="45">
        <f>SUMIF('Баллы без населения'!$Z$3:$AQ$3,"муж",'Баллы без населения'!Z79:AQ79)+SUMIF('Баллы без населения'!$LM$3:$LT$3,"муж",'Баллы без населения'!LM79:LT79)</f>
        <v>0</v>
      </c>
      <c r="Q18" s="45">
        <f>SUMIF('Баллы без населения'!$Z$3:$AQ$3,"жен",'Баллы без населения'!Z79:AQ79)+SUMIF('Баллы без населения'!$LM$3:$LT$3,"жен",'Баллы без населения'!LM79:LT79)</f>
        <v>0</v>
      </c>
      <c r="R18" s="48">
        <f>SUM('Баллы без населения'!Z79:AQ79)</f>
        <v>0</v>
      </c>
      <c r="S18" s="45">
        <f>SUM('Баллы без населения'!Z79:AH79)</f>
        <v>0</v>
      </c>
      <c r="T18" s="45">
        <f>SUM('Баллы без населения'!AI79:AQ79)</f>
        <v>0</v>
      </c>
      <c r="U18" s="48">
        <f>SUM('Баллы без населения'!LM79:LT79)</f>
        <v>0</v>
      </c>
      <c r="V18" s="45">
        <f>SUM('Баллы без населения'!LM79:LP79)</f>
        <v>0</v>
      </c>
      <c r="W18" s="49">
        <f>SUM('Баллы без населения'!LQ79:LT79)</f>
        <v>0</v>
      </c>
      <c r="X18" s="46">
        <f>SUM('Баллы без населения'!AR79:DK79,'Баллы без населения'!LU79:NI79)</f>
        <v>0</v>
      </c>
      <c r="Y18" s="45">
        <f>'Баллы без населения'!AR79+SUM('Баллы без населения'!AZ79:BH79)+SUM('Баллы без населения'!BP79:CP79)+SUM('Баллы без населения'!LU79:MC79,'Баллы без населения'!MH79:NI79)</f>
        <v>0</v>
      </c>
      <c r="Z18" s="45">
        <f>'Баллы без населения'!AS79+SUM('Баллы без населения'!BI79:BO79)+SUM('Баллы без населения'!CQ79:DK79)+SUM('Баллы без населения'!MD79:MG79,'Баллы без населения'!NJ79:NV79,)</f>
        <v>0</v>
      </c>
      <c r="AA18" s="48">
        <f>SUM('Баллы без населения'!AR79:DK79)</f>
        <v>0</v>
      </c>
      <c r="AB18" s="45">
        <f>SUM('Баллы без населения'!AT79:AY79)</f>
        <v>0</v>
      </c>
      <c r="AC18" s="45">
        <f>'Баллы без населения'!AR79+SUM('Баллы без населения'!AZ79:BH79)+SUM('Баллы без населения'!BP79:CP79)</f>
        <v>0</v>
      </c>
      <c r="AD18" s="50">
        <f>'Баллы без населения'!AS79+SUM('Баллы без населения'!BI79:BO79)+SUM('Баллы без населения'!CQ79:DK79)</f>
        <v>0</v>
      </c>
      <c r="AE18" s="51">
        <f>SUM('Баллы без населения'!AZ79:BO79)</f>
        <v>0</v>
      </c>
      <c r="AF18" s="45">
        <f>SUM('Баллы без населения'!AZ79:BH79)</f>
        <v>0</v>
      </c>
      <c r="AG18" s="50">
        <f>SUM('Баллы без населения'!BI79:BO79)</f>
        <v>0</v>
      </c>
      <c r="AH18" s="51">
        <f>SUM('Баллы без населения'!BP79:DK79)</f>
        <v>0</v>
      </c>
      <c r="AI18" s="45">
        <f>SUM('Баллы без населения'!BP79:CP79)</f>
        <v>0</v>
      </c>
      <c r="AJ18" s="45">
        <f>SUM('Баллы без населения'!CQ79:DK79)</f>
        <v>0</v>
      </c>
      <c r="AK18" s="48">
        <f>SUM('Баллы без населения'!LU79:NV79)</f>
        <v>0</v>
      </c>
      <c r="AL18" s="45">
        <f>SUM('Баллы без населения'!LU79:MC79,'Баллы без населения'!MH79:NI79)</f>
        <v>0</v>
      </c>
      <c r="AM18" s="50">
        <f>SUM('Баллы без населения'!MD79:MG79,'Баллы без населения'!NJ79:NV79,)</f>
        <v>0</v>
      </c>
      <c r="AN18" s="45">
        <f>SUM('Баллы без населения'!LU79:MG79)</f>
        <v>0</v>
      </c>
      <c r="AO18" s="45">
        <f>SUM('Баллы без населения'!LU79:MC79)</f>
        <v>0</v>
      </c>
      <c r="AP18" s="50">
        <f>SUM('Баллы без населения'!MD79:MG79)</f>
        <v>0</v>
      </c>
      <c r="AQ18" s="45">
        <f>SUM('Баллы без населения'!MH79:NV79)</f>
        <v>0</v>
      </c>
      <c r="AR18" s="45">
        <f>SUM('Баллы без населения'!MH79:NI79)</f>
        <v>0</v>
      </c>
      <c r="AS18" s="50">
        <f>SUM('Баллы без населения'!NJ79:NV79)</f>
        <v>0</v>
      </c>
      <c r="AT18" s="46">
        <f>SUM('Баллы без населения'!DR79:FK79,'Баллы без населения'!NW79:OL79)</f>
        <v>0</v>
      </c>
      <c r="AU18" s="48" t="str">
        <f>SUM('Баллы без населения'!DL79:FK79)</f>
        <v>#REF!</v>
      </c>
      <c r="AV18" s="45" t="str">
        <f>SUM('Баллы без населения'!DL79:DQ79)</f>
        <v>#REF!</v>
      </c>
      <c r="AW18" s="45">
        <f>SUM('Баллы без населения'!DR79:DU79)+SUM('Баллы без населения'!DY79:ES79)</f>
        <v>0</v>
      </c>
      <c r="AX18" s="50">
        <f>SUM('Баллы без населения'!DV79:DX79)+SUM('Баллы без населения'!ET79:FK79)</f>
        <v>0</v>
      </c>
      <c r="AY18" s="51">
        <f>SUM('Баллы без населения'!DR79:DX79)</f>
        <v>0</v>
      </c>
      <c r="AZ18" s="45">
        <f>SUM('Баллы без населения'!DR79:DU79)</f>
        <v>0</v>
      </c>
      <c r="BA18" s="50">
        <f>SUM('Баллы без населения'!DV79:DX79)</f>
        <v>0</v>
      </c>
      <c r="BB18" s="51">
        <f>SUM('Баллы без населения'!DY79:FK79)</f>
        <v>0</v>
      </c>
      <c r="BC18" s="45">
        <f>SUM('Баллы без населения'!DY79:ES79)</f>
        <v>0</v>
      </c>
      <c r="BD18" s="45">
        <f>SUM('Баллы без населения'!ET79:FK79)</f>
        <v>0</v>
      </c>
      <c r="BE18" s="48">
        <f>SUM('Баллы без населения'!NW79:OL79)</f>
        <v>0</v>
      </c>
      <c r="BF18" s="45">
        <f>SUMIF('Баллы без населения'!NW77:OL77,"муж",'Баллы без населения'!NW79:OL79)</f>
        <v>0</v>
      </c>
      <c r="BG18" s="50">
        <f>SUMIF('Баллы без населения'!NW77:OL77,"жен",'Баллы без населения'!NW79:OL79)</f>
        <v>0</v>
      </c>
      <c r="BH18" s="51">
        <f>SUM('Баллы без населения'!NW79:NZ79)</f>
        <v>0</v>
      </c>
      <c r="BI18" s="45">
        <f>SUMIF('Баллы без населения'!NW77:NZ77,"муж",'Баллы без населения'!NW79:NZ79)</f>
        <v>0</v>
      </c>
      <c r="BJ18" s="50">
        <f>SUMIF('Баллы без населения'!NW77:NZ77,";ty",'Баллы без населения'!NW79:NZ79)</f>
        <v>0</v>
      </c>
      <c r="BK18" s="51">
        <f>SUM('Баллы без населения'!OA79:OL79)</f>
        <v>0</v>
      </c>
      <c r="BL18" s="45">
        <f>SUMIF('Баллы без населения'!OA77:OL77,"муж",'Баллы без населения'!OA79:OL79)</f>
        <v>0</v>
      </c>
      <c r="BM18" s="49">
        <f>SUMIF('Баллы без населения'!OA77:OL77,"муж",'Баллы без населения'!OA79:OL79)</f>
        <v>0</v>
      </c>
      <c r="BN18" s="46" t="str">
        <f>SUM('Баллы без населения'!FL79:KE79,'Баллы'!OM79:PB79)</f>
        <v>#REF!</v>
      </c>
      <c r="BO18" s="48" t="str">
        <f>SUM('Баллы без населения'!FL79:KE79)</f>
        <v>#REF!</v>
      </c>
      <c r="BP18" s="45" t="str">
        <f>SUM('Баллы без населения'!FL79:FM79,'Баллы без населения'!FP79:FU79,'Баллы без населения'!GB79:GC79,'Баллы без населения'!GF79:GK79,'Баллы без населения'!GR79:GT79,'Баллы без населения'!GX79:HA79,'Баллы без населения'!HF79:HN79,'Баллы без населения'!HX79,'Баллы без населения'!HZ79:IB79,'Баллы без населения'!IX79,'Баллы без населения'!IF79:IH79,'Баллы без населения'!IL79:IQ79,'Баллы без населения'!IZ79:JE79,'Баллы без населения'!JH79:JY79,)</f>
        <v>#REF!</v>
      </c>
      <c r="BQ18" s="50" t="str">
        <f>SUM('Баллы без населения'!FN79:FO79,'Баллы без населения'!FV79:GA79,'Баллы без населения'!GD79:GE79,'Баллы без населения'!GL79:GQ79,'Баллы без населения'!GU79:GW79,'Баллы без населения'!HB79:HE79,'Баллы без населения'!HO79:HW79,'Баллы без населения'!HY79,'Баллы без населения'!IC79:IE79,'Баллы без населения'!II79:IK79,'Баллы без населения'!IR79:IW79,'Баллы без населения'!IY79,'Баллы без населения'!JF79:JG79,'Баллы без населения'!JZ79:KE79)</f>
        <v>#REF!</v>
      </c>
      <c r="BR18" s="52">
        <f>SUM('Баллы без населения'!FL79:FO79,'Баллы без населения'!GB79:GE79,'Баллы без населения'!GX79:HE79,'Баллы без населения'!IF79:IK79,'Баллы без населения'!IZ79:JG79)</f>
        <v>0</v>
      </c>
      <c r="BS18" s="45">
        <f>SUM('Баллы без населения'!FL79:FM79,'Баллы без населения'!GB79:GC79,'Баллы без населения'!GX79:HA79,'Баллы без населения'!IZ79:JE79)</f>
        <v>0</v>
      </c>
      <c r="BT18" s="50">
        <f>SUM('Баллы без населения'!FN79:FO79,'Баллы без населения'!GD79:GE79,'Баллы без населения'!HB79:HE79,'Баллы без населения'!II79:IK79,'Баллы без населения'!JF79:JG79)</f>
        <v>0</v>
      </c>
      <c r="BU18" s="52">
        <f>SUM('Баллы без населения'!FP79:GA79,'Баллы без населения'!GF79:GQ79,'Баллы без населения'!HF79:HW79,'Баллы без населения'!IL79:IW79,'Баллы без населения'!JH79:KE79)</f>
        <v>0</v>
      </c>
      <c r="BV18" s="45">
        <f>SUM('Баллы без населения'!FP79:FU79,'Баллы без населения'!GF79:GK79,'Баллы без населения'!HF79:HN79,'Баллы без населения'!IL79:IQ79,'Баллы без населения'!JH79:JY79)</f>
        <v>0</v>
      </c>
      <c r="BW18" s="50">
        <f>SUM('Баллы без населения'!FV79:GA79,'Баллы без населения'!GL79:GQ79,'Баллы без населения'!HO79:HW79,'Баллы без населения'!IL79:IW79,'Баллы без населения'!JZ79:KE79)</f>
        <v>0</v>
      </c>
      <c r="BX18" s="51">
        <f>SUM('Баллы без населения'!FL79:GA79)</f>
        <v>0</v>
      </c>
      <c r="BY18" s="51">
        <f>SUM('Баллы без населения'!FL79:FM79,'Баллы без населения'!FP79:FU79)</f>
        <v>0</v>
      </c>
      <c r="BZ18" s="53">
        <f>SUM('Баллы без населения'!FN79:FO79,'Баллы без населения'!FV79:GA79)</f>
        <v>0</v>
      </c>
      <c r="CA18" s="51">
        <f>SUM('Баллы без населения'!GB79:GQ79)</f>
        <v>0</v>
      </c>
      <c r="CB18" s="45">
        <f>SUM('Баллы без населения'!GB79:GC79,'Баллы без населения'!GF79:GK79)</f>
        <v>0</v>
      </c>
      <c r="CC18" s="50">
        <f>SUM('Баллы без населения'!GD79:GE79,'Баллы без населения'!GL79:GQ79)</f>
        <v>0</v>
      </c>
      <c r="CD18" s="51" t="str">
        <f>SUM('Баллы без населения'!GR79:HY79)</f>
        <v>#REF!</v>
      </c>
      <c r="CE18" s="45" t="str">
        <f>SUM('Баллы без населения'!GR79:GT79,'Баллы без населения'!GX79:HA79,'Баллы без населения'!HF79:HN79,'Баллы без населения'!HX79)</f>
        <v>#REF!</v>
      </c>
      <c r="CF18" s="50" t="str">
        <f>SUM('Баллы без населения'!GU79:GW79,'Баллы без населения'!HB79:HE79,'Баллы без населения'!HO79:HW79,'Баллы без населения'!HY79)</f>
        <v>#REF!</v>
      </c>
      <c r="CG18" s="51">
        <f>SUM('Баллы без населения'!HZ79:IY79)</f>
        <v>0</v>
      </c>
      <c r="CH18" s="45">
        <f>SUM('Баллы без населения'!HZ79:IB79,'Баллы без населения'!IF79:IH79,'Баллы без населения'!IL79:IQ79,'Баллы без населения'!IX79)</f>
        <v>0</v>
      </c>
      <c r="CI18" s="50">
        <f>SUM('Баллы без населения'!IC79:IE79,'Баллы без населения'!II79:IK79,'Баллы без населения'!IR79:IW79,'Баллы без населения'!IY79)</f>
        <v>0</v>
      </c>
      <c r="CJ18" s="51">
        <f>SUM('Баллы без населения'!IZ79:KE79,)</f>
        <v>0</v>
      </c>
      <c r="CK18" s="45">
        <f>SUM('Баллы без населения'!IZ79:JE79,'Баллы без населения'!JH79:JY79)</f>
        <v>0</v>
      </c>
      <c r="CL18" s="45">
        <f>SUM('Баллы без населения'!JF79:JG79,'Баллы без населения'!JZ79:KE79)</f>
        <v>0</v>
      </c>
      <c r="CM18" s="48">
        <f>SUM('Баллы без населения'!OM79:PB79)</f>
        <v>0</v>
      </c>
      <c r="CN18" s="45">
        <f>SUMIF('Баллы без населения'!OM77:PB77,"муж",'Баллы без населения'!OM79:PB79)</f>
        <v>0</v>
      </c>
      <c r="CO18" s="50">
        <f>SUMIF('Баллы без населения'!OM77:PB77,"жен",'Баллы без населения'!OM79:PB79)</f>
        <v>0</v>
      </c>
      <c r="CP18" s="52">
        <f>SUM('Баллы без населения'!OM79:OP79)</f>
        <v>0</v>
      </c>
      <c r="CQ18" s="45">
        <f>SUMIF('Баллы без населения'!OM77:OP77,"муж",'Баллы без населения'!OM79:OP79)</f>
        <v>0</v>
      </c>
      <c r="CR18" s="50">
        <f>SUMIF('Баллы без населения'!OM77:OP77,"жен",'Баллы без населения'!OM79:OP79)</f>
        <v>0</v>
      </c>
      <c r="CS18" s="52">
        <f>SUM('Баллы без населения'!OQ79:PB79)</f>
        <v>0</v>
      </c>
      <c r="CT18" s="45">
        <f>SUMIF('Баллы без населения'!OQ77:PB77,"муж",'Баллы без населения'!OQ79:PB79)</f>
        <v>0</v>
      </c>
      <c r="CU18" s="50">
        <f>SUMIF('Баллы без населения'!OQ77:PB77,"жен",'Баллы без населения'!OQ79:PB79)</f>
        <v>0</v>
      </c>
      <c r="CV18" s="46">
        <f>SUM('Баллы'!KF79:KU79,'Баллы'!PC79:PX79)</f>
        <v>0</v>
      </c>
      <c r="CW18" s="48">
        <f>SUM('Баллы без населения'!KF79:KU79)</f>
        <v>0</v>
      </c>
      <c r="CX18" s="48">
        <f>SUM('Баллы без населения'!PC79:PX79)</f>
        <v>0</v>
      </c>
      <c r="CY18" s="46">
        <f>SUM('Баллы без населения'!KV79:LL79,'Баллы без населения'!PZ79:QJ79)</f>
        <v>0</v>
      </c>
      <c r="CZ18" s="45">
        <f>SUM('Баллы без населения'!KZ79:LB79,'Баллы без населения'!PZ79:QJ79)</f>
        <v>0</v>
      </c>
      <c r="DA18" s="45">
        <f>SUM('Баллы без населения'!KX79:KY79,'Баллы без населения'!LB79:LC79,'Баллы без населения'!LF79:LG79,'Баллы без населения'!QE79:QJ79)</f>
        <v>0</v>
      </c>
      <c r="DB18" s="45">
        <f>SUM('Баллы без населения'!KX79:KY79,'Баллы без населения'!LB79:LC79,'Баллы без населения'!LF79:LG79,'Баллы без населения'!QE79:QG79)</f>
        <v>0</v>
      </c>
      <c r="DC18" s="45">
        <f>SUM('Баллы без населения'!LC79,'Баллы без населения'!LG79,'Баллы без населения'!QH79:QJ79)</f>
        <v>0</v>
      </c>
      <c r="DD18" s="48">
        <f>SUM('Баллы без населения'!KV79:LL79)</f>
        <v>0</v>
      </c>
      <c r="DE18" s="45">
        <f>SUM('Баллы без населения'!KV79:KY79)</f>
        <v>0</v>
      </c>
      <c r="DF18" s="45">
        <f>SUM('Баллы без населения'!KZ79:LG79)</f>
        <v>0</v>
      </c>
      <c r="DG18" s="45">
        <f>SUM('Баллы без населения'!KZ79:LB79)</f>
        <v>0</v>
      </c>
      <c r="DH18" s="45">
        <f>SUM('Баллы без населения'!LD79:LF79)</f>
        <v>0</v>
      </c>
      <c r="DI18" s="45">
        <f>SUM('Баллы без населения'!KX79:KY79,'Баллы без населения'!LB79:LC79,'Баллы без населения'!LF79:LG79)</f>
        <v>0</v>
      </c>
      <c r="DJ18" s="45">
        <f>SUM('Баллы без населения'!KX79:KY79)</f>
        <v>0</v>
      </c>
      <c r="DK18" s="45">
        <f>SUM('Баллы без населения'!LB79:LC79,'Баллы без населения'!LF79:LG79)</f>
        <v>0</v>
      </c>
      <c r="DL18" s="45">
        <f>SUM('Баллы без населения'!LC79,'Баллы без населения'!LG79)</f>
        <v>0</v>
      </c>
      <c r="DM18" s="45">
        <f>SUM('Баллы без населения'!LH79:LL79)</f>
        <v>0</v>
      </c>
      <c r="DN18" s="48">
        <f>SUM('Баллы без населения'!PY79:QJ79)</f>
        <v>0</v>
      </c>
      <c r="DO18" s="45">
        <f>SUM('Баллы без населения'!PZ79,'Баллы без населения'!QB79:QJ79)</f>
        <v>0</v>
      </c>
      <c r="DP18" s="45">
        <f>SUM('Баллы без населения'!QE79:QJ79)</f>
        <v>0</v>
      </c>
      <c r="DQ18" s="54">
        <f>SUM('Баллы без населения'!QE79:QG79)</f>
        <v>0</v>
      </c>
      <c r="DR18" s="45">
        <f>SUM('Баллы без населения'!QH79:QJ79)</f>
        <v>0</v>
      </c>
      <c r="DS18" s="46" t="str">
        <f>SUM('Баллы без населения'!QK79:QP79)</f>
        <v>#REF!</v>
      </c>
      <c r="DT18" s="45">
        <f>SUM('Баллы без населения'!QL79:QM79,'Баллы без населения'!QP79)</f>
        <v>0</v>
      </c>
      <c r="DU18" s="50">
        <f>SUM('Баллы без населения'!QN79)</f>
        <v>0</v>
      </c>
      <c r="DV18" s="46">
        <f>SUM('Баллы без населения'!QQ79:QX79)</f>
        <v>0</v>
      </c>
      <c r="DW18" s="45">
        <f>SUM('Баллы без населения'!QQ79:QR79)</f>
        <v>0</v>
      </c>
      <c r="DX18" s="45">
        <f>SUM('Баллы без населения'!QS79:QX79)</f>
        <v>0</v>
      </c>
    </row>
    <row r="19">
      <c r="A19" s="55">
        <v>16.0</v>
      </c>
      <c r="B19" s="56" t="str">
        <f>'Тест ответы'!B55</f>
        <v>Оренбургская область</v>
      </c>
      <c r="C19" s="57">
        <v>1.0</v>
      </c>
      <c r="D19" s="44" t="str">
        <f>'Баллы без населения'!D54</f>
        <v>#REF!</v>
      </c>
      <c r="E19" s="58" t="str">
        <f>SUMIF('Баллы без населения'!$E$3:DX$3,"муж",'Баллы без населения'!E54:DX54)</f>
        <v>#REF!</v>
      </c>
      <c r="F19" s="58" t="str">
        <f>SUMIF('Баллы без населения'!$E$3:DX$3,"жен",'Баллы без населения'!E54:DX54)</f>
        <v>#REF!</v>
      </c>
      <c r="G19" s="58" t="str">
        <f>SUM('Баллы без населения'!Z54:DK54,'Баллы без населения'!DP54:KE54,'Баллы без населения'!KV54:LL54)</f>
        <v>#REF!</v>
      </c>
      <c r="H19" s="58">
        <f>SUM('Баллы без населения'!LM54:PB54,'Баллы без населения'!PY54:QJ54)</f>
        <v>0</v>
      </c>
      <c r="I19" s="58">
        <f>SUM('Баллы без населения'!AZ54:BO54,'Баллы без населения'!DR54:DX54,'Баллы без населения'!FL54:FO54,'Баллы без населения'!GB54:GE54,'Баллы без населения'!GX54:HE54,'Баллы без населения'!IF54:IK54,'Баллы без населения'!IZ54:JG54,'Баллы без населения'!LU54:MG54,'Баллы без населения'!NW54:NZ54,'Баллы без населения'!OM54:OP54)</f>
        <v>0</v>
      </c>
      <c r="J19" s="58">
        <f>SUM('Баллы без населения'!BP54:DK54,'Баллы без населения'!DY54:FK54,'Баллы без населения'!FP54:GA54,'Баллы без населения'!GF54:GQ54,'Баллы без населения'!HF54:HW54,'Баллы без населения'!IL54:IW54,'Баллы без населения'!JH54:KE54,'Баллы без населения'!MH54:NV54,'Баллы без населения'!OA54:OL54,'Баллы без населения'!OQ54:PB54)</f>
        <v>0</v>
      </c>
      <c r="K19" s="46">
        <f>SUM('Баллы без населения'!E54:R54)</f>
        <v>0.2035</v>
      </c>
      <c r="L19" s="59">
        <f>SUM('Баллы без населения'!O54:R54)</f>
        <v>0.14</v>
      </c>
      <c r="M19" s="46">
        <f>SUM('Баллы без населения'!S54:Y54)</f>
        <v>0.1</v>
      </c>
      <c r="N19" s="58">
        <f>SUM('Баллы без населения'!T54:Y54)</f>
        <v>0</v>
      </c>
      <c r="O19" s="46">
        <f>SUM('Баллы без населения'!Z54:AQ54,'Баллы без населения'!LM54:LT54)</f>
        <v>0</v>
      </c>
      <c r="P19" s="58">
        <f>SUMIF('Баллы без населения'!$Z$3:$AQ$3,"муж",'Баллы без населения'!Z54:AQ54)+SUMIF('Баллы без населения'!$LM$3:$LT$3,"муж",'Баллы без населения'!LM54:LT54)</f>
        <v>0</v>
      </c>
      <c r="Q19" s="58">
        <f>SUMIF('Баллы без населения'!$Z$3:$AQ$3,"жен",'Баллы без населения'!Z54:AQ54)+SUMIF('Баллы без населения'!$LM$3:$LT$3,"жен",'Баллы без населения'!LM54:LT54)</f>
        <v>0</v>
      </c>
      <c r="R19" s="48">
        <f>SUM('Баллы без населения'!Z54:AQ54)</f>
        <v>0</v>
      </c>
      <c r="S19" s="58">
        <f>SUM('Баллы без населения'!Z54:AH54)</f>
        <v>0</v>
      </c>
      <c r="T19" s="58">
        <f>SUM('Баллы без населения'!AI54:AQ54)</f>
        <v>0</v>
      </c>
      <c r="U19" s="48">
        <f>SUM('Баллы без населения'!LM54:LT54)</f>
        <v>0</v>
      </c>
      <c r="V19" s="58">
        <f>SUM('Баллы без населения'!LM54:LP54)</f>
        <v>0</v>
      </c>
      <c r="W19" s="60">
        <f>SUM('Баллы без населения'!LQ54:LT54)</f>
        <v>0</v>
      </c>
      <c r="X19" s="46">
        <f>SUM('Баллы без населения'!AR54:DK54,'Баллы без населения'!LU54:NI54)</f>
        <v>0</v>
      </c>
      <c r="Y19" s="58">
        <f>'Баллы без населения'!AR54+SUM('Баллы без населения'!AZ54:BH54)+SUM('Баллы без населения'!BP54:CP54)+SUM('Баллы без населения'!LU54:MC54,'Баллы без населения'!MH54:NI54)</f>
        <v>0</v>
      </c>
      <c r="Z19" s="58">
        <f>'Баллы без населения'!AS54+SUM('Баллы без населения'!BI54:BO54)+SUM('Баллы без населения'!CQ54:DK54)+SUM('Баллы без населения'!MD54:MG54,'Баллы без населения'!NJ54:NV54,)</f>
        <v>0</v>
      </c>
      <c r="AA19" s="48">
        <f>SUM('Баллы без населения'!AR54:DK54)</f>
        <v>0</v>
      </c>
      <c r="AB19" s="58">
        <f>SUM('Баллы без населения'!AT54:AY54)</f>
        <v>0</v>
      </c>
      <c r="AC19" s="58">
        <f>'Баллы без населения'!AR54+SUM('Баллы без населения'!AZ54:BH54)+SUM('Баллы без населения'!BP54:CP54)</f>
        <v>0</v>
      </c>
      <c r="AD19" s="61">
        <f>'Баллы без населения'!AS54+SUM('Баллы без населения'!BI54:BO54)+SUM('Баллы без населения'!CQ54:DK54)</f>
        <v>0</v>
      </c>
      <c r="AE19" s="62">
        <f>SUM('Баллы без населения'!AZ54:BO54)</f>
        <v>0</v>
      </c>
      <c r="AF19" s="58">
        <f>SUM('Баллы без населения'!AZ54:BH54)</f>
        <v>0</v>
      </c>
      <c r="AG19" s="61">
        <f>SUM('Баллы без населения'!BI54:BO54)</f>
        <v>0</v>
      </c>
      <c r="AH19" s="62">
        <f>SUM('Баллы без населения'!BP54:DK54)</f>
        <v>0</v>
      </c>
      <c r="AI19" s="58">
        <f>SUM('Баллы без населения'!BP54:CP54)</f>
        <v>0</v>
      </c>
      <c r="AJ19" s="58">
        <f>SUM('Баллы без населения'!CQ54:DK54)</f>
        <v>0</v>
      </c>
      <c r="AK19" s="48">
        <f>SUM('Баллы без населения'!LU54:NV54)</f>
        <v>0</v>
      </c>
      <c r="AL19" s="58">
        <f>SUM('Баллы без населения'!LU54:MC54,'Баллы без населения'!MH54:NI54)</f>
        <v>0</v>
      </c>
      <c r="AM19" s="61">
        <f>SUM('Баллы без населения'!MD54:MG54,'Баллы без населения'!NJ54:NV54,)</f>
        <v>0</v>
      </c>
      <c r="AN19" s="58">
        <f>SUM('Баллы без населения'!LU54:MG54)</f>
        <v>0</v>
      </c>
      <c r="AO19" s="58">
        <f>SUM('Баллы без населения'!LU54:MC54)</f>
        <v>0</v>
      </c>
      <c r="AP19" s="61">
        <f>SUM('Баллы без населения'!MD54:MG54)</f>
        <v>0</v>
      </c>
      <c r="AQ19" s="58">
        <f>SUM('Баллы без населения'!MH54:NV54)</f>
        <v>0</v>
      </c>
      <c r="AR19" s="58">
        <f>SUM('Баллы без населения'!MH54:NI54)</f>
        <v>0</v>
      </c>
      <c r="AS19" s="61">
        <f>SUM('Баллы без населения'!NJ54:NV54)</f>
        <v>0</v>
      </c>
      <c r="AT19" s="46">
        <f>SUM('Баллы без населения'!DR54:FK54,'Баллы без населения'!NW54:OL54)</f>
        <v>0</v>
      </c>
      <c r="AU19" s="48" t="str">
        <f>SUM('Баллы без населения'!DL54:FK54)</f>
        <v>#REF!</v>
      </c>
      <c r="AV19" s="58" t="str">
        <f>SUM('Баллы без населения'!DL54:DQ54)</f>
        <v>#REF!</v>
      </c>
      <c r="AW19" s="58">
        <f>SUM('Баллы без населения'!DR54:DU54)+SUM('Баллы без населения'!DY54:ES54)</f>
        <v>0</v>
      </c>
      <c r="AX19" s="61">
        <f>SUM('Баллы без населения'!DV54:DX54)+SUM('Баллы без населения'!ET54:FK54)</f>
        <v>0</v>
      </c>
      <c r="AY19" s="62">
        <f>SUM('Баллы без населения'!DR54:DX54)</f>
        <v>0</v>
      </c>
      <c r="AZ19" s="58">
        <f>SUM('Баллы без населения'!DR54:DU54)</f>
        <v>0</v>
      </c>
      <c r="BA19" s="61">
        <f>SUM('Баллы без населения'!DV54:DX54)</f>
        <v>0</v>
      </c>
      <c r="BB19" s="62">
        <f>SUM('Баллы без населения'!DY54:FK54)</f>
        <v>0</v>
      </c>
      <c r="BC19" s="58">
        <f>SUM('Баллы без населения'!DY54:ES54)</f>
        <v>0</v>
      </c>
      <c r="BD19" s="58">
        <f>SUM('Баллы без населения'!ET54:FK54)</f>
        <v>0</v>
      </c>
      <c r="BE19" s="48">
        <f>SUM('Баллы без населения'!NW54:OL54)</f>
        <v>0</v>
      </c>
      <c r="BF19" s="58">
        <f>SUMIF('Баллы без населения'!NW52:OL52,"муж",'Баллы без населения'!NW54:OL54)</f>
        <v>0</v>
      </c>
      <c r="BG19" s="61">
        <f>SUMIF('Баллы без населения'!NW52:OL52,"жен",'Баллы без населения'!NW54:OL54)</f>
        <v>0</v>
      </c>
      <c r="BH19" s="62">
        <f>SUM('Баллы без населения'!NW54:NZ54)</f>
        <v>0</v>
      </c>
      <c r="BI19" s="58">
        <f>SUMIF('Баллы без населения'!NW52:NZ52,"муж",'Баллы без населения'!NW54:NZ54)</f>
        <v>0</v>
      </c>
      <c r="BJ19" s="61">
        <f>SUMIF('Баллы без населения'!NW52:NZ52,";ty",'Баллы без населения'!NW54:NZ54)</f>
        <v>0</v>
      </c>
      <c r="BK19" s="62">
        <f>SUM('Баллы без населения'!OA54:OL54)</f>
        <v>0</v>
      </c>
      <c r="BL19" s="58">
        <f>SUMIF('Баллы без населения'!OA52:OL52,"муж",'Баллы без населения'!OA54:OL54)</f>
        <v>0</v>
      </c>
      <c r="BM19" s="60">
        <f>SUMIF('Баллы без населения'!OA52:OL52,"муж",'Баллы без населения'!OA54:OL54)</f>
        <v>0</v>
      </c>
      <c r="BN19" s="46" t="str">
        <f>SUM('Баллы без населения'!FL54:KE54,'Баллы'!OM54:PB54)</f>
        <v>#REF!</v>
      </c>
      <c r="BO19" s="48" t="str">
        <f>SUM('Баллы без населения'!FL54:KE54)</f>
        <v>#REF!</v>
      </c>
      <c r="BP19" s="58" t="str">
        <f>SUM('Баллы без населения'!FL54:FM54,'Баллы без населения'!FP54:FU54,'Баллы без населения'!GB54:GC54,'Баллы без населения'!GF54:GK54,'Баллы без населения'!GR54:GT54,'Баллы без населения'!GX54:HA54,'Баллы без населения'!HF54:HN54,'Баллы без населения'!HX54,'Баллы без населения'!HZ54:IB54,'Баллы без населения'!IX54,'Баллы без населения'!IF54:IH54,'Баллы без населения'!IL54:IQ54,'Баллы без населения'!IZ54:JE54,'Баллы без населения'!JH54:JY54,)</f>
        <v>#REF!</v>
      </c>
      <c r="BQ19" s="61" t="str">
        <f>SUM('Баллы без населения'!FN54:FO54,'Баллы без населения'!FV54:GA54,'Баллы без населения'!GD54:GE54,'Баллы без населения'!GL54:GQ54,'Баллы без населения'!GU54:GW54,'Баллы без населения'!HB54:HE54,'Баллы без населения'!HO54:HW54,'Баллы без населения'!HY54,'Баллы без населения'!IC54:IE54,'Баллы без населения'!II54:IK54,'Баллы без населения'!IR54:IW54,'Баллы без населения'!IY54,'Баллы без населения'!JF54:JG54,'Баллы без населения'!JZ54:KE54)</f>
        <v>#REF!</v>
      </c>
      <c r="BR19" s="63">
        <f>SUM('Баллы без населения'!FL54:FO54,'Баллы без населения'!GB54:GE54,'Баллы без населения'!GX54:HE54,'Баллы без населения'!IF54:IK54,'Баллы без населения'!IZ54:JG54)</f>
        <v>0</v>
      </c>
      <c r="BS19" s="58">
        <f>SUM('Баллы без населения'!FL54:FM54,'Баллы без населения'!GB54:GC54,'Баллы без населения'!GX54:HA54,'Баллы без населения'!IZ54:JE54)</f>
        <v>0</v>
      </c>
      <c r="BT19" s="61">
        <f>SUM('Баллы без населения'!FN54:FO54,'Баллы без населения'!GD54:GE54,'Баллы без населения'!HB54:HE54,'Баллы без населения'!II54:IK54,'Баллы без населения'!JF54:JG54)</f>
        <v>0</v>
      </c>
      <c r="BU19" s="63">
        <f>SUM('Баллы без населения'!FP54:GA54,'Баллы без населения'!GF54:GQ54,'Баллы без населения'!HF54:HW54,'Баллы без населения'!IL54:IW54,'Баллы без населения'!JH54:KE54)</f>
        <v>0</v>
      </c>
      <c r="BV19" s="58">
        <f>SUM('Баллы без населения'!FP54:FU54,'Баллы без населения'!GF54:GK54,'Баллы без населения'!HF54:HN54,'Баллы без населения'!IL54:IQ54,'Баллы без населения'!JH54:JY54)</f>
        <v>0</v>
      </c>
      <c r="BW19" s="61">
        <f>SUM('Баллы без населения'!FV54:GA54,'Баллы без населения'!GL54:GQ54,'Баллы без населения'!HO54:HW54,'Баллы без населения'!IL54:IW54,'Баллы без населения'!JZ54:KE54)</f>
        <v>0</v>
      </c>
      <c r="BX19" s="62">
        <f>SUM('Баллы без населения'!FL54:GA54)</f>
        <v>0</v>
      </c>
      <c r="BY19" s="62">
        <f>SUM('Баллы без населения'!FL54:FM54,'Баллы без населения'!FP54:FU54)</f>
        <v>0</v>
      </c>
      <c r="BZ19" s="64">
        <f>SUM('Баллы без населения'!FN54:FO54,'Баллы без населения'!FV54:GA54)</f>
        <v>0</v>
      </c>
      <c r="CA19" s="62">
        <f>SUM('Баллы без населения'!GB54:GQ54)</f>
        <v>0</v>
      </c>
      <c r="CB19" s="58">
        <f>SUM('Баллы без населения'!GB54:GC54,'Баллы без населения'!GF54:GK54)</f>
        <v>0</v>
      </c>
      <c r="CC19" s="61">
        <f>SUM('Баллы без населения'!GD54:GE54,'Баллы без населения'!GL54:GQ54)</f>
        <v>0</v>
      </c>
      <c r="CD19" s="62" t="str">
        <f>SUM('Баллы без населения'!GR54:HY54)</f>
        <v>#REF!</v>
      </c>
      <c r="CE19" s="58" t="str">
        <f>SUM('Баллы без населения'!GR54:GT54,'Баллы без населения'!GX54:HA54,'Баллы без населения'!HF54:HN54,'Баллы без населения'!HX54)</f>
        <v>#REF!</v>
      </c>
      <c r="CF19" s="61" t="str">
        <f>SUM('Баллы без населения'!GU54:GW54,'Баллы без населения'!HB54:HE54,'Баллы без населения'!HO54:HW54,'Баллы без населения'!HY54)</f>
        <v>#REF!</v>
      </c>
      <c r="CG19" s="62">
        <f>SUM('Баллы без населения'!HZ54:IY54)</f>
        <v>0</v>
      </c>
      <c r="CH19" s="58">
        <f>SUM('Баллы без населения'!HZ54:IB54,'Баллы без населения'!IF54:IH54,'Баллы без населения'!IL54:IQ54,'Баллы без населения'!IX54)</f>
        <v>0</v>
      </c>
      <c r="CI19" s="61">
        <f>SUM('Баллы без населения'!IC54:IE54,'Баллы без населения'!II54:IK54,'Баллы без населения'!IR54:IW54,'Баллы без населения'!IY54)</f>
        <v>0</v>
      </c>
      <c r="CJ19" s="62">
        <f>SUM('Баллы без населения'!IZ54:KE54,)</f>
        <v>0</v>
      </c>
      <c r="CK19" s="58">
        <f>SUM('Баллы без населения'!IZ54:JE54,'Баллы без населения'!JH54:JY54)</f>
        <v>0</v>
      </c>
      <c r="CL19" s="58">
        <f>SUM('Баллы без населения'!JF54:JG54,'Баллы без населения'!JZ54:KE54)</f>
        <v>0</v>
      </c>
      <c r="CM19" s="48">
        <f>SUM('Баллы без населения'!OM54:PB54)</f>
        <v>0</v>
      </c>
      <c r="CN19" s="58">
        <f>SUMIF('Баллы без населения'!OM52:PB52,"муж",'Баллы без населения'!OM54:PB54)</f>
        <v>0</v>
      </c>
      <c r="CO19" s="61">
        <f>SUMIF('Баллы без населения'!OM52:PB52,"жен",'Баллы без населения'!OM54:PB54)</f>
        <v>0</v>
      </c>
      <c r="CP19" s="63">
        <f>SUM('Баллы без населения'!OM54:OP54)</f>
        <v>0</v>
      </c>
      <c r="CQ19" s="58">
        <f>SUMIF('Баллы без населения'!OM52:OP52,"муж",'Баллы без населения'!OM54:OP54)</f>
        <v>0</v>
      </c>
      <c r="CR19" s="61">
        <f>SUMIF('Баллы без населения'!OM52:OP52,"жен",'Баллы без населения'!OM54:OP54)</f>
        <v>0</v>
      </c>
      <c r="CS19" s="63">
        <f>SUM('Баллы без населения'!OQ54:PB54)</f>
        <v>0</v>
      </c>
      <c r="CT19" s="58">
        <f>SUMIF('Баллы без населения'!OQ52:PB52,"муж",'Баллы без населения'!OQ54:PB54)</f>
        <v>0</v>
      </c>
      <c r="CU19" s="61">
        <f>SUMIF('Баллы без населения'!OQ52:PB52,"жен",'Баллы без населения'!OQ54:PB54)</f>
        <v>0</v>
      </c>
      <c r="CV19" s="46">
        <f>SUM('Баллы'!KF54:KU54,'Баллы'!PC54:PX54)</f>
        <v>0</v>
      </c>
      <c r="CW19" s="48">
        <f>SUM('Баллы без населения'!KF54:KU54)</f>
        <v>0</v>
      </c>
      <c r="CX19" s="48">
        <f>SUM('Баллы без населения'!PC54:PX54)</f>
        <v>0</v>
      </c>
      <c r="CY19" s="46">
        <f>SUM('Баллы без населения'!KV54:LL54,'Баллы без населения'!PZ54:QJ54)</f>
        <v>0</v>
      </c>
      <c r="CZ19" s="58">
        <f>SUM('Баллы без населения'!KZ54:LB54,'Баллы без населения'!PZ54:QJ54)</f>
        <v>0</v>
      </c>
      <c r="DA19" s="58">
        <f>SUM('Баллы без населения'!KX54:KY54,'Баллы без населения'!LB54:LC54,'Баллы без населения'!LF54:LG54,'Баллы без населения'!QE54:QJ54)</f>
        <v>0</v>
      </c>
      <c r="DB19" s="58">
        <f>SUM('Баллы без населения'!KX54:KY54,'Баллы без населения'!LB54:LC54,'Баллы без населения'!LF54:LG54,'Баллы без населения'!QE54:QG54)</f>
        <v>0</v>
      </c>
      <c r="DC19" s="58">
        <f>SUM('Баллы без населения'!LC54,'Баллы без населения'!LG54,'Баллы без населения'!QH54:QJ54)</f>
        <v>0</v>
      </c>
      <c r="DD19" s="48">
        <f>SUM('Баллы без населения'!KV54:LL54)</f>
        <v>0</v>
      </c>
      <c r="DE19" s="58">
        <f>SUM('Баллы без населения'!KV54:KY54)</f>
        <v>0</v>
      </c>
      <c r="DF19" s="58">
        <f>SUM('Баллы без населения'!KZ54:LG54)</f>
        <v>0</v>
      </c>
      <c r="DG19" s="58">
        <f>SUM('Баллы без населения'!KZ54:LB54)</f>
        <v>0</v>
      </c>
      <c r="DH19" s="58">
        <f>SUM('Баллы без населения'!LD54:LF54)</f>
        <v>0</v>
      </c>
      <c r="DI19" s="58">
        <f>SUM('Баллы без населения'!KX54:KY54,'Баллы без населения'!LB54:LC54,'Баллы без населения'!LF54:LG54)</f>
        <v>0</v>
      </c>
      <c r="DJ19" s="58">
        <f>SUM('Баллы без населения'!KX54:KY54)</f>
        <v>0</v>
      </c>
      <c r="DK19" s="58">
        <f>SUM('Баллы без населения'!LB54:LC54,'Баллы без населения'!LF54:LG54)</f>
        <v>0</v>
      </c>
      <c r="DL19" s="58">
        <f>SUM('Баллы без населения'!LC54,'Баллы без населения'!LG54)</f>
        <v>0</v>
      </c>
      <c r="DM19" s="58">
        <f>SUM('Баллы без населения'!LH54:LL54)</f>
        <v>0</v>
      </c>
      <c r="DN19" s="48">
        <f>SUM('Баллы без населения'!PY54:QJ54)</f>
        <v>0</v>
      </c>
      <c r="DO19" s="58">
        <f>SUM('Баллы без населения'!PZ54,'Баллы без населения'!QB54:QJ54)</f>
        <v>0</v>
      </c>
      <c r="DP19" s="58">
        <f>SUM('Баллы без населения'!QE54:QJ54)</f>
        <v>0</v>
      </c>
      <c r="DQ19" s="65">
        <f>SUM('Баллы без населения'!QE54:QG54)</f>
        <v>0</v>
      </c>
      <c r="DR19" s="58">
        <f>SUM('Баллы без населения'!QH54:QJ54)</f>
        <v>0</v>
      </c>
      <c r="DS19" s="46" t="str">
        <f>SUM('Баллы без населения'!QK54:QP54)</f>
        <v>#REF!</v>
      </c>
      <c r="DT19" s="58">
        <f>SUM('Баллы без населения'!QL54:QM54,'Баллы без населения'!QP54)</f>
        <v>0</v>
      </c>
      <c r="DU19" s="61">
        <f>SUM('Баллы без населения'!QN54)</f>
        <v>0</v>
      </c>
      <c r="DV19" s="46">
        <f>SUM('Баллы без населения'!QQ54:QX54)</f>
        <v>0</v>
      </c>
      <c r="DW19" s="58">
        <f>SUM('Баллы без населения'!QQ54:QR54)</f>
        <v>0</v>
      </c>
      <c r="DX19" s="58">
        <f>SUM('Баллы без населения'!QS54:QX54)</f>
        <v>0</v>
      </c>
    </row>
    <row r="20">
      <c r="A20" s="41">
        <v>17.0</v>
      </c>
      <c r="B20" s="42" t="str">
        <f>'Тест ответы'!B8</f>
        <v>Алтайский край</v>
      </c>
      <c r="C20" s="43">
        <v>1.0</v>
      </c>
      <c r="D20" s="44" t="str">
        <f>'Баллы без населения'!D7</f>
        <v>#REF!</v>
      </c>
      <c r="E20" s="45" t="str">
        <f>SUMIF('Баллы без населения'!$E$3:DX$3,"муж",'Баллы без населения'!E7:DX7)</f>
        <v>#REF!</v>
      </c>
      <c r="F20" s="45" t="str">
        <f>SUMIF('Баллы без населения'!$E$3:DX$3,"жен",'Баллы без населения'!E7:DX7)</f>
        <v>#REF!</v>
      </c>
      <c r="G20" s="45" t="str">
        <f>SUM('Баллы без населения'!Z7:DK7,'Баллы без населения'!DP7:KE7,'Баллы без населения'!KV7:LL7)</f>
        <v>#REF!</v>
      </c>
      <c r="H20" s="45">
        <f>SUM('Баллы без населения'!LM7:PB7,'Баллы без населения'!PY7:QJ7)</f>
        <v>0</v>
      </c>
      <c r="I20" s="45">
        <f>SUM('Баллы без населения'!AZ7:BO7,'Баллы без населения'!DR7:DX7,'Баллы без населения'!FL7:FO7,'Баллы без населения'!GB7:GE7,'Баллы без населения'!GX7:HE7,'Баллы без населения'!IF7:IK7,'Баллы без населения'!IZ7:JG7,'Баллы без населения'!LU7:MG7,'Баллы без населения'!NW7:NZ7,'Баллы без населения'!OM7:OP7)</f>
        <v>0</v>
      </c>
      <c r="J20" s="45">
        <f>SUM('Баллы без населения'!BP7:DK7,'Баллы без населения'!DY7:FK7,'Баллы без населения'!FP7:GA7,'Баллы без населения'!GF7:GQ7,'Баллы без населения'!HF7:HW7,'Баллы без населения'!IL7:IW7,'Баллы без населения'!JH7:KE7,'Баллы без населения'!MH7:NV7,'Баллы без населения'!OA7:OL7,'Баллы без населения'!OQ7:PB7)</f>
        <v>0</v>
      </c>
      <c r="K20" s="46">
        <f>SUM('Баллы без населения'!E7:R7)</f>
        <v>0.1005</v>
      </c>
      <c r="L20" s="47">
        <f>SUM('Баллы без населения'!O7:R7)</f>
        <v>0.05</v>
      </c>
      <c r="M20" s="46">
        <f>SUM('Баллы без населения'!S7:Y7)</f>
        <v>0.1</v>
      </c>
      <c r="N20" s="45">
        <f>SUM('Баллы без населения'!T7:Y7)</f>
        <v>0</v>
      </c>
      <c r="O20" s="46">
        <f>SUM('Баллы без населения'!Z7:AQ7,'Баллы без населения'!LM7:LT7)</f>
        <v>0</v>
      </c>
      <c r="P20" s="45">
        <f>SUMIF('Баллы без населения'!$Z$3:$AQ$3,"муж",'Баллы без населения'!Z7:AQ7)+SUMIF('Баллы без населения'!$LM$3:$LT$3,"муж",'Баллы без населения'!LM7:LT7)</f>
        <v>0</v>
      </c>
      <c r="Q20" s="45">
        <f>SUMIF('Баллы без населения'!$Z$3:$AQ$3,"жен",'Баллы без населения'!Z7:AQ7)+SUMIF('Баллы без населения'!$LM$3:$LT$3,"жен",'Баллы без населения'!LM7:LT7)</f>
        <v>0</v>
      </c>
      <c r="R20" s="48">
        <f>SUM('Баллы без населения'!Z7:AQ7)</f>
        <v>0</v>
      </c>
      <c r="S20" s="45">
        <f>SUM('Баллы без населения'!Z7:AH7)</f>
        <v>0</v>
      </c>
      <c r="T20" s="45">
        <f>SUM('Баллы без населения'!AI7:AQ7)</f>
        <v>0</v>
      </c>
      <c r="U20" s="48">
        <f>SUM('Баллы без населения'!LM7:LT7)</f>
        <v>0</v>
      </c>
      <c r="V20" s="45">
        <f>SUM('Баллы без населения'!LM7:LP7)</f>
        <v>0</v>
      </c>
      <c r="W20" s="49">
        <f>SUM('Баллы без населения'!LQ7:LT7)</f>
        <v>0</v>
      </c>
      <c r="X20" s="46">
        <f>SUM('Баллы без населения'!AR7:DK7,'Баллы без населения'!LU7:NI7)</f>
        <v>0</v>
      </c>
      <c r="Y20" s="45">
        <f>'Баллы без населения'!AR7+SUM('Баллы без населения'!AZ7:BH7)+SUM('Баллы без населения'!BP7:CP7)+SUM('Баллы без населения'!LU7:MC7,'Баллы без населения'!MH7:NI7)</f>
        <v>0</v>
      </c>
      <c r="Z20" s="45">
        <f>'Баллы без населения'!AS7+SUM('Баллы без населения'!BI7:BO7)+SUM('Баллы без населения'!CQ7:DK7)+SUM('Баллы без населения'!MD7:MG7,'Баллы без населения'!NJ7:NV7,)</f>
        <v>0</v>
      </c>
      <c r="AA20" s="48">
        <f>SUM('Баллы без населения'!AR7:DK7)</f>
        <v>0</v>
      </c>
      <c r="AB20" s="45">
        <f>SUM('Баллы без населения'!AT7:AY7)</f>
        <v>0</v>
      </c>
      <c r="AC20" s="45">
        <f>'Баллы без населения'!AR7+SUM('Баллы без населения'!AZ7:BH7)+SUM('Баллы без населения'!BP7:CP7)</f>
        <v>0</v>
      </c>
      <c r="AD20" s="50">
        <f>'Баллы без населения'!AS7+SUM('Баллы без населения'!BI7:BO7)+SUM('Баллы без населения'!CQ7:DK7)</f>
        <v>0</v>
      </c>
      <c r="AE20" s="51">
        <f>SUM('Баллы без населения'!AZ7:BO7)</f>
        <v>0</v>
      </c>
      <c r="AF20" s="45">
        <f>SUM('Баллы без населения'!AZ7:BH7)</f>
        <v>0</v>
      </c>
      <c r="AG20" s="50">
        <f>SUM('Баллы без населения'!BI7:BO7)</f>
        <v>0</v>
      </c>
      <c r="AH20" s="51">
        <f>SUM('Баллы без населения'!BP7:DK7)</f>
        <v>0</v>
      </c>
      <c r="AI20" s="45">
        <f>SUM('Баллы без населения'!BP7:CP7)</f>
        <v>0</v>
      </c>
      <c r="AJ20" s="45">
        <f>SUM('Баллы без населения'!CQ7:DK7)</f>
        <v>0</v>
      </c>
      <c r="AK20" s="48">
        <f>SUM('Баллы без населения'!LU7:NV7)</f>
        <v>0</v>
      </c>
      <c r="AL20" s="45">
        <f>SUM('Баллы без населения'!LU7:MC7,'Баллы без населения'!MH7:NI7)</f>
        <v>0</v>
      </c>
      <c r="AM20" s="50">
        <f>SUM('Баллы без населения'!MD7:MG7,'Баллы без населения'!NJ7:NV7,)</f>
        <v>0</v>
      </c>
      <c r="AN20" s="45">
        <f>SUM('Баллы без населения'!LU7:MG7)</f>
        <v>0</v>
      </c>
      <c r="AO20" s="45">
        <f>SUM('Баллы без населения'!LU7:MC7)</f>
        <v>0</v>
      </c>
      <c r="AP20" s="50">
        <f>SUM('Баллы без населения'!MD7:MG7)</f>
        <v>0</v>
      </c>
      <c r="AQ20" s="45">
        <f>SUM('Баллы без населения'!MH7:NV7)</f>
        <v>0</v>
      </c>
      <c r="AR20" s="45">
        <f>SUM('Баллы без населения'!MH7:NI7)</f>
        <v>0</v>
      </c>
      <c r="AS20" s="50">
        <f>SUM('Баллы без населения'!NJ7:NV7)</f>
        <v>0</v>
      </c>
      <c r="AT20" s="46">
        <f>SUM('Баллы без населения'!DR7:FK7,'Баллы без населения'!NW7:OL7)</f>
        <v>0</v>
      </c>
      <c r="AU20" s="48" t="str">
        <f>SUM('Баллы без населения'!DL7:FK7)</f>
        <v>#REF!</v>
      </c>
      <c r="AV20" s="45" t="str">
        <f>SUM('Баллы без населения'!DL7:DQ7)</f>
        <v>#REF!</v>
      </c>
      <c r="AW20" s="45">
        <f>SUM('Баллы без населения'!DR7:DU7)+SUM('Баллы без населения'!DY7:ES7)</f>
        <v>0</v>
      </c>
      <c r="AX20" s="50">
        <f>SUM('Баллы без населения'!DV7:DX7)+SUM('Баллы без населения'!ET7:FK7)</f>
        <v>0</v>
      </c>
      <c r="AY20" s="51">
        <f>SUM('Баллы без населения'!DR7:DX7)</f>
        <v>0</v>
      </c>
      <c r="AZ20" s="45">
        <f>SUM('Баллы без населения'!DR7:DU7)</f>
        <v>0</v>
      </c>
      <c r="BA20" s="50">
        <f>SUM('Баллы без населения'!DV7:DX7)</f>
        <v>0</v>
      </c>
      <c r="BB20" s="51">
        <f>SUM('Баллы без населения'!DY7:FK7)</f>
        <v>0</v>
      </c>
      <c r="BC20" s="45">
        <f>SUM('Баллы без населения'!DY7:ES7)</f>
        <v>0</v>
      </c>
      <c r="BD20" s="45">
        <f>SUM('Баллы без населения'!ET7:FK7)</f>
        <v>0</v>
      </c>
      <c r="BE20" s="48">
        <f>SUM('Баллы без населения'!NW7:OL7)</f>
        <v>0</v>
      </c>
      <c r="BF20" s="45">
        <f>SUMIF('Баллы без населения'!NW5:OL5,"муж",'Баллы без населения'!NW7:OL7)</f>
        <v>0</v>
      </c>
      <c r="BG20" s="50">
        <f>SUMIF('Баллы без населения'!NW5:OL5,"жен",'Баллы без населения'!NW7:OL7)</f>
        <v>0</v>
      </c>
      <c r="BH20" s="51">
        <f>SUM('Баллы без населения'!NW7:NZ7)</f>
        <v>0</v>
      </c>
      <c r="BI20" s="45">
        <f>SUMIF('Баллы без населения'!NW5:NZ5,"муж",'Баллы без населения'!NW7:NZ7)</f>
        <v>0</v>
      </c>
      <c r="BJ20" s="50">
        <f>SUMIF('Баллы без населения'!NW5:NZ5,";ty",'Баллы без населения'!NW7:NZ7)</f>
        <v>0</v>
      </c>
      <c r="BK20" s="51">
        <f>SUM('Баллы без населения'!OA7:OL7)</f>
        <v>0</v>
      </c>
      <c r="BL20" s="45">
        <f>SUMIF('Баллы без населения'!OA5:OL5,"муж",'Баллы без населения'!OA7:OL7)</f>
        <v>0</v>
      </c>
      <c r="BM20" s="49">
        <f>SUMIF('Баллы без населения'!OA5:OL5,"муж",'Баллы без населения'!OA7:OL7)</f>
        <v>0</v>
      </c>
      <c r="BN20" s="46" t="str">
        <f>SUM('Баллы без населения'!FL7:KE7,'Баллы'!OM7:PB7)</f>
        <v>#REF!</v>
      </c>
      <c r="BO20" s="48" t="str">
        <f>SUM('Баллы без населения'!FL7:KE7)</f>
        <v>#REF!</v>
      </c>
      <c r="BP20" s="45" t="str">
        <f>SUM('Баллы без населения'!FL7:FM7,'Баллы без населения'!FP7:FU7,'Баллы без населения'!GB7:GC7,'Баллы без населения'!GF7:GK7,'Баллы без населения'!GR7:GT7,'Баллы без населения'!GX7:HA7,'Баллы без населения'!HF7:HN7,'Баллы без населения'!HX7,'Баллы без населения'!HZ7:IB7,'Баллы без населения'!IX7,'Баллы без населения'!IF7:IH7,'Баллы без населения'!IL7:IQ7,'Баллы без населения'!IZ7:JE7,'Баллы без населения'!JH7:JY7,)</f>
        <v>#REF!</v>
      </c>
      <c r="BQ20" s="50" t="str">
        <f>SUM('Баллы без населения'!FN7:FO7,'Баллы без населения'!FV7:GA7,'Баллы без населения'!GD7:GE7,'Баллы без населения'!GL7:GQ7,'Баллы без населения'!GU7:GW7,'Баллы без населения'!HB7:HE7,'Баллы без населения'!HO7:HW7,'Баллы без населения'!HY7,'Баллы без населения'!IC7:IE7,'Баллы без населения'!II7:IK7,'Баллы без населения'!IR7:IW7,'Баллы без населения'!IY7,'Баллы без населения'!JF7:JG7,'Баллы без населения'!JZ7:KE7)</f>
        <v>#REF!</v>
      </c>
      <c r="BR20" s="52">
        <f>SUM('Баллы без населения'!FL7:FO7,'Баллы без населения'!GB7:GE7,'Баллы без населения'!GX7:HE7,'Баллы без населения'!IF7:IK7,'Баллы без населения'!IZ7:JG7)</f>
        <v>0</v>
      </c>
      <c r="BS20" s="45">
        <f>SUM('Баллы без населения'!FL7:FM7,'Баллы без населения'!GB7:GC7,'Баллы без населения'!GX7:HA7,'Баллы без населения'!IZ7:JE7)</f>
        <v>0</v>
      </c>
      <c r="BT20" s="50">
        <f>SUM('Баллы без населения'!FN7:FO7,'Баллы без населения'!GD7:GE7,'Баллы без населения'!HB7:HE7,'Баллы без населения'!II7:IK7,'Баллы без населения'!JF7:JG7)</f>
        <v>0</v>
      </c>
      <c r="BU20" s="52">
        <f>SUM('Баллы без населения'!FP7:GA7,'Баллы без населения'!GF7:GQ7,'Баллы без населения'!HF7:HW7,'Баллы без населения'!IL7:IW7,'Баллы без населения'!JH7:KE7)</f>
        <v>0</v>
      </c>
      <c r="BV20" s="45">
        <f>SUM('Баллы без населения'!FP7:FU7,'Баллы без населения'!GF7:GK7,'Баллы без населения'!HF7:HN7,'Баллы без населения'!IL7:IQ7,'Баллы без населения'!JH7:JY7)</f>
        <v>0</v>
      </c>
      <c r="BW20" s="50">
        <f>SUM('Баллы без населения'!FV7:GA7,'Баллы без населения'!GL7:GQ7,'Баллы без населения'!HO7:HW7,'Баллы без населения'!IL7:IW7,'Баллы без населения'!JZ7:KE7)</f>
        <v>0</v>
      </c>
      <c r="BX20" s="51">
        <f>SUM('Баллы без населения'!FL7:GA7)</f>
        <v>0</v>
      </c>
      <c r="BY20" s="51">
        <f>SUM('Баллы без населения'!FL7:FM7,'Баллы без населения'!FP7:FU7)</f>
        <v>0</v>
      </c>
      <c r="BZ20" s="53">
        <f>SUM('Баллы без населения'!FN7:FO7,'Баллы без населения'!FV7:GA7)</f>
        <v>0</v>
      </c>
      <c r="CA20" s="51">
        <f>SUM('Баллы без населения'!GB7:GQ7)</f>
        <v>0</v>
      </c>
      <c r="CB20" s="45">
        <f>SUM('Баллы без населения'!GB7:GC7,'Баллы без населения'!GF7:GK7)</f>
        <v>0</v>
      </c>
      <c r="CC20" s="50">
        <f>SUM('Баллы без населения'!GD7:GE7,'Баллы без населения'!GL7:GQ7)</f>
        <v>0</v>
      </c>
      <c r="CD20" s="51" t="str">
        <f>SUM('Баллы без населения'!GR7:HY7)</f>
        <v>#REF!</v>
      </c>
      <c r="CE20" s="45" t="str">
        <f>SUM('Баллы без населения'!GR7:GT7,'Баллы без населения'!GX7:HA7,'Баллы без населения'!HF7:HN7,'Баллы без населения'!HX7)</f>
        <v>#REF!</v>
      </c>
      <c r="CF20" s="50" t="str">
        <f>SUM('Баллы без населения'!GU7:GW7,'Баллы без населения'!HB7:HE7,'Баллы без населения'!HO7:HW7,'Баллы без населения'!HY7)</f>
        <v>#REF!</v>
      </c>
      <c r="CG20" s="51">
        <f>SUM('Баллы без населения'!HZ7:IY7)</f>
        <v>0</v>
      </c>
      <c r="CH20" s="45">
        <f>SUM('Баллы без населения'!HZ7:IB7,'Баллы без населения'!IF7:IH7,'Баллы без населения'!IL7:IQ7,'Баллы без населения'!IX7)</f>
        <v>0</v>
      </c>
      <c r="CI20" s="50">
        <f>SUM('Баллы без населения'!IC7:IE7,'Баллы без населения'!II7:IK7,'Баллы без населения'!IR7:IW7,'Баллы без населения'!IY7)</f>
        <v>0</v>
      </c>
      <c r="CJ20" s="51">
        <f>SUM('Баллы без населения'!IZ7:KE7,)</f>
        <v>0</v>
      </c>
      <c r="CK20" s="45">
        <f>SUM('Баллы без населения'!IZ7:JE7,'Баллы без населения'!JH7:JY7)</f>
        <v>0</v>
      </c>
      <c r="CL20" s="45">
        <f>SUM('Баллы без населения'!JF7:JG7,'Баллы без населения'!JZ7:KE7)</f>
        <v>0</v>
      </c>
      <c r="CM20" s="48">
        <f>SUM('Баллы без населения'!OM7:PB7)</f>
        <v>0</v>
      </c>
      <c r="CN20" s="45">
        <f>SUMIF('Баллы без населения'!OM5:PB5,"муж",'Баллы без населения'!OM7:PB7)</f>
        <v>0</v>
      </c>
      <c r="CO20" s="50">
        <f>SUMIF('Баллы без населения'!OM5:PB5,"жен",'Баллы без населения'!OM7:PB7)</f>
        <v>0</v>
      </c>
      <c r="CP20" s="52">
        <f>SUM('Баллы без населения'!OM7:OP7)</f>
        <v>0</v>
      </c>
      <c r="CQ20" s="45">
        <f>SUMIF('Баллы без населения'!OM5:OP5,"муж",'Баллы без населения'!OM7:OP7)</f>
        <v>0</v>
      </c>
      <c r="CR20" s="50">
        <f>SUMIF('Баллы без населения'!OM5:OP5,"жен",'Баллы без населения'!OM7:OP7)</f>
        <v>0</v>
      </c>
      <c r="CS20" s="52">
        <f>SUM('Баллы без населения'!OQ7:PB7)</f>
        <v>0</v>
      </c>
      <c r="CT20" s="45">
        <f>SUMIF('Баллы без населения'!OQ5:PB5,"муж",'Баллы без населения'!OQ7:PB7)</f>
        <v>0</v>
      </c>
      <c r="CU20" s="50">
        <f>SUMIF('Баллы без населения'!OQ5:PB5,"жен",'Баллы без населения'!OQ7:PB7)</f>
        <v>0</v>
      </c>
      <c r="CV20" s="46">
        <f>SUM('Баллы'!KF7:KU7,'Баллы'!PC7:PX7)</f>
        <v>0</v>
      </c>
      <c r="CW20" s="48">
        <f>SUM('Баллы без населения'!KF7:KU7)</f>
        <v>0</v>
      </c>
      <c r="CX20" s="48">
        <f>SUM('Баллы без населения'!PC7:PX7)</f>
        <v>0</v>
      </c>
      <c r="CY20" s="46">
        <f>SUM('Баллы без населения'!KV7:LL7,'Баллы без населения'!PZ7:QJ7)</f>
        <v>0</v>
      </c>
      <c r="CZ20" s="45">
        <f>SUM('Баллы без населения'!KZ7:LB7,'Баллы без населения'!PZ7:QJ7)</f>
        <v>0</v>
      </c>
      <c r="DA20" s="45">
        <f>SUM('Баллы без населения'!KX7:KY7,'Баллы без населения'!LB7:LC7,'Баллы без населения'!LF7:LG7,'Баллы без населения'!QE7:QJ7)</f>
        <v>0</v>
      </c>
      <c r="DB20" s="45">
        <f>SUM('Баллы без населения'!KX7:KY7,'Баллы без населения'!LB7:LC7,'Баллы без населения'!LF7:LG7,'Баллы без населения'!QE7:QG7)</f>
        <v>0</v>
      </c>
      <c r="DC20" s="45">
        <f>SUM('Баллы без населения'!LC7,'Баллы без населения'!LG7,'Баллы без населения'!QH7:QJ7)</f>
        <v>0</v>
      </c>
      <c r="DD20" s="48">
        <f>SUM('Баллы без населения'!KV7:LL7)</f>
        <v>0</v>
      </c>
      <c r="DE20" s="45">
        <f>SUM('Баллы без населения'!KV7:KY7)</f>
        <v>0</v>
      </c>
      <c r="DF20" s="45">
        <f>SUM('Баллы без населения'!KZ7:LG7)</f>
        <v>0</v>
      </c>
      <c r="DG20" s="45">
        <f>SUM('Баллы без населения'!KZ7:LB7)</f>
        <v>0</v>
      </c>
      <c r="DH20" s="45">
        <f>SUM('Баллы без населения'!LD7:LF7)</f>
        <v>0</v>
      </c>
      <c r="DI20" s="45">
        <f>SUM('Баллы без населения'!KX7:KY7,'Баллы без населения'!LB7:LC7,'Баллы без населения'!LF7:LG7)</f>
        <v>0</v>
      </c>
      <c r="DJ20" s="45">
        <f>SUM('Баллы без населения'!KX7:KY7)</f>
        <v>0</v>
      </c>
      <c r="DK20" s="45">
        <f>SUM('Баллы без населения'!LB7:LC7,'Баллы без населения'!LF7:LG7)</f>
        <v>0</v>
      </c>
      <c r="DL20" s="45">
        <f>SUM('Баллы без населения'!LC7,'Баллы без населения'!LG7)</f>
        <v>0</v>
      </c>
      <c r="DM20" s="45">
        <f>SUM('Баллы без населения'!LH7:LL7)</f>
        <v>0</v>
      </c>
      <c r="DN20" s="48">
        <f>SUM('Баллы без населения'!PY7:QJ7)</f>
        <v>0</v>
      </c>
      <c r="DO20" s="45">
        <f>SUM('Баллы без населения'!PZ7,'Баллы без населения'!QB7:QJ7)</f>
        <v>0</v>
      </c>
      <c r="DP20" s="45">
        <f>SUM('Баллы без населения'!QE7:QJ7)</f>
        <v>0</v>
      </c>
      <c r="DQ20" s="54">
        <f>SUM('Баллы без населения'!QE7:QG7)</f>
        <v>0</v>
      </c>
      <c r="DR20" s="45">
        <f>SUM('Баллы без населения'!QH7:QJ7)</f>
        <v>0</v>
      </c>
      <c r="DS20" s="46" t="str">
        <f>SUM('Баллы без населения'!QK7:QP7)</f>
        <v>#REF!</v>
      </c>
      <c r="DT20" s="45">
        <f>SUM('Баллы без населения'!QL7:QM7,'Баллы без населения'!QP7)</f>
        <v>0</v>
      </c>
      <c r="DU20" s="50">
        <f>SUM('Баллы без населения'!QN7)</f>
        <v>0</v>
      </c>
      <c r="DV20" s="46">
        <f>SUM('Баллы без населения'!QQ7:QX7)</f>
        <v>0</v>
      </c>
      <c r="DW20" s="45">
        <f>SUM('Баллы без населения'!QQ7:QR7)</f>
        <v>0</v>
      </c>
      <c r="DX20" s="45">
        <f>SUM('Баллы без населения'!QS7:QX7)</f>
        <v>0</v>
      </c>
    </row>
    <row r="21">
      <c r="A21" s="55">
        <v>18.0</v>
      </c>
      <c r="B21" s="56" t="str">
        <f>'Тест ответы'!B79</f>
        <v>Тюменская область</v>
      </c>
      <c r="C21" s="57">
        <v>1.0</v>
      </c>
      <c r="D21" s="44" t="str">
        <f>'Баллы без населения'!D78</f>
        <v>#REF!</v>
      </c>
      <c r="E21" s="58" t="str">
        <f>SUMIF('Баллы без населения'!$E$3:DX$3,"муж",'Баллы без населения'!E78:DX78)</f>
        <v>#REF!</v>
      </c>
      <c r="F21" s="58" t="str">
        <f>SUMIF('Баллы без населения'!$E$3:DX$3,"жен",'Баллы без населения'!E78:DX78)</f>
        <v>#REF!</v>
      </c>
      <c r="G21" s="58" t="str">
        <f>SUM('Баллы без населения'!Z78:DK78,'Баллы без населения'!DP78:KE78,'Баллы без населения'!KV78:LL78)</f>
        <v>#REF!</v>
      </c>
      <c r="H21" s="58">
        <f>SUM('Баллы без населения'!LM78:PB78,'Баллы без населения'!PY78:QJ78)</f>
        <v>0</v>
      </c>
      <c r="I21" s="58">
        <f>SUM('Баллы без населения'!AZ78:BO78,'Баллы без населения'!DR78:DX78,'Баллы без населения'!FL78:FO78,'Баллы без населения'!GB78:GE78,'Баллы без населения'!GX78:HE78,'Баллы без населения'!IF78:IK78,'Баллы без населения'!IZ78:JG78,'Баллы без населения'!LU78:MG78,'Баллы без населения'!NW78:NZ78,'Баллы без населения'!OM78:OP78)</f>
        <v>0</v>
      </c>
      <c r="J21" s="58">
        <f>SUM('Баллы без населения'!BP78:DK78,'Баллы без населения'!DY78:FK78,'Баллы без населения'!FP78:GA78,'Баллы без населения'!GF78:GQ78,'Баллы без населения'!HF78:HW78,'Баллы без населения'!IL78:IW78,'Баллы без населения'!JH78:KE78,'Баллы без населения'!MH78:NV78,'Баллы без населения'!OA78:OL78,'Баллы без населения'!OQ78:PB78)</f>
        <v>0</v>
      </c>
      <c r="K21" s="46">
        <f>SUM('Баллы без населения'!E78:R78)</f>
        <v>31.5055</v>
      </c>
      <c r="L21" s="59">
        <f>SUM('Баллы без населения'!O78:R78)</f>
        <v>31.5</v>
      </c>
      <c r="M21" s="46">
        <f>SUM('Баллы без населения'!S78:Y78)</f>
        <v>0</v>
      </c>
      <c r="N21" s="58">
        <f>SUM('Баллы без населения'!T78:Y78)</f>
        <v>0</v>
      </c>
      <c r="O21" s="46">
        <f>SUM('Баллы без населения'!Z78:AQ78,'Баллы без населения'!LM78:LT78)</f>
        <v>0</v>
      </c>
      <c r="P21" s="58">
        <f>SUMIF('Баллы без населения'!$Z$3:$AQ$3,"муж",'Баллы без населения'!Z78:AQ78)+SUMIF('Баллы без населения'!$LM$3:$LT$3,"муж",'Баллы без населения'!LM78:LT78)</f>
        <v>0</v>
      </c>
      <c r="Q21" s="58">
        <f>SUMIF('Баллы без населения'!$Z$3:$AQ$3,"жен",'Баллы без населения'!Z78:AQ78)+SUMIF('Баллы без населения'!$LM$3:$LT$3,"жен",'Баллы без населения'!LM78:LT78)</f>
        <v>0</v>
      </c>
      <c r="R21" s="48">
        <f>SUM('Баллы без населения'!Z78:AQ78)</f>
        <v>0</v>
      </c>
      <c r="S21" s="58">
        <f>SUM('Баллы без населения'!Z78:AH78)</f>
        <v>0</v>
      </c>
      <c r="T21" s="58">
        <f>SUM('Баллы без населения'!AI78:AQ78)</f>
        <v>0</v>
      </c>
      <c r="U21" s="48">
        <f>SUM('Баллы без населения'!LM78:LT78)</f>
        <v>0</v>
      </c>
      <c r="V21" s="58">
        <f>SUM('Баллы без населения'!LM78:LP78)</f>
        <v>0</v>
      </c>
      <c r="W21" s="60">
        <f>SUM('Баллы без населения'!LQ78:LT78)</f>
        <v>0</v>
      </c>
      <c r="X21" s="46">
        <f>SUM('Баллы без населения'!AR78:DK78,'Баллы без населения'!LU78:NI78)</f>
        <v>0</v>
      </c>
      <c r="Y21" s="58">
        <f>'Баллы без населения'!AR78+SUM('Баллы без населения'!AZ78:BH78)+SUM('Баллы без населения'!BP78:CP78)+SUM('Баллы без населения'!LU78:MC78,'Баллы без населения'!MH78:NI78)</f>
        <v>0</v>
      </c>
      <c r="Z21" s="58">
        <f>'Баллы без населения'!AS78+SUM('Баллы без населения'!BI78:BO78)+SUM('Баллы без населения'!CQ78:DK78)+SUM('Баллы без населения'!MD78:MG78,'Баллы без населения'!NJ78:NV78,)</f>
        <v>0</v>
      </c>
      <c r="AA21" s="48">
        <f>SUM('Баллы без населения'!AR78:DK78)</f>
        <v>0</v>
      </c>
      <c r="AB21" s="58">
        <f>SUM('Баллы без населения'!AT78:AY78)</f>
        <v>0</v>
      </c>
      <c r="AC21" s="58">
        <f>'Баллы без населения'!AR78+SUM('Баллы без населения'!AZ78:BH78)+SUM('Баллы без населения'!BP78:CP78)</f>
        <v>0</v>
      </c>
      <c r="AD21" s="61">
        <f>'Баллы без населения'!AS78+SUM('Баллы без населения'!BI78:BO78)+SUM('Баллы без населения'!CQ78:DK78)</f>
        <v>0</v>
      </c>
      <c r="AE21" s="62">
        <f>SUM('Баллы без населения'!AZ78:BO78)</f>
        <v>0</v>
      </c>
      <c r="AF21" s="58">
        <f>SUM('Баллы без населения'!AZ78:BH78)</f>
        <v>0</v>
      </c>
      <c r="AG21" s="61">
        <f>SUM('Баллы без населения'!BI78:BO78)</f>
        <v>0</v>
      </c>
      <c r="AH21" s="62">
        <f>SUM('Баллы без населения'!BP78:DK78)</f>
        <v>0</v>
      </c>
      <c r="AI21" s="58">
        <f>SUM('Баллы без населения'!BP78:CP78)</f>
        <v>0</v>
      </c>
      <c r="AJ21" s="58">
        <f>SUM('Баллы без населения'!CQ78:DK78)</f>
        <v>0</v>
      </c>
      <c r="AK21" s="48">
        <f>SUM('Баллы без населения'!LU78:NV78)</f>
        <v>0</v>
      </c>
      <c r="AL21" s="58">
        <f>SUM('Баллы без населения'!LU78:MC78,'Баллы без населения'!MH78:NI78)</f>
        <v>0</v>
      </c>
      <c r="AM21" s="61">
        <f>SUM('Баллы без населения'!MD78:MG78,'Баллы без населения'!NJ78:NV78,)</f>
        <v>0</v>
      </c>
      <c r="AN21" s="58">
        <f>SUM('Баллы без населения'!LU78:MG78)</f>
        <v>0</v>
      </c>
      <c r="AO21" s="58">
        <f>SUM('Баллы без населения'!LU78:MC78)</f>
        <v>0</v>
      </c>
      <c r="AP21" s="61">
        <f>SUM('Баллы без населения'!MD78:MG78)</f>
        <v>0</v>
      </c>
      <c r="AQ21" s="58">
        <f>SUM('Баллы без населения'!MH78:NV78)</f>
        <v>0</v>
      </c>
      <c r="AR21" s="58">
        <f>SUM('Баллы без населения'!MH78:NI78)</f>
        <v>0</v>
      </c>
      <c r="AS21" s="61">
        <f>SUM('Баллы без населения'!NJ78:NV78)</f>
        <v>0</v>
      </c>
      <c r="AT21" s="46">
        <f>SUM('Баллы без населения'!DR78:FK78,'Баллы без населения'!NW78:OL78)</f>
        <v>0</v>
      </c>
      <c r="AU21" s="48" t="str">
        <f>SUM('Баллы без населения'!DL78:FK78)</f>
        <v>#REF!</v>
      </c>
      <c r="AV21" s="58" t="str">
        <f>SUM('Баллы без населения'!DL78:DQ78)</f>
        <v>#REF!</v>
      </c>
      <c r="AW21" s="58">
        <f>SUM('Баллы без населения'!DR78:DU78)+SUM('Баллы без населения'!DY78:ES78)</f>
        <v>0</v>
      </c>
      <c r="AX21" s="61">
        <f>SUM('Баллы без населения'!DV78:DX78)+SUM('Баллы без населения'!ET78:FK78)</f>
        <v>0</v>
      </c>
      <c r="AY21" s="62">
        <f>SUM('Баллы без населения'!DR78:DX78)</f>
        <v>0</v>
      </c>
      <c r="AZ21" s="58">
        <f>SUM('Баллы без населения'!DR78:DU78)</f>
        <v>0</v>
      </c>
      <c r="BA21" s="61">
        <f>SUM('Баллы без населения'!DV78:DX78)</f>
        <v>0</v>
      </c>
      <c r="BB21" s="62">
        <f>SUM('Баллы без населения'!DY78:FK78)</f>
        <v>0</v>
      </c>
      <c r="BC21" s="58">
        <f>SUM('Баллы без населения'!DY78:ES78)</f>
        <v>0</v>
      </c>
      <c r="BD21" s="58">
        <f>SUM('Баллы без населения'!ET78:FK78)</f>
        <v>0</v>
      </c>
      <c r="BE21" s="48">
        <f>SUM('Баллы без населения'!NW78:OL78)</f>
        <v>0</v>
      </c>
      <c r="BF21" s="58">
        <f>SUMIF('Баллы без населения'!NW76:OL76,"муж",'Баллы без населения'!NW78:OL78)</f>
        <v>0</v>
      </c>
      <c r="BG21" s="61">
        <f>SUMIF('Баллы без населения'!NW76:OL76,"жен",'Баллы без населения'!NW78:OL78)</f>
        <v>0</v>
      </c>
      <c r="BH21" s="62">
        <f>SUM('Баллы без населения'!NW78:NZ78)</f>
        <v>0</v>
      </c>
      <c r="BI21" s="58">
        <f>SUMIF('Баллы без населения'!NW76:NZ76,"муж",'Баллы без населения'!NW78:NZ78)</f>
        <v>0</v>
      </c>
      <c r="BJ21" s="61">
        <f>SUMIF('Баллы без населения'!NW76:NZ76,";ty",'Баллы без населения'!NW78:NZ78)</f>
        <v>0</v>
      </c>
      <c r="BK21" s="62">
        <f>SUM('Баллы без населения'!OA78:OL78)</f>
        <v>0</v>
      </c>
      <c r="BL21" s="58">
        <f>SUMIF('Баллы без населения'!OA76:OL76,"муж",'Баллы без населения'!OA78:OL78)</f>
        <v>0</v>
      </c>
      <c r="BM21" s="60">
        <f>SUMIF('Баллы без населения'!OA76:OL76,"муж",'Баллы без населения'!OA78:OL78)</f>
        <v>0</v>
      </c>
      <c r="BN21" s="46" t="str">
        <f>SUM('Баллы без населения'!FL78:KE78,'Баллы'!OM78:PB78)</f>
        <v>#REF!</v>
      </c>
      <c r="BO21" s="48" t="str">
        <f>SUM('Баллы без населения'!FL78:KE78)</f>
        <v>#REF!</v>
      </c>
      <c r="BP21" s="58" t="str">
        <f>SUM('Баллы без населения'!FL78:FM78,'Баллы без населения'!FP78:FU78,'Баллы без населения'!GB78:GC78,'Баллы без населения'!GF78:GK78,'Баллы без населения'!GR78:GT78,'Баллы без населения'!GX78:HA78,'Баллы без населения'!HF78:HN78,'Баллы без населения'!HX78,'Баллы без населения'!HZ78:IB78,'Баллы без населения'!IX78,'Баллы без населения'!IF78:IH78,'Баллы без населения'!IL78:IQ78,'Баллы без населения'!IZ78:JE78,'Баллы без населения'!JH78:JY78,)</f>
        <v>#REF!</v>
      </c>
      <c r="BQ21" s="61" t="str">
        <f>SUM('Баллы без населения'!FN78:FO78,'Баллы без населения'!FV78:GA78,'Баллы без населения'!GD78:GE78,'Баллы без населения'!GL78:GQ78,'Баллы без населения'!GU78:GW78,'Баллы без населения'!HB78:HE78,'Баллы без населения'!HO78:HW78,'Баллы без населения'!HY78,'Баллы без населения'!IC78:IE78,'Баллы без населения'!II78:IK78,'Баллы без населения'!IR78:IW78,'Баллы без населения'!IY78,'Баллы без населения'!JF78:JG78,'Баллы без населения'!JZ78:KE78)</f>
        <v>#REF!</v>
      </c>
      <c r="BR21" s="63">
        <f>SUM('Баллы без населения'!FL78:FO78,'Баллы без населения'!GB78:GE78,'Баллы без населения'!GX78:HE78,'Баллы без населения'!IF78:IK78,'Баллы без населения'!IZ78:JG78)</f>
        <v>0</v>
      </c>
      <c r="BS21" s="58">
        <f>SUM('Баллы без населения'!FL78:FM78,'Баллы без населения'!GB78:GC78,'Баллы без населения'!GX78:HA78,'Баллы без населения'!IZ78:JE78)</f>
        <v>0</v>
      </c>
      <c r="BT21" s="61">
        <f>SUM('Баллы без населения'!FN78:FO78,'Баллы без населения'!GD78:GE78,'Баллы без населения'!HB78:HE78,'Баллы без населения'!II78:IK78,'Баллы без населения'!JF78:JG78)</f>
        <v>0</v>
      </c>
      <c r="BU21" s="63">
        <f>SUM('Баллы без населения'!FP78:GA78,'Баллы без населения'!GF78:GQ78,'Баллы без населения'!HF78:HW78,'Баллы без населения'!IL78:IW78,'Баллы без населения'!JH78:KE78)</f>
        <v>0</v>
      </c>
      <c r="BV21" s="58">
        <f>SUM('Баллы без населения'!FP78:FU78,'Баллы без населения'!GF78:GK78,'Баллы без населения'!HF78:HN78,'Баллы без населения'!IL78:IQ78,'Баллы без населения'!JH78:JY78)</f>
        <v>0</v>
      </c>
      <c r="BW21" s="61">
        <f>SUM('Баллы без населения'!FV78:GA78,'Баллы без населения'!GL78:GQ78,'Баллы без населения'!HO78:HW78,'Баллы без населения'!IL78:IW78,'Баллы без населения'!JZ78:KE78)</f>
        <v>0</v>
      </c>
      <c r="BX21" s="62">
        <f>SUM('Баллы без населения'!FL78:GA78)</f>
        <v>0</v>
      </c>
      <c r="BY21" s="62">
        <f>SUM('Баллы без населения'!FL78:FM78,'Баллы без населения'!FP78:FU78)</f>
        <v>0</v>
      </c>
      <c r="BZ21" s="64">
        <f>SUM('Баллы без населения'!FN78:FO78,'Баллы без населения'!FV78:GA78)</f>
        <v>0</v>
      </c>
      <c r="CA21" s="62">
        <f>SUM('Баллы без населения'!GB78:GQ78)</f>
        <v>0</v>
      </c>
      <c r="CB21" s="58">
        <f>SUM('Баллы без населения'!GB78:GC78,'Баллы без населения'!GF78:GK78)</f>
        <v>0</v>
      </c>
      <c r="CC21" s="61">
        <f>SUM('Баллы без населения'!GD78:GE78,'Баллы без населения'!GL78:GQ78)</f>
        <v>0</v>
      </c>
      <c r="CD21" s="62" t="str">
        <f>SUM('Баллы без населения'!GR78:HY78)</f>
        <v>#REF!</v>
      </c>
      <c r="CE21" s="58" t="str">
        <f>SUM('Баллы без населения'!GR78:GT78,'Баллы без населения'!GX78:HA78,'Баллы без населения'!HF78:HN78,'Баллы без населения'!HX78)</f>
        <v>#REF!</v>
      </c>
      <c r="CF21" s="61" t="str">
        <f>SUM('Баллы без населения'!GU78:GW78,'Баллы без населения'!HB78:HE78,'Баллы без населения'!HO78:HW78,'Баллы без населения'!HY78)</f>
        <v>#REF!</v>
      </c>
      <c r="CG21" s="62">
        <f>SUM('Баллы без населения'!HZ78:IY78)</f>
        <v>0</v>
      </c>
      <c r="CH21" s="58">
        <f>SUM('Баллы без населения'!HZ78:IB78,'Баллы без населения'!IF78:IH78,'Баллы без населения'!IL78:IQ78,'Баллы без населения'!IX78)</f>
        <v>0</v>
      </c>
      <c r="CI21" s="61">
        <f>SUM('Баллы без населения'!IC78:IE78,'Баллы без населения'!II78:IK78,'Баллы без населения'!IR78:IW78,'Баллы без населения'!IY78)</f>
        <v>0</v>
      </c>
      <c r="CJ21" s="62">
        <f>SUM('Баллы без населения'!IZ78:KE78,)</f>
        <v>0</v>
      </c>
      <c r="CK21" s="58">
        <f>SUM('Баллы без населения'!IZ78:JE78,'Баллы без населения'!JH78:JY78)</f>
        <v>0</v>
      </c>
      <c r="CL21" s="58">
        <f>SUM('Баллы без населения'!JF78:JG78,'Баллы без населения'!JZ78:KE78)</f>
        <v>0</v>
      </c>
      <c r="CM21" s="48">
        <f>SUM('Баллы без населения'!OM78:PB78)</f>
        <v>0</v>
      </c>
      <c r="CN21" s="58">
        <f>SUMIF('Баллы без населения'!OM76:PB76,"муж",'Баллы без населения'!OM78:PB78)</f>
        <v>0</v>
      </c>
      <c r="CO21" s="61">
        <f>SUMIF('Баллы без населения'!OM76:PB76,"жен",'Баллы без населения'!OM78:PB78)</f>
        <v>0</v>
      </c>
      <c r="CP21" s="63">
        <f>SUM('Баллы без населения'!OM78:OP78)</f>
        <v>0</v>
      </c>
      <c r="CQ21" s="58">
        <f>SUMIF('Баллы без населения'!OM76:OP76,"муж",'Баллы без населения'!OM78:OP78)</f>
        <v>0</v>
      </c>
      <c r="CR21" s="61">
        <f>SUMIF('Баллы без населения'!OM76:OP76,"жен",'Баллы без населения'!OM78:OP78)</f>
        <v>0</v>
      </c>
      <c r="CS21" s="63">
        <f>SUM('Баллы без населения'!OQ78:PB78)</f>
        <v>0</v>
      </c>
      <c r="CT21" s="58">
        <f>SUMIF('Баллы без населения'!OQ76:PB76,"муж",'Баллы без населения'!OQ78:PB78)</f>
        <v>0</v>
      </c>
      <c r="CU21" s="61">
        <f>SUMIF('Баллы без населения'!OQ76:PB76,"жен",'Баллы без населения'!OQ78:PB78)</f>
        <v>0</v>
      </c>
      <c r="CV21" s="46">
        <f>SUM('Баллы'!KF78:KU78,'Баллы'!PC78:PX78)</f>
        <v>0</v>
      </c>
      <c r="CW21" s="48">
        <f>SUM('Баллы без населения'!KF78:KU78)</f>
        <v>0</v>
      </c>
      <c r="CX21" s="48">
        <f>SUM('Баллы без населения'!PC78:PX78)</f>
        <v>0</v>
      </c>
      <c r="CY21" s="46">
        <f>SUM('Баллы без населения'!KV78:LL78,'Баллы без населения'!PZ78:QJ78)</f>
        <v>0</v>
      </c>
      <c r="CZ21" s="58">
        <f>SUM('Баллы без населения'!KZ78:LB78,'Баллы без населения'!PZ78:QJ78)</f>
        <v>0</v>
      </c>
      <c r="DA21" s="58">
        <f>SUM('Баллы без населения'!KX78:KY78,'Баллы без населения'!LB78:LC78,'Баллы без населения'!LF78:LG78,'Баллы без населения'!QE78:QJ78)</f>
        <v>0</v>
      </c>
      <c r="DB21" s="58">
        <f>SUM('Баллы без населения'!KX78:KY78,'Баллы без населения'!LB78:LC78,'Баллы без населения'!LF78:LG78,'Баллы без населения'!QE78:QG78)</f>
        <v>0</v>
      </c>
      <c r="DC21" s="58">
        <f>SUM('Баллы без населения'!LC78,'Баллы без населения'!LG78,'Баллы без населения'!QH78:QJ78)</f>
        <v>0</v>
      </c>
      <c r="DD21" s="48">
        <f>SUM('Баллы без населения'!KV78:LL78)</f>
        <v>0</v>
      </c>
      <c r="DE21" s="58">
        <f>SUM('Баллы без населения'!KV78:KY78)</f>
        <v>0</v>
      </c>
      <c r="DF21" s="58">
        <f>SUM('Баллы без населения'!KZ78:LG78)</f>
        <v>0</v>
      </c>
      <c r="DG21" s="58">
        <f>SUM('Баллы без населения'!KZ78:LB78)</f>
        <v>0</v>
      </c>
      <c r="DH21" s="58">
        <f>SUM('Баллы без населения'!LD78:LF78)</f>
        <v>0</v>
      </c>
      <c r="DI21" s="58">
        <f>SUM('Баллы без населения'!KX78:KY78,'Баллы без населения'!LB78:LC78,'Баллы без населения'!LF78:LG78)</f>
        <v>0</v>
      </c>
      <c r="DJ21" s="58">
        <f>SUM('Баллы без населения'!KX78:KY78)</f>
        <v>0</v>
      </c>
      <c r="DK21" s="58">
        <f>SUM('Баллы без населения'!LB78:LC78,'Баллы без населения'!LF78:LG78)</f>
        <v>0</v>
      </c>
      <c r="DL21" s="58">
        <f>SUM('Баллы без населения'!LC78,'Баллы без населения'!LG78)</f>
        <v>0</v>
      </c>
      <c r="DM21" s="58">
        <f>SUM('Баллы без населения'!LH78:LL78)</f>
        <v>0</v>
      </c>
      <c r="DN21" s="48">
        <f>SUM('Баллы без населения'!PY78:QJ78)</f>
        <v>0</v>
      </c>
      <c r="DO21" s="58">
        <f>SUM('Баллы без населения'!PZ78,'Баллы без населения'!QB78:QJ78)</f>
        <v>0</v>
      </c>
      <c r="DP21" s="58">
        <f>SUM('Баллы без населения'!QE78:QJ78)</f>
        <v>0</v>
      </c>
      <c r="DQ21" s="65">
        <f>SUM('Баллы без населения'!QE78:QG78)</f>
        <v>0</v>
      </c>
      <c r="DR21" s="58">
        <f>SUM('Баллы без населения'!QH78:QJ78)</f>
        <v>0</v>
      </c>
      <c r="DS21" s="46" t="str">
        <f>SUM('Баллы без населения'!QK78:QP78)</f>
        <v>#REF!</v>
      </c>
      <c r="DT21" s="58">
        <f>SUM('Баллы без населения'!QL78:QM78,'Баллы без населения'!QP78)</f>
        <v>0</v>
      </c>
      <c r="DU21" s="61">
        <f>SUM('Баллы без населения'!QN78)</f>
        <v>0</v>
      </c>
      <c r="DV21" s="46">
        <f>SUM('Баллы без населения'!QQ78:QX78)</f>
        <v>0</v>
      </c>
      <c r="DW21" s="58">
        <f>SUM('Баллы без населения'!QQ78:QR78)</f>
        <v>0</v>
      </c>
      <c r="DX21" s="58">
        <f>SUM('Баллы без населения'!QS78:QX78)</f>
        <v>0</v>
      </c>
    </row>
    <row r="22">
      <c r="A22" s="41">
        <v>19.0</v>
      </c>
      <c r="B22" s="42" t="str">
        <f>'Тест ответы'!B72</f>
        <v>Ставропольский край</v>
      </c>
      <c r="C22" s="43">
        <v>1.0</v>
      </c>
      <c r="D22" s="44" t="str">
        <f>'Баллы без населения'!D71</f>
        <v>#REF!</v>
      </c>
      <c r="E22" s="45" t="str">
        <f>SUMIF('Баллы без населения'!$E$3:DX$3,"муж",'Баллы без населения'!E71:DX71)</f>
        <v>#REF!</v>
      </c>
      <c r="F22" s="45" t="str">
        <f>SUMIF('Баллы без населения'!$E$3:DX$3,"жен",'Баллы без населения'!E71:DX71)</f>
        <v>#REF!</v>
      </c>
      <c r="G22" s="45" t="str">
        <f>SUM('Баллы без населения'!Z71:DK71,'Баллы без населения'!DP71:KE71,'Баллы без населения'!KV71:LL71)</f>
        <v>#REF!</v>
      </c>
      <c r="H22" s="45">
        <f>SUM('Баллы без населения'!LM71:PB71,'Баллы без населения'!PY71:QJ71)</f>
        <v>0</v>
      </c>
      <c r="I22" s="45">
        <f>SUM('Баллы без населения'!AZ71:BO71,'Баллы без населения'!DR71:DX71,'Баллы без населения'!FL71:FO71,'Баллы без населения'!GB71:GE71,'Баллы без населения'!GX71:HE71,'Баллы без населения'!IF71:IK71,'Баллы без населения'!IZ71:JG71,'Баллы без населения'!LU71:MG71,'Баллы без населения'!NW71:NZ71,'Баллы без населения'!OM71:OP71)</f>
        <v>0</v>
      </c>
      <c r="J22" s="45">
        <f>SUM('Баллы без населения'!BP71:DK71,'Баллы без населения'!DY71:FK71,'Баллы без населения'!FP71:GA71,'Баллы без населения'!GF71:GQ71,'Баллы без населения'!HF71:HW71,'Баллы без населения'!IL71:IW71,'Баллы без населения'!JH71:KE71,'Баллы без населения'!MH71:NV71,'Баллы без населения'!OA71:OL71,'Баллы без населения'!OQ71:PB71)</f>
        <v>0</v>
      </c>
      <c r="K22" s="46">
        <f>SUM('Баллы без населения'!E71:R71)</f>
        <v>0.0055</v>
      </c>
      <c r="L22" s="47">
        <f>SUM('Баллы без населения'!O71:R71)</f>
        <v>0</v>
      </c>
      <c r="M22" s="46">
        <f>SUM('Баллы без населения'!S71:Y71)</f>
        <v>0.1</v>
      </c>
      <c r="N22" s="45">
        <f>SUM('Баллы без населения'!T71:Y71)</f>
        <v>0</v>
      </c>
      <c r="O22" s="46">
        <f>SUM('Баллы без населения'!Z71:AQ71,'Баллы без населения'!LM71:LT71)</f>
        <v>0</v>
      </c>
      <c r="P22" s="45">
        <f>SUMIF('Баллы без населения'!$Z$3:$AQ$3,"муж",'Баллы без населения'!Z71:AQ71)+SUMIF('Баллы без населения'!$LM$3:$LT$3,"муж",'Баллы без населения'!LM71:LT71)</f>
        <v>0</v>
      </c>
      <c r="Q22" s="45">
        <f>SUMIF('Баллы без населения'!$Z$3:$AQ$3,"жен",'Баллы без населения'!Z71:AQ71)+SUMIF('Баллы без населения'!$LM$3:$LT$3,"жен",'Баллы без населения'!LM71:LT71)</f>
        <v>0</v>
      </c>
      <c r="R22" s="48">
        <f>SUM('Баллы без населения'!Z71:AQ71)</f>
        <v>0</v>
      </c>
      <c r="S22" s="45">
        <f>SUM('Баллы без населения'!Z71:AH71)</f>
        <v>0</v>
      </c>
      <c r="T22" s="45">
        <f>SUM('Баллы без населения'!AI71:AQ71)</f>
        <v>0</v>
      </c>
      <c r="U22" s="48">
        <f>SUM('Баллы без населения'!LM71:LT71)</f>
        <v>0</v>
      </c>
      <c r="V22" s="45">
        <f>SUM('Баллы без населения'!LM71:LP71)</f>
        <v>0</v>
      </c>
      <c r="W22" s="49">
        <f>SUM('Баллы без населения'!LQ71:LT71)</f>
        <v>0</v>
      </c>
      <c r="X22" s="46">
        <f>SUM('Баллы без населения'!AR71:DK71,'Баллы без населения'!LU71:NI71)</f>
        <v>0</v>
      </c>
      <c r="Y22" s="45">
        <f>'Баллы без населения'!AR71+SUM('Баллы без населения'!AZ71:BH71)+SUM('Баллы без населения'!BP71:CP71)+SUM('Баллы без населения'!LU71:MC71,'Баллы без населения'!MH71:NI71)</f>
        <v>0</v>
      </c>
      <c r="Z22" s="45">
        <f>'Баллы без населения'!AS71+SUM('Баллы без населения'!BI71:BO71)+SUM('Баллы без населения'!CQ71:DK71)+SUM('Баллы без населения'!MD71:MG71,'Баллы без населения'!NJ71:NV71,)</f>
        <v>0</v>
      </c>
      <c r="AA22" s="48">
        <f>SUM('Баллы без населения'!AR71:DK71)</f>
        <v>0</v>
      </c>
      <c r="AB22" s="45">
        <f>SUM('Баллы без населения'!AT71:AY71)</f>
        <v>0</v>
      </c>
      <c r="AC22" s="45">
        <f>'Баллы без населения'!AR71+SUM('Баллы без населения'!AZ71:BH71)+SUM('Баллы без населения'!BP71:CP71)</f>
        <v>0</v>
      </c>
      <c r="AD22" s="50">
        <f>'Баллы без населения'!AS71+SUM('Баллы без населения'!BI71:BO71)+SUM('Баллы без населения'!CQ71:DK71)</f>
        <v>0</v>
      </c>
      <c r="AE22" s="51">
        <f>SUM('Баллы без населения'!AZ71:BO71)</f>
        <v>0</v>
      </c>
      <c r="AF22" s="45">
        <f>SUM('Баллы без населения'!AZ71:BH71)</f>
        <v>0</v>
      </c>
      <c r="AG22" s="50">
        <f>SUM('Баллы без населения'!BI71:BO71)</f>
        <v>0</v>
      </c>
      <c r="AH22" s="51">
        <f>SUM('Баллы без населения'!BP71:DK71)</f>
        <v>0</v>
      </c>
      <c r="AI22" s="45">
        <f>SUM('Баллы без населения'!BP71:CP71)</f>
        <v>0</v>
      </c>
      <c r="AJ22" s="45">
        <f>SUM('Баллы без населения'!CQ71:DK71)</f>
        <v>0</v>
      </c>
      <c r="AK22" s="48">
        <f>SUM('Баллы без населения'!LU71:NV71)</f>
        <v>0</v>
      </c>
      <c r="AL22" s="45">
        <f>SUM('Баллы без населения'!LU71:MC71,'Баллы без населения'!MH71:NI71)</f>
        <v>0</v>
      </c>
      <c r="AM22" s="50">
        <f>SUM('Баллы без населения'!MD71:MG71,'Баллы без населения'!NJ71:NV71,)</f>
        <v>0</v>
      </c>
      <c r="AN22" s="45">
        <f>SUM('Баллы без населения'!LU71:MG71)</f>
        <v>0</v>
      </c>
      <c r="AO22" s="45">
        <f>SUM('Баллы без населения'!LU71:MC71)</f>
        <v>0</v>
      </c>
      <c r="AP22" s="50">
        <f>SUM('Баллы без населения'!MD71:MG71)</f>
        <v>0</v>
      </c>
      <c r="AQ22" s="45">
        <f>SUM('Баллы без населения'!MH71:NV71)</f>
        <v>0</v>
      </c>
      <c r="AR22" s="45">
        <f>SUM('Баллы без населения'!MH71:NI71)</f>
        <v>0</v>
      </c>
      <c r="AS22" s="50">
        <f>SUM('Баллы без населения'!NJ71:NV71)</f>
        <v>0</v>
      </c>
      <c r="AT22" s="46">
        <f>SUM('Баллы без населения'!DR71:FK71,'Баллы без населения'!NW71:OL71)</f>
        <v>0</v>
      </c>
      <c r="AU22" s="48" t="str">
        <f>SUM('Баллы без населения'!DL71:FK71)</f>
        <v>#REF!</v>
      </c>
      <c r="AV22" s="45" t="str">
        <f>SUM('Баллы без населения'!DL71:DQ71)</f>
        <v>#REF!</v>
      </c>
      <c r="AW22" s="45">
        <f>SUM('Баллы без населения'!DR71:DU71)+SUM('Баллы без населения'!DY71:ES71)</f>
        <v>0</v>
      </c>
      <c r="AX22" s="50">
        <f>SUM('Баллы без населения'!DV71:DX71)+SUM('Баллы без населения'!ET71:FK71)</f>
        <v>0</v>
      </c>
      <c r="AY22" s="51">
        <f>SUM('Баллы без населения'!DR71:DX71)</f>
        <v>0</v>
      </c>
      <c r="AZ22" s="45">
        <f>SUM('Баллы без населения'!DR71:DU71)</f>
        <v>0</v>
      </c>
      <c r="BA22" s="50">
        <f>SUM('Баллы без населения'!DV71:DX71)</f>
        <v>0</v>
      </c>
      <c r="BB22" s="51">
        <f>SUM('Баллы без населения'!DY71:FK71)</f>
        <v>0</v>
      </c>
      <c r="BC22" s="45">
        <f>SUM('Баллы без населения'!DY71:ES71)</f>
        <v>0</v>
      </c>
      <c r="BD22" s="45">
        <f>SUM('Баллы без населения'!ET71:FK71)</f>
        <v>0</v>
      </c>
      <c r="BE22" s="48">
        <f>SUM('Баллы без населения'!NW71:OL71)</f>
        <v>0</v>
      </c>
      <c r="BF22" s="45">
        <f>SUMIF('Баллы без населения'!NW69:OL69,"муж",'Баллы без населения'!NW71:OL71)</f>
        <v>0</v>
      </c>
      <c r="BG22" s="50">
        <f>SUMIF('Баллы без населения'!NW69:OL69,"жен",'Баллы без населения'!NW71:OL71)</f>
        <v>0</v>
      </c>
      <c r="BH22" s="51">
        <f>SUM('Баллы без населения'!NW71:NZ71)</f>
        <v>0</v>
      </c>
      <c r="BI22" s="45">
        <f>SUMIF('Баллы без населения'!NW69:NZ69,"муж",'Баллы без населения'!NW71:NZ71)</f>
        <v>0</v>
      </c>
      <c r="BJ22" s="50">
        <f>SUMIF('Баллы без населения'!NW69:NZ69,";ty",'Баллы без населения'!NW71:NZ71)</f>
        <v>0</v>
      </c>
      <c r="BK22" s="51">
        <f>SUM('Баллы без населения'!OA71:OL71)</f>
        <v>0</v>
      </c>
      <c r="BL22" s="45">
        <f>SUMIF('Баллы без населения'!OA69:OL69,"муж",'Баллы без населения'!OA71:OL71)</f>
        <v>0</v>
      </c>
      <c r="BM22" s="49">
        <f>SUMIF('Баллы без населения'!OA69:OL69,"муж",'Баллы без населения'!OA71:OL71)</f>
        <v>0</v>
      </c>
      <c r="BN22" s="46" t="str">
        <f>SUM('Баллы без населения'!FL71:KE71,'Баллы'!OM71:PB71)</f>
        <v>#REF!</v>
      </c>
      <c r="BO22" s="48" t="str">
        <f>SUM('Баллы без населения'!FL71:KE71)</f>
        <v>#REF!</v>
      </c>
      <c r="BP22" s="45" t="str">
        <f>SUM('Баллы без населения'!FL71:FM71,'Баллы без населения'!FP71:FU71,'Баллы без населения'!GB71:GC71,'Баллы без населения'!GF71:GK71,'Баллы без населения'!GR71:GT71,'Баллы без населения'!GX71:HA71,'Баллы без населения'!HF71:HN71,'Баллы без населения'!HX71,'Баллы без населения'!HZ71:IB71,'Баллы без населения'!IX71,'Баллы без населения'!IF71:IH71,'Баллы без населения'!IL71:IQ71,'Баллы без населения'!IZ71:JE71,'Баллы без населения'!JH71:JY71,)</f>
        <v>#REF!</v>
      </c>
      <c r="BQ22" s="50" t="str">
        <f>SUM('Баллы без населения'!FN71:FO71,'Баллы без населения'!FV71:GA71,'Баллы без населения'!GD71:GE71,'Баллы без населения'!GL71:GQ71,'Баллы без населения'!GU71:GW71,'Баллы без населения'!HB71:HE71,'Баллы без населения'!HO71:HW71,'Баллы без населения'!HY71,'Баллы без населения'!IC71:IE71,'Баллы без населения'!II71:IK71,'Баллы без населения'!IR71:IW71,'Баллы без населения'!IY71,'Баллы без населения'!JF71:JG71,'Баллы без населения'!JZ71:KE71)</f>
        <v>#REF!</v>
      </c>
      <c r="BR22" s="52">
        <f>SUM('Баллы без населения'!FL71:FO71,'Баллы без населения'!GB71:GE71,'Баллы без населения'!GX71:HE71,'Баллы без населения'!IF71:IK71,'Баллы без населения'!IZ71:JG71)</f>
        <v>0</v>
      </c>
      <c r="BS22" s="45">
        <f>SUM('Баллы без населения'!FL71:FM71,'Баллы без населения'!GB71:GC71,'Баллы без населения'!GX71:HA71,'Баллы без населения'!IZ71:JE71)</f>
        <v>0</v>
      </c>
      <c r="BT22" s="50">
        <f>SUM('Баллы без населения'!FN71:FO71,'Баллы без населения'!GD71:GE71,'Баллы без населения'!HB71:HE71,'Баллы без населения'!II71:IK71,'Баллы без населения'!JF71:JG71)</f>
        <v>0</v>
      </c>
      <c r="BU22" s="52">
        <f>SUM('Баллы без населения'!FP71:GA71,'Баллы без населения'!GF71:GQ71,'Баллы без населения'!HF71:HW71,'Баллы без населения'!IL71:IW71,'Баллы без населения'!JH71:KE71)</f>
        <v>0</v>
      </c>
      <c r="BV22" s="45">
        <f>SUM('Баллы без населения'!FP71:FU71,'Баллы без населения'!GF71:GK71,'Баллы без населения'!HF71:HN71,'Баллы без населения'!IL71:IQ71,'Баллы без населения'!JH71:JY71)</f>
        <v>0</v>
      </c>
      <c r="BW22" s="50">
        <f>SUM('Баллы без населения'!FV71:GA71,'Баллы без населения'!GL71:GQ71,'Баллы без населения'!HO71:HW71,'Баллы без населения'!IL71:IW71,'Баллы без населения'!JZ71:KE71)</f>
        <v>0</v>
      </c>
      <c r="BX22" s="51">
        <f>SUM('Баллы без населения'!FL71:GA71)</f>
        <v>0</v>
      </c>
      <c r="BY22" s="51">
        <f>SUM('Баллы без населения'!FL71:FM71,'Баллы без населения'!FP71:FU71)</f>
        <v>0</v>
      </c>
      <c r="BZ22" s="53">
        <f>SUM('Баллы без населения'!FN71:FO71,'Баллы без населения'!FV71:GA71)</f>
        <v>0</v>
      </c>
      <c r="CA22" s="51">
        <f>SUM('Баллы без населения'!GB71:GQ71)</f>
        <v>0</v>
      </c>
      <c r="CB22" s="45">
        <f>SUM('Баллы без населения'!GB71:GC71,'Баллы без населения'!GF71:GK71)</f>
        <v>0</v>
      </c>
      <c r="CC22" s="50">
        <f>SUM('Баллы без населения'!GD71:GE71,'Баллы без населения'!GL71:GQ71)</f>
        <v>0</v>
      </c>
      <c r="CD22" s="51" t="str">
        <f>SUM('Баллы без населения'!GR71:HY71)</f>
        <v>#REF!</v>
      </c>
      <c r="CE22" s="45" t="str">
        <f>SUM('Баллы без населения'!GR71:GT71,'Баллы без населения'!GX71:HA71,'Баллы без населения'!HF71:HN71,'Баллы без населения'!HX71)</f>
        <v>#REF!</v>
      </c>
      <c r="CF22" s="50" t="str">
        <f>SUM('Баллы без населения'!GU71:GW71,'Баллы без населения'!HB71:HE71,'Баллы без населения'!HO71:HW71,'Баллы без населения'!HY71)</f>
        <v>#REF!</v>
      </c>
      <c r="CG22" s="51">
        <f>SUM('Баллы без населения'!HZ71:IY71)</f>
        <v>0</v>
      </c>
      <c r="CH22" s="45">
        <f>SUM('Баллы без населения'!HZ71:IB71,'Баллы без населения'!IF71:IH71,'Баллы без населения'!IL71:IQ71,'Баллы без населения'!IX71)</f>
        <v>0</v>
      </c>
      <c r="CI22" s="50">
        <f>SUM('Баллы без населения'!IC71:IE71,'Баллы без населения'!II71:IK71,'Баллы без населения'!IR71:IW71,'Баллы без населения'!IY71)</f>
        <v>0</v>
      </c>
      <c r="CJ22" s="51">
        <f>SUM('Баллы без населения'!IZ71:KE71,)</f>
        <v>0</v>
      </c>
      <c r="CK22" s="45">
        <f>SUM('Баллы без населения'!IZ71:JE71,'Баллы без населения'!JH71:JY71)</f>
        <v>0</v>
      </c>
      <c r="CL22" s="45">
        <f>SUM('Баллы без населения'!JF71:JG71,'Баллы без населения'!JZ71:KE71)</f>
        <v>0</v>
      </c>
      <c r="CM22" s="48">
        <f>SUM('Баллы без населения'!OM71:PB71)</f>
        <v>0</v>
      </c>
      <c r="CN22" s="45">
        <f>SUMIF('Баллы без населения'!OM69:PB69,"муж",'Баллы без населения'!OM71:PB71)</f>
        <v>0</v>
      </c>
      <c r="CO22" s="50">
        <f>SUMIF('Баллы без населения'!OM69:PB69,"жен",'Баллы без населения'!OM71:PB71)</f>
        <v>0</v>
      </c>
      <c r="CP22" s="52">
        <f>SUM('Баллы без населения'!OM71:OP71)</f>
        <v>0</v>
      </c>
      <c r="CQ22" s="45">
        <f>SUMIF('Баллы без населения'!OM69:OP69,"муж",'Баллы без населения'!OM71:OP71)</f>
        <v>0</v>
      </c>
      <c r="CR22" s="50">
        <f>SUMIF('Баллы без населения'!OM69:OP69,"жен",'Баллы без населения'!OM71:OP71)</f>
        <v>0</v>
      </c>
      <c r="CS22" s="52">
        <f>SUM('Баллы без населения'!OQ71:PB71)</f>
        <v>0</v>
      </c>
      <c r="CT22" s="45">
        <f>SUMIF('Баллы без населения'!OQ69:PB69,"муж",'Баллы без населения'!OQ71:PB71)</f>
        <v>0</v>
      </c>
      <c r="CU22" s="50">
        <f>SUMIF('Баллы без населения'!OQ69:PB69,"жен",'Баллы без населения'!OQ71:PB71)</f>
        <v>0</v>
      </c>
      <c r="CV22" s="46">
        <f>SUM('Баллы'!KF71:KU71,'Баллы'!PC71:PX71)</f>
        <v>0</v>
      </c>
      <c r="CW22" s="48">
        <f>SUM('Баллы без населения'!KF71:KU71)</f>
        <v>0</v>
      </c>
      <c r="CX22" s="48">
        <f>SUM('Баллы без населения'!PC71:PX71)</f>
        <v>0</v>
      </c>
      <c r="CY22" s="46">
        <f>SUM('Баллы без населения'!KV71:LL71,'Баллы без населения'!PZ71:QJ71)</f>
        <v>0</v>
      </c>
      <c r="CZ22" s="45">
        <f>SUM('Баллы без населения'!KZ71:LB71,'Баллы без населения'!PZ71:QJ71)</f>
        <v>0</v>
      </c>
      <c r="DA22" s="45">
        <f>SUM('Баллы без населения'!KX71:KY71,'Баллы без населения'!LB71:LC71,'Баллы без населения'!LF71:LG71,'Баллы без населения'!QE71:QJ71)</f>
        <v>0</v>
      </c>
      <c r="DB22" s="45">
        <f>SUM('Баллы без населения'!KX71:KY71,'Баллы без населения'!LB71:LC71,'Баллы без населения'!LF71:LG71,'Баллы без населения'!QE71:QG71)</f>
        <v>0</v>
      </c>
      <c r="DC22" s="45">
        <f>SUM('Баллы без населения'!LC71,'Баллы без населения'!LG71,'Баллы без населения'!QH71:QJ71)</f>
        <v>0</v>
      </c>
      <c r="DD22" s="48">
        <f>SUM('Баллы без населения'!KV71:LL71)</f>
        <v>0</v>
      </c>
      <c r="DE22" s="45">
        <f>SUM('Баллы без населения'!KV71:KY71)</f>
        <v>0</v>
      </c>
      <c r="DF22" s="45">
        <f>SUM('Баллы без населения'!KZ71:LG71)</f>
        <v>0</v>
      </c>
      <c r="DG22" s="45">
        <f>SUM('Баллы без населения'!KZ71:LB71)</f>
        <v>0</v>
      </c>
      <c r="DH22" s="45">
        <f>SUM('Баллы без населения'!LD71:LF71)</f>
        <v>0</v>
      </c>
      <c r="DI22" s="45">
        <f>SUM('Баллы без населения'!KX71:KY71,'Баллы без населения'!LB71:LC71,'Баллы без населения'!LF71:LG71)</f>
        <v>0</v>
      </c>
      <c r="DJ22" s="45">
        <f>SUM('Баллы без населения'!KX71:KY71)</f>
        <v>0</v>
      </c>
      <c r="DK22" s="45">
        <f>SUM('Баллы без населения'!LB71:LC71,'Баллы без населения'!LF71:LG71)</f>
        <v>0</v>
      </c>
      <c r="DL22" s="45">
        <f>SUM('Баллы без населения'!LC71,'Баллы без населения'!LG71)</f>
        <v>0</v>
      </c>
      <c r="DM22" s="45">
        <f>SUM('Баллы без населения'!LH71:LL71)</f>
        <v>0</v>
      </c>
      <c r="DN22" s="48">
        <f>SUM('Баллы без населения'!PY71:QJ71)</f>
        <v>0</v>
      </c>
      <c r="DO22" s="45">
        <f>SUM('Баллы без населения'!PZ71,'Баллы без населения'!QB71:QJ71)</f>
        <v>0</v>
      </c>
      <c r="DP22" s="45">
        <f>SUM('Баллы без населения'!QE71:QJ71)</f>
        <v>0</v>
      </c>
      <c r="DQ22" s="54">
        <f>SUM('Баллы без населения'!QE71:QG71)</f>
        <v>0</v>
      </c>
      <c r="DR22" s="45">
        <f>SUM('Баллы без населения'!QH71:QJ71)</f>
        <v>0</v>
      </c>
      <c r="DS22" s="46" t="str">
        <f>SUM('Баллы без населения'!QK71:QP71)</f>
        <v>#REF!</v>
      </c>
      <c r="DT22" s="45">
        <f>SUM('Баллы без населения'!QL71:QM71,'Баллы без населения'!QP71)</f>
        <v>0</v>
      </c>
      <c r="DU22" s="50">
        <f>SUM('Баллы без населения'!QN71)</f>
        <v>0</v>
      </c>
      <c r="DV22" s="46">
        <f>SUM('Баллы без населения'!QQ71:QX71)</f>
        <v>0</v>
      </c>
      <c r="DW22" s="45">
        <f>SUM('Баллы без населения'!QQ71:QR71)</f>
        <v>0</v>
      </c>
      <c r="DX22" s="45">
        <f>SUM('Баллы без населения'!QS71:QX71)</f>
        <v>0</v>
      </c>
    </row>
    <row r="23">
      <c r="A23" s="55">
        <v>20.0</v>
      </c>
      <c r="B23" s="56" t="str">
        <f>'Тест ответы'!B25</f>
        <v>Иркутская область</v>
      </c>
      <c r="C23" s="57">
        <v>1.0</v>
      </c>
      <c r="D23" s="44" t="str">
        <f>'Баллы без населения'!D24</f>
        <v>#REF!</v>
      </c>
      <c r="E23" s="58" t="str">
        <f>SUMIF('Баллы без населения'!$E$3:DX$3,"муж",'Баллы без населения'!E24:DX24)</f>
        <v>#REF!</v>
      </c>
      <c r="F23" s="58" t="str">
        <f>SUMIF('Баллы без населения'!$E$3:DX$3,"жен",'Баллы без населения'!E24:DX24)</f>
        <v>#REF!</v>
      </c>
      <c r="G23" s="58" t="str">
        <f>SUM('Баллы без населения'!Z24:DK24,'Баллы без населения'!DP24:KE24,'Баллы без населения'!KV24:LL24)</f>
        <v>#REF!</v>
      </c>
      <c r="H23" s="58">
        <f>SUM('Баллы без населения'!LM24:PB24,'Баллы без населения'!PY24:QJ24)</f>
        <v>0</v>
      </c>
      <c r="I23" s="58">
        <f>SUM('Баллы без населения'!AZ24:BO24,'Баллы без населения'!DR24:DX24,'Баллы без населения'!FL24:FO24,'Баллы без населения'!GB24:GE24,'Баллы без населения'!GX24:HE24,'Баллы без населения'!IF24:IK24,'Баллы без населения'!IZ24:JG24,'Баллы без населения'!LU24:MG24,'Баллы без населения'!NW24:NZ24,'Баллы без населения'!OM24:OP24)</f>
        <v>0</v>
      </c>
      <c r="J23" s="58">
        <f>SUM('Баллы без населения'!BP24:DK24,'Баллы без населения'!DY24:FK24,'Баллы без населения'!FP24:GA24,'Баллы без населения'!GF24:GQ24,'Баллы без населения'!HF24:HW24,'Баллы без населения'!IL24:IW24,'Баллы без населения'!JH24:KE24,'Баллы без населения'!MH24:NV24,'Баллы без населения'!OA24:OL24,'Баллы без населения'!OQ24:PB24)</f>
        <v>0</v>
      </c>
      <c r="K23" s="46">
        <f>SUM('Баллы без населения'!E24:R24)</f>
        <v>0.0855</v>
      </c>
      <c r="L23" s="59">
        <f>SUM('Баллы без населения'!O24:R24)</f>
        <v>0.05</v>
      </c>
      <c r="M23" s="46">
        <f>SUM('Баллы без населения'!S24:Y24)</f>
        <v>0</v>
      </c>
      <c r="N23" s="58">
        <f>SUM('Баллы без населения'!T24:Y24)</f>
        <v>0</v>
      </c>
      <c r="O23" s="46">
        <f>SUM('Баллы без населения'!Z24:AQ24,'Баллы без населения'!LM24:LT24)</f>
        <v>0</v>
      </c>
      <c r="P23" s="58">
        <f>SUMIF('Баллы без населения'!$Z$3:$AQ$3,"муж",'Баллы без населения'!Z24:AQ24)+SUMIF('Баллы без населения'!$LM$3:$LT$3,"муж",'Баллы без населения'!LM24:LT24)</f>
        <v>0</v>
      </c>
      <c r="Q23" s="58">
        <f>SUMIF('Баллы без населения'!$Z$3:$AQ$3,"жен",'Баллы без населения'!Z24:AQ24)+SUMIF('Баллы без населения'!$LM$3:$LT$3,"жен",'Баллы без населения'!LM24:LT24)</f>
        <v>0</v>
      </c>
      <c r="R23" s="48">
        <f>SUM('Баллы без населения'!Z24:AQ24)</f>
        <v>0</v>
      </c>
      <c r="S23" s="58">
        <f>SUM('Баллы без населения'!Z24:AH24)</f>
        <v>0</v>
      </c>
      <c r="T23" s="58">
        <f>SUM('Баллы без населения'!AI24:AQ24)</f>
        <v>0</v>
      </c>
      <c r="U23" s="48">
        <f>SUM('Баллы без населения'!LM24:LT24)</f>
        <v>0</v>
      </c>
      <c r="V23" s="58">
        <f>SUM('Баллы без населения'!LM24:LP24)</f>
        <v>0</v>
      </c>
      <c r="W23" s="60">
        <f>SUM('Баллы без населения'!LQ24:LT24)</f>
        <v>0</v>
      </c>
      <c r="X23" s="46">
        <f>SUM('Баллы без населения'!AR24:DK24,'Баллы без населения'!LU24:NI24)</f>
        <v>0</v>
      </c>
      <c r="Y23" s="58">
        <f>'Баллы без населения'!AR24+SUM('Баллы без населения'!AZ24:BH24)+SUM('Баллы без населения'!BP24:CP24)+SUM('Баллы без населения'!LU24:MC24,'Баллы без населения'!MH24:NI24)</f>
        <v>0</v>
      </c>
      <c r="Z23" s="58">
        <f>'Баллы без населения'!AS24+SUM('Баллы без населения'!BI24:BO24)+SUM('Баллы без населения'!CQ24:DK24)+SUM('Баллы без населения'!MD24:MG24,'Баллы без населения'!NJ24:NV24,)</f>
        <v>0</v>
      </c>
      <c r="AA23" s="48">
        <f>SUM('Баллы без населения'!AR24:DK24)</f>
        <v>0</v>
      </c>
      <c r="AB23" s="58">
        <f>SUM('Баллы без населения'!AT24:AY24)</f>
        <v>0</v>
      </c>
      <c r="AC23" s="58">
        <f>'Баллы без населения'!AR24+SUM('Баллы без населения'!AZ24:BH24)+SUM('Баллы без населения'!BP24:CP24)</f>
        <v>0</v>
      </c>
      <c r="AD23" s="61">
        <f>'Баллы без населения'!AS24+SUM('Баллы без населения'!BI24:BO24)+SUM('Баллы без населения'!CQ24:DK24)</f>
        <v>0</v>
      </c>
      <c r="AE23" s="62">
        <f>SUM('Баллы без населения'!AZ24:BO24)</f>
        <v>0</v>
      </c>
      <c r="AF23" s="58">
        <f>SUM('Баллы без населения'!AZ24:BH24)</f>
        <v>0</v>
      </c>
      <c r="AG23" s="61">
        <f>SUM('Баллы без населения'!BI24:BO24)</f>
        <v>0</v>
      </c>
      <c r="AH23" s="62">
        <f>SUM('Баллы без населения'!BP24:DK24)</f>
        <v>0</v>
      </c>
      <c r="AI23" s="58">
        <f>SUM('Баллы без населения'!BP24:CP24)</f>
        <v>0</v>
      </c>
      <c r="AJ23" s="58">
        <f>SUM('Баллы без населения'!CQ24:DK24)</f>
        <v>0</v>
      </c>
      <c r="AK23" s="48">
        <f>SUM('Баллы без населения'!LU24:NV24)</f>
        <v>0</v>
      </c>
      <c r="AL23" s="58">
        <f>SUM('Баллы без населения'!LU24:MC24,'Баллы без населения'!MH24:NI24)</f>
        <v>0</v>
      </c>
      <c r="AM23" s="61">
        <f>SUM('Баллы без населения'!MD24:MG24,'Баллы без населения'!NJ24:NV24,)</f>
        <v>0</v>
      </c>
      <c r="AN23" s="58">
        <f>SUM('Баллы без населения'!LU24:MG24)</f>
        <v>0</v>
      </c>
      <c r="AO23" s="58">
        <f>SUM('Баллы без населения'!LU24:MC24)</f>
        <v>0</v>
      </c>
      <c r="AP23" s="61">
        <f>SUM('Баллы без населения'!MD24:MG24)</f>
        <v>0</v>
      </c>
      <c r="AQ23" s="58">
        <f>SUM('Баллы без населения'!MH24:NV24)</f>
        <v>0</v>
      </c>
      <c r="AR23" s="58">
        <f>SUM('Баллы без населения'!MH24:NI24)</f>
        <v>0</v>
      </c>
      <c r="AS23" s="61">
        <f>SUM('Баллы без населения'!NJ24:NV24)</f>
        <v>0</v>
      </c>
      <c r="AT23" s="46">
        <f>SUM('Баллы без населения'!DR24:FK24,'Баллы без населения'!NW24:OL24)</f>
        <v>0</v>
      </c>
      <c r="AU23" s="48" t="str">
        <f>SUM('Баллы без населения'!DL24:FK24)</f>
        <v>#REF!</v>
      </c>
      <c r="AV23" s="58" t="str">
        <f>SUM('Баллы без населения'!DL24:DQ24)</f>
        <v>#REF!</v>
      </c>
      <c r="AW23" s="58">
        <f>SUM('Баллы без населения'!DR24:DU24)+SUM('Баллы без населения'!DY24:ES24)</f>
        <v>0</v>
      </c>
      <c r="AX23" s="61">
        <f>SUM('Баллы без населения'!DV24:DX24)+SUM('Баллы без населения'!ET24:FK24)</f>
        <v>0</v>
      </c>
      <c r="AY23" s="62">
        <f>SUM('Баллы без населения'!DR24:DX24)</f>
        <v>0</v>
      </c>
      <c r="AZ23" s="58">
        <f>SUM('Баллы без населения'!DR24:DU24)</f>
        <v>0</v>
      </c>
      <c r="BA23" s="61">
        <f>SUM('Баллы без населения'!DV24:DX24)</f>
        <v>0</v>
      </c>
      <c r="BB23" s="62">
        <f>SUM('Баллы без населения'!DY24:FK24)</f>
        <v>0</v>
      </c>
      <c r="BC23" s="58">
        <f>SUM('Баллы без населения'!DY24:ES24)</f>
        <v>0</v>
      </c>
      <c r="BD23" s="58">
        <f>SUM('Баллы без населения'!ET24:FK24)</f>
        <v>0</v>
      </c>
      <c r="BE23" s="48">
        <f>SUM('Баллы без населения'!NW24:OL24)</f>
        <v>0</v>
      </c>
      <c r="BF23" s="58">
        <f>SUMIF('Баллы без населения'!NW22:OL22,"муж",'Баллы без населения'!NW24:OL24)</f>
        <v>0</v>
      </c>
      <c r="BG23" s="61">
        <f>SUMIF('Баллы без населения'!NW22:OL22,"жен",'Баллы без населения'!NW24:OL24)</f>
        <v>0</v>
      </c>
      <c r="BH23" s="62">
        <f>SUM('Баллы без населения'!NW24:NZ24)</f>
        <v>0</v>
      </c>
      <c r="BI23" s="58">
        <f>SUMIF('Баллы без населения'!NW22:NZ22,"муж",'Баллы без населения'!NW24:NZ24)</f>
        <v>0</v>
      </c>
      <c r="BJ23" s="61">
        <f>SUMIF('Баллы без населения'!NW22:NZ22,";ty",'Баллы без населения'!NW24:NZ24)</f>
        <v>0</v>
      </c>
      <c r="BK23" s="62">
        <f>SUM('Баллы без населения'!OA24:OL24)</f>
        <v>0</v>
      </c>
      <c r="BL23" s="58">
        <f>SUMIF('Баллы без населения'!OA22:OL22,"муж",'Баллы без населения'!OA24:OL24)</f>
        <v>0</v>
      </c>
      <c r="BM23" s="60">
        <f>SUMIF('Баллы без населения'!OA22:OL22,"муж",'Баллы без населения'!OA24:OL24)</f>
        <v>0</v>
      </c>
      <c r="BN23" s="46" t="str">
        <f>SUM('Баллы без населения'!FL24:KE24,'Баллы'!OM24:PB24)</f>
        <v>#REF!</v>
      </c>
      <c r="BO23" s="48" t="str">
        <f>SUM('Баллы без населения'!FL24:KE24)</f>
        <v>#REF!</v>
      </c>
      <c r="BP23" s="58" t="str">
        <f>SUM('Баллы без населения'!FL24:FM24,'Баллы без населения'!FP24:FU24,'Баллы без населения'!GB24:GC24,'Баллы без населения'!GF24:GK24,'Баллы без населения'!GR24:GT24,'Баллы без населения'!GX24:HA24,'Баллы без населения'!HF24:HN24,'Баллы без населения'!HX24,'Баллы без населения'!HZ24:IB24,'Баллы без населения'!IX24,'Баллы без населения'!IF24:IH24,'Баллы без населения'!IL24:IQ24,'Баллы без населения'!IZ24:JE24,'Баллы без населения'!JH24:JY24,)</f>
        <v>#REF!</v>
      </c>
      <c r="BQ23" s="61" t="str">
        <f>SUM('Баллы без населения'!FN24:FO24,'Баллы без населения'!FV24:GA24,'Баллы без населения'!GD24:GE24,'Баллы без населения'!GL24:GQ24,'Баллы без населения'!GU24:GW24,'Баллы без населения'!HB24:HE24,'Баллы без населения'!HO24:HW24,'Баллы без населения'!HY24,'Баллы без населения'!IC24:IE24,'Баллы без населения'!II24:IK24,'Баллы без населения'!IR24:IW24,'Баллы без населения'!IY24,'Баллы без населения'!JF24:JG24,'Баллы без населения'!JZ24:KE24)</f>
        <v>#REF!</v>
      </c>
      <c r="BR23" s="63">
        <f>SUM('Баллы без населения'!FL24:FO24,'Баллы без населения'!GB24:GE24,'Баллы без населения'!GX24:HE24,'Баллы без населения'!IF24:IK24,'Баллы без населения'!IZ24:JG24)</f>
        <v>0</v>
      </c>
      <c r="BS23" s="58">
        <f>SUM('Баллы без населения'!FL24:FM24,'Баллы без населения'!GB24:GC24,'Баллы без населения'!GX24:HA24,'Баллы без населения'!IZ24:JE24)</f>
        <v>0</v>
      </c>
      <c r="BT23" s="61">
        <f>SUM('Баллы без населения'!FN24:FO24,'Баллы без населения'!GD24:GE24,'Баллы без населения'!HB24:HE24,'Баллы без населения'!II24:IK24,'Баллы без населения'!JF24:JG24)</f>
        <v>0</v>
      </c>
      <c r="BU23" s="63">
        <f>SUM('Баллы без населения'!FP24:GA24,'Баллы без населения'!GF24:GQ24,'Баллы без населения'!HF24:HW24,'Баллы без населения'!IL24:IW24,'Баллы без населения'!JH24:KE24)</f>
        <v>0</v>
      </c>
      <c r="BV23" s="58">
        <f>SUM('Баллы без населения'!FP24:FU24,'Баллы без населения'!GF24:GK24,'Баллы без населения'!HF24:HN24,'Баллы без населения'!IL24:IQ24,'Баллы без населения'!JH24:JY24)</f>
        <v>0</v>
      </c>
      <c r="BW23" s="61">
        <f>SUM('Баллы без населения'!FV24:GA24,'Баллы без населения'!GL24:GQ24,'Баллы без населения'!HO24:HW24,'Баллы без населения'!IL24:IW24,'Баллы без населения'!JZ24:KE24)</f>
        <v>0</v>
      </c>
      <c r="BX23" s="62">
        <f>SUM('Баллы без населения'!FL24:GA24)</f>
        <v>0</v>
      </c>
      <c r="BY23" s="62">
        <f>SUM('Баллы без населения'!FL24:FM24,'Баллы без населения'!FP24:FU24)</f>
        <v>0</v>
      </c>
      <c r="BZ23" s="64">
        <f>SUM('Баллы без населения'!FN24:FO24,'Баллы без населения'!FV24:GA24)</f>
        <v>0</v>
      </c>
      <c r="CA23" s="62">
        <f>SUM('Баллы без населения'!GB24:GQ24)</f>
        <v>0</v>
      </c>
      <c r="CB23" s="58">
        <f>SUM('Баллы без населения'!GB24:GC24,'Баллы без населения'!GF24:GK24)</f>
        <v>0</v>
      </c>
      <c r="CC23" s="61">
        <f>SUM('Баллы без населения'!GD24:GE24,'Баллы без населения'!GL24:GQ24)</f>
        <v>0</v>
      </c>
      <c r="CD23" s="62" t="str">
        <f>SUM('Баллы без населения'!GR24:HY24)</f>
        <v>#REF!</v>
      </c>
      <c r="CE23" s="58" t="str">
        <f>SUM('Баллы без населения'!GR24:GT24,'Баллы без населения'!GX24:HA24,'Баллы без населения'!HF24:HN24,'Баллы без населения'!HX24)</f>
        <v>#REF!</v>
      </c>
      <c r="CF23" s="61" t="str">
        <f>SUM('Баллы без населения'!GU24:GW24,'Баллы без населения'!HB24:HE24,'Баллы без населения'!HO24:HW24,'Баллы без населения'!HY24)</f>
        <v>#REF!</v>
      </c>
      <c r="CG23" s="62">
        <f>SUM('Баллы без населения'!HZ24:IY24)</f>
        <v>0</v>
      </c>
      <c r="CH23" s="58">
        <f>SUM('Баллы без населения'!HZ24:IB24,'Баллы без населения'!IF24:IH24,'Баллы без населения'!IL24:IQ24,'Баллы без населения'!IX24)</f>
        <v>0</v>
      </c>
      <c r="CI23" s="61">
        <f>SUM('Баллы без населения'!IC24:IE24,'Баллы без населения'!II24:IK24,'Баллы без населения'!IR24:IW24,'Баллы без населения'!IY24)</f>
        <v>0</v>
      </c>
      <c r="CJ23" s="62">
        <f>SUM('Баллы без населения'!IZ24:KE24,)</f>
        <v>0</v>
      </c>
      <c r="CK23" s="58">
        <f>SUM('Баллы без населения'!IZ24:JE24,'Баллы без населения'!JH24:JY24)</f>
        <v>0</v>
      </c>
      <c r="CL23" s="58">
        <f>SUM('Баллы без населения'!JF24:JG24,'Баллы без населения'!JZ24:KE24)</f>
        <v>0</v>
      </c>
      <c r="CM23" s="48">
        <f>SUM('Баллы без населения'!OM24:PB24)</f>
        <v>0</v>
      </c>
      <c r="CN23" s="58">
        <f>SUMIF('Баллы без населения'!OM22:PB22,"муж",'Баллы без населения'!OM24:PB24)</f>
        <v>0</v>
      </c>
      <c r="CO23" s="61">
        <f>SUMIF('Баллы без населения'!OM22:PB22,"жен",'Баллы без населения'!OM24:PB24)</f>
        <v>0</v>
      </c>
      <c r="CP23" s="63">
        <f>SUM('Баллы без населения'!OM24:OP24)</f>
        <v>0</v>
      </c>
      <c r="CQ23" s="58">
        <f>SUMIF('Баллы без населения'!OM22:OP22,"муж",'Баллы без населения'!OM24:OP24)</f>
        <v>0</v>
      </c>
      <c r="CR23" s="61">
        <f>SUMIF('Баллы без населения'!OM22:OP22,"жен",'Баллы без населения'!OM24:OP24)</f>
        <v>0</v>
      </c>
      <c r="CS23" s="63">
        <f>SUM('Баллы без населения'!OQ24:PB24)</f>
        <v>0</v>
      </c>
      <c r="CT23" s="58">
        <f>SUMIF('Баллы без населения'!OQ22:PB22,"муж",'Баллы без населения'!OQ24:PB24)</f>
        <v>0</v>
      </c>
      <c r="CU23" s="61">
        <f>SUMIF('Баллы без населения'!OQ22:PB22,"жен",'Баллы без населения'!OQ24:PB24)</f>
        <v>0</v>
      </c>
      <c r="CV23" s="46">
        <f>SUM('Баллы'!KF24:KU24,'Баллы'!PC24:PX24)</f>
        <v>0</v>
      </c>
      <c r="CW23" s="48">
        <f>SUM('Баллы без населения'!KF24:KU24)</f>
        <v>0</v>
      </c>
      <c r="CX23" s="48">
        <f>SUM('Баллы без населения'!PC24:PX24)</f>
        <v>0</v>
      </c>
      <c r="CY23" s="46">
        <f>SUM('Баллы без населения'!KV24:LL24,'Баллы без населения'!PZ24:QJ24)</f>
        <v>0</v>
      </c>
      <c r="CZ23" s="58">
        <f>SUM('Баллы без населения'!KZ24:LB24,'Баллы без населения'!PZ24:QJ24)</f>
        <v>0</v>
      </c>
      <c r="DA23" s="58">
        <f>SUM('Баллы без населения'!KX24:KY24,'Баллы без населения'!LB24:LC24,'Баллы без населения'!LF24:LG24,'Баллы без населения'!QE24:QJ24)</f>
        <v>0</v>
      </c>
      <c r="DB23" s="58">
        <f>SUM('Баллы без населения'!KX24:KY24,'Баллы без населения'!LB24:LC24,'Баллы без населения'!LF24:LG24,'Баллы без населения'!QE24:QG24)</f>
        <v>0</v>
      </c>
      <c r="DC23" s="58">
        <f>SUM('Баллы без населения'!LC24,'Баллы без населения'!LG24,'Баллы без населения'!QH24:QJ24)</f>
        <v>0</v>
      </c>
      <c r="DD23" s="48">
        <f>SUM('Баллы без населения'!KV24:LL24)</f>
        <v>0</v>
      </c>
      <c r="DE23" s="58">
        <f>SUM('Баллы без населения'!KV24:KY24)</f>
        <v>0</v>
      </c>
      <c r="DF23" s="58">
        <f>SUM('Баллы без населения'!KZ24:LG24)</f>
        <v>0</v>
      </c>
      <c r="DG23" s="58">
        <f>SUM('Баллы без населения'!KZ24:LB24)</f>
        <v>0</v>
      </c>
      <c r="DH23" s="58">
        <f>SUM('Баллы без населения'!LD24:LF24)</f>
        <v>0</v>
      </c>
      <c r="DI23" s="58">
        <f>SUM('Баллы без населения'!KX24:KY24,'Баллы без населения'!LB24:LC24,'Баллы без населения'!LF24:LG24)</f>
        <v>0</v>
      </c>
      <c r="DJ23" s="58">
        <f>SUM('Баллы без населения'!KX24:KY24)</f>
        <v>0</v>
      </c>
      <c r="DK23" s="58">
        <f>SUM('Баллы без населения'!LB24:LC24,'Баллы без населения'!LF24:LG24)</f>
        <v>0</v>
      </c>
      <c r="DL23" s="58">
        <f>SUM('Баллы без населения'!LC24,'Баллы без населения'!LG24)</f>
        <v>0</v>
      </c>
      <c r="DM23" s="58">
        <f>SUM('Баллы без населения'!LH24:LL24)</f>
        <v>0</v>
      </c>
      <c r="DN23" s="48">
        <f>SUM('Баллы без населения'!PY24:QJ24)</f>
        <v>0</v>
      </c>
      <c r="DO23" s="58">
        <f>SUM('Баллы без населения'!PZ24,'Баллы без населения'!QB24:QJ24)</f>
        <v>0</v>
      </c>
      <c r="DP23" s="58">
        <f>SUM('Баллы без населения'!QE24:QJ24)</f>
        <v>0</v>
      </c>
      <c r="DQ23" s="65">
        <f>SUM('Баллы без населения'!QE24:QG24)</f>
        <v>0</v>
      </c>
      <c r="DR23" s="58">
        <f>SUM('Баллы без населения'!QH24:QJ24)</f>
        <v>0</v>
      </c>
      <c r="DS23" s="46" t="str">
        <f>SUM('Баллы без населения'!QK24:QP24)</f>
        <v>#REF!</v>
      </c>
      <c r="DT23" s="58">
        <f>SUM('Баллы без населения'!QL24:QM24,'Баллы без населения'!QP24)</f>
        <v>0</v>
      </c>
      <c r="DU23" s="61">
        <f>SUM('Баллы без населения'!QN24)</f>
        <v>0</v>
      </c>
      <c r="DV23" s="46">
        <f>SUM('Баллы без населения'!QQ24:QX24)</f>
        <v>0</v>
      </c>
      <c r="DW23" s="58">
        <f>SUM('Баллы без населения'!QQ24:QR24)</f>
        <v>0</v>
      </c>
      <c r="DX23" s="58">
        <f>SUM('Баллы без населения'!QS24:QX24)</f>
        <v>0</v>
      </c>
    </row>
    <row r="24">
      <c r="A24" s="41">
        <v>21.0</v>
      </c>
      <c r="B24" s="42" t="str">
        <f>'Тест ответы'!B19</f>
        <v>Воронежская область</v>
      </c>
      <c r="C24" s="43">
        <v>1.0</v>
      </c>
      <c r="D24" s="44" t="str">
        <f>'Баллы без населения'!D18</f>
        <v>#REF!</v>
      </c>
      <c r="E24" s="45" t="str">
        <f>SUMIF('Баллы без населения'!$E$3:DX$3,"муж",'Баллы без населения'!E18:DX18)</f>
        <v>#REF!</v>
      </c>
      <c r="F24" s="45" t="str">
        <f>SUMIF('Баллы без населения'!$E$3:DX$3,"жен",'Баллы без населения'!E18:DX18)</f>
        <v>#REF!</v>
      </c>
      <c r="G24" s="45" t="str">
        <f>SUM('Баллы без населения'!Z18:DK18,'Баллы без населения'!DP18:KE18,'Баллы без населения'!KV18:LL18)</f>
        <v>#REF!</v>
      </c>
      <c r="H24" s="45">
        <f>SUM('Баллы без населения'!LM18:PB18,'Баллы без населения'!PY18:QJ18)</f>
        <v>0</v>
      </c>
      <c r="I24" s="45">
        <f>SUM('Баллы без населения'!AZ18:BO18,'Баллы без населения'!DR18:DX18,'Баллы без населения'!FL18:FO18,'Баллы без населения'!GB18:GE18,'Баллы без населения'!GX18:HE18,'Баллы без населения'!IF18:IK18,'Баллы без населения'!IZ18:JG18,'Баллы без населения'!LU18:MG18,'Баллы без населения'!NW18:NZ18,'Баллы без населения'!OM18:OP18)</f>
        <v>0</v>
      </c>
      <c r="J24" s="45">
        <f>SUM('Баллы без населения'!BP18:DK18,'Баллы без населения'!DY18:FK18,'Баллы без населения'!FP18:GA18,'Баллы без населения'!GF18:GQ18,'Баллы без населения'!HF18:HW18,'Баллы без населения'!IL18:IW18,'Баллы без населения'!JH18:KE18,'Баллы без населения'!MH18:NV18,'Баллы без населения'!OA18:OL18,'Баллы без населения'!OQ18:PB18)</f>
        <v>0</v>
      </c>
      <c r="K24" s="46">
        <f>SUM('Баллы без населения'!E18:R18)</f>
        <v>0.2155</v>
      </c>
      <c r="L24" s="47">
        <f>SUM('Баллы без населения'!O18:R18)</f>
        <v>0.15</v>
      </c>
      <c r="M24" s="46">
        <f>SUM('Баллы без населения'!S18:Y18)</f>
        <v>0.1</v>
      </c>
      <c r="N24" s="45">
        <f>SUM('Баллы без населения'!T18:Y18)</f>
        <v>0</v>
      </c>
      <c r="O24" s="46">
        <f>SUM('Баллы без населения'!Z18:AQ18,'Баллы без населения'!LM18:LT18)</f>
        <v>0</v>
      </c>
      <c r="P24" s="45">
        <f>SUMIF('Баллы без населения'!$Z$3:$AQ$3,"муж",'Баллы без населения'!Z18:AQ18)+SUMIF('Баллы без населения'!$LM$3:$LT$3,"муж",'Баллы без населения'!LM18:LT18)</f>
        <v>0</v>
      </c>
      <c r="Q24" s="45">
        <f>SUMIF('Баллы без населения'!$Z$3:$AQ$3,"жен",'Баллы без населения'!Z18:AQ18)+SUMIF('Баллы без населения'!$LM$3:$LT$3,"жен",'Баллы без населения'!LM18:LT18)</f>
        <v>0</v>
      </c>
      <c r="R24" s="48">
        <f>SUM('Баллы без населения'!Z18:AQ18)</f>
        <v>0</v>
      </c>
      <c r="S24" s="45">
        <f>SUM('Баллы без населения'!Z18:AH18)</f>
        <v>0</v>
      </c>
      <c r="T24" s="45">
        <f>SUM('Баллы без населения'!AI18:AQ18)</f>
        <v>0</v>
      </c>
      <c r="U24" s="48">
        <f>SUM('Баллы без населения'!LM18:LT18)</f>
        <v>0</v>
      </c>
      <c r="V24" s="45">
        <f>SUM('Баллы без населения'!LM18:LP18)</f>
        <v>0</v>
      </c>
      <c r="W24" s="49">
        <f>SUM('Баллы без населения'!LQ18:LT18)</f>
        <v>0</v>
      </c>
      <c r="X24" s="46">
        <f>SUM('Баллы без населения'!AR18:DK18,'Баллы без населения'!LU18:NI18)</f>
        <v>0</v>
      </c>
      <c r="Y24" s="45">
        <f>'Баллы без населения'!AR18+SUM('Баллы без населения'!AZ18:BH18)+SUM('Баллы без населения'!BP18:CP18)+SUM('Баллы без населения'!LU18:MC18,'Баллы без населения'!MH18:NI18)</f>
        <v>0</v>
      </c>
      <c r="Z24" s="45">
        <f>'Баллы без населения'!AS18+SUM('Баллы без населения'!BI18:BO18)+SUM('Баллы без населения'!CQ18:DK18)+SUM('Баллы без населения'!MD18:MG18,'Баллы без населения'!NJ18:NV18,)</f>
        <v>0</v>
      </c>
      <c r="AA24" s="48">
        <f>SUM('Баллы без населения'!AR18:DK18)</f>
        <v>0</v>
      </c>
      <c r="AB24" s="45">
        <f>SUM('Баллы без населения'!AT18:AY18)</f>
        <v>0</v>
      </c>
      <c r="AC24" s="45">
        <f>'Баллы без населения'!AR18+SUM('Баллы без населения'!AZ18:BH18)+SUM('Баллы без населения'!BP18:CP18)</f>
        <v>0</v>
      </c>
      <c r="AD24" s="50">
        <f>'Баллы без населения'!AS18+SUM('Баллы без населения'!BI18:BO18)+SUM('Баллы без населения'!CQ18:DK18)</f>
        <v>0</v>
      </c>
      <c r="AE24" s="51">
        <f>SUM('Баллы без населения'!AZ18:BO18)</f>
        <v>0</v>
      </c>
      <c r="AF24" s="45">
        <f>SUM('Баллы без населения'!AZ18:BH18)</f>
        <v>0</v>
      </c>
      <c r="AG24" s="50">
        <f>SUM('Баллы без населения'!BI18:BO18)</f>
        <v>0</v>
      </c>
      <c r="AH24" s="51">
        <f>SUM('Баллы без населения'!BP18:DK18)</f>
        <v>0</v>
      </c>
      <c r="AI24" s="45">
        <f>SUM('Баллы без населения'!BP18:CP18)</f>
        <v>0</v>
      </c>
      <c r="AJ24" s="45">
        <f>SUM('Баллы без населения'!CQ18:DK18)</f>
        <v>0</v>
      </c>
      <c r="AK24" s="48">
        <f>SUM('Баллы без населения'!LU18:NV18)</f>
        <v>0</v>
      </c>
      <c r="AL24" s="45">
        <f>SUM('Баллы без населения'!LU18:MC18,'Баллы без населения'!MH18:NI18)</f>
        <v>0</v>
      </c>
      <c r="AM24" s="50">
        <f>SUM('Баллы без населения'!MD18:MG18,'Баллы без населения'!NJ18:NV18,)</f>
        <v>0</v>
      </c>
      <c r="AN24" s="45">
        <f>SUM('Баллы без населения'!LU18:MG18)</f>
        <v>0</v>
      </c>
      <c r="AO24" s="45">
        <f>SUM('Баллы без населения'!LU18:MC18)</f>
        <v>0</v>
      </c>
      <c r="AP24" s="50">
        <f>SUM('Баллы без населения'!MD18:MG18)</f>
        <v>0</v>
      </c>
      <c r="AQ24" s="45">
        <f>SUM('Баллы без населения'!MH18:NV18)</f>
        <v>0</v>
      </c>
      <c r="AR24" s="45">
        <f>SUM('Баллы без населения'!MH18:NI18)</f>
        <v>0</v>
      </c>
      <c r="AS24" s="50">
        <f>SUM('Баллы без населения'!NJ18:NV18)</f>
        <v>0</v>
      </c>
      <c r="AT24" s="46">
        <f>SUM('Баллы без населения'!DR18:FK18,'Баллы без населения'!NW18:OL18)</f>
        <v>0</v>
      </c>
      <c r="AU24" s="48" t="str">
        <f>SUM('Баллы без населения'!DL18:FK18)</f>
        <v>#REF!</v>
      </c>
      <c r="AV24" s="45" t="str">
        <f>SUM('Баллы без населения'!DL18:DQ18)</f>
        <v>#REF!</v>
      </c>
      <c r="AW24" s="45">
        <f>SUM('Баллы без населения'!DR18:DU18)+SUM('Баллы без населения'!DY18:ES18)</f>
        <v>0</v>
      </c>
      <c r="AX24" s="50">
        <f>SUM('Баллы без населения'!DV18:DX18)+SUM('Баллы без населения'!ET18:FK18)</f>
        <v>0</v>
      </c>
      <c r="AY24" s="51">
        <f>SUM('Баллы без населения'!DR18:DX18)</f>
        <v>0</v>
      </c>
      <c r="AZ24" s="45">
        <f>SUM('Баллы без населения'!DR18:DU18)</f>
        <v>0</v>
      </c>
      <c r="BA24" s="50">
        <f>SUM('Баллы без населения'!DV18:DX18)</f>
        <v>0</v>
      </c>
      <c r="BB24" s="51">
        <f>SUM('Баллы без населения'!DY18:FK18)</f>
        <v>0</v>
      </c>
      <c r="BC24" s="45">
        <f>SUM('Баллы без населения'!DY18:ES18)</f>
        <v>0</v>
      </c>
      <c r="BD24" s="45">
        <f>SUM('Баллы без населения'!ET18:FK18)</f>
        <v>0</v>
      </c>
      <c r="BE24" s="48">
        <f>SUM('Баллы без населения'!NW18:OL18)</f>
        <v>0</v>
      </c>
      <c r="BF24" s="45">
        <f>SUMIF('Баллы без населения'!NW16:OL16,"муж",'Баллы без населения'!NW18:OL18)</f>
        <v>0</v>
      </c>
      <c r="BG24" s="50">
        <f>SUMIF('Баллы без населения'!NW16:OL16,"жен",'Баллы без населения'!NW18:OL18)</f>
        <v>0</v>
      </c>
      <c r="BH24" s="51">
        <f>SUM('Баллы без населения'!NW18:NZ18)</f>
        <v>0</v>
      </c>
      <c r="BI24" s="45">
        <f>SUMIF('Баллы без населения'!NW16:NZ16,"муж",'Баллы без населения'!NW18:NZ18)</f>
        <v>0</v>
      </c>
      <c r="BJ24" s="50">
        <f>SUMIF('Баллы без населения'!NW16:NZ16,";ty",'Баллы без населения'!NW18:NZ18)</f>
        <v>0</v>
      </c>
      <c r="BK24" s="51">
        <f>SUM('Баллы без населения'!OA18:OL18)</f>
        <v>0</v>
      </c>
      <c r="BL24" s="45">
        <f>SUMIF('Баллы без населения'!OA16:OL16,"муж",'Баллы без населения'!OA18:OL18)</f>
        <v>0</v>
      </c>
      <c r="BM24" s="49">
        <f>SUMIF('Баллы без населения'!OA16:OL16,"муж",'Баллы без населения'!OA18:OL18)</f>
        <v>0</v>
      </c>
      <c r="BN24" s="46" t="str">
        <f>SUM('Баллы без населения'!FL18:KE18,'Баллы'!OM18:PB18)</f>
        <v>#REF!</v>
      </c>
      <c r="BO24" s="48" t="str">
        <f>SUM('Баллы без населения'!FL18:KE18)</f>
        <v>#REF!</v>
      </c>
      <c r="BP24" s="45" t="str">
        <f>SUM('Баллы без населения'!FL18:FM18,'Баллы без населения'!FP18:FU18,'Баллы без населения'!GB18:GC18,'Баллы без населения'!GF18:GK18,'Баллы без населения'!GR18:GT18,'Баллы без населения'!GX18:HA18,'Баллы без населения'!HF18:HN18,'Баллы без населения'!HX18,'Баллы без населения'!HZ18:IB18,'Баллы без населения'!IX18,'Баллы без населения'!IF18:IH18,'Баллы без населения'!IL18:IQ18,'Баллы без населения'!IZ18:JE18,'Баллы без населения'!JH18:JY18,)</f>
        <v>#REF!</v>
      </c>
      <c r="BQ24" s="50" t="str">
        <f>SUM('Баллы без населения'!FN18:FO18,'Баллы без населения'!FV18:GA18,'Баллы без населения'!GD18:GE18,'Баллы без населения'!GL18:GQ18,'Баллы без населения'!GU18:GW18,'Баллы без населения'!HB18:HE18,'Баллы без населения'!HO18:HW18,'Баллы без населения'!HY18,'Баллы без населения'!IC18:IE18,'Баллы без населения'!II18:IK18,'Баллы без населения'!IR18:IW18,'Баллы без населения'!IY18,'Баллы без населения'!JF18:JG18,'Баллы без населения'!JZ18:KE18)</f>
        <v>#REF!</v>
      </c>
      <c r="BR24" s="52">
        <f>SUM('Баллы без населения'!FL18:FO18,'Баллы без населения'!GB18:GE18,'Баллы без населения'!GX18:HE18,'Баллы без населения'!IF18:IK18,'Баллы без населения'!IZ18:JG18)</f>
        <v>0</v>
      </c>
      <c r="BS24" s="45">
        <f>SUM('Баллы без населения'!FL18:FM18,'Баллы без населения'!GB18:GC18,'Баллы без населения'!GX18:HA18,'Баллы без населения'!IZ18:JE18)</f>
        <v>0</v>
      </c>
      <c r="BT24" s="50">
        <f>SUM('Баллы без населения'!FN18:FO18,'Баллы без населения'!GD18:GE18,'Баллы без населения'!HB18:HE18,'Баллы без населения'!II18:IK18,'Баллы без населения'!JF18:JG18)</f>
        <v>0</v>
      </c>
      <c r="BU24" s="52">
        <f>SUM('Баллы без населения'!FP18:GA18,'Баллы без населения'!GF18:GQ18,'Баллы без населения'!HF18:HW18,'Баллы без населения'!IL18:IW18,'Баллы без населения'!JH18:KE18)</f>
        <v>0</v>
      </c>
      <c r="BV24" s="45">
        <f>SUM('Баллы без населения'!FP18:FU18,'Баллы без населения'!GF18:GK18,'Баллы без населения'!HF18:HN18,'Баллы без населения'!IL18:IQ18,'Баллы без населения'!JH18:JY18)</f>
        <v>0</v>
      </c>
      <c r="BW24" s="50">
        <f>SUM('Баллы без населения'!FV18:GA18,'Баллы без населения'!GL18:GQ18,'Баллы без населения'!HO18:HW18,'Баллы без населения'!IL18:IW18,'Баллы без населения'!JZ18:KE18)</f>
        <v>0</v>
      </c>
      <c r="BX24" s="51">
        <f>SUM('Баллы без населения'!FL18:GA18)</f>
        <v>0</v>
      </c>
      <c r="BY24" s="51">
        <f>SUM('Баллы без населения'!FL18:FM18,'Баллы без населения'!FP18:FU18)</f>
        <v>0</v>
      </c>
      <c r="BZ24" s="53">
        <f>SUM('Баллы без населения'!FN18:FO18,'Баллы без населения'!FV18:GA18)</f>
        <v>0</v>
      </c>
      <c r="CA24" s="51">
        <f>SUM('Баллы без населения'!GB18:GQ18)</f>
        <v>0</v>
      </c>
      <c r="CB24" s="45">
        <f>SUM('Баллы без населения'!GB18:GC18,'Баллы без населения'!GF18:GK18)</f>
        <v>0</v>
      </c>
      <c r="CC24" s="50">
        <f>SUM('Баллы без населения'!GD18:GE18,'Баллы без населения'!GL18:GQ18)</f>
        <v>0</v>
      </c>
      <c r="CD24" s="51" t="str">
        <f>SUM('Баллы без населения'!GR18:HY18)</f>
        <v>#REF!</v>
      </c>
      <c r="CE24" s="45" t="str">
        <f>SUM('Баллы без населения'!GR18:GT18,'Баллы без населения'!GX18:HA18,'Баллы без населения'!HF18:HN18,'Баллы без населения'!HX18)</f>
        <v>#REF!</v>
      </c>
      <c r="CF24" s="50" t="str">
        <f>SUM('Баллы без населения'!GU18:GW18,'Баллы без населения'!HB18:HE18,'Баллы без населения'!HO18:HW18,'Баллы без населения'!HY18)</f>
        <v>#REF!</v>
      </c>
      <c r="CG24" s="51">
        <f>SUM('Баллы без населения'!HZ18:IY18)</f>
        <v>0</v>
      </c>
      <c r="CH24" s="45">
        <f>SUM('Баллы без населения'!HZ18:IB18,'Баллы без населения'!IF18:IH18,'Баллы без населения'!IL18:IQ18,'Баллы без населения'!IX18)</f>
        <v>0</v>
      </c>
      <c r="CI24" s="50">
        <f>SUM('Баллы без населения'!IC18:IE18,'Баллы без населения'!II18:IK18,'Баллы без населения'!IR18:IW18,'Баллы без населения'!IY18)</f>
        <v>0</v>
      </c>
      <c r="CJ24" s="51">
        <f>SUM('Баллы без населения'!IZ18:KE18,)</f>
        <v>0</v>
      </c>
      <c r="CK24" s="45">
        <f>SUM('Баллы без населения'!IZ18:JE18,'Баллы без населения'!JH18:JY18)</f>
        <v>0</v>
      </c>
      <c r="CL24" s="45">
        <f>SUM('Баллы без населения'!JF18:JG18,'Баллы без населения'!JZ18:KE18)</f>
        <v>0</v>
      </c>
      <c r="CM24" s="48">
        <f>SUM('Баллы без населения'!OM18:PB18)</f>
        <v>0</v>
      </c>
      <c r="CN24" s="45">
        <f>SUMIF('Баллы без населения'!OM16:PB16,"муж",'Баллы без населения'!OM18:PB18)</f>
        <v>0</v>
      </c>
      <c r="CO24" s="50">
        <f>SUMIF('Баллы без населения'!OM16:PB16,"жен",'Баллы без населения'!OM18:PB18)</f>
        <v>0</v>
      </c>
      <c r="CP24" s="52">
        <f>SUM('Баллы без населения'!OM18:OP18)</f>
        <v>0</v>
      </c>
      <c r="CQ24" s="45">
        <f>SUMIF('Баллы без населения'!OM16:OP16,"муж",'Баллы без населения'!OM18:OP18)</f>
        <v>0</v>
      </c>
      <c r="CR24" s="50">
        <f>SUMIF('Баллы без населения'!OM16:OP16,"жен",'Баллы без населения'!OM18:OP18)</f>
        <v>0</v>
      </c>
      <c r="CS24" s="52">
        <f>SUM('Баллы без населения'!OQ18:PB18)</f>
        <v>0</v>
      </c>
      <c r="CT24" s="45">
        <f>SUMIF('Баллы без населения'!OQ16:PB16,"муж",'Баллы без населения'!OQ18:PB18)</f>
        <v>0</v>
      </c>
      <c r="CU24" s="50">
        <f>SUMIF('Баллы без населения'!OQ16:PB16,"жен",'Баллы без населения'!OQ18:PB18)</f>
        <v>0</v>
      </c>
      <c r="CV24" s="46">
        <f>SUM('Баллы'!KF18:KU18,'Баллы'!PC18:PX18)</f>
        <v>0</v>
      </c>
      <c r="CW24" s="48">
        <f>SUM('Баллы без населения'!KF18:KU18)</f>
        <v>0</v>
      </c>
      <c r="CX24" s="48">
        <f>SUM('Баллы без населения'!PC18:PX18)</f>
        <v>0</v>
      </c>
      <c r="CY24" s="46">
        <f>SUM('Баллы без населения'!KV18:LL18,'Баллы без населения'!PZ18:QJ18)</f>
        <v>0</v>
      </c>
      <c r="CZ24" s="45">
        <f>SUM('Баллы без населения'!KZ18:LB18,'Баллы без населения'!PZ18:QJ18)</f>
        <v>0</v>
      </c>
      <c r="DA24" s="45">
        <f>SUM('Баллы без населения'!KX18:KY18,'Баллы без населения'!LB18:LC18,'Баллы без населения'!LF18:LG18,'Баллы без населения'!QE18:QJ18)</f>
        <v>0</v>
      </c>
      <c r="DB24" s="45">
        <f>SUM('Баллы без населения'!KX18:KY18,'Баллы без населения'!LB18:LC18,'Баллы без населения'!LF18:LG18,'Баллы без населения'!QE18:QG18)</f>
        <v>0</v>
      </c>
      <c r="DC24" s="45">
        <f>SUM('Баллы без населения'!LC18,'Баллы без населения'!LG18,'Баллы без населения'!QH18:QJ18)</f>
        <v>0</v>
      </c>
      <c r="DD24" s="48">
        <f>SUM('Баллы без населения'!KV18:LL18)</f>
        <v>0</v>
      </c>
      <c r="DE24" s="45">
        <f>SUM('Баллы без населения'!KV18:KY18)</f>
        <v>0</v>
      </c>
      <c r="DF24" s="45">
        <f>SUM('Баллы без населения'!KZ18:LG18)</f>
        <v>0</v>
      </c>
      <c r="DG24" s="45">
        <f>SUM('Баллы без населения'!KZ18:LB18)</f>
        <v>0</v>
      </c>
      <c r="DH24" s="45">
        <f>SUM('Баллы без населения'!LD18:LF18)</f>
        <v>0</v>
      </c>
      <c r="DI24" s="45">
        <f>SUM('Баллы без населения'!KX18:KY18,'Баллы без населения'!LB18:LC18,'Баллы без населения'!LF18:LG18)</f>
        <v>0</v>
      </c>
      <c r="DJ24" s="45">
        <f>SUM('Баллы без населения'!KX18:KY18)</f>
        <v>0</v>
      </c>
      <c r="DK24" s="45">
        <f>SUM('Баллы без населения'!LB18:LC18,'Баллы без населения'!LF18:LG18)</f>
        <v>0</v>
      </c>
      <c r="DL24" s="45">
        <f>SUM('Баллы без населения'!LC18,'Баллы без населения'!LG18)</f>
        <v>0</v>
      </c>
      <c r="DM24" s="45">
        <f>SUM('Баллы без населения'!LH18:LL18)</f>
        <v>0</v>
      </c>
      <c r="DN24" s="48">
        <f>SUM('Баллы без населения'!PY18:QJ18)</f>
        <v>0</v>
      </c>
      <c r="DO24" s="45">
        <f>SUM('Баллы без населения'!PZ18,'Баллы без населения'!QB18:QJ18)</f>
        <v>0</v>
      </c>
      <c r="DP24" s="45">
        <f>SUM('Баллы без населения'!QE18:QJ18)</f>
        <v>0</v>
      </c>
      <c r="DQ24" s="54">
        <f>SUM('Баллы без населения'!QE18:QG18)</f>
        <v>0</v>
      </c>
      <c r="DR24" s="45">
        <f>SUM('Баллы без населения'!QH18:QJ18)</f>
        <v>0</v>
      </c>
      <c r="DS24" s="46" t="str">
        <f>SUM('Баллы без населения'!QK18:QP18)</f>
        <v>#REF!</v>
      </c>
      <c r="DT24" s="45">
        <f>SUM('Баллы без населения'!QL18:QM18,'Баллы без населения'!QP18)</f>
        <v>0</v>
      </c>
      <c r="DU24" s="50">
        <f>SUM('Баллы без населения'!QN18)</f>
        <v>0</v>
      </c>
      <c r="DV24" s="46">
        <f>SUM('Баллы без населения'!QQ18:QX18)</f>
        <v>0</v>
      </c>
      <c r="DW24" s="45">
        <f>SUM('Баллы без населения'!QQ18:QR18)</f>
        <v>0</v>
      </c>
      <c r="DX24" s="45">
        <f>SUM('Баллы без населения'!QS18:QX18)</f>
        <v>0</v>
      </c>
    </row>
    <row r="25">
      <c r="A25" s="55">
        <v>22.0</v>
      </c>
      <c r="B25" s="56" t="str">
        <f>'Тест ответы'!B18</f>
        <v>Вологодская область</v>
      </c>
      <c r="C25" s="57">
        <v>1.0</v>
      </c>
      <c r="D25" s="44" t="str">
        <f>'Баллы без населения'!D17</f>
        <v>#REF!</v>
      </c>
      <c r="E25" s="58" t="str">
        <f>SUMIF('Баллы без населения'!$E$3:DX$3,"муж",'Баллы без населения'!E17:DX17)</f>
        <v>#REF!</v>
      </c>
      <c r="F25" s="58" t="str">
        <f>SUMIF('Баллы без населения'!$E$3:DX$3,"жен",'Баллы без населения'!E17:DX17)</f>
        <v>#REF!</v>
      </c>
      <c r="G25" s="58" t="str">
        <f>SUM('Баллы без населения'!Z17:DK17,'Баллы без населения'!DP17:KE17,'Баллы без населения'!KV17:LL17)</f>
        <v>#REF!</v>
      </c>
      <c r="H25" s="58">
        <f>SUM('Баллы без населения'!LM17:PB17,'Баллы без населения'!PY17:QJ17)</f>
        <v>0</v>
      </c>
      <c r="I25" s="58">
        <f>SUM('Баллы без населения'!AZ17:BO17,'Баллы без населения'!DR17:DX17,'Баллы без населения'!FL17:FO17,'Баллы без населения'!GB17:GE17,'Баллы без населения'!GX17:HE17,'Баллы без населения'!IF17:IK17,'Баллы без населения'!IZ17:JG17,'Баллы без населения'!LU17:MG17,'Баллы без населения'!NW17:NZ17,'Баллы без населения'!OM17:OP17)</f>
        <v>0</v>
      </c>
      <c r="J25" s="58">
        <f>SUM('Баллы без населения'!BP17:DK17,'Баллы без населения'!DY17:FK17,'Баллы без населения'!FP17:GA17,'Баллы без населения'!GF17:GQ17,'Баллы без населения'!HF17:HW17,'Баллы без населения'!IL17:IW17,'Баллы без населения'!JH17:KE17,'Баллы без населения'!MH17:NV17,'Баллы без населения'!OA17:OL17,'Баллы без населения'!OQ17:PB17)</f>
        <v>0</v>
      </c>
      <c r="K25" s="46">
        <f>SUM('Баллы без населения'!E17:R17)</f>
        <v>0.1885</v>
      </c>
      <c r="L25" s="59">
        <f>SUM('Баллы без населения'!O17:R17)</f>
        <v>0.15</v>
      </c>
      <c r="M25" s="46">
        <f>SUM('Баллы без населения'!S17:Y17)</f>
        <v>0.1</v>
      </c>
      <c r="N25" s="58">
        <f>SUM('Баллы без населения'!T17:Y17)</f>
        <v>0</v>
      </c>
      <c r="O25" s="46">
        <f>SUM('Баллы без населения'!Z17:AQ17,'Баллы без населения'!LM17:LT17)</f>
        <v>0</v>
      </c>
      <c r="P25" s="58">
        <f>SUMIF('Баллы без населения'!$Z$3:$AQ$3,"муж",'Баллы без населения'!Z17:AQ17)+SUMIF('Баллы без населения'!$LM$3:$LT$3,"муж",'Баллы без населения'!LM17:LT17)</f>
        <v>0</v>
      </c>
      <c r="Q25" s="58">
        <f>SUMIF('Баллы без населения'!$Z$3:$AQ$3,"жен",'Баллы без населения'!Z17:AQ17)+SUMIF('Баллы без населения'!$LM$3:$LT$3,"жен",'Баллы без населения'!LM17:LT17)</f>
        <v>0</v>
      </c>
      <c r="R25" s="48">
        <f>SUM('Баллы без населения'!Z17:AQ17)</f>
        <v>0</v>
      </c>
      <c r="S25" s="58">
        <f>SUM('Баллы без населения'!Z17:AH17)</f>
        <v>0</v>
      </c>
      <c r="T25" s="58">
        <f>SUM('Баллы без населения'!AI17:AQ17)</f>
        <v>0</v>
      </c>
      <c r="U25" s="48">
        <f>SUM('Баллы без населения'!LM17:LT17)</f>
        <v>0</v>
      </c>
      <c r="V25" s="58">
        <f>SUM('Баллы без населения'!LM17:LP17)</f>
        <v>0</v>
      </c>
      <c r="W25" s="60">
        <f>SUM('Баллы без населения'!LQ17:LT17)</f>
        <v>0</v>
      </c>
      <c r="X25" s="46">
        <f>SUM('Баллы без населения'!AR17:DK17,'Баллы без населения'!LU17:NI17)</f>
        <v>0</v>
      </c>
      <c r="Y25" s="58">
        <f>'Баллы без населения'!AR17+SUM('Баллы без населения'!AZ17:BH17)+SUM('Баллы без населения'!BP17:CP17)+SUM('Баллы без населения'!LU17:MC17,'Баллы без населения'!MH17:NI17)</f>
        <v>0</v>
      </c>
      <c r="Z25" s="58">
        <f>'Баллы без населения'!AS17+SUM('Баллы без населения'!BI17:BO17)+SUM('Баллы без населения'!CQ17:DK17)+SUM('Баллы без населения'!MD17:MG17,'Баллы без населения'!NJ17:NV17,)</f>
        <v>0</v>
      </c>
      <c r="AA25" s="48">
        <f>SUM('Баллы без населения'!AR17:DK17)</f>
        <v>0</v>
      </c>
      <c r="AB25" s="58">
        <f>SUM('Баллы без населения'!AT17:AY17)</f>
        <v>0</v>
      </c>
      <c r="AC25" s="58">
        <f>'Баллы без населения'!AR17+SUM('Баллы без населения'!AZ17:BH17)+SUM('Баллы без населения'!BP17:CP17)</f>
        <v>0</v>
      </c>
      <c r="AD25" s="61">
        <f>'Баллы без населения'!AS17+SUM('Баллы без населения'!BI17:BO17)+SUM('Баллы без населения'!CQ17:DK17)</f>
        <v>0</v>
      </c>
      <c r="AE25" s="62">
        <f>SUM('Баллы без населения'!AZ17:BO17)</f>
        <v>0</v>
      </c>
      <c r="AF25" s="58">
        <f>SUM('Баллы без населения'!AZ17:BH17)</f>
        <v>0</v>
      </c>
      <c r="AG25" s="61">
        <f>SUM('Баллы без населения'!BI17:BO17)</f>
        <v>0</v>
      </c>
      <c r="AH25" s="62">
        <f>SUM('Баллы без населения'!BP17:DK17)</f>
        <v>0</v>
      </c>
      <c r="AI25" s="58">
        <f>SUM('Баллы без населения'!BP17:CP17)</f>
        <v>0</v>
      </c>
      <c r="AJ25" s="58">
        <f>SUM('Баллы без населения'!CQ17:DK17)</f>
        <v>0</v>
      </c>
      <c r="AK25" s="48">
        <f>SUM('Баллы без населения'!LU17:NV17)</f>
        <v>0</v>
      </c>
      <c r="AL25" s="58">
        <f>SUM('Баллы без населения'!LU17:MC17,'Баллы без населения'!MH17:NI17)</f>
        <v>0</v>
      </c>
      <c r="AM25" s="61">
        <f>SUM('Баллы без населения'!MD17:MG17,'Баллы без населения'!NJ17:NV17,)</f>
        <v>0</v>
      </c>
      <c r="AN25" s="58">
        <f>SUM('Баллы без населения'!LU17:MG17)</f>
        <v>0</v>
      </c>
      <c r="AO25" s="58">
        <f>SUM('Баллы без населения'!LU17:MC17)</f>
        <v>0</v>
      </c>
      <c r="AP25" s="61">
        <f>SUM('Баллы без населения'!MD17:MG17)</f>
        <v>0</v>
      </c>
      <c r="AQ25" s="58">
        <f>SUM('Баллы без населения'!MH17:NV17)</f>
        <v>0</v>
      </c>
      <c r="AR25" s="58">
        <f>SUM('Баллы без населения'!MH17:NI17)</f>
        <v>0</v>
      </c>
      <c r="AS25" s="61">
        <f>SUM('Баллы без населения'!NJ17:NV17)</f>
        <v>0</v>
      </c>
      <c r="AT25" s="46">
        <f>SUM('Баллы без населения'!DR17:FK17,'Баллы без населения'!NW17:OL17)</f>
        <v>0</v>
      </c>
      <c r="AU25" s="48" t="str">
        <f>SUM('Баллы без населения'!DL17:FK17)</f>
        <v>#REF!</v>
      </c>
      <c r="AV25" s="58" t="str">
        <f>SUM('Баллы без населения'!DL17:DQ17)</f>
        <v>#REF!</v>
      </c>
      <c r="AW25" s="58">
        <f>SUM('Баллы без населения'!DR17:DU17)+SUM('Баллы без населения'!DY17:ES17)</f>
        <v>0</v>
      </c>
      <c r="AX25" s="61">
        <f>SUM('Баллы без населения'!DV17:DX17)+SUM('Баллы без населения'!ET17:FK17)</f>
        <v>0</v>
      </c>
      <c r="AY25" s="62">
        <f>SUM('Баллы без населения'!DR17:DX17)</f>
        <v>0</v>
      </c>
      <c r="AZ25" s="58">
        <f>SUM('Баллы без населения'!DR17:DU17)</f>
        <v>0</v>
      </c>
      <c r="BA25" s="61">
        <f>SUM('Баллы без населения'!DV17:DX17)</f>
        <v>0</v>
      </c>
      <c r="BB25" s="62">
        <f>SUM('Баллы без населения'!DY17:FK17)</f>
        <v>0</v>
      </c>
      <c r="BC25" s="58">
        <f>SUM('Баллы без населения'!DY17:ES17)</f>
        <v>0</v>
      </c>
      <c r="BD25" s="58">
        <f>SUM('Баллы без населения'!ET17:FK17)</f>
        <v>0</v>
      </c>
      <c r="BE25" s="48">
        <f>SUM('Баллы без населения'!NW17:OL17)</f>
        <v>0</v>
      </c>
      <c r="BF25" s="58">
        <f>SUMIF('Баллы без населения'!NW15:OL15,"муж",'Баллы без населения'!NW17:OL17)</f>
        <v>0</v>
      </c>
      <c r="BG25" s="61">
        <f>SUMIF('Баллы без населения'!NW15:OL15,"жен",'Баллы без населения'!NW17:OL17)</f>
        <v>0</v>
      </c>
      <c r="BH25" s="62">
        <f>SUM('Баллы без населения'!NW17:NZ17)</f>
        <v>0</v>
      </c>
      <c r="BI25" s="58">
        <f>SUMIF('Баллы без населения'!NW15:NZ15,"муж",'Баллы без населения'!NW17:NZ17)</f>
        <v>0</v>
      </c>
      <c r="BJ25" s="61">
        <f>SUMIF('Баллы без населения'!NW15:NZ15,";ty",'Баллы без населения'!NW17:NZ17)</f>
        <v>0</v>
      </c>
      <c r="BK25" s="62">
        <f>SUM('Баллы без населения'!OA17:OL17)</f>
        <v>0</v>
      </c>
      <c r="BL25" s="58">
        <f>SUMIF('Баллы без населения'!OA15:OL15,"муж",'Баллы без населения'!OA17:OL17)</f>
        <v>0</v>
      </c>
      <c r="BM25" s="60">
        <f>SUMIF('Баллы без населения'!OA15:OL15,"муж",'Баллы без населения'!OA17:OL17)</f>
        <v>0</v>
      </c>
      <c r="BN25" s="46" t="str">
        <f>SUM('Баллы без населения'!FL17:KE17,'Баллы'!OM17:PB17)</f>
        <v>#REF!</v>
      </c>
      <c r="BO25" s="48" t="str">
        <f>SUM('Баллы без населения'!FL17:KE17)</f>
        <v>#REF!</v>
      </c>
      <c r="BP25" s="58" t="str">
        <f>SUM('Баллы без населения'!FL17:FM17,'Баллы без населения'!FP17:FU17,'Баллы без населения'!GB17:GC17,'Баллы без населения'!GF17:GK17,'Баллы без населения'!GR17:GT17,'Баллы без населения'!GX17:HA17,'Баллы без населения'!HF17:HN17,'Баллы без населения'!HX17,'Баллы без населения'!HZ17:IB17,'Баллы без населения'!IX17,'Баллы без населения'!IF17:IH17,'Баллы без населения'!IL17:IQ17,'Баллы без населения'!IZ17:JE17,'Баллы без населения'!JH17:JY17,)</f>
        <v>#REF!</v>
      </c>
      <c r="BQ25" s="61" t="str">
        <f>SUM('Баллы без населения'!FN17:FO17,'Баллы без населения'!FV17:GA17,'Баллы без населения'!GD17:GE17,'Баллы без населения'!GL17:GQ17,'Баллы без населения'!GU17:GW17,'Баллы без населения'!HB17:HE17,'Баллы без населения'!HO17:HW17,'Баллы без населения'!HY17,'Баллы без населения'!IC17:IE17,'Баллы без населения'!II17:IK17,'Баллы без населения'!IR17:IW17,'Баллы без населения'!IY17,'Баллы без населения'!JF17:JG17,'Баллы без населения'!JZ17:KE17)</f>
        <v>#REF!</v>
      </c>
      <c r="BR25" s="63">
        <f>SUM('Баллы без населения'!FL17:FO17,'Баллы без населения'!GB17:GE17,'Баллы без населения'!GX17:HE17,'Баллы без населения'!IF17:IK17,'Баллы без населения'!IZ17:JG17)</f>
        <v>0</v>
      </c>
      <c r="BS25" s="58">
        <f>SUM('Баллы без населения'!FL17:FM17,'Баллы без населения'!GB17:GC17,'Баллы без населения'!GX17:HA17,'Баллы без населения'!IZ17:JE17)</f>
        <v>0</v>
      </c>
      <c r="BT25" s="61">
        <f>SUM('Баллы без населения'!FN17:FO17,'Баллы без населения'!GD17:GE17,'Баллы без населения'!HB17:HE17,'Баллы без населения'!II17:IK17,'Баллы без населения'!JF17:JG17)</f>
        <v>0</v>
      </c>
      <c r="BU25" s="63">
        <f>SUM('Баллы без населения'!FP17:GA17,'Баллы без населения'!GF17:GQ17,'Баллы без населения'!HF17:HW17,'Баллы без населения'!IL17:IW17,'Баллы без населения'!JH17:KE17)</f>
        <v>0</v>
      </c>
      <c r="BV25" s="58">
        <f>SUM('Баллы без населения'!FP17:FU17,'Баллы без населения'!GF17:GK17,'Баллы без населения'!HF17:HN17,'Баллы без населения'!IL17:IQ17,'Баллы без населения'!JH17:JY17)</f>
        <v>0</v>
      </c>
      <c r="BW25" s="61">
        <f>SUM('Баллы без населения'!FV17:GA17,'Баллы без населения'!GL17:GQ17,'Баллы без населения'!HO17:HW17,'Баллы без населения'!IL17:IW17,'Баллы без населения'!JZ17:KE17)</f>
        <v>0</v>
      </c>
      <c r="BX25" s="62">
        <f>SUM('Баллы без населения'!FL17:GA17)</f>
        <v>0</v>
      </c>
      <c r="BY25" s="62">
        <f>SUM('Баллы без населения'!FL17:FM17,'Баллы без населения'!FP17:FU17)</f>
        <v>0</v>
      </c>
      <c r="BZ25" s="64">
        <f>SUM('Баллы без населения'!FN17:FO17,'Баллы без населения'!FV17:GA17)</f>
        <v>0</v>
      </c>
      <c r="CA25" s="62">
        <f>SUM('Баллы без населения'!GB17:GQ17)</f>
        <v>0</v>
      </c>
      <c r="CB25" s="58">
        <f>SUM('Баллы без населения'!GB17:GC17,'Баллы без населения'!GF17:GK17)</f>
        <v>0</v>
      </c>
      <c r="CC25" s="61">
        <f>SUM('Баллы без населения'!GD17:GE17,'Баллы без населения'!GL17:GQ17)</f>
        <v>0</v>
      </c>
      <c r="CD25" s="62" t="str">
        <f>SUM('Баллы без населения'!GR17:HY17)</f>
        <v>#REF!</v>
      </c>
      <c r="CE25" s="58" t="str">
        <f>SUM('Баллы без населения'!GR17:GT17,'Баллы без населения'!GX17:HA17,'Баллы без населения'!HF17:HN17,'Баллы без населения'!HX17)</f>
        <v>#REF!</v>
      </c>
      <c r="CF25" s="61" t="str">
        <f>SUM('Баллы без населения'!GU17:GW17,'Баллы без населения'!HB17:HE17,'Баллы без населения'!HO17:HW17,'Баллы без населения'!HY17)</f>
        <v>#REF!</v>
      </c>
      <c r="CG25" s="62">
        <f>SUM('Баллы без населения'!HZ17:IY17)</f>
        <v>0</v>
      </c>
      <c r="CH25" s="58">
        <f>SUM('Баллы без населения'!HZ17:IB17,'Баллы без населения'!IF17:IH17,'Баллы без населения'!IL17:IQ17,'Баллы без населения'!IX17)</f>
        <v>0</v>
      </c>
      <c r="CI25" s="61">
        <f>SUM('Баллы без населения'!IC17:IE17,'Баллы без населения'!II17:IK17,'Баллы без населения'!IR17:IW17,'Баллы без населения'!IY17)</f>
        <v>0</v>
      </c>
      <c r="CJ25" s="62">
        <f>SUM('Баллы без населения'!IZ17:KE17,)</f>
        <v>0</v>
      </c>
      <c r="CK25" s="58">
        <f>SUM('Баллы без населения'!IZ17:JE17,'Баллы без населения'!JH17:JY17)</f>
        <v>0</v>
      </c>
      <c r="CL25" s="58">
        <f>SUM('Баллы без населения'!JF17:JG17,'Баллы без населения'!JZ17:KE17)</f>
        <v>0</v>
      </c>
      <c r="CM25" s="48">
        <f>SUM('Баллы без населения'!OM17:PB17)</f>
        <v>0</v>
      </c>
      <c r="CN25" s="58">
        <f>SUMIF('Баллы без населения'!OM15:PB15,"муж",'Баллы без населения'!OM17:PB17)</f>
        <v>0</v>
      </c>
      <c r="CO25" s="61">
        <f>SUMIF('Баллы без населения'!OM15:PB15,"жен",'Баллы без населения'!OM17:PB17)</f>
        <v>0</v>
      </c>
      <c r="CP25" s="63">
        <f>SUM('Баллы без населения'!OM17:OP17)</f>
        <v>0</v>
      </c>
      <c r="CQ25" s="58">
        <f>SUMIF('Баллы без населения'!OM15:OP15,"муж",'Баллы без населения'!OM17:OP17)</f>
        <v>0</v>
      </c>
      <c r="CR25" s="61">
        <f>SUMIF('Баллы без населения'!OM15:OP15,"жен",'Баллы без населения'!OM17:OP17)</f>
        <v>0</v>
      </c>
      <c r="CS25" s="63">
        <f>SUM('Баллы без населения'!OQ17:PB17)</f>
        <v>0</v>
      </c>
      <c r="CT25" s="58">
        <f>SUMIF('Баллы без населения'!OQ15:PB15,"муж",'Баллы без населения'!OQ17:PB17)</f>
        <v>0</v>
      </c>
      <c r="CU25" s="61">
        <f>SUMIF('Баллы без населения'!OQ15:PB15,"жен",'Баллы без населения'!OQ17:PB17)</f>
        <v>0</v>
      </c>
      <c r="CV25" s="46">
        <f>SUM('Баллы'!KF17:KU17,'Баллы'!PC17:PX17)</f>
        <v>0</v>
      </c>
      <c r="CW25" s="48">
        <f>SUM('Баллы без населения'!KF17:KU17)</f>
        <v>0</v>
      </c>
      <c r="CX25" s="48">
        <f>SUM('Баллы без населения'!PC17:PX17)</f>
        <v>0</v>
      </c>
      <c r="CY25" s="46">
        <f>SUM('Баллы без населения'!KV17:LL17,'Баллы без населения'!PZ17:QJ17)</f>
        <v>0</v>
      </c>
      <c r="CZ25" s="58">
        <f>SUM('Баллы без населения'!KZ17:LB17,'Баллы без населения'!PZ17:QJ17)</f>
        <v>0</v>
      </c>
      <c r="DA25" s="58">
        <f>SUM('Баллы без населения'!KX17:KY17,'Баллы без населения'!LB17:LC17,'Баллы без населения'!LF17:LG17,'Баллы без населения'!QE17:QJ17)</f>
        <v>0</v>
      </c>
      <c r="DB25" s="58">
        <f>SUM('Баллы без населения'!KX17:KY17,'Баллы без населения'!LB17:LC17,'Баллы без населения'!LF17:LG17,'Баллы без населения'!QE17:QG17)</f>
        <v>0</v>
      </c>
      <c r="DC25" s="58">
        <f>SUM('Баллы без населения'!LC17,'Баллы без населения'!LG17,'Баллы без населения'!QH17:QJ17)</f>
        <v>0</v>
      </c>
      <c r="DD25" s="48">
        <f>SUM('Баллы без населения'!KV17:LL17)</f>
        <v>0</v>
      </c>
      <c r="DE25" s="58">
        <f>SUM('Баллы без населения'!KV17:KY17)</f>
        <v>0</v>
      </c>
      <c r="DF25" s="58">
        <f>SUM('Баллы без населения'!KZ17:LG17)</f>
        <v>0</v>
      </c>
      <c r="DG25" s="58">
        <f>SUM('Баллы без населения'!KZ17:LB17)</f>
        <v>0</v>
      </c>
      <c r="DH25" s="58">
        <f>SUM('Баллы без населения'!LD17:LF17)</f>
        <v>0</v>
      </c>
      <c r="DI25" s="58">
        <f>SUM('Баллы без населения'!KX17:KY17,'Баллы без населения'!LB17:LC17,'Баллы без населения'!LF17:LG17)</f>
        <v>0</v>
      </c>
      <c r="DJ25" s="58">
        <f>SUM('Баллы без населения'!KX17:KY17)</f>
        <v>0</v>
      </c>
      <c r="DK25" s="58">
        <f>SUM('Баллы без населения'!LB17:LC17,'Баллы без населения'!LF17:LG17)</f>
        <v>0</v>
      </c>
      <c r="DL25" s="58">
        <f>SUM('Баллы без населения'!LC17,'Баллы без населения'!LG17)</f>
        <v>0</v>
      </c>
      <c r="DM25" s="58">
        <f>SUM('Баллы без населения'!LH17:LL17)</f>
        <v>0</v>
      </c>
      <c r="DN25" s="48">
        <f>SUM('Баллы без населения'!PY17:QJ17)</f>
        <v>0</v>
      </c>
      <c r="DO25" s="58">
        <f>SUM('Баллы без населения'!PZ17,'Баллы без населения'!QB17:QJ17)</f>
        <v>0</v>
      </c>
      <c r="DP25" s="58">
        <f>SUM('Баллы без населения'!QE17:QJ17)</f>
        <v>0</v>
      </c>
      <c r="DQ25" s="65">
        <f>SUM('Баллы без населения'!QE17:QG17)</f>
        <v>0</v>
      </c>
      <c r="DR25" s="58">
        <f>SUM('Баллы без населения'!QH17:QJ17)</f>
        <v>0</v>
      </c>
      <c r="DS25" s="46" t="str">
        <f>SUM('Баллы без населения'!QK17:QP17)</f>
        <v>#REF!</v>
      </c>
      <c r="DT25" s="58">
        <f>SUM('Баллы без населения'!QL17:QM17,'Баллы без населения'!QP17)</f>
        <v>0</v>
      </c>
      <c r="DU25" s="61">
        <f>SUM('Баллы без населения'!QN17)</f>
        <v>0</v>
      </c>
      <c r="DV25" s="46">
        <f>SUM('Баллы без населения'!QQ17:QX17)</f>
        <v>0</v>
      </c>
      <c r="DW25" s="58">
        <f>SUM('Баллы без населения'!QQ17:QR17)</f>
        <v>0</v>
      </c>
      <c r="DX25" s="58">
        <f>SUM('Баллы без населения'!QS17:QX17)</f>
        <v>0</v>
      </c>
    </row>
    <row r="26">
      <c r="A26" s="41">
        <v>23.0</v>
      </c>
      <c r="B26" s="42" t="str">
        <f>'Тест ответы'!B65</f>
        <v>Саратовская область</v>
      </c>
      <c r="C26" s="43">
        <v>1.0</v>
      </c>
      <c r="D26" s="44" t="str">
        <f>'Баллы без населения'!D64</f>
        <v>#REF!</v>
      </c>
      <c r="E26" s="45" t="str">
        <f>SUMIF('Баллы без населения'!$E$3:DX$3,"муж",'Баллы без населения'!E64:DX64)</f>
        <v>#REF!</v>
      </c>
      <c r="F26" s="45" t="str">
        <f>SUMIF('Баллы без населения'!$E$3:DX$3,"жен",'Баллы без населения'!E64:DX64)</f>
        <v>#REF!</v>
      </c>
      <c r="G26" s="45" t="str">
        <f>SUM('Баллы без населения'!Z64:DK64,'Баллы без населения'!DP64:KE64,'Баллы без населения'!KV64:LL64)</f>
        <v>#REF!</v>
      </c>
      <c r="H26" s="45">
        <f>SUM('Баллы без населения'!LM64:PB64,'Баллы без населения'!PY64:QJ64)</f>
        <v>0</v>
      </c>
      <c r="I26" s="45">
        <f>SUM('Баллы без населения'!AZ64:BO64,'Баллы без населения'!DR64:DX64,'Баллы без населения'!FL64:FO64,'Баллы без населения'!GB64:GE64,'Баллы без населения'!GX64:HE64,'Баллы без населения'!IF64:IK64,'Баллы без населения'!IZ64:JG64,'Баллы без населения'!LU64:MG64,'Баллы без населения'!NW64:NZ64,'Баллы без населения'!OM64:OP64)</f>
        <v>0</v>
      </c>
      <c r="J26" s="45">
        <f>SUM('Баллы без населения'!BP64:DK64,'Баллы без населения'!DY64:FK64,'Баллы без населения'!FP64:GA64,'Баллы без населения'!GF64:GQ64,'Баллы без населения'!HF64:HW64,'Баллы без населения'!IL64:IW64,'Баллы без населения'!JH64:KE64,'Баллы без населения'!MH64:NV64,'Баллы без населения'!OA64:OL64,'Баллы без населения'!OQ64:PB64)</f>
        <v>0</v>
      </c>
      <c r="K26" s="46">
        <f>SUM('Баллы без населения'!E64:R64)</f>
        <v>0.1455</v>
      </c>
      <c r="L26" s="47">
        <f>SUM('Баллы без населения'!O64:R64)</f>
        <v>0.14</v>
      </c>
      <c r="M26" s="46">
        <f>SUM('Баллы без населения'!S64:Y64)</f>
        <v>0.1</v>
      </c>
      <c r="N26" s="45">
        <f>SUM('Баллы без населения'!T64:Y64)</f>
        <v>0</v>
      </c>
      <c r="O26" s="46">
        <f>SUM('Баллы без населения'!Z64:AQ64,'Баллы без населения'!LM64:LT64)</f>
        <v>0</v>
      </c>
      <c r="P26" s="45">
        <f>SUMIF('Баллы без населения'!$Z$3:$AQ$3,"муж",'Баллы без населения'!Z64:AQ64)+SUMIF('Баллы без населения'!$LM$3:$LT$3,"муж",'Баллы без населения'!LM64:LT64)</f>
        <v>0</v>
      </c>
      <c r="Q26" s="45">
        <f>SUMIF('Баллы без населения'!$Z$3:$AQ$3,"жен",'Баллы без населения'!Z64:AQ64)+SUMIF('Баллы без населения'!$LM$3:$LT$3,"жен",'Баллы без населения'!LM64:LT64)</f>
        <v>0</v>
      </c>
      <c r="R26" s="48">
        <f>SUM('Баллы без населения'!Z64:AQ64)</f>
        <v>0</v>
      </c>
      <c r="S26" s="45">
        <f>SUM('Баллы без населения'!Z64:AH64)</f>
        <v>0</v>
      </c>
      <c r="T26" s="45">
        <f>SUM('Баллы без населения'!AI64:AQ64)</f>
        <v>0</v>
      </c>
      <c r="U26" s="48">
        <f>SUM('Баллы без населения'!LM64:LT64)</f>
        <v>0</v>
      </c>
      <c r="V26" s="45">
        <f>SUM('Баллы без населения'!LM64:LP64)</f>
        <v>0</v>
      </c>
      <c r="W26" s="49">
        <f>SUM('Баллы без населения'!LQ64:LT64)</f>
        <v>0</v>
      </c>
      <c r="X26" s="46">
        <f>SUM('Баллы без населения'!AR64:DK64,'Баллы без населения'!LU64:NI64)</f>
        <v>0</v>
      </c>
      <c r="Y26" s="45">
        <f>'Баллы без населения'!AR64+SUM('Баллы без населения'!AZ64:BH64)+SUM('Баллы без населения'!BP64:CP64)+SUM('Баллы без населения'!LU64:MC64,'Баллы без населения'!MH64:NI64)</f>
        <v>0</v>
      </c>
      <c r="Z26" s="45">
        <f>'Баллы без населения'!AS64+SUM('Баллы без населения'!BI64:BO64)+SUM('Баллы без населения'!CQ64:DK64)+SUM('Баллы без населения'!MD64:MG64,'Баллы без населения'!NJ64:NV64,)</f>
        <v>0</v>
      </c>
      <c r="AA26" s="48">
        <f>SUM('Баллы без населения'!AR64:DK64)</f>
        <v>0</v>
      </c>
      <c r="AB26" s="45">
        <f>SUM('Баллы без населения'!AT64:AY64)</f>
        <v>0</v>
      </c>
      <c r="AC26" s="45">
        <f>'Баллы без населения'!AR64+SUM('Баллы без населения'!AZ64:BH64)+SUM('Баллы без населения'!BP64:CP64)</f>
        <v>0</v>
      </c>
      <c r="AD26" s="50">
        <f>'Баллы без населения'!AS64+SUM('Баллы без населения'!BI64:BO64)+SUM('Баллы без населения'!CQ64:DK64)</f>
        <v>0</v>
      </c>
      <c r="AE26" s="51">
        <f>SUM('Баллы без населения'!AZ64:BO64)</f>
        <v>0</v>
      </c>
      <c r="AF26" s="45">
        <f>SUM('Баллы без населения'!AZ64:BH64)</f>
        <v>0</v>
      </c>
      <c r="AG26" s="50">
        <f>SUM('Баллы без населения'!BI64:BO64)</f>
        <v>0</v>
      </c>
      <c r="AH26" s="51">
        <f>SUM('Баллы без населения'!BP64:DK64)</f>
        <v>0</v>
      </c>
      <c r="AI26" s="45">
        <f>SUM('Баллы без населения'!BP64:CP64)</f>
        <v>0</v>
      </c>
      <c r="AJ26" s="45">
        <f>SUM('Баллы без населения'!CQ64:DK64)</f>
        <v>0</v>
      </c>
      <c r="AK26" s="48">
        <f>SUM('Баллы без населения'!LU64:NV64)</f>
        <v>0</v>
      </c>
      <c r="AL26" s="45">
        <f>SUM('Баллы без населения'!LU64:MC64,'Баллы без населения'!MH64:NI64)</f>
        <v>0</v>
      </c>
      <c r="AM26" s="50">
        <f>SUM('Баллы без населения'!MD64:MG64,'Баллы без населения'!NJ64:NV64,)</f>
        <v>0</v>
      </c>
      <c r="AN26" s="45">
        <f>SUM('Баллы без населения'!LU64:MG64)</f>
        <v>0</v>
      </c>
      <c r="AO26" s="45">
        <f>SUM('Баллы без населения'!LU64:MC64)</f>
        <v>0</v>
      </c>
      <c r="AP26" s="50">
        <f>SUM('Баллы без населения'!MD64:MG64)</f>
        <v>0</v>
      </c>
      <c r="AQ26" s="45">
        <f>SUM('Баллы без населения'!MH64:NV64)</f>
        <v>0</v>
      </c>
      <c r="AR26" s="45">
        <f>SUM('Баллы без населения'!MH64:NI64)</f>
        <v>0</v>
      </c>
      <c r="AS26" s="50">
        <f>SUM('Баллы без населения'!NJ64:NV64)</f>
        <v>0</v>
      </c>
      <c r="AT26" s="46">
        <f>SUM('Баллы без населения'!DR64:FK64,'Баллы без населения'!NW64:OL64)</f>
        <v>0</v>
      </c>
      <c r="AU26" s="48" t="str">
        <f>SUM('Баллы без населения'!DL64:FK64)</f>
        <v>#REF!</v>
      </c>
      <c r="AV26" s="45" t="str">
        <f>SUM('Баллы без населения'!DL64:DQ64)</f>
        <v>#REF!</v>
      </c>
      <c r="AW26" s="45">
        <f>SUM('Баллы без населения'!DR64:DU64)+SUM('Баллы без населения'!DY64:ES64)</f>
        <v>0</v>
      </c>
      <c r="AX26" s="50">
        <f>SUM('Баллы без населения'!DV64:DX64)+SUM('Баллы без населения'!ET64:FK64)</f>
        <v>0</v>
      </c>
      <c r="AY26" s="51">
        <f>SUM('Баллы без населения'!DR64:DX64)</f>
        <v>0</v>
      </c>
      <c r="AZ26" s="45">
        <f>SUM('Баллы без населения'!DR64:DU64)</f>
        <v>0</v>
      </c>
      <c r="BA26" s="50">
        <f>SUM('Баллы без населения'!DV64:DX64)</f>
        <v>0</v>
      </c>
      <c r="BB26" s="51">
        <f>SUM('Баллы без населения'!DY64:FK64)</f>
        <v>0</v>
      </c>
      <c r="BC26" s="45">
        <f>SUM('Баллы без населения'!DY64:ES64)</f>
        <v>0</v>
      </c>
      <c r="BD26" s="45">
        <f>SUM('Баллы без населения'!ET64:FK64)</f>
        <v>0</v>
      </c>
      <c r="BE26" s="48">
        <f>SUM('Баллы без населения'!NW64:OL64)</f>
        <v>0</v>
      </c>
      <c r="BF26" s="45">
        <f>SUMIF('Баллы без населения'!NW62:OL62,"муж",'Баллы без населения'!NW64:OL64)</f>
        <v>0</v>
      </c>
      <c r="BG26" s="50">
        <f>SUMIF('Баллы без населения'!NW62:OL62,"жен",'Баллы без населения'!NW64:OL64)</f>
        <v>0</v>
      </c>
      <c r="BH26" s="51">
        <f>SUM('Баллы без населения'!NW64:NZ64)</f>
        <v>0</v>
      </c>
      <c r="BI26" s="45">
        <f>SUMIF('Баллы без населения'!NW62:NZ62,"муж",'Баллы без населения'!NW64:NZ64)</f>
        <v>0</v>
      </c>
      <c r="BJ26" s="50">
        <f>SUMIF('Баллы без населения'!NW62:NZ62,";ty",'Баллы без населения'!NW64:NZ64)</f>
        <v>0</v>
      </c>
      <c r="BK26" s="51">
        <f>SUM('Баллы без населения'!OA64:OL64)</f>
        <v>0</v>
      </c>
      <c r="BL26" s="45">
        <f>SUMIF('Баллы без населения'!OA62:OL62,"муж",'Баллы без населения'!OA64:OL64)</f>
        <v>0</v>
      </c>
      <c r="BM26" s="49">
        <f>SUMIF('Баллы без населения'!OA62:OL62,"муж",'Баллы без населения'!OA64:OL64)</f>
        <v>0</v>
      </c>
      <c r="BN26" s="46" t="str">
        <f>SUM('Баллы без населения'!FL64:KE64,'Баллы'!OM64:PB64)</f>
        <v>#REF!</v>
      </c>
      <c r="BO26" s="48" t="str">
        <f>SUM('Баллы без населения'!FL64:KE64)</f>
        <v>#REF!</v>
      </c>
      <c r="BP26" s="45" t="str">
        <f>SUM('Баллы без населения'!FL64:FM64,'Баллы без населения'!FP64:FU64,'Баллы без населения'!GB64:GC64,'Баллы без населения'!GF64:GK64,'Баллы без населения'!GR64:GT64,'Баллы без населения'!GX64:HA64,'Баллы без населения'!HF64:HN64,'Баллы без населения'!HX64,'Баллы без населения'!HZ64:IB64,'Баллы без населения'!IX64,'Баллы без населения'!IF64:IH64,'Баллы без населения'!IL64:IQ64,'Баллы без населения'!IZ64:JE64,'Баллы без населения'!JH64:JY64,)</f>
        <v>#REF!</v>
      </c>
      <c r="BQ26" s="50" t="str">
        <f>SUM('Баллы без населения'!FN64:FO64,'Баллы без населения'!FV64:GA64,'Баллы без населения'!GD64:GE64,'Баллы без населения'!GL64:GQ64,'Баллы без населения'!GU64:GW64,'Баллы без населения'!HB64:HE64,'Баллы без населения'!HO64:HW64,'Баллы без населения'!HY64,'Баллы без населения'!IC64:IE64,'Баллы без населения'!II64:IK64,'Баллы без населения'!IR64:IW64,'Баллы без населения'!IY64,'Баллы без населения'!JF64:JG64,'Баллы без населения'!JZ64:KE64)</f>
        <v>#REF!</v>
      </c>
      <c r="BR26" s="52">
        <f>SUM('Баллы без населения'!FL64:FO64,'Баллы без населения'!GB64:GE64,'Баллы без населения'!GX64:HE64,'Баллы без населения'!IF64:IK64,'Баллы без населения'!IZ64:JG64)</f>
        <v>0</v>
      </c>
      <c r="BS26" s="45">
        <f>SUM('Баллы без населения'!FL64:FM64,'Баллы без населения'!GB64:GC64,'Баллы без населения'!GX64:HA64,'Баллы без населения'!IZ64:JE64)</f>
        <v>0</v>
      </c>
      <c r="BT26" s="50">
        <f>SUM('Баллы без населения'!FN64:FO64,'Баллы без населения'!GD64:GE64,'Баллы без населения'!HB64:HE64,'Баллы без населения'!II64:IK64,'Баллы без населения'!JF64:JG64)</f>
        <v>0</v>
      </c>
      <c r="BU26" s="52">
        <f>SUM('Баллы без населения'!FP64:GA64,'Баллы без населения'!GF64:GQ64,'Баллы без населения'!HF64:HW64,'Баллы без населения'!IL64:IW64,'Баллы без населения'!JH64:KE64)</f>
        <v>0</v>
      </c>
      <c r="BV26" s="45">
        <f>SUM('Баллы без населения'!FP64:FU64,'Баллы без населения'!GF64:GK64,'Баллы без населения'!HF64:HN64,'Баллы без населения'!IL64:IQ64,'Баллы без населения'!JH64:JY64)</f>
        <v>0</v>
      </c>
      <c r="BW26" s="50">
        <f>SUM('Баллы без населения'!FV64:GA64,'Баллы без населения'!GL64:GQ64,'Баллы без населения'!HO64:HW64,'Баллы без населения'!IL64:IW64,'Баллы без населения'!JZ64:KE64)</f>
        <v>0</v>
      </c>
      <c r="BX26" s="51">
        <f>SUM('Баллы без населения'!FL64:GA64)</f>
        <v>0</v>
      </c>
      <c r="BY26" s="51">
        <f>SUM('Баллы без населения'!FL64:FM64,'Баллы без населения'!FP64:FU64)</f>
        <v>0</v>
      </c>
      <c r="BZ26" s="53">
        <f>SUM('Баллы без населения'!FN64:FO64,'Баллы без населения'!FV64:GA64)</f>
        <v>0</v>
      </c>
      <c r="CA26" s="51">
        <f>SUM('Баллы без населения'!GB64:GQ64)</f>
        <v>0</v>
      </c>
      <c r="CB26" s="45">
        <f>SUM('Баллы без населения'!GB64:GC64,'Баллы без населения'!GF64:GK64)</f>
        <v>0</v>
      </c>
      <c r="CC26" s="50">
        <f>SUM('Баллы без населения'!GD64:GE64,'Баллы без населения'!GL64:GQ64)</f>
        <v>0</v>
      </c>
      <c r="CD26" s="51" t="str">
        <f>SUM('Баллы без населения'!GR64:HY64)</f>
        <v>#REF!</v>
      </c>
      <c r="CE26" s="45" t="str">
        <f>SUM('Баллы без населения'!GR64:GT64,'Баллы без населения'!GX64:HA64,'Баллы без населения'!HF64:HN64,'Баллы без населения'!HX64)</f>
        <v>#REF!</v>
      </c>
      <c r="CF26" s="50" t="str">
        <f>SUM('Баллы без населения'!GU64:GW64,'Баллы без населения'!HB64:HE64,'Баллы без населения'!HO64:HW64,'Баллы без населения'!HY64)</f>
        <v>#REF!</v>
      </c>
      <c r="CG26" s="51">
        <f>SUM('Баллы без населения'!HZ64:IY64)</f>
        <v>0</v>
      </c>
      <c r="CH26" s="45">
        <f>SUM('Баллы без населения'!HZ64:IB64,'Баллы без населения'!IF64:IH64,'Баллы без населения'!IL64:IQ64,'Баллы без населения'!IX64)</f>
        <v>0</v>
      </c>
      <c r="CI26" s="50">
        <f>SUM('Баллы без населения'!IC64:IE64,'Баллы без населения'!II64:IK64,'Баллы без населения'!IR64:IW64,'Баллы без населения'!IY64)</f>
        <v>0</v>
      </c>
      <c r="CJ26" s="51">
        <f>SUM('Баллы без населения'!IZ64:KE64,)</f>
        <v>0</v>
      </c>
      <c r="CK26" s="45">
        <f>SUM('Баллы без населения'!IZ64:JE64,'Баллы без населения'!JH64:JY64)</f>
        <v>0</v>
      </c>
      <c r="CL26" s="45">
        <f>SUM('Баллы без населения'!JF64:JG64,'Баллы без населения'!JZ64:KE64)</f>
        <v>0</v>
      </c>
      <c r="CM26" s="48">
        <f>SUM('Баллы без населения'!OM64:PB64)</f>
        <v>0</v>
      </c>
      <c r="CN26" s="45">
        <f>SUMIF('Баллы без населения'!OM62:PB62,"муж",'Баллы без населения'!OM64:PB64)</f>
        <v>0</v>
      </c>
      <c r="CO26" s="50">
        <f>SUMIF('Баллы без населения'!OM62:PB62,"жен",'Баллы без населения'!OM64:PB64)</f>
        <v>0</v>
      </c>
      <c r="CP26" s="52">
        <f>SUM('Баллы без населения'!OM64:OP64)</f>
        <v>0</v>
      </c>
      <c r="CQ26" s="45">
        <f>SUMIF('Баллы без населения'!OM62:OP62,"муж",'Баллы без населения'!OM64:OP64)</f>
        <v>0</v>
      </c>
      <c r="CR26" s="50">
        <f>SUMIF('Баллы без населения'!OM62:OP62,"жен",'Баллы без населения'!OM64:OP64)</f>
        <v>0</v>
      </c>
      <c r="CS26" s="52">
        <f>SUM('Баллы без населения'!OQ64:PB64)</f>
        <v>0</v>
      </c>
      <c r="CT26" s="45">
        <f>SUMIF('Баллы без населения'!OQ62:PB62,"муж",'Баллы без населения'!OQ64:PB64)</f>
        <v>0</v>
      </c>
      <c r="CU26" s="50">
        <f>SUMIF('Баллы без населения'!OQ62:PB62,"жен",'Баллы без населения'!OQ64:PB64)</f>
        <v>0</v>
      </c>
      <c r="CV26" s="46">
        <f>SUM('Баллы'!KF64:KU64,'Баллы'!PC64:PX64)</f>
        <v>0</v>
      </c>
      <c r="CW26" s="48">
        <f>SUM('Баллы без населения'!KF64:KU64)</f>
        <v>0</v>
      </c>
      <c r="CX26" s="48">
        <f>SUM('Баллы без населения'!PC64:PX64)</f>
        <v>0</v>
      </c>
      <c r="CY26" s="46">
        <f>SUM('Баллы без населения'!KV64:LL64,'Баллы без населения'!PZ64:QJ64)</f>
        <v>0</v>
      </c>
      <c r="CZ26" s="45">
        <f>SUM('Баллы без населения'!KZ64:LB64,'Баллы без населения'!PZ64:QJ64)</f>
        <v>0</v>
      </c>
      <c r="DA26" s="45">
        <f>SUM('Баллы без населения'!KX64:KY64,'Баллы без населения'!LB64:LC64,'Баллы без населения'!LF64:LG64,'Баллы без населения'!QE64:QJ64)</f>
        <v>0</v>
      </c>
      <c r="DB26" s="45">
        <f>SUM('Баллы без населения'!KX64:KY64,'Баллы без населения'!LB64:LC64,'Баллы без населения'!LF64:LG64,'Баллы без населения'!QE64:QG64)</f>
        <v>0</v>
      </c>
      <c r="DC26" s="45">
        <f>SUM('Баллы без населения'!LC64,'Баллы без населения'!LG64,'Баллы без населения'!QH64:QJ64)</f>
        <v>0</v>
      </c>
      <c r="DD26" s="48">
        <f>SUM('Баллы без населения'!KV64:LL64)</f>
        <v>0</v>
      </c>
      <c r="DE26" s="45">
        <f>SUM('Баллы без населения'!KV64:KY64)</f>
        <v>0</v>
      </c>
      <c r="DF26" s="45">
        <f>SUM('Баллы без населения'!KZ64:LG64)</f>
        <v>0</v>
      </c>
      <c r="DG26" s="45">
        <f>SUM('Баллы без населения'!KZ64:LB64)</f>
        <v>0</v>
      </c>
      <c r="DH26" s="45">
        <f>SUM('Баллы без населения'!LD64:LF64)</f>
        <v>0</v>
      </c>
      <c r="DI26" s="45">
        <f>SUM('Баллы без населения'!KX64:KY64,'Баллы без населения'!LB64:LC64,'Баллы без населения'!LF64:LG64)</f>
        <v>0</v>
      </c>
      <c r="DJ26" s="45">
        <f>SUM('Баллы без населения'!KX64:KY64)</f>
        <v>0</v>
      </c>
      <c r="DK26" s="45">
        <f>SUM('Баллы без населения'!LB64:LC64,'Баллы без населения'!LF64:LG64)</f>
        <v>0</v>
      </c>
      <c r="DL26" s="45">
        <f>SUM('Баллы без населения'!LC64,'Баллы без населения'!LG64)</f>
        <v>0</v>
      </c>
      <c r="DM26" s="45">
        <f>SUM('Баллы без населения'!LH64:LL64)</f>
        <v>0</v>
      </c>
      <c r="DN26" s="48">
        <f>SUM('Баллы без населения'!PY64:QJ64)</f>
        <v>0</v>
      </c>
      <c r="DO26" s="45">
        <f>SUM('Баллы без населения'!PZ64,'Баллы без населения'!QB64:QJ64)</f>
        <v>0</v>
      </c>
      <c r="DP26" s="45">
        <f>SUM('Баллы без населения'!QE64:QJ64)</f>
        <v>0</v>
      </c>
      <c r="DQ26" s="54">
        <f>SUM('Баллы без населения'!QE64:QG64)</f>
        <v>0</v>
      </c>
      <c r="DR26" s="45">
        <f>SUM('Баллы без населения'!QH64:QJ64)</f>
        <v>0</v>
      </c>
      <c r="DS26" s="46" t="str">
        <f>SUM('Баллы без населения'!QK64:QP64)</f>
        <v>#REF!</v>
      </c>
      <c r="DT26" s="45">
        <f>SUM('Баллы без населения'!QL64:QM64,'Баллы без населения'!QP64)</f>
        <v>0</v>
      </c>
      <c r="DU26" s="50">
        <f>SUM('Баллы без населения'!QN64)</f>
        <v>0</v>
      </c>
      <c r="DV26" s="46">
        <f>SUM('Баллы без населения'!QQ64:QX64)</f>
        <v>0</v>
      </c>
      <c r="DW26" s="45">
        <f>SUM('Баллы без населения'!QQ64:QR64)</f>
        <v>0</v>
      </c>
      <c r="DX26" s="45">
        <f>SUM('Баллы без населения'!QS64:QX64)</f>
        <v>0</v>
      </c>
    </row>
    <row r="27">
      <c r="A27" s="55">
        <v>24.0</v>
      </c>
      <c r="B27" s="56" t="str">
        <f>'Тест ответы'!B12</f>
        <v>Башкортостан республика</v>
      </c>
      <c r="C27" s="57">
        <v>1.0</v>
      </c>
      <c r="D27" s="44" t="str">
        <f>'Баллы без населения'!D11</f>
        <v>#REF!</v>
      </c>
      <c r="E27" s="58" t="str">
        <f>SUMIF('Баллы без населения'!$E$3:DX$3,"муж",'Баллы без населения'!E11:DX11)</f>
        <v>#REF!</v>
      </c>
      <c r="F27" s="58" t="str">
        <f>SUMIF('Баллы без населения'!$E$3:DX$3,"жен",'Баллы без населения'!E11:DX11)</f>
        <v>#REF!</v>
      </c>
      <c r="G27" s="58" t="str">
        <f>SUM('Баллы без населения'!Z11:DK11,'Баллы без населения'!DP11:KE11,'Баллы без населения'!KV11:LL11)</f>
        <v>#REF!</v>
      </c>
      <c r="H27" s="58">
        <f>SUM('Баллы без населения'!LM11:PB11,'Баллы без населения'!PY11:QJ11)</f>
        <v>0</v>
      </c>
      <c r="I27" s="58">
        <f>SUM('Баллы без населения'!AZ11:BO11,'Баллы без населения'!DR11:DX11,'Баллы без населения'!FL11:FO11,'Баллы без населения'!GB11:GE11,'Баллы без населения'!GX11:HE11,'Баллы без населения'!IF11:IK11,'Баллы без населения'!IZ11:JG11,'Баллы без населения'!LU11:MG11,'Баллы без населения'!NW11:NZ11,'Баллы без населения'!OM11:OP11)</f>
        <v>0</v>
      </c>
      <c r="J27" s="58">
        <f>SUM('Баллы без населения'!BP11:DK11,'Баллы без населения'!DY11:FK11,'Баллы без населения'!FP11:GA11,'Баллы без населения'!GF11:GQ11,'Баллы без населения'!HF11:HW11,'Баллы без населения'!IL11:IW11,'Баллы без населения'!JH11:KE11,'Баллы без населения'!MH11:NV11,'Баллы без населения'!OA11:OL11,'Баллы без населения'!OQ11:PB11)</f>
        <v>0</v>
      </c>
      <c r="K27" s="46">
        <f>SUM('Баллы без населения'!E11:R11)</f>
        <v>0.2655</v>
      </c>
      <c r="L27" s="59">
        <f>SUM('Баллы без населения'!O11:R11)</f>
        <v>0.19</v>
      </c>
      <c r="M27" s="46">
        <f>SUM('Баллы без населения'!S11:Y11)</f>
        <v>0.1</v>
      </c>
      <c r="N27" s="58">
        <f>SUM('Баллы без населения'!T11:Y11)</f>
        <v>0</v>
      </c>
      <c r="O27" s="46">
        <f>SUM('Баллы без населения'!Z11:AQ11,'Баллы без населения'!LM11:LT11)</f>
        <v>0</v>
      </c>
      <c r="P27" s="58">
        <f>SUMIF('Баллы без населения'!$Z$3:$AQ$3,"муж",'Баллы без населения'!Z11:AQ11)+SUMIF('Баллы без населения'!$LM$3:$LT$3,"муж",'Баллы без населения'!LM11:LT11)</f>
        <v>0</v>
      </c>
      <c r="Q27" s="58">
        <f>SUMIF('Баллы без населения'!$Z$3:$AQ$3,"жен",'Баллы без населения'!Z11:AQ11)+SUMIF('Баллы без населения'!$LM$3:$LT$3,"жен",'Баллы без населения'!LM11:LT11)</f>
        <v>0</v>
      </c>
      <c r="R27" s="48">
        <f>SUM('Баллы без населения'!Z11:AQ11)</f>
        <v>0</v>
      </c>
      <c r="S27" s="58">
        <f>SUM('Баллы без населения'!Z11:AH11)</f>
        <v>0</v>
      </c>
      <c r="T27" s="58">
        <f>SUM('Баллы без населения'!AI11:AQ11)</f>
        <v>0</v>
      </c>
      <c r="U27" s="48">
        <f>SUM('Баллы без населения'!LM11:LT11)</f>
        <v>0</v>
      </c>
      <c r="V27" s="58">
        <f>SUM('Баллы без населения'!LM11:LP11)</f>
        <v>0</v>
      </c>
      <c r="W27" s="60">
        <f>SUM('Баллы без населения'!LQ11:LT11)</f>
        <v>0</v>
      </c>
      <c r="X27" s="46">
        <f>SUM('Баллы без населения'!AR11:DK11,'Баллы без населения'!LU11:NI11)</f>
        <v>0</v>
      </c>
      <c r="Y27" s="58">
        <f>'Баллы без населения'!AR11+SUM('Баллы без населения'!AZ11:BH11)+SUM('Баллы без населения'!BP11:CP11)+SUM('Баллы без населения'!LU11:MC11,'Баллы без населения'!MH11:NI11)</f>
        <v>0</v>
      </c>
      <c r="Z27" s="58">
        <f>'Баллы без населения'!AS11+SUM('Баллы без населения'!BI11:BO11)+SUM('Баллы без населения'!CQ11:DK11)+SUM('Баллы без населения'!MD11:MG11,'Баллы без населения'!NJ11:NV11,)</f>
        <v>0</v>
      </c>
      <c r="AA27" s="48">
        <f>SUM('Баллы без населения'!AR11:DK11)</f>
        <v>0</v>
      </c>
      <c r="AB27" s="58">
        <f>SUM('Баллы без населения'!AT11:AY11)</f>
        <v>0</v>
      </c>
      <c r="AC27" s="58">
        <f>'Баллы без населения'!AR11+SUM('Баллы без населения'!AZ11:BH11)+SUM('Баллы без населения'!BP11:CP11)</f>
        <v>0</v>
      </c>
      <c r="AD27" s="61">
        <f>'Баллы без населения'!AS11+SUM('Баллы без населения'!BI11:BO11)+SUM('Баллы без населения'!CQ11:DK11)</f>
        <v>0</v>
      </c>
      <c r="AE27" s="62">
        <f>SUM('Баллы без населения'!AZ11:BO11)</f>
        <v>0</v>
      </c>
      <c r="AF27" s="58">
        <f>SUM('Баллы без населения'!AZ11:BH11)</f>
        <v>0</v>
      </c>
      <c r="AG27" s="61">
        <f>SUM('Баллы без населения'!BI11:BO11)</f>
        <v>0</v>
      </c>
      <c r="AH27" s="62">
        <f>SUM('Баллы без населения'!BP11:DK11)</f>
        <v>0</v>
      </c>
      <c r="AI27" s="58">
        <f>SUM('Баллы без населения'!BP11:CP11)</f>
        <v>0</v>
      </c>
      <c r="AJ27" s="58">
        <f>SUM('Баллы без населения'!CQ11:DK11)</f>
        <v>0</v>
      </c>
      <c r="AK27" s="48">
        <f>SUM('Баллы без населения'!LU11:NV11)</f>
        <v>0</v>
      </c>
      <c r="AL27" s="58">
        <f>SUM('Баллы без населения'!LU11:MC11,'Баллы без населения'!MH11:NI11)</f>
        <v>0</v>
      </c>
      <c r="AM27" s="61">
        <f>SUM('Баллы без населения'!MD11:MG11,'Баллы без населения'!NJ11:NV11,)</f>
        <v>0</v>
      </c>
      <c r="AN27" s="58">
        <f>SUM('Баллы без населения'!LU11:MG11)</f>
        <v>0</v>
      </c>
      <c r="AO27" s="58">
        <f>SUM('Баллы без населения'!LU11:MC11)</f>
        <v>0</v>
      </c>
      <c r="AP27" s="61">
        <f>SUM('Баллы без населения'!MD11:MG11)</f>
        <v>0</v>
      </c>
      <c r="AQ27" s="58">
        <f>SUM('Баллы без населения'!MH11:NV11)</f>
        <v>0</v>
      </c>
      <c r="AR27" s="58">
        <f>SUM('Баллы без населения'!MH11:NI11)</f>
        <v>0</v>
      </c>
      <c r="AS27" s="61">
        <f>SUM('Баллы без населения'!NJ11:NV11)</f>
        <v>0</v>
      </c>
      <c r="AT27" s="46">
        <f>SUM('Баллы без населения'!DR11:FK11,'Баллы без населения'!NW11:OL11)</f>
        <v>0</v>
      </c>
      <c r="AU27" s="48" t="str">
        <f>SUM('Баллы без населения'!DL11:FK11)</f>
        <v>#REF!</v>
      </c>
      <c r="AV27" s="58" t="str">
        <f>SUM('Баллы без населения'!DL11:DQ11)</f>
        <v>#REF!</v>
      </c>
      <c r="AW27" s="58">
        <f>SUM('Баллы без населения'!DR11:DU11)+SUM('Баллы без населения'!DY11:ES11)</f>
        <v>0</v>
      </c>
      <c r="AX27" s="61">
        <f>SUM('Баллы без населения'!DV11:DX11)+SUM('Баллы без населения'!ET11:FK11)</f>
        <v>0</v>
      </c>
      <c r="AY27" s="62">
        <f>SUM('Баллы без населения'!DR11:DX11)</f>
        <v>0</v>
      </c>
      <c r="AZ27" s="58">
        <f>SUM('Баллы без населения'!DR11:DU11)</f>
        <v>0</v>
      </c>
      <c r="BA27" s="61">
        <f>SUM('Баллы без населения'!DV11:DX11)</f>
        <v>0</v>
      </c>
      <c r="BB27" s="62">
        <f>SUM('Баллы без населения'!DY11:FK11)</f>
        <v>0</v>
      </c>
      <c r="BC27" s="58">
        <f>SUM('Баллы без населения'!DY11:ES11)</f>
        <v>0</v>
      </c>
      <c r="BD27" s="58">
        <f>SUM('Баллы без населения'!ET11:FK11)</f>
        <v>0</v>
      </c>
      <c r="BE27" s="48">
        <f>SUM('Баллы без населения'!NW11:OL11)</f>
        <v>0</v>
      </c>
      <c r="BF27" s="58">
        <f>SUMIF('Баллы без населения'!NW9:OL9,"муж",'Баллы без населения'!NW11:OL11)</f>
        <v>0</v>
      </c>
      <c r="BG27" s="61">
        <f>SUMIF('Баллы без населения'!NW9:OL9,"жен",'Баллы без населения'!NW11:OL11)</f>
        <v>0</v>
      </c>
      <c r="BH27" s="62">
        <f>SUM('Баллы без населения'!NW11:NZ11)</f>
        <v>0</v>
      </c>
      <c r="BI27" s="58">
        <f>SUMIF('Баллы без населения'!NW9:NZ9,"муж",'Баллы без населения'!NW11:NZ11)</f>
        <v>0</v>
      </c>
      <c r="BJ27" s="61">
        <f>SUMIF('Баллы без населения'!NW9:NZ9,";ty",'Баллы без населения'!NW11:NZ11)</f>
        <v>0</v>
      </c>
      <c r="BK27" s="62">
        <f>SUM('Баллы без населения'!OA11:OL11)</f>
        <v>0</v>
      </c>
      <c r="BL27" s="58">
        <f>SUMIF('Баллы без населения'!OA9:OL9,"муж",'Баллы без населения'!OA11:OL11)</f>
        <v>0</v>
      </c>
      <c r="BM27" s="60">
        <f>SUMIF('Баллы без населения'!OA9:OL9,"муж",'Баллы без населения'!OA11:OL11)</f>
        <v>0</v>
      </c>
      <c r="BN27" s="46" t="str">
        <f>SUM('Баллы без населения'!FL11:KE11,'Баллы'!OM11:PB11)</f>
        <v>#REF!</v>
      </c>
      <c r="BO27" s="48" t="str">
        <f>SUM('Баллы без населения'!FL11:KE11)</f>
        <v>#REF!</v>
      </c>
      <c r="BP27" s="58" t="str">
        <f>SUM('Баллы без населения'!FL11:FM11,'Баллы без населения'!FP11:FU11,'Баллы без населения'!GB11:GC11,'Баллы без населения'!GF11:GK11,'Баллы без населения'!GR11:GT11,'Баллы без населения'!GX11:HA11,'Баллы без населения'!HF11:HN11,'Баллы без населения'!HX11,'Баллы без населения'!HZ11:IB11,'Баллы без населения'!IX11,'Баллы без населения'!IF11:IH11,'Баллы без населения'!IL11:IQ11,'Баллы без населения'!IZ11:JE11,'Баллы без населения'!JH11:JY11,)</f>
        <v>#REF!</v>
      </c>
      <c r="BQ27" s="61" t="str">
        <f>SUM('Баллы без населения'!FN11:FO11,'Баллы без населения'!FV11:GA11,'Баллы без населения'!GD11:GE11,'Баллы без населения'!GL11:GQ11,'Баллы без населения'!GU11:GW11,'Баллы без населения'!HB11:HE11,'Баллы без населения'!HO11:HW11,'Баллы без населения'!HY11,'Баллы без населения'!IC11:IE11,'Баллы без населения'!II11:IK11,'Баллы без населения'!IR11:IW11,'Баллы без населения'!IY11,'Баллы без населения'!JF11:JG11,'Баллы без населения'!JZ11:KE11)</f>
        <v>#REF!</v>
      </c>
      <c r="BR27" s="63">
        <f>SUM('Баллы без населения'!FL11:FO11,'Баллы без населения'!GB11:GE11,'Баллы без населения'!GX11:HE11,'Баллы без населения'!IF11:IK11,'Баллы без населения'!IZ11:JG11)</f>
        <v>0</v>
      </c>
      <c r="BS27" s="58">
        <f>SUM('Баллы без населения'!FL11:FM11,'Баллы без населения'!GB11:GC11,'Баллы без населения'!GX11:HA11,'Баллы без населения'!IZ11:JE11)</f>
        <v>0</v>
      </c>
      <c r="BT27" s="61">
        <f>SUM('Баллы без населения'!FN11:FO11,'Баллы без населения'!GD11:GE11,'Баллы без населения'!HB11:HE11,'Баллы без населения'!II11:IK11,'Баллы без населения'!JF11:JG11)</f>
        <v>0</v>
      </c>
      <c r="BU27" s="63">
        <f>SUM('Баллы без населения'!FP11:GA11,'Баллы без населения'!GF11:GQ11,'Баллы без населения'!HF11:HW11,'Баллы без населения'!IL11:IW11,'Баллы без населения'!JH11:KE11)</f>
        <v>0</v>
      </c>
      <c r="BV27" s="58">
        <f>SUM('Баллы без населения'!FP11:FU11,'Баллы без населения'!GF11:GK11,'Баллы без населения'!HF11:HN11,'Баллы без населения'!IL11:IQ11,'Баллы без населения'!JH11:JY11)</f>
        <v>0</v>
      </c>
      <c r="BW27" s="61">
        <f>SUM('Баллы без населения'!FV11:GA11,'Баллы без населения'!GL11:GQ11,'Баллы без населения'!HO11:HW11,'Баллы без населения'!IL11:IW11,'Баллы без населения'!JZ11:KE11)</f>
        <v>0</v>
      </c>
      <c r="BX27" s="62">
        <f>SUM('Баллы без населения'!FL11:GA11)</f>
        <v>0</v>
      </c>
      <c r="BY27" s="62">
        <f>SUM('Баллы без населения'!FL11:FM11,'Баллы без населения'!FP11:FU11)</f>
        <v>0</v>
      </c>
      <c r="BZ27" s="64">
        <f>SUM('Баллы без населения'!FN11:FO11,'Баллы без населения'!FV11:GA11)</f>
        <v>0</v>
      </c>
      <c r="CA27" s="62">
        <f>SUM('Баллы без населения'!GB11:GQ11)</f>
        <v>0</v>
      </c>
      <c r="CB27" s="58">
        <f>SUM('Баллы без населения'!GB11:GC11,'Баллы без населения'!GF11:GK11)</f>
        <v>0</v>
      </c>
      <c r="CC27" s="61">
        <f>SUM('Баллы без населения'!GD11:GE11,'Баллы без населения'!GL11:GQ11)</f>
        <v>0</v>
      </c>
      <c r="CD27" s="62" t="str">
        <f>SUM('Баллы без населения'!GR11:HY11)</f>
        <v>#REF!</v>
      </c>
      <c r="CE27" s="58" t="str">
        <f>SUM('Баллы без населения'!GR11:GT11,'Баллы без населения'!GX11:HA11,'Баллы без населения'!HF11:HN11,'Баллы без населения'!HX11)</f>
        <v>#REF!</v>
      </c>
      <c r="CF27" s="61" t="str">
        <f>SUM('Баллы без населения'!GU11:GW11,'Баллы без населения'!HB11:HE11,'Баллы без населения'!HO11:HW11,'Баллы без населения'!HY11)</f>
        <v>#REF!</v>
      </c>
      <c r="CG27" s="62">
        <f>SUM('Баллы без населения'!HZ11:IY11)</f>
        <v>0</v>
      </c>
      <c r="CH27" s="58">
        <f>SUM('Баллы без населения'!HZ11:IB11,'Баллы без населения'!IF11:IH11,'Баллы без населения'!IL11:IQ11,'Баллы без населения'!IX11)</f>
        <v>0</v>
      </c>
      <c r="CI27" s="61">
        <f>SUM('Баллы без населения'!IC11:IE11,'Баллы без населения'!II11:IK11,'Баллы без населения'!IR11:IW11,'Баллы без населения'!IY11)</f>
        <v>0</v>
      </c>
      <c r="CJ27" s="62">
        <f>SUM('Баллы без населения'!IZ11:KE11,)</f>
        <v>0</v>
      </c>
      <c r="CK27" s="58">
        <f>SUM('Баллы без населения'!IZ11:JE11,'Баллы без населения'!JH11:JY11)</f>
        <v>0</v>
      </c>
      <c r="CL27" s="58">
        <f>SUM('Баллы без населения'!JF11:JG11,'Баллы без населения'!JZ11:KE11)</f>
        <v>0</v>
      </c>
      <c r="CM27" s="48">
        <f>SUM('Баллы без населения'!OM11:PB11)</f>
        <v>0</v>
      </c>
      <c r="CN27" s="58">
        <f>SUMIF('Баллы без населения'!OM9:PB9,"муж",'Баллы без населения'!OM11:PB11)</f>
        <v>0</v>
      </c>
      <c r="CO27" s="61">
        <f>SUMIF('Баллы без населения'!OM9:PB9,"жен",'Баллы без населения'!OM11:PB11)</f>
        <v>0</v>
      </c>
      <c r="CP27" s="63">
        <f>SUM('Баллы без населения'!OM11:OP11)</f>
        <v>0</v>
      </c>
      <c r="CQ27" s="58">
        <f>SUMIF('Баллы без населения'!OM9:OP9,"муж",'Баллы без населения'!OM11:OP11)</f>
        <v>0</v>
      </c>
      <c r="CR27" s="61">
        <f>SUMIF('Баллы без населения'!OM9:OP9,"жен",'Баллы без населения'!OM11:OP11)</f>
        <v>0</v>
      </c>
      <c r="CS27" s="63">
        <f>SUM('Баллы без населения'!OQ11:PB11)</f>
        <v>0</v>
      </c>
      <c r="CT27" s="58">
        <f>SUMIF('Баллы без населения'!OQ9:PB9,"муж",'Баллы без населения'!OQ11:PB11)</f>
        <v>0</v>
      </c>
      <c r="CU27" s="61">
        <f>SUMIF('Баллы без населения'!OQ9:PB9,"жен",'Баллы без населения'!OQ11:PB11)</f>
        <v>0</v>
      </c>
      <c r="CV27" s="46">
        <f>SUM('Баллы'!KF11:KU11,'Баллы'!PC11:PX11)</f>
        <v>0</v>
      </c>
      <c r="CW27" s="48">
        <f>SUM('Баллы без населения'!KF11:KU11)</f>
        <v>0</v>
      </c>
      <c r="CX27" s="48">
        <f>SUM('Баллы без населения'!PC11:PX11)</f>
        <v>0</v>
      </c>
      <c r="CY27" s="46">
        <f>SUM('Баллы без населения'!KV11:LL11,'Баллы без населения'!PZ11:QJ11)</f>
        <v>0</v>
      </c>
      <c r="CZ27" s="58">
        <f>SUM('Баллы без населения'!KZ11:LB11,'Баллы без населения'!PZ11:QJ11)</f>
        <v>0</v>
      </c>
      <c r="DA27" s="58">
        <f>SUM('Баллы без населения'!KX11:KY11,'Баллы без населения'!LB11:LC11,'Баллы без населения'!LF11:LG11,'Баллы без населения'!QE11:QJ11)</f>
        <v>0</v>
      </c>
      <c r="DB27" s="58">
        <f>SUM('Баллы без населения'!KX11:KY11,'Баллы без населения'!LB11:LC11,'Баллы без населения'!LF11:LG11,'Баллы без населения'!QE11:QG11)</f>
        <v>0</v>
      </c>
      <c r="DC27" s="58">
        <f>SUM('Баллы без населения'!LC11,'Баллы без населения'!LG11,'Баллы без населения'!QH11:QJ11)</f>
        <v>0</v>
      </c>
      <c r="DD27" s="48">
        <f>SUM('Баллы без населения'!KV11:LL11)</f>
        <v>0</v>
      </c>
      <c r="DE27" s="58">
        <f>SUM('Баллы без населения'!KV11:KY11)</f>
        <v>0</v>
      </c>
      <c r="DF27" s="58">
        <f>SUM('Баллы без населения'!KZ11:LG11)</f>
        <v>0</v>
      </c>
      <c r="DG27" s="58">
        <f>SUM('Баллы без населения'!KZ11:LB11)</f>
        <v>0</v>
      </c>
      <c r="DH27" s="58">
        <f>SUM('Баллы без населения'!LD11:LF11)</f>
        <v>0</v>
      </c>
      <c r="DI27" s="58">
        <f>SUM('Баллы без населения'!KX11:KY11,'Баллы без населения'!LB11:LC11,'Баллы без населения'!LF11:LG11)</f>
        <v>0</v>
      </c>
      <c r="DJ27" s="58">
        <f>SUM('Баллы без населения'!KX11:KY11)</f>
        <v>0</v>
      </c>
      <c r="DK27" s="58">
        <f>SUM('Баллы без населения'!LB11:LC11,'Баллы без населения'!LF11:LG11)</f>
        <v>0</v>
      </c>
      <c r="DL27" s="58">
        <f>SUM('Баллы без населения'!LC11,'Баллы без населения'!LG11)</f>
        <v>0</v>
      </c>
      <c r="DM27" s="58">
        <f>SUM('Баллы без населения'!LH11:LL11)</f>
        <v>0</v>
      </c>
      <c r="DN27" s="48">
        <f>SUM('Баллы без населения'!PY11:QJ11)</f>
        <v>0</v>
      </c>
      <c r="DO27" s="58">
        <f>SUM('Баллы без населения'!PZ11,'Баллы без населения'!QB11:QJ11)</f>
        <v>0</v>
      </c>
      <c r="DP27" s="58">
        <f>SUM('Баллы без населения'!QE11:QJ11)</f>
        <v>0</v>
      </c>
      <c r="DQ27" s="65">
        <f>SUM('Баллы без населения'!QE11:QG11)</f>
        <v>0</v>
      </c>
      <c r="DR27" s="58">
        <f>SUM('Баллы без населения'!QH11:QJ11)</f>
        <v>0</v>
      </c>
      <c r="DS27" s="46" t="str">
        <f>SUM('Баллы без населения'!QK11:QP11)</f>
        <v>#REF!</v>
      </c>
      <c r="DT27" s="58">
        <f>SUM('Баллы без населения'!QL11:QM11,'Баллы без населения'!QP11)</f>
        <v>0</v>
      </c>
      <c r="DU27" s="61">
        <f>SUM('Баллы без населения'!QN11)</f>
        <v>0</v>
      </c>
      <c r="DV27" s="46">
        <f>SUM('Баллы без населения'!QQ11:QX11)</f>
        <v>0</v>
      </c>
      <c r="DW27" s="58">
        <f>SUM('Баллы без населения'!QQ11:QR11)</f>
        <v>0</v>
      </c>
      <c r="DX27" s="58">
        <f>SUM('Баллы без населения'!QS11:QX11)</f>
        <v>0</v>
      </c>
    </row>
    <row r="28">
      <c r="A28" s="41">
        <v>25.0</v>
      </c>
      <c r="B28" s="42" t="str">
        <f>'Тест ответы'!B84</f>
        <v>Ханты-Мансийский автономный округ — Югра</v>
      </c>
      <c r="C28" s="43">
        <v>1.0</v>
      </c>
      <c r="D28" s="44" t="str">
        <f>'Баллы без населения'!D83</f>
        <v>#REF!</v>
      </c>
      <c r="E28" s="45" t="str">
        <f>SUMIF('Баллы без населения'!$E$3:DX$3,"муж",'Баллы без населения'!E83:DX83)</f>
        <v>#REF!</v>
      </c>
      <c r="F28" s="45" t="str">
        <f>SUMIF('Баллы без населения'!$E$3:DX$3,"жен",'Баллы без населения'!E83:DX83)</f>
        <v>#REF!</v>
      </c>
      <c r="G28" s="45" t="str">
        <f>SUM('Баллы без населения'!Z83:DK83,'Баллы без населения'!DP83:KE83,'Баллы без населения'!KV83:LL83)</f>
        <v>#REF!</v>
      </c>
      <c r="H28" s="45">
        <f>SUM('Баллы без населения'!LM83:PB83,'Баллы без населения'!PY83:QJ83)</f>
        <v>0</v>
      </c>
      <c r="I28" s="45">
        <f>SUM('Баллы без населения'!AZ83:BO83,'Баллы без населения'!DR83:DX83,'Баллы без населения'!FL83:FO83,'Баллы без населения'!GB83:GE83,'Баллы без населения'!GX83:HE83,'Баллы без населения'!IF83:IK83,'Баллы без населения'!IZ83:JG83,'Баллы без населения'!LU83:MG83,'Баллы без населения'!NW83:NZ83,'Баллы без населения'!OM83:OP83)</f>
        <v>0</v>
      </c>
      <c r="J28" s="45">
        <f>SUM('Баллы без населения'!BP83:DK83,'Баллы без населения'!DY83:FK83,'Баллы без населения'!FP83:GA83,'Баллы без населения'!GF83:GQ83,'Баллы без населения'!HF83:HW83,'Баллы без населения'!IL83:IW83,'Баллы без населения'!JH83:KE83,'Баллы без населения'!MH83:NV83,'Баллы без населения'!OA83:OL83,'Баллы без населения'!OQ83:PB83)</f>
        <v>0</v>
      </c>
      <c r="K28" s="46">
        <f>SUM('Баллы без населения'!E83:R83)</f>
        <v>0.1785</v>
      </c>
      <c r="L28" s="47">
        <f>SUM('Баллы без населения'!O83:R83)</f>
        <v>0.14</v>
      </c>
      <c r="M28" s="46">
        <f>SUM('Баллы без населения'!S83:Y83)</f>
        <v>0.1</v>
      </c>
      <c r="N28" s="45">
        <f>SUM('Баллы без населения'!T83:Y83)</f>
        <v>0</v>
      </c>
      <c r="O28" s="46">
        <f>SUM('Баллы без населения'!Z83:AQ83,'Баллы без населения'!LM83:LT83)</f>
        <v>0</v>
      </c>
      <c r="P28" s="45">
        <f>SUMIF('Баллы без населения'!$Z$3:$AQ$3,"муж",'Баллы без населения'!Z83:AQ83)+SUMIF('Баллы без населения'!$LM$3:$LT$3,"муж",'Баллы без населения'!LM83:LT83)</f>
        <v>0</v>
      </c>
      <c r="Q28" s="45">
        <f>SUMIF('Баллы без населения'!$Z$3:$AQ$3,"жен",'Баллы без населения'!Z83:AQ83)+SUMIF('Баллы без населения'!$LM$3:$LT$3,"жен",'Баллы без населения'!LM83:LT83)</f>
        <v>0</v>
      </c>
      <c r="R28" s="48">
        <f>SUM('Баллы без населения'!Z83:AQ83)</f>
        <v>0</v>
      </c>
      <c r="S28" s="45">
        <f>SUM('Баллы без населения'!Z83:AH83)</f>
        <v>0</v>
      </c>
      <c r="T28" s="45">
        <f>SUM('Баллы без населения'!AI83:AQ83)</f>
        <v>0</v>
      </c>
      <c r="U28" s="48">
        <f>SUM('Баллы без населения'!LM83:LT83)</f>
        <v>0</v>
      </c>
      <c r="V28" s="45">
        <f>SUM('Баллы без населения'!LM83:LP83)</f>
        <v>0</v>
      </c>
      <c r="W28" s="49">
        <f>SUM('Баллы без населения'!LQ83:LT83)</f>
        <v>0</v>
      </c>
      <c r="X28" s="46">
        <f>SUM('Баллы без населения'!AR83:DK83,'Баллы без населения'!LU83:NI83)</f>
        <v>0</v>
      </c>
      <c r="Y28" s="45">
        <f>'Баллы без населения'!AR83+SUM('Баллы без населения'!AZ83:BH83)+SUM('Баллы без населения'!BP83:CP83)+SUM('Баллы без населения'!LU83:MC83,'Баллы без населения'!MH83:NI83)</f>
        <v>0</v>
      </c>
      <c r="Z28" s="45">
        <f>'Баллы без населения'!AS83+SUM('Баллы без населения'!BI83:BO83)+SUM('Баллы без населения'!CQ83:DK83)+SUM('Баллы без населения'!MD83:MG83,'Баллы без населения'!NJ83:NV83,)</f>
        <v>0</v>
      </c>
      <c r="AA28" s="48">
        <f>SUM('Баллы без населения'!AR83:DK83)</f>
        <v>0</v>
      </c>
      <c r="AB28" s="45">
        <f>SUM('Баллы без населения'!AT83:AY83)</f>
        <v>0</v>
      </c>
      <c r="AC28" s="45">
        <f>'Баллы без населения'!AR83+SUM('Баллы без населения'!AZ83:BH83)+SUM('Баллы без населения'!BP83:CP83)</f>
        <v>0</v>
      </c>
      <c r="AD28" s="50">
        <f>'Баллы без населения'!AS83+SUM('Баллы без населения'!BI83:BO83)+SUM('Баллы без населения'!CQ83:DK83)</f>
        <v>0</v>
      </c>
      <c r="AE28" s="51">
        <f>SUM('Баллы без населения'!AZ83:BO83)</f>
        <v>0</v>
      </c>
      <c r="AF28" s="45">
        <f>SUM('Баллы без населения'!AZ83:BH83)</f>
        <v>0</v>
      </c>
      <c r="AG28" s="50">
        <f>SUM('Баллы без населения'!BI83:BO83)</f>
        <v>0</v>
      </c>
      <c r="AH28" s="51">
        <f>SUM('Баллы без населения'!BP83:DK83)</f>
        <v>0</v>
      </c>
      <c r="AI28" s="45">
        <f>SUM('Баллы без населения'!BP83:CP83)</f>
        <v>0</v>
      </c>
      <c r="AJ28" s="45">
        <f>SUM('Баллы без населения'!CQ83:DK83)</f>
        <v>0</v>
      </c>
      <c r="AK28" s="48">
        <f>SUM('Баллы без населения'!LU83:NV83)</f>
        <v>0</v>
      </c>
      <c r="AL28" s="45">
        <f>SUM('Баллы без населения'!LU83:MC83,'Баллы без населения'!MH83:NI83)</f>
        <v>0</v>
      </c>
      <c r="AM28" s="50">
        <f>SUM('Баллы без населения'!MD83:MG83,'Баллы без населения'!NJ83:NV83,)</f>
        <v>0</v>
      </c>
      <c r="AN28" s="45">
        <f>SUM('Баллы без населения'!LU83:MG83)</f>
        <v>0</v>
      </c>
      <c r="AO28" s="45">
        <f>SUM('Баллы без населения'!LU83:MC83)</f>
        <v>0</v>
      </c>
      <c r="AP28" s="50">
        <f>SUM('Баллы без населения'!MD83:MG83)</f>
        <v>0</v>
      </c>
      <c r="AQ28" s="45">
        <f>SUM('Баллы без населения'!MH83:NV83)</f>
        <v>0</v>
      </c>
      <c r="AR28" s="45">
        <f>SUM('Баллы без населения'!MH83:NI83)</f>
        <v>0</v>
      </c>
      <c r="AS28" s="50">
        <f>SUM('Баллы без населения'!NJ83:NV83)</f>
        <v>0</v>
      </c>
      <c r="AT28" s="46">
        <f>SUM('Баллы без населения'!DR83:FK83,'Баллы без населения'!NW83:OL83)</f>
        <v>0</v>
      </c>
      <c r="AU28" s="48" t="str">
        <f>SUM('Баллы без населения'!DL83:FK83)</f>
        <v>#REF!</v>
      </c>
      <c r="AV28" s="45" t="str">
        <f>SUM('Баллы без населения'!DL83:DQ83)</f>
        <v>#REF!</v>
      </c>
      <c r="AW28" s="45">
        <f>SUM('Баллы без населения'!DR83:DU83)+SUM('Баллы без населения'!DY83:ES83)</f>
        <v>0</v>
      </c>
      <c r="AX28" s="50">
        <f>SUM('Баллы без населения'!DV83:DX83)+SUM('Баллы без населения'!ET83:FK83)</f>
        <v>0</v>
      </c>
      <c r="AY28" s="51">
        <f>SUM('Баллы без населения'!DR83:DX83)</f>
        <v>0</v>
      </c>
      <c r="AZ28" s="45">
        <f>SUM('Баллы без населения'!DR83:DU83)</f>
        <v>0</v>
      </c>
      <c r="BA28" s="50">
        <f>SUM('Баллы без населения'!DV83:DX83)</f>
        <v>0</v>
      </c>
      <c r="BB28" s="51">
        <f>SUM('Баллы без населения'!DY83:FK83)</f>
        <v>0</v>
      </c>
      <c r="BC28" s="45">
        <f>SUM('Баллы без населения'!DY83:ES83)</f>
        <v>0</v>
      </c>
      <c r="BD28" s="45">
        <f>SUM('Баллы без населения'!ET83:FK83)</f>
        <v>0</v>
      </c>
      <c r="BE28" s="48">
        <f>SUM('Баллы без населения'!NW83:OL83)</f>
        <v>0</v>
      </c>
      <c r="BF28" s="45">
        <f>SUMIF('Баллы без населения'!NW81:OL81,"муж",'Баллы без населения'!NW83:OL83)</f>
        <v>0</v>
      </c>
      <c r="BG28" s="50">
        <f>SUMIF('Баллы без населения'!NW81:OL81,"жен",'Баллы без населения'!NW83:OL83)</f>
        <v>0</v>
      </c>
      <c r="BH28" s="51">
        <f>SUM('Баллы без населения'!NW83:NZ83)</f>
        <v>0</v>
      </c>
      <c r="BI28" s="45">
        <f>SUMIF('Баллы без населения'!NW81:NZ81,"муж",'Баллы без населения'!NW83:NZ83)</f>
        <v>0</v>
      </c>
      <c r="BJ28" s="50">
        <f>SUMIF('Баллы без населения'!NW81:NZ81,";ty",'Баллы без населения'!NW83:NZ83)</f>
        <v>0</v>
      </c>
      <c r="BK28" s="51">
        <f>SUM('Баллы без населения'!OA83:OL83)</f>
        <v>0</v>
      </c>
      <c r="BL28" s="45">
        <f>SUMIF('Баллы без населения'!OA81:OL81,"муж",'Баллы без населения'!OA83:OL83)</f>
        <v>0</v>
      </c>
      <c r="BM28" s="49">
        <f>SUMIF('Баллы без населения'!OA81:OL81,"муж",'Баллы без населения'!OA83:OL83)</f>
        <v>0</v>
      </c>
      <c r="BN28" s="46" t="str">
        <f>SUM('Баллы без населения'!FL83:KE83,'Баллы'!OM83:PB83)</f>
        <v>#REF!</v>
      </c>
      <c r="BO28" s="48" t="str">
        <f>SUM('Баллы без населения'!FL83:KE83)</f>
        <v>#REF!</v>
      </c>
      <c r="BP28" s="45" t="str">
        <f>SUM('Баллы без населения'!FL83:FM83,'Баллы без населения'!FP83:FU83,'Баллы без населения'!GB83:GC83,'Баллы без населения'!GF83:GK83,'Баллы без населения'!GR83:GT83,'Баллы без населения'!GX83:HA83,'Баллы без населения'!HF83:HN83,'Баллы без населения'!HX83,'Баллы без населения'!HZ83:IB83,'Баллы без населения'!IX83,'Баллы без населения'!IF83:IH83,'Баллы без населения'!IL83:IQ83,'Баллы без населения'!IZ83:JE83,'Баллы без населения'!JH83:JY83,)</f>
        <v>#REF!</v>
      </c>
      <c r="BQ28" s="50" t="str">
        <f>SUM('Баллы без населения'!FN83:FO83,'Баллы без населения'!FV83:GA83,'Баллы без населения'!GD83:GE83,'Баллы без населения'!GL83:GQ83,'Баллы без населения'!GU83:GW83,'Баллы без населения'!HB83:HE83,'Баллы без населения'!HO83:HW83,'Баллы без населения'!HY83,'Баллы без населения'!IC83:IE83,'Баллы без населения'!II83:IK83,'Баллы без населения'!IR83:IW83,'Баллы без населения'!IY83,'Баллы без населения'!JF83:JG83,'Баллы без населения'!JZ83:KE83)</f>
        <v>#REF!</v>
      </c>
      <c r="BR28" s="52">
        <f>SUM('Баллы без населения'!FL83:FO83,'Баллы без населения'!GB83:GE83,'Баллы без населения'!GX83:HE83,'Баллы без населения'!IF83:IK83,'Баллы без населения'!IZ83:JG83)</f>
        <v>0</v>
      </c>
      <c r="BS28" s="45">
        <f>SUM('Баллы без населения'!FL83:FM83,'Баллы без населения'!GB83:GC83,'Баллы без населения'!GX83:HA83,'Баллы без населения'!IZ83:JE83)</f>
        <v>0</v>
      </c>
      <c r="BT28" s="50">
        <f>SUM('Баллы без населения'!FN83:FO83,'Баллы без населения'!GD83:GE83,'Баллы без населения'!HB83:HE83,'Баллы без населения'!II83:IK83,'Баллы без населения'!JF83:JG83)</f>
        <v>0</v>
      </c>
      <c r="BU28" s="52">
        <f>SUM('Баллы без населения'!FP83:GA83,'Баллы без населения'!GF83:GQ83,'Баллы без населения'!HF83:HW83,'Баллы без населения'!IL83:IW83,'Баллы без населения'!JH83:KE83)</f>
        <v>0</v>
      </c>
      <c r="BV28" s="45">
        <f>SUM('Баллы без населения'!FP83:FU83,'Баллы без населения'!GF83:GK83,'Баллы без населения'!HF83:HN83,'Баллы без населения'!IL83:IQ83,'Баллы без населения'!JH83:JY83)</f>
        <v>0</v>
      </c>
      <c r="BW28" s="50">
        <f>SUM('Баллы без населения'!FV83:GA83,'Баллы без населения'!GL83:GQ83,'Баллы без населения'!HO83:HW83,'Баллы без населения'!IL83:IW83,'Баллы без населения'!JZ83:KE83)</f>
        <v>0</v>
      </c>
      <c r="BX28" s="51">
        <f>SUM('Баллы без населения'!FL83:GA83)</f>
        <v>0</v>
      </c>
      <c r="BY28" s="51">
        <f>SUM('Баллы без населения'!FL83:FM83,'Баллы без населения'!FP83:FU83)</f>
        <v>0</v>
      </c>
      <c r="BZ28" s="53">
        <f>SUM('Баллы без населения'!FN83:FO83,'Баллы без населения'!FV83:GA83)</f>
        <v>0</v>
      </c>
      <c r="CA28" s="51">
        <f>SUM('Баллы без населения'!GB83:GQ83)</f>
        <v>0</v>
      </c>
      <c r="CB28" s="45">
        <f>SUM('Баллы без населения'!GB83:GC83,'Баллы без населения'!GF83:GK83)</f>
        <v>0</v>
      </c>
      <c r="CC28" s="50">
        <f>SUM('Баллы без населения'!GD83:GE83,'Баллы без населения'!GL83:GQ83)</f>
        <v>0</v>
      </c>
      <c r="CD28" s="51" t="str">
        <f>SUM('Баллы без населения'!GR83:HY83)</f>
        <v>#REF!</v>
      </c>
      <c r="CE28" s="45" t="str">
        <f>SUM('Баллы без населения'!GR83:GT83,'Баллы без населения'!GX83:HA83,'Баллы без населения'!HF83:HN83,'Баллы без населения'!HX83)</f>
        <v>#REF!</v>
      </c>
      <c r="CF28" s="50" t="str">
        <f>SUM('Баллы без населения'!GU83:GW83,'Баллы без населения'!HB83:HE83,'Баллы без населения'!HO83:HW83,'Баллы без населения'!HY83)</f>
        <v>#REF!</v>
      </c>
      <c r="CG28" s="51">
        <f>SUM('Баллы без населения'!HZ83:IY83)</f>
        <v>0</v>
      </c>
      <c r="CH28" s="45">
        <f>SUM('Баллы без населения'!HZ83:IB83,'Баллы без населения'!IF83:IH83,'Баллы без населения'!IL83:IQ83,'Баллы без населения'!IX83)</f>
        <v>0</v>
      </c>
      <c r="CI28" s="50">
        <f>SUM('Баллы без населения'!IC83:IE83,'Баллы без населения'!II83:IK83,'Баллы без населения'!IR83:IW83,'Баллы без населения'!IY83)</f>
        <v>0</v>
      </c>
      <c r="CJ28" s="51">
        <f>SUM('Баллы без населения'!IZ83:KE83,)</f>
        <v>0</v>
      </c>
      <c r="CK28" s="45">
        <f>SUM('Баллы без населения'!IZ83:JE83,'Баллы без населения'!JH83:JY83)</f>
        <v>0</v>
      </c>
      <c r="CL28" s="45">
        <f>SUM('Баллы без населения'!JF83:JG83,'Баллы без населения'!JZ83:KE83)</f>
        <v>0</v>
      </c>
      <c r="CM28" s="48">
        <f>SUM('Баллы без населения'!OM83:PB83)</f>
        <v>0</v>
      </c>
      <c r="CN28" s="45">
        <f>SUMIF('Баллы без населения'!OM81:PB81,"муж",'Баллы без населения'!OM83:PB83)</f>
        <v>0</v>
      </c>
      <c r="CO28" s="50">
        <f>SUMIF('Баллы без населения'!OM81:PB81,"жен",'Баллы без населения'!OM83:PB83)</f>
        <v>0</v>
      </c>
      <c r="CP28" s="52">
        <f>SUM('Баллы без населения'!OM83:OP83)</f>
        <v>0</v>
      </c>
      <c r="CQ28" s="45">
        <f>SUMIF('Баллы без населения'!OM81:OP81,"муж",'Баллы без населения'!OM83:OP83)</f>
        <v>0</v>
      </c>
      <c r="CR28" s="50">
        <f>SUMIF('Баллы без населения'!OM81:OP81,"жен",'Баллы без населения'!OM83:OP83)</f>
        <v>0</v>
      </c>
      <c r="CS28" s="52">
        <f>SUM('Баллы без населения'!OQ83:PB83)</f>
        <v>0</v>
      </c>
      <c r="CT28" s="45">
        <f>SUMIF('Баллы без населения'!OQ81:PB81,"муж",'Баллы без населения'!OQ83:PB83)</f>
        <v>0</v>
      </c>
      <c r="CU28" s="50">
        <f>SUMIF('Баллы без населения'!OQ81:PB81,"жен",'Баллы без населения'!OQ83:PB83)</f>
        <v>0</v>
      </c>
      <c r="CV28" s="46">
        <f>SUM('Баллы'!KF83:KU83,'Баллы'!PC83:PX83)</f>
        <v>0</v>
      </c>
      <c r="CW28" s="48">
        <f>SUM('Баллы без населения'!KF83:KU83)</f>
        <v>0</v>
      </c>
      <c r="CX28" s="48">
        <f>SUM('Баллы без населения'!PC83:PX83)</f>
        <v>0</v>
      </c>
      <c r="CY28" s="46">
        <f>SUM('Баллы без населения'!KV83:LL83,'Баллы без населения'!PZ83:QJ83)</f>
        <v>0</v>
      </c>
      <c r="CZ28" s="45">
        <f>SUM('Баллы без населения'!KZ83:LB83,'Баллы без населения'!PZ83:QJ83)</f>
        <v>0</v>
      </c>
      <c r="DA28" s="45">
        <f>SUM('Баллы без населения'!KX83:KY83,'Баллы без населения'!LB83:LC83,'Баллы без населения'!LF83:LG83,'Баллы без населения'!QE83:QJ83)</f>
        <v>0</v>
      </c>
      <c r="DB28" s="45">
        <f>SUM('Баллы без населения'!KX83:KY83,'Баллы без населения'!LB83:LC83,'Баллы без населения'!LF83:LG83,'Баллы без населения'!QE83:QG83)</f>
        <v>0</v>
      </c>
      <c r="DC28" s="45">
        <f>SUM('Баллы без населения'!LC83,'Баллы без населения'!LG83,'Баллы без населения'!QH83:QJ83)</f>
        <v>0</v>
      </c>
      <c r="DD28" s="48">
        <f>SUM('Баллы без населения'!KV83:LL83)</f>
        <v>0</v>
      </c>
      <c r="DE28" s="45">
        <f>SUM('Баллы без населения'!KV83:KY83)</f>
        <v>0</v>
      </c>
      <c r="DF28" s="45">
        <f>SUM('Баллы без населения'!KZ83:LG83)</f>
        <v>0</v>
      </c>
      <c r="DG28" s="45">
        <f>SUM('Баллы без населения'!KZ83:LB83)</f>
        <v>0</v>
      </c>
      <c r="DH28" s="45">
        <f>SUM('Баллы без населения'!LD83:LF83)</f>
        <v>0</v>
      </c>
      <c r="DI28" s="45">
        <f>SUM('Баллы без населения'!KX83:KY83,'Баллы без населения'!LB83:LC83,'Баллы без населения'!LF83:LG83)</f>
        <v>0</v>
      </c>
      <c r="DJ28" s="45">
        <f>SUM('Баллы без населения'!KX83:KY83)</f>
        <v>0</v>
      </c>
      <c r="DK28" s="45">
        <f>SUM('Баллы без населения'!LB83:LC83,'Баллы без населения'!LF83:LG83)</f>
        <v>0</v>
      </c>
      <c r="DL28" s="45">
        <f>SUM('Баллы без населения'!LC83,'Баллы без населения'!LG83)</f>
        <v>0</v>
      </c>
      <c r="DM28" s="45">
        <f>SUM('Баллы без населения'!LH83:LL83)</f>
        <v>0</v>
      </c>
      <c r="DN28" s="48">
        <f>SUM('Баллы без населения'!PY83:QJ83)</f>
        <v>0</v>
      </c>
      <c r="DO28" s="45">
        <f>SUM('Баллы без населения'!PZ83,'Баллы без населения'!QB83:QJ83)</f>
        <v>0</v>
      </c>
      <c r="DP28" s="45">
        <f>SUM('Баллы без населения'!QE83:QJ83)</f>
        <v>0</v>
      </c>
      <c r="DQ28" s="54">
        <f>SUM('Баллы без населения'!QE83:QG83)</f>
        <v>0</v>
      </c>
      <c r="DR28" s="45">
        <f>SUM('Баллы без населения'!QH83:QJ83)</f>
        <v>0</v>
      </c>
      <c r="DS28" s="46" t="str">
        <f>SUM('Баллы без населения'!QK83:QP83)</f>
        <v>#REF!</v>
      </c>
      <c r="DT28" s="45">
        <f>SUM('Баллы без населения'!QL83:QM83,'Баллы без населения'!QP83)</f>
        <v>0</v>
      </c>
      <c r="DU28" s="50">
        <f>SUM('Баллы без населения'!QN83)</f>
        <v>0</v>
      </c>
      <c r="DV28" s="46">
        <f>SUM('Баллы без населения'!QQ83:QX83)</f>
        <v>0</v>
      </c>
      <c r="DW28" s="45">
        <f>SUM('Баллы без населения'!QQ83:QR83)</f>
        <v>0</v>
      </c>
      <c r="DX28" s="45">
        <f>SUM('Баллы без населения'!QS83:QX83)</f>
        <v>0</v>
      </c>
    </row>
    <row r="29">
      <c r="A29" s="55">
        <v>26.0</v>
      </c>
      <c r="B29" s="56" t="str">
        <f>'Тест ответы'!B13</f>
        <v>Белгородская область</v>
      </c>
      <c r="C29" s="57">
        <v>1.0</v>
      </c>
      <c r="D29" s="44" t="str">
        <f>'Баллы без населения'!D12</f>
        <v>#REF!</v>
      </c>
      <c r="E29" s="58" t="str">
        <f>SUMIF('Баллы без населения'!$E$3:DX$3,"муж",'Баллы без населения'!E12:DX12)</f>
        <v>#REF!</v>
      </c>
      <c r="F29" s="58" t="str">
        <f>SUMIF('Баллы без населения'!$E$3:DX$3,"жен",'Баллы без населения'!E12:DX12)</f>
        <v>#REF!</v>
      </c>
      <c r="G29" s="58" t="str">
        <f>SUM('Баллы без населения'!Z12:DK12,'Баллы без населения'!DP12:KE12,'Баллы без населения'!KV12:LL12)</f>
        <v>#REF!</v>
      </c>
      <c r="H29" s="58">
        <f>SUM('Баллы без населения'!LM12:PB12,'Баллы без населения'!PY12:QJ12)</f>
        <v>0</v>
      </c>
      <c r="I29" s="58">
        <f>SUM('Баллы без населения'!AZ12:BO12,'Баллы без населения'!DR12:DX12,'Баллы без населения'!FL12:FO12,'Баллы без населения'!GB12:GE12,'Баллы без населения'!GX12:HE12,'Баллы без населения'!IF12:IK12,'Баллы без населения'!IZ12:JG12,'Баллы без населения'!LU12:MG12,'Баллы без населения'!NW12:NZ12,'Баллы без населения'!OM12:OP12)</f>
        <v>0</v>
      </c>
      <c r="J29" s="58">
        <f>SUM('Баллы без населения'!BP12:DK12,'Баллы без населения'!DY12:FK12,'Баллы без населения'!FP12:GA12,'Баллы без населения'!GF12:GQ12,'Баллы без населения'!HF12:HW12,'Баллы без населения'!IL12:IW12,'Баллы без населения'!JH12:KE12,'Баллы без населения'!MH12:NV12,'Баллы без населения'!OA12:OL12,'Баллы без населения'!OQ12:PB12)</f>
        <v>0</v>
      </c>
      <c r="K29" s="46">
        <f>SUM('Баллы без населения'!E12:R12)</f>
        <v>0.2185</v>
      </c>
      <c r="L29" s="59">
        <f>SUM('Баллы без населения'!O12:R12)</f>
        <v>0.14</v>
      </c>
      <c r="M29" s="46">
        <f>SUM('Баллы без населения'!S12:Y12)</f>
        <v>0</v>
      </c>
      <c r="N29" s="58">
        <f>SUM('Баллы без населения'!T12:Y12)</f>
        <v>0</v>
      </c>
      <c r="O29" s="46">
        <f>SUM('Баллы без населения'!Z12:AQ12,'Баллы без населения'!LM12:LT12)</f>
        <v>0</v>
      </c>
      <c r="P29" s="58">
        <f>SUMIF('Баллы без населения'!$Z$3:$AQ$3,"муж",'Баллы без населения'!Z12:AQ12)+SUMIF('Баллы без населения'!$LM$3:$LT$3,"муж",'Баллы без населения'!LM12:LT12)</f>
        <v>0</v>
      </c>
      <c r="Q29" s="58">
        <f>SUMIF('Баллы без населения'!$Z$3:$AQ$3,"жен",'Баллы без населения'!Z12:AQ12)+SUMIF('Баллы без населения'!$LM$3:$LT$3,"жен",'Баллы без населения'!LM12:LT12)</f>
        <v>0</v>
      </c>
      <c r="R29" s="48">
        <f>SUM('Баллы без населения'!Z12:AQ12)</f>
        <v>0</v>
      </c>
      <c r="S29" s="58">
        <f>SUM('Баллы без населения'!Z12:AH12)</f>
        <v>0</v>
      </c>
      <c r="T29" s="58">
        <f>SUM('Баллы без населения'!AI12:AQ12)</f>
        <v>0</v>
      </c>
      <c r="U29" s="48">
        <f>SUM('Баллы без населения'!LM12:LT12)</f>
        <v>0</v>
      </c>
      <c r="V29" s="58">
        <f>SUM('Баллы без населения'!LM12:LP12)</f>
        <v>0</v>
      </c>
      <c r="W29" s="60">
        <f>SUM('Баллы без населения'!LQ12:LT12)</f>
        <v>0</v>
      </c>
      <c r="X29" s="46">
        <f>SUM('Баллы без населения'!AR12:DK12,'Баллы без населения'!LU12:NI12)</f>
        <v>0</v>
      </c>
      <c r="Y29" s="58">
        <f>'Баллы без населения'!AR12+SUM('Баллы без населения'!AZ12:BH12)+SUM('Баллы без населения'!BP12:CP12)+SUM('Баллы без населения'!LU12:MC12,'Баллы без населения'!MH12:NI12)</f>
        <v>0</v>
      </c>
      <c r="Z29" s="58">
        <f>'Баллы без населения'!AS12+SUM('Баллы без населения'!BI12:BO12)+SUM('Баллы без населения'!CQ12:DK12)+SUM('Баллы без населения'!MD12:MG12,'Баллы без населения'!NJ12:NV12,)</f>
        <v>0</v>
      </c>
      <c r="AA29" s="48">
        <f>SUM('Баллы без населения'!AR12:DK12)</f>
        <v>0</v>
      </c>
      <c r="AB29" s="58">
        <f>SUM('Баллы без населения'!AT12:AY12)</f>
        <v>0</v>
      </c>
      <c r="AC29" s="58">
        <f>'Баллы без населения'!AR12+SUM('Баллы без населения'!AZ12:BH12)+SUM('Баллы без населения'!BP12:CP12)</f>
        <v>0</v>
      </c>
      <c r="AD29" s="61">
        <f>'Баллы без населения'!AS12+SUM('Баллы без населения'!BI12:BO12)+SUM('Баллы без населения'!CQ12:DK12)</f>
        <v>0</v>
      </c>
      <c r="AE29" s="62">
        <f>SUM('Баллы без населения'!AZ12:BO12)</f>
        <v>0</v>
      </c>
      <c r="AF29" s="58">
        <f>SUM('Баллы без населения'!AZ12:BH12)</f>
        <v>0</v>
      </c>
      <c r="AG29" s="61">
        <f>SUM('Баллы без населения'!BI12:BO12)</f>
        <v>0</v>
      </c>
      <c r="AH29" s="62">
        <f>SUM('Баллы без населения'!BP12:DK12)</f>
        <v>0</v>
      </c>
      <c r="AI29" s="58">
        <f>SUM('Баллы без населения'!BP12:CP12)</f>
        <v>0</v>
      </c>
      <c r="AJ29" s="58">
        <f>SUM('Баллы без населения'!CQ12:DK12)</f>
        <v>0</v>
      </c>
      <c r="AK29" s="48">
        <f>SUM('Баллы без населения'!LU12:NV12)</f>
        <v>0</v>
      </c>
      <c r="AL29" s="58">
        <f>SUM('Баллы без населения'!LU12:MC12,'Баллы без населения'!MH12:NI12)</f>
        <v>0</v>
      </c>
      <c r="AM29" s="61">
        <f>SUM('Баллы без населения'!MD12:MG12,'Баллы без населения'!NJ12:NV12,)</f>
        <v>0</v>
      </c>
      <c r="AN29" s="58">
        <f>SUM('Баллы без населения'!LU12:MG12)</f>
        <v>0</v>
      </c>
      <c r="AO29" s="58">
        <f>SUM('Баллы без населения'!LU12:MC12)</f>
        <v>0</v>
      </c>
      <c r="AP29" s="61">
        <f>SUM('Баллы без населения'!MD12:MG12)</f>
        <v>0</v>
      </c>
      <c r="AQ29" s="58">
        <f>SUM('Баллы без населения'!MH12:NV12)</f>
        <v>0</v>
      </c>
      <c r="AR29" s="58">
        <f>SUM('Баллы без населения'!MH12:NI12)</f>
        <v>0</v>
      </c>
      <c r="AS29" s="61">
        <f>SUM('Баллы без населения'!NJ12:NV12)</f>
        <v>0</v>
      </c>
      <c r="AT29" s="46">
        <f>SUM('Баллы без населения'!DR12:FK12,'Баллы без населения'!NW12:OL12)</f>
        <v>0</v>
      </c>
      <c r="AU29" s="48" t="str">
        <f>SUM('Баллы без населения'!DL12:FK12)</f>
        <v>#REF!</v>
      </c>
      <c r="AV29" s="58" t="str">
        <f>SUM('Баллы без населения'!DL12:DQ12)</f>
        <v>#REF!</v>
      </c>
      <c r="AW29" s="58">
        <f>SUM('Баллы без населения'!DR12:DU12)+SUM('Баллы без населения'!DY12:ES12)</f>
        <v>0</v>
      </c>
      <c r="AX29" s="61">
        <f>SUM('Баллы без населения'!DV12:DX12)+SUM('Баллы без населения'!ET12:FK12)</f>
        <v>0</v>
      </c>
      <c r="AY29" s="62">
        <f>SUM('Баллы без населения'!DR12:DX12)</f>
        <v>0</v>
      </c>
      <c r="AZ29" s="58">
        <f>SUM('Баллы без населения'!DR12:DU12)</f>
        <v>0</v>
      </c>
      <c r="BA29" s="61">
        <f>SUM('Баллы без населения'!DV12:DX12)</f>
        <v>0</v>
      </c>
      <c r="BB29" s="62">
        <f>SUM('Баллы без населения'!DY12:FK12)</f>
        <v>0</v>
      </c>
      <c r="BC29" s="58">
        <f>SUM('Баллы без населения'!DY12:ES12)</f>
        <v>0</v>
      </c>
      <c r="BD29" s="58">
        <f>SUM('Баллы без населения'!ET12:FK12)</f>
        <v>0</v>
      </c>
      <c r="BE29" s="48">
        <f>SUM('Баллы без населения'!NW12:OL12)</f>
        <v>0</v>
      </c>
      <c r="BF29" s="58">
        <f>SUMIF('Баллы без населения'!NW10:OL10,"муж",'Баллы без населения'!NW12:OL12)</f>
        <v>0</v>
      </c>
      <c r="BG29" s="61">
        <f>SUMIF('Баллы без населения'!NW10:OL10,"жен",'Баллы без населения'!NW12:OL12)</f>
        <v>0</v>
      </c>
      <c r="BH29" s="62">
        <f>SUM('Баллы без населения'!NW12:NZ12)</f>
        <v>0</v>
      </c>
      <c r="BI29" s="58">
        <f>SUMIF('Баллы без населения'!NW10:NZ10,"муж",'Баллы без населения'!NW12:NZ12)</f>
        <v>0</v>
      </c>
      <c r="BJ29" s="61">
        <f>SUMIF('Баллы без населения'!NW10:NZ10,";ty",'Баллы без населения'!NW12:NZ12)</f>
        <v>0</v>
      </c>
      <c r="BK29" s="62">
        <f>SUM('Баллы без населения'!OA12:OL12)</f>
        <v>0</v>
      </c>
      <c r="BL29" s="58">
        <f>SUMIF('Баллы без населения'!OA10:OL10,"муж",'Баллы без населения'!OA12:OL12)</f>
        <v>0</v>
      </c>
      <c r="BM29" s="60">
        <f>SUMIF('Баллы без населения'!OA10:OL10,"муж",'Баллы без населения'!OA12:OL12)</f>
        <v>0</v>
      </c>
      <c r="BN29" s="46" t="str">
        <f>SUM('Баллы без населения'!FL12:KE12,'Баллы'!OM12:PB12)</f>
        <v>#REF!</v>
      </c>
      <c r="BO29" s="48" t="str">
        <f>SUM('Баллы без населения'!FL12:KE12)</f>
        <v>#REF!</v>
      </c>
      <c r="BP29" s="58" t="str">
        <f>SUM('Баллы без населения'!FL12:FM12,'Баллы без населения'!FP12:FU12,'Баллы без населения'!GB12:GC12,'Баллы без населения'!GF12:GK12,'Баллы без населения'!GR12:GT12,'Баллы без населения'!GX12:HA12,'Баллы без населения'!HF12:HN12,'Баллы без населения'!HX12,'Баллы без населения'!HZ12:IB12,'Баллы без населения'!IX12,'Баллы без населения'!IF12:IH12,'Баллы без населения'!IL12:IQ12,'Баллы без населения'!IZ12:JE12,'Баллы без населения'!JH12:JY12,)</f>
        <v>#REF!</v>
      </c>
      <c r="BQ29" s="61" t="str">
        <f>SUM('Баллы без населения'!FN12:FO12,'Баллы без населения'!FV12:GA12,'Баллы без населения'!GD12:GE12,'Баллы без населения'!GL12:GQ12,'Баллы без населения'!GU12:GW12,'Баллы без населения'!HB12:HE12,'Баллы без населения'!HO12:HW12,'Баллы без населения'!HY12,'Баллы без населения'!IC12:IE12,'Баллы без населения'!II12:IK12,'Баллы без населения'!IR12:IW12,'Баллы без населения'!IY12,'Баллы без населения'!JF12:JG12,'Баллы без населения'!JZ12:KE12)</f>
        <v>#REF!</v>
      </c>
      <c r="BR29" s="63">
        <f>SUM('Баллы без населения'!FL12:FO12,'Баллы без населения'!GB12:GE12,'Баллы без населения'!GX12:HE12,'Баллы без населения'!IF12:IK12,'Баллы без населения'!IZ12:JG12)</f>
        <v>0</v>
      </c>
      <c r="BS29" s="58">
        <f>SUM('Баллы без населения'!FL12:FM12,'Баллы без населения'!GB12:GC12,'Баллы без населения'!GX12:HA12,'Баллы без населения'!IZ12:JE12)</f>
        <v>0</v>
      </c>
      <c r="BT29" s="61">
        <f>SUM('Баллы без населения'!FN12:FO12,'Баллы без населения'!GD12:GE12,'Баллы без населения'!HB12:HE12,'Баллы без населения'!II12:IK12,'Баллы без населения'!JF12:JG12)</f>
        <v>0</v>
      </c>
      <c r="BU29" s="63">
        <f>SUM('Баллы без населения'!FP12:GA12,'Баллы без населения'!GF12:GQ12,'Баллы без населения'!HF12:HW12,'Баллы без населения'!IL12:IW12,'Баллы без населения'!JH12:KE12)</f>
        <v>0</v>
      </c>
      <c r="BV29" s="58">
        <f>SUM('Баллы без населения'!FP12:FU12,'Баллы без населения'!GF12:GK12,'Баллы без населения'!HF12:HN12,'Баллы без населения'!IL12:IQ12,'Баллы без населения'!JH12:JY12)</f>
        <v>0</v>
      </c>
      <c r="BW29" s="61">
        <f>SUM('Баллы без населения'!FV12:GA12,'Баллы без населения'!GL12:GQ12,'Баллы без населения'!HO12:HW12,'Баллы без населения'!IL12:IW12,'Баллы без населения'!JZ12:KE12)</f>
        <v>0</v>
      </c>
      <c r="BX29" s="62">
        <f>SUM('Баллы без населения'!FL12:GA12)</f>
        <v>0</v>
      </c>
      <c r="BY29" s="62">
        <f>SUM('Баллы без населения'!FL12:FM12,'Баллы без населения'!FP12:FU12)</f>
        <v>0</v>
      </c>
      <c r="BZ29" s="64">
        <f>SUM('Баллы без населения'!FN12:FO12,'Баллы без населения'!FV12:GA12)</f>
        <v>0</v>
      </c>
      <c r="CA29" s="62">
        <f>SUM('Баллы без населения'!GB12:GQ12)</f>
        <v>0</v>
      </c>
      <c r="CB29" s="58">
        <f>SUM('Баллы без населения'!GB12:GC12,'Баллы без населения'!GF12:GK12)</f>
        <v>0</v>
      </c>
      <c r="CC29" s="61">
        <f>SUM('Баллы без населения'!GD12:GE12,'Баллы без населения'!GL12:GQ12)</f>
        <v>0</v>
      </c>
      <c r="CD29" s="62" t="str">
        <f>SUM('Баллы без населения'!GR12:HY12)</f>
        <v>#REF!</v>
      </c>
      <c r="CE29" s="58" t="str">
        <f>SUM('Баллы без населения'!GR12:GT12,'Баллы без населения'!GX12:HA12,'Баллы без населения'!HF12:HN12,'Баллы без населения'!HX12)</f>
        <v>#REF!</v>
      </c>
      <c r="CF29" s="61" t="str">
        <f>SUM('Баллы без населения'!GU12:GW12,'Баллы без населения'!HB12:HE12,'Баллы без населения'!HO12:HW12,'Баллы без населения'!HY12)</f>
        <v>#REF!</v>
      </c>
      <c r="CG29" s="62">
        <f>SUM('Баллы без населения'!HZ12:IY12)</f>
        <v>0</v>
      </c>
      <c r="CH29" s="58">
        <f>SUM('Баллы без населения'!HZ12:IB12,'Баллы без населения'!IF12:IH12,'Баллы без населения'!IL12:IQ12,'Баллы без населения'!IX12)</f>
        <v>0</v>
      </c>
      <c r="CI29" s="61">
        <f>SUM('Баллы без населения'!IC12:IE12,'Баллы без населения'!II12:IK12,'Баллы без населения'!IR12:IW12,'Баллы без населения'!IY12)</f>
        <v>0</v>
      </c>
      <c r="CJ29" s="62">
        <f>SUM('Баллы без населения'!IZ12:KE12,)</f>
        <v>0</v>
      </c>
      <c r="CK29" s="58">
        <f>SUM('Баллы без населения'!IZ12:JE12,'Баллы без населения'!JH12:JY12)</f>
        <v>0</v>
      </c>
      <c r="CL29" s="58">
        <f>SUM('Баллы без населения'!JF12:JG12,'Баллы без населения'!JZ12:KE12)</f>
        <v>0</v>
      </c>
      <c r="CM29" s="48">
        <f>SUM('Баллы без населения'!OM12:PB12)</f>
        <v>0</v>
      </c>
      <c r="CN29" s="58">
        <f>SUMIF('Баллы без населения'!OM10:PB10,"муж",'Баллы без населения'!OM12:PB12)</f>
        <v>0</v>
      </c>
      <c r="CO29" s="61">
        <f>SUMIF('Баллы без населения'!OM10:PB10,"жен",'Баллы без населения'!OM12:PB12)</f>
        <v>0</v>
      </c>
      <c r="CP29" s="63">
        <f>SUM('Баллы без населения'!OM12:OP12)</f>
        <v>0</v>
      </c>
      <c r="CQ29" s="58">
        <f>SUMIF('Баллы без населения'!OM10:OP10,"муж",'Баллы без населения'!OM12:OP12)</f>
        <v>0</v>
      </c>
      <c r="CR29" s="61">
        <f>SUMIF('Баллы без населения'!OM10:OP10,"жен",'Баллы без населения'!OM12:OP12)</f>
        <v>0</v>
      </c>
      <c r="CS29" s="63">
        <f>SUM('Баллы без населения'!OQ12:PB12)</f>
        <v>0</v>
      </c>
      <c r="CT29" s="58">
        <f>SUMIF('Баллы без населения'!OQ10:PB10,"муж",'Баллы без населения'!OQ12:PB12)</f>
        <v>0</v>
      </c>
      <c r="CU29" s="61">
        <f>SUMIF('Баллы без населения'!OQ10:PB10,"жен",'Баллы без населения'!OQ12:PB12)</f>
        <v>0</v>
      </c>
      <c r="CV29" s="46">
        <f>SUM('Баллы'!KF12:KU12,'Баллы'!PC12:PX12)</f>
        <v>0</v>
      </c>
      <c r="CW29" s="48">
        <f>SUM('Баллы без населения'!KF12:KU12)</f>
        <v>0</v>
      </c>
      <c r="CX29" s="48">
        <f>SUM('Баллы без населения'!PC12:PX12)</f>
        <v>0</v>
      </c>
      <c r="CY29" s="46">
        <f>SUM('Баллы без населения'!KV12:LL12,'Баллы без населения'!PZ12:QJ12)</f>
        <v>0</v>
      </c>
      <c r="CZ29" s="58">
        <f>SUM('Баллы без населения'!KZ12:LB12,'Баллы без населения'!PZ12:QJ12)</f>
        <v>0</v>
      </c>
      <c r="DA29" s="58">
        <f>SUM('Баллы без населения'!KX12:KY12,'Баллы без населения'!LB12:LC12,'Баллы без населения'!LF12:LG12,'Баллы без населения'!QE12:QJ12)</f>
        <v>0</v>
      </c>
      <c r="DB29" s="58">
        <f>SUM('Баллы без населения'!KX12:KY12,'Баллы без населения'!LB12:LC12,'Баллы без населения'!LF12:LG12,'Баллы без населения'!QE12:QG12)</f>
        <v>0</v>
      </c>
      <c r="DC29" s="58">
        <f>SUM('Баллы без населения'!LC12,'Баллы без населения'!LG12,'Баллы без населения'!QH12:QJ12)</f>
        <v>0</v>
      </c>
      <c r="DD29" s="48">
        <f>SUM('Баллы без населения'!KV12:LL12)</f>
        <v>0</v>
      </c>
      <c r="DE29" s="58">
        <f>SUM('Баллы без населения'!KV12:KY12)</f>
        <v>0</v>
      </c>
      <c r="DF29" s="58">
        <f>SUM('Баллы без населения'!KZ12:LG12)</f>
        <v>0</v>
      </c>
      <c r="DG29" s="58">
        <f>SUM('Баллы без населения'!KZ12:LB12)</f>
        <v>0</v>
      </c>
      <c r="DH29" s="58">
        <f>SUM('Баллы без населения'!LD12:LF12)</f>
        <v>0</v>
      </c>
      <c r="DI29" s="58">
        <f>SUM('Баллы без населения'!KX12:KY12,'Баллы без населения'!LB12:LC12,'Баллы без населения'!LF12:LG12)</f>
        <v>0</v>
      </c>
      <c r="DJ29" s="58">
        <f>SUM('Баллы без населения'!KX12:KY12)</f>
        <v>0</v>
      </c>
      <c r="DK29" s="58">
        <f>SUM('Баллы без населения'!LB12:LC12,'Баллы без населения'!LF12:LG12)</f>
        <v>0</v>
      </c>
      <c r="DL29" s="58">
        <f>SUM('Баллы без населения'!LC12,'Баллы без населения'!LG12)</f>
        <v>0</v>
      </c>
      <c r="DM29" s="58">
        <f>SUM('Баллы без населения'!LH12:LL12)</f>
        <v>0</v>
      </c>
      <c r="DN29" s="48">
        <f>SUM('Баллы без населения'!PY12:QJ12)</f>
        <v>0</v>
      </c>
      <c r="DO29" s="58">
        <f>SUM('Баллы без населения'!PZ12,'Баллы без населения'!QB12:QJ12)</f>
        <v>0</v>
      </c>
      <c r="DP29" s="58">
        <f>SUM('Баллы без населения'!QE12:QJ12)</f>
        <v>0</v>
      </c>
      <c r="DQ29" s="65">
        <f>SUM('Баллы без населения'!QE12:QG12)</f>
        <v>0</v>
      </c>
      <c r="DR29" s="58">
        <f>SUM('Баллы без населения'!QH12:QJ12)</f>
        <v>0</v>
      </c>
      <c r="DS29" s="46" t="str">
        <f>SUM('Баллы без населения'!QK12:QP12)</f>
        <v>#REF!</v>
      </c>
      <c r="DT29" s="58">
        <f>SUM('Баллы без населения'!QL12:QM12,'Баллы без населения'!QP12)</f>
        <v>0</v>
      </c>
      <c r="DU29" s="61">
        <f>SUM('Баллы без населения'!QN12)</f>
        <v>0</v>
      </c>
      <c r="DV29" s="46">
        <f>SUM('Баллы без населения'!QQ12:QX12)</f>
        <v>0</v>
      </c>
      <c r="DW29" s="58">
        <f>SUM('Баллы без населения'!QQ12:QR12)</f>
        <v>0</v>
      </c>
      <c r="DX29" s="58">
        <f>SUM('Баллы без населения'!QS12:QX12)</f>
        <v>0</v>
      </c>
    </row>
    <row r="30">
      <c r="A30" s="41">
        <v>27.0</v>
      </c>
      <c r="B30" s="42" t="str">
        <f>'Тест ответы'!B35</f>
        <v>Коми республика</v>
      </c>
      <c r="C30" s="43">
        <v>1.0</v>
      </c>
      <c r="D30" s="44" t="str">
        <f>'Баллы без населения'!D34</f>
        <v>#REF!</v>
      </c>
      <c r="E30" s="45" t="str">
        <f>SUMIF('Баллы без населения'!$E$3:DX$3,"муж",'Баллы без населения'!E34:DX34)</f>
        <v>#REF!</v>
      </c>
      <c r="F30" s="45" t="str">
        <f>SUMIF('Баллы без населения'!$E$3:DX$3,"жен",'Баллы без населения'!E34:DX34)</f>
        <v>#REF!</v>
      </c>
      <c r="G30" s="45" t="str">
        <f>SUM('Баллы без населения'!Z34:DK34,'Баллы без населения'!DP34:KE34,'Баллы без населения'!KV34:LL34)</f>
        <v>#REF!</v>
      </c>
      <c r="H30" s="45">
        <f>SUM('Баллы без населения'!LM34:PB34,'Баллы без населения'!PY34:QJ34)</f>
        <v>0</v>
      </c>
      <c r="I30" s="45">
        <f>SUM('Баллы без населения'!AZ34:BO34,'Баллы без населения'!DR34:DX34,'Баллы без населения'!FL34:FO34,'Баллы без населения'!GB34:GE34,'Баллы без населения'!GX34:HE34,'Баллы без населения'!IF34:IK34,'Баллы без населения'!IZ34:JG34,'Баллы без населения'!LU34:MG34,'Баллы без населения'!NW34:NZ34,'Баллы без населения'!OM34:OP34)</f>
        <v>0</v>
      </c>
      <c r="J30" s="45">
        <f>SUM('Баллы без населения'!BP34:DK34,'Баллы без населения'!DY34:FK34,'Баллы без населения'!FP34:GA34,'Баллы без населения'!GF34:GQ34,'Баллы без населения'!HF34:HW34,'Баллы без населения'!IL34:IW34,'Баллы без населения'!JH34:KE34,'Баллы без населения'!MH34:NV34,'Баллы без населения'!OA34:OL34,'Баллы без населения'!OQ34:PB34)</f>
        <v>0</v>
      </c>
      <c r="K30" s="46">
        <f>SUM('Баллы без населения'!E34:R34)</f>
        <v>0.1085</v>
      </c>
      <c r="L30" s="47">
        <f>SUM('Баллы без населения'!O34:R34)</f>
        <v>0.1</v>
      </c>
      <c r="M30" s="46">
        <f>SUM('Баллы без населения'!S34:Y34)</f>
        <v>0</v>
      </c>
      <c r="N30" s="45">
        <f>SUM('Баллы без населения'!T34:Y34)</f>
        <v>0</v>
      </c>
      <c r="O30" s="46">
        <f>SUM('Баллы без населения'!Z34:AQ34,'Баллы без населения'!LM34:LT34)</f>
        <v>0</v>
      </c>
      <c r="P30" s="45">
        <f>SUMIF('Баллы без населения'!$Z$3:$AQ$3,"муж",'Баллы без населения'!Z34:AQ34)+SUMIF('Баллы без населения'!$LM$3:$LT$3,"муж",'Баллы без населения'!LM34:LT34)</f>
        <v>0</v>
      </c>
      <c r="Q30" s="45">
        <f>SUMIF('Баллы без населения'!$Z$3:$AQ$3,"жен",'Баллы без населения'!Z34:AQ34)+SUMIF('Баллы без населения'!$LM$3:$LT$3,"жен",'Баллы без населения'!LM34:LT34)</f>
        <v>0</v>
      </c>
      <c r="R30" s="48">
        <f>SUM('Баллы без населения'!Z34:AQ34)</f>
        <v>0</v>
      </c>
      <c r="S30" s="45">
        <f>SUM('Баллы без населения'!Z34:AH34)</f>
        <v>0</v>
      </c>
      <c r="T30" s="45">
        <f>SUM('Баллы без населения'!AI34:AQ34)</f>
        <v>0</v>
      </c>
      <c r="U30" s="48">
        <f>SUM('Баллы без населения'!LM34:LT34)</f>
        <v>0</v>
      </c>
      <c r="V30" s="45">
        <f>SUM('Баллы без населения'!LM34:LP34)</f>
        <v>0</v>
      </c>
      <c r="W30" s="49">
        <f>SUM('Баллы без населения'!LQ34:LT34)</f>
        <v>0</v>
      </c>
      <c r="X30" s="46">
        <f>SUM('Баллы без населения'!AR34:DK34,'Баллы без населения'!LU34:NI34)</f>
        <v>0</v>
      </c>
      <c r="Y30" s="45">
        <f>'Баллы без населения'!AR34+SUM('Баллы без населения'!AZ34:BH34)+SUM('Баллы без населения'!BP34:CP34)+SUM('Баллы без населения'!LU34:MC34,'Баллы без населения'!MH34:NI34)</f>
        <v>0</v>
      </c>
      <c r="Z30" s="45">
        <f>'Баллы без населения'!AS34+SUM('Баллы без населения'!BI34:BO34)+SUM('Баллы без населения'!CQ34:DK34)+SUM('Баллы без населения'!MD34:MG34,'Баллы без населения'!NJ34:NV34,)</f>
        <v>0</v>
      </c>
      <c r="AA30" s="48">
        <f>SUM('Баллы без населения'!AR34:DK34)</f>
        <v>0</v>
      </c>
      <c r="AB30" s="45">
        <f>SUM('Баллы без населения'!AT34:AY34)</f>
        <v>0</v>
      </c>
      <c r="AC30" s="45">
        <f>'Баллы без населения'!AR34+SUM('Баллы без населения'!AZ34:BH34)+SUM('Баллы без населения'!BP34:CP34)</f>
        <v>0</v>
      </c>
      <c r="AD30" s="50">
        <f>'Баллы без населения'!AS34+SUM('Баллы без населения'!BI34:BO34)+SUM('Баллы без населения'!CQ34:DK34)</f>
        <v>0</v>
      </c>
      <c r="AE30" s="51">
        <f>SUM('Баллы без населения'!AZ34:BO34)</f>
        <v>0</v>
      </c>
      <c r="AF30" s="45">
        <f>SUM('Баллы без населения'!AZ34:BH34)</f>
        <v>0</v>
      </c>
      <c r="AG30" s="50">
        <f>SUM('Баллы без населения'!BI34:BO34)</f>
        <v>0</v>
      </c>
      <c r="AH30" s="51">
        <f>SUM('Баллы без населения'!BP34:DK34)</f>
        <v>0</v>
      </c>
      <c r="AI30" s="45">
        <f>SUM('Баллы без населения'!BP34:CP34)</f>
        <v>0</v>
      </c>
      <c r="AJ30" s="45">
        <f>SUM('Баллы без населения'!CQ34:DK34)</f>
        <v>0</v>
      </c>
      <c r="AK30" s="48">
        <f>SUM('Баллы без населения'!LU34:NV34)</f>
        <v>0</v>
      </c>
      <c r="AL30" s="45">
        <f>SUM('Баллы без населения'!LU34:MC34,'Баллы без населения'!MH34:NI34)</f>
        <v>0</v>
      </c>
      <c r="AM30" s="50">
        <f>SUM('Баллы без населения'!MD34:MG34,'Баллы без населения'!NJ34:NV34,)</f>
        <v>0</v>
      </c>
      <c r="AN30" s="45">
        <f>SUM('Баллы без населения'!LU34:MG34)</f>
        <v>0</v>
      </c>
      <c r="AO30" s="45">
        <f>SUM('Баллы без населения'!LU34:MC34)</f>
        <v>0</v>
      </c>
      <c r="AP30" s="50">
        <f>SUM('Баллы без населения'!MD34:MG34)</f>
        <v>0</v>
      </c>
      <c r="AQ30" s="45">
        <f>SUM('Баллы без населения'!MH34:NV34)</f>
        <v>0</v>
      </c>
      <c r="AR30" s="45">
        <f>SUM('Баллы без населения'!MH34:NI34)</f>
        <v>0</v>
      </c>
      <c r="AS30" s="50">
        <f>SUM('Баллы без населения'!NJ34:NV34)</f>
        <v>0</v>
      </c>
      <c r="AT30" s="46">
        <f>SUM('Баллы без населения'!DR34:FK34,'Баллы без населения'!NW34:OL34)</f>
        <v>0</v>
      </c>
      <c r="AU30" s="48" t="str">
        <f>SUM('Баллы без населения'!DL34:FK34)</f>
        <v>#REF!</v>
      </c>
      <c r="AV30" s="45" t="str">
        <f>SUM('Баллы без населения'!DL34:DQ34)</f>
        <v>#REF!</v>
      </c>
      <c r="AW30" s="45">
        <f>SUM('Баллы без населения'!DR34:DU34)+SUM('Баллы без населения'!DY34:ES34)</f>
        <v>0</v>
      </c>
      <c r="AX30" s="50">
        <f>SUM('Баллы без населения'!DV34:DX34)+SUM('Баллы без населения'!ET34:FK34)</f>
        <v>0</v>
      </c>
      <c r="AY30" s="51">
        <f>SUM('Баллы без населения'!DR34:DX34)</f>
        <v>0</v>
      </c>
      <c r="AZ30" s="45">
        <f>SUM('Баллы без населения'!DR34:DU34)</f>
        <v>0</v>
      </c>
      <c r="BA30" s="50">
        <f>SUM('Баллы без населения'!DV34:DX34)</f>
        <v>0</v>
      </c>
      <c r="BB30" s="51">
        <f>SUM('Баллы без населения'!DY34:FK34)</f>
        <v>0</v>
      </c>
      <c r="BC30" s="45">
        <f>SUM('Баллы без населения'!DY34:ES34)</f>
        <v>0</v>
      </c>
      <c r="BD30" s="45">
        <f>SUM('Баллы без населения'!ET34:FK34)</f>
        <v>0</v>
      </c>
      <c r="BE30" s="48">
        <f>SUM('Баллы без населения'!NW34:OL34)</f>
        <v>0</v>
      </c>
      <c r="BF30" s="45">
        <f>SUMIF('Баллы без населения'!NW32:OL32,"муж",'Баллы без населения'!NW34:OL34)</f>
        <v>0</v>
      </c>
      <c r="BG30" s="50">
        <f>SUMIF('Баллы без населения'!NW32:OL32,"жен",'Баллы без населения'!NW34:OL34)</f>
        <v>0</v>
      </c>
      <c r="BH30" s="51">
        <f>SUM('Баллы без населения'!NW34:NZ34)</f>
        <v>0</v>
      </c>
      <c r="BI30" s="45">
        <f>SUMIF('Баллы без населения'!NW32:NZ32,"муж",'Баллы без населения'!NW34:NZ34)</f>
        <v>0</v>
      </c>
      <c r="BJ30" s="50">
        <f>SUMIF('Баллы без населения'!NW32:NZ32,";ty",'Баллы без населения'!NW34:NZ34)</f>
        <v>0</v>
      </c>
      <c r="BK30" s="51">
        <f>SUM('Баллы без населения'!OA34:OL34)</f>
        <v>0</v>
      </c>
      <c r="BL30" s="45">
        <f>SUMIF('Баллы без населения'!OA32:OL32,"муж",'Баллы без населения'!OA34:OL34)</f>
        <v>0</v>
      </c>
      <c r="BM30" s="49">
        <f>SUMIF('Баллы без населения'!OA32:OL32,"муж",'Баллы без населения'!OA34:OL34)</f>
        <v>0</v>
      </c>
      <c r="BN30" s="46" t="str">
        <f>SUM('Баллы без населения'!FL34:KE34,'Баллы'!OM34:PB34)</f>
        <v>#REF!</v>
      </c>
      <c r="BO30" s="48" t="str">
        <f>SUM('Баллы без населения'!FL34:KE34)</f>
        <v>#REF!</v>
      </c>
      <c r="BP30" s="45" t="str">
        <f>SUM('Баллы без населения'!FL34:FM34,'Баллы без населения'!FP34:FU34,'Баллы без населения'!GB34:GC34,'Баллы без населения'!GF34:GK34,'Баллы без населения'!GR34:GT34,'Баллы без населения'!GX34:HA34,'Баллы без населения'!HF34:HN34,'Баллы без населения'!HX34,'Баллы без населения'!HZ34:IB34,'Баллы без населения'!IX34,'Баллы без населения'!IF34:IH34,'Баллы без населения'!IL34:IQ34,'Баллы без населения'!IZ34:JE34,'Баллы без населения'!JH34:JY34,)</f>
        <v>#REF!</v>
      </c>
      <c r="BQ30" s="50" t="str">
        <f>SUM('Баллы без населения'!FN34:FO34,'Баллы без населения'!FV34:GA34,'Баллы без населения'!GD34:GE34,'Баллы без населения'!GL34:GQ34,'Баллы без населения'!GU34:GW34,'Баллы без населения'!HB34:HE34,'Баллы без населения'!HO34:HW34,'Баллы без населения'!HY34,'Баллы без населения'!IC34:IE34,'Баллы без населения'!II34:IK34,'Баллы без населения'!IR34:IW34,'Баллы без населения'!IY34,'Баллы без населения'!JF34:JG34,'Баллы без населения'!JZ34:KE34)</f>
        <v>#REF!</v>
      </c>
      <c r="BR30" s="52">
        <f>SUM('Баллы без населения'!FL34:FO34,'Баллы без населения'!GB34:GE34,'Баллы без населения'!GX34:HE34,'Баллы без населения'!IF34:IK34,'Баллы без населения'!IZ34:JG34)</f>
        <v>0</v>
      </c>
      <c r="BS30" s="45">
        <f>SUM('Баллы без населения'!FL34:FM34,'Баллы без населения'!GB34:GC34,'Баллы без населения'!GX34:HA34,'Баллы без населения'!IZ34:JE34)</f>
        <v>0</v>
      </c>
      <c r="BT30" s="50">
        <f>SUM('Баллы без населения'!FN34:FO34,'Баллы без населения'!GD34:GE34,'Баллы без населения'!HB34:HE34,'Баллы без населения'!II34:IK34,'Баллы без населения'!JF34:JG34)</f>
        <v>0</v>
      </c>
      <c r="BU30" s="52">
        <f>SUM('Баллы без населения'!FP34:GA34,'Баллы без населения'!GF34:GQ34,'Баллы без населения'!HF34:HW34,'Баллы без населения'!IL34:IW34,'Баллы без населения'!JH34:KE34)</f>
        <v>0</v>
      </c>
      <c r="BV30" s="45">
        <f>SUM('Баллы без населения'!FP34:FU34,'Баллы без населения'!GF34:GK34,'Баллы без населения'!HF34:HN34,'Баллы без населения'!IL34:IQ34,'Баллы без населения'!JH34:JY34)</f>
        <v>0</v>
      </c>
      <c r="BW30" s="50">
        <f>SUM('Баллы без населения'!FV34:GA34,'Баллы без населения'!GL34:GQ34,'Баллы без населения'!HO34:HW34,'Баллы без населения'!IL34:IW34,'Баллы без населения'!JZ34:KE34)</f>
        <v>0</v>
      </c>
      <c r="BX30" s="51">
        <f>SUM('Баллы без населения'!FL34:GA34)</f>
        <v>0</v>
      </c>
      <c r="BY30" s="51">
        <f>SUM('Баллы без населения'!FL34:FM34,'Баллы без населения'!FP34:FU34)</f>
        <v>0</v>
      </c>
      <c r="BZ30" s="53">
        <f>SUM('Баллы без населения'!FN34:FO34,'Баллы без населения'!FV34:GA34)</f>
        <v>0</v>
      </c>
      <c r="CA30" s="51">
        <f>SUM('Баллы без населения'!GB34:GQ34)</f>
        <v>0</v>
      </c>
      <c r="CB30" s="45">
        <f>SUM('Баллы без населения'!GB34:GC34,'Баллы без населения'!GF34:GK34)</f>
        <v>0</v>
      </c>
      <c r="CC30" s="50">
        <f>SUM('Баллы без населения'!GD34:GE34,'Баллы без населения'!GL34:GQ34)</f>
        <v>0</v>
      </c>
      <c r="CD30" s="51" t="str">
        <f>SUM('Баллы без населения'!GR34:HY34)</f>
        <v>#REF!</v>
      </c>
      <c r="CE30" s="45" t="str">
        <f>SUM('Баллы без населения'!GR34:GT34,'Баллы без населения'!GX34:HA34,'Баллы без населения'!HF34:HN34,'Баллы без населения'!HX34)</f>
        <v>#REF!</v>
      </c>
      <c r="CF30" s="50" t="str">
        <f>SUM('Баллы без населения'!GU34:GW34,'Баллы без населения'!HB34:HE34,'Баллы без населения'!HO34:HW34,'Баллы без населения'!HY34)</f>
        <v>#REF!</v>
      </c>
      <c r="CG30" s="51">
        <f>SUM('Баллы без населения'!HZ34:IY34)</f>
        <v>0</v>
      </c>
      <c r="CH30" s="45">
        <f>SUM('Баллы без населения'!HZ34:IB34,'Баллы без населения'!IF34:IH34,'Баллы без населения'!IL34:IQ34,'Баллы без населения'!IX34)</f>
        <v>0</v>
      </c>
      <c r="CI30" s="50">
        <f>SUM('Баллы без населения'!IC34:IE34,'Баллы без населения'!II34:IK34,'Баллы без населения'!IR34:IW34,'Баллы без населения'!IY34)</f>
        <v>0</v>
      </c>
      <c r="CJ30" s="51">
        <f>SUM('Баллы без населения'!IZ34:KE34,)</f>
        <v>0</v>
      </c>
      <c r="CK30" s="45">
        <f>SUM('Баллы без населения'!IZ34:JE34,'Баллы без населения'!JH34:JY34)</f>
        <v>0</v>
      </c>
      <c r="CL30" s="45">
        <f>SUM('Баллы без населения'!JF34:JG34,'Баллы без населения'!JZ34:KE34)</f>
        <v>0</v>
      </c>
      <c r="CM30" s="48">
        <f>SUM('Баллы без населения'!OM34:PB34)</f>
        <v>0</v>
      </c>
      <c r="CN30" s="45">
        <f>SUMIF('Баллы без населения'!OM32:PB32,"муж",'Баллы без населения'!OM34:PB34)</f>
        <v>0</v>
      </c>
      <c r="CO30" s="50">
        <f>SUMIF('Баллы без населения'!OM32:PB32,"жен",'Баллы без населения'!OM34:PB34)</f>
        <v>0</v>
      </c>
      <c r="CP30" s="52">
        <f>SUM('Баллы без населения'!OM34:OP34)</f>
        <v>0</v>
      </c>
      <c r="CQ30" s="45">
        <f>SUMIF('Баллы без населения'!OM32:OP32,"муж",'Баллы без населения'!OM34:OP34)</f>
        <v>0</v>
      </c>
      <c r="CR30" s="50">
        <f>SUMIF('Баллы без населения'!OM32:OP32,"жен",'Баллы без населения'!OM34:OP34)</f>
        <v>0</v>
      </c>
      <c r="CS30" s="52">
        <f>SUM('Баллы без населения'!OQ34:PB34)</f>
        <v>0</v>
      </c>
      <c r="CT30" s="45">
        <f>SUMIF('Баллы без населения'!OQ32:PB32,"муж",'Баллы без населения'!OQ34:PB34)</f>
        <v>0</v>
      </c>
      <c r="CU30" s="50">
        <f>SUMIF('Баллы без населения'!OQ32:PB32,"жен",'Баллы без населения'!OQ34:PB34)</f>
        <v>0</v>
      </c>
      <c r="CV30" s="46">
        <f>SUM('Баллы'!KF34:KU34,'Баллы'!PC34:PX34)</f>
        <v>0</v>
      </c>
      <c r="CW30" s="48">
        <f>SUM('Баллы без населения'!KF34:KU34)</f>
        <v>0</v>
      </c>
      <c r="CX30" s="48">
        <f>SUM('Баллы без населения'!PC34:PX34)</f>
        <v>0</v>
      </c>
      <c r="CY30" s="46">
        <f>SUM('Баллы без населения'!KV34:LL34,'Баллы без населения'!PZ34:QJ34)</f>
        <v>0</v>
      </c>
      <c r="CZ30" s="45">
        <f>SUM('Баллы без населения'!KZ34:LB34,'Баллы без населения'!PZ34:QJ34)</f>
        <v>0</v>
      </c>
      <c r="DA30" s="45">
        <f>SUM('Баллы без населения'!KX34:KY34,'Баллы без населения'!LB34:LC34,'Баллы без населения'!LF34:LG34,'Баллы без населения'!QE34:QJ34)</f>
        <v>0</v>
      </c>
      <c r="DB30" s="45">
        <f>SUM('Баллы без населения'!KX34:KY34,'Баллы без населения'!LB34:LC34,'Баллы без населения'!LF34:LG34,'Баллы без населения'!QE34:QG34)</f>
        <v>0</v>
      </c>
      <c r="DC30" s="45">
        <f>SUM('Баллы без населения'!LC34,'Баллы без населения'!LG34,'Баллы без населения'!QH34:QJ34)</f>
        <v>0</v>
      </c>
      <c r="DD30" s="48">
        <f>SUM('Баллы без населения'!KV34:LL34)</f>
        <v>0</v>
      </c>
      <c r="DE30" s="45">
        <f>SUM('Баллы без населения'!KV34:KY34)</f>
        <v>0</v>
      </c>
      <c r="DF30" s="45">
        <f>SUM('Баллы без населения'!KZ34:LG34)</f>
        <v>0</v>
      </c>
      <c r="DG30" s="45">
        <f>SUM('Баллы без населения'!KZ34:LB34)</f>
        <v>0</v>
      </c>
      <c r="DH30" s="45">
        <f>SUM('Баллы без населения'!LD34:LF34)</f>
        <v>0</v>
      </c>
      <c r="DI30" s="45">
        <f>SUM('Баллы без населения'!KX34:KY34,'Баллы без населения'!LB34:LC34,'Баллы без населения'!LF34:LG34)</f>
        <v>0</v>
      </c>
      <c r="DJ30" s="45">
        <f>SUM('Баллы без населения'!KX34:KY34)</f>
        <v>0</v>
      </c>
      <c r="DK30" s="45">
        <f>SUM('Баллы без населения'!LB34:LC34,'Баллы без населения'!LF34:LG34)</f>
        <v>0</v>
      </c>
      <c r="DL30" s="45">
        <f>SUM('Баллы без населения'!LC34,'Баллы без населения'!LG34)</f>
        <v>0</v>
      </c>
      <c r="DM30" s="45">
        <f>SUM('Баллы без населения'!LH34:LL34)</f>
        <v>0</v>
      </c>
      <c r="DN30" s="48">
        <f>SUM('Баллы без населения'!PY34:QJ34)</f>
        <v>0</v>
      </c>
      <c r="DO30" s="45">
        <f>SUM('Баллы без населения'!PZ34,'Баллы без населения'!QB34:QJ34)</f>
        <v>0</v>
      </c>
      <c r="DP30" s="45">
        <f>SUM('Баллы без населения'!QE34:QJ34)</f>
        <v>0</v>
      </c>
      <c r="DQ30" s="54">
        <f>SUM('Баллы без населения'!QE34:QG34)</f>
        <v>0</v>
      </c>
      <c r="DR30" s="45">
        <f>SUM('Баллы без населения'!QH34:QJ34)</f>
        <v>0</v>
      </c>
      <c r="DS30" s="46" t="str">
        <f>SUM('Баллы без населения'!QK34:QP34)</f>
        <v>#REF!</v>
      </c>
      <c r="DT30" s="45">
        <f>SUM('Баллы без населения'!QL34:QM34,'Баллы без населения'!QP34)</f>
        <v>0</v>
      </c>
      <c r="DU30" s="50">
        <f>SUM('Баллы без населения'!QN34)</f>
        <v>0</v>
      </c>
      <c r="DV30" s="46">
        <f>SUM('Баллы без населения'!QQ34:QX34)</f>
        <v>0</v>
      </c>
      <c r="DW30" s="45">
        <f>SUM('Баллы без населения'!QQ34:QR34)</f>
        <v>0</v>
      </c>
      <c r="DX30" s="45">
        <f>SUM('Баллы без населения'!QS34:QX34)</f>
        <v>0</v>
      </c>
    </row>
    <row r="31">
      <c r="A31" s="55">
        <v>28.0</v>
      </c>
      <c r="B31" s="56" t="str">
        <f>'Тест ответы'!B59</f>
        <v>Приморский край</v>
      </c>
      <c r="C31" s="57">
        <v>1.0</v>
      </c>
      <c r="D31" s="44" t="str">
        <f>'Баллы без населения'!D58</f>
        <v>#REF!</v>
      </c>
      <c r="E31" s="58" t="str">
        <f>SUMIF('Баллы без населения'!$E$3:DX$3,"муж",'Баллы без населения'!E58:DX58)</f>
        <v>#REF!</v>
      </c>
      <c r="F31" s="58" t="str">
        <f>SUMIF('Баллы без населения'!$E$3:DX$3,"жен",'Баллы без населения'!E58:DX58)</f>
        <v>#REF!</v>
      </c>
      <c r="G31" s="58" t="str">
        <f>SUM('Баллы без населения'!Z58:DK58,'Баллы без населения'!DP58:KE58,'Баллы без населения'!KV58:LL58)</f>
        <v>#REF!</v>
      </c>
      <c r="H31" s="58">
        <f>SUM('Баллы без населения'!LM58:PB58,'Баллы без населения'!PY58:QJ58)</f>
        <v>0</v>
      </c>
      <c r="I31" s="58">
        <f>SUM('Баллы без населения'!AZ58:BO58,'Баллы без населения'!DR58:DX58,'Баллы без населения'!FL58:FO58,'Баллы без населения'!GB58:GE58,'Баллы без населения'!GX58:HE58,'Баллы без населения'!IF58:IK58,'Баллы без населения'!IZ58:JG58,'Баллы без населения'!LU58:MG58,'Баллы без населения'!NW58:NZ58,'Баллы без населения'!OM58:OP58)</f>
        <v>0</v>
      </c>
      <c r="J31" s="58">
        <f>SUM('Баллы без населения'!BP58:DK58,'Баллы без населения'!DY58:FK58,'Баллы без населения'!FP58:GA58,'Баллы без населения'!GF58:GQ58,'Баллы без населения'!HF58:HW58,'Баллы без населения'!IL58:IW58,'Баллы без населения'!JH58:KE58,'Баллы без населения'!MH58:NV58,'Баллы без населения'!OA58:OL58,'Баллы без населения'!OQ58:PB58)</f>
        <v>0</v>
      </c>
      <c r="K31" s="46">
        <f>SUM('Баллы без населения'!E58:R58)</f>
        <v>0.0085</v>
      </c>
      <c r="L31" s="59">
        <f>SUM('Баллы без населения'!O58:R58)</f>
        <v>0</v>
      </c>
      <c r="M31" s="46">
        <f>SUM('Баллы без населения'!S58:Y58)</f>
        <v>0</v>
      </c>
      <c r="N31" s="58">
        <f>SUM('Баллы без населения'!T58:Y58)</f>
        <v>0</v>
      </c>
      <c r="O31" s="46">
        <f>SUM('Баллы без населения'!Z58:AQ58,'Баллы без населения'!LM58:LT58)</f>
        <v>0</v>
      </c>
      <c r="P31" s="58">
        <f>SUMIF('Баллы без населения'!$Z$3:$AQ$3,"муж",'Баллы без населения'!Z58:AQ58)+SUMIF('Баллы без населения'!$LM$3:$LT$3,"муж",'Баллы без населения'!LM58:LT58)</f>
        <v>0</v>
      </c>
      <c r="Q31" s="58">
        <f>SUMIF('Баллы без населения'!$Z$3:$AQ$3,"жен",'Баллы без населения'!Z58:AQ58)+SUMIF('Баллы без населения'!$LM$3:$LT$3,"жен",'Баллы без населения'!LM58:LT58)</f>
        <v>0</v>
      </c>
      <c r="R31" s="48">
        <f>SUM('Баллы без населения'!Z58:AQ58)</f>
        <v>0</v>
      </c>
      <c r="S31" s="58">
        <f>SUM('Баллы без населения'!Z58:AH58)</f>
        <v>0</v>
      </c>
      <c r="T31" s="58">
        <f>SUM('Баллы без населения'!AI58:AQ58)</f>
        <v>0</v>
      </c>
      <c r="U31" s="48">
        <f>SUM('Баллы без населения'!LM58:LT58)</f>
        <v>0</v>
      </c>
      <c r="V31" s="58">
        <f>SUM('Баллы без населения'!LM58:LP58)</f>
        <v>0</v>
      </c>
      <c r="W31" s="60">
        <f>SUM('Баллы без населения'!LQ58:LT58)</f>
        <v>0</v>
      </c>
      <c r="X31" s="46">
        <f>SUM('Баллы без населения'!AR58:DK58,'Баллы без населения'!LU58:NI58)</f>
        <v>0</v>
      </c>
      <c r="Y31" s="58">
        <f>'Баллы без населения'!AR58+SUM('Баллы без населения'!AZ58:BH58)+SUM('Баллы без населения'!BP58:CP58)+SUM('Баллы без населения'!LU58:MC58,'Баллы без населения'!MH58:NI58)</f>
        <v>0</v>
      </c>
      <c r="Z31" s="58">
        <f>'Баллы без населения'!AS58+SUM('Баллы без населения'!BI58:BO58)+SUM('Баллы без населения'!CQ58:DK58)+SUM('Баллы без населения'!MD58:MG58,'Баллы без населения'!NJ58:NV58,)</f>
        <v>0</v>
      </c>
      <c r="AA31" s="48">
        <f>SUM('Баллы без населения'!AR58:DK58)</f>
        <v>0</v>
      </c>
      <c r="AB31" s="58">
        <f>SUM('Баллы без населения'!AT58:AY58)</f>
        <v>0</v>
      </c>
      <c r="AC31" s="58">
        <f>'Баллы без населения'!AR58+SUM('Баллы без населения'!AZ58:BH58)+SUM('Баллы без населения'!BP58:CP58)</f>
        <v>0</v>
      </c>
      <c r="AD31" s="61">
        <f>'Баллы без населения'!AS58+SUM('Баллы без населения'!BI58:BO58)+SUM('Баллы без населения'!CQ58:DK58)</f>
        <v>0</v>
      </c>
      <c r="AE31" s="62">
        <f>SUM('Баллы без населения'!AZ58:BO58)</f>
        <v>0</v>
      </c>
      <c r="AF31" s="58">
        <f>SUM('Баллы без населения'!AZ58:BH58)</f>
        <v>0</v>
      </c>
      <c r="AG31" s="61">
        <f>SUM('Баллы без населения'!BI58:BO58)</f>
        <v>0</v>
      </c>
      <c r="AH31" s="62">
        <f>SUM('Баллы без населения'!BP58:DK58)</f>
        <v>0</v>
      </c>
      <c r="AI31" s="58">
        <f>SUM('Баллы без населения'!BP58:CP58)</f>
        <v>0</v>
      </c>
      <c r="AJ31" s="58">
        <f>SUM('Баллы без населения'!CQ58:DK58)</f>
        <v>0</v>
      </c>
      <c r="AK31" s="48">
        <f>SUM('Баллы без населения'!LU58:NV58)</f>
        <v>0</v>
      </c>
      <c r="AL31" s="58">
        <f>SUM('Баллы без населения'!LU58:MC58,'Баллы без населения'!MH58:NI58)</f>
        <v>0</v>
      </c>
      <c r="AM31" s="61">
        <f>SUM('Баллы без населения'!MD58:MG58,'Баллы без населения'!NJ58:NV58,)</f>
        <v>0</v>
      </c>
      <c r="AN31" s="58">
        <f>SUM('Баллы без населения'!LU58:MG58)</f>
        <v>0</v>
      </c>
      <c r="AO31" s="58">
        <f>SUM('Баллы без населения'!LU58:MC58)</f>
        <v>0</v>
      </c>
      <c r="AP31" s="61">
        <f>SUM('Баллы без населения'!MD58:MG58)</f>
        <v>0</v>
      </c>
      <c r="AQ31" s="58">
        <f>SUM('Баллы без населения'!MH58:NV58)</f>
        <v>0</v>
      </c>
      <c r="AR31" s="58">
        <f>SUM('Баллы без населения'!MH58:NI58)</f>
        <v>0</v>
      </c>
      <c r="AS31" s="61">
        <f>SUM('Баллы без населения'!NJ58:NV58)</f>
        <v>0</v>
      </c>
      <c r="AT31" s="46">
        <f>SUM('Баллы без населения'!DR58:FK58,'Баллы без населения'!NW58:OL58)</f>
        <v>0</v>
      </c>
      <c r="AU31" s="48" t="str">
        <f>SUM('Баллы без населения'!DL58:FK58)</f>
        <v>#REF!</v>
      </c>
      <c r="AV31" s="58" t="str">
        <f>SUM('Баллы без населения'!DL58:DQ58)</f>
        <v>#REF!</v>
      </c>
      <c r="AW31" s="58">
        <f>SUM('Баллы без населения'!DR58:DU58)+SUM('Баллы без населения'!DY58:ES58)</f>
        <v>0</v>
      </c>
      <c r="AX31" s="61">
        <f>SUM('Баллы без населения'!DV58:DX58)+SUM('Баллы без населения'!ET58:FK58)</f>
        <v>0</v>
      </c>
      <c r="AY31" s="62">
        <f>SUM('Баллы без населения'!DR58:DX58)</f>
        <v>0</v>
      </c>
      <c r="AZ31" s="58">
        <f>SUM('Баллы без населения'!DR58:DU58)</f>
        <v>0</v>
      </c>
      <c r="BA31" s="61">
        <f>SUM('Баллы без населения'!DV58:DX58)</f>
        <v>0</v>
      </c>
      <c r="BB31" s="62">
        <f>SUM('Баллы без населения'!DY58:FK58)</f>
        <v>0</v>
      </c>
      <c r="BC31" s="58">
        <f>SUM('Баллы без населения'!DY58:ES58)</f>
        <v>0</v>
      </c>
      <c r="BD31" s="58">
        <f>SUM('Баллы без населения'!ET58:FK58)</f>
        <v>0</v>
      </c>
      <c r="BE31" s="48">
        <f>SUM('Баллы без населения'!NW58:OL58)</f>
        <v>0</v>
      </c>
      <c r="BF31" s="58">
        <f>SUMIF('Баллы без населения'!NW56:OL56,"муж",'Баллы без населения'!NW58:OL58)</f>
        <v>0</v>
      </c>
      <c r="BG31" s="61">
        <f>SUMIF('Баллы без населения'!NW56:OL56,"жен",'Баллы без населения'!NW58:OL58)</f>
        <v>0</v>
      </c>
      <c r="BH31" s="62">
        <f>SUM('Баллы без населения'!NW58:NZ58)</f>
        <v>0</v>
      </c>
      <c r="BI31" s="58">
        <f>SUMIF('Баллы без населения'!NW56:NZ56,"муж",'Баллы без населения'!NW58:NZ58)</f>
        <v>0</v>
      </c>
      <c r="BJ31" s="61">
        <f>SUMIF('Баллы без населения'!NW56:NZ56,";ty",'Баллы без населения'!NW58:NZ58)</f>
        <v>0</v>
      </c>
      <c r="BK31" s="62">
        <f>SUM('Баллы без населения'!OA58:OL58)</f>
        <v>0</v>
      </c>
      <c r="BL31" s="58">
        <f>SUMIF('Баллы без населения'!OA56:OL56,"муж",'Баллы без населения'!OA58:OL58)</f>
        <v>0</v>
      </c>
      <c r="BM31" s="60">
        <f>SUMIF('Баллы без населения'!OA56:OL56,"муж",'Баллы без населения'!OA58:OL58)</f>
        <v>0</v>
      </c>
      <c r="BN31" s="46" t="str">
        <f>SUM('Баллы без населения'!FL58:KE58,'Баллы'!OM58:PB58)</f>
        <v>#REF!</v>
      </c>
      <c r="BO31" s="48" t="str">
        <f>SUM('Баллы без населения'!FL58:KE58)</f>
        <v>#REF!</v>
      </c>
      <c r="BP31" s="58" t="str">
        <f>SUM('Баллы без населения'!FL58:FM58,'Баллы без населения'!FP58:FU58,'Баллы без населения'!GB58:GC58,'Баллы без населения'!GF58:GK58,'Баллы без населения'!GR58:GT58,'Баллы без населения'!GX58:HA58,'Баллы без населения'!HF58:HN58,'Баллы без населения'!HX58,'Баллы без населения'!HZ58:IB58,'Баллы без населения'!IX58,'Баллы без населения'!IF58:IH58,'Баллы без населения'!IL58:IQ58,'Баллы без населения'!IZ58:JE58,'Баллы без населения'!JH58:JY58,)</f>
        <v>#REF!</v>
      </c>
      <c r="BQ31" s="61" t="str">
        <f>SUM('Баллы без населения'!FN58:FO58,'Баллы без населения'!FV58:GA58,'Баллы без населения'!GD58:GE58,'Баллы без населения'!GL58:GQ58,'Баллы без населения'!GU58:GW58,'Баллы без населения'!HB58:HE58,'Баллы без населения'!HO58:HW58,'Баллы без населения'!HY58,'Баллы без населения'!IC58:IE58,'Баллы без населения'!II58:IK58,'Баллы без населения'!IR58:IW58,'Баллы без населения'!IY58,'Баллы без населения'!JF58:JG58,'Баллы без населения'!JZ58:KE58)</f>
        <v>#REF!</v>
      </c>
      <c r="BR31" s="63">
        <f>SUM('Баллы без населения'!FL58:FO58,'Баллы без населения'!GB58:GE58,'Баллы без населения'!GX58:HE58,'Баллы без населения'!IF58:IK58,'Баллы без населения'!IZ58:JG58)</f>
        <v>0</v>
      </c>
      <c r="BS31" s="58">
        <f>SUM('Баллы без населения'!FL58:FM58,'Баллы без населения'!GB58:GC58,'Баллы без населения'!GX58:HA58,'Баллы без населения'!IZ58:JE58)</f>
        <v>0</v>
      </c>
      <c r="BT31" s="61">
        <f>SUM('Баллы без населения'!FN58:FO58,'Баллы без населения'!GD58:GE58,'Баллы без населения'!HB58:HE58,'Баллы без населения'!II58:IK58,'Баллы без населения'!JF58:JG58)</f>
        <v>0</v>
      </c>
      <c r="BU31" s="63">
        <f>SUM('Баллы без населения'!FP58:GA58,'Баллы без населения'!GF58:GQ58,'Баллы без населения'!HF58:HW58,'Баллы без населения'!IL58:IW58,'Баллы без населения'!JH58:KE58)</f>
        <v>0</v>
      </c>
      <c r="BV31" s="58">
        <f>SUM('Баллы без населения'!FP58:FU58,'Баллы без населения'!GF58:GK58,'Баллы без населения'!HF58:HN58,'Баллы без населения'!IL58:IQ58,'Баллы без населения'!JH58:JY58)</f>
        <v>0</v>
      </c>
      <c r="BW31" s="61">
        <f>SUM('Баллы без населения'!FV58:GA58,'Баллы без населения'!GL58:GQ58,'Баллы без населения'!HO58:HW58,'Баллы без населения'!IL58:IW58,'Баллы без населения'!JZ58:KE58)</f>
        <v>0</v>
      </c>
      <c r="BX31" s="62">
        <f>SUM('Баллы без населения'!FL58:GA58)</f>
        <v>0</v>
      </c>
      <c r="BY31" s="62">
        <f>SUM('Баллы без населения'!FL58:FM58,'Баллы без населения'!FP58:FU58)</f>
        <v>0</v>
      </c>
      <c r="BZ31" s="64">
        <f>SUM('Баллы без населения'!FN58:FO58,'Баллы без населения'!FV58:GA58)</f>
        <v>0</v>
      </c>
      <c r="CA31" s="62">
        <f>SUM('Баллы без населения'!GB58:GQ58)</f>
        <v>0</v>
      </c>
      <c r="CB31" s="58">
        <f>SUM('Баллы без населения'!GB58:GC58,'Баллы без населения'!GF58:GK58)</f>
        <v>0</v>
      </c>
      <c r="CC31" s="61">
        <f>SUM('Баллы без населения'!GD58:GE58,'Баллы без населения'!GL58:GQ58)</f>
        <v>0</v>
      </c>
      <c r="CD31" s="62" t="str">
        <f>SUM('Баллы без населения'!GR58:HY58)</f>
        <v>#REF!</v>
      </c>
      <c r="CE31" s="58" t="str">
        <f>SUM('Баллы без населения'!GR58:GT58,'Баллы без населения'!GX58:HA58,'Баллы без населения'!HF58:HN58,'Баллы без населения'!HX58)</f>
        <v>#REF!</v>
      </c>
      <c r="CF31" s="61" t="str">
        <f>SUM('Баллы без населения'!GU58:GW58,'Баллы без населения'!HB58:HE58,'Баллы без населения'!HO58:HW58,'Баллы без населения'!HY58)</f>
        <v>#REF!</v>
      </c>
      <c r="CG31" s="62">
        <f>SUM('Баллы без населения'!HZ58:IY58)</f>
        <v>0</v>
      </c>
      <c r="CH31" s="58">
        <f>SUM('Баллы без населения'!HZ58:IB58,'Баллы без населения'!IF58:IH58,'Баллы без населения'!IL58:IQ58,'Баллы без населения'!IX58)</f>
        <v>0</v>
      </c>
      <c r="CI31" s="61">
        <f>SUM('Баллы без населения'!IC58:IE58,'Баллы без населения'!II58:IK58,'Баллы без населения'!IR58:IW58,'Баллы без населения'!IY58)</f>
        <v>0</v>
      </c>
      <c r="CJ31" s="62">
        <f>SUM('Баллы без населения'!IZ58:KE58,)</f>
        <v>0</v>
      </c>
      <c r="CK31" s="58">
        <f>SUM('Баллы без населения'!IZ58:JE58,'Баллы без населения'!JH58:JY58)</f>
        <v>0</v>
      </c>
      <c r="CL31" s="58">
        <f>SUM('Баллы без населения'!JF58:JG58,'Баллы без населения'!JZ58:KE58)</f>
        <v>0</v>
      </c>
      <c r="CM31" s="48">
        <f>SUM('Баллы без населения'!OM58:PB58)</f>
        <v>0</v>
      </c>
      <c r="CN31" s="58">
        <f>SUMIF('Баллы без населения'!OM56:PB56,"муж",'Баллы без населения'!OM58:PB58)</f>
        <v>0</v>
      </c>
      <c r="CO31" s="61">
        <f>SUMIF('Баллы без населения'!OM56:PB56,"жен",'Баллы без населения'!OM58:PB58)</f>
        <v>0</v>
      </c>
      <c r="CP31" s="63">
        <f>SUM('Баллы без населения'!OM58:OP58)</f>
        <v>0</v>
      </c>
      <c r="CQ31" s="58">
        <f>SUMIF('Баллы без населения'!OM56:OP56,"муж",'Баллы без населения'!OM58:OP58)</f>
        <v>0</v>
      </c>
      <c r="CR31" s="61">
        <f>SUMIF('Баллы без населения'!OM56:OP56,"жен",'Баллы без населения'!OM58:OP58)</f>
        <v>0</v>
      </c>
      <c r="CS31" s="63">
        <f>SUM('Баллы без населения'!OQ58:PB58)</f>
        <v>0</v>
      </c>
      <c r="CT31" s="58">
        <f>SUMIF('Баллы без населения'!OQ56:PB56,"муж",'Баллы без населения'!OQ58:PB58)</f>
        <v>0</v>
      </c>
      <c r="CU31" s="61">
        <f>SUMIF('Баллы без населения'!OQ56:PB56,"жен",'Баллы без населения'!OQ58:PB58)</f>
        <v>0</v>
      </c>
      <c r="CV31" s="46">
        <f>SUM('Баллы'!KF58:KU58,'Баллы'!PC58:PX58)</f>
        <v>0</v>
      </c>
      <c r="CW31" s="48">
        <f>SUM('Баллы без населения'!KF58:KU58)</f>
        <v>0</v>
      </c>
      <c r="CX31" s="48">
        <f>SUM('Баллы без населения'!PC58:PX58)</f>
        <v>0</v>
      </c>
      <c r="CY31" s="46">
        <f>SUM('Баллы без населения'!KV58:LL58,'Баллы без населения'!PZ58:QJ58)</f>
        <v>0</v>
      </c>
      <c r="CZ31" s="58">
        <f>SUM('Баллы без населения'!KZ58:LB58,'Баллы без населения'!PZ58:QJ58)</f>
        <v>0</v>
      </c>
      <c r="DA31" s="58">
        <f>SUM('Баллы без населения'!KX58:KY58,'Баллы без населения'!LB58:LC58,'Баллы без населения'!LF58:LG58,'Баллы без населения'!QE58:QJ58)</f>
        <v>0</v>
      </c>
      <c r="DB31" s="58">
        <f>SUM('Баллы без населения'!KX58:KY58,'Баллы без населения'!LB58:LC58,'Баллы без населения'!LF58:LG58,'Баллы без населения'!QE58:QG58)</f>
        <v>0</v>
      </c>
      <c r="DC31" s="58">
        <f>SUM('Баллы без населения'!LC58,'Баллы без населения'!LG58,'Баллы без населения'!QH58:QJ58)</f>
        <v>0</v>
      </c>
      <c r="DD31" s="48">
        <f>SUM('Баллы без населения'!KV58:LL58)</f>
        <v>0</v>
      </c>
      <c r="DE31" s="58">
        <f>SUM('Баллы без населения'!KV58:KY58)</f>
        <v>0</v>
      </c>
      <c r="DF31" s="58">
        <f>SUM('Баллы без населения'!KZ58:LG58)</f>
        <v>0</v>
      </c>
      <c r="DG31" s="58">
        <f>SUM('Баллы без населения'!KZ58:LB58)</f>
        <v>0</v>
      </c>
      <c r="DH31" s="58">
        <f>SUM('Баллы без населения'!LD58:LF58)</f>
        <v>0</v>
      </c>
      <c r="DI31" s="58">
        <f>SUM('Баллы без населения'!KX58:KY58,'Баллы без населения'!LB58:LC58,'Баллы без населения'!LF58:LG58)</f>
        <v>0</v>
      </c>
      <c r="DJ31" s="58">
        <f>SUM('Баллы без населения'!KX58:KY58)</f>
        <v>0</v>
      </c>
      <c r="DK31" s="58">
        <f>SUM('Баллы без населения'!LB58:LC58,'Баллы без населения'!LF58:LG58)</f>
        <v>0</v>
      </c>
      <c r="DL31" s="58">
        <f>SUM('Баллы без населения'!LC58,'Баллы без населения'!LG58)</f>
        <v>0</v>
      </c>
      <c r="DM31" s="58">
        <f>SUM('Баллы без населения'!LH58:LL58)</f>
        <v>0</v>
      </c>
      <c r="DN31" s="48">
        <f>SUM('Баллы без населения'!PY58:QJ58)</f>
        <v>0</v>
      </c>
      <c r="DO31" s="58">
        <f>SUM('Баллы без населения'!PZ58,'Баллы без населения'!QB58:QJ58)</f>
        <v>0</v>
      </c>
      <c r="DP31" s="58">
        <f>SUM('Баллы без населения'!QE58:QJ58)</f>
        <v>0</v>
      </c>
      <c r="DQ31" s="65">
        <f>SUM('Баллы без населения'!QE58:QG58)</f>
        <v>0</v>
      </c>
      <c r="DR31" s="58">
        <f>SUM('Баллы без населения'!QH58:QJ58)</f>
        <v>0</v>
      </c>
      <c r="DS31" s="46" t="str">
        <f>SUM('Баллы без населения'!QK58:QP58)</f>
        <v>#REF!</v>
      </c>
      <c r="DT31" s="58">
        <f>SUM('Баллы без населения'!QL58:QM58,'Баллы без населения'!QP58)</f>
        <v>0</v>
      </c>
      <c r="DU31" s="61">
        <f>SUM('Баллы без населения'!QN58)</f>
        <v>0</v>
      </c>
      <c r="DV31" s="46">
        <f>SUM('Баллы без населения'!QQ58:QX58)</f>
        <v>0</v>
      </c>
      <c r="DW31" s="58">
        <f>SUM('Баллы без населения'!QQ58:QR58)</f>
        <v>0</v>
      </c>
      <c r="DX31" s="58">
        <f>SUM('Баллы без населения'!QS58:QX58)</f>
        <v>0</v>
      </c>
    </row>
    <row r="32">
      <c r="A32" s="41">
        <v>29.0</v>
      </c>
      <c r="B32" s="42" t="str">
        <f>'Тест ответы'!B54</f>
        <v>Омская область</v>
      </c>
      <c r="C32" s="43">
        <v>1.0</v>
      </c>
      <c r="D32" s="44" t="str">
        <f>'Баллы без населения'!D53</f>
        <v>#REF!</v>
      </c>
      <c r="E32" s="45" t="str">
        <f>SUMIF('Баллы без населения'!$E$3:DX$3,"муж",'Баллы без населения'!E53:DX53)</f>
        <v>#REF!</v>
      </c>
      <c r="F32" s="45" t="str">
        <f>SUMIF('Баллы без населения'!$E$3:DX$3,"жен",'Баллы без населения'!E53:DX53)</f>
        <v>#REF!</v>
      </c>
      <c r="G32" s="45" t="str">
        <f>SUM('Баллы без населения'!Z53:DK53,'Баллы без населения'!DP53:KE53,'Баллы без населения'!KV53:LL53)</f>
        <v>#REF!</v>
      </c>
      <c r="H32" s="45">
        <f>SUM('Баллы без населения'!LM53:PB53,'Баллы без населения'!PY53:QJ53)</f>
        <v>0</v>
      </c>
      <c r="I32" s="45">
        <f>SUM('Баллы без населения'!AZ53:BO53,'Баллы без населения'!DR53:DX53,'Баллы без населения'!FL53:FO53,'Баллы без населения'!GB53:GE53,'Баллы без населения'!GX53:HE53,'Баллы без населения'!IF53:IK53,'Баллы без населения'!IZ53:JG53,'Баллы без населения'!LU53:MG53,'Баллы без населения'!NW53:NZ53,'Баллы без населения'!OM53:OP53)</f>
        <v>0</v>
      </c>
      <c r="J32" s="45">
        <f>SUM('Баллы без населения'!BP53:DK53,'Баллы без населения'!DY53:FK53,'Баллы без населения'!FP53:GA53,'Баллы без населения'!GF53:GQ53,'Баллы без населения'!HF53:HW53,'Баллы без населения'!IL53:IW53,'Баллы без населения'!JH53:KE53,'Баллы без населения'!MH53:NV53,'Баллы без населения'!OA53:OL53,'Баллы без населения'!OQ53:PB53)</f>
        <v>0</v>
      </c>
      <c r="K32" s="46">
        <f>SUM('Баллы без населения'!E53:R53)</f>
        <v>0.2935</v>
      </c>
      <c r="L32" s="47">
        <f>SUM('Баллы без населения'!O53:R53)</f>
        <v>0.19</v>
      </c>
      <c r="M32" s="46">
        <f>SUM('Баллы без населения'!S53:Y53)</f>
        <v>0</v>
      </c>
      <c r="N32" s="45">
        <f>SUM('Баллы без населения'!T53:Y53)</f>
        <v>0</v>
      </c>
      <c r="O32" s="46">
        <f>SUM('Баллы без населения'!Z53:AQ53,'Баллы без населения'!LM53:LT53)</f>
        <v>0</v>
      </c>
      <c r="P32" s="45">
        <f>SUMIF('Баллы без населения'!$Z$3:$AQ$3,"муж",'Баллы без населения'!Z53:AQ53)+SUMIF('Баллы без населения'!$LM$3:$LT$3,"муж",'Баллы без населения'!LM53:LT53)</f>
        <v>0</v>
      </c>
      <c r="Q32" s="45">
        <f>SUMIF('Баллы без населения'!$Z$3:$AQ$3,"жен",'Баллы без населения'!Z53:AQ53)+SUMIF('Баллы без населения'!$LM$3:$LT$3,"жен",'Баллы без населения'!LM53:LT53)</f>
        <v>0</v>
      </c>
      <c r="R32" s="48">
        <f>SUM('Баллы без населения'!Z53:AQ53)</f>
        <v>0</v>
      </c>
      <c r="S32" s="45">
        <f>SUM('Баллы без населения'!Z53:AH53)</f>
        <v>0</v>
      </c>
      <c r="T32" s="45">
        <f>SUM('Баллы без населения'!AI53:AQ53)</f>
        <v>0</v>
      </c>
      <c r="U32" s="48">
        <f>SUM('Баллы без населения'!LM53:LT53)</f>
        <v>0</v>
      </c>
      <c r="V32" s="45">
        <f>SUM('Баллы без населения'!LM53:LP53)</f>
        <v>0</v>
      </c>
      <c r="W32" s="49">
        <f>SUM('Баллы без населения'!LQ53:LT53)</f>
        <v>0</v>
      </c>
      <c r="X32" s="46">
        <f>SUM('Баллы без населения'!AR53:DK53,'Баллы без населения'!LU53:NI53)</f>
        <v>0</v>
      </c>
      <c r="Y32" s="45">
        <f>'Баллы без населения'!AR53+SUM('Баллы без населения'!AZ53:BH53)+SUM('Баллы без населения'!BP53:CP53)+SUM('Баллы без населения'!LU53:MC53,'Баллы без населения'!MH53:NI53)</f>
        <v>0</v>
      </c>
      <c r="Z32" s="45">
        <f>'Баллы без населения'!AS53+SUM('Баллы без населения'!BI53:BO53)+SUM('Баллы без населения'!CQ53:DK53)+SUM('Баллы без населения'!MD53:MG53,'Баллы без населения'!NJ53:NV53,)</f>
        <v>0</v>
      </c>
      <c r="AA32" s="48">
        <f>SUM('Баллы без населения'!AR53:DK53)</f>
        <v>0</v>
      </c>
      <c r="AB32" s="45">
        <f>SUM('Баллы без населения'!AT53:AY53)</f>
        <v>0</v>
      </c>
      <c r="AC32" s="45">
        <f>'Баллы без населения'!AR53+SUM('Баллы без населения'!AZ53:BH53)+SUM('Баллы без населения'!BP53:CP53)</f>
        <v>0</v>
      </c>
      <c r="AD32" s="50">
        <f>'Баллы без населения'!AS53+SUM('Баллы без населения'!BI53:BO53)+SUM('Баллы без населения'!CQ53:DK53)</f>
        <v>0</v>
      </c>
      <c r="AE32" s="51">
        <f>SUM('Баллы без населения'!AZ53:BO53)</f>
        <v>0</v>
      </c>
      <c r="AF32" s="45">
        <f>SUM('Баллы без населения'!AZ53:BH53)</f>
        <v>0</v>
      </c>
      <c r="AG32" s="50">
        <f>SUM('Баллы без населения'!BI53:BO53)</f>
        <v>0</v>
      </c>
      <c r="AH32" s="51">
        <f>SUM('Баллы без населения'!BP53:DK53)</f>
        <v>0</v>
      </c>
      <c r="AI32" s="45">
        <f>SUM('Баллы без населения'!BP53:CP53)</f>
        <v>0</v>
      </c>
      <c r="AJ32" s="45">
        <f>SUM('Баллы без населения'!CQ53:DK53)</f>
        <v>0</v>
      </c>
      <c r="AK32" s="48">
        <f>SUM('Баллы без населения'!LU53:NV53)</f>
        <v>0</v>
      </c>
      <c r="AL32" s="45">
        <f>SUM('Баллы без населения'!LU53:MC53,'Баллы без населения'!MH53:NI53)</f>
        <v>0</v>
      </c>
      <c r="AM32" s="50">
        <f>SUM('Баллы без населения'!MD53:MG53,'Баллы без населения'!NJ53:NV53,)</f>
        <v>0</v>
      </c>
      <c r="AN32" s="45">
        <f>SUM('Баллы без населения'!LU53:MG53)</f>
        <v>0</v>
      </c>
      <c r="AO32" s="45">
        <f>SUM('Баллы без населения'!LU53:MC53)</f>
        <v>0</v>
      </c>
      <c r="AP32" s="50">
        <f>SUM('Баллы без населения'!MD53:MG53)</f>
        <v>0</v>
      </c>
      <c r="AQ32" s="45">
        <f>SUM('Баллы без населения'!MH53:NV53)</f>
        <v>0</v>
      </c>
      <c r="AR32" s="45">
        <f>SUM('Баллы без населения'!MH53:NI53)</f>
        <v>0</v>
      </c>
      <c r="AS32" s="50">
        <f>SUM('Баллы без населения'!NJ53:NV53)</f>
        <v>0</v>
      </c>
      <c r="AT32" s="46">
        <f>SUM('Баллы без населения'!DR53:FK53,'Баллы без населения'!NW53:OL53)</f>
        <v>0</v>
      </c>
      <c r="AU32" s="48" t="str">
        <f>SUM('Баллы без населения'!DL53:FK53)</f>
        <v>#REF!</v>
      </c>
      <c r="AV32" s="45" t="str">
        <f>SUM('Баллы без населения'!DL53:DQ53)</f>
        <v>#REF!</v>
      </c>
      <c r="AW32" s="45">
        <f>SUM('Баллы без населения'!DR53:DU53)+SUM('Баллы без населения'!DY53:ES53)</f>
        <v>0</v>
      </c>
      <c r="AX32" s="50">
        <f>SUM('Баллы без населения'!DV53:DX53)+SUM('Баллы без населения'!ET53:FK53)</f>
        <v>0</v>
      </c>
      <c r="AY32" s="51">
        <f>SUM('Баллы без населения'!DR53:DX53)</f>
        <v>0</v>
      </c>
      <c r="AZ32" s="45">
        <f>SUM('Баллы без населения'!DR53:DU53)</f>
        <v>0</v>
      </c>
      <c r="BA32" s="50">
        <f>SUM('Баллы без населения'!DV53:DX53)</f>
        <v>0</v>
      </c>
      <c r="BB32" s="51">
        <f>SUM('Баллы без населения'!DY53:FK53)</f>
        <v>0</v>
      </c>
      <c r="BC32" s="45">
        <f>SUM('Баллы без населения'!DY53:ES53)</f>
        <v>0</v>
      </c>
      <c r="BD32" s="45">
        <f>SUM('Баллы без населения'!ET53:FK53)</f>
        <v>0</v>
      </c>
      <c r="BE32" s="48">
        <f>SUM('Баллы без населения'!NW53:OL53)</f>
        <v>0</v>
      </c>
      <c r="BF32" s="45">
        <f>SUMIF('Баллы без населения'!NW51:OL51,"муж",'Баллы без населения'!NW53:OL53)</f>
        <v>0</v>
      </c>
      <c r="BG32" s="50">
        <f>SUMIF('Баллы без населения'!NW51:OL51,"жен",'Баллы без населения'!NW53:OL53)</f>
        <v>0</v>
      </c>
      <c r="BH32" s="51">
        <f>SUM('Баллы без населения'!NW53:NZ53)</f>
        <v>0</v>
      </c>
      <c r="BI32" s="45">
        <f>SUMIF('Баллы без населения'!NW51:NZ51,"муж",'Баллы без населения'!NW53:NZ53)</f>
        <v>0</v>
      </c>
      <c r="BJ32" s="50">
        <f>SUMIF('Баллы без населения'!NW51:NZ51,";ty",'Баллы без населения'!NW53:NZ53)</f>
        <v>0</v>
      </c>
      <c r="BK32" s="51">
        <f>SUM('Баллы без населения'!OA53:OL53)</f>
        <v>0</v>
      </c>
      <c r="BL32" s="45">
        <f>SUMIF('Баллы без населения'!OA51:OL51,"муж",'Баллы без населения'!OA53:OL53)</f>
        <v>0</v>
      </c>
      <c r="BM32" s="49">
        <f>SUMIF('Баллы без населения'!OA51:OL51,"муж",'Баллы без населения'!OA53:OL53)</f>
        <v>0</v>
      </c>
      <c r="BN32" s="46" t="str">
        <f>SUM('Баллы без населения'!FL53:KE53,'Баллы'!OM53:PB53)</f>
        <v>#REF!</v>
      </c>
      <c r="BO32" s="48" t="str">
        <f>SUM('Баллы без населения'!FL53:KE53)</f>
        <v>#REF!</v>
      </c>
      <c r="BP32" s="45" t="str">
        <f>SUM('Баллы без населения'!FL53:FM53,'Баллы без населения'!FP53:FU53,'Баллы без населения'!GB53:GC53,'Баллы без населения'!GF53:GK53,'Баллы без населения'!GR53:GT53,'Баллы без населения'!GX53:HA53,'Баллы без населения'!HF53:HN53,'Баллы без населения'!HX53,'Баллы без населения'!HZ53:IB53,'Баллы без населения'!IX53,'Баллы без населения'!IF53:IH53,'Баллы без населения'!IL53:IQ53,'Баллы без населения'!IZ53:JE53,'Баллы без населения'!JH53:JY53,)</f>
        <v>#REF!</v>
      </c>
      <c r="BQ32" s="50" t="str">
        <f>SUM('Баллы без населения'!FN53:FO53,'Баллы без населения'!FV53:GA53,'Баллы без населения'!GD53:GE53,'Баллы без населения'!GL53:GQ53,'Баллы без населения'!GU53:GW53,'Баллы без населения'!HB53:HE53,'Баллы без населения'!HO53:HW53,'Баллы без населения'!HY53,'Баллы без населения'!IC53:IE53,'Баллы без населения'!II53:IK53,'Баллы без населения'!IR53:IW53,'Баллы без населения'!IY53,'Баллы без населения'!JF53:JG53,'Баллы без населения'!JZ53:KE53)</f>
        <v>#REF!</v>
      </c>
      <c r="BR32" s="52">
        <f>SUM('Баллы без населения'!FL53:FO53,'Баллы без населения'!GB53:GE53,'Баллы без населения'!GX53:HE53,'Баллы без населения'!IF53:IK53,'Баллы без населения'!IZ53:JG53)</f>
        <v>0</v>
      </c>
      <c r="BS32" s="45">
        <f>SUM('Баллы без населения'!FL53:FM53,'Баллы без населения'!GB53:GC53,'Баллы без населения'!GX53:HA53,'Баллы без населения'!IZ53:JE53)</f>
        <v>0</v>
      </c>
      <c r="BT32" s="50">
        <f>SUM('Баллы без населения'!FN53:FO53,'Баллы без населения'!GD53:GE53,'Баллы без населения'!HB53:HE53,'Баллы без населения'!II53:IK53,'Баллы без населения'!JF53:JG53)</f>
        <v>0</v>
      </c>
      <c r="BU32" s="52">
        <f>SUM('Баллы без населения'!FP53:GA53,'Баллы без населения'!GF53:GQ53,'Баллы без населения'!HF53:HW53,'Баллы без населения'!IL53:IW53,'Баллы без населения'!JH53:KE53)</f>
        <v>0</v>
      </c>
      <c r="BV32" s="45">
        <f>SUM('Баллы без населения'!FP53:FU53,'Баллы без населения'!GF53:GK53,'Баллы без населения'!HF53:HN53,'Баллы без населения'!IL53:IQ53,'Баллы без населения'!JH53:JY53)</f>
        <v>0</v>
      </c>
      <c r="BW32" s="50">
        <f>SUM('Баллы без населения'!FV53:GA53,'Баллы без населения'!GL53:GQ53,'Баллы без населения'!HO53:HW53,'Баллы без населения'!IL53:IW53,'Баллы без населения'!JZ53:KE53)</f>
        <v>0</v>
      </c>
      <c r="BX32" s="51">
        <f>SUM('Баллы без населения'!FL53:GA53)</f>
        <v>0</v>
      </c>
      <c r="BY32" s="51">
        <f>SUM('Баллы без населения'!FL53:FM53,'Баллы без населения'!FP53:FU53)</f>
        <v>0</v>
      </c>
      <c r="BZ32" s="53">
        <f>SUM('Баллы без населения'!FN53:FO53,'Баллы без населения'!FV53:GA53)</f>
        <v>0</v>
      </c>
      <c r="CA32" s="51">
        <f>SUM('Баллы без населения'!GB53:GQ53)</f>
        <v>0</v>
      </c>
      <c r="CB32" s="45">
        <f>SUM('Баллы без населения'!GB53:GC53,'Баллы без населения'!GF53:GK53)</f>
        <v>0</v>
      </c>
      <c r="CC32" s="50">
        <f>SUM('Баллы без населения'!GD53:GE53,'Баллы без населения'!GL53:GQ53)</f>
        <v>0</v>
      </c>
      <c r="CD32" s="51" t="str">
        <f>SUM('Баллы без населения'!GR53:HY53)</f>
        <v>#REF!</v>
      </c>
      <c r="CE32" s="45" t="str">
        <f>SUM('Баллы без населения'!GR53:GT53,'Баллы без населения'!GX53:HA53,'Баллы без населения'!HF53:HN53,'Баллы без населения'!HX53)</f>
        <v>#REF!</v>
      </c>
      <c r="CF32" s="50" t="str">
        <f>SUM('Баллы без населения'!GU53:GW53,'Баллы без населения'!HB53:HE53,'Баллы без населения'!HO53:HW53,'Баллы без населения'!HY53)</f>
        <v>#REF!</v>
      </c>
      <c r="CG32" s="51">
        <f>SUM('Баллы без населения'!HZ53:IY53)</f>
        <v>0</v>
      </c>
      <c r="CH32" s="45">
        <f>SUM('Баллы без населения'!HZ53:IB53,'Баллы без населения'!IF53:IH53,'Баллы без населения'!IL53:IQ53,'Баллы без населения'!IX53)</f>
        <v>0</v>
      </c>
      <c r="CI32" s="50">
        <f>SUM('Баллы без населения'!IC53:IE53,'Баллы без населения'!II53:IK53,'Баллы без населения'!IR53:IW53,'Баллы без населения'!IY53)</f>
        <v>0</v>
      </c>
      <c r="CJ32" s="51">
        <f>SUM('Баллы без населения'!IZ53:KE53,)</f>
        <v>0</v>
      </c>
      <c r="CK32" s="45">
        <f>SUM('Баллы без населения'!IZ53:JE53,'Баллы без населения'!JH53:JY53)</f>
        <v>0</v>
      </c>
      <c r="CL32" s="45">
        <f>SUM('Баллы без населения'!JF53:JG53,'Баллы без населения'!JZ53:KE53)</f>
        <v>0</v>
      </c>
      <c r="CM32" s="48">
        <f>SUM('Баллы без населения'!OM53:PB53)</f>
        <v>0</v>
      </c>
      <c r="CN32" s="45">
        <f>SUMIF('Баллы без населения'!OM51:PB51,"муж",'Баллы без населения'!OM53:PB53)</f>
        <v>0</v>
      </c>
      <c r="CO32" s="50">
        <f>SUMIF('Баллы без населения'!OM51:PB51,"жен",'Баллы без населения'!OM53:PB53)</f>
        <v>0</v>
      </c>
      <c r="CP32" s="52">
        <f>SUM('Баллы без населения'!OM53:OP53)</f>
        <v>0</v>
      </c>
      <c r="CQ32" s="45">
        <f>SUMIF('Баллы без населения'!OM51:OP51,"муж",'Баллы без населения'!OM53:OP53)</f>
        <v>0</v>
      </c>
      <c r="CR32" s="50">
        <f>SUMIF('Баллы без населения'!OM51:OP51,"жен",'Баллы без населения'!OM53:OP53)</f>
        <v>0</v>
      </c>
      <c r="CS32" s="52">
        <f>SUM('Баллы без населения'!OQ53:PB53)</f>
        <v>0</v>
      </c>
      <c r="CT32" s="45">
        <f>SUMIF('Баллы без населения'!OQ51:PB51,"муж",'Баллы без населения'!OQ53:PB53)</f>
        <v>0</v>
      </c>
      <c r="CU32" s="50">
        <f>SUMIF('Баллы без населения'!OQ51:PB51,"жен",'Баллы без населения'!OQ53:PB53)</f>
        <v>0</v>
      </c>
      <c r="CV32" s="46">
        <f>SUM('Баллы'!KF53:KU53,'Баллы'!PC53:PX53)</f>
        <v>0</v>
      </c>
      <c r="CW32" s="48">
        <f>SUM('Баллы без населения'!KF53:KU53)</f>
        <v>0</v>
      </c>
      <c r="CX32" s="48">
        <f>SUM('Баллы без населения'!PC53:PX53)</f>
        <v>0</v>
      </c>
      <c r="CY32" s="46">
        <f>SUM('Баллы без населения'!KV53:LL53,'Баллы без населения'!PZ53:QJ53)</f>
        <v>0</v>
      </c>
      <c r="CZ32" s="45">
        <f>SUM('Баллы без населения'!KZ53:LB53,'Баллы без населения'!PZ53:QJ53)</f>
        <v>0</v>
      </c>
      <c r="DA32" s="45">
        <f>SUM('Баллы без населения'!KX53:KY53,'Баллы без населения'!LB53:LC53,'Баллы без населения'!LF53:LG53,'Баллы без населения'!QE53:QJ53)</f>
        <v>0</v>
      </c>
      <c r="DB32" s="45">
        <f>SUM('Баллы без населения'!KX53:KY53,'Баллы без населения'!LB53:LC53,'Баллы без населения'!LF53:LG53,'Баллы без населения'!QE53:QG53)</f>
        <v>0</v>
      </c>
      <c r="DC32" s="45">
        <f>SUM('Баллы без населения'!LC53,'Баллы без населения'!LG53,'Баллы без населения'!QH53:QJ53)</f>
        <v>0</v>
      </c>
      <c r="DD32" s="48">
        <f>SUM('Баллы без населения'!KV53:LL53)</f>
        <v>0</v>
      </c>
      <c r="DE32" s="45">
        <f>SUM('Баллы без населения'!KV53:KY53)</f>
        <v>0</v>
      </c>
      <c r="DF32" s="45">
        <f>SUM('Баллы без населения'!KZ53:LG53)</f>
        <v>0</v>
      </c>
      <c r="DG32" s="45">
        <f>SUM('Баллы без населения'!KZ53:LB53)</f>
        <v>0</v>
      </c>
      <c r="DH32" s="45">
        <f>SUM('Баллы без населения'!LD53:LF53)</f>
        <v>0</v>
      </c>
      <c r="DI32" s="45">
        <f>SUM('Баллы без населения'!KX53:KY53,'Баллы без населения'!LB53:LC53,'Баллы без населения'!LF53:LG53)</f>
        <v>0</v>
      </c>
      <c r="DJ32" s="45">
        <f>SUM('Баллы без населения'!KX53:KY53)</f>
        <v>0</v>
      </c>
      <c r="DK32" s="45">
        <f>SUM('Баллы без населения'!LB53:LC53,'Баллы без населения'!LF53:LG53)</f>
        <v>0</v>
      </c>
      <c r="DL32" s="45">
        <f>SUM('Баллы без населения'!LC53,'Баллы без населения'!LG53)</f>
        <v>0</v>
      </c>
      <c r="DM32" s="45">
        <f>SUM('Баллы без населения'!LH53:LL53)</f>
        <v>0</v>
      </c>
      <c r="DN32" s="48">
        <f>SUM('Баллы без населения'!PY53:QJ53)</f>
        <v>0</v>
      </c>
      <c r="DO32" s="45">
        <f>SUM('Баллы без населения'!PZ53,'Баллы без населения'!QB53:QJ53)</f>
        <v>0</v>
      </c>
      <c r="DP32" s="45">
        <f>SUM('Баллы без населения'!QE53:QJ53)</f>
        <v>0</v>
      </c>
      <c r="DQ32" s="54">
        <f>SUM('Баллы без населения'!QE53:QG53)</f>
        <v>0</v>
      </c>
      <c r="DR32" s="45">
        <f>SUM('Баллы без населения'!QH53:QJ53)</f>
        <v>0</v>
      </c>
      <c r="DS32" s="46" t="str">
        <f>SUM('Баллы без населения'!QK53:QP53)</f>
        <v>#REF!</v>
      </c>
      <c r="DT32" s="45">
        <f>SUM('Баллы без населения'!QL53:QM53,'Баллы без населения'!QP53)</f>
        <v>0</v>
      </c>
      <c r="DU32" s="50">
        <f>SUM('Баллы без населения'!QN53)</f>
        <v>0</v>
      </c>
      <c r="DV32" s="46">
        <f>SUM('Баллы без населения'!QQ53:QX53)</f>
        <v>0</v>
      </c>
      <c r="DW32" s="45">
        <f>SUM('Баллы без населения'!QQ53:QR53)</f>
        <v>0</v>
      </c>
      <c r="DX32" s="45">
        <f>SUM('Баллы без населения'!QS53:QX53)</f>
        <v>0</v>
      </c>
    </row>
    <row r="33">
      <c r="A33" s="55">
        <v>30.0</v>
      </c>
      <c r="B33" s="56" t="str">
        <f>'Тест ответы'!B17</f>
        <v>Волгоградская область</v>
      </c>
      <c r="C33" s="57">
        <v>1.0</v>
      </c>
      <c r="D33" s="44" t="str">
        <f>'Баллы без населения'!D16</f>
        <v>#REF!</v>
      </c>
      <c r="E33" s="58" t="str">
        <f>SUMIF('Баллы без населения'!$E$3:DX$3,"муж",'Баллы без населения'!E16:DX16)</f>
        <v>#REF!</v>
      </c>
      <c r="F33" s="58" t="str">
        <f>SUMIF('Баллы без населения'!$E$3:DX$3,"жен",'Баллы без населения'!E16:DX16)</f>
        <v>#REF!</v>
      </c>
      <c r="G33" s="58" t="str">
        <f>SUM('Баллы без населения'!Z16:DK16,'Баллы без населения'!DP16:KE16,'Баллы без населения'!KV16:LL16)</f>
        <v>#REF!</v>
      </c>
      <c r="H33" s="58">
        <f>SUM('Баллы без населения'!LM16:PB16,'Баллы без населения'!PY16:QJ16)</f>
        <v>0</v>
      </c>
      <c r="I33" s="58">
        <f>SUM('Баллы без населения'!AZ16:BO16,'Баллы без населения'!DR16:DX16,'Баллы без населения'!FL16:FO16,'Баллы без населения'!GB16:GE16,'Баллы без населения'!GX16:HE16,'Баллы без населения'!IF16:IK16,'Баллы без населения'!IZ16:JG16,'Баллы без населения'!LU16:MG16,'Баллы без населения'!NW16:NZ16,'Баллы без населения'!OM16:OP16)</f>
        <v>0</v>
      </c>
      <c r="J33" s="58">
        <f>SUM('Баллы без населения'!BP16:DK16,'Баллы без населения'!DY16:FK16,'Баллы без населения'!FP16:GA16,'Баллы без населения'!GF16:GQ16,'Баллы без населения'!HF16:HW16,'Баллы без населения'!IL16:IW16,'Баллы без населения'!JH16:KE16,'Баллы без населения'!MH16:NV16,'Баллы без населения'!OA16:OL16,'Баллы без населения'!OQ16:PB16)</f>
        <v>0</v>
      </c>
      <c r="K33" s="46">
        <f>SUM('Баллы без населения'!E16:R16)</f>
        <v>0.2055</v>
      </c>
      <c r="L33" s="59">
        <f>SUM('Баллы без населения'!O16:R16)</f>
        <v>0.14</v>
      </c>
      <c r="M33" s="46">
        <f>SUM('Баллы без населения'!S16:Y16)</f>
        <v>0</v>
      </c>
      <c r="N33" s="58">
        <f>SUM('Баллы без населения'!T16:Y16)</f>
        <v>0</v>
      </c>
      <c r="O33" s="46">
        <f>SUM('Баллы без населения'!Z16:AQ16,'Баллы без населения'!LM16:LT16)</f>
        <v>0</v>
      </c>
      <c r="P33" s="58">
        <f>SUMIF('Баллы без населения'!$Z$3:$AQ$3,"муж",'Баллы без населения'!Z16:AQ16)+SUMIF('Баллы без населения'!$LM$3:$LT$3,"муж",'Баллы без населения'!LM16:LT16)</f>
        <v>0</v>
      </c>
      <c r="Q33" s="58">
        <f>SUMIF('Баллы без населения'!$Z$3:$AQ$3,"жен",'Баллы без населения'!Z16:AQ16)+SUMIF('Баллы без населения'!$LM$3:$LT$3,"жен",'Баллы без населения'!LM16:LT16)</f>
        <v>0</v>
      </c>
      <c r="R33" s="48">
        <f>SUM('Баллы без населения'!Z16:AQ16)</f>
        <v>0</v>
      </c>
      <c r="S33" s="58">
        <f>SUM('Баллы без населения'!Z16:AH16)</f>
        <v>0</v>
      </c>
      <c r="T33" s="58">
        <f>SUM('Баллы без населения'!AI16:AQ16)</f>
        <v>0</v>
      </c>
      <c r="U33" s="48">
        <f>SUM('Баллы без населения'!LM16:LT16)</f>
        <v>0</v>
      </c>
      <c r="V33" s="58">
        <f>SUM('Баллы без населения'!LM16:LP16)</f>
        <v>0</v>
      </c>
      <c r="W33" s="60">
        <f>SUM('Баллы без населения'!LQ16:LT16)</f>
        <v>0</v>
      </c>
      <c r="X33" s="46">
        <f>SUM('Баллы без населения'!AR16:DK16,'Баллы без населения'!LU16:NI16)</f>
        <v>0</v>
      </c>
      <c r="Y33" s="58">
        <f>'Баллы без населения'!AR16+SUM('Баллы без населения'!AZ16:BH16)+SUM('Баллы без населения'!BP16:CP16)+SUM('Баллы без населения'!LU16:MC16,'Баллы без населения'!MH16:NI16)</f>
        <v>0</v>
      </c>
      <c r="Z33" s="58">
        <f>'Баллы без населения'!AS16+SUM('Баллы без населения'!BI16:BO16)+SUM('Баллы без населения'!CQ16:DK16)+SUM('Баллы без населения'!MD16:MG16,'Баллы без населения'!NJ16:NV16,)</f>
        <v>0</v>
      </c>
      <c r="AA33" s="48">
        <f>SUM('Баллы без населения'!AR16:DK16)</f>
        <v>0</v>
      </c>
      <c r="AB33" s="58">
        <f>SUM('Баллы без населения'!AT16:AY16)</f>
        <v>0</v>
      </c>
      <c r="AC33" s="58">
        <f>'Баллы без населения'!AR16+SUM('Баллы без населения'!AZ16:BH16)+SUM('Баллы без населения'!BP16:CP16)</f>
        <v>0</v>
      </c>
      <c r="AD33" s="61">
        <f>'Баллы без населения'!AS16+SUM('Баллы без населения'!BI16:BO16)+SUM('Баллы без населения'!CQ16:DK16)</f>
        <v>0</v>
      </c>
      <c r="AE33" s="62">
        <f>SUM('Баллы без населения'!AZ16:BO16)</f>
        <v>0</v>
      </c>
      <c r="AF33" s="58">
        <f>SUM('Баллы без населения'!AZ16:BH16)</f>
        <v>0</v>
      </c>
      <c r="AG33" s="61">
        <f>SUM('Баллы без населения'!BI16:BO16)</f>
        <v>0</v>
      </c>
      <c r="AH33" s="62">
        <f>SUM('Баллы без населения'!BP16:DK16)</f>
        <v>0</v>
      </c>
      <c r="AI33" s="58">
        <f>SUM('Баллы без населения'!BP16:CP16)</f>
        <v>0</v>
      </c>
      <c r="AJ33" s="58">
        <f>SUM('Баллы без населения'!CQ16:DK16)</f>
        <v>0</v>
      </c>
      <c r="AK33" s="48">
        <f>SUM('Баллы без населения'!LU16:NV16)</f>
        <v>0</v>
      </c>
      <c r="AL33" s="58">
        <f>SUM('Баллы без населения'!LU16:MC16,'Баллы без населения'!MH16:NI16)</f>
        <v>0</v>
      </c>
      <c r="AM33" s="61">
        <f>SUM('Баллы без населения'!MD16:MG16,'Баллы без населения'!NJ16:NV16,)</f>
        <v>0</v>
      </c>
      <c r="AN33" s="58">
        <f>SUM('Баллы без населения'!LU16:MG16)</f>
        <v>0</v>
      </c>
      <c r="AO33" s="58">
        <f>SUM('Баллы без населения'!LU16:MC16)</f>
        <v>0</v>
      </c>
      <c r="AP33" s="61">
        <f>SUM('Баллы без населения'!MD16:MG16)</f>
        <v>0</v>
      </c>
      <c r="AQ33" s="58">
        <f>SUM('Баллы без населения'!MH16:NV16)</f>
        <v>0</v>
      </c>
      <c r="AR33" s="58">
        <f>SUM('Баллы без населения'!MH16:NI16)</f>
        <v>0</v>
      </c>
      <c r="AS33" s="61">
        <f>SUM('Баллы без населения'!NJ16:NV16)</f>
        <v>0</v>
      </c>
      <c r="AT33" s="46">
        <f>SUM('Баллы без населения'!DR16:FK16,'Баллы без населения'!NW16:OL16)</f>
        <v>0</v>
      </c>
      <c r="AU33" s="48" t="str">
        <f>SUM('Баллы без населения'!DL16:FK16)</f>
        <v>#REF!</v>
      </c>
      <c r="AV33" s="58" t="str">
        <f>SUM('Баллы без населения'!DL16:DQ16)</f>
        <v>#REF!</v>
      </c>
      <c r="AW33" s="58">
        <f>SUM('Баллы без населения'!DR16:DU16)+SUM('Баллы без населения'!DY16:ES16)</f>
        <v>0</v>
      </c>
      <c r="AX33" s="61">
        <f>SUM('Баллы без населения'!DV16:DX16)+SUM('Баллы без населения'!ET16:FK16)</f>
        <v>0</v>
      </c>
      <c r="AY33" s="62">
        <f>SUM('Баллы без населения'!DR16:DX16)</f>
        <v>0</v>
      </c>
      <c r="AZ33" s="58">
        <f>SUM('Баллы без населения'!DR16:DU16)</f>
        <v>0</v>
      </c>
      <c r="BA33" s="61">
        <f>SUM('Баллы без населения'!DV16:DX16)</f>
        <v>0</v>
      </c>
      <c r="BB33" s="62">
        <f>SUM('Баллы без населения'!DY16:FK16)</f>
        <v>0</v>
      </c>
      <c r="BC33" s="58">
        <f>SUM('Баллы без населения'!DY16:ES16)</f>
        <v>0</v>
      </c>
      <c r="BD33" s="58">
        <f>SUM('Баллы без населения'!ET16:FK16)</f>
        <v>0</v>
      </c>
      <c r="BE33" s="48">
        <f>SUM('Баллы без населения'!NW16:OL16)</f>
        <v>0</v>
      </c>
      <c r="BF33" s="58">
        <f>SUMIF('Баллы без населения'!NW14:OL14,"муж",'Баллы без населения'!NW16:OL16)</f>
        <v>0</v>
      </c>
      <c r="BG33" s="61">
        <f>SUMIF('Баллы без населения'!NW14:OL14,"жен",'Баллы без населения'!NW16:OL16)</f>
        <v>0</v>
      </c>
      <c r="BH33" s="62">
        <f>SUM('Баллы без населения'!NW16:NZ16)</f>
        <v>0</v>
      </c>
      <c r="BI33" s="58">
        <f>SUMIF('Баллы без населения'!NW14:NZ14,"муж",'Баллы без населения'!NW16:NZ16)</f>
        <v>0</v>
      </c>
      <c r="BJ33" s="61">
        <f>SUMIF('Баллы без населения'!NW14:NZ14,";ty",'Баллы без населения'!NW16:NZ16)</f>
        <v>0</v>
      </c>
      <c r="BK33" s="62">
        <f>SUM('Баллы без населения'!OA16:OL16)</f>
        <v>0</v>
      </c>
      <c r="BL33" s="58">
        <f>SUMIF('Баллы без населения'!OA14:OL14,"муж",'Баллы без населения'!OA16:OL16)</f>
        <v>0</v>
      </c>
      <c r="BM33" s="60">
        <f>SUMIF('Баллы без населения'!OA14:OL14,"муж",'Баллы без населения'!OA16:OL16)</f>
        <v>0</v>
      </c>
      <c r="BN33" s="46" t="str">
        <f>SUM('Баллы без населения'!FL16:KE16,'Баллы'!OM16:PB16)</f>
        <v>#REF!</v>
      </c>
      <c r="BO33" s="48" t="str">
        <f>SUM('Баллы без населения'!FL16:KE16)</f>
        <v>#REF!</v>
      </c>
      <c r="BP33" s="58" t="str">
        <f>SUM('Баллы без населения'!FL16:FM16,'Баллы без населения'!FP16:FU16,'Баллы без населения'!GB16:GC16,'Баллы без населения'!GF16:GK16,'Баллы без населения'!GR16:GT16,'Баллы без населения'!GX16:HA16,'Баллы без населения'!HF16:HN16,'Баллы без населения'!HX16,'Баллы без населения'!HZ16:IB16,'Баллы без населения'!IX16,'Баллы без населения'!IF16:IH16,'Баллы без населения'!IL16:IQ16,'Баллы без населения'!IZ16:JE16,'Баллы без населения'!JH16:JY16,)</f>
        <v>#REF!</v>
      </c>
      <c r="BQ33" s="61" t="str">
        <f>SUM('Баллы без населения'!FN16:FO16,'Баллы без населения'!FV16:GA16,'Баллы без населения'!GD16:GE16,'Баллы без населения'!GL16:GQ16,'Баллы без населения'!GU16:GW16,'Баллы без населения'!HB16:HE16,'Баллы без населения'!HO16:HW16,'Баллы без населения'!HY16,'Баллы без населения'!IC16:IE16,'Баллы без населения'!II16:IK16,'Баллы без населения'!IR16:IW16,'Баллы без населения'!IY16,'Баллы без населения'!JF16:JG16,'Баллы без населения'!JZ16:KE16)</f>
        <v>#REF!</v>
      </c>
      <c r="BR33" s="63">
        <f>SUM('Баллы без населения'!FL16:FO16,'Баллы без населения'!GB16:GE16,'Баллы без населения'!GX16:HE16,'Баллы без населения'!IF16:IK16,'Баллы без населения'!IZ16:JG16)</f>
        <v>0</v>
      </c>
      <c r="BS33" s="58">
        <f>SUM('Баллы без населения'!FL16:FM16,'Баллы без населения'!GB16:GC16,'Баллы без населения'!GX16:HA16,'Баллы без населения'!IZ16:JE16)</f>
        <v>0</v>
      </c>
      <c r="BT33" s="61">
        <f>SUM('Баллы без населения'!FN16:FO16,'Баллы без населения'!GD16:GE16,'Баллы без населения'!HB16:HE16,'Баллы без населения'!II16:IK16,'Баллы без населения'!JF16:JG16)</f>
        <v>0</v>
      </c>
      <c r="BU33" s="63">
        <f>SUM('Баллы без населения'!FP16:GA16,'Баллы без населения'!GF16:GQ16,'Баллы без населения'!HF16:HW16,'Баллы без населения'!IL16:IW16,'Баллы без населения'!JH16:KE16)</f>
        <v>0</v>
      </c>
      <c r="BV33" s="58">
        <f>SUM('Баллы без населения'!FP16:FU16,'Баллы без населения'!GF16:GK16,'Баллы без населения'!HF16:HN16,'Баллы без населения'!IL16:IQ16,'Баллы без населения'!JH16:JY16)</f>
        <v>0</v>
      </c>
      <c r="BW33" s="61">
        <f>SUM('Баллы без населения'!FV16:GA16,'Баллы без населения'!GL16:GQ16,'Баллы без населения'!HO16:HW16,'Баллы без населения'!IL16:IW16,'Баллы без населения'!JZ16:KE16)</f>
        <v>0</v>
      </c>
      <c r="BX33" s="62">
        <f>SUM('Баллы без населения'!FL16:GA16)</f>
        <v>0</v>
      </c>
      <c r="BY33" s="62">
        <f>SUM('Баллы без населения'!FL16:FM16,'Баллы без населения'!FP16:FU16)</f>
        <v>0</v>
      </c>
      <c r="BZ33" s="64">
        <f>SUM('Баллы без населения'!FN16:FO16,'Баллы без населения'!FV16:GA16)</f>
        <v>0</v>
      </c>
      <c r="CA33" s="62">
        <f>SUM('Баллы без населения'!GB16:GQ16)</f>
        <v>0</v>
      </c>
      <c r="CB33" s="58">
        <f>SUM('Баллы без населения'!GB16:GC16,'Баллы без населения'!GF16:GK16)</f>
        <v>0</v>
      </c>
      <c r="CC33" s="61">
        <f>SUM('Баллы без населения'!GD16:GE16,'Баллы без населения'!GL16:GQ16)</f>
        <v>0</v>
      </c>
      <c r="CD33" s="62" t="str">
        <f>SUM('Баллы без населения'!GR16:HY16)</f>
        <v>#REF!</v>
      </c>
      <c r="CE33" s="58" t="str">
        <f>SUM('Баллы без населения'!GR16:GT16,'Баллы без населения'!GX16:HA16,'Баллы без населения'!HF16:HN16,'Баллы без населения'!HX16)</f>
        <v>#REF!</v>
      </c>
      <c r="CF33" s="61" t="str">
        <f>SUM('Баллы без населения'!GU16:GW16,'Баллы без населения'!HB16:HE16,'Баллы без населения'!HO16:HW16,'Баллы без населения'!HY16)</f>
        <v>#REF!</v>
      </c>
      <c r="CG33" s="62">
        <f>SUM('Баллы без населения'!HZ16:IY16)</f>
        <v>0</v>
      </c>
      <c r="CH33" s="58">
        <f>SUM('Баллы без населения'!HZ16:IB16,'Баллы без населения'!IF16:IH16,'Баллы без населения'!IL16:IQ16,'Баллы без населения'!IX16)</f>
        <v>0</v>
      </c>
      <c r="CI33" s="61">
        <f>SUM('Баллы без населения'!IC16:IE16,'Баллы без населения'!II16:IK16,'Баллы без населения'!IR16:IW16,'Баллы без населения'!IY16)</f>
        <v>0</v>
      </c>
      <c r="CJ33" s="62">
        <f>SUM('Баллы без населения'!IZ16:KE16,)</f>
        <v>0</v>
      </c>
      <c r="CK33" s="58">
        <f>SUM('Баллы без населения'!IZ16:JE16,'Баллы без населения'!JH16:JY16)</f>
        <v>0</v>
      </c>
      <c r="CL33" s="58">
        <f>SUM('Баллы без населения'!JF16:JG16,'Баллы без населения'!JZ16:KE16)</f>
        <v>0</v>
      </c>
      <c r="CM33" s="48">
        <f>SUM('Баллы без населения'!OM16:PB16)</f>
        <v>0</v>
      </c>
      <c r="CN33" s="58">
        <f>SUMIF('Баллы без населения'!OM14:PB14,"муж",'Баллы без населения'!OM16:PB16)</f>
        <v>0</v>
      </c>
      <c r="CO33" s="61">
        <f>SUMIF('Баллы без населения'!OM14:PB14,"жен",'Баллы без населения'!OM16:PB16)</f>
        <v>0</v>
      </c>
      <c r="CP33" s="63">
        <f>SUM('Баллы без населения'!OM16:OP16)</f>
        <v>0</v>
      </c>
      <c r="CQ33" s="58">
        <f>SUMIF('Баллы без населения'!OM14:OP14,"муж",'Баллы без населения'!OM16:OP16)</f>
        <v>0</v>
      </c>
      <c r="CR33" s="61">
        <f>SUMIF('Баллы без населения'!OM14:OP14,"жен",'Баллы без населения'!OM16:OP16)</f>
        <v>0</v>
      </c>
      <c r="CS33" s="63">
        <f>SUM('Баллы без населения'!OQ16:PB16)</f>
        <v>0</v>
      </c>
      <c r="CT33" s="58">
        <f>SUMIF('Баллы без населения'!OQ14:PB14,"муж",'Баллы без населения'!OQ16:PB16)</f>
        <v>0</v>
      </c>
      <c r="CU33" s="61">
        <f>SUMIF('Баллы без населения'!OQ14:PB14,"жен",'Баллы без населения'!OQ16:PB16)</f>
        <v>0</v>
      </c>
      <c r="CV33" s="46">
        <f>SUM('Баллы'!KF16:KU16,'Баллы'!PC16:PX16)</f>
        <v>0</v>
      </c>
      <c r="CW33" s="48">
        <f>SUM('Баллы без населения'!KF16:KU16)</f>
        <v>0</v>
      </c>
      <c r="CX33" s="48">
        <f>SUM('Баллы без населения'!PC16:PX16)</f>
        <v>0</v>
      </c>
      <c r="CY33" s="46">
        <f>SUM('Баллы без населения'!KV16:LL16,'Баллы без населения'!PZ16:QJ16)</f>
        <v>0</v>
      </c>
      <c r="CZ33" s="58">
        <f>SUM('Баллы без населения'!KZ16:LB16,'Баллы без населения'!PZ16:QJ16)</f>
        <v>0</v>
      </c>
      <c r="DA33" s="58">
        <f>SUM('Баллы без населения'!KX16:KY16,'Баллы без населения'!LB16:LC16,'Баллы без населения'!LF16:LG16,'Баллы без населения'!QE16:QJ16)</f>
        <v>0</v>
      </c>
      <c r="DB33" s="58">
        <f>SUM('Баллы без населения'!KX16:KY16,'Баллы без населения'!LB16:LC16,'Баллы без населения'!LF16:LG16,'Баллы без населения'!QE16:QG16)</f>
        <v>0</v>
      </c>
      <c r="DC33" s="58">
        <f>SUM('Баллы без населения'!LC16,'Баллы без населения'!LG16,'Баллы без населения'!QH16:QJ16)</f>
        <v>0</v>
      </c>
      <c r="DD33" s="48">
        <f>SUM('Баллы без населения'!KV16:LL16)</f>
        <v>0</v>
      </c>
      <c r="DE33" s="58">
        <f>SUM('Баллы без населения'!KV16:KY16)</f>
        <v>0</v>
      </c>
      <c r="DF33" s="58">
        <f>SUM('Баллы без населения'!KZ16:LG16)</f>
        <v>0</v>
      </c>
      <c r="DG33" s="58">
        <f>SUM('Баллы без населения'!KZ16:LB16)</f>
        <v>0</v>
      </c>
      <c r="DH33" s="58">
        <f>SUM('Баллы без населения'!LD16:LF16)</f>
        <v>0</v>
      </c>
      <c r="DI33" s="58">
        <f>SUM('Баллы без населения'!KX16:KY16,'Баллы без населения'!LB16:LC16,'Баллы без населения'!LF16:LG16)</f>
        <v>0</v>
      </c>
      <c r="DJ33" s="58">
        <f>SUM('Баллы без населения'!KX16:KY16)</f>
        <v>0</v>
      </c>
      <c r="DK33" s="58">
        <f>SUM('Баллы без населения'!LB16:LC16,'Баллы без населения'!LF16:LG16)</f>
        <v>0</v>
      </c>
      <c r="DL33" s="58">
        <f>SUM('Баллы без населения'!LC16,'Баллы без населения'!LG16)</f>
        <v>0</v>
      </c>
      <c r="DM33" s="58">
        <f>SUM('Баллы без населения'!LH16:LL16)</f>
        <v>0</v>
      </c>
      <c r="DN33" s="48">
        <f>SUM('Баллы без населения'!PY16:QJ16)</f>
        <v>0</v>
      </c>
      <c r="DO33" s="58">
        <f>SUM('Баллы без населения'!PZ16,'Баллы без населения'!QB16:QJ16)</f>
        <v>0</v>
      </c>
      <c r="DP33" s="58">
        <f>SUM('Баллы без населения'!QE16:QJ16)</f>
        <v>0</v>
      </c>
      <c r="DQ33" s="65">
        <f>SUM('Баллы без населения'!QE16:QG16)</f>
        <v>0</v>
      </c>
      <c r="DR33" s="58">
        <f>SUM('Баллы без населения'!QH16:QJ16)</f>
        <v>0</v>
      </c>
      <c r="DS33" s="46" t="str">
        <f>SUM('Баллы без населения'!QK16:QP16)</f>
        <v>#REF!</v>
      </c>
      <c r="DT33" s="58">
        <f>SUM('Баллы без населения'!QL16:QM16,'Баллы без населения'!QP16)</f>
        <v>0</v>
      </c>
      <c r="DU33" s="61">
        <f>SUM('Баллы без населения'!QN16)</f>
        <v>0</v>
      </c>
      <c r="DV33" s="46">
        <f>SUM('Баллы без населения'!QQ16:QX16)</f>
        <v>0</v>
      </c>
      <c r="DW33" s="58">
        <f>SUM('Баллы без населения'!QQ16:QR16)</f>
        <v>0</v>
      </c>
      <c r="DX33" s="58">
        <f>SUM('Баллы без населения'!QS16:QX16)</f>
        <v>0</v>
      </c>
    </row>
    <row r="34">
      <c r="A34" s="41">
        <v>31.0</v>
      </c>
      <c r="B34" s="42" t="str">
        <f>'Тест ответы'!B82</f>
        <v>Хабаровский край</v>
      </c>
      <c r="C34" s="43">
        <v>1.0</v>
      </c>
      <c r="D34" s="44" t="str">
        <f>'Баллы без населения'!D81</f>
        <v>#REF!</v>
      </c>
      <c r="E34" s="45" t="str">
        <f>SUMIF('Баллы без населения'!$E$3:DX$3,"муж",'Баллы без населения'!E81:DX81)</f>
        <v>#REF!</v>
      </c>
      <c r="F34" s="45" t="str">
        <f>SUMIF('Баллы без населения'!$E$3:DX$3,"жен",'Баллы без населения'!E81:DX81)</f>
        <v>#REF!</v>
      </c>
      <c r="G34" s="45" t="str">
        <f>SUM('Баллы без населения'!Z81:DK81,'Баллы без населения'!DP81:KE81,'Баллы без населения'!KV81:LL81)</f>
        <v>#REF!</v>
      </c>
      <c r="H34" s="45">
        <f>SUM('Баллы без населения'!LM81:PB81,'Баллы без населения'!PY81:QJ81)</f>
        <v>0</v>
      </c>
      <c r="I34" s="45">
        <f>SUM('Баллы без населения'!AZ81:BO81,'Баллы без населения'!DR81:DX81,'Баллы без населения'!FL81:FO81,'Баллы без населения'!GB81:GE81,'Баллы без населения'!GX81:HE81,'Баллы без населения'!IF81:IK81,'Баллы без населения'!IZ81:JG81,'Баллы без населения'!LU81:MG81,'Баллы без населения'!NW81:NZ81,'Баллы без населения'!OM81:OP81)</f>
        <v>0</v>
      </c>
      <c r="J34" s="45">
        <f>SUM('Баллы без населения'!BP81:DK81,'Баллы без населения'!DY81:FK81,'Баллы без населения'!FP81:GA81,'Баллы без населения'!GF81:GQ81,'Баллы без населения'!HF81:HW81,'Баллы без населения'!IL81:IW81,'Баллы без населения'!JH81:KE81,'Баллы без населения'!MH81:NV81,'Баллы без населения'!OA81:OL81,'Баллы без населения'!OQ81:PB81)</f>
        <v>0</v>
      </c>
      <c r="K34" s="46">
        <f>SUM('Баллы без населения'!E81:R81)</f>
        <v>4.5255</v>
      </c>
      <c r="L34" s="47">
        <f>SUM('Баллы без населения'!O81:R81)</f>
        <v>4.5</v>
      </c>
      <c r="M34" s="46">
        <f>SUM('Баллы без населения'!S81:Y81)</f>
        <v>0</v>
      </c>
      <c r="N34" s="45">
        <f>SUM('Баллы без населения'!T81:Y81)</f>
        <v>0</v>
      </c>
      <c r="O34" s="46">
        <f>SUM('Баллы без населения'!Z81:AQ81,'Баллы без населения'!LM81:LT81)</f>
        <v>0</v>
      </c>
      <c r="P34" s="45">
        <f>SUMIF('Баллы без населения'!$Z$3:$AQ$3,"муж",'Баллы без населения'!Z81:AQ81)+SUMIF('Баллы без населения'!$LM$3:$LT$3,"муж",'Баллы без населения'!LM81:LT81)</f>
        <v>0</v>
      </c>
      <c r="Q34" s="45">
        <f>SUMIF('Баллы без населения'!$Z$3:$AQ$3,"жен",'Баллы без населения'!Z81:AQ81)+SUMIF('Баллы без населения'!$LM$3:$LT$3,"жен",'Баллы без населения'!LM81:LT81)</f>
        <v>0</v>
      </c>
      <c r="R34" s="48">
        <f>SUM('Баллы без населения'!Z81:AQ81)</f>
        <v>0</v>
      </c>
      <c r="S34" s="45">
        <f>SUM('Баллы без населения'!Z81:AH81)</f>
        <v>0</v>
      </c>
      <c r="T34" s="45">
        <f>SUM('Баллы без населения'!AI81:AQ81)</f>
        <v>0</v>
      </c>
      <c r="U34" s="48">
        <f>SUM('Баллы без населения'!LM81:LT81)</f>
        <v>0</v>
      </c>
      <c r="V34" s="45">
        <f>SUM('Баллы без населения'!LM81:LP81)</f>
        <v>0</v>
      </c>
      <c r="W34" s="49">
        <f>SUM('Баллы без населения'!LQ81:LT81)</f>
        <v>0</v>
      </c>
      <c r="X34" s="46">
        <f>SUM('Баллы без населения'!AR81:DK81,'Баллы без населения'!LU81:NI81)</f>
        <v>0</v>
      </c>
      <c r="Y34" s="45">
        <f>'Баллы без населения'!AR81+SUM('Баллы без населения'!AZ81:BH81)+SUM('Баллы без населения'!BP81:CP81)+SUM('Баллы без населения'!LU81:MC81,'Баллы без населения'!MH81:NI81)</f>
        <v>0</v>
      </c>
      <c r="Z34" s="45">
        <f>'Баллы без населения'!AS81+SUM('Баллы без населения'!BI81:BO81)+SUM('Баллы без населения'!CQ81:DK81)+SUM('Баллы без населения'!MD81:MG81,'Баллы без населения'!NJ81:NV81,)</f>
        <v>0</v>
      </c>
      <c r="AA34" s="48">
        <f>SUM('Баллы без населения'!AR81:DK81)</f>
        <v>0</v>
      </c>
      <c r="AB34" s="45">
        <f>SUM('Баллы без населения'!AT81:AY81)</f>
        <v>0</v>
      </c>
      <c r="AC34" s="45">
        <f>'Баллы без населения'!AR81+SUM('Баллы без населения'!AZ81:BH81)+SUM('Баллы без населения'!BP81:CP81)</f>
        <v>0</v>
      </c>
      <c r="AD34" s="50">
        <f>'Баллы без населения'!AS81+SUM('Баллы без населения'!BI81:BO81)+SUM('Баллы без населения'!CQ81:DK81)</f>
        <v>0</v>
      </c>
      <c r="AE34" s="51">
        <f>SUM('Баллы без населения'!AZ81:BO81)</f>
        <v>0</v>
      </c>
      <c r="AF34" s="45">
        <f>SUM('Баллы без населения'!AZ81:BH81)</f>
        <v>0</v>
      </c>
      <c r="AG34" s="50">
        <f>SUM('Баллы без населения'!BI81:BO81)</f>
        <v>0</v>
      </c>
      <c r="AH34" s="51">
        <f>SUM('Баллы без населения'!BP81:DK81)</f>
        <v>0</v>
      </c>
      <c r="AI34" s="45">
        <f>SUM('Баллы без населения'!BP81:CP81)</f>
        <v>0</v>
      </c>
      <c r="AJ34" s="45">
        <f>SUM('Баллы без населения'!CQ81:DK81)</f>
        <v>0</v>
      </c>
      <c r="AK34" s="48">
        <f>SUM('Баллы без населения'!LU81:NV81)</f>
        <v>0</v>
      </c>
      <c r="AL34" s="45">
        <f>SUM('Баллы без населения'!LU81:MC81,'Баллы без населения'!MH81:NI81)</f>
        <v>0</v>
      </c>
      <c r="AM34" s="50">
        <f>SUM('Баллы без населения'!MD81:MG81,'Баллы без населения'!NJ81:NV81,)</f>
        <v>0</v>
      </c>
      <c r="AN34" s="45">
        <f>SUM('Баллы без населения'!LU81:MG81)</f>
        <v>0</v>
      </c>
      <c r="AO34" s="45">
        <f>SUM('Баллы без населения'!LU81:MC81)</f>
        <v>0</v>
      </c>
      <c r="AP34" s="50">
        <f>SUM('Баллы без населения'!MD81:MG81)</f>
        <v>0</v>
      </c>
      <c r="AQ34" s="45">
        <f>SUM('Баллы без населения'!MH81:NV81)</f>
        <v>0</v>
      </c>
      <c r="AR34" s="45">
        <f>SUM('Баллы без населения'!MH81:NI81)</f>
        <v>0</v>
      </c>
      <c r="AS34" s="50">
        <f>SUM('Баллы без населения'!NJ81:NV81)</f>
        <v>0</v>
      </c>
      <c r="AT34" s="46">
        <f>SUM('Баллы без населения'!DR81:FK81,'Баллы без населения'!NW81:OL81)</f>
        <v>0</v>
      </c>
      <c r="AU34" s="48" t="str">
        <f>SUM('Баллы без населения'!DL81:FK81)</f>
        <v>#REF!</v>
      </c>
      <c r="AV34" s="45" t="str">
        <f>SUM('Баллы без населения'!DL81:DQ81)</f>
        <v>#REF!</v>
      </c>
      <c r="AW34" s="45">
        <f>SUM('Баллы без населения'!DR81:DU81)+SUM('Баллы без населения'!DY81:ES81)</f>
        <v>0</v>
      </c>
      <c r="AX34" s="50">
        <f>SUM('Баллы без населения'!DV81:DX81)+SUM('Баллы без населения'!ET81:FK81)</f>
        <v>0</v>
      </c>
      <c r="AY34" s="51">
        <f>SUM('Баллы без населения'!DR81:DX81)</f>
        <v>0</v>
      </c>
      <c r="AZ34" s="45">
        <f>SUM('Баллы без населения'!DR81:DU81)</f>
        <v>0</v>
      </c>
      <c r="BA34" s="50">
        <f>SUM('Баллы без населения'!DV81:DX81)</f>
        <v>0</v>
      </c>
      <c r="BB34" s="51">
        <f>SUM('Баллы без населения'!DY81:FK81)</f>
        <v>0</v>
      </c>
      <c r="BC34" s="45">
        <f>SUM('Баллы без населения'!DY81:ES81)</f>
        <v>0</v>
      </c>
      <c r="BD34" s="45">
        <f>SUM('Баллы без населения'!ET81:FK81)</f>
        <v>0</v>
      </c>
      <c r="BE34" s="48">
        <f>SUM('Баллы без населения'!NW81:OL81)</f>
        <v>0</v>
      </c>
      <c r="BF34" s="45">
        <f>SUMIF('Баллы без населения'!NW79:OL79,"муж",'Баллы без населения'!NW81:OL81)</f>
        <v>0</v>
      </c>
      <c r="BG34" s="50">
        <f>SUMIF('Баллы без населения'!NW79:OL79,"жен",'Баллы без населения'!NW81:OL81)</f>
        <v>0</v>
      </c>
      <c r="BH34" s="51">
        <f>SUM('Баллы без населения'!NW81:NZ81)</f>
        <v>0</v>
      </c>
      <c r="BI34" s="45">
        <f>SUMIF('Баллы без населения'!NW79:NZ79,"муж",'Баллы без населения'!NW81:NZ81)</f>
        <v>0</v>
      </c>
      <c r="BJ34" s="50">
        <f>SUMIF('Баллы без населения'!NW79:NZ79,";ty",'Баллы без населения'!NW81:NZ81)</f>
        <v>0</v>
      </c>
      <c r="BK34" s="51">
        <f>SUM('Баллы без населения'!OA81:OL81)</f>
        <v>0</v>
      </c>
      <c r="BL34" s="45">
        <f>SUMIF('Баллы без населения'!OA79:OL79,"муж",'Баллы без населения'!OA81:OL81)</f>
        <v>0</v>
      </c>
      <c r="BM34" s="49">
        <f>SUMIF('Баллы без населения'!OA79:OL79,"муж",'Баллы без населения'!OA81:OL81)</f>
        <v>0</v>
      </c>
      <c r="BN34" s="46" t="str">
        <f>SUM('Баллы без населения'!FL81:KE81,'Баллы'!OM81:PB81)</f>
        <v>#REF!</v>
      </c>
      <c r="BO34" s="48" t="str">
        <f>SUM('Баллы без населения'!FL81:KE81)</f>
        <v>#REF!</v>
      </c>
      <c r="BP34" s="45" t="str">
        <f>SUM('Баллы без населения'!FL81:FM81,'Баллы без населения'!FP81:FU81,'Баллы без населения'!GB81:GC81,'Баллы без населения'!GF81:GK81,'Баллы без населения'!GR81:GT81,'Баллы без населения'!GX81:HA81,'Баллы без населения'!HF81:HN81,'Баллы без населения'!HX81,'Баллы без населения'!HZ81:IB81,'Баллы без населения'!IX81,'Баллы без населения'!IF81:IH81,'Баллы без населения'!IL81:IQ81,'Баллы без населения'!IZ81:JE81,'Баллы без населения'!JH81:JY81,)</f>
        <v>#REF!</v>
      </c>
      <c r="BQ34" s="50" t="str">
        <f>SUM('Баллы без населения'!FN81:FO81,'Баллы без населения'!FV81:GA81,'Баллы без населения'!GD81:GE81,'Баллы без населения'!GL81:GQ81,'Баллы без населения'!GU81:GW81,'Баллы без населения'!HB81:HE81,'Баллы без населения'!HO81:HW81,'Баллы без населения'!HY81,'Баллы без населения'!IC81:IE81,'Баллы без населения'!II81:IK81,'Баллы без населения'!IR81:IW81,'Баллы без населения'!IY81,'Баллы без населения'!JF81:JG81,'Баллы без населения'!JZ81:KE81)</f>
        <v>#REF!</v>
      </c>
      <c r="BR34" s="52">
        <f>SUM('Баллы без населения'!FL81:FO81,'Баллы без населения'!GB81:GE81,'Баллы без населения'!GX81:HE81,'Баллы без населения'!IF81:IK81,'Баллы без населения'!IZ81:JG81)</f>
        <v>0</v>
      </c>
      <c r="BS34" s="45">
        <f>SUM('Баллы без населения'!FL81:FM81,'Баллы без населения'!GB81:GC81,'Баллы без населения'!GX81:HA81,'Баллы без населения'!IZ81:JE81)</f>
        <v>0</v>
      </c>
      <c r="BT34" s="50">
        <f>SUM('Баллы без населения'!FN81:FO81,'Баллы без населения'!GD81:GE81,'Баллы без населения'!HB81:HE81,'Баллы без населения'!II81:IK81,'Баллы без населения'!JF81:JG81)</f>
        <v>0</v>
      </c>
      <c r="BU34" s="52">
        <f>SUM('Баллы без населения'!FP81:GA81,'Баллы без населения'!GF81:GQ81,'Баллы без населения'!HF81:HW81,'Баллы без населения'!IL81:IW81,'Баллы без населения'!JH81:KE81)</f>
        <v>0</v>
      </c>
      <c r="BV34" s="45">
        <f>SUM('Баллы без населения'!FP81:FU81,'Баллы без населения'!GF81:GK81,'Баллы без населения'!HF81:HN81,'Баллы без населения'!IL81:IQ81,'Баллы без населения'!JH81:JY81)</f>
        <v>0</v>
      </c>
      <c r="BW34" s="50">
        <f>SUM('Баллы без населения'!FV81:GA81,'Баллы без населения'!GL81:GQ81,'Баллы без населения'!HO81:HW81,'Баллы без населения'!IL81:IW81,'Баллы без населения'!JZ81:KE81)</f>
        <v>0</v>
      </c>
      <c r="BX34" s="51">
        <f>SUM('Баллы без населения'!FL81:GA81)</f>
        <v>0</v>
      </c>
      <c r="BY34" s="51">
        <f>SUM('Баллы без населения'!FL81:FM81,'Баллы без населения'!FP81:FU81)</f>
        <v>0</v>
      </c>
      <c r="BZ34" s="53">
        <f>SUM('Баллы без населения'!FN81:FO81,'Баллы без населения'!FV81:GA81)</f>
        <v>0</v>
      </c>
      <c r="CA34" s="51">
        <f>SUM('Баллы без населения'!GB81:GQ81)</f>
        <v>0</v>
      </c>
      <c r="CB34" s="45">
        <f>SUM('Баллы без населения'!GB81:GC81,'Баллы без населения'!GF81:GK81)</f>
        <v>0</v>
      </c>
      <c r="CC34" s="50">
        <f>SUM('Баллы без населения'!GD81:GE81,'Баллы без населения'!GL81:GQ81)</f>
        <v>0</v>
      </c>
      <c r="CD34" s="51" t="str">
        <f>SUM('Баллы без населения'!GR81:HY81)</f>
        <v>#REF!</v>
      </c>
      <c r="CE34" s="45" t="str">
        <f>SUM('Баллы без населения'!GR81:GT81,'Баллы без населения'!GX81:HA81,'Баллы без населения'!HF81:HN81,'Баллы без населения'!HX81)</f>
        <v>#REF!</v>
      </c>
      <c r="CF34" s="50" t="str">
        <f>SUM('Баллы без населения'!GU81:GW81,'Баллы без населения'!HB81:HE81,'Баллы без населения'!HO81:HW81,'Баллы без населения'!HY81)</f>
        <v>#REF!</v>
      </c>
      <c r="CG34" s="51">
        <f>SUM('Баллы без населения'!HZ81:IY81)</f>
        <v>0</v>
      </c>
      <c r="CH34" s="45">
        <f>SUM('Баллы без населения'!HZ81:IB81,'Баллы без населения'!IF81:IH81,'Баллы без населения'!IL81:IQ81,'Баллы без населения'!IX81)</f>
        <v>0</v>
      </c>
      <c r="CI34" s="50">
        <f>SUM('Баллы без населения'!IC81:IE81,'Баллы без населения'!II81:IK81,'Баллы без населения'!IR81:IW81,'Баллы без населения'!IY81)</f>
        <v>0</v>
      </c>
      <c r="CJ34" s="51">
        <f>SUM('Баллы без населения'!IZ81:KE81,)</f>
        <v>0</v>
      </c>
      <c r="CK34" s="45">
        <f>SUM('Баллы без населения'!IZ81:JE81,'Баллы без населения'!JH81:JY81)</f>
        <v>0</v>
      </c>
      <c r="CL34" s="45">
        <f>SUM('Баллы без населения'!JF81:JG81,'Баллы без населения'!JZ81:KE81)</f>
        <v>0</v>
      </c>
      <c r="CM34" s="48">
        <f>SUM('Баллы без населения'!OM81:PB81)</f>
        <v>0</v>
      </c>
      <c r="CN34" s="45">
        <f>SUMIF('Баллы без населения'!OM79:PB79,"муж",'Баллы без населения'!OM81:PB81)</f>
        <v>0</v>
      </c>
      <c r="CO34" s="50">
        <f>SUMIF('Баллы без населения'!OM79:PB79,"жен",'Баллы без населения'!OM81:PB81)</f>
        <v>0</v>
      </c>
      <c r="CP34" s="52">
        <f>SUM('Баллы без населения'!OM81:OP81)</f>
        <v>0</v>
      </c>
      <c r="CQ34" s="45">
        <f>SUMIF('Баллы без населения'!OM79:OP79,"муж",'Баллы без населения'!OM81:OP81)</f>
        <v>0</v>
      </c>
      <c r="CR34" s="50">
        <f>SUMIF('Баллы без населения'!OM79:OP79,"жен",'Баллы без населения'!OM81:OP81)</f>
        <v>0</v>
      </c>
      <c r="CS34" s="52">
        <f>SUM('Баллы без населения'!OQ81:PB81)</f>
        <v>0</v>
      </c>
      <c r="CT34" s="45">
        <f>SUMIF('Баллы без населения'!OQ79:PB79,"муж",'Баллы без населения'!OQ81:PB81)</f>
        <v>0</v>
      </c>
      <c r="CU34" s="50">
        <f>SUMIF('Баллы без населения'!OQ79:PB79,"жен",'Баллы без населения'!OQ81:PB81)</f>
        <v>0</v>
      </c>
      <c r="CV34" s="46">
        <f>SUM('Баллы'!KF81:KU81,'Баллы'!PC81:PX81)</f>
        <v>0</v>
      </c>
      <c r="CW34" s="48">
        <f>SUM('Баллы без населения'!KF81:KU81)</f>
        <v>0</v>
      </c>
      <c r="CX34" s="48">
        <f>SUM('Баллы без населения'!PC81:PX81)</f>
        <v>0</v>
      </c>
      <c r="CY34" s="46">
        <f>SUM('Баллы без населения'!KV81:LL81,'Баллы без населения'!PZ81:QJ81)</f>
        <v>0</v>
      </c>
      <c r="CZ34" s="45">
        <f>SUM('Баллы без населения'!KZ81:LB81,'Баллы без населения'!PZ81:QJ81)</f>
        <v>0</v>
      </c>
      <c r="DA34" s="45">
        <f>SUM('Баллы без населения'!KX81:KY81,'Баллы без населения'!LB81:LC81,'Баллы без населения'!LF81:LG81,'Баллы без населения'!QE81:QJ81)</f>
        <v>0</v>
      </c>
      <c r="DB34" s="45">
        <f>SUM('Баллы без населения'!KX81:KY81,'Баллы без населения'!LB81:LC81,'Баллы без населения'!LF81:LG81,'Баллы без населения'!QE81:QG81)</f>
        <v>0</v>
      </c>
      <c r="DC34" s="45">
        <f>SUM('Баллы без населения'!LC81,'Баллы без населения'!LG81,'Баллы без населения'!QH81:QJ81)</f>
        <v>0</v>
      </c>
      <c r="DD34" s="48">
        <f>SUM('Баллы без населения'!KV81:LL81)</f>
        <v>0</v>
      </c>
      <c r="DE34" s="45">
        <f>SUM('Баллы без населения'!KV81:KY81)</f>
        <v>0</v>
      </c>
      <c r="DF34" s="45">
        <f>SUM('Баллы без населения'!KZ81:LG81)</f>
        <v>0</v>
      </c>
      <c r="DG34" s="45">
        <f>SUM('Баллы без населения'!KZ81:LB81)</f>
        <v>0</v>
      </c>
      <c r="DH34" s="45">
        <f>SUM('Баллы без населения'!LD81:LF81)</f>
        <v>0</v>
      </c>
      <c r="DI34" s="45">
        <f>SUM('Баллы без населения'!KX81:KY81,'Баллы без населения'!LB81:LC81,'Баллы без населения'!LF81:LG81)</f>
        <v>0</v>
      </c>
      <c r="DJ34" s="45">
        <f>SUM('Баллы без населения'!KX81:KY81)</f>
        <v>0</v>
      </c>
      <c r="DK34" s="45">
        <f>SUM('Баллы без населения'!LB81:LC81,'Баллы без населения'!LF81:LG81)</f>
        <v>0</v>
      </c>
      <c r="DL34" s="45">
        <f>SUM('Баллы без населения'!LC81,'Баллы без населения'!LG81)</f>
        <v>0</v>
      </c>
      <c r="DM34" s="45">
        <f>SUM('Баллы без населения'!LH81:LL81)</f>
        <v>0</v>
      </c>
      <c r="DN34" s="48">
        <f>SUM('Баллы без населения'!PY81:QJ81)</f>
        <v>0</v>
      </c>
      <c r="DO34" s="45">
        <f>SUM('Баллы без населения'!PZ81,'Баллы без населения'!QB81:QJ81)</f>
        <v>0</v>
      </c>
      <c r="DP34" s="45">
        <f>SUM('Баллы без населения'!QE81:QJ81)</f>
        <v>0</v>
      </c>
      <c r="DQ34" s="54">
        <f>SUM('Баллы без населения'!QE81:QG81)</f>
        <v>0</v>
      </c>
      <c r="DR34" s="45">
        <f>SUM('Баллы без населения'!QH81:QJ81)</f>
        <v>0</v>
      </c>
      <c r="DS34" s="46" t="str">
        <f>SUM('Баллы без населения'!QK81:QP81)</f>
        <v>#REF!</v>
      </c>
      <c r="DT34" s="45">
        <f>SUM('Баллы без населения'!QL81:QM81,'Баллы без населения'!QP81)</f>
        <v>0</v>
      </c>
      <c r="DU34" s="50">
        <f>SUM('Баллы без населения'!QN81)</f>
        <v>0</v>
      </c>
      <c r="DV34" s="46">
        <f>SUM('Баллы без населения'!QQ81:QX81)</f>
        <v>0</v>
      </c>
      <c r="DW34" s="45">
        <f>SUM('Баллы без населения'!QQ81:QR81)</f>
        <v>0</v>
      </c>
      <c r="DX34" s="45">
        <f>SUM('Баллы без населения'!QS81:QX81)</f>
        <v>0</v>
      </c>
    </row>
    <row r="35">
      <c r="A35" s="55">
        <v>32.0</v>
      </c>
      <c r="B35" s="56" t="str">
        <f>'Тест ответы'!B23</f>
        <v>Ивановская область</v>
      </c>
      <c r="C35" s="57">
        <v>1.0</v>
      </c>
      <c r="D35" s="44" t="str">
        <f>'Баллы без населения'!D22</f>
        <v>#REF!</v>
      </c>
      <c r="E35" s="58" t="str">
        <f>SUMIF('Баллы без населения'!$E$3:DX$3,"муж",'Баллы без населения'!E22:DX22)</f>
        <v>#REF!</v>
      </c>
      <c r="F35" s="58" t="str">
        <f>SUMIF('Баллы без населения'!$E$3:DX$3,"жен",'Баллы без населения'!E22:DX22)</f>
        <v>#REF!</v>
      </c>
      <c r="G35" s="58" t="str">
        <f>SUM('Баллы без населения'!Z22:DK22,'Баллы без населения'!DP22:KE22,'Баллы без населения'!KV22:LL22)</f>
        <v>#REF!</v>
      </c>
      <c r="H35" s="58">
        <f>SUM('Баллы без населения'!LM22:PB22,'Баллы без населения'!PY22:QJ22)</f>
        <v>0</v>
      </c>
      <c r="I35" s="58">
        <f>SUM('Баллы без населения'!AZ22:BO22,'Баллы без населения'!DR22:DX22,'Баллы без населения'!FL22:FO22,'Баллы без населения'!GB22:GE22,'Баллы без населения'!GX22:HE22,'Баллы без населения'!IF22:IK22,'Баллы без населения'!IZ22:JG22,'Баллы без населения'!LU22:MG22,'Баллы без населения'!NW22:NZ22,'Баллы без населения'!OM22:OP22)</f>
        <v>0</v>
      </c>
      <c r="J35" s="58">
        <f>SUM('Баллы без населения'!BP22:DK22,'Баллы без населения'!DY22:FK22,'Баллы без населения'!FP22:GA22,'Баллы без населения'!GF22:GQ22,'Баллы без населения'!HF22:HW22,'Баллы без населения'!IL22:IW22,'Баллы без населения'!JH22:KE22,'Баллы без населения'!MH22:NV22,'Баллы без населения'!OA22:OL22,'Баллы без населения'!OQ22:PB22)</f>
        <v>0</v>
      </c>
      <c r="K35" s="46">
        <f>SUM('Баллы без населения'!E22:R22)</f>
        <v>0.0055</v>
      </c>
      <c r="L35" s="59">
        <f>SUM('Баллы без населения'!O22:R22)</f>
        <v>0</v>
      </c>
      <c r="M35" s="46">
        <f>SUM('Баллы без населения'!S22:Y22)</f>
        <v>0.1</v>
      </c>
      <c r="N35" s="58">
        <f>SUM('Баллы без населения'!T22:Y22)</f>
        <v>0</v>
      </c>
      <c r="O35" s="46">
        <f>SUM('Баллы без населения'!Z22:AQ22,'Баллы без населения'!LM22:LT22)</f>
        <v>0</v>
      </c>
      <c r="P35" s="58">
        <f>SUMIF('Баллы без населения'!$Z$3:$AQ$3,"муж",'Баллы без населения'!Z22:AQ22)+SUMIF('Баллы без населения'!$LM$3:$LT$3,"муж",'Баллы без населения'!LM22:LT22)</f>
        <v>0</v>
      </c>
      <c r="Q35" s="58">
        <f>SUMIF('Баллы без населения'!$Z$3:$AQ$3,"жен",'Баллы без населения'!Z22:AQ22)+SUMIF('Баллы без населения'!$LM$3:$LT$3,"жен",'Баллы без населения'!LM22:LT22)</f>
        <v>0</v>
      </c>
      <c r="R35" s="48">
        <f>SUM('Баллы без населения'!Z22:AQ22)</f>
        <v>0</v>
      </c>
      <c r="S35" s="58">
        <f>SUM('Баллы без населения'!Z22:AH22)</f>
        <v>0</v>
      </c>
      <c r="T35" s="58">
        <f>SUM('Баллы без населения'!AI22:AQ22)</f>
        <v>0</v>
      </c>
      <c r="U35" s="48">
        <f>SUM('Баллы без населения'!LM22:LT22)</f>
        <v>0</v>
      </c>
      <c r="V35" s="58">
        <f>SUM('Баллы без населения'!LM22:LP22)</f>
        <v>0</v>
      </c>
      <c r="W35" s="60">
        <f>SUM('Баллы без населения'!LQ22:LT22)</f>
        <v>0</v>
      </c>
      <c r="X35" s="46">
        <f>SUM('Баллы без населения'!AR22:DK22,'Баллы без населения'!LU22:NI22)</f>
        <v>0</v>
      </c>
      <c r="Y35" s="58">
        <f>'Баллы без населения'!AR22+SUM('Баллы без населения'!AZ22:BH22)+SUM('Баллы без населения'!BP22:CP22)+SUM('Баллы без населения'!LU22:MC22,'Баллы без населения'!MH22:NI22)</f>
        <v>0</v>
      </c>
      <c r="Z35" s="58">
        <f>'Баллы без населения'!AS22+SUM('Баллы без населения'!BI22:BO22)+SUM('Баллы без населения'!CQ22:DK22)+SUM('Баллы без населения'!MD22:MG22,'Баллы без населения'!NJ22:NV22,)</f>
        <v>0</v>
      </c>
      <c r="AA35" s="48">
        <f>SUM('Баллы без населения'!AR22:DK22)</f>
        <v>0</v>
      </c>
      <c r="AB35" s="58">
        <f>SUM('Баллы без населения'!AT22:AY22)</f>
        <v>0</v>
      </c>
      <c r="AC35" s="58">
        <f>'Баллы без населения'!AR22+SUM('Баллы без населения'!AZ22:BH22)+SUM('Баллы без населения'!BP22:CP22)</f>
        <v>0</v>
      </c>
      <c r="AD35" s="61">
        <f>'Баллы без населения'!AS22+SUM('Баллы без населения'!BI22:BO22)+SUM('Баллы без населения'!CQ22:DK22)</f>
        <v>0</v>
      </c>
      <c r="AE35" s="62">
        <f>SUM('Баллы без населения'!AZ22:BO22)</f>
        <v>0</v>
      </c>
      <c r="AF35" s="58">
        <f>SUM('Баллы без населения'!AZ22:BH22)</f>
        <v>0</v>
      </c>
      <c r="AG35" s="61">
        <f>SUM('Баллы без населения'!BI22:BO22)</f>
        <v>0</v>
      </c>
      <c r="AH35" s="62">
        <f>SUM('Баллы без населения'!BP22:DK22)</f>
        <v>0</v>
      </c>
      <c r="AI35" s="58">
        <f>SUM('Баллы без населения'!BP22:CP22)</f>
        <v>0</v>
      </c>
      <c r="AJ35" s="58">
        <f>SUM('Баллы без населения'!CQ22:DK22)</f>
        <v>0</v>
      </c>
      <c r="AK35" s="48">
        <f>SUM('Баллы без населения'!LU22:NV22)</f>
        <v>0</v>
      </c>
      <c r="AL35" s="58">
        <f>SUM('Баллы без населения'!LU22:MC22,'Баллы без населения'!MH22:NI22)</f>
        <v>0</v>
      </c>
      <c r="AM35" s="61">
        <f>SUM('Баллы без населения'!MD22:MG22,'Баллы без населения'!NJ22:NV22,)</f>
        <v>0</v>
      </c>
      <c r="AN35" s="58">
        <f>SUM('Баллы без населения'!LU22:MG22)</f>
        <v>0</v>
      </c>
      <c r="AO35" s="58">
        <f>SUM('Баллы без населения'!LU22:MC22)</f>
        <v>0</v>
      </c>
      <c r="AP35" s="61">
        <f>SUM('Баллы без населения'!MD22:MG22)</f>
        <v>0</v>
      </c>
      <c r="AQ35" s="58">
        <f>SUM('Баллы без населения'!MH22:NV22)</f>
        <v>0</v>
      </c>
      <c r="AR35" s="58">
        <f>SUM('Баллы без населения'!MH22:NI22)</f>
        <v>0</v>
      </c>
      <c r="AS35" s="61">
        <f>SUM('Баллы без населения'!NJ22:NV22)</f>
        <v>0</v>
      </c>
      <c r="AT35" s="46">
        <f>SUM('Баллы без населения'!DR22:FK22,'Баллы без населения'!NW22:OL22)</f>
        <v>0</v>
      </c>
      <c r="AU35" s="48" t="str">
        <f>SUM('Баллы без населения'!DL22:FK22)</f>
        <v>#REF!</v>
      </c>
      <c r="AV35" s="58" t="str">
        <f>SUM('Баллы без населения'!DL22:DQ22)</f>
        <v>#REF!</v>
      </c>
      <c r="AW35" s="58">
        <f>SUM('Баллы без населения'!DR22:DU22)+SUM('Баллы без населения'!DY22:ES22)</f>
        <v>0</v>
      </c>
      <c r="AX35" s="61">
        <f>SUM('Баллы без населения'!DV22:DX22)+SUM('Баллы без населения'!ET22:FK22)</f>
        <v>0</v>
      </c>
      <c r="AY35" s="62">
        <f>SUM('Баллы без населения'!DR22:DX22)</f>
        <v>0</v>
      </c>
      <c r="AZ35" s="58">
        <f>SUM('Баллы без населения'!DR22:DU22)</f>
        <v>0</v>
      </c>
      <c r="BA35" s="61">
        <f>SUM('Баллы без населения'!DV22:DX22)</f>
        <v>0</v>
      </c>
      <c r="BB35" s="62">
        <f>SUM('Баллы без населения'!DY22:FK22)</f>
        <v>0</v>
      </c>
      <c r="BC35" s="58">
        <f>SUM('Баллы без населения'!DY22:ES22)</f>
        <v>0</v>
      </c>
      <c r="BD35" s="58">
        <f>SUM('Баллы без населения'!ET22:FK22)</f>
        <v>0</v>
      </c>
      <c r="BE35" s="48">
        <f>SUM('Баллы без населения'!NW22:OL22)</f>
        <v>0</v>
      </c>
      <c r="BF35" s="58">
        <f>SUMIF('Баллы без населения'!NW20:OL20,"муж",'Баллы без населения'!NW22:OL22)</f>
        <v>0</v>
      </c>
      <c r="BG35" s="61">
        <f>SUMIF('Баллы без населения'!NW20:OL20,"жен",'Баллы без населения'!NW22:OL22)</f>
        <v>0</v>
      </c>
      <c r="BH35" s="62">
        <f>SUM('Баллы без населения'!NW22:NZ22)</f>
        <v>0</v>
      </c>
      <c r="BI35" s="58">
        <f>SUMIF('Баллы без населения'!NW20:NZ20,"муж",'Баллы без населения'!NW22:NZ22)</f>
        <v>0</v>
      </c>
      <c r="BJ35" s="61">
        <f>SUMIF('Баллы без населения'!NW20:NZ20,";ty",'Баллы без населения'!NW22:NZ22)</f>
        <v>0</v>
      </c>
      <c r="BK35" s="62">
        <f>SUM('Баллы без населения'!OA22:OL22)</f>
        <v>0</v>
      </c>
      <c r="BL35" s="58">
        <f>SUMIF('Баллы без населения'!OA20:OL20,"муж",'Баллы без населения'!OA22:OL22)</f>
        <v>0</v>
      </c>
      <c r="BM35" s="60">
        <f>SUMIF('Баллы без населения'!OA20:OL20,"муж",'Баллы без населения'!OA22:OL22)</f>
        <v>0</v>
      </c>
      <c r="BN35" s="46" t="str">
        <f>SUM('Баллы без населения'!FL22:KE22,'Баллы'!OM22:PB22)</f>
        <v>#REF!</v>
      </c>
      <c r="BO35" s="48" t="str">
        <f>SUM('Баллы без населения'!FL22:KE22)</f>
        <v>#REF!</v>
      </c>
      <c r="BP35" s="58" t="str">
        <f>SUM('Баллы без населения'!FL22:FM22,'Баллы без населения'!FP22:FU22,'Баллы без населения'!GB22:GC22,'Баллы без населения'!GF22:GK22,'Баллы без населения'!GR22:GT22,'Баллы без населения'!GX22:HA22,'Баллы без населения'!HF22:HN22,'Баллы без населения'!HX22,'Баллы без населения'!HZ22:IB22,'Баллы без населения'!IX22,'Баллы без населения'!IF22:IH22,'Баллы без населения'!IL22:IQ22,'Баллы без населения'!IZ22:JE22,'Баллы без населения'!JH22:JY22,)</f>
        <v>#REF!</v>
      </c>
      <c r="BQ35" s="61" t="str">
        <f>SUM('Баллы без населения'!FN22:FO22,'Баллы без населения'!FV22:GA22,'Баллы без населения'!GD22:GE22,'Баллы без населения'!GL22:GQ22,'Баллы без населения'!GU22:GW22,'Баллы без населения'!HB22:HE22,'Баллы без населения'!HO22:HW22,'Баллы без населения'!HY22,'Баллы без населения'!IC22:IE22,'Баллы без населения'!II22:IK22,'Баллы без населения'!IR22:IW22,'Баллы без населения'!IY22,'Баллы без населения'!JF22:JG22,'Баллы без населения'!JZ22:KE22)</f>
        <v>#REF!</v>
      </c>
      <c r="BR35" s="63">
        <f>SUM('Баллы без населения'!FL22:FO22,'Баллы без населения'!GB22:GE22,'Баллы без населения'!GX22:HE22,'Баллы без населения'!IF22:IK22,'Баллы без населения'!IZ22:JG22)</f>
        <v>0</v>
      </c>
      <c r="BS35" s="58">
        <f>SUM('Баллы без населения'!FL22:FM22,'Баллы без населения'!GB22:GC22,'Баллы без населения'!GX22:HA22,'Баллы без населения'!IZ22:JE22)</f>
        <v>0</v>
      </c>
      <c r="BT35" s="61">
        <f>SUM('Баллы без населения'!FN22:FO22,'Баллы без населения'!GD22:GE22,'Баллы без населения'!HB22:HE22,'Баллы без населения'!II22:IK22,'Баллы без населения'!JF22:JG22)</f>
        <v>0</v>
      </c>
      <c r="BU35" s="63">
        <f>SUM('Баллы без населения'!FP22:GA22,'Баллы без населения'!GF22:GQ22,'Баллы без населения'!HF22:HW22,'Баллы без населения'!IL22:IW22,'Баллы без населения'!JH22:KE22)</f>
        <v>0</v>
      </c>
      <c r="BV35" s="58">
        <f>SUM('Баллы без населения'!FP22:FU22,'Баллы без населения'!GF22:GK22,'Баллы без населения'!HF22:HN22,'Баллы без населения'!IL22:IQ22,'Баллы без населения'!JH22:JY22)</f>
        <v>0</v>
      </c>
      <c r="BW35" s="61">
        <f>SUM('Баллы без населения'!FV22:GA22,'Баллы без населения'!GL22:GQ22,'Баллы без населения'!HO22:HW22,'Баллы без населения'!IL22:IW22,'Баллы без населения'!JZ22:KE22)</f>
        <v>0</v>
      </c>
      <c r="BX35" s="62">
        <f>SUM('Баллы без населения'!FL22:GA22)</f>
        <v>0</v>
      </c>
      <c r="BY35" s="62">
        <f>SUM('Баллы без населения'!FL22:FM22,'Баллы без населения'!FP22:FU22)</f>
        <v>0</v>
      </c>
      <c r="BZ35" s="64">
        <f>SUM('Баллы без населения'!FN22:FO22,'Баллы без населения'!FV22:GA22)</f>
        <v>0</v>
      </c>
      <c r="CA35" s="62">
        <f>SUM('Баллы без населения'!GB22:GQ22)</f>
        <v>0</v>
      </c>
      <c r="CB35" s="58">
        <f>SUM('Баллы без населения'!GB22:GC22,'Баллы без населения'!GF22:GK22)</f>
        <v>0</v>
      </c>
      <c r="CC35" s="61">
        <f>SUM('Баллы без населения'!GD22:GE22,'Баллы без населения'!GL22:GQ22)</f>
        <v>0</v>
      </c>
      <c r="CD35" s="62" t="str">
        <f>SUM('Баллы без населения'!GR22:HY22)</f>
        <v>#REF!</v>
      </c>
      <c r="CE35" s="58" t="str">
        <f>SUM('Баллы без населения'!GR22:GT22,'Баллы без населения'!GX22:HA22,'Баллы без населения'!HF22:HN22,'Баллы без населения'!HX22)</f>
        <v>#REF!</v>
      </c>
      <c r="CF35" s="61" t="str">
        <f>SUM('Баллы без населения'!GU22:GW22,'Баллы без населения'!HB22:HE22,'Баллы без населения'!HO22:HW22,'Баллы без населения'!HY22)</f>
        <v>#REF!</v>
      </c>
      <c r="CG35" s="62">
        <f>SUM('Баллы без населения'!HZ22:IY22)</f>
        <v>0</v>
      </c>
      <c r="CH35" s="58">
        <f>SUM('Баллы без населения'!HZ22:IB22,'Баллы без населения'!IF22:IH22,'Баллы без населения'!IL22:IQ22,'Баллы без населения'!IX22)</f>
        <v>0</v>
      </c>
      <c r="CI35" s="61">
        <f>SUM('Баллы без населения'!IC22:IE22,'Баллы без населения'!II22:IK22,'Баллы без населения'!IR22:IW22,'Баллы без населения'!IY22)</f>
        <v>0</v>
      </c>
      <c r="CJ35" s="62">
        <f>SUM('Баллы без населения'!IZ22:KE22,)</f>
        <v>0</v>
      </c>
      <c r="CK35" s="58">
        <f>SUM('Баллы без населения'!IZ22:JE22,'Баллы без населения'!JH22:JY22)</f>
        <v>0</v>
      </c>
      <c r="CL35" s="58">
        <f>SUM('Баллы без населения'!JF22:JG22,'Баллы без населения'!JZ22:KE22)</f>
        <v>0</v>
      </c>
      <c r="CM35" s="48">
        <f>SUM('Баллы без населения'!OM22:PB22)</f>
        <v>0</v>
      </c>
      <c r="CN35" s="58">
        <f>SUMIF('Баллы без населения'!OM20:PB20,"муж",'Баллы без населения'!OM22:PB22)</f>
        <v>0</v>
      </c>
      <c r="CO35" s="61">
        <f>SUMIF('Баллы без населения'!OM20:PB20,"жен",'Баллы без населения'!OM22:PB22)</f>
        <v>0</v>
      </c>
      <c r="CP35" s="63">
        <f>SUM('Баллы без населения'!OM22:OP22)</f>
        <v>0</v>
      </c>
      <c r="CQ35" s="58">
        <f>SUMIF('Баллы без населения'!OM20:OP20,"муж",'Баллы без населения'!OM22:OP22)</f>
        <v>0</v>
      </c>
      <c r="CR35" s="61">
        <f>SUMIF('Баллы без населения'!OM20:OP20,"жен",'Баллы без населения'!OM22:OP22)</f>
        <v>0</v>
      </c>
      <c r="CS35" s="63">
        <f>SUM('Баллы без населения'!OQ22:PB22)</f>
        <v>0</v>
      </c>
      <c r="CT35" s="58">
        <f>SUMIF('Баллы без населения'!OQ20:PB20,"муж",'Баллы без населения'!OQ22:PB22)</f>
        <v>0</v>
      </c>
      <c r="CU35" s="61">
        <f>SUMIF('Баллы без населения'!OQ20:PB20,"жен",'Баллы без населения'!OQ22:PB22)</f>
        <v>0</v>
      </c>
      <c r="CV35" s="46">
        <f>SUM('Баллы'!KF22:KU22,'Баллы'!PC22:PX22)</f>
        <v>0</v>
      </c>
      <c r="CW35" s="48">
        <f>SUM('Баллы без населения'!KF22:KU22)</f>
        <v>0</v>
      </c>
      <c r="CX35" s="48">
        <f>SUM('Баллы без населения'!PC22:PX22)</f>
        <v>0</v>
      </c>
      <c r="CY35" s="46">
        <f>SUM('Баллы без населения'!KV22:LL22,'Баллы без населения'!PZ22:QJ22)</f>
        <v>0</v>
      </c>
      <c r="CZ35" s="58">
        <f>SUM('Баллы без населения'!KZ22:LB22,'Баллы без населения'!PZ22:QJ22)</f>
        <v>0</v>
      </c>
      <c r="DA35" s="58">
        <f>SUM('Баллы без населения'!KX22:KY22,'Баллы без населения'!LB22:LC22,'Баллы без населения'!LF22:LG22,'Баллы без населения'!QE22:QJ22)</f>
        <v>0</v>
      </c>
      <c r="DB35" s="58">
        <f>SUM('Баллы без населения'!KX22:KY22,'Баллы без населения'!LB22:LC22,'Баллы без населения'!LF22:LG22,'Баллы без населения'!QE22:QG22)</f>
        <v>0</v>
      </c>
      <c r="DC35" s="58">
        <f>SUM('Баллы без населения'!LC22,'Баллы без населения'!LG22,'Баллы без населения'!QH22:QJ22)</f>
        <v>0</v>
      </c>
      <c r="DD35" s="48">
        <f>SUM('Баллы без населения'!KV22:LL22)</f>
        <v>0</v>
      </c>
      <c r="DE35" s="58">
        <f>SUM('Баллы без населения'!KV22:KY22)</f>
        <v>0</v>
      </c>
      <c r="DF35" s="58">
        <f>SUM('Баллы без населения'!KZ22:LG22)</f>
        <v>0</v>
      </c>
      <c r="DG35" s="58">
        <f>SUM('Баллы без населения'!KZ22:LB22)</f>
        <v>0</v>
      </c>
      <c r="DH35" s="58">
        <f>SUM('Баллы без населения'!LD22:LF22)</f>
        <v>0</v>
      </c>
      <c r="DI35" s="58">
        <f>SUM('Баллы без населения'!KX22:KY22,'Баллы без населения'!LB22:LC22,'Баллы без населения'!LF22:LG22)</f>
        <v>0</v>
      </c>
      <c r="DJ35" s="58">
        <f>SUM('Баллы без населения'!KX22:KY22)</f>
        <v>0</v>
      </c>
      <c r="DK35" s="58">
        <f>SUM('Баллы без населения'!LB22:LC22,'Баллы без населения'!LF22:LG22)</f>
        <v>0</v>
      </c>
      <c r="DL35" s="58">
        <f>SUM('Баллы без населения'!LC22,'Баллы без населения'!LG22)</f>
        <v>0</v>
      </c>
      <c r="DM35" s="58">
        <f>SUM('Баллы без населения'!LH22:LL22)</f>
        <v>0</v>
      </c>
      <c r="DN35" s="48">
        <f>SUM('Баллы без населения'!PY22:QJ22)</f>
        <v>0</v>
      </c>
      <c r="DO35" s="58">
        <f>SUM('Баллы без населения'!PZ22,'Баллы без населения'!QB22:QJ22)</f>
        <v>0</v>
      </c>
      <c r="DP35" s="58">
        <f>SUM('Баллы без населения'!QE22:QJ22)</f>
        <v>0</v>
      </c>
      <c r="DQ35" s="65">
        <f>SUM('Баллы без населения'!QE22:QG22)</f>
        <v>0</v>
      </c>
      <c r="DR35" s="58">
        <f>SUM('Баллы без населения'!QH22:QJ22)</f>
        <v>0</v>
      </c>
      <c r="DS35" s="46" t="str">
        <f>SUM('Баллы без населения'!QK22:QP22)</f>
        <v>#REF!</v>
      </c>
      <c r="DT35" s="58">
        <f>SUM('Баллы без населения'!QL22:QM22,'Баллы без населения'!QP22)</f>
        <v>0</v>
      </c>
      <c r="DU35" s="61">
        <f>SUM('Баллы без населения'!QN22)</f>
        <v>0</v>
      </c>
      <c r="DV35" s="46">
        <f>SUM('Баллы без населения'!QQ22:QX22)</f>
        <v>0</v>
      </c>
      <c r="DW35" s="58">
        <f>SUM('Баллы без населения'!QQ22:QR22)</f>
        <v>0</v>
      </c>
      <c r="DX35" s="58">
        <f>SUM('Баллы без населения'!QS22:QX22)</f>
        <v>0</v>
      </c>
    </row>
    <row r="36">
      <c r="A36" s="41">
        <v>33.0</v>
      </c>
      <c r="B36" s="42" t="str">
        <f>'Тест ответы'!B49</f>
        <v>Мурманская область</v>
      </c>
      <c r="C36" s="43">
        <v>1.0</v>
      </c>
      <c r="D36" s="44" t="str">
        <f>'Баллы без населения'!D48</f>
        <v>#REF!</v>
      </c>
      <c r="E36" s="45" t="str">
        <f>SUMIF('Баллы без населения'!$E$3:DX$3,"муж",'Баллы без населения'!E48:DX48)</f>
        <v>#REF!</v>
      </c>
      <c r="F36" s="45" t="str">
        <f>SUMIF('Баллы без населения'!$E$3:DX$3,"жен",'Баллы без населения'!E48:DX48)</f>
        <v>#REF!</v>
      </c>
      <c r="G36" s="45" t="str">
        <f>SUM('Баллы без населения'!Z48:DK48,'Баллы без населения'!DP48:KE48,'Баллы без населения'!KV48:LL48)</f>
        <v>#REF!</v>
      </c>
      <c r="H36" s="45">
        <f>SUM('Баллы без населения'!LM48:PB48,'Баллы без населения'!PY48:QJ48)</f>
        <v>0</v>
      </c>
      <c r="I36" s="45">
        <f>SUM('Баллы без населения'!AZ48:BO48,'Баллы без населения'!DR48:DX48,'Баллы без населения'!FL48:FO48,'Баллы без населения'!GB48:GE48,'Баллы без населения'!GX48:HE48,'Баллы без населения'!IF48:IK48,'Баллы без населения'!IZ48:JG48,'Баллы без населения'!LU48:MG48,'Баллы без населения'!NW48:NZ48,'Баллы без населения'!OM48:OP48)</f>
        <v>0</v>
      </c>
      <c r="J36" s="45">
        <f>SUM('Баллы без населения'!BP48:DK48,'Баллы без населения'!DY48:FK48,'Баллы без населения'!FP48:GA48,'Баллы без населения'!GF48:GQ48,'Баллы без населения'!HF48:HW48,'Баллы без населения'!IL48:IW48,'Баллы без населения'!JH48:KE48,'Баллы без населения'!MH48:NV48,'Баллы без населения'!OA48:OL48,'Баллы без населения'!OQ48:PB48)</f>
        <v>0</v>
      </c>
      <c r="K36" s="46">
        <f>SUM('Баллы без населения'!E48:R48)</f>
        <v>0.0955</v>
      </c>
      <c r="L36" s="47">
        <f>SUM('Баллы без населения'!O48:R48)</f>
        <v>0.04</v>
      </c>
      <c r="M36" s="46">
        <f>SUM('Баллы без населения'!S48:Y48)</f>
        <v>0</v>
      </c>
      <c r="N36" s="45">
        <f>SUM('Баллы без населения'!T48:Y48)</f>
        <v>0</v>
      </c>
      <c r="O36" s="46">
        <f>SUM('Баллы без населения'!Z48:AQ48,'Баллы без населения'!LM48:LT48)</f>
        <v>0</v>
      </c>
      <c r="P36" s="45">
        <f>SUMIF('Баллы без населения'!$Z$3:$AQ$3,"муж",'Баллы без населения'!Z48:AQ48)+SUMIF('Баллы без населения'!$LM$3:$LT$3,"муж",'Баллы без населения'!LM48:LT48)</f>
        <v>0</v>
      </c>
      <c r="Q36" s="45">
        <f>SUMIF('Баллы без населения'!$Z$3:$AQ$3,"жен",'Баллы без населения'!Z48:AQ48)+SUMIF('Баллы без населения'!$LM$3:$LT$3,"жен",'Баллы без населения'!LM48:LT48)</f>
        <v>0</v>
      </c>
      <c r="R36" s="48">
        <f>SUM('Баллы без населения'!Z48:AQ48)</f>
        <v>0</v>
      </c>
      <c r="S36" s="45">
        <f>SUM('Баллы без населения'!Z48:AH48)</f>
        <v>0</v>
      </c>
      <c r="T36" s="45">
        <f>SUM('Баллы без населения'!AI48:AQ48)</f>
        <v>0</v>
      </c>
      <c r="U36" s="48">
        <f>SUM('Баллы без населения'!LM48:LT48)</f>
        <v>0</v>
      </c>
      <c r="V36" s="45">
        <f>SUM('Баллы без населения'!LM48:LP48)</f>
        <v>0</v>
      </c>
      <c r="W36" s="49">
        <f>SUM('Баллы без населения'!LQ48:LT48)</f>
        <v>0</v>
      </c>
      <c r="X36" s="46">
        <f>SUM('Баллы без населения'!AR48:DK48,'Баллы без населения'!LU48:NI48)</f>
        <v>0</v>
      </c>
      <c r="Y36" s="45">
        <f>'Баллы без населения'!AR48+SUM('Баллы без населения'!AZ48:BH48)+SUM('Баллы без населения'!BP48:CP48)+SUM('Баллы без населения'!LU48:MC48,'Баллы без населения'!MH48:NI48)</f>
        <v>0</v>
      </c>
      <c r="Z36" s="45">
        <f>'Баллы без населения'!AS48+SUM('Баллы без населения'!BI48:BO48)+SUM('Баллы без населения'!CQ48:DK48)+SUM('Баллы без населения'!MD48:MG48,'Баллы без населения'!NJ48:NV48,)</f>
        <v>0</v>
      </c>
      <c r="AA36" s="48">
        <f>SUM('Баллы без населения'!AR48:DK48)</f>
        <v>0</v>
      </c>
      <c r="AB36" s="45">
        <f>SUM('Баллы без населения'!AT48:AY48)</f>
        <v>0</v>
      </c>
      <c r="AC36" s="45">
        <f>'Баллы без населения'!AR48+SUM('Баллы без населения'!AZ48:BH48)+SUM('Баллы без населения'!BP48:CP48)</f>
        <v>0</v>
      </c>
      <c r="AD36" s="50">
        <f>'Баллы без населения'!AS48+SUM('Баллы без населения'!BI48:BO48)+SUM('Баллы без населения'!CQ48:DK48)</f>
        <v>0</v>
      </c>
      <c r="AE36" s="51">
        <f>SUM('Баллы без населения'!AZ48:BO48)</f>
        <v>0</v>
      </c>
      <c r="AF36" s="45">
        <f>SUM('Баллы без населения'!AZ48:BH48)</f>
        <v>0</v>
      </c>
      <c r="AG36" s="50">
        <f>SUM('Баллы без населения'!BI48:BO48)</f>
        <v>0</v>
      </c>
      <c r="AH36" s="51">
        <f>SUM('Баллы без населения'!BP48:DK48)</f>
        <v>0</v>
      </c>
      <c r="AI36" s="45">
        <f>SUM('Баллы без населения'!BP48:CP48)</f>
        <v>0</v>
      </c>
      <c r="AJ36" s="45">
        <f>SUM('Баллы без населения'!CQ48:DK48)</f>
        <v>0</v>
      </c>
      <c r="AK36" s="48">
        <f>SUM('Баллы без населения'!LU48:NV48)</f>
        <v>0</v>
      </c>
      <c r="AL36" s="45">
        <f>SUM('Баллы без населения'!LU48:MC48,'Баллы без населения'!MH48:NI48)</f>
        <v>0</v>
      </c>
      <c r="AM36" s="50">
        <f>SUM('Баллы без населения'!MD48:MG48,'Баллы без населения'!NJ48:NV48,)</f>
        <v>0</v>
      </c>
      <c r="AN36" s="45">
        <f>SUM('Баллы без населения'!LU48:MG48)</f>
        <v>0</v>
      </c>
      <c r="AO36" s="45">
        <f>SUM('Баллы без населения'!LU48:MC48)</f>
        <v>0</v>
      </c>
      <c r="AP36" s="50">
        <f>SUM('Баллы без населения'!MD48:MG48)</f>
        <v>0</v>
      </c>
      <c r="AQ36" s="45">
        <f>SUM('Баллы без населения'!MH48:NV48)</f>
        <v>0</v>
      </c>
      <c r="AR36" s="45">
        <f>SUM('Баллы без населения'!MH48:NI48)</f>
        <v>0</v>
      </c>
      <c r="AS36" s="50">
        <f>SUM('Баллы без населения'!NJ48:NV48)</f>
        <v>0</v>
      </c>
      <c r="AT36" s="46">
        <f>SUM('Баллы без населения'!DR48:FK48,'Баллы без населения'!NW48:OL48)</f>
        <v>0</v>
      </c>
      <c r="AU36" s="48" t="str">
        <f>SUM('Баллы без населения'!DL48:FK48)</f>
        <v>#REF!</v>
      </c>
      <c r="AV36" s="45" t="str">
        <f>SUM('Баллы без населения'!DL48:DQ48)</f>
        <v>#REF!</v>
      </c>
      <c r="AW36" s="45">
        <f>SUM('Баллы без населения'!DR48:DU48)+SUM('Баллы без населения'!DY48:ES48)</f>
        <v>0</v>
      </c>
      <c r="AX36" s="50">
        <f>SUM('Баллы без населения'!DV48:DX48)+SUM('Баллы без населения'!ET48:FK48)</f>
        <v>0</v>
      </c>
      <c r="AY36" s="51">
        <f>SUM('Баллы без населения'!DR48:DX48)</f>
        <v>0</v>
      </c>
      <c r="AZ36" s="45">
        <f>SUM('Баллы без населения'!DR48:DU48)</f>
        <v>0</v>
      </c>
      <c r="BA36" s="50">
        <f>SUM('Баллы без населения'!DV48:DX48)</f>
        <v>0</v>
      </c>
      <c r="BB36" s="51">
        <f>SUM('Баллы без населения'!DY48:FK48)</f>
        <v>0</v>
      </c>
      <c r="BC36" s="45">
        <f>SUM('Баллы без населения'!DY48:ES48)</f>
        <v>0</v>
      </c>
      <c r="BD36" s="45">
        <f>SUM('Баллы без населения'!ET48:FK48)</f>
        <v>0</v>
      </c>
      <c r="BE36" s="48">
        <f>SUM('Баллы без населения'!NW48:OL48)</f>
        <v>0</v>
      </c>
      <c r="BF36" s="45">
        <f>SUMIF('Баллы без населения'!NW46:OL46,"муж",'Баллы без населения'!NW48:OL48)</f>
        <v>0</v>
      </c>
      <c r="BG36" s="50">
        <f>SUMIF('Баллы без населения'!NW46:OL46,"жен",'Баллы без населения'!NW48:OL48)</f>
        <v>0</v>
      </c>
      <c r="BH36" s="51">
        <f>SUM('Баллы без населения'!NW48:NZ48)</f>
        <v>0</v>
      </c>
      <c r="BI36" s="45">
        <f>SUMIF('Баллы без населения'!NW46:NZ46,"муж",'Баллы без населения'!NW48:NZ48)</f>
        <v>0</v>
      </c>
      <c r="BJ36" s="50">
        <f>SUMIF('Баллы без населения'!NW46:NZ46,";ty",'Баллы без населения'!NW48:NZ48)</f>
        <v>0</v>
      </c>
      <c r="BK36" s="51">
        <f>SUM('Баллы без населения'!OA48:OL48)</f>
        <v>0</v>
      </c>
      <c r="BL36" s="45">
        <f>SUMIF('Баллы без населения'!OA46:OL46,"муж",'Баллы без населения'!OA48:OL48)</f>
        <v>0</v>
      </c>
      <c r="BM36" s="49">
        <f>SUMIF('Баллы без населения'!OA46:OL46,"муж",'Баллы без населения'!OA48:OL48)</f>
        <v>0</v>
      </c>
      <c r="BN36" s="46" t="str">
        <f>SUM('Баллы без населения'!FL48:KE48,'Баллы'!OM48:PB48)</f>
        <v>#REF!</v>
      </c>
      <c r="BO36" s="48" t="str">
        <f>SUM('Баллы без населения'!FL48:KE48)</f>
        <v>#REF!</v>
      </c>
      <c r="BP36" s="45" t="str">
        <f>SUM('Баллы без населения'!FL48:FM48,'Баллы без населения'!FP48:FU48,'Баллы без населения'!GB48:GC48,'Баллы без населения'!GF48:GK48,'Баллы без населения'!GR48:GT48,'Баллы без населения'!GX48:HA48,'Баллы без населения'!HF48:HN48,'Баллы без населения'!HX48,'Баллы без населения'!HZ48:IB48,'Баллы без населения'!IX48,'Баллы без населения'!IF48:IH48,'Баллы без населения'!IL48:IQ48,'Баллы без населения'!IZ48:JE48,'Баллы без населения'!JH48:JY48,)</f>
        <v>#REF!</v>
      </c>
      <c r="BQ36" s="50" t="str">
        <f>SUM('Баллы без населения'!FN48:FO48,'Баллы без населения'!FV48:GA48,'Баллы без населения'!GD48:GE48,'Баллы без населения'!GL48:GQ48,'Баллы без населения'!GU48:GW48,'Баллы без населения'!HB48:HE48,'Баллы без населения'!HO48:HW48,'Баллы без населения'!HY48,'Баллы без населения'!IC48:IE48,'Баллы без населения'!II48:IK48,'Баллы без населения'!IR48:IW48,'Баллы без населения'!IY48,'Баллы без населения'!JF48:JG48,'Баллы без населения'!JZ48:KE48)</f>
        <v>#REF!</v>
      </c>
      <c r="BR36" s="52">
        <f>SUM('Баллы без населения'!FL48:FO48,'Баллы без населения'!GB48:GE48,'Баллы без населения'!GX48:HE48,'Баллы без населения'!IF48:IK48,'Баллы без населения'!IZ48:JG48)</f>
        <v>0</v>
      </c>
      <c r="BS36" s="45">
        <f>SUM('Баллы без населения'!FL48:FM48,'Баллы без населения'!GB48:GC48,'Баллы без населения'!GX48:HA48,'Баллы без населения'!IZ48:JE48)</f>
        <v>0</v>
      </c>
      <c r="BT36" s="50">
        <f>SUM('Баллы без населения'!FN48:FO48,'Баллы без населения'!GD48:GE48,'Баллы без населения'!HB48:HE48,'Баллы без населения'!II48:IK48,'Баллы без населения'!JF48:JG48)</f>
        <v>0</v>
      </c>
      <c r="BU36" s="52">
        <f>SUM('Баллы без населения'!FP48:GA48,'Баллы без населения'!GF48:GQ48,'Баллы без населения'!HF48:HW48,'Баллы без населения'!IL48:IW48,'Баллы без населения'!JH48:KE48)</f>
        <v>0</v>
      </c>
      <c r="BV36" s="45">
        <f>SUM('Баллы без населения'!FP48:FU48,'Баллы без населения'!GF48:GK48,'Баллы без населения'!HF48:HN48,'Баллы без населения'!IL48:IQ48,'Баллы без населения'!JH48:JY48)</f>
        <v>0</v>
      </c>
      <c r="BW36" s="50">
        <f>SUM('Баллы без населения'!FV48:GA48,'Баллы без населения'!GL48:GQ48,'Баллы без населения'!HO48:HW48,'Баллы без населения'!IL48:IW48,'Баллы без населения'!JZ48:KE48)</f>
        <v>0</v>
      </c>
      <c r="BX36" s="51">
        <f>SUM('Баллы без населения'!FL48:GA48)</f>
        <v>0</v>
      </c>
      <c r="BY36" s="51">
        <f>SUM('Баллы без населения'!FL48:FM48,'Баллы без населения'!FP48:FU48)</f>
        <v>0</v>
      </c>
      <c r="BZ36" s="53">
        <f>SUM('Баллы без населения'!FN48:FO48,'Баллы без населения'!FV48:GA48)</f>
        <v>0</v>
      </c>
      <c r="CA36" s="51">
        <f>SUM('Баллы без населения'!GB48:GQ48)</f>
        <v>0</v>
      </c>
      <c r="CB36" s="45">
        <f>SUM('Баллы без населения'!GB48:GC48,'Баллы без населения'!GF48:GK48)</f>
        <v>0</v>
      </c>
      <c r="CC36" s="50">
        <f>SUM('Баллы без населения'!GD48:GE48,'Баллы без населения'!GL48:GQ48)</f>
        <v>0</v>
      </c>
      <c r="CD36" s="51" t="str">
        <f>SUM('Баллы без населения'!GR48:HY48)</f>
        <v>#REF!</v>
      </c>
      <c r="CE36" s="45" t="str">
        <f>SUM('Баллы без населения'!GR48:GT48,'Баллы без населения'!GX48:HA48,'Баллы без населения'!HF48:HN48,'Баллы без населения'!HX48)</f>
        <v>#REF!</v>
      </c>
      <c r="CF36" s="50" t="str">
        <f>SUM('Баллы без населения'!GU48:GW48,'Баллы без населения'!HB48:HE48,'Баллы без населения'!HO48:HW48,'Баллы без населения'!HY48)</f>
        <v>#REF!</v>
      </c>
      <c r="CG36" s="51">
        <f>SUM('Баллы без населения'!HZ48:IY48)</f>
        <v>0</v>
      </c>
      <c r="CH36" s="45">
        <f>SUM('Баллы без населения'!HZ48:IB48,'Баллы без населения'!IF48:IH48,'Баллы без населения'!IL48:IQ48,'Баллы без населения'!IX48)</f>
        <v>0</v>
      </c>
      <c r="CI36" s="50">
        <f>SUM('Баллы без населения'!IC48:IE48,'Баллы без населения'!II48:IK48,'Баллы без населения'!IR48:IW48,'Баллы без населения'!IY48)</f>
        <v>0</v>
      </c>
      <c r="CJ36" s="51">
        <f>SUM('Баллы без населения'!IZ48:KE48,)</f>
        <v>0</v>
      </c>
      <c r="CK36" s="45">
        <f>SUM('Баллы без населения'!IZ48:JE48,'Баллы без населения'!JH48:JY48)</f>
        <v>0</v>
      </c>
      <c r="CL36" s="45">
        <f>SUM('Баллы без населения'!JF48:JG48,'Баллы без населения'!JZ48:KE48)</f>
        <v>0</v>
      </c>
      <c r="CM36" s="48">
        <f>SUM('Баллы без населения'!OM48:PB48)</f>
        <v>0</v>
      </c>
      <c r="CN36" s="45">
        <f>SUMIF('Баллы без населения'!OM46:PB46,"муж",'Баллы без населения'!OM48:PB48)</f>
        <v>0</v>
      </c>
      <c r="CO36" s="50">
        <f>SUMIF('Баллы без населения'!OM46:PB46,"жен",'Баллы без населения'!OM48:PB48)</f>
        <v>0</v>
      </c>
      <c r="CP36" s="52">
        <f>SUM('Баллы без населения'!OM48:OP48)</f>
        <v>0</v>
      </c>
      <c r="CQ36" s="45">
        <f>SUMIF('Баллы без населения'!OM46:OP46,"муж",'Баллы без населения'!OM48:OP48)</f>
        <v>0</v>
      </c>
      <c r="CR36" s="50">
        <f>SUMIF('Баллы без населения'!OM46:OP46,"жен",'Баллы без населения'!OM48:OP48)</f>
        <v>0</v>
      </c>
      <c r="CS36" s="52">
        <f>SUM('Баллы без населения'!OQ48:PB48)</f>
        <v>0</v>
      </c>
      <c r="CT36" s="45">
        <f>SUMIF('Баллы без населения'!OQ46:PB46,"муж",'Баллы без населения'!OQ48:PB48)</f>
        <v>0</v>
      </c>
      <c r="CU36" s="50">
        <f>SUMIF('Баллы без населения'!OQ46:PB46,"жен",'Баллы без населения'!OQ48:PB48)</f>
        <v>0</v>
      </c>
      <c r="CV36" s="46">
        <f>SUM('Баллы'!KF48:KU48,'Баллы'!PC48:PX48)</f>
        <v>0</v>
      </c>
      <c r="CW36" s="48">
        <f>SUM('Баллы без населения'!KF48:KU48)</f>
        <v>0</v>
      </c>
      <c r="CX36" s="48">
        <f>SUM('Баллы без населения'!PC48:PX48)</f>
        <v>0</v>
      </c>
      <c r="CY36" s="46">
        <f>SUM('Баллы без населения'!KV48:LL48,'Баллы без населения'!PZ48:QJ48)</f>
        <v>0</v>
      </c>
      <c r="CZ36" s="45">
        <f>SUM('Баллы без населения'!KZ48:LB48,'Баллы без населения'!PZ48:QJ48)</f>
        <v>0</v>
      </c>
      <c r="DA36" s="45">
        <f>SUM('Баллы без населения'!KX48:KY48,'Баллы без населения'!LB48:LC48,'Баллы без населения'!LF48:LG48,'Баллы без населения'!QE48:QJ48)</f>
        <v>0</v>
      </c>
      <c r="DB36" s="45">
        <f>SUM('Баллы без населения'!KX48:KY48,'Баллы без населения'!LB48:LC48,'Баллы без населения'!LF48:LG48,'Баллы без населения'!QE48:QG48)</f>
        <v>0</v>
      </c>
      <c r="DC36" s="45">
        <f>SUM('Баллы без населения'!LC48,'Баллы без населения'!LG48,'Баллы без населения'!QH48:QJ48)</f>
        <v>0</v>
      </c>
      <c r="DD36" s="48">
        <f>SUM('Баллы без населения'!KV48:LL48)</f>
        <v>0</v>
      </c>
      <c r="DE36" s="45">
        <f>SUM('Баллы без населения'!KV48:KY48)</f>
        <v>0</v>
      </c>
      <c r="DF36" s="45">
        <f>SUM('Баллы без населения'!KZ48:LG48)</f>
        <v>0</v>
      </c>
      <c r="DG36" s="45">
        <f>SUM('Баллы без населения'!KZ48:LB48)</f>
        <v>0</v>
      </c>
      <c r="DH36" s="45">
        <f>SUM('Баллы без населения'!LD48:LF48)</f>
        <v>0</v>
      </c>
      <c r="DI36" s="45">
        <f>SUM('Баллы без населения'!KX48:KY48,'Баллы без населения'!LB48:LC48,'Баллы без населения'!LF48:LG48)</f>
        <v>0</v>
      </c>
      <c r="DJ36" s="45">
        <f>SUM('Баллы без населения'!KX48:KY48)</f>
        <v>0</v>
      </c>
      <c r="DK36" s="45">
        <f>SUM('Баллы без населения'!LB48:LC48,'Баллы без населения'!LF48:LG48)</f>
        <v>0</v>
      </c>
      <c r="DL36" s="45">
        <f>SUM('Баллы без населения'!LC48,'Баллы без населения'!LG48)</f>
        <v>0</v>
      </c>
      <c r="DM36" s="45">
        <f>SUM('Баллы без населения'!LH48:LL48)</f>
        <v>0</v>
      </c>
      <c r="DN36" s="48">
        <f>SUM('Баллы без населения'!PY48:QJ48)</f>
        <v>0</v>
      </c>
      <c r="DO36" s="45">
        <f>SUM('Баллы без населения'!PZ48,'Баллы без населения'!QB48:QJ48)</f>
        <v>0</v>
      </c>
      <c r="DP36" s="45">
        <f>SUM('Баллы без населения'!QE48:QJ48)</f>
        <v>0</v>
      </c>
      <c r="DQ36" s="54">
        <f>SUM('Баллы без населения'!QE48:QG48)</f>
        <v>0</v>
      </c>
      <c r="DR36" s="45">
        <f>SUM('Баллы без населения'!QH48:QJ48)</f>
        <v>0</v>
      </c>
      <c r="DS36" s="46" t="str">
        <f>SUM('Баллы без населения'!QK48:QP48)</f>
        <v>#REF!</v>
      </c>
      <c r="DT36" s="45">
        <f>SUM('Баллы без населения'!QL48:QM48,'Баллы без населения'!QP48)</f>
        <v>0</v>
      </c>
      <c r="DU36" s="50">
        <f>SUM('Баллы без населения'!QN48)</f>
        <v>0</v>
      </c>
      <c r="DV36" s="46">
        <f>SUM('Баллы без населения'!QQ48:QX48)</f>
        <v>0</v>
      </c>
      <c r="DW36" s="45">
        <f>SUM('Баллы без населения'!QQ48:QR48)</f>
        <v>0</v>
      </c>
      <c r="DX36" s="45">
        <f>SUM('Баллы без населения'!QS48:QX48)</f>
        <v>0</v>
      </c>
    </row>
    <row r="37">
      <c r="A37" s="55">
        <v>34.0</v>
      </c>
      <c r="B37" s="56" t="str">
        <f>'Тест ответы'!B42</f>
        <v>Ленинградская область</v>
      </c>
      <c r="C37" s="57">
        <v>1.0</v>
      </c>
      <c r="D37" s="44" t="str">
        <f>'Баллы без населения'!D41</f>
        <v>#REF!</v>
      </c>
      <c r="E37" s="58" t="str">
        <f>SUMIF('Баллы без населения'!$E$3:DX$3,"муж",'Баллы без населения'!E41:DX41)</f>
        <v>#REF!</v>
      </c>
      <c r="F37" s="58" t="str">
        <f>SUMIF('Баллы без населения'!$E$3:DX$3,"жен",'Баллы без населения'!E41:DX41)</f>
        <v>#REF!</v>
      </c>
      <c r="G37" s="58" t="str">
        <f>SUM('Баллы без населения'!Z41:DK41,'Баллы без населения'!DP41:KE41,'Баллы без населения'!KV41:LL41)</f>
        <v>#REF!</v>
      </c>
      <c r="H37" s="58">
        <f>SUM('Баллы без населения'!LM41:PB41,'Баллы без населения'!PY41:QJ41)</f>
        <v>0</v>
      </c>
      <c r="I37" s="58">
        <f>SUM('Баллы без населения'!AZ41:BO41,'Баллы без населения'!DR41:DX41,'Баллы без населения'!FL41:FO41,'Баллы без населения'!GB41:GE41,'Баллы без населения'!GX41:HE41,'Баллы без населения'!IF41:IK41,'Баллы без населения'!IZ41:JG41,'Баллы без населения'!LU41:MG41,'Баллы без населения'!NW41:NZ41,'Баллы без населения'!OM41:OP41)</f>
        <v>0</v>
      </c>
      <c r="J37" s="58">
        <f>SUM('Баллы без населения'!BP41:DK41,'Баллы без населения'!DY41:FK41,'Баллы без населения'!FP41:GA41,'Баллы без населения'!GF41:GQ41,'Баллы без населения'!HF41:HW41,'Баллы без населения'!IL41:IW41,'Баллы без населения'!JH41:KE41,'Баллы без населения'!MH41:NV41,'Баллы без населения'!OA41:OL41,'Баллы без населения'!OQ41:PB41)</f>
        <v>0</v>
      </c>
      <c r="K37" s="46">
        <f>SUM('Баллы без населения'!E41:R41)</f>
        <v>0.0155</v>
      </c>
      <c r="L37" s="59">
        <f>SUM('Баллы без населения'!O41:R41)</f>
        <v>0</v>
      </c>
      <c r="M37" s="46">
        <f>SUM('Баллы без населения'!S41:Y41)</f>
        <v>0</v>
      </c>
      <c r="N37" s="58">
        <f>SUM('Баллы без населения'!T41:Y41)</f>
        <v>0</v>
      </c>
      <c r="O37" s="46">
        <f>SUM('Баллы без населения'!Z41:AQ41,'Баллы без населения'!LM41:LT41)</f>
        <v>0</v>
      </c>
      <c r="P37" s="58">
        <f>SUMIF('Баллы без населения'!$Z$3:$AQ$3,"муж",'Баллы без населения'!Z41:AQ41)+SUMIF('Баллы без населения'!$LM$3:$LT$3,"муж",'Баллы без населения'!LM41:LT41)</f>
        <v>0</v>
      </c>
      <c r="Q37" s="58">
        <f>SUMIF('Баллы без населения'!$Z$3:$AQ$3,"жен",'Баллы без населения'!Z41:AQ41)+SUMIF('Баллы без населения'!$LM$3:$LT$3,"жен",'Баллы без населения'!LM41:LT41)</f>
        <v>0</v>
      </c>
      <c r="R37" s="48">
        <f>SUM('Баллы без населения'!Z41:AQ41)</f>
        <v>0</v>
      </c>
      <c r="S37" s="58">
        <f>SUM('Баллы без населения'!Z41:AH41)</f>
        <v>0</v>
      </c>
      <c r="T37" s="58">
        <f>SUM('Баллы без населения'!AI41:AQ41)</f>
        <v>0</v>
      </c>
      <c r="U37" s="48">
        <f>SUM('Баллы без населения'!LM41:LT41)</f>
        <v>0</v>
      </c>
      <c r="V37" s="58">
        <f>SUM('Баллы без населения'!LM41:LP41)</f>
        <v>0</v>
      </c>
      <c r="W37" s="60">
        <f>SUM('Баллы без населения'!LQ41:LT41)</f>
        <v>0</v>
      </c>
      <c r="X37" s="46">
        <f>SUM('Баллы без населения'!AR41:DK41,'Баллы без населения'!LU41:NI41)</f>
        <v>0</v>
      </c>
      <c r="Y37" s="58">
        <f>'Баллы без населения'!AR41+SUM('Баллы без населения'!AZ41:BH41)+SUM('Баллы без населения'!BP41:CP41)+SUM('Баллы без населения'!LU41:MC41,'Баллы без населения'!MH41:NI41)</f>
        <v>0</v>
      </c>
      <c r="Z37" s="58">
        <f>'Баллы без населения'!AS41+SUM('Баллы без населения'!BI41:BO41)+SUM('Баллы без населения'!CQ41:DK41)+SUM('Баллы без населения'!MD41:MG41,'Баллы без населения'!NJ41:NV41,)</f>
        <v>0</v>
      </c>
      <c r="AA37" s="48">
        <f>SUM('Баллы без населения'!AR41:DK41)</f>
        <v>0</v>
      </c>
      <c r="AB37" s="58">
        <f>SUM('Баллы без населения'!AT41:AY41)</f>
        <v>0</v>
      </c>
      <c r="AC37" s="58">
        <f>'Баллы без населения'!AR41+SUM('Баллы без населения'!AZ41:BH41)+SUM('Баллы без населения'!BP41:CP41)</f>
        <v>0</v>
      </c>
      <c r="AD37" s="61">
        <f>'Баллы без населения'!AS41+SUM('Баллы без населения'!BI41:BO41)+SUM('Баллы без населения'!CQ41:DK41)</f>
        <v>0</v>
      </c>
      <c r="AE37" s="62">
        <f>SUM('Баллы без населения'!AZ41:BO41)</f>
        <v>0</v>
      </c>
      <c r="AF37" s="58">
        <f>SUM('Баллы без населения'!AZ41:BH41)</f>
        <v>0</v>
      </c>
      <c r="AG37" s="61">
        <f>SUM('Баллы без населения'!BI41:BO41)</f>
        <v>0</v>
      </c>
      <c r="AH37" s="62">
        <f>SUM('Баллы без населения'!BP41:DK41)</f>
        <v>0</v>
      </c>
      <c r="AI37" s="58">
        <f>SUM('Баллы без населения'!BP41:CP41)</f>
        <v>0</v>
      </c>
      <c r="AJ37" s="58">
        <f>SUM('Баллы без населения'!CQ41:DK41)</f>
        <v>0</v>
      </c>
      <c r="AK37" s="48">
        <f>SUM('Баллы без населения'!LU41:NV41)</f>
        <v>0</v>
      </c>
      <c r="AL37" s="58">
        <f>SUM('Баллы без населения'!LU41:MC41,'Баллы без населения'!MH41:NI41)</f>
        <v>0</v>
      </c>
      <c r="AM37" s="61">
        <f>SUM('Баллы без населения'!MD41:MG41,'Баллы без населения'!NJ41:NV41,)</f>
        <v>0</v>
      </c>
      <c r="AN37" s="58">
        <f>SUM('Баллы без населения'!LU41:MG41)</f>
        <v>0</v>
      </c>
      <c r="AO37" s="58">
        <f>SUM('Баллы без населения'!LU41:MC41)</f>
        <v>0</v>
      </c>
      <c r="AP37" s="61">
        <f>SUM('Баллы без населения'!MD41:MG41)</f>
        <v>0</v>
      </c>
      <c r="AQ37" s="58">
        <f>SUM('Баллы без населения'!MH41:NV41)</f>
        <v>0</v>
      </c>
      <c r="AR37" s="58">
        <f>SUM('Баллы без населения'!MH41:NI41)</f>
        <v>0</v>
      </c>
      <c r="AS37" s="61">
        <f>SUM('Баллы без населения'!NJ41:NV41)</f>
        <v>0</v>
      </c>
      <c r="AT37" s="46">
        <f>SUM('Баллы без населения'!DR41:FK41,'Баллы без населения'!NW41:OL41)</f>
        <v>0</v>
      </c>
      <c r="AU37" s="48" t="str">
        <f>SUM('Баллы без населения'!DL41:FK41)</f>
        <v>#REF!</v>
      </c>
      <c r="AV37" s="58" t="str">
        <f>SUM('Баллы без населения'!DL41:DQ41)</f>
        <v>#REF!</v>
      </c>
      <c r="AW37" s="58">
        <f>SUM('Баллы без населения'!DR41:DU41)+SUM('Баллы без населения'!DY41:ES41)</f>
        <v>0</v>
      </c>
      <c r="AX37" s="61">
        <f>SUM('Баллы без населения'!DV41:DX41)+SUM('Баллы без населения'!ET41:FK41)</f>
        <v>0</v>
      </c>
      <c r="AY37" s="62">
        <f>SUM('Баллы без населения'!DR41:DX41)</f>
        <v>0</v>
      </c>
      <c r="AZ37" s="58">
        <f>SUM('Баллы без населения'!DR41:DU41)</f>
        <v>0</v>
      </c>
      <c r="BA37" s="61">
        <f>SUM('Баллы без населения'!DV41:DX41)</f>
        <v>0</v>
      </c>
      <c r="BB37" s="62">
        <f>SUM('Баллы без населения'!DY41:FK41)</f>
        <v>0</v>
      </c>
      <c r="BC37" s="58">
        <f>SUM('Баллы без населения'!DY41:ES41)</f>
        <v>0</v>
      </c>
      <c r="BD37" s="58">
        <f>SUM('Баллы без населения'!ET41:FK41)</f>
        <v>0</v>
      </c>
      <c r="BE37" s="48">
        <f>SUM('Баллы без населения'!NW41:OL41)</f>
        <v>0</v>
      </c>
      <c r="BF37" s="58">
        <f>SUMIF('Баллы без населения'!NW39:OL39,"муж",'Баллы без населения'!NW41:OL41)</f>
        <v>0</v>
      </c>
      <c r="BG37" s="61">
        <f>SUMIF('Баллы без населения'!NW39:OL39,"жен",'Баллы без населения'!NW41:OL41)</f>
        <v>0</v>
      </c>
      <c r="BH37" s="62">
        <f>SUM('Баллы без населения'!NW41:NZ41)</f>
        <v>0</v>
      </c>
      <c r="BI37" s="58">
        <f>SUMIF('Баллы без населения'!NW39:NZ39,"муж",'Баллы без населения'!NW41:NZ41)</f>
        <v>0</v>
      </c>
      <c r="BJ37" s="61">
        <f>SUMIF('Баллы без населения'!NW39:NZ39,";ty",'Баллы без населения'!NW41:NZ41)</f>
        <v>0</v>
      </c>
      <c r="BK37" s="62">
        <f>SUM('Баллы без населения'!OA41:OL41)</f>
        <v>0</v>
      </c>
      <c r="BL37" s="58">
        <f>SUMIF('Баллы без населения'!OA39:OL39,"муж",'Баллы без населения'!OA41:OL41)</f>
        <v>0</v>
      </c>
      <c r="BM37" s="60">
        <f>SUMIF('Баллы без населения'!OA39:OL39,"муж",'Баллы без населения'!OA41:OL41)</f>
        <v>0</v>
      </c>
      <c r="BN37" s="46" t="str">
        <f>SUM('Баллы без населения'!FL41:KE41,'Баллы'!OM41:PB41)</f>
        <v>#REF!</v>
      </c>
      <c r="BO37" s="48" t="str">
        <f>SUM('Баллы без населения'!FL41:KE41)</f>
        <v>#REF!</v>
      </c>
      <c r="BP37" s="58" t="str">
        <f>SUM('Баллы без населения'!FL41:FM41,'Баллы без населения'!FP41:FU41,'Баллы без населения'!GB41:GC41,'Баллы без населения'!GF41:GK41,'Баллы без населения'!GR41:GT41,'Баллы без населения'!GX41:HA41,'Баллы без населения'!HF41:HN41,'Баллы без населения'!HX41,'Баллы без населения'!HZ41:IB41,'Баллы без населения'!IX41,'Баллы без населения'!IF41:IH41,'Баллы без населения'!IL41:IQ41,'Баллы без населения'!IZ41:JE41,'Баллы без населения'!JH41:JY41,)</f>
        <v>#REF!</v>
      </c>
      <c r="BQ37" s="61" t="str">
        <f>SUM('Баллы без населения'!FN41:FO41,'Баллы без населения'!FV41:GA41,'Баллы без населения'!GD41:GE41,'Баллы без населения'!GL41:GQ41,'Баллы без населения'!GU41:GW41,'Баллы без населения'!HB41:HE41,'Баллы без населения'!HO41:HW41,'Баллы без населения'!HY41,'Баллы без населения'!IC41:IE41,'Баллы без населения'!II41:IK41,'Баллы без населения'!IR41:IW41,'Баллы без населения'!IY41,'Баллы без населения'!JF41:JG41,'Баллы без населения'!JZ41:KE41)</f>
        <v>#REF!</v>
      </c>
      <c r="BR37" s="63">
        <f>SUM('Баллы без населения'!FL41:FO41,'Баллы без населения'!GB41:GE41,'Баллы без населения'!GX41:HE41,'Баллы без населения'!IF41:IK41,'Баллы без населения'!IZ41:JG41)</f>
        <v>0</v>
      </c>
      <c r="BS37" s="58">
        <f>SUM('Баллы без населения'!FL41:FM41,'Баллы без населения'!GB41:GC41,'Баллы без населения'!GX41:HA41,'Баллы без населения'!IZ41:JE41)</f>
        <v>0</v>
      </c>
      <c r="BT37" s="61">
        <f>SUM('Баллы без населения'!FN41:FO41,'Баллы без населения'!GD41:GE41,'Баллы без населения'!HB41:HE41,'Баллы без населения'!II41:IK41,'Баллы без населения'!JF41:JG41)</f>
        <v>0</v>
      </c>
      <c r="BU37" s="63">
        <f>SUM('Баллы без населения'!FP41:GA41,'Баллы без населения'!GF41:GQ41,'Баллы без населения'!HF41:HW41,'Баллы без населения'!IL41:IW41,'Баллы без населения'!JH41:KE41)</f>
        <v>0</v>
      </c>
      <c r="BV37" s="58">
        <f>SUM('Баллы без населения'!FP41:FU41,'Баллы без населения'!GF41:GK41,'Баллы без населения'!HF41:HN41,'Баллы без населения'!IL41:IQ41,'Баллы без населения'!JH41:JY41)</f>
        <v>0</v>
      </c>
      <c r="BW37" s="61">
        <f>SUM('Баллы без населения'!FV41:GA41,'Баллы без населения'!GL41:GQ41,'Баллы без населения'!HO41:HW41,'Баллы без населения'!IL41:IW41,'Баллы без населения'!JZ41:KE41)</f>
        <v>0</v>
      </c>
      <c r="BX37" s="62">
        <f>SUM('Баллы без населения'!FL41:GA41)</f>
        <v>0</v>
      </c>
      <c r="BY37" s="62">
        <f>SUM('Баллы без населения'!FL41:FM41,'Баллы без населения'!FP41:FU41)</f>
        <v>0</v>
      </c>
      <c r="BZ37" s="64">
        <f>SUM('Баллы без населения'!FN41:FO41,'Баллы без населения'!FV41:GA41)</f>
        <v>0</v>
      </c>
      <c r="CA37" s="62">
        <f>SUM('Баллы без населения'!GB41:GQ41)</f>
        <v>0</v>
      </c>
      <c r="CB37" s="58">
        <f>SUM('Баллы без населения'!GB41:GC41,'Баллы без населения'!GF41:GK41)</f>
        <v>0</v>
      </c>
      <c r="CC37" s="61">
        <f>SUM('Баллы без населения'!GD41:GE41,'Баллы без населения'!GL41:GQ41)</f>
        <v>0</v>
      </c>
      <c r="CD37" s="62" t="str">
        <f>SUM('Баллы без населения'!GR41:HY41)</f>
        <v>#REF!</v>
      </c>
      <c r="CE37" s="58" t="str">
        <f>SUM('Баллы без населения'!GR41:GT41,'Баллы без населения'!GX41:HA41,'Баллы без населения'!HF41:HN41,'Баллы без населения'!HX41)</f>
        <v>#REF!</v>
      </c>
      <c r="CF37" s="61" t="str">
        <f>SUM('Баллы без населения'!GU41:GW41,'Баллы без населения'!HB41:HE41,'Баллы без населения'!HO41:HW41,'Баллы без населения'!HY41)</f>
        <v>#REF!</v>
      </c>
      <c r="CG37" s="62">
        <f>SUM('Баллы без населения'!HZ41:IY41)</f>
        <v>0</v>
      </c>
      <c r="CH37" s="58">
        <f>SUM('Баллы без населения'!HZ41:IB41,'Баллы без населения'!IF41:IH41,'Баллы без населения'!IL41:IQ41,'Баллы без населения'!IX41)</f>
        <v>0</v>
      </c>
      <c r="CI37" s="61">
        <f>SUM('Баллы без населения'!IC41:IE41,'Баллы без населения'!II41:IK41,'Баллы без населения'!IR41:IW41,'Баллы без населения'!IY41)</f>
        <v>0</v>
      </c>
      <c r="CJ37" s="62">
        <f>SUM('Баллы без населения'!IZ41:KE41,)</f>
        <v>0</v>
      </c>
      <c r="CK37" s="58">
        <f>SUM('Баллы без населения'!IZ41:JE41,'Баллы без населения'!JH41:JY41)</f>
        <v>0</v>
      </c>
      <c r="CL37" s="58">
        <f>SUM('Баллы без населения'!JF41:JG41,'Баллы без населения'!JZ41:KE41)</f>
        <v>0</v>
      </c>
      <c r="CM37" s="48">
        <f>SUM('Баллы без населения'!OM41:PB41)</f>
        <v>0</v>
      </c>
      <c r="CN37" s="58">
        <f>SUMIF('Баллы без населения'!OM39:PB39,"муж",'Баллы без населения'!OM41:PB41)</f>
        <v>0</v>
      </c>
      <c r="CO37" s="61">
        <f>SUMIF('Баллы без населения'!OM39:PB39,"жен",'Баллы без населения'!OM41:PB41)</f>
        <v>0</v>
      </c>
      <c r="CP37" s="63">
        <f>SUM('Баллы без населения'!OM41:OP41)</f>
        <v>0</v>
      </c>
      <c r="CQ37" s="58">
        <f>SUMIF('Баллы без населения'!OM39:OP39,"муж",'Баллы без населения'!OM41:OP41)</f>
        <v>0</v>
      </c>
      <c r="CR37" s="61">
        <f>SUMIF('Баллы без населения'!OM39:OP39,"жен",'Баллы без населения'!OM41:OP41)</f>
        <v>0</v>
      </c>
      <c r="CS37" s="63">
        <f>SUM('Баллы без населения'!OQ41:PB41)</f>
        <v>0</v>
      </c>
      <c r="CT37" s="58">
        <f>SUMIF('Баллы без населения'!OQ39:PB39,"муж",'Баллы без населения'!OQ41:PB41)</f>
        <v>0</v>
      </c>
      <c r="CU37" s="61">
        <f>SUMIF('Баллы без населения'!OQ39:PB39,"жен",'Баллы без населения'!OQ41:PB41)</f>
        <v>0</v>
      </c>
      <c r="CV37" s="46">
        <f>SUM('Баллы'!KF41:KU41,'Баллы'!PC41:PX41)</f>
        <v>0</v>
      </c>
      <c r="CW37" s="48">
        <f>SUM('Баллы без населения'!KF41:KU41)</f>
        <v>0</v>
      </c>
      <c r="CX37" s="48">
        <f>SUM('Баллы без населения'!PC41:PX41)</f>
        <v>0</v>
      </c>
      <c r="CY37" s="46">
        <f>SUM('Баллы без населения'!KV41:LL41,'Баллы без населения'!PZ41:QJ41)</f>
        <v>0</v>
      </c>
      <c r="CZ37" s="58">
        <f>SUM('Баллы без населения'!KZ41:LB41,'Баллы без населения'!PZ41:QJ41)</f>
        <v>0</v>
      </c>
      <c r="DA37" s="58">
        <f>SUM('Баллы без населения'!KX41:KY41,'Баллы без населения'!LB41:LC41,'Баллы без населения'!LF41:LG41,'Баллы без населения'!QE41:QJ41)</f>
        <v>0</v>
      </c>
      <c r="DB37" s="58">
        <f>SUM('Баллы без населения'!KX41:KY41,'Баллы без населения'!LB41:LC41,'Баллы без населения'!LF41:LG41,'Баллы без населения'!QE41:QG41)</f>
        <v>0</v>
      </c>
      <c r="DC37" s="58">
        <f>SUM('Баллы без населения'!LC41,'Баллы без населения'!LG41,'Баллы без населения'!QH41:QJ41)</f>
        <v>0</v>
      </c>
      <c r="DD37" s="48">
        <f>SUM('Баллы без населения'!KV41:LL41)</f>
        <v>0</v>
      </c>
      <c r="DE37" s="58">
        <f>SUM('Баллы без населения'!KV41:KY41)</f>
        <v>0</v>
      </c>
      <c r="DF37" s="58">
        <f>SUM('Баллы без населения'!KZ41:LG41)</f>
        <v>0</v>
      </c>
      <c r="DG37" s="58">
        <f>SUM('Баллы без населения'!KZ41:LB41)</f>
        <v>0</v>
      </c>
      <c r="DH37" s="58">
        <f>SUM('Баллы без населения'!LD41:LF41)</f>
        <v>0</v>
      </c>
      <c r="DI37" s="58">
        <f>SUM('Баллы без населения'!KX41:KY41,'Баллы без населения'!LB41:LC41,'Баллы без населения'!LF41:LG41)</f>
        <v>0</v>
      </c>
      <c r="DJ37" s="58">
        <f>SUM('Баллы без населения'!KX41:KY41)</f>
        <v>0</v>
      </c>
      <c r="DK37" s="58">
        <f>SUM('Баллы без населения'!LB41:LC41,'Баллы без населения'!LF41:LG41)</f>
        <v>0</v>
      </c>
      <c r="DL37" s="58">
        <f>SUM('Баллы без населения'!LC41,'Баллы без населения'!LG41)</f>
        <v>0</v>
      </c>
      <c r="DM37" s="58">
        <f>SUM('Баллы без населения'!LH41:LL41)</f>
        <v>0</v>
      </c>
      <c r="DN37" s="48">
        <f>SUM('Баллы без населения'!PY41:QJ41)</f>
        <v>0</v>
      </c>
      <c r="DO37" s="58">
        <f>SUM('Баллы без населения'!PZ41,'Баллы без населения'!QB41:QJ41)</f>
        <v>0</v>
      </c>
      <c r="DP37" s="58">
        <f>SUM('Баллы без населения'!QE41:QJ41)</f>
        <v>0</v>
      </c>
      <c r="DQ37" s="65">
        <f>SUM('Баллы без населения'!QE41:QG41)</f>
        <v>0</v>
      </c>
      <c r="DR37" s="58">
        <f>SUM('Баллы без населения'!QH41:QJ41)</f>
        <v>0</v>
      </c>
      <c r="DS37" s="46" t="str">
        <f>SUM('Баллы без населения'!QK41:QP41)</f>
        <v>#REF!</v>
      </c>
      <c r="DT37" s="58">
        <f>SUM('Баллы без населения'!QL41:QM41,'Баллы без населения'!QP41)</f>
        <v>0</v>
      </c>
      <c r="DU37" s="61">
        <f>SUM('Баллы без населения'!QN41)</f>
        <v>0</v>
      </c>
      <c r="DV37" s="46">
        <f>SUM('Баллы без населения'!QQ41:QX41)</f>
        <v>0</v>
      </c>
      <c r="DW37" s="58">
        <f>SUM('Баллы без населения'!QQ41:QR41)</f>
        <v>0</v>
      </c>
      <c r="DX37" s="58">
        <f>SUM('Баллы без населения'!QS41:QX41)</f>
        <v>0</v>
      </c>
    </row>
    <row r="38">
      <c r="A38" s="41">
        <v>35.0</v>
      </c>
      <c r="B38" s="42" t="str">
        <f>'Тест ответы'!B11</f>
        <v>Астраханская область</v>
      </c>
      <c r="C38" s="43">
        <v>1.0</v>
      </c>
      <c r="D38" s="44" t="str">
        <f>'Баллы без населения'!D10</f>
        <v>#REF!</v>
      </c>
      <c r="E38" s="45" t="str">
        <f>SUMIF('Баллы без населения'!$E$3:DX$3,"муж",'Баллы без населения'!E10:DX10)</f>
        <v>#REF!</v>
      </c>
      <c r="F38" s="45" t="str">
        <f>SUMIF('Баллы без населения'!$E$3:DX$3,"жен",'Баллы без населения'!E10:DX10)</f>
        <v>#REF!</v>
      </c>
      <c r="G38" s="45" t="str">
        <f>SUM('Баллы без населения'!Z10:DK10,'Баллы без населения'!DP10:KE10,'Баллы без населения'!KV10:LL10)</f>
        <v>#REF!</v>
      </c>
      <c r="H38" s="45">
        <f>SUM('Баллы без населения'!LM10:PB10,'Баллы без населения'!PY10:QJ10)</f>
        <v>0</v>
      </c>
      <c r="I38" s="45">
        <f>SUM('Баллы без населения'!AZ10:BO10,'Баллы без населения'!DR10:DX10,'Баллы без населения'!FL10:FO10,'Баллы без населения'!GB10:GE10,'Баллы без населения'!GX10:HE10,'Баллы без населения'!IF10:IK10,'Баллы без населения'!IZ10:JG10,'Баллы без населения'!LU10:MG10,'Баллы без населения'!NW10:NZ10,'Баллы без населения'!OM10:OP10)</f>
        <v>0</v>
      </c>
      <c r="J38" s="45">
        <f>SUM('Баллы без населения'!BP10:DK10,'Баллы без населения'!DY10:FK10,'Баллы без населения'!FP10:GA10,'Баллы без населения'!GF10:GQ10,'Баллы без населения'!HF10:HW10,'Баллы без населения'!IL10:IW10,'Баллы без населения'!JH10:KE10,'Баллы без населения'!MH10:NV10,'Баллы без населения'!OA10:OL10,'Баллы без населения'!OQ10:PB10)</f>
        <v>0</v>
      </c>
      <c r="K38" s="46">
        <f>SUM('Баллы без населения'!E10:R10)</f>
        <v>0.0935</v>
      </c>
      <c r="L38" s="47">
        <f>SUM('Баллы без населения'!O10:R10)</f>
        <v>0.04</v>
      </c>
      <c r="M38" s="46">
        <f>SUM('Баллы без населения'!S10:Y10)</f>
        <v>0</v>
      </c>
      <c r="N38" s="45">
        <f>SUM('Баллы без населения'!T10:Y10)</f>
        <v>0</v>
      </c>
      <c r="O38" s="46">
        <f>SUM('Баллы без населения'!Z10:AQ10,'Баллы без населения'!LM10:LT10)</f>
        <v>0</v>
      </c>
      <c r="P38" s="45">
        <f>SUMIF('Баллы без населения'!$Z$3:$AQ$3,"муж",'Баллы без населения'!Z10:AQ10)+SUMIF('Баллы без населения'!$LM$3:$LT$3,"муж",'Баллы без населения'!LM10:LT10)</f>
        <v>0</v>
      </c>
      <c r="Q38" s="45">
        <f>SUMIF('Баллы без населения'!$Z$3:$AQ$3,"жен",'Баллы без населения'!Z10:AQ10)+SUMIF('Баллы без населения'!$LM$3:$LT$3,"жен",'Баллы без населения'!LM10:LT10)</f>
        <v>0</v>
      </c>
      <c r="R38" s="48">
        <f>SUM('Баллы без населения'!Z10:AQ10)</f>
        <v>0</v>
      </c>
      <c r="S38" s="45">
        <f>SUM('Баллы без населения'!Z10:AH10)</f>
        <v>0</v>
      </c>
      <c r="T38" s="45">
        <f>SUM('Баллы без населения'!AI10:AQ10)</f>
        <v>0</v>
      </c>
      <c r="U38" s="48">
        <f>SUM('Баллы без населения'!LM10:LT10)</f>
        <v>0</v>
      </c>
      <c r="V38" s="45">
        <f>SUM('Баллы без населения'!LM10:LP10)</f>
        <v>0</v>
      </c>
      <c r="W38" s="49">
        <f>SUM('Баллы без населения'!LQ10:LT10)</f>
        <v>0</v>
      </c>
      <c r="X38" s="46">
        <f>SUM('Баллы без населения'!AR10:DK10,'Баллы без населения'!LU10:NI10)</f>
        <v>0</v>
      </c>
      <c r="Y38" s="45">
        <f>'Баллы без населения'!AR10+SUM('Баллы без населения'!AZ10:BH10)+SUM('Баллы без населения'!BP10:CP10)+SUM('Баллы без населения'!LU10:MC10,'Баллы без населения'!MH10:NI10)</f>
        <v>0</v>
      </c>
      <c r="Z38" s="45">
        <f>'Баллы без населения'!AS10+SUM('Баллы без населения'!BI10:BO10)+SUM('Баллы без населения'!CQ10:DK10)+SUM('Баллы без населения'!MD10:MG10,'Баллы без населения'!NJ10:NV10,)</f>
        <v>0</v>
      </c>
      <c r="AA38" s="48">
        <f>SUM('Баллы без населения'!AR10:DK10)</f>
        <v>0</v>
      </c>
      <c r="AB38" s="45">
        <f>SUM('Баллы без населения'!AT10:AY10)</f>
        <v>0</v>
      </c>
      <c r="AC38" s="45">
        <f>'Баллы без населения'!AR10+SUM('Баллы без населения'!AZ10:BH10)+SUM('Баллы без населения'!BP10:CP10)</f>
        <v>0</v>
      </c>
      <c r="AD38" s="50">
        <f>'Баллы без населения'!AS10+SUM('Баллы без населения'!BI10:BO10)+SUM('Баллы без населения'!CQ10:DK10)</f>
        <v>0</v>
      </c>
      <c r="AE38" s="51">
        <f>SUM('Баллы без населения'!AZ10:BO10)</f>
        <v>0</v>
      </c>
      <c r="AF38" s="45">
        <f>SUM('Баллы без населения'!AZ10:BH10)</f>
        <v>0</v>
      </c>
      <c r="AG38" s="50">
        <f>SUM('Баллы без населения'!BI10:BO10)</f>
        <v>0</v>
      </c>
      <c r="AH38" s="51">
        <f>SUM('Баллы без населения'!BP10:DK10)</f>
        <v>0</v>
      </c>
      <c r="AI38" s="45">
        <f>SUM('Баллы без населения'!BP10:CP10)</f>
        <v>0</v>
      </c>
      <c r="AJ38" s="45">
        <f>SUM('Баллы без населения'!CQ10:DK10)</f>
        <v>0</v>
      </c>
      <c r="AK38" s="48">
        <f>SUM('Баллы без населения'!LU10:NV10)</f>
        <v>0</v>
      </c>
      <c r="AL38" s="45">
        <f>SUM('Баллы без населения'!LU10:MC10,'Баллы без населения'!MH10:NI10)</f>
        <v>0</v>
      </c>
      <c r="AM38" s="50">
        <f>SUM('Баллы без населения'!MD10:MG10,'Баллы без населения'!NJ10:NV10,)</f>
        <v>0</v>
      </c>
      <c r="AN38" s="45">
        <f>SUM('Баллы без населения'!LU10:MG10)</f>
        <v>0</v>
      </c>
      <c r="AO38" s="45">
        <f>SUM('Баллы без населения'!LU10:MC10)</f>
        <v>0</v>
      </c>
      <c r="AP38" s="50">
        <f>SUM('Баллы без населения'!MD10:MG10)</f>
        <v>0</v>
      </c>
      <c r="AQ38" s="45">
        <f>SUM('Баллы без населения'!MH10:NV10)</f>
        <v>0</v>
      </c>
      <c r="AR38" s="45">
        <f>SUM('Баллы без населения'!MH10:NI10)</f>
        <v>0</v>
      </c>
      <c r="AS38" s="50">
        <f>SUM('Баллы без населения'!NJ10:NV10)</f>
        <v>0</v>
      </c>
      <c r="AT38" s="46">
        <f>SUM('Баллы без населения'!DR10:FK10,'Баллы без населения'!NW10:OL10)</f>
        <v>0</v>
      </c>
      <c r="AU38" s="48" t="str">
        <f>SUM('Баллы без населения'!DL10:FK10)</f>
        <v>#REF!</v>
      </c>
      <c r="AV38" s="45" t="str">
        <f>SUM('Баллы без населения'!DL10:DQ10)</f>
        <v>#REF!</v>
      </c>
      <c r="AW38" s="45">
        <f>SUM('Баллы без населения'!DR10:DU10)+SUM('Баллы без населения'!DY10:ES10)</f>
        <v>0</v>
      </c>
      <c r="AX38" s="50">
        <f>SUM('Баллы без населения'!DV10:DX10)+SUM('Баллы без населения'!ET10:FK10)</f>
        <v>0</v>
      </c>
      <c r="AY38" s="51">
        <f>SUM('Баллы без населения'!DR10:DX10)</f>
        <v>0</v>
      </c>
      <c r="AZ38" s="45">
        <f>SUM('Баллы без населения'!DR10:DU10)</f>
        <v>0</v>
      </c>
      <c r="BA38" s="50">
        <f>SUM('Баллы без населения'!DV10:DX10)</f>
        <v>0</v>
      </c>
      <c r="BB38" s="51">
        <f>SUM('Баллы без населения'!DY10:FK10)</f>
        <v>0</v>
      </c>
      <c r="BC38" s="45">
        <f>SUM('Баллы без населения'!DY10:ES10)</f>
        <v>0</v>
      </c>
      <c r="BD38" s="45">
        <f>SUM('Баллы без населения'!ET10:FK10)</f>
        <v>0</v>
      </c>
      <c r="BE38" s="48">
        <f>SUM('Баллы без населения'!NW10:OL10)</f>
        <v>0</v>
      </c>
      <c r="BF38" s="45">
        <f>SUMIF('Баллы без населения'!NW8:OL8,"муж",'Баллы без населения'!NW10:OL10)</f>
        <v>0</v>
      </c>
      <c r="BG38" s="50">
        <f>SUMIF('Баллы без населения'!NW8:OL8,"жен",'Баллы без населения'!NW10:OL10)</f>
        <v>0</v>
      </c>
      <c r="BH38" s="51">
        <f>SUM('Баллы без населения'!NW10:NZ10)</f>
        <v>0</v>
      </c>
      <c r="BI38" s="45">
        <f>SUMIF('Баллы без населения'!NW8:NZ8,"муж",'Баллы без населения'!NW10:NZ10)</f>
        <v>0</v>
      </c>
      <c r="BJ38" s="50">
        <f>SUMIF('Баллы без населения'!NW8:NZ8,";ty",'Баллы без населения'!NW10:NZ10)</f>
        <v>0</v>
      </c>
      <c r="BK38" s="51">
        <f>SUM('Баллы без населения'!OA10:OL10)</f>
        <v>0</v>
      </c>
      <c r="BL38" s="45">
        <f>SUMIF('Баллы без населения'!OA8:OL8,"муж",'Баллы без населения'!OA10:OL10)</f>
        <v>0</v>
      </c>
      <c r="BM38" s="49">
        <f>SUMIF('Баллы без населения'!OA8:OL8,"муж",'Баллы без населения'!OA10:OL10)</f>
        <v>0</v>
      </c>
      <c r="BN38" s="46" t="str">
        <f>SUM('Баллы без населения'!FL10:KE10,'Баллы'!OM10:PB10)</f>
        <v>#REF!</v>
      </c>
      <c r="BO38" s="48" t="str">
        <f>SUM('Баллы без населения'!FL10:KE10)</f>
        <v>#REF!</v>
      </c>
      <c r="BP38" s="45" t="str">
        <f>SUM('Баллы без населения'!FL10:FM10,'Баллы без населения'!FP10:FU10,'Баллы без населения'!GB10:GC10,'Баллы без населения'!GF10:GK10,'Баллы без населения'!GR10:GT10,'Баллы без населения'!GX10:HA10,'Баллы без населения'!HF10:HN10,'Баллы без населения'!HX10,'Баллы без населения'!HZ10:IB10,'Баллы без населения'!IX10,'Баллы без населения'!IF10:IH10,'Баллы без населения'!IL10:IQ10,'Баллы без населения'!IZ10:JE10,'Баллы без населения'!JH10:JY10,)</f>
        <v>#REF!</v>
      </c>
      <c r="BQ38" s="50" t="str">
        <f>SUM('Баллы без населения'!FN10:FO10,'Баллы без населения'!FV10:GA10,'Баллы без населения'!GD10:GE10,'Баллы без населения'!GL10:GQ10,'Баллы без населения'!GU10:GW10,'Баллы без населения'!HB10:HE10,'Баллы без населения'!HO10:HW10,'Баллы без населения'!HY10,'Баллы без населения'!IC10:IE10,'Баллы без населения'!II10:IK10,'Баллы без населения'!IR10:IW10,'Баллы без населения'!IY10,'Баллы без населения'!JF10:JG10,'Баллы без населения'!JZ10:KE10)</f>
        <v>#REF!</v>
      </c>
      <c r="BR38" s="52">
        <f>SUM('Баллы без населения'!FL10:FO10,'Баллы без населения'!GB10:GE10,'Баллы без населения'!GX10:HE10,'Баллы без населения'!IF10:IK10,'Баллы без населения'!IZ10:JG10)</f>
        <v>0</v>
      </c>
      <c r="BS38" s="45">
        <f>SUM('Баллы без населения'!FL10:FM10,'Баллы без населения'!GB10:GC10,'Баллы без населения'!GX10:HA10,'Баллы без населения'!IZ10:JE10)</f>
        <v>0</v>
      </c>
      <c r="BT38" s="50">
        <f>SUM('Баллы без населения'!FN10:FO10,'Баллы без населения'!GD10:GE10,'Баллы без населения'!HB10:HE10,'Баллы без населения'!II10:IK10,'Баллы без населения'!JF10:JG10)</f>
        <v>0</v>
      </c>
      <c r="BU38" s="52">
        <f>SUM('Баллы без населения'!FP10:GA10,'Баллы без населения'!GF10:GQ10,'Баллы без населения'!HF10:HW10,'Баллы без населения'!IL10:IW10,'Баллы без населения'!JH10:KE10)</f>
        <v>0</v>
      </c>
      <c r="BV38" s="45">
        <f>SUM('Баллы без населения'!FP10:FU10,'Баллы без населения'!GF10:GK10,'Баллы без населения'!HF10:HN10,'Баллы без населения'!IL10:IQ10,'Баллы без населения'!JH10:JY10)</f>
        <v>0</v>
      </c>
      <c r="BW38" s="50">
        <f>SUM('Баллы без населения'!FV10:GA10,'Баллы без населения'!GL10:GQ10,'Баллы без населения'!HO10:HW10,'Баллы без населения'!IL10:IW10,'Баллы без населения'!JZ10:KE10)</f>
        <v>0</v>
      </c>
      <c r="BX38" s="51">
        <f>SUM('Баллы без населения'!FL10:GA10)</f>
        <v>0</v>
      </c>
      <c r="BY38" s="51">
        <f>SUM('Баллы без населения'!FL10:FM10,'Баллы без населения'!FP10:FU10)</f>
        <v>0</v>
      </c>
      <c r="BZ38" s="53">
        <f>SUM('Баллы без населения'!FN10:FO10,'Баллы без населения'!FV10:GA10)</f>
        <v>0</v>
      </c>
      <c r="CA38" s="51">
        <f>SUM('Баллы без населения'!GB10:GQ10)</f>
        <v>0</v>
      </c>
      <c r="CB38" s="45">
        <f>SUM('Баллы без населения'!GB10:GC10,'Баллы без населения'!GF10:GK10)</f>
        <v>0</v>
      </c>
      <c r="CC38" s="50">
        <f>SUM('Баллы без населения'!GD10:GE10,'Баллы без населения'!GL10:GQ10)</f>
        <v>0</v>
      </c>
      <c r="CD38" s="51" t="str">
        <f>SUM('Баллы без населения'!GR10:HY10)</f>
        <v>#REF!</v>
      </c>
      <c r="CE38" s="45" t="str">
        <f>SUM('Баллы без населения'!GR10:GT10,'Баллы без населения'!GX10:HA10,'Баллы без населения'!HF10:HN10,'Баллы без населения'!HX10)</f>
        <v>#REF!</v>
      </c>
      <c r="CF38" s="50" t="str">
        <f>SUM('Баллы без населения'!GU10:GW10,'Баллы без населения'!HB10:HE10,'Баллы без населения'!HO10:HW10,'Баллы без населения'!HY10)</f>
        <v>#REF!</v>
      </c>
      <c r="CG38" s="51">
        <f>SUM('Баллы без населения'!HZ10:IY10)</f>
        <v>0</v>
      </c>
      <c r="CH38" s="45">
        <f>SUM('Баллы без населения'!HZ10:IB10,'Баллы без населения'!IF10:IH10,'Баллы без населения'!IL10:IQ10,'Баллы без населения'!IX10)</f>
        <v>0</v>
      </c>
      <c r="CI38" s="50">
        <f>SUM('Баллы без населения'!IC10:IE10,'Баллы без населения'!II10:IK10,'Баллы без населения'!IR10:IW10,'Баллы без населения'!IY10)</f>
        <v>0</v>
      </c>
      <c r="CJ38" s="51">
        <f>SUM('Баллы без населения'!IZ10:KE10,)</f>
        <v>0</v>
      </c>
      <c r="CK38" s="45">
        <f>SUM('Баллы без населения'!IZ10:JE10,'Баллы без населения'!JH10:JY10)</f>
        <v>0</v>
      </c>
      <c r="CL38" s="45">
        <f>SUM('Баллы без населения'!JF10:JG10,'Баллы без населения'!JZ10:KE10)</f>
        <v>0</v>
      </c>
      <c r="CM38" s="48">
        <f>SUM('Баллы без населения'!OM10:PB10)</f>
        <v>0</v>
      </c>
      <c r="CN38" s="45">
        <f>SUMIF('Баллы без населения'!OM8:PB8,"муж",'Баллы без населения'!OM10:PB10)</f>
        <v>0</v>
      </c>
      <c r="CO38" s="50">
        <f>SUMIF('Баллы без населения'!OM8:PB8,"жен",'Баллы без населения'!OM10:PB10)</f>
        <v>0</v>
      </c>
      <c r="CP38" s="52">
        <f>SUM('Баллы без населения'!OM10:OP10)</f>
        <v>0</v>
      </c>
      <c r="CQ38" s="45">
        <f>SUMIF('Баллы без населения'!OM8:OP8,"муж",'Баллы без населения'!OM10:OP10)</f>
        <v>0</v>
      </c>
      <c r="CR38" s="50">
        <f>SUMIF('Баллы без населения'!OM8:OP8,"жен",'Баллы без населения'!OM10:OP10)</f>
        <v>0</v>
      </c>
      <c r="CS38" s="52">
        <f>SUM('Баллы без населения'!OQ10:PB10)</f>
        <v>0</v>
      </c>
      <c r="CT38" s="45">
        <f>SUMIF('Баллы без населения'!OQ8:PB8,"муж",'Баллы без населения'!OQ10:PB10)</f>
        <v>0</v>
      </c>
      <c r="CU38" s="50">
        <f>SUMIF('Баллы без населения'!OQ8:PB8,"жен",'Баллы без населения'!OQ10:PB10)</f>
        <v>0</v>
      </c>
      <c r="CV38" s="46">
        <f>SUM('Баллы'!KF10:KU10,'Баллы'!PC10:PX10)</f>
        <v>0</v>
      </c>
      <c r="CW38" s="48">
        <f>SUM('Баллы без населения'!KF10:KU10)</f>
        <v>0</v>
      </c>
      <c r="CX38" s="48">
        <f>SUM('Баллы без населения'!PC10:PX10)</f>
        <v>0</v>
      </c>
      <c r="CY38" s="46">
        <f>SUM('Баллы без населения'!KV10:LL10,'Баллы без населения'!PZ10:QJ10)</f>
        <v>0</v>
      </c>
      <c r="CZ38" s="45">
        <f>SUM('Баллы без населения'!KZ10:LB10,'Баллы без населения'!PZ10:QJ10)</f>
        <v>0</v>
      </c>
      <c r="DA38" s="45">
        <f>SUM('Баллы без населения'!KX10:KY10,'Баллы без населения'!LB10:LC10,'Баллы без населения'!LF10:LG10,'Баллы без населения'!QE10:QJ10)</f>
        <v>0</v>
      </c>
      <c r="DB38" s="45">
        <f>SUM('Баллы без населения'!KX10:KY10,'Баллы без населения'!LB10:LC10,'Баллы без населения'!LF10:LG10,'Баллы без населения'!QE10:QG10)</f>
        <v>0</v>
      </c>
      <c r="DC38" s="45">
        <f>SUM('Баллы без населения'!LC10,'Баллы без населения'!LG10,'Баллы без населения'!QH10:QJ10)</f>
        <v>0</v>
      </c>
      <c r="DD38" s="48">
        <f>SUM('Баллы без населения'!KV10:LL10)</f>
        <v>0</v>
      </c>
      <c r="DE38" s="45">
        <f>SUM('Баллы без населения'!KV10:KY10)</f>
        <v>0</v>
      </c>
      <c r="DF38" s="45">
        <f>SUM('Баллы без населения'!KZ10:LG10)</f>
        <v>0</v>
      </c>
      <c r="DG38" s="45">
        <f>SUM('Баллы без населения'!KZ10:LB10)</f>
        <v>0</v>
      </c>
      <c r="DH38" s="45">
        <f>SUM('Баллы без населения'!LD10:LF10)</f>
        <v>0</v>
      </c>
      <c r="DI38" s="45">
        <f>SUM('Баллы без населения'!KX10:KY10,'Баллы без населения'!LB10:LC10,'Баллы без населения'!LF10:LG10)</f>
        <v>0</v>
      </c>
      <c r="DJ38" s="45">
        <f>SUM('Баллы без населения'!KX10:KY10)</f>
        <v>0</v>
      </c>
      <c r="DK38" s="45">
        <f>SUM('Баллы без населения'!LB10:LC10,'Баллы без населения'!LF10:LG10)</f>
        <v>0</v>
      </c>
      <c r="DL38" s="45">
        <f>SUM('Баллы без населения'!LC10,'Баллы без населения'!LG10)</f>
        <v>0</v>
      </c>
      <c r="DM38" s="45">
        <f>SUM('Баллы без населения'!LH10:LL10)</f>
        <v>0</v>
      </c>
      <c r="DN38" s="48">
        <f>SUM('Баллы без населения'!PY10:QJ10)</f>
        <v>0</v>
      </c>
      <c r="DO38" s="45">
        <f>SUM('Баллы без населения'!PZ10,'Баллы без населения'!QB10:QJ10)</f>
        <v>0</v>
      </c>
      <c r="DP38" s="45">
        <f>SUM('Баллы без населения'!QE10:QJ10)</f>
        <v>0</v>
      </c>
      <c r="DQ38" s="54">
        <f>SUM('Баллы без населения'!QE10:QG10)</f>
        <v>0</v>
      </c>
      <c r="DR38" s="45">
        <f>SUM('Баллы без населения'!QH10:QJ10)</f>
        <v>0</v>
      </c>
      <c r="DS38" s="46" t="str">
        <f>SUM('Баллы без населения'!QK10:QP10)</f>
        <v>#REF!</v>
      </c>
      <c r="DT38" s="45">
        <f>SUM('Баллы без населения'!QL10:QM10,'Баллы без населения'!QP10)</f>
        <v>0</v>
      </c>
      <c r="DU38" s="50">
        <f>SUM('Баллы без населения'!QN10)</f>
        <v>0</v>
      </c>
      <c r="DV38" s="46">
        <f>SUM('Баллы без населения'!QQ10:QX10)</f>
        <v>0</v>
      </c>
      <c r="DW38" s="45">
        <f>SUM('Баллы без населения'!QQ10:QR10)</f>
        <v>0</v>
      </c>
      <c r="DX38" s="45">
        <f>SUM('Баллы без населения'!QS10:QX10)</f>
        <v>0</v>
      </c>
    </row>
    <row r="39">
      <c r="A39" s="55">
        <v>36.0</v>
      </c>
      <c r="B39" s="56" t="str">
        <f>'Тест ответы'!B76</f>
        <v>Томская область</v>
      </c>
      <c r="C39" s="57">
        <v>1.0</v>
      </c>
      <c r="D39" s="44" t="str">
        <f>'Баллы без населения'!D75</f>
        <v>#REF!</v>
      </c>
      <c r="E39" s="58" t="str">
        <f>SUMIF('Баллы без населения'!$E$3:DX$3,"муж",'Баллы без населения'!E75:DX75)</f>
        <v>#REF!</v>
      </c>
      <c r="F39" s="58" t="str">
        <f>SUMIF('Баллы без населения'!$E$3:DX$3,"жен",'Баллы без населения'!E75:DX75)</f>
        <v>#REF!</v>
      </c>
      <c r="G39" s="58" t="str">
        <f>SUM('Баллы без населения'!Z75:DK75,'Баллы без населения'!DP75:KE75,'Баллы без населения'!KV75:LL75)</f>
        <v>#REF!</v>
      </c>
      <c r="H39" s="58">
        <f>SUM('Баллы без населения'!LM75:PB75,'Баллы без населения'!PY75:QJ75)</f>
        <v>0</v>
      </c>
      <c r="I39" s="58">
        <f>SUM('Баллы без населения'!AZ75:BO75,'Баллы без населения'!DR75:DX75,'Баллы без населения'!FL75:FO75,'Баллы без населения'!GB75:GE75,'Баллы без населения'!GX75:HE75,'Баллы без населения'!IF75:IK75,'Баллы без населения'!IZ75:JG75,'Баллы без населения'!LU75:MG75,'Баллы без населения'!NW75:NZ75,'Баллы без населения'!OM75:OP75)</f>
        <v>0</v>
      </c>
      <c r="J39" s="58">
        <f>SUM('Баллы без населения'!BP75:DK75,'Баллы без населения'!DY75:FK75,'Баллы без населения'!FP75:GA75,'Баллы без населения'!GF75:GQ75,'Баллы без населения'!HF75:HW75,'Баллы без населения'!IL75:IW75,'Баллы без населения'!JH75:KE75,'Баллы без населения'!MH75:NV75,'Баллы без населения'!OA75:OL75,'Баллы без населения'!OQ75:PB75)</f>
        <v>0</v>
      </c>
      <c r="K39" s="46">
        <f>SUM('Баллы без населения'!E75:R75)</f>
        <v>0.1235</v>
      </c>
      <c r="L39" s="59">
        <f>SUM('Баллы без населения'!O75:R75)</f>
        <v>0.08</v>
      </c>
      <c r="M39" s="46">
        <f>SUM('Баллы без населения'!S75:Y75)</f>
        <v>0</v>
      </c>
      <c r="N39" s="58">
        <f>SUM('Баллы без населения'!T75:Y75)</f>
        <v>0</v>
      </c>
      <c r="O39" s="46">
        <f>SUM('Баллы без населения'!Z75:AQ75,'Баллы без населения'!LM75:LT75)</f>
        <v>0</v>
      </c>
      <c r="P39" s="58">
        <f>SUMIF('Баллы без населения'!$Z$3:$AQ$3,"муж",'Баллы без населения'!Z75:AQ75)+SUMIF('Баллы без населения'!$LM$3:$LT$3,"муж",'Баллы без населения'!LM75:LT75)</f>
        <v>0</v>
      </c>
      <c r="Q39" s="58">
        <f>SUMIF('Баллы без населения'!$Z$3:$AQ$3,"жен",'Баллы без населения'!Z75:AQ75)+SUMIF('Баллы без населения'!$LM$3:$LT$3,"жен",'Баллы без населения'!LM75:LT75)</f>
        <v>0</v>
      </c>
      <c r="R39" s="48">
        <f>SUM('Баллы без населения'!Z75:AQ75)</f>
        <v>0</v>
      </c>
      <c r="S39" s="58">
        <f>SUM('Баллы без населения'!Z75:AH75)</f>
        <v>0</v>
      </c>
      <c r="T39" s="58">
        <f>SUM('Баллы без населения'!AI75:AQ75)</f>
        <v>0</v>
      </c>
      <c r="U39" s="48">
        <f>SUM('Баллы без населения'!LM75:LT75)</f>
        <v>0</v>
      </c>
      <c r="V39" s="58">
        <f>SUM('Баллы без населения'!LM75:LP75)</f>
        <v>0</v>
      </c>
      <c r="W39" s="60">
        <f>SUM('Баллы без населения'!LQ75:LT75)</f>
        <v>0</v>
      </c>
      <c r="X39" s="46">
        <f>SUM('Баллы без населения'!AR75:DK75,'Баллы без населения'!LU75:NI75)</f>
        <v>0</v>
      </c>
      <c r="Y39" s="58">
        <f>'Баллы без населения'!AR75+SUM('Баллы без населения'!AZ75:BH75)+SUM('Баллы без населения'!BP75:CP75)+SUM('Баллы без населения'!LU75:MC75,'Баллы без населения'!MH75:NI75)</f>
        <v>0</v>
      </c>
      <c r="Z39" s="58">
        <f>'Баллы без населения'!AS75+SUM('Баллы без населения'!BI75:BO75)+SUM('Баллы без населения'!CQ75:DK75)+SUM('Баллы без населения'!MD75:MG75,'Баллы без населения'!NJ75:NV75,)</f>
        <v>0</v>
      </c>
      <c r="AA39" s="48">
        <f>SUM('Баллы без населения'!AR75:DK75)</f>
        <v>0</v>
      </c>
      <c r="AB39" s="58">
        <f>SUM('Баллы без населения'!AT75:AY75)</f>
        <v>0</v>
      </c>
      <c r="AC39" s="58">
        <f>'Баллы без населения'!AR75+SUM('Баллы без населения'!AZ75:BH75)+SUM('Баллы без населения'!BP75:CP75)</f>
        <v>0</v>
      </c>
      <c r="AD39" s="61">
        <f>'Баллы без населения'!AS75+SUM('Баллы без населения'!BI75:BO75)+SUM('Баллы без населения'!CQ75:DK75)</f>
        <v>0</v>
      </c>
      <c r="AE39" s="62">
        <f>SUM('Баллы без населения'!AZ75:BO75)</f>
        <v>0</v>
      </c>
      <c r="AF39" s="58">
        <f>SUM('Баллы без населения'!AZ75:BH75)</f>
        <v>0</v>
      </c>
      <c r="AG39" s="61">
        <f>SUM('Баллы без населения'!BI75:BO75)</f>
        <v>0</v>
      </c>
      <c r="AH39" s="62">
        <f>SUM('Баллы без населения'!BP75:DK75)</f>
        <v>0</v>
      </c>
      <c r="AI39" s="58">
        <f>SUM('Баллы без населения'!BP75:CP75)</f>
        <v>0</v>
      </c>
      <c r="AJ39" s="58">
        <f>SUM('Баллы без населения'!CQ75:DK75)</f>
        <v>0</v>
      </c>
      <c r="AK39" s="48">
        <f>SUM('Баллы без населения'!LU75:NV75)</f>
        <v>0</v>
      </c>
      <c r="AL39" s="58">
        <f>SUM('Баллы без населения'!LU75:MC75,'Баллы без населения'!MH75:NI75)</f>
        <v>0</v>
      </c>
      <c r="AM39" s="61">
        <f>SUM('Баллы без населения'!MD75:MG75,'Баллы без населения'!NJ75:NV75,)</f>
        <v>0</v>
      </c>
      <c r="AN39" s="58">
        <f>SUM('Баллы без населения'!LU75:MG75)</f>
        <v>0</v>
      </c>
      <c r="AO39" s="58">
        <f>SUM('Баллы без населения'!LU75:MC75)</f>
        <v>0</v>
      </c>
      <c r="AP39" s="61">
        <f>SUM('Баллы без населения'!MD75:MG75)</f>
        <v>0</v>
      </c>
      <c r="AQ39" s="58">
        <f>SUM('Баллы без населения'!MH75:NV75)</f>
        <v>0</v>
      </c>
      <c r="AR39" s="58">
        <f>SUM('Баллы без населения'!MH75:NI75)</f>
        <v>0</v>
      </c>
      <c r="AS39" s="61">
        <f>SUM('Баллы без населения'!NJ75:NV75)</f>
        <v>0</v>
      </c>
      <c r="AT39" s="46">
        <f>SUM('Баллы без населения'!DR75:FK75,'Баллы без населения'!NW75:OL75)</f>
        <v>0</v>
      </c>
      <c r="AU39" s="48" t="str">
        <f>SUM('Баллы без населения'!DL75:FK75)</f>
        <v>#REF!</v>
      </c>
      <c r="AV39" s="58" t="str">
        <f>SUM('Баллы без населения'!DL75:DQ75)</f>
        <v>#REF!</v>
      </c>
      <c r="AW39" s="58">
        <f>SUM('Баллы без населения'!DR75:DU75)+SUM('Баллы без населения'!DY75:ES75)</f>
        <v>0</v>
      </c>
      <c r="AX39" s="61">
        <f>SUM('Баллы без населения'!DV75:DX75)+SUM('Баллы без населения'!ET75:FK75)</f>
        <v>0</v>
      </c>
      <c r="AY39" s="62">
        <f>SUM('Баллы без населения'!DR75:DX75)</f>
        <v>0</v>
      </c>
      <c r="AZ39" s="58">
        <f>SUM('Баллы без населения'!DR75:DU75)</f>
        <v>0</v>
      </c>
      <c r="BA39" s="61">
        <f>SUM('Баллы без населения'!DV75:DX75)</f>
        <v>0</v>
      </c>
      <c r="BB39" s="62">
        <f>SUM('Баллы без населения'!DY75:FK75)</f>
        <v>0</v>
      </c>
      <c r="BC39" s="58">
        <f>SUM('Баллы без населения'!DY75:ES75)</f>
        <v>0</v>
      </c>
      <c r="BD39" s="58">
        <f>SUM('Баллы без населения'!ET75:FK75)</f>
        <v>0</v>
      </c>
      <c r="BE39" s="48">
        <f>SUM('Баллы без населения'!NW75:OL75)</f>
        <v>0</v>
      </c>
      <c r="BF39" s="58">
        <f>SUMIF('Баллы без населения'!NW73:OL73,"муж",'Баллы без населения'!NW75:OL75)</f>
        <v>0</v>
      </c>
      <c r="BG39" s="61">
        <f>SUMIF('Баллы без населения'!NW73:OL73,"жен",'Баллы без населения'!NW75:OL75)</f>
        <v>0</v>
      </c>
      <c r="BH39" s="62">
        <f>SUM('Баллы без населения'!NW75:NZ75)</f>
        <v>0</v>
      </c>
      <c r="BI39" s="58">
        <f>SUMIF('Баллы без населения'!NW73:NZ73,"муж",'Баллы без населения'!NW75:NZ75)</f>
        <v>0</v>
      </c>
      <c r="BJ39" s="61">
        <f>SUMIF('Баллы без населения'!NW73:NZ73,";ty",'Баллы без населения'!NW75:NZ75)</f>
        <v>0</v>
      </c>
      <c r="BK39" s="62">
        <f>SUM('Баллы без населения'!OA75:OL75)</f>
        <v>0</v>
      </c>
      <c r="BL39" s="58">
        <f>SUMIF('Баллы без населения'!OA73:OL73,"муж",'Баллы без населения'!OA75:OL75)</f>
        <v>0</v>
      </c>
      <c r="BM39" s="60">
        <f>SUMIF('Баллы без населения'!OA73:OL73,"муж",'Баллы без населения'!OA75:OL75)</f>
        <v>0</v>
      </c>
      <c r="BN39" s="46" t="str">
        <f>SUM('Баллы без населения'!FL75:KE75,'Баллы'!OM75:PB75)</f>
        <v>#REF!</v>
      </c>
      <c r="BO39" s="48" t="str">
        <f>SUM('Баллы без населения'!FL75:KE75)</f>
        <v>#REF!</v>
      </c>
      <c r="BP39" s="58" t="str">
        <f>SUM('Баллы без населения'!FL75:FM75,'Баллы без населения'!FP75:FU75,'Баллы без населения'!GB75:GC75,'Баллы без населения'!GF75:GK75,'Баллы без населения'!GR75:GT75,'Баллы без населения'!GX75:HA75,'Баллы без населения'!HF75:HN75,'Баллы без населения'!HX75,'Баллы без населения'!HZ75:IB75,'Баллы без населения'!IX75,'Баллы без населения'!IF75:IH75,'Баллы без населения'!IL75:IQ75,'Баллы без населения'!IZ75:JE75,'Баллы без населения'!JH75:JY75,)</f>
        <v>#REF!</v>
      </c>
      <c r="BQ39" s="61" t="str">
        <f>SUM('Баллы без населения'!FN75:FO75,'Баллы без населения'!FV75:GA75,'Баллы без населения'!GD75:GE75,'Баллы без населения'!GL75:GQ75,'Баллы без населения'!GU75:GW75,'Баллы без населения'!HB75:HE75,'Баллы без населения'!HO75:HW75,'Баллы без населения'!HY75,'Баллы без населения'!IC75:IE75,'Баллы без населения'!II75:IK75,'Баллы без населения'!IR75:IW75,'Баллы без населения'!IY75,'Баллы без населения'!JF75:JG75,'Баллы без населения'!JZ75:KE75)</f>
        <v>#REF!</v>
      </c>
      <c r="BR39" s="63">
        <f>SUM('Баллы без населения'!FL75:FO75,'Баллы без населения'!GB75:GE75,'Баллы без населения'!GX75:HE75,'Баллы без населения'!IF75:IK75,'Баллы без населения'!IZ75:JG75)</f>
        <v>0</v>
      </c>
      <c r="BS39" s="58">
        <f>SUM('Баллы без населения'!FL75:FM75,'Баллы без населения'!GB75:GC75,'Баллы без населения'!GX75:HA75,'Баллы без населения'!IZ75:JE75)</f>
        <v>0</v>
      </c>
      <c r="BT39" s="61">
        <f>SUM('Баллы без населения'!FN75:FO75,'Баллы без населения'!GD75:GE75,'Баллы без населения'!HB75:HE75,'Баллы без населения'!II75:IK75,'Баллы без населения'!JF75:JG75)</f>
        <v>0</v>
      </c>
      <c r="BU39" s="63">
        <f>SUM('Баллы без населения'!FP75:GA75,'Баллы без населения'!GF75:GQ75,'Баллы без населения'!HF75:HW75,'Баллы без населения'!IL75:IW75,'Баллы без населения'!JH75:KE75)</f>
        <v>0</v>
      </c>
      <c r="BV39" s="58">
        <f>SUM('Баллы без населения'!FP75:FU75,'Баллы без населения'!GF75:GK75,'Баллы без населения'!HF75:HN75,'Баллы без населения'!IL75:IQ75,'Баллы без населения'!JH75:JY75)</f>
        <v>0</v>
      </c>
      <c r="BW39" s="61">
        <f>SUM('Баллы без населения'!FV75:GA75,'Баллы без населения'!GL75:GQ75,'Баллы без населения'!HO75:HW75,'Баллы без населения'!IL75:IW75,'Баллы без населения'!JZ75:KE75)</f>
        <v>0</v>
      </c>
      <c r="BX39" s="62">
        <f>SUM('Баллы без населения'!FL75:GA75)</f>
        <v>0</v>
      </c>
      <c r="BY39" s="62">
        <f>SUM('Баллы без населения'!FL75:FM75,'Баллы без населения'!FP75:FU75)</f>
        <v>0</v>
      </c>
      <c r="BZ39" s="64">
        <f>SUM('Баллы без населения'!FN75:FO75,'Баллы без населения'!FV75:GA75)</f>
        <v>0</v>
      </c>
      <c r="CA39" s="62">
        <f>SUM('Баллы без населения'!GB75:GQ75)</f>
        <v>0</v>
      </c>
      <c r="CB39" s="58">
        <f>SUM('Баллы без населения'!GB75:GC75,'Баллы без населения'!GF75:GK75)</f>
        <v>0</v>
      </c>
      <c r="CC39" s="61">
        <f>SUM('Баллы без населения'!GD75:GE75,'Баллы без населения'!GL75:GQ75)</f>
        <v>0</v>
      </c>
      <c r="CD39" s="62" t="str">
        <f>SUM('Баллы без населения'!GR75:HY75)</f>
        <v>#REF!</v>
      </c>
      <c r="CE39" s="58" t="str">
        <f>SUM('Баллы без населения'!GR75:GT75,'Баллы без населения'!GX75:HA75,'Баллы без населения'!HF75:HN75,'Баллы без населения'!HX75)</f>
        <v>#REF!</v>
      </c>
      <c r="CF39" s="61" t="str">
        <f>SUM('Баллы без населения'!GU75:GW75,'Баллы без населения'!HB75:HE75,'Баллы без населения'!HO75:HW75,'Баллы без населения'!HY75)</f>
        <v>#REF!</v>
      </c>
      <c r="CG39" s="62">
        <f>SUM('Баллы без населения'!HZ75:IY75)</f>
        <v>0</v>
      </c>
      <c r="CH39" s="58">
        <f>SUM('Баллы без населения'!HZ75:IB75,'Баллы без населения'!IF75:IH75,'Баллы без населения'!IL75:IQ75,'Баллы без населения'!IX75)</f>
        <v>0</v>
      </c>
      <c r="CI39" s="61">
        <f>SUM('Баллы без населения'!IC75:IE75,'Баллы без населения'!II75:IK75,'Баллы без населения'!IR75:IW75,'Баллы без населения'!IY75)</f>
        <v>0</v>
      </c>
      <c r="CJ39" s="62">
        <f>SUM('Баллы без населения'!IZ75:KE75,)</f>
        <v>0</v>
      </c>
      <c r="CK39" s="58">
        <f>SUM('Баллы без населения'!IZ75:JE75,'Баллы без населения'!JH75:JY75)</f>
        <v>0</v>
      </c>
      <c r="CL39" s="58">
        <f>SUM('Баллы без населения'!JF75:JG75,'Баллы без населения'!JZ75:KE75)</f>
        <v>0</v>
      </c>
      <c r="CM39" s="48">
        <f>SUM('Баллы без населения'!OM75:PB75)</f>
        <v>0</v>
      </c>
      <c r="CN39" s="58">
        <f>SUMIF('Баллы без населения'!OM73:PB73,"муж",'Баллы без населения'!OM75:PB75)</f>
        <v>0</v>
      </c>
      <c r="CO39" s="61">
        <f>SUMIF('Баллы без населения'!OM73:PB73,"жен",'Баллы без населения'!OM75:PB75)</f>
        <v>0</v>
      </c>
      <c r="CP39" s="63">
        <f>SUM('Баллы без населения'!OM75:OP75)</f>
        <v>0</v>
      </c>
      <c r="CQ39" s="58">
        <f>SUMIF('Баллы без населения'!OM73:OP73,"муж",'Баллы без населения'!OM75:OP75)</f>
        <v>0</v>
      </c>
      <c r="CR39" s="61">
        <f>SUMIF('Баллы без населения'!OM73:OP73,"жен",'Баллы без населения'!OM75:OP75)</f>
        <v>0</v>
      </c>
      <c r="CS39" s="63">
        <f>SUM('Баллы без населения'!OQ75:PB75)</f>
        <v>0</v>
      </c>
      <c r="CT39" s="58">
        <f>SUMIF('Баллы без населения'!OQ73:PB73,"муж",'Баллы без населения'!OQ75:PB75)</f>
        <v>0</v>
      </c>
      <c r="CU39" s="61">
        <f>SUMIF('Баллы без населения'!OQ73:PB73,"жен",'Баллы без населения'!OQ75:PB75)</f>
        <v>0</v>
      </c>
      <c r="CV39" s="46">
        <f>SUM('Баллы'!KF75:KU75,'Баллы'!PC75:PX75)</f>
        <v>0</v>
      </c>
      <c r="CW39" s="48">
        <f>SUM('Баллы без населения'!KF75:KU75)</f>
        <v>0</v>
      </c>
      <c r="CX39" s="48">
        <f>SUM('Баллы без населения'!PC75:PX75)</f>
        <v>0</v>
      </c>
      <c r="CY39" s="46">
        <f>SUM('Баллы без населения'!KV75:LL75,'Баллы без населения'!PZ75:QJ75)</f>
        <v>0</v>
      </c>
      <c r="CZ39" s="58">
        <f>SUM('Баллы без населения'!KZ75:LB75,'Баллы без населения'!PZ75:QJ75)</f>
        <v>0</v>
      </c>
      <c r="DA39" s="58">
        <f>SUM('Баллы без населения'!KX75:KY75,'Баллы без населения'!LB75:LC75,'Баллы без населения'!LF75:LG75,'Баллы без населения'!QE75:QJ75)</f>
        <v>0</v>
      </c>
      <c r="DB39" s="58">
        <f>SUM('Баллы без населения'!KX75:KY75,'Баллы без населения'!LB75:LC75,'Баллы без населения'!LF75:LG75,'Баллы без населения'!QE75:QG75)</f>
        <v>0</v>
      </c>
      <c r="DC39" s="58">
        <f>SUM('Баллы без населения'!LC75,'Баллы без населения'!LG75,'Баллы без населения'!QH75:QJ75)</f>
        <v>0</v>
      </c>
      <c r="DD39" s="48">
        <f>SUM('Баллы без населения'!KV75:LL75)</f>
        <v>0</v>
      </c>
      <c r="DE39" s="58">
        <f>SUM('Баллы без населения'!KV75:KY75)</f>
        <v>0</v>
      </c>
      <c r="DF39" s="58">
        <f>SUM('Баллы без населения'!KZ75:LG75)</f>
        <v>0</v>
      </c>
      <c r="DG39" s="58">
        <f>SUM('Баллы без населения'!KZ75:LB75)</f>
        <v>0</v>
      </c>
      <c r="DH39" s="58">
        <f>SUM('Баллы без населения'!LD75:LF75)</f>
        <v>0</v>
      </c>
      <c r="DI39" s="58">
        <f>SUM('Баллы без населения'!KX75:KY75,'Баллы без населения'!LB75:LC75,'Баллы без населения'!LF75:LG75)</f>
        <v>0</v>
      </c>
      <c r="DJ39" s="58">
        <f>SUM('Баллы без населения'!KX75:KY75)</f>
        <v>0</v>
      </c>
      <c r="DK39" s="58">
        <f>SUM('Баллы без населения'!LB75:LC75,'Баллы без населения'!LF75:LG75)</f>
        <v>0</v>
      </c>
      <c r="DL39" s="58">
        <f>SUM('Баллы без населения'!LC75,'Баллы без населения'!LG75)</f>
        <v>0</v>
      </c>
      <c r="DM39" s="58">
        <f>SUM('Баллы без населения'!LH75:LL75)</f>
        <v>0</v>
      </c>
      <c r="DN39" s="48">
        <f>SUM('Баллы без населения'!PY75:QJ75)</f>
        <v>0</v>
      </c>
      <c r="DO39" s="58">
        <f>SUM('Баллы без населения'!PZ75,'Баллы без населения'!QB75:QJ75)</f>
        <v>0</v>
      </c>
      <c r="DP39" s="58">
        <f>SUM('Баллы без населения'!QE75:QJ75)</f>
        <v>0</v>
      </c>
      <c r="DQ39" s="65">
        <f>SUM('Баллы без населения'!QE75:QG75)</f>
        <v>0</v>
      </c>
      <c r="DR39" s="58">
        <f>SUM('Баллы без населения'!QH75:QJ75)</f>
        <v>0</v>
      </c>
      <c r="DS39" s="46" t="str">
        <f>SUM('Баллы без населения'!QK75:QP75)</f>
        <v>#REF!</v>
      </c>
      <c r="DT39" s="58">
        <f>SUM('Баллы без населения'!QL75:QM75,'Баллы без населения'!QP75)</f>
        <v>0</v>
      </c>
      <c r="DU39" s="61">
        <f>SUM('Баллы без населения'!QN75)</f>
        <v>0</v>
      </c>
      <c r="DV39" s="46">
        <f>SUM('Баллы без населения'!QQ75:QX75)</f>
        <v>0</v>
      </c>
      <c r="DW39" s="58">
        <f>SUM('Баллы без населения'!QQ75:QR75)</f>
        <v>0</v>
      </c>
      <c r="DX39" s="58">
        <f>SUM('Баллы без населения'!QS75:QX75)</f>
        <v>0</v>
      </c>
    </row>
    <row r="40">
      <c r="A40" s="41">
        <v>37.0</v>
      </c>
      <c r="B40" s="42" t="str">
        <f>'Тест ответы'!B87</f>
        <v>Чувашская республика</v>
      </c>
      <c r="C40" s="43">
        <v>1.0</v>
      </c>
      <c r="D40" s="44" t="str">
        <f>'Баллы без населения'!D86</f>
        <v>#REF!</v>
      </c>
      <c r="E40" s="45" t="str">
        <f>SUMIF('Баллы без населения'!$E$3:DX$3,"муж",'Баллы без населения'!E86:DX86)</f>
        <v>#REF!</v>
      </c>
      <c r="F40" s="45" t="str">
        <f>SUMIF('Баллы без населения'!$E$3:DX$3,"жен",'Баллы без населения'!E86:DX86)</f>
        <v>#REF!</v>
      </c>
      <c r="G40" s="45" t="str">
        <f>SUM('Баллы без населения'!Z86:DK86,'Баллы без населения'!DP86:KE86,'Баллы без населения'!KV86:LL86)</f>
        <v>#REF!</v>
      </c>
      <c r="H40" s="45">
        <f>SUM('Баллы без населения'!LM86:PB86,'Баллы без населения'!PY86:QJ86)</f>
        <v>0</v>
      </c>
      <c r="I40" s="45">
        <f>SUM('Баллы без населения'!AZ86:BO86,'Баллы без населения'!DR86:DX86,'Баллы без населения'!FL86:FO86,'Баллы без населения'!GB86:GE86,'Баллы без населения'!GX86:HE86,'Баллы без населения'!IF86:IK86,'Баллы без населения'!IZ86:JG86,'Баллы без населения'!LU86:MG86,'Баллы без населения'!NW86:NZ86,'Баллы без населения'!OM86:OP86)</f>
        <v>0</v>
      </c>
      <c r="J40" s="45">
        <f>SUM('Баллы без населения'!BP86:DK86,'Баллы без населения'!DY86:FK86,'Баллы без населения'!FP86:GA86,'Баллы без населения'!GF86:GQ86,'Баллы без населения'!HF86:HW86,'Баллы без населения'!IL86:IW86,'Баллы без населения'!JH86:KE86,'Баллы без населения'!MH86:NV86,'Баллы без населения'!OA86:OL86,'Баллы без населения'!OQ86:PB86)</f>
        <v>0</v>
      </c>
      <c r="K40" s="46">
        <f>SUM('Баллы без населения'!E86:R86)</f>
        <v>0.1905</v>
      </c>
      <c r="L40" s="47">
        <f>SUM('Баллы без населения'!O86:R86)</f>
        <v>0.19</v>
      </c>
      <c r="M40" s="46">
        <f>SUM('Баллы без населения'!S86:Y86)</f>
        <v>0</v>
      </c>
      <c r="N40" s="45">
        <f>SUM('Баллы без населения'!T86:Y86)</f>
        <v>0</v>
      </c>
      <c r="O40" s="46">
        <f>SUM('Баллы без населения'!Z86:AQ86,'Баллы без населения'!LM86:LT86)</f>
        <v>0</v>
      </c>
      <c r="P40" s="45">
        <f>SUMIF('Баллы без населения'!$Z$3:$AQ$3,"муж",'Баллы без населения'!Z86:AQ86)+SUMIF('Баллы без населения'!$LM$3:$LT$3,"муж",'Баллы без населения'!LM86:LT86)</f>
        <v>0</v>
      </c>
      <c r="Q40" s="45">
        <f>SUMIF('Баллы без населения'!$Z$3:$AQ$3,"жен",'Баллы без населения'!Z86:AQ86)+SUMIF('Баллы без населения'!$LM$3:$LT$3,"жен",'Баллы без населения'!LM86:LT86)</f>
        <v>0</v>
      </c>
      <c r="R40" s="48">
        <f>SUM('Баллы без населения'!Z86:AQ86)</f>
        <v>0</v>
      </c>
      <c r="S40" s="45">
        <f>SUM('Баллы без населения'!Z86:AH86)</f>
        <v>0</v>
      </c>
      <c r="T40" s="45">
        <f>SUM('Баллы без населения'!AI86:AQ86)</f>
        <v>0</v>
      </c>
      <c r="U40" s="48">
        <f>SUM('Баллы без населения'!LM86:LT86)</f>
        <v>0</v>
      </c>
      <c r="V40" s="45">
        <f>SUM('Баллы без населения'!LM86:LP86)</f>
        <v>0</v>
      </c>
      <c r="W40" s="49">
        <f>SUM('Баллы без населения'!LQ86:LT86)</f>
        <v>0</v>
      </c>
      <c r="X40" s="46">
        <f>SUM('Баллы без населения'!AR86:DK86,'Баллы без населения'!LU86:NI86)</f>
        <v>0</v>
      </c>
      <c r="Y40" s="45">
        <f>'Баллы без населения'!AR86+SUM('Баллы без населения'!AZ86:BH86)+SUM('Баллы без населения'!BP86:CP86)+SUM('Баллы без населения'!LU86:MC86,'Баллы без населения'!MH86:NI86)</f>
        <v>0</v>
      </c>
      <c r="Z40" s="45">
        <f>'Баллы без населения'!AS86+SUM('Баллы без населения'!BI86:BO86)+SUM('Баллы без населения'!CQ86:DK86)+SUM('Баллы без населения'!MD86:MG86,'Баллы без населения'!NJ86:NV86,)</f>
        <v>0</v>
      </c>
      <c r="AA40" s="48">
        <f>SUM('Баллы без населения'!AR86:DK86)</f>
        <v>0</v>
      </c>
      <c r="AB40" s="45">
        <f>SUM('Баллы без населения'!AT86:AY86)</f>
        <v>0</v>
      </c>
      <c r="AC40" s="45">
        <f>'Баллы без населения'!AR86+SUM('Баллы без населения'!AZ86:BH86)+SUM('Баллы без населения'!BP86:CP86)</f>
        <v>0</v>
      </c>
      <c r="AD40" s="50">
        <f>'Баллы без населения'!AS86+SUM('Баллы без населения'!BI86:BO86)+SUM('Баллы без населения'!CQ86:DK86)</f>
        <v>0</v>
      </c>
      <c r="AE40" s="51">
        <f>SUM('Баллы без населения'!AZ86:BO86)</f>
        <v>0</v>
      </c>
      <c r="AF40" s="45">
        <f>SUM('Баллы без населения'!AZ86:BH86)</f>
        <v>0</v>
      </c>
      <c r="AG40" s="50">
        <f>SUM('Баллы без населения'!BI86:BO86)</f>
        <v>0</v>
      </c>
      <c r="AH40" s="51">
        <f>SUM('Баллы без населения'!BP86:DK86)</f>
        <v>0</v>
      </c>
      <c r="AI40" s="45">
        <f>SUM('Баллы без населения'!BP86:CP86)</f>
        <v>0</v>
      </c>
      <c r="AJ40" s="45">
        <f>SUM('Баллы без населения'!CQ86:DK86)</f>
        <v>0</v>
      </c>
      <c r="AK40" s="48">
        <f>SUM('Баллы без населения'!LU86:NV86)</f>
        <v>0</v>
      </c>
      <c r="AL40" s="45">
        <f>SUM('Баллы без населения'!LU86:MC86,'Баллы без населения'!MH86:NI86)</f>
        <v>0</v>
      </c>
      <c r="AM40" s="50">
        <f>SUM('Баллы без населения'!MD86:MG86,'Баллы без населения'!NJ86:NV86,)</f>
        <v>0</v>
      </c>
      <c r="AN40" s="45">
        <f>SUM('Баллы без населения'!LU86:MG86)</f>
        <v>0</v>
      </c>
      <c r="AO40" s="45">
        <f>SUM('Баллы без населения'!LU86:MC86)</f>
        <v>0</v>
      </c>
      <c r="AP40" s="50">
        <f>SUM('Баллы без населения'!MD86:MG86)</f>
        <v>0</v>
      </c>
      <c r="AQ40" s="45">
        <f>SUM('Баллы без населения'!MH86:NV86)</f>
        <v>0</v>
      </c>
      <c r="AR40" s="45">
        <f>SUM('Баллы без населения'!MH86:NI86)</f>
        <v>0</v>
      </c>
      <c r="AS40" s="50">
        <f>SUM('Баллы без населения'!NJ86:NV86)</f>
        <v>0</v>
      </c>
      <c r="AT40" s="46">
        <f>SUM('Баллы без населения'!DR86:FK86,'Баллы без населения'!NW86:OL86)</f>
        <v>0</v>
      </c>
      <c r="AU40" s="48" t="str">
        <f>SUM('Баллы без населения'!DL86:FK86)</f>
        <v>#REF!</v>
      </c>
      <c r="AV40" s="45" t="str">
        <f>SUM('Баллы без населения'!DL86:DQ86)</f>
        <v>#REF!</v>
      </c>
      <c r="AW40" s="45">
        <f>SUM('Баллы без населения'!DR86:DU86)+SUM('Баллы без населения'!DY86:ES86)</f>
        <v>0</v>
      </c>
      <c r="AX40" s="50">
        <f>SUM('Баллы без населения'!DV86:DX86)+SUM('Баллы без населения'!ET86:FK86)</f>
        <v>0</v>
      </c>
      <c r="AY40" s="51">
        <f>SUM('Баллы без населения'!DR86:DX86)</f>
        <v>0</v>
      </c>
      <c r="AZ40" s="45">
        <f>SUM('Баллы без населения'!DR86:DU86)</f>
        <v>0</v>
      </c>
      <c r="BA40" s="50">
        <f>SUM('Баллы без населения'!DV86:DX86)</f>
        <v>0</v>
      </c>
      <c r="BB40" s="51">
        <f>SUM('Баллы без населения'!DY86:FK86)</f>
        <v>0</v>
      </c>
      <c r="BC40" s="45">
        <f>SUM('Баллы без населения'!DY86:ES86)</f>
        <v>0</v>
      </c>
      <c r="BD40" s="45">
        <f>SUM('Баллы без населения'!ET86:FK86)</f>
        <v>0</v>
      </c>
      <c r="BE40" s="48">
        <f>SUM('Баллы без населения'!NW86:OL86)</f>
        <v>0</v>
      </c>
      <c r="BF40" s="45">
        <f>SUMIF('Баллы без населения'!NW84:OL84,"муж",'Баллы без населения'!NW86:OL86)</f>
        <v>0</v>
      </c>
      <c r="BG40" s="50">
        <f>SUMIF('Баллы без населения'!NW84:OL84,"жен",'Баллы без населения'!NW86:OL86)</f>
        <v>0</v>
      </c>
      <c r="BH40" s="51">
        <f>SUM('Баллы без населения'!NW86:NZ86)</f>
        <v>0</v>
      </c>
      <c r="BI40" s="45">
        <f>SUMIF('Баллы без населения'!NW84:NZ84,"муж",'Баллы без населения'!NW86:NZ86)</f>
        <v>0</v>
      </c>
      <c r="BJ40" s="50">
        <f>SUMIF('Баллы без населения'!NW84:NZ84,";ty",'Баллы без населения'!NW86:NZ86)</f>
        <v>0</v>
      </c>
      <c r="BK40" s="51">
        <f>SUM('Баллы без населения'!OA86:OL86)</f>
        <v>0</v>
      </c>
      <c r="BL40" s="45">
        <f>SUMIF('Баллы без населения'!OA84:OL84,"муж",'Баллы без населения'!OA86:OL86)</f>
        <v>0</v>
      </c>
      <c r="BM40" s="49">
        <f>SUMIF('Баллы без населения'!OA84:OL84,"муж",'Баллы без населения'!OA86:OL86)</f>
        <v>0</v>
      </c>
      <c r="BN40" s="46" t="str">
        <f>SUM('Баллы без населения'!FL86:KE86,'Баллы'!OM86:PB86)</f>
        <v>#REF!</v>
      </c>
      <c r="BO40" s="48" t="str">
        <f>SUM('Баллы без населения'!FL86:KE86)</f>
        <v>#REF!</v>
      </c>
      <c r="BP40" s="45" t="str">
        <f>SUM('Баллы без населения'!FL86:FM86,'Баллы без населения'!FP86:FU86,'Баллы без населения'!GB86:GC86,'Баллы без населения'!GF86:GK86,'Баллы без населения'!GR86:GT86,'Баллы без населения'!GX86:HA86,'Баллы без населения'!HF86:HN86,'Баллы без населения'!HX86,'Баллы без населения'!HZ86:IB86,'Баллы без населения'!IX86,'Баллы без населения'!IF86:IH86,'Баллы без населения'!IL86:IQ86,'Баллы без населения'!IZ86:JE86,'Баллы без населения'!JH86:JY86,)</f>
        <v>#REF!</v>
      </c>
      <c r="BQ40" s="50" t="str">
        <f>SUM('Баллы без населения'!FN86:FO86,'Баллы без населения'!FV86:GA86,'Баллы без населения'!GD86:GE86,'Баллы без населения'!GL86:GQ86,'Баллы без населения'!GU86:GW86,'Баллы без населения'!HB86:HE86,'Баллы без населения'!HO86:HW86,'Баллы без населения'!HY86,'Баллы без населения'!IC86:IE86,'Баллы без населения'!II86:IK86,'Баллы без населения'!IR86:IW86,'Баллы без населения'!IY86,'Баллы без населения'!JF86:JG86,'Баллы без населения'!JZ86:KE86)</f>
        <v>#REF!</v>
      </c>
      <c r="BR40" s="52">
        <f>SUM('Баллы без населения'!FL86:FO86,'Баллы без населения'!GB86:GE86,'Баллы без населения'!GX86:HE86,'Баллы без населения'!IF86:IK86,'Баллы без населения'!IZ86:JG86)</f>
        <v>0</v>
      </c>
      <c r="BS40" s="45">
        <f>SUM('Баллы без населения'!FL86:FM86,'Баллы без населения'!GB86:GC86,'Баллы без населения'!GX86:HA86,'Баллы без населения'!IZ86:JE86)</f>
        <v>0</v>
      </c>
      <c r="BT40" s="50">
        <f>SUM('Баллы без населения'!FN86:FO86,'Баллы без населения'!GD86:GE86,'Баллы без населения'!HB86:HE86,'Баллы без населения'!II86:IK86,'Баллы без населения'!JF86:JG86)</f>
        <v>0</v>
      </c>
      <c r="BU40" s="52">
        <f>SUM('Баллы без населения'!FP86:GA86,'Баллы без населения'!GF86:GQ86,'Баллы без населения'!HF86:HW86,'Баллы без населения'!IL86:IW86,'Баллы без населения'!JH86:KE86)</f>
        <v>0</v>
      </c>
      <c r="BV40" s="45">
        <f>SUM('Баллы без населения'!FP86:FU86,'Баллы без населения'!GF86:GK86,'Баллы без населения'!HF86:HN86,'Баллы без населения'!IL86:IQ86,'Баллы без населения'!JH86:JY86)</f>
        <v>0</v>
      </c>
      <c r="BW40" s="50">
        <f>SUM('Баллы без населения'!FV86:GA86,'Баллы без населения'!GL86:GQ86,'Баллы без населения'!HO86:HW86,'Баллы без населения'!IL86:IW86,'Баллы без населения'!JZ86:KE86)</f>
        <v>0</v>
      </c>
      <c r="BX40" s="51">
        <f>SUM('Баллы без населения'!FL86:GA86)</f>
        <v>0</v>
      </c>
      <c r="BY40" s="51">
        <f>SUM('Баллы без населения'!FL86:FM86,'Баллы без населения'!FP86:FU86)</f>
        <v>0</v>
      </c>
      <c r="BZ40" s="53">
        <f>SUM('Баллы без населения'!FN86:FO86,'Баллы без населения'!FV86:GA86)</f>
        <v>0</v>
      </c>
      <c r="CA40" s="51">
        <f>SUM('Баллы без населения'!GB86:GQ86)</f>
        <v>0</v>
      </c>
      <c r="CB40" s="45">
        <f>SUM('Баллы без населения'!GB86:GC86,'Баллы без населения'!GF86:GK86)</f>
        <v>0</v>
      </c>
      <c r="CC40" s="50">
        <f>SUM('Баллы без населения'!GD86:GE86,'Баллы без населения'!GL86:GQ86)</f>
        <v>0</v>
      </c>
      <c r="CD40" s="51" t="str">
        <f>SUM('Баллы без населения'!GR86:HY86)</f>
        <v>#REF!</v>
      </c>
      <c r="CE40" s="45" t="str">
        <f>SUM('Баллы без населения'!GR86:GT86,'Баллы без населения'!GX86:HA86,'Баллы без населения'!HF86:HN86,'Баллы без населения'!HX86)</f>
        <v>#REF!</v>
      </c>
      <c r="CF40" s="50" t="str">
        <f>SUM('Баллы без населения'!GU86:GW86,'Баллы без населения'!HB86:HE86,'Баллы без населения'!HO86:HW86,'Баллы без населения'!HY86)</f>
        <v>#REF!</v>
      </c>
      <c r="CG40" s="51">
        <f>SUM('Баллы без населения'!HZ86:IY86)</f>
        <v>0</v>
      </c>
      <c r="CH40" s="45">
        <f>SUM('Баллы без населения'!HZ86:IB86,'Баллы без населения'!IF86:IH86,'Баллы без населения'!IL86:IQ86,'Баллы без населения'!IX86)</f>
        <v>0</v>
      </c>
      <c r="CI40" s="50">
        <f>SUM('Баллы без населения'!IC86:IE86,'Баллы без населения'!II86:IK86,'Баллы без населения'!IR86:IW86,'Баллы без населения'!IY86)</f>
        <v>0</v>
      </c>
      <c r="CJ40" s="51">
        <f>SUM('Баллы без населения'!IZ86:KE86,)</f>
        <v>0</v>
      </c>
      <c r="CK40" s="45">
        <f>SUM('Баллы без населения'!IZ86:JE86,'Баллы без населения'!JH86:JY86)</f>
        <v>0</v>
      </c>
      <c r="CL40" s="45">
        <f>SUM('Баллы без населения'!JF86:JG86,'Баллы без населения'!JZ86:KE86)</f>
        <v>0</v>
      </c>
      <c r="CM40" s="48">
        <f>SUM('Баллы без населения'!OM86:PB86)</f>
        <v>0</v>
      </c>
      <c r="CN40" s="45">
        <f>SUMIF('Баллы без населения'!OM84:PB84,"муж",'Баллы без населения'!OM86:PB86)</f>
        <v>0</v>
      </c>
      <c r="CO40" s="50">
        <f>SUMIF('Баллы без населения'!OM84:PB84,"жен",'Баллы без населения'!OM86:PB86)</f>
        <v>0</v>
      </c>
      <c r="CP40" s="52">
        <f>SUM('Баллы без населения'!OM86:OP86)</f>
        <v>0</v>
      </c>
      <c r="CQ40" s="45">
        <f>SUMIF('Баллы без населения'!OM84:OP84,"муж",'Баллы без населения'!OM86:OP86)</f>
        <v>0</v>
      </c>
      <c r="CR40" s="50">
        <f>SUMIF('Баллы без населения'!OM84:OP84,"жен",'Баллы без населения'!OM86:OP86)</f>
        <v>0</v>
      </c>
      <c r="CS40" s="52">
        <f>SUM('Баллы без населения'!OQ86:PB86)</f>
        <v>0</v>
      </c>
      <c r="CT40" s="45">
        <f>SUMIF('Баллы без населения'!OQ84:PB84,"муж",'Баллы без населения'!OQ86:PB86)</f>
        <v>0</v>
      </c>
      <c r="CU40" s="50">
        <f>SUMIF('Баллы без населения'!OQ84:PB84,"жен",'Баллы без населения'!OQ86:PB86)</f>
        <v>0</v>
      </c>
      <c r="CV40" s="46">
        <f>SUM('Баллы'!KF86:KU86,'Баллы'!PC86:PX86)</f>
        <v>0</v>
      </c>
      <c r="CW40" s="48">
        <f>SUM('Баллы без населения'!KF86:KU86)</f>
        <v>0</v>
      </c>
      <c r="CX40" s="48">
        <f>SUM('Баллы без населения'!PC86:PX86)</f>
        <v>0</v>
      </c>
      <c r="CY40" s="46">
        <f>SUM('Баллы без населения'!KV86:LL86,'Баллы без населения'!PZ86:QJ86)</f>
        <v>0</v>
      </c>
      <c r="CZ40" s="45">
        <f>SUM('Баллы без населения'!KZ86:LB86,'Баллы без населения'!PZ86:QJ86)</f>
        <v>0</v>
      </c>
      <c r="DA40" s="45">
        <f>SUM('Баллы без населения'!KX86:KY86,'Баллы без населения'!LB86:LC86,'Баллы без населения'!LF86:LG86,'Баллы без населения'!QE86:QJ86)</f>
        <v>0</v>
      </c>
      <c r="DB40" s="45">
        <f>SUM('Баллы без населения'!KX86:KY86,'Баллы без населения'!LB86:LC86,'Баллы без населения'!LF86:LG86,'Баллы без населения'!QE86:QG86)</f>
        <v>0</v>
      </c>
      <c r="DC40" s="45">
        <f>SUM('Баллы без населения'!LC86,'Баллы без населения'!LG86,'Баллы без населения'!QH86:QJ86)</f>
        <v>0</v>
      </c>
      <c r="DD40" s="48">
        <f>SUM('Баллы без населения'!KV86:LL86)</f>
        <v>0</v>
      </c>
      <c r="DE40" s="45">
        <f>SUM('Баллы без населения'!KV86:KY86)</f>
        <v>0</v>
      </c>
      <c r="DF40" s="45">
        <f>SUM('Баллы без населения'!KZ86:LG86)</f>
        <v>0</v>
      </c>
      <c r="DG40" s="45">
        <f>SUM('Баллы без населения'!KZ86:LB86)</f>
        <v>0</v>
      </c>
      <c r="DH40" s="45">
        <f>SUM('Баллы без населения'!LD86:LF86)</f>
        <v>0</v>
      </c>
      <c r="DI40" s="45">
        <f>SUM('Баллы без населения'!KX86:KY86,'Баллы без населения'!LB86:LC86,'Баллы без населения'!LF86:LG86)</f>
        <v>0</v>
      </c>
      <c r="DJ40" s="45">
        <f>SUM('Баллы без населения'!KX86:KY86)</f>
        <v>0</v>
      </c>
      <c r="DK40" s="45">
        <f>SUM('Баллы без населения'!LB86:LC86,'Баллы без населения'!LF86:LG86)</f>
        <v>0</v>
      </c>
      <c r="DL40" s="45">
        <f>SUM('Баллы без населения'!LC86,'Баллы без населения'!LG86)</f>
        <v>0</v>
      </c>
      <c r="DM40" s="45">
        <f>SUM('Баллы без населения'!LH86:LL86)</f>
        <v>0</v>
      </c>
      <c r="DN40" s="48">
        <f>SUM('Баллы без населения'!PY86:QJ86)</f>
        <v>0</v>
      </c>
      <c r="DO40" s="45">
        <f>SUM('Баллы без населения'!PZ86,'Баллы без населения'!QB86:QJ86)</f>
        <v>0</v>
      </c>
      <c r="DP40" s="45">
        <f>SUM('Баллы без населения'!QE86:QJ86)</f>
        <v>0</v>
      </c>
      <c r="DQ40" s="54">
        <f>SUM('Баллы без населения'!QE86:QG86)</f>
        <v>0</v>
      </c>
      <c r="DR40" s="45">
        <f>SUM('Баллы без населения'!QH86:QJ86)</f>
        <v>0</v>
      </c>
      <c r="DS40" s="46" t="str">
        <f>SUM('Баллы без населения'!QK86:QP86)</f>
        <v>#REF!</v>
      </c>
      <c r="DT40" s="45">
        <f>SUM('Баллы без населения'!QL86:QM86,'Баллы без населения'!QP86)</f>
        <v>0</v>
      </c>
      <c r="DU40" s="50">
        <f>SUM('Баллы без населения'!QN86)</f>
        <v>0</v>
      </c>
      <c r="DV40" s="46">
        <f>SUM('Баллы без населения'!QQ86:QX86)</f>
        <v>0</v>
      </c>
      <c r="DW40" s="45">
        <f>SUM('Баллы без населения'!QQ86:QR86)</f>
        <v>0</v>
      </c>
      <c r="DX40" s="45">
        <f>SUM('Баллы без населения'!QS86:QX86)</f>
        <v>0</v>
      </c>
    </row>
    <row r="41">
      <c r="A41" s="55">
        <v>38.0</v>
      </c>
      <c r="B41" s="56" t="str">
        <f>'Тест ответы'!B75</f>
        <v>Тверская область</v>
      </c>
      <c r="C41" s="57">
        <v>1.0</v>
      </c>
      <c r="D41" s="44" t="str">
        <f>'Баллы без населения'!D74</f>
        <v>#REF!</v>
      </c>
      <c r="E41" s="58" t="str">
        <f>SUMIF('Баллы без населения'!$E$3:DX$3,"муж",'Баллы без населения'!E74:DX74)</f>
        <v>#REF!</v>
      </c>
      <c r="F41" s="58" t="str">
        <f>SUMIF('Баллы без населения'!$E$3:DX$3,"жен",'Баллы без населения'!E74:DX74)</f>
        <v>#REF!</v>
      </c>
      <c r="G41" s="58" t="str">
        <f>SUM('Баллы без населения'!Z74:DK74,'Баллы без населения'!DP74:KE74,'Баллы без населения'!KV74:LL74)</f>
        <v>#REF!</v>
      </c>
      <c r="H41" s="58">
        <f>SUM('Баллы без населения'!LM74:PB74,'Баллы без населения'!PY74:QJ74)</f>
        <v>0</v>
      </c>
      <c r="I41" s="58">
        <f>SUM('Баллы без населения'!AZ74:BO74,'Баллы без населения'!DR74:DX74,'Баллы без населения'!FL74:FO74,'Баллы без населения'!GB74:GE74,'Баллы без населения'!GX74:HE74,'Баллы без населения'!IF74:IK74,'Баллы без населения'!IZ74:JG74,'Баллы без населения'!LU74:MG74,'Баллы без населения'!NW74:NZ74,'Баллы без населения'!OM74:OP74)</f>
        <v>0</v>
      </c>
      <c r="J41" s="58">
        <f>SUM('Баллы без населения'!BP74:DK74,'Баллы без населения'!DY74:FK74,'Баллы без населения'!FP74:GA74,'Баллы без населения'!GF74:GQ74,'Баллы без населения'!HF74:HW74,'Баллы без населения'!IL74:IW74,'Баллы без населения'!JH74:KE74,'Баллы без населения'!MH74:NV74,'Баллы без населения'!OA74:OL74,'Баллы без населения'!OQ74:PB74)</f>
        <v>0</v>
      </c>
      <c r="K41" s="46">
        <f>SUM('Баллы без населения'!E74:R74)</f>
        <v>0.1935</v>
      </c>
      <c r="L41" s="59">
        <f>SUM('Баллы без населения'!O74:R74)</f>
        <v>0.15</v>
      </c>
      <c r="M41" s="46">
        <f>SUM('Баллы без населения'!S74:Y74)</f>
        <v>0</v>
      </c>
      <c r="N41" s="58">
        <f>SUM('Баллы без населения'!T74:Y74)</f>
        <v>0</v>
      </c>
      <c r="O41" s="46">
        <f>SUM('Баллы без населения'!Z74:AQ74,'Баллы без населения'!LM74:LT74)</f>
        <v>0</v>
      </c>
      <c r="P41" s="58">
        <f>SUMIF('Баллы без населения'!$Z$3:$AQ$3,"муж",'Баллы без населения'!Z74:AQ74)+SUMIF('Баллы без населения'!$LM$3:$LT$3,"муж",'Баллы без населения'!LM74:LT74)</f>
        <v>0</v>
      </c>
      <c r="Q41" s="58">
        <f>SUMIF('Баллы без населения'!$Z$3:$AQ$3,"жен",'Баллы без населения'!Z74:AQ74)+SUMIF('Баллы без населения'!$LM$3:$LT$3,"жен",'Баллы без населения'!LM74:LT74)</f>
        <v>0</v>
      </c>
      <c r="R41" s="48">
        <f>SUM('Баллы без населения'!Z74:AQ74)</f>
        <v>0</v>
      </c>
      <c r="S41" s="58">
        <f>SUM('Баллы без населения'!Z74:AH74)</f>
        <v>0</v>
      </c>
      <c r="T41" s="58">
        <f>SUM('Баллы без населения'!AI74:AQ74)</f>
        <v>0</v>
      </c>
      <c r="U41" s="48">
        <f>SUM('Баллы без населения'!LM74:LT74)</f>
        <v>0</v>
      </c>
      <c r="V41" s="58">
        <f>SUM('Баллы без населения'!LM74:LP74)</f>
        <v>0</v>
      </c>
      <c r="W41" s="60">
        <f>SUM('Баллы без населения'!LQ74:LT74)</f>
        <v>0</v>
      </c>
      <c r="X41" s="46">
        <f>SUM('Баллы без населения'!AR74:DK74,'Баллы без населения'!LU74:NI74)</f>
        <v>0</v>
      </c>
      <c r="Y41" s="58">
        <f>'Баллы без населения'!AR74+SUM('Баллы без населения'!AZ74:BH74)+SUM('Баллы без населения'!BP74:CP74)+SUM('Баллы без населения'!LU74:MC74,'Баллы без населения'!MH74:NI74)</f>
        <v>0</v>
      </c>
      <c r="Z41" s="58">
        <f>'Баллы без населения'!AS74+SUM('Баллы без населения'!BI74:BO74)+SUM('Баллы без населения'!CQ74:DK74)+SUM('Баллы без населения'!MD74:MG74,'Баллы без населения'!NJ74:NV74,)</f>
        <v>0</v>
      </c>
      <c r="AA41" s="48">
        <f>SUM('Баллы без населения'!AR74:DK74)</f>
        <v>0</v>
      </c>
      <c r="AB41" s="58">
        <f>SUM('Баллы без населения'!AT74:AY74)</f>
        <v>0</v>
      </c>
      <c r="AC41" s="58">
        <f>'Баллы без населения'!AR74+SUM('Баллы без населения'!AZ74:BH74)+SUM('Баллы без населения'!BP74:CP74)</f>
        <v>0</v>
      </c>
      <c r="AD41" s="61">
        <f>'Баллы без населения'!AS74+SUM('Баллы без населения'!BI74:BO74)+SUM('Баллы без населения'!CQ74:DK74)</f>
        <v>0</v>
      </c>
      <c r="AE41" s="62">
        <f>SUM('Баллы без населения'!AZ74:BO74)</f>
        <v>0</v>
      </c>
      <c r="AF41" s="58">
        <f>SUM('Баллы без населения'!AZ74:BH74)</f>
        <v>0</v>
      </c>
      <c r="AG41" s="61">
        <f>SUM('Баллы без населения'!BI74:BO74)</f>
        <v>0</v>
      </c>
      <c r="AH41" s="62">
        <f>SUM('Баллы без населения'!BP74:DK74)</f>
        <v>0</v>
      </c>
      <c r="AI41" s="58">
        <f>SUM('Баллы без населения'!BP74:CP74)</f>
        <v>0</v>
      </c>
      <c r="AJ41" s="58">
        <f>SUM('Баллы без населения'!CQ74:DK74)</f>
        <v>0</v>
      </c>
      <c r="AK41" s="48">
        <f>SUM('Баллы без населения'!LU74:NV74)</f>
        <v>0</v>
      </c>
      <c r="AL41" s="58">
        <f>SUM('Баллы без населения'!LU74:MC74,'Баллы без населения'!MH74:NI74)</f>
        <v>0</v>
      </c>
      <c r="AM41" s="61">
        <f>SUM('Баллы без населения'!MD74:MG74,'Баллы без населения'!NJ74:NV74,)</f>
        <v>0</v>
      </c>
      <c r="AN41" s="58">
        <f>SUM('Баллы без населения'!LU74:MG74)</f>
        <v>0</v>
      </c>
      <c r="AO41" s="58">
        <f>SUM('Баллы без населения'!LU74:MC74)</f>
        <v>0</v>
      </c>
      <c r="AP41" s="61">
        <f>SUM('Баллы без населения'!MD74:MG74)</f>
        <v>0</v>
      </c>
      <c r="AQ41" s="58">
        <f>SUM('Баллы без населения'!MH74:NV74)</f>
        <v>0</v>
      </c>
      <c r="AR41" s="58">
        <f>SUM('Баллы без населения'!MH74:NI74)</f>
        <v>0</v>
      </c>
      <c r="AS41" s="61">
        <f>SUM('Баллы без населения'!NJ74:NV74)</f>
        <v>0</v>
      </c>
      <c r="AT41" s="46">
        <f>SUM('Баллы без населения'!DR74:FK74,'Баллы без населения'!NW74:OL74)</f>
        <v>0</v>
      </c>
      <c r="AU41" s="48" t="str">
        <f>SUM('Баллы без населения'!DL74:FK74)</f>
        <v>#REF!</v>
      </c>
      <c r="AV41" s="58" t="str">
        <f>SUM('Баллы без населения'!DL74:DQ74)</f>
        <v>#REF!</v>
      </c>
      <c r="AW41" s="58">
        <f>SUM('Баллы без населения'!DR74:DU74)+SUM('Баллы без населения'!DY74:ES74)</f>
        <v>0</v>
      </c>
      <c r="AX41" s="61">
        <f>SUM('Баллы без населения'!DV74:DX74)+SUM('Баллы без населения'!ET74:FK74)</f>
        <v>0</v>
      </c>
      <c r="AY41" s="62">
        <f>SUM('Баллы без населения'!DR74:DX74)</f>
        <v>0</v>
      </c>
      <c r="AZ41" s="58">
        <f>SUM('Баллы без населения'!DR74:DU74)</f>
        <v>0</v>
      </c>
      <c r="BA41" s="61">
        <f>SUM('Баллы без населения'!DV74:DX74)</f>
        <v>0</v>
      </c>
      <c r="BB41" s="62">
        <f>SUM('Баллы без населения'!DY74:FK74)</f>
        <v>0</v>
      </c>
      <c r="BC41" s="58">
        <f>SUM('Баллы без населения'!DY74:ES74)</f>
        <v>0</v>
      </c>
      <c r="BD41" s="58">
        <f>SUM('Баллы без населения'!ET74:FK74)</f>
        <v>0</v>
      </c>
      <c r="BE41" s="48">
        <f>SUM('Баллы без населения'!NW74:OL74)</f>
        <v>0</v>
      </c>
      <c r="BF41" s="58">
        <f>SUMIF('Баллы без населения'!NW72:OL72,"муж",'Баллы без населения'!NW74:OL74)</f>
        <v>0</v>
      </c>
      <c r="BG41" s="61">
        <f>SUMIF('Баллы без населения'!NW72:OL72,"жен",'Баллы без населения'!NW74:OL74)</f>
        <v>0</v>
      </c>
      <c r="BH41" s="62">
        <f>SUM('Баллы без населения'!NW74:NZ74)</f>
        <v>0</v>
      </c>
      <c r="BI41" s="58">
        <f>SUMIF('Баллы без населения'!NW72:NZ72,"муж",'Баллы без населения'!NW74:NZ74)</f>
        <v>0</v>
      </c>
      <c r="BJ41" s="61">
        <f>SUMIF('Баллы без населения'!NW72:NZ72,";ty",'Баллы без населения'!NW74:NZ74)</f>
        <v>0</v>
      </c>
      <c r="BK41" s="62">
        <f>SUM('Баллы без населения'!OA74:OL74)</f>
        <v>0</v>
      </c>
      <c r="BL41" s="58">
        <f>SUMIF('Баллы без населения'!OA72:OL72,"муж",'Баллы без населения'!OA74:OL74)</f>
        <v>0</v>
      </c>
      <c r="BM41" s="60">
        <f>SUMIF('Баллы без населения'!OA72:OL72,"муж",'Баллы без населения'!OA74:OL74)</f>
        <v>0</v>
      </c>
      <c r="BN41" s="46" t="str">
        <f>SUM('Баллы без населения'!FL74:KE74,'Баллы'!OM74:PB74)</f>
        <v>#REF!</v>
      </c>
      <c r="BO41" s="48" t="str">
        <f>SUM('Баллы без населения'!FL74:KE74)</f>
        <v>#REF!</v>
      </c>
      <c r="BP41" s="58" t="str">
        <f>SUM('Баллы без населения'!FL74:FM74,'Баллы без населения'!FP74:FU74,'Баллы без населения'!GB74:GC74,'Баллы без населения'!GF74:GK74,'Баллы без населения'!GR74:GT74,'Баллы без населения'!GX74:HA74,'Баллы без населения'!HF74:HN74,'Баллы без населения'!HX74,'Баллы без населения'!HZ74:IB74,'Баллы без населения'!IX74,'Баллы без населения'!IF74:IH74,'Баллы без населения'!IL74:IQ74,'Баллы без населения'!IZ74:JE74,'Баллы без населения'!JH74:JY74,)</f>
        <v>#REF!</v>
      </c>
      <c r="BQ41" s="61" t="str">
        <f>SUM('Баллы без населения'!FN74:FO74,'Баллы без населения'!FV74:GA74,'Баллы без населения'!GD74:GE74,'Баллы без населения'!GL74:GQ74,'Баллы без населения'!GU74:GW74,'Баллы без населения'!HB74:HE74,'Баллы без населения'!HO74:HW74,'Баллы без населения'!HY74,'Баллы без населения'!IC74:IE74,'Баллы без населения'!II74:IK74,'Баллы без населения'!IR74:IW74,'Баллы без населения'!IY74,'Баллы без населения'!JF74:JG74,'Баллы без населения'!JZ74:KE74)</f>
        <v>#REF!</v>
      </c>
      <c r="BR41" s="63">
        <f>SUM('Баллы без населения'!FL74:FO74,'Баллы без населения'!GB74:GE74,'Баллы без населения'!GX74:HE74,'Баллы без населения'!IF74:IK74,'Баллы без населения'!IZ74:JG74)</f>
        <v>0</v>
      </c>
      <c r="BS41" s="58">
        <f>SUM('Баллы без населения'!FL74:FM74,'Баллы без населения'!GB74:GC74,'Баллы без населения'!GX74:HA74,'Баллы без населения'!IZ74:JE74)</f>
        <v>0</v>
      </c>
      <c r="BT41" s="61">
        <f>SUM('Баллы без населения'!FN74:FO74,'Баллы без населения'!GD74:GE74,'Баллы без населения'!HB74:HE74,'Баллы без населения'!II74:IK74,'Баллы без населения'!JF74:JG74)</f>
        <v>0</v>
      </c>
      <c r="BU41" s="63">
        <f>SUM('Баллы без населения'!FP74:GA74,'Баллы без населения'!GF74:GQ74,'Баллы без населения'!HF74:HW74,'Баллы без населения'!IL74:IW74,'Баллы без населения'!JH74:KE74)</f>
        <v>0</v>
      </c>
      <c r="BV41" s="58">
        <f>SUM('Баллы без населения'!FP74:FU74,'Баллы без населения'!GF74:GK74,'Баллы без населения'!HF74:HN74,'Баллы без населения'!IL74:IQ74,'Баллы без населения'!JH74:JY74)</f>
        <v>0</v>
      </c>
      <c r="BW41" s="61">
        <f>SUM('Баллы без населения'!FV74:GA74,'Баллы без населения'!GL74:GQ74,'Баллы без населения'!HO74:HW74,'Баллы без населения'!IL74:IW74,'Баллы без населения'!JZ74:KE74)</f>
        <v>0</v>
      </c>
      <c r="BX41" s="62">
        <f>SUM('Баллы без населения'!FL74:GA74)</f>
        <v>0</v>
      </c>
      <c r="BY41" s="62">
        <f>SUM('Баллы без населения'!FL74:FM74,'Баллы без населения'!FP74:FU74)</f>
        <v>0</v>
      </c>
      <c r="BZ41" s="64">
        <f>SUM('Баллы без населения'!FN74:FO74,'Баллы без населения'!FV74:GA74)</f>
        <v>0</v>
      </c>
      <c r="CA41" s="62">
        <f>SUM('Баллы без населения'!GB74:GQ74)</f>
        <v>0</v>
      </c>
      <c r="CB41" s="58">
        <f>SUM('Баллы без населения'!GB74:GC74,'Баллы без населения'!GF74:GK74)</f>
        <v>0</v>
      </c>
      <c r="CC41" s="61">
        <f>SUM('Баллы без населения'!GD74:GE74,'Баллы без населения'!GL74:GQ74)</f>
        <v>0</v>
      </c>
      <c r="CD41" s="62" t="str">
        <f>SUM('Баллы без населения'!GR74:HY74)</f>
        <v>#REF!</v>
      </c>
      <c r="CE41" s="58" t="str">
        <f>SUM('Баллы без населения'!GR74:GT74,'Баллы без населения'!GX74:HA74,'Баллы без населения'!HF74:HN74,'Баллы без населения'!HX74)</f>
        <v>#REF!</v>
      </c>
      <c r="CF41" s="61" t="str">
        <f>SUM('Баллы без населения'!GU74:GW74,'Баллы без населения'!HB74:HE74,'Баллы без населения'!HO74:HW74,'Баллы без населения'!HY74)</f>
        <v>#REF!</v>
      </c>
      <c r="CG41" s="62">
        <f>SUM('Баллы без населения'!HZ74:IY74)</f>
        <v>0</v>
      </c>
      <c r="CH41" s="58">
        <f>SUM('Баллы без населения'!HZ74:IB74,'Баллы без населения'!IF74:IH74,'Баллы без населения'!IL74:IQ74,'Баллы без населения'!IX74)</f>
        <v>0</v>
      </c>
      <c r="CI41" s="61">
        <f>SUM('Баллы без населения'!IC74:IE74,'Баллы без населения'!II74:IK74,'Баллы без населения'!IR74:IW74,'Баллы без населения'!IY74)</f>
        <v>0</v>
      </c>
      <c r="CJ41" s="62">
        <f>SUM('Баллы без населения'!IZ74:KE74,)</f>
        <v>0</v>
      </c>
      <c r="CK41" s="58">
        <f>SUM('Баллы без населения'!IZ74:JE74,'Баллы без населения'!JH74:JY74)</f>
        <v>0</v>
      </c>
      <c r="CL41" s="58">
        <f>SUM('Баллы без населения'!JF74:JG74,'Баллы без населения'!JZ74:KE74)</f>
        <v>0</v>
      </c>
      <c r="CM41" s="48">
        <f>SUM('Баллы без населения'!OM74:PB74)</f>
        <v>0</v>
      </c>
      <c r="CN41" s="58">
        <f>SUMIF('Баллы без населения'!OM72:PB72,"муж",'Баллы без населения'!OM74:PB74)</f>
        <v>0</v>
      </c>
      <c r="CO41" s="61">
        <f>SUMIF('Баллы без населения'!OM72:PB72,"жен",'Баллы без населения'!OM74:PB74)</f>
        <v>0</v>
      </c>
      <c r="CP41" s="63">
        <f>SUM('Баллы без населения'!OM74:OP74)</f>
        <v>0</v>
      </c>
      <c r="CQ41" s="58">
        <f>SUMIF('Баллы без населения'!OM72:OP72,"муж",'Баллы без населения'!OM74:OP74)</f>
        <v>0</v>
      </c>
      <c r="CR41" s="61">
        <f>SUMIF('Баллы без населения'!OM72:OP72,"жен",'Баллы без населения'!OM74:OP74)</f>
        <v>0</v>
      </c>
      <c r="CS41" s="63">
        <f>SUM('Баллы без населения'!OQ74:PB74)</f>
        <v>0</v>
      </c>
      <c r="CT41" s="58">
        <f>SUMIF('Баллы без населения'!OQ72:PB72,"муж",'Баллы без населения'!OQ74:PB74)</f>
        <v>0</v>
      </c>
      <c r="CU41" s="61">
        <f>SUMIF('Баллы без населения'!OQ72:PB72,"жен",'Баллы без населения'!OQ74:PB74)</f>
        <v>0</v>
      </c>
      <c r="CV41" s="46">
        <f>SUM('Баллы'!KF74:KU74,'Баллы'!PC74:PX74)</f>
        <v>0</v>
      </c>
      <c r="CW41" s="48">
        <f>SUM('Баллы без населения'!KF74:KU74)</f>
        <v>0</v>
      </c>
      <c r="CX41" s="48">
        <f>SUM('Баллы без населения'!PC74:PX74)</f>
        <v>0</v>
      </c>
      <c r="CY41" s="46">
        <f>SUM('Баллы без населения'!KV74:LL74,'Баллы без населения'!PZ74:QJ74)</f>
        <v>0</v>
      </c>
      <c r="CZ41" s="58">
        <f>SUM('Баллы без населения'!KZ74:LB74,'Баллы без населения'!PZ74:QJ74)</f>
        <v>0</v>
      </c>
      <c r="DA41" s="58">
        <f>SUM('Баллы без населения'!KX74:KY74,'Баллы без населения'!LB74:LC74,'Баллы без населения'!LF74:LG74,'Баллы без населения'!QE74:QJ74)</f>
        <v>0</v>
      </c>
      <c r="DB41" s="58">
        <f>SUM('Баллы без населения'!KX74:KY74,'Баллы без населения'!LB74:LC74,'Баллы без населения'!LF74:LG74,'Баллы без населения'!QE74:QG74)</f>
        <v>0</v>
      </c>
      <c r="DC41" s="58">
        <f>SUM('Баллы без населения'!LC74,'Баллы без населения'!LG74,'Баллы без населения'!QH74:QJ74)</f>
        <v>0</v>
      </c>
      <c r="DD41" s="48">
        <f>SUM('Баллы без населения'!KV74:LL74)</f>
        <v>0</v>
      </c>
      <c r="DE41" s="58">
        <f>SUM('Баллы без населения'!KV74:KY74)</f>
        <v>0</v>
      </c>
      <c r="DF41" s="58">
        <f>SUM('Баллы без населения'!KZ74:LG74)</f>
        <v>0</v>
      </c>
      <c r="DG41" s="58">
        <f>SUM('Баллы без населения'!KZ74:LB74)</f>
        <v>0</v>
      </c>
      <c r="DH41" s="58">
        <f>SUM('Баллы без населения'!LD74:LF74)</f>
        <v>0</v>
      </c>
      <c r="DI41" s="58">
        <f>SUM('Баллы без населения'!KX74:KY74,'Баллы без населения'!LB74:LC74,'Баллы без населения'!LF74:LG74)</f>
        <v>0</v>
      </c>
      <c r="DJ41" s="58">
        <f>SUM('Баллы без населения'!KX74:KY74)</f>
        <v>0</v>
      </c>
      <c r="DK41" s="58">
        <f>SUM('Баллы без населения'!LB74:LC74,'Баллы без населения'!LF74:LG74)</f>
        <v>0</v>
      </c>
      <c r="DL41" s="58">
        <f>SUM('Баллы без населения'!LC74,'Баллы без населения'!LG74)</f>
        <v>0</v>
      </c>
      <c r="DM41" s="58">
        <f>SUM('Баллы без населения'!LH74:LL74)</f>
        <v>0</v>
      </c>
      <c r="DN41" s="48">
        <f>SUM('Баллы без населения'!PY74:QJ74)</f>
        <v>0</v>
      </c>
      <c r="DO41" s="58">
        <f>SUM('Баллы без населения'!PZ74,'Баллы без населения'!QB74:QJ74)</f>
        <v>0</v>
      </c>
      <c r="DP41" s="58">
        <f>SUM('Баллы без населения'!QE74:QJ74)</f>
        <v>0</v>
      </c>
      <c r="DQ41" s="65">
        <f>SUM('Баллы без населения'!QE74:QG74)</f>
        <v>0</v>
      </c>
      <c r="DR41" s="58">
        <f>SUM('Баллы без населения'!QH74:QJ74)</f>
        <v>0</v>
      </c>
      <c r="DS41" s="46" t="str">
        <f>SUM('Баллы без населения'!QK74:QP74)</f>
        <v>#REF!</v>
      </c>
      <c r="DT41" s="58">
        <f>SUM('Баллы без населения'!QL74:QM74,'Баллы без населения'!QP74)</f>
        <v>0</v>
      </c>
      <c r="DU41" s="61">
        <f>SUM('Баллы без населения'!QN74)</f>
        <v>0</v>
      </c>
      <c r="DV41" s="46">
        <f>SUM('Баллы без населения'!QQ74:QX74)</f>
        <v>0</v>
      </c>
      <c r="DW41" s="58">
        <f>SUM('Баллы без населения'!QQ74:QR74)</f>
        <v>0</v>
      </c>
      <c r="DX41" s="58">
        <f>SUM('Баллы без населения'!QS74:QX74)</f>
        <v>0</v>
      </c>
    </row>
    <row r="42">
      <c r="A42" s="41">
        <v>39.0</v>
      </c>
      <c r="B42" s="42" t="str">
        <f>'Тест ответы'!B52</f>
        <v>Новгородская область</v>
      </c>
      <c r="C42" s="43">
        <v>1.0</v>
      </c>
      <c r="D42" s="44" t="str">
        <f>'Баллы без населения'!D51</f>
        <v>#REF!</v>
      </c>
      <c r="E42" s="45" t="str">
        <f>SUMIF('Баллы без населения'!$E$3:DX$3,"муж",'Баллы без населения'!E51:DX51)</f>
        <v>#REF!</v>
      </c>
      <c r="F42" s="45" t="str">
        <f>SUMIF('Баллы без населения'!$E$3:DX$3,"жен",'Баллы без населения'!E51:DX51)</f>
        <v>#REF!</v>
      </c>
      <c r="G42" s="45" t="str">
        <f>SUM('Баллы без населения'!Z51:DK51,'Баллы без населения'!DP51:KE51,'Баллы без населения'!KV51:LL51)</f>
        <v>#REF!</v>
      </c>
      <c r="H42" s="45">
        <f>SUM('Баллы без населения'!LM51:PB51,'Баллы без населения'!PY51:QJ51)</f>
        <v>0</v>
      </c>
      <c r="I42" s="45">
        <f>SUM('Баллы без населения'!AZ51:BO51,'Баллы без населения'!DR51:DX51,'Баллы без населения'!FL51:FO51,'Баллы без населения'!GB51:GE51,'Баллы без населения'!GX51:HE51,'Баллы без населения'!IF51:IK51,'Баллы без населения'!IZ51:JG51,'Баллы без населения'!LU51:MG51,'Баллы без населения'!NW51:NZ51,'Баллы без населения'!OM51:OP51)</f>
        <v>0</v>
      </c>
      <c r="J42" s="45">
        <f>SUM('Баллы без населения'!BP51:DK51,'Баллы без населения'!DY51:FK51,'Баллы без населения'!FP51:GA51,'Баллы без населения'!GF51:GQ51,'Баллы без населения'!HF51:HW51,'Баллы без населения'!IL51:IW51,'Баллы без населения'!JH51:KE51,'Баллы без населения'!MH51:NV51,'Баллы без населения'!OA51:OL51,'Баллы без населения'!OQ51:PB51)</f>
        <v>0</v>
      </c>
      <c r="K42" s="46">
        <f>SUM('Баллы без населения'!E51:R51)</f>
        <v>0.0055</v>
      </c>
      <c r="L42" s="47">
        <f>SUM('Баллы без населения'!O51:R51)</f>
        <v>0</v>
      </c>
      <c r="M42" s="46">
        <f>SUM('Баллы без населения'!S51:Y51)</f>
        <v>0</v>
      </c>
      <c r="N42" s="45">
        <f>SUM('Баллы без населения'!T51:Y51)</f>
        <v>0</v>
      </c>
      <c r="O42" s="46">
        <f>SUM('Баллы без населения'!Z51:AQ51,'Баллы без населения'!LM51:LT51)</f>
        <v>0</v>
      </c>
      <c r="P42" s="45">
        <f>SUMIF('Баллы без населения'!$Z$3:$AQ$3,"муж",'Баллы без населения'!Z51:AQ51)+SUMIF('Баллы без населения'!$LM$3:$LT$3,"муж",'Баллы без населения'!LM51:LT51)</f>
        <v>0</v>
      </c>
      <c r="Q42" s="45">
        <f>SUMIF('Баллы без населения'!$Z$3:$AQ$3,"жен",'Баллы без населения'!Z51:AQ51)+SUMIF('Баллы без населения'!$LM$3:$LT$3,"жен",'Баллы без населения'!LM51:LT51)</f>
        <v>0</v>
      </c>
      <c r="R42" s="48">
        <f>SUM('Баллы без населения'!Z51:AQ51)</f>
        <v>0</v>
      </c>
      <c r="S42" s="45">
        <f>SUM('Баллы без населения'!Z51:AH51)</f>
        <v>0</v>
      </c>
      <c r="T42" s="45">
        <f>SUM('Баллы без населения'!AI51:AQ51)</f>
        <v>0</v>
      </c>
      <c r="U42" s="48">
        <f>SUM('Баллы без населения'!LM51:LT51)</f>
        <v>0</v>
      </c>
      <c r="V42" s="45">
        <f>SUM('Баллы без населения'!LM51:LP51)</f>
        <v>0</v>
      </c>
      <c r="W42" s="49">
        <f>SUM('Баллы без населения'!LQ51:LT51)</f>
        <v>0</v>
      </c>
      <c r="X42" s="46">
        <f>SUM('Баллы без населения'!AR51:DK51,'Баллы без населения'!LU51:NI51)</f>
        <v>0</v>
      </c>
      <c r="Y42" s="45">
        <f>'Баллы без населения'!AR51+SUM('Баллы без населения'!AZ51:BH51)+SUM('Баллы без населения'!BP51:CP51)+SUM('Баллы без населения'!LU51:MC51,'Баллы без населения'!MH51:NI51)</f>
        <v>0</v>
      </c>
      <c r="Z42" s="45">
        <f>'Баллы без населения'!AS51+SUM('Баллы без населения'!BI51:BO51)+SUM('Баллы без населения'!CQ51:DK51)+SUM('Баллы без населения'!MD51:MG51,'Баллы без населения'!NJ51:NV51,)</f>
        <v>0</v>
      </c>
      <c r="AA42" s="48">
        <f>SUM('Баллы без населения'!AR51:DK51)</f>
        <v>0</v>
      </c>
      <c r="AB42" s="45">
        <f>SUM('Баллы без населения'!AT51:AY51)</f>
        <v>0</v>
      </c>
      <c r="AC42" s="45">
        <f>'Баллы без населения'!AR51+SUM('Баллы без населения'!AZ51:BH51)+SUM('Баллы без населения'!BP51:CP51)</f>
        <v>0</v>
      </c>
      <c r="AD42" s="50">
        <f>'Баллы без населения'!AS51+SUM('Баллы без населения'!BI51:BO51)+SUM('Баллы без населения'!CQ51:DK51)</f>
        <v>0</v>
      </c>
      <c r="AE42" s="51">
        <f>SUM('Баллы без населения'!AZ51:BO51)</f>
        <v>0</v>
      </c>
      <c r="AF42" s="45">
        <f>SUM('Баллы без населения'!AZ51:BH51)</f>
        <v>0</v>
      </c>
      <c r="AG42" s="50">
        <f>SUM('Баллы без населения'!BI51:BO51)</f>
        <v>0</v>
      </c>
      <c r="AH42" s="51">
        <f>SUM('Баллы без населения'!BP51:DK51)</f>
        <v>0</v>
      </c>
      <c r="AI42" s="45">
        <f>SUM('Баллы без населения'!BP51:CP51)</f>
        <v>0</v>
      </c>
      <c r="AJ42" s="45">
        <f>SUM('Баллы без населения'!CQ51:DK51)</f>
        <v>0</v>
      </c>
      <c r="AK42" s="48">
        <f>SUM('Баллы без населения'!LU51:NV51)</f>
        <v>0</v>
      </c>
      <c r="AL42" s="45">
        <f>SUM('Баллы без населения'!LU51:MC51,'Баллы без населения'!MH51:NI51)</f>
        <v>0</v>
      </c>
      <c r="AM42" s="50">
        <f>SUM('Баллы без населения'!MD51:MG51,'Баллы без населения'!NJ51:NV51,)</f>
        <v>0</v>
      </c>
      <c r="AN42" s="45">
        <f>SUM('Баллы без населения'!LU51:MG51)</f>
        <v>0</v>
      </c>
      <c r="AO42" s="45">
        <f>SUM('Баллы без населения'!LU51:MC51)</f>
        <v>0</v>
      </c>
      <c r="AP42" s="50">
        <f>SUM('Баллы без населения'!MD51:MG51)</f>
        <v>0</v>
      </c>
      <c r="AQ42" s="45">
        <f>SUM('Баллы без населения'!MH51:NV51)</f>
        <v>0</v>
      </c>
      <c r="AR42" s="45">
        <f>SUM('Баллы без населения'!MH51:NI51)</f>
        <v>0</v>
      </c>
      <c r="AS42" s="50">
        <f>SUM('Баллы без населения'!NJ51:NV51)</f>
        <v>0</v>
      </c>
      <c r="AT42" s="46">
        <f>SUM('Баллы без населения'!DR51:FK51,'Баллы без населения'!NW51:OL51)</f>
        <v>0</v>
      </c>
      <c r="AU42" s="48" t="str">
        <f>SUM('Баллы без населения'!DL51:FK51)</f>
        <v>#REF!</v>
      </c>
      <c r="AV42" s="45" t="str">
        <f>SUM('Баллы без населения'!DL51:DQ51)</f>
        <v>#REF!</v>
      </c>
      <c r="AW42" s="45">
        <f>SUM('Баллы без населения'!DR51:DU51)+SUM('Баллы без населения'!DY51:ES51)</f>
        <v>0</v>
      </c>
      <c r="AX42" s="50">
        <f>SUM('Баллы без населения'!DV51:DX51)+SUM('Баллы без населения'!ET51:FK51)</f>
        <v>0</v>
      </c>
      <c r="AY42" s="51">
        <f>SUM('Баллы без населения'!DR51:DX51)</f>
        <v>0</v>
      </c>
      <c r="AZ42" s="45">
        <f>SUM('Баллы без населения'!DR51:DU51)</f>
        <v>0</v>
      </c>
      <c r="BA42" s="50">
        <f>SUM('Баллы без населения'!DV51:DX51)</f>
        <v>0</v>
      </c>
      <c r="BB42" s="51">
        <f>SUM('Баллы без населения'!DY51:FK51)</f>
        <v>0</v>
      </c>
      <c r="BC42" s="45">
        <f>SUM('Баллы без населения'!DY51:ES51)</f>
        <v>0</v>
      </c>
      <c r="BD42" s="45">
        <f>SUM('Баллы без населения'!ET51:FK51)</f>
        <v>0</v>
      </c>
      <c r="BE42" s="48">
        <f>SUM('Баллы без населения'!NW51:OL51)</f>
        <v>0</v>
      </c>
      <c r="BF42" s="45">
        <f>SUMIF('Баллы без населения'!NW49:OL49,"муж",'Баллы без населения'!NW51:OL51)</f>
        <v>0</v>
      </c>
      <c r="BG42" s="50">
        <f>SUMIF('Баллы без населения'!NW49:OL49,"жен",'Баллы без населения'!NW51:OL51)</f>
        <v>0</v>
      </c>
      <c r="BH42" s="51">
        <f>SUM('Баллы без населения'!NW51:NZ51)</f>
        <v>0</v>
      </c>
      <c r="BI42" s="45">
        <f>SUMIF('Баллы без населения'!NW49:NZ49,"муж",'Баллы без населения'!NW51:NZ51)</f>
        <v>0</v>
      </c>
      <c r="BJ42" s="50">
        <f>SUMIF('Баллы без населения'!NW49:NZ49,";ty",'Баллы без населения'!NW51:NZ51)</f>
        <v>0</v>
      </c>
      <c r="BK42" s="51">
        <f>SUM('Баллы без населения'!OA51:OL51)</f>
        <v>0</v>
      </c>
      <c r="BL42" s="45">
        <f>SUMIF('Баллы без населения'!OA49:OL49,"муж",'Баллы без населения'!OA51:OL51)</f>
        <v>0</v>
      </c>
      <c r="BM42" s="49">
        <f>SUMIF('Баллы без населения'!OA49:OL49,"муж",'Баллы без населения'!OA51:OL51)</f>
        <v>0</v>
      </c>
      <c r="BN42" s="46" t="str">
        <f>SUM('Баллы без населения'!FL51:KE51,'Баллы'!OM51:PB51)</f>
        <v>#REF!</v>
      </c>
      <c r="BO42" s="48" t="str">
        <f>SUM('Баллы без населения'!FL51:KE51)</f>
        <v>#REF!</v>
      </c>
      <c r="BP42" s="45" t="str">
        <f>SUM('Баллы без населения'!FL51:FM51,'Баллы без населения'!FP51:FU51,'Баллы без населения'!GB51:GC51,'Баллы без населения'!GF51:GK51,'Баллы без населения'!GR51:GT51,'Баллы без населения'!GX51:HA51,'Баллы без населения'!HF51:HN51,'Баллы без населения'!HX51,'Баллы без населения'!HZ51:IB51,'Баллы без населения'!IX51,'Баллы без населения'!IF51:IH51,'Баллы без населения'!IL51:IQ51,'Баллы без населения'!IZ51:JE51,'Баллы без населения'!JH51:JY51,)</f>
        <v>#REF!</v>
      </c>
      <c r="BQ42" s="50" t="str">
        <f>SUM('Баллы без населения'!FN51:FO51,'Баллы без населения'!FV51:GA51,'Баллы без населения'!GD51:GE51,'Баллы без населения'!GL51:GQ51,'Баллы без населения'!GU51:GW51,'Баллы без населения'!HB51:HE51,'Баллы без населения'!HO51:HW51,'Баллы без населения'!HY51,'Баллы без населения'!IC51:IE51,'Баллы без населения'!II51:IK51,'Баллы без населения'!IR51:IW51,'Баллы без населения'!IY51,'Баллы без населения'!JF51:JG51,'Баллы без населения'!JZ51:KE51)</f>
        <v>#REF!</v>
      </c>
      <c r="BR42" s="52">
        <f>SUM('Баллы без населения'!FL51:FO51,'Баллы без населения'!GB51:GE51,'Баллы без населения'!GX51:HE51,'Баллы без населения'!IF51:IK51,'Баллы без населения'!IZ51:JG51)</f>
        <v>0</v>
      </c>
      <c r="BS42" s="45">
        <f>SUM('Баллы без населения'!FL51:FM51,'Баллы без населения'!GB51:GC51,'Баллы без населения'!GX51:HA51,'Баллы без населения'!IZ51:JE51)</f>
        <v>0</v>
      </c>
      <c r="BT42" s="50">
        <f>SUM('Баллы без населения'!FN51:FO51,'Баллы без населения'!GD51:GE51,'Баллы без населения'!HB51:HE51,'Баллы без населения'!II51:IK51,'Баллы без населения'!JF51:JG51)</f>
        <v>0</v>
      </c>
      <c r="BU42" s="52">
        <f>SUM('Баллы без населения'!FP51:GA51,'Баллы без населения'!GF51:GQ51,'Баллы без населения'!HF51:HW51,'Баллы без населения'!IL51:IW51,'Баллы без населения'!JH51:KE51)</f>
        <v>0</v>
      </c>
      <c r="BV42" s="45">
        <f>SUM('Баллы без населения'!FP51:FU51,'Баллы без населения'!GF51:GK51,'Баллы без населения'!HF51:HN51,'Баллы без населения'!IL51:IQ51,'Баллы без населения'!JH51:JY51)</f>
        <v>0</v>
      </c>
      <c r="BW42" s="50">
        <f>SUM('Баллы без населения'!FV51:GA51,'Баллы без населения'!GL51:GQ51,'Баллы без населения'!HO51:HW51,'Баллы без населения'!IL51:IW51,'Баллы без населения'!JZ51:KE51)</f>
        <v>0</v>
      </c>
      <c r="BX42" s="51">
        <f>SUM('Баллы без населения'!FL51:GA51)</f>
        <v>0</v>
      </c>
      <c r="BY42" s="51">
        <f>SUM('Баллы без населения'!FL51:FM51,'Баллы без населения'!FP51:FU51)</f>
        <v>0</v>
      </c>
      <c r="BZ42" s="53">
        <f>SUM('Баллы без населения'!FN51:FO51,'Баллы без населения'!FV51:GA51)</f>
        <v>0</v>
      </c>
      <c r="CA42" s="51">
        <f>SUM('Баллы без населения'!GB51:GQ51)</f>
        <v>0</v>
      </c>
      <c r="CB42" s="45">
        <f>SUM('Баллы без населения'!GB51:GC51,'Баллы без населения'!GF51:GK51)</f>
        <v>0</v>
      </c>
      <c r="CC42" s="50">
        <f>SUM('Баллы без населения'!GD51:GE51,'Баллы без населения'!GL51:GQ51)</f>
        <v>0</v>
      </c>
      <c r="CD42" s="51" t="str">
        <f>SUM('Баллы без населения'!GR51:HY51)</f>
        <v>#REF!</v>
      </c>
      <c r="CE42" s="45" t="str">
        <f>SUM('Баллы без населения'!GR51:GT51,'Баллы без населения'!GX51:HA51,'Баллы без населения'!HF51:HN51,'Баллы без населения'!HX51)</f>
        <v>#REF!</v>
      </c>
      <c r="CF42" s="50" t="str">
        <f>SUM('Баллы без населения'!GU51:GW51,'Баллы без населения'!HB51:HE51,'Баллы без населения'!HO51:HW51,'Баллы без населения'!HY51)</f>
        <v>#REF!</v>
      </c>
      <c r="CG42" s="51">
        <f>SUM('Баллы без населения'!HZ51:IY51)</f>
        <v>0</v>
      </c>
      <c r="CH42" s="45">
        <f>SUM('Баллы без населения'!HZ51:IB51,'Баллы без населения'!IF51:IH51,'Баллы без населения'!IL51:IQ51,'Баллы без населения'!IX51)</f>
        <v>0</v>
      </c>
      <c r="CI42" s="50">
        <f>SUM('Баллы без населения'!IC51:IE51,'Баллы без населения'!II51:IK51,'Баллы без населения'!IR51:IW51,'Баллы без населения'!IY51)</f>
        <v>0</v>
      </c>
      <c r="CJ42" s="51">
        <f>SUM('Баллы без населения'!IZ51:KE51,)</f>
        <v>0</v>
      </c>
      <c r="CK42" s="45">
        <f>SUM('Баллы без населения'!IZ51:JE51,'Баллы без населения'!JH51:JY51)</f>
        <v>0</v>
      </c>
      <c r="CL42" s="45">
        <f>SUM('Баллы без населения'!JF51:JG51,'Баллы без населения'!JZ51:KE51)</f>
        <v>0</v>
      </c>
      <c r="CM42" s="48">
        <f>SUM('Баллы без населения'!OM51:PB51)</f>
        <v>0</v>
      </c>
      <c r="CN42" s="45">
        <f>SUMIF('Баллы без населения'!OM49:PB49,"муж",'Баллы без населения'!OM51:PB51)</f>
        <v>0</v>
      </c>
      <c r="CO42" s="50">
        <f>SUMIF('Баллы без населения'!OM49:PB49,"жен",'Баллы без населения'!OM51:PB51)</f>
        <v>0</v>
      </c>
      <c r="CP42" s="52">
        <f>SUM('Баллы без населения'!OM51:OP51)</f>
        <v>0</v>
      </c>
      <c r="CQ42" s="45">
        <f>SUMIF('Баллы без населения'!OM49:OP49,"муж",'Баллы без населения'!OM51:OP51)</f>
        <v>0</v>
      </c>
      <c r="CR42" s="50">
        <f>SUMIF('Баллы без населения'!OM49:OP49,"жен",'Баллы без населения'!OM51:OP51)</f>
        <v>0</v>
      </c>
      <c r="CS42" s="52">
        <f>SUM('Баллы без населения'!OQ51:PB51)</f>
        <v>0</v>
      </c>
      <c r="CT42" s="45">
        <f>SUMIF('Баллы без населения'!OQ49:PB49,"муж",'Баллы без населения'!OQ51:PB51)</f>
        <v>0</v>
      </c>
      <c r="CU42" s="50">
        <f>SUMIF('Баллы без населения'!OQ49:PB49,"жен",'Баллы без населения'!OQ51:PB51)</f>
        <v>0</v>
      </c>
      <c r="CV42" s="46">
        <f>SUM('Баллы'!KF51:KU51,'Баллы'!PC51:PX51)</f>
        <v>0</v>
      </c>
      <c r="CW42" s="48">
        <f>SUM('Баллы без населения'!KF51:KU51)</f>
        <v>0</v>
      </c>
      <c r="CX42" s="48">
        <f>SUM('Баллы без населения'!PC51:PX51)</f>
        <v>0</v>
      </c>
      <c r="CY42" s="46">
        <f>SUM('Баллы без населения'!KV51:LL51,'Баллы без населения'!PZ51:QJ51)</f>
        <v>0</v>
      </c>
      <c r="CZ42" s="45">
        <f>SUM('Баллы без населения'!KZ51:LB51,'Баллы без населения'!PZ51:QJ51)</f>
        <v>0</v>
      </c>
      <c r="DA42" s="45">
        <f>SUM('Баллы без населения'!KX51:KY51,'Баллы без населения'!LB51:LC51,'Баллы без населения'!LF51:LG51,'Баллы без населения'!QE51:QJ51)</f>
        <v>0</v>
      </c>
      <c r="DB42" s="45">
        <f>SUM('Баллы без населения'!KX51:KY51,'Баллы без населения'!LB51:LC51,'Баллы без населения'!LF51:LG51,'Баллы без населения'!QE51:QG51)</f>
        <v>0</v>
      </c>
      <c r="DC42" s="45">
        <f>SUM('Баллы без населения'!LC51,'Баллы без населения'!LG51,'Баллы без населения'!QH51:QJ51)</f>
        <v>0</v>
      </c>
      <c r="DD42" s="48">
        <f>SUM('Баллы без населения'!KV51:LL51)</f>
        <v>0</v>
      </c>
      <c r="DE42" s="45">
        <f>SUM('Баллы без населения'!KV51:KY51)</f>
        <v>0</v>
      </c>
      <c r="DF42" s="45">
        <f>SUM('Баллы без населения'!KZ51:LG51)</f>
        <v>0</v>
      </c>
      <c r="DG42" s="45">
        <f>SUM('Баллы без населения'!KZ51:LB51)</f>
        <v>0</v>
      </c>
      <c r="DH42" s="45">
        <f>SUM('Баллы без населения'!LD51:LF51)</f>
        <v>0</v>
      </c>
      <c r="DI42" s="45">
        <f>SUM('Баллы без населения'!KX51:KY51,'Баллы без населения'!LB51:LC51,'Баллы без населения'!LF51:LG51)</f>
        <v>0</v>
      </c>
      <c r="DJ42" s="45">
        <f>SUM('Баллы без населения'!KX51:KY51)</f>
        <v>0</v>
      </c>
      <c r="DK42" s="45">
        <f>SUM('Баллы без населения'!LB51:LC51,'Баллы без населения'!LF51:LG51)</f>
        <v>0</v>
      </c>
      <c r="DL42" s="45">
        <f>SUM('Баллы без населения'!LC51,'Баллы без населения'!LG51)</f>
        <v>0</v>
      </c>
      <c r="DM42" s="45">
        <f>SUM('Баллы без населения'!LH51:LL51)</f>
        <v>0</v>
      </c>
      <c r="DN42" s="48">
        <f>SUM('Баллы без населения'!PY51:QJ51)</f>
        <v>0</v>
      </c>
      <c r="DO42" s="45">
        <f>SUM('Баллы без населения'!PZ51,'Баллы без населения'!QB51:QJ51)</f>
        <v>0</v>
      </c>
      <c r="DP42" s="45">
        <f>SUM('Баллы без населения'!QE51:QJ51)</f>
        <v>0</v>
      </c>
      <c r="DQ42" s="54">
        <f>SUM('Баллы без населения'!QE51:QG51)</f>
        <v>0</v>
      </c>
      <c r="DR42" s="45">
        <f>SUM('Баллы без населения'!QH51:QJ51)</f>
        <v>0</v>
      </c>
      <c r="DS42" s="46" t="str">
        <f>SUM('Баллы без населения'!QK51:QP51)</f>
        <v>#REF!</v>
      </c>
      <c r="DT42" s="45">
        <f>SUM('Баллы без населения'!QL51:QM51,'Баллы без населения'!QP51)</f>
        <v>0</v>
      </c>
      <c r="DU42" s="50">
        <f>SUM('Баллы без населения'!QN51)</f>
        <v>0</v>
      </c>
      <c r="DV42" s="46">
        <f>SUM('Баллы без населения'!QQ51:QX51)</f>
        <v>0</v>
      </c>
      <c r="DW42" s="45">
        <f>SUM('Баллы без населения'!QQ51:QR51)</f>
        <v>0</v>
      </c>
      <c r="DX42" s="45">
        <f>SUM('Баллы без населения'!QS51:QX51)</f>
        <v>0</v>
      </c>
    </row>
    <row r="43">
      <c r="A43" s="55">
        <v>40.0</v>
      </c>
      <c r="B43" s="56" t="str">
        <f>'Тест ответы'!B34</f>
        <v>Кировская область</v>
      </c>
      <c r="C43" s="57">
        <v>1.0</v>
      </c>
      <c r="D43" s="44" t="str">
        <f>'Баллы без населения'!D33</f>
        <v>#REF!</v>
      </c>
      <c r="E43" s="58" t="str">
        <f>SUMIF('Баллы без населения'!$E$3:DX$3,"муж",'Баллы без населения'!E33:DX33)</f>
        <v>#REF!</v>
      </c>
      <c r="F43" s="58" t="str">
        <f>SUMIF('Баллы без населения'!$E$3:DX$3,"жен",'Баллы без населения'!E33:DX33)</f>
        <v>#REF!</v>
      </c>
      <c r="G43" s="58" t="str">
        <f>SUM('Баллы без населения'!Z33:DK33,'Баллы без населения'!DP33:KE33,'Баллы без населения'!KV33:LL33)</f>
        <v>#REF!</v>
      </c>
      <c r="H43" s="58">
        <f>SUM('Баллы без населения'!LM33:PB33,'Баллы без населения'!PY33:QJ33)</f>
        <v>0</v>
      </c>
      <c r="I43" s="58">
        <f>SUM('Баллы без населения'!AZ33:BO33,'Баллы без населения'!DR33:DX33,'Баллы без населения'!FL33:FO33,'Баллы без населения'!GB33:GE33,'Баллы без населения'!GX33:HE33,'Баллы без населения'!IF33:IK33,'Баллы без населения'!IZ33:JG33,'Баллы без населения'!LU33:MG33,'Баллы без населения'!NW33:NZ33,'Баллы без населения'!OM33:OP33)</f>
        <v>0</v>
      </c>
      <c r="J43" s="58">
        <f>SUM('Баллы без населения'!BP33:DK33,'Баллы без населения'!DY33:FK33,'Баллы без населения'!FP33:GA33,'Баллы без населения'!GF33:GQ33,'Баллы без населения'!HF33:HW33,'Баллы без населения'!IL33:IW33,'Баллы без населения'!JH33:KE33,'Баллы без населения'!MH33:NV33,'Баллы без населения'!OA33:OL33,'Баллы без населения'!OQ33:PB33)</f>
        <v>0</v>
      </c>
      <c r="K43" s="46">
        <f>SUM('Баллы без населения'!E33:R33)</f>
        <v>0.0055</v>
      </c>
      <c r="L43" s="59">
        <f>SUM('Баллы без населения'!O33:R33)</f>
        <v>0</v>
      </c>
      <c r="M43" s="46">
        <f>SUM('Баллы без населения'!S33:Y33)</f>
        <v>0</v>
      </c>
      <c r="N43" s="58">
        <f>SUM('Баллы без населения'!T33:Y33)</f>
        <v>0</v>
      </c>
      <c r="O43" s="46">
        <f>SUM('Баллы без населения'!Z33:AQ33,'Баллы без населения'!LM33:LT33)</f>
        <v>0</v>
      </c>
      <c r="P43" s="58">
        <f>SUMIF('Баллы без населения'!$Z$3:$AQ$3,"муж",'Баллы без населения'!Z33:AQ33)+SUMIF('Баллы без населения'!$LM$3:$LT$3,"муж",'Баллы без населения'!LM33:LT33)</f>
        <v>0</v>
      </c>
      <c r="Q43" s="58">
        <f>SUMIF('Баллы без населения'!$Z$3:$AQ$3,"жен",'Баллы без населения'!Z33:AQ33)+SUMIF('Баллы без населения'!$LM$3:$LT$3,"жен",'Баллы без населения'!LM33:LT33)</f>
        <v>0</v>
      </c>
      <c r="R43" s="48">
        <f>SUM('Баллы без населения'!Z33:AQ33)</f>
        <v>0</v>
      </c>
      <c r="S43" s="58">
        <f>SUM('Баллы без населения'!Z33:AH33)</f>
        <v>0</v>
      </c>
      <c r="T43" s="58">
        <f>SUM('Баллы без населения'!AI33:AQ33)</f>
        <v>0</v>
      </c>
      <c r="U43" s="48">
        <f>SUM('Баллы без населения'!LM33:LT33)</f>
        <v>0</v>
      </c>
      <c r="V43" s="58">
        <f>SUM('Баллы без населения'!LM33:LP33)</f>
        <v>0</v>
      </c>
      <c r="W43" s="60">
        <f>SUM('Баллы без населения'!LQ33:LT33)</f>
        <v>0</v>
      </c>
      <c r="X43" s="46">
        <f>SUM('Баллы без населения'!AR33:DK33,'Баллы без населения'!LU33:NI33)</f>
        <v>0</v>
      </c>
      <c r="Y43" s="58">
        <f>'Баллы без населения'!AR33+SUM('Баллы без населения'!AZ33:BH33)+SUM('Баллы без населения'!BP33:CP33)+SUM('Баллы без населения'!LU33:MC33,'Баллы без населения'!MH33:NI33)</f>
        <v>0</v>
      </c>
      <c r="Z43" s="58">
        <f>'Баллы без населения'!AS33+SUM('Баллы без населения'!BI33:BO33)+SUM('Баллы без населения'!CQ33:DK33)+SUM('Баллы без населения'!MD33:MG33,'Баллы без населения'!NJ33:NV33,)</f>
        <v>0</v>
      </c>
      <c r="AA43" s="48">
        <f>SUM('Баллы без населения'!AR33:DK33)</f>
        <v>0</v>
      </c>
      <c r="AB43" s="58">
        <f>SUM('Баллы без населения'!AT33:AY33)</f>
        <v>0</v>
      </c>
      <c r="AC43" s="58">
        <f>'Баллы без населения'!AR33+SUM('Баллы без населения'!AZ33:BH33)+SUM('Баллы без населения'!BP33:CP33)</f>
        <v>0</v>
      </c>
      <c r="AD43" s="61">
        <f>'Баллы без населения'!AS33+SUM('Баллы без населения'!BI33:BO33)+SUM('Баллы без населения'!CQ33:DK33)</f>
        <v>0</v>
      </c>
      <c r="AE43" s="62">
        <f>SUM('Баллы без населения'!AZ33:BO33)</f>
        <v>0</v>
      </c>
      <c r="AF43" s="58">
        <f>SUM('Баллы без населения'!AZ33:BH33)</f>
        <v>0</v>
      </c>
      <c r="AG43" s="61">
        <f>SUM('Баллы без населения'!BI33:BO33)</f>
        <v>0</v>
      </c>
      <c r="AH43" s="62">
        <f>SUM('Баллы без населения'!BP33:DK33)</f>
        <v>0</v>
      </c>
      <c r="AI43" s="58">
        <f>SUM('Баллы без населения'!BP33:CP33)</f>
        <v>0</v>
      </c>
      <c r="AJ43" s="58">
        <f>SUM('Баллы без населения'!CQ33:DK33)</f>
        <v>0</v>
      </c>
      <c r="AK43" s="48">
        <f>SUM('Баллы без населения'!LU33:NV33)</f>
        <v>0</v>
      </c>
      <c r="AL43" s="58">
        <f>SUM('Баллы без населения'!LU33:MC33,'Баллы без населения'!MH33:NI33)</f>
        <v>0</v>
      </c>
      <c r="AM43" s="61">
        <f>SUM('Баллы без населения'!MD33:MG33,'Баллы без населения'!NJ33:NV33,)</f>
        <v>0</v>
      </c>
      <c r="AN43" s="58">
        <f>SUM('Баллы без населения'!LU33:MG33)</f>
        <v>0</v>
      </c>
      <c r="AO43" s="58">
        <f>SUM('Баллы без населения'!LU33:MC33)</f>
        <v>0</v>
      </c>
      <c r="AP43" s="61">
        <f>SUM('Баллы без населения'!MD33:MG33)</f>
        <v>0</v>
      </c>
      <c r="AQ43" s="58">
        <f>SUM('Баллы без населения'!MH33:NV33)</f>
        <v>0</v>
      </c>
      <c r="AR43" s="58">
        <f>SUM('Баллы без населения'!MH33:NI33)</f>
        <v>0</v>
      </c>
      <c r="AS43" s="61">
        <f>SUM('Баллы без населения'!NJ33:NV33)</f>
        <v>0</v>
      </c>
      <c r="AT43" s="46">
        <f>SUM('Баллы без населения'!DR33:FK33,'Баллы без населения'!NW33:OL33)</f>
        <v>0</v>
      </c>
      <c r="AU43" s="48" t="str">
        <f>SUM('Баллы без населения'!DL33:FK33)</f>
        <v>#REF!</v>
      </c>
      <c r="AV43" s="58" t="str">
        <f>SUM('Баллы без населения'!DL33:DQ33)</f>
        <v>#REF!</v>
      </c>
      <c r="AW43" s="58">
        <f>SUM('Баллы без населения'!DR33:DU33)+SUM('Баллы без населения'!DY33:ES33)</f>
        <v>0</v>
      </c>
      <c r="AX43" s="61">
        <f>SUM('Баллы без населения'!DV33:DX33)+SUM('Баллы без населения'!ET33:FK33)</f>
        <v>0</v>
      </c>
      <c r="AY43" s="62">
        <f>SUM('Баллы без населения'!DR33:DX33)</f>
        <v>0</v>
      </c>
      <c r="AZ43" s="58">
        <f>SUM('Баллы без населения'!DR33:DU33)</f>
        <v>0</v>
      </c>
      <c r="BA43" s="61">
        <f>SUM('Баллы без населения'!DV33:DX33)</f>
        <v>0</v>
      </c>
      <c r="BB43" s="62">
        <f>SUM('Баллы без населения'!DY33:FK33)</f>
        <v>0</v>
      </c>
      <c r="BC43" s="58">
        <f>SUM('Баллы без населения'!DY33:ES33)</f>
        <v>0</v>
      </c>
      <c r="BD43" s="58">
        <f>SUM('Баллы без населения'!ET33:FK33)</f>
        <v>0</v>
      </c>
      <c r="BE43" s="48">
        <f>SUM('Баллы без населения'!NW33:OL33)</f>
        <v>0</v>
      </c>
      <c r="BF43" s="58">
        <f>SUMIF('Баллы без населения'!NW31:OL31,"муж",'Баллы без населения'!NW33:OL33)</f>
        <v>0</v>
      </c>
      <c r="BG43" s="61">
        <f>SUMIF('Баллы без населения'!NW31:OL31,"жен",'Баллы без населения'!NW33:OL33)</f>
        <v>0</v>
      </c>
      <c r="BH43" s="62">
        <f>SUM('Баллы без населения'!NW33:NZ33)</f>
        <v>0</v>
      </c>
      <c r="BI43" s="58">
        <f>SUMIF('Баллы без населения'!NW31:NZ31,"муж",'Баллы без населения'!NW33:NZ33)</f>
        <v>0</v>
      </c>
      <c r="BJ43" s="61">
        <f>SUMIF('Баллы без населения'!NW31:NZ31,";ty",'Баллы без населения'!NW33:NZ33)</f>
        <v>0</v>
      </c>
      <c r="BK43" s="62">
        <f>SUM('Баллы без населения'!OA33:OL33)</f>
        <v>0</v>
      </c>
      <c r="BL43" s="58">
        <f>SUMIF('Баллы без населения'!OA31:OL31,"муж",'Баллы без населения'!OA33:OL33)</f>
        <v>0</v>
      </c>
      <c r="BM43" s="60">
        <f>SUMIF('Баллы без населения'!OA31:OL31,"муж",'Баллы без населения'!OA33:OL33)</f>
        <v>0</v>
      </c>
      <c r="BN43" s="46" t="str">
        <f>SUM('Баллы без населения'!FL33:KE33,'Баллы'!OM33:PB33)</f>
        <v>#REF!</v>
      </c>
      <c r="BO43" s="48" t="str">
        <f>SUM('Баллы без населения'!FL33:KE33)</f>
        <v>#REF!</v>
      </c>
      <c r="BP43" s="58" t="str">
        <f>SUM('Баллы без населения'!FL33:FM33,'Баллы без населения'!FP33:FU33,'Баллы без населения'!GB33:GC33,'Баллы без населения'!GF33:GK33,'Баллы без населения'!GR33:GT33,'Баллы без населения'!GX33:HA33,'Баллы без населения'!HF33:HN33,'Баллы без населения'!HX33,'Баллы без населения'!HZ33:IB33,'Баллы без населения'!IX33,'Баллы без населения'!IF33:IH33,'Баллы без населения'!IL33:IQ33,'Баллы без населения'!IZ33:JE33,'Баллы без населения'!JH33:JY33,)</f>
        <v>#REF!</v>
      </c>
      <c r="BQ43" s="61" t="str">
        <f>SUM('Баллы без населения'!FN33:FO33,'Баллы без населения'!FV33:GA33,'Баллы без населения'!GD33:GE33,'Баллы без населения'!GL33:GQ33,'Баллы без населения'!GU33:GW33,'Баллы без населения'!HB33:HE33,'Баллы без населения'!HO33:HW33,'Баллы без населения'!HY33,'Баллы без населения'!IC33:IE33,'Баллы без населения'!II33:IK33,'Баллы без населения'!IR33:IW33,'Баллы без населения'!IY33,'Баллы без населения'!JF33:JG33,'Баллы без населения'!JZ33:KE33)</f>
        <v>#REF!</v>
      </c>
      <c r="BR43" s="63">
        <f>SUM('Баллы без населения'!FL33:FO33,'Баллы без населения'!GB33:GE33,'Баллы без населения'!GX33:HE33,'Баллы без населения'!IF33:IK33,'Баллы без населения'!IZ33:JG33)</f>
        <v>0</v>
      </c>
      <c r="BS43" s="58">
        <f>SUM('Баллы без населения'!FL33:FM33,'Баллы без населения'!GB33:GC33,'Баллы без населения'!GX33:HA33,'Баллы без населения'!IZ33:JE33)</f>
        <v>0</v>
      </c>
      <c r="BT43" s="61">
        <f>SUM('Баллы без населения'!FN33:FO33,'Баллы без населения'!GD33:GE33,'Баллы без населения'!HB33:HE33,'Баллы без населения'!II33:IK33,'Баллы без населения'!JF33:JG33)</f>
        <v>0</v>
      </c>
      <c r="BU43" s="63">
        <f>SUM('Баллы без населения'!FP33:GA33,'Баллы без населения'!GF33:GQ33,'Баллы без населения'!HF33:HW33,'Баллы без населения'!IL33:IW33,'Баллы без населения'!JH33:KE33)</f>
        <v>0</v>
      </c>
      <c r="BV43" s="58">
        <f>SUM('Баллы без населения'!FP33:FU33,'Баллы без населения'!GF33:GK33,'Баллы без населения'!HF33:HN33,'Баллы без населения'!IL33:IQ33,'Баллы без населения'!JH33:JY33)</f>
        <v>0</v>
      </c>
      <c r="BW43" s="61">
        <f>SUM('Баллы без населения'!FV33:GA33,'Баллы без населения'!GL33:GQ33,'Баллы без населения'!HO33:HW33,'Баллы без населения'!IL33:IW33,'Баллы без населения'!JZ33:KE33)</f>
        <v>0</v>
      </c>
      <c r="BX43" s="62">
        <f>SUM('Баллы без населения'!FL33:GA33)</f>
        <v>0</v>
      </c>
      <c r="BY43" s="62">
        <f>SUM('Баллы без населения'!FL33:FM33,'Баллы без населения'!FP33:FU33)</f>
        <v>0</v>
      </c>
      <c r="BZ43" s="64">
        <f>SUM('Баллы без населения'!FN33:FO33,'Баллы без населения'!FV33:GA33)</f>
        <v>0</v>
      </c>
      <c r="CA43" s="62">
        <f>SUM('Баллы без населения'!GB33:GQ33)</f>
        <v>0</v>
      </c>
      <c r="CB43" s="58">
        <f>SUM('Баллы без населения'!GB33:GC33,'Баллы без населения'!GF33:GK33)</f>
        <v>0</v>
      </c>
      <c r="CC43" s="61">
        <f>SUM('Баллы без населения'!GD33:GE33,'Баллы без населения'!GL33:GQ33)</f>
        <v>0</v>
      </c>
      <c r="CD43" s="62" t="str">
        <f>SUM('Баллы без населения'!GR33:HY33)</f>
        <v>#REF!</v>
      </c>
      <c r="CE43" s="58" t="str">
        <f>SUM('Баллы без населения'!GR33:GT33,'Баллы без населения'!GX33:HA33,'Баллы без населения'!HF33:HN33,'Баллы без населения'!HX33)</f>
        <v>#REF!</v>
      </c>
      <c r="CF43" s="61" t="str">
        <f>SUM('Баллы без населения'!GU33:GW33,'Баллы без населения'!HB33:HE33,'Баллы без населения'!HO33:HW33,'Баллы без населения'!HY33)</f>
        <v>#REF!</v>
      </c>
      <c r="CG43" s="62">
        <f>SUM('Баллы без населения'!HZ33:IY33)</f>
        <v>0</v>
      </c>
      <c r="CH43" s="58">
        <f>SUM('Баллы без населения'!HZ33:IB33,'Баллы без населения'!IF33:IH33,'Баллы без населения'!IL33:IQ33,'Баллы без населения'!IX33)</f>
        <v>0</v>
      </c>
      <c r="CI43" s="61">
        <f>SUM('Баллы без населения'!IC33:IE33,'Баллы без населения'!II33:IK33,'Баллы без населения'!IR33:IW33,'Баллы без населения'!IY33)</f>
        <v>0</v>
      </c>
      <c r="CJ43" s="62">
        <f>SUM('Баллы без населения'!IZ33:KE33,)</f>
        <v>0</v>
      </c>
      <c r="CK43" s="58">
        <f>SUM('Баллы без населения'!IZ33:JE33,'Баллы без населения'!JH33:JY33)</f>
        <v>0</v>
      </c>
      <c r="CL43" s="58">
        <f>SUM('Баллы без населения'!JF33:JG33,'Баллы без населения'!JZ33:KE33)</f>
        <v>0</v>
      </c>
      <c r="CM43" s="48">
        <f>SUM('Баллы без населения'!OM33:PB33)</f>
        <v>0</v>
      </c>
      <c r="CN43" s="58">
        <f>SUMIF('Баллы без населения'!OM31:PB31,"муж",'Баллы без населения'!OM33:PB33)</f>
        <v>0</v>
      </c>
      <c r="CO43" s="61">
        <f>SUMIF('Баллы без населения'!OM31:PB31,"жен",'Баллы без населения'!OM33:PB33)</f>
        <v>0</v>
      </c>
      <c r="CP43" s="63">
        <f>SUM('Баллы без населения'!OM33:OP33)</f>
        <v>0</v>
      </c>
      <c r="CQ43" s="58">
        <f>SUMIF('Баллы без населения'!OM31:OP31,"муж",'Баллы без населения'!OM33:OP33)</f>
        <v>0</v>
      </c>
      <c r="CR43" s="61">
        <f>SUMIF('Баллы без населения'!OM31:OP31,"жен",'Баллы без населения'!OM33:OP33)</f>
        <v>0</v>
      </c>
      <c r="CS43" s="63">
        <f>SUM('Баллы без населения'!OQ33:PB33)</f>
        <v>0</v>
      </c>
      <c r="CT43" s="58">
        <f>SUMIF('Баллы без населения'!OQ31:PB31,"муж",'Баллы без населения'!OQ33:PB33)</f>
        <v>0</v>
      </c>
      <c r="CU43" s="61">
        <f>SUMIF('Баллы без населения'!OQ31:PB31,"жен",'Баллы без населения'!OQ33:PB33)</f>
        <v>0</v>
      </c>
      <c r="CV43" s="46">
        <f>SUM('Баллы'!KF33:KU33,'Баллы'!PC33:PX33)</f>
        <v>0</v>
      </c>
      <c r="CW43" s="48">
        <f>SUM('Баллы без населения'!KF33:KU33)</f>
        <v>0</v>
      </c>
      <c r="CX43" s="48">
        <f>SUM('Баллы без населения'!PC33:PX33)</f>
        <v>0</v>
      </c>
      <c r="CY43" s="46">
        <f>SUM('Баллы без населения'!KV33:LL33,'Баллы без населения'!PZ33:QJ33)</f>
        <v>0</v>
      </c>
      <c r="CZ43" s="58">
        <f>SUM('Баллы без населения'!KZ33:LB33,'Баллы без населения'!PZ33:QJ33)</f>
        <v>0</v>
      </c>
      <c r="DA43" s="58">
        <f>SUM('Баллы без населения'!KX33:KY33,'Баллы без населения'!LB33:LC33,'Баллы без населения'!LF33:LG33,'Баллы без населения'!QE33:QJ33)</f>
        <v>0</v>
      </c>
      <c r="DB43" s="58">
        <f>SUM('Баллы без населения'!KX33:KY33,'Баллы без населения'!LB33:LC33,'Баллы без населения'!LF33:LG33,'Баллы без населения'!QE33:QG33)</f>
        <v>0</v>
      </c>
      <c r="DC43" s="58">
        <f>SUM('Баллы без населения'!LC33,'Баллы без населения'!LG33,'Баллы без населения'!QH33:QJ33)</f>
        <v>0</v>
      </c>
      <c r="DD43" s="48">
        <f>SUM('Баллы без населения'!KV33:LL33)</f>
        <v>0</v>
      </c>
      <c r="DE43" s="58">
        <f>SUM('Баллы без населения'!KV33:KY33)</f>
        <v>0</v>
      </c>
      <c r="DF43" s="58">
        <f>SUM('Баллы без населения'!KZ33:LG33)</f>
        <v>0</v>
      </c>
      <c r="DG43" s="58">
        <f>SUM('Баллы без населения'!KZ33:LB33)</f>
        <v>0</v>
      </c>
      <c r="DH43" s="58">
        <f>SUM('Баллы без населения'!LD33:LF33)</f>
        <v>0</v>
      </c>
      <c r="DI43" s="58">
        <f>SUM('Баллы без населения'!KX33:KY33,'Баллы без населения'!LB33:LC33,'Баллы без населения'!LF33:LG33)</f>
        <v>0</v>
      </c>
      <c r="DJ43" s="58">
        <f>SUM('Баллы без населения'!KX33:KY33)</f>
        <v>0</v>
      </c>
      <c r="DK43" s="58">
        <f>SUM('Баллы без населения'!LB33:LC33,'Баллы без населения'!LF33:LG33)</f>
        <v>0</v>
      </c>
      <c r="DL43" s="58">
        <f>SUM('Баллы без населения'!LC33,'Баллы без населения'!LG33)</f>
        <v>0</v>
      </c>
      <c r="DM43" s="58">
        <f>SUM('Баллы без населения'!LH33:LL33)</f>
        <v>0</v>
      </c>
      <c r="DN43" s="48">
        <f>SUM('Баллы без населения'!PY33:QJ33)</f>
        <v>0</v>
      </c>
      <c r="DO43" s="58">
        <f>SUM('Баллы без населения'!PZ33,'Баллы без населения'!QB33:QJ33)</f>
        <v>0</v>
      </c>
      <c r="DP43" s="58">
        <f>SUM('Баллы без населения'!QE33:QJ33)</f>
        <v>0</v>
      </c>
      <c r="DQ43" s="65">
        <f>SUM('Баллы без населения'!QE33:QG33)</f>
        <v>0</v>
      </c>
      <c r="DR43" s="58">
        <f>SUM('Баллы без населения'!QH33:QJ33)</f>
        <v>0</v>
      </c>
      <c r="DS43" s="46" t="str">
        <f>SUM('Баллы без населения'!QK33:QP33)</f>
        <v>#REF!</v>
      </c>
      <c r="DT43" s="58">
        <f>SUM('Баллы без населения'!QL33:QM33,'Баллы без населения'!QP33)</f>
        <v>0</v>
      </c>
      <c r="DU43" s="61">
        <f>SUM('Баллы без населения'!QN33)</f>
        <v>0</v>
      </c>
      <c r="DV43" s="46">
        <f>SUM('Баллы без населения'!QQ33:QX33)</f>
        <v>0</v>
      </c>
      <c r="DW43" s="58">
        <f>SUM('Баллы без населения'!QQ33:QR33)</f>
        <v>0</v>
      </c>
      <c r="DX43" s="58">
        <f>SUM('Баллы без населения'!QS33:QX33)</f>
        <v>0</v>
      </c>
    </row>
    <row r="44">
      <c r="A44" s="41">
        <v>41.0</v>
      </c>
      <c r="B44" s="42" t="str">
        <f>'Тест ответы'!B57</f>
        <v>Пензенская область</v>
      </c>
      <c r="C44" s="43">
        <v>1.0</v>
      </c>
      <c r="D44" s="44" t="str">
        <f>'Баллы без населения'!D56</f>
        <v>#REF!</v>
      </c>
      <c r="E44" s="45" t="str">
        <f>SUMIF('Баллы без населения'!$E$3:DX$3,"муж",'Баллы без населения'!E56:DX56)</f>
        <v>#REF!</v>
      </c>
      <c r="F44" s="45" t="str">
        <f>SUMIF('Баллы без населения'!$E$3:DX$3,"жен",'Баллы без населения'!E56:DX56)</f>
        <v>#REF!</v>
      </c>
      <c r="G44" s="45" t="str">
        <f>SUM('Баллы без населения'!Z56:DK56,'Баллы без населения'!DP56:KE56,'Баллы без населения'!KV56:LL56)</f>
        <v>#REF!</v>
      </c>
      <c r="H44" s="45">
        <f>SUM('Баллы без населения'!LM56:PB56,'Баллы без населения'!PY56:QJ56)</f>
        <v>0</v>
      </c>
      <c r="I44" s="45">
        <f>SUM('Баллы без населения'!AZ56:BO56,'Баллы без населения'!DR56:DX56,'Баллы без населения'!FL56:FO56,'Баллы без населения'!GB56:GE56,'Баллы без населения'!GX56:HE56,'Баллы без населения'!IF56:IK56,'Баллы без населения'!IZ56:JG56,'Баллы без населения'!LU56:MG56,'Баллы без населения'!NW56:NZ56,'Баллы без населения'!OM56:OP56)</f>
        <v>0</v>
      </c>
      <c r="J44" s="45">
        <f>SUM('Баллы без населения'!BP56:DK56,'Баллы без населения'!DY56:FK56,'Баллы без населения'!FP56:GA56,'Баллы без населения'!GF56:GQ56,'Баллы без населения'!HF56:HW56,'Баллы без населения'!IL56:IW56,'Баллы без населения'!JH56:KE56,'Баллы без населения'!MH56:NV56,'Баллы без населения'!OA56:OL56,'Баллы без населения'!OQ56:PB56)</f>
        <v>0</v>
      </c>
      <c r="K44" s="46">
        <f>SUM('Баллы без населения'!E56:R56)</f>
        <v>0.0355</v>
      </c>
      <c r="L44" s="47">
        <f>SUM('Баллы без населения'!O56:R56)</f>
        <v>0</v>
      </c>
      <c r="M44" s="46">
        <f>SUM('Баллы без населения'!S56:Y56)</f>
        <v>0</v>
      </c>
      <c r="N44" s="45">
        <f>SUM('Баллы без населения'!T56:Y56)</f>
        <v>0</v>
      </c>
      <c r="O44" s="46">
        <f>SUM('Баллы без населения'!Z56:AQ56,'Баллы без населения'!LM56:LT56)</f>
        <v>0</v>
      </c>
      <c r="P44" s="45">
        <f>SUMIF('Баллы без населения'!$Z$3:$AQ$3,"муж",'Баллы без населения'!Z56:AQ56)+SUMIF('Баллы без населения'!$LM$3:$LT$3,"муж",'Баллы без населения'!LM56:LT56)</f>
        <v>0</v>
      </c>
      <c r="Q44" s="45">
        <f>SUMIF('Баллы без населения'!$Z$3:$AQ$3,"жен",'Баллы без населения'!Z56:AQ56)+SUMIF('Баллы без населения'!$LM$3:$LT$3,"жен",'Баллы без населения'!LM56:LT56)</f>
        <v>0</v>
      </c>
      <c r="R44" s="48">
        <f>SUM('Баллы без населения'!Z56:AQ56)</f>
        <v>0</v>
      </c>
      <c r="S44" s="45">
        <f>SUM('Баллы без населения'!Z56:AH56)</f>
        <v>0</v>
      </c>
      <c r="T44" s="45">
        <f>SUM('Баллы без населения'!AI56:AQ56)</f>
        <v>0</v>
      </c>
      <c r="U44" s="48">
        <f>SUM('Баллы без населения'!LM56:LT56)</f>
        <v>0</v>
      </c>
      <c r="V44" s="45">
        <f>SUM('Баллы без населения'!LM56:LP56)</f>
        <v>0</v>
      </c>
      <c r="W44" s="49">
        <f>SUM('Баллы без населения'!LQ56:LT56)</f>
        <v>0</v>
      </c>
      <c r="X44" s="46">
        <f>SUM('Баллы без населения'!AR56:DK56,'Баллы без населения'!LU56:NI56)</f>
        <v>0</v>
      </c>
      <c r="Y44" s="45">
        <f>'Баллы без населения'!AR56+SUM('Баллы без населения'!AZ56:BH56)+SUM('Баллы без населения'!BP56:CP56)+SUM('Баллы без населения'!LU56:MC56,'Баллы без населения'!MH56:NI56)</f>
        <v>0</v>
      </c>
      <c r="Z44" s="45">
        <f>'Баллы без населения'!AS56+SUM('Баллы без населения'!BI56:BO56)+SUM('Баллы без населения'!CQ56:DK56)+SUM('Баллы без населения'!MD56:MG56,'Баллы без населения'!NJ56:NV56,)</f>
        <v>0</v>
      </c>
      <c r="AA44" s="48">
        <f>SUM('Баллы без населения'!AR56:DK56)</f>
        <v>0</v>
      </c>
      <c r="AB44" s="45">
        <f>SUM('Баллы без населения'!AT56:AY56)</f>
        <v>0</v>
      </c>
      <c r="AC44" s="45">
        <f>'Баллы без населения'!AR56+SUM('Баллы без населения'!AZ56:BH56)+SUM('Баллы без населения'!BP56:CP56)</f>
        <v>0</v>
      </c>
      <c r="AD44" s="50">
        <f>'Баллы без населения'!AS56+SUM('Баллы без населения'!BI56:BO56)+SUM('Баллы без населения'!CQ56:DK56)</f>
        <v>0</v>
      </c>
      <c r="AE44" s="51">
        <f>SUM('Баллы без населения'!AZ56:BO56)</f>
        <v>0</v>
      </c>
      <c r="AF44" s="45">
        <f>SUM('Баллы без населения'!AZ56:BH56)</f>
        <v>0</v>
      </c>
      <c r="AG44" s="50">
        <f>SUM('Баллы без населения'!BI56:BO56)</f>
        <v>0</v>
      </c>
      <c r="AH44" s="51">
        <f>SUM('Баллы без населения'!BP56:DK56)</f>
        <v>0</v>
      </c>
      <c r="AI44" s="45">
        <f>SUM('Баллы без населения'!BP56:CP56)</f>
        <v>0</v>
      </c>
      <c r="AJ44" s="45">
        <f>SUM('Баллы без населения'!CQ56:DK56)</f>
        <v>0</v>
      </c>
      <c r="AK44" s="48">
        <f>SUM('Баллы без населения'!LU56:NV56)</f>
        <v>0</v>
      </c>
      <c r="AL44" s="45">
        <f>SUM('Баллы без населения'!LU56:MC56,'Баллы без населения'!MH56:NI56)</f>
        <v>0</v>
      </c>
      <c r="AM44" s="50">
        <f>SUM('Баллы без населения'!MD56:MG56,'Баллы без населения'!NJ56:NV56,)</f>
        <v>0</v>
      </c>
      <c r="AN44" s="45">
        <f>SUM('Баллы без населения'!LU56:MG56)</f>
        <v>0</v>
      </c>
      <c r="AO44" s="45">
        <f>SUM('Баллы без населения'!LU56:MC56)</f>
        <v>0</v>
      </c>
      <c r="AP44" s="50">
        <f>SUM('Баллы без населения'!MD56:MG56)</f>
        <v>0</v>
      </c>
      <c r="AQ44" s="45">
        <f>SUM('Баллы без населения'!MH56:NV56)</f>
        <v>0</v>
      </c>
      <c r="AR44" s="45">
        <f>SUM('Баллы без населения'!MH56:NI56)</f>
        <v>0</v>
      </c>
      <c r="AS44" s="50">
        <f>SUM('Баллы без населения'!NJ56:NV56)</f>
        <v>0</v>
      </c>
      <c r="AT44" s="46">
        <f>SUM('Баллы без населения'!DR56:FK56,'Баллы без населения'!NW56:OL56)</f>
        <v>0</v>
      </c>
      <c r="AU44" s="48" t="str">
        <f>SUM('Баллы без населения'!DL56:FK56)</f>
        <v>#REF!</v>
      </c>
      <c r="AV44" s="45" t="str">
        <f>SUM('Баллы без населения'!DL56:DQ56)</f>
        <v>#REF!</v>
      </c>
      <c r="AW44" s="45">
        <f>SUM('Баллы без населения'!DR56:DU56)+SUM('Баллы без населения'!DY56:ES56)</f>
        <v>0</v>
      </c>
      <c r="AX44" s="50">
        <f>SUM('Баллы без населения'!DV56:DX56)+SUM('Баллы без населения'!ET56:FK56)</f>
        <v>0</v>
      </c>
      <c r="AY44" s="51">
        <f>SUM('Баллы без населения'!DR56:DX56)</f>
        <v>0</v>
      </c>
      <c r="AZ44" s="45">
        <f>SUM('Баллы без населения'!DR56:DU56)</f>
        <v>0</v>
      </c>
      <c r="BA44" s="50">
        <f>SUM('Баллы без населения'!DV56:DX56)</f>
        <v>0</v>
      </c>
      <c r="BB44" s="51">
        <f>SUM('Баллы без населения'!DY56:FK56)</f>
        <v>0</v>
      </c>
      <c r="BC44" s="45">
        <f>SUM('Баллы без населения'!DY56:ES56)</f>
        <v>0</v>
      </c>
      <c r="BD44" s="45">
        <f>SUM('Баллы без населения'!ET56:FK56)</f>
        <v>0</v>
      </c>
      <c r="BE44" s="48">
        <f>SUM('Баллы без населения'!NW56:OL56)</f>
        <v>0</v>
      </c>
      <c r="BF44" s="45">
        <f>SUMIF('Баллы без населения'!NW54:OL54,"муж",'Баллы без населения'!NW56:OL56)</f>
        <v>0</v>
      </c>
      <c r="BG44" s="50">
        <f>SUMIF('Баллы без населения'!NW54:OL54,"жен",'Баллы без населения'!NW56:OL56)</f>
        <v>0</v>
      </c>
      <c r="BH44" s="51">
        <f>SUM('Баллы без населения'!NW56:NZ56)</f>
        <v>0</v>
      </c>
      <c r="BI44" s="45">
        <f>SUMIF('Баллы без населения'!NW54:NZ54,"муж",'Баллы без населения'!NW56:NZ56)</f>
        <v>0</v>
      </c>
      <c r="BJ44" s="50">
        <f>SUMIF('Баллы без населения'!NW54:NZ54,";ty",'Баллы без населения'!NW56:NZ56)</f>
        <v>0</v>
      </c>
      <c r="BK44" s="51">
        <f>SUM('Баллы без населения'!OA56:OL56)</f>
        <v>0</v>
      </c>
      <c r="BL44" s="45">
        <f>SUMIF('Баллы без населения'!OA54:OL54,"муж",'Баллы без населения'!OA56:OL56)</f>
        <v>0</v>
      </c>
      <c r="BM44" s="49">
        <f>SUMIF('Баллы без населения'!OA54:OL54,"муж",'Баллы без населения'!OA56:OL56)</f>
        <v>0</v>
      </c>
      <c r="BN44" s="46" t="str">
        <f>SUM('Баллы без населения'!FL56:KE56,'Баллы'!OM56:PB56)</f>
        <v>#REF!</v>
      </c>
      <c r="BO44" s="48" t="str">
        <f>SUM('Баллы без населения'!FL56:KE56)</f>
        <v>#REF!</v>
      </c>
      <c r="BP44" s="45" t="str">
        <f>SUM('Баллы без населения'!FL56:FM56,'Баллы без населения'!FP56:FU56,'Баллы без населения'!GB56:GC56,'Баллы без населения'!GF56:GK56,'Баллы без населения'!GR56:GT56,'Баллы без населения'!GX56:HA56,'Баллы без населения'!HF56:HN56,'Баллы без населения'!HX56,'Баллы без населения'!HZ56:IB56,'Баллы без населения'!IX56,'Баллы без населения'!IF56:IH56,'Баллы без населения'!IL56:IQ56,'Баллы без населения'!IZ56:JE56,'Баллы без населения'!JH56:JY56,)</f>
        <v>#REF!</v>
      </c>
      <c r="BQ44" s="50" t="str">
        <f>SUM('Баллы без населения'!FN56:FO56,'Баллы без населения'!FV56:GA56,'Баллы без населения'!GD56:GE56,'Баллы без населения'!GL56:GQ56,'Баллы без населения'!GU56:GW56,'Баллы без населения'!HB56:HE56,'Баллы без населения'!HO56:HW56,'Баллы без населения'!HY56,'Баллы без населения'!IC56:IE56,'Баллы без населения'!II56:IK56,'Баллы без населения'!IR56:IW56,'Баллы без населения'!IY56,'Баллы без населения'!JF56:JG56,'Баллы без населения'!JZ56:KE56)</f>
        <v>#REF!</v>
      </c>
      <c r="BR44" s="52">
        <f>SUM('Баллы без населения'!FL56:FO56,'Баллы без населения'!GB56:GE56,'Баллы без населения'!GX56:HE56,'Баллы без населения'!IF56:IK56,'Баллы без населения'!IZ56:JG56)</f>
        <v>0</v>
      </c>
      <c r="BS44" s="45">
        <f>SUM('Баллы без населения'!FL56:FM56,'Баллы без населения'!GB56:GC56,'Баллы без населения'!GX56:HA56,'Баллы без населения'!IZ56:JE56)</f>
        <v>0</v>
      </c>
      <c r="BT44" s="50">
        <f>SUM('Баллы без населения'!FN56:FO56,'Баллы без населения'!GD56:GE56,'Баллы без населения'!HB56:HE56,'Баллы без населения'!II56:IK56,'Баллы без населения'!JF56:JG56)</f>
        <v>0</v>
      </c>
      <c r="BU44" s="52">
        <f>SUM('Баллы без населения'!FP56:GA56,'Баллы без населения'!GF56:GQ56,'Баллы без населения'!HF56:HW56,'Баллы без населения'!IL56:IW56,'Баллы без населения'!JH56:KE56)</f>
        <v>0</v>
      </c>
      <c r="BV44" s="45">
        <f>SUM('Баллы без населения'!FP56:FU56,'Баллы без населения'!GF56:GK56,'Баллы без населения'!HF56:HN56,'Баллы без населения'!IL56:IQ56,'Баллы без населения'!JH56:JY56)</f>
        <v>0</v>
      </c>
      <c r="BW44" s="50">
        <f>SUM('Баллы без населения'!FV56:GA56,'Баллы без населения'!GL56:GQ56,'Баллы без населения'!HO56:HW56,'Баллы без населения'!IL56:IW56,'Баллы без населения'!JZ56:KE56)</f>
        <v>0</v>
      </c>
      <c r="BX44" s="51">
        <f>SUM('Баллы без населения'!FL56:GA56)</f>
        <v>0</v>
      </c>
      <c r="BY44" s="51">
        <f>SUM('Баллы без населения'!FL56:FM56,'Баллы без населения'!FP56:FU56)</f>
        <v>0</v>
      </c>
      <c r="BZ44" s="53">
        <f>SUM('Баллы без населения'!FN56:FO56,'Баллы без населения'!FV56:GA56)</f>
        <v>0</v>
      </c>
      <c r="CA44" s="51">
        <f>SUM('Баллы без населения'!GB56:GQ56)</f>
        <v>0</v>
      </c>
      <c r="CB44" s="45">
        <f>SUM('Баллы без населения'!GB56:GC56,'Баллы без населения'!GF56:GK56)</f>
        <v>0</v>
      </c>
      <c r="CC44" s="50">
        <f>SUM('Баллы без населения'!GD56:GE56,'Баллы без населения'!GL56:GQ56)</f>
        <v>0</v>
      </c>
      <c r="CD44" s="51" t="str">
        <f>SUM('Баллы без населения'!GR56:HY56)</f>
        <v>#REF!</v>
      </c>
      <c r="CE44" s="45" t="str">
        <f>SUM('Баллы без населения'!GR56:GT56,'Баллы без населения'!GX56:HA56,'Баллы без населения'!HF56:HN56,'Баллы без населения'!HX56)</f>
        <v>#REF!</v>
      </c>
      <c r="CF44" s="50" t="str">
        <f>SUM('Баллы без населения'!GU56:GW56,'Баллы без населения'!HB56:HE56,'Баллы без населения'!HO56:HW56,'Баллы без населения'!HY56)</f>
        <v>#REF!</v>
      </c>
      <c r="CG44" s="51">
        <f>SUM('Баллы без населения'!HZ56:IY56)</f>
        <v>0</v>
      </c>
      <c r="CH44" s="45">
        <f>SUM('Баллы без населения'!HZ56:IB56,'Баллы без населения'!IF56:IH56,'Баллы без населения'!IL56:IQ56,'Баллы без населения'!IX56)</f>
        <v>0</v>
      </c>
      <c r="CI44" s="50">
        <f>SUM('Баллы без населения'!IC56:IE56,'Баллы без населения'!II56:IK56,'Баллы без населения'!IR56:IW56,'Баллы без населения'!IY56)</f>
        <v>0</v>
      </c>
      <c r="CJ44" s="51">
        <f>SUM('Баллы без населения'!IZ56:KE56,)</f>
        <v>0</v>
      </c>
      <c r="CK44" s="45">
        <f>SUM('Баллы без населения'!IZ56:JE56,'Баллы без населения'!JH56:JY56)</f>
        <v>0</v>
      </c>
      <c r="CL44" s="45">
        <f>SUM('Баллы без населения'!JF56:JG56,'Баллы без населения'!JZ56:KE56)</f>
        <v>0</v>
      </c>
      <c r="CM44" s="48">
        <f>SUM('Баллы без населения'!OM56:PB56)</f>
        <v>0</v>
      </c>
      <c r="CN44" s="45">
        <f>SUMIF('Баллы без населения'!OM54:PB54,"муж",'Баллы без населения'!OM56:PB56)</f>
        <v>0</v>
      </c>
      <c r="CO44" s="50">
        <f>SUMIF('Баллы без населения'!OM54:PB54,"жен",'Баллы без населения'!OM56:PB56)</f>
        <v>0</v>
      </c>
      <c r="CP44" s="52">
        <f>SUM('Баллы без населения'!OM56:OP56)</f>
        <v>0</v>
      </c>
      <c r="CQ44" s="45">
        <f>SUMIF('Баллы без населения'!OM54:OP54,"муж",'Баллы без населения'!OM56:OP56)</f>
        <v>0</v>
      </c>
      <c r="CR44" s="50">
        <f>SUMIF('Баллы без населения'!OM54:OP54,"жен",'Баллы без населения'!OM56:OP56)</f>
        <v>0</v>
      </c>
      <c r="CS44" s="52">
        <f>SUM('Баллы без населения'!OQ56:PB56)</f>
        <v>0</v>
      </c>
      <c r="CT44" s="45">
        <f>SUMIF('Баллы без населения'!OQ54:PB54,"муж",'Баллы без населения'!OQ56:PB56)</f>
        <v>0</v>
      </c>
      <c r="CU44" s="50">
        <f>SUMIF('Баллы без населения'!OQ54:PB54,"жен",'Баллы без населения'!OQ56:PB56)</f>
        <v>0</v>
      </c>
      <c r="CV44" s="46">
        <f>SUM('Баллы'!KF56:KU56,'Баллы'!PC56:PX56)</f>
        <v>0</v>
      </c>
      <c r="CW44" s="48">
        <f>SUM('Баллы без населения'!KF56:KU56)</f>
        <v>0</v>
      </c>
      <c r="CX44" s="48">
        <f>SUM('Баллы без населения'!PC56:PX56)</f>
        <v>0</v>
      </c>
      <c r="CY44" s="46">
        <f>SUM('Баллы без населения'!KV56:LL56,'Баллы без населения'!PZ56:QJ56)</f>
        <v>0</v>
      </c>
      <c r="CZ44" s="45">
        <f>SUM('Баллы без населения'!KZ56:LB56,'Баллы без населения'!PZ56:QJ56)</f>
        <v>0</v>
      </c>
      <c r="DA44" s="45">
        <f>SUM('Баллы без населения'!KX56:KY56,'Баллы без населения'!LB56:LC56,'Баллы без населения'!LF56:LG56,'Баллы без населения'!QE56:QJ56)</f>
        <v>0</v>
      </c>
      <c r="DB44" s="45">
        <f>SUM('Баллы без населения'!KX56:KY56,'Баллы без населения'!LB56:LC56,'Баллы без населения'!LF56:LG56,'Баллы без населения'!QE56:QG56)</f>
        <v>0</v>
      </c>
      <c r="DC44" s="45">
        <f>SUM('Баллы без населения'!LC56,'Баллы без населения'!LG56,'Баллы без населения'!QH56:QJ56)</f>
        <v>0</v>
      </c>
      <c r="DD44" s="48">
        <f>SUM('Баллы без населения'!KV56:LL56)</f>
        <v>0</v>
      </c>
      <c r="DE44" s="45">
        <f>SUM('Баллы без населения'!KV56:KY56)</f>
        <v>0</v>
      </c>
      <c r="DF44" s="45">
        <f>SUM('Баллы без населения'!KZ56:LG56)</f>
        <v>0</v>
      </c>
      <c r="DG44" s="45">
        <f>SUM('Баллы без населения'!KZ56:LB56)</f>
        <v>0</v>
      </c>
      <c r="DH44" s="45">
        <f>SUM('Баллы без населения'!LD56:LF56)</f>
        <v>0</v>
      </c>
      <c r="DI44" s="45">
        <f>SUM('Баллы без населения'!KX56:KY56,'Баллы без населения'!LB56:LC56,'Баллы без населения'!LF56:LG56)</f>
        <v>0</v>
      </c>
      <c r="DJ44" s="45">
        <f>SUM('Баллы без населения'!KX56:KY56)</f>
        <v>0</v>
      </c>
      <c r="DK44" s="45">
        <f>SUM('Баллы без населения'!LB56:LC56,'Баллы без населения'!LF56:LG56)</f>
        <v>0</v>
      </c>
      <c r="DL44" s="45">
        <f>SUM('Баллы без населения'!LC56,'Баллы без населения'!LG56)</f>
        <v>0</v>
      </c>
      <c r="DM44" s="45">
        <f>SUM('Баллы без населения'!LH56:LL56)</f>
        <v>0</v>
      </c>
      <c r="DN44" s="48">
        <f>SUM('Баллы без населения'!PY56:QJ56)</f>
        <v>0</v>
      </c>
      <c r="DO44" s="45">
        <f>SUM('Баллы без населения'!PZ56,'Баллы без населения'!QB56:QJ56)</f>
        <v>0</v>
      </c>
      <c r="DP44" s="45">
        <f>SUM('Баллы без населения'!QE56:QJ56)</f>
        <v>0</v>
      </c>
      <c r="DQ44" s="54">
        <f>SUM('Баллы без населения'!QE56:QG56)</f>
        <v>0</v>
      </c>
      <c r="DR44" s="45">
        <f>SUM('Баллы без населения'!QH56:QJ56)</f>
        <v>0</v>
      </c>
      <c r="DS44" s="46" t="str">
        <f>SUM('Баллы без населения'!QK56:QP56)</f>
        <v>#REF!</v>
      </c>
      <c r="DT44" s="45">
        <f>SUM('Баллы без населения'!QL56:QM56,'Баллы без населения'!QP56)</f>
        <v>0</v>
      </c>
      <c r="DU44" s="50">
        <f>SUM('Баллы без населения'!QN56)</f>
        <v>0</v>
      </c>
      <c r="DV44" s="46">
        <f>SUM('Баллы без населения'!QQ56:QX56)</f>
        <v>0</v>
      </c>
      <c r="DW44" s="45">
        <f>SUM('Баллы без населения'!QQ56:QR56)</f>
        <v>0</v>
      </c>
      <c r="DX44" s="45">
        <f>SUM('Баллы без населения'!QS56:QX56)</f>
        <v>0</v>
      </c>
    </row>
    <row r="45">
      <c r="A45" s="55">
        <v>42.0</v>
      </c>
      <c r="B45" s="56" t="str">
        <f>'Тест ответы'!B27</f>
        <v>Калининградская область</v>
      </c>
      <c r="C45" s="57">
        <v>1.0</v>
      </c>
      <c r="D45" s="44" t="str">
        <f>'Баллы без населения'!D26</f>
        <v>#REF!</v>
      </c>
      <c r="E45" s="58" t="str">
        <f>SUMIF('Баллы без населения'!$E$3:DX$3,"муж",'Баллы без населения'!E26:DX26)</f>
        <v>#REF!</v>
      </c>
      <c r="F45" s="58" t="str">
        <f>SUMIF('Баллы без населения'!$E$3:DX$3,"жен",'Баллы без населения'!E26:DX26)</f>
        <v>#REF!</v>
      </c>
      <c r="G45" s="58" t="str">
        <f>SUM('Баллы без населения'!Z26:DK26,'Баллы без населения'!DP26:KE26,'Баллы без населения'!KV26:LL26)</f>
        <v>#REF!</v>
      </c>
      <c r="H45" s="58">
        <f>SUM('Баллы без населения'!LM26:PB26,'Баллы без населения'!PY26:QJ26)</f>
        <v>0</v>
      </c>
      <c r="I45" s="58">
        <f>SUM('Баллы без населения'!AZ26:BO26,'Баллы без населения'!DR26:DX26,'Баллы без населения'!FL26:FO26,'Баллы без населения'!GB26:GE26,'Баллы без населения'!GX26:HE26,'Баллы без населения'!IF26:IK26,'Баллы без населения'!IZ26:JG26,'Баллы без населения'!LU26:MG26,'Баллы без населения'!NW26:NZ26,'Баллы без населения'!OM26:OP26)</f>
        <v>0</v>
      </c>
      <c r="J45" s="58">
        <f>SUM('Баллы без населения'!BP26:DK26,'Баллы без населения'!DY26:FK26,'Баллы без населения'!FP26:GA26,'Баллы без населения'!GF26:GQ26,'Баллы без населения'!HF26:HW26,'Баллы без населения'!IL26:IW26,'Баллы без населения'!JH26:KE26,'Баллы без населения'!MH26:NV26,'Баллы без населения'!OA26:OL26,'Баллы без населения'!OQ26:PB26)</f>
        <v>0</v>
      </c>
      <c r="K45" s="46">
        <f>SUM('Баллы без населения'!E26:R26)</f>
        <v>0.0705</v>
      </c>
      <c r="L45" s="59">
        <f>SUM('Баллы без населения'!O26:R26)</f>
        <v>0.04</v>
      </c>
      <c r="M45" s="46">
        <f>SUM('Баллы без населения'!S26:Y26)</f>
        <v>0</v>
      </c>
      <c r="N45" s="58">
        <f>SUM('Баллы без населения'!T26:Y26)</f>
        <v>0</v>
      </c>
      <c r="O45" s="46">
        <f>SUM('Баллы без населения'!Z26:AQ26,'Баллы без населения'!LM26:LT26)</f>
        <v>0</v>
      </c>
      <c r="P45" s="58">
        <f>SUMIF('Баллы без населения'!$Z$3:$AQ$3,"муж",'Баллы без населения'!Z26:AQ26)+SUMIF('Баллы без населения'!$LM$3:$LT$3,"муж",'Баллы без населения'!LM26:LT26)</f>
        <v>0</v>
      </c>
      <c r="Q45" s="58">
        <f>SUMIF('Баллы без населения'!$Z$3:$AQ$3,"жен",'Баллы без населения'!Z26:AQ26)+SUMIF('Баллы без населения'!$LM$3:$LT$3,"жен",'Баллы без населения'!LM26:LT26)</f>
        <v>0</v>
      </c>
      <c r="R45" s="48">
        <f>SUM('Баллы без населения'!Z26:AQ26)</f>
        <v>0</v>
      </c>
      <c r="S45" s="58">
        <f>SUM('Баллы без населения'!Z26:AH26)</f>
        <v>0</v>
      </c>
      <c r="T45" s="58">
        <f>SUM('Баллы без населения'!AI26:AQ26)</f>
        <v>0</v>
      </c>
      <c r="U45" s="48">
        <f>SUM('Баллы без населения'!LM26:LT26)</f>
        <v>0</v>
      </c>
      <c r="V45" s="58">
        <f>SUM('Баллы без населения'!LM26:LP26)</f>
        <v>0</v>
      </c>
      <c r="W45" s="60">
        <f>SUM('Баллы без населения'!LQ26:LT26)</f>
        <v>0</v>
      </c>
      <c r="X45" s="46">
        <f>SUM('Баллы без населения'!AR26:DK26,'Баллы без населения'!LU26:NI26)</f>
        <v>0</v>
      </c>
      <c r="Y45" s="58">
        <f>'Баллы без населения'!AR26+SUM('Баллы без населения'!AZ26:BH26)+SUM('Баллы без населения'!BP26:CP26)+SUM('Баллы без населения'!LU26:MC26,'Баллы без населения'!MH26:NI26)</f>
        <v>0</v>
      </c>
      <c r="Z45" s="58">
        <f>'Баллы без населения'!AS26+SUM('Баллы без населения'!BI26:BO26)+SUM('Баллы без населения'!CQ26:DK26)+SUM('Баллы без населения'!MD26:MG26,'Баллы без населения'!NJ26:NV26,)</f>
        <v>0</v>
      </c>
      <c r="AA45" s="48">
        <f>SUM('Баллы без населения'!AR26:DK26)</f>
        <v>0</v>
      </c>
      <c r="AB45" s="58">
        <f>SUM('Баллы без населения'!AT26:AY26)</f>
        <v>0</v>
      </c>
      <c r="AC45" s="58">
        <f>'Баллы без населения'!AR26+SUM('Баллы без населения'!AZ26:BH26)+SUM('Баллы без населения'!BP26:CP26)</f>
        <v>0</v>
      </c>
      <c r="AD45" s="61">
        <f>'Баллы без населения'!AS26+SUM('Баллы без населения'!BI26:BO26)+SUM('Баллы без населения'!CQ26:DK26)</f>
        <v>0</v>
      </c>
      <c r="AE45" s="62">
        <f>SUM('Баллы без населения'!AZ26:BO26)</f>
        <v>0</v>
      </c>
      <c r="AF45" s="58">
        <f>SUM('Баллы без населения'!AZ26:BH26)</f>
        <v>0</v>
      </c>
      <c r="AG45" s="61">
        <f>SUM('Баллы без населения'!BI26:BO26)</f>
        <v>0</v>
      </c>
      <c r="AH45" s="62">
        <f>SUM('Баллы без населения'!BP26:DK26)</f>
        <v>0</v>
      </c>
      <c r="AI45" s="58">
        <f>SUM('Баллы без населения'!BP26:CP26)</f>
        <v>0</v>
      </c>
      <c r="AJ45" s="58">
        <f>SUM('Баллы без населения'!CQ26:DK26)</f>
        <v>0</v>
      </c>
      <c r="AK45" s="48">
        <f>SUM('Баллы без населения'!LU26:NV26)</f>
        <v>0</v>
      </c>
      <c r="AL45" s="58">
        <f>SUM('Баллы без населения'!LU26:MC26,'Баллы без населения'!MH26:NI26)</f>
        <v>0</v>
      </c>
      <c r="AM45" s="61">
        <f>SUM('Баллы без населения'!MD26:MG26,'Баллы без населения'!NJ26:NV26,)</f>
        <v>0</v>
      </c>
      <c r="AN45" s="58">
        <f>SUM('Баллы без населения'!LU26:MG26)</f>
        <v>0</v>
      </c>
      <c r="AO45" s="58">
        <f>SUM('Баллы без населения'!LU26:MC26)</f>
        <v>0</v>
      </c>
      <c r="AP45" s="61">
        <f>SUM('Баллы без населения'!MD26:MG26)</f>
        <v>0</v>
      </c>
      <c r="AQ45" s="58">
        <f>SUM('Баллы без населения'!MH26:NV26)</f>
        <v>0</v>
      </c>
      <c r="AR45" s="58">
        <f>SUM('Баллы без населения'!MH26:NI26)</f>
        <v>0</v>
      </c>
      <c r="AS45" s="61">
        <f>SUM('Баллы без населения'!NJ26:NV26)</f>
        <v>0</v>
      </c>
      <c r="AT45" s="46">
        <f>SUM('Баллы без населения'!DR26:FK26,'Баллы без населения'!NW26:OL26)</f>
        <v>0</v>
      </c>
      <c r="AU45" s="48" t="str">
        <f>SUM('Баллы без населения'!DL26:FK26)</f>
        <v>#REF!</v>
      </c>
      <c r="AV45" s="58" t="str">
        <f>SUM('Баллы без населения'!DL26:DQ26)</f>
        <v>#REF!</v>
      </c>
      <c r="AW45" s="58">
        <f>SUM('Баллы без населения'!DR26:DU26)+SUM('Баллы без населения'!DY26:ES26)</f>
        <v>0</v>
      </c>
      <c r="AX45" s="61">
        <f>SUM('Баллы без населения'!DV26:DX26)+SUM('Баллы без населения'!ET26:FK26)</f>
        <v>0</v>
      </c>
      <c r="AY45" s="62">
        <f>SUM('Баллы без населения'!DR26:DX26)</f>
        <v>0</v>
      </c>
      <c r="AZ45" s="58">
        <f>SUM('Баллы без населения'!DR26:DU26)</f>
        <v>0</v>
      </c>
      <c r="BA45" s="61">
        <f>SUM('Баллы без населения'!DV26:DX26)</f>
        <v>0</v>
      </c>
      <c r="BB45" s="62">
        <f>SUM('Баллы без населения'!DY26:FK26)</f>
        <v>0</v>
      </c>
      <c r="BC45" s="58">
        <f>SUM('Баллы без населения'!DY26:ES26)</f>
        <v>0</v>
      </c>
      <c r="BD45" s="58">
        <f>SUM('Баллы без населения'!ET26:FK26)</f>
        <v>0</v>
      </c>
      <c r="BE45" s="48">
        <f>SUM('Баллы без населения'!NW26:OL26)</f>
        <v>0</v>
      </c>
      <c r="BF45" s="58">
        <f>SUMIF('Баллы без населения'!NW24:OL24,"муж",'Баллы без населения'!NW26:OL26)</f>
        <v>0</v>
      </c>
      <c r="BG45" s="61">
        <f>SUMIF('Баллы без населения'!NW24:OL24,"жен",'Баллы без населения'!NW26:OL26)</f>
        <v>0</v>
      </c>
      <c r="BH45" s="62">
        <f>SUM('Баллы без населения'!NW26:NZ26)</f>
        <v>0</v>
      </c>
      <c r="BI45" s="58">
        <f>SUMIF('Баллы без населения'!NW24:NZ24,"муж",'Баллы без населения'!NW26:NZ26)</f>
        <v>0</v>
      </c>
      <c r="BJ45" s="61">
        <f>SUMIF('Баллы без населения'!NW24:NZ24,";ty",'Баллы без населения'!NW26:NZ26)</f>
        <v>0</v>
      </c>
      <c r="BK45" s="62">
        <f>SUM('Баллы без населения'!OA26:OL26)</f>
        <v>0</v>
      </c>
      <c r="BL45" s="58">
        <f>SUMIF('Баллы без населения'!OA24:OL24,"муж",'Баллы без населения'!OA26:OL26)</f>
        <v>0</v>
      </c>
      <c r="BM45" s="60">
        <f>SUMIF('Баллы без населения'!OA24:OL24,"муж",'Баллы без населения'!OA26:OL26)</f>
        <v>0</v>
      </c>
      <c r="BN45" s="46" t="str">
        <f>SUM('Баллы без населения'!FL26:KE26,'Баллы'!OM26:PB26)</f>
        <v>#REF!</v>
      </c>
      <c r="BO45" s="48" t="str">
        <f>SUM('Баллы без населения'!FL26:KE26)</f>
        <v>#REF!</v>
      </c>
      <c r="BP45" s="58" t="str">
        <f>SUM('Баллы без населения'!FL26:FM26,'Баллы без населения'!FP26:FU26,'Баллы без населения'!GB26:GC26,'Баллы без населения'!GF26:GK26,'Баллы без населения'!GR26:GT26,'Баллы без населения'!GX26:HA26,'Баллы без населения'!HF26:HN26,'Баллы без населения'!HX26,'Баллы без населения'!HZ26:IB26,'Баллы без населения'!IX26,'Баллы без населения'!IF26:IH26,'Баллы без населения'!IL26:IQ26,'Баллы без населения'!IZ26:JE26,'Баллы без населения'!JH26:JY26,)</f>
        <v>#REF!</v>
      </c>
      <c r="BQ45" s="61" t="str">
        <f>SUM('Баллы без населения'!FN26:FO26,'Баллы без населения'!FV26:GA26,'Баллы без населения'!GD26:GE26,'Баллы без населения'!GL26:GQ26,'Баллы без населения'!GU26:GW26,'Баллы без населения'!HB26:HE26,'Баллы без населения'!HO26:HW26,'Баллы без населения'!HY26,'Баллы без населения'!IC26:IE26,'Баллы без населения'!II26:IK26,'Баллы без населения'!IR26:IW26,'Баллы без населения'!IY26,'Баллы без населения'!JF26:JG26,'Баллы без населения'!JZ26:KE26)</f>
        <v>#REF!</v>
      </c>
      <c r="BR45" s="63">
        <f>SUM('Баллы без населения'!FL26:FO26,'Баллы без населения'!GB26:GE26,'Баллы без населения'!GX26:HE26,'Баллы без населения'!IF26:IK26,'Баллы без населения'!IZ26:JG26)</f>
        <v>0</v>
      </c>
      <c r="BS45" s="58">
        <f>SUM('Баллы без населения'!FL26:FM26,'Баллы без населения'!GB26:GC26,'Баллы без населения'!GX26:HA26,'Баллы без населения'!IZ26:JE26)</f>
        <v>0</v>
      </c>
      <c r="BT45" s="61">
        <f>SUM('Баллы без населения'!FN26:FO26,'Баллы без населения'!GD26:GE26,'Баллы без населения'!HB26:HE26,'Баллы без населения'!II26:IK26,'Баллы без населения'!JF26:JG26)</f>
        <v>0</v>
      </c>
      <c r="BU45" s="63">
        <f>SUM('Баллы без населения'!FP26:GA26,'Баллы без населения'!GF26:GQ26,'Баллы без населения'!HF26:HW26,'Баллы без населения'!IL26:IW26,'Баллы без населения'!JH26:KE26)</f>
        <v>0</v>
      </c>
      <c r="BV45" s="58">
        <f>SUM('Баллы без населения'!FP26:FU26,'Баллы без населения'!GF26:GK26,'Баллы без населения'!HF26:HN26,'Баллы без населения'!IL26:IQ26,'Баллы без населения'!JH26:JY26)</f>
        <v>0</v>
      </c>
      <c r="BW45" s="61">
        <f>SUM('Баллы без населения'!FV26:GA26,'Баллы без населения'!GL26:GQ26,'Баллы без населения'!HO26:HW26,'Баллы без населения'!IL26:IW26,'Баллы без населения'!JZ26:KE26)</f>
        <v>0</v>
      </c>
      <c r="BX45" s="62">
        <f>SUM('Баллы без населения'!FL26:GA26)</f>
        <v>0</v>
      </c>
      <c r="BY45" s="62">
        <f>SUM('Баллы без населения'!FL26:FM26,'Баллы без населения'!FP26:FU26)</f>
        <v>0</v>
      </c>
      <c r="BZ45" s="64">
        <f>SUM('Баллы без населения'!FN26:FO26,'Баллы без населения'!FV26:GA26)</f>
        <v>0</v>
      </c>
      <c r="CA45" s="62">
        <f>SUM('Баллы без населения'!GB26:GQ26)</f>
        <v>0</v>
      </c>
      <c r="CB45" s="58">
        <f>SUM('Баллы без населения'!GB26:GC26,'Баллы без населения'!GF26:GK26)</f>
        <v>0</v>
      </c>
      <c r="CC45" s="61">
        <f>SUM('Баллы без населения'!GD26:GE26,'Баллы без населения'!GL26:GQ26)</f>
        <v>0</v>
      </c>
      <c r="CD45" s="62" t="str">
        <f>SUM('Баллы без населения'!GR26:HY26)</f>
        <v>#REF!</v>
      </c>
      <c r="CE45" s="58" t="str">
        <f>SUM('Баллы без населения'!GR26:GT26,'Баллы без населения'!GX26:HA26,'Баллы без населения'!HF26:HN26,'Баллы без населения'!HX26)</f>
        <v>#REF!</v>
      </c>
      <c r="CF45" s="61" t="str">
        <f>SUM('Баллы без населения'!GU26:GW26,'Баллы без населения'!HB26:HE26,'Баллы без населения'!HO26:HW26,'Баллы без населения'!HY26)</f>
        <v>#REF!</v>
      </c>
      <c r="CG45" s="62">
        <f>SUM('Баллы без населения'!HZ26:IY26)</f>
        <v>0</v>
      </c>
      <c r="CH45" s="58">
        <f>SUM('Баллы без населения'!HZ26:IB26,'Баллы без населения'!IF26:IH26,'Баллы без населения'!IL26:IQ26,'Баллы без населения'!IX26)</f>
        <v>0</v>
      </c>
      <c r="CI45" s="61">
        <f>SUM('Баллы без населения'!IC26:IE26,'Баллы без населения'!II26:IK26,'Баллы без населения'!IR26:IW26,'Баллы без населения'!IY26)</f>
        <v>0</v>
      </c>
      <c r="CJ45" s="62">
        <f>SUM('Баллы без населения'!IZ26:KE26,)</f>
        <v>0</v>
      </c>
      <c r="CK45" s="58">
        <f>SUM('Баллы без населения'!IZ26:JE26,'Баллы без населения'!JH26:JY26)</f>
        <v>0</v>
      </c>
      <c r="CL45" s="58">
        <f>SUM('Баллы без населения'!JF26:JG26,'Баллы без населения'!JZ26:KE26)</f>
        <v>0</v>
      </c>
      <c r="CM45" s="48">
        <f>SUM('Баллы без населения'!OM26:PB26)</f>
        <v>0</v>
      </c>
      <c r="CN45" s="58">
        <f>SUMIF('Баллы без населения'!OM24:PB24,"муж",'Баллы без населения'!OM26:PB26)</f>
        <v>0</v>
      </c>
      <c r="CO45" s="61">
        <f>SUMIF('Баллы без населения'!OM24:PB24,"жен",'Баллы без населения'!OM26:PB26)</f>
        <v>0</v>
      </c>
      <c r="CP45" s="63">
        <f>SUM('Баллы без населения'!OM26:OP26)</f>
        <v>0</v>
      </c>
      <c r="CQ45" s="58">
        <f>SUMIF('Баллы без населения'!OM24:OP24,"муж",'Баллы без населения'!OM26:OP26)</f>
        <v>0</v>
      </c>
      <c r="CR45" s="61">
        <f>SUMIF('Баллы без населения'!OM24:OP24,"жен",'Баллы без населения'!OM26:OP26)</f>
        <v>0</v>
      </c>
      <c r="CS45" s="63">
        <f>SUM('Баллы без населения'!OQ26:PB26)</f>
        <v>0</v>
      </c>
      <c r="CT45" s="58">
        <f>SUMIF('Баллы без населения'!OQ24:PB24,"муж",'Баллы без населения'!OQ26:PB26)</f>
        <v>0</v>
      </c>
      <c r="CU45" s="61">
        <f>SUMIF('Баллы без населения'!OQ24:PB24,"жен",'Баллы без населения'!OQ26:PB26)</f>
        <v>0</v>
      </c>
      <c r="CV45" s="46">
        <f>SUM('Баллы'!KF26:KU26,'Баллы'!PC26:PX26)</f>
        <v>0</v>
      </c>
      <c r="CW45" s="48">
        <f>SUM('Баллы без населения'!KF26:KU26)</f>
        <v>0</v>
      </c>
      <c r="CX45" s="48">
        <f>SUM('Баллы без населения'!PC26:PX26)</f>
        <v>0</v>
      </c>
      <c r="CY45" s="46">
        <f>SUM('Баллы без населения'!KV26:LL26,'Баллы без населения'!PZ26:QJ26)</f>
        <v>0</v>
      </c>
      <c r="CZ45" s="58">
        <f>SUM('Баллы без населения'!KZ26:LB26,'Баллы без населения'!PZ26:QJ26)</f>
        <v>0</v>
      </c>
      <c r="DA45" s="58">
        <f>SUM('Баллы без населения'!KX26:KY26,'Баллы без населения'!LB26:LC26,'Баллы без населения'!LF26:LG26,'Баллы без населения'!QE26:QJ26)</f>
        <v>0</v>
      </c>
      <c r="DB45" s="58">
        <f>SUM('Баллы без населения'!KX26:KY26,'Баллы без населения'!LB26:LC26,'Баллы без населения'!LF26:LG26,'Баллы без населения'!QE26:QG26)</f>
        <v>0</v>
      </c>
      <c r="DC45" s="58">
        <f>SUM('Баллы без населения'!LC26,'Баллы без населения'!LG26,'Баллы без населения'!QH26:QJ26)</f>
        <v>0</v>
      </c>
      <c r="DD45" s="48">
        <f>SUM('Баллы без населения'!KV26:LL26)</f>
        <v>0</v>
      </c>
      <c r="DE45" s="58">
        <f>SUM('Баллы без населения'!KV26:KY26)</f>
        <v>0</v>
      </c>
      <c r="DF45" s="58">
        <f>SUM('Баллы без населения'!KZ26:LG26)</f>
        <v>0</v>
      </c>
      <c r="DG45" s="58">
        <f>SUM('Баллы без населения'!KZ26:LB26)</f>
        <v>0</v>
      </c>
      <c r="DH45" s="58">
        <f>SUM('Баллы без населения'!LD26:LF26)</f>
        <v>0</v>
      </c>
      <c r="DI45" s="58">
        <f>SUM('Баллы без населения'!KX26:KY26,'Баллы без населения'!LB26:LC26,'Баллы без населения'!LF26:LG26)</f>
        <v>0</v>
      </c>
      <c r="DJ45" s="58">
        <f>SUM('Баллы без населения'!KX26:KY26)</f>
        <v>0</v>
      </c>
      <c r="DK45" s="58">
        <f>SUM('Баллы без населения'!LB26:LC26,'Баллы без населения'!LF26:LG26)</f>
        <v>0</v>
      </c>
      <c r="DL45" s="58">
        <f>SUM('Баллы без населения'!LC26,'Баллы без населения'!LG26)</f>
        <v>0</v>
      </c>
      <c r="DM45" s="58">
        <f>SUM('Баллы без населения'!LH26:LL26)</f>
        <v>0</v>
      </c>
      <c r="DN45" s="48">
        <f>SUM('Баллы без населения'!PY26:QJ26)</f>
        <v>0</v>
      </c>
      <c r="DO45" s="58">
        <f>SUM('Баллы без населения'!PZ26,'Баллы без населения'!QB26:QJ26)</f>
        <v>0</v>
      </c>
      <c r="DP45" s="58">
        <f>SUM('Баллы без населения'!QE26:QJ26)</f>
        <v>0</v>
      </c>
      <c r="DQ45" s="65">
        <f>SUM('Баллы без населения'!QE26:QG26)</f>
        <v>0</v>
      </c>
      <c r="DR45" s="58">
        <f>SUM('Баллы без населения'!QH26:QJ26)</f>
        <v>0</v>
      </c>
      <c r="DS45" s="46" t="str">
        <f>SUM('Баллы без населения'!QK26:QP26)</f>
        <v>#REF!</v>
      </c>
      <c r="DT45" s="58">
        <f>SUM('Баллы без населения'!QL26:QM26,'Баллы без населения'!QP26)</f>
        <v>0</v>
      </c>
      <c r="DU45" s="61">
        <f>SUM('Баллы без населения'!QN26)</f>
        <v>0</v>
      </c>
      <c r="DV45" s="46">
        <f>SUM('Баллы без населения'!QQ26:QX26)</f>
        <v>0</v>
      </c>
      <c r="DW45" s="58">
        <f>SUM('Баллы без населения'!QQ26:QR26)</f>
        <v>0</v>
      </c>
      <c r="DX45" s="58">
        <f>SUM('Баллы без населения'!QS26:QX26)</f>
        <v>0</v>
      </c>
    </row>
    <row r="46">
      <c r="A46" s="41">
        <v>43.0</v>
      </c>
      <c r="B46" s="42" t="str">
        <f>'Тест ответы'!B77</f>
        <v>Тульская область</v>
      </c>
      <c r="C46" s="43">
        <v>1.0</v>
      </c>
      <c r="D46" s="44" t="str">
        <f>'Баллы без населения'!D76</f>
        <v>#REF!</v>
      </c>
      <c r="E46" s="45" t="str">
        <f>SUMIF('Баллы без населения'!$E$3:DX$3,"муж",'Баллы без населения'!E76:DX76)</f>
        <v>#REF!</v>
      </c>
      <c r="F46" s="45" t="str">
        <f>SUMIF('Баллы без населения'!$E$3:DX$3,"жен",'Баллы без населения'!E76:DX76)</f>
        <v>#REF!</v>
      </c>
      <c r="G46" s="45" t="str">
        <f>SUM('Баллы без населения'!Z76:DK76,'Баллы без населения'!DP76:KE76,'Баллы без населения'!KV76:LL76)</f>
        <v>#REF!</v>
      </c>
      <c r="H46" s="45">
        <f>SUM('Баллы без населения'!LM76:PB76,'Баллы без населения'!PY76:QJ76)</f>
        <v>0</v>
      </c>
      <c r="I46" s="45">
        <f>SUM('Баллы без населения'!AZ76:BO76,'Баллы без населения'!DR76:DX76,'Баллы без населения'!FL76:FO76,'Баллы без населения'!GB76:GE76,'Баллы без населения'!GX76:HE76,'Баллы без населения'!IF76:IK76,'Баллы без населения'!IZ76:JG76,'Баллы без населения'!LU76:MG76,'Баллы без населения'!NW76:NZ76,'Баллы без населения'!OM76:OP76)</f>
        <v>0</v>
      </c>
      <c r="J46" s="45">
        <f>SUM('Баллы без населения'!BP76:DK76,'Баллы без населения'!DY76:FK76,'Баллы без населения'!FP76:GA76,'Баллы без населения'!GF76:GQ76,'Баллы без населения'!HF76:HW76,'Баллы без населения'!IL76:IW76,'Баллы без населения'!JH76:KE76,'Баллы без населения'!MH76:NV76,'Баллы без населения'!OA76:OL76,'Баллы без населения'!OQ76:PB76)</f>
        <v>0</v>
      </c>
      <c r="K46" s="46">
        <f>SUM('Баллы без населения'!E76:R76)</f>
        <v>0.2355</v>
      </c>
      <c r="L46" s="47">
        <f>SUM('Баллы без населения'!O76:R76)</f>
        <v>0.14</v>
      </c>
      <c r="M46" s="46">
        <f>SUM('Баллы без населения'!S76:Y76)</f>
        <v>0</v>
      </c>
      <c r="N46" s="45">
        <f>SUM('Баллы без населения'!T76:Y76)</f>
        <v>0</v>
      </c>
      <c r="O46" s="46">
        <f>SUM('Баллы без населения'!Z76:AQ76,'Баллы без населения'!LM76:LT76)</f>
        <v>0</v>
      </c>
      <c r="P46" s="45">
        <f>SUMIF('Баллы без населения'!$Z$3:$AQ$3,"муж",'Баллы без населения'!Z76:AQ76)+SUMIF('Баллы без населения'!$LM$3:$LT$3,"муж",'Баллы без населения'!LM76:LT76)</f>
        <v>0</v>
      </c>
      <c r="Q46" s="45">
        <f>SUMIF('Баллы без населения'!$Z$3:$AQ$3,"жен",'Баллы без населения'!Z76:AQ76)+SUMIF('Баллы без населения'!$LM$3:$LT$3,"жен",'Баллы без населения'!LM76:LT76)</f>
        <v>0</v>
      </c>
      <c r="R46" s="48">
        <f>SUM('Баллы без населения'!Z76:AQ76)</f>
        <v>0</v>
      </c>
      <c r="S46" s="45">
        <f>SUM('Баллы без населения'!Z76:AH76)</f>
        <v>0</v>
      </c>
      <c r="T46" s="45">
        <f>SUM('Баллы без населения'!AI76:AQ76)</f>
        <v>0</v>
      </c>
      <c r="U46" s="48">
        <f>SUM('Баллы без населения'!LM76:LT76)</f>
        <v>0</v>
      </c>
      <c r="V46" s="45">
        <f>SUM('Баллы без населения'!LM76:LP76)</f>
        <v>0</v>
      </c>
      <c r="W46" s="49">
        <f>SUM('Баллы без населения'!LQ76:LT76)</f>
        <v>0</v>
      </c>
      <c r="X46" s="46">
        <f>SUM('Баллы без населения'!AR76:DK76,'Баллы без населения'!LU76:NI76)</f>
        <v>0</v>
      </c>
      <c r="Y46" s="45">
        <f>'Баллы без населения'!AR76+SUM('Баллы без населения'!AZ76:BH76)+SUM('Баллы без населения'!BP76:CP76)+SUM('Баллы без населения'!LU76:MC76,'Баллы без населения'!MH76:NI76)</f>
        <v>0</v>
      </c>
      <c r="Z46" s="45">
        <f>'Баллы без населения'!AS76+SUM('Баллы без населения'!BI76:BO76)+SUM('Баллы без населения'!CQ76:DK76)+SUM('Баллы без населения'!MD76:MG76,'Баллы без населения'!NJ76:NV76,)</f>
        <v>0</v>
      </c>
      <c r="AA46" s="48">
        <f>SUM('Баллы без населения'!AR76:DK76)</f>
        <v>0</v>
      </c>
      <c r="AB46" s="45">
        <f>SUM('Баллы без населения'!AT76:AY76)</f>
        <v>0</v>
      </c>
      <c r="AC46" s="45">
        <f>'Баллы без населения'!AR76+SUM('Баллы без населения'!AZ76:BH76)+SUM('Баллы без населения'!BP76:CP76)</f>
        <v>0</v>
      </c>
      <c r="AD46" s="50">
        <f>'Баллы без населения'!AS76+SUM('Баллы без населения'!BI76:BO76)+SUM('Баллы без населения'!CQ76:DK76)</f>
        <v>0</v>
      </c>
      <c r="AE46" s="51">
        <f>SUM('Баллы без населения'!AZ76:BO76)</f>
        <v>0</v>
      </c>
      <c r="AF46" s="45">
        <f>SUM('Баллы без населения'!AZ76:BH76)</f>
        <v>0</v>
      </c>
      <c r="AG46" s="50">
        <f>SUM('Баллы без населения'!BI76:BO76)</f>
        <v>0</v>
      </c>
      <c r="AH46" s="51">
        <f>SUM('Баллы без населения'!BP76:DK76)</f>
        <v>0</v>
      </c>
      <c r="AI46" s="45">
        <f>SUM('Баллы без населения'!BP76:CP76)</f>
        <v>0</v>
      </c>
      <c r="AJ46" s="45">
        <f>SUM('Баллы без населения'!CQ76:DK76)</f>
        <v>0</v>
      </c>
      <c r="AK46" s="48">
        <f>SUM('Баллы без населения'!LU76:NV76)</f>
        <v>0</v>
      </c>
      <c r="AL46" s="45">
        <f>SUM('Баллы без населения'!LU76:MC76,'Баллы без населения'!MH76:NI76)</f>
        <v>0</v>
      </c>
      <c r="AM46" s="50">
        <f>SUM('Баллы без населения'!MD76:MG76,'Баллы без населения'!NJ76:NV76,)</f>
        <v>0</v>
      </c>
      <c r="AN46" s="45">
        <f>SUM('Баллы без населения'!LU76:MG76)</f>
        <v>0</v>
      </c>
      <c r="AO46" s="45">
        <f>SUM('Баллы без населения'!LU76:MC76)</f>
        <v>0</v>
      </c>
      <c r="AP46" s="50">
        <f>SUM('Баллы без населения'!MD76:MG76)</f>
        <v>0</v>
      </c>
      <c r="AQ46" s="45">
        <f>SUM('Баллы без населения'!MH76:NV76)</f>
        <v>0</v>
      </c>
      <c r="AR46" s="45">
        <f>SUM('Баллы без населения'!MH76:NI76)</f>
        <v>0</v>
      </c>
      <c r="AS46" s="50">
        <f>SUM('Баллы без населения'!NJ76:NV76)</f>
        <v>0</v>
      </c>
      <c r="AT46" s="46">
        <f>SUM('Баллы без населения'!DR76:FK76,'Баллы без населения'!NW76:OL76)</f>
        <v>0</v>
      </c>
      <c r="AU46" s="48" t="str">
        <f>SUM('Баллы без населения'!DL76:FK76)</f>
        <v>#REF!</v>
      </c>
      <c r="AV46" s="45" t="str">
        <f>SUM('Баллы без населения'!DL76:DQ76)</f>
        <v>#REF!</v>
      </c>
      <c r="AW46" s="45">
        <f>SUM('Баллы без населения'!DR76:DU76)+SUM('Баллы без населения'!DY76:ES76)</f>
        <v>0</v>
      </c>
      <c r="AX46" s="50">
        <f>SUM('Баллы без населения'!DV76:DX76)+SUM('Баллы без населения'!ET76:FK76)</f>
        <v>0</v>
      </c>
      <c r="AY46" s="51">
        <f>SUM('Баллы без населения'!DR76:DX76)</f>
        <v>0</v>
      </c>
      <c r="AZ46" s="45">
        <f>SUM('Баллы без населения'!DR76:DU76)</f>
        <v>0</v>
      </c>
      <c r="BA46" s="50">
        <f>SUM('Баллы без населения'!DV76:DX76)</f>
        <v>0</v>
      </c>
      <c r="BB46" s="51">
        <f>SUM('Баллы без населения'!DY76:FK76)</f>
        <v>0</v>
      </c>
      <c r="BC46" s="45">
        <f>SUM('Баллы без населения'!DY76:ES76)</f>
        <v>0</v>
      </c>
      <c r="BD46" s="45">
        <f>SUM('Баллы без населения'!ET76:FK76)</f>
        <v>0</v>
      </c>
      <c r="BE46" s="48">
        <f>SUM('Баллы без населения'!NW76:OL76)</f>
        <v>0</v>
      </c>
      <c r="BF46" s="45">
        <f>SUMIF('Баллы без населения'!NW74:OL74,"муж",'Баллы без населения'!NW76:OL76)</f>
        <v>0</v>
      </c>
      <c r="BG46" s="50">
        <f>SUMIF('Баллы без населения'!NW74:OL74,"жен",'Баллы без населения'!NW76:OL76)</f>
        <v>0</v>
      </c>
      <c r="BH46" s="51">
        <f>SUM('Баллы без населения'!NW76:NZ76)</f>
        <v>0</v>
      </c>
      <c r="BI46" s="45">
        <f>SUMIF('Баллы без населения'!NW74:NZ74,"муж",'Баллы без населения'!NW76:NZ76)</f>
        <v>0</v>
      </c>
      <c r="BJ46" s="50">
        <f>SUMIF('Баллы без населения'!NW74:NZ74,";ty",'Баллы без населения'!NW76:NZ76)</f>
        <v>0</v>
      </c>
      <c r="BK46" s="51">
        <f>SUM('Баллы без населения'!OA76:OL76)</f>
        <v>0</v>
      </c>
      <c r="BL46" s="45">
        <f>SUMIF('Баллы без населения'!OA74:OL74,"муж",'Баллы без населения'!OA76:OL76)</f>
        <v>0</v>
      </c>
      <c r="BM46" s="49">
        <f>SUMIF('Баллы без населения'!OA74:OL74,"муж",'Баллы без населения'!OA76:OL76)</f>
        <v>0</v>
      </c>
      <c r="BN46" s="46" t="str">
        <f>SUM('Баллы без населения'!FL76:KE76,'Баллы'!OM76:PB76)</f>
        <v>#REF!</v>
      </c>
      <c r="BO46" s="48" t="str">
        <f>SUM('Баллы без населения'!FL76:KE76)</f>
        <v>#REF!</v>
      </c>
      <c r="BP46" s="45" t="str">
        <f>SUM('Баллы без населения'!FL76:FM76,'Баллы без населения'!FP76:FU76,'Баллы без населения'!GB76:GC76,'Баллы без населения'!GF76:GK76,'Баллы без населения'!GR76:GT76,'Баллы без населения'!GX76:HA76,'Баллы без населения'!HF76:HN76,'Баллы без населения'!HX76,'Баллы без населения'!HZ76:IB76,'Баллы без населения'!IX76,'Баллы без населения'!IF76:IH76,'Баллы без населения'!IL76:IQ76,'Баллы без населения'!IZ76:JE76,'Баллы без населения'!JH76:JY76,)</f>
        <v>#REF!</v>
      </c>
      <c r="BQ46" s="50" t="str">
        <f>SUM('Баллы без населения'!FN76:FO76,'Баллы без населения'!FV76:GA76,'Баллы без населения'!GD76:GE76,'Баллы без населения'!GL76:GQ76,'Баллы без населения'!GU76:GW76,'Баллы без населения'!HB76:HE76,'Баллы без населения'!HO76:HW76,'Баллы без населения'!HY76,'Баллы без населения'!IC76:IE76,'Баллы без населения'!II76:IK76,'Баллы без населения'!IR76:IW76,'Баллы без населения'!IY76,'Баллы без населения'!JF76:JG76,'Баллы без населения'!JZ76:KE76)</f>
        <v>#REF!</v>
      </c>
      <c r="BR46" s="52">
        <f>SUM('Баллы без населения'!FL76:FO76,'Баллы без населения'!GB76:GE76,'Баллы без населения'!GX76:HE76,'Баллы без населения'!IF76:IK76,'Баллы без населения'!IZ76:JG76)</f>
        <v>0</v>
      </c>
      <c r="BS46" s="45">
        <f>SUM('Баллы без населения'!FL76:FM76,'Баллы без населения'!GB76:GC76,'Баллы без населения'!GX76:HA76,'Баллы без населения'!IZ76:JE76)</f>
        <v>0</v>
      </c>
      <c r="BT46" s="50">
        <f>SUM('Баллы без населения'!FN76:FO76,'Баллы без населения'!GD76:GE76,'Баллы без населения'!HB76:HE76,'Баллы без населения'!II76:IK76,'Баллы без населения'!JF76:JG76)</f>
        <v>0</v>
      </c>
      <c r="BU46" s="52">
        <f>SUM('Баллы без населения'!FP76:GA76,'Баллы без населения'!GF76:GQ76,'Баллы без населения'!HF76:HW76,'Баллы без населения'!IL76:IW76,'Баллы без населения'!JH76:KE76)</f>
        <v>0</v>
      </c>
      <c r="BV46" s="45">
        <f>SUM('Баллы без населения'!FP76:FU76,'Баллы без населения'!GF76:GK76,'Баллы без населения'!HF76:HN76,'Баллы без населения'!IL76:IQ76,'Баллы без населения'!JH76:JY76)</f>
        <v>0</v>
      </c>
      <c r="BW46" s="50">
        <f>SUM('Баллы без населения'!FV76:GA76,'Баллы без населения'!GL76:GQ76,'Баллы без населения'!HO76:HW76,'Баллы без населения'!IL76:IW76,'Баллы без населения'!JZ76:KE76)</f>
        <v>0</v>
      </c>
      <c r="BX46" s="51">
        <f>SUM('Баллы без населения'!FL76:GA76)</f>
        <v>0</v>
      </c>
      <c r="BY46" s="51">
        <f>SUM('Баллы без населения'!FL76:FM76,'Баллы без населения'!FP76:FU76)</f>
        <v>0</v>
      </c>
      <c r="BZ46" s="53">
        <f>SUM('Баллы без населения'!FN76:FO76,'Баллы без населения'!FV76:GA76)</f>
        <v>0</v>
      </c>
      <c r="CA46" s="51">
        <f>SUM('Баллы без населения'!GB76:GQ76)</f>
        <v>0</v>
      </c>
      <c r="CB46" s="45">
        <f>SUM('Баллы без населения'!GB76:GC76,'Баллы без населения'!GF76:GK76)</f>
        <v>0</v>
      </c>
      <c r="CC46" s="50">
        <f>SUM('Баллы без населения'!GD76:GE76,'Баллы без населения'!GL76:GQ76)</f>
        <v>0</v>
      </c>
      <c r="CD46" s="51" t="str">
        <f>SUM('Баллы без населения'!GR76:HY76)</f>
        <v>#REF!</v>
      </c>
      <c r="CE46" s="45" t="str">
        <f>SUM('Баллы без населения'!GR76:GT76,'Баллы без населения'!GX76:HA76,'Баллы без населения'!HF76:HN76,'Баллы без населения'!HX76)</f>
        <v>#REF!</v>
      </c>
      <c r="CF46" s="50" t="str">
        <f>SUM('Баллы без населения'!GU76:GW76,'Баллы без населения'!HB76:HE76,'Баллы без населения'!HO76:HW76,'Баллы без населения'!HY76)</f>
        <v>#REF!</v>
      </c>
      <c r="CG46" s="51">
        <f>SUM('Баллы без населения'!HZ76:IY76)</f>
        <v>0</v>
      </c>
      <c r="CH46" s="45">
        <f>SUM('Баллы без населения'!HZ76:IB76,'Баллы без населения'!IF76:IH76,'Баллы без населения'!IL76:IQ76,'Баллы без населения'!IX76)</f>
        <v>0</v>
      </c>
      <c r="CI46" s="50">
        <f>SUM('Баллы без населения'!IC76:IE76,'Баллы без населения'!II76:IK76,'Баллы без населения'!IR76:IW76,'Баллы без населения'!IY76)</f>
        <v>0</v>
      </c>
      <c r="CJ46" s="51">
        <f>SUM('Баллы без населения'!IZ76:KE76,)</f>
        <v>0</v>
      </c>
      <c r="CK46" s="45">
        <f>SUM('Баллы без населения'!IZ76:JE76,'Баллы без населения'!JH76:JY76)</f>
        <v>0</v>
      </c>
      <c r="CL46" s="45">
        <f>SUM('Баллы без населения'!JF76:JG76,'Баллы без населения'!JZ76:KE76)</f>
        <v>0</v>
      </c>
      <c r="CM46" s="48">
        <f>SUM('Баллы без населения'!OM76:PB76)</f>
        <v>0</v>
      </c>
      <c r="CN46" s="45">
        <f>SUMIF('Баллы без населения'!OM74:PB74,"муж",'Баллы без населения'!OM76:PB76)</f>
        <v>0</v>
      </c>
      <c r="CO46" s="50">
        <f>SUMIF('Баллы без населения'!OM74:PB74,"жен",'Баллы без населения'!OM76:PB76)</f>
        <v>0</v>
      </c>
      <c r="CP46" s="52">
        <f>SUM('Баллы без населения'!OM76:OP76)</f>
        <v>0</v>
      </c>
      <c r="CQ46" s="45">
        <f>SUMIF('Баллы без населения'!OM74:OP74,"муж",'Баллы без населения'!OM76:OP76)</f>
        <v>0</v>
      </c>
      <c r="CR46" s="50">
        <f>SUMIF('Баллы без населения'!OM74:OP74,"жен",'Баллы без населения'!OM76:OP76)</f>
        <v>0</v>
      </c>
      <c r="CS46" s="52">
        <f>SUM('Баллы без населения'!OQ76:PB76)</f>
        <v>0</v>
      </c>
      <c r="CT46" s="45">
        <f>SUMIF('Баллы без населения'!OQ74:PB74,"муж",'Баллы без населения'!OQ76:PB76)</f>
        <v>0</v>
      </c>
      <c r="CU46" s="50">
        <f>SUMIF('Баллы без населения'!OQ74:PB74,"жен",'Баллы без населения'!OQ76:PB76)</f>
        <v>0</v>
      </c>
      <c r="CV46" s="46">
        <f>SUM('Баллы'!KF76:KU76,'Баллы'!PC76:PX76)</f>
        <v>0</v>
      </c>
      <c r="CW46" s="48">
        <f>SUM('Баллы без населения'!KF76:KU76)</f>
        <v>0</v>
      </c>
      <c r="CX46" s="48">
        <f>SUM('Баллы без населения'!PC76:PX76)</f>
        <v>0</v>
      </c>
      <c r="CY46" s="46">
        <f>SUM('Баллы без населения'!KV76:LL76,'Баллы без населения'!PZ76:QJ76)</f>
        <v>0</v>
      </c>
      <c r="CZ46" s="45">
        <f>SUM('Баллы без населения'!KZ76:LB76,'Баллы без населения'!PZ76:QJ76)</f>
        <v>0</v>
      </c>
      <c r="DA46" s="45">
        <f>SUM('Баллы без населения'!KX76:KY76,'Баллы без населения'!LB76:LC76,'Баллы без населения'!LF76:LG76,'Баллы без населения'!QE76:QJ76)</f>
        <v>0</v>
      </c>
      <c r="DB46" s="45">
        <f>SUM('Баллы без населения'!KX76:KY76,'Баллы без населения'!LB76:LC76,'Баллы без населения'!LF76:LG76,'Баллы без населения'!QE76:QG76)</f>
        <v>0</v>
      </c>
      <c r="DC46" s="45">
        <f>SUM('Баллы без населения'!LC76,'Баллы без населения'!LG76,'Баллы без населения'!QH76:QJ76)</f>
        <v>0</v>
      </c>
      <c r="DD46" s="48">
        <f>SUM('Баллы без населения'!KV76:LL76)</f>
        <v>0</v>
      </c>
      <c r="DE46" s="45">
        <f>SUM('Баллы без населения'!KV76:KY76)</f>
        <v>0</v>
      </c>
      <c r="DF46" s="45">
        <f>SUM('Баллы без населения'!KZ76:LG76)</f>
        <v>0</v>
      </c>
      <c r="DG46" s="45">
        <f>SUM('Баллы без населения'!KZ76:LB76)</f>
        <v>0</v>
      </c>
      <c r="DH46" s="45">
        <f>SUM('Баллы без населения'!LD76:LF76)</f>
        <v>0</v>
      </c>
      <c r="DI46" s="45">
        <f>SUM('Баллы без населения'!KX76:KY76,'Баллы без населения'!LB76:LC76,'Баллы без населения'!LF76:LG76)</f>
        <v>0</v>
      </c>
      <c r="DJ46" s="45">
        <f>SUM('Баллы без населения'!KX76:KY76)</f>
        <v>0</v>
      </c>
      <c r="DK46" s="45">
        <f>SUM('Баллы без населения'!LB76:LC76,'Баллы без населения'!LF76:LG76)</f>
        <v>0</v>
      </c>
      <c r="DL46" s="45">
        <f>SUM('Баллы без населения'!LC76,'Баллы без населения'!LG76)</f>
        <v>0</v>
      </c>
      <c r="DM46" s="45">
        <f>SUM('Баллы без населения'!LH76:LL76)</f>
        <v>0</v>
      </c>
      <c r="DN46" s="48">
        <f>SUM('Баллы без населения'!PY76:QJ76)</f>
        <v>0</v>
      </c>
      <c r="DO46" s="45">
        <f>SUM('Баллы без населения'!PZ76,'Баллы без населения'!QB76:QJ76)</f>
        <v>0</v>
      </c>
      <c r="DP46" s="45">
        <f>SUM('Баллы без населения'!QE76:QJ76)</f>
        <v>0</v>
      </c>
      <c r="DQ46" s="54">
        <f>SUM('Баллы без населения'!QE76:QG76)</f>
        <v>0</v>
      </c>
      <c r="DR46" s="45">
        <f>SUM('Баллы без населения'!QH76:QJ76)</f>
        <v>0</v>
      </c>
      <c r="DS46" s="46" t="str">
        <f>SUM('Баллы без населения'!QK76:QP76)</f>
        <v>#REF!</v>
      </c>
      <c r="DT46" s="45">
        <f>SUM('Баллы без населения'!QL76:QM76,'Баллы без населения'!QP76)</f>
        <v>0</v>
      </c>
      <c r="DU46" s="50">
        <f>SUM('Баллы без населения'!QN76)</f>
        <v>0</v>
      </c>
      <c r="DV46" s="46">
        <f>SUM('Баллы без населения'!QQ76:QX76)</f>
        <v>0</v>
      </c>
      <c r="DW46" s="45">
        <f>SUM('Баллы без населения'!QQ76:QR76)</f>
        <v>0</v>
      </c>
      <c r="DX46" s="45">
        <f>SUM('Баллы без населения'!QS76:QX76)</f>
        <v>0</v>
      </c>
    </row>
    <row r="47">
      <c r="A47" s="55">
        <v>44.0</v>
      </c>
      <c r="B47" s="56" t="str">
        <f>'Тест ответы'!B62</f>
        <v>Рязанская область</v>
      </c>
      <c r="C47" s="57">
        <v>1.0</v>
      </c>
      <c r="D47" s="44" t="str">
        <f>'Баллы без населения'!D61</f>
        <v>#REF!</v>
      </c>
      <c r="E47" s="58" t="str">
        <f>SUMIF('Баллы без населения'!$E$3:DX$3,"муж",'Баллы без населения'!E61:DX61)</f>
        <v>#REF!</v>
      </c>
      <c r="F47" s="58" t="str">
        <f>SUMIF('Баллы без населения'!$E$3:DX$3,"жен",'Баллы без населения'!E61:DX61)</f>
        <v>#REF!</v>
      </c>
      <c r="G47" s="58" t="str">
        <f>SUM('Баллы без населения'!Z61:DK61,'Баллы без населения'!DP61:KE61,'Баллы без населения'!KV61:LL61)</f>
        <v>#REF!</v>
      </c>
      <c r="H47" s="58">
        <f>SUM('Баллы без населения'!LM61:PB61,'Баллы без населения'!PY61:QJ61)</f>
        <v>0</v>
      </c>
      <c r="I47" s="58">
        <f>SUM('Баллы без населения'!AZ61:BO61,'Баллы без населения'!DR61:DX61,'Баллы без населения'!FL61:FO61,'Баллы без населения'!GB61:GE61,'Баллы без населения'!GX61:HE61,'Баллы без населения'!IF61:IK61,'Баллы без населения'!IZ61:JG61,'Баллы без населения'!LU61:MG61,'Баллы без населения'!NW61:NZ61,'Баллы без населения'!OM61:OP61)</f>
        <v>0</v>
      </c>
      <c r="J47" s="58">
        <f>SUM('Баллы без населения'!BP61:DK61,'Баллы без населения'!DY61:FK61,'Баллы без населения'!FP61:GA61,'Баллы без населения'!GF61:GQ61,'Баллы без населения'!HF61:HW61,'Баллы без населения'!IL61:IW61,'Баллы без населения'!JH61:KE61,'Баллы без населения'!MH61:NV61,'Баллы без населения'!OA61:OL61,'Баллы без населения'!OQ61:PB61)</f>
        <v>0</v>
      </c>
      <c r="K47" s="46">
        <f>SUM('Баллы без населения'!E61:R61)</f>
        <v>0.1785</v>
      </c>
      <c r="L47" s="59">
        <f>SUM('Баллы без населения'!O61:R61)</f>
        <v>0.14</v>
      </c>
      <c r="M47" s="46">
        <f>SUM('Баллы без населения'!S61:Y61)</f>
        <v>0</v>
      </c>
      <c r="N47" s="58">
        <f>SUM('Баллы без населения'!T61:Y61)</f>
        <v>0</v>
      </c>
      <c r="O47" s="46">
        <f>SUM('Баллы без населения'!Z61:AQ61,'Баллы без населения'!LM61:LT61)</f>
        <v>0</v>
      </c>
      <c r="P47" s="58">
        <f>SUMIF('Баллы без населения'!$Z$3:$AQ$3,"муж",'Баллы без населения'!Z61:AQ61)+SUMIF('Баллы без населения'!$LM$3:$LT$3,"муж",'Баллы без населения'!LM61:LT61)</f>
        <v>0</v>
      </c>
      <c r="Q47" s="58">
        <f>SUMIF('Баллы без населения'!$Z$3:$AQ$3,"жен",'Баллы без населения'!Z61:AQ61)+SUMIF('Баллы без населения'!$LM$3:$LT$3,"жен",'Баллы без населения'!LM61:LT61)</f>
        <v>0</v>
      </c>
      <c r="R47" s="48">
        <f>SUM('Баллы без населения'!Z61:AQ61)</f>
        <v>0</v>
      </c>
      <c r="S47" s="58">
        <f>SUM('Баллы без населения'!Z61:AH61)</f>
        <v>0</v>
      </c>
      <c r="T47" s="58">
        <f>SUM('Баллы без населения'!AI61:AQ61)</f>
        <v>0</v>
      </c>
      <c r="U47" s="48">
        <f>SUM('Баллы без населения'!LM61:LT61)</f>
        <v>0</v>
      </c>
      <c r="V47" s="58">
        <f>SUM('Баллы без населения'!LM61:LP61)</f>
        <v>0</v>
      </c>
      <c r="W47" s="60">
        <f>SUM('Баллы без населения'!LQ61:LT61)</f>
        <v>0</v>
      </c>
      <c r="X47" s="46">
        <f>SUM('Баллы без населения'!AR61:DK61,'Баллы без населения'!LU61:NI61)</f>
        <v>0</v>
      </c>
      <c r="Y47" s="58">
        <f>'Баллы без населения'!AR61+SUM('Баллы без населения'!AZ61:BH61)+SUM('Баллы без населения'!BP61:CP61)+SUM('Баллы без населения'!LU61:MC61,'Баллы без населения'!MH61:NI61)</f>
        <v>0</v>
      </c>
      <c r="Z47" s="58">
        <f>'Баллы без населения'!AS61+SUM('Баллы без населения'!BI61:BO61)+SUM('Баллы без населения'!CQ61:DK61)+SUM('Баллы без населения'!MD61:MG61,'Баллы без населения'!NJ61:NV61,)</f>
        <v>0</v>
      </c>
      <c r="AA47" s="48">
        <f>SUM('Баллы без населения'!AR61:DK61)</f>
        <v>0</v>
      </c>
      <c r="AB47" s="58">
        <f>SUM('Баллы без населения'!AT61:AY61)</f>
        <v>0</v>
      </c>
      <c r="AC47" s="58">
        <f>'Баллы без населения'!AR61+SUM('Баллы без населения'!AZ61:BH61)+SUM('Баллы без населения'!BP61:CP61)</f>
        <v>0</v>
      </c>
      <c r="AD47" s="61">
        <f>'Баллы без населения'!AS61+SUM('Баллы без населения'!BI61:BO61)+SUM('Баллы без населения'!CQ61:DK61)</f>
        <v>0</v>
      </c>
      <c r="AE47" s="62">
        <f>SUM('Баллы без населения'!AZ61:BO61)</f>
        <v>0</v>
      </c>
      <c r="AF47" s="58">
        <f>SUM('Баллы без населения'!AZ61:BH61)</f>
        <v>0</v>
      </c>
      <c r="AG47" s="61">
        <f>SUM('Баллы без населения'!BI61:BO61)</f>
        <v>0</v>
      </c>
      <c r="AH47" s="62">
        <f>SUM('Баллы без населения'!BP61:DK61)</f>
        <v>0</v>
      </c>
      <c r="AI47" s="58">
        <f>SUM('Баллы без населения'!BP61:CP61)</f>
        <v>0</v>
      </c>
      <c r="AJ47" s="58">
        <f>SUM('Баллы без населения'!CQ61:DK61)</f>
        <v>0</v>
      </c>
      <c r="AK47" s="48">
        <f>SUM('Баллы без населения'!LU61:NV61)</f>
        <v>0</v>
      </c>
      <c r="AL47" s="58">
        <f>SUM('Баллы без населения'!LU61:MC61,'Баллы без населения'!MH61:NI61)</f>
        <v>0</v>
      </c>
      <c r="AM47" s="61">
        <f>SUM('Баллы без населения'!MD61:MG61,'Баллы без населения'!NJ61:NV61,)</f>
        <v>0</v>
      </c>
      <c r="AN47" s="58">
        <f>SUM('Баллы без населения'!LU61:MG61)</f>
        <v>0</v>
      </c>
      <c r="AO47" s="58">
        <f>SUM('Баллы без населения'!LU61:MC61)</f>
        <v>0</v>
      </c>
      <c r="AP47" s="61">
        <f>SUM('Баллы без населения'!MD61:MG61)</f>
        <v>0</v>
      </c>
      <c r="AQ47" s="58">
        <f>SUM('Баллы без населения'!MH61:NV61)</f>
        <v>0</v>
      </c>
      <c r="AR47" s="58">
        <f>SUM('Баллы без населения'!MH61:NI61)</f>
        <v>0</v>
      </c>
      <c r="AS47" s="61">
        <f>SUM('Баллы без населения'!NJ61:NV61)</f>
        <v>0</v>
      </c>
      <c r="AT47" s="46">
        <f>SUM('Баллы без населения'!DR61:FK61,'Баллы без населения'!NW61:OL61)</f>
        <v>0</v>
      </c>
      <c r="AU47" s="48" t="str">
        <f>SUM('Баллы без населения'!DL61:FK61)</f>
        <v>#REF!</v>
      </c>
      <c r="AV47" s="58" t="str">
        <f>SUM('Баллы без населения'!DL61:DQ61)</f>
        <v>#REF!</v>
      </c>
      <c r="AW47" s="58">
        <f>SUM('Баллы без населения'!DR61:DU61)+SUM('Баллы без населения'!DY61:ES61)</f>
        <v>0</v>
      </c>
      <c r="AX47" s="61">
        <f>SUM('Баллы без населения'!DV61:DX61)+SUM('Баллы без населения'!ET61:FK61)</f>
        <v>0</v>
      </c>
      <c r="AY47" s="62">
        <f>SUM('Баллы без населения'!DR61:DX61)</f>
        <v>0</v>
      </c>
      <c r="AZ47" s="58">
        <f>SUM('Баллы без населения'!DR61:DU61)</f>
        <v>0</v>
      </c>
      <c r="BA47" s="61">
        <f>SUM('Баллы без населения'!DV61:DX61)</f>
        <v>0</v>
      </c>
      <c r="BB47" s="62">
        <f>SUM('Баллы без населения'!DY61:FK61)</f>
        <v>0</v>
      </c>
      <c r="BC47" s="58">
        <f>SUM('Баллы без населения'!DY61:ES61)</f>
        <v>0</v>
      </c>
      <c r="BD47" s="58">
        <f>SUM('Баллы без населения'!ET61:FK61)</f>
        <v>0</v>
      </c>
      <c r="BE47" s="48">
        <f>SUM('Баллы без населения'!NW61:OL61)</f>
        <v>0</v>
      </c>
      <c r="BF47" s="58">
        <f>SUMIF('Баллы без населения'!NW59:OL59,"муж",'Баллы без населения'!NW61:OL61)</f>
        <v>0</v>
      </c>
      <c r="BG47" s="61">
        <f>SUMIF('Баллы без населения'!NW59:OL59,"жен",'Баллы без населения'!NW61:OL61)</f>
        <v>0</v>
      </c>
      <c r="BH47" s="62">
        <f>SUM('Баллы без населения'!NW61:NZ61)</f>
        <v>0</v>
      </c>
      <c r="BI47" s="58">
        <f>SUMIF('Баллы без населения'!NW59:NZ59,"муж",'Баллы без населения'!NW61:NZ61)</f>
        <v>0</v>
      </c>
      <c r="BJ47" s="61">
        <f>SUMIF('Баллы без населения'!NW59:NZ59,";ty",'Баллы без населения'!NW61:NZ61)</f>
        <v>0</v>
      </c>
      <c r="BK47" s="62">
        <f>SUM('Баллы без населения'!OA61:OL61)</f>
        <v>0</v>
      </c>
      <c r="BL47" s="58">
        <f>SUMIF('Баллы без населения'!OA59:OL59,"муж",'Баллы без населения'!OA61:OL61)</f>
        <v>0</v>
      </c>
      <c r="BM47" s="60">
        <f>SUMIF('Баллы без населения'!OA59:OL59,"муж",'Баллы без населения'!OA61:OL61)</f>
        <v>0</v>
      </c>
      <c r="BN47" s="46" t="str">
        <f>SUM('Баллы без населения'!FL61:KE61,'Баллы'!OM61:PB61)</f>
        <v>#REF!</v>
      </c>
      <c r="BO47" s="48" t="str">
        <f>SUM('Баллы без населения'!FL61:KE61)</f>
        <v>#REF!</v>
      </c>
      <c r="BP47" s="58" t="str">
        <f>SUM('Баллы без населения'!FL61:FM61,'Баллы без населения'!FP61:FU61,'Баллы без населения'!GB61:GC61,'Баллы без населения'!GF61:GK61,'Баллы без населения'!GR61:GT61,'Баллы без населения'!GX61:HA61,'Баллы без населения'!HF61:HN61,'Баллы без населения'!HX61,'Баллы без населения'!HZ61:IB61,'Баллы без населения'!IX61,'Баллы без населения'!IF61:IH61,'Баллы без населения'!IL61:IQ61,'Баллы без населения'!IZ61:JE61,'Баллы без населения'!JH61:JY61,)</f>
        <v>#REF!</v>
      </c>
      <c r="BQ47" s="61" t="str">
        <f>SUM('Баллы без населения'!FN61:FO61,'Баллы без населения'!FV61:GA61,'Баллы без населения'!GD61:GE61,'Баллы без населения'!GL61:GQ61,'Баллы без населения'!GU61:GW61,'Баллы без населения'!HB61:HE61,'Баллы без населения'!HO61:HW61,'Баллы без населения'!HY61,'Баллы без населения'!IC61:IE61,'Баллы без населения'!II61:IK61,'Баллы без населения'!IR61:IW61,'Баллы без населения'!IY61,'Баллы без населения'!JF61:JG61,'Баллы без населения'!JZ61:KE61)</f>
        <v>#REF!</v>
      </c>
      <c r="BR47" s="63">
        <f>SUM('Баллы без населения'!FL61:FO61,'Баллы без населения'!GB61:GE61,'Баллы без населения'!GX61:HE61,'Баллы без населения'!IF61:IK61,'Баллы без населения'!IZ61:JG61)</f>
        <v>0</v>
      </c>
      <c r="BS47" s="58">
        <f>SUM('Баллы без населения'!FL61:FM61,'Баллы без населения'!GB61:GC61,'Баллы без населения'!GX61:HA61,'Баллы без населения'!IZ61:JE61)</f>
        <v>0</v>
      </c>
      <c r="BT47" s="61">
        <f>SUM('Баллы без населения'!FN61:FO61,'Баллы без населения'!GD61:GE61,'Баллы без населения'!HB61:HE61,'Баллы без населения'!II61:IK61,'Баллы без населения'!JF61:JG61)</f>
        <v>0</v>
      </c>
      <c r="BU47" s="63">
        <f>SUM('Баллы без населения'!FP61:GA61,'Баллы без населения'!GF61:GQ61,'Баллы без населения'!HF61:HW61,'Баллы без населения'!IL61:IW61,'Баллы без населения'!JH61:KE61)</f>
        <v>0</v>
      </c>
      <c r="BV47" s="58">
        <f>SUM('Баллы без населения'!FP61:FU61,'Баллы без населения'!GF61:GK61,'Баллы без населения'!HF61:HN61,'Баллы без населения'!IL61:IQ61,'Баллы без населения'!JH61:JY61)</f>
        <v>0</v>
      </c>
      <c r="BW47" s="61">
        <f>SUM('Баллы без населения'!FV61:GA61,'Баллы без населения'!GL61:GQ61,'Баллы без населения'!HO61:HW61,'Баллы без населения'!IL61:IW61,'Баллы без населения'!JZ61:KE61)</f>
        <v>0</v>
      </c>
      <c r="BX47" s="62">
        <f>SUM('Баллы без населения'!FL61:GA61)</f>
        <v>0</v>
      </c>
      <c r="BY47" s="62">
        <f>SUM('Баллы без населения'!FL61:FM61,'Баллы без населения'!FP61:FU61)</f>
        <v>0</v>
      </c>
      <c r="BZ47" s="64">
        <f>SUM('Баллы без населения'!FN61:FO61,'Баллы без населения'!FV61:GA61)</f>
        <v>0</v>
      </c>
      <c r="CA47" s="62">
        <f>SUM('Баллы без населения'!GB61:GQ61)</f>
        <v>0</v>
      </c>
      <c r="CB47" s="58">
        <f>SUM('Баллы без населения'!GB61:GC61,'Баллы без населения'!GF61:GK61)</f>
        <v>0</v>
      </c>
      <c r="CC47" s="61">
        <f>SUM('Баллы без населения'!GD61:GE61,'Баллы без населения'!GL61:GQ61)</f>
        <v>0</v>
      </c>
      <c r="CD47" s="62" t="str">
        <f>SUM('Баллы без населения'!GR61:HY61)</f>
        <v>#REF!</v>
      </c>
      <c r="CE47" s="58" t="str">
        <f>SUM('Баллы без населения'!GR61:GT61,'Баллы без населения'!GX61:HA61,'Баллы без населения'!HF61:HN61,'Баллы без населения'!HX61)</f>
        <v>#REF!</v>
      </c>
      <c r="CF47" s="61" t="str">
        <f>SUM('Баллы без населения'!GU61:GW61,'Баллы без населения'!HB61:HE61,'Баллы без населения'!HO61:HW61,'Баллы без населения'!HY61)</f>
        <v>#REF!</v>
      </c>
      <c r="CG47" s="62">
        <f>SUM('Баллы без населения'!HZ61:IY61)</f>
        <v>0</v>
      </c>
      <c r="CH47" s="58">
        <f>SUM('Баллы без населения'!HZ61:IB61,'Баллы без населения'!IF61:IH61,'Баллы без населения'!IL61:IQ61,'Баллы без населения'!IX61)</f>
        <v>0</v>
      </c>
      <c r="CI47" s="61">
        <f>SUM('Баллы без населения'!IC61:IE61,'Баллы без населения'!II61:IK61,'Баллы без населения'!IR61:IW61,'Баллы без населения'!IY61)</f>
        <v>0</v>
      </c>
      <c r="CJ47" s="62">
        <f>SUM('Баллы без населения'!IZ61:KE61,)</f>
        <v>0</v>
      </c>
      <c r="CK47" s="58">
        <f>SUM('Баллы без населения'!IZ61:JE61,'Баллы без населения'!JH61:JY61)</f>
        <v>0</v>
      </c>
      <c r="CL47" s="58">
        <f>SUM('Баллы без населения'!JF61:JG61,'Баллы без населения'!JZ61:KE61)</f>
        <v>0</v>
      </c>
      <c r="CM47" s="48">
        <f>SUM('Баллы без населения'!OM61:PB61)</f>
        <v>0</v>
      </c>
      <c r="CN47" s="58">
        <f>SUMIF('Баллы без населения'!OM59:PB59,"муж",'Баллы без населения'!OM61:PB61)</f>
        <v>0</v>
      </c>
      <c r="CO47" s="61">
        <f>SUMIF('Баллы без населения'!OM59:PB59,"жен",'Баллы без населения'!OM61:PB61)</f>
        <v>0</v>
      </c>
      <c r="CP47" s="63">
        <f>SUM('Баллы без населения'!OM61:OP61)</f>
        <v>0</v>
      </c>
      <c r="CQ47" s="58">
        <f>SUMIF('Баллы без населения'!OM59:OP59,"муж",'Баллы без населения'!OM61:OP61)</f>
        <v>0</v>
      </c>
      <c r="CR47" s="61">
        <f>SUMIF('Баллы без населения'!OM59:OP59,"жен",'Баллы без населения'!OM61:OP61)</f>
        <v>0</v>
      </c>
      <c r="CS47" s="63">
        <f>SUM('Баллы без населения'!OQ61:PB61)</f>
        <v>0</v>
      </c>
      <c r="CT47" s="58">
        <f>SUMIF('Баллы без населения'!OQ59:PB59,"муж",'Баллы без населения'!OQ61:PB61)</f>
        <v>0</v>
      </c>
      <c r="CU47" s="61">
        <f>SUMIF('Баллы без населения'!OQ59:PB59,"жен",'Баллы без населения'!OQ61:PB61)</f>
        <v>0</v>
      </c>
      <c r="CV47" s="46">
        <f>SUM('Баллы'!KF61:KU61,'Баллы'!PC61:PX61)</f>
        <v>0</v>
      </c>
      <c r="CW47" s="48">
        <f>SUM('Баллы без населения'!KF61:KU61)</f>
        <v>0</v>
      </c>
      <c r="CX47" s="48">
        <f>SUM('Баллы без населения'!PC61:PX61)</f>
        <v>0</v>
      </c>
      <c r="CY47" s="46">
        <f>SUM('Баллы без населения'!KV61:LL61,'Баллы без населения'!PZ61:QJ61)</f>
        <v>0</v>
      </c>
      <c r="CZ47" s="58">
        <f>SUM('Баллы без населения'!KZ61:LB61,'Баллы без населения'!PZ61:QJ61)</f>
        <v>0</v>
      </c>
      <c r="DA47" s="58">
        <f>SUM('Баллы без населения'!KX61:KY61,'Баллы без населения'!LB61:LC61,'Баллы без населения'!LF61:LG61,'Баллы без населения'!QE61:QJ61)</f>
        <v>0</v>
      </c>
      <c r="DB47" s="58">
        <f>SUM('Баллы без населения'!KX61:KY61,'Баллы без населения'!LB61:LC61,'Баллы без населения'!LF61:LG61,'Баллы без населения'!QE61:QG61)</f>
        <v>0</v>
      </c>
      <c r="DC47" s="58">
        <f>SUM('Баллы без населения'!LC61,'Баллы без населения'!LG61,'Баллы без населения'!QH61:QJ61)</f>
        <v>0</v>
      </c>
      <c r="DD47" s="48">
        <f>SUM('Баллы без населения'!KV61:LL61)</f>
        <v>0</v>
      </c>
      <c r="DE47" s="58">
        <f>SUM('Баллы без населения'!KV61:KY61)</f>
        <v>0</v>
      </c>
      <c r="DF47" s="58">
        <f>SUM('Баллы без населения'!KZ61:LG61)</f>
        <v>0</v>
      </c>
      <c r="DG47" s="58">
        <f>SUM('Баллы без населения'!KZ61:LB61)</f>
        <v>0</v>
      </c>
      <c r="DH47" s="58">
        <f>SUM('Баллы без населения'!LD61:LF61)</f>
        <v>0</v>
      </c>
      <c r="DI47" s="58">
        <f>SUM('Баллы без населения'!KX61:KY61,'Баллы без населения'!LB61:LC61,'Баллы без населения'!LF61:LG61)</f>
        <v>0</v>
      </c>
      <c r="DJ47" s="58">
        <f>SUM('Баллы без населения'!KX61:KY61)</f>
        <v>0</v>
      </c>
      <c r="DK47" s="58">
        <f>SUM('Баллы без населения'!LB61:LC61,'Баллы без населения'!LF61:LG61)</f>
        <v>0</v>
      </c>
      <c r="DL47" s="58">
        <f>SUM('Баллы без населения'!LC61,'Баллы без населения'!LG61)</f>
        <v>0</v>
      </c>
      <c r="DM47" s="58">
        <f>SUM('Баллы без населения'!LH61:LL61)</f>
        <v>0</v>
      </c>
      <c r="DN47" s="48">
        <f>SUM('Баллы без населения'!PY61:QJ61)</f>
        <v>0</v>
      </c>
      <c r="DO47" s="58">
        <f>SUM('Баллы без населения'!PZ61,'Баллы без населения'!QB61:QJ61)</f>
        <v>0</v>
      </c>
      <c r="DP47" s="58">
        <f>SUM('Баллы без населения'!QE61:QJ61)</f>
        <v>0</v>
      </c>
      <c r="DQ47" s="65">
        <f>SUM('Баллы без населения'!QE61:QG61)</f>
        <v>0</v>
      </c>
      <c r="DR47" s="58">
        <f>SUM('Баллы без населения'!QH61:QJ61)</f>
        <v>0</v>
      </c>
      <c r="DS47" s="46" t="str">
        <f>SUM('Баллы без населения'!QK61:QP61)</f>
        <v>#REF!</v>
      </c>
      <c r="DT47" s="58">
        <f>SUM('Баллы без населения'!QL61:QM61,'Баллы без населения'!QP61)</f>
        <v>0</v>
      </c>
      <c r="DU47" s="61">
        <f>SUM('Баллы без населения'!QN61)</f>
        <v>0</v>
      </c>
      <c r="DV47" s="46">
        <f>SUM('Баллы без населения'!QQ61:QX61)</f>
        <v>0</v>
      </c>
      <c r="DW47" s="58">
        <f>SUM('Баллы без населения'!QQ61:QR61)</f>
        <v>0</v>
      </c>
      <c r="DX47" s="58">
        <f>SUM('Баллы без населения'!QS61:QX61)</f>
        <v>0</v>
      </c>
    </row>
    <row r="48">
      <c r="A48" s="41">
        <v>45.0</v>
      </c>
      <c r="B48" s="42" t="str">
        <f>'Тест ответы'!B33</f>
        <v>Кемеровская область</v>
      </c>
      <c r="C48" s="43">
        <v>1.0</v>
      </c>
      <c r="D48" s="44" t="str">
        <f>'Баллы без населения'!D32</f>
        <v>#REF!</v>
      </c>
      <c r="E48" s="45" t="str">
        <f>SUMIF('Баллы без населения'!$E$3:DX$3,"муж",'Баллы без населения'!E32:DX32)</f>
        <v>#REF!</v>
      </c>
      <c r="F48" s="45" t="str">
        <f>SUMIF('Баллы без населения'!$E$3:DX$3,"жен",'Баллы без населения'!E32:DX32)</f>
        <v>#REF!</v>
      </c>
      <c r="G48" s="45" t="str">
        <f>SUM('Баллы без населения'!Z32:DK32,'Баллы без населения'!DP32:KE32,'Баллы без населения'!KV32:LL32)</f>
        <v>#REF!</v>
      </c>
      <c r="H48" s="45">
        <f>SUM('Баллы без населения'!LM32:PB32,'Баллы без населения'!PY32:QJ32)</f>
        <v>0</v>
      </c>
      <c r="I48" s="45">
        <f>SUM('Баллы без населения'!AZ32:BO32,'Баллы без населения'!DR32:DX32,'Баллы без населения'!FL32:FO32,'Баллы без населения'!GB32:GE32,'Баллы без населения'!GX32:HE32,'Баллы без населения'!IF32:IK32,'Баллы без населения'!IZ32:JG32,'Баллы без населения'!LU32:MG32,'Баллы без населения'!NW32:NZ32,'Баллы без населения'!OM32:OP32)</f>
        <v>0</v>
      </c>
      <c r="J48" s="45">
        <f>SUM('Баллы без населения'!BP32:DK32,'Баллы без населения'!DY32:FK32,'Баллы без населения'!FP32:GA32,'Баллы без населения'!GF32:GQ32,'Баллы без населения'!HF32:HW32,'Баллы без населения'!IL32:IW32,'Баллы без населения'!JH32:KE32,'Баллы без населения'!MH32:NV32,'Баллы без населения'!OA32:OL32,'Баллы без населения'!OQ32:PB32)</f>
        <v>0</v>
      </c>
      <c r="K48" s="46">
        <f>SUM('Баллы без населения'!E32:R32)</f>
        <v>0.1005</v>
      </c>
      <c r="L48" s="47">
        <f>SUM('Баллы без населения'!O32:R32)</f>
        <v>0.1</v>
      </c>
      <c r="M48" s="46">
        <f>SUM('Баллы без населения'!S32:Y32)</f>
        <v>0</v>
      </c>
      <c r="N48" s="45">
        <f>SUM('Баллы без населения'!T32:Y32)</f>
        <v>0</v>
      </c>
      <c r="O48" s="46">
        <f>SUM('Баллы без населения'!Z32:AQ32,'Баллы без населения'!LM32:LT32)</f>
        <v>0</v>
      </c>
      <c r="P48" s="45">
        <f>SUMIF('Баллы без населения'!$Z$3:$AQ$3,"муж",'Баллы без населения'!Z32:AQ32)+SUMIF('Баллы без населения'!$LM$3:$LT$3,"муж",'Баллы без населения'!LM32:LT32)</f>
        <v>0</v>
      </c>
      <c r="Q48" s="45">
        <f>SUMIF('Баллы без населения'!$Z$3:$AQ$3,"жен",'Баллы без населения'!Z32:AQ32)+SUMIF('Баллы без населения'!$LM$3:$LT$3,"жен",'Баллы без населения'!LM32:LT32)</f>
        <v>0</v>
      </c>
      <c r="R48" s="48">
        <f>SUM('Баллы без населения'!Z32:AQ32)</f>
        <v>0</v>
      </c>
      <c r="S48" s="45">
        <f>SUM('Баллы без населения'!Z32:AH32)</f>
        <v>0</v>
      </c>
      <c r="T48" s="45">
        <f>SUM('Баллы без населения'!AI32:AQ32)</f>
        <v>0</v>
      </c>
      <c r="U48" s="48">
        <f>SUM('Баллы без населения'!LM32:LT32)</f>
        <v>0</v>
      </c>
      <c r="V48" s="45">
        <f>SUM('Баллы без населения'!LM32:LP32)</f>
        <v>0</v>
      </c>
      <c r="W48" s="49">
        <f>SUM('Баллы без населения'!LQ32:LT32)</f>
        <v>0</v>
      </c>
      <c r="X48" s="46">
        <f>SUM('Баллы без населения'!AR32:DK32,'Баллы без населения'!LU32:NI32)</f>
        <v>0</v>
      </c>
      <c r="Y48" s="45">
        <f>'Баллы без населения'!AR32+SUM('Баллы без населения'!AZ32:BH32)+SUM('Баллы без населения'!BP32:CP32)+SUM('Баллы без населения'!LU32:MC32,'Баллы без населения'!MH32:NI32)</f>
        <v>0</v>
      </c>
      <c r="Z48" s="45">
        <f>'Баллы без населения'!AS32+SUM('Баллы без населения'!BI32:BO32)+SUM('Баллы без населения'!CQ32:DK32)+SUM('Баллы без населения'!MD32:MG32,'Баллы без населения'!NJ32:NV32,)</f>
        <v>0</v>
      </c>
      <c r="AA48" s="48">
        <f>SUM('Баллы без населения'!AR32:DK32)</f>
        <v>0</v>
      </c>
      <c r="AB48" s="45">
        <f>SUM('Баллы без населения'!AT32:AY32)</f>
        <v>0</v>
      </c>
      <c r="AC48" s="45">
        <f>'Баллы без населения'!AR32+SUM('Баллы без населения'!AZ32:BH32)+SUM('Баллы без населения'!BP32:CP32)</f>
        <v>0</v>
      </c>
      <c r="AD48" s="50">
        <f>'Баллы без населения'!AS32+SUM('Баллы без населения'!BI32:BO32)+SUM('Баллы без населения'!CQ32:DK32)</f>
        <v>0</v>
      </c>
      <c r="AE48" s="51">
        <f>SUM('Баллы без населения'!AZ32:BO32)</f>
        <v>0</v>
      </c>
      <c r="AF48" s="45">
        <f>SUM('Баллы без населения'!AZ32:BH32)</f>
        <v>0</v>
      </c>
      <c r="AG48" s="50">
        <f>SUM('Баллы без населения'!BI32:BO32)</f>
        <v>0</v>
      </c>
      <c r="AH48" s="51">
        <f>SUM('Баллы без населения'!BP32:DK32)</f>
        <v>0</v>
      </c>
      <c r="AI48" s="45">
        <f>SUM('Баллы без населения'!BP32:CP32)</f>
        <v>0</v>
      </c>
      <c r="AJ48" s="45">
        <f>SUM('Баллы без населения'!CQ32:DK32)</f>
        <v>0</v>
      </c>
      <c r="AK48" s="48">
        <f>SUM('Баллы без населения'!LU32:NV32)</f>
        <v>0</v>
      </c>
      <c r="AL48" s="45">
        <f>SUM('Баллы без населения'!LU32:MC32,'Баллы без населения'!MH32:NI32)</f>
        <v>0</v>
      </c>
      <c r="AM48" s="50">
        <f>SUM('Баллы без населения'!MD32:MG32,'Баллы без населения'!NJ32:NV32,)</f>
        <v>0</v>
      </c>
      <c r="AN48" s="45">
        <f>SUM('Баллы без населения'!LU32:MG32)</f>
        <v>0</v>
      </c>
      <c r="AO48" s="45">
        <f>SUM('Баллы без населения'!LU32:MC32)</f>
        <v>0</v>
      </c>
      <c r="AP48" s="50">
        <f>SUM('Баллы без населения'!MD32:MG32)</f>
        <v>0</v>
      </c>
      <c r="AQ48" s="45">
        <f>SUM('Баллы без населения'!MH32:NV32)</f>
        <v>0</v>
      </c>
      <c r="AR48" s="45">
        <f>SUM('Баллы без населения'!MH32:NI32)</f>
        <v>0</v>
      </c>
      <c r="AS48" s="50">
        <f>SUM('Баллы без населения'!NJ32:NV32)</f>
        <v>0</v>
      </c>
      <c r="AT48" s="46">
        <f>SUM('Баллы без населения'!DR32:FK32,'Баллы без населения'!NW32:OL32)</f>
        <v>0</v>
      </c>
      <c r="AU48" s="48" t="str">
        <f>SUM('Баллы без населения'!DL32:FK32)</f>
        <v>#REF!</v>
      </c>
      <c r="AV48" s="45" t="str">
        <f>SUM('Баллы без населения'!DL32:DQ32)</f>
        <v>#REF!</v>
      </c>
      <c r="AW48" s="45">
        <f>SUM('Баллы без населения'!DR32:DU32)+SUM('Баллы без населения'!DY32:ES32)</f>
        <v>0</v>
      </c>
      <c r="AX48" s="50">
        <f>SUM('Баллы без населения'!DV32:DX32)+SUM('Баллы без населения'!ET32:FK32)</f>
        <v>0</v>
      </c>
      <c r="AY48" s="51">
        <f>SUM('Баллы без населения'!DR32:DX32)</f>
        <v>0</v>
      </c>
      <c r="AZ48" s="45">
        <f>SUM('Баллы без населения'!DR32:DU32)</f>
        <v>0</v>
      </c>
      <c r="BA48" s="50">
        <f>SUM('Баллы без населения'!DV32:DX32)</f>
        <v>0</v>
      </c>
      <c r="BB48" s="51">
        <f>SUM('Баллы без населения'!DY32:FK32)</f>
        <v>0</v>
      </c>
      <c r="BC48" s="45">
        <f>SUM('Баллы без населения'!DY32:ES32)</f>
        <v>0</v>
      </c>
      <c r="BD48" s="45">
        <f>SUM('Баллы без населения'!ET32:FK32)</f>
        <v>0</v>
      </c>
      <c r="BE48" s="48">
        <f>SUM('Баллы без населения'!NW32:OL32)</f>
        <v>0</v>
      </c>
      <c r="BF48" s="45">
        <f>SUMIF('Баллы без населения'!NW30:OL30,"муж",'Баллы без населения'!NW32:OL32)</f>
        <v>0</v>
      </c>
      <c r="BG48" s="50">
        <f>SUMIF('Баллы без населения'!NW30:OL30,"жен",'Баллы без населения'!NW32:OL32)</f>
        <v>0</v>
      </c>
      <c r="BH48" s="51">
        <f>SUM('Баллы без населения'!NW32:NZ32)</f>
        <v>0</v>
      </c>
      <c r="BI48" s="45">
        <f>SUMIF('Баллы без населения'!NW30:NZ30,"муж",'Баллы без населения'!NW32:NZ32)</f>
        <v>0</v>
      </c>
      <c r="BJ48" s="50">
        <f>SUMIF('Баллы без населения'!NW30:NZ30,";ty",'Баллы без населения'!NW32:NZ32)</f>
        <v>0</v>
      </c>
      <c r="BK48" s="51">
        <f>SUM('Баллы без населения'!OA32:OL32)</f>
        <v>0</v>
      </c>
      <c r="BL48" s="45">
        <f>SUMIF('Баллы без населения'!OA30:OL30,"муж",'Баллы без населения'!OA32:OL32)</f>
        <v>0</v>
      </c>
      <c r="BM48" s="49">
        <f>SUMIF('Баллы без населения'!OA30:OL30,"муж",'Баллы без населения'!OA32:OL32)</f>
        <v>0</v>
      </c>
      <c r="BN48" s="46" t="str">
        <f>SUM('Баллы без населения'!FL32:KE32,'Баллы'!OM32:PB32)</f>
        <v>#REF!</v>
      </c>
      <c r="BO48" s="48" t="str">
        <f>SUM('Баллы без населения'!FL32:KE32)</f>
        <v>#REF!</v>
      </c>
      <c r="BP48" s="45" t="str">
        <f>SUM('Баллы без населения'!FL32:FM32,'Баллы без населения'!FP32:FU32,'Баллы без населения'!GB32:GC32,'Баллы без населения'!GF32:GK32,'Баллы без населения'!GR32:GT32,'Баллы без населения'!GX32:HA32,'Баллы без населения'!HF32:HN32,'Баллы без населения'!HX32,'Баллы без населения'!HZ32:IB32,'Баллы без населения'!IX32,'Баллы без населения'!IF32:IH32,'Баллы без населения'!IL32:IQ32,'Баллы без населения'!IZ32:JE32,'Баллы без населения'!JH32:JY32,)</f>
        <v>#REF!</v>
      </c>
      <c r="BQ48" s="50" t="str">
        <f>SUM('Баллы без населения'!FN32:FO32,'Баллы без населения'!FV32:GA32,'Баллы без населения'!GD32:GE32,'Баллы без населения'!GL32:GQ32,'Баллы без населения'!GU32:GW32,'Баллы без населения'!HB32:HE32,'Баллы без населения'!HO32:HW32,'Баллы без населения'!HY32,'Баллы без населения'!IC32:IE32,'Баллы без населения'!II32:IK32,'Баллы без населения'!IR32:IW32,'Баллы без населения'!IY32,'Баллы без населения'!JF32:JG32,'Баллы без населения'!JZ32:KE32)</f>
        <v>#REF!</v>
      </c>
      <c r="BR48" s="52">
        <f>SUM('Баллы без населения'!FL32:FO32,'Баллы без населения'!GB32:GE32,'Баллы без населения'!GX32:HE32,'Баллы без населения'!IF32:IK32,'Баллы без населения'!IZ32:JG32)</f>
        <v>0</v>
      </c>
      <c r="BS48" s="45">
        <f>SUM('Баллы без населения'!FL32:FM32,'Баллы без населения'!GB32:GC32,'Баллы без населения'!GX32:HA32,'Баллы без населения'!IZ32:JE32)</f>
        <v>0</v>
      </c>
      <c r="BT48" s="50">
        <f>SUM('Баллы без населения'!FN32:FO32,'Баллы без населения'!GD32:GE32,'Баллы без населения'!HB32:HE32,'Баллы без населения'!II32:IK32,'Баллы без населения'!JF32:JG32)</f>
        <v>0</v>
      </c>
      <c r="BU48" s="52">
        <f>SUM('Баллы без населения'!FP32:GA32,'Баллы без населения'!GF32:GQ32,'Баллы без населения'!HF32:HW32,'Баллы без населения'!IL32:IW32,'Баллы без населения'!JH32:KE32)</f>
        <v>0</v>
      </c>
      <c r="BV48" s="45">
        <f>SUM('Баллы без населения'!FP32:FU32,'Баллы без населения'!GF32:GK32,'Баллы без населения'!HF32:HN32,'Баллы без населения'!IL32:IQ32,'Баллы без населения'!JH32:JY32)</f>
        <v>0</v>
      </c>
      <c r="BW48" s="50">
        <f>SUM('Баллы без населения'!FV32:GA32,'Баллы без населения'!GL32:GQ32,'Баллы без населения'!HO32:HW32,'Баллы без населения'!IL32:IW32,'Баллы без населения'!JZ32:KE32)</f>
        <v>0</v>
      </c>
      <c r="BX48" s="51">
        <f>SUM('Баллы без населения'!FL32:GA32)</f>
        <v>0</v>
      </c>
      <c r="BY48" s="51">
        <f>SUM('Баллы без населения'!FL32:FM32,'Баллы без населения'!FP32:FU32)</f>
        <v>0</v>
      </c>
      <c r="BZ48" s="53">
        <f>SUM('Баллы без населения'!FN32:FO32,'Баллы без населения'!FV32:GA32)</f>
        <v>0</v>
      </c>
      <c r="CA48" s="51">
        <f>SUM('Баллы без населения'!GB32:GQ32)</f>
        <v>0</v>
      </c>
      <c r="CB48" s="45">
        <f>SUM('Баллы без населения'!GB32:GC32,'Баллы без населения'!GF32:GK32)</f>
        <v>0</v>
      </c>
      <c r="CC48" s="50">
        <f>SUM('Баллы без населения'!GD32:GE32,'Баллы без населения'!GL32:GQ32)</f>
        <v>0</v>
      </c>
      <c r="CD48" s="51" t="str">
        <f>SUM('Баллы без населения'!GR32:HY32)</f>
        <v>#REF!</v>
      </c>
      <c r="CE48" s="45" t="str">
        <f>SUM('Баллы без населения'!GR32:GT32,'Баллы без населения'!GX32:HA32,'Баллы без населения'!HF32:HN32,'Баллы без населения'!HX32)</f>
        <v>#REF!</v>
      </c>
      <c r="CF48" s="50" t="str">
        <f>SUM('Баллы без населения'!GU32:GW32,'Баллы без населения'!HB32:HE32,'Баллы без населения'!HO32:HW32,'Баллы без населения'!HY32)</f>
        <v>#REF!</v>
      </c>
      <c r="CG48" s="51">
        <f>SUM('Баллы без населения'!HZ32:IY32)</f>
        <v>0</v>
      </c>
      <c r="CH48" s="45">
        <f>SUM('Баллы без населения'!HZ32:IB32,'Баллы без населения'!IF32:IH32,'Баллы без населения'!IL32:IQ32,'Баллы без населения'!IX32)</f>
        <v>0</v>
      </c>
      <c r="CI48" s="50">
        <f>SUM('Баллы без населения'!IC32:IE32,'Баллы без населения'!II32:IK32,'Баллы без населения'!IR32:IW32,'Баллы без населения'!IY32)</f>
        <v>0</v>
      </c>
      <c r="CJ48" s="51">
        <f>SUM('Баллы без населения'!IZ32:KE32,)</f>
        <v>0</v>
      </c>
      <c r="CK48" s="45">
        <f>SUM('Баллы без населения'!IZ32:JE32,'Баллы без населения'!JH32:JY32)</f>
        <v>0</v>
      </c>
      <c r="CL48" s="45">
        <f>SUM('Баллы без населения'!JF32:JG32,'Баллы без населения'!JZ32:KE32)</f>
        <v>0</v>
      </c>
      <c r="CM48" s="48">
        <f>SUM('Баллы без населения'!OM32:PB32)</f>
        <v>0</v>
      </c>
      <c r="CN48" s="45">
        <f>SUMIF('Баллы без населения'!OM30:PB30,"муж",'Баллы без населения'!OM32:PB32)</f>
        <v>0</v>
      </c>
      <c r="CO48" s="50">
        <f>SUMIF('Баллы без населения'!OM30:PB30,"жен",'Баллы без населения'!OM32:PB32)</f>
        <v>0</v>
      </c>
      <c r="CP48" s="52">
        <f>SUM('Баллы без населения'!OM32:OP32)</f>
        <v>0</v>
      </c>
      <c r="CQ48" s="45">
        <f>SUMIF('Баллы без населения'!OM30:OP30,"муж",'Баллы без населения'!OM32:OP32)</f>
        <v>0</v>
      </c>
      <c r="CR48" s="50">
        <f>SUMIF('Баллы без населения'!OM30:OP30,"жен",'Баллы без населения'!OM32:OP32)</f>
        <v>0</v>
      </c>
      <c r="CS48" s="52">
        <f>SUM('Баллы без населения'!OQ32:PB32)</f>
        <v>0</v>
      </c>
      <c r="CT48" s="45">
        <f>SUMIF('Баллы без населения'!OQ30:PB30,"муж",'Баллы без населения'!OQ32:PB32)</f>
        <v>0</v>
      </c>
      <c r="CU48" s="50">
        <f>SUMIF('Баллы без населения'!OQ30:PB30,"жен",'Баллы без населения'!OQ32:PB32)</f>
        <v>0</v>
      </c>
      <c r="CV48" s="46">
        <f>SUM('Баллы'!KF32:KU32,'Баллы'!PC32:PX32)</f>
        <v>0</v>
      </c>
      <c r="CW48" s="48">
        <f>SUM('Баллы без населения'!KF32:KU32)</f>
        <v>0</v>
      </c>
      <c r="CX48" s="48">
        <f>SUM('Баллы без населения'!PC32:PX32)</f>
        <v>0</v>
      </c>
      <c r="CY48" s="46">
        <f>SUM('Баллы без населения'!KV32:LL32,'Баллы без населения'!PZ32:QJ32)</f>
        <v>0</v>
      </c>
      <c r="CZ48" s="45">
        <f>SUM('Баллы без населения'!KZ32:LB32,'Баллы без населения'!PZ32:QJ32)</f>
        <v>0</v>
      </c>
      <c r="DA48" s="45">
        <f>SUM('Баллы без населения'!KX32:KY32,'Баллы без населения'!LB32:LC32,'Баллы без населения'!LF32:LG32,'Баллы без населения'!QE32:QJ32)</f>
        <v>0</v>
      </c>
      <c r="DB48" s="45">
        <f>SUM('Баллы без населения'!KX32:KY32,'Баллы без населения'!LB32:LC32,'Баллы без населения'!LF32:LG32,'Баллы без населения'!QE32:QG32)</f>
        <v>0</v>
      </c>
      <c r="DC48" s="45">
        <f>SUM('Баллы без населения'!LC32,'Баллы без населения'!LG32,'Баллы без населения'!QH32:QJ32)</f>
        <v>0</v>
      </c>
      <c r="DD48" s="48">
        <f>SUM('Баллы без населения'!KV32:LL32)</f>
        <v>0</v>
      </c>
      <c r="DE48" s="45">
        <f>SUM('Баллы без населения'!KV32:KY32)</f>
        <v>0</v>
      </c>
      <c r="DF48" s="45">
        <f>SUM('Баллы без населения'!KZ32:LG32)</f>
        <v>0</v>
      </c>
      <c r="DG48" s="45">
        <f>SUM('Баллы без населения'!KZ32:LB32)</f>
        <v>0</v>
      </c>
      <c r="DH48" s="45">
        <f>SUM('Баллы без населения'!LD32:LF32)</f>
        <v>0</v>
      </c>
      <c r="DI48" s="45">
        <f>SUM('Баллы без населения'!KX32:KY32,'Баллы без населения'!LB32:LC32,'Баллы без населения'!LF32:LG32)</f>
        <v>0</v>
      </c>
      <c r="DJ48" s="45">
        <f>SUM('Баллы без населения'!KX32:KY32)</f>
        <v>0</v>
      </c>
      <c r="DK48" s="45">
        <f>SUM('Баллы без населения'!LB32:LC32,'Баллы без населения'!LF32:LG32)</f>
        <v>0</v>
      </c>
      <c r="DL48" s="45">
        <f>SUM('Баллы без населения'!LC32,'Баллы без населения'!LG32)</f>
        <v>0</v>
      </c>
      <c r="DM48" s="45">
        <f>SUM('Баллы без населения'!LH32:LL32)</f>
        <v>0</v>
      </c>
      <c r="DN48" s="48">
        <f>SUM('Баллы без населения'!PY32:QJ32)</f>
        <v>0</v>
      </c>
      <c r="DO48" s="45">
        <f>SUM('Баллы без населения'!PZ32,'Баллы без населения'!QB32:QJ32)</f>
        <v>0</v>
      </c>
      <c r="DP48" s="45">
        <f>SUM('Баллы без населения'!QE32:QJ32)</f>
        <v>0</v>
      </c>
      <c r="DQ48" s="54">
        <f>SUM('Баллы без населения'!QE32:QG32)</f>
        <v>0</v>
      </c>
      <c r="DR48" s="45">
        <f>SUM('Баллы без населения'!QH32:QJ32)</f>
        <v>0</v>
      </c>
      <c r="DS48" s="46" t="str">
        <f>SUM('Баллы без населения'!QK32:QP32)</f>
        <v>#REF!</v>
      </c>
      <c r="DT48" s="45">
        <f>SUM('Баллы без населения'!QL32:QM32,'Баллы без населения'!QP32)</f>
        <v>0</v>
      </c>
      <c r="DU48" s="50">
        <f>SUM('Баллы без населения'!QN32)</f>
        <v>0</v>
      </c>
      <c r="DV48" s="46">
        <f>SUM('Баллы без населения'!QQ32:QX32)</f>
        <v>0</v>
      </c>
      <c r="DW48" s="45">
        <f>SUM('Баллы без населения'!QQ32:QR32)</f>
        <v>0</v>
      </c>
      <c r="DX48" s="45">
        <f>SUM('Баллы без населения'!QS32:QX32)</f>
        <v>0</v>
      </c>
    </row>
    <row r="49">
      <c r="A49" s="55">
        <v>46.0</v>
      </c>
      <c r="B49" s="56" t="str">
        <f>'Тест ответы'!B73</f>
        <v>Тамбовская область</v>
      </c>
      <c r="C49" s="57">
        <v>1.0</v>
      </c>
      <c r="D49" s="44" t="str">
        <f>'Баллы без населения'!D72</f>
        <v>#REF!</v>
      </c>
      <c r="E49" s="58" t="str">
        <f>SUMIF('Баллы без населения'!$E$3:DX$3,"муж",'Баллы без населения'!E72:DX72)</f>
        <v>#REF!</v>
      </c>
      <c r="F49" s="58" t="str">
        <f>SUMIF('Баллы без населения'!$E$3:DX$3,"жен",'Баллы без населения'!E72:DX72)</f>
        <v>#REF!</v>
      </c>
      <c r="G49" s="58" t="str">
        <f>SUM('Баллы без населения'!Z72:DK72,'Баллы без населения'!DP72:KE72,'Баллы без населения'!KV72:LL72)</f>
        <v>#REF!</v>
      </c>
      <c r="H49" s="58">
        <f>SUM('Баллы без населения'!LM72:PB72,'Баллы без населения'!PY72:QJ72)</f>
        <v>0</v>
      </c>
      <c r="I49" s="58">
        <f>SUM('Баллы без населения'!AZ72:BO72,'Баллы без населения'!DR72:DX72,'Баллы без населения'!FL72:FO72,'Баллы без населения'!GB72:GE72,'Баллы без населения'!GX72:HE72,'Баллы без населения'!IF72:IK72,'Баллы без населения'!IZ72:JG72,'Баллы без населения'!LU72:MG72,'Баллы без населения'!NW72:NZ72,'Баллы без населения'!OM72:OP72)</f>
        <v>0</v>
      </c>
      <c r="J49" s="58">
        <f>SUM('Баллы без населения'!BP72:DK72,'Баллы без населения'!DY72:FK72,'Баллы без населения'!FP72:GA72,'Баллы без населения'!GF72:GQ72,'Баллы без населения'!HF72:HW72,'Баллы без населения'!IL72:IW72,'Баллы без населения'!JH72:KE72,'Баллы без населения'!MH72:NV72,'Баллы без населения'!OA72:OL72,'Баллы без населения'!OQ72:PB72)</f>
        <v>0</v>
      </c>
      <c r="K49" s="46">
        <f>SUM('Баллы без населения'!E72:R72)</f>
        <v>0.008</v>
      </c>
      <c r="L49" s="59">
        <f>SUM('Баллы без населения'!O72:R72)</f>
        <v>0</v>
      </c>
      <c r="M49" s="46">
        <f>SUM('Баллы без населения'!S72:Y72)</f>
        <v>0</v>
      </c>
      <c r="N49" s="58">
        <f>SUM('Баллы без населения'!T72:Y72)</f>
        <v>0</v>
      </c>
      <c r="O49" s="46">
        <f>SUM('Баллы без населения'!Z72:AQ72,'Баллы без населения'!LM72:LT72)</f>
        <v>0</v>
      </c>
      <c r="P49" s="58">
        <f>SUMIF('Баллы без населения'!$Z$3:$AQ$3,"муж",'Баллы без населения'!Z72:AQ72)+SUMIF('Баллы без населения'!$LM$3:$LT$3,"муж",'Баллы без населения'!LM72:LT72)</f>
        <v>0</v>
      </c>
      <c r="Q49" s="58">
        <f>SUMIF('Баллы без населения'!$Z$3:$AQ$3,"жен",'Баллы без населения'!Z72:AQ72)+SUMIF('Баллы без населения'!$LM$3:$LT$3,"жен",'Баллы без населения'!LM72:LT72)</f>
        <v>0</v>
      </c>
      <c r="R49" s="48">
        <f>SUM('Баллы без населения'!Z72:AQ72)</f>
        <v>0</v>
      </c>
      <c r="S49" s="58">
        <f>SUM('Баллы без населения'!Z72:AH72)</f>
        <v>0</v>
      </c>
      <c r="T49" s="58">
        <f>SUM('Баллы без населения'!AI72:AQ72)</f>
        <v>0</v>
      </c>
      <c r="U49" s="48">
        <f>SUM('Баллы без населения'!LM72:LT72)</f>
        <v>0</v>
      </c>
      <c r="V49" s="58">
        <f>SUM('Баллы без населения'!LM72:LP72)</f>
        <v>0</v>
      </c>
      <c r="W49" s="60">
        <f>SUM('Баллы без населения'!LQ72:LT72)</f>
        <v>0</v>
      </c>
      <c r="X49" s="46">
        <f>SUM('Баллы без населения'!AR72:DK72,'Баллы без населения'!LU72:NI72)</f>
        <v>0</v>
      </c>
      <c r="Y49" s="58">
        <f>'Баллы без населения'!AR72+SUM('Баллы без населения'!AZ72:BH72)+SUM('Баллы без населения'!BP72:CP72)+SUM('Баллы без населения'!LU72:MC72,'Баллы без населения'!MH72:NI72)</f>
        <v>0</v>
      </c>
      <c r="Z49" s="58">
        <f>'Баллы без населения'!AS72+SUM('Баллы без населения'!BI72:BO72)+SUM('Баллы без населения'!CQ72:DK72)+SUM('Баллы без населения'!MD72:MG72,'Баллы без населения'!NJ72:NV72,)</f>
        <v>0</v>
      </c>
      <c r="AA49" s="48">
        <f>SUM('Баллы без населения'!AR72:DK72)</f>
        <v>0</v>
      </c>
      <c r="AB49" s="58">
        <f>SUM('Баллы без населения'!AT72:AY72)</f>
        <v>0</v>
      </c>
      <c r="AC49" s="58">
        <f>'Баллы без населения'!AR72+SUM('Баллы без населения'!AZ72:BH72)+SUM('Баллы без населения'!BP72:CP72)</f>
        <v>0</v>
      </c>
      <c r="AD49" s="61">
        <f>'Баллы без населения'!AS72+SUM('Баллы без населения'!BI72:BO72)+SUM('Баллы без населения'!CQ72:DK72)</f>
        <v>0</v>
      </c>
      <c r="AE49" s="62">
        <f>SUM('Баллы без населения'!AZ72:BO72)</f>
        <v>0</v>
      </c>
      <c r="AF49" s="58">
        <f>SUM('Баллы без населения'!AZ72:BH72)</f>
        <v>0</v>
      </c>
      <c r="AG49" s="61">
        <f>SUM('Баллы без населения'!BI72:BO72)</f>
        <v>0</v>
      </c>
      <c r="AH49" s="62">
        <f>SUM('Баллы без населения'!BP72:DK72)</f>
        <v>0</v>
      </c>
      <c r="AI49" s="58">
        <f>SUM('Баллы без населения'!BP72:CP72)</f>
        <v>0</v>
      </c>
      <c r="AJ49" s="58">
        <f>SUM('Баллы без населения'!CQ72:DK72)</f>
        <v>0</v>
      </c>
      <c r="AK49" s="48">
        <f>SUM('Баллы без населения'!LU72:NV72)</f>
        <v>0</v>
      </c>
      <c r="AL49" s="58">
        <f>SUM('Баллы без населения'!LU72:MC72,'Баллы без населения'!MH72:NI72)</f>
        <v>0</v>
      </c>
      <c r="AM49" s="61">
        <f>SUM('Баллы без населения'!MD72:MG72,'Баллы без населения'!NJ72:NV72,)</f>
        <v>0</v>
      </c>
      <c r="AN49" s="58">
        <f>SUM('Баллы без населения'!LU72:MG72)</f>
        <v>0</v>
      </c>
      <c r="AO49" s="58">
        <f>SUM('Баллы без населения'!LU72:MC72)</f>
        <v>0</v>
      </c>
      <c r="AP49" s="61">
        <f>SUM('Баллы без населения'!MD72:MG72)</f>
        <v>0</v>
      </c>
      <c r="AQ49" s="58">
        <f>SUM('Баллы без населения'!MH72:NV72)</f>
        <v>0</v>
      </c>
      <c r="AR49" s="58">
        <f>SUM('Баллы без населения'!MH72:NI72)</f>
        <v>0</v>
      </c>
      <c r="AS49" s="61">
        <f>SUM('Баллы без населения'!NJ72:NV72)</f>
        <v>0</v>
      </c>
      <c r="AT49" s="46">
        <f>SUM('Баллы без населения'!DR72:FK72,'Баллы без населения'!NW72:OL72)</f>
        <v>0</v>
      </c>
      <c r="AU49" s="48" t="str">
        <f>SUM('Баллы без населения'!DL72:FK72)</f>
        <v>#REF!</v>
      </c>
      <c r="AV49" s="58" t="str">
        <f>SUM('Баллы без населения'!DL72:DQ72)</f>
        <v>#REF!</v>
      </c>
      <c r="AW49" s="58">
        <f>SUM('Баллы без населения'!DR72:DU72)+SUM('Баллы без населения'!DY72:ES72)</f>
        <v>0</v>
      </c>
      <c r="AX49" s="61">
        <f>SUM('Баллы без населения'!DV72:DX72)+SUM('Баллы без населения'!ET72:FK72)</f>
        <v>0</v>
      </c>
      <c r="AY49" s="62">
        <f>SUM('Баллы без населения'!DR72:DX72)</f>
        <v>0</v>
      </c>
      <c r="AZ49" s="58">
        <f>SUM('Баллы без населения'!DR72:DU72)</f>
        <v>0</v>
      </c>
      <c r="BA49" s="61">
        <f>SUM('Баллы без населения'!DV72:DX72)</f>
        <v>0</v>
      </c>
      <c r="BB49" s="62">
        <f>SUM('Баллы без населения'!DY72:FK72)</f>
        <v>0</v>
      </c>
      <c r="BC49" s="58">
        <f>SUM('Баллы без населения'!DY72:ES72)</f>
        <v>0</v>
      </c>
      <c r="BD49" s="58">
        <f>SUM('Баллы без населения'!ET72:FK72)</f>
        <v>0</v>
      </c>
      <c r="BE49" s="48">
        <f>SUM('Баллы без населения'!NW72:OL72)</f>
        <v>0</v>
      </c>
      <c r="BF49" s="58">
        <f>SUMIF('Баллы без населения'!NW70:OL70,"муж",'Баллы без населения'!NW72:OL72)</f>
        <v>0</v>
      </c>
      <c r="BG49" s="61">
        <f>SUMIF('Баллы без населения'!NW70:OL70,"жен",'Баллы без населения'!NW72:OL72)</f>
        <v>0</v>
      </c>
      <c r="BH49" s="62">
        <f>SUM('Баллы без населения'!NW72:NZ72)</f>
        <v>0</v>
      </c>
      <c r="BI49" s="58">
        <f>SUMIF('Баллы без населения'!NW70:NZ70,"муж",'Баллы без населения'!NW72:NZ72)</f>
        <v>0</v>
      </c>
      <c r="BJ49" s="61">
        <f>SUMIF('Баллы без населения'!NW70:NZ70,";ty",'Баллы без населения'!NW72:NZ72)</f>
        <v>0</v>
      </c>
      <c r="BK49" s="62">
        <f>SUM('Баллы без населения'!OA72:OL72)</f>
        <v>0</v>
      </c>
      <c r="BL49" s="58">
        <f>SUMIF('Баллы без населения'!OA70:OL70,"муж",'Баллы без населения'!OA72:OL72)</f>
        <v>0</v>
      </c>
      <c r="BM49" s="60">
        <f>SUMIF('Баллы без населения'!OA70:OL70,"муж",'Баллы без населения'!OA72:OL72)</f>
        <v>0</v>
      </c>
      <c r="BN49" s="46" t="str">
        <f>SUM('Баллы без населения'!FL72:KE72,'Баллы'!OM72:PB72)</f>
        <v>#REF!</v>
      </c>
      <c r="BO49" s="48" t="str">
        <f>SUM('Баллы без населения'!FL72:KE72)</f>
        <v>#REF!</v>
      </c>
      <c r="BP49" s="58" t="str">
        <f>SUM('Баллы без населения'!FL72:FM72,'Баллы без населения'!FP72:FU72,'Баллы без населения'!GB72:GC72,'Баллы без населения'!GF72:GK72,'Баллы без населения'!GR72:GT72,'Баллы без населения'!GX72:HA72,'Баллы без населения'!HF72:HN72,'Баллы без населения'!HX72,'Баллы без населения'!HZ72:IB72,'Баллы без населения'!IX72,'Баллы без населения'!IF72:IH72,'Баллы без населения'!IL72:IQ72,'Баллы без населения'!IZ72:JE72,'Баллы без населения'!JH72:JY72,)</f>
        <v>#REF!</v>
      </c>
      <c r="BQ49" s="61" t="str">
        <f>SUM('Баллы без населения'!FN72:FO72,'Баллы без населения'!FV72:GA72,'Баллы без населения'!GD72:GE72,'Баллы без населения'!GL72:GQ72,'Баллы без населения'!GU72:GW72,'Баллы без населения'!HB72:HE72,'Баллы без населения'!HO72:HW72,'Баллы без населения'!HY72,'Баллы без населения'!IC72:IE72,'Баллы без населения'!II72:IK72,'Баллы без населения'!IR72:IW72,'Баллы без населения'!IY72,'Баллы без населения'!JF72:JG72,'Баллы без населения'!JZ72:KE72)</f>
        <v>#REF!</v>
      </c>
      <c r="BR49" s="63">
        <f>SUM('Баллы без населения'!FL72:FO72,'Баллы без населения'!GB72:GE72,'Баллы без населения'!GX72:HE72,'Баллы без населения'!IF72:IK72,'Баллы без населения'!IZ72:JG72)</f>
        <v>0</v>
      </c>
      <c r="BS49" s="58">
        <f>SUM('Баллы без населения'!FL72:FM72,'Баллы без населения'!GB72:GC72,'Баллы без населения'!GX72:HA72,'Баллы без населения'!IZ72:JE72)</f>
        <v>0</v>
      </c>
      <c r="BT49" s="61">
        <f>SUM('Баллы без населения'!FN72:FO72,'Баллы без населения'!GD72:GE72,'Баллы без населения'!HB72:HE72,'Баллы без населения'!II72:IK72,'Баллы без населения'!JF72:JG72)</f>
        <v>0</v>
      </c>
      <c r="BU49" s="63">
        <f>SUM('Баллы без населения'!FP72:GA72,'Баллы без населения'!GF72:GQ72,'Баллы без населения'!HF72:HW72,'Баллы без населения'!IL72:IW72,'Баллы без населения'!JH72:KE72)</f>
        <v>0</v>
      </c>
      <c r="BV49" s="58">
        <f>SUM('Баллы без населения'!FP72:FU72,'Баллы без населения'!GF72:GK72,'Баллы без населения'!HF72:HN72,'Баллы без населения'!IL72:IQ72,'Баллы без населения'!JH72:JY72)</f>
        <v>0</v>
      </c>
      <c r="BW49" s="61">
        <f>SUM('Баллы без населения'!FV72:GA72,'Баллы без населения'!GL72:GQ72,'Баллы без населения'!HO72:HW72,'Баллы без населения'!IL72:IW72,'Баллы без населения'!JZ72:KE72)</f>
        <v>0</v>
      </c>
      <c r="BX49" s="62">
        <f>SUM('Баллы без населения'!FL72:GA72)</f>
        <v>0</v>
      </c>
      <c r="BY49" s="62">
        <f>SUM('Баллы без населения'!FL72:FM72,'Баллы без населения'!FP72:FU72)</f>
        <v>0</v>
      </c>
      <c r="BZ49" s="64">
        <f>SUM('Баллы без населения'!FN72:FO72,'Баллы без населения'!FV72:GA72)</f>
        <v>0</v>
      </c>
      <c r="CA49" s="62">
        <f>SUM('Баллы без населения'!GB72:GQ72)</f>
        <v>0</v>
      </c>
      <c r="CB49" s="58">
        <f>SUM('Баллы без населения'!GB72:GC72,'Баллы без населения'!GF72:GK72)</f>
        <v>0</v>
      </c>
      <c r="CC49" s="61">
        <f>SUM('Баллы без населения'!GD72:GE72,'Баллы без населения'!GL72:GQ72)</f>
        <v>0</v>
      </c>
      <c r="CD49" s="62" t="str">
        <f>SUM('Баллы без населения'!GR72:HY72)</f>
        <v>#REF!</v>
      </c>
      <c r="CE49" s="58" t="str">
        <f>SUM('Баллы без населения'!GR72:GT72,'Баллы без населения'!GX72:HA72,'Баллы без населения'!HF72:HN72,'Баллы без населения'!HX72)</f>
        <v>#REF!</v>
      </c>
      <c r="CF49" s="61" t="str">
        <f>SUM('Баллы без населения'!GU72:GW72,'Баллы без населения'!HB72:HE72,'Баллы без населения'!HO72:HW72,'Баллы без населения'!HY72)</f>
        <v>#REF!</v>
      </c>
      <c r="CG49" s="62">
        <f>SUM('Баллы без населения'!HZ72:IY72)</f>
        <v>0</v>
      </c>
      <c r="CH49" s="58">
        <f>SUM('Баллы без населения'!HZ72:IB72,'Баллы без населения'!IF72:IH72,'Баллы без населения'!IL72:IQ72,'Баллы без населения'!IX72)</f>
        <v>0</v>
      </c>
      <c r="CI49" s="61">
        <f>SUM('Баллы без населения'!IC72:IE72,'Баллы без населения'!II72:IK72,'Баллы без населения'!IR72:IW72,'Баллы без населения'!IY72)</f>
        <v>0</v>
      </c>
      <c r="CJ49" s="62">
        <f>SUM('Баллы без населения'!IZ72:KE72,)</f>
        <v>0</v>
      </c>
      <c r="CK49" s="58">
        <f>SUM('Баллы без населения'!IZ72:JE72,'Баллы без населения'!JH72:JY72)</f>
        <v>0</v>
      </c>
      <c r="CL49" s="58">
        <f>SUM('Баллы без населения'!JF72:JG72,'Баллы без населения'!JZ72:KE72)</f>
        <v>0</v>
      </c>
      <c r="CM49" s="48">
        <f>SUM('Баллы без населения'!OM72:PB72)</f>
        <v>0</v>
      </c>
      <c r="CN49" s="58">
        <f>SUMIF('Баллы без населения'!OM70:PB70,"муж",'Баллы без населения'!OM72:PB72)</f>
        <v>0</v>
      </c>
      <c r="CO49" s="61">
        <f>SUMIF('Баллы без населения'!OM70:PB70,"жен",'Баллы без населения'!OM72:PB72)</f>
        <v>0</v>
      </c>
      <c r="CP49" s="63">
        <f>SUM('Баллы без населения'!OM72:OP72)</f>
        <v>0</v>
      </c>
      <c r="CQ49" s="58">
        <f>SUMIF('Баллы без населения'!OM70:OP70,"муж",'Баллы без населения'!OM72:OP72)</f>
        <v>0</v>
      </c>
      <c r="CR49" s="61">
        <f>SUMIF('Баллы без населения'!OM70:OP70,"жен",'Баллы без населения'!OM72:OP72)</f>
        <v>0</v>
      </c>
      <c r="CS49" s="63">
        <f>SUM('Баллы без населения'!OQ72:PB72)</f>
        <v>0</v>
      </c>
      <c r="CT49" s="58">
        <f>SUMIF('Баллы без населения'!OQ70:PB70,"муж",'Баллы без населения'!OQ72:PB72)</f>
        <v>0</v>
      </c>
      <c r="CU49" s="61">
        <f>SUMIF('Баллы без населения'!OQ70:PB70,"жен",'Баллы без населения'!OQ72:PB72)</f>
        <v>0</v>
      </c>
      <c r="CV49" s="46">
        <f>SUM('Баллы'!KF72:KU72,'Баллы'!PC72:PX72)</f>
        <v>0</v>
      </c>
      <c r="CW49" s="48">
        <f>SUM('Баллы без населения'!KF72:KU72)</f>
        <v>0</v>
      </c>
      <c r="CX49" s="48">
        <f>SUM('Баллы без населения'!PC72:PX72)</f>
        <v>0</v>
      </c>
      <c r="CY49" s="46">
        <f>SUM('Баллы без населения'!KV72:LL72,'Баллы без населения'!PZ72:QJ72)</f>
        <v>0</v>
      </c>
      <c r="CZ49" s="58">
        <f>SUM('Баллы без населения'!KZ72:LB72,'Баллы без населения'!PZ72:QJ72)</f>
        <v>0</v>
      </c>
      <c r="DA49" s="58">
        <f>SUM('Баллы без населения'!KX72:KY72,'Баллы без населения'!LB72:LC72,'Баллы без населения'!LF72:LG72,'Баллы без населения'!QE72:QJ72)</f>
        <v>0</v>
      </c>
      <c r="DB49" s="58">
        <f>SUM('Баллы без населения'!KX72:KY72,'Баллы без населения'!LB72:LC72,'Баллы без населения'!LF72:LG72,'Баллы без населения'!QE72:QG72)</f>
        <v>0</v>
      </c>
      <c r="DC49" s="58">
        <f>SUM('Баллы без населения'!LC72,'Баллы без населения'!LG72,'Баллы без населения'!QH72:QJ72)</f>
        <v>0</v>
      </c>
      <c r="DD49" s="48">
        <f>SUM('Баллы без населения'!KV72:LL72)</f>
        <v>0</v>
      </c>
      <c r="DE49" s="58">
        <f>SUM('Баллы без населения'!KV72:KY72)</f>
        <v>0</v>
      </c>
      <c r="DF49" s="58">
        <f>SUM('Баллы без населения'!KZ72:LG72)</f>
        <v>0</v>
      </c>
      <c r="DG49" s="58">
        <f>SUM('Баллы без населения'!KZ72:LB72)</f>
        <v>0</v>
      </c>
      <c r="DH49" s="58">
        <f>SUM('Баллы без населения'!LD72:LF72)</f>
        <v>0</v>
      </c>
      <c r="DI49" s="58">
        <f>SUM('Баллы без населения'!KX72:KY72,'Баллы без населения'!LB72:LC72,'Баллы без населения'!LF72:LG72)</f>
        <v>0</v>
      </c>
      <c r="DJ49" s="58">
        <f>SUM('Баллы без населения'!KX72:KY72)</f>
        <v>0</v>
      </c>
      <c r="DK49" s="58">
        <f>SUM('Баллы без населения'!LB72:LC72,'Баллы без населения'!LF72:LG72)</f>
        <v>0</v>
      </c>
      <c r="DL49" s="58">
        <f>SUM('Баллы без населения'!LC72,'Баллы без населения'!LG72)</f>
        <v>0</v>
      </c>
      <c r="DM49" s="58">
        <f>SUM('Баллы без населения'!LH72:LL72)</f>
        <v>0</v>
      </c>
      <c r="DN49" s="48">
        <f>SUM('Баллы без населения'!PY72:QJ72)</f>
        <v>0</v>
      </c>
      <c r="DO49" s="58">
        <f>SUM('Баллы без населения'!PZ72,'Баллы без населения'!QB72:QJ72)</f>
        <v>0</v>
      </c>
      <c r="DP49" s="58">
        <f>SUM('Баллы без населения'!QE72:QJ72)</f>
        <v>0</v>
      </c>
      <c r="DQ49" s="65">
        <f>SUM('Баллы без населения'!QE72:QG72)</f>
        <v>0</v>
      </c>
      <c r="DR49" s="58">
        <f>SUM('Баллы без населения'!QH72:QJ72)</f>
        <v>0</v>
      </c>
      <c r="DS49" s="46" t="str">
        <f>SUM('Баллы без населения'!QK72:QP72)</f>
        <v>#REF!</v>
      </c>
      <c r="DT49" s="58">
        <f>SUM('Баллы без населения'!QL72:QM72,'Баллы без населения'!QP72)</f>
        <v>0</v>
      </c>
      <c r="DU49" s="61">
        <f>SUM('Баллы без населения'!QN72)</f>
        <v>0</v>
      </c>
      <c r="DV49" s="46">
        <f>SUM('Баллы без населения'!QQ72:QX72)</f>
        <v>0</v>
      </c>
      <c r="DW49" s="58">
        <f>SUM('Баллы без населения'!QQ72:QR72)</f>
        <v>0</v>
      </c>
      <c r="DX49" s="58">
        <f>SUM('Баллы без населения'!QS72:QX72)</f>
        <v>0</v>
      </c>
    </row>
    <row r="50">
      <c r="A50" s="41">
        <v>47.0</v>
      </c>
      <c r="B50" s="42" t="str">
        <f>'Тест ответы'!B56</f>
        <v>Орловская область</v>
      </c>
      <c r="C50" s="43">
        <v>1.0</v>
      </c>
      <c r="D50" s="44" t="str">
        <f>'Баллы без населения'!D55</f>
        <v>#REF!</v>
      </c>
      <c r="E50" s="45" t="str">
        <f>SUMIF('Баллы без населения'!$E$3:DX$3,"муж",'Баллы без населения'!E55:DX55)</f>
        <v>#REF!</v>
      </c>
      <c r="F50" s="45" t="str">
        <f>SUMIF('Баллы без населения'!$E$3:DX$3,"жен",'Баллы без населения'!E55:DX55)</f>
        <v>#REF!</v>
      </c>
      <c r="G50" s="45" t="str">
        <f>SUM('Баллы без населения'!Z55:DK55,'Баллы без населения'!DP55:KE55,'Баллы без населения'!KV55:LL55)</f>
        <v>#REF!</v>
      </c>
      <c r="H50" s="45">
        <f>SUM('Баллы без населения'!LM55:PB55,'Баллы без населения'!PY55:QJ55)</f>
        <v>0</v>
      </c>
      <c r="I50" s="45">
        <f>SUM('Баллы без населения'!AZ55:BO55,'Баллы без населения'!DR55:DX55,'Баллы без населения'!FL55:FO55,'Баллы без населения'!GB55:GE55,'Баллы без населения'!GX55:HE55,'Баллы без населения'!IF55:IK55,'Баллы без населения'!IZ55:JG55,'Баллы без населения'!LU55:MG55,'Баллы без населения'!NW55:NZ55,'Баллы без населения'!OM55:OP55)</f>
        <v>0</v>
      </c>
      <c r="J50" s="45">
        <f>SUM('Баллы без населения'!BP55:DK55,'Баллы без населения'!DY55:FK55,'Баллы без населения'!FP55:GA55,'Баллы без населения'!GF55:GQ55,'Баллы без населения'!HF55:HW55,'Баллы без населения'!IL55:IW55,'Баллы без населения'!JH55:KE55,'Баллы без населения'!MH55:NV55,'Баллы без населения'!OA55:OL55,'Баллы без населения'!OQ55:PB55)</f>
        <v>0</v>
      </c>
      <c r="K50" s="46">
        <f>SUM('Баллы без населения'!E55:R55)</f>
        <v>0.0985</v>
      </c>
      <c r="L50" s="47">
        <f>SUM('Баллы без населения'!O55:R55)</f>
        <v>0.04</v>
      </c>
      <c r="M50" s="46">
        <f>SUM('Баллы без населения'!S55:Y55)</f>
        <v>0</v>
      </c>
      <c r="N50" s="45">
        <f>SUM('Баллы без населения'!T55:Y55)</f>
        <v>0</v>
      </c>
      <c r="O50" s="46">
        <f>SUM('Баллы без населения'!Z55:AQ55,'Баллы без населения'!LM55:LT55)</f>
        <v>0</v>
      </c>
      <c r="P50" s="45">
        <f>SUMIF('Баллы без населения'!$Z$3:$AQ$3,"муж",'Баллы без населения'!Z55:AQ55)+SUMIF('Баллы без населения'!$LM$3:$LT$3,"муж",'Баллы без населения'!LM55:LT55)</f>
        <v>0</v>
      </c>
      <c r="Q50" s="45">
        <f>SUMIF('Баллы без населения'!$Z$3:$AQ$3,"жен",'Баллы без населения'!Z55:AQ55)+SUMIF('Баллы без населения'!$LM$3:$LT$3,"жен",'Баллы без населения'!LM55:LT55)</f>
        <v>0</v>
      </c>
      <c r="R50" s="48">
        <f>SUM('Баллы без населения'!Z55:AQ55)</f>
        <v>0</v>
      </c>
      <c r="S50" s="45">
        <f>SUM('Баллы без населения'!Z55:AH55)</f>
        <v>0</v>
      </c>
      <c r="T50" s="45">
        <f>SUM('Баллы без населения'!AI55:AQ55)</f>
        <v>0</v>
      </c>
      <c r="U50" s="48">
        <f>SUM('Баллы без населения'!LM55:LT55)</f>
        <v>0</v>
      </c>
      <c r="V50" s="45">
        <f>SUM('Баллы без населения'!LM55:LP55)</f>
        <v>0</v>
      </c>
      <c r="W50" s="49">
        <f>SUM('Баллы без населения'!LQ55:LT55)</f>
        <v>0</v>
      </c>
      <c r="X50" s="46">
        <f>SUM('Баллы без населения'!AR55:DK55,'Баллы без населения'!LU55:NI55)</f>
        <v>0</v>
      </c>
      <c r="Y50" s="45">
        <f>'Баллы без населения'!AR55+SUM('Баллы без населения'!AZ55:BH55)+SUM('Баллы без населения'!BP55:CP55)+SUM('Баллы без населения'!LU55:MC55,'Баллы без населения'!MH55:NI55)</f>
        <v>0</v>
      </c>
      <c r="Z50" s="45">
        <f>'Баллы без населения'!AS55+SUM('Баллы без населения'!BI55:BO55)+SUM('Баллы без населения'!CQ55:DK55)+SUM('Баллы без населения'!MD55:MG55,'Баллы без населения'!NJ55:NV55,)</f>
        <v>0</v>
      </c>
      <c r="AA50" s="48">
        <f>SUM('Баллы без населения'!AR55:DK55)</f>
        <v>0</v>
      </c>
      <c r="AB50" s="45">
        <f>SUM('Баллы без населения'!AT55:AY55)</f>
        <v>0</v>
      </c>
      <c r="AC50" s="45">
        <f>'Баллы без населения'!AR55+SUM('Баллы без населения'!AZ55:BH55)+SUM('Баллы без населения'!BP55:CP55)</f>
        <v>0</v>
      </c>
      <c r="AD50" s="50">
        <f>'Баллы без населения'!AS55+SUM('Баллы без населения'!BI55:BO55)+SUM('Баллы без населения'!CQ55:DK55)</f>
        <v>0</v>
      </c>
      <c r="AE50" s="51">
        <f>SUM('Баллы без населения'!AZ55:BO55)</f>
        <v>0</v>
      </c>
      <c r="AF50" s="45">
        <f>SUM('Баллы без населения'!AZ55:BH55)</f>
        <v>0</v>
      </c>
      <c r="AG50" s="50">
        <f>SUM('Баллы без населения'!BI55:BO55)</f>
        <v>0</v>
      </c>
      <c r="AH50" s="51">
        <f>SUM('Баллы без населения'!BP55:DK55)</f>
        <v>0</v>
      </c>
      <c r="AI50" s="45">
        <f>SUM('Баллы без населения'!BP55:CP55)</f>
        <v>0</v>
      </c>
      <c r="AJ50" s="45">
        <f>SUM('Баллы без населения'!CQ55:DK55)</f>
        <v>0</v>
      </c>
      <c r="AK50" s="48">
        <f>SUM('Баллы без населения'!LU55:NV55)</f>
        <v>0</v>
      </c>
      <c r="AL50" s="45">
        <f>SUM('Баллы без населения'!LU55:MC55,'Баллы без населения'!MH55:NI55)</f>
        <v>0</v>
      </c>
      <c r="AM50" s="50">
        <f>SUM('Баллы без населения'!MD55:MG55,'Баллы без населения'!NJ55:NV55,)</f>
        <v>0</v>
      </c>
      <c r="AN50" s="45">
        <f>SUM('Баллы без населения'!LU55:MG55)</f>
        <v>0</v>
      </c>
      <c r="AO50" s="45">
        <f>SUM('Баллы без населения'!LU55:MC55)</f>
        <v>0</v>
      </c>
      <c r="AP50" s="50">
        <f>SUM('Баллы без населения'!MD55:MG55)</f>
        <v>0</v>
      </c>
      <c r="AQ50" s="45">
        <f>SUM('Баллы без населения'!MH55:NV55)</f>
        <v>0</v>
      </c>
      <c r="AR50" s="45">
        <f>SUM('Баллы без населения'!MH55:NI55)</f>
        <v>0</v>
      </c>
      <c r="AS50" s="50">
        <f>SUM('Баллы без населения'!NJ55:NV55)</f>
        <v>0</v>
      </c>
      <c r="AT50" s="46">
        <f>SUM('Баллы без населения'!DR55:FK55,'Баллы без населения'!NW55:OL55)</f>
        <v>0</v>
      </c>
      <c r="AU50" s="48" t="str">
        <f>SUM('Баллы без населения'!DL55:FK55)</f>
        <v>#REF!</v>
      </c>
      <c r="AV50" s="45" t="str">
        <f>SUM('Баллы без населения'!DL55:DQ55)</f>
        <v>#REF!</v>
      </c>
      <c r="AW50" s="45">
        <f>SUM('Баллы без населения'!DR55:DU55)+SUM('Баллы без населения'!DY55:ES55)</f>
        <v>0</v>
      </c>
      <c r="AX50" s="50">
        <f>SUM('Баллы без населения'!DV55:DX55)+SUM('Баллы без населения'!ET55:FK55)</f>
        <v>0</v>
      </c>
      <c r="AY50" s="51">
        <f>SUM('Баллы без населения'!DR55:DX55)</f>
        <v>0</v>
      </c>
      <c r="AZ50" s="45">
        <f>SUM('Баллы без населения'!DR55:DU55)</f>
        <v>0</v>
      </c>
      <c r="BA50" s="50">
        <f>SUM('Баллы без населения'!DV55:DX55)</f>
        <v>0</v>
      </c>
      <c r="BB50" s="51">
        <f>SUM('Баллы без населения'!DY55:FK55)</f>
        <v>0</v>
      </c>
      <c r="BC50" s="45">
        <f>SUM('Баллы без населения'!DY55:ES55)</f>
        <v>0</v>
      </c>
      <c r="BD50" s="45">
        <f>SUM('Баллы без населения'!ET55:FK55)</f>
        <v>0</v>
      </c>
      <c r="BE50" s="48">
        <f>SUM('Баллы без населения'!NW55:OL55)</f>
        <v>0</v>
      </c>
      <c r="BF50" s="45">
        <f>SUMIF('Баллы без населения'!NW53:OL53,"муж",'Баллы без населения'!NW55:OL55)</f>
        <v>0</v>
      </c>
      <c r="BG50" s="50">
        <f>SUMIF('Баллы без населения'!NW53:OL53,"жен",'Баллы без населения'!NW55:OL55)</f>
        <v>0</v>
      </c>
      <c r="BH50" s="51">
        <f>SUM('Баллы без населения'!NW55:NZ55)</f>
        <v>0</v>
      </c>
      <c r="BI50" s="45">
        <f>SUMIF('Баллы без населения'!NW53:NZ53,"муж",'Баллы без населения'!NW55:NZ55)</f>
        <v>0</v>
      </c>
      <c r="BJ50" s="50">
        <f>SUMIF('Баллы без населения'!NW53:NZ53,";ty",'Баллы без населения'!NW55:NZ55)</f>
        <v>0</v>
      </c>
      <c r="BK50" s="51">
        <f>SUM('Баллы без населения'!OA55:OL55)</f>
        <v>0</v>
      </c>
      <c r="BL50" s="45">
        <f>SUMIF('Баллы без населения'!OA53:OL53,"муж",'Баллы без населения'!OA55:OL55)</f>
        <v>0</v>
      </c>
      <c r="BM50" s="49">
        <f>SUMIF('Баллы без населения'!OA53:OL53,"муж",'Баллы без населения'!OA55:OL55)</f>
        <v>0</v>
      </c>
      <c r="BN50" s="46" t="str">
        <f>SUM('Баллы без населения'!FL55:KE55,'Баллы'!OM55:PB55)</f>
        <v>#REF!</v>
      </c>
      <c r="BO50" s="48" t="str">
        <f>SUM('Баллы без населения'!FL55:KE55)</f>
        <v>#REF!</v>
      </c>
      <c r="BP50" s="45" t="str">
        <f>SUM('Баллы без населения'!FL55:FM55,'Баллы без населения'!FP55:FU55,'Баллы без населения'!GB55:GC55,'Баллы без населения'!GF55:GK55,'Баллы без населения'!GR55:GT55,'Баллы без населения'!GX55:HA55,'Баллы без населения'!HF55:HN55,'Баллы без населения'!HX55,'Баллы без населения'!HZ55:IB55,'Баллы без населения'!IX55,'Баллы без населения'!IF55:IH55,'Баллы без населения'!IL55:IQ55,'Баллы без населения'!IZ55:JE55,'Баллы без населения'!JH55:JY55,)</f>
        <v>#REF!</v>
      </c>
      <c r="BQ50" s="50" t="str">
        <f>SUM('Баллы без населения'!FN55:FO55,'Баллы без населения'!FV55:GA55,'Баллы без населения'!GD55:GE55,'Баллы без населения'!GL55:GQ55,'Баллы без населения'!GU55:GW55,'Баллы без населения'!HB55:HE55,'Баллы без населения'!HO55:HW55,'Баллы без населения'!HY55,'Баллы без населения'!IC55:IE55,'Баллы без населения'!II55:IK55,'Баллы без населения'!IR55:IW55,'Баллы без населения'!IY55,'Баллы без населения'!JF55:JG55,'Баллы без населения'!JZ55:KE55)</f>
        <v>#REF!</v>
      </c>
      <c r="BR50" s="52">
        <f>SUM('Баллы без населения'!FL55:FO55,'Баллы без населения'!GB55:GE55,'Баллы без населения'!GX55:HE55,'Баллы без населения'!IF55:IK55,'Баллы без населения'!IZ55:JG55)</f>
        <v>0</v>
      </c>
      <c r="BS50" s="45">
        <f>SUM('Баллы без населения'!FL55:FM55,'Баллы без населения'!GB55:GC55,'Баллы без населения'!GX55:HA55,'Баллы без населения'!IZ55:JE55)</f>
        <v>0</v>
      </c>
      <c r="BT50" s="50">
        <f>SUM('Баллы без населения'!FN55:FO55,'Баллы без населения'!GD55:GE55,'Баллы без населения'!HB55:HE55,'Баллы без населения'!II55:IK55,'Баллы без населения'!JF55:JG55)</f>
        <v>0</v>
      </c>
      <c r="BU50" s="52">
        <f>SUM('Баллы без населения'!FP55:GA55,'Баллы без населения'!GF55:GQ55,'Баллы без населения'!HF55:HW55,'Баллы без населения'!IL55:IW55,'Баллы без населения'!JH55:KE55)</f>
        <v>0</v>
      </c>
      <c r="BV50" s="45">
        <f>SUM('Баллы без населения'!FP55:FU55,'Баллы без населения'!GF55:GK55,'Баллы без населения'!HF55:HN55,'Баллы без населения'!IL55:IQ55,'Баллы без населения'!JH55:JY55)</f>
        <v>0</v>
      </c>
      <c r="BW50" s="50">
        <f>SUM('Баллы без населения'!FV55:GA55,'Баллы без населения'!GL55:GQ55,'Баллы без населения'!HO55:HW55,'Баллы без населения'!IL55:IW55,'Баллы без населения'!JZ55:KE55)</f>
        <v>0</v>
      </c>
      <c r="BX50" s="51">
        <f>SUM('Баллы без населения'!FL55:GA55)</f>
        <v>0</v>
      </c>
      <c r="BY50" s="51">
        <f>SUM('Баллы без населения'!FL55:FM55,'Баллы без населения'!FP55:FU55)</f>
        <v>0</v>
      </c>
      <c r="BZ50" s="53">
        <f>SUM('Баллы без населения'!FN55:FO55,'Баллы без населения'!FV55:GA55)</f>
        <v>0</v>
      </c>
      <c r="CA50" s="51">
        <f>SUM('Баллы без населения'!GB55:GQ55)</f>
        <v>0</v>
      </c>
      <c r="CB50" s="45">
        <f>SUM('Баллы без населения'!GB55:GC55,'Баллы без населения'!GF55:GK55)</f>
        <v>0</v>
      </c>
      <c r="CC50" s="50">
        <f>SUM('Баллы без населения'!GD55:GE55,'Баллы без населения'!GL55:GQ55)</f>
        <v>0</v>
      </c>
      <c r="CD50" s="51" t="str">
        <f>SUM('Баллы без населения'!GR55:HY55)</f>
        <v>#REF!</v>
      </c>
      <c r="CE50" s="45" t="str">
        <f>SUM('Баллы без населения'!GR55:GT55,'Баллы без населения'!GX55:HA55,'Баллы без населения'!HF55:HN55,'Баллы без населения'!HX55)</f>
        <v>#REF!</v>
      </c>
      <c r="CF50" s="50" t="str">
        <f>SUM('Баллы без населения'!GU55:GW55,'Баллы без населения'!HB55:HE55,'Баллы без населения'!HO55:HW55,'Баллы без населения'!HY55)</f>
        <v>#REF!</v>
      </c>
      <c r="CG50" s="51">
        <f>SUM('Баллы без населения'!HZ55:IY55)</f>
        <v>0</v>
      </c>
      <c r="CH50" s="45">
        <f>SUM('Баллы без населения'!HZ55:IB55,'Баллы без населения'!IF55:IH55,'Баллы без населения'!IL55:IQ55,'Баллы без населения'!IX55)</f>
        <v>0</v>
      </c>
      <c r="CI50" s="50">
        <f>SUM('Баллы без населения'!IC55:IE55,'Баллы без населения'!II55:IK55,'Баллы без населения'!IR55:IW55,'Баллы без населения'!IY55)</f>
        <v>0</v>
      </c>
      <c r="CJ50" s="51">
        <f>SUM('Баллы без населения'!IZ55:KE55,)</f>
        <v>0</v>
      </c>
      <c r="CK50" s="45">
        <f>SUM('Баллы без населения'!IZ55:JE55,'Баллы без населения'!JH55:JY55)</f>
        <v>0</v>
      </c>
      <c r="CL50" s="45">
        <f>SUM('Баллы без населения'!JF55:JG55,'Баллы без населения'!JZ55:KE55)</f>
        <v>0</v>
      </c>
      <c r="CM50" s="48">
        <f>SUM('Баллы без населения'!OM55:PB55)</f>
        <v>0</v>
      </c>
      <c r="CN50" s="45">
        <f>SUMIF('Баллы без населения'!OM53:PB53,"муж",'Баллы без населения'!OM55:PB55)</f>
        <v>0</v>
      </c>
      <c r="CO50" s="50">
        <f>SUMIF('Баллы без населения'!OM53:PB53,"жен",'Баллы без населения'!OM55:PB55)</f>
        <v>0</v>
      </c>
      <c r="CP50" s="52">
        <f>SUM('Баллы без населения'!OM55:OP55)</f>
        <v>0</v>
      </c>
      <c r="CQ50" s="45">
        <f>SUMIF('Баллы без населения'!OM53:OP53,"муж",'Баллы без населения'!OM55:OP55)</f>
        <v>0</v>
      </c>
      <c r="CR50" s="50">
        <f>SUMIF('Баллы без населения'!OM53:OP53,"жен",'Баллы без населения'!OM55:OP55)</f>
        <v>0</v>
      </c>
      <c r="CS50" s="52">
        <f>SUM('Баллы без населения'!OQ55:PB55)</f>
        <v>0</v>
      </c>
      <c r="CT50" s="45">
        <f>SUMIF('Баллы без населения'!OQ53:PB53,"муж",'Баллы без населения'!OQ55:PB55)</f>
        <v>0</v>
      </c>
      <c r="CU50" s="50">
        <f>SUMIF('Баллы без населения'!OQ53:PB53,"жен",'Баллы без населения'!OQ55:PB55)</f>
        <v>0</v>
      </c>
      <c r="CV50" s="46">
        <f>SUM('Баллы'!KF55:KU55,'Баллы'!PC55:PX55)</f>
        <v>0</v>
      </c>
      <c r="CW50" s="48">
        <f>SUM('Баллы без населения'!KF55:KU55)</f>
        <v>0</v>
      </c>
      <c r="CX50" s="48">
        <f>SUM('Баллы без населения'!PC55:PX55)</f>
        <v>0</v>
      </c>
      <c r="CY50" s="46">
        <f>SUM('Баллы без населения'!KV55:LL55,'Баллы без населения'!PZ55:QJ55)</f>
        <v>0</v>
      </c>
      <c r="CZ50" s="45">
        <f>SUM('Баллы без населения'!KZ55:LB55,'Баллы без населения'!PZ55:QJ55)</f>
        <v>0</v>
      </c>
      <c r="DA50" s="45">
        <f>SUM('Баллы без населения'!KX55:KY55,'Баллы без населения'!LB55:LC55,'Баллы без населения'!LF55:LG55,'Баллы без населения'!QE55:QJ55)</f>
        <v>0</v>
      </c>
      <c r="DB50" s="45">
        <f>SUM('Баллы без населения'!KX55:KY55,'Баллы без населения'!LB55:LC55,'Баллы без населения'!LF55:LG55,'Баллы без населения'!QE55:QG55)</f>
        <v>0</v>
      </c>
      <c r="DC50" s="45">
        <f>SUM('Баллы без населения'!LC55,'Баллы без населения'!LG55,'Баллы без населения'!QH55:QJ55)</f>
        <v>0</v>
      </c>
      <c r="DD50" s="48">
        <f>SUM('Баллы без населения'!KV55:LL55)</f>
        <v>0</v>
      </c>
      <c r="DE50" s="45">
        <f>SUM('Баллы без населения'!KV55:KY55)</f>
        <v>0</v>
      </c>
      <c r="DF50" s="45">
        <f>SUM('Баллы без населения'!KZ55:LG55)</f>
        <v>0</v>
      </c>
      <c r="DG50" s="45">
        <f>SUM('Баллы без населения'!KZ55:LB55)</f>
        <v>0</v>
      </c>
      <c r="DH50" s="45">
        <f>SUM('Баллы без населения'!LD55:LF55)</f>
        <v>0</v>
      </c>
      <c r="DI50" s="45">
        <f>SUM('Баллы без населения'!KX55:KY55,'Баллы без населения'!LB55:LC55,'Баллы без населения'!LF55:LG55)</f>
        <v>0</v>
      </c>
      <c r="DJ50" s="45">
        <f>SUM('Баллы без населения'!KX55:KY55)</f>
        <v>0</v>
      </c>
      <c r="DK50" s="45">
        <f>SUM('Баллы без населения'!LB55:LC55,'Баллы без населения'!LF55:LG55)</f>
        <v>0</v>
      </c>
      <c r="DL50" s="45">
        <f>SUM('Баллы без населения'!LC55,'Баллы без населения'!LG55)</f>
        <v>0</v>
      </c>
      <c r="DM50" s="45">
        <f>SUM('Баллы без населения'!LH55:LL55)</f>
        <v>0</v>
      </c>
      <c r="DN50" s="48">
        <f>SUM('Баллы без населения'!PY55:QJ55)</f>
        <v>0</v>
      </c>
      <c r="DO50" s="45">
        <f>SUM('Баллы без населения'!PZ55,'Баллы без населения'!QB55:QJ55)</f>
        <v>0</v>
      </c>
      <c r="DP50" s="45">
        <f>SUM('Баллы без населения'!QE55:QJ55)</f>
        <v>0</v>
      </c>
      <c r="DQ50" s="54">
        <f>SUM('Баллы без населения'!QE55:QG55)</f>
        <v>0</v>
      </c>
      <c r="DR50" s="45">
        <f>SUM('Баллы без населения'!QH55:QJ55)</f>
        <v>0</v>
      </c>
      <c r="DS50" s="46" t="str">
        <f>SUM('Баллы без населения'!QK55:QP55)</f>
        <v>#REF!</v>
      </c>
      <c r="DT50" s="45">
        <f>SUM('Баллы без населения'!QL55:QM55,'Баллы без населения'!QP55)</f>
        <v>0</v>
      </c>
      <c r="DU50" s="50">
        <f>SUM('Баллы без населения'!QN55)</f>
        <v>0</v>
      </c>
      <c r="DV50" s="46">
        <f>SUM('Баллы без населения'!QQ55:QX55)</f>
        <v>0</v>
      </c>
      <c r="DW50" s="45">
        <f>SUM('Баллы без населения'!QQ55:QR55)</f>
        <v>0</v>
      </c>
      <c r="DX50" s="45">
        <f>SUM('Баллы без населения'!QS55:QX55)</f>
        <v>0</v>
      </c>
    </row>
    <row r="51">
      <c r="A51" s="55">
        <v>48.0</v>
      </c>
      <c r="B51" s="56" t="str">
        <f>'Тест ответы'!B90</f>
        <v>Ярославская область</v>
      </c>
      <c r="C51" s="57">
        <v>1.0</v>
      </c>
      <c r="D51" s="44" t="str">
        <f>'Баллы без населения'!D89</f>
        <v>#REF!</v>
      </c>
      <c r="E51" s="58" t="str">
        <f>SUMIF('Баллы без населения'!$E$3:DX$3,"муж",'Баллы без населения'!E89:DX89)</f>
        <v>#REF!</v>
      </c>
      <c r="F51" s="58" t="str">
        <f>SUMIF('Баллы без населения'!$E$3:DX$3,"жен",'Баллы без населения'!E89:DX89)</f>
        <v>#REF!</v>
      </c>
      <c r="G51" s="58" t="str">
        <f>SUM('Баллы без населения'!Z89:DK89,'Баллы без населения'!DP89:KE89,'Баллы без населения'!KV89:LL89)</f>
        <v>#REF!</v>
      </c>
      <c r="H51" s="58">
        <f>SUM('Баллы без населения'!LM89:PB89,'Баллы без населения'!PY89:QJ89)</f>
        <v>0</v>
      </c>
      <c r="I51" s="58">
        <f>SUM('Баллы без населения'!AZ89:BO89,'Баллы без населения'!DR89:DX89,'Баллы без населения'!FL89:FO89,'Баллы без населения'!GB89:GE89,'Баллы без населения'!GX89:HE89,'Баллы без населения'!IF89:IK89,'Баллы без населения'!IZ89:JG89,'Баллы без населения'!LU89:MG89,'Баллы без населения'!NW89:NZ89,'Баллы без населения'!OM89:OP89)</f>
        <v>0</v>
      </c>
      <c r="J51" s="58">
        <f>SUM('Баллы без населения'!BP89:DK89,'Баллы без населения'!DY89:FK89,'Баллы без населения'!FP89:GA89,'Баллы без населения'!GF89:GQ89,'Баллы без населения'!HF89:HW89,'Баллы без населения'!IL89:IW89,'Баллы без населения'!JH89:KE89,'Баллы без населения'!MH89:NV89,'Баллы без населения'!OA89:OL89,'Баллы без населения'!OQ89:PB89)</f>
        <v>0</v>
      </c>
      <c r="K51" s="46">
        <f>SUM('Баллы без населения'!E89:R89)</f>
        <v>0.0005</v>
      </c>
      <c r="L51" s="59">
        <f>SUM('Баллы без населения'!O89:R89)</f>
        <v>0</v>
      </c>
      <c r="M51" s="46">
        <f>SUM('Баллы без населения'!S89:Y89)</f>
        <v>0</v>
      </c>
      <c r="N51" s="58">
        <f>SUM('Баллы без населения'!T89:Y89)</f>
        <v>0</v>
      </c>
      <c r="O51" s="46">
        <f>SUM('Баллы без населения'!Z89:AQ89,'Баллы без населения'!LM89:LT89)</f>
        <v>0</v>
      </c>
      <c r="P51" s="58">
        <f>SUMIF('Баллы без населения'!$Z$3:$AQ$3,"муж",'Баллы без населения'!Z89:AQ89)+SUMIF('Баллы без населения'!$LM$3:$LT$3,"муж",'Баллы без населения'!LM89:LT89)</f>
        <v>0</v>
      </c>
      <c r="Q51" s="58">
        <f>SUMIF('Баллы без населения'!$Z$3:$AQ$3,"жен",'Баллы без населения'!Z89:AQ89)+SUMIF('Баллы без населения'!$LM$3:$LT$3,"жен",'Баллы без населения'!LM89:LT89)</f>
        <v>0</v>
      </c>
      <c r="R51" s="48">
        <f>SUM('Баллы без населения'!Z89:AQ89)</f>
        <v>0</v>
      </c>
      <c r="S51" s="58">
        <f>SUM('Баллы без населения'!Z89:AH89)</f>
        <v>0</v>
      </c>
      <c r="T51" s="58">
        <f>SUM('Баллы без населения'!AI89:AQ89)</f>
        <v>0</v>
      </c>
      <c r="U51" s="48">
        <f>SUM('Баллы без населения'!LM89:LT89)</f>
        <v>0</v>
      </c>
      <c r="V51" s="58">
        <f>SUM('Баллы без населения'!LM89:LP89)</f>
        <v>0</v>
      </c>
      <c r="W51" s="60">
        <f>SUM('Баллы без населения'!LQ89:LT89)</f>
        <v>0</v>
      </c>
      <c r="X51" s="46">
        <f>SUM('Баллы без населения'!AR89:DK89,'Баллы без населения'!LU89:NI89)</f>
        <v>0</v>
      </c>
      <c r="Y51" s="58">
        <f>'Баллы без населения'!AR89+SUM('Баллы без населения'!AZ89:BH89)+SUM('Баллы без населения'!BP89:CP89)+SUM('Баллы без населения'!LU89:MC89,'Баллы без населения'!MH89:NI89)</f>
        <v>0</v>
      </c>
      <c r="Z51" s="58">
        <f>'Баллы без населения'!AS89+SUM('Баллы без населения'!BI89:BO89)+SUM('Баллы без населения'!CQ89:DK89)+SUM('Баллы без населения'!MD89:MG89,'Баллы без населения'!NJ89:NV89,)</f>
        <v>0</v>
      </c>
      <c r="AA51" s="48">
        <f>SUM('Баллы без населения'!AR89:DK89)</f>
        <v>0</v>
      </c>
      <c r="AB51" s="58">
        <f>SUM('Баллы без населения'!AT89:AY89)</f>
        <v>0</v>
      </c>
      <c r="AC51" s="58">
        <f>'Баллы без населения'!AR89+SUM('Баллы без населения'!AZ89:BH89)+SUM('Баллы без населения'!BP89:CP89)</f>
        <v>0</v>
      </c>
      <c r="AD51" s="61">
        <f>'Баллы без населения'!AS89+SUM('Баллы без населения'!BI89:BO89)+SUM('Баллы без населения'!CQ89:DK89)</f>
        <v>0</v>
      </c>
      <c r="AE51" s="62">
        <f>SUM('Баллы без населения'!AZ89:BO89)</f>
        <v>0</v>
      </c>
      <c r="AF51" s="58">
        <f>SUM('Баллы без населения'!AZ89:BH89)</f>
        <v>0</v>
      </c>
      <c r="AG51" s="61">
        <f>SUM('Баллы без населения'!BI89:BO89)</f>
        <v>0</v>
      </c>
      <c r="AH51" s="62">
        <f>SUM('Баллы без населения'!BP89:DK89)</f>
        <v>0</v>
      </c>
      <c r="AI51" s="58">
        <f>SUM('Баллы без населения'!BP89:CP89)</f>
        <v>0</v>
      </c>
      <c r="AJ51" s="58">
        <f>SUM('Баллы без населения'!CQ89:DK89)</f>
        <v>0</v>
      </c>
      <c r="AK51" s="48">
        <f>SUM('Баллы без населения'!LU89:NV89)</f>
        <v>0</v>
      </c>
      <c r="AL51" s="58">
        <f>SUM('Баллы без населения'!LU89:MC89,'Баллы без населения'!MH89:NI89)</f>
        <v>0</v>
      </c>
      <c r="AM51" s="61">
        <f>SUM('Баллы без населения'!MD89:MG89,'Баллы без населения'!NJ89:NV89,)</f>
        <v>0</v>
      </c>
      <c r="AN51" s="58">
        <f>SUM('Баллы без населения'!LU89:MG89)</f>
        <v>0</v>
      </c>
      <c r="AO51" s="58">
        <f>SUM('Баллы без населения'!LU89:MC89)</f>
        <v>0</v>
      </c>
      <c r="AP51" s="61">
        <f>SUM('Баллы без населения'!MD89:MG89)</f>
        <v>0</v>
      </c>
      <c r="AQ51" s="58">
        <f>SUM('Баллы без населения'!MH89:NV89)</f>
        <v>0</v>
      </c>
      <c r="AR51" s="58">
        <f>SUM('Баллы без населения'!MH89:NI89)</f>
        <v>0</v>
      </c>
      <c r="AS51" s="61">
        <f>SUM('Баллы без населения'!NJ89:NV89)</f>
        <v>0</v>
      </c>
      <c r="AT51" s="46">
        <f>SUM('Баллы без населения'!DR89:FK89,'Баллы без населения'!NW89:OL89)</f>
        <v>0</v>
      </c>
      <c r="AU51" s="48" t="str">
        <f>SUM('Баллы без населения'!DL89:FK89)</f>
        <v>#REF!</v>
      </c>
      <c r="AV51" s="58" t="str">
        <f>SUM('Баллы без населения'!DL89:DQ89)</f>
        <v>#REF!</v>
      </c>
      <c r="AW51" s="58">
        <f>SUM('Баллы без населения'!DR89:DU89)+SUM('Баллы без населения'!DY89:ES89)</f>
        <v>0</v>
      </c>
      <c r="AX51" s="61">
        <f>SUM('Баллы без населения'!DV89:DX89)+SUM('Баллы без населения'!ET89:FK89)</f>
        <v>0</v>
      </c>
      <c r="AY51" s="62">
        <f>SUM('Баллы без населения'!DR89:DX89)</f>
        <v>0</v>
      </c>
      <c r="AZ51" s="58">
        <f>SUM('Баллы без населения'!DR89:DU89)</f>
        <v>0</v>
      </c>
      <c r="BA51" s="61">
        <f>SUM('Баллы без населения'!DV89:DX89)</f>
        <v>0</v>
      </c>
      <c r="BB51" s="62">
        <f>SUM('Баллы без населения'!DY89:FK89)</f>
        <v>0</v>
      </c>
      <c r="BC51" s="58">
        <f>SUM('Баллы без населения'!DY89:ES89)</f>
        <v>0</v>
      </c>
      <c r="BD51" s="58">
        <f>SUM('Баллы без населения'!ET89:FK89)</f>
        <v>0</v>
      </c>
      <c r="BE51" s="48">
        <f>SUM('Баллы без населения'!NW89:OL89)</f>
        <v>0</v>
      </c>
      <c r="BF51" s="58">
        <f>SUMIF('Баллы без населения'!NW87:OL87,"муж",'Баллы без населения'!NW89:OL89)</f>
        <v>0</v>
      </c>
      <c r="BG51" s="61">
        <f>SUMIF('Баллы без населения'!NW87:OL87,"жен",'Баллы без населения'!NW89:OL89)</f>
        <v>0</v>
      </c>
      <c r="BH51" s="62">
        <f>SUM('Баллы без населения'!NW89:NZ89)</f>
        <v>0</v>
      </c>
      <c r="BI51" s="58">
        <f>SUMIF('Баллы без населения'!NW87:NZ87,"муж",'Баллы без населения'!NW89:NZ89)</f>
        <v>0</v>
      </c>
      <c r="BJ51" s="61">
        <f>SUMIF('Баллы без населения'!NW87:NZ87,";ty",'Баллы без населения'!NW89:NZ89)</f>
        <v>0</v>
      </c>
      <c r="BK51" s="62">
        <f>SUM('Баллы без населения'!OA89:OL89)</f>
        <v>0</v>
      </c>
      <c r="BL51" s="58">
        <f>SUMIF('Баллы без населения'!OA87:OL87,"муж",'Баллы без населения'!OA89:OL89)</f>
        <v>0</v>
      </c>
      <c r="BM51" s="60">
        <f>SUMIF('Баллы без населения'!OA87:OL87,"муж",'Баллы без населения'!OA89:OL89)</f>
        <v>0</v>
      </c>
      <c r="BN51" s="46" t="str">
        <f>SUM('Баллы без населения'!FL89:KE89,'Баллы'!OM89:PB89)</f>
        <v>#REF!</v>
      </c>
      <c r="BO51" s="48" t="str">
        <f>SUM('Баллы без населения'!FL89:KE89)</f>
        <v>#REF!</v>
      </c>
      <c r="BP51" s="58" t="str">
        <f>SUM('Баллы без населения'!FL89:FM89,'Баллы без населения'!FP89:FU89,'Баллы без населения'!GB89:GC89,'Баллы без населения'!GF89:GK89,'Баллы без населения'!GR89:GT89,'Баллы без населения'!GX89:HA89,'Баллы без населения'!HF89:HN89,'Баллы без населения'!HX89,'Баллы без населения'!HZ89:IB89,'Баллы без населения'!IX89,'Баллы без населения'!IF89:IH89,'Баллы без населения'!IL89:IQ89,'Баллы без населения'!IZ89:JE89,'Баллы без населения'!JH89:JY89,)</f>
        <v>#REF!</v>
      </c>
      <c r="BQ51" s="61" t="str">
        <f>SUM('Баллы без населения'!FN89:FO89,'Баллы без населения'!FV89:GA89,'Баллы без населения'!GD89:GE89,'Баллы без населения'!GL89:GQ89,'Баллы без населения'!GU89:GW89,'Баллы без населения'!HB89:HE89,'Баллы без населения'!HO89:HW89,'Баллы без населения'!HY89,'Баллы без населения'!IC89:IE89,'Баллы без населения'!II89:IK89,'Баллы без населения'!IR89:IW89,'Баллы без населения'!IY89,'Баллы без населения'!JF89:JG89,'Баллы без населения'!JZ89:KE89)</f>
        <v>#REF!</v>
      </c>
      <c r="BR51" s="63">
        <f>SUM('Баллы без населения'!FL89:FO89,'Баллы без населения'!GB89:GE89,'Баллы без населения'!GX89:HE89,'Баллы без населения'!IF89:IK89,'Баллы без населения'!IZ89:JG89)</f>
        <v>0</v>
      </c>
      <c r="BS51" s="58">
        <f>SUM('Баллы без населения'!FL89:FM89,'Баллы без населения'!GB89:GC89,'Баллы без населения'!GX89:HA89,'Баллы без населения'!IZ89:JE89)</f>
        <v>0</v>
      </c>
      <c r="BT51" s="61">
        <f>SUM('Баллы без населения'!FN89:FO89,'Баллы без населения'!GD89:GE89,'Баллы без населения'!HB89:HE89,'Баллы без населения'!II89:IK89,'Баллы без населения'!JF89:JG89)</f>
        <v>0</v>
      </c>
      <c r="BU51" s="63">
        <f>SUM('Баллы без населения'!FP89:GA89,'Баллы без населения'!GF89:GQ89,'Баллы без населения'!HF89:HW89,'Баллы без населения'!IL89:IW89,'Баллы без населения'!JH89:KE89)</f>
        <v>0</v>
      </c>
      <c r="BV51" s="58">
        <f>SUM('Баллы без населения'!FP89:FU89,'Баллы без населения'!GF89:GK89,'Баллы без населения'!HF89:HN89,'Баллы без населения'!IL89:IQ89,'Баллы без населения'!JH89:JY89)</f>
        <v>0</v>
      </c>
      <c r="BW51" s="61">
        <f>SUM('Баллы без населения'!FV89:GA89,'Баллы без населения'!GL89:GQ89,'Баллы без населения'!HO89:HW89,'Баллы без населения'!IL89:IW89,'Баллы без населения'!JZ89:KE89)</f>
        <v>0</v>
      </c>
      <c r="BX51" s="62">
        <f>SUM('Баллы без населения'!FL89:GA89)</f>
        <v>0</v>
      </c>
      <c r="BY51" s="62">
        <f>SUM('Баллы без населения'!FL89:FM89,'Баллы без населения'!FP89:FU89)</f>
        <v>0</v>
      </c>
      <c r="BZ51" s="64">
        <f>SUM('Баллы без населения'!FN89:FO89,'Баллы без населения'!FV89:GA89)</f>
        <v>0</v>
      </c>
      <c r="CA51" s="62">
        <f>SUM('Баллы без населения'!GB89:GQ89)</f>
        <v>0</v>
      </c>
      <c r="CB51" s="58">
        <f>SUM('Баллы без населения'!GB89:GC89,'Баллы без населения'!GF89:GK89)</f>
        <v>0</v>
      </c>
      <c r="CC51" s="61">
        <f>SUM('Баллы без населения'!GD89:GE89,'Баллы без населения'!GL89:GQ89)</f>
        <v>0</v>
      </c>
      <c r="CD51" s="62" t="str">
        <f>SUM('Баллы без населения'!GR89:HY89)</f>
        <v>#REF!</v>
      </c>
      <c r="CE51" s="58" t="str">
        <f>SUM('Баллы без населения'!GR89:GT89,'Баллы без населения'!GX89:HA89,'Баллы без населения'!HF89:HN89,'Баллы без населения'!HX89)</f>
        <v>#REF!</v>
      </c>
      <c r="CF51" s="61" t="str">
        <f>SUM('Баллы без населения'!GU89:GW89,'Баллы без населения'!HB89:HE89,'Баллы без населения'!HO89:HW89,'Баллы без населения'!HY89)</f>
        <v>#REF!</v>
      </c>
      <c r="CG51" s="62">
        <f>SUM('Баллы без населения'!HZ89:IY89)</f>
        <v>0</v>
      </c>
      <c r="CH51" s="58">
        <f>SUM('Баллы без населения'!HZ89:IB89,'Баллы без населения'!IF89:IH89,'Баллы без населения'!IL89:IQ89,'Баллы без населения'!IX89)</f>
        <v>0</v>
      </c>
      <c r="CI51" s="61">
        <f>SUM('Баллы без населения'!IC89:IE89,'Баллы без населения'!II89:IK89,'Баллы без населения'!IR89:IW89,'Баллы без населения'!IY89)</f>
        <v>0</v>
      </c>
      <c r="CJ51" s="62">
        <f>SUM('Баллы без населения'!IZ89:KE89,)</f>
        <v>0</v>
      </c>
      <c r="CK51" s="58">
        <f>SUM('Баллы без населения'!IZ89:JE89,'Баллы без населения'!JH89:JY89)</f>
        <v>0</v>
      </c>
      <c r="CL51" s="58">
        <f>SUM('Баллы без населения'!JF89:JG89,'Баллы без населения'!JZ89:KE89)</f>
        <v>0</v>
      </c>
      <c r="CM51" s="48">
        <f>SUM('Баллы без населения'!OM89:PB89)</f>
        <v>0</v>
      </c>
      <c r="CN51" s="58">
        <f>SUMIF('Баллы без населения'!OM87:PB87,"муж",'Баллы без населения'!OM89:PB89)</f>
        <v>0</v>
      </c>
      <c r="CO51" s="61">
        <f>SUMIF('Баллы без населения'!OM87:PB87,"жен",'Баллы без населения'!OM89:PB89)</f>
        <v>0</v>
      </c>
      <c r="CP51" s="63">
        <f>SUM('Баллы без населения'!OM89:OP89)</f>
        <v>0</v>
      </c>
      <c r="CQ51" s="58">
        <f>SUMIF('Баллы без населения'!OM87:OP87,"муж",'Баллы без населения'!OM89:OP89)</f>
        <v>0</v>
      </c>
      <c r="CR51" s="61">
        <f>SUMIF('Баллы без населения'!OM87:OP87,"жен",'Баллы без населения'!OM89:OP89)</f>
        <v>0</v>
      </c>
      <c r="CS51" s="63">
        <f>SUM('Баллы без населения'!OQ89:PB89)</f>
        <v>0</v>
      </c>
      <c r="CT51" s="58">
        <f>SUMIF('Баллы без населения'!OQ87:PB87,"муж",'Баллы без населения'!OQ89:PB89)</f>
        <v>0</v>
      </c>
      <c r="CU51" s="61">
        <f>SUMIF('Баллы без населения'!OQ87:PB87,"жен",'Баллы без населения'!OQ89:PB89)</f>
        <v>0</v>
      </c>
      <c r="CV51" s="46">
        <f>SUM('Баллы'!KF89:KU89,'Баллы'!PC89:PX89)</f>
        <v>0</v>
      </c>
      <c r="CW51" s="48">
        <f>SUM('Баллы без населения'!KF89:KU89)</f>
        <v>0</v>
      </c>
      <c r="CX51" s="48">
        <f>SUM('Баллы без населения'!PC89:PX89)</f>
        <v>0</v>
      </c>
      <c r="CY51" s="46">
        <f>SUM('Баллы без населения'!KV89:LL89,'Баллы без населения'!PZ89:QJ89)</f>
        <v>0</v>
      </c>
      <c r="CZ51" s="58">
        <f>SUM('Баллы без населения'!KZ89:LB89,'Баллы без населения'!PZ89:QJ89)</f>
        <v>0</v>
      </c>
      <c r="DA51" s="58">
        <f>SUM('Баллы без населения'!KX89:KY89,'Баллы без населения'!LB89:LC89,'Баллы без населения'!LF89:LG89,'Баллы без населения'!QE89:QJ89)</f>
        <v>0</v>
      </c>
      <c r="DB51" s="58">
        <f>SUM('Баллы без населения'!KX89:KY89,'Баллы без населения'!LB89:LC89,'Баллы без населения'!LF89:LG89,'Баллы без населения'!QE89:QG89)</f>
        <v>0</v>
      </c>
      <c r="DC51" s="58">
        <f>SUM('Баллы без населения'!LC89,'Баллы без населения'!LG89,'Баллы без населения'!QH89:QJ89)</f>
        <v>0</v>
      </c>
      <c r="DD51" s="48">
        <f>SUM('Баллы без населения'!KV89:LL89)</f>
        <v>0</v>
      </c>
      <c r="DE51" s="58">
        <f>SUM('Баллы без населения'!KV89:KY89)</f>
        <v>0</v>
      </c>
      <c r="DF51" s="58">
        <f>SUM('Баллы без населения'!KZ89:LG89)</f>
        <v>0</v>
      </c>
      <c r="DG51" s="58">
        <f>SUM('Баллы без населения'!KZ89:LB89)</f>
        <v>0</v>
      </c>
      <c r="DH51" s="58">
        <f>SUM('Баллы без населения'!LD89:LF89)</f>
        <v>0</v>
      </c>
      <c r="DI51" s="58">
        <f>SUM('Баллы без населения'!KX89:KY89,'Баллы без населения'!LB89:LC89,'Баллы без населения'!LF89:LG89)</f>
        <v>0</v>
      </c>
      <c r="DJ51" s="58">
        <f>SUM('Баллы без населения'!KX89:KY89)</f>
        <v>0</v>
      </c>
      <c r="DK51" s="58">
        <f>SUM('Баллы без населения'!LB89:LC89,'Баллы без населения'!LF89:LG89)</f>
        <v>0</v>
      </c>
      <c r="DL51" s="58">
        <f>SUM('Баллы без населения'!LC89,'Баллы без населения'!LG89)</f>
        <v>0</v>
      </c>
      <c r="DM51" s="58">
        <f>SUM('Баллы без населения'!LH89:LL89)</f>
        <v>0</v>
      </c>
      <c r="DN51" s="48">
        <f>SUM('Баллы без населения'!PY89:QJ89)</f>
        <v>0</v>
      </c>
      <c r="DO51" s="58">
        <f>SUM('Баллы без населения'!PZ89,'Баллы без населения'!QB89:QJ89)</f>
        <v>0</v>
      </c>
      <c r="DP51" s="58">
        <f>SUM('Баллы без населения'!QE89:QJ89)</f>
        <v>0</v>
      </c>
      <c r="DQ51" s="65">
        <f>SUM('Баллы без населения'!QE89:QG89)</f>
        <v>0</v>
      </c>
      <c r="DR51" s="58">
        <f>SUM('Баллы без населения'!QH89:QJ89)</f>
        <v>0</v>
      </c>
      <c r="DS51" s="46" t="str">
        <f>SUM('Баллы без населения'!QK89:QP89)</f>
        <v>#REF!</v>
      </c>
      <c r="DT51" s="58">
        <f>SUM('Баллы без населения'!QL89:QM89,'Баллы без населения'!QP89)</f>
        <v>0</v>
      </c>
      <c r="DU51" s="61">
        <f>SUM('Баллы без населения'!QN89)</f>
        <v>0</v>
      </c>
      <c r="DV51" s="46">
        <f>SUM('Баллы без населения'!QQ89:QX89)</f>
        <v>0</v>
      </c>
      <c r="DW51" s="58">
        <f>SUM('Баллы без населения'!QQ89:QR89)</f>
        <v>0</v>
      </c>
      <c r="DX51" s="58">
        <f>SUM('Баллы без населения'!QS89:QX89)</f>
        <v>0</v>
      </c>
    </row>
    <row r="52">
      <c r="A52" s="41">
        <v>49.0</v>
      </c>
      <c r="B52" s="42" t="str">
        <f>'Тест ответы'!B69</f>
        <v>Севастополь</v>
      </c>
      <c r="C52" s="43">
        <v>1.0</v>
      </c>
      <c r="D52" s="44" t="str">
        <f>'Баллы без населения'!D68</f>
        <v>#REF!</v>
      </c>
      <c r="E52" s="45" t="str">
        <f>SUMIF('Баллы без населения'!$E$3:DX$3,"муж",'Баллы без населения'!E68:DX68)</f>
        <v>#REF!</v>
      </c>
      <c r="F52" s="45" t="str">
        <f>SUMIF('Баллы без населения'!$E$3:DX$3,"жен",'Баллы без населения'!E68:DX68)</f>
        <v>#REF!</v>
      </c>
      <c r="G52" s="45" t="str">
        <f>SUM('Баллы без населения'!Z68:DK68,'Баллы без населения'!DP68:KE68,'Баллы без населения'!KV68:LL68)</f>
        <v>#REF!</v>
      </c>
      <c r="H52" s="45">
        <f>SUM('Баллы без населения'!LM68:PB68,'Баллы без населения'!PY68:QJ68)</f>
        <v>0</v>
      </c>
      <c r="I52" s="45">
        <f>SUM('Баллы без населения'!AZ68:BO68,'Баллы без населения'!DR68:DX68,'Баллы без населения'!FL68:FO68,'Баллы без населения'!GB68:GE68,'Баллы без населения'!GX68:HE68,'Баллы без населения'!IF68:IK68,'Баллы без населения'!IZ68:JG68,'Баллы без населения'!LU68:MG68,'Баллы без населения'!NW68:NZ68,'Баллы без населения'!OM68:OP68)</f>
        <v>0</v>
      </c>
      <c r="J52" s="45">
        <f>SUM('Баллы без населения'!BP68:DK68,'Баллы без населения'!DY68:FK68,'Баллы без населения'!FP68:GA68,'Баллы без населения'!GF68:GQ68,'Баллы без населения'!HF68:HW68,'Баллы без населения'!IL68:IW68,'Баллы без населения'!JH68:KE68,'Баллы без населения'!MH68:NV68,'Баллы без населения'!OA68:OL68,'Баллы без населения'!OQ68:PB68)</f>
        <v>0</v>
      </c>
      <c r="K52" s="46">
        <f>SUM('Баллы без населения'!E68:R68)</f>
        <v>0.0085</v>
      </c>
      <c r="L52" s="47">
        <f>SUM('Баллы без населения'!O68:R68)</f>
        <v>0</v>
      </c>
      <c r="M52" s="46">
        <f>SUM('Баллы без населения'!S68:Y68)</f>
        <v>0</v>
      </c>
      <c r="N52" s="45">
        <f>SUM('Баллы без населения'!T68:Y68)</f>
        <v>0</v>
      </c>
      <c r="O52" s="46">
        <f>SUM('Баллы без населения'!Z68:AQ68,'Баллы без населения'!LM68:LT68)</f>
        <v>0</v>
      </c>
      <c r="P52" s="45">
        <f>SUMIF('Баллы без населения'!$Z$3:$AQ$3,"муж",'Баллы без населения'!Z68:AQ68)+SUMIF('Баллы без населения'!$LM$3:$LT$3,"муж",'Баллы без населения'!LM68:LT68)</f>
        <v>0</v>
      </c>
      <c r="Q52" s="45">
        <f>SUMIF('Баллы без населения'!$Z$3:$AQ$3,"жен",'Баллы без населения'!Z68:AQ68)+SUMIF('Баллы без населения'!$LM$3:$LT$3,"жен",'Баллы без населения'!LM68:LT68)</f>
        <v>0</v>
      </c>
      <c r="R52" s="48">
        <f>SUM('Баллы без населения'!Z68:AQ68)</f>
        <v>0</v>
      </c>
      <c r="S52" s="45">
        <f>SUM('Баллы без населения'!Z68:AH68)</f>
        <v>0</v>
      </c>
      <c r="T52" s="45">
        <f>SUM('Баллы без населения'!AI68:AQ68)</f>
        <v>0</v>
      </c>
      <c r="U52" s="48">
        <f>SUM('Баллы без населения'!LM68:LT68)</f>
        <v>0</v>
      </c>
      <c r="V52" s="45">
        <f>SUM('Баллы без населения'!LM68:LP68)</f>
        <v>0</v>
      </c>
      <c r="W52" s="49">
        <f>SUM('Баллы без населения'!LQ68:LT68)</f>
        <v>0</v>
      </c>
      <c r="X52" s="46">
        <f>SUM('Баллы без населения'!AR68:DK68,'Баллы без населения'!LU68:NI68)</f>
        <v>0</v>
      </c>
      <c r="Y52" s="45">
        <f>'Баллы без населения'!AR68+SUM('Баллы без населения'!AZ68:BH68)+SUM('Баллы без населения'!BP68:CP68)+SUM('Баллы без населения'!LU68:MC68,'Баллы без населения'!MH68:NI68)</f>
        <v>0</v>
      </c>
      <c r="Z52" s="45">
        <f>'Баллы без населения'!AS68+SUM('Баллы без населения'!BI68:BO68)+SUM('Баллы без населения'!CQ68:DK68)+SUM('Баллы без населения'!MD68:MG68,'Баллы без населения'!NJ68:NV68,)</f>
        <v>0</v>
      </c>
      <c r="AA52" s="48">
        <f>SUM('Баллы без населения'!AR68:DK68)</f>
        <v>0</v>
      </c>
      <c r="AB52" s="45">
        <f>SUM('Баллы без населения'!AT68:AY68)</f>
        <v>0</v>
      </c>
      <c r="AC52" s="45">
        <f>'Баллы без населения'!AR68+SUM('Баллы без населения'!AZ68:BH68)+SUM('Баллы без населения'!BP68:CP68)</f>
        <v>0</v>
      </c>
      <c r="AD52" s="50">
        <f>'Баллы без населения'!AS68+SUM('Баллы без населения'!BI68:BO68)+SUM('Баллы без населения'!CQ68:DK68)</f>
        <v>0</v>
      </c>
      <c r="AE52" s="51">
        <f>SUM('Баллы без населения'!AZ68:BO68)</f>
        <v>0</v>
      </c>
      <c r="AF52" s="45">
        <f>SUM('Баллы без населения'!AZ68:BH68)</f>
        <v>0</v>
      </c>
      <c r="AG52" s="50">
        <f>SUM('Баллы без населения'!BI68:BO68)</f>
        <v>0</v>
      </c>
      <c r="AH52" s="51">
        <f>SUM('Баллы без населения'!BP68:DK68)</f>
        <v>0</v>
      </c>
      <c r="AI52" s="45">
        <f>SUM('Баллы без населения'!BP68:CP68)</f>
        <v>0</v>
      </c>
      <c r="AJ52" s="45">
        <f>SUM('Баллы без населения'!CQ68:DK68)</f>
        <v>0</v>
      </c>
      <c r="AK52" s="48">
        <f>SUM('Баллы без населения'!LU68:NV68)</f>
        <v>0</v>
      </c>
      <c r="AL52" s="45">
        <f>SUM('Баллы без населения'!LU68:MC68,'Баллы без населения'!MH68:NI68)</f>
        <v>0</v>
      </c>
      <c r="AM52" s="50">
        <f>SUM('Баллы без населения'!MD68:MG68,'Баллы без населения'!NJ68:NV68,)</f>
        <v>0</v>
      </c>
      <c r="AN52" s="45">
        <f>SUM('Баллы без населения'!LU68:MG68)</f>
        <v>0</v>
      </c>
      <c r="AO52" s="45">
        <f>SUM('Баллы без населения'!LU68:MC68)</f>
        <v>0</v>
      </c>
      <c r="AP52" s="50">
        <f>SUM('Баллы без населения'!MD68:MG68)</f>
        <v>0</v>
      </c>
      <c r="AQ52" s="45">
        <f>SUM('Баллы без населения'!MH68:NV68)</f>
        <v>0</v>
      </c>
      <c r="AR52" s="45">
        <f>SUM('Баллы без населения'!MH68:NI68)</f>
        <v>0</v>
      </c>
      <c r="AS52" s="50">
        <f>SUM('Баллы без населения'!NJ68:NV68)</f>
        <v>0</v>
      </c>
      <c r="AT52" s="46">
        <f>SUM('Баллы без населения'!DR68:FK68,'Баллы без населения'!NW68:OL68)</f>
        <v>0</v>
      </c>
      <c r="AU52" s="48" t="str">
        <f>SUM('Баллы без населения'!DL68:FK68)</f>
        <v>#REF!</v>
      </c>
      <c r="AV52" s="45" t="str">
        <f>SUM('Баллы без населения'!DL68:DQ68)</f>
        <v>#REF!</v>
      </c>
      <c r="AW52" s="45">
        <f>SUM('Баллы без населения'!DR68:DU68)+SUM('Баллы без населения'!DY68:ES68)</f>
        <v>0</v>
      </c>
      <c r="AX52" s="50">
        <f>SUM('Баллы без населения'!DV68:DX68)+SUM('Баллы без населения'!ET68:FK68)</f>
        <v>0</v>
      </c>
      <c r="AY52" s="51">
        <f>SUM('Баллы без населения'!DR68:DX68)</f>
        <v>0</v>
      </c>
      <c r="AZ52" s="45">
        <f>SUM('Баллы без населения'!DR68:DU68)</f>
        <v>0</v>
      </c>
      <c r="BA52" s="50">
        <f>SUM('Баллы без населения'!DV68:DX68)</f>
        <v>0</v>
      </c>
      <c r="BB52" s="51">
        <f>SUM('Баллы без населения'!DY68:FK68)</f>
        <v>0</v>
      </c>
      <c r="BC52" s="45">
        <f>SUM('Баллы без населения'!DY68:ES68)</f>
        <v>0</v>
      </c>
      <c r="BD52" s="45">
        <f>SUM('Баллы без населения'!ET68:FK68)</f>
        <v>0</v>
      </c>
      <c r="BE52" s="48">
        <f>SUM('Баллы без населения'!NW68:OL68)</f>
        <v>0</v>
      </c>
      <c r="BF52" s="45">
        <f>SUMIF('Баллы без населения'!NW66:OL66,"муж",'Баллы без населения'!NW68:OL68)</f>
        <v>0</v>
      </c>
      <c r="BG52" s="50">
        <f>SUMIF('Баллы без населения'!NW66:OL66,"жен",'Баллы без населения'!NW68:OL68)</f>
        <v>0</v>
      </c>
      <c r="BH52" s="51">
        <f>SUM('Баллы без населения'!NW68:NZ68)</f>
        <v>0</v>
      </c>
      <c r="BI52" s="45">
        <f>SUMIF('Баллы без населения'!NW66:NZ66,"муж",'Баллы без населения'!NW68:NZ68)</f>
        <v>0</v>
      </c>
      <c r="BJ52" s="50">
        <f>SUMIF('Баллы без населения'!NW66:NZ66,";ty",'Баллы без населения'!NW68:NZ68)</f>
        <v>0</v>
      </c>
      <c r="BK52" s="51">
        <f>SUM('Баллы без населения'!OA68:OL68)</f>
        <v>0</v>
      </c>
      <c r="BL52" s="45">
        <f>SUMIF('Баллы без населения'!OA66:OL66,"муж",'Баллы без населения'!OA68:OL68)</f>
        <v>0</v>
      </c>
      <c r="BM52" s="49">
        <f>SUMIF('Баллы без населения'!OA66:OL66,"муж",'Баллы без населения'!OA68:OL68)</f>
        <v>0</v>
      </c>
      <c r="BN52" s="46" t="str">
        <f>SUM('Баллы без населения'!FL68:KE68,'Баллы'!OM68:PB68)</f>
        <v>#REF!</v>
      </c>
      <c r="BO52" s="48" t="str">
        <f>SUM('Баллы без населения'!FL68:KE68)</f>
        <v>#REF!</v>
      </c>
      <c r="BP52" s="45" t="str">
        <f>SUM('Баллы без населения'!FL68:FM68,'Баллы без населения'!FP68:FU68,'Баллы без населения'!GB68:GC68,'Баллы без населения'!GF68:GK68,'Баллы без населения'!GR68:GT68,'Баллы без населения'!GX68:HA68,'Баллы без населения'!HF68:HN68,'Баллы без населения'!HX68,'Баллы без населения'!HZ68:IB68,'Баллы без населения'!IX68,'Баллы без населения'!IF68:IH68,'Баллы без населения'!IL68:IQ68,'Баллы без населения'!IZ68:JE68,'Баллы без населения'!JH68:JY68,)</f>
        <v>#REF!</v>
      </c>
      <c r="BQ52" s="50" t="str">
        <f>SUM('Баллы без населения'!FN68:FO68,'Баллы без населения'!FV68:GA68,'Баллы без населения'!GD68:GE68,'Баллы без населения'!GL68:GQ68,'Баллы без населения'!GU68:GW68,'Баллы без населения'!HB68:HE68,'Баллы без населения'!HO68:HW68,'Баллы без населения'!HY68,'Баллы без населения'!IC68:IE68,'Баллы без населения'!II68:IK68,'Баллы без населения'!IR68:IW68,'Баллы без населения'!IY68,'Баллы без населения'!JF68:JG68,'Баллы без населения'!JZ68:KE68)</f>
        <v>#REF!</v>
      </c>
      <c r="BR52" s="52">
        <f>SUM('Баллы без населения'!FL68:FO68,'Баллы без населения'!GB68:GE68,'Баллы без населения'!GX68:HE68,'Баллы без населения'!IF68:IK68,'Баллы без населения'!IZ68:JG68)</f>
        <v>0</v>
      </c>
      <c r="BS52" s="45">
        <f>SUM('Баллы без населения'!FL68:FM68,'Баллы без населения'!GB68:GC68,'Баллы без населения'!GX68:HA68,'Баллы без населения'!IZ68:JE68)</f>
        <v>0</v>
      </c>
      <c r="BT52" s="50">
        <f>SUM('Баллы без населения'!FN68:FO68,'Баллы без населения'!GD68:GE68,'Баллы без населения'!HB68:HE68,'Баллы без населения'!II68:IK68,'Баллы без населения'!JF68:JG68)</f>
        <v>0</v>
      </c>
      <c r="BU52" s="52">
        <f>SUM('Баллы без населения'!FP68:GA68,'Баллы без населения'!GF68:GQ68,'Баллы без населения'!HF68:HW68,'Баллы без населения'!IL68:IW68,'Баллы без населения'!JH68:KE68)</f>
        <v>0</v>
      </c>
      <c r="BV52" s="45">
        <f>SUM('Баллы без населения'!FP68:FU68,'Баллы без населения'!GF68:GK68,'Баллы без населения'!HF68:HN68,'Баллы без населения'!IL68:IQ68,'Баллы без населения'!JH68:JY68)</f>
        <v>0</v>
      </c>
      <c r="BW52" s="50">
        <f>SUM('Баллы без населения'!FV68:GA68,'Баллы без населения'!GL68:GQ68,'Баллы без населения'!HO68:HW68,'Баллы без населения'!IL68:IW68,'Баллы без населения'!JZ68:KE68)</f>
        <v>0</v>
      </c>
      <c r="BX52" s="51">
        <f>SUM('Баллы без населения'!FL68:GA68)</f>
        <v>0</v>
      </c>
      <c r="BY52" s="51">
        <f>SUM('Баллы без населения'!FL68:FM68,'Баллы без населения'!FP68:FU68)</f>
        <v>0</v>
      </c>
      <c r="BZ52" s="53">
        <f>SUM('Баллы без населения'!FN68:FO68,'Баллы без населения'!FV68:GA68)</f>
        <v>0</v>
      </c>
      <c r="CA52" s="51">
        <f>SUM('Баллы без населения'!GB68:GQ68)</f>
        <v>0</v>
      </c>
      <c r="CB52" s="45">
        <f>SUM('Баллы без населения'!GB68:GC68,'Баллы без населения'!GF68:GK68)</f>
        <v>0</v>
      </c>
      <c r="CC52" s="50">
        <f>SUM('Баллы без населения'!GD68:GE68,'Баллы без населения'!GL68:GQ68)</f>
        <v>0</v>
      </c>
      <c r="CD52" s="51" t="str">
        <f>SUM('Баллы без населения'!GR68:HY68)</f>
        <v>#REF!</v>
      </c>
      <c r="CE52" s="45" t="str">
        <f>SUM('Баллы без населения'!GR68:GT68,'Баллы без населения'!GX68:HA68,'Баллы без населения'!HF68:HN68,'Баллы без населения'!HX68)</f>
        <v>#REF!</v>
      </c>
      <c r="CF52" s="50" t="str">
        <f>SUM('Баллы без населения'!GU68:GW68,'Баллы без населения'!HB68:HE68,'Баллы без населения'!HO68:HW68,'Баллы без населения'!HY68)</f>
        <v>#REF!</v>
      </c>
      <c r="CG52" s="51">
        <f>SUM('Баллы без населения'!HZ68:IY68)</f>
        <v>0</v>
      </c>
      <c r="CH52" s="45">
        <f>SUM('Баллы без населения'!HZ68:IB68,'Баллы без населения'!IF68:IH68,'Баллы без населения'!IL68:IQ68,'Баллы без населения'!IX68)</f>
        <v>0</v>
      </c>
      <c r="CI52" s="50">
        <f>SUM('Баллы без населения'!IC68:IE68,'Баллы без населения'!II68:IK68,'Баллы без населения'!IR68:IW68,'Баллы без населения'!IY68)</f>
        <v>0</v>
      </c>
      <c r="CJ52" s="51">
        <f>SUM('Баллы без населения'!IZ68:KE68,)</f>
        <v>0</v>
      </c>
      <c r="CK52" s="45">
        <f>SUM('Баллы без населения'!IZ68:JE68,'Баллы без населения'!JH68:JY68)</f>
        <v>0</v>
      </c>
      <c r="CL52" s="45">
        <f>SUM('Баллы без населения'!JF68:JG68,'Баллы без населения'!JZ68:KE68)</f>
        <v>0</v>
      </c>
      <c r="CM52" s="48">
        <f>SUM('Баллы без населения'!OM68:PB68)</f>
        <v>0</v>
      </c>
      <c r="CN52" s="45">
        <f>SUMIF('Баллы без населения'!OM66:PB66,"муж",'Баллы без населения'!OM68:PB68)</f>
        <v>0</v>
      </c>
      <c r="CO52" s="50">
        <f>SUMIF('Баллы без населения'!OM66:PB66,"жен",'Баллы без населения'!OM68:PB68)</f>
        <v>0</v>
      </c>
      <c r="CP52" s="52">
        <f>SUM('Баллы без населения'!OM68:OP68)</f>
        <v>0</v>
      </c>
      <c r="CQ52" s="45">
        <f>SUMIF('Баллы без населения'!OM66:OP66,"муж",'Баллы без населения'!OM68:OP68)</f>
        <v>0</v>
      </c>
      <c r="CR52" s="50">
        <f>SUMIF('Баллы без населения'!OM66:OP66,"жен",'Баллы без населения'!OM68:OP68)</f>
        <v>0</v>
      </c>
      <c r="CS52" s="52">
        <f>SUM('Баллы без населения'!OQ68:PB68)</f>
        <v>0</v>
      </c>
      <c r="CT52" s="45">
        <f>SUMIF('Баллы без населения'!OQ66:PB66,"муж",'Баллы без населения'!OQ68:PB68)</f>
        <v>0</v>
      </c>
      <c r="CU52" s="50">
        <f>SUMIF('Баллы без населения'!OQ66:PB66,"жен",'Баллы без населения'!OQ68:PB68)</f>
        <v>0</v>
      </c>
      <c r="CV52" s="46">
        <f>SUM('Баллы'!KF68:KU68,'Баллы'!PC68:PX68)</f>
        <v>0</v>
      </c>
      <c r="CW52" s="48">
        <f>SUM('Баллы без населения'!KF68:KU68)</f>
        <v>0</v>
      </c>
      <c r="CX52" s="48">
        <f>SUM('Баллы без населения'!PC68:PX68)</f>
        <v>0</v>
      </c>
      <c r="CY52" s="46">
        <f>SUM('Баллы без населения'!KV68:LL68,'Баллы без населения'!PZ68:QJ68)</f>
        <v>0</v>
      </c>
      <c r="CZ52" s="45">
        <f>SUM('Баллы без населения'!KZ68:LB68,'Баллы без населения'!PZ68:QJ68)</f>
        <v>0</v>
      </c>
      <c r="DA52" s="45">
        <f>SUM('Баллы без населения'!KX68:KY68,'Баллы без населения'!LB68:LC68,'Баллы без населения'!LF68:LG68,'Баллы без населения'!QE68:QJ68)</f>
        <v>0</v>
      </c>
      <c r="DB52" s="45">
        <f>SUM('Баллы без населения'!KX68:KY68,'Баллы без населения'!LB68:LC68,'Баллы без населения'!LF68:LG68,'Баллы без населения'!QE68:QG68)</f>
        <v>0</v>
      </c>
      <c r="DC52" s="45">
        <f>SUM('Баллы без населения'!LC68,'Баллы без населения'!LG68,'Баллы без населения'!QH68:QJ68)</f>
        <v>0</v>
      </c>
      <c r="DD52" s="48">
        <f>SUM('Баллы без населения'!KV68:LL68)</f>
        <v>0</v>
      </c>
      <c r="DE52" s="45">
        <f>SUM('Баллы без населения'!KV68:KY68)</f>
        <v>0</v>
      </c>
      <c r="DF52" s="45">
        <f>SUM('Баллы без населения'!KZ68:LG68)</f>
        <v>0</v>
      </c>
      <c r="DG52" s="45">
        <f>SUM('Баллы без населения'!KZ68:LB68)</f>
        <v>0</v>
      </c>
      <c r="DH52" s="45">
        <f>SUM('Баллы без населения'!LD68:LF68)</f>
        <v>0</v>
      </c>
      <c r="DI52" s="45">
        <f>SUM('Баллы без населения'!KX68:KY68,'Баллы без населения'!LB68:LC68,'Баллы без населения'!LF68:LG68)</f>
        <v>0</v>
      </c>
      <c r="DJ52" s="45">
        <f>SUM('Баллы без населения'!KX68:KY68)</f>
        <v>0</v>
      </c>
      <c r="DK52" s="45">
        <f>SUM('Баллы без населения'!LB68:LC68,'Баллы без населения'!LF68:LG68)</f>
        <v>0</v>
      </c>
      <c r="DL52" s="45">
        <f>SUM('Баллы без населения'!LC68,'Баллы без населения'!LG68)</f>
        <v>0</v>
      </c>
      <c r="DM52" s="45">
        <f>SUM('Баллы без населения'!LH68:LL68)</f>
        <v>0</v>
      </c>
      <c r="DN52" s="48">
        <f>SUM('Баллы без населения'!PY68:QJ68)</f>
        <v>0</v>
      </c>
      <c r="DO52" s="45">
        <f>SUM('Баллы без населения'!PZ68,'Баллы без населения'!QB68:QJ68)</f>
        <v>0</v>
      </c>
      <c r="DP52" s="45">
        <f>SUM('Баллы без населения'!QE68:QJ68)</f>
        <v>0</v>
      </c>
      <c r="DQ52" s="54">
        <f>SUM('Баллы без населения'!QE68:QG68)</f>
        <v>0</v>
      </c>
      <c r="DR52" s="45">
        <f>SUM('Баллы без населения'!QH68:QJ68)</f>
        <v>0</v>
      </c>
      <c r="DS52" s="46" t="str">
        <f>SUM('Баллы без населения'!QK68:QP68)</f>
        <v>#REF!</v>
      </c>
      <c r="DT52" s="45">
        <f>SUM('Баллы без населения'!QL68:QM68,'Баллы без населения'!QP68)</f>
        <v>0</v>
      </c>
      <c r="DU52" s="50">
        <f>SUM('Баллы без населения'!QN68)</f>
        <v>0</v>
      </c>
      <c r="DV52" s="46">
        <f>SUM('Баллы без населения'!QQ68:QX68)</f>
        <v>0</v>
      </c>
      <c r="DW52" s="45">
        <f>SUM('Баллы без населения'!QQ68:QR68)</f>
        <v>0</v>
      </c>
      <c r="DX52" s="45">
        <f>SUM('Баллы без населения'!QS68:QX68)</f>
        <v>0</v>
      </c>
    </row>
    <row r="53">
      <c r="A53" s="55">
        <v>50.0</v>
      </c>
      <c r="B53" s="56" t="str">
        <f>'Тест ответы'!B29</f>
        <v>Калужская область</v>
      </c>
      <c r="C53" s="57">
        <v>1.0</v>
      </c>
      <c r="D53" s="44" t="str">
        <f>'Баллы без населения'!D28</f>
        <v>#REF!</v>
      </c>
      <c r="E53" s="58" t="str">
        <f>SUMIF('Баллы без населения'!$E$3:DX$3,"муж",'Баллы без населения'!E28:DX28)</f>
        <v>#REF!</v>
      </c>
      <c r="F53" s="58" t="str">
        <f>SUMIF('Баллы без населения'!$E$3:DX$3,"жен",'Баллы без населения'!E28:DX28)</f>
        <v>#REF!</v>
      </c>
      <c r="G53" s="58" t="str">
        <f>SUM('Баллы без населения'!Z28:DK28,'Баллы без населения'!DP28:KE28,'Баллы без населения'!KV28:LL28)</f>
        <v>#REF!</v>
      </c>
      <c r="H53" s="58">
        <f>SUM('Баллы без населения'!LM28:PB28,'Баллы без населения'!PY28:QJ28)</f>
        <v>0</v>
      </c>
      <c r="I53" s="58">
        <f>SUM('Баллы без населения'!AZ28:BO28,'Баллы без населения'!DR28:DX28,'Баллы без населения'!FL28:FO28,'Баллы без населения'!GB28:GE28,'Баллы без населения'!GX28:HE28,'Баллы без населения'!IF28:IK28,'Баллы без населения'!IZ28:JG28,'Баллы без населения'!LU28:MG28,'Баллы без населения'!NW28:NZ28,'Баллы без населения'!OM28:OP28)</f>
        <v>0</v>
      </c>
      <c r="J53" s="58">
        <f>SUM('Баллы без населения'!BP28:DK28,'Баллы без населения'!DY28:FK28,'Баллы без населения'!FP28:GA28,'Баллы без населения'!GF28:GQ28,'Баллы без населения'!HF28:HW28,'Баллы без населения'!IL28:IW28,'Баллы без населения'!JH28:KE28,'Баллы без населения'!MH28:NV28,'Баллы без населения'!OA28:OL28,'Баллы без населения'!OQ28:PB28)</f>
        <v>0</v>
      </c>
      <c r="K53" s="46">
        <f>SUM('Баллы без населения'!E28:R28)</f>
        <v>0.2355</v>
      </c>
      <c r="L53" s="59">
        <f>SUM('Баллы без населения'!O28:R28)</f>
        <v>0.14</v>
      </c>
      <c r="M53" s="46">
        <f>SUM('Баллы без населения'!S28:Y28)</f>
        <v>0</v>
      </c>
      <c r="N53" s="58">
        <f>SUM('Баллы без населения'!T28:Y28)</f>
        <v>0</v>
      </c>
      <c r="O53" s="46">
        <f>SUM('Баллы без населения'!Z28:AQ28,'Баллы без населения'!LM28:LT28)</f>
        <v>0</v>
      </c>
      <c r="P53" s="58">
        <f>SUMIF('Баллы без населения'!$Z$3:$AQ$3,"муж",'Баллы без населения'!Z28:AQ28)+SUMIF('Баллы без населения'!$LM$3:$LT$3,"муж",'Баллы без населения'!LM28:LT28)</f>
        <v>0</v>
      </c>
      <c r="Q53" s="58">
        <f>SUMIF('Баллы без населения'!$Z$3:$AQ$3,"жен",'Баллы без населения'!Z28:AQ28)+SUMIF('Баллы без населения'!$LM$3:$LT$3,"жен",'Баллы без населения'!LM28:LT28)</f>
        <v>0</v>
      </c>
      <c r="R53" s="48">
        <f>SUM('Баллы без населения'!Z28:AQ28)</f>
        <v>0</v>
      </c>
      <c r="S53" s="58">
        <f>SUM('Баллы без населения'!Z28:AH28)</f>
        <v>0</v>
      </c>
      <c r="T53" s="58">
        <f>SUM('Баллы без населения'!AI28:AQ28)</f>
        <v>0</v>
      </c>
      <c r="U53" s="48">
        <f>SUM('Баллы без населения'!LM28:LT28)</f>
        <v>0</v>
      </c>
      <c r="V53" s="58">
        <f>SUM('Баллы без населения'!LM28:LP28)</f>
        <v>0</v>
      </c>
      <c r="W53" s="60">
        <f>SUM('Баллы без населения'!LQ28:LT28)</f>
        <v>0</v>
      </c>
      <c r="X53" s="46">
        <f>SUM('Баллы без населения'!AR28:DK28,'Баллы без населения'!LU28:NI28)</f>
        <v>0</v>
      </c>
      <c r="Y53" s="58">
        <f>'Баллы без населения'!AR28+SUM('Баллы без населения'!AZ28:BH28)+SUM('Баллы без населения'!BP28:CP28)+SUM('Баллы без населения'!LU28:MC28,'Баллы без населения'!MH28:NI28)</f>
        <v>0</v>
      </c>
      <c r="Z53" s="58">
        <f>'Баллы без населения'!AS28+SUM('Баллы без населения'!BI28:BO28)+SUM('Баллы без населения'!CQ28:DK28)+SUM('Баллы без населения'!MD28:MG28,'Баллы без населения'!NJ28:NV28,)</f>
        <v>0</v>
      </c>
      <c r="AA53" s="48">
        <f>SUM('Баллы без населения'!AR28:DK28)</f>
        <v>0</v>
      </c>
      <c r="AB53" s="58">
        <f>SUM('Баллы без населения'!AT28:AY28)</f>
        <v>0</v>
      </c>
      <c r="AC53" s="58">
        <f>'Баллы без населения'!AR28+SUM('Баллы без населения'!AZ28:BH28)+SUM('Баллы без населения'!BP28:CP28)</f>
        <v>0</v>
      </c>
      <c r="AD53" s="61">
        <f>'Баллы без населения'!AS28+SUM('Баллы без населения'!BI28:BO28)+SUM('Баллы без населения'!CQ28:DK28)</f>
        <v>0</v>
      </c>
      <c r="AE53" s="62">
        <f>SUM('Баллы без населения'!AZ28:BO28)</f>
        <v>0</v>
      </c>
      <c r="AF53" s="58">
        <f>SUM('Баллы без населения'!AZ28:BH28)</f>
        <v>0</v>
      </c>
      <c r="AG53" s="61">
        <f>SUM('Баллы без населения'!BI28:BO28)</f>
        <v>0</v>
      </c>
      <c r="AH53" s="62">
        <f>SUM('Баллы без населения'!BP28:DK28)</f>
        <v>0</v>
      </c>
      <c r="AI53" s="58">
        <f>SUM('Баллы без населения'!BP28:CP28)</f>
        <v>0</v>
      </c>
      <c r="AJ53" s="58">
        <f>SUM('Баллы без населения'!CQ28:DK28)</f>
        <v>0</v>
      </c>
      <c r="AK53" s="48">
        <f>SUM('Баллы без населения'!LU28:NV28)</f>
        <v>0</v>
      </c>
      <c r="AL53" s="58">
        <f>SUM('Баллы без населения'!LU28:MC28,'Баллы без населения'!MH28:NI28)</f>
        <v>0</v>
      </c>
      <c r="AM53" s="61">
        <f>SUM('Баллы без населения'!MD28:MG28,'Баллы без населения'!NJ28:NV28,)</f>
        <v>0</v>
      </c>
      <c r="AN53" s="58">
        <f>SUM('Баллы без населения'!LU28:MG28)</f>
        <v>0</v>
      </c>
      <c r="AO53" s="58">
        <f>SUM('Баллы без населения'!LU28:MC28)</f>
        <v>0</v>
      </c>
      <c r="AP53" s="61">
        <f>SUM('Баллы без населения'!MD28:MG28)</f>
        <v>0</v>
      </c>
      <c r="AQ53" s="58">
        <f>SUM('Баллы без населения'!MH28:NV28)</f>
        <v>0</v>
      </c>
      <c r="AR53" s="58">
        <f>SUM('Баллы без населения'!MH28:NI28)</f>
        <v>0</v>
      </c>
      <c r="AS53" s="61">
        <f>SUM('Баллы без населения'!NJ28:NV28)</f>
        <v>0</v>
      </c>
      <c r="AT53" s="46">
        <f>SUM('Баллы без населения'!DR28:FK28,'Баллы без населения'!NW28:OL28)</f>
        <v>0</v>
      </c>
      <c r="AU53" s="48" t="str">
        <f>SUM('Баллы без населения'!DL28:FK28)</f>
        <v>#REF!</v>
      </c>
      <c r="AV53" s="58" t="str">
        <f>SUM('Баллы без населения'!DL28:DQ28)</f>
        <v>#REF!</v>
      </c>
      <c r="AW53" s="58">
        <f>SUM('Баллы без населения'!DR28:DU28)+SUM('Баллы без населения'!DY28:ES28)</f>
        <v>0</v>
      </c>
      <c r="AX53" s="61">
        <f>SUM('Баллы без населения'!DV28:DX28)+SUM('Баллы без населения'!ET28:FK28)</f>
        <v>0</v>
      </c>
      <c r="AY53" s="62">
        <f>SUM('Баллы без населения'!DR28:DX28)</f>
        <v>0</v>
      </c>
      <c r="AZ53" s="58">
        <f>SUM('Баллы без населения'!DR28:DU28)</f>
        <v>0</v>
      </c>
      <c r="BA53" s="61">
        <f>SUM('Баллы без населения'!DV28:DX28)</f>
        <v>0</v>
      </c>
      <c r="BB53" s="62">
        <f>SUM('Баллы без населения'!DY28:FK28)</f>
        <v>0</v>
      </c>
      <c r="BC53" s="58">
        <f>SUM('Баллы без населения'!DY28:ES28)</f>
        <v>0</v>
      </c>
      <c r="BD53" s="58">
        <f>SUM('Баллы без населения'!ET28:FK28)</f>
        <v>0</v>
      </c>
      <c r="BE53" s="48">
        <f>SUM('Баллы без населения'!NW28:OL28)</f>
        <v>0</v>
      </c>
      <c r="BF53" s="58">
        <f>SUMIF('Баллы без населения'!NW26:OL26,"муж",'Баллы без населения'!NW28:OL28)</f>
        <v>0</v>
      </c>
      <c r="BG53" s="61">
        <f>SUMIF('Баллы без населения'!NW26:OL26,"жен",'Баллы без населения'!NW28:OL28)</f>
        <v>0</v>
      </c>
      <c r="BH53" s="62">
        <f>SUM('Баллы без населения'!NW28:NZ28)</f>
        <v>0</v>
      </c>
      <c r="BI53" s="58">
        <f>SUMIF('Баллы без населения'!NW26:NZ26,"муж",'Баллы без населения'!NW28:NZ28)</f>
        <v>0</v>
      </c>
      <c r="BJ53" s="61">
        <f>SUMIF('Баллы без населения'!NW26:NZ26,";ty",'Баллы без населения'!NW28:NZ28)</f>
        <v>0</v>
      </c>
      <c r="BK53" s="62">
        <f>SUM('Баллы без населения'!OA28:OL28)</f>
        <v>0</v>
      </c>
      <c r="BL53" s="58">
        <f>SUMIF('Баллы без населения'!OA26:OL26,"муж",'Баллы без населения'!OA28:OL28)</f>
        <v>0</v>
      </c>
      <c r="BM53" s="60">
        <f>SUMIF('Баллы без населения'!OA26:OL26,"муж",'Баллы без населения'!OA28:OL28)</f>
        <v>0</v>
      </c>
      <c r="BN53" s="46" t="str">
        <f>SUM('Баллы без населения'!FL28:KE28,'Баллы'!OM28:PB28)</f>
        <v>#REF!</v>
      </c>
      <c r="BO53" s="48" t="str">
        <f>SUM('Баллы без населения'!FL28:KE28)</f>
        <v>#REF!</v>
      </c>
      <c r="BP53" s="58" t="str">
        <f>SUM('Баллы без населения'!FL28:FM28,'Баллы без населения'!FP28:FU28,'Баллы без населения'!GB28:GC28,'Баллы без населения'!GF28:GK28,'Баллы без населения'!GR28:GT28,'Баллы без населения'!GX28:HA28,'Баллы без населения'!HF28:HN28,'Баллы без населения'!HX28,'Баллы без населения'!HZ28:IB28,'Баллы без населения'!IX28,'Баллы без населения'!IF28:IH28,'Баллы без населения'!IL28:IQ28,'Баллы без населения'!IZ28:JE28,'Баллы без населения'!JH28:JY28,)</f>
        <v>#REF!</v>
      </c>
      <c r="BQ53" s="61" t="str">
        <f>SUM('Баллы без населения'!FN28:FO28,'Баллы без населения'!FV28:GA28,'Баллы без населения'!GD28:GE28,'Баллы без населения'!GL28:GQ28,'Баллы без населения'!GU28:GW28,'Баллы без населения'!HB28:HE28,'Баллы без населения'!HO28:HW28,'Баллы без населения'!HY28,'Баллы без населения'!IC28:IE28,'Баллы без населения'!II28:IK28,'Баллы без населения'!IR28:IW28,'Баллы без населения'!IY28,'Баллы без населения'!JF28:JG28,'Баллы без населения'!JZ28:KE28)</f>
        <v>#REF!</v>
      </c>
      <c r="BR53" s="63">
        <f>SUM('Баллы без населения'!FL28:FO28,'Баллы без населения'!GB28:GE28,'Баллы без населения'!GX28:HE28,'Баллы без населения'!IF28:IK28,'Баллы без населения'!IZ28:JG28)</f>
        <v>0</v>
      </c>
      <c r="BS53" s="58">
        <f>SUM('Баллы без населения'!FL28:FM28,'Баллы без населения'!GB28:GC28,'Баллы без населения'!GX28:HA28,'Баллы без населения'!IZ28:JE28)</f>
        <v>0</v>
      </c>
      <c r="BT53" s="61">
        <f>SUM('Баллы без населения'!FN28:FO28,'Баллы без населения'!GD28:GE28,'Баллы без населения'!HB28:HE28,'Баллы без населения'!II28:IK28,'Баллы без населения'!JF28:JG28)</f>
        <v>0</v>
      </c>
      <c r="BU53" s="63">
        <f>SUM('Баллы без населения'!FP28:GA28,'Баллы без населения'!GF28:GQ28,'Баллы без населения'!HF28:HW28,'Баллы без населения'!IL28:IW28,'Баллы без населения'!JH28:KE28)</f>
        <v>0</v>
      </c>
      <c r="BV53" s="58">
        <f>SUM('Баллы без населения'!FP28:FU28,'Баллы без населения'!GF28:GK28,'Баллы без населения'!HF28:HN28,'Баллы без населения'!IL28:IQ28,'Баллы без населения'!JH28:JY28)</f>
        <v>0</v>
      </c>
      <c r="BW53" s="61">
        <f>SUM('Баллы без населения'!FV28:GA28,'Баллы без населения'!GL28:GQ28,'Баллы без населения'!HO28:HW28,'Баллы без населения'!IL28:IW28,'Баллы без населения'!JZ28:KE28)</f>
        <v>0</v>
      </c>
      <c r="BX53" s="62">
        <f>SUM('Баллы без населения'!FL28:GA28)</f>
        <v>0</v>
      </c>
      <c r="BY53" s="62">
        <f>SUM('Баллы без населения'!FL28:FM28,'Баллы без населения'!FP28:FU28)</f>
        <v>0</v>
      </c>
      <c r="BZ53" s="64">
        <f>SUM('Баллы без населения'!FN28:FO28,'Баллы без населения'!FV28:GA28)</f>
        <v>0</v>
      </c>
      <c r="CA53" s="62">
        <f>SUM('Баллы без населения'!GB28:GQ28)</f>
        <v>0</v>
      </c>
      <c r="CB53" s="58">
        <f>SUM('Баллы без населения'!GB28:GC28,'Баллы без населения'!GF28:GK28)</f>
        <v>0</v>
      </c>
      <c r="CC53" s="61">
        <f>SUM('Баллы без населения'!GD28:GE28,'Баллы без населения'!GL28:GQ28)</f>
        <v>0</v>
      </c>
      <c r="CD53" s="62" t="str">
        <f>SUM('Баллы без населения'!GR28:HY28)</f>
        <v>#REF!</v>
      </c>
      <c r="CE53" s="58" t="str">
        <f>SUM('Баллы без населения'!GR28:GT28,'Баллы без населения'!GX28:HA28,'Баллы без населения'!HF28:HN28,'Баллы без населения'!HX28)</f>
        <v>#REF!</v>
      </c>
      <c r="CF53" s="61" t="str">
        <f>SUM('Баллы без населения'!GU28:GW28,'Баллы без населения'!HB28:HE28,'Баллы без населения'!HO28:HW28,'Баллы без населения'!HY28)</f>
        <v>#REF!</v>
      </c>
      <c r="CG53" s="62">
        <f>SUM('Баллы без населения'!HZ28:IY28)</f>
        <v>0</v>
      </c>
      <c r="CH53" s="58">
        <f>SUM('Баллы без населения'!HZ28:IB28,'Баллы без населения'!IF28:IH28,'Баллы без населения'!IL28:IQ28,'Баллы без населения'!IX28)</f>
        <v>0</v>
      </c>
      <c r="CI53" s="61">
        <f>SUM('Баллы без населения'!IC28:IE28,'Баллы без населения'!II28:IK28,'Баллы без населения'!IR28:IW28,'Баллы без населения'!IY28)</f>
        <v>0</v>
      </c>
      <c r="CJ53" s="62">
        <f>SUM('Баллы без населения'!IZ28:KE28,)</f>
        <v>0</v>
      </c>
      <c r="CK53" s="58">
        <f>SUM('Баллы без населения'!IZ28:JE28,'Баллы без населения'!JH28:JY28)</f>
        <v>0</v>
      </c>
      <c r="CL53" s="58">
        <f>SUM('Баллы без населения'!JF28:JG28,'Баллы без населения'!JZ28:KE28)</f>
        <v>0</v>
      </c>
      <c r="CM53" s="48">
        <f>SUM('Баллы без населения'!OM28:PB28)</f>
        <v>0</v>
      </c>
      <c r="CN53" s="58">
        <f>SUMIF('Баллы без населения'!OM26:PB26,"муж",'Баллы без населения'!OM28:PB28)</f>
        <v>0</v>
      </c>
      <c r="CO53" s="61">
        <f>SUMIF('Баллы без населения'!OM26:PB26,"жен",'Баллы без населения'!OM28:PB28)</f>
        <v>0</v>
      </c>
      <c r="CP53" s="63">
        <f>SUM('Баллы без населения'!OM28:OP28)</f>
        <v>0</v>
      </c>
      <c r="CQ53" s="58">
        <f>SUMIF('Баллы без населения'!OM26:OP26,"муж",'Баллы без населения'!OM28:OP28)</f>
        <v>0</v>
      </c>
      <c r="CR53" s="61">
        <f>SUMIF('Баллы без населения'!OM26:OP26,"жен",'Баллы без населения'!OM28:OP28)</f>
        <v>0</v>
      </c>
      <c r="CS53" s="63">
        <f>SUM('Баллы без населения'!OQ28:PB28)</f>
        <v>0</v>
      </c>
      <c r="CT53" s="58">
        <f>SUMIF('Баллы без населения'!OQ26:PB26,"муж",'Баллы без населения'!OQ28:PB28)</f>
        <v>0</v>
      </c>
      <c r="CU53" s="61">
        <f>SUMIF('Баллы без населения'!OQ26:PB26,"жен",'Баллы без населения'!OQ28:PB28)</f>
        <v>0</v>
      </c>
      <c r="CV53" s="46">
        <f>SUM('Баллы'!KF28:KU28,'Баллы'!PC28:PX28)</f>
        <v>0</v>
      </c>
      <c r="CW53" s="48">
        <f>SUM('Баллы без населения'!KF28:KU28)</f>
        <v>0</v>
      </c>
      <c r="CX53" s="48">
        <f>SUM('Баллы без населения'!PC28:PX28)</f>
        <v>0</v>
      </c>
      <c r="CY53" s="46">
        <f>SUM('Баллы без населения'!KV28:LL28,'Баллы без населения'!PZ28:QJ28)</f>
        <v>0</v>
      </c>
      <c r="CZ53" s="58">
        <f>SUM('Баллы без населения'!KZ28:LB28,'Баллы без населения'!PZ28:QJ28)</f>
        <v>0</v>
      </c>
      <c r="DA53" s="58">
        <f>SUM('Баллы без населения'!KX28:KY28,'Баллы без населения'!LB28:LC28,'Баллы без населения'!LF28:LG28,'Баллы без населения'!QE28:QJ28)</f>
        <v>0</v>
      </c>
      <c r="DB53" s="58">
        <f>SUM('Баллы без населения'!KX28:KY28,'Баллы без населения'!LB28:LC28,'Баллы без населения'!LF28:LG28,'Баллы без населения'!QE28:QG28)</f>
        <v>0</v>
      </c>
      <c r="DC53" s="58">
        <f>SUM('Баллы без населения'!LC28,'Баллы без населения'!LG28,'Баллы без населения'!QH28:QJ28)</f>
        <v>0</v>
      </c>
      <c r="DD53" s="48">
        <f>SUM('Баллы без населения'!KV28:LL28)</f>
        <v>0</v>
      </c>
      <c r="DE53" s="58">
        <f>SUM('Баллы без населения'!KV28:KY28)</f>
        <v>0</v>
      </c>
      <c r="DF53" s="58">
        <f>SUM('Баллы без населения'!KZ28:LG28)</f>
        <v>0</v>
      </c>
      <c r="DG53" s="58">
        <f>SUM('Баллы без населения'!KZ28:LB28)</f>
        <v>0</v>
      </c>
      <c r="DH53" s="58">
        <f>SUM('Баллы без населения'!LD28:LF28)</f>
        <v>0</v>
      </c>
      <c r="DI53" s="58">
        <f>SUM('Баллы без населения'!KX28:KY28,'Баллы без населения'!LB28:LC28,'Баллы без населения'!LF28:LG28)</f>
        <v>0</v>
      </c>
      <c r="DJ53" s="58">
        <f>SUM('Баллы без населения'!KX28:KY28)</f>
        <v>0</v>
      </c>
      <c r="DK53" s="58">
        <f>SUM('Баллы без населения'!LB28:LC28,'Баллы без населения'!LF28:LG28)</f>
        <v>0</v>
      </c>
      <c r="DL53" s="58">
        <f>SUM('Баллы без населения'!LC28,'Баллы без населения'!LG28)</f>
        <v>0</v>
      </c>
      <c r="DM53" s="58">
        <f>SUM('Баллы без населения'!LH28:LL28)</f>
        <v>0</v>
      </c>
      <c r="DN53" s="48">
        <f>SUM('Баллы без населения'!PY28:QJ28)</f>
        <v>0</v>
      </c>
      <c r="DO53" s="58">
        <f>SUM('Баллы без населения'!PZ28,'Баллы без населения'!QB28:QJ28)</f>
        <v>0</v>
      </c>
      <c r="DP53" s="58">
        <f>SUM('Баллы без населения'!QE28:QJ28)</f>
        <v>0</v>
      </c>
      <c r="DQ53" s="65">
        <f>SUM('Баллы без населения'!QE28:QG28)</f>
        <v>0</v>
      </c>
      <c r="DR53" s="58">
        <f>SUM('Баллы без населения'!QH28:QJ28)</f>
        <v>0</v>
      </c>
      <c r="DS53" s="46" t="str">
        <f>SUM('Баллы без населения'!QK28:QP28)</f>
        <v>#REF!</v>
      </c>
      <c r="DT53" s="58">
        <f>SUM('Баллы без населения'!QL28:QM28,'Баллы без населения'!QP28)</f>
        <v>0</v>
      </c>
      <c r="DU53" s="61">
        <f>SUM('Баллы без населения'!QN28)</f>
        <v>0</v>
      </c>
      <c r="DV53" s="46">
        <f>SUM('Баллы без населения'!QQ28:QX28)</f>
        <v>0</v>
      </c>
      <c r="DW53" s="58">
        <f>SUM('Баллы без населения'!QQ28:QR28)</f>
        <v>0</v>
      </c>
      <c r="DX53" s="58">
        <f>SUM('Баллы без населения'!QS28:QX28)</f>
        <v>0</v>
      </c>
    </row>
    <row r="54">
      <c r="A54" s="41">
        <v>51.0</v>
      </c>
      <c r="B54" s="42" t="str">
        <f>'Тест ответы'!B39</f>
        <v>Крым республика</v>
      </c>
      <c r="C54" s="43">
        <v>1.0</v>
      </c>
      <c r="D54" s="44" t="str">
        <f>'Баллы без населения'!D38</f>
        <v>#REF!</v>
      </c>
      <c r="E54" s="45" t="str">
        <f>SUMIF('Баллы без населения'!$E$3:DX$3,"муж",'Баллы без населения'!E38:DX38)</f>
        <v>#REF!</v>
      </c>
      <c r="F54" s="45" t="str">
        <f>SUMIF('Баллы без населения'!$E$3:DX$3,"жен",'Баллы без населения'!E38:DX38)</f>
        <v>#REF!</v>
      </c>
      <c r="G54" s="45" t="str">
        <f>SUM('Баллы без населения'!Z38:DK38,'Баллы без населения'!DP38:KE38,'Баллы без населения'!KV38:LL38)</f>
        <v>#REF!</v>
      </c>
      <c r="H54" s="45">
        <f>SUM('Баллы без населения'!LM38:PB38,'Баллы без населения'!PY38:QJ38)</f>
        <v>0</v>
      </c>
      <c r="I54" s="45">
        <f>SUM('Баллы без населения'!AZ38:BO38,'Баллы без населения'!DR38:DX38,'Баллы без населения'!FL38:FO38,'Баллы без населения'!GB38:GE38,'Баллы без населения'!GX38:HE38,'Баллы без населения'!IF38:IK38,'Баллы без населения'!IZ38:JG38,'Баллы без населения'!LU38:MG38,'Баллы без населения'!NW38:NZ38,'Баллы без населения'!OM38:OP38)</f>
        <v>0</v>
      </c>
      <c r="J54" s="45">
        <f>SUM('Баллы без населения'!BP38:DK38,'Баллы без населения'!DY38:FK38,'Баллы без населения'!FP38:GA38,'Баллы без населения'!GF38:GQ38,'Баллы без населения'!HF38:HW38,'Баллы без населения'!IL38:IW38,'Баллы без населения'!JH38:KE38,'Баллы без населения'!MH38:NV38,'Баллы без населения'!OA38:OL38,'Баллы без населения'!OQ38:PB38)</f>
        <v>0</v>
      </c>
      <c r="K54" s="46">
        <f>SUM('Баллы без населения'!E38:R38)</f>
        <v>0.1855</v>
      </c>
      <c r="L54" s="47">
        <f>SUM('Баллы без населения'!O38:R38)</f>
        <v>0.13</v>
      </c>
      <c r="M54" s="46">
        <f>SUM('Баллы без населения'!S38:Y38)</f>
        <v>0</v>
      </c>
      <c r="N54" s="45">
        <f>SUM('Баллы без населения'!T38:Y38)</f>
        <v>0</v>
      </c>
      <c r="O54" s="46">
        <f>SUM('Баллы без населения'!Z38:AQ38,'Баллы без населения'!LM38:LT38)</f>
        <v>0</v>
      </c>
      <c r="P54" s="45">
        <f>SUMIF('Баллы без населения'!$Z$3:$AQ$3,"муж",'Баллы без населения'!Z38:AQ38)+SUMIF('Баллы без населения'!$LM$3:$LT$3,"муж",'Баллы без населения'!LM38:LT38)</f>
        <v>0</v>
      </c>
      <c r="Q54" s="45">
        <f>SUMIF('Баллы без населения'!$Z$3:$AQ$3,"жен",'Баллы без населения'!Z38:AQ38)+SUMIF('Баллы без населения'!$LM$3:$LT$3,"жен",'Баллы без населения'!LM38:LT38)</f>
        <v>0</v>
      </c>
      <c r="R54" s="48">
        <f>SUM('Баллы без населения'!Z38:AQ38)</f>
        <v>0</v>
      </c>
      <c r="S54" s="45">
        <f>SUM('Баллы без населения'!Z38:AH38)</f>
        <v>0</v>
      </c>
      <c r="T54" s="45">
        <f>SUM('Баллы без населения'!AI38:AQ38)</f>
        <v>0</v>
      </c>
      <c r="U54" s="48">
        <f>SUM('Баллы без населения'!LM38:LT38)</f>
        <v>0</v>
      </c>
      <c r="V54" s="45">
        <f>SUM('Баллы без населения'!LM38:LP38)</f>
        <v>0</v>
      </c>
      <c r="W54" s="49">
        <f>SUM('Баллы без населения'!LQ38:LT38)</f>
        <v>0</v>
      </c>
      <c r="X54" s="46">
        <f>SUM('Баллы без населения'!AR38:DK38,'Баллы без населения'!LU38:NI38)</f>
        <v>0</v>
      </c>
      <c r="Y54" s="45">
        <f>'Баллы без населения'!AR38+SUM('Баллы без населения'!AZ38:BH38)+SUM('Баллы без населения'!BP38:CP38)+SUM('Баллы без населения'!LU38:MC38,'Баллы без населения'!MH38:NI38)</f>
        <v>0</v>
      </c>
      <c r="Z54" s="45">
        <f>'Баллы без населения'!AS38+SUM('Баллы без населения'!BI38:BO38)+SUM('Баллы без населения'!CQ38:DK38)+SUM('Баллы без населения'!MD38:MG38,'Баллы без населения'!NJ38:NV38,)</f>
        <v>0</v>
      </c>
      <c r="AA54" s="48">
        <f>SUM('Баллы без населения'!AR38:DK38)</f>
        <v>0</v>
      </c>
      <c r="AB54" s="45">
        <f>SUM('Баллы без населения'!AT38:AY38)</f>
        <v>0</v>
      </c>
      <c r="AC54" s="45">
        <f>'Баллы без населения'!AR38+SUM('Баллы без населения'!AZ38:BH38)+SUM('Баллы без населения'!BP38:CP38)</f>
        <v>0</v>
      </c>
      <c r="AD54" s="50">
        <f>'Баллы без населения'!AS38+SUM('Баллы без населения'!BI38:BO38)+SUM('Баллы без населения'!CQ38:DK38)</f>
        <v>0</v>
      </c>
      <c r="AE54" s="51">
        <f>SUM('Баллы без населения'!AZ38:BO38)</f>
        <v>0</v>
      </c>
      <c r="AF54" s="45">
        <f>SUM('Баллы без населения'!AZ38:BH38)</f>
        <v>0</v>
      </c>
      <c r="AG54" s="50">
        <f>SUM('Баллы без населения'!BI38:BO38)</f>
        <v>0</v>
      </c>
      <c r="AH54" s="51">
        <f>SUM('Баллы без населения'!BP38:DK38)</f>
        <v>0</v>
      </c>
      <c r="AI54" s="45">
        <f>SUM('Баллы без населения'!BP38:CP38)</f>
        <v>0</v>
      </c>
      <c r="AJ54" s="45">
        <f>SUM('Баллы без населения'!CQ38:DK38)</f>
        <v>0</v>
      </c>
      <c r="AK54" s="48">
        <f>SUM('Баллы без населения'!LU38:NV38)</f>
        <v>0</v>
      </c>
      <c r="AL54" s="45">
        <f>SUM('Баллы без населения'!LU38:MC38,'Баллы без населения'!MH38:NI38)</f>
        <v>0</v>
      </c>
      <c r="AM54" s="50">
        <f>SUM('Баллы без населения'!MD38:MG38,'Баллы без населения'!NJ38:NV38,)</f>
        <v>0</v>
      </c>
      <c r="AN54" s="45">
        <f>SUM('Баллы без населения'!LU38:MG38)</f>
        <v>0</v>
      </c>
      <c r="AO54" s="45">
        <f>SUM('Баллы без населения'!LU38:MC38)</f>
        <v>0</v>
      </c>
      <c r="AP54" s="50">
        <f>SUM('Баллы без населения'!MD38:MG38)</f>
        <v>0</v>
      </c>
      <c r="AQ54" s="45">
        <f>SUM('Баллы без населения'!MH38:NV38)</f>
        <v>0</v>
      </c>
      <c r="AR54" s="45">
        <f>SUM('Баллы без населения'!MH38:NI38)</f>
        <v>0</v>
      </c>
      <c r="AS54" s="50">
        <f>SUM('Баллы без населения'!NJ38:NV38)</f>
        <v>0</v>
      </c>
      <c r="AT54" s="46">
        <f>SUM('Баллы без населения'!DR38:FK38,'Баллы без населения'!NW38:OL38)</f>
        <v>0</v>
      </c>
      <c r="AU54" s="48" t="str">
        <f>SUM('Баллы без населения'!DL38:FK38)</f>
        <v>#REF!</v>
      </c>
      <c r="AV54" s="45" t="str">
        <f>SUM('Баллы без населения'!DL38:DQ38)</f>
        <v>#REF!</v>
      </c>
      <c r="AW54" s="45">
        <f>SUM('Баллы без населения'!DR38:DU38)+SUM('Баллы без населения'!DY38:ES38)</f>
        <v>0</v>
      </c>
      <c r="AX54" s="50">
        <f>SUM('Баллы без населения'!DV38:DX38)+SUM('Баллы без населения'!ET38:FK38)</f>
        <v>0</v>
      </c>
      <c r="AY54" s="51">
        <f>SUM('Баллы без населения'!DR38:DX38)</f>
        <v>0</v>
      </c>
      <c r="AZ54" s="45">
        <f>SUM('Баллы без населения'!DR38:DU38)</f>
        <v>0</v>
      </c>
      <c r="BA54" s="50">
        <f>SUM('Баллы без населения'!DV38:DX38)</f>
        <v>0</v>
      </c>
      <c r="BB54" s="51">
        <f>SUM('Баллы без населения'!DY38:FK38)</f>
        <v>0</v>
      </c>
      <c r="BC54" s="45">
        <f>SUM('Баллы без населения'!DY38:ES38)</f>
        <v>0</v>
      </c>
      <c r="BD54" s="45">
        <f>SUM('Баллы без населения'!ET38:FK38)</f>
        <v>0</v>
      </c>
      <c r="BE54" s="48">
        <f>SUM('Баллы без населения'!NW38:OL38)</f>
        <v>0</v>
      </c>
      <c r="BF54" s="45">
        <f>SUMIF('Баллы без населения'!NW36:OL36,"муж",'Баллы без населения'!NW38:OL38)</f>
        <v>0</v>
      </c>
      <c r="BG54" s="50">
        <f>SUMIF('Баллы без населения'!NW36:OL36,"жен",'Баллы без населения'!NW38:OL38)</f>
        <v>0</v>
      </c>
      <c r="BH54" s="51">
        <f>SUM('Баллы без населения'!NW38:NZ38)</f>
        <v>0</v>
      </c>
      <c r="BI54" s="45">
        <f>SUMIF('Баллы без населения'!NW36:NZ36,"муж",'Баллы без населения'!NW38:NZ38)</f>
        <v>0</v>
      </c>
      <c r="BJ54" s="50">
        <f>SUMIF('Баллы без населения'!NW36:NZ36,";ty",'Баллы без населения'!NW38:NZ38)</f>
        <v>0</v>
      </c>
      <c r="BK54" s="51">
        <f>SUM('Баллы без населения'!OA38:OL38)</f>
        <v>0</v>
      </c>
      <c r="BL54" s="45">
        <f>SUMIF('Баллы без населения'!OA36:OL36,"муж",'Баллы без населения'!OA38:OL38)</f>
        <v>0</v>
      </c>
      <c r="BM54" s="49">
        <f>SUMIF('Баллы без населения'!OA36:OL36,"муж",'Баллы без населения'!OA38:OL38)</f>
        <v>0</v>
      </c>
      <c r="BN54" s="46" t="str">
        <f>SUM('Баллы без населения'!FL38:KE38,'Баллы'!OM38:PB38)</f>
        <v>#REF!</v>
      </c>
      <c r="BO54" s="48" t="str">
        <f>SUM('Баллы без населения'!FL38:KE38)</f>
        <v>#REF!</v>
      </c>
      <c r="BP54" s="45" t="str">
        <f>SUM('Баллы без населения'!FL38:FM38,'Баллы без населения'!FP38:FU38,'Баллы без населения'!GB38:GC38,'Баллы без населения'!GF38:GK38,'Баллы без населения'!GR38:GT38,'Баллы без населения'!GX38:HA38,'Баллы без населения'!HF38:HN38,'Баллы без населения'!HX38,'Баллы без населения'!HZ38:IB38,'Баллы без населения'!IX38,'Баллы без населения'!IF38:IH38,'Баллы без населения'!IL38:IQ38,'Баллы без населения'!IZ38:JE38,'Баллы без населения'!JH38:JY38,)</f>
        <v>#REF!</v>
      </c>
      <c r="BQ54" s="50" t="str">
        <f>SUM('Баллы без населения'!FN38:FO38,'Баллы без населения'!FV38:GA38,'Баллы без населения'!GD38:GE38,'Баллы без населения'!GL38:GQ38,'Баллы без населения'!GU38:GW38,'Баллы без населения'!HB38:HE38,'Баллы без населения'!HO38:HW38,'Баллы без населения'!HY38,'Баллы без населения'!IC38:IE38,'Баллы без населения'!II38:IK38,'Баллы без населения'!IR38:IW38,'Баллы без населения'!IY38,'Баллы без населения'!JF38:JG38,'Баллы без населения'!JZ38:KE38)</f>
        <v>#REF!</v>
      </c>
      <c r="BR54" s="52">
        <f>SUM('Баллы без населения'!FL38:FO38,'Баллы без населения'!GB38:GE38,'Баллы без населения'!GX38:HE38,'Баллы без населения'!IF38:IK38,'Баллы без населения'!IZ38:JG38)</f>
        <v>0</v>
      </c>
      <c r="BS54" s="45">
        <f>SUM('Баллы без населения'!FL38:FM38,'Баллы без населения'!GB38:GC38,'Баллы без населения'!GX38:HA38,'Баллы без населения'!IZ38:JE38)</f>
        <v>0</v>
      </c>
      <c r="BT54" s="50">
        <f>SUM('Баллы без населения'!FN38:FO38,'Баллы без населения'!GD38:GE38,'Баллы без населения'!HB38:HE38,'Баллы без населения'!II38:IK38,'Баллы без населения'!JF38:JG38)</f>
        <v>0</v>
      </c>
      <c r="BU54" s="52">
        <f>SUM('Баллы без населения'!FP38:GA38,'Баллы без населения'!GF38:GQ38,'Баллы без населения'!HF38:HW38,'Баллы без населения'!IL38:IW38,'Баллы без населения'!JH38:KE38)</f>
        <v>0</v>
      </c>
      <c r="BV54" s="45">
        <f>SUM('Баллы без населения'!FP38:FU38,'Баллы без населения'!GF38:GK38,'Баллы без населения'!HF38:HN38,'Баллы без населения'!IL38:IQ38,'Баллы без населения'!JH38:JY38)</f>
        <v>0</v>
      </c>
      <c r="BW54" s="50">
        <f>SUM('Баллы без населения'!FV38:GA38,'Баллы без населения'!GL38:GQ38,'Баллы без населения'!HO38:HW38,'Баллы без населения'!IL38:IW38,'Баллы без населения'!JZ38:KE38)</f>
        <v>0</v>
      </c>
      <c r="BX54" s="51">
        <f>SUM('Баллы без населения'!FL38:GA38)</f>
        <v>0</v>
      </c>
      <c r="BY54" s="51">
        <f>SUM('Баллы без населения'!FL38:FM38,'Баллы без населения'!FP38:FU38)</f>
        <v>0</v>
      </c>
      <c r="BZ54" s="53">
        <f>SUM('Баллы без населения'!FN38:FO38,'Баллы без населения'!FV38:GA38)</f>
        <v>0</v>
      </c>
      <c r="CA54" s="51">
        <f>SUM('Баллы без населения'!GB38:GQ38)</f>
        <v>0</v>
      </c>
      <c r="CB54" s="45">
        <f>SUM('Баллы без населения'!GB38:GC38,'Баллы без населения'!GF38:GK38)</f>
        <v>0</v>
      </c>
      <c r="CC54" s="50">
        <f>SUM('Баллы без населения'!GD38:GE38,'Баллы без населения'!GL38:GQ38)</f>
        <v>0</v>
      </c>
      <c r="CD54" s="51" t="str">
        <f>SUM('Баллы без населения'!GR38:HY38)</f>
        <v>#REF!</v>
      </c>
      <c r="CE54" s="45" t="str">
        <f>SUM('Баллы без населения'!GR38:GT38,'Баллы без населения'!GX38:HA38,'Баллы без населения'!HF38:HN38,'Баллы без населения'!HX38)</f>
        <v>#REF!</v>
      </c>
      <c r="CF54" s="50" t="str">
        <f>SUM('Баллы без населения'!GU38:GW38,'Баллы без населения'!HB38:HE38,'Баллы без населения'!HO38:HW38,'Баллы без населения'!HY38)</f>
        <v>#REF!</v>
      </c>
      <c r="CG54" s="51">
        <f>SUM('Баллы без населения'!HZ38:IY38)</f>
        <v>0</v>
      </c>
      <c r="CH54" s="45">
        <f>SUM('Баллы без населения'!HZ38:IB38,'Баллы без населения'!IF38:IH38,'Баллы без населения'!IL38:IQ38,'Баллы без населения'!IX38)</f>
        <v>0</v>
      </c>
      <c r="CI54" s="50">
        <f>SUM('Баллы без населения'!IC38:IE38,'Баллы без населения'!II38:IK38,'Баллы без населения'!IR38:IW38,'Баллы без населения'!IY38)</f>
        <v>0</v>
      </c>
      <c r="CJ54" s="51">
        <f>SUM('Баллы без населения'!IZ38:KE38,)</f>
        <v>0</v>
      </c>
      <c r="CK54" s="45">
        <f>SUM('Баллы без населения'!IZ38:JE38,'Баллы без населения'!JH38:JY38)</f>
        <v>0</v>
      </c>
      <c r="CL54" s="45">
        <f>SUM('Баллы без населения'!JF38:JG38,'Баллы без населения'!JZ38:KE38)</f>
        <v>0</v>
      </c>
      <c r="CM54" s="48">
        <f>SUM('Баллы без населения'!OM38:PB38)</f>
        <v>0</v>
      </c>
      <c r="CN54" s="45">
        <f>SUMIF('Баллы без населения'!OM36:PB36,"муж",'Баллы без населения'!OM38:PB38)</f>
        <v>0</v>
      </c>
      <c r="CO54" s="50">
        <f>SUMIF('Баллы без населения'!OM36:PB36,"жен",'Баллы без населения'!OM38:PB38)</f>
        <v>0</v>
      </c>
      <c r="CP54" s="52">
        <f>SUM('Баллы без населения'!OM38:OP38)</f>
        <v>0</v>
      </c>
      <c r="CQ54" s="45">
        <f>SUMIF('Баллы без населения'!OM36:OP36,"муж",'Баллы без населения'!OM38:OP38)</f>
        <v>0</v>
      </c>
      <c r="CR54" s="50">
        <f>SUMIF('Баллы без населения'!OM36:OP36,"жен",'Баллы без населения'!OM38:OP38)</f>
        <v>0</v>
      </c>
      <c r="CS54" s="52">
        <f>SUM('Баллы без населения'!OQ38:PB38)</f>
        <v>0</v>
      </c>
      <c r="CT54" s="45">
        <f>SUMIF('Баллы без населения'!OQ36:PB36,"муж",'Баллы без населения'!OQ38:PB38)</f>
        <v>0</v>
      </c>
      <c r="CU54" s="50">
        <f>SUMIF('Баллы без населения'!OQ36:PB36,"жен",'Баллы без населения'!OQ38:PB38)</f>
        <v>0</v>
      </c>
      <c r="CV54" s="46">
        <f>SUM('Баллы'!KF38:KU38,'Баллы'!PC38:PX38)</f>
        <v>0</v>
      </c>
      <c r="CW54" s="48">
        <f>SUM('Баллы без населения'!KF38:KU38)</f>
        <v>0</v>
      </c>
      <c r="CX54" s="48">
        <f>SUM('Баллы без населения'!PC38:PX38)</f>
        <v>0</v>
      </c>
      <c r="CY54" s="46">
        <f>SUM('Баллы без населения'!KV38:LL38,'Баллы без населения'!PZ38:QJ38)</f>
        <v>0</v>
      </c>
      <c r="CZ54" s="45">
        <f>SUM('Баллы без населения'!KZ38:LB38,'Баллы без населения'!PZ38:QJ38)</f>
        <v>0</v>
      </c>
      <c r="DA54" s="45">
        <f>SUM('Баллы без населения'!KX38:KY38,'Баллы без населения'!LB38:LC38,'Баллы без населения'!LF38:LG38,'Баллы без населения'!QE38:QJ38)</f>
        <v>0</v>
      </c>
      <c r="DB54" s="45">
        <f>SUM('Баллы без населения'!KX38:KY38,'Баллы без населения'!LB38:LC38,'Баллы без населения'!LF38:LG38,'Баллы без населения'!QE38:QG38)</f>
        <v>0</v>
      </c>
      <c r="DC54" s="45">
        <f>SUM('Баллы без населения'!LC38,'Баллы без населения'!LG38,'Баллы без населения'!QH38:QJ38)</f>
        <v>0</v>
      </c>
      <c r="DD54" s="48">
        <f>SUM('Баллы без населения'!KV38:LL38)</f>
        <v>0</v>
      </c>
      <c r="DE54" s="45">
        <f>SUM('Баллы без населения'!KV38:KY38)</f>
        <v>0</v>
      </c>
      <c r="DF54" s="45">
        <f>SUM('Баллы без населения'!KZ38:LG38)</f>
        <v>0</v>
      </c>
      <c r="DG54" s="45">
        <f>SUM('Баллы без населения'!KZ38:LB38)</f>
        <v>0</v>
      </c>
      <c r="DH54" s="45">
        <f>SUM('Баллы без населения'!LD38:LF38)</f>
        <v>0</v>
      </c>
      <c r="DI54" s="45">
        <f>SUM('Баллы без населения'!KX38:KY38,'Баллы без населения'!LB38:LC38,'Баллы без населения'!LF38:LG38)</f>
        <v>0</v>
      </c>
      <c r="DJ54" s="45">
        <f>SUM('Баллы без населения'!KX38:KY38)</f>
        <v>0</v>
      </c>
      <c r="DK54" s="45">
        <f>SUM('Баллы без населения'!LB38:LC38,'Баллы без населения'!LF38:LG38)</f>
        <v>0</v>
      </c>
      <c r="DL54" s="45">
        <f>SUM('Баллы без населения'!LC38,'Баллы без населения'!LG38)</f>
        <v>0</v>
      </c>
      <c r="DM54" s="45">
        <f>SUM('Баллы без населения'!LH38:LL38)</f>
        <v>0</v>
      </c>
      <c r="DN54" s="48">
        <f>SUM('Баллы без населения'!PY38:QJ38)</f>
        <v>0</v>
      </c>
      <c r="DO54" s="45">
        <f>SUM('Баллы без населения'!PZ38,'Баллы без населения'!QB38:QJ38)</f>
        <v>0</v>
      </c>
      <c r="DP54" s="45">
        <f>SUM('Баллы без населения'!QE38:QJ38)</f>
        <v>0</v>
      </c>
      <c r="DQ54" s="54">
        <f>SUM('Баллы без населения'!QE38:QG38)</f>
        <v>0</v>
      </c>
      <c r="DR54" s="45">
        <f>SUM('Баллы без населения'!QH38:QJ38)</f>
        <v>0</v>
      </c>
      <c r="DS54" s="46" t="str">
        <f>SUM('Баллы без населения'!QK38:QP38)</f>
        <v>#REF!</v>
      </c>
      <c r="DT54" s="45">
        <f>SUM('Баллы без населения'!QL38:QM38,'Баллы без населения'!QP38)</f>
        <v>0</v>
      </c>
      <c r="DU54" s="50">
        <f>SUM('Баллы без населения'!QN38)</f>
        <v>0</v>
      </c>
      <c r="DV54" s="46">
        <f>SUM('Баллы без населения'!QQ38:QX38)</f>
        <v>0</v>
      </c>
      <c r="DW54" s="45">
        <f>SUM('Баллы без населения'!QQ38:QR38)</f>
        <v>0</v>
      </c>
      <c r="DX54" s="45">
        <f>SUM('Баллы без населения'!QS38:QX38)</f>
        <v>0</v>
      </c>
    </row>
    <row r="55">
      <c r="A55" s="55">
        <v>52.0</v>
      </c>
      <c r="B55" s="56" t="str">
        <f>'Тест ответы'!B32</f>
        <v>Карелия республика</v>
      </c>
      <c r="C55" s="57">
        <v>1.0</v>
      </c>
      <c r="D55" s="44" t="str">
        <f>'Баллы без населения'!D31</f>
        <v>#REF!</v>
      </c>
      <c r="E55" s="58" t="str">
        <f>SUMIF('Баллы без населения'!$E$3:DX$3,"муж",'Баллы без населения'!E31:DX31)</f>
        <v>#REF!</v>
      </c>
      <c r="F55" s="58" t="str">
        <f>SUMIF('Баллы без населения'!$E$3:DX$3,"жен",'Баллы без населения'!E31:DX31)</f>
        <v>#REF!</v>
      </c>
      <c r="G55" s="58" t="str">
        <f>SUM('Баллы без населения'!Z31:DK31,'Баллы без населения'!DP31:KE31,'Баллы без населения'!KV31:LL31)</f>
        <v>#REF!</v>
      </c>
      <c r="H55" s="58">
        <f>SUM('Баллы без населения'!LM31:PB31,'Баллы без населения'!PY31:QJ31)</f>
        <v>0</v>
      </c>
      <c r="I55" s="58">
        <f>SUM('Баллы без населения'!AZ31:BO31,'Баллы без населения'!DR31:DX31,'Баллы без населения'!FL31:FO31,'Баллы без населения'!GB31:GE31,'Баллы без населения'!GX31:HE31,'Баллы без населения'!IF31:IK31,'Баллы без населения'!IZ31:JG31,'Баллы без населения'!LU31:MG31,'Баллы без населения'!NW31:NZ31,'Баллы без населения'!OM31:OP31)</f>
        <v>0</v>
      </c>
      <c r="J55" s="58">
        <f>SUM('Баллы без населения'!BP31:DK31,'Баллы без населения'!DY31:FK31,'Баллы без населения'!FP31:GA31,'Баллы без населения'!GF31:GQ31,'Баллы без населения'!HF31:HW31,'Баллы без населения'!IL31:IW31,'Баллы без населения'!JH31:KE31,'Баллы без населения'!MH31:NV31,'Баллы без населения'!OA31:OL31,'Баллы без населения'!OQ31:PB31)</f>
        <v>0</v>
      </c>
      <c r="K55" s="46">
        <f>SUM('Баллы без населения'!E31:R31)</f>
        <v>0.0635</v>
      </c>
      <c r="L55" s="59">
        <f>SUM('Баллы без населения'!O31:R31)</f>
        <v>0.04</v>
      </c>
      <c r="M55" s="46">
        <f>SUM('Баллы без населения'!S31:Y31)</f>
        <v>0</v>
      </c>
      <c r="N55" s="58">
        <f>SUM('Баллы без населения'!T31:Y31)</f>
        <v>0</v>
      </c>
      <c r="O55" s="46">
        <f>SUM('Баллы без населения'!Z31:AQ31,'Баллы без населения'!LM31:LT31)</f>
        <v>0</v>
      </c>
      <c r="P55" s="58">
        <f>SUMIF('Баллы без населения'!$Z$3:$AQ$3,"муж",'Баллы без населения'!Z31:AQ31)+SUMIF('Баллы без населения'!$LM$3:$LT$3,"муж",'Баллы без населения'!LM31:LT31)</f>
        <v>0</v>
      </c>
      <c r="Q55" s="58">
        <f>SUMIF('Баллы без населения'!$Z$3:$AQ$3,"жен",'Баллы без населения'!Z31:AQ31)+SUMIF('Баллы без населения'!$LM$3:$LT$3,"жен",'Баллы без населения'!LM31:LT31)</f>
        <v>0</v>
      </c>
      <c r="R55" s="48">
        <f>SUM('Баллы без населения'!Z31:AQ31)</f>
        <v>0</v>
      </c>
      <c r="S55" s="58">
        <f>SUM('Баллы без населения'!Z31:AH31)</f>
        <v>0</v>
      </c>
      <c r="T55" s="58">
        <f>SUM('Баллы без населения'!AI31:AQ31)</f>
        <v>0</v>
      </c>
      <c r="U55" s="48">
        <f>SUM('Баллы без населения'!LM31:LT31)</f>
        <v>0</v>
      </c>
      <c r="V55" s="58">
        <f>SUM('Баллы без населения'!LM31:LP31)</f>
        <v>0</v>
      </c>
      <c r="W55" s="60">
        <f>SUM('Баллы без населения'!LQ31:LT31)</f>
        <v>0</v>
      </c>
      <c r="X55" s="46">
        <f>SUM('Баллы без населения'!AR31:DK31,'Баллы без населения'!LU31:NI31)</f>
        <v>0</v>
      </c>
      <c r="Y55" s="58">
        <f>'Баллы без населения'!AR31+SUM('Баллы без населения'!AZ31:BH31)+SUM('Баллы без населения'!BP31:CP31)+SUM('Баллы без населения'!LU31:MC31,'Баллы без населения'!MH31:NI31)</f>
        <v>0</v>
      </c>
      <c r="Z55" s="58">
        <f>'Баллы без населения'!AS31+SUM('Баллы без населения'!BI31:BO31)+SUM('Баллы без населения'!CQ31:DK31)+SUM('Баллы без населения'!MD31:MG31,'Баллы без населения'!NJ31:NV31,)</f>
        <v>0</v>
      </c>
      <c r="AA55" s="48">
        <f>SUM('Баллы без населения'!AR31:DK31)</f>
        <v>0</v>
      </c>
      <c r="AB55" s="58">
        <f>SUM('Баллы без населения'!AT31:AY31)</f>
        <v>0</v>
      </c>
      <c r="AC55" s="58">
        <f>'Баллы без населения'!AR31+SUM('Баллы без населения'!AZ31:BH31)+SUM('Баллы без населения'!BP31:CP31)</f>
        <v>0</v>
      </c>
      <c r="AD55" s="61">
        <f>'Баллы без населения'!AS31+SUM('Баллы без населения'!BI31:BO31)+SUM('Баллы без населения'!CQ31:DK31)</f>
        <v>0</v>
      </c>
      <c r="AE55" s="62">
        <f>SUM('Баллы без населения'!AZ31:BO31)</f>
        <v>0</v>
      </c>
      <c r="AF55" s="58">
        <f>SUM('Баллы без населения'!AZ31:BH31)</f>
        <v>0</v>
      </c>
      <c r="AG55" s="61">
        <f>SUM('Баллы без населения'!BI31:BO31)</f>
        <v>0</v>
      </c>
      <c r="AH55" s="62">
        <f>SUM('Баллы без населения'!BP31:DK31)</f>
        <v>0</v>
      </c>
      <c r="AI55" s="58">
        <f>SUM('Баллы без населения'!BP31:CP31)</f>
        <v>0</v>
      </c>
      <c r="AJ55" s="58">
        <f>SUM('Баллы без населения'!CQ31:DK31)</f>
        <v>0</v>
      </c>
      <c r="AK55" s="48">
        <f>SUM('Баллы без населения'!LU31:NV31)</f>
        <v>0</v>
      </c>
      <c r="AL55" s="58">
        <f>SUM('Баллы без населения'!LU31:MC31,'Баллы без населения'!MH31:NI31)</f>
        <v>0</v>
      </c>
      <c r="AM55" s="61">
        <f>SUM('Баллы без населения'!MD31:MG31,'Баллы без населения'!NJ31:NV31,)</f>
        <v>0</v>
      </c>
      <c r="AN55" s="58">
        <f>SUM('Баллы без населения'!LU31:MG31)</f>
        <v>0</v>
      </c>
      <c r="AO55" s="58">
        <f>SUM('Баллы без населения'!LU31:MC31)</f>
        <v>0</v>
      </c>
      <c r="AP55" s="61">
        <f>SUM('Баллы без населения'!MD31:MG31)</f>
        <v>0</v>
      </c>
      <c r="AQ55" s="58">
        <f>SUM('Баллы без населения'!MH31:NV31)</f>
        <v>0</v>
      </c>
      <c r="AR55" s="58">
        <f>SUM('Баллы без населения'!MH31:NI31)</f>
        <v>0</v>
      </c>
      <c r="AS55" s="61">
        <f>SUM('Баллы без населения'!NJ31:NV31)</f>
        <v>0</v>
      </c>
      <c r="AT55" s="46">
        <f>SUM('Баллы без населения'!DR31:FK31,'Баллы без населения'!NW31:OL31)</f>
        <v>0</v>
      </c>
      <c r="AU55" s="48" t="str">
        <f>SUM('Баллы без населения'!DL31:FK31)</f>
        <v>#REF!</v>
      </c>
      <c r="AV55" s="58" t="str">
        <f>SUM('Баллы без населения'!DL31:DQ31)</f>
        <v>#REF!</v>
      </c>
      <c r="AW55" s="58">
        <f>SUM('Баллы без населения'!DR31:DU31)+SUM('Баллы без населения'!DY31:ES31)</f>
        <v>0</v>
      </c>
      <c r="AX55" s="61">
        <f>SUM('Баллы без населения'!DV31:DX31)+SUM('Баллы без населения'!ET31:FK31)</f>
        <v>0</v>
      </c>
      <c r="AY55" s="62">
        <f>SUM('Баллы без населения'!DR31:DX31)</f>
        <v>0</v>
      </c>
      <c r="AZ55" s="58">
        <f>SUM('Баллы без населения'!DR31:DU31)</f>
        <v>0</v>
      </c>
      <c r="BA55" s="61">
        <f>SUM('Баллы без населения'!DV31:DX31)</f>
        <v>0</v>
      </c>
      <c r="BB55" s="62">
        <f>SUM('Баллы без населения'!DY31:FK31)</f>
        <v>0</v>
      </c>
      <c r="BC55" s="58">
        <f>SUM('Баллы без населения'!DY31:ES31)</f>
        <v>0</v>
      </c>
      <c r="BD55" s="58">
        <f>SUM('Баллы без населения'!ET31:FK31)</f>
        <v>0</v>
      </c>
      <c r="BE55" s="48">
        <f>SUM('Баллы без населения'!NW31:OL31)</f>
        <v>0</v>
      </c>
      <c r="BF55" s="58">
        <f>SUMIF('Баллы без населения'!NW29:OL29,"муж",'Баллы без населения'!NW31:OL31)</f>
        <v>0</v>
      </c>
      <c r="BG55" s="61">
        <f>SUMIF('Баллы без населения'!NW29:OL29,"жен",'Баллы без населения'!NW31:OL31)</f>
        <v>0</v>
      </c>
      <c r="BH55" s="62">
        <f>SUM('Баллы без населения'!NW31:NZ31)</f>
        <v>0</v>
      </c>
      <c r="BI55" s="58">
        <f>SUMIF('Баллы без населения'!NW29:NZ29,"муж",'Баллы без населения'!NW31:NZ31)</f>
        <v>0</v>
      </c>
      <c r="BJ55" s="61">
        <f>SUMIF('Баллы без населения'!NW29:NZ29,";ty",'Баллы без населения'!NW31:NZ31)</f>
        <v>0</v>
      </c>
      <c r="BK55" s="62">
        <f>SUM('Баллы без населения'!OA31:OL31)</f>
        <v>0</v>
      </c>
      <c r="BL55" s="58">
        <f>SUMIF('Баллы без населения'!OA29:OL29,"муж",'Баллы без населения'!OA31:OL31)</f>
        <v>0</v>
      </c>
      <c r="BM55" s="60">
        <f>SUMIF('Баллы без населения'!OA29:OL29,"муж",'Баллы без населения'!OA31:OL31)</f>
        <v>0</v>
      </c>
      <c r="BN55" s="46" t="str">
        <f>SUM('Баллы без населения'!FL31:KE31,'Баллы'!OM31:PB31)</f>
        <v>#REF!</v>
      </c>
      <c r="BO55" s="48" t="str">
        <f>SUM('Баллы без населения'!FL31:KE31)</f>
        <v>#REF!</v>
      </c>
      <c r="BP55" s="58" t="str">
        <f>SUM('Баллы без населения'!FL31:FM31,'Баллы без населения'!FP31:FU31,'Баллы без населения'!GB31:GC31,'Баллы без населения'!GF31:GK31,'Баллы без населения'!GR31:GT31,'Баллы без населения'!GX31:HA31,'Баллы без населения'!HF31:HN31,'Баллы без населения'!HX31,'Баллы без населения'!HZ31:IB31,'Баллы без населения'!IX31,'Баллы без населения'!IF31:IH31,'Баллы без населения'!IL31:IQ31,'Баллы без населения'!IZ31:JE31,'Баллы без населения'!JH31:JY31,)</f>
        <v>#REF!</v>
      </c>
      <c r="BQ55" s="61" t="str">
        <f>SUM('Баллы без населения'!FN31:FO31,'Баллы без населения'!FV31:GA31,'Баллы без населения'!GD31:GE31,'Баллы без населения'!GL31:GQ31,'Баллы без населения'!GU31:GW31,'Баллы без населения'!HB31:HE31,'Баллы без населения'!HO31:HW31,'Баллы без населения'!HY31,'Баллы без населения'!IC31:IE31,'Баллы без населения'!II31:IK31,'Баллы без населения'!IR31:IW31,'Баллы без населения'!IY31,'Баллы без населения'!JF31:JG31,'Баллы без населения'!JZ31:KE31)</f>
        <v>#REF!</v>
      </c>
      <c r="BR55" s="63">
        <f>SUM('Баллы без населения'!FL31:FO31,'Баллы без населения'!GB31:GE31,'Баллы без населения'!GX31:HE31,'Баллы без населения'!IF31:IK31,'Баллы без населения'!IZ31:JG31)</f>
        <v>0</v>
      </c>
      <c r="BS55" s="58">
        <f>SUM('Баллы без населения'!FL31:FM31,'Баллы без населения'!GB31:GC31,'Баллы без населения'!GX31:HA31,'Баллы без населения'!IZ31:JE31)</f>
        <v>0</v>
      </c>
      <c r="BT55" s="61">
        <f>SUM('Баллы без населения'!FN31:FO31,'Баллы без населения'!GD31:GE31,'Баллы без населения'!HB31:HE31,'Баллы без населения'!II31:IK31,'Баллы без населения'!JF31:JG31)</f>
        <v>0</v>
      </c>
      <c r="BU55" s="63">
        <f>SUM('Баллы без населения'!FP31:GA31,'Баллы без населения'!GF31:GQ31,'Баллы без населения'!HF31:HW31,'Баллы без населения'!IL31:IW31,'Баллы без населения'!JH31:KE31)</f>
        <v>0</v>
      </c>
      <c r="BV55" s="58">
        <f>SUM('Баллы без населения'!FP31:FU31,'Баллы без населения'!GF31:GK31,'Баллы без населения'!HF31:HN31,'Баллы без населения'!IL31:IQ31,'Баллы без населения'!JH31:JY31)</f>
        <v>0</v>
      </c>
      <c r="BW55" s="61">
        <f>SUM('Баллы без населения'!FV31:GA31,'Баллы без населения'!GL31:GQ31,'Баллы без населения'!HO31:HW31,'Баллы без населения'!IL31:IW31,'Баллы без населения'!JZ31:KE31)</f>
        <v>0</v>
      </c>
      <c r="BX55" s="62">
        <f>SUM('Баллы без населения'!FL31:GA31)</f>
        <v>0</v>
      </c>
      <c r="BY55" s="62">
        <f>SUM('Баллы без населения'!FL31:FM31,'Баллы без населения'!FP31:FU31)</f>
        <v>0</v>
      </c>
      <c r="BZ55" s="64">
        <f>SUM('Баллы без населения'!FN31:FO31,'Баллы без населения'!FV31:GA31)</f>
        <v>0</v>
      </c>
      <c r="CA55" s="62">
        <f>SUM('Баллы без населения'!GB31:GQ31)</f>
        <v>0</v>
      </c>
      <c r="CB55" s="58">
        <f>SUM('Баллы без населения'!GB31:GC31,'Баллы без населения'!GF31:GK31)</f>
        <v>0</v>
      </c>
      <c r="CC55" s="61">
        <f>SUM('Баллы без населения'!GD31:GE31,'Баллы без населения'!GL31:GQ31)</f>
        <v>0</v>
      </c>
      <c r="CD55" s="62" t="str">
        <f>SUM('Баллы без населения'!GR31:HY31)</f>
        <v>#REF!</v>
      </c>
      <c r="CE55" s="58" t="str">
        <f>SUM('Баллы без населения'!GR31:GT31,'Баллы без населения'!GX31:HA31,'Баллы без населения'!HF31:HN31,'Баллы без населения'!HX31)</f>
        <v>#REF!</v>
      </c>
      <c r="CF55" s="61" t="str">
        <f>SUM('Баллы без населения'!GU31:GW31,'Баллы без населения'!HB31:HE31,'Баллы без населения'!HO31:HW31,'Баллы без населения'!HY31)</f>
        <v>#REF!</v>
      </c>
      <c r="CG55" s="62">
        <f>SUM('Баллы без населения'!HZ31:IY31)</f>
        <v>0</v>
      </c>
      <c r="CH55" s="58">
        <f>SUM('Баллы без населения'!HZ31:IB31,'Баллы без населения'!IF31:IH31,'Баллы без населения'!IL31:IQ31,'Баллы без населения'!IX31)</f>
        <v>0</v>
      </c>
      <c r="CI55" s="61">
        <f>SUM('Баллы без населения'!IC31:IE31,'Баллы без населения'!II31:IK31,'Баллы без населения'!IR31:IW31,'Баллы без населения'!IY31)</f>
        <v>0</v>
      </c>
      <c r="CJ55" s="62">
        <f>SUM('Баллы без населения'!IZ31:KE31,)</f>
        <v>0</v>
      </c>
      <c r="CK55" s="58">
        <f>SUM('Баллы без населения'!IZ31:JE31,'Баллы без населения'!JH31:JY31)</f>
        <v>0</v>
      </c>
      <c r="CL55" s="58">
        <f>SUM('Баллы без населения'!JF31:JG31,'Баллы без населения'!JZ31:KE31)</f>
        <v>0</v>
      </c>
      <c r="CM55" s="48">
        <f>SUM('Баллы без населения'!OM31:PB31)</f>
        <v>0</v>
      </c>
      <c r="CN55" s="58">
        <f>SUMIF('Баллы без населения'!OM29:PB29,"муж",'Баллы без населения'!OM31:PB31)</f>
        <v>0</v>
      </c>
      <c r="CO55" s="61">
        <f>SUMIF('Баллы без населения'!OM29:PB29,"жен",'Баллы без населения'!OM31:PB31)</f>
        <v>0</v>
      </c>
      <c r="CP55" s="63">
        <f>SUM('Баллы без населения'!OM31:OP31)</f>
        <v>0</v>
      </c>
      <c r="CQ55" s="58">
        <f>SUMIF('Баллы без населения'!OM29:OP29,"муж",'Баллы без населения'!OM31:OP31)</f>
        <v>0</v>
      </c>
      <c r="CR55" s="61">
        <f>SUMIF('Баллы без населения'!OM29:OP29,"жен",'Баллы без населения'!OM31:OP31)</f>
        <v>0</v>
      </c>
      <c r="CS55" s="63">
        <f>SUM('Баллы без населения'!OQ31:PB31)</f>
        <v>0</v>
      </c>
      <c r="CT55" s="58">
        <f>SUMIF('Баллы без населения'!OQ29:PB29,"муж",'Баллы без населения'!OQ31:PB31)</f>
        <v>0</v>
      </c>
      <c r="CU55" s="61">
        <f>SUMIF('Баллы без населения'!OQ29:PB29,"жен",'Баллы без населения'!OQ31:PB31)</f>
        <v>0</v>
      </c>
      <c r="CV55" s="46">
        <f>SUM('Баллы'!KF31:KU31,'Баллы'!PC31:PX31)</f>
        <v>0</v>
      </c>
      <c r="CW55" s="48">
        <f>SUM('Баллы без населения'!KF31:KU31)</f>
        <v>0</v>
      </c>
      <c r="CX55" s="48">
        <f>SUM('Баллы без населения'!PC31:PX31)</f>
        <v>0</v>
      </c>
      <c r="CY55" s="46">
        <f>SUM('Баллы без населения'!KV31:LL31,'Баллы без населения'!PZ31:QJ31)</f>
        <v>0</v>
      </c>
      <c r="CZ55" s="58">
        <f>SUM('Баллы без населения'!KZ31:LB31,'Баллы без населения'!PZ31:QJ31)</f>
        <v>0</v>
      </c>
      <c r="DA55" s="58">
        <f>SUM('Баллы без населения'!KX31:KY31,'Баллы без населения'!LB31:LC31,'Баллы без населения'!LF31:LG31,'Баллы без населения'!QE31:QJ31)</f>
        <v>0</v>
      </c>
      <c r="DB55" s="58">
        <f>SUM('Баллы без населения'!KX31:KY31,'Баллы без населения'!LB31:LC31,'Баллы без населения'!LF31:LG31,'Баллы без населения'!QE31:QG31)</f>
        <v>0</v>
      </c>
      <c r="DC55" s="58">
        <f>SUM('Баллы без населения'!LC31,'Баллы без населения'!LG31,'Баллы без населения'!QH31:QJ31)</f>
        <v>0</v>
      </c>
      <c r="DD55" s="48">
        <f>SUM('Баллы без населения'!KV31:LL31)</f>
        <v>0</v>
      </c>
      <c r="DE55" s="58">
        <f>SUM('Баллы без населения'!KV31:KY31)</f>
        <v>0</v>
      </c>
      <c r="DF55" s="58">
        <f>SUM('Баллы без населения'!KZ31:LG31)</f>
        <v>0</v>
      </c>
      <c r="DG55" s="58">
        <f>SUM('Баллы без населения'!KZ31:LB31)</f>
        <v>0</v>
      </c>
      <c r="DH55" s="58">
        <f>SUM('Баллы без населения'!LD31:LF31)</f>
        <v>0</v>
      </c>
      <c r="DI55" s="58">
        <f>SUM('Баллы без населения'!KX31:KY31,'Баллы без населения'!LB31:LC31,'Баллы без населения'!LF31:LG31)</f>
        <v>0</v>
      </c>
      <c r="DJ55" s="58">
        <f>SUM('Баллы без населения'!KX31:KY31)</f>
        <v>0</v>
      </c>
      <c r="DK55" s="58">
        <f>SUM('Баллы без населения'!LB31:LC31,'Баллы без населения'!LF31:LG31)</f>
        <v>0</v>
      </c>
      <c r="DL55" s="58">
        <f>SUM('Баллы без населения'!LC31,'Баллы без населения'!LG31)</f>
        <v>0</v>
      </c>
      <c r="DM55" s="58">
        <f>SUM('Баллы без населения'!LH31:LL31)</f>
        <v>0</v>
      </c>
      <c r="DN55" s="48">
        <f>SUM('Баллы без населения'!PY31:QJ31)</f>
        <v>0</v>
      </c>
      <c r="DO55" s="58">
        <f>SUM('Баллы без населения'!PZ31,'Баллы без населения'!QB31:QJ31)</f>
        <v>0</v>
      </c>
      <c r="DP55" s="58">
        <f>SUM('Баллы без населения'!QE31:QJ31)</f>
        <v>0</v>
      </c>
      <c r="DQ55" s="65">
        <f>SUM('Баллы без населения'!QE31:QG31)</f>
        <v>0</v>
      </c>
      <c r="DR55" s="58">
        <f>SUM('Баллы без населения'!QH31:QJ31)</f>
        <v>0</v>
      </c>
      <c r="DS55" s="46" t="str">
        <f>SUM('Баллы без населения'!QK31:QP31)</f>
        <v>#REF!</v>
      </c>
      <c r="DT55" s="58">
        <f>SUM('Баллы без населения'!QL31:QM31,'Баллы без населения'!QP31)</f>
        <v>0</v>
      </c>
      <c r="DU55" s="61">
        <f>SUM('Баллы без населения'!QN31)</f>
        <v>0</v>
      </c>
      <c r="DV55" s="46">
        <f>SUM('Баллы без населения'!QQ31:QX31)</f>
        <v>0</v>
      </c>
      <c r="DW55" s="58">
        <f>SUM('Баллы без населения'!QQ31:QR31)</f>
        <v>0</v>
      </c>
      <c r="DX55" s="58">
        <f>SUM('Баллы без населения'!QS31:QX31)</f>
        <v>0</v>
      </c>
    </row>
    <row r="56">
      <c r="A56" s="41">
        <v>53.0</v>
      </c>
      <c r="B56" s="42" t="str">
        <f>'Тест ответы'!B45</f>
        <v>Марий Эл республика</v>
      </c>
      <c r="C56" s="43">
        <v>1.0</v>
      </c>
      <c r="D56" s="44" t="str">
        <f>'Баллы без населения'!D44</f>
        <v>#REF!</v>
      </c>
      <c r="E56" s="45" t="str">
        <f>SUMIF('Баллы без населения'!$E$3:DX$3,"муж",'Баллы без населения'!E44:DX44)</f>
        <v>#REF!</v>
      </c>
      <c r="F56" s="45" t="str">
        <f>SUMIF('Баллы без населения'!$E$3:DX$3,"жен",'Баллы без населения'!E44:DX44)</f>
        <v>#REF!</v>
      </c>
      <c r="G56" s="45" t="str">
        <f>SUM('Баллы без населения'!Z44:DK44,'Баллы без населения'!DP44:KE44,'Баллы без населения'!KV44:LL44)</f>
        <v>#REF!</v>
      </c>
      <c r="H56" s="45">
        <f>SUM('Баллы без населения'!LM44:PB44,'Баллы без населения'!PY44:QJ44)</f>
        <v>0</v>
      </c>
      <c r="I56" s="45">
        <f>SUM('Баллы без населения'!AZ44:BO44,'Баллы без населения'!DR44:DX44,'Баллы без населения'!FL44:FO44,'Баллы без населения'!GB44:GE44,'Баллы без населения'!GX44:HE44,'Баллы без населения'!IF44:IK44,'Баллы без населения'!IZ44:JG44,'Баллы без населения'!LU44:MG44,'Баллы без населения'!NW44:NZ44,'Баллы без населения'!OM44:OP44)</f>
        <v>0</v>
      </c>
      <c r="J56" s="45">
        <f>SUM('Баллы без населения'!BP44:DK44,'Баллы без населения'!DY44:FK44,'Баллы без населения'!FP44:GA44,'Баллы без населения'!GF44:GQ44,'Баллы без населения'!HF44:HW44,'Баллы без населения'!IL44:IW44,'Баллы без населения'!JH44:KE44,'Баллы без населения'!MH44:NV44,'Баллы без населения'!OA44:OL44,'Баллы без населения'!OQ44:PB44)</f>
        <v>0</v>
      </c>
      <c r="K56" s="46">
        <f>SUM('Баллы без населения'!E44:R44)</f>
        <v>0.1305</v>
      </c>
      <c r="L56" s="47">
        <f>SUM('Баллы без населения'!O44:R44)</f>
        <v>0.08</v>
      </c>
      <c r="M56" s="46">
        <f>SUM('Баллы без населения'!S44:Y44)</f>
        <v>0</v>
      </c>
      <c r="N56" s="45">
        <f>SUM('Баллы без населения'!T44:Y44)</f>
        <v>0</v>
      </c>
      <c r="O56" s="46">
        <f>SUM('Баллы без населения'!Z44:AQ44,'Баллы без населения'!LM44:LT44)</f>
        <v>0</v>
      </c>
      <c r="P56" s="45">
        <f>SUMIF('Баллы без населения'!$Z$3:$AQ$3,"муж",'Баллы без населения'!Z44:AQ44)+SUMIF('Баллы без населения'!$LM$3:$LT$3,"муж",'Баллы без населения'!LM44:LT44)</f>
        <v>0</v>
      </c>
      <c r="Q56" s="45">
        <f>SUMIF('Баллы без населения'!$Z$3:$AQ$3,"жен",'Баллы без населения'!Z44:AQ44)+SUMIF('Баллы без населения'!$LM$3:$LT$3,"жен",'Баллы без населения'!LM44:LT44)</f>
        <v>0</v>
      </c>
      <c r="R56" s="48">
        <f>SUM('Баллы без населения'!Z44:AQ44)</f>
        <v>0</v>
      </c>
      <c r="S56" s="45">
        <f>SUM('Баллы без населения'!Z44:AH44)</f>
        <v>0</v>
      </c>
      <c r="T56" s="45">
        <f>SUM('Баллы без населения'!AI44:AQ44)</f>
        <v>0</v>
      </c>
      <c r="U56" s="48">
        <f>SUM('Баллы без населения'!LM44:LT44)</f>
        <v>0</v>
      </c>
      <c r="V56" s="45">
        <f>SUM('Баллы без населения'!LM44:LP44)</f>
        <v>0</v>
      </c>
      <c r="W56" s="49">
        <f>SUM('Баллы без населения'!LQ44:LT44)</f>
        <v>0</v>
      </c>
      <c r="X56" s="46">
        <f>SUM('Баллы без населения'!AR44:DK44,'Баллы без населения'!LU44:NI44)</f>
        <v>0</v>
      </c>
      <c r="Y56" s="45">
        <f>'Баллы без населения'!AR44+SUM('Баллы без населения'!AZ44:BH44)+SUM('Баллы без населения'!BP44:CP44)+SUM('Баллы без населения'!LU44:MC44,'Баллы без населения'!MH44:NI44)</f>
        <v>0</v>
      </c>
      <c r="Z56" s="45">
        <f>'Баллы без населения'!AS44+SUM('Баллы без населения'!BI44:BO44)+SUM('Баллы без населения'!CQ44:DK44)+SUM('Баллы без населения'!MD44:MG44,'Баллы без населения'!NJ44:NV44,)</f>
        <v>0</v>
      </c>
      <c r="AA56" s="48">
        <f>SUM('Баллы без населения'!AR44:DK44)</f>
        <v>0</v>
      </c>
      <c r="AB56" s="45">
        <f>SUM('Баллы без населения'!AT44:AY44)</f>
        <v>0</v>
      </c>
      <c r="AC56" s="45">
        <f>'Баллы без населения'!AR44+SUM('Баллы без населения'!AZ44:BH44)+SUM('Баллы без населения'!BP44:CP44)</f>
        <v>0</v>
      </c>
      <c r="AD56" s="50">
        <f>'Баллы без населения'!AS44+SUM('Баллы без населения'!BI44:BO44)+SUM('Баллы без населения'!CQ44:DK44)</f>
        <v>0</v>
      </c>
      <c r="AE56" s="51">
        <f>SUM('Баллы без населения'!AZ44:BO44)</f>
        <v>0</v>
      </c>
      <c r="AF56" s="45">
        <f>SUM('Баллы без населения'!AZ44:BH44)</f>
        <v>0</v>
      </c>
      <c r="AG56" s="50">
        <f>SUM('Баллы без населения'!BI44:BO44)</f>
        <v>0</v>
      </c>
      <c r="AH56" s="51">
        <f>SUM('Баллы без населения'!BP44:DK44)</f>
        <v>0</v>
      </c>
      <c r="AI56" s="45">
        <f>SUM('Баллы без населения'!BP44:CP44)</f>
        <v>0</v>
      </c>
      <c r="AJ56" s="45">
        <f>SUM('Баллы без населения'!CQ44:DK44)</f>
        <v>0</v>
      </c>
      <c r="AK56" s="48">
        <f>SUM('Баллы без населения'!LU44:NV44)</f>
        <v>0</v>
      </c>
      <c r="AL56" s="45">
        <f>SUM('Баллы без населения'!LU44:MC44,'Баллы без населения'!MH44:NI44)</f>
        <v>0</v>
      </c>
      <c r="AM56" s="50">
        <f>SUM('Баллы без населения'!MD44:MG44,'Баллы без населения'!NJ44:NV44,)</f>
        <v>0</v>
      </c>
      <c r="AN56" s="45">
        <f>SUM('Баллы без населения'!LU44:MG44)</f>
        <v>0</v>
      </c>
      <c r="AO56" s="45">
        <f>SUM('Баллы без населения'!LU44:MC44)</f>
        <v>0</v>
      </c>
      <c r="AP56" s="50">
        <f>SUM('Баллы без населения'!MD44:MG44)</f>
        <v>0</v>
      </c>
      <c r="AQ56" s="45">
        <f>SUM('Баллы без населения'!MH44:NV44)</f>
        <v>0</v>
      </c>
      <c r="AR56" s="45">
        <f>SUM('Баллы без населения'!MH44:NI44)</f>
        <v>0</v>
      </c>
      <c r="AS56" s="50">
        <f>SUM('Баллы без населения'!NJ44:NV44)</f>
        <v>0</v>
      </c>
      <c r="AT56" s="46">
        <f>SUM('Баллы без населения'!DR44:FK44,'Баллы без населения'!NW44:OL44)</f>
        <v>0</v>
      </c>
      <c r="AU56" s="48" t="str">
        <f>SUM('Баллы без населения'!DL44:FK44)</f>
        <v>#REF!</v>
      </c>
      <c r="AV56" s="45" t="str">
        <f>SUM('Баллы без населения'!DL44:DQ44)</f>
        <v>#REF!</v>
      </c>
      <c r="AW56" s="45">
        <f>SUM('Баллы без населения'!DR44:DU44)+SUM('Баллы без населения'!DY44:ES44)</f>
        <v>0</v>
      </c>
      <c r="AX56" s="50">
        <f>SUM('Баллы без населения'!DV44:DX44)+SUM('Баллы без населения'!ET44:FK44)</f>
        <v>0</v>
      </c>
      <c r="AY56" s="51">
        <f>SUM('Баллы без населения'!DR44:DX44)</f>
        <v>0</v>
      </c>
      <c r="AZ56" s="45">
        <f>SUM('Баллы без населения'!DR44:DU44)</f>
        <v>0</v>
      </c>
      <c r="BA56" s="50">
        <f>SUM('Баллы без населения'!DV44:DX44)</f>
        <v>0</v>
      </c>
      <c r="BB56" s="51">
        <f>SUM('Баллы без населения'!DY44:FK44)</f>
        <v>0</v>
      </c>
      <c r="BC56" s="45">
        <f>SUM('Баллы без населения'!DY44:ES44)</f>
        <v>0</v>
      </c>
      <c r="BD56" s="45">
        <f>SUM('Баллы без населения'!ET44:FK44)</f>
        <v>0</v>
      </c>
      <c r="BE56" s="48">
        <f>SUM('Баллы без населения'!NW44:OL44)</f>
        <v>0</v>
      </c>
      <c r="BF56" s="45">
        <f>SUMIF('Баллы без населения'!NW42:OL42,"муж",'Баллы без населения'!NW44:OL44)</f>
        <v>0</v>
      </c>
      <c r="BG56" s="50">
        <f>SUMIF('Баллы без населения'!NW42:OL42,"жен",'Баллы без населения'!NW44:OL44)</f>
        <v>0</v>
      </c>
      <c r="BH56" s="51">
        <f>SUM('Баллы без населения'!NW44:NZ44)</f>
        <v>0</v>
      </c>
      <c r="BI56" s="45">
        <f>SUMIF('Баллы без населения'!NW42:NZ42,"муж",'Баллы без населения'!NW44:NZ44)</f>
        <v>0</v>
      </c>
      <c r="BJ56" s="50">
        <f>SUMIF('Баллы без населения'!NW42:NZ42,";ty",'Баллы без населения'!NW44:NZ44)</f>
        <v>0</v>
      </c>
      <c r="BK56" s="51">
        <f>SUM('Баллы без населения'!OA44:OL44)</f>
        <v>0</v>
      </c>
      <c r="BL56" s="45">
        <f>SUMIF('Баллы без населения'!OA42:OL42,"муж",'Баллы без населения'!OA44:OL44)</f>
        <v>0</v>
      </c>
      <c r="BM56" s="49">
        <f>SUMIF('Баллы без населения'!OA42:OL42,"муж",'Баллы без населения'!OA44:OL44)</f>
        <v>0</v>
      </c>
      <c r="BN56" s="46" t="str">
        <f>SUM('Баллы без населения'!FL44:KE44,'Баллы'!OM44:PB44)</f>
        <v>#REF!</v>
      </c>
      <c r="BO56" s="48" t="str">
        <f>SUM('Баллы без населения'!FL44:KE44)</f>
        <v>#REF!</v>
      </c>
      <c r="BP56" s="45" t="str">
        <f>SUM('Баллы без населения'!FL44:FM44,'Баллы без населения'!FP44:FU44,'Баллы без населения'!GB44:GC44,'Баллы без населения'!GF44:GK44,'Баллы без населения'!GR44:GT44,'Баллы без населения'!GX44:HA44,'Баллы без населения'!HF44:HN44,'Баллы без населения'!HX44,'Баллы без населения'!HZ44:IB44,'Баллы без населения'!IX44,'Баллы без населения'!IF44:IH44,'Баллы без населения'!IL44:IQ44,'Баллы без населения'!IZ44:JE44,'Баллы без населения'!JH44:JY44,)</f>
        <v>#REF!</v>
      </c>
      <c r="BQ56" s="50" t="str">
        <f>SUM('Баллы без населения'!FN44:FO44,'Баллы без населения'!FV44:GA44,'Баллы без населения'!GD44:GE44,'Баллы без населения'!GL44:GQ44,'Баллы без населения'!GU44:GW44,'Баллы без населения'!HB44:HE44,'Баллы без населения'!HO44:HW44,'Баллы без населения'!HY44,'Баллы без населения'!IC44:IE44,'Баллы без населения'!II44:IK44,'Баллы без населения'!IR44:IW44,'Баллы без населения'!IY44,'Баллы без населения'!JF44:JG44,'Баллы без населения'!JZ44:KE44)</f>
        <v>#REF!</v>
      </c>
      <c r="BR56" s="52">
        <f>SUM('Баллы без населения'!FL44:FO44,'Баллы без населения'!GB44:GE44,'Баллы без населения'!GX44:HE44,'Баллы без населения'!IF44:IK44,'Баллы без населения'!IZ44:JG44)</f>
        <v>0</v>
      </c>
      <c r="BS56" s="45">
        <f>SUM('Баллы без населения'!FL44:FM44,'Баллы без населения'!GB44:GC44,'Баллы без населения'!GX44:HA44,'Баллы без населения'!IZ44:JE44)</f>
        <v>0</v>
      </c>
      <c r="BT56" s="50">
        <f>SUM('Баллы без населения'!FN44:FO44,'Баллы без населения'!GD44:GE44,'Баллы без населения'!HB44:HE44,'Баллы без населения'!II44:IK44,'Баллы без населения'!JF44:JG44)</f>
        <v>0</v>
      </c>
      <c r="BU56" s="52">
        <f>SUM('Баллы без населения'!FP44:GA44,'Баллы без населения'!GF44:GQ44,'Баллы без населения'!HF44:HW44,'Баллы без населения'!IL44:IW44,'Баллы без населения'!JH44:KE44)</f>
        <v>0</v>
      </c>
      <c r="BV56" s="45">
        <f>SUM('Баллы без населения'!FP44:FU44,'Баллы без населения'!GF44:GK44,'Баллы без населения'!HF44:HN44,'Баллы без населения'!IL44:IQ44,'Баллы без населения'!JH44:JY44)</f>
        <v>0</v>
      </c>
      <c r="BW56" s="50">
        <f>SUM('Баллы без населения'!FV44:GA44,'Баллы без населения'!GL44:GQ44,'Баллы без населения'!HO44:HW44,'Баллы без населения'!IL44:IW44,'Баллы без населения'!JZ44:KE44)</f>
        <v>0</v>
      </c>
      <c r="BX56" s="51">
        <f>SUM('Баллы без населения'!FL44:GA44)</f>
        <v>0</v>
      </c>
      <c r="BY56" s="51">
        <f>SUM('Баллы без населения'!FL44:FM44,'Баллы без населения'!FP44:FU44)</f>
        <v>0</v>
      </c>
      <c r="BZ56" s="53">
        <f>SUM('Баллы без населения'!FN44:FO44,'Баллы без населения'!FV44:GA44)</f>
        <v>0</v>
      </c>
      <c r="CA56" s="51">
        <f>SUM('Баллы без населения'!GB44:GQ44)</f>
        <v>0</v>
      </c>
      <c r="CB56" s="45">
        <f>SUM('Баллы без населения'!GB44:GC44,'Баллы без населения'!GF44:GK44)</f>
        <v>0</v>
      </c>
      <c r="CC56" s="50">
        <f>SUM('Баллы без населения'!GD44:GE44,'Баллы без населения'!GL44:GQ44)</f>
        <v>0</v>
      </c>
      <c r="CD56" s="51" t="str">
        <f>SUM('Баллы без населения'!GR44:HY44)</f>
        <v>#REF!</v>
      </c>
      <c r="CE56" s="45" t="str">
        <f>SUM('Баллы без населения'!GR44:GT44,'Баллы без населения'!GX44:HA44,'Баллы без населения'!HF44:HN44,'Баллы без населения'!HX44)</f>
        <v>#REF!</v>
      </c>
      <c r="CF56" s="50" t="str">
        <f>SUM('Баллы без населения'!GU44:GW44,'Баллы без населения'!HB44:HE44,'Баллы без населения'!HO44:HW44,'Баллы без населения'!HY44)</f>
        <v>#REF!</v>
      </c>
      <c r="CG56" s="51">
        <f>SUM('Баллы без населения'!HZ44:IY44)</f>
        <v>0</v>
      </c>
      <c r="CH56" s="45">
        <f>SUM('Баллы без населения'!HZ44:IB44,'Баллы без населения'!IF44:IH44,'Баллы без населения'!IL44:IQ44,'Баллы без населения'!IX44)</f>
        <v>0</v>
      </c>
      <c r="CI56" s="50">
        <f>SUM('Баллы без населения'!IC44:IE44,'Баллы без населения'!II44:IK44,'Баллы без населения'!IR44:IW44,'Баллы без населения'!IY44)</f>
        <v>0</v>
      </c>
      <c r="CJ56" s="51">
        <f>SUM('Баллы без населения'!IZ44:KE44,)</f>
        <v>0</v>
      </c>
      <c r="CK56" s="45">
        <f>SUM('Баллы без населения'!IZ44:JE44,'Баллы без населения'!JH44:JY44)</f>
        <v>0</v>
      </c>
      <c r="CL56" s="45">
        <f>SUM('Баллы без населения'!JF44:JG44,'Баллы без населения'!JZ44:KE44)</f>
        <v>0</v>
      </c>
      <c r="CM56" s="48">
        <f>SUM('Баллы без населения'!OM44:PB44)</f>
        <v>0</v>
      </c>
      <c r="CN56" s="45">
        <f>SUMIF('Баллы без населения'!OM42:PB42,"муж",'Баллы без населения'!OM44:PB44)</f>
        <v>0</v>
      </c>
      <c r="CO56" s="50">
        <f>SUMIF('Баллы без населения'!OM42:PB42,"жен",'Баллы без населения'!OM44:PB44)</f>
        <v>0</v>
      </c>
      <c r="CP56" s="52">
        <f>SUM('Баллы без населения'!OM44:OP44)</f>
        <v>0</v>
      </c>
      <c r="CQ56" s="45">
        <f>SUMIF('Баллы без населения'!OM42:OP42,"муж",'Баллы без населения'!OM44:OP44)</f>
        <v>0</v>
      </c>
      <c r="CR56" s="50">
        <f>SUMIF('Баллы без населения'!OM42:OP42,"жен",'Баллы без населения'!OM44:OP44)</f>
        <v>0</v>
      </c>
      <c r="CS56" s="52">
        <f>SUM('Баллы без населения'!OQ44:PB44)</f>
        <v>0</v>
      </c>
      <c r="CT56" s="45">
        <f>SUMIF('Баллы без населения'!OQ42:PB42,"муж",'Баллы без населения'!OQ44:PB44)</f>
        <v>0</v>
      </c>
      <c r="CU56" s="50">
        <f>SUMIF('Баллы без населения'!OQ42:PB42,"жен",'Баллы без населения'!OQ44:PB44)</f>
        <v>0</v>
      </c>
      <c r="CV56" s="46">
        <f>SUM('Баллы'!KF44:KU44,'Баллы'!PC44:PX44)</f>
        <v>0</v>
      </c>
      <c r="CW56" s="48">
        <f>SUM('Баллы без населения'!KF44:KU44)</f>
        <v>0</v>
      </c>
      <c r="CX56" s="48">
        <f>SUM('Баллы без населения'!PC44:PX44)</f>
        <v>0</v>
      </c>
      <c r="CY56" s="46">
        <f>SUM('Баллы без населения'!KV44:LL44,'Баллы без населения'!PZ44:QJ44)</f>
        <v>0</v>
      </c>
      <c r="CZ56" s="45">
        <f>SUM('Баллы без населения'!KZ44:LB44,'Баллы без населения'!PZ44:QJ44)</f>
        <v>0</v>
      </c>
      <c r="DA56" s="45">
        <f>SUM('Баллы без населения'!KX44:KY44,'Баллы без населения'!LB44:LC44,'Баллы без населения'!LF44:LG44,'Баллы без населения'!QE44:QJ44)</f>
        <v>0</v>
      </c>
      <c r="DB56" s="45">
        <f>SUM('Баллы без населения'!KX44:KY44,'Баллы без населения'!LB44:LC44,'Баллы без населения'!LF44:LG44,'Баллы без населения'!QE44:QG44)</f>
        <v>0</v>
      </c>
      <c r="DC56" s="45">
        <f>SUM('Баллы без населения'!LC44,'Баллы без населения'!LG44,'Баллы без населения'!QH44:QJ44)</f>
        <v>0</v>
      </c>
      <c r="DD56" s="48">
        <f>SUM('Баллы без населения'!KV44:LL44)</f>
        <v>0</v>
      </c>
      <c r="DE56" s="45">
        <f>SUM('Баллы без населения'!KV44:KY44)</f>
        <v>0</v>
      </c>
      <c r="DF56" s="45">
        <f>SUM('Баллы без населения'!KZ44:LG44)</f>
        <v>0</v>
      </c>
      <c r="DG56" s="45">
        <f>SUM('Баллы без населения'!KZ44:LB44)</f>
        <v>0</v>
      </c>
      <c r="DH56" s="45">
        <f>SUM('Баллы без населения'!LD44:LF44)</f>
        <v>0</v>
      </c>
      <c r="DI56" s="45">
        <f>SUM('Баллы без населения'!KX44:KY44,'Баллы без населения'!LB44:LC44,'Баллы без населения'!LF44:LG44)</f>
        <v>0</v>
      </c>
      <c r="DJ56" s="45">
        <f>SUM('Баллы без населения'!KX44:KY44)</f>
        <v>0</v>
      </c>
      <c r="DK56" s="45">
        <f>SUM('Баллы без населения'!LB44:LC44,'Баллы без населения'!LF44:LG44)</f>
        <v>0</v>
      </c>
      <c r="DL56" s="45">
        <f>SUM('Баллы без населения'!LC44,'Баллы без населения'!LG44)</f>
        <v>0</v>
      </c>
      <c r="DM56" s="45">
        <f>SUM('Баллы без населения'!LH44:LL44)</f>
        <v>0</v>
      </c>
      <c r="DN56" s="48">
        <f>SUM('Баллы без населения'!PY44:QJ44)</f>
        <v>0</v>
      </c>
      <c r="DO56" s="45">
        <f>SUM('Баллы без населения'!PZ44,'Баллы без населения'!QB44:QJ44)</f>
        <v>0</v>
      </c>
      <c r="DP56" s="45">
        <f>SUM('Баллы без населения'!QE44:QJ44)</f>
        <v>0</v>
      </c>
      <c r="DQ56" s="54">
        <f>SUM('Баллы без населения'!QE44:QG44)</f>
        <v>0</v>
      </c>
      <c r="DR56" s="45">
        <f>SUM('Баллы без населения'!QH44:QJ44)</f>
        <v>0</v>
      </c>
      <c r="DS56" s="46" t="str">
        <f>SUM('Баллы без населения'!QK44:QP44)</f>
        <v>#REF!</v>
      </c>
      <c r="DT56" s="45">
        <f>SUM('Баллы без населения'!QL44:QM44,'Баллы без населения'!QP44)</f>
        <v>0</v>
      </c>
      <c r="DU56" s="50">
        <f>SUM('Баллы без населения'!QN44)</f>
        <v>0</v>
      </c>
      <c r="DV56" s="46">
        <f>SUM('Баллы без населения'!QQ44:QX44)</f>
        <v>0</v>
      </c>
      <c r="DW56" s="45">
        <f>SUM('Баллы без населения'!QQ44:QR44)</f>
        <v>0</v>
      </c>
      <c r="DX56" s="45">
        <f>SUM('Баллы без населения'!QS44:QX44)</f>
        <v>0</v>
      </c>
    </row>
    <row r="57">
      <c r="A57" s="55">
        <v>54.0</v>
      </c>
      <c r="B57" s="56" t="str">
        <f>'Тест ответы'!B60</f>
        <v>Псковская область</v>
      </c>
      <c r="C57" s="57">
        <v>1.0</v>
      </c>
      <c r="D57" s="44" t="str">
        <f>'Баллы без населения'!D59</f>
        <v>#REF!</v>
      </c>
      <c r="E57" s="58" t="str">
        <f>SUMIF('Баллы без населения'!$E$3:DX$3,"муж",'Баллы без населения'!E59:DX59)</f>
        <v>#REF!</v>
      </c>
      <c r="F57" s="58" t="str">
        <f>SUMIF('Баллы без населения'!$E$3:DX$3,"жен",'Баллы без населения'!E59:DX59)</f>
        <v>#REF!</v>
      </c>
      <c r="G57" s="58" t="str">
        <f>SUM('Баллы без населения'!Z59:DK59,'Баллы без населения'!DP59:KE59,'Баллы без населения'!KV59:LL59)</f>
        <v>#REF!</v>
      </c>
      <c r="H57" s="58">
        <f>SUM('Баллы без населения'!LM59:PB59,'Баллы без населения'!PY59:QJ59)</f>
        <v>0</v>
      </c>
      <c r="I57" s="58">
        <f>SUM('Баллы без населения'!AZ59:BO59,'Баллы без населения'!DR59:DX59,'Баллы без населения'!FL59:FO59,'Баллы без населения'!GB59:GE59,'Баллы без населения'!GX59:HE59,'Баллы без населения'!IF59:IK59,'Баллы без населения'!IZ59:JG59,'Баллы без населения'!LU59:MG59,'Баллы без населения'!NW59:NZ59,'Баллы без населения'!OM59:OP59)</f>
        <v>0</v>
      </c>
      <c r="J57" s="58">
        <f>SUM('Баллы без населения'!BP59:DK59,'Баллы без населения'!DY59:FK59,'Баллы без населения'!FP59:GA59,'Баллы без населения'!GF59:GQ59,'Баллы без населения'!HF59:HW59,'Баллы без населения'!IL59:IW59,'Баллы без населения'!JH59:KE59,'Баллы без населения'!MH59:NV59,'Баллы без населения'!OA59:OL59,'Баллы без населения'!OQ59:PB59)</f>
        <v>0</v>
      </c>
      <c r="K57" s="46">
        <f>SUM('Баллы без населения'!E59:R59)</f>
        <v>0.0085</v>
      </c>
      <c r="L57" s="59">
        <f>SUM('Баллы без населения'!O59:R59)</f>
        <v>0</v>
      </c>
      <c r="M57" s="46">
        <f>SUM('Баллы без населения'!S59:Y59)</f>
        <v>0</v>
      </c>
      <c r="N57" s="58">
        <f>SUM('Баллы без населения'!T59:Y59)</f>
        <v>0</v>
      </c>
      <c r="O57" s="46">
        <f>SUM('Баллы без населения'!Z59:AQ59,'Баллы без населения'!LM59:LT59)</f>
        <v>0</v>
      </c>
      <c r="P57" s="58">
        <f>SUMIF('Баллы без населения'!$Z$3:$AQ$3,"муж",'Баллы без населения'!Z59:AQ59)+SUMIF('Баллы без населения'!$LM$3:$LT$3,"муж",'Баллы без населения'!LM59:LT59)</f>
        <v>0</v>
      </c>
      <c r="Q57" s="58">
        <f>SUMIF('Баллы без населения'!$Z$3:$AQ$3,"жен",'Баллы без населения'!Z59:AQ59)+SUMIF('Баллы без населения'!$LM$3:$LT$3,"жен",'Баллы без населения'!LM59:LT59)</f>
        <v>0</v>
      </c>
      <c r="R57" s="48">
        <f>SUM('Баллы без населения'!Z59:AQ59)</f>
        <v>0</v>
      </c>
      <c r="S57" s="58">
        <f>SUM('Баллы без населения'!Z59:AH59)</f>
        <v>0</v>
      </c>
      <c r="T57" s="58">
        <f>SUM('Баллы без населения'!AI59:AQ59)</f>
        <v>0</v>
      </c>
      <c r="U57" s="48">
        <f>SUM('Баллы без населения'!LM59:LT59)</f>
        <v>0</v>
      </c>
      <c r="V57" s="58">
        <f>SUM('Баллы без населения'!LM59:LP59)</f>
        <v>0</v>
      </c>
      <c r="W57" s="60">
        <f>SUM('Баллы без населения'!LQ59:LT59)</f>
        <v>0</v>
      </c>
      <c r="X57" s="46">
        <f>SUM('Баллы без населения'!AR59:DK59,'Баллы без населения'!LU59:NI59)</f>
        <v>0</v>
      </c>
      <c r="Y57" s="58">
        <f>'Баллы без населения'!AR59+SUM('Баллы без населения'!AZ59:BH59)+SUM('Баллы без населения'!BP59:CP59)+SUM('Баллы без населения'!LU59:MC59,'Баллы без населения'!MH59:NI59)</f>
        <v>0</v>
      </c>
      <c r="Z57" s="58">
        <f>'Баллы без населения'!AS59+SUM('Баллы без населения'!BI59:BO59)+SUM('Баллы без населения'!CQ59:DK59)+SUM('Баллы без населения'!MD59:MG59,'Баллы без населения'!NJ59:NV59,)</f>
        <v>0</v>
      </c>
      <c r="AA57" s="48">
        <f>SUM('Баллы без населения'!AR59:DK59)</f>
        <v>0</v>
      </c>
      <c r="AB57" s="58">
        <f>SUM('Баллы без населения'!AT59:AY59)</f>
        <v>0</v>
      </c>
      <c r="AC57" s="58">
        <f>'Баллы без населения'!AR59+SUM('Баллы без населения'!AZ59:BH59)+SUM('Баллы без населения'!BP59:CP59)</f>
        <v>0</v>
      </c>
      <c r="AD57" s="61">
        <f>'Баллы без населения'!AS59+SUM('Баллы без населения'!BI59:BO59)+SUM('Баллы без населения'!CQ59:DK59)</f>
        <v>0</v>
      </c>
      <c r="AE57" s="62">
        <f>SUM('Баллы без населения'!AZ59:BO59)</f>
        <v>0</v>
      </c>
      <c r="AF57" s="58">
        <f>SUM('Баллы без населения'!AZ59:BH59)</f>
        <v>0</v>
      </c>
      <c r="AG57" s="61">
        <f>SUM('Баллы без населения'!BI59:BO59)</f>
        <v>0</v>
      </c>
      <c r="AH57" s="62">
        <f>SUM('Баллы без населения'!BP59:DK59)</f>
        <v>0</v>
      </c>
      <c r="AI57" s="58">
        <f>SUM('Баллы без населения'!BP59:CP59)</f>
        <v>0</v>
      </c>
      <c r="AJ57" s="58">
        <f>SUM('Баллы без населения'!CQ59:DK59)</f>
        <v>0</v>
      </c>
      <c r="AK57" s="48">
        <f>SUM('Баллы без населения'!LU59:NV59)</f>
        <v>0</v>
      </c>
      <c r="AL57" s="58">
        <f>SUM('Баллы без населения'!LU59:MC59,'Баллы без населения'!MH59:NI59)</f>
        <v>0</v>
      </c>
      <c r="AM57" s="61">
        <f>SUM('Баллы без населения'!MD59:MG59,'Баллы без населения'!NJ59:NV59,)</f>
        <v>0</v>
      </c>
      <c r="AN57" s="58">
        <f>SUM('Баллы без населения'!LU59:MG59)</f>
        <v>0</v>
      </c>
      <c r="AO57" s="58">
        <f>SUM('Баллы без населения'!LU59:MC59)</f>
        <v>0</v>
      </c>
      <c r="AP57" s="61">
        <f>SUM('Баллы без населения'!MD59:MG59)</f>
        <v>0</v>
      </c>
      <c r="AQ57" s="58">
        <f>SUM('Баллы без населения'!MH59:NV59)</f>
        <v>0</v>
      </c>
      <c r="AR57" s="58">
        <f>SUM('Баллы без населения'!MH59:NI59)</f>
        <v>0</v>
      </c>
      <c r="AS57" s="61">
        <f>SUM('Баллы без населения'!NJ59:NV59)</f>
        <v>0</v>
      </c>
      <c r="AT57" s="46">
        <f>SUM('Баллы без населения'!DR59:FK59,'Баллы без населения'!NW59:OL59)</f>
        <v>0</v>
      </c>
      <c r="AU57" s="48" t="str">
        <f>SUM('Баллы без населения'!DL59:FK59)</f>
        <v>#REF!</v>
      </c>
      <c r="AV57" s="58" t="str">
        <f>SUM('Баллы без населения'!DL59:DQ59)</f>
        <v>#REF!</v>
      </c>
      <c r="AW57" s="58">
        <f>SUM('Баллы без населения'!DR59:DU59)+SUM('Баллы без населения'!DY59:ES59)</f>
        <v>0</v>
      </c>
      <c r="AX57" s="61">
        <f>SUM('Баллы без населения'!DV59:DX59)+SUM('Баллы без населения'!ET59:FK59)</f>
        <v>0</v>
      </c>
      <c r="AY57" s="62">
        <f>SUM('Баллы без населения'!DR59:DX59)</f>
        <v>0</v>
      </c>
      <c r="AZ57" s="58">
        <f>SUM('Баллы без населения'!DR59:DU59)</f>
        <v>0</v>
      </c>
      <c r="BA57" s="61">
        <f>SUM('Баллы без населения'!DV59:DX59)</f>
        <v>0</v>
      </c>
      <c r="BB57" s="62">
        <f>SUM('Баллы без населения'!DY59:FK59)</f>
        <v>0</v>
      </c>
      <c r="BC57" s="58">
        <f>SUM('Баллы без населения'!DY59:ES59)</f>
        <v>0</v>
      </c>
      <c r="BD57" s="58">
        <f>SUM('Баллы без населения'!ET59:FK59)</f>
        <v>0</v>
      </c>
      <c r="BE57" s="48">
        <f>SUM('Баллы без населения'!NW59:OL59)</f>
        <v>0</v>
      </c>
      <c r="BF57" s="58">
        <f>SUMIF('Баллы без населения'!NW57:OL57,"муж",'Баллы без населения'!NW59:OL59)</f>
        <v>0</v>
      </c>
      <c r="BG57" s="61">
        <f>SUMIF('Баллы без населения'!NW57:OL57,"жен",'Баллы без населения'!NW59:OL59)</f>
        <v>0</v>
      </c>
      <c r="BH57" s="62">
        <f>SUM('Баллы без населения'!NW59:NZ59)</f>
        <v>0</v>
      </c>
      <c r="BI57" s="58">
        <f>SUMIF('Баллы без населения'!NW57:NZ57,"муж",'Баллы без населения'!NW59:NZ59)</f>
        <v>0</v>
      </c>
      <c r="BJ57" s="61">
        <f>SUMIF('Баллы без населения'!NW57:NZ57,";ty",'Баллы без населения'!NW59:NZ59)</f>
        <v>0</v>
      </c>
      <c r="BK57" s="62">
        <f>SUM('Баллы без населения'!OA59:OL59)</f>
        <v>0</v>
      </c>
      <c r="BL57" s="58">
        <f>SUMIF('Баллы без населения'!OA57:OL57,"муж",'Баллы без населения'!OA59:OL59)</f>
        <v>0</v>
      </c>
      <c r="BM57" s="60">
        <f>SUMIF('Баллы без населения'!OA57:OL57,"муж",'Баллы без населения'!OA59:OL59)</f>
        <v>0</v>
      </c>
      <c r="BN57" s="46" t="str">
        <f>SUM('Баллы без населения'!FL59:KE59,'Баллы'!OM59:PB59)</f>
        <v>#REF!</v>
      </c>
      <c r="BO57" s="48" t="str">
        <f>SUM('Баллы без населения'!FL59:KE59)</f>
        <v>#REF!</v>
      </c>
      <c r="BP57" s="58" t="str">
        <f>SUM('Баллы без населения'!FL59:FM59,'Баллы без населения'!FP59:FU59,'Баллы без населения'!GB59:GC59,'Баллы без населения'!GF59:GK59,'Баллы без населения'!GR59:GT59,'Баллы без населения'!GX59:HA59,'Баллы без населения'!HF59:HN59,'Баллы без населения'!HX59,'Баллы без населения'!HZ59:IB59,'Баллы без населения'!IX59,'Баллы без населения'!IF59:IH59,'Баллы без населения'!IL59:IQ59,'Баллы без населения'!IZ59:JE59,'Баллы без населения'!JH59:JY59,)</f>
        <v>#REF!</v>
      </c>
      <c r="BQ57" s="61" t="str">
        <f>SUM('Баллы без населения'!FN59:FO59,'Баллы без населения'!FV59:GA59,'Баллы без населения'!GD59:GE59,'Баллы без населения'!GL59:GQ59,'Баллы без населения'!GU59:GW59,'Баллы без населения'!HB59:HE59,'Баллы без населения'!HO59:HW59,'Баллы без населения'!HY59,'Баллы без населения'!IC59:IE59,'Баллы без населения'!II59:IK59,'Баллы без населения'!IR59:IW59,'Баллы без населения'!IY59,'Баллы без населения'!JF59:JG59,'Баллы без населения'!JZ59:KE59)</f>
        <v>#REF!</v>
      </c>
      <c r="BR57" s="63">
        <f>SUM('Баллы без населения'!FL59:FO59,'Баллы без населения'!GB59:GE59,'Баллы без населения'!GX59:HE59,'Баллы без населения'!IF59:IK59,'Баллы без населения'!IZ59:JG59)</f>
        <v>0</v>
      </c>
      <c r="BS57" s="58">
        <f>SUM('Баллы без населения'!FL59:FM59,'Баллы без населения'!GB59:GC59,'Баллы без населения'!GX59:HA59,'Баллы без населения'!IZ59:JE59)</f>
        <v>0</v>
      </c>
      <c r="BT57" s="61">
        <f>SUM('Баллы без населения'!FN59:FO59,'Баллы без населения'!GD59:GE59,'Баллы без населения'!HB59:HE59,'Баллы без населения'!II59:IK59,'Баллы без населения'!JF59:JG59)</f>
        <v>0</v>
      </c>
      <c r="BU57" s="63">
        <f>SUM('Баллы без населения'!FP59:GA59,'Баллы без населения'!GF59:GQ59,'Баллы без населения'!HF59:HW59,'Баллы без населения'!IL59:IW59,'Баллы без населения'!JH59:KE59)</f>
        <v>0</v>
      </c>
      <c r="BV57" s="58">
        <f>SUM('Баллы без населения'!FP59:FU59,'Баллы без населения'!GF59:GK59,'Баллы без населения'!HF59:HN59,'Баллы без населения'!IL59:IQ59,'Баллы без населения'!JH59:JY59)</f>
        <v>0</v>
      </c>
      <c r="BW57" s="61">
        <f>SUM('Баллы без населения'!FV59:GA59,'Баллы без населения'!GL59:GQ59,'Баллы без населения'!HO59:HW59,'Баллы без населения'!IL59:IW59,'Баллы без населения'!JZ59:KE59)</f>
        <v>0</v>
      </c>
      <c r="BX57" s="62">
        <f>SUM('Баллы без населения'!FL59:GA59)</f>
        <v>0</v>
      </c>
      <c r="BY57" s="62">
        <f>SUM('Баллы без населения'!FL59:FM59,'Баллы без населения'!FP59:FU59)</f>
        <v>0</v>
      </c>
      <c r="BZ57" s="64">
        <f>SUM('Баллы без населения'!FN59:FO59,'Баллы без населения'!FV59:GA59)</f>
        <v>0</v>
      </c>
      <c r="CA57" s="62">
        <f>SUM('Баллы без населения'!GB59:GQ59)</f>
        <v>0</v>
      </c>
      <c r="CB57" s="58">
        <f>SUM('Баллы без населения'!GB59:GC59,'Баллы без населения'!GF59:GK59)</f>
        <v>0</v>
      </c>
      <c r="CC57" s="61">
        <f>SUM('Баллы без населения'!GD59:GE59,'Баллы без населения'!GL59:GQ59)</f>
        <v>0</v>
      </c>
      <c r="CD57" s="62" t="str">
        <f>SUM('Баллы без населения'!GR59:HY59)</f>
        <v>#REF!</v>
      </c>
      <c r="CE57" s="58" t="str">
        <f>SUM('Баллы без населения'!GR59:GT59,'Баллы без населения'!GX59:HA59,'Баллы без населения'!HF59:HN59,'Баллы без населения'!HX59)</f>
        <v>#REF!</v>
      </c>
      <c r="CF57" s="61" t="str">
        <f>SUM('Баллы без населения'!GU59:GW59,'Баллы без населения'!HB59:HE59,'Баллы без населения'!HO59:HW59,'Баллы без населения'!HY59)</f>
        <v>#REF!</v>
      </c>
      <c r="CG57" s="62">
        <f>SUM('Баллы без населения'!HZ59:IY59)</f>
        <v>0</v>
      </c>
      <c r="CH57" s="58">
        <f>SUM('Баллы без населения'!HZ59:IB59,'Баллы без населения'!IF59:IH59,'Баллы без населения'!IL59:IQ59,'Баллы без населения'!IX59)</f>
        <v>0</v>
      </c>
      <c r="CI57" s="61">
        <f>SUM('Баллы без населения'!IC59:IE59,'Баллы без населения'!II59:IK59,'Баллы без населения'!IR59:IW59,'Баллы без населения'!IY59)</f>
        <v>0</v>
      </c>
      <c r="CJ57" s="62">
        <f>SUM('Баллы без населения'!IZ59:KE59,)</f>
        <v>0</v>
      </c>
      <c r="CK57" s="58">
        <f>SUM('Баллы без населения'!IZ59:JE59,'Баллы без населения'!JH59:JY59)</f>
        <v>0</v>
      </c>
      <c r="CL57" s="58">
        <f>SUM('Баллы без населения'!JF59:JG59,'Баллы без населения'!JZ59:KE59)</f>
        <v>0</v>
      </c>
      <c r="CM57" s="48">
        <f>SUM('Баллы без населения'!OM59:PB59)</f>
        <v>0</v>
      </c>
      <c r="CN57" s="58">
        <f>SUMIF('Баллы без населения'!OM57:PB57,"муж",'Баллы без населения'!OM59:PB59)</f>
        <v>0</v>
      </c>
      <c r="CO57" s="61">
        <f>SUMIF('Баллы без населения'!OM57:PB57,"жен",'Баллы без населения'!OM59:PB59)</f>
        <v>0</v>
      </c>
      <c r="CP57" s="63">
        <f>SUM('Баллы без населения'!OM59:OP59)</f>
        <v>0</v>
      </c>
      <c r="CQ57" s="58">
        <f>SUMIF('Баллы без населения'!OM57:OP57,"муж",'Баллы без населения'!OM59:OP59)</f>
        <v>0</v>
      </c>
      <c r="CR57" s="61">
        <f>SUMIF('Баллы без населения'!OM57:OP57,"жен",'Баллы без населения'!OM59:OP59)</f>
        <v>0</v>
      </c>
      <c r="CS57" s="63">
        <f>SUM('Баллы без населения'!OQ59:PB59)</f>
        <v>0</v>
      </c>
      <c r="CT57" s="58">
        <f>SUMIF('Баллы без населения'!OQ57:PB57,"муж",'Баллы без населения'!OQ59:PB59)</f>
        <v>0</v>
      </c>
      <c r="CU57" s="61">
        <f>SUMIF('Баллы без населения'!OQ57:PB57,"жен",'Баллы без населения'!OQ59:PB59)</f>
        <v>0</v>
      </c>
      <c r="CV57" s="46">
        <f>SUM('Баллы'!KF59:KU59,'Баллы'!PC59:PX59)</f>
        <v>0</v>
      </c>
      <c r="CW57" s="48">
        <f>SUM('Баллы без населения'!KF59:KU59)</f>
        <v>0</v>
      </c>
      <c r="CX57" s="48">
        <f>SUM('Баллы без населения'!PC59:PX59)</f>
        <v>0</v>
      </c>
      <c r="CY57" s="46">
        <f>SUM('Баллы без населения'!KV59:LL59,'Баллы без населения'!PZ59:QJ59)</f>
        <v>0</v>
      </c>
      <c r="CZ57" s="58">
        <f>SUM('Баллы без населения'!KZ59:LB59,'Баллы без населения'!PZ59:QJ59)</f>
        <v>0</v>
      </c>
      <c r="DA57" s="58">
        <f>SUM('Баллы без населения'!KX59:KY59,'Баллы без населения'!LB59:LC59,'Баллы без населения'!LF59:LG59,'Баллы без населения'!QE59:QJ59)</f>
        <v>0</v>
      </c>
      <c r="DB57" s="58">
        <f>SUM('Баллы без населения'!KX59:KY59,'Баллы без населения'!LB59:LC59,'Баллы без населения'!LF59:LG59,'Баллы без населения'!QE59:QG59)</f>
        <v>0</v>
      </c>
      <c r="DC57" s="58">
        <f>SUM('Баллы без населения'!LC59,'Баллы без населения'!LG59,'Баллы без населения'!QH59:QJ59)</f>
        <v>0</v>
      </c>
      <c r="DD57" s="48">
        <f>SUM('Баллы без населения'!KV59:LL59)</f>
        <v>0</v>
      </c>
      <c r="DE57" s="58">
        <f>SUM('Баллы без населения'!KV59:KY59)</f>
        <v>0</v>
      </c>
      <c r="DF57" s="58">
        <f>SUM('Баллы без населения'!KZ59:LG59)</f>
        <v>0</v>
      </c>
      <c r="DG57" s="58">
        <f>SUM('Баллы без населения'!KZ59:LB59)</f>
        <v>0</v>
      </c>
      <c r="DH57" s="58">
        <f>SUM('Баллы без населения'!LD59:LF59)</f>
        <v>0</v>
      </c>
      <c r="DI57" s="58">
        <f>SUM('Баллы без населения'!KX59:KY59,'Баллы без населения'!LB59:LC59,'Баллы без населения'!LF59:LG59)</f>
        <v>0</v>
      </c>
      <c r="DJ57" s="58">
        <f>SUM('Баллы без населения'!KX59:KY59)</f>
        <v>0</v>
      </c>
      <c r="DK57" s="58">
        <f>SUM('Баллы без населения'!LB59:LC59,'Баллы без населения'!LF59:LG59)</f>
        <v>0</v>
      </c>
      <c r="DL57" s="58">
        <f>SUM('Баллы без населения'!LC59,'Баллы без населения'!LG59)</f>
        <v>0</v>
      </c>
      <c r="DM57" s="58">
        <f>SUM('Баллы без населения'!LH59:LL59)</f>
        <v>0</v>
      </c>
      <c r="DN57" s="48">
        <f>SUM('Баллы без населения'!PY59:QJ59)</f>
        <v>0</v>
      </c>
      <c r="DO57" s="58">
        <f>SUM('Баллы без населения'!PZ59,'Баллы без населения'!QB59:QJ59)</f>
        <v>0</v>
      </c>
      <c r="DP57" s="58">
        <f>SUM('Баллы без населения'!QE59:QJ59)</f>
        <v>0</v>
      </c>
      <c r="DQ57" s="65">
        <f>SUM('Баллы без населения'!QE59:QG59)</f>
        <v>0</v>
      </c>
      <c r="DR57" s="58">
        <f>SUM('Баллы без населения'!QH59:QJ59)</f>
        <v>0</v>
      </c>
      <c r="DS57" s="46" t="str">
        <f>SUM('Баллы без населения'!QK59:QP59)</f>
        <v>#REF!</v>
      </c>
      <c r="DT57" s="58">
        <f>SUM('Баллы без населения'!QL59:QM59,'Баллы без населения'!QP59)</f>
        <v>0</v>
      </c>
      <c r="DU57" s="61">
        <f>SUM('Баллы без населения'!QN59)</f>
        <v>0</v>
      </c>
      <c r="DV57" s="46">
        <f>SUM('Баллы без населения'!QQ59:QX59)</f>
        <v>0</v>
      </c>
      <c r="DW57" s="58">
        <f>SUM('Баллы без населения'!QQ59:QR59)</f>
        <v>0</v>
      </c>
      <c r="DX57" s="58">
        <f>SUM('Баллы без населения'!QS59:QX59)</f>
        <v>0</v>
      </c>
    </row>
    <row r="58">
      <c r="A58" s="41">
        <v>55.0</v>
      </c>
      <c r="B58" s="42" t="str">
        <f>'Тест ответы'!B31</f>
        <v>Карачаево-Черкесская Республика</v>
      </c>
      <c r="C58" s="43">
        <v>1.0</v>
      </c>
      <c r="D58" s="44" t="str">
        <f>'Баллы без населения'!D30</f>
        <v>#REF!</v>
      </c>
      <c r="E58" s="45" t="str">
        <f>SUMIF('Баллы без населения'!$E$3:DX$3,"муж",'Баллы без населения'!E30:DX30)</f>
        <v>#REF!</v>
      </c>
      <c r="F58" s="45" t="str">
        <f>SUMIF('Баллы без населения'!$E$3:DX$3,"жен",'Баллы без населения'!E30:DX30)</f>
        <v>#REF!</v>
      </c>
      <c r="G58" s="45" t="str">
        <f>SUM('Баллы без населения'!Z30:DK30,'Баллы без населения'!DP30:KE30,'Баллы без населения'!KV30:LL30)</f>
        <v>#REF!</v>
      </c>
      <c r="H58" s="45">
        <f>SUM('Баллы без населения'!LM30:PB30,'Баллы без населения'!PY30:QJ30)</f>
        <v>0</v>
      </c>
      <c r="I58" s="45">
        <f>SUM('Баллы без населения'!AZ30:BO30,'Баллы без населения'!DR30:DX30,'Баллы без населения'!FL30:FO30,'Баллы без населения'!GB30:GE30,'Баллы без населения'!GX30:HE30,'Баллы без населения'!IF30:IK30,'Баллы без населения'!IZ30:JG30,'Баллы без населения'!LU30:MG30,'Баллы без населения'!NW30:NZ30,'Баллы без населения'!OM30:OP30)</f>
        <v>0</v>
      </c>
      <c r="J58" s="45">
        <f>SUM('Баллы без населения'!BP30:DK30,'Баллы без населения'!DY30:FK30,'Баллы без населения'!FP30:GA30,'Баллы без населения'!GF30:GQ30,'Баллы без населения'!HF30:HW30,'Баллы без населения'!IL30:IW30,'Баллы без населения'!JH30:KE30,'Баллы без населения'!MH30:NV30,'Баллы без населения'!OA30:OL30,'Баллы без населения'!OQ30:PB30)</f>
        <v>0</v>
      </c>
      <c r="K58" s="46">
        <f>SUM('Баллы без населения'!E30:R30)</f>
        <v>0.0905</v>
      </c>
      <c r="L58" s="47">
        <f>SUM('Баллы без населения'!O30:R30)</f>
        <v>0.04</v>
      </c>
      <c r="M58" s="46">
        <f>SUM('Баллы без населения'!S30:Y30)</f>
        <v>0</v>
      </c>
      <c r="N58" s="45">
        <f>SUM('Баллы без населения'!T30:Y30)</f>
        <v>0</v>
      </c>
      <c r="O58" s="46">
        <f>SUM('Баллы без населения'!Z30:AQ30,'Баллы без населения'!LM30:LT30)</f>
        <v>0</v>
      </c>
      <c r="P58" s="45">
        <f>SUMIF('Баллы без населения'!$Z$3:$AQ$3,"муж",'Баллы без населения'!Z30:AQ30)+SUMIF('Баллы без населения'!$LM$3:$LT$3,"муж",'Баллы без населения'!LM30:LT30)</f>
        <v>0</v>
      </c>
      <c r="Q58" s="45">
        <f>SUMIF('Баллы без населения'!$Z$3:$AQ$3,"жен",'Баллы без населения'!Z30:AQ30)+SUMIF('Баллы без населения'!$LM$3:$LT$3,"жен",'Баллы без населения'!LM30:LT30)</f>
        <v>0</v>
      </c>
      <c r="R58" s="48">
        <f>SUM('Баллы без населения'!Z30:AQ30)</f>
        <v>0</v>
      </c>
      <c r="S58" s="45">
        <f>SUM('Баллы без населения'!Z30:AH30)</f>
        <v>0</v>
      </c>
      <c r="T58" s="45">
        <f>SUM('Баллы без населения'!AI30:AQ30)</f>
        <v>0</v>
      </c>
      <c r="U58" s="48">
        <f>SUM('Баллы без населения'!LM30:LT30)</f>
        <v>0</v>
      </c>
      <c r="V58" s="45">
        <f>SUM('Баллы без населения'!LM30:LP30)</f>
        <v>0</v>
      </c>
      <c r="W58" s="49">
        <f>SUM('Баллы без населения'!LQ30:LT30)</f>
        <v>0</v>
      </c>
      <c r="X58" s="46">
        <f>SUM('Баллы без населения'!AR30:DK30,'Баллы без населения'!LU30:NI30)</f>
        <v>0</v>
      </c>
      <c r="Y58" s="45">
        <f>'Баллы без населения'!AR30+SUM('Баллы без населения'!AZ30:BH30)+SUM('Баллы без населения'!BP30:CP30)+SUM('Баллы без населения'!LU30:MC30,'Баллы без населения'!MH30:NI30)</f>
        <v>0</v>
      </c>
      <c r="Z58" s="45">
        <f>'Баллы без населения'!AS30+SUM('Баллы без населения'!BI30:BO30)+SUM('Баллы без населения'!CQ30:DK30)+SUM('Баллы без населения'!MD30:MG30,'Баллы без населения'!NJ30:NV30,)</f>
        <v>0</v>
      </c>
      <c r="AA58" s="48">
        <f>SUM('Баллы без населения'!AR30:DK30)</f>
        <v>0</v>
      </c>
      <c r="AB58" s="45">
        <f>SUM('Баллы без населения'!AT30:AY30)</f>
        <v>0</v>
      </c>
      <c r="AC58" s="45">
        <f>'Баллы без населения'!AR30+SUM('Баллы без населения'!AZ30:BH30)+SUM('Баллы без населения'!BP30:CP30)</f>
        <v>0</v>
      </c>
      <c r="AD58" s="50">
        <f>'Баллы без населения'!AS30+SUM('Баллы без населения'!BI30:BO30)+SUM('Баллы без населения'!CQ30:DK30)</f>
        <v>0</v>
      </c>
      <c r="AE58" s="51">
        <f>SUM('Баллы без населения'!AZ30:BO30)</f>
        <v>0</v>
      </c>
      <c r="AF58" s="45">
        <f>SUM('Баллы без населения'!AZ30:BH30)</f>
        <v>0</v>
      </c>
      <c r="AG58" s="50">
        <f>SUM('Баллы без населения'!BI30:BO30)</f>
        <v>0</v>
      </c>
      <c r="AH58" s="51">
        <f>SUM('Баллы без населения'!BP30:DK30)</f>
        <v>0</v>
      </c>
      <c r="AI58" s="45">
        <f>SUM('Баллы без населения'!BP30:CP30)</f>
        <v>0</v>
      </c>
      <c r="AJ58" s="45">
        <f>SUM('Баллы без населения'!CQ30:DK30)</f>
        <v>0</v>
      </c>
      <c r="AK58" s="48">
        <f>SUM('Баллы без населения'!LU30:NV30)</f>
        <v>0</v>
      </c>
      <c r="AL58" s="45">
        <f>SUM('Баллы без населения'!LU30:MC30,'Баллы без населения'!MH30:NI30)</f>
        <v>0</v>
      </c>
      <c r="AM58" s="50">
        <f>SUM('Баллы без населения'!MD30:MG30,'Баллы без населения'!NJ30:NV30,)</f>
        <v>0</v>
      </c>
      <c r="AN58" s="45">
        <f>SUM('Баллы без населения'!LU30:MG30)</f>
        <v>0</v>
      </c>
      <c r="AO58" s="45">
        <f>SUM('Баллы без населения'!LU30:MC30)</f>
        <v>0</v>
      </c>
      <c r="AP58" s="50">
        <f>SUM('Баллы без населения'!MD30:MG30)</f>
        <v>0</v>
      </c>
      <c r="AQ58" s="45">
        <f>SUM('Баллы без населения'!MH30:NV30)</f>
        <v>0</v>
      </c>
      <c r="AR58" s="45">
        <f>SUM('Баллы без населения'!MH30:NI30)</f>
        <v>0</v>
      </c>
      <c r="AS58" s="50">
        <f>SUM('Баллы без населения'!NJ30:NV30)</f>
        <v>0</v>
      </c>
      <c r="AT58" s="46">
        <f>SUM('Баллы без населения'!DR30:FK30,'Баллы без населения'!NW30:OL30)</f>
        <v>0</v>
      </c>
      <c r="AU58" s="48" t="str">
        <f>SUM('Баллы без населения'!DL30:FK30)</f>
        <v>#REF!</v>
      </c>
      <c r="AV58" s="45" t="str">
        <f>SUM('Баллы без населения'!DL30:DQ30)</f>
        <v>#REF!</v>
      </c>
      <c r="AW58" s="45">
        <f>SUM('Баллы без населения'!DR30:DU30)+SUM('Баллы без населения'!DY30:ES30)</f>
        <v>0</v>
      </c>
      <c r="AX58" s="50">
        <f>SUM('Баллы без населения'!DV30:DX30)+SUM('Баллы без населения'!ET30:FK30)</f>
        <v>0</v>
      </c>
      <c r="AY58" s="51">
        <f>SUM('Баллы без населения'!DR30:DX30)</f>
        <v>0</v>
      </c>
      <c r="AZ58" s="45">
        <f>SUM('Баллы без населения'!DR30:DU30)</f>
        <v>0</v>
      </c>
      <c r="BA58" s="50">
        <f>SUM('Баллы без населения'!DV30:DX30)</f>
        <v>0</v>
      </c>
      <c r="BB58" s="51">
        <f>SUM('Баллы без населения'!DY30:FK30)</f>
        <v>0</v>
      </c>
      <c r="BC58" s="45">
        <f>SUM('Баллы без населения'!DY30:ES30)</f>
        <v>0</v>
      </c>
      <c r="BD58" s="45">
        <f>SUM('Баллы без населения'!ET30:FK30)</f>
        <v>0</v>
      </c>
      <c r="BE58" s="48">
        <f>SUM('Баллы без населения'!NW30:OL30)</f>
        <v>0</v>
      </c>
      <c r="BF58" s="45">
        <f>SUMIF('Баллы без населения'!NW28:OL28,"муж",'Баллы без населения'!NW30:OL30)</f>
        <v>0</v>
      </c>
      <c r="BG58" s="50">
        <f>SUMIF('Баллы без населения'!NW28:OL28,"жен",'Баллы без населения'!NW30:OL30)</f>
        <v>0</v>
      </c>
      <c r="BH58" s="51">
        <f>SUM('Баллы без населения'!NW30:NZ30)</f>
        <v>0</v>
      </c>
      <c r="BI58" s="45">
        <f>SUMIF('Баллы без населения'!NW28:NZ28,"муж",'Баллы без населения'!NW30:NZ30)</f>
        <v>0</v>
      </c>
      <c r="BJ58" s="50">
        <f>SUMIF('Баллы без населения'!NW28:NZ28,";ty",'Баллы без населения'!NW30:NZ30)</f>
        <v>0</v>
      </c>
      <c r="BK58" s="51">
        <f>SUM('Баллы без населения'!OA30:OL30)</f>
        <v>0</v>
      </c>
      <c r="BL58" s="45">
        <f>SUMIF('Баллы без населения'!OA28:OL28,"муж",'Баллы без населения'!OA30:OL30)</f>
        <v>0</v>
      </c>
      <c r="BM58" s="49">
        <f>SUMIF('Баллы без населения'!OA28:OL28,"муж",'Баллы без населения'!OA30:OL30)</f>
        <v>0</v>
      </c>
      <c r="BN58" s="46" t="str">
        <f>SUM('Баллы без населения'!FL30:KE30,'Баллы'!OM30:PB30)</f>
        <v>#REF!</v>
      </c>
      <c r="BO58" s="48" t="str">
        <f>SUM('Баллы без населения'!FL30:KE30)</f>
        <v>#REF!</v>
      </c>
      <c r="BP58" s="45" t="str">
        <f>SUM('Баллы без населения'!FL30:FM30,'Баллы без населения'!FP30:FU30,'Баллы без населения'!GB30:GC30,'Баллы без населения'!GF30:GK30,'Баллы без населения'!GR30:GT30,'Баллы без населения'!GX30:HA30,'Баллы без населения'!HF30:HN30,'Баллы без населения'!HX30,'Баллы без населения'!HZ30:IB30,'Баллы без населения'!IX30,'Баллы без населения'!IF30:IH30,'Баллы без населения'!IL30:IQ30,'Баллы без населения'!IZ30:JE30,'Баллы без населения'!JH30:JY30,)</f>
        <v>#REF!</v>
      </c>
      <c r="BQ58" s="50" t="str">
        <f>SUM('Баллы без населения'!FN30:FO30,'Баллы без населения'!FV30:GA30,'Баллы без населения'!GD30:GE30,'Баллы без населения'!GL30:GQ30,'Баллы без населения'!GU30:GW30,'Баллы без населения'!HB30:HE30,'Баллы без населения'!HO30:HW30,'Баллы без населения'!HY30,'Баллы без населения'!IC30:IE30,'Баллы без населения'!II30:IK30,'Баллы без населения'!IR30:IW30,'Баллы без населения'!IY30,'Баллы без населения'!JF30:JG30,'Баллы без населения'!JZ30:KE30)</f>
        <v>#REF!</v>
      </c>
      <c r="BR58" s="52">
        <f>SUM('Баллы без населения'!FL30:FO30,'Баллы без населения'!GB30:GE30,'Баллы без населения'!GX30:HE30,'Баллы без населения'!IF30:IK30,'Баллы без населения'!IZ30:JG30)</f>
        <v>0</v>
      </c>
      <c r="BS58" s="45">
        <f>SUM('Баллы без населения'!FL30:FM30,'Баллы без населения'!GB30:GC30,'Баллы без населения'!GX30:HA30,'Баллы без населения'!IZ30:JE30)</f>
        <v>0</v>
      </c>
      <c r="BT58" s="50">
        <f>SUM('Баллы без населения'!FN30:FO30,'Баллы без населения'!GD30:GE30,'Баллы без населения'!HB30:HE30,'Баллы без населения'!II30:IK30,'Баллы без населения'!JF30:JG30)</f>
        <v>0</v>
      </c>
      <c r="BU58" s="52">
        <f>SUM('Баллы без населения'!FP30:GA30,'Баллы без населения'!GF30:GQ30,'Баллы без населения'!HF30:HW30,'Баллы без населения'!IL30:IW30,'Баллы без населения'!JH30:KE30)</f>
        <v>0</v>
      </c>
      <c r="BV58" s="45">
        <f>SUM('Баллы без населения'!FP30:FU30,'Баллы без населения'!GF30:GK30,'Баллы без населения'!HF30:HN30,'Баллы без населения'!IL30:IQ30,'Баллы без населения'!JH30:JY30)</f>
        <v>0</v>
      </c>
      <c r="BW58" s="50">
        <f>SUM('Баллы без населения'!FV30:GA30,'Баллы без населения'!GL30:GQ30,'Баллы без населения'!HO30:HW30,'Баллы без населения'!IL30:IW30,'Баллы без населения'!JZ30:KE30)</f>
        <v>0</v>
      </c>
      <c r="BX58" s="51">
        <f>SUM('Баллы без населения'!FL30:GA30)</f>
        <v>0</v>
      </c>
      <c r="BY58" s="51">
        <f>SUM('Баллы без населения'!FL30:FM30,'Баллы без населения'!FP30:FU30)</f>
        <v>0</v>
      </c>
      <c r="BZ58" s="53">
        <f>SUM('Баллы без населения'!FN30:FO30,'Баллы без населения'!FV30:GA30)</f>
        <v>0</v>
      </c>
      <c r="CA58" s="51">
        <f>SUM('Баллы без населения'!GB30:GQ30)</f>
        <v>0</v>
      </c>
      <c r="CB58" s="45">
        <f>SUM('Баллы без населения'!GB30:GC30,'Баллы без населения'!GF30:GK30)</f>
        <v>0</v>
      </c>
      <c r="CC58" s="50">
        <f>SUM('Баллы без населения'!GD30:GE30,'Баллы без населения'!GL30:GQ30)</f>
        <v>0</v>
      </c>
      <c r="CD58" s="51" t="str">
        <f>SUM('Баллы без населения'!GR30:HY30)</f>
        <v>#REF!</v>
      </c>
      <c r="CE58" s="45" t="str">
        <f>SUM('Баллы без населения'!GR30:GT30,'Баллы без населения'!GX30:HA30,'Баллы без населения'!HF30:HN30,'Баллы без населения'!HX30)</f>
        <v>#REF!</v>
      </c>
      <c r="CF58" s="50" t="str">
        <f>SUM('Баллы без населения'!GU30:GW30,'Баллы без населения'!HB30:HE30,'Баллы без населения'!HO30:HW30,'Баллы без населения'!HY30)</f>
        <v>#REF!</v>
      </c>
      <c r="CG58" s="51">
        <f>SUM('Баллы без населения'!HZ30:IY30)</f>
        <v>0</v>
      </c>
      <c r="CH58" s="45">
        <f>SUM('Баллы без населения'!HZ30:IB30,'Баллы без населения'!IF30:IH30,'Баллы без населения'!IL30:IQ30,'Баллы без населения'!IX30)</f>
        <v>0</v>
      </c>
      <c r="CI58" s="50">
        <f>SUM('Баллы без населения'!IC30:IE30,'Баллы без населения'!II30:IK30,'Баллы без населения'!IR30:IW30,'Баллы без населения'!IY30)</f>
        <v>0</v>
      </c>
      <c r="CJ58" s="51">
        <f>SUM('Баллы без населения'!IZ30:KE30,)</f>
        <v>0</v>
      </c>
      <c r="CK58" s="45">
        <f>SUM('Баллы без населения'!IZ30:JE30,'Баллы без населения'!JH30:JY30)</f>
        <v>0</v>
      </c>
      <c r="CL58" s="45">
        <f>SUM('Баллы без населения'!JF30:JG30,'Баллы без населения'!JZ30:KE30)</f>
        <v>0</v>
      </c>
      <c r="CM58" s="48">
        <f>SUM('Баллы без населения'!OM30:PB30)</f>
        <v>0</v>
      </c>
      <c r="CN58" s="45">
        <f>SUMIF('Баллы без населения'!OM28:PB28,"муж",'Баллы без населения'!OM30:PB30)</f>
        <v>0</v>
      </c>
      <c r="CO58" s="50">
        <f>SUMIF('Баллы без населения'!OM28:PB28,"жен",'Баллы без населения'!OM30:PB30)</f>
        <v>0</v>
      </c>
      <c r="CP58" s="52">
        <f>SUM('Баллы без населения'!OM30:OP30)</f>
        <v>0</v>
      </c>
      <c r="CQ58" s="45">
        <f>SUMIF('Баллы без населения'!OM28:OP28,"муж",'Баллы без населения'!OM30:OP30)</f>
        <v>0</v>
      </c>
      <c r="CR58" s="50">
        <f>SUMIF('Баллы без населения'!OM28:OP28,"жен",'Баллы без населения'!OM30:OP30)</f>
        <v>0</v>
      </c>
      <c r="CS58" s="52">
        <f>SUM('Баллы без населения'!OQ30:PB30)</f>
        <v>0</v>
      </c>
      <c r="CT58" s="45">
        <f>SUMIF('Баллы без населения'!OQ28:PB28,"муж",'Баллы без населения'!OQ30:PB30)</f>
        <v>0</v>
      </c>
      <c r="CU58" s="50">
        <f>SUMIF('Баллы без населения'!OQ28:PB28,"жен",'Баллы без населения'!OQ30:PB30)</f>
        <v>0</v>
      </c>
      <c r="CV58" s="46">
        <f>SUM('Баллы'!KF30:KU30,'Баллы'!PC30:PX30)</f>
        <v>0</v>
      </c>
      <c r="CW58" s="48">
        <f>SUM('Баллы без населения'!KF30:KU30)</f>
        <v>0</v>
      </c>
      <c r="CX58" s="48">
        <f>SUM('Баллы без населения'!PC30:PX30)</f>
        <v>0</v>
      </c>
      <c r="CY58" s="46">
        <f>SUM('Баллы без населения'!KV30:LL30,'Баллы без населения'!PZ30:QJ30)</f>
        <v>0</v>
      </c>
      <c r="CZ58" s="45">
        <f>SUM('Баллы без населения'!KZ30:LB30,'Баллы без населения'!PZ30:QJ30)</f>
        <v>0</v>
      </c>
      <c r="DA58" s="45">
        <f>SUM('Баллы без населения'!KX30:KY30,'Баллы без населения'!LB30:LC30,'Баллы без населения'!LF30:LG30,'Баллы без населения'!QE30:QJ30)</f>
        <v>0</v>
      </c>
      <c r="DB58" s="45">
        <f>SUM('Баллы без населения'!KX30:KY30,'Баллы без населения'!LB30:LC30,'Баллы без населения'!LF30:LG30,'Баллы без населения'!QE30:QG30)</f>
        <v>0</v>
      </c>
      <c r="DC58" s="45">
        <f>SUM('Баллы без населения'!LC30,'Баллы без населения'!LG30,'Баллы без населения'!QH30:QJ30)</f>
        <v>0</v>
      </c>
      <c r="DD58" s="48">
        <f>SUM('Баллы без населения'!KV30:LL30)</f>
        <v>0</v>
      </c>
      <c r="DE58" s="45">
        <f>SUM('Баллы без населения'!KV30:KY30)</f>
        <v>0</v>
      </c>
      <c r="DF58" s="45">
        <f>SUM('Баллы без населения'!KZ30:LG30)</f>
        <v>0</v>
      </c>
      <c r="DG58" s="45">
        <f>SUM('Баллы без населения'!KZ30:LB30)</f>
        <v>0</v>
      </c>
      <c r="DH58" s="45">
        <f>SUM('Баллы без населения'!LD30:LF30)</f>
        <v>0</v>
      </c>
      <c r="DI58" s="45">
        <f>SUM('Баллы без населения'!KX30:KY30,'Баллы без населения'!LB30:LC30,'Баллы без населения'!LF30:LG30)</f>
        <v>0</v>
      </c>
      <c r="DJ58" s="45">
        <f>SUM('Баллы без населения'!KX30:KY30)</f>
        <v>0</v>
      </c>
      <c r="DK58" s="45">
        <f>SUM('Баллы без населения'!LB30:LC30,'Баллы без населения'!LF30:LG30)</f>
        <v>0</v>
      </c>
      <c r="DL58" s="45">
        <f>SUM('Баллы без населения'!LC30,'Баллы без населения'!LG30)</f>
        <v>0</v>
      </c>
      <c r="DM58" s="45">
        <f>SUM('Баллы без населения'!LH30:LL30)</f>
        <v>0</v>
      </c>
      <c r="DN58" s="48">
        <f>SUM('Баллы без населения'!PY30:QJ30)</f>
        <v>0</v>
      </c>
      <c r="DO58" s="45">
        <f>SUM('Баллы без населения'!PZ30,'Баллы без населения'!QB30:QJ30)</f>
        <v>0</v>
      </c>
      <c r="DP58" s="45">
        <f>SUM('Баллы без населения'!QE30:QJ30)</f>
        <v>0</v>
      </c>
      <c r="DQ58" s="54">
        <f>SUM('Баллы без населения'!QE30:QG30)</f>
        <v>0</v>
      </c>
      <c r="DR58" s="45">
        <f>SUM('Баллы без населения'!QH30:QJ30)</f>
        <v>0</v>
      </c>
      <c r="DS58" s="46" t="str">
        <f>SUM('Баллы без населения'!QK30:QP30)</f>
        <v>#REF!</v>
      </c>
      <c r="DT58" s="45">
        <f>SUM('Баллы без населения'!QL30:QM30,'Баллы без населения'!QP30)</f>
        <v>0</v>
      </c>
      <c r="DU58" s="50">
        <f>SUM('Баллы без населения'!QN30)</f>
        <v>0</v>
      </c>
      <c r="DV58" s="46">
        <f>SUM('Баллы без населения'!QQ30:QX30)</f>
        <v>0</v>
      </c>
      <c r="DW58" s="45">
        <f>SUM('Баллы без населения'!QQ30:QR30)</f>
        <v>0</v>
      </c>
      <c r="DX58" s="45">
        <f>SUM('Баллы без населения'!QS30:QX30)</f>
        <v>0</v>
      </c>
    </row>
    <row r="59">
      <c r="A59" s="55">
        <v>56.0</v>
      </c>
      <c r="B59" s="56" t="str">
        <f>'Тест ответы'!B71</f>
        <v>Смоленская область</v>
      </c>
      <c r="C59" s="57">
        <v>1.0</v>
      </c>
      <c r="D59" s="44" t="str">
        <f>'Баллы без населения'!D70</f>
        <v>#REF!</v>
      </c>
      <c r="E59" s="58" t="str">
        <f>SUMIF('Баллы без населения'!$E$3:DX$3,"муж",'Баллы без населения'!E70:DX70)</f>
        <v>#REF!</v>
      </c>
      <c r="F59" s="58" t="str">
        <f>SUMIF('Баллы без населения'!$E$3:DX$3,"жен",'Баллы без населения'!E70:DX70)</f>
        <v>#REF!</v>
      </c>
      <c r="G59" s="58" t="str">
        <f>SUM('Баллы без населения'!Z70:DK70,'Баллы без населения'!DP70:KE70,'Баллы без населения'!KV70:LL70)</f>
        <v>#REF!</v>
      </c>
      <c r="H59" s="58">
        <f>SUM('Баллы без населения'!LM70:PB70,'Баллы без населения'!PY70:QJ70)</f>
        <v>0</v>
      </c>
      <c r="I59" s="58">
        <f>SUM('Баллы без населения'!AZ70:BO70,'Баллы без населения'!DR70:DX70,'Баллы без населения'!FL70:FO70,'Баллы без населения'!GB70:GE70,'Баллы без населения'!GX70:HE70,'Баллы без населения'!IF70:IK70,'Баллы без населения'!IZ70:JG70,'Баллы без населения'!LU70:MG70,'Баллы без населения'!NW70:NZ70,'Баллы без населения'!OM70:OP70)</f>
        <v>0</v>
      </c>
      <c r="J59" s="58">
        <f>SUM('Баллы без населения'!BP70:DK70,'Баллы без населения'!DY70:FK70,'Баллы без населения'!FP70:GA70,'Баллы без населения'!GF70:GQ70,'Баллы без населения'!HF70:HW70,'Баллы без населения'!IL70:IW70,'Баллы без населения'!JH70:KE70,'Баллы без населения'!MH70:NV70,'Баллы без населения'!OA70:OL70,'Баллы без населения'!OQ70:PB70)</f>
        <v>0</v>
      </c>
      <c r="K59" s="46">
        <f>SUM('Баллы без населения'!E70:R70)</f>
        <v>0.1455</v>
      </c>
      <c r="L59" s="59">
        <f>SUM('Баллы без населения'!O70:R70)</f>
        <v>0.09</v>
      </c>
      <c r="M59" s="46">
        <f>SUM('Баллы без населения'!S70:Y70)</f>
        <v>0</v>
      </c>
      <c r="N59" s="58">
        <f>SUM('Баллы без населения'!T70:Y70)</f>
        <v>0</v>
      </c>
      <c r="O59" s="46">
        <f>SUM('Баллы без населения'!Z70:AQ70,'Баллы без населения'!LM70:LT70)</f>
        <v>0</v>
      </c>
      <c r="P59" s="58">
        <f>SUMIF('Баллы без населения'!$Z$3:$AQ$3,"муж",'Баллы без населения'!Z70:AQ70)+SUMIF('Баллы без населения'!$LM$3:$LT$3,"муж",'Баллы без населения'!LM70:LT70)</f>
        <v>0</v>
      </c>
      <c r="Q59" s="58">
        <f>SUMIF('Баллы без населения'!$Z$3:$AQ$3,"жен",'Баллы без населения'!Z70:AQ70)+SUMIF('Баллы без населения'!$LM$3:$LT$3,"жен",'Баллы без населения'!LM70:LT70)</f>
        <v>0</v>
      </c>
      <c r="R59" s="48">
        <f>SUM('Баллы без населения'!Z70:AQ70)</f>
        <v>0</v>
      </c>
      <c r="S59" s="58">
        <f>SUM('Баллы без населения'!Z70:AH70)</f>
        <v>0</v>
      </c>
      <c r="T59" s="58">
        <f>SUM('Баллы без населения'!AI70:AQ70)</f>
        <v>0</v>
      </c>
      <c r="U59" s="48">
        <f>SUM('Баллы без населения'!LM70:LT70)</f>
        <v>0</v>
      </c>
      <c r="V59" s="58">
        <f>SUM('Баллы без населения'!LM70:LP70)</f>
        <v>0</v>
      </c>
      <c r="W59" s="60">
        <f>SUM('Баллы без населения'!LQ70:LT70)</f>
        <v>0</v>
      </c>
      <c r="X59" s="46">
        <f>SUM('Баллы без населения'!AR70:DK70,'Баллы без населения'!LU70:NI70)</f>
        <v>0</v>
      </c>
      <c r="Y59" s="58">
        <f>'Баллы без населения'!AR70+SUM('Баллы без населения'!AZ70:BH70)+SUM('Баллы без населения'!BP70:CP70)+SUM('Баллы без населения'!LU70:MC70,'Баллы без населения'!MH70:NI70)</f>
        <v>0</v>
      </c>
      <c r="Z59" s="58">
        <f>'Баллы без населения'!AS70+SUM('Баллы без населения'!BI70:BO70)+SUM('Баллы без населения'!CQ70:DK70)+SUM('Баллы без населения'!MD70:MG70,'Баллы без населения'!NJ70:NV70,)</f>
        <v>0</v>
      </c>
      <c r="AA59" s="48">
        <f>SUM('Баллы без населения'!AR70:DK70)</f>
        <v>0</v>
      </c>
      <c r="AB59" s="58">
        <f>SUM('Баллы без населения'!AT70:AY70)</f>
        <v>0</v>
      </c>
      <c r="AC59" s="58">
        <f>'Баллы без населения'!AR70+SUM('Баллы без населения'!AZ70:BH70)+SUM('Баллы без населения'!BP70:CP70)</f>
        <v>0</v>
      </c>
      <c r="AD59" s="61">
        <f>'Баллы без населения'!AS70+SUM('Баллы без населения'!BI70:BO70)+SUM('Баллы без населения'!CQ70:DK70)</f>
        <v>0</v>
      </c>
      <c r="AE59" s="62">
        <f>SUM('Баллы без населения'!AZ70:BO70)</f>
        <v>0</v>
      </c>
      <c r="AF59" s="58">
        <f>SUM('Баллы без населения'!AZ70:BH70)</f>
        <v>0</v>
      </c>
      <c r="AG59" s="61">
        <f>SUM('Баллы без населения'!BI70:BO70)</f>
        <v>0</v>
      </c>
      <c r="AH59" s="62">
        <f>SUM('Баллы без населения'!BP70:DK70)</f>
        <v>0</v>
      </c>
      <c r="AI59" s="58">
        <f>SUM('Баллы без населения'!BP70:CP70)</f>
        <v>0</v>
      </c>
      <c r="AJ59" s="58">
        <f>SUM('Баллы без населения'!CQ70:DK70)</f>
        <v>0</v>
      </c>
      <c r="AK59" s="48">
        <f>SUM('Баллы без населения'!LU70:NV70)</f>
        <v>0</v>
      </c>
      <c r="AL59" s="58">
        <f>SUM('Баллы без населения'!LU70:MC70,'Баллы без населения'!MH70:NI70)</f>
        <v>0</v>
      </c>
      <c r="AM59" s="61">
        <f>SUM('Баллы без населения'!MD70:MG70,'Баллы без населения'!NJ70:NV70,)</f>
        <v>0</v>
      </c>
      <c r="AN59" s="58">
        <f>SUM('Баллы без населения'!LU70:MG70)</f>
        <v>0</v>
      </c>
      <c r="AO59" s="58">
        <f>SUM('Баллы без населения'!LU70:MC70)</f>
        <v>0</v>
      </c>
      <c r="AP59" s="61">
        <f>SUM('Баллы без населения'!MD70:MG70)</f>
        <v>0</v>
      </c>
      <c r="AQ59" s="58">
        <f>SUM('Баллы без населения'!MH70:NV70)</f>
        <v>0</v>
      </c>
      <c r="AR59" s="58">
        <f>SUM('Баллы без населения'!MH70:NI70)</f>
        <v>0</v>
      </c>
      <c r="AS59" s="61">
        <f>SUM('Баллы без населения'!NJ70:NV70)</f>
        <v>0</v>
      </c>
      <c r="AT59" s="46">
        <f>SUM('Баллы без населения'!DR70:FK70,'Баллы без населения'!NW70:OL70)</f>
        <v>0</v>
      </c>
      <c r="AU59" s="48" t="str">
        <f>SUM('Баллы без населения'!DL70:FK70)</f>
        <v>#REF!</v>
      </c>
      <c r="AV59" s="58" t="str">
        <f>SUM('Баллы без населения'!DL70:DQ70)</f>
        <v>#REF!</v>
      </c>
      <c r="AW59" s="58">
        <f>SUM('Баллы без населения'!DR70:DU70)+SUM('Баллы без населения'!DY70:ES70)</f>
        <v>0</v>
      </c>
      <c r="AX59" s="61">
        <f>SUM('Баллы без населения'!DV70:DX70)+SUM('Баллы без населения'!ET70:FK70)</f>
        <v>0</v>
      </c>
      <c r="AY59" s="62">
        <f>SUM('Баллы без населения'!DR70:DX70)</f>
        <v>0</v>
      </c>
      <c r="AZ59" s="58">
        <f>SUM('Баллы без населения'!DR70:DU70)</f>
        <v>0</v>
      </c>
      <c r="BA59" s="61">
        <f>SUM('Баллы без населения'!DV70:DX70)</f>
        <v>0</v>
      </c>
      <c r="BB59" s="62">
        <f>SUM('Баллы без населения'!DY70:FK70)</f>
        <v>0</v>
      </c>
      <c r="BC59" s="58">
        <f>SUM('Баллы без населения'!DY70:ES70)</f>
        <v>0</v>
      </c>
      <c r="BD59" s="58">
        <f>SUM('Баллы без населения'!ET70:FK70)</f>
        <v>0</v>
      </c>
      <c r="BE59" s="48">
        <f>SUM('Баллы без населения'!NW70:OL70)</f>
        <v>0</v>
      </c>
      <c r="BF59" s="58">
        <f>SUMIF('Баллы без населения'!NW68:OL68,"муж",'Баллы без населения'!NW70:OL70)</f>
        <v>0</v>
      </c>
      <c r="BG59" s="61">
        <f>SUMIF('Баллы без населения'!NW68:OL68,"жен",'Баллы без населения'!NW70:OL70)</f>
        <v>0</v>
      </c>
      <c r="BH59" s="62">
        <f>SUM('Баллы без населения'!NW70:NZ70)</f>
        <v>0</v>
      </c>
      <c r="BI59" s="58">
        <f>SUMIF('Баллы без населения'!NW68:NZ68,"муж",'Баллы без населения'!NW70:NZ70)</f>
        <v>0</v>
      </c>
      <c r="BJ59" s="61">
        <f>SUMIF('Баллы без населения'!NW68:NZ68,";ty",'Баллы без населения'!NW70:NZ70)</f>
        <v>0</v>
      </c>
      <c r="BK59" s="62">
        <f>SUM('Баллы без населения'!OA70:OL70)</f>
        <v>0</v>
      </c>
      <c r="BL59" s="58">
        <f>SUMIF('Баллы без населения'!OA68:OL68,"муж",'Баллы без населения'!OA70:OL70)</f>
        <v>0</v>
      </c>
      <c r="BM59" s="60">
        <f>SUMIF('Баллы без населения'!OA68:OL68,"муж",'Баллы без населения'!OA70:OL70)</f>
        <v>0</v>
      </c>
      <c r="BN59" s="46" t="str">
        <f>SUM('Баллы без населения'!FL70:KE70,'Баллы'!OM70:PB70)</f>
        <v>#REF!</v>
      </c>
      <c r="BO59" s="48" t="str">
        <f>SUM('Баллы без населения'!FL70:KE70)</f>
        <v>#REF!</v>
      </c>
      <c r="BP59" s="58" t="str">
        <f>SUM('Баллы без населения'!FL70:FM70,'Баллы без населения'!FP70:FU70,'Баллы без населения'!GB70:GC70,'Баллы без населения'!GF70:GK70,'Баллы без населения'!GR70:GT70,'Баллы без населения'!GX70:HA70,'Баллы без населения'!HF70:HN70,'Баллы без населения'!HX70,'Баллы без населения'!HZ70:IB70,'Баллы без населения'!IX70,'Баллы без населения'!IF70:IH70,'Баллы без населения'!IL70:IQ70,'Баллы без населения'!IZ70:JE70,'Баллы без населения'!JH70:JY70,)</f>
        <v>#REF!</v>
      </c>
      <c r="BQ59" s="61" t="str">
        <f>SUM('Баллы без населения'!FN70:FO70,'Баллы без населения'!FV70:GA70,'Баллы без населения'!GD70:GE70,'Баллы без населения'!GL70:GQ70,'Баллы без населения'!GU70:GW70,'Баллы без населения'!HB70:HE70,'Баллы без населения'!HO70:HW70,'Баллы без населения'!HY70,'Баллы без населения'!IC70:IE70,'Баллы без населения'!II70:IK70,'Баллы без населения'!IR70:IW70,'Баллы без населения'!IY70,'Баллы без населения'!JF70:JG70,'Баллы без населения'!JZ70:KE70)</f>
        <v>#REF!</v>
      </c>
      <c r="BR59" s="63">
        <f>SUM('Баллы без населения'!FL70:FO70,'Баллы без населения'!GB70:GE70,'Баллы без населения'!GX70:HE70,'Баллы без населения'!IF70:IK70,'Баллы без населения'!IZ70:JG70)</f>
        <v>0</v>
      </c>
      <c r="BS59" s="58">
        <f>SUM('Баллы без населения'!FL70:FM70,'Баллы без населения'!GB70:GC70,'Баллы без населения'!GX70:HA70,'Баллы без населения'!IZ70:JE70)</f>
        <v>0</v>
      </c>
      <c r="BT59" s="61">
        <f>SUM('Баллы без населения'!FN70:FO70,'Баллы без населения'!GD70:GE70,'Баллы без населения'!HB70:HE70,'Баллы без населения'!II70:IK70,'Баллы без населения'!JF70:JG70)</f>
        <v>0</v>
      </c>
      <c r="BU59" s="63">
        <f>SUM('Баллы без населения'!FP70:GA70,'Баллы без населения'!GF70:GQ70,'Баллы без населения'!HF70:HW70,'Баллы без населения'!IL70:IW70,'Баллы без населения'!JH70:KE70)</f>
        <v>0</v>
      </c>
      <c r="BV59" s="58">
        <f>SUM('Баллы без населения'!FP70:FU70,'Баллы без населения'!GF70:GK70,'Баллы без населения'!HF70:HN70,'Баллы без населения'!IL70:IQ70,'Баллы без населения'!JH70:JY70)</f>
        <v>0</v>
      </c>
      <c r="BW59" s="61">
        <f>SUM('Баллы без населения'!FV70:GA70,'Баллы без населения'!GL70:GQ70,'Баллы без населения'!HO70:HW70,'Баллы без населения'!IL70:IW70,'Баллы без населения'!JZ70:KE70)</f>
        <v>0</v>
      </c>
      <c r="BX59" s="62">
        <f>SUM('Баллы без населения'!FL70:GA70)</f>
        <v>0</v>
      </c>
      <c r="BY59" s="62">
        <f>SUM('Баллы без населения'!FL70:FM70,'Баллы без населения'!FP70:FU70)</f>
        <v>0</v>
      </c>
      <c r="BZ59" s="64">
        <f>SUM('Баллы без населения'!FN70:FO70,'Баллы без населения'!FV70:GA70)</f>
        <v>0</v>
      </c>
      <c r="CA59" s="62">
        <f>SUM('Баллы без населения'!GB70:GQ70)</f>
        <v>0</v>
      </c>
      <c r="CB59" s="58">
        <f>SUM('Баллы без населения'!GB70:GC70,'Баллы без населения'!GF70:GK70)</f>
        <v>0</v>
      </c>
      <c r="CC59" s="61">
        <f>SUM('Баллы без населения'!GD70:GE70,'Баллы без населения'!GL70:GQ70)</f>
        <v>0</v>
      </c>
      <c r="CD59" s="62" t="str">
        <f>SUM('Баллы без населения'!GR70:HY70)</f>
        <v>#REF!</v>
      </c>
      <c r="CE59" s="58" t="str">
        <f>SUM('Баллы без населения'!GR70:GT70,'Баллы без населения'!GX70:HA70,'Баллы без населения'!HF70:HN70,'Баллы без населения'!HX70)</f>
        <v>#REF!</v>
      </c>
      <c r="CF59" s="61" t="str">
        <f>SUM('Баллы без населения'!GU70:GW70,'Баллы без населения'!HB70:HE70,'Баллы без населения'!HO70:HW70,'Баллы без населения'!HY70)</f>
        <v>#REF!</v>
      </c>
      <c r="CG59" s="62">
        <f>SUM('Баллы без населения'!HZ70:IY70)</f>
        <v>0</v>
      </c>
      <c r="CH59" s="58">
        <f>SUM('Баллы без населения'!HZ70:IB70,'Баллы без населения'!IF70:IH70,'Баллы без населения'!IL70:IQ70,'Баллы без населения'!IX70)</f>
        <v>0</v>
      </c>
      <c r="CI59" s="61">
        <f>SUM('Баллы без населения'!IC70:IE70,'Баллы без населения'!II70:IK70,'Баллы без населения'!IR70:IW70,'Баллы без населения'!IY70)</f>
        <v>0</v>
      </c>
      <c r="CJ59" s="62">
        <f>SUM('Баллы без населения'!IZ70:KE70,)</f>
        <v>0</v>
      </c>
      <c r="CK59" s="58">
        <f>SUM('Баллы без населения'!IZ70:JE70,'Баллы без населения'!JH70:JY70)</f>
        <v>0</v>
      </c>
      <c r="CL59" s="58">
        <f>SUM('Баллы без населения'!JF70:JG70,'Баллы без населения'!JZ70:KE70)</f>
        <v>0</v>
      </c>
      <c r="CM59" s="48">
        <f>SUM('Баллы без населения'!OM70:PB70)</f>
        <v>0</v>
      </c>
      <c r="CN59" s="58">
        <f>SUMIF('Баллы без населения'!OM68:PB68,"муж",'Баллы без населения'!OM70:PB70)</f>
        <v>0</v>
      </c>
      <c r="CO59" s="61">
        <f>SUMIF('Баллы без населения'!OM68:PB68,"жен",'Баллы без населения'!OM70:PB70)</f>
        <v>0</v>
      </c>
      <c r="CP59" s="63">
        <f>SUM('Баллы без населения'!OM70:OP70)</f>
        <v>0</v>
      </c>
      <c r="CQ59" s="58">
        <f>SUMIF('Баллы без населения'!OM68:OP68,"муж",'Баллы без населения'!OM70:OP70)</f>
        <v>0</v>
      </c>
      <c r="CR59" s="61">
        <f>SUMIF('Баллы без населения'!OM68:OP68,"жен",'Баллы без населения'!OM70:OP70)</f>
        <v>0</v>
      </c>
      <c r="CS59" s="63">
        <f>SUM('Баллы без населения'!OQ70:PB70)</f>
        <v>0</v>
      </c>
      <c r="CT59" s="58">
        <f>SUMIF('Баллы без населения'!OQ68:PB68,"муж",'Баллы без населения'!OQ70:PB70)</f>
        <v>0</v>
      </c>
      <c r="CU59" s="61">
        <f>SUMIF('Баллы без населения'!OQ68:PB68,"жен",'Баллы без населения'!OQ70:PB70)</f>
        <v>0</v>
      </c>
      <c r="CV59" s="46">
        <f>SUM('Баллы'!KF70:KU70,'Баллы'!PC70:PX70)</f>
        <v>0</v>
      </c>
      <c r="CW59" s="48">
        <f>SUM('Баллы без населения'!KF70:KU70)</f>
        <v>0</v>
      </c>
      <c r="CX59" s="48">
        <f>SUM('Баллы без населения'!PC70:PX70)</f>
        <v>0</v>
      </c>
      <c r="CY59" s="46">
        <f>SUM('Баллы без населения'!KV70:LL70,'Баллы без населения'!PZ70:QJ70)</f>
        <v>0</v>
      </c>
      <c r="CZ59" s="58">
        <f>SUM('Баллы без населения'!KZ70:LB70,'Баллы без населения'!PZ70:QJ70)</f>
        <v>0</v>
      </c>
      <c r="DA59" s="58">
        <f>SUM('Баллы без населения'!KX70:KY70,'Баллы без населения'!LB70:LC70,'Баллы без населения'!LF70:LG70,'Баллы без населения'!QE70:QJ70)</f>
        <v>0</v>
      </c>
      <c r="DB59" s="58">
        <f>SUM('Баллы без населения'!KX70:KY70,'Баллы без населения'!LB70:LC70,'Баллы без населения'!LF70:LG70,'Баллы без населения'!QE70:QG70)</f>
        <v>0</v>
      </c>
      <c r="DC59" s="58">
        <f>SUM('Баллы без населения'!LC70,'Баллы без населения'!LG70,'Баллы без населения'!QH70:QJ70)</f>
        <v>0</v>
      </c>
      <c r="DD59" s="48">
        <f>SUM('Баллы без населения'!KV70:LL70)</f>
        <v>0</v>
      </c>
      <c r="DE59" s="58">
        <f>SUM('Баллы без населения'!KV70:KY70)</f>
        <v>0</v>
      </c>
      <c r="DF59" s="58">
        <f>SUM('Баллы без населения'!KZ70:LG70)</f>
        <v>0</v>
      </c>
      <c r="DG59" s="58">
        <f>SUM('Баллы без населения'!KZ70:LB70)</f>
        <v>0</v>
      </c>
      <c r="DH59" s="58">
        <f>SUM('Баллы без населения'!LD70:LF70)</f>
        <v>0</v>
      </c>
      <c r="DI59" s="58">
        <f>SUM('Баллы без населения'!KX70:KY70,'Баллы без населения'!LB70:LC70,'Баллы без населения'!LF70:LG70)</f>
        <v>0</v>
      </c>
      <c r="DJ59" s="58">
        <f>SUM('Баллы без населения'!KX70:KY70)</f>
        <v>0</v>
      </c>
      <c r="DK59" s="58">
        <f>SUM('Баллы без населения'!LB70:LC70,'Баллы без населения'!LF70:LG70)</f>
        <v>0</v>
      </c>
      <c r="DL59" s="58">
        <f>SUM('Баллы без населения'!LC70,'Баллы без населения'!LG70)</f>
        <v>0</v>
      </c>
      <c r="DM59" s="58">
        <f>SUM('Баллы без населения'!LH70:LL70)</f>
        <v>0</v>
      </c>
      <c r="DN59" s="48">
        <f>SUM('Баллы без населения'!PY70:QJ70)</f>
        <v>0</v>
      </c>
      <c r="DO59" s="58">
        <f>SUM('Баллы без населения'!PZ70,'Баллы без населения'!QB70:QJ70)</f>
        <v>0</v>
      </c>
      <c r="DP59" s="58">
        <f>SUM('Баллы без населения'!QE70:QJ70)</f>
        <v>0</v>
      </c>
      <c r="DQ59" s="65">
        <f>SUM('Баллы без населения'!QE70:QG70)</f>
        <v>0</v>
      </c>
      <c r="DR59" s="58">
        <f>SUM('Баллы без населения'!QH70:QJ70)</f>
        <v>0</v>
      </c>
      <c r="DS59" s="46" t="str">
        <f>SUM('Баллы без населения'!QK70:QP70)</f>
        <v>#REF!</v>
      </c>
      <c r="DT59" s="58">
        <f>SUM('Баллы без населения'!QL70:QM70,'Баллы без населения'!QP70)</f>
        <v>0</v>
      </c>
      <c r="DU59" s="61">
        <f>SUM('Баллы без населения'!QN70)</f>
        <v>0</v>
      </c>
      <c r="DV59" s="46">
        <f>SUM('Баллы без населения'!QQ70:QX70)</f>
        <v>0</v>
      </c>
      <c r="DW59" s="58">
        <f>SUM('Баллы без населения'!QQ70:QR70)</f>
        <v>0</v>
      </c>
      <c r="DX59" s="58">
        <f>SUM('Баллы без населения'!QS70:QX70)</f>
        <v>0</v>
      </c>
    </row>
    <row r="60">
      <c r="A60" s="41">
        <v>57.0</v>
      </c>
      <c r="B60" s="42" t="str">
        <f>'Тест ответы'!B15</f>
        <v>Бурятия республика</v>
      </c>
      <c r="C60" s="43">
        <v>1.0</v>
      </c>
      <c r="D60" s="44" t="str">
        <f>'Баллы без населения'!D14</f>
        <v>#REF!</v>
      </c>
      <c r="E60" s="45" t="str">
        <f>SUMIF('Баллы без населения'!$E$3:DX$3,"муж",'Баллы без населения'!E14:DX14)</f>
        <v>#REF!</v>
      </c>
      <c r="F60" s="45" t="str">
        <f>SUMIF('Баллы без населения'!$E$3:DX$3,"жен",'Баллы без населения'!E14:DX14)</f>
        <v>#REF!</v>
      </c>
      <c r="G60" s="45" t="str">
        <f>SUM('Баллы без населения'!Z14:DK14,'Баллы без населения'!DP14:KE14,'Баллы без населения'!KV14:LL14)</f>
        <v>#REF!</v>
      </c>
      <c r="H60" s="45">
        <f>SUM('Баллы без населения'!LM14:PB14,'Баллы без населения'!PY14:QJ14)</f>
        <v>0</v>
      </c>
      <c r="I60" s="45">
        <f>SUM('Баллы без населения'!AZ14:BO14,'Баллы без населения'!DR14:DX14,'Баллы без населения'!FL14:FO14,'Баллы без населения'!GB14:GE14,'Баллы без населения'!GX14:HE14,'Баллы без населения'!IF14:IK14,'Баллы без населения'!IZ14:JG14,'Баллы без населения'!LU14:MG14,'Баллы без населения'!NW14:NZ14,'Баллы без населения'!OM14:OP14)</f>
        <v>0</v>
      </c>
      <c r="J60" s="45">
        <f>SUM('Баллы без населения'!BP14:DK14,'Баллы без населения'!DY14:FK14,'Баллы без населения'!FP14:GA14,'Баллы без населения'!GF14:GQ14,'Баллы без населения'!HF14:HW14,'Баллы без населения'!IL14:IW14,'Баллы без населения'!JH14:KE14,'Баллы без населения'!MH14:NV14,'Баллы без населения'!OA14:OL14,'Баллы без населения'!OQ14:PB14)</f>
        <v>0</v>
      </c>
      <c r="K60" s="46">
        <f>SUM('Баллы без населения'!E14:R14)</f>
        <v>0.0305</v>
      </c>
      <c r="L60" s="47">
        <f>SUM('Баллы без населения'!O14:R14)</f>
        <v>0</v>
      </c>
      <c r="M60" s="46">
        <f>SUM('Баллы без населения'!S14:Y14)</f>
        <v>0</v>
      </c>
      <c r="N60" s="45">
        <f>SUM('Баллы без населения'!T14:Y14)</f>
        <v>0</v>
      </c>
      <c r="O60" s="46">
        <f>SUM('Баллы без населения'!Z14:AQ14,'Баллы без населения'!LM14:LT14)</f>
        <v>0</v>
      </c>
      <c r="P60" s="45">
        <f>SUMIF('Баллы без населения'!$Z$3:$AQ$3,"муж",'Баллы без населения'!Z14:AQ14)+SUMIF('Баллы без населения'!$LM$3:$LT$3,"муж",'Баллы без населения'!LM14:LT14)</f>
        <v>0</v>
      </c>
      <c r="Q60" s="45">
        <f>SUMIF('Баллы без населения'!$Z$3:$AQ$3,"жен",'Баллы без населения'!Z14:AQ14)+SUMIF('Баллы без населения'!$LM$3:$LT$3,"жен",'Баллы без населения'!LM14:LT14)</f>
        <v>0</v>
      </c>
      <c r="R60" s="48">
        <f>SUM('Баллы без населения'!Z14:AQ14)</f>
        <v>0</v>
      </c>
      <c r="S60" s="45">
        <f>SUM('Баллы без населения'!Z14:AH14)</f>
        <v>0</v>
      </c>
      <c r="T60" s="45">
        <f>SUM('Баллы без населения'!AI14:AQ14)</f>
        <v>0</v>
      </c>
      <c r="U60" s="48">
        <f>SUM('Баллы без населения'!LM14:LT14)</f>
        <v>0</v>
      </c>
      <c r="V60" s="45">
        <f>SUM('Баллы без населения'!LM14:LP14)</f>
        <v>0</v>
      </c>
      <c r="W60" s="49">
        <f>SUM('Баллы без населения'!LQ14:LT14)</f>
        <v>0</v>
      </c>
      <c r="X60" s="46">
        <f>SUM('Баллы без населения'!AR14:DK14,'Баллы без населения'!LU14:NI14)</f>
        <v>0</v>
      </c>
      <c r="Y60" s="45">
        <f>'Баллы без населения'!AR14+SUM('Баллы без населения'!AZ14:BH14)+SUM('Баллы без населения'!BP14:CP14)+SUM('Баллы без населения'!LU14:MC14,'Баллы без населения'!MH14:NI14)</f>
        <v>0</v>
      </c>
      <c r="Z60" s="45">
        <f>'Баллы без населения'!AS14+SUM('Баллы без населения'!BI14:BO14)+SUM('Баллы без населения'!CQ14:DK14)+SUM('Баллы без населения'!MD14:MG14,'Баллы без населения'!NJ14:NV14,)</f>
        <v>0</v>
      </c>
      <c r="AA60" s="48">
        <f>SUM('Баллы без населения'!AR14:DK14)</f>
        <v>0</v>
      </c>
      <c r="AB60" s="45">
        <f>SUM('Баллы без населения'!AT14:AY14)</f>
        <v>0</v>
      </c>
      <c r="AC60" s="45">
        <f>'Баллы без населения'!AR14+SUM('Баллы без населения'!AZ14:BH14)+SUM('Баллы без населения'!BP14:CP14)</f>
        <v>0</v>
      </c>
      <c r="AD60" s="50">
        <f>'Баллы без населения'!AS14+SUM('Баллы без населения'!BI14:BO14)+SUM('Баллы без населения'!CQ14:DK14)</f>
        <v>0</v>
      </c>
      <c r="AE60" s="51">
        <f>SUM('Баллы без населения'!AZ14:BO14)</f>
        <v>0</v>
      </c>
      <c r="AF60" s="45">
        <f>SUM('Баллы без населения'!AZ14:BH14)</f>
        <v>0</v>
      </c>
      <c r="AG60" s="50">
        <f>SUM('Баллы без населения'!BI14:BO14)</f>
        <v>0</v>
      </c>
      <c r="AH60" s="51">
        <f>SUM('Баллы без населения'!BP14:DK14)</f>
        <v>0</v>
      </c>
      <c r="AI60" s="45">
        <f>SUM('Баллы без населения'!BP14:CP14)</f>
        <v>0</v>
      </c>
      <c r="AJ60" s="45">
        <f>SUM('Баллы без населения'!CQ14:DK14)</f>
        <v>0</v>
      </c>
      <c r="AK60" s="48">
        <f>SUM('Баллы без населения'!LU14:NV14)</f>
        <v>0</v>
      </c>
      <c r="AL60" s="45">
        <f>SUM('Баллы без населения'!LU14:MC14,'Баллы без населения'!MH14:NI14)</f>
        <v>0</v>
      </c>
      <c r="AM60" s="50">
        <f>SUM('Баллы без населения'!MD14:MG14,'Баллы без населения'!NJ14:NV14,)</f>
        <v>0</v>
      </c>
      <c r="AN60" s="45">
        <f>SUM('Баллы без населения'!LU14:MG14)</f>
        <v>0</v>
      </c>
      <c r="AO60" s="45">
        <f>SUM('Баллы без населения'!LU14:MC14)</f>
        <v>0</v>
      </c>
      <c r="AP60" s="50">
        <f>SUM('Баллы без населения'!MD14:MG14)</f>
        <v>0</v>
      </c>
      <c r="AQ60" s="45">
        <f>SUM('Баллы без населения'!MH14:NV14)</f>
        <v>0</v>
      </c>
      <c r="AR60" s="45">
        <f>SUM('Баллы без населения'!MH14:NI14)</f>
        <v>0</v>
      </c>
      <c r="AS60" s="50">
        <f>SUM('Баллы без населения'!NJ14:NV14)</f>
        <v>0</v>
      </c>
      <c r="AT60" s="46">
        <f>SUM('Баллы без населения'!DR14:FK14,'Баллы без населения'!NW14:OL14)</f>
        <v>0</v>
      </c>
      <c r="AU60" s="48" t="str">
        <f>SUM('Баллы без населения'!DL14:FK14)</f>
        <v>#REF!</v>
      </c>
      <c r="AV60" s="45" t="str">
        <f>SUM('Баллы без населения'!DL14:DQ14)</f>
        <v>#REF!</v>
      </c>
      <c r="AW60" s="45">
        <f>SUM('Баллы без населения'!DR14:DU14)+SUM('Баллы без населения'!DY14:ES14)</f>
        <v>0</v>
      </c>
      <c r="AX60" s="50">
        <f>SUM('Баллы без населения'!DV14:DX14)+SUM('Баллы без населения'!ET14:FK14)</f>
        <v>0</v>
      </c>
      <c r="AY60" s="51">
        <f>SUM('Баллы без населения'!DR14:DX14)</f>
        <v>0</v>
      </c>
      <c r="AZ60" s="45">
        <f>SUM('Баллы без населения'!DR14:DU14)</f>
        <v>0</v>
      </c>
      <c r="BA60" s="50">
        <f>SUM('Баллы без населения'!DV14:DX14)</f>
        <v>0</v>
      </c>
      <c r="BB60" s="51">
        <f>SUM('Баллы без населения'!DY14:FK14)</f>
        <v>0</v>
      </c>
      <c r="BC60" s="45">
        <f>SUM('Баллы без населения'!DY14:ES14)</f>
        <v>0</v>
      </c>
      <c r="BD60" s="45">
        <f>SUM('Баллы без населения'!ET14:FK14)</f>
        <v>0</v>
      </c>
      <c r="BE60" s="48">
        <f>SUM('Баллы без населения'!NW14:OL14)</f>
        <v>0</v>
      </c>
      <c r="BF60" s="45">
        <f>SUMIF('Баллы без населения'!NW12:OL12,"муж",'Баллы без населения'!NW14:OL14)</f>
        <v>0</v>
      </c>
      <c r="BG60" s="50">
        <f>SUMIF('Баллы без населения'!NW12:OL12,"жен",'Баллы без населения'!NW14:OL14)</f>
        <v>0</v>
      </c>
      <c r="BH60" s="51">
        <f>SUM('Баллы без населения'!NW14:NZ14)</f>
        <v>0</v>
      </c>
      <c r="BI60" s="45">
        <f>SUMIF('Баллы без населения'!NW12:NZ12,"муж",'Баллы без населения'!NW14:NZ14)</f>
        <v>0</v>
      </c>
      <c r="BJ60" s="50">
        <f>SUMIF('Баллы без населения'!NW12:NZ12,";ty",'Баллы без населения'!NW14:NZ14)</f>
        <v>0</v>
      </c>
      <c r="BK60" s="51">
        <f>SUM('Баллы без населения'!OA14:OL14)</f>
        <v>0</v>
      </c>
      <c r="BL60" s="45">
        <f>SUMIF('Баллы без населения'!OA12:OL12,"муж",'Баллы без населения'!OA14:OL14)</f>
        <v>0</v>
      </c>
      <c r="BM60" s="49">
        <f>SUMIF('Баллы без населения'!OA12:OL12,"муж",'Баллы без населения'!OA14:OL14)</f>
        <v>0</v>
      </c>
      <c r="BN60" s="46" t="str">
        <f>SUM('Баллы без населения'!FL14:KE14,'Баллы'!OM14:PB14)</f>
        <v>#REF!</v>
      </c>
      <c r="BO60" s="48" t="str">
        <f>SUM('Баллы без населения'!FL14:KE14)</f>
        <v>#REF!</v>
      </c>
      <c r="BP60" s="45" t="str">
        <f>SUM('Баллы без населения'!FL14:FM14,'Баллы без населения'!FP14:FU14,'Баллы без населения'!GB14:GC14,'Баллы без населения'!GF14:GK14,'Баллы без населения'!GR14:GT14,'Баллы без населения'!GX14:HA14,'Баллы без населения'!HF14:HN14,'Баллы без населения'!HX14,'Баллы без населения'!HZ14:IB14,'Баллы без населения'!IX14,'Баллы без населения'!IF14:IH14,'Баллы без населения'!IL14:IQ14,'Баллы без населения'!IZ14:JE14,'Баллы без населения'!JH14:JY14,)</f>
        <v>#REF!</v>
      </c>
      <c r="BQ60" s="50" t="str">
        <f>SUM('Баллы без населения'!FN14:FO14,'Баллы без населения'!FV14:GA14,'Баллы без населения'!GD14:GE14,'Баллы без населения'!GL14:GQ14,'Баллы без населения'!GU14:GW14,'Баллы без населения'!HB14:HE14,'Баллы без населения'!HO14:HW14,'Баллы без населения'!HY14,'Баллы без населения'!IC14:IE14,'Баллы без населения'!II14:IK14,'Баллы без населения'!IR14:IW14,'Баллы без населения'!IY14,'Баллы без населения'!JF14:JG14,'Баллы без населения'!JZ14:KE14)</f>
        <v>#REF!</v>
      </c>
      <c r="BR60" s="52">
        <f>SUM('Баллы без населения'!FL14:FO14,'Баллы без населения'!GB14:GE14,'Баллы без населения'!GX14:HE14,'Баллы без населения'!IF14:IK14,'Баллы без населения'!IZ14:JG14)</f>
        <v>0</v>
      </c>
      <c r="BS60" s="45">
        <f>SUM('Баллы без населения'!FL14:FM14,'Баллы без населения'!GB14:GC14,'Баллы без населения'!GX14:HA14,'Баллы без населения'!IZ14:JE14)</f>
        <v>0</v>
      </c>
      <c r="BT60" s="50">
        <f>SUM('Баллы без населения'!FN14:FO14,'Баллы без населения'!GD14:GE14,'Баллы без населения'!HB14:HE14,'Баллы без населения'!II14:IK14,'Баллы без населения'!JF14:JG14)</f>
        <v>0</v>
      </c>
      <c r="BU60" s="52">
        <f>SUM('Баллы без населения'!FP14:GA14,'Баллы без населения'!GF14:GQ14,'Баллы без населения'!HF14:HW14,'Баллы без населения'!IL14:IW14,'Баллы без населения'!JH14:KE14)</f>
        <v>0</v>
      </c>
      <c r="BV60" s="45">
        <f>SUM('Баллы без населения'!FP14:FU14,'Баллы без населения'!GF14:GK14,'Баллы без населения'!HF14:HN14,'Баллы без населения'!IL14:IQ14,'Баллы без населения'!JH14:JY14)</f>
        <v>0</v>
      </c>
      <c r="BW60" s="50">
        <f>SUM('Баллы без населения'!FV14:GA14,'Баллы без населения'!GL14:GQ14,'Баллы без населения'!HO14:HW14,'Баллы без населения'!IL14:IW14,'Баллы без населения'!JZ14:KE14)</f>
        <v>0</v>
      </c>
      <c r="BX60" s="51">
        <f>SUM('Баллы без населения'!FL14:GA14)</f>
        <v>0</v>
      </c>
      <c r="BY60" s="51">
        <f>SUM('Баллы без населения'!FL14:FM14,'Баллы без населения'!FP14:FU14)</f>
        <v>0</v>
      </c>
      <c r="BZ60" s="53">
        <f>SUM('Баллы без населения'!FN14:FO14,'Баллы без населения'!FV14:GA14)</f>
        <v>0</v>
      </c>
      <c r="CA60" s="51">
        <f>SUM('Баллы без населения'!GB14:GQ14)</f>
        <v>0</v>
      </c>
      <c r="CB60" s="45">
        <f>SUM('Баллы без населения'!GB14:GC14,'Баллы без населения'!GF14:GK14)</f>
        <v>0</v>
      </c>
      <c r="CC60" s="50">
        <f>SUM('Баллы без населения'!GD14:GE14,'Баллы без населения'!GL14:GQ14)</f>
        <v>0</v>
      </c>
      <c r="CD60" s="51" t="str">
        <f>SUM('Баллы без населения'!GR14:HY14)</f>
        <v>#REF!</v>
      </c>
      <c r="CE60" s="45" t="str">
        <f>SUM('Баллы без населения'!GR14:GT14,'Баллы без населения'!GX14:HA14,'Баллы без населения'!HF14:HN14,'Баллы без населения'!HX14)</f>
        <v>#REF!</v>
      </c>
      <c r="CF60" s="50" t="str">
        <f>SUM('Баллы без населения'!GU14:GW14,'Баллы без населения'!HB14:HE14,'Баллы без населения'!HO14:HW14,'Баллы без населения'!HY14)</f>
        <v>#REF!</v>
      </c>
      <c r="CG60" s="51">
        <f>SUM('Баллы без населения'!HZ14:IY14)</f>
        <v>0</v>
      </c>
      <c r="CH60" s="45">
        <f>SUM('Баллы без населения'!HZ14:IB14,'Баллы без населения'!IF14:IH14,'Баллы без населения'!IL14:IQ14,'Баллы без населения'!IX14)</f>
        <v>0</v>
      </c>
      <c r="CI60" s="50">
        <f>SUM('Баллы без населения'!IC14:IE14,'Баллы без населения'!II14:IK14,'Баллы без населения'!IR14:IW14,'Баллы без населения'!IY14)</f>
        <v>0</v>
      </c>
      <c r="CJ60" s="51">
        <f>SUM('Баллы без населения'!IZ14:KE14,)</f>
        <v>0</v>
      </c>
      <c r="CK60" s="45">
        <f>SUM('Баллы без населения'!IZ14:JE14,'Баллы без населения'!JH14:JY14)</f>
        <v>0</v>
      </c>
      <c r="CL60" s="45">
        <f>SUM('Баллы без населения'!JF14:JG14,'Баллы без населения'!JZ14:KE14)</f>
        <v>0</v>
      </c>
      <c r="CM60" s="48">
        <f>SUM('Баллы без населения'!OM14:PB14)</f>
        <v>0</v>
      </c>
      <c r="CN60" s="45">
        <f>SUMIF('Баллы без населения'!OM12:PB12,"муж",'Баллы без населения'!OM14:PB14)</f>
        <v>0</v>
      </c>
      <c r="CO60" s="50">
        <f>SUMIF('Баллы без населения'!OM12:PB12,"жен",'Баллы без населения'!OM14:PB14)</f>
        <v>0</v>
      </c>
      <c r="CP60" s="52">
        <f>SUM('Баллы без населения'!OM14:OP14)</f>
        <v>0</v>
      </c>
      <c r="CQ60" s="45">
        <f>SUMIF('Баллы без населения'!OM12:OP12,"муж",'Баллы без населения'!OM14:OP14)</f>
        <v>0</v>
      </c>
      <c r="CR60" s="50">
        <f>SUMIF('Баллы без населения'!OM12:OP12,"жен",'Баллы без населения'!OM14:OP14)</f>
        <v>0</v>
      </c>
      <c r="CS60" s="52">
        <f>SUM('Баллы без населения'!OQ14:PB14)</f>
        <v>0</v>
      </c>
      <c r="CT60" s="45">
        <f>SUMIF('Баллы без населения'!OQ12:PB12,"муж",'Баллы без населения'!OQ14:PB14)</f>
        <v>0</v>
      </c>
      <c r="CU60" s="50">
        <f>SUMIF('Баллы без населения'!OQ12:PB12,"жен",'Баллы без населения'!OQ14:PB14)</f>
        <v>0</v>
      </c>
      <c r="CV60" s="46">
        <f>SUM('Баллы'!KF14:KU14,'Баллы'!PC14:PX14)</f>
        <v>0</v>
      </c>
      <c r="CW60" s="48">
        <f>SUM('Баллы без населения'!KF14:KU14)</f>
        <v>0</v>
      </c>
      <c r="CX60" s="48">
        <f>SUM('Баллы без населения'!PC14:PX14)</f>
        <v>0</v>
      </c>
      <c r="CY60" s="46">
        <f>SUM('Баллы без населения'!KV14:LL14,'Баллы без населения'!PZ14:QJ14)</f>
        <v>0</v>
      </c>
      <c r="CZ60" s="45">
        <f>SUM('Баллы без населения'!KZ14:LB14,'Баллы без населения'!PZ14:QJ14)</f>
        <v>0</v>
      </c>
      <c r="DA60" s="45">
        <f>SUM('Баллы без населения'!KX14:KY14,'Баллы без населения'!LB14:LC14,'Баллы без населения'!LF14:LG14,'Баллы без населения'!QE14:QJ14)</f>
        <v>0</v>
      </c>
      <c r="DB60" s="45">
        <f>SUM('Баллы без населения'!KX14:KY14,'Баллы без населения'!LB14:LC14,'Баллы без населения'!LF14:LG14,'Баллы без населения'!QE14:QG14)</f>
        <v>0</v>
      </c>
      <c r="DC60" s="45">
        <f>SUM('Баллы без населения'!LC14,'Баллы без населения'!LG14,'Баллы без населения'!QH14:QJ14)</f>
        <v>0</v>
      </c>
      <c r="DD60" s="48">
        <f>SUM('Баллы без населения'!KV14:LL14)</f>
        <v>0</v>
      </c>
      <c r="DE60" s="45">
        <f>SUM('Баллы без населения'!KV14:KY14)</f>
        <v>0</v>
      </c>
      <c r="DF60" s="45">
        <f>SUM('Баллы без населения'!KZ14:LG14)</f>
        <v>0</v>
      </c>
      <c r="DG60" s="45">
        <f>SUM('Баллы без населения'!KZ14:LB14)</f>
        <v>0</v>
      </c>
      <c r="DH60" s="45">
        <f>SUM('Баллы без населения'!LD14:LF14)</f>
        <v>0</v>
      </c>
      <c r="DI60" s="45">
        <f>SUM('Баллы без населения'!KX14:KY14,'Баллы без населения'!LB14:LC14,'Баллы без населения'!LF14:LG14)</f>
        <v>0</v>
      </c>
      <c r="DJ60" s="45">
        <f>SUM('Баллы без населения'!KX14:KY14)</f>
        <v>0</v>
      </c>
      <c r="DK60" s="45">
        <f>SUM('Баллы без населения'!LB14:LC14,'Баллы без населения'!LF14:LG14)</f>
        <v>0</v>
      </c>
      <c r="DL60" s="45">
        <f>SUM('Баллы без населения'!LC14,'Баллы без населения'!LG14)</f>
        <v>0</v>
      </c>
      <c r="DM60" s="45">
        <f>SUM('Баллы без населения'!LH14:LL14)</f>
        <v>0</v>
      </c>
      <c r="DN60" s="48">
        <f>SUM('Баллы без населения'!PY14:QJ14)</f>
        <v>0</v>
      </c>
      <c r="DO60" s="45">
        <f>SUM('Баллы без населения'!PZ14,'Баллы без населения'!QB14:QJ14)</f>
        <v>0</v>
      </c>
      <c r="DP60" s="45">
        <f>SUM('Баллы без населения'!QE14:QJ14)</f>
        <v>0</v>
      </c>
      <c r="DQ60" s="54">
        <f>SUM('Баллы без населения'!QE14:QG14)</f>
        <v>0</v>
      </c>
      <c r="DR60" s="45">
        <f>SUM('Баллы без населения'!QH14:QJ14)</f>
        <v>0</v>
      </c>
      <c r="DS60" s="46" t="str">
        <f>SUM('Баллы без населения'!QK14:QP14)</f>
        <v>#REF!</v>
      </c>
      <c r="DT60" s="45">
        <f>SUM('Баллы без населения'!QL14:QM14,'Баллы без населения'!QP14)</f>
        <v>0</v>
      </c>
      <c r="DU60" s="50">
        <f>SUM('Баллы без населения'!QN14)</f>
        <v>0</v>
      </c>
      <c r="DV60" s="46">
        <f>SUM('Баллы без населения'!QQ14:QX14)</f>
        <v>0</v>
      </c>
      <c r="DW60" s="45">
        <f>SUM('Баллы без населения'!QQ14:QR14)</f>
        <v>0</v>
      </c>
      <c r="DX60" s="45">
        <f>SUM('Баллы без населения'!QS14:QX14)</f>
        <v>0</v>
      </c>
    </row>
    <row r="61">
      <c r="A61" s="55">
        <v>58.0</v>
      </c>
      <c r="B61" s="56" t="str">
        <f>'Тест ответы'!B81</f>
        <v>Ульяновская область</v>
      </c>
      <c r="C61" s="57">
        <v>1.0</v>
      </c>
      <c r="D61" s="44" t="str">
        <f>'Баллы без населения'!D80</f>
        <v>#REF!</v>
      </c>
      <c r="E61" s="58" t="str">
        <f>SUMIF('Баллы без населения'!$E$3:DX$3,"муж",'Баллы без населения'!E80:DX80)</f>
        <v>#REF!</v>
      </c>
      <c r="F61" s="58" t="str">
        <f>SUMIF('Баллы без населения'!$E$3:DX$3,"жен",'Баллы без населения'!E80:DX80)</f>
        <v>#REF!</v>
      </c>
      <c r="G61" s="58" t="str">
        <f>SUM('Баллы без населения'!Z80:DK80,'Баллы без населения'!DP80:KE80,'Баллы без населения'!KV80:LL80)</f>
        <v>#REF!</v>
      </c>
      <c r="H61" s="58">
        <f>SUM('Баллы без населения'!LM80:PB80,'Баллы без населения'!PY80:QJ80)</f>
        <v>0</v>
      </c>
      <c r="I61" s="58">
        <f>SUM('Баллы без населения'!AZ80:BO80,'Баллы без населения'!DR80:DX80,'Баллы без населения'!FL80:FO80,'Баллы без населения'!GB80:GE80,'Баллы без населения'!GX80:HE80,'Баллы без населения'!IF80:IK80,'Баллы без населения'!IZ80:JG80,'Баллы без населения'!LU80:MG80,'Баллы без населения'!NW80:NZ80,'Баллы без населения'!OM80:OP80)</f>
        <v>0</v>
      </c>
      <c r="J61" s="58">
        <f>SUM('Баллы без населения'!BP80:DK80,'Баллы без населения'!DY80:FK80,'Баллы без населения'!FP80:GA80,'Баллы без населения'!GF80:GQ80,'Баллы без населения'!HF80:HW80,'Баллы без населения'!IL80:IW80,'Баллы без населения'!JH80:KE80,'Баллы без населения'!MH80:NV80,'Баллы без населения'!OA80:OL80,'Баллы без населения'!OQ80:PB80)</f>
        <v>0</v>
      </c>
      <c r="K61" s="46">
        <f>SUM('Баллы без населения'!E80:R80)</f>
        <v>0</v>
      </c>
      <c r="L61" s="59">
        <f>SUM('Баллы без населения'!O80:R80)</f>
        <v>0</v>
      </c>
      <c r="M61" s="46">
        <f>SUM('Баллы без населения'!S80:Y80)</f>
        <v>0</v>
      </c>
      <c r="N61" s="58">
        <f>SUM('Баллы без населения'!T80:Y80)</f>
        <v>0</v>
      </c>
      <c r="O61" s="46">
        <f>SUM('Баллы без населения'!Z80:AQ80,'Баллы без населения'!LM80:LT80)</f>
        <v>0</v>
      </c>
      <c r="P61" s="58">
        <f>SUMIF('Баллы без населения'!$Z$3:$AQ$3,"муж",'Баллы без населения'!Z80:AQ80)+SUMIF('Баллы без населения'!$LM$3:$LT$3,"муж",'Баллы без населения'!LM80:LT80)</f>
        <v>0</v>
      </c>
      <c r="Q61" s="58">
        <f>SUMIF('Баллы без населения'!$Z$3:$AQ$3,"жен",'Баллы без населения'!Z80:AQ80)+SUMIF('Баллы без населения'!$LM$3:$LT$3,"жен",'Баллы без населения'!LM80:LT80)</f>
        <v>0</v>
      </c>
      <c r="R61" s="48">
        <f>SUM('Баллы без населения'!Z80:AQ80)</f>
        <v>0</v>
      </c>
      <c r="S61" s="58">
        <f>SUM('Баллы без населения'!Z80:AH80)</f>
        <v>0</v>
      </c>
      <c r="T61" s="58">
        <f>SUM('Баллы без населения'!AI80:AQ80)</f>
        <v>0</v>
      </c>
      <c r="U61" s="48">
        <f>SUM('Баллы без населения'!LM80:LT80)</f>
        <v>0</v>
      </c>
      <c r="V61" s="58">
        <f>SUM('Баллы без населения'!LM80:LP80)</f>
        <v>0</v>
      </c>
      <c r="W61" s="60">
        <f>SUM('Баллы без населения'!LQ80:LT80)</f>
        <v>0</v>
      </c>
      <c r="X61" s="46">
        <f>SUM('Баллы без населения'!AR80:DK80,'Баллы без населения'!LU80:NI80)</f>
        <v>0</v>
      </c>
      <c r="Y61" s="58">
        <f>'Баллы без населения'!AR80+SUM('Баллы без населения'!AZ80:BH80)+SUM('Баллы без населения'!BP80:CP80)+SUM('Баллы без населения'!LU80:MC80,'Баллы без населения'!MH80:NI80)</f>
        <v>0</v>
      </c>
      <c r="Z61" s="58">
        <f>'Баллы без населения'!AS80+SUM('Баллы без населения'!BI80:BO80)+SUM('Баллы без населения'!CQ80:DK80)+SUM('Баллы без населения'!MD80:MG80,'Баллы без населения'!NJ80:NV80,)</f>
        <v>0</v>
      </c>
      <c r="AA61" s="48">
        <f>SUM('Баллы без населения'!AR80:DK80)</f>
        <v>0</v>
      </c>
      <c r="AB61" s="58">
        <f>SUM('Баллы без населения'!AT80:AY80)</f>
        <v>0</v>
      </c>
      <c r="AC61" s="58">
        <f>'Баллы без населения'!AR80+SUM('Баллы без населения'!AZ80:BH80)+SUM('Баллы без населения'!BP80:CP80)</f>
        <v>0</v>
      </c>
      <c r="AD61" s="61">
        <f>'Баллы без населения'!AS80+SUM('Баллы без населения'!BI80:BO80)+SUM('Баллы без населения'!CQ80:DK80)</f>
        <v>0</v>
      </c>
      <c r="AE61" s="62">
        <f>SUM('Баллы без населения'!AZ80:BO80)</f>
        <v>0</v>
      </c>
      <c r="AF61" s="58">
        <f>SUM('Баллы без населения'!AZ80:BH80)</f>
        <v>0</v>
      </c>
      <c r="AG61" s="61">
        <f>SUM('Баллы без населения'!BI80:BO80)</f>
        <v>0</v>
      </c>
      <c r="AH61" s="62">
        <f>SUM('Баллы без населения'!BP80:DK80)</f>
        <v>0</v>
      </c>
      <c r="AI61" s="58">
        <f>SUM('Баллы без населения'!BP80:CP80)</f>
        <v>0</v>
      </c>
      <c r="AJ61" s="58">
        <f>SUM('Баллы без населения'!CQ80:DK80)</f>
        <v>0</v>
      </c>
      <c r="AK61" s="48">
        <f>SUM('Баллы без населения'!LU80:NV80)</f>
        <v>0</v>
      </c>
      <c r="AL61" s="58">
        <f>SUM('Баллы без населения'!LU80:MC80,'Баллы без населения'!MH80:NI80)</f>
        <v>0</v>
      </c>
      <c r="AM61" s="61">
        <f>SUM('Баллы без населения'!MD80:MG80,'Баллы без населения'!NJ80:NV80,)</f>
        <v>0</v>
      </c>
      <c r="AN61" s="58">
        <f>SUM('Баллы без населения'!LU80:MG80)</f>
        <v>0</v>
      </c>
      <c r="AO61" s="58">
        <f>SUM('Баллы без населения'!LU80:MC80)</f>
        <v>0</v>
      </c>
      <c r="AP61" s="61">
        <f>SUM('Баллы без населения'!MD80:MG80)</f>
        <v>0</v>
      </c>
      <c r="AQ61" s="58">
        <f>SUM('Баллы без населения'!MH80:NV80)</f>
        <v>0</v>
      </c>
      <c r="AR61" s="58">
        <f>SUM('Баллы без населения'!MH80:NI80)</f>
        <v>0</v>
      </c>
      <c r="AS61" s="61">
        <f>SUM('Баллы без населения'!NJ80:NV80)</f>
        <v>0</v>
      </c>
      <c r="AT61" s="46">
        <f>SUM('Баллы без населения'!DR80:FK80,'Баллы без населения'!NW80:OL80)</f>
        <v>0</v>
      </c>
      <c r="AU61" s="48" t="str">
        <f>SUM('Баллы без населения'!DL80:FK80)</f>
        <v>#REF!</v>
      </c>
      <c r="AV61" s="58" t="str">
        <f>SUM('Баллы без населения'!DL80:DQ80)</f>
        <v>#REF!</v>
      </c>
      <c r="AW61" s="58">
        <f>SUM('Баллы без населения'!DR80:DU80)+SUM('Баллы без населения'!DY80:ES80)</f>
        <v>0</v>
      </c>
      <c r="AX61" s="61">
        <f>SUM('Баллы без населения'!DV80:DX80)+SUM('Баллы без населения'!ET80:FK80)</f>
        <v>0</v>
      </c>
      <c r="AY61" s="62">
        <f>SUM('Баллы без населения'!DR80:DX80)</f>
        <v>0</v>
      </c>
      <c r="AZ61" s="58">
        <f>SUM('Баллы без населения'!DR80:DU80)</f>
        <v>0</v>
      </c>
      <c r="BA61" s="61">
        <f>SUM('Баллы без населения'!DV80:DX80)</f>
        <v>0</v>
      </c>
      <c r="BB61" s="62">
        <f>SUM('Баллы без населения'!DY80:FK80)</f>
        <v>0</v>
      </c>
      <c r="BC61" s="58">
        <f>SUM('Баллы без населения'!DY80:ES80)</f>
        <v>0</v>
      </c>
      <c r="BD61" s="58">
        <f>SUM('Баллы без населения'!ET80:FK80)</f>
        <v>0</v>
      </c>
      <c r="BE61" s="48">
        <f>SUM('Баллы без населения'!NW80:OL80)</f>
        <v>0</v>
      </c>
      <c r="BF61" s="58">
        <f>SUMIF('Баллы без населения'!NW78:OL78,"муж",'Баллы без населения'!NW80:OL80)</f>
        <v>0</v>
      </c>
      <c r="BG61" s="61">
        <f>SUMIF('Баллы без населения'!NW78:OL78,"жен",'Баллы без населения'!NW80:OL80)</f>
        <v>0</v>
      </c>
      <c r="BH61" s="62">
        <f>SUM('Баллы без населения'!NW80:NZ80)</f>
        <v>0</v>
      </c>
      <c r="BI61" s="58">
        <f>SUMIF('Баллы без населения'!NW78:NZ78,"муж",'Баллы без населения'!NW80:NZ80)</f>
        <v>0</v>
      </c>
      <c r="BJ61" s="61">
        <f>SUMIF('Баллы без населения'!NW78:NZ78,";ty",'Баллы без населения'!NW80:NZ80)</f>
        <v>0</v>
      </c>
      <c r="BK61" s="62">
        <f>SUM('Баллы без населения'!OA80:OL80)</f>
        <v>0</v>
      </c>
      <c r="BL61" s="58">
        <f>SUMIF('Баллы без населения'!OA78:OL78,"муж",'Баллы без населения'!OA80:OL80)</f>
        <v>0</v>
      </c>
      <c r="BM61" s="60">
        <f>SUMIF('Баллы без населения'!OA78:OL78,"муж",'Баллы без населения'!OA80:OL80)</f>
        <v>0</v>
      </c>
      <c r="BN61" s="46" t="str">
        <f>SUM('Баллы без населения'!FL80:KE80,'Баллы'!OM80:PB80)</f>
        <v>#REF!</v>
      </c>
      <c r="BO61" s="48" t="str">
        <f>SUM('Баллы без населения'!FL80:KE80)</f>
        <v>#REF!</v>
      </c>
      <c r="BP61" s="58" t="str">
        <f>SUM('Баллы без населения'!FL80:FM80,'Баллы без населения'!FP80:FU80,'Баллы без населения'!GB80:GC80,'Баллы без населения'!GF80:GK80,'Баллы без населения'!GR80:GT80,'Баллы без населения'!GX80:HA80,'Баллы без населения'!HF80:HN80,'Баллы без населения'!HX80,'Баллы без населения'!HZ80:IB80,'Баллы без населения'!IX80,'Баллы без населения'!IF80:IH80,'Баллы без населения'!IL80:IQ80,'Баллы без населения'!IZ80:JE80,'Баллы без населения'!JH80:JY80,)</f>
        <v>#REF!</v>
      </c>
      <c r="BQ61" s="61" t="str">
        <f>SUM('Баллы без населения'!FN80:FO80,'Баллы без населения'!FV80:GA80,'Баллы без населения'!GD80:GE80,'Баллы без населения'!GL80:GQ80,'Баллы без населения'!GU80:GW80,'Баллы без населения'!HB80:HE80,'Баллы без населения'!HO80:HW80,'Баллы без населения'!HY80,'Баллы без населения'!IC80:IE80,'Баллы без населения'!II80:IK80,'Баллы без населения'!IR80:IW80,'Баллы без населения'!IY80,'Баллы без населения'!JF80:JG80,'Баллы без населения'!JZ80:KE80)</f>
        <v>#REF!</v>
      </c>
      <c r="BR61" s="63">
        <f>SUM('Баллы без населения'!FL80:FO80,'Баллы без населения'!GB80:GE80,'Баллы без населения'!GX80:HE80,'Баллы без населения'!IF80:IK80,'Баллы без населения'!IZ80:JG80)</f>
        <v>0</v>
      </c>
      <c r="BS61" s="58">
        <f>SUM('Баллы без населения'!FL80:FM80,'Баллы без населения'!GB80:GC80,'Баллы без населения'!GX80:HA80,'Баллы без населения'!IZ80:JE80)</f>
        <v>0</v>
      </c>
      <c r="BT61" s="61">
        <f>SUM('Баллы без населения'!FN80:FO80,'Баллы без населения'!GD80:GE80,'Баллы без населения'!HB80:HE80,'Баллы без населения'!II80:IK80,'Баллы без населения'!JF80:JG80)</f>
        <v>0</v>
      </c>
      <c r="BU61" s="63">
        <f>SUM('Баллы без населения'!FP80:GA80,'Баллы без населения'!GF80:GQ80,'Баллы без населения'!HF80:HW80,'Баллы без населения'!IL80:IW80,'Баллы без населения'!JH80:KE80)</f>
        <v>0</v>
      </c>
      <c r="BV61" s="58">
        <f>SUM('Баллы без населения'!FP80:FU80,'Баллы без населения'!GF80:GK80,'Баллы без населения'!HF80:HN80,'Баллы без населения'!IL80:IQ80,'Баллы без населения'!JH80:JY80)</f>
        <v>0</v>
      </c>
      <c r="BW61" s="61">
        <f>SUM('Баллы без населения'!FV80:GA80,'Баллы без населения'!GL80:GQ80,'Баллы без населения'!HO80:HW80,'Баллы без населения'!IL80:IW80,'Баллы без населения'!JZ80:KE80)</f>
        <v>0</v>
      </c>
      <c r="BX61" s="62">
        <f>SUM('Баллы без населения'!FL80:GA80)</f>
        <v>0</v>
      </c>
      <c r="BY61" s="62">
        <f>SUM('Баллы без населения'!FL80:FM80,'Баллы без населения'!FP80:FU80)</f>
        <v>0</v>
      </c>
      <c r="BZ61" s="64">
        <f>SUM('Баллы без населения'!FN80:FO80,'Баллы без населения'!FV80:GA80)</f>
        <v>0</v>
      </c>
      <c r="CA61" s="62">
        <f>SUM('Баллы без населения'!GB80:GQ80)</f>
        <v>0</v>
      </c>
      <c r="CB61" s="58">
        <f>SUM('Баллы без населения'!GB80:GC80,'Баллы без населения'!GF80:GK80)</f>
        <v>0</v>
      </c>
      <c r="CC61" s="61">
        <f>SUM('Баллы без населения'!GD80:GE80,'Баллы без населения'!GL80:GQ80)</f>
        <v>0</v>
      </c>
      <c r="CD61" s="62" t="str">
        <f>SUM('Баллы без населения'!GR80:HY80)</f>
        <v>#REF!</v>
      </c>
      <c r="CE61" s="58" t="str">
        <f>SUM('Баллы без населения'!GR80:GT80,'Баллы без населения'!GX80:HA80,'Баллы без населения'!HF80:HN80,'Баллы без населения'!HX80)</f>
        <v>#REF!</v>
      </c>
      <c r="CF61" s="61" t="str">
        <f>SUM('Баллы без населения'!GU80:GW80,'Баллы без населения'!HB80:HE80,'Баллы без населения'!HO80:HW80,'Баллы без населения'!HY80)</f>
        <v>#REF!</v>
      </c>
      <c r="CG61" s="62">
        <f>SUM('Баллы без населения'!HZ80:IY80)</f>
        <v>0</v>
      </c>
      <c r="CH61" s="58">
        <f>SUM('Баллы без населения'!HZ80:IB80,'Баллы без населения'!IF80:IH80,'Баллы без населения'!IL80:IQ80,'Баллы без населения'!IX80)</f>
        <v>0</v>
      </c>
      <c r="CI61" s="61">
        <f>SUM('Баллы без населения'!IC80:IE80,'Баллы без населения'!II80:IK80,'Баллы без населения'!IR80:IW80,'Баллы без населения'!IY80)</f>
        <v>0</v>
      </c>
      <c r="CJ61" s="62">
        <f>SUM('Баллы без населения'!IZ80:KE80,)</f>
        <v>0</v>
      </c>
      <c r="CK61" s="58">
        <f>SUM('Баллы без населения'!IZ80:JE80,'Баллы без населения'!JH80:JY80)</f>
        <v>0</v>
      </c>
      <c r="CL61" s="58">
        <f>SUM('Баллы без населения'!JF80:JG80,'Баллы без населения'!JZ80:KE80)</f>
        <v>0</v>
      </c>
      <c r="CM61" s="48">
        <f>SUM('Баллы без населения'!OM80:PB80)</f>
        <v>0</v>
      </c>
      <c r="CN61" s="58">
        <f>SUMIF('Баллы без населения'!OM78:PB78,"муж",'Баллы без населения'!OM80:PB80)</f>
        <v>0</v>
      </c>
      <c r="CO61" s="61">
        <f>SUMIF('Баллы без населения'!OM78:PB78,"жен",'Баллы без населения'!OM80:PB80)</f>
        <v>0</v>
      </c>
      <c r="CP61" s="63">
        <f>SUM('Баллы без населения'!OM80:OP80)</f>
        <v>0</v>
      </c>
      <c r="CQ61" s="58">
        <f>SUMIF('Баллы без населения'!OM78:OP78,"муж",'Баллы без населения'!OM80:OP80)</f>
        <v>0</v>
      </c>
      <c r="CR61" s="61">
        <f>SUMIF('Баллы без населения'!OM78:OP78,"жен",'Баллы без населения'!OM80:OP80)</f>
        <v>0</v>
      </c>
      <c r="CS61" s="63">
        <f>SUM('Баллы без населения'!OQ80:PB80)</f>
        <v>0</v>
      </c>
      <c r="CT61" s="58">
        <f>SUMIF('Баллы без населения'!OQ78:PB78,"муж",'Баллы без населения'!OQ80:PB80)</f>
        <v>0</v>
      </c>
      <c r="CU61" s="61">
        <f>SUMIF('Баллы без населения'!OQ78:PB78,"жен",'Баллы без населения'!OQ80:PB80)</f>
        <v>0</v>
      </c>
      <c r="CV61" s="46">
        <f>SUM('Баллы'!KF80:KU80,'Баллы'!PC80:PX80)</f>
        <v>0</v>
      </c>
      <c r="CW61" s="48">
        <f>SUM('Баллы без населения'!KF80:KU80)</f>
        <v>0</v>
      </c>
      <c r="CX61" s="48">
        <f>SUM('Баллы без населения'!PC80:PX80)</f>
        <v>0</v>
      </c>
      <c r="CY61" s="46">
        <f>SUM('Баллы без населения'!KV80:LL80,'Баллы без населения'!PZ80:QJ80)</f>
        <v>0</v>
      </c>
      <c r="CZ61" s="58">
        <f>SUM('Баллы без населения'!KZ80:LB80,'Баллы без населения'!PZ80:QJ80)</f>
        <v>0</v>
      </c>
      <c r="DA61" s="58">
        <f>SUM('Баллы без населения'!KX80:KY80,'Баллы без населения'!LB80:LC80,'Баллы без населения'!LF80:LG80,'Баллы без населения'!QE80:QJ80)</f>
        <v>0</v>
      </c>
      <c r="DB61" s="58">
        <f>SUM('Баллы без населения'!KX80:KY80,'Баллы без населения'!LB80:LC80,'Баллы без населения'!LF80:LG80,'Баллы без населения'!QE80:QG80)</f>
        <v>0</v>
      </c>
      <c r="DC61" s="58">
        <f>SUM('Баллы без населения'!LC80,'Баллы без населения'!LG80,'Баллы без населения'!QH80:QJ80)</f>
        <v>0</v>
      </c>
      <c r="DD61" s="48">
        <f>SUM('Баллы без населения'!KV80:LL80)</f>
        <v>0</v>
      </c>
      <c r="DE61" s="58">
        <f>SUM('Баллы без населения'!KV80:KY80)</f>
        <v>0</v>
      </c>
      <c r="DF61" s="58">
        <f>SUM('Баллы без населения'!KZ80:LG80)</f>
        <v>0</v>
      </c>
      <c r="DG61" s="58">
        <f>SUM('Баллы без населения'!KZ80:LB80)</f>
        <v>0</v>
      </c>
      <c r="DH61" s="58">
        <f>SUM('Баллы без населения'!LD80:LF80)</f>
        <v>0</v>
      </c>
      <c r="DI61" s="58">
        <f>SUM('Баллы без населения'!KX80:KY80,'Баллы без населения'!LB80:LC80,'Баллы без населения'!LF80:LG80)</f>
        <v>0</v>
      </c>
      <c r="DJ61" s="58">
        <f>SUM('Баллы без населения'!KX80:KY80)</f>
        <v>0</v>
      </c>
      <c r="DK61" s="58">
        <f>SUM('Баллы без населения'!LB80:LC80,'Баллы без населения'!LF80:LG80)</f>
        <v>0</v>
      </c>
      <c r="DL61" s="58">
        <f>SUM('Баллы без населения'!LC80,'Баллы без населения'!LG80)</f>
        <v>0</v>
      </c>
      <c r="DM61" s="58">
        <f>SUM('Баллы без населения'!LH80:LL80)</f>
        <v>0</v>
      </c>
      <c r="DN61" s="48">
        <f>SUM('Баллы без населения'!PY80:QJ80)</f>
        <v>0</v>
      </c>
      <c r="DO61" s="58">
        <f>SUM('Баллы без населения'!PZ80,'Баллы без населения'!QB80:QJ80)</f>
        <v>0</v>
      </c>
      <c r="DP61" s="58">
        <f>SUM('Баллы без населения'!QE80:QJ80)</f>
        <v>0</v>
      </c>
      <c r="DQ61" s="65">
        <f>SUM('Баллы без населения'!QE80:QG80)</f>
        <v>0</v>
      </c>
      <c r="DR61" s="58">
        <f>SUM('Баллы без населения'!QH80:QJ80)</f>
        <v>0</v>
      </c>
      <c r="DS61" s="46" t="str">
        <f>SUM('Баллы без населения'!QK80:QP80)</f>
        <v>#REF!</v>
      </c>
      <c r="DT61" s="58">
        <f>SUM('Баллы без населения'!QL80:QM80,'Баллы без населения'!QP80)</f>
        <v>0</v>
      </c>
      <c r="DU61" s="61">
        <f>SUM('Баллы без населения'!QN80)</f>
        <v>0</v>
      </c>
      <c r="DV61" s="46">
        <f>SUM('Баллы без населения'!QQ80:QX80)</f>
        <v>0</v>
      </c>
      <c r="DW61" s="58">
        <f>SUM('Баллы без населения'!QQ80:QR80)</f>
        <v>0</v>
      </c>
      <c r="DX61" s="58">
        <f>SUM('Баллы без населения'!QS80:QX80)</f>
        <v>0</v>
      </c>
    </row>
    <row r="62">
      <c r="A62" s="41">
        <v>59.0</v>
      </c>
      <c r="B62" s="42" t="str">
        <f>'Тест ответы'!B6</f>
        <v>Адыгея республика</v>
      </c>
      <c r="C62" s="43">
        <v>1.0</v>
      </c>
      <c r="D62" s="44" t="str">
        <f>'Баллы без населения'!D5</f>
        <v>#REF!</v>
      </c>
      <c r="E62" s="45" t="str">
        <f>SUMIF('Баллы без населения'!$E$3:DX$3,"муж",'Баллы без населения'!E5:DX5)</f>
        <v>#REF!</v>
      </c>
      <c r="F62" s="45" t="str">
        <f>SUMIF('Баллы без населения'!$E$3:DX$3,"жен",'Баллы без населения'!E5:DX5)</f>
        <v>#REF!</v>
      </c>
      <c r="G62" s="45" t="str">
        <f>SUM('Баллы без населения'!Z5:DK5,'Баллы без населения'!DP5:KE5,'Баллы без населения'!KV5:LL5)</f>
        <v>#REF!</v>
      </c>
      <c r="H62" s="45">
        <f>SUM('Баллы без населения'!LM5:PB5,'Баллы без населения'!PY5:QJ5)</f>
        <v>0</v>
      </c>
      <c r="I62" s="45">
        <f>SUM('Баллы без населения'!AZ5:BO5,'Баллы без населения'!DR5:DX5,'Баллы без населения'!FL5:FO5,'Баллы без населения'!GB5:GE5,'Баллы без населения'!GX5:HE5,'Баллы без населения'!IF5:IK5,'Баллы без населения'!IZ5:JG5,'Баллы без населения'!LU5:MG5,'Баллы без населения'!NW5:NZ5,'Баллы без населения'!OM5:OP5)</f>
        <v>0</v>
      </c>
      <c r="J62" s="45">
        <f>SUM('Баллы без населения'!BP5:DK5,'Баллы без населения'!DY5:FK5,'Баллы без населения'!FP5:GA5,'Баллы без населения'!GF5:GQ5,'Баллы без населения'!HF5:HW5,'Баллы без населения'!IL5:IW5,'Баллы без населения'!JH5:KE5,'Баллы без населения'!MH5:NV5,'Баллы без населения'!OA5:OL5,'Баллы без населения'!OQ5:PB5)</f>
        <v>0</v>
      </c>
      <c r="K62" s="46">
        <f>SUM('Баллы без населения'!E5:R5)</f>
        <v>0.0005</v>
      </c>
      <c r="L62" s="47">
        <f>SUM('Баллы без населения'!O5:R5)</f>
        <v>0</v>
      </c>
      <c r="M62" s="46">
        <f>SUM('Баллы без населения'!S5:Y5)</f>
        <v>0</v>
      </c>
      <c r="N62" s="45">
        <f>SUM('Баллы без населения'!T5:Y5)</f>
        <v>0</v>
      </c>
      <c r="O62" s="46">
        <f>SUM('Баллы без населения'!Z5:AQ5,'Баллы без населения'!LM5:LT5)</f>
        <v>0</v>
      </c>
      <c r="P62" s="45">
        <f>SUMIF('Баллы без населения'!$Z$3:$AQ$3,"муж",'Баллы без населения'!Z5:AQ5)+SUMIF('Баллы без населения'!$LM$3:$LT$3,"муж",'Баллы без населения'!LM5:LT5)</f>
        <v>0</v>
      </c>
      <c r="Q62" s="45">
        <f>SUMIF('Баллы без населения'!$Z$3:$AQ$3,"жен",'Баллы без населения'!Z5:AQ5)+SUMIF('Баллы без населения'!$LM$3:$LT$3,"жен",'Баллы без населения'!LM5:LT5)</f>
        <v>0</v>
      </c>
      <c r="R62" s="48">
        <f>SUM('Баллы без населения'!Z5:AQ5)</f>
        <v>0</v>
      </c>
      <c r="S62" s="45">
        <f>SUM('Баллы без населения'!Z5:AH5)</f>
        <v>0</v>
      </c>
      <c r="T62" s="45">
        <f>SUM('Баллы без населения'!AI5:AQ5)</f>
        <v>0</v>
      </c>
      <c r="U62" s="48">
        <f>SUM('Баллы без населения'!LM5:LT5)</f>
        <v>0</v>
      </c>
      <c r="V62" s="45">
        <f>SUM('Баллы без населения'!LM5:LP5)</f>
        <v>0</v>
      </c>
      <c r="W62" s="49">
        <f>SUM('Баллы без населения'!LQ5:LT5)</f>
        <v>0</v>
      </c>
      <c r="X62" s="46">
        <f>SUM('Баллы без населения'!AR5:DK5,'Баллы без населения'!LU5:NI5)</f>
        <v>0</v>
      </c>
      <c r="Y62" s="45">
        <f>'Баллы без населения'!AR5+SUM('Баллы без населения'!AZ5:BH5)+SUM('Баллы без населения'!BP5:CP5)+SUM('Баллы без населения'!LU5:MC5,'Баллы без населения'!MH5:NI5)</f>
        <v>0</v>
      </c>
      <c r="Z62" s="45">
        <f>'Баллы без населения'!AS5+SUM('Баллы без населения'!BI5:BO5)+SUM('Баллы без населения'!CQ5:DK5)+SUM('Баллы без населения'!MD5:MG5,'Баллы без населения'!NJ5:NV5,)</f>
        <v>0</v>
      </c>
      <c r="AA62" s="48">
        <f>SUM('Баллы без населения'!AR5:DK5)</f>
        <v>0</v>
      </c>
      <c r="AB62" s="45">
        <f>SUM('Баллы без населения'!AT5:AY5)</f>
        <v>0</v>
      </c>
      <c r="AC62" s="45">
        <f>'Баллы без населения'!AR5+SUM('Баллы без населения'!AZ5:BH5)+SUM('Баллы без населения'!BP5:CP5)</f>
        <v>0</v>
      </c>
      <c r="AD62" s="50">
        <f>'Баллы без населения'!AS5+SUM('Баллы без населения'!BI5:BO5)+SUM('Баллы без населения'!CQ5:DK5)</f>
        <v>0</v>
      </c>
      <c r="AE62" s="51">
        <f>SUM('Баллы без населения'!AZ5:BO5)</f>
        <v>0</v>
      </c>
      <c r="AF62" s="45">
        <f>SUM('Баллы без населения'!AZ5:BH5)</f>
        <v>0</v>
      </c>
      <c r="AG62" s="50">
        <f>SUM('Баллы без населения'!BI5:BO5)</f>
        <v>0</v>
      </c>
      <c r="AH62" s="51">
        <f>SUM('Баллы без населения'!BP5:DK5)</f>
        <v>0</v>
      </c>
      <c r="AI62" s="45">
        <f>SUM('Баллы без населения'!BP5:CP5)</f>
        <v>0</v>
      </c>
      <c r="AJ62" s="45">
        <f>SUM('Баллы без населения'!CQ5:DK5)</f>
        <v>0</v>
      </c>
      <c r="AK62" s="48">
        <f>SUM('Баллы без населения'!LU5:NV5)</f>
        <v>0</v>
      </c>
      <c r="AL62" s="45">
        <f>SUM('Баллы без населения'!LU5:MC5,'Баллы без населения'!MH5:NI5)</f>
        <v>0</v>
      </c>
      <c r="AM62" s="50">
        <f>SUM('Баллы без населения'!MD5:MG5,'Баллы без населения'!NJ5:NV5,)</f>
        <v>0</v>
      </c>
      <c r="AN62" s="45">
        <f>SUM('Баллы без населения'!LU5:MG5)</f>
        <v>0</v>
      </c>
      <c r="AO62" s="45">
        <f>SUM('Баллы без населения'!LU5:MC5)</f>
        <v>0</v>
      </c>
      <c r="AP62" s="50">
        <f>SUM('Баллы без населения'!MD5:MG5)</f>
        <v>0</v>
      </c>
      <c r="AQ62" s="45">
        <f>SUM('Баллы без населения'!MH5:NV5)</f>
        <v>0</v>
      </c>
      <c r="AR62" s="45">
        <f>SUM('Баллы без населения'!MH5:NI5)</f>
        <v>0</v>
      </c>
      <c r="AS62" s="50">
        <f>SUM('Баллы без населения'!NJ5:NV5)</f>
        <v>0</v>
      </c>
      <c r="AT62" s="46">
        <f>SUM('Баллы без населения'!DR5:FK5,'Баллы без населения'!NW5:OL5)</f>
        <v>0</v>
      </c>
      <c r="AU62" s="48" t="str">
        <f>SUM('Баллы без населения'!DL5:FK5)</f>
        <v>#REF!</v>
      </c>
      <c r="AV62" s="45" t="str">
        <f>SUM('Баллы без населения'!DL5:DQ5)</f>
        <v>#REF!</v>
      </c>
      <c r="AW62" s="45">
        <f>SUM('Баллы без населения'!DR5:DU5)+SUM('Баллы без населения'!DY5:ES5)</f>
        <v>0</v>
      </c>
      <c r="AX62" s="50">
        <f>SUM('Баллы без населения'!DV5:DX5)+SUM('Баллы без населения'!ET5:FK5)</f>
        <v>0</v>
      </c>
      <c r="AY62" s="51">
        <f>SUM('Баллы без населения'!DR5:DX5)</f>
        <v>0</v>
      </c>
      <c r="AZ62" s="45">
        <f>SUM('Баллы без населения'!DR5:DU5)</f>
        <v>0</v>
      </c>
      <c r="BA62" s="50">
        <f>SUM('Баллы без населения'!DV5:DX5)</f>
        <v>0</v>
      </c>
      <c r="BB62" s="51">
        <f>SUM('Баллы без населения'!DY5:FK5)</f>
        <v>0</v>
      </c>
      <c r="BC62" s="45">
        <f>SUM('Баллы без населения'!DY5:ES5)</f>
        <v>0</v>
      </c>
      <c r="BD62" s="45">
        <f>SUM('Баллы без населения'!ET5:FK5)</f>
        <v>0</v>
      </c>
      <c r="BE62" s="48">
        <f>SUM('Баллы без населения'!NW5:OL5)</f>
        <v>0</v>
      </c>
      <c r="BF62" s="45">
        <f>SUMIF('Баллы без населения'!NW3:OL3,"муж",'Баллы без населения'!NW5:OL5)</f>
        <v>0</v>
      </c>
      <c r="BG62" s="50">
        <f>SUMIF('Баллы без населения'!NW3:OL3,"жен",'Баллы без населения'!NW5:OL5)</f>
        <v>0</v>
      </c>
      <c r="BH62" s="51">
        <f>SUM('Баллы без населения'!NW5:NZ5)</f>
        <v>0</v>
      </c>
      <c r="BI62" s="45">
        <f>SUMIF('Баллы без населения'!NW3:NZ3,"муж",'Баллы без населения'!NW5:NZ5)</f>
        <v>0</v>
      </c>
      <c r="BJ62" s="50">
        <f>SUMIF('Баллы без населения'!NW3:NZ3,";ty",'Баллы без населения'!NW5:NZ5)</f>
        <v>0</v>
      </c>
      <c r="BK62" s="51">
        <f>SUM('Баллы без населения'!OA5:OL5)</f>
        <v>0</v>
      </c>
      <c r="BL62" s="45">
        <f>SUMIF('Баллы без населения'!OA3:OL3,"муж",'Баллы без населения'!OA5:OL5)</f>
        <v>0</v>
      </c>
      <c r="BM62" s="49">
        <f>SUMIF('Баллы без населения'!OA3:OL3,"муж",'Баллы без населения'!OA5:OL5)</f>
        <v>0</v>
      </c>
      <c r="BN62" s="46" t="str">
        <f>SUM('Баллы без населения'!FL5:KE5,'Баллы'!OM5:PB5)</f>
        <v>#REF!</v>
      </c>
      <c r="BO62" s="48" t="str">
        <f>SUM('Баллы без населения'!FL5:KE5)</f>
        <v>#REF!</v>
      </c>
      <c r="BP62" s="45" t="str">
        <f>SUM('Баллы без населения'!FL5:FM5,'Баллы без населения'!FP5:FU5,'Баллы без населения'!GB5:GC5,'Баллы без населения'!GF5:GK5,'Баллы без населения'!GR5:GT5,'Баллы без населения'!GX5:HA5,'Баллы без населения'!HF5:HN5,'Баллы без населения'!HX5,'Баллы без населения'!HZ5:IB5,'Баллы без населения'!IX5,'Баллы без населения'!IF5:IH5,'Баллы без населения'!IL5:IQ5,'Баллы без населения'!IZ5:JE5,'Баллы без населения'!JH5:JY5,)</f>
        <v>#REF!</v>
      </c>
      <c r="BQ62" s="50" t="str">
        <f>SUM('Баллы без населения'!FN5:FO5,'Баллы без населения'!FV5:GA5,'Баллы без населения'!GD5:GE5,'Баллы без населения'!GL5:GQ5,'Баллы без населения'!GU5:GW5,'Баллы без населения'!HB5:HE5,'Баллы без населения'!HO5:HW5,'Баллы без населения'!HY5,'Баллы без населения'!IC5:IE5,'Баллы без населения'!II5:IK5,'Баллы без населения'!IR5:IW5,'Баллы без населения'!IY5,'Баллы без населения'!JF5:JG5,'Баллы без населения'!JZ5:KE5)</f>
        <v>#REF!</v>
      </c>
      <c r="BR62" s="52">
        <f>SUM('Баллы без населения'!FL5:FO5,'Баллы без населения'!GB5:GE5,'Баллы без населения'!GX5:HE5,'Баллы без населения'!IF5:IK5,'Баллы без населения'!IZ5:JG5)</f>
        <v>0</v>
      </c>
      <c r="BS62" s="45">
        <f>SUM('Баллы без населения'!FL5:FM5,'Баллы без населения'!GB5:GC5,'Баллы без населения'!GX5:HA5,'Баллы без населения'!IZ5:JE5)</f>
        <v>0</v>
      </c>
      <c r="BT62" s="50">
        <f>SUM('Баллы без населения'!FN5:FO5,'Баллы без населения'!GD5:GE5,'Баллы без населения'!HB5:HE5,'Баллы без населения'!II5:IK5,'Баллы без населения'!JF5:JG5)</f>
        <v>0</v>
      </c>
      <c r="BU62" s="52">
        <f>SUM('Баллы без населения'!FP5:GA5,'Баллы без населения'!GF5:GQ5,'Баллы без населения'!HF5:HW5,'Баллы без населения'!IL5:IW5,'Баллы без населения'!JH5:KE5)</f>
        <v>0</v>
      </c>
      <c r="BV62" s="45">
        <f>SUM('Баллы без населения'!FP5:FU5,'Баллы без населения'!GF5:GK5,'Баллы без населения'!HF5:HN5,'Баллы без населения'!IL5:IQ5,'Баллы без населения'!JH5:JY5)</f>
        <v>0</v>
      </c>
      <c r="BW62" s="50">
        <f>SUM('Баллы без населения'!FV5:GA5,'Баллы без населения'!GL5:GQ5,'Баллы без населения'!HO5:HW5,'Баллы без населения'!IL5:IW5,'Баллы без населения'!JZ5:KE5)</f>
        <v>0</v>
      </c>
      <c r="BX62" s="51">
        <f>SUM('Баллы без населения'!FL5:GA5)</f>
        <v>0</v>
      </c>
      <c r="BY62" s="51">
        <f>SUM('Баллы без населения'!FL5:FM5,'Баллы без населения'!FP5:FU5)</f>
        <v>0</v>
      </c>
      <c r="BZ62" s="53">
        <f>SUM('Баллы без населения'!FN5:FO5,'Баллы без населения'!FV5:GA5)</f>
        <v>0</v>
      </c>
      <c r="CA62" s="51">
        <f>SUM('Баллы без населения'!GB5:GQ5)</f>
        <v>0</v>
      </c>
      <c r="CB62" s="45">
        <f>SUM('Баллы без населения'!GB5:GC5,'Баллы без населения'!GF5:GK5)</f>
        <v>0</v>
      </c>
      <c r="CC62" s="50">
        <f>SUM('Баллы без населения'!GD5:GE5,'Баллы без населения'!GL5:GQ5)</f>
        <v>0</v>
      </c>
      <c r="CD62" s="51" t="str">
        <f>SUM('Баллы без населения'!GR5:HY5)</f>
        <v>#REF!</v>
      </c>
      <c r="CE62" s="45" t="str">
        <f>SUM('Баллы без населения'!GR5:GT5,'Баллы без населения'!GX5:HA5,'Баллы без населения'!HF5:HN5,'Баллы без населения'!HX5)</f>
        <v>#REF!</v>
      </c>
      <c r="CF62" s="50" t="str">
        <f>SUM('Баллы без населения'!GU5:GW5,'Баллы без населения'!HB5:HE5,'Баллы без населения'!HO5:HW5,'Баллы без населения'!HY5)</f>
        <v>#REF!</v>
      </c>
      <c r="CG62" s="51">
        <f>SUM('Баллы без населения'!HZ5:IY5)</f>
        <v>0</v>
      </c>
      <c r="CH62" s="45">
        <f>SUM('Баллы без населения'!HZ5:IB5,'Баллы без населения'!IF5:IH5,'Баллы без населения'!IL5:IQ5,'Баллы без населения'!IX5)</f>
        <v>0</v>
      </c>
      <c r="CI62" s="50">
        <f>SUM('Баллы без населения'!IC5:IE5,'Баллы без населения'!II5:IK5,'Баллы без населения'!IR5:IW5,'Баллы без населения'!IY5)</f>
        <v>0</v>
      </c>
      <c r="CJ62" s="51">
        <f>SUM('Баллы без населения'!IZ5:KE5,)</f>
        <v>0</v>
      </c>
      <c r="CK62" s="45">
        <f>SUM('Баллы без населения'!IZ5:JE5,'Баллы без населения'!JH5:JY5)</f>
        <v>0</v>
      </c>
      <c r="CL62" s="45">
        <f>SUM('Баллы без населения'!JF5:JG5,'Баллы без населения'!JZ5:KE5)</f>
        <v>0</v>
      </c>
      <c r="CM62" s="48">
        <f>SUM('Баллы без населения'!OM5:PB5)</f>
        <v>0</v>
      </c>
      <c r="CN62" s="45">
        <f>SUMIF('Баллы без населения'!OM3:PB3,"муж",'Баллы без населения'!OM5:PB5)</f>
        <v>0</v>
      </c>
      <c r="CO62" s="50">
        <f>SUMIF('Баллы без населения'!OM3:PB3,"жен",'Баллы без населения'!OM5:PB5)</f>
        <v>0</v>
      </c>
      <c r="CP62" s="52">
        <f>SUM('Баллы без населения'!OM5:OP5)</f>
        <v>0</v>
      </c>
      <c r="CQ62" s="45">
        <f>SUMIF('Баллы без населения'!OM3:OP3,"муж",'Баллы без населения'!OM5:OP5)</f>
        <v>0</v>
      </c>
      <c r="CR62" s="50">
        <f>SUMIF('Баллы без населения'!OM3:OP3,"жен",'Баллы без населения'!OM5:OP5)</f>
        <v>0</v>
      </c>
      <c r="CS62" s="52">
        <f>SUM('Баллы без населения'!OQ5:PB5)</f>
        <v>0</v>
      </c>
      <c r="CT62" s="45">
        <f>SUMIF('Баллы без населения'!OQ3:PB3,"муж",'Баллы без населения'!OQ5:PB5)</f>
        <v>0</v>
      </c>
      <c r="CU62" s="50">
        <f>SUMIF('Баллы без населения'!OQ3:PB3,"жен",'Баллы без населения'!OQ5:PB5)</f>
        <v>0</v>
      </c>
      <c r="CV62" s="46">
        <f>SUM('Баллы'!KF5:KU5,'Баллы'!PC5:PX5)</f>
        <v>0</v>
      </c>
      <c r="CW62" s="48">
        <f>SUM('Баллы без населения'!KF5:KU5)</f>
        <v>0</v>
      </c>
      <c r="CX62" s="48">
        <f>SUM('Баллы без населения'!PC5:PX5)</f>
        <v>0</v>
      </c>
      <c r="CY62" s="46">
        <f>SUM('Баллы без населения'!KV5:LL5,'Баллы без населения'!PZ5:QJ5)</f>
        <v>0</v>
      </c>
      <c r="CZ62" s="45">
        <f>SUM('Баллы без населения'!KZ5:LB5,'Баллы без населения'!PZ5:QJ5)</f>
        <v>0</v>
      </c>
      <c r="DA62" s="45">
        <f>SUM('Баллы без населения'!KX5:KY5,'Баллы без населения'!LB5:LC5,'Баллы без населения'!LF5:LG5,'Баллы без населения'!QE5:QJ5)</f>
        <v>0</v>
      </c>
      <c r="DB62" s="45">
        <f>SUM('Баллы без населения'!KX5:KY5,'Баллы без населения'!LB5:LC5,'Баллы без населения'!LF5:LG5,'Баллы без населения'!QE5:QG5)</f>
        <v>0</v>
      </c>
      <c r="DC62" s="45">
        <f>SUM('Баллы без населения'!LC5,'Баллы без населения'!LG5,'Баллы без населения'!QH5:QJ5)</f>
        <v>0</v>
      </c>
      <c r="DD62" s="48">
        <f>SUM('Баллы без населения'!KV5:LL5)</f>
        <v>0</v>
      </c>
      <c r="DE62" s="45">
        <f>SUM('Баллы без населения'!KV5:KY5)</f>
        <v>0</v>
      </c>
      <c r="DF62" s="45">
        <f>SUM('Баллы без населения'!KZ5:LG5)</f>
        <v>0</v>
      </c>
      <c r="DG62" s="45">
        <f>SUM('Баллы без населения'!KZ5:LB5)</f>
        <v>0</v>
      </c>
      <c r="DH62" s="45">
        <f>SUM('Баллы без населения'!LD5:LF5)</f>
        <v>0</v>
      </c>
      <c r="DI62" s="45">
        <f>SUM('Баллы без населения'!KX5:KY5,'Баллы без населения'!LB5:LC5,'Баллы без населения'!LF5:LG5)</f>
        <v>0</v>
      </c>
      <c r="DJ62" s="45">
        <f>SUM('Баллы без населения'!KX5:KY5)</f>
        <v>0</v>
      </c>
      <c r="DK62" s="45">
        <f>SUM('Баллы без населения'!LB5:LC5,'Баллы без населения'!LF5:LG5)</f>
        <v>0</v>
      </c>
      <c r="DL62" s="45">
        <f>SUM('Баллы без населения'!LC5,'Баллы без населения'!LG5)</f>
        <v>0</v>
      </c>
      <c r="DM62" s="45">
        <f>SUM('Баллы без населения'!LH5:LL5)</f>
        <v>0</v>
      </c>
      <c r="DN62" s="48">
        <f>SUM('Баллы без населения'!PY5:QJ5)</f>
        <v>0</v>
      </c>
      <c r="DO62" s="45">
        <f>SUM('Баллы без населения'!PZ5,'Баллы без населения'!QB5:QJ5)</f>
        <v>0</v>
      </c>
      <c r="DP62" s="45">
        <f>SUM('Баллы без населения'!QE5:QJ5)</f>
        <v>0</v>
      </c>
      <c r="DQ62" s="54">
        <f>SUM('Баллы без населения'!QE5:QG5)</f>
        <v>0</v>
      </c>
      <c r="DR62" s="45">
        <f>SUM('Баллы без населения'!QH5:QJ5)</f>
        <v>0</v>
      </c>
      <c r="DS62" s="46" t="str">
        <f>SUM('Баллы без населения'!QK5:QP5)</f>
        <v>#REF!</v>
      </c>
      <c r="DT62" s="45">
        <f>SUM('Баллы без населения'!QL5:QM5,'Баллы без населения'!QP5)</f>
        <v>0</v>
      </c>
      <c r="DU62" s="50">
        <f>SUM('Баллы без населения'!QN5)</f>
        <v>0</v>
      </c>
      <c r="DV62" s="46">
        <f>SUM('Баллы без населения'!QQ5:QX5)</f>
        <v>0</v>
      </c>
      <c r="DW62" s="45">
        <f>SUM('Баллы без населения'!QQ5:QR5)</f>
        <v>0</v>
      </c>
      <c r="DX62" s="45">
        <f>SUM('Баллы без населения'!QS5:QX5)</f>
        <v>0</v>
      </c>
    </row>
    <row r="63">
      <c r="A63" s="55">
        <v>60.0</v>
      </c>
      <c r="B63" s="56" t="str">
        <f>'Тест ответы'!B36</f>
        <v>Костромская область</v>
      </c>
      <c r="C63" s="57">
        <v>1.0</v>
      </c>
      <c r="D63" s="44" t="str">
        <f>'Баллы без населения'!D35</f>
        <v>#REF!</v>
      </c>
      <c r="E63" s="58" t="str">
        <f>SUMIF('Баллы без населения'!$E$3:DX$3,"муж",'Баллы без населения'!E35:DX35)</f>
        <v>#REF!</v>
      </c>
      <c r="F63" s="58" t="str">
        <f>SUMIF('Баллы без населения'!$E$3:DX$3,"жен",'Баллы без населения'!E35:DX35)</f>
        <v>#REF!</v>
      </c>
      <c r="G63" s="58" t="str">
        <f>SUM('Баллы без населения'!Z35:DK35,'Баллы без населения'!DP35:KE35,'Баллы без населения'!KV35:LL35)</f>
        <v>#REF!</v>
      </c>
      <c r="H63" s="58">
        <f>SUM('Баллы без населения'!LM35:PB35,'Баллы без населения'!PY35:QJ35)</f>
        <v>0</v>
      </c>
      <c r="I63" s="58">
        <f>SUM('Баллы без населения'!AZ35:BO35,'Баллы без населения'!DR35:DX35,'Баллы без населения'!FL35:FO35,'Баллы без населения'!GB35:GE35,'Баллы без населения'!GX35:HE35,'Баллы без населения'!IF35:IK35,'Баллы без населения'!IZ35:JG35,'Баллы без населения'!LU35:MG35,'Баллы без населения'!NW35:NZ35,'Баллы без населения'!OM35:OP35)</f>
        <v>0</v>
      </c>
      <c r="J63" s="58">
        <f>SUM('Баллы без населения'!BP35:DK35,'Баллы без населения'!DY35:FK35,'Баллы без населения'!FP35:GA35,'Баллы без населения'!GF35:GQ35,'Баллы без населения'!HF35:HW35,'Баллы без населения'!IL35:IW35,'Баллы без населения'!JH35:KE35,'Баллы без населения'!MH35:NV35,'Баллы без населения'!OA35:OL35,'Баллы без населения'!OQ35:PB35)</f>
        <v>0</v>
      </c>
      <c r="K63" s="46">
        <f>SUM('Баллы без населения'!E35:R35)</f>
        <v>0.0485</v>
      </c>
      <c r="L63" s="59">
        <f>SUM('Баллы без населения'!O35:R35)</f>
        <v>0.04</v>
      </c>
      <c r="M63" s="46">
        <f>SUM('Баллы без населения'!S35:Y35)</f>
        <v>0</v>
      </c>
      <c r="N63" s="58">
        <f>SUM('Баллы без населения'!T35:Y35)</f>
        <v>0</v>
      </c>
      <c r="O63" s="46">
        <f>SUM('Баллы без населения'!Z35:AQ35,'Баллы без населения'!LM35:LT35)</f>
        <v>0</v>
      </c>
      <c r="P63" s="58">
        <f>SUMIF('Баллы без населения'!$Z$3:$AQ$3,"муж",'Баллы без населения'!Z35:AQ35)+SUMIF('Баллы без населения'!$LM$3:$LT$3,"муж",'Баллы без населения'!LM35:LT35)</f>
        <v>0</v>
      </c>
      <c r="Q63" s="58">
        <f>SUMIF('Баллы без населения'!$Z$3:$AQ$3,"жен",'Баллы без населения'!Z35:AQ35)+SUMIF('Баллы без населения'!$LM$3:$LT$3,"жен",'Баллы без населения'!LM35:LT35)</f>
        <v>0</v>
      </c>
      <c r="R63" s="48">
        <f>SUM('Баллы без населения'!Z35:AQ35)</f>
        <v>0</v>
      </c>
      <c r="S63" s="58">
        <f>SUM('Баллы без населения'!Z35:AH35)</f>
        <v>0</v>
      </c>
      <c r="T63" s="58">
        <f>SUM('Баллы без населения'!AI35:AQ35)</f>
        <v>0</v>
      </c>
      <c r="U63" s="48">
        <f>SUM('Баллы без населения'!LM35:LT35)</f>
        <v>0</v>
      </c>
      <c r="V63" s="58">
        <f>SUM('Баллы без населения'!LM35:LP35)</f>
        <v>0</v>
      </c>
      <c r="W63" s="60">
        <f>SUM('Баллы без населения'!LQ35:LT35)</f>
        <v>0</v>
      </c>
      <c r="X63" s="46">
        <f>SUM('Баллы без населения'!AR35:DK35,'Баллы без населения'!LU35:NI35)</f>
        <v>0</v>
      </c>
      <c r="Y63" s="58">
        <f>'Баллы без населения'!AR35+SUM('Баллы без населения'!AZ35:BH35)+SUM('Баллы без населения'!BP35:CP35)+SUM('Баллы без населения'!LU35:MC35,'Баллы без населения'!MH35:NI35)</f>
        <v>0</v>
      </c>
      <c r="Z63" s="58">
        <f>'Баллы без населения'!AS35+SUM('Баллы без населения'!BI35:BO35)+SUM('Баллы без населения'!CQ35:DK35)+SUM('Баллы без населения'!MD35:MG35,'Баллы без населения'!NJ35:NV35,)</f>
        <v>0</v>
      </c>
      <c r="AA63" s="48">
        <f>SUM('Баллы без населения'!AR35:DK35)</f>
        <v>0</v>
      </c>
      <c r="AB63" s="58">
        <f>SUM('Баллы без населения'!AT35:AY35)</f>
        <v>0</v>
      </c>
      <c r="AC63" s="58">
        <f>'Баллы без населения'!AR35+SUM('Баллы без населения'!AZ35:BH35)+SUM('Баллы без населения'!BP35:CP35)</f>
        <v>0</v>
      </c>
      <c r="AD63" s="61">
        <f>'Баллы без населения'!AS35+SUM('Баллы без населения'!BI35:BO35)+SUM('Баллы без населения'!CQ35:DK35)</f>
        <v>0</v>
      </c>
      <c r="AE63" s="62">
        <f>SUM('Баллы без населения'!AZ35:BO35)</f>
        <v>0</v>
      </c>
      <c r="AF63" s="58">
        <f>SUM('Баллы без населения'!AZ35:BH35)</f>
        <v>0</v>
      </c>
      <c r="AG63" s="61">
        <f>SUM('Баллы без населения'!BI35:BO35)</f>
        <v>0</v>
      </c>
      <c r="AH63" s="62">
        <f>SUM('Баллы без населения'!BP35:DK35)</f>
        <v>0</v>
      </c>
      <c r="AI63" s="58">
        <f>SUM('Баллы без населения'!BP35:CP35)</f>
        <v>0</v>
      </c>
      <c r="AJ63" s="58">
        <f>SUM('Баллы без населения'!CQ35:DK35)</f>
        <v>0</v>
      </c>
      <c r="AK63" s="48">
        <f>SUM('Баллы без населения'!LU35:NV35)</f>
        <v>0</v>
      </c>
      <c r="AL63" s="58">
        <f>SUM('Баллы без населения'!LU35:MC35,'Баллы без населения'!MH35:NI35)</f>
        <v>0</v>
      </c>
      <c r="AM63" s="61">
        <f>SUM('Баллы без населения'!MD35:MG35,'Баллы без населения'!NJ35:NV35,)</f>
        <v>0</v>
      </c>
      <c r="AN63" s="58">
        <f>SUM('Баллы без населения'!LU35:MG35)</f>
        <v>0</v>
      </c>
      <c r="AO63" s="58">
        <f>SUM('Баллы без населения'!LU35:MC35)</f>
        <v>0</v>
      </c>
      <c r="AP63" s="61">
        <f>SUM('Баллы без населения'!MD35:MG35)</f>
        <v>0</v>
      </c>
      <c r="AQ63" s="58">
        <f>SUM('Баллы без населения'!MH35:NV35)</f>
        <v>0</v>
      </c>
      <c r="AR63" s="58">
        <f>SUM('Баллы без населения'!MH35:NI35)</f>
        <v>0</v>
      </c>
      <c r="AS63" s="61">
        <f>SUM('Баллы без населения'!NJ35:NV35)</f>
        <v>0</v>
      </c>
      <c r="AT63" s="46">
        <f>SUM('Баллы без населения'!DR35:FK35,'Баллы без населения'!NW35:OL35)</f>
        <v>0</v>
      </c>
      <c r="AU63" s="48" t="str">
        <f>SUM('Баллы без населения'!DL35:FK35)</f>
        <v>#REF!</v>
      </c>
      <c r="AV63" s="58" t="str">
        <f>SUM('Баллы без населения'!DL35:DQ35)</f>
        <v>#REF!</v>
      </c>
      <c r="AW63" s="58">
        <f>SUM('Баллы без населения'!DR35:DU35)+SUM('Баллы без населения'!DY35:ES35)</f>
        <v>0</v>
      </c>
      <c r="AX63" s="61">
        <f>SUM('Баллы без населения'!DV35:DX35)+SUM('Баллы без населения'!ET35:FK35)</f>
        <v>0</v>
      </c>
      <c r="AY63" s="62">
        <f>SUM('Баллы без населения'!DR35:DX35)</f>
        <v>0</v>
      </c>
      <c r="AZ63" s="58">
        <f>SUM('Баллы без населения'!DR35:DU35)</f>
        <v>0</v>
      </c>
      <c r="BA63" s="61">
        <f>SUM('Баллы без населения'!DV35:DX35)</f>
        <v>0</v>
      </c>
      <c r="BB63" s="62">
        <f>SUM('Баллы без населения'!DY35:FK35)</f>
        <v>0</v>
      </c>
      <c r="BC63" s="58">
        <f>SUM('Баллы без населения'!DY35:ES35)</f>
        <v>0</v>
      </c>
      <c r="BD63" s="58">
        <f>SUM('Баллы без населения'!ET35:FK35)</f>
        <v>0</v>
      </c>
      <c r="BE63" s="48">
        <f>SUM('Баллы без населения'!NW35:OL35)</f>
        <v>0</v>
      </c>
      <c r="BF63" s="58">
        <f>SUMIF('Баллы без населения'!NW33:OL33,"муж",'Баллы без населения'!NW35:OL35)</f>
        <v>0</v>
      </c>
      <c r="BG63" s="61">
        <f>SUMIF('Баллы без населения'!NW33:OL33,"жен",'Баллы без населения'!NW35:OL35)</f>
        <v>0</v>
      </c>
      <c r="BH63" s="62">
        <f>SUM('Баллы без населения'!NW35:NZ35)</f>
        <v>0</v>
      </c>
      <c r="BI63" s="58">
        <f>SUMIF('Баллы без населения'!NW33:NZ33,"муж",'Баллы без населения'!NW35:NZ35)</f>
        <v>0</v>
      </c>
      <c r="BJ63" s="61">
        <f>SUMIF('Баллы без населения'!NW33:NZ33,";ty",'Баллы без населения'!NW35:NZ35)</f>
        <v>0</v>
      </c>
      <c r="BK63" s="62">
        <f>SUM('Баллы без населения'!OA35:OL35)</f>
        <v>0</v>
      </c>
      <c r="BL63" s="58">
        <f>SUMIF('Баллы без населения'!OA33:OL33,"муж",'Баллы без населения'!OA35:OL35)</f>
        <v>0</v>
      </c>
      <c r="BM63" s="60">
        <f>SUMIF('Баллы без населения'!OA33:OL33,"муж",'Баллы без населения'!OA35:OL35)</f>
        <v>0</v>
      </c>
      <c r="BN63" s="46" t="str">
        <f>SUM('Баллы без населения'!FL35:KE35,'Баллы'!OM35:PB35)</f>
        <v>#REF!</v>
      </c>
      <c r="BO63" s="48" t="str">
        <f>SUM('Баллы без населения'!FL35:KE35)</f>
        <v>#REF!</v>
      </c>
      <c r="BP63" s="58" t="str">
        <f>SUM('Баллы без населения'!FL35:FM35,'Баллы без населения'!FP35:FU35,'Баллы без населения'!GB35:GC35,'Баллы без населения'!GF35:GK35,'Баллы без населения'!GR35:GT35,'Баллы без населения'!GX35:HA35,'Баллы без населения'!HF35:HN35,'Баллы без населения'!HX35,'Баллы без населения'!HZ35:IB35,'Баллы без населения'!IX35,'Баллы без населения'!IF35:IH35,'Баллы без населения'!IL35:IQ35,'Баллы без населения'!IZ35:JE35,'Баллы без населения'!JH35:JY35,)</f>
        <v>#REF!</v>
      </c>
      <c r="BQ63" s="61" t="str">
        <f>SUM('Баллы без населения'!FN35:FO35,'Баллы без населения'!FV35:GA35,'Баллы без населения'!GD35:GE35,'Баллы без населения'!GL35:GQ35,'Баллы без населения'!GU35:GW35,'Баллы без населения'!HB35:HE35,'Баллы без населения'!HO35:HW35,'Баллы без населения'!HY35,'Баллы без населения'!IC35:IE35,'Баллы без населения'!II35:IK35,'Баллы без населения'!IR35:IW35,'Баллы без населения'!IY35,'Баллы без населения'!JF35:JG35,'Баллы без населения'!JZ35:KE35)</f>
        <v>#REF!</v>
      </c>
      <c r="BR63" s="63">
        <f>SUM('Баллы без населения'!FL35:FO35,'Баллы без населения'!GB35:GE35,'Баллы без населения'!GX35:HE35,'Баллы без населения'!IF35:IK35,'Баллы без населения'!IZ35:JG35)</f>
        <v>0</v>
      </c>
      <c r="BS63" s="58">
        <f>SUM('Баллы без населения'!FL35:FM35,'Баллы без населения'!GB35:GC35,'Баллы без населения'!GX35:HA35,'Баллы без населения'!IZ35:JE35)</f>
        <v>0</v>
      </c>
      <c r="BT63" s="61">
        <f>SUM('Баллы без населения'!FN35:FO35,'Баллы без населения'!GD35:GE35,'Баллы без населения'!HB35:HE35,'Баллы без населения'!II35:IK35,'Баллы без населения'!JF35:JG35)</f>
        <v>0</v>
      </c>
      <c r="BU63" s="63">
        <f>SUM('Баллы без населения'!FP35:GA35,'Баллы без населения'!GF35:GQ35,'Баллы без населения'!HF35:HW35,'Баллы без населения'!IL35:IW35,'Баллы без населения'!JH35:KE35)</f>
        <v>0</v>
      </c>
      <c r="BV63" s="58">
        <f>SUM('Баллы без населения'!FP35:FU35,'Баллы без населения'!GF35:GK35,'Баллы без населения'!HF35:HN35,'Баллы без населения'!IL35:IQ35,'Баллы без населения'!JH35:JY35)</f>
        <v>0</v>
      </c>
      <c r="BW63" s="61">
        <f>SUM('Баллы без населения'!FV35:GA35,'Баллы без населения'!GL35:GQ35,'Баллы без населения'!HO35:HW35,'Баллы без населения'!IL35:IW35,'Баллы без населения'!JZ35:KE35)</f>
        <v>0</v>
      </c>
      <c r="BX63" s="62">
        <f>SUM('Баллы без населения'!FL35:GA35)</f>
        <v>0</v>
      </c>
      <c r="BY63" s="62">
        <f>SUM('Баллы без населения'!FL35:FM35,'Баллы без населения'!FP35:FU35)</f>
        <v>0</v>
      </c>
      <c r="BZ63" s="64">
        <f>SUM('Баллы без населения'!FN35:FO35,'Баллы без населения'!FV35:GA35)</f>
        <v>0</v>
      </c>
      <c r="CA63" s="62">
        <f>SUM('Баллы без населения'!GB35:GQ35)</f>
        <v>0</v>
      </c>
      <c r="CB63" s="58">
        <f>SUM('Баллы без населения'!GB35:GC35,'Баллы без населения'!GF35:GK35)</f>
        <v>0</v>
      </c>
      <c r="CC63" s="61">
        <f>SUM('Баллы без населения'!GD35:GE35,'Баллы без населения'!GL35:GQ35)</f>
        <v>0</v>
      </c>
      <c r="CD63" s="62" t="str">
        <f>SUM('Баллы без населения'!GR35:HY35)</f>
        <v>#REF!</v>
      </c>
      <c r="CE63" s="58" t="str">
        <f>SUM('Баллы без населения'!GR35:GT35,'Баллы без населения'!GX35:HA35,'Баллы без населения'!HF35:HN35,'Баллы без населения'!HX35)</f>
        <v>#REF!</v>
      </c>
      <c r="CF63" s="61" t="str">
        <f>SUM('Баллы без населения'!GU35:GW35,'Баллы без населения'!HB35:HE35,'Баллы без населения'!HO35:HW35,'Баллы без населения'!HY35)</f>
        <v>#REF!</v>
      </c>
      <c r="CG63" s="62">
        <f>SUM('Баллы без населения'!HZ35:IY35)</f>
        <v>0</v>
      </c>
      <c r="CH63" s="58">
        <f>SUM('Баллы без населения'!HZ35:IB35,'Баллы без населения'!IF35:IH35,'Баллы без населения'!IL35:IQ35,'Баллы без населения'!IX35)</f>
        <v>0</v>
      </c>
      <c r="CI63" s="61">
        <f>SUM('Баллы без населения'!IC35:IE35,'Баллы без населения'!II35:IK35,'Баллы без населения'!IR35:IW35,'Баллы без населения'!IY35)</f>
        <v>0</v>
      </c>
      <c r="CJ63" s="62">
        <f>SUM('Баллы без населения'!IZ35:KE35,)</f>
        <v>0</v>
      </c>
      <c r="CK63" s="58">
        <f>SUM('Баллы без населения'!IZ35:JE35,'Баллы без населения'!JH35:JY35)</f>
        <v>0</v>
      </c>
      <c r="CL63" s="58">
        <f>SUM('Баллы без населения'!JF35:JG35,'Баллы без населения'!JZ35:KE35)</f>
        <v>0</v>
      </c>
      <c r="CM63" s="48">
        <f>SUM('Баллы без населения'!OM35:PB35)</f>
        <v>0</v>
      </c>
      <c r="CN63" s="58">
        <f>SUMIF('Баллы без населения'!OM33:PB33,"муж",'Баллы без населения'!OM35:PB35)</f>
        <v>0</v>
      </c>
      <c r="CO63" s="61">
        <f>SUMIF('Баллы без населения'!OM33:PB33,"жен",'Баллы без населения'!OM35:PB35)</f>
        <v>0</v>
      </c>
      <c r="CP63" s="63">
        <f>SUM('Баллы без населения'!OM35:OP35)</f>
        <v>0</v>
      </c>
      <c r="CQ63" s="58">
        <f>SUMIF('Баллы без населения'!OM33:OP33,"муж",'Баллы без населения'!OM35:OP35)</f>
        <v>0</v>
      </c>
      <c r="CR63" s="61">
        <f>SUMIF('Баллы без населения'!OM33:OP33,"жен",'Баллы без населения'!OM35:OP35)</f>
        <v>0</v>
      </c>
      <c r="CS63" s="63">
        <f>SUM('Баллы без населения'!OQ35:PB35)</f>
        <v>0</v>
      </c>
      <c r="CT63" s="58">
        <f>SUMIF('Баллы без населения'!OQ33:PB33,"муж",'Баллы без населения'!OQ35:PB35)</f>
        <v>0</v>
      </c>
      <c r="CU63" s="61">
        <f>SUMIF('Баллы без населения'!OQ33:PB33,"жен",'Баллы без населения'!OQ35:PB35)</f>
        <v>0</v>
      </c>
      <c r="CV63" s="46">
        <f>SUM('Баллы'!KF35:KU35,'Баллы'!PC35:PX35)</f>
        <v>0</v>
      </c>
      <c r="CW63" s="48">
        <f>SUM('Баллы без населения'!KF35:KU35)</f>
        <v>0</v>
      </c>
      <c r="CX63" s="48">
        <f>SUM('Баллы без населения'!PC35:PX35)</f>
        <v>0</v>
      </c>
      <c r="CY63" s="46">
        <f>SUM('Баллы без населения'!KV35:LL35,'Баллы без населения'!PZ35:QJ35)</f>
        <v>0</v>
      </c>
      <c r="CZ63" s="58">
        <f>SUM('Баллы без населения'!KZ35:LB35,'Баллы без населения'!PZ35:QJ35)</f>
        <v>0</v>
      </c>
      <c r="DA63" s="58">
        <f>SUM('Баллы без населения'!KX35:KY35,'Баллы без населения'!LB35:LC35,'Баллы без населения'!LF35:LG35,'Баллы без населения'!QE35:QJ35)</f>
        <v>0</v>
      </c>
      <c r="DB63" s="58">
        <f>SUM('Баллы без населения'!KX35:KY35,'Баллы без населения'!LB35:LC35,'Баллы без населения'!LF35:LG35,'Баллы без населения'!QE35:QG35)</f>
        <v>0</v>
      </c>
      <c r="DC63" s="58">
        <f>SUM('Баллы без населения'!LC35,'Баллы без населения'!LG35,'Баллы без населения'!QH35:QJ35)</f>
        <v>0</v>
      </c>
      <c r="DD63" s="48">
        <f>SUM('Баллы без населения'!KV35:LL35)</f>
        <v>0</v>
      </c>
      <c r="DE63" s="58">
        <f>SUM('Баллы без населения'!KV35:KY35)</f>
        <v>0</v>
      </c>
      <c r="DF63" s="58">
        <f>SUM('Баллы без населения'!KZ35:LG35)</f>
        <v>0</v>
      </c>
      <c r="DG63" s="58">
        <f>SUM('Баллы без населения'!KZ35:LB35)</f>
        <v>0</v>
      </c>
      <c r="DH63" s="58">
        <f>SUM('Баллы без населения'!LD35:LF35)</f>
        <v>0</v>
      </c>
      <c r="DI63" s="58">
        <f>SUM('Баллы без населения'!KX35:KY35,'Баллы без населения'!LB35:LC35,'Баллы без населения'!LF35:LG35)</f>
        <v>0</v>
      </c>
      <c r="DJ63" s="58">
        <f>SUM('Баллы без населения'!KX35:KY35)</f>
        <v>0</v>
      </c>
      <c r="DK63" s="58">
        <f>SUM('Баллы без населения'!LB35:LC35,'Баллы без населения'!LF35:LG35)</f>
        <v>0</v>
      </c>
      <c r="DL63" s="58">
        <f>SUM('Баллы без населения'!LC35,'Баллы без населения'!LG35)</f>
        <v>0</v>
      </c>
      <c r="DM63" s="58">
        <f>SUM('Баллы без населения'!LH35:LL35)</f>
        <v>0</v>
      </c>
      <c r="DN63" s="48">
        <f>SUM('Баллы без населения'!PY35:QJ35)</f>
        <v>0</v>
      </c>
      <c r="DO63" s="58">
        <f>SUM('Баллы без населения'!PZ35,'Баллы без населения'!QB35:QJ35)</f>
        <v>0</v>
      </c>
      <c r="DP63" s="58">
        <f>SUM('Баллы без населения'!QE35:QJ35)</f>
        <v>0</v>
      </c>
      <c r="DQ63" s="65">
        <f>SUM('Баллы без населения'!QE35:QG35)</f>
        <v>0</v>
      </c>
      <c r="DR63" s="58">
        <f>SUM('Баллы без населения'!QH35:QJ35)</f>
        <v>0</v>
      </c>
      <c r="DS63" s="46" t="str">
        <f>SUM('Баллы без населения'!QK35:QP35)</f>
        <v>#REF!</v>
      </c>
      <c r="DT63" s="58">
        <f>SUM('Баллы без населения'!QL35:QM35,'Баллы без населения'!QP35)</f>
        <v>0</v>
      </c>
      <c r="DU63" s="61">
        <f>SUM('Баллы без населения'!QN35)</f>
        <v>0</v>
      </c>
      <c r="DV63" s="46">
        <f>SUM('Баллы без населения'!QQ35:QX35)</f>
        <v>0</v>
      </c>
      <c r="DW63" s="58">
        <f>SUM('Баллы без населения'!QQ35:QR35)</f>
        <v>0</v>
      </c>
      <c r="DX63" s="58">
        <f>SUM('Баллы без населения'!QS35:QX35)</f>
        <v>0</v>
      </c>
    </row>
    <row r="64">
      <c r="A64" s="41">
        <v>61.0</v>
      </c>
      <c r="B64" s="42" t="str">
        <f>'Тест ответы'!B16</f>
        <v>Владимирская область</v>
      </c>
      <c r="C64" s="43">
        <v>1.0</v>
      </c>
      <c r="D64" s="44" t="str">
        <f>'Баллы без населения'!D15</f>
        <v>#REF!</v>
      </c>
      <c r="E64" s="45" t="str">
        <f>SUMIF('Баллы без населения'!$E$3:DX$3,"муж",'Баллы без населения'!E15:DX15)</f>
        <v>#REF!</v>
      </c>
      <c r="F64" s="45" t="str">
        <f>SUMIF('Баллы без населения'!$E$3:DX$3,"жен",'Баллы без населения'!E15:DX15)</f>
        <v>#REF!</v>
      </c>
      <c r="G64" s="45" t="str">
        <f>SUM('Баллы без населения'!Z15:DK15,'Баллы без населения'!DP15:KE15,'Баллы без населения'!KV15:LL15)</f>
        <v>#REF!</v>
      </c>
      <c r="H64" s="45">
        <f>SUM('Баллы без населения'!LM15:PB15,'Баллы без населения'!PY15:QJ15)</f>
        <v>0</v>
      </c>
      <c r="I64" s="45">
        <f>SUM('Баллы без населения'!AZ15:BO15,'Баллы без населения'!DR15:DX15,'Баллы без населения'!FL15:FO15,'Баллы без населения'!GB15:GE15,'Баллы без населения'!GX15:HE15,'Баллы без населения'!IF15:IK15,'Баллы без населения'!IZ15:JG15,'Баллы без населения'!LU15:MG15,'Баллы без населения'!NW15:NZ15,'Баллы без населения'!OM15:OP15)</f>
        <v>0</v>
      </c>
      <c r="J64" s="45">
        <f>SUM('Баллы без населения'!BP15:DK15,'Баллы без населения'!DY15:FK15,'Баллы без населения'!FP15:GA15,'Баллы без населения'!GF15:GQ15,'Баллы без населения'!HF15:HW15,'Баллы без населения'!IL15:IW15,'Баллы без населения'!JH15:KE15,'Баллы без населения'!MH15:NV15,'Баллы без населения'!OA15:OL15,'Баллы без населения'!OQ15:PB15)</f>
        <v>0</v>
      </c>
      <c r="K64" s="46">
        <f>SUM('Баллы без населения'!E15:R15)</f>
        <v>0.1405</v>
      </c>
      <c r="L64" s="47">
        <f>SUM('Баллы без населения'!O15:R15)</f>
        <v>0.1</v>
      </c>
      <c r="M64" s="46">
        <f>SUM('Баллы без населения'!S15:Y15)</f>
        <v>0</v>
      </c>
      <c r="N64" s="45">
        <f>SUM('Баллы без населения'!T15:Y15)</f>
        <v>0</v>
      </c>
      <c r="O64" s="46">
        <f>SUM('Баллы без населения'!Z15:AQ15,'Баллы без населения'!LM15:LT15)</f>
        <v>0</v>
      </c>
      <c r="P64" s="45">
        <f>SUMIF('Баллы без населения'!$Z$3:$AQ$3,"муж",'Баллы без населения'!Z15:AQ15)+SUMIF('Баллы без населения'!$LM$3:$LT$3,"муж",'Баллы без населения'!LM15:LT15)</f>
        <v>0</v>
      </c>
      <c r="Q64" s="45">
        <f>SUMIF('Баллы без населения'!$Z$3:$AQ$3,"жен",'Баллы без населения'!Z15:AQ15)+SUMIF('Баллы без населения'!$LM$3:$LT$3,"жен",'Баллы без населения'!LM15:LT15)</f>
        <v>0</v>
      </c>
      <c r="R64" s="48">
        <f>SUM('Баллы без населения'!Z15:AQ15)</f>
        <v>0</v>
      </c>
      <c r="S64" s="45">
        <f>SUM('Баллы без населения'!Z15:AH15)</f>
        <v>0</v>
      </c>
      <c r="T64" s="45">
        <f>SUM('Баллы без населения'!AI15:AQ15)</f>
        <v>0</v>
      </c>
      <c r="U64" s="48">
        <f>SUM('Баллы без населения'!LM15:LT15)</f>
        <v>0</v>
      </c>
      <c r="V64" s="45">
        <f>SUM('Баллы без населения'!LM15:LP15)</f>
        <v>0</v>
      </c>
      <c r="W64" s="49">
        <f>SUM('Баллы без населения'!LQ15:LT15)</f>
        <v>0</v>
      </c>
      <c r="X64" s="46">
        <f>SUM('Баллы без населения'!AR15:DK15,'Баллы без населения'!LU15:NI15)</f>
        <v>0</v>
      </c>
      <c r="Y64" s="45">
        <f>'Баллы без населения'!AR15+SUM('Баллы без населения'!AZ15:BH15)+SUM('Баллы без населения'!BP15:CP15)+SUM('Баллы без населения'!LU15:MC15,'Баллы без населения'!MH15:NI15)</f>
        <v>0</v>
      </c>
      <c r="Z64" s="45">
        <f>'Баллы без населения'!AS15+SUM('Баллы без населения'!BI15:BO15)+SUM('Баллы без населения'!CQ15:DK15)+SUM('Баллы без населения'!MD15:MG15,'Баллы без населения'!NJ15:NV15,)</f>
        <v>0</v>
      </c>
      <c r="AA64" s="48">
        <f>SUM('Баллы без населения'!AR15:DK15)</f>
        <v>0</v>
      </c>
      <c r="AB64" s="45">
        <f>SUM('Баллы без населения'!AT15:AY15)</f>
        <v>0</v>
      </c>
      <c r="AC64" s="45">
        <f>'Баллы без населения'!AR15+SUM('Баллы без населения'!AZ15:BH15)+SUM('Баллы без населения'!BP15:CP15)</f>
        <v>0</v>
      </c>
      <c r="AD64" s="50">
        <f>'Баллы без населения'!AS15+SUM('Баллы без населения'!BI15:BO15)+SUM('Баллы без населения'!CQ15:DK15)</f>
        <v>0</v>
      </c>
      <c r="AE64" s="51">
        <f>SUM('Баллы без населения'!AZ15:BO15)</f>
        <v>0</v>
      </c>
      <c r="AF64" s="45">
        <f>SUM('Баллы без населения'!AZ15:BH15)</f>
        <v>0</v>
      </c>
      <c r="AG64" s="50">
        <f>SUM('Баллы без населения'!BI15:BO15)</f>
        <v>0</v>
      </c>
      <c r="AH64" s="51">
        <f>SUM('Баллы без населения'!BP15:DK15)</f>
        <v>0</v>
      </c>
      <c r="AI64" s="45">
        <f>SUM('Баллы без населения'!BP15:CP15)</f>
        <v>0</v>
      </c>
      <c r="AJ64" s="45">
        <f>SUM('Баллы без населения'!CQ15:DK15)</f>
        <v>0</v>
      </c>
      <c r="AK64" s="48">
        <f>SUM('Баллы без населения'!LU15:NV15)</f>
        <v>0</v>
      </c>
      <c r="AL64" s="45">
        <f>SUM('Баллы без населения'!LU15:MC15,'Баллы без населения'!MH15:NI15)</f>
        <v>0</v>
      </c>
      <c r="AM64" s="50">
        <f>SUM('Баллы без населения'!MD15:MG15,'Баллы без населения'!NJ15:NV15,)</f>
        <v>0</v>
      </c>
      <c r="AN64" s="45">
        <f>SUM('Баллы без населения'!LU15:MG15)</f>
        <v>0</v>
      </c>
      <c r="AO64" s="45">
        <f>SUM('Баллы без населения'!LU15:MC15)</f>
        <v>0</v>
      </c>
      <c r="AP64" s="50">
        <f>SUM('Баллы без населения'!MD15:MG15)</f>
        <v>0</v>
      </c>
      <c r="AQ64" s="45">
        <f>SUM('Баллы без населения'!MH15:NV15)</f>
        <v>0</v>
      </c>
      <c r="AR64" s="45">
        <f>SUM('Баллы без населения'!MH15:NI15)</f>
        <v>0</v>
      </c>
      <c r="AS64" s="50">
        <f>SUM('Баллы без населения'!NJ15:NV15)</f>
        <v>0</v>
      </c>
      <c r="AT64" s="46">
        <f>SUM('Баллы без населения'!DR15:FK15,'Баллы без населения'!NW15:OL15)</f>
        <v>0</v>
      </c>
      <c r="AU64" s="48" t="str">
        <f>SUM('Баллы без населения'!DL15:FK15)</f>
        <v>#REF!</v>
      </c>
      <c r="AV64" s="45" t="str">
        <f>SUM('Баллы без населения'!DL15:DQ15)</f>
        <v>#REF!</v>
      </c>
      <c r="AW64" s="45">
        <f>SUM('Баллы без населения'!DR15:DU15)+SUM('Баллы без населения'!DY15:ES15)</f>
        <v>0</v>
      </c>
      <c r="AX64" s="50">
        <f>SUM('Баллы без населения'!DV15:DX15)+SUM('Баллы без населения'!ET15:FK15)</f>
        <v>0</v>
      </c>
      <c r="AY64" s="51">
        <f>SUM('Баллы без населения'!DR15:DX15)</f>
        <v>0</v>
      </c>
      <c r="AZ64" s="45">
        <f>SUM('Баллы без населения'!DR15:DU15)</f>
        <v>0</v>
      </c>
      <c r="BA64" s="50">
        <f>SUM('Баллы без населения'!DV15:DX15)</f>
        <v>0</v>
      </c>
      <c r="BB64" s="51">
        <f>SUM('Баллы без населения'!DY15:FK15)</f>
        <v>0</v>
      </c>
      <c r="BC64" s="45">
        <f>SUM('Баллы без населения'!DY15:ES15)</f>
        <v>0</v>
      </c>
      <c r="BD64" s="45">
        <f>SUM('Баллы без населения'!ET15:FK15)</f>
        <v>0</v>
      </c>
      <c r="BE64" s="48">
        <f>SUM('Баллы без населения'!NW15:OL15)</f>
        <v>0</v>
      </c>
      <c r="BF64" s="45">
        <f>SUMIF('Баллы без населения'!NW13:OL13,"муж",'Баллы без населения'!NW15:OL15)</f>
        <v>0</v>
      </c>
      <c r="BG64" s="50">
        <f>SUMIF('Баллы без населения'!NW13:OL13,"жен",'Баллы без населения'!NW15:OL15)</f>
        <v>0</v>
      </c>
      <c r="BH64" s="51">
        <f>SUM('Баллы без населения'!NW15:NZ15)</f>
        <v>0</v>
      </c>
      <c r="BI64" s="45">
        <f>SUMIF('Баллы без населения'!NW13:NZ13,"муж",'Баллы без населения'!NW15:NZ15)</f>
        <v>0</v>
      </c>
      <c r="BJ64" s="50">
        <f>SUMIF('Баллы без населения'!NW13:NZ13,";ty",'Баллы без населения'!NW15:NZ15)</f>
        <v>0</v>
      </c>
      <c r="BK64" s="51">
        <f>SUM('Баллы без населения'!OA15:OL15)</f>
        <v>0</v>
      </c>
      <c r="BL64" s="45">
        <f>SUMIF('Баллы без населения'!OA13:OL13,"муж",'Баллы без населения'!OA15:OL15)</f>
        <v>0</v>
      </c>
      <c r="BM64" s="49">
        <f>SUMIF('Баллы без населения'!OA13:OL13,"муж",'Баллы без населения'!OA15:OL15)</f>
        <v>0</v>
      </c>
      <c r="BN64" s="46" t="str">
        <f>SUM('Баллы без населения'!FL15:KE15,'Баллы'!OM15:PB15)</f>
        <v>#REF!</v>
      </c>
      <c r="BO64" s="48" t="str">
        <f>SUM('Баллы без населения'!FL15:KE15)</f>
        <v>#REF!</v>
      </c>
      <c r="BP64" s="45" t="str">
        <f>SUM('Баллы без населения'!FL15:FM15,'Баллы без населения'!FP15:FU15,'Баллы без населения'!GB15:GC15,'Баллы без населения'!GF15:GK15,'Баллы без населения'!GR15:GT15,'Баллы без населения'!GX15:HA15,'Баллы без населения'!HF15:HN15,'Баллы без населения'!HX15,'Баллы без населения'!HZ15:IB15,'Баллы без населения'!IX15,'Баллы без населения'!IF15:IH15,'Баллы без населения'!IL15:IQ15,'Баллы без населения'!IZ15:JE15,'Баллы без населения'!JH15:JY15,)</f>
        <v>#REF!</v>
      </c>
      <c r="BQ64" s="50" t="str">
        <f>SUM('Баллы без населения'!FN15:FO15,'Баллы без населения'!FV15:GA15,'Баллы без населения'!GD15:GE15,'Баллы без населения'!GL15:GQ15,'Баллы без населения'!GU15:GW15,'Баллы без населения'!HB15:HE15,'Баллы без населения'!HO15:HW15,'Баллы без населения'!HY15,'Баллы без населения'!IC15:IE15,'Баллы без населения'!II15:IK15,'Баллы без населения'!IR15:IW15,'Баллы без населения'!IY15,'Баллы без населения'!JF15:JG15,'Баллы без населения'!JZ15:KE15)</f>
        <v>#REF!</v>
      </c>
      <c r="BR64" s="52">
        <f>SUM('Баллы без населения'!FL15:FO15,'Баллы без населения'!GB15:GE15,'Баллы без населения'!GX15:HE15,'Баллы без населения'!IF15:IK15,'Баллы без населения'!IZ15:JG15)</f>
        <v>0</v>
      </c>
      <c r="BS64" s="45">
        <f>SUM('Баллы без населения'!FL15:FM15,'Баллы без населения'!GB15:GC15,'Баллы без населения'!GX15:HA15,'Баллы без населения'!IZ15:JE15)</f>
        <v>0</v>
      </c>
      <c r="BT64" s="50">
        <f>SUM('Баллы без населения'!FN15:FO15,'Баллы без населения'!GD15:GE15,'Баллы без населения'!HB15:HE15,'Баллы без населения'!II15:IK15,'Баллы без населения'!JF15:JG15)</f>
        <v>0</v>
      </c>
      <c r="BU64" s="52">
        <f>SUM('Баллы без населения'!FP15:GA15,'Баллы без населения'!GF15:GQ15,'Баллы без населения'!HF15:HW15,'Баллы без населения'!IL15:IW15,'Баллы без населения'!JH15:KE15)</f>
        <v>0</v>
      </c>
      <c r="BV64" s="45">
        <f>SUM('Баллы без населения'!FP15:FU15,'Баллы без населения'!GF15:GK15,'Баллы без населения'!HF15:HN15,'Баллы без населения'!IL15:IQ15,'Баллы без населения'!JH15:JY15)</f>
        <v>0</v>
      </c>
      <c r="BW64" s="50">
        <f>SUM('Баллы без населения'!FV15:GA15,'Баллы без населения'!GL15:GQ15,'Баллы без населения'!HO15:HW15,'Баллы без населения'!IL15:IW15,'Баллы без населения'!JZ15:KE15)</f>
        <v>0</v>
      </c>
      <c r="BX64" s="51">
        <f>SUM('Баллы без населения'!FL15:GA15)</f>
        <v>0</v>
      </c>
      <c r="BY64" s="51">
        <f>SUM('Баллы без населения'!FL15:FM15,'Баллы без населения'!FP15:FU15)</f>
        <v>0</v>
      </c>
      <c r="BZ64" s="53">
        <f>SUM('Баллы без населения'!FN15:FO15,'Баллы без населения'!FV15:GA15)</f>
        <v>0</v>
      </c>
      <c r="CA64" s="51">
        <f>SUM('Баллы без населения'!GB15:GQ15)</f>
        <v>0</v>
      </c>
      <c r="CB64" s="45">
        <f>SUM('Баллы без населения'!GB15:GC15,'Баллы без населения'!GF15:GK15)</f>
        <v>0</v>
      </c>
      <c r="CC64" s="50">
        <f>SUM('Баллы без населения'!GD15:GE15,'Баллы без населения'!GL15:GQ15)</f>
        <v>0</v>
      </c>
      <c r="CD64" s="51" t="str">
        <f>SUM('Баллы без населения'!GR15:HY15)</f>
        <v>#REF!</v>
      </c>
      <c r="CE64" s="45" t="str">
        <f>SUM('Баллы без населения'!GR15:GT15,'Баллы без населения'!GX15:HA15,'Баллы без населения'!HF15:HN15,'Баллы без населения'!HX15)</f>
        <v>#REF!</v>
      </c>
      <c r="CF64" s="50" t="str">
        <f>SUM('Баллы без населения'!GU15:GW15,'Баллы без населения'!HB15:HE15,'Баллы без населения'!HO15:HW15,'Баллы без населения'!HY15)</f>
        <v>#REF!</v>
      </c>
      <c r="CG64" s="51">
        <f>SUM('Баллы без населения'!HZ15:IY15)</f>
        <v>0</v>
      </c>
      <c r="CH64" s="45">
        <f>SUM('Баллы без населения'!HZ15:IB15,'Баллы без населения'!IF15:IH15,'Баллы без населения'!IL15:IQ15,'Баллы без населения'!IX15)</f>
        <v>0</v>
      </c>
      <c r="CI64" s="50">
        <f>SUM('Баллы без населения'!IC15:IE15,'Баллы без населения'!II15:IK15,'Баллы без населения'!IR15:IW15,'Баллы без населения'!IY15)</f>
        <v>0</v>
      </c>
      <c r="CJ64" s="51">
        <f>SUM('Баллы без населения'!IZ15:KE15,)</f>
        <v>0</v>
      </c>
      <c r="CK64" s="45">
        <f>SUM('Баллы без населения'!IZ15:JE15,'Баллы без населения'!JH15:JY15)</f>
        <v>0</v>
      </c>
      <c r="CL64" s="45">
        <f>SUM('Баллы без населения'!JF15:JG15,'Баллы без населения'!JZ15:KE15)</f>
        <v>0</v>
      </c>
      <c r="CM64" s="48">
        <f>SUM('Баллы без населения'!OM15:PB15)</f>
        <v>0</v>
      </c>
      <c r="CN64" s="45">
        <f>SUMIF('Баллы без населения'!OM13:PB13,"муж",'Баллы без населения'!OM15:PB15)</f>
        <v>0</v>
      </c>
      <c r="CO64" s="50">
        <f>SUMIF('Баллы без населения'!OM13:PB13,"жен",'Баллы без населения'!OM15:PB15)</f>
        <v>0</v>
      </c>
      <c r="CP64" s="52">
        <f>SUM('Баллы без населения'!OM15:OP15)</f>
        <v>0</v>
      </c>
      <c r="CQ64" s="45">
        <f>SUMIF('Баллы без населения'!OM13:OP13,"муж",'Баллы без населения'!OM15:OP15)</f>
        <v>0</v>
      </c>
      <c r="CR64" s="50">
        <f>SUMIF('Баллы без населения'!OM13:OP13,"жен",'Баллы без населения'!OM15:OP15)</f>
        <v>0</v>
      </c>
      <c r="CS64" s="52">
        <f>SUM('Баллы без населения'!OQ15:PB15)</f>
        <v>0</v>
      </c>
      <c r="CT64" s="45">
        <f>SUMIF('Баллы без населения'!OQ13:PB13,"муж",'Баллы без населения'!OQ15:PB15)</f>
        <v>0</v>
      </c>
      <c r="CU64" s="50">
        <f>SUMIF('Баллы без населения'!OQ13:PB13,"жен",'Баллы без населения'!OQ15:PB15)</f>
        <v>0</v>
      </c>
      <c r="CV64" s="46">
        <f>SUM('Баллы'!KF15:KU15,'Баллы'!PC15:PX15)</f>
        <v>0</v>
      </c>
      <c r="CW64" s="48">
        <f>SUM('Баллы без населения'!KF15:KU15)</f>
        <v>0</v>
      </c>
      <c r="CX64" s="48">
        <f>SUM('Баллы без населения'!PC15:PX15)</f>
        <v>0</v>
      </c>
      <c r="CY64" s="46">
        <f>SUM('Баллы без населения'!KV15:LL15,'Баллы без населения'!PZ15:QJ15)</f>
        <v>0</v>
      </c>
      <c r="CZ64" s="45">
        <f>SUM('Баллы без населения'!KZ15:LB15,'Баллы без населения'!PZ15:QJ15)</f>
        <v>0</v>
      </c>
      <c r="DA64" s="45">
        <f>SUM('Баллы без населения'!KX15:KY15,'Баллы без населения'!LB15:LC15,'Баллы без населения'!LF15:LG15,'Баллы без населения'!QE15:QJ15)</f>
        <v>0</v>
      </c>
      <c r="DB64" s="45">
        <f>SUM('Баллы без населения'!KX15:KY15,'Баллы без населения'!LB15:LC15,'Баллы без населения'!LF15:LG15,'Баллы без населения'!QE15:QG15)</f>
        <v>0</v>
      </c>
      <c r="DC64" s="45">
        <f>SUM('Баллы без населения'!LC15,'Баллы без населения'!LG15,'Баллы без населения'!QH15:QJ15)</f>
        <v>0</v>
      </c>
      <c r="DD64" s="48">
        <f>SUM('Баллы без населения'!KV15:LL15)</f>
        <v>0</v>
      </c>
      <c r="DE64" s="45">
        <f>SUM('Баллы без населения'!KV15:KY15)</f>
        <v>0</v>
      </c>
      <c r="DF64" s="45">
        <f>SUM('Баллы без населения'!KZ15:LG15)</f>
        <v>0</v>
      </c>
      <c r="DG64" s="45">
        <f>SUM('Баллы без населения'!KZ15:LB15)</f>
        <v>0</v>
      </c>
      <c r="DH64" s="45">
        <f>SUM('Баллы без населения'!LD15:LF15)</f>
        <v>0</v>
      </c>
      <c r="DI64" s="45">
        <f>SUM('Баллы без населения'!KX15:KY15,'Баллы без населения'!LB15:LC15,'Баллы без населения'!LF15:LG15)</f>
        <v>0</v>
      </c>
      <c r="DJ64" s="45">
        <f>SUM('Баллы без населения'!KX15:KY15)</f>
        <v>0</v>
      </c>
      <c r="DK64" s="45">
        <f>SUM('Баллы без населения'!LB15:LC15,'Баллы без населения'!LF15:LG15)</f>
        <v>0</v>
      </c>
      <c r="DL64" s="45">
        <f>SUM('Баллы без населения'!LC15,'Баллы без населения'!LG15)</f>
        <v>0</v>
      </c>
      <c r="DM64" s="45">
        <f>SUM('Баллы без населения'!LH15:LL15)</f>
        <v>0</v>
      </c>
      <c r="DN64" s="48">
        <f>SUM('Баллы без населения'!PY15:QJ15)</f>
        <v>0</v>
      </c>
      <c r="DO64" s="45">
        <f>SUM('Баллы без населения'!PZ15,'Баллы без населения'!QB15:QJ15)</f>
        <v>0</v>
      </c>
      <c r="DP64" s="45">
        <f>SUM('Баллы без населения'!QE15:QJ15)</f>
        <v>0</v>
      </c>
      <c r="DQ64" s="54">
        <f>SUM('Баллы без населения'!QE15:QG15)</f>
        <v>0</v>
      </c>
      <c r="DR64" s="45">
        <f>SUM('Баллы без населения'!QH15:QJ15)</f>
        <v>0</v>
      </c>
      <c r="DS64" s="46" t="str">
        <f>SUM('Баллы без населения'!QK15:QP15)</f>
        <v>#REF!</v>
      </c>
      <c r="DT64" s="45">
        <f>SUM('Баллы без населения'!QL15:QM15,'Баллы без населения'!QP15)</f>
        <v>0</v>
      </c>
      <c r="DU64" s="50">
        <f>SUM('Баллы без населения'!QN15)</f>
        <v>0</v>
      </c>
      <c r="DV64" s="46">
        <f>SUM('Баллы без населения'!QQ15:QX15)</f>
        <v>0</v>
      </c>
      <c r="DW64" s="45">
        <f>SUM('Баллы без населения'!QQ15:QR15)</f>
        <v>0</v>
      </c>
      <c r="DX64" s="45">
        <f>SUM('Баллы без населения'!QS15:QX15)</f>
        <v>0</v>
      </c>
    </row>
    <row r="65">
      <c r="A65" s="55">
        <v>62.0</v>
      </c>
      <c r="B65" s="56" t="str">
        <f>'Тест ответы'!B43</f>
        <v>Липецкая область</v>
      </c>
      <c r="C65" s="57">
        <v>1.0</v>
      </c>
      <c r="D65" s="44" t="str">
        <f>'Баллы без населения'!D42</f>
        <v>#REF!</v>
      </c>
      <c r="E65" s="58" t="str">
        <f>SUMIF('Баллы без населения'!$E$3:DX$3,"муж",'Баллы без населения'!E42:DX42)</f>
        <v>#REF!</v>
      </c>
      <c r="F65" s="58" t="str">
        <f>SUMIF('Баллы без населения'!$E$3:DX$3,"жен",'Баллы без населения'!E42:DX42)</f>
        <v>#REF!</v>
      </c>
      <c r="G65" s="58" t="str">
        <f>SUM('Баллы без населения'!Z42:DK42,'Баллы без населения'!DP42:KE42,'Баллы без населения'!KV42:LL42)</f>
        <v>#REF!</v>
      </c>
      <c r="H65" s="58">
        <f>SUM('Баллы без населения'!LM42:PB42,'Баллы без населения'!PY42:QJ42)</f>
        <v>0</v>
      </c>
      <c r="I65" s="58">
        <f>SUM('Баллы без населения'!AZ42:BO42,'Баллы без населения'!DR42:DX42,'Баллы без населения'!FL42:FO42,'Баллы без населения'!GB42:GE42,'Баллы без населения'!GX42:HE42,'Баллы без населения'!IF42:IK42,'Баллы без населения'!IZ42:JG42,'Баллы без населения'!LU42:MG42,'Баллы без населения'!NW42:NZ42,'Баллы без населения'!OM42:OP42)</f>
        <v>0</v>
      </c>
      <c r="J65" s="58">
        <f>SUM('Баллы без населения'!BP42:DK42,'Баллы без населения'!DY42:FK42,'Баллы без населения'!FP42:GA42,'Баллы без населения'!GF42:GQ42,'Баллы без населения'!HF42:HW42,'Баллы без населения'!IL42:IW42,'Баллы без населения'!JH42:KE42,'Баллы без населения'!MH42:NV42,'Баллы без населения'!OA42:OL42,'Баллы без населения'!OQ42:PB42)</f>
        <v>0</v>
      </c>
      <c r="K65" s="46">
        <f>SUM('Баллы без населения'!E42:R42)</f>
        <v>0.1105</v>
      </c>
      <c r="L65" s="59">
        <f>SUM('Баллы без населения'!O42:R42)</f>
        <v>0.05</v>
      </c>
      <c r="M65" s="46">
        <f>SUM('Баллы без населения'!S42:Y42)</f>
        <v>0</v>
      </c>
      <c r="N65" s="58">
        <f>SUM('Баллы без населения'!T42:Y42)</f>
        <v>0</v>
      </c>
      <c r="O65" s="46">
        <f>SUM('Баллы без населения'!Z42:AQ42,'Баллы без населения'!LM42:LT42)</f>
        <v>0</v>
      </c>
      <c r="P65" s="58">
        <f>SUMIF('Баллы без населения'!$Z$3:$AQ$3,"муж",'Баллы без населения'!Z42:AQ42)+SUMIF('Баллы без населения'!$LM$3:$LT$3,"муж",'Баллы без населения'!LM42:LT42)</f>
        <v>0</v>
      </c>
      <c r="Q65" s="58">
        <f>SUMIF('Баллы без населения'!$Z$3:$AQ$3,"жен",'Баллы без населения'!Z42:AQ42)+SUMIF('Баллы без населения'!$LM$3:$LT$3,"жен",'Баллы без населения'!LM42:LT42)</f>
        <v>0</v>
      </c>
      <c r="R65" s="48">
        <f>SUM('Баллы без населения'!Z42:AQ42)</f>
        <v>0</v>
      </c>
      <c r="S65" s="58">
        <f>SUM('Баллы без населения'!Z42:AH42)</f>
        <v>0</v>
      </c>
      <c r="T65" s="58">
        <f>SUM('Баллы без населения'!AI42:AQ42)</f>
        <v>0</v>
      </c>
      <c r="U65" s="48">
        <f>SUM('Баллы без населения'!LM42:LT42)</f>
        <v>0</v>
      </c>
      <c r="V65" s="58">
        <f>SUM('Баллы без населения'!LM42:LP42)</f>
        <v>0</v>
      </c>
      <c r="W65" s="60">
        <f>SUM('Баллы без населения'!LQ42:LT42)</f>
        <v>0</v>
      </c>
      <c r="X65" s="46">
        <f>SUM('Баллы без населения'!AR42:DK42,'Баллы без населения'!LU42:NI42)</f>
        <v>0</v>
      </c>
      <c r="Y65" s="58">
        <f>'Баллы без населения'!AR42+SUM('Баллы без населения'!AZ42:BH42)+SUM('Баллы без населения'!BP42:CP42)+SUM('Баллы без населения'!LU42:MC42,'Баллы без населения'!MH42:NI42)</f>
        <v>0</v>
      </c>
      <c r="Z65" s="58">
        <f>'Баллы без населения'!AS42+SUM('Баллы без населения'!BI42:BO42)+SUM('Баллы без населения'!CQ42:DK42)+SUM('Баллы без населения'!MD42:MG42,'Баллы без населения'!NJ42:NV42,)</f>
        <v>0</v>
      </c>
      <c r="AA65" s="48">
        <f>SUM('Баллы без населения'!AR42:DK42)</f>
        <v>0</v>
      </c>
      <c r="AB65" s="58">
        <f>SUM('Баллы без населения'!AT42:AY42)</f>
        <v>0</v>
      </c>
      <c r="AC65" s="58">
        <f>'Баллы без населения'!AR42+SUM('Баллы без населения'!AZ42:BH42)+SUM('Баллы без населения'!BP42:CP42)</f>
        <v>0</v>
      </c>
      <c r="AD65" s="61">
        <f>'Баллы без населения'!AS42+SUM('Баллы без населения'!BI42:BO42)+SUM('Баллы без населения'!CQ42:DK42)</f>
        <v>0</v>
      </c>
      <c r="AE65" s="62">
        <f>SUM('Баллы без населения'!AZ42:BO42)</f>
        <v>0</v>
      </c>
      <c r="AF65" s="58">
        <f>SUM('Баллы без населения'!AZ42:BH42)</f>
        <v>0</v>
      </c>
      <c r="AG65" s="61">
        <f>SUM('Баллы без населения'!BI42:BO42)</f>
        <v>0</v>
      </c>
      <c r="AH65" s="62">
        <f>SUM('Баллы без населения'!BP42:DK42)</f>
        <v>0</v>
      </c>
      <c r="AI65" s="58">
        <f>SUM('Баллы без населения'!BP42:CP42)</f>
        <v>0</v>
      </c>
      <c r="AJ65" s="58">
        <f>SUM('Баллы без населения'!CQ42:DK42)</f>
        <v>0</v>
      </c>
      <c r="AK65" s="48">
        <f>SUM('Баллы без населения'!LU42:NV42)</f>
        <v>0</v>
      </c>
      <c r="AL65" s="58">
        <f>SUM('Баллы без населения'!LU42:MC42,'Баллы без населения'!MH42:NI42)</f>
        <v>0</v>
      </c>
      <c r="AM65" s="61">
        <f>SUM('Баллы без населения'!MD42:MG42,'Баллы без населения'!NJ42:NV42,)</f>
        <v>0</v>
      </c>
      <c r="AN65" s="58">
        <f>SUM('Баллы без населения'!LU42:MG42)</f>
        <v>0</v>
      </c>
      <c r="AO65" s="58">
        <f>SUM('Баллы без населения'!LU42:MC42)</f>
        <v>0</v>
      </c>
      <c r="AP65" s="61">
        <f>SUM('Баллы без населения'!MD42:MG42)</f>
        <v>0</v>
      </c>
      <c r="AQ65" s="58">
        <f>SUM('Баллы без населения'!MH42:NV42)</f>
        <v>0</v>
      </c>
      <c r="AR65" s="58">
        <f>SUM('Баллы без населения'!MH42:NI42)</f>
        <v>0</v>
      </c>
      <c r="AS65" s="61">
        <f>SUM('Баллы без населения'!NJ42:NV42)</f>
        <v>0</v>
      </c>
      <c r="AT65" s="46">
        <f>SUM('Баллы без населения'!DR42:FK42,'Баллы без населения'!NW42:OL42)</f>
        <v>0</v>
      </c>
      <c r="AU65" s="48" t="str">
        <f>SUM('Баллы без населения'!DL42:FK42)</f>
        <v>#REF!</v>
      </c>
      <c r="AV65" s="58" t="str">
        <f>SUM('Баллы без населения'!DL42:DQ42)</f>
        <v>#REF!</v>
      </c>
      <c r="AW65" s="58">
        <f>SUM('Баллы без населения'!DR42:DU42)+SUM('Баллы без населения'!DY42:ES42)</f>
        <v>0</v>
      </c>
      <c r="AX65" s="61">
        <f>SUM('Баллы без населения'!DV42:DX42)+SUM('Баллы без населения'!ET42:FK42)</f>
        <v>0</v>
      </c>
      <c r="AY65" s="62">
        <f>SUM('Баллы без населения'!DR42:DX42)</f>
        <v>0</v>
      </c>
      <c r="AZ65" s="58">
        <f>SUM('Баллы без населения'!DR42:DU42)</f>
        <v>0</v>
      </c>
      <c r="BA65" s="61">
        <f>SUM('Баллы без населения'!DV42:DX42)</f>
        <v>0</v>
      </c>
      <c r="BB65" s="62">
        <f>SUM('Баллы без населения'!DY42:FK42)</f>
        <v>0</v>
      </c>
      <c r="BC65" s="58">
        <f>SUM('Баллы без населения'!DY42:ES42)</f>
        <v>0</v>
      </c>
      <c r="BD65" s="58">
        <f>SUM('Баллы без населения'!ET42:FK42)</f>
        <v>0</v>
      </c>
      <c r="BE65" s="48">
        <f>SUM('Баллы без населения'!NW42:OL42)</f>
        <v>0</v>
      </c>
      <c r="BF65" s="58">
        <f>SUMIF('Баллы без населения'!NW40:OL40,"муж",'Баллы без населения'!NW42:OL42)</f>
        <v>0</v>
      </c>
      <c r="BG65" s="61">
        <f>SUMIF('Баллы без населения'!NW40:OL40,"жен",'Баллы без населения'!NW42:OL42)</f>
        <v>0</v>
      </c>
      <c r="BH65" s="62">
        <f>SUM('Баллы без населения'!NW42:NZ42)</f>
        <v>0</v>
      </c>
      <c r="BI65" s="58">
        <f>SUMIF('Баллы без населения'!NW40:NZ40,"муж",'Баллы без населения'!NW42:NZ42)</f>
        <v>0</v>
      </c>
      <c r="BJ65" s="61">
        <f>SUMIF('Баллы без населения'!NW40:NZ40,";ty",'Баллы без населения'!NW42:NZ42)</f>
        <v>0</v>
      </c>
      <c r="BK65" s="62">
        <f>SUM('Баллы без населения'!OA42:OL42)</f>
        <v>0</v>
      </c>
      <c r="BL65" s="58">
        <f>SUMIF('Баллы без населения'!OA40:OL40,"муж",'Баллы без населения'!OA42:OL42)</f>
        <v>0</v>
      </c>
      <c r="BM65" s="60">
        <f>SUMIF('Баллы без населения'!OA40:OL40,"муж",'Баллы без населения'!OA42:OL42)</f>
        <v>0</v>
      </c>
      <c r="BN65" s="46" t="str">
        <f>SUM('Баллы без населения'!FL42:KE42,'Баллы'!OM42:PB42)</f>
        <v>#REF!</v>
      </c>
      <c r="BO65" s="48" t="str">
        <f>SUM('Баллы без населения'!FL42:KE42)</f>
        <v>#REF!</v>
      </c>
      <c r="BP65" s="58" t="str">
        <f>SUM('Баллы без населения'!FL42:FM42,'Баллы без населения'!FP42:FU42,'Баллы без населения'!GB42:GC42,'Баллы без населения'!GF42:GK42,'Баллы без населения'!GR42:GT42,'Баллы без населения'!GX42:HA42,'Баллы без населения'!HF42:HN42,'Баллы без населения'!HX42,'Баллы без населения'!HZ42:IB42,'Баллы без населения'!IX42,'Баллы без населения'!IF42:IH42,'Баллы без населения'!IL42:IQ42,'Баллы без населения'!IZ42:JE42,'Баллы без населения'!JH42:JY42,)</f>
        <v>#REF!</v>
      </c>
      <c r="BQ65" s="61" t="str">
        <f>SUM('Баллы без населения'!FN42:FO42,'Баллы без населения'!FV42:GA42,'Баллы без населения'!GD42:GE42,'Баллы без населения'!GL42:GQ42,'Баллы без населения'!GU42:GW42,'Баллы без населения'!HB42:HE42,'Баллы без населения'!HO42:HW42,'Баллы без населения'!HY42,'Баллы без населения'!IC42:IE42,'Баллы без населения'!II42:IK42,'Баллы без населения'!IR42:IW42,'Баллы без населения'!IY42,'Баллы без населения'!JF42:JG42,'Баллы без населения'!JZ42:KE42)</f>
        <v>#REF!</v>
      </c>
      <c r="BR65" s="63">
        <f>SUM('Баллы без населения'!FL42:FO42,'Баллы без населения'!GB42:GE42,'Баллы без населения'!GX42:HE42,'Баллы без населения'!IF42:IK42,'Баллы без населения'!IZ42:JG42)</f>
        <v>0</v>
      </c>
      <c r="BS65" s="58">
        <f>SUM('Баллы без населения'!FL42:FM42,'Баллы без населения'!GB42:GC42,'Баллы без населения'!GX42:HA42,'Баллы без населения'!IZ42:JE42)</f>
        <v>0</v>
      </c>
      <c r="BT65" s="61">
        <f>SUM('Баллы без населения'!FN42:FO42,'Баллы без населения'!GD42:GE42,'Баллы без населения'!HB42:HE42,'Баллы без населения'!II42:IK42,'Баллы без населения'!JF42:JG42)</f>
        <v>0</v>
      </c>
      <c r="BU65" s="63">
        <f>SUM('Баллы без населения'!FP42:GA42,'Баллы без населения'!GF42:GQ42,'Баллы без населения'!HF42:HW42,'Баллы без населения'!IL42:IW42,'Баллы без населения'!JH42:KE42)</f>
        <v>0</v>
      </c>
      <c r="BV65" s="58">
        <f>SUM('Баллы без населения'!FP42:FU42,'Баллы без населения'!GF42:GK42,'Баллы без населения'!HF42:HN42,'Баллы без населения'!IL42:IQ42,'Баллы без населения'!JH42:JY42)</f>
        <v>0</v>
      </c>
      <c r="BW65" s="61">
        <f>SUM('Баллы без населения'!FV42:GA42,'Баллы без населения'!GL42:GQ42,'Баллы без населения'!HO42:HW42,'Баллы без населения'!IL42:IW42,'Баллы без населения'!JZ42:KE42)</f>
        <v>0</v>
      </c>
      <c r="BX65" s="62">
        <f>SUM('Баллы без населения'!FL42:GA42)</f>
        <v>0</v>
      </c>
      <c r="BY65" s="62">
        <f>SUM('Баллы без населения'!FL42:FM42,'Баллы без населения'!FP42:FU42)</f>
        <v>0</v>
      </c>
      <c r="BZ65" s="64">
        <f>SUM('Баллы без населения'!FN42:FO42,'Баллы без населения'!FV42:GA42)</f>
        <v>0</v>
      </c>
      <c r="CA65" s="62">
        <f>SUM('Баллы без населения'!GB42:GQ42)</f>
        <v>0</v>
      </c>
      <c r="CB65" s="58">
        <f>SUM('Баллы без населения'!GB42:GC42,'Баллы без населения'!GF42:GK42)</f>
        <v>0</v>
      </c>
      <c r="CC65" s="61">
        <f>SUM('Баллы без населения'!GD42:GE42,'Баллы без населения'!GL42:GQ42)</f>
        <v>0</v>
      </c>
      <c r="CD65" s="62" t="str">
        <f>SUM('Баллы без населения'!GR42:HY42)</f>
        <v>#REF!</v>
      </c>
      <c r="CE65" s="58" t="str">
        <f>SUM('Баллы без населения'!GR42:GT42,'Баллы без населения'!GX42:HA42,'Баллы без населения'!HF42:HN42,'Баллы без населения'!HX42)</f>
        <v>#REF!</v>
      </c>
      <c r="CF65" s="61" t="str">
        <f>SUM('Баллы без населения'!GU42:GW42,'Баллы без населения'!HB42:HE42,'Баллы без населения'!HO42:HW42,'Баллы без населения'!HY42)</f>
        <v>#REF!</v>
      </c>
      <c r="CG65" s="62">
        <f>SUM('Баллы без населения'!HZ42:IY42)</f>
        <v>0</v>
      </c>
      <c r="CH65" s="58">
        <f>SUM('Баллы без населения'!HZ42:IB42,'Баллы без населения'!IF42:IH42,'Баллы без населения'!IL42:IQ42,'Баллы без населения'!IX42)</f>
        <v>0</v>
      </c>
      <c r="CI65" s="61">
        <f>SUM('Баллы без населения'!IC42:IE42,'Баллы без населения'!II42:IK42,'Баллы без населения'!IR42:IW42,'Баллы без населения'!IY42)</f>
        <v>0</v>
      </c>
      <c r="CJ65" s="62">
        <f>SUM('Баллы без населения'!IZ42:KE42,)</f>
        <v>0</v>
      </c>
      <c r="CK65" s="58">
        <f>SUM('Баллы без населения'!IZ42:JE42,'Баллы без населения'!JH42:JY42)</f>
        <v>0</v>
      </c>
      <c r="CL65" s="58">
        <f>SUM('Баллы без населения'!JF42:JG42,'Баллы без населения'!JZ42:KE42)</f>
        <v>0</v>
      </c>
      <c r="CM65" s="48">
        <f>SUM('Баллы без населения'!OM42:PB42)</f>
        <v>0</v>
      </c>
      <c r="CN65" s="58">
        <f>SUMIF('Баллы без населения'!OM40:PB40,"муж",'Баллы без населения'!OM42:PB42)</f>
        <v>0</v>
      </c>
      <c r="CO65" s="61">
        <f>SUMIF('Баллы без населения'!OM40:PB40,"жен",'Баллы без населения'!OM42:PB42)</f>
        <v>0</v>
      </c>
      <c r="CP65" s="63">
        <f>SUM('Баллы без населения'!OM42:OP42)</f>
        <v>0</v>
      </c>
      <c r="CQ65" s="58">
        <f>SUMIF('Баллы без населения'!OM40:OP40,"муж",'Баллы без населения'!OM42:OP42)</f>
        <v>0</v>
      </c>
      <c r="CR65" s="61">
        <f>SUMIF('Баллы без населения'!OM40:OP40,"жен",'Баллы без населения'!OM42:OP42)</f>
        <v>0</v>
      </c>
      <c r="CS65" s="63">
        <f>SUM('Баллы без населения'!OQ42:PB42)</f>
        <v>0</v>
      </c>
      <c r="CT65" s="58">
        <f>SUMIF('Баллы без населения'!OQ40:PB40,"муж",'Баллы без населения'!OQ42:PB42)</f>
        <v>0</v>
      </c>
      <c r="CU65" s="61">
        <f>SUMIF('Баллы без населения'!OQ40:PB40,"жен",'Баллы без населения'!OQ42:PB42)</f>
        <v>0</v>
      </c>
      <c r="CV65" s="46">
        <f>SUM('Баллы'!KF42:KU42,'Баллы'!PC42:PX42)</f>
        <v>0</v>
      </c>
      <c r="CW65" s="48">
        <f>SUM('Баллы без населения'!KF42:KU42)</f>
        <v>0</v>
      </c>
      <c r="CX65" s="48">
        <f>SUM('Баллы без населения'!PC42:PX42)</f>
        <v>0</v>
      </c>
      <c r="CY65" s="46">
        <f>SUM('Баллы без населения'!KV42:LL42,'Баллы без населения'!PZ42:QJ42)</f>
        <v>0</v>
      </c>
      <c r="CZ65" s="58">
        <f>SUM('Баллы без населения'!KZ42:LB42,'Баллы без населения'!PZ42:QJ42)</f>
        <v>0</v>
      </c>
      <c r="DA65" s="58">
        <f>SUM('Баллы без населения'!KX42:KY42,'Баллы без населения'!LB42:LC42,'Баллы без населения'!LF42:LG42,'Баллы без населения'!QE42:QJ42)</f>
        <v>0</v>
      </c>
      <c r="DB65" s="58">
        <f>SUM('Баллы без населения'!KX42:KY42,'Баллы без населения'!LB42:LC42,'Баллы без населения'!LF42:LG42,'Баллы без населения'!QE42:QG42)</f>
        <v>0</v>
      </c>
      <c r="DC65" s="58">
        <f>SUM('Баллы без населения'!LC42,'Баллы без населения'!LG42,'Баллы без населения'!QH42:QJ42)</f>
        <v>0</v>
      </c>
      <c r="DD65" s="48">
        <f>SUM('Баллы без населения'!KV42:LL42)</f>
        <v>0</v>
      </c>
      <c r="DE65" s="58">
        <f>SUM('Баллы без населения'!KV42:KY42)</f>
        <v>0</v>
      </c>
      <c r="DF65" s="58">
        <f>SUM('Баллы без населения'!KZ42:LG42)</f>
        <v>0</v>
      </c>
      <c r="DG65" s="58">
        <f>SUM('Баллы без населения'!KZ42:LB42)</f>
        <v>0</v>
      </c>
      <c r="DH65" s="58">
        <f>SUM('Баллы без населения'!LD42:LF42)</f>
        <v>0</v>
      </c>
      <c r="DI65" s="58">
        <f>SUM('Баллы без населения'!KX42:KY42,'Баллы без населения'!LB42:LC42,'Баллы без населения'!LF42:LG42)</f>
        <v>0</v>
      </c>
      <c r="DJ65" s="58">
        <f>SUM('Баллы без населения'!KX42:KY42)</f>
        <v>0</v>
      </c>
      <c r="DK65" s="58">
        <f>SUM('Баллы без населения'!LB42:LC42,'Баллы без населения'!LF42:LG42)</f>
        <v>0</v>
      </c>
      <c r="DL65" s="58">
        <f>SUM('Баллы без населения'!LC42,'Баллы без населения'!LG42)</f>
        <v>0</v>
      </c>
      <c r="DM65" s="58">
        <f>SUM('Баллы без населения'!LH42:LL42)</f>
        <v>0</v>
      </c>
      <c r="DN65" s="48">
        <f>SUM('Баллы без населения'!PY42:QJ42)</f>
        <v>0</v>
      </c>
      <c r="DO65" s="58">
        <f>SUM('Баллы без населения'!PZ42,'Баллы без населения'!QB42:QJ42)</f>
        <v>0</v>
      </c>
      <c r="DP65" s="58">
        <f>SUM('Баллы без населения'!QE42:QJ42)</f>
        <v>0</v>
      </c>
      <c r="DQ65" s="65">
        <f>SUM('Баллы без населения'!QE42:QG42)</f>
        <v>0</v>
      </c>
      <c r="DR65" s="58">
        <f>SUM('Баллы без населения'!QH42:QJ42)</f>
        <v>0</v>
      </c>
      <c r="DS65" s="46" t="str">
        <f>SUM('Баллы без населения'!QK42:QP42)</f>
        <v>#REF!</v>
      </c>
      <c r="DT65" s="58">
        <f>SUM('Баллы без населения'!QL42:QM42,'Баллы без населения'!QP42)</f>
        <v>0</v>
      </c>
      <c r="DU65" s="61">
        <f>SUM('Баллы без населения'!QN42)</f>
        <v>0</v>
      </c>
      <c r="DV65" s="46">
        <f>SUM('Баллы без населения'!QQ42:QX42)</f>
        <v>0</v>
      </c>
      <c r="DW65" s="58">
        <f>SUM('Баллы без населения'!QQ42:QR42)</f>
        <v>0</v>
      </c>
      <c r="DX65" s="58">
        <f>SUM('Баллы без населения'!QS42:QX42)</f>
        <v>0</v>
      </c>
    </row>
    <row r="66">
      <c r="A66" s="41">
        <v>63.0</v>
      </c>
      <c r="B66" s="42" t="str">
        <f>'Тест ответы'!B14</f>
        <v>Брянская область</v>
      </c>
      <c r="C66" s="43">
        <v>1.0</v>
      </c>
      <c r="D66" s="44" t="str">
        <f>'Баллы без населения'!D13</f>
        <v>#REF!</v>
      </c>
      <c r="E66" s="45" t="str">
        <f>SUMIF('Баллы без населения'!$E$3:DX$3,"муж",'Баллы без населения'!E13:DX13)</f>
        <v>#REF!</v>
      </c>
      <c r="F66" s="45" t="str">
        <f>SUMIF('Баллы без населения'!$E$3:DX$3,"жен",'Баллы без населения'!E13:DX13)</f>
        <v>#REF!</v>
      </c>
      <c r="G66" s="45" t="str">
        <f>SUM('Баллы без населения'!Z13:DK13,'Баллы без населения'!DP13:KE13,'Баллы без населения'!KV13:LL13)</f>
        <v>#REF!</v>
      </c>
      <c r="H66" s="45">
        <f>SUM('Баллы без населения'!LM13:PB13,'Баллы без населения'!PY13:QJ13)</f>
        <v>0</v>
      </c>
      <c r="I66" s="45">
        <f>SUM('Баллы без населения'!AZ13:BO13,'Баллы без населения'!DR13:DX13,'Баллы без населения'!FL13:FO13,'Баллы без населения'!GB13:GE13,'Баллы без населения'!GX13:HE13,'Баллы без населения'!IF13:IK13,'Баллы без населения'!IZ13:JG13,'Баллы без населения'!LU13:MG13,'Баллы без населения'!NW13:NZ13,'Баллы без населения'!OM13:OP13)</f>
        <v>0</v>
      </c>
      <c r="J66" s="45">
        <f>SUM('Баллы без населения'!BP13:DK13,'Баллы без населения'!DY13:FK13,'Баллы без населения'!FP13:GA13,'Баллы без населения'!GF13:GQ13,'Баллы без населения'!HF13:HW13,'Баллы без населения'!IL13:IW13,'Баллы без населения'!JH13:KE13,'Баллы без населения'!MH13:NV13,'Баллы без населения'!OA13:OL13,'Баллы без населения'!OQ13:PB13)</f>
        <v>0</v>
      </c>
      <c r="K66" s="46">
        <f>SUM('Баллы без населения'!E13:R13)</f>
        <v>0.0955</v>
      </c>
      <c r="L66" s="47">
        <f>SUM('Баллы без населения'!O13:R13)</f>
        <v>0.04</v>
      </c>
      <c r="M66" s="46">
        <f>SUM('Баллы без населения'!S13:Y13)</f>
        <v>0</v>
      </c>
      <c r="N66" s="45">
        <f>SUM('Баллы без населения'!T13:Y13)</f>
        <v>0</v>
      </c>
      <c r="O66" s="46">
        <f>SUM('Баллы без населения'!Z13:AQ13,'Баллы без населения'!LM13:LT13)</f>
        <v>0</v>
      </c>
      <c r="P66" s="45">
        <f>SUMIF('Баллы без населения'!$Z$3:$AQ$3,"муж",'Баллы без населения'!Z13:AQ13)+SUMIF('Баллы без населения'!$LM$3:$LT$3,"муж",'Баллы без населения'!LM13:LT13)</f>
        <v>0</v>
      </c>
      <c r="Q66" s="45">
        <f>SUMIF('Баллы без населения'!$Z$3:$AQ$3,"жен",'Баллы без населения'!Z13:AQ13)+SUMIF('Баллы без населения'!$LM$3:$LT$3,"жен",'Баллы без населения'!LM13:LT13)</f>
        <v>0</v>
      </c>
      <c r="R66" s="48">
        <f>SUM('Баллы без населения'!Z13:AQ13)</f>
        <v>0</v>
      </c>
      <c r="S66" s="45">
        <f>SUM('Баллы без населения'!Z13:AH13)</f>
        <v>0</v>
      </c>
      <c r="T66" s="45">
        <f>SUM('Баллы без населения'!AI13:AQ13)</f>
        <v>0</v>
      </c>
      <c r="U66" s="48">
        <f>SUM('Баллы без населения'!LM13:LT13)</f>
        <v>0</v>
      </c>
      <c r="V66" s="45">
        <f>SUM('Баллы без населения'!LM13:LP13)</f>
        <v>0</v>
      </c>
      <c r="W66" s="49">
        <f>SUM('Баллы без населения'!LQ13:LT13)</f>
        <v>0</v>
      </c>
      <c r="X66" s="46">
        <f>SUM('Баллы без населения'!AR13:DK13,'Баллы без населения'!LU13:NI13)</f>
        <v>0</v>
      </c>
      <c r="Y66" s="45">
        <f>'Баллы без населения'!AR13+SUM('Баллы без населения'!AZ13:BH13)+SUM('Баллы без населения'!BP13:CP13)+SUM('Баллы без населения'!LU13:MC13,'Баллы без населения'!MH13:NI13)</f>
        <v>0</v>
      </c>
      <c r="Z66" s="45">
        <f>'Баллы без населения'!AS13+SUM('Баллы без населения'!BI13:BO13)+SUM('Баллы без населения'!CQ13:DK13)+SUM('Баллы без населения'!MD13:MG13,'Баллы без населения'!NJ13:NV13,)</f>
        <v>0</v>
      </c>
      <c r="AA66" s="48">
        <f>SUM('Баллы без населения'!AR13:DK13)</f>
        <v>0</v>
      </c>
      <c r="AB66" s="45">
        <f>SUM('Баллы без населения'!AT13:AY13)</f>
        <v>0</v>
      </c>
      <c r="AC66" s="45">
        <f>'Баллы без населения'!AR13+SUM('Баллы без населения'!AZ13:BH13)+SUM('Баллы без населения'!BP13:CP13)</f>
        <v>0</v>
      </c>
      <c r="AD66" s="50">
        <f>'Баллы без населения'!AS13+SUM('Баллы без населения'!BI13:BO13)+SUM('Баллы без населения'!CQ13:DK13)</f>
        <v>0</v>
      </c>
      <c r="AE66" s="51">
        <f>SUM('Баллы без населения'!AZ13:BO13)</f>
        <v>0</v>
      </c>
      <c r="AF66" s="45">
        <f>SUM('Баллы без населения'!AZ13:BH13)</f>
        <v>0</v>
      </c>
      <c r="AG66" s="50">
        <f>SUM('Баллы без населения'!BI13:BO13)</f>
        <v>0</v>
      </c>
      <c r="AH66" s="51">
        <f>SUM('Баллы без населения'!BP13:DK13)</f>
        <v>0</v>
      </c>
      <c r="AI66" s="45">
        <f>SUM('Баллы без населения'!BP13:CP13)</f>
        <v>0</v>
      </c>
      <c r="AJ66" s="45">
        <f>SUM('Баллы без населения'!CQ13:DK13)</f>
        <v>0</v>
      </c>
      <c r="AK66" s="48">
        <f>SUM('Баллы без населения'!LU13:NV13)</f>
        <v>0</v>
      </c>
      <c r="AL66" s="45">
        <f>SUM('Баллы без населения'!LU13:MC13,'Баллы без населения'!MH13:NI13)</f>
        <v>0</v>
      </c>
      <c r="AM66" s="50">
        <f>SUM('Баллы без населения'!MD13:MG13,'Баллы без населения'!NJ13:NV13,)</f>
        <v>0</v>
      </c>
      <c r="AN66" s="45">
        <f>SUM('Баллы без населения'!LU13:MG13)</f>
        <v>0</v>
      </c>
      <c r="AO66" s="45">
        <f>SUM('Баллы без населения'!LU13:MC13)</f>
        <v>0</v>
      </c>
      <c r="AP66" s="50">
        <f>SUM('Баллы без населения'!MD13:MG13)</f>
        <v>0</v>
      </c>
      <c r="AQ66" s="45">
        <f>SUM('Баллы без населения'!MH13:NV13)</f>
        <v>0</v>
      </c>
      <c r="AR66" s="45">
        <f>SUM('Баллы без населения'!MH13:NI13)</f>
        <v>0</v>
      </c>
      <c r="AS66" s="50">
        <f>SUM('Баллы без населения'!NJ13:NV13)</f>
        <v>0</v>
      </c>
      <c r="AT66" s="46">
        <f>SUM('Баллы без населения'!DR13:FK13,'Баллы без населения'!NW13:OL13)</f>
        <v>0</v>
      </c>
      <c r="AU66" s="48" t="str">
        <f>SUM('Баллы без населения'!DL13:FK13)</f>
        <v>#REF!</v>
      </c>
      <c r="AV66" s="45" t="str">
        <f>SUM('Баллы без населения'!DL13:DQ13)</f>
        <v>#REF!</v>
      </c>
      <c r="AW66" s="45">
        <f>SUM('Баллы без населения'!DR13:DU13)+SUM('Баллы без населения'!DY13:ES13)</f>
        <v>0</v>
      </c>
      <c r="AX66" s="50">
        <f>SUM('Баллы без населения'!DV13:DX13)+SUM('Баллы без населения'!ET13:FK13)</f>
        <v>0</v>
      </c>
      <c r="AY66" s="51">
        <f>SUM('Баллы без населения'!DR13:DX13)</f>
        <v>0</v>
      </c>
      <c r="AZ66" s="45">
        <f>SUM('Баллы без населения'!DR13:DU13)</f>
        <v>0</v>
      </c>
      <c r="BA66" s="50">
        <f>SUM('Баллы без населения'!DV13:DX13)</f>
        <v>0</v>
      </c>
      <c r="BB66" s="51">
        <f>SUM('Баллы без населения'!DY13:FK13)</f>
        <v>0</v>
      </c>
      <c r="BC66" s="45">
        <f>SUM('Баллы без населения'!DY13:ES13)</f>
        <v>0</v>
      </c>
      <c r="BD66" s="45">
        <f>SUM('Баллы без населения'!ET13:FK13)</f>
        <v>0</v>
      </c>
      <c r="BE66" s="48">
        <f>SUM('Баллы без населения'!NW13:OL13)</f>
        <v>0</v>
      </c>
      <c r="BF66" s="45">
        <f>SUMIF('Баллы без населения'!NW11:OL11,"муж",'Баллы без населения'!NW13:OL13)</f>
        <v>0</v>
      </c>
      <c r="BG66" s="50">
        <f>SUMIF('Баллы без населения'!NW11:OL11,"жен",'Баллы без населения'!NW13:OL13)</f>
        <v>0</v>
      </c>
      <c r="BH66" s="51">
        <f>SUM('Баллы без населения'!NW13:NZ13)</f>
        <v>0</v>
      </c>
      <c r="BI66" s="45">
        <f>SUMIF('Баллы без населения'!NW11:NZ11,"муж",'Баллы без населения'!NW13:NZ13)</f>
        <v>0</v>
      </c>
      <c r="BJ66" s="50">
        <f>SUMIF('Баллы без населения'!NW11:NZ11,";ty",'Баллы без населения'!NW13:NZ13)</f>
        <v>0</v>
      </c>
      <c r="BK66" s="51">
        <f>SUM('Баллы без населения'!OA13:OL13)</f>
        <v>0</v>
      </c>
      <c r="BL66" s="45">
        <f>SUMIF('Баллы без населения'!OA11:OL11,"муж",'Баллы без населения'!OA13:OL13)</f>
        <v>0</v>
      </c>
      <c r="BM66" s="49">
        <f>SUMIF('Баллы без населения'!OA11:OL11,"муж",'Баллы без населения'!OA13:OL13)</f>
        <v>0</v>
      </c>
      <c r="BN66" s="46" t="str">
        <f>SUM('Баллы без населения'!FL13:KE13,'Баллы'!OM13:PB13)</f>
        <v>#REF!</v>
      </c>
      <c r="BO66" s="48" t="str">
        <f>SUM('Баллы без населения'!FL13:KE13)</f>
        <v>#REF!</v>
      </c>
      <c r="BP66" s="45" t="str">
        <f>SUM('Баллы без населения'!FL13:FM13,'Баллы без населения'!FP13:FU13,'Баллы без населения'!GB13:GC13,'Баллы без населения'!GF13:GK13,'Баллы без населения'!GR13:GT13,'Баллы без населения'!GX13:HA13,'Баллы без населения'!HF13:HN13,'Баллы без населения'!HX13,'Баллы без населения'!HZ13:IB13,'Баллы без населения'!IX13,'Баллы без населения'!IF13:IH13,'Баллы без населения'!IL13:IQ13,'Баллы без населения'!IZ13:JE13,'Баллы без населения'!JH13:JY13,)</f>
        <v>#REF!</v>
      </c>
      <c r="BQ66" s="50" t="str">
        <f>SUM('Баллы без населения'!FN13:FO13,'Баллы без населения'!FV13:GA13,'Баллы без населения'!GD13:GE13,'Баллы без населения'!GL13:GQ13,'Баллы без населения'!GU13:GW13,'Баллы без населения'!HB13:HE13,'Баллы без населения'!HO13:HW13,'Баллы без населения'!HY13,'Баллы без населения'!IC13:IE13,'Баллы без населения'!II13:IK13,'Баллы без населения'!IR13:IW13,'Баллы без населения'!IY13,'Баллы без населения'!JF13:JG13,'Баллы без населения'!JZ13:KE13)</f>
        <v>#REF!</v>
      </c>
      <c r="BR66" s="52">
        <f>SUM('Баллы без населения'!FL13:FO13,'Баллы без населения'!GB13:GE13,'Баллы без населения'!GX13:HE13,'Баллы без населения'!IF13:IK13,'Баллы без населения'!IZ13:JG13)</f>
        <v>0</v>
      </c>
      <c r="BS66" s="45">
        <f>SUM('Баллы без населения'!FL13:FM13,'Баллы без населения'!GB13:GC13,'Баллы без населения'!GX13:HA13,'Баллы без населения'!IZ13:JE13)</f>
        <v>0</v>
      </c>
      <c r="BT66" s="50">
        <f>SUM('Баллы без населения'!FN13:FO13,'Баллы без населения'!GD13:GE13,'Баллы без населения'!HB13:HE13,'Баллы без населения'!II13:IK13,'Баллы без населения'!JF13:JG13)</f>
        <v>0</v>
      </c>
      <c r="BU66" s="52">
        <f>SUM('Баллы без населения'!FP13:GA13,'Баллы без населения'!GF13:GQ13,'Баллы без населения'!HF13:HW13,'Баллы без населения'!IL13:IW13,'Баллы без населения'!JH13:KE13)</f>
        <v>0</v>
      </c>
      <c r="BV66" s="45">
        <f>SUM('Баллы без населения'!FP13:FU13,'Баллы без населения'!GF13:GK13,'Баллы без населения'!HF13:HN13,'Баллы без населения'!IL13:IQ13,'Баллы без населения'!JH13:JY13)</f>
        <v>0</v>
      </c>
      <c r="BW66" s="50">
        <f>SUM('Баллы без населения'!FV13:GA13,'Баллы без населения'!GL13:GQ13,'Баллы без населения'!HO13:HW13,'Баллы без населения'!IL13:IW13,'Баллы без населения'!JZ13:KE13)</f>
        <v>0</v>
      </c>
      <c r="BX66" s="51">
        <f>SUM('Баллы без населения'!FL13:GA13)</f>
        <v>0</v>
      </c>
      <c r="BY66" s="51">
        <f>SUM('Баллы без населения'!FL13:FM13,'Баллы без населения'!FP13:FU13)</f>
        <v>0</v>
      </c>
      <c r="BZ66" s="53">
        <f>SUM('Баллы без населения'!FN13:FO13,'Баллы без населения'!FV13:GA13)</f>
        <v>0</v>
      </c>
      <c r="CA66" s="51">
        <f>SUM('Баллы без населения'!GB13:GQ13)</f>
        <v>0</v>
      </c>
      <c r="CB66" s="45">
        <f>SUM('Баллы без населения'!GB13:GC13,'Баллы без населения'!GF13:GK13)</f>
        <v>0</v>
      </c>
      <c r="CC66" s="50">
        <f>SUM('Баллы без населения'!GD13:GE13,'Баллы без населения'!GL13:GQ13)</f>
        <v>0</v>
      </c>
      <c r="CD66" s="51" t="str">
        <f>SUM('Баллы без населения'!GR13:HY13)</f>
        <v>#REF!</v>
      </c>
      <c r="CE66" s="45" t="str">
        <f>SUM('Баллы без населения'!GR13:GT13,'Баллы без населения'!GX13:HA13,'Баллы без населения'!HF13:HN13,'Баллы без населения'!HX13)</f>
        <v>#REF!</v>
      </c>
      <c r="CF66" s="50" t="str">
        <f>SUM('Баллы без населения'!GU13:GW13,'Баллы без населения'!HB13:HE13,'Баллы без населения'!HO13:HW13,'Баллы без населения'!HY13)</f>
        <v>#REF!</v>
      </c>
      <c r="CG66" s="51">
        <f>SUM('Баллы без населения'!HZ13:IY13)</f>
        <v>0</v>
      </c>
      <c r="CH66" s="45">
        <f>SUM('Баллы без населения'!HZ13:IB13,'Баллы без населения'!IF13:IH13,'Баллы без населения'!IL13:IQ13,'Баллы без населения'!IX13)</f>
        <v>0</v>
      </c>
      <c r="CI66" s="50">
        <f>SUM('Баллы без населения'!IC13:IE13,'Баллы без населения'!II13:IK13,'Баллы без населения'!IR13:IW13,'Баллы без населения'!IY13)</f>
        <v>0</v>
      </c>
      <c r="CJ66" s="51">
        <f>SUM('Баллы без населения'!IZ13:KE13,)</f>
        <v>0</v>
      </c>
      <c r="CK66" s="45">
        <f>SUM('Баллы без населения'!IZ13:JE13,'Баллы без населения'!JH13:JY13)</f>
        <v>0</v>
      </c>
      <c r="CL66" s="45">
        <f>SUM('Баллы без населения'!JF13:JG13,'Баллы без населения'!JZ13:KE13)</f>
        <v>0</v>
      </c>
      <c r="CM66" s="48">
        <f>SUM('Баллы без населения'!OM13:PB13)</f>
        <v>0</v>
      </c>
      <c r="CN66" s="45">
        <f>SUMIF('Баллы без населения'!OM11:PB11,"муж",'Баллы без населения'!OM13:PB13)</f>
        <v>0</v>
      </c>
      <c r="CO66" s="50">
        <f>SUMIF('Баллы без населения'!OM11:PB11,"жен",'Баллы без населения'!OM13:PB13)</f>
        <v>0</v>
      </c>
      <c r="CP66" s="52">
        <f>SUM('Баллы без населения'!OM13:OP13)</f>
        <v>0</v>
      </c>
      <c r="CQ66" s="45">
        <f>SUMIF('Баллы без населения'!OM11:OP11,"муж",'Баллы без населения'!OM13:OP13)</f>
        <v>0</v>
      </c>
      <c r="CR66" s="50">
        <f>SUMIF('Баллы без населения'!OM11:OP11,"жен",'Баллы без населения'!OM13:OP13)</f>
        <v>0</v>
      </c>
      <c r="CS66" s="52">
        <f>SUM('Баллы без населения'!OQ13:PB13)</f>
        <v>0</v>
      </c>
      <c r="CT66" s="45">
        <f>SUMIF('Баллы без населения'!OQ11:PB11,"муж",'Баллы без населения'!OQ13:PB13)</f>
        <v>0</v>
      </c>
      <c r="CU66" s="50">
        <f>SUMIF('Баллы без населения'!OQ11:PB11,"жен",'Баллы без населения'!OQ13:PB13)</f>
        <v>0</v>
      </c>
      <c r="CV66" s="46">
        <f>SUM('Баллы'!KF13:KU13,'Баллы'!PC13:PX13)</f>
        <v>0</v>
      </c>
      <c r="CW66" s="48">
        <f>SUM('Баллы без населения'!KF13:KU13)</f>
        <v>0</v>
      </c>
      <c r="CX66" s="48">
        <f>SUM('Баллы без населения'!PC13:PX13)</f>
        <v>0</v>
      </c>
      <c r="CY66" s="46">
        <f>SUM('Баллы без населения'!KV13:LL13,'Баллы без населения'!PZ13:QJ13)</f>
        <v>0</v>
      </c>
      <c r="CZ66" s="45">
        <f>SUM('Баллы без населения'!KZ13:LB13,'Баллы без населения'!PZ13:QJ13)</f>
        <v>0</v>
      </c>
      <c r="DA66" s="45">
        <f>SUM('Баллы без населения'!KX13:KY13,'Баллы без населения'!LB13:LC13,'Баллы без населения'!LF13:LG13,'Баллы без населения'!QE13:QJ13)</f>
        <v>0</v>
      </c>
      <c r="DB66" s="45">
        <f>SUM('Баллы без населения'!KX13:KY13,'Баллы без населения'!LB13:LC13,'Баллы без населения'!LF13:LG13,'Баллы без населения'!QE13:QG13)</f>
        <v>0</v>
      </c>
      <c r="DC66" s="45">
        <f>SUM('Баллы без населения'!LC13,'Баллы без населения'!LG13,'Баллы без населения'!QH13:QJ13)</f>
        <v>0</v>
      </c>
      <c r="DD66" s="48">
        <f>SUM('Баллы без населения'!KV13:LL13)</f>
        <v>0</v>
      </c>
      <c r="DE66" s="45">
        <f>SUM('Баллы без населения'!KV13:KY13)</f>
        <v>0</v>
      </c>
      <c r="DF66" s="45">
        <f>SUM('Баллы без населения'!KZ13:LG13)</f>
        <v>0</v>
      </c>
      <c r="DG66" s="45">
        <f>SUM('Баллы без населения'!KZ13:LB13)</f>
        <v>0</v>
      </c>
      <c r="DH66" s="45">
        <f>SUM('Баллы без населения'!LD13:LF13)</f>
        <v>0</v>
      </c>
      <c r="DI66" s="45">
        <f>SUM('Баллы без населения'!KX13:KY13,'Баллы без населения'!LB13:LC13,'Баллы без населения'!LF13:LG13)</f>
        <v>0</v>
      </c>
      <c r="DJ66" s="45">
        <f>SUM('Баллы без населения'!KX13:KY13)</f>
        <v>0</v>
      </c>
      <c r="DK66" s="45">
        <f>SUM('Баллы без населения'!LB13:LC13,'Баллы без населения'!LF13:LG13)</f>
        <v>0</v>
      </c>
      <c r="DL66" s="45">
        <f>SUM('Баллы без населения'!LC13,'Баллы без населения'!LG13)</f>
        <v>0</v>
      </c>
      <c r="DM66" s="45">
        <f>SUM('Баллы без населения'!LH13:LL13)</f>
        <v>0</v>
      </c>
      <c r="DN66" s="48">
        <f>SUM('Баллы без населения'!PY13:QJ13)</f>
        <v>0</v>
      </c>
      <c r="DO66" s="45">
        <f>SUM('Баллы без населения'!PZ13,'Баллы без населения'!QB13:QJ13)</f>
        <v>0</v>
      </c>
      <c r="DP66" s="45">
        <f>SUM('Баллы без населения'!QE13:QJ13)</f>
        <v>0</v>
      </c>
      <c r="DQ66" s="54">
        <f>SUM('Баллы без населения'!QE13:QG13)</f>
        <v>0</v>
      </c>
      <c r="DR66" s="45">
        <f>SUM('Баллы без населения'!QH13:QJ13)</f>
        <v>0</v>
      </c>
      <c r="DS66" s="46" t="str">
        <f>SUM('Баллы без населения'!QK13:QP13)</f>
        <v>#REF!</v>
      </c>
      <c r="DT66" s="45">
        <f>SUM('Баллы без населения'!QL13:QM13,'Баллы без населения'!QP13)</f>
        <v>0</v>
      </c>
      <c r="DU66" s="50">
        <f>SUM('Баллы без населения'!QN13)</f>
        <v>0</v>
      </c>
      <c r="DV66" s="46">
        <f>SUM('Баллы без населения'!QQ13:QX13)</f>
        <v>0</v>
      </c>
      <c r="DW66" s="45">
        <f>SUM('Баллы без населения'!QQ13:QR13)</f>
        <v>0</v>
      </c>
      <c r="DX66" s="45">
        <f>SUM('Баллы без населения'!QS13:QX13)</f>
        <v>0</v>
      </c>
    </row>
    <row r="67">
      <c r="A67" s="55">
        <v>64.0</v>
      </c>
      <c r="B67" s="56" t="str">
        <f>'Тест ответы'!B10</f>
        <v>Архангельская область</v>
      </c>
      <c r="C67" s="57">
        <v>1.0</v>
      </c>
      <c r="D67" s="44" t="str">
        <f>'Баллы без населения'!D9</f>
        <v>#REF!</v>
      </c>
      <c r="E67" s="58" t="str">
        <f>SUMIF('Баллы без населения'!$E$3:DX$3,"муж",'Баллы без населения'!E9:DX9)</f>
        <v>#REF!</v>
      </c>
      <c r="F67" s="58" t="str">
        <f>SUMIF('Баллы без населения'!$E$3:DX$3,"жен",'Баллы без населения'!E9:DX9)</f>
        <v>#REF!</v>
      </c>
      <c r="G67" s="58" t="str">
        <f>SUM('Баллы без населения'!Z9:DK9,'Баллы без населения'!DP9:KE9,'Баллы без населения'!KV9:LL9)</f>
        <v>#REF!</v>
      </c>
      <c r="H67" s="58">
        <f>SUM('Баллы без населения'!LM9:PB9,'Баллы без населения'!PY9:QJ9)</f>
        <v>0</v>
      </c>
      <c r="I67" s="58">
        <f>SUM('Баллы без населения'!AZ9:BO9,'Баллы без населения'!DR9:DX9,'Баллы без населения'!FL9:FO9,'Баллы без населения'!GB9:GE9,'Баллы без населения'!GX9:HE9,'Баллы без населения'!IF9:IK9,'Баллы без населения'!IZ9:JG9,'Баллы без населения'!LU9:MG9,'Баллы без населения'!NW9:NZ9,'Баллы без населения'!OM9:OP9)</f>
        <v>0</v>
      </c>
      <c r="J67" s="58">
        <f>SUM('Баллы без населения'!BP9:DK9,'Баллы без населения'!DY9:FK9,'Баллы без населения'!FP9:GA9,'Баллы без населения'!GF9:GQ9,'Баллы без населения'!HF9:HW9,'Баллы без населения'!IL9:IW9,'Баллы без населения'!JH9:KE9,'Баллы без населения'!MH9:NV9,'Баллы без населения'!OA9:OL9,'Баллы без населения'!OQ9:PB9)</f>
        <v>0</v>
      </c>
      <c r="K67" s="46">
        <f>SUM('Баллы без населения'!E9:R9)</f>
        <v>0.1455</v>
      </c>
      <c r="L67" s="59">
        <f>SUM('Баллы без населения'!O9:R9)</f>
        <v>0.14</v>
      </c>
      <c r="M67" s="46">
        <f>SUM('Баллы без населения'!S9:Y9)</f>
        <v>0</v>
      </c>
      <c r="N67" s="58">
        <f>SUM('Баллы без населения'!T9:Y9)</f>
        <v>0</v>
      </c>
      <c r="O67" s="46">
        <f>SUM('Баллы без населения'!Z9:AQ9,'Баллы без населения'!LM9:LT9)</f>
        <v>0</v>
      </c>
      <c r="P67" s="58">
        <f>SUMIF('Баллы без населения'!$Z$3:$AQ$3,"муж",'Баллы без населения'!Z9:AQ9)+SUMIF('Баллы без населения'!$LM$3:$LT$3,"муж",'Баллы без населения'!LM9:LT9)</f>
        <v>0</v>
      </c>
      <c r="Q67" s="58">
        <f>SUMIF('Баллы без населения'!$Z$3:$AQ$3,"жен",'Баллы без населения'!Z9:AQ9)+SUMIF('Баллы без населения'!$LM$3:$LT$3,"жен",'Баллы без населения'!LM9:LT9)</f>
        <v>0</v>
      </c>
      <c r="R67" s="48">
        <f>SUM('Баллы без населения'!Z9:AQ9)</f>
        <v>0</v>
      </c>
      <c r="S67" s="58">
        <f>SUM('Баллы без населения'!Z9:AH9)</f>
        <v>0</v>
      </c>
      <c r="T67" s="58">
        <f>SUM('Баллы без населения'!AI9:AQ9)</f>
        <v>0</v>
      </c>
      <c r="U67" s="48">
        <f>SUM('Баллы без населения'!LM9:LT9)</f>
        <v>0</v>
      </c>
      <c r="V67" s="58">
        <f>SUM('Баллы без населения'!LM9:LP9)</f>
        <v>0</v>
      </c>
      <c r="W67" s="60">
        <f>SUM('Баллы без населения'!LQ9:LT9)</f>
        <v>0</v>
      </c>
      <c r="X67" s="46">
        <f>SUM('Баллы без населения'!AR9:DK9,'Баллы без населения'!LU9:NI9)</f>
        <v>0</v>
      </c>
      <c r="Y67" s="58">
        <f>'Баллы без населения'!AR9+SUM('Баллы без населения'!AZ9:BH9)+SUM('Баллы без населения'!BP9:CP9)+SUM('Баллы без населения'!LU9:MC9,'Баллы без населения'!MH9:NI9)</f>
        <v>0</v>
      </c>
      <c r="Z67" s="58">
        <f>'Баллы без населения'!AS9+SUM('Баллы без населения'!BI9:BO9)+SUM('Баллы без населения'!CQ9:DK9)+SUM('Баллы без населения'!MD9:MG9,'Баллы без населения'!NJ9:NV9,)</f>
        <v>0</v>
      </c>
      <c r="AA67" s="48">
        <f>SUM('Баллы без населения'!AR9:DK9)</f>
        <v>0</v>
      </c>
      <c r="AB67" s="58">
        <f>SUM('Баллы без населения'!AT9:AY9)</f>
        <v>0</v>
      </c>
      <c r="AC67" s="58">
        <f>'Баллы без населения'!AR9+SUM('Баллы без населения'!AZ9:BH9)+SUM('Баллы без населения'!BP9:CP9)</f>
        <v>0</v>
      </c>
      <c r="AD67" s="61">
        <f>'Баллы без населения'!AS9+SUM('Баллы без населения'!BI9:BO9)+SUM('Баллы без населения'!CQ9:DK9)</f>
        <v>0</v>
      </c>
      <c r="AE67" s="62">
        <f>SUM('Баллы без населения'!AZ9:BO9)</f>
        <v>0</v>
      </c>
      <c r="AF67" s="58">
        <f>SUM('Баллы без населения'!AZ9:BH9)</f>
        <v>0</v>
      </c>
      <c r="AG67" s="61">
        <f>SUM('Баллы без населения'!BI9:BO9)</f>
        <v>0</v>
      </c>
      <c r="AH67" s="62">
        <f>SUM('Баллы без населения'!BP9:DK9)</f>
        <v>0</v>
      </c>
      <c r="AI67" s="58">
        <f>SUM('Баллы без населения'!BP9:CP9)</f>
        <v>0</v>
      </c>
      <c r="AJ67" s="58">
        <f>SUM('Баллы без населения'!CQ9:DK9)</f>
        <v>0</v>
      </c>
      <c r="AK67" s="48">
        <f>SUM('Баллы без населения'!LU9:NV9)</f>
        <v>0</v>
      </c>
      <c r="AL67" s="58">
        <f>SUM('Баллы без населения'!LU9:MC9,'Баллы без населения'!MH9:NI9)</f>
        <v>0</v>
      </c>
      <c r="AM67" s="61">
        <f>SUM('Баллы без населения'!MD9:MG9,'Баллы без населения'!NJ9:NV9,)</f>
        <v>0</v>
      </c>
      <c r="AN67" s="58">
        <f>SUM('Баллы без населения'!LU9:MG9)</f>
        <v>0</v>
      </c>
      <c r="AO67" s="58">
        <f>SUM('Баллы без населения'!LU9:MC9)</f>
        <v>0</v>
      </c>
      <c r="AP67" s="61">
        <f>SUM('Баллы без населения'!MD9:MG9)</f>
        <v>0</v>
      </c>
      <c r="AQ67" s="58">
        <f>SUM('Баллы без населения'!MH9:NV9)</f>
        <v>0</v>
      </c>
      <c r="AR67" s="58">
        <f>SUM('Баллы без населения'!MH9:NI9)</f>
        <v>0</v>
      </c>
      <c r="AS67" s="61">
        <f>SUM('Баллы без населения'!NJ9:NV9)</f>
        <v>0</v>
      </c>
      <c r="AT67" s="46">
        <f>SUM('Баллы без населения'!DR9:FK9,'Баллы без населения'!NW9:OL9)</f>
        <v>0</v>
      </c>
      <c r="AU67" s="48" t="str">
        <f>SUM('Баллы без населения'!DL9:FK9)</f>
        <v>#REF!</v>
      </c>
      <c r="AV67" s="58" t="str">
        <f>SUM('Баллы без населения'!DL9:DQ9)</f>
        <v>#REF!</v>
      </c>
      <c r="AW67" s="58">
        <f>SUM('Баллы без населения'!DR9:DU9)+SUM('Баллы без населения'!DY9:ES9)</f>
        <v>0</v>
      </c>
      <c r="AX67" s="61">
        <f>SUM('Баллы без населения'!DV9:DX9)+SUM('Баллы без населения'!ET9:FK9)</f>
        <v>0</v>
      </c>
      <c r="AY67" s="62">
        <f>SUM('Баллы без населения'!DR9:DX9)</f>
        <v>0</v>
      </c>
      <c r="AZ67" s="58">
        <f>SUM('Баллы без населения'!DR9:DU9)</f>
        <v>0</v>
      </c>
      <c r="BA67" s="61">
        <f>SUM('Баллы без населения'!DV9:DX9)</f>
        <v>0</v>
      </c>
      <c r="BB67" s="62">
        <f>SUM('Баллы без населения'!DY9:FK9)</f>
        <v>0</v>
      </c>
      <c r="BC67" s="58">
        <f>SUM('Баллы без населения'!DY9:ES9)</f>
        <v>0</v>
      </c>
      <c r="BD67" s="58">
        <f>SUM('Баллы без населения'!ET9:FK9)</f>
        <v>0</v>
      </c>
      <c r="BE67" s="48">
        <f>SUM('Баллы без населения'!NW9:OL9)</f>
        <v>0</v>
      </c>
      <c r="BF67" s="58">
        <f>SUMIF('Баллы без населения'!NW7:OL7,"муж",'Баллы без населения'!NW9:OL9)</f>
        <v>0</v>
      </c>
      <c r="BG67" s="61">
        <f>SUMIF('Баллы без населения'!NW7:OL7,"жен",'Баллы без населения'!NW9:OL9)</f>
        <v>0</v>
      </c>
      <c r="BH67" s="62">
        <f>SUM('Баллы без населения'!NW9:NZ9)</f>
        <v>0</v>
      </c>
      <c r="BI67" s="58">
        <f>SUMIF('Баллы без населения'!NW7:NZ7,"муж",'Баллы без населения'!NW9:NZ9)</f>
        <v>0</v>
      </c>
      <c r="BJ67" s="61">
        <f>SUMIF('Баллы без населения'!NW7:NZ7,";ty",'Баллы без населения'!NW9:NZ9)</f>
        <v>0</v>
      </c>
      <c r="BK67" s="62">
        <f>SUM('Баллы без населения'!OA9:OL9)</f>
        <v>0</v>
      </c>
      <c r="BL67" s="58">
        <f>SUMIF('Баллы без населения'!OA7:OL7,"муж",'Баллы без населения'!OA9:OL9)</f>
        <v>0</v>
      </c>
      <c r="BM67" s="60">
        <f>SUMIF('Баллы без населения'!OA7:OL7,"муж",'Баллы без населения'!OA9:OL9)</f>
        <v>0</v>
      </c>
      <c r="BN67" s="46" t="str">
        <f>SUM('Баллы без населения'!FL9:KE9,'Баллы'!OM9:PB9)</f>
        <v>#REF!</v>
      </c>
      <c r="BO67" s="48" t="str">
        <f>SUM('Баллы без населения'!FL9:KE9)</f>
        <v>#REF!</v>
      </c>
      <c r="BP67" s="58" t="str">
        <f>SUM('Баллы без населения'!FL9:FM9,'Баллы без населения'!FP9:FU9,'Баллы без населения'!GB9:GC9,'Баллы без населения'!GF9:GK9,'Баллы без населения'!GR9:GT9,'Баллы без населения'!GX9:HA9,'Баллы без населения'!HF9:HN9,'Баллы без населения'!HX9,'Баллы без населения'!HZ9:IB9,'Баллы без населения'!IX9,'Баллы без населения'!IF9:IH9,'Баллы без населения'!IL9:IQ9,'Баллы без населения'!IZ9:JE9,'Баллы без населения'!JH9:JY9,)</f>
        <v>#REF!</v>
      </c>
      <c r="BQ67" s="61" t="str">
        <f>SUM('Баллы без населения'!FN9:FO9,'Баллы без населения'!FV9:GA9,'Баллы без населения'!GD9:GE9,'Баллы без населения'!GL9:GQ9,'Баллы без населения'!GU9:GW9,'Баллы без населения'!HB9:HE9,'Баллы без населения'!HO9:HW9,'Баллы без населения'!HY9,'Баллы без населения'!IC9:IE9,'Баллы без населения'!II9:IK9,'Баллы без населения'!IR9:IW9,'Баллы без населения'!IY9,'Баллы без населения'!JF9:JG9,'Баллы без населения'!JZ9:KE9)</f>
        <v>#REF!</v>
      </c>
      <c r="BR67" s="63">
        <f>SUM('Баллы без населения'!FL9:FO9,'Баллы без населения'!GB9:GE9,'Баллы без населения'!GX9:HE9,'Баллы без населения'!IF9:IK9,'Баллы без населения'!IZ9:JG9)</f>
        <v>0</v>
      </c>
      <c r="BS67" s="58">
        <f>SUM('Баллы без населения'!FL9:FM9,'Баллы без населения'!GB9:GC9,'Баллы без населения'!GX9:HA9,'Баллы без населения'!IZ9:JE9)</f>
        <v>0</v>
      </c>
      <c r="BT67" s="61">
        <f>SUM('Баллы без населения'!FN9:FO9,'Баллы без населения'!GD9:GE9,'Баллы без населения'!HB9:HE9,'Баллы без населения'!II9:IK9,'Баллы без населения'!JF9:JG9)</f>
        <v>0</v>
      </c>
      <c r="BU67" s="63">
        <f>SUM('Баллы без населения'!FP9:GA9,'Баллы без населения'!GF9:GQ9,'Баллы без населения'!HF9:HW9,'Баллы без населения'!IL9:IW9,'Баллы без населения'!JH9:KE9)</f>
        <v>0</v>
      </c>
      <c r="BV67" s="58">
        <f>SUM('Баллы без населения'!FP9:FU9,'Баллы без населения'!GF9:GK9,'Баллы без населения'!HF9:HN9,'Баллы без населения'!IL9:IQ9,'Баллы без населения'!JH9:JY9)</f>
        <v>0</v>
      </c>
      <c r="BW67" s="61">
        <f>SUM('Баллы без населения'!FV9:GA9,'Баллы без населения'!GL9:GQ9,'Баллы без населения'!HO9:HW9,'Баллы без населения'!IL9:IW9,'Баллы без населения'!JZ9:KE9)</f>
        <v>0</v>
      </c>
      <c r="BX67" s="62">
        <f>SUM('Баллы без населения'!FL9:GA9)</f>
        <v>0</v>
      </c>
      <c r="BY67" s="62">
        <f>SUM('Баллы без населения'!FL9:FM9,'Баллы без населения'!FP9:FU9)</f>
        <v>0</v>
      </c>
      <c r="BZ67" s="64">
        <f>SUM('Баллы без населения'!FN9:FO9,'Баллы без населения'!FV9:GA9)</f>
        <v>0</v>
      </c>
      <c r="CA67" s="62">
        <f>SUM('Баллы без населения'!GB9:GQ9)</f>
        <v>0</v>
      </c>
      <c r="CB67" s="58">
        <f>SUM('Баллы без населения'!GB9:GC9,'Баллы без населения'!GF9:GK9)</f>
        <v>0</v>
      </c>
      <c r="CC67" s="61">
        <f>SUM('Баллы без населения'!GD9:GE9,'Баллы без населения'!GL9:GQ9)</f>
        <v>0</v>
      </c>
      <c r="CD67" s="62" t="str">
        <f>SUM('Баллы без населения'!GR9:HY9)</f>
        <v>#REF!</v>
      </c>
      <c r="CE67" s="58" t="str">
        <f>SUM('Баллы без населения'!GR9:GT9,'Баллы без населения'!GX9:HA9,'Баллы без населения'!HF9:HN9,'Баллы без населения'!HX9)</f>
        <v>#REF!</v>
      </c>
      <c r="CF67" s="61" t="str">
        <f>SUM('Баллы без населения'!GU9:GW9,'Баллы без населения'!HB9:HE9,'Баллы без населения'!HO9:HW9,'Баллы без населения'!HY9)</f>
        <v>#REF!</v>
      </c>
      <c r="CG67" s="62">
        <f>SUM('Баллы без населения'!HZ9:IY9)</f>
        <v>0</v>
      </c>
      <c r="CH67" s="58">
        <f>SUM('Баллы без населения'!HZ9:IB9,'Баллы без населения'!IF9:IH9,'Баллы без населения'!IL9:IQ9,'Баллы без населения'!IX9)</f>
        <v>0</v>
      </c>
      <c r="CI67" s="61">
        <f>SUM('Баллы без населения'!IC9:IE9,'Баллы без населения'!II9:IK9,'Баллы без населения'!IR9:IW9,'Баллы без населения'!IY9)</f>
        <v>0</v>
      </c>
      <c r="CJ67" s="62">
        <f>SUM('Баллы без населения'!IZ9:KE9,)</f>
        <v>0</v>
      </c>
      <c r="CK67" s="58">
        <f>SUM('Баллы без населения'!IZ9:JE9,'Баллы без населения'!JH9:JY9)</f>
        <v>0</v>
      </c>
      <c r="CL67" s="58">
        <f>SUM('Баллы без населения'!JF9:JG9,'Баллы без населения'!JZ9:KE9)</f>
        <v>0</v>
      </c>
      <c r="CM67" s="48">
        <f>SUM('Баллы без населения'!OM9:PB9)</f>
        <v>0</v>
      </c>
      <c r="CN67" s="58">
        <f>SUMIF('Баллы без населения'!OM7:PB7,"муж",'Баллы без населения'!OM9:PB9)</f>
        <v>0</v>
      </c>
      <c r="CO67" s="61">
        <f>SUMIF('Баллы без населения'!OM7:PB7,"жен",'Баллы без населения'!OM9:PB9)</f>
        <v>0</v>
      </c>
      <c r="CP67" s="63">
        <f>SUM('Баллы без населения'!OM9:OP9)</f>
        <v>0</v>
      </c>
      <c r="CQ67" s="58">
        <f>SUMIF('Баллы без населения'!OM7:OP7,"муж",'Баллы без населения'!OM9:OP9)</f>
        <v>0</v>
      </c>
      <c r="CR67" s="61">
        <f>SUMIF('Баллы без населения'!OM7:OP7,"жен",'Баллы без населения'!OM9:OP9)</f>
        <v>0</v>
      </c>
      <c r="CS67" s="63">
        <f>SUM('Баллы без населения'!OQ9:PB9)</f>
        <v>0</v>
      </c>
      <c r="CT67" s="58">
        <f>SUMIF('Баллы без населения'!OQ7:PB7,"муж",'Баллы без населения'!OQ9:PB9)</f>
        <v>0</v>
      </c>
      <c r="CU67" s="61">
        <f>SUMIF('Баллы без населения'!OQ7:PB7,"жен",'Баллы без населения'!OQ9:PB9)</f>
        <v>0</v>
      </c>
      <c r="CV67" s="46">
        <f>SUM('Баллы'!KF9:KU9,'Баллы'!PC9:PX9)</f>
        <v>0</v>
      </c>
      <c r="CW67" s="48">
        <f>SUM('Баллы без населения'!KF9:KU9)</f>
        <v>0</v>
      </c>
      <c r="CX67" s="48">
        <f>SUM('Баллы без населения'!PC9:PX9)</f>
        <v>0</v>
      </c>
      <c r="CY67" s="46">
        <f>SUM('Баллы без населения'!KV9:LL9,'Баллы без населения'!PZ9:QJ9)</f>
        <v>0</v>
      </c>
      <c r="CZ67" s="58">
        <f>SUM('Баллы без населения'!KZ9:LB9,'Баллы без населения'!PZ9:QJ9)</f>
        <v>0</v>
      </c>
      <c r="DA67" s="58">
        <f>SUM('Баллы без населения'!KX9:KY9,'Баллы без населения'!LB9:LC9,'Баллы без населения'!LF9:LG9,'Баллы без населения'!QE9:QJ9)</f>
        <v>0</v>
      </c>
      <c r="DB67" s="58">
        <f>SUM('Баллы без населения'!KX9:KY9,'Баллы без населения'!LB9:LC9,'Баллы без населения'!LF9:LG9,'Баллы без населения'!QE9:QG9)</f>
        <v>0</v>
      </c>
      <c r="DC67" s="58">
        <f>SUM('Баллы без населения'!LC9,'Баллы без населения'!LG9,'Баллы без населения'!QH9:QJ9)</f>
        <v>0</v>
      </c>
      <c r="DD67" s="48">
        <f>SUM('Баллы без населения'!KV9:LL9)</f>
        <v>0</v>
      </c>
      <c r="DE67" s="58">
        <f>SUM('Баллы без населения'!KV9:KY9)</f>
        <v>0</v>
      </c>
      <c r="DF67" s="58">
        <f>SUM('Баллы без населения'!KZ9:LG9)</f>
        <v>0</v>
      </c>
      <c r="DG67" s="58">
        <f>SUM('Баллы без населения'!KZ9:LB9)</f>
        <v>0</v>
      </c>
      <c r="DH67" s="58">
        <f>SUM('Баллы без населения'!LD9:LF9)</f>
        <v>0</v>
      </c>
      <c r="DI67" s="58">
        <f>SUM('Баллы без населения'!KX9:KY9,'Баллы без населения'!LB9:LC9,'Баллы без населения'!LF9:LG9)</f>
        <v>0</v>
      </c>
      <c r="DJ67" s="58">
        <f>SUM('Баллы без населения'!KX9:KY9)</f>
        <v>0</v>
      </c>
      <c r="DK67" s="58">
        <f>SUM('Баллы без населения'!LB9:LC9,'Баллы без населения'!LF9:LG9)</f>
        <v>0</v>
      </c>
      <c r="DL67" s="58">
        <f>SUM('Баллы без населения'!LC9,'Баллы без населения'!LG9)</f>
        <v>0</v>
      </c>
      <c r="DM67" s="58">
        <f>SUM('Баллы без населения'!LH9:LL9)</f>
        <v>0</v>
      </c>
      <c r="DN67" s="48">
        <f>SUM('Баллы без населения'!PY9:QJ9)</f>
        <v>0</v>
      </c>
      <c r="DO67" s="58">
        <f>SUM('Баллы без населения'!PZ9,'Баллы без населения'!QB9:QJ9)</f>
        <v>0</v>
      </c>
      <c r="DP67" s="58">
        <f>SUM('Баллы без населения'!QE9:QJ9)</f>
        <v>0</v>
      </c>
      <c r="DQ67" s="65">
        <f>SUM('Баллы без населения'!QE9:QG9)</f>
        <v>0</v>
      </c>
      <c r="DR67" s="58">
        <f>SUM('Баллы без населения'!QH9:QJ9)</f>
        <v>0</v>
      </c>
      <c r="DS67" s="46" t="str">
        <f>SUM('Баллы без населения'!QK9:QP9)</f>
        <v>#REF!</v>
      </c>
      <c r="DT67" s="58">
        <f>SUM('Баллы без населения'!QL9:QM9,'Баллы без населения'!QP9)</f>
        <v>0</v>
      </c>
      <c r="DU67" s="61">
        <f>SUM('Баллы без населения'!QN9)</f>
        <v>0</v>
      </c>
      <c r="DV67" s="46">
        <f>SUM('Баллы без населения'!QQ9:QX9)</f>
        <v>0</v>
      </c>
      <c r="DW67" s="58">
        <f>SUM('Баллы без населения'!QQ9:QR9)</f>
        <v>0</v>
      </c>
      <c r="DX67" s="58">
        <f>SUM('Баллы без населения'!QS9:QX9)</f>
        <v>0</v>
      </c>
    </row>
    <row r="68">
      <c r="A68" s="41">
        <v>65.0</v>
      </c>
      <c r="B68" s="42" t="str">
        <f>'Тест ответы'!B89</f>
        <v>Ямало-Ненецкий автономный округ</v>
      </c>
      <c r="C68" s="43">
        <v>1.0</v>
      </c>
      <c r="D68" s="44" t="str">
        <f>'Баллы без населения'!D88</f>
        <v>#REF!</v>
      </c>
      <c r="E68" s="45" t="str">
        <f>SUMIF('Баллы без населения'!$E$3:DX$3,"муж",'Баллы без населения'!E88:DX88)</f>
        <v>#REF!</v>
      </c>
      <c r="F68" s="45" t="str">
        <f>SUMIF('Баллы без населения'!$E$3:DX$3,"жен",'Баллы без населения'!E88:DX88)</f>
        <v>#REF!</v>
      </c>
      <c r="G68" s="45" t="str">
        <f>SUM('Баллы без населения'!Z88:DK88,'Баллы без населения'!DP88:KE88,'Баллы без населения'!KV88:LL88)</f>
        <v>#REF!</v>
      </c>
      <c r="H68" s="45">
        <f>SUM('Баллы без населения'!LM88:PB88,'Баллы без населения'!PY88:QJ88)</f>
        <v>0</v>
      </c>
      <c r="I68" s="45">
        <f>SUM('Баллы без населения'!AZ88:BO88,'Баллы без населения'!DR88:DX88,'Баллы без населения'!FL88:FO88,'Баллы без населения'!GB88:GE88,'Баллы без населения'!GX88:HE88,'Баллы без населения'!IF88:IK88,'Баллы без населения'!IZ88:JG88,'Баллы без населения'!LU88:MG88,'Баллы без населения'!NW88:NZ88,'Баллы без населения'!OM88:OP88)</f>
        <v>0</v>
      </c>
      <c r="J68" s="45">
        <f>SUM('Баллы без населения'!BP88:DK88,'Баллы без населения'!DY88:FK88,'Баллы без населения'!FP88:GA88,'Баллы без населения'!GF88:GQ88,'Баллы без населения'!HF88:HW88,'Баллы без населения'!IL88:IW88,'Баллы без населения'!JH88:KE88,'Баллы без населения'!MH88:NV88,'Баллы без населения'!OA88:OL88,'Баллы без населения'!OQ88:PB88)</f>
        <v>0</v>
      </c>
      <c r="K68" s="46">
        <f>SUM('Баллы без населения'!E88:R88)</f>
        <v>0.3235</v>
      </c>
      <c r="L68" s="47">
        <f>SUM('Баллы без населения'!O88:R88)</f>
        <v>0.23</v>
      </c>
      <c r="M68" s="46">
        <f>SUM('Баллы без населения'!S88:Y88)</f>
        <v>0</v>
      </c>
      <c r="N68" s="45">
        <f>SUM('Баллы без населения'!T88:Y88)</f>
        <v>0</v>
      </c>
      <c r="O68" s="46">
        <f>SUM('Баллы без населения'!Z88:AQ88,'Баллы без населения'!LM88:LT88)</f>
        <v>0</v>
      </c>
      <c r="P68" s="45">
        <f>SUMIF('Баллы без населения'!$Z$3:$AQ$3,"муж",'Баллы без населения'!Z88:AQ88)+SUMIF('Баллы без населения'!$LM$3:$LT$3,"муж",'Баллы без населения'!LM88:LT88)</f>
        <v>0</v>
      </c>
      <c r="Q68" s="45">
        <f>SUMIF('Баллы без населения'!$Z$3:$AQ$3,"жен",'Баллы без населения'!Z88:AQ88)+SUMIF('Баллы без населения'!$LM$3:$LT$3,"жен",'Баллы без населения'!LM88:LT88)</f>
        <v>0</v>
      </c>
      <c r="R68" s="48">
        <f>SUM('Баллы без населения'!Z88:AQ88)</f>
        <v>0</v>
      </c>
      <c r="S68" s="45">
        <f>SUM('Баллы без населения'!Z88:AH88)</f>
        <v>0</v>
      </c>
      <c r="T68" s="45">
        <f>SUM('Баллы без населения'!AI88:AQ88)</f>
        <v>0</v>
      </c>
      <c r="U68" s="48">
        <f>SUM('Баллы без населения'!LM88:LT88)</f>
        <v>0</v>
      </c>
      <c r="V68" s="45">
        <f>SUM('Баллы без населения'!LM88:LP88)</f>
        <v>0</v>
      </c>
      <c r="W68" s="49">
        <f>SUM('Баллы без населения'!LQ88:LT88)</f>
        <v>0</v>
      </c>
      <c r="X68" s="46">
        <f>SUM('Баллы без населения'!AR88:DK88,'Баллы без населения'!LU88:NI88)</f>
        <v>0</v>
      </c>
      <c r="Y68" s="45">
        <f>'Баллы без населения'!AR88+SUM('Баллы без населения'!AZ88:BH88)+SUM('Баллы без населения'!BP88:CP88)+SUM('Баллы без населения'!LU88:MC88,'Баллы без населения'!MH88:NI88)</f>
        <v>0</v>
      </c>
      <c r="Z68" s="45">
        <f>'Баллы без населения'!AS88+SUM('Баллы без населения'!BI88:BO88)+SUM('Баллы без населения'!CQ88:DK88)+SUM('Баллы без населения'!MD88:MG88,'Баллы без населения'!NJ88:NV88,)</f>
        <v>0</v>
      </c>
      <c r="AA68" s="48">
        <f>SUM('Баллы без населения'!AR88:DK88)</f>
        <v>0</v>
      </c>
      <c r="AB68" s="45">
        <f>SUM('Баллы без населения'!AT88:AY88)</f>
        <v>0</v>
      </c>
      <c r="AC68" s="45">
        <f>'Баллы без населения'!AR88+SUM('Баллы без населения'!AZ88:BH88)+SUM('Баллы без населения'!BP88:CP88)</f>
        <v>0</v>
      </c>
      <c r="AD68" s="50">
        <f>'Баллы без населения'!AS88+SUM('Баллы без населения'!BI88:BO88)+SUM('Баллы без населения'!CQ88:DK88)</f>
        <v>0</v>
      </c>
      <c r="AE68" s="51">
        <f>SUM('Баллы без населения'!AZ88:BO88)</f>
        <v>0</v>
      </c>
      <c r="AF68" s="45">
        <f>SUM('Баллы без населения'!AZ88:BH88)</f>
        <v>0</v>
      </c>
      <c r="AG68" s="50">
        <f>SUM('Баллы без населения'!BI88:BO88)</f>
        <v>0</v>
      </c>
      <c r="AH68" s="51">
        <f>SUM('Баллы без населения'!BP88:DK88)</f>
        <v>0</v>
      </c>
      <c r="AI68" s="45">
        <f>SUM('Баллы без населения'!BP88:CP88)</f>
        <v>0</v>
      </c>
      <c r="AJ68" s="45">
        <f>SUM('Баллы без населения'!CQ88:DK88)</f>
        <v>0</v>
      </c>
      <c r="AK68" s="48">
        <f>SUM('Баллы без населения'!LU88:NV88)</f>
        <v>0</v>
      </c>
      <c r="AL68" s="45">
        <f>SUM('Баллы без населения'!LU88:MC88,'Баллы без населения'!MH88:NI88)</f>
        <v>0</v>
      </c>
      <c r="AM68" s="50">
        <f>SUM('Баллы без населения'!MD88:MG88,'Баллы без населения'!NJ88:NV88,)</f>
        <v>0</v>
      </c>
      <c r="AN68" s="45">
        <f>SUM('Баллы без населения'!LU88:MG88)</f>
        <v>0</v>
      </c>
      <c r="AO68" s="45">
        <f>SUM('Баллы без населения'!LU88:MC88)</f>
        <v>0</v>
      </c>
      <c r="AP68" s="50">
        <f>SUM('Баллы без населения'!MD88:MG88)</f>
        <v>0</v>
      </c>
      <c r="AQ68" s="45">
        <f>SUM('Баллы без населения'!MH88:NV88)</f>
        <v>0</v>
      </c>
      <c r="AR68" s="45">
        <f>SUM('Баллы без населения'!MH88:NI88)</f>
        <v>0</v>
      </c>
      <c r="AS68" s="50">
        <f>SUM('Баллы без населения'!NJ88:NV88)</f>
        <v>0</v>
      </c>
      <c r="AT68" s="46">
        <f>SUM('Баллы без населения'!DR88:FK88,'Баллы без населения'!NW88:OL88)</f>
        <v>0</v>
      </c>
      <c r="AU68" s="48" t="str">
        <f>SUM('Баллы без населения'!DL88:FK88)</f>
        <v>#REF!</v>
      </c>
      <c r="AV68" s="45" t="str">
        <f>SUM('Баллы без населения'!DL88:DQ88)</f>
        <v>#REF!</v>
      </c>
      <c r="AW68" s="45">
        <f>SUM('Баллы без населения'!DR88:DU88)+SUM('Баллы без населения'!DY88:ES88)</f>
        <v>0</v>
      </c>
      <c r="AX68" s="50">
        <f>SUM('Баллы без населения'!DV88:DX88)+SUM('Баллы без населения'!ET88:FK88)</f>
        <v>0</v>
      </c>
      <c r="AY68" s="51">
        <f>SUM('Баллы без населения'!DR88:DX88)</f>
        <v>0</v>
      </c>
      <c r="AZ68" s="45">
        <f>SUM('Баллы без населения'!DR88:DU88)</f>
        <v>0</v>
      </c>
      <c r="BA68" s="50">
        <f>SUM('Баллы без населения'!DV88:DX88)</f>
        <v>0</v>
      </c>
      <c r="BB68" s="51">
        <f>SUM('Баллы без населения'!DY88:FK88)</f>
        <v>0</v>
      </c>
      <c r="BC68" s="45">
        <f>SUM('Баллы без населения'!DY88:ES88)</f>
        <v>0</v>
      </c>
      <c r="BD68" s="45">
        <f>SUM('Баллы без населения'!ET88:FK88)</f>
        <v>0</v>
      </c>
      <c r="BE68" s="48">
        <f>SUM('Баллы без населения'!NW88:OL88)</f>
        <v>0</v>
      </c>
      <c r="BF68" s="45">
        <f>SUMIF('Баллы без населения'!NW86:OL86,"муж",'Баллы без населения'!NW88:OL88)</f>
        <v>0</v>
      </c>
      <c r="BG68" s="50">
        <f>SUMIF('Баллы без населения'!NW86:OL86,"жен",'Баллы без населения'!NW88:OL88)</f>
        <v>0</v>
      </c>
      <c r="BH68" s="51">
        <f>SUM('Баллы без населения'!NW88:NZ88)</f>
        <v>0</v>
      </c>
      <c r="BI68" s="45">
        <f>SUMIF('Баллы без населения'!NW86:NZ86,"муж",'Баллы без населения'!NW88:NZ88)</f>
        <v>0</v>
      </c>
      <c r="BJ68" s="50">
        <f>SUMIF('Баллы без населения'!NW86:NZ86,";ty",'Баллы без населения'!NW88:NZ88)</f>
        <v>0</v>
      </c>
      <c r="BK68" s="51">
        <f>SUM('Баллы без населения'!OA88:OL88)</f>
        <v>0</v>
      </c>
      <c r="BL68" s="45">
        <f>SUMIF('Баллы без населения'!OA86:OL86,"муж",'Баллы без населения'!OA88:OL88)</f>
        <v>0</v>
      </c>
      <c r="BM68" s="49">
        <f>SUMIF('Баллы без населения'!OA86:OL86,"муж",'Баллы без населения'!OA88:OL88)</f>
        <v>0</v>
      </c>
      <c r="BN68" s="46" t="str">
        <f>SUM('Баллы без населения'!FL88:KE88,'Баллы'!OM88:PB88)</f>
        <v>#REF!</v>
      </c>
      <c r="BO68" s="48" t="str">
        <f>SUM('Баллы без населения'!FL88:KE88)</f>
        <v>#REF!</v>
      </c>
      <c r="BP68" s="45" t="str">
        <f>SUM('Баллы без населения'!FL88:FM88,'Баллы без населения'!FP88:FU88,'Баллы без населения'!GB88:GC88,'Баллы без населения'!GF88:GK88,'Баллы без населения'!GR88:GT88,'Баллы без населения'!GX88:HA88,'Баллы без населения'!HF88:HN88,'Баллы без населения'!HX88,'Баллы без населения'!HZ88:IB88,'Баллы без населения'!IX88,'Баллы без населения'!IF88:IH88,'Баллы без населения'!IL88:IQ88,'Баллы без населения'!IZ88:JE88,'Баллы без населения'!JH88:JY88,)</f>
        <v>#REF!</v>
      </c>
      <c r="BQ68" s="50" t="str">
        <f>SUM('Баллы без населения'!FN88:FO88,'Баллы без населения'!FV88:GA88,'Баллы без населения'!GD88:GE88,'Баллы без населения'!GL88:GQ88,'Баллы без населения'!GU88:GW88,'Баллы без населения'!HB88:HE88,'Баллы без населения'!HO88:HW88,'Баллы без населения'!HY88,'Баллы без населения'!IC88:IE88,'Баллы без населения'!II88:IK88,'Баллы без населения'!IR88:IW88,'Баллы без населения'!IY88,'Баллы без населения'!JF88:JG88,'Баллы без населения'!JZ88:KE88)</f>
        <v>#REF!</v>
      </c>
      <c r="BR68" s="52">
        <f>SUM('Баллы без населения'!FL88:FO88,'Баллы без населения'!GB88:GE88,'Баллы без населения'!GX88:HE88,'Баллы без населения'!IF88:IK88,'Баллы без населения'!IZ88:JG88)</f>
        <v>0</v>
      </c>
      <c r="BS68" s="45">
        <f>SUM('Баллы без населения'!FL88:FM88,'Баллы без населения'!GB88:GC88,'Баллы без населения'!GX88:HA88,'Баллы без населения'!IZ88:JE88)</f>
        <v>0</v>
      </c>
      <c r="BT68" s="50">
        <f>SUM('Баллы без населения'!FN88:FO88,'Баллы без населения'!GD88:GE88,'Баллы без населения'!HB88:HE88,'Баллы без населения'!II88:IK88,'Баллы без населения'!JF88:JG88)</f>
        <v>0</v>
      </c>
      <c r="BU68" s="52">
        <f>SUM('Баллы без населения'!FP88:GA88,'Баллы без населения'!GF88:GQ88,'Баллы без населения'!HF88:HW88,'Баллы без населения'!IL88:IW88,'Баллы без населения'!JH88:KE88)</f>
        <v>0</v>
      </c>
      <c r="BV68" s="45">
        <f>SUM('Баллы без населения'!FP88:FU88,'Баллы без населения'!GF88:GK88,'Баллы без населения'!HF88:HN88,'Баллы без населения'!IL88:IQ88,'Баллы без населения'!JH88:JY88)</f>
        <v>0</v>
      </c>
      <c r="BW68" s="50">
        <f>SUM('Баллы без населения'!FV88:GA88,'Баллы без населения'!GL88:GQ88,'Баллы без населения'!HO88:HW88,'Баллы без населения'!IL88:IW88,'Баллы без населения'!JZ88:KE88)</f>
        <v>0</v>
      </c>
      <c r="BX68" s="51">
        <f>SUM('Баллы без населения'!FL88:GA88)</f>
        <v>0</v>
      </c>
      <c r="BY68" s="51">
        <f>SUM('Баллы без населения'!FL88:FM88,'Баллы без населения'!FP88:FU88)</f>
        <v>0</v>
      </c>
      <c r="BZ68" s="53">
        <f>SUM('Баллы без населения'!FN88:FO88,'Баллы без населения'!FV88:GA88)</f>
        <v>0</v>
      </c>
      <c r="CA68" s="51">
        <f>SUM('Баллы без населения'!GB88:GQ88)</f>
        <v>0</v>
      </c>
      <c r="CB68" s="45">
        <f>SUM('Баллы без населения'!GB88:GC88,'Баллы без населения'!GF88:GK88)</f>
        <v>0</v>
      </c>
      <c r="CC68" s="50">
        <f>SUM('Баллы без населения'!GD88:GE88,'Баллы без населения'!GL88:GQ88)</f>
        <v>0</v>
      </c>
      <c r="CD68" s="51" t="str">
        <f>SUM('Баллы без населения'!GR88:HY88)</f>
        <v>#REF!</v>
      </c>
      <c r="CE68" s="45" t="str">
        <f>SUM('Баллы без населения'!GR88:GT88,'Баллы без населения'!GX88:HA88,'Баллы без населения'!HF88:HN88,'Баллы без населения'!HX88)</f>
        <v>#REF!</v>
      </c>
      <c r="CF68" s="50" t="str">
        <f>SUM('Баллы без населения'!GU88:GW88,'Баллы без населения'!HB88:HE88,'Баллы без населения'!HO88:HW88,'Баллы без населения'!HY88)</f>
        <v>#REF!</v>
      </c>
      <c r="CG68" s="51">
        <f>SUM('Баллы без населения'!HZ88:IY88)</f>
        <v>0</v>
      </c>
      <c r="CH68" s="45">
        <f>SUM('Баллы без населения'!HZ88:IB88,'Баллы без населения'!IF88:IH88,'Баллы без населения'!IL88:IQ88,'Баллы без населения'!IX88)</f>
        <v>0</v>
      </c>
      <c r="CI68" s="50">
        <f>SUM('Баллы без населения'!IC88:IE88,'Баллы без населения'!II88:IK88,'Баллы без населения'!IR88:IW88,'Баллы без населения'!IY88)</f>
        <v>0</v>
      </c>
      <c r="CJ68" s="51">
        <f>SUM('Баллы без населения'!IZ88:KE88,)</f>
        <v>0</v>
      </c>
      <c r="CK68" s="45">
        <f>SUM('Баллы без населения'!IZ88:JE88,'Баллы без населения'!JH88:JY88)</f>
        <v>0</v>
      </c>
      <c r="CL68" s="45">
        <f>SUM('Баллы без населения'!JF88:JG88,'Баллы без населения'!JZ88:KE88)</f>
        <v>0</v>
      </c>
      <c r="CM68" s="48">
        <f>SUM('Баллы без населения'!OM88:PB88)</f>
        <v>0</v>
      </c>
      <c r="CN68" s="45">
        <f>SUMIF('Баллы без населения'!OM86:PB86,"муж",'Баллы без населения'!OM88:PB88)</f>
        <v>0</v>
      </c>
      <c r="CO68" s="50">
        <f>SUMIF('Баллы без населения'!OM86:PB86,"жен",'Баллы без населения'!OM88:PB88)</f>
        <v>0</v>
      </c>
      <c r="CP68" s="52">
        <f>SUM('Баллы без населения'!OM88:OP88)</f>
        <v>0</v>
      </c>
      <c r="CQ68" s="45">
        <f>SUMIF('Баллы без населения'!OM86:OP86,"муж",'Баллы без населения'!OM88:OP88)</f>
        <v>0</v>
      </c>
      <c r="CR68" s="50">
        <f>SUMIF('Баллы без населения'!OM86:OP86,"жен",'Баллы без населения'!OM88:OP88)</f>
        <v>0</v>
      </c>
      <c r="CS68" s="52">
        <f>SUM('Баллы без населения'!OQ88:PB88)</f>
        <v>0</v>
      </c>
      <c r="CT68" s="45">
        <f>SUMIF('Баллы без населения'!OQ86:PB86,"муж",'Баллы без населения'!OQ88:PB88)</f>
        <v>0</v>
      </c>
      <c r="CU68" s="50">
        <f>SUMIF('Баллы без населения'!OQ86:PB86,"жен",'Баллы без населения'!OQ88:PB88)</f>
        <v>0</v>
      </c>
      <c r="CV68" s="46">
        <f>SUM('Баллы'!KF88:KU88,'Баллы'!PC88:PX88)</f>
        <v>0</v>
      </c>
      <c r="CW68" s="48">
        <f>SUM('Баллы без населения'!KF88:KU88)</f>
        <v>0</v>
      </c>
      <c r="CX68" s="48">
        <f>SUM('Баллы без населения'!PC88:PX88)</f>
        <v>0</v>
      </c>
      <c r="CY68" s="46">
        <f>SUM('Баллы без населения'!KV88:LL88,'Баллы без населения'!PZ88:QJ88)</f>
        <v>0</v>
      </c>
      <c r="CZ68" s="45">
        <f>SUM('Баллы без населения'!KZ88:LB88,'Баллы без населения'!PZ88:QJ88)</f>
        <v>0</v>
      </c>
      <c r="DA68" s="45">
        <f>SUM('Баллы без населения'!KX88:KY88,'Баллы без населения'!LB88:LC88,'Баллы без населения'!LF88:LG88,'Баллы без населения'!QE88:QJ88)</f>
        <v>0</v>
      </c>
      <c r="DB68" s="45">
        <f>SUM('Баллы без населения'!KX88:KY88,'Баллы без населения'!LB88:LC88,'Баллы без населения'!LF88:LG88,'Баллы без населения'!QE88:QG88)</f>
        <v>0</v>
      </c>
      <c r="DC68" s="45">
        <f>SUM('Баллы без населения'!LC88,'Баллы без населения'!LG88,'Баллы без населения'!QH88:QJ88)</f>
        <v>0</v>
      </c>
      <c r="DD68" s="48">
        <f>SUM('Баллы без населения'!KV88:LL88)</f>
        <v>0</v>
      </c>
      <c r="DE68" s="45">
        <f>SUM('Баллы без населения'!KV88:KY88)</f>
        <v>0</v>
      </c>
      <c r="DF68" s="45">
        <f>SUM('Баллы без населения'!KZ88:LG88)</f>
        <v>0</v>
      </c>
      <c r="DG68" s="45">
        <f>SUM('Баллы без населения'!KZ88:LB88)</f>
        <v>0</v>
      </c>
      <c r="DH68" s="45">
        <f>SUM('Баллы без населения'!LD88:LF88)</f>
        <v>0</v>
      </c>
      <c r="DI68" s="45">
        <f>SUM('Баллы без населения'!KX88:KY88,'Баллы без населения'!LB88:LC88,'Баллы без населения'!LF88:LG88)</f>
        <v>0</v>
      </c>
      <c r="DJ68" s="45">
        <f>SUM('Баллы без населения'!KX88:KY88)</f>
        <v>0</v>
      </c>
      <c r="DK68" s="45">
        <f>SUM('Баллы без населения'!LB88:LC88,'Баллы без населения'!LF88:LG88)</f>
        <v>0</v>
      </c>
      <c r="DL68" s="45">
        <f>SUM('Баллы без населения'!LC88,'Баллы без населения'!LG88)</f>
        <v>0</v>
      </c>
      <c r="DM68" s="45">
        <f>SUM('Баллы без населения'!LH88:LL88)</f>
        <v>0</v>
      </c>
      <c r="DN68" s="48">
        <f>SUM('Баллы без населения'!PY88:QJ88)</f>
        <v>0</v>
      </c>
      <c r="DO68" s="45">
        <f>SUM('Баллы без населения'!PZ88,'Баллы без населения'!QB88:QJ88)</f>
        <v>0</v>
      </c>
      <c r="DP68" s="45">
        <f>SUM('Баллы без населения'!QE88:QJ88)</f>
        <v>0</v>
      </c>
      <c r="DQ68" s="54">
        <f>SUM('Баллы без населения'!QE88:QG88)</f>
        <v>0</v>
      </c>
      <c r="DR68" s="45">
        <f>SUM('Баллы без населения'!QH88:QJ88)</f>
        <v>0</v>
      </c>
      <c r="DS68" s="46" t="str">
        <f>SUM('Баллы без населения'!QK88:QP88)</f>
        <v>#REF!</v>
      </c>
      <c r="DT68" s="45">
        <f>SUM('Баллы без населения'!QL88:QM88,'Баллы без населения'!QP88)</f>
        <v>0</v>
      </c>
      <c r="DU68" s="50">
        <f>SUM('Баллы без населения'!QN88)</f>
        <v>0</v>
      </c>
      <c r="DV68" s="46">
        <f>SUM('Баллы без населения'!QQ88:QX88)</f>
        <v>0</v>
      </c>
      <c r="DW68" s="45">
        <f>SUM('Баллы без населения'!QQ88:QR88)</f>
        <v>0</v>
      </c>
      <c r="DX68" s="45">
        <f>SUM('Баллы без населения'!QS88:QX88)</f>
        <v>0</v>
      </c>
    </row>
    <row r="69">
      <c r="A69" s="55">
        <v>66.0</v>
      </c>
      <c r="B69" s="56" t="str">
        <f>'Тест ответы'!B67</f>
        <v>Сахалинская область</v>
      </c>
      <c r="C69" s="57">
        <v>1.0</v>
      </c>
      <c r="D69" s="44" t="str">
        <f>'Баллы без населения'!D66</f>
        <v>#REF!</v>
      </c>
      <c r="E69" s="58" t="str">
        <f>SUMIF('Баллы без населения'!$E$3:DX$3,"муж",'Баллы без населения'!E66:DX66)</f>
        <v>#REF!</v>
      </c>
      <c r="F69" s="58" t="str">
        <f>SUMIF('Баллы без населения'!$E$3:DX$3,"жен",'Баллы без населения'!E66:DX66)</f>
        <v>#REF!</v>
      </c>
      <c r="G69" s="58" t="str">
        <f>SUM('Баллы без населения'!Z66:DK66,'Баллы без населения'!DP66:KE66,'Баллы без населения'!KV66:LL66)</f>
        <v>#REF!</v>
      </c>
      <c r="H69" s="58">
        <f>SUM('Баллы без населения'!LM66:PB66,'Баллы без населения'!PY66:QJ66)</f>
        <v>0</v>
      </c>
      <c r="I69" s="58">
        <f>SUM('Баллы без населения'!AZ66:BO66,'Баллы без населения'!DR66:DX66,'Баллы без населения'!FL66:FO66,'Баллы без населения'!GB66:GE66,'Баллы без населения'!GX66:HE66,'Баллы без населения'!IF66:IK66,'Баллы без населения'!IZ66:JG66,'Баллы без населения'!LU66:MG66,'Баллы без населения'!NW66:NZ66,'Баллы без населения'!OM66:OP66)</f>
        <v>0</v>
      </c>
      <c r="J69" s="58">
        <f>SUM('Баллы без населения'!BP66:DK66,'Баллы без населения'!DY66:FK66,'Баллы без населения'!FP66:GA66,'Баллы без населения'!GF66:GQ66,'Баллы без населения'!HF66:HW66,'Баллы без населения'!IL66:IW66,'Баллы без населения'!JH66:KE66,'Баллы без населения'!MH66:NV66,'Баллы без населения'!OA66:OL66,'Баллы без населения'!OQ66:PB66)</f>
        <v>0</v>
      </c>
      <c r="K69" s="46">
        <f>SUM('Баллы без населения'!E66:R66)</f>
        <v>0.1755</v>
      </c>
      <c r="L69" s="59">
        <f>SUM('Баллы без населения'!O66:R66)</f>
        <v>0.09</v>
      </c>
      <c r="M69" s="46">
        <f>SUM('Баллы без населения'!S66:Y66)</f>
        <v>0</v>
      </c>
      <c r="N69" s="58">
        <f>SUM('Баллы без населения'!T66:Y66)</f>
        <v>0</v>
      </c>
      <c r="O69" s="46">
        <f>SUM('Баллы без населения'!Z66:AQ66,'Баллы без населения'!LM66:LT66)</f>
        <v>0</v>
      </c>
      <c r="P69" s="58">
        <f>SUMIF('Баллы без населения'!$Z$3:$AQ$3,"муж",'Баллы без населения'!Z66:AQ66)+SUMIF('Баллы без населения'!$LM$3:$LT$3,"муж",'Баллы без населения'!LM66:LT66)</f>
        <v>0</v>
      </c>
      <c r="Q69" s="58">
        <f>SUMIF('Баллы без населения'!$Z$3:$AQ$3,"жен",'Баллы без населения'!Z66:AQ66)+SUMIF('Баллы без населения'!$LM$3:$LT$3,"жен",'Баллы без населения'!LM66:LT66)</f>
        <v>0</v>
      </c>
      <c r="R69" s="48">
        <f>SUM('Баллы без населения'!Z66:AQ66)</f>
        <v>0</v>
      </c>
      <c r="S69" s="58">
        <f>SUM('Баллы без населения'!Z66:AH66)</f>
        <v>0</v>
      </c>
      <c r="T69" s="58">
        <f>SUM('Баллы без населения'!AI66:AQ66)</f>
        <v>0</v>
      </c>
      <c r="U69" s="48">
        <f>SUM('Баллы без населения'!LM66:LT66)</f>
        <v>0</v>
      </c>
      <c r="V69" s="58">
        <f>SUM('Баллы без населения'!LM66:LP66)</f>
        <v>0</v>
      </c>
      <c r="W69" s="60">
        <f>SUM('Баллы без населения'!LQ66:LT66)</f>
        <v>0</v>
      </c>
      <c r="X69" s="46">
        <f>SUM('Баллы без населения'!AR66:DK66,'Баллы без населения'!LU66:NI66)</f>
        <v>0</v>
      </c>
      <c r="Y69" s="58">
        <f>'Баллы без населения'!AR66+SUM('Баллы без населения'!AZ66:BH66)+SUM('Баллы без населения'!BP66:CP66)+SUM('Баллы без населения'!LU66:MC66,'Баллы без населения'!MH66:NI66)</f>
        <v>0</v>
      </c>
      <c r="Z69" s="58">
        <f>'Баллы без населения'!AS66+SUM('Баллы без населения'!BI66:BO66)+SUM('Баллы без населения'!CQ66:DK66)+SUM('Баллы без населения'!MD66:MG66,'Баллы без населения'!NJ66:NV66,)</f>
        <v>0</v>
      </c>
      <c r="AA69" s="48">
        <f>SUM('Баллы без населения'!AR66:DK66)</f>
        <v>0</v>
      </c>
      <c r="AB69" s="58">
        <f>SUM('Баллы без населения'!AT66:AY66)</f>
        <v>0</v>
      </c>
      <c r="AC69" s="58">
        <f>'Баллы без населения'!AR66+SUM('Баллы без населения'!AZ66:BH66)+SUM('Баллы без населения'!BP66:CP66)</f>
        <v>0</v>
      </c>
      <c r="AD69" s="61">
        <f>'Баллы без населения'!AS66+SUM('Баллы без населения'!BI66:BO66)+SUM('Баллы без населения'!CQ66:DK66)</f>
        <v>0</v>
      </c>
      <c r="AE69" s="62">
        <f>SUM('Баллы без населения'!AZ66:BO66)</f>
        <v>0</v>
      </c>
      <c r="AF69" s="58">
        <f>SUM('Баллы без населения'!AZ66:BH66)</f>
        <v>0</v>
      </c>
      <c r="AG69" s="61">
        <f>SUM('Баллы без населения'!BI66:BO66)</f>
        <v>0</v>
      </c>
      <c r="AH69" s="62">
        <f>SUM('Баллы без населения'!BP66:DK66)</f>
        <v>0</v>
      </c>
      <c r="AI69" s="58">
        <f>SUM('Баллы без населения'!BP66:CP66)</f>
        <v>0</v>
      </c>
      <c r="AJ69" s="58">
        <f>SUM('Баллы без населения'!CQ66:DK66)</f>
        <v>0</v>
      </c>
      <c r="AK69" s="48">
        <f>SUM('Баллы без населения'!LU66:NV66)</f>
        <v>0</v>
      </c>
      <c r="AL69" s="58">
        <f>SUM('Баллы без населения'!LU66:MC66,'Баллы без населения'!MH66:NI66)</f>
        <v>0</v>
      </c>
      <c r="AM69" s="61">
        <f>SUM('Баллы без населения'!MD66:MG66,'Баллы без населения'!NJ66:NV66,)</f>
        <v>0</v>
      </c>
      <c r="AN69" s="58">
        <f>SUM('Баллы без населения'!LU66:MG66)</f>
        <v>0</v>
      </c>
      <c r="AO69" s="58">
        <f>SUM('Баллы без населения'!LU66:MC66)</f>
        <v>0</v>
      </c>
      <c r="AP69" s="61">
        <f>SUM('Баллы без населения'!MD66:MG66)</f>
        <v>0</v>
      </c>
      <c r="AQ69" s="58">
        <f>SUM('Баллы без населения'!MH66:NV66)</f>
        <v>0</v>
      </c>
      <c r="AR69" s="58">
        <f>SUM('Баллы без населения'!MH66:NI66)</f>
        <v>0</v>
      </c>
      <c r="AS69" s="61">
        <f>SUM('Баллы без населения'!NJ66:NV66)</f>
        <v>0</v>
      </c>
      <c r="AT69" s="46">
        <f>SUM('Баллы без населения'!DR66:FK66,'Баллы без населения'!NW66:OL66)</f>
        <v>0</v>
      </c>
      <c r="AU69" s="48" t="str">
        <f>SUM('Баллы без населения'!DL66:FK66)</f>
        <v>#REF!</v>
      </c>
      <c r="AV69" s="58" t="str">
        <f>SUM('Баллы без населения'!DL66:DQ66)</f>
        <v>#REF!</v>
      </c>
      <c r="AW69" s="58">
        <f>SUM('Баллы без населения'!DR66:DU66)+SUM('Баллы без населения'!DY66:ES66)</f>
        <v>0</v>
      </c>
      <c r="AX69" s="61">
        <f>SUM('Баллы без населения'!DV66:DX66)+SUM('Баллы без населения'!ET66:FK66)</f>
        <v>0</v>
      </c>
      <c r="AY69" s="62">
        <f>SUM('Баллы без населения'!DR66:DX66)</f>
        <v>0</v>
      </c>
      <c r="AZ69" s="58">
        <f>SUM('Баллы без населения'!DR66:DU66)</f>
        <v>0</v>
      </c>
      <c r="BA69" s="61">
        <f>SUM('Баллы без населения'!DV66:DX66)</f>
        <v>0</v>
      </c>
      <c r="BB69" s="62">
        <f>SUM('Баллы без населения'!DY66:FK66)</f>
        <v>0</v>
      </c>
      <c r="BC69" s="58">
        <f>SUM('Баллы без населения'!DY66:ES66)</f>
        <v>0</v>
      </c>
      <c r="BD69" s="58">
        <f>SUM('Баллы без населения'!ET66:FK66)</f>
        <v>0</v>
      </c>
      <c r="BE69" s="48">
        <f>SUM('Баллы без населения'!NW66:OL66)</f>
        <v>0</v>
      </c>
      <c r="BF69" s="58">
        <f>SUMIF('Баллы без населения'!NW64:OL64,"муж",'Баллы без населения'!NW66:OL66)</f>
        <v>0</v>
      </c>
      <c r="BG69" s="61">
        <f>SUMIF('Баллы без населения'!NW64:OL64,"жен",'Баллы без населения'!NW66:OL66)</f>
        <v>0</v>
      </c>
      <c r="BH69" s="62">
        <f>SUM('Баллы без населения'!NW66:NZ66)</f>
        <v>0</v>
      </c>
      <c r="BI69" s="58">
        <f>SUMIF('Баллы без населения'!NW64:NZ64,"муж",'Баллы без населения'!NW66:NZ66)</f>
        <v>0</v>
      </c>
      <c r="BJ69" s="61">
        <f>SUMIF('Баллы без населения'!NW64:NZ64,";ty",'Баллы без населения'!NW66:NZ66)</f>
        <v>0</v>
      </c>
      <c r="BK69" s="62">
        <f>SUM('Баллы без населения'!OA66:OL66)</f>
        <v>0</v>
      </c>
      <c r="BL69" s="58">
        <f>SUMIF('Баллы без населения'!OA64:OL64,"муж",'Баллы без населения'!OA66:OL66)</f>
        <v>0</v>
      </c>
      <c r="BM69" s="60">
        <f>SUMIF('Баллы без населения'!OA64:OL64,"муж",'Баллы без населения'!OA66:OL66)</f>
        <v>0</v>
      </c>
      <c r="BN69" s="46" t="str">
        <f>SUM('Баллы без населения'!FL66:KE66,'Баллы'!OM66:PB66)</f>
        <v>#REF!</v>
      </c>
      <c r="BO69" s="48" t="str">
        <f>SUM('Баллы без населения'!FL66:KE66)</f>
        <v>#REF!</v>
      </c>
      <c r="BP69" s="58" t="str">
        <f>SUM('Баллы без населения'!FL66:FM66,'Баллы без населения'!FP66:FU66,'Баллы без населения'!GB66:GC66,'Баллы без населения'!GF66:GK66,'Баллы без населения'!GR66:GT66,'Баллы без населения'!GX66:HA66,'Баллы без населения'!HF66:HN66,'Баллы без населения'!HX66,'Баллы без населения'!HZ66:IB66,'Баллы без населения'!IX66,'Баллы без населения'!IF66:IH66,'Баллы без населения'!IL66:IQ66,'Баллы без населения'!IZ66:JE66,'Баллы без населения'!JH66:JY66,)</f>
        <v>#REF!</v>
      </c>
      <c r="BQ69" s="61" t="str">
        <f>SUM('Баллы без населения'!FN66:FO66,'Баллы без населения'!FV66:GA66,'Баллы без населения'!GD66:GE66,'Баллы без населения'!GL66:GQ66,'Баллы без населения'!GU66:GW66,'Баллы без населения'!HB66:HE66,'Баллы без населения'!HO66:HW66,'Баллы без населения'!HY66,'Баллы без населения'!IC66:IE66,'Баллы без населения'!II66:IK66,'Баллы без населения'!IR66:IW66,'Баллы без населения'!IY66,'Баллы без населения'!JF66:JG66,'Баллы без населения'!JZ66:KE66)</f>
        <v>#REF!</v>
      </c>
      <c r="BR69" s="63">
        <f>SUM('Баллы без населения'!FL66:FO66,'Баллы без населения'!GB66:GE66,'Баллы без населения'!GX66:HE66,'Баллы без населения'!IF66:IK66,'Баллы без населения'!IZ66:JG66)</f>
        <v>0</v>
      </c>
      <c r="BS69" s="58">
        <f>SUM('Баллы без населения'!FL66:FM66,'Баллы без населения'!GB66:GC66,'Баллы без населения'!GX66:HA66,'Баллы без населения'!IZ66:JE66)</f>
        <v>0</v>
      </c>
      <c r="BT69" s="61">
        <f>SUM('Баллы без населения'!FN66:FO66,'Баллы без населения'!GD66:GE66,'Баллы без населения'!HB66:HE66,'Баллы без населения'!II66:IK66,'Баллы без населения'!JF66:JG66)</f>
        <v>0</v>
      </c>
      <c r="BU69" s="63">
        <f>SUM('Баллы без населения'!FP66:GA66,'Баллы без населения'!GF66:GQ66,'Баллы без населения'!HF66:HW66,'Баллы без населения'!IL66:IW66,'Баллы без населения'!JH66:KE66)</f>
        <v>0</v>
      </c>
      <c r="BV69" s="58">
        <f>SUM('Баллы без населения'!FP66:FU66,'Баллы без населения'!GF66:GK66,'Баллы без населения'!HF66:HN66,'Баллы без населения'!IL66:IQ66,'Баллы без населения'!JH66:JY66)</f>
        <v>0</v>
      </c>
      <c r="BW69" s="61">
        <f>SUM('Баллы без населения'!FV66:GA66,'Баллы без населения'!GL66:GQ66,'Баллы без населения'!HO66:HW66,'Баллы без населения'!IL66:IW66,'Баллы без населения'!JZ66:KE66)</f>
        <v>0</v>
      </c>
      <c r="BX69" s="62">
        <f>SUM('Баллы без населения'!FL66:GA66)</f>
        <v>0</v>
      </c>
      <c r="BY69" s="62">
        <f>SUM('Баллы без населения'!FL66:FM66,'Баллы без населения'!FP66:FU66)</f>
        <v>0</v>
      </c>
      <c r="BZ69" s="64">
        <f>SUM('Баллы без населения'!FN66:FO66,'Баллы без населения'!FV66:GA66)</f>
        <v>0</v>
      </c>
      <c r="CA69" s="62">
        <f>SUM('Баллы без населения'!GB66:GQ66)</f>
        <v>0</v>
      </c>
      <c r="CB69" s="58">
        <f>SUM('Баллы без населения'!GB66:GC66,'Баллы без населения'!GF66:GK66)</f>
        <v>0</v>
      </c>
      <c r="CC69" s="61">
        <f>SUM('Баллы без населения'!GD66:GE66,'Баллы без населения'!GL66:GQ66)</f>
        <v>0</v>
      </c>
      <c r="CD69" s="62" t="str">
        <f>SUM('Баллы без населения'!GR66:HY66)</f>
        <v>#REF!</v>
      </c>
      <c r="CE69" s="58" t="str">
        <f>SUM('Баллы без населения'!GR66:GT66,'Баллы без населения'!GX66:HA66,'Баллы без населения'!HF66:HN66,'Баллы без населения'!HX66)</f>
        <v>#REF!</v>
      </c>
      <c r="CF69" s="61" t="str">
        <f>SUM('Баллы без населения'!GU66:GW66,'Баллы без населения'!HB66:HE66,'Баллы без населения'!HO66:HW66,'Баллы без населения'!HY66)</f>
        <v>#REF!</v>
      </c>
      <c r="CG69" s="62">
        <f>SUM('Баллы без населения'!HZ66:IY66)</f>
        <v>0</v>
      </c>
      <c r="CH69" s="58">
        <f>SUM('Баллы без населения'!HZ66:IB66,'Баллы без населения'!IF66:IH66,'Баллы без населения'!IL66:IQ66,'Баллы без населения'!IX66)</f>
        <v>0</v>
      </c>
      <c r="CI69" s="61">
        <f>SUM('Баллы без населения'!IC66:IE66,'Баллы без населения'!II66:IK66,'Баллы без населения'!IR66:IW66,'Баллы без населения'!IY66)</f>
        <v>0</v>
      </c>
      <c r="CJ69" s="62">
        <f>SUM('Баллы без населения'!IZ66:KE66,)</f>
        <v>0</v>
      </c>
      <c r="CK69" s="58">
        <f>SUM('Баллы без населения'!IZ66:JE66,'Баллы без населения'!JH66:JY66)</f>
        <v>0</v>
      </c>
      <c r="CL69" s="58">
        <f>SUM('Баллы без населения'!JF66:JG66,'Баллы без населения'!JZ66:KE66)</f>
        <v>0</v>
      </c>
      <c r="CM69" s="48">
        <f>SUM('Баллы без населения'!OM66:PB66)</f>
        <v>0</v>
      </c>
      <c r="CN69" s="58">
        <f>SUMIF('Баллы без населения'!OM64:PB64,"муж",'Баллы без населения'!OM66:PB66)</f>
        <v>0</v>
      </c>
      <c r="CO69" s="61">
        <f>SUMIF('Баллы без населения'!OM64:PB64,"жен",'Баллы без населения'!OM66:PB66)</f>
        <v>0</v>
      </c>
      <c r="CP69" s="63">
        <f>SUM('Баллы без населения'!OM66:OP66)</f>
        <v>0</v>
      </c>
      <c r="CQ69" s="58">
        <f>SUMIF('Баллы без населения'!OM64:OP64,"муж",'Баллы без населения'!OM66:OP66)</f>
        <v>0</v>
      </c>
      <c r="CR69" s="61">
        <f>SUMIF('Баллы без населения'!OM64:OP64,"жен",'Баллы без населения'!OM66:OP66)</f>
        <v>0</v>
      </c>
      <c r="CS69" s="63">
        <f>SUM('Баллы без населения'!OQ66:PB66)</f>
        <v>0</v>
      </c>
      <c r="CT69" s="58">
        <f>SUMIF('Баллы без населения'!OQ64:PB64,"муж",'Баллы без населения'!OQ66:PB66)</f>
        <v>0</v>
      </c>
      <c r="CU69" s="61">
        <f>SUMIF('Баллы без населения'!OQ64:PB64,"жен",'Баллы без населения'!OQ66:PB66)</f>
        <v>0</v>
      </c>
      <c r="CV69" s="46">
        <f>SUM('Баллы'!KF66:KU66,'Баллы'!PC66:PX66)</f>
        <v>0</v>
      </c>
      <c r="CW69" s="48">
        <f>SUM('Баллы без населения'!KF66:KU66)</f>
        <v>0</v>
      </c>
      <c r="CX69" s="48">
        <f>SUM('Баллы без населения'!PC66:PX66)</f>
        <v>0</v>
      </c>
      <c r="CY69" s="46">
        <f>SUM('Баллы без населения'!KV66:LL66,'Баллы без населения'!PZ66:QJ66)</f>
        <v>0</v>
      </c>
      <c r="CZ69" s="58">
        <f>SUM('Баллы без населения'!KZ66:LB66,'Баллы без населения'!PZ66:QJ66)</f>
        <v>0</v>
      </c>
      <c r="DA69" s="58">
        <f>SUM('Баллы без населения'!KX66:KY66,'Баллы без населения'!LB66:LC66,'Баллы без населения'!LF66:LG66,'Баллы без населения'!QE66:QJ66)</f>
        <v>0</v>
      </c>
      <c r="DB69" s="58">
        <f>SUM('Баллы без населения'!KX66:KY66,'Баллы без населения'!LB66:LC66,'Баллы без населения'!LF66:LG66,'Баллы без населения'!QE66:QG66)</f>
        <v>0</v>
      </c>
      <c r="DC69" s="58">
        <f>SUM('Баллы без населения'!LC66,'Баллы без населения'!LG66,'Баллы без населения'!QH66:QJ66)</f>
        <v>0</v>
      </c>
      <c r="DD69" s="48">
        <f>SUM('Баллы без населения'!KV66:LL66)</f>
        <v>0</v>
      </c>
      <c r="DE69" s="58">
        <f>SUM('Баллы без населения'!KV66:KY66)</f>
        <v>0</v>
      </c>
      <c r="DF69" s="58">
        <f>SUM('Баллы без населения'!KZ66:LG66)</f>
        <v>0</v>
      </c>
      <c r="DG69" s="58">
        <f>SUM('Баллы без населения'!KZ66:LB66)</f>
        <v>0</v>
      </c>
      <c r="DH69" s="58">
        <f>SUM('Баллы без населения'!LD66:LF66)</f>
        <v>0</v>
      </c>
      <c r="DI69" s="58">
        <f>SUM('Баллы без населения'!KX66:KY66,'Баллы без населения'!LB66:LC66,'Баллы без населения'!LF66:LG66)</f>
        <v>0</v>
      </c>
      <c r="DJ69" s="58">
        <f>SUM('Баллы без населения'!KX66:KY66)</f>
        <v>0</v>
      </c>
      <c r="DK69" s="58">
        <f>SUM('Баллы без населения'!LB66:LC66,'Баллы без населения'!LF66:LG66)</f>
        <v>0</v>
      </c>
      <c r="DL69" s="58">
        <f>SUM('Баллы без населения'!LC66,'Баллы без населения'!LG66)</f>
        <v>0</v>
      </c>
      <c r="DM69" s="58">
        <f>SUM('Баллы без населения'!LH66:LL66)</f>
        <v>0</v>
      </c>
      <c r="DN69" s="48">
        <f>SUM('Баллы без населения'!PY66:QJ66)</f>
        <v>0</v>
      </c>
      <c r="DO69" s="58">
        <f>SUM('Баллы без населения'!PZ66,'Баллы без населения'!QB66:QJ66)</f>
        <v>0</v>
      </c>
      <c r="DP69" s="58">
        <f>SUM('Баллы без населения'!QE66:QJ66)</f>
        <v>0</v>
      </c>
      <c r="DQ69" s="65">
        <f>SUM('Баллы без населения'!QE66:QG66)</f>
        <v>0</v>
      </c>
      <c r="DR69" s="58">
        <f>SUM('Баллы без населения'!QH66:QJ66)</f>
        <v>0</v>
      </c>
      <c r="DS69" s="46" t="str">
        <f>SUM('Баллы без населения'!QK66:QP66)</f>
        <v>#REF!</v>
      </c>
      <c r="DT69" s="58">
        <f>SUM('Баллы без населения'!QL66:QM66,'Баллы без населения'!QP66)</f>
        <v>0</v>
      </c>
      <c r="DU69" s="61">
        <f>SUM('Баллы без населения'!QN66)</f>
        <v>0</v>
      </c>
      <c r="DV69" s="46">
        <f>SUM('Баллы без населения'!QQ66:QX66)</f>
        <v>0</v>
      </c>
      <c r="DW69" s="58">
        <f>SUM('Баллы без населения'!QQ66:QR66)</f>
        <v>0</v>
      </c>
      <c r="DX69" s="58">
        <f>SUM('Баллы без населения'!QS66:QX66)</f>
        <v>0</v>
      </c>
    </row>
    <row r="70">
      <c r="A70" s="41">
        <v>67.0</v>
      </c>
      <c r="B70" s="42" t="str">
        <f>'Тест ответы'!B22</f>
        <v>Забайкальский край</v>
      </c>
      <c r="C70" s="43">
        <v>1.0</v>
      </c>
      <c r="D70" s="44" t="str">
        <f>'Баллы без населения'!D21</f>
        <v>#REF!</v>
      </c>
      <c r="E70" s="45" t="str">
        <f>SUMIF('Баллы без населения'!$E$3:DX$3,"муж",'Баллы без населения'!E21:DX21)</f>
        <v>#REF!</v>
      </c>
      <c r="F70" s="45" t="str">
        <f>SUMIF('Баллы без населения'!$E$3:DX$3,"жен",'Баллы без населения'!E21:DX21)</f>
        <v>#REF!</v>
      </c>
      <c r="G70" s="45" t="str">
        <f>SUM('Баллы без населения'!Z21:DK21,'Баллы без населения'!DP21:KE21,'Баллы без населения'!KV21:LL21)</f>
        <v>#REF!</v>
      </c>
      <c r="H70" s="45">
        <f>SUM('Баллы без населения'!LM21:PB21,'Баллы без населения'!PY21:QJ21)</f>
        <v>0</v>
      </c>
      <c r="I70" s="45">
        <f>SUM('Баллы без населения'!AZ21:BO21,'Баллы без населения'!DR21:DX21,'Баллы без населения'!FL21:FO21,'Баллы без населения'!GB21:GE21,'Баллы без населения'!GX21:HE21,'Баллы без населения'!IF21:IK21,'Баллы без населения'!IZ21:JG21,'Баллы без населения'!LU21:MG21,'Баллы без населения'!NW21:NZ21,'Баллы без населения'!OM21:OP21)</f>
        <v>0</v>
      </c>
      <c r="J70" s="45">
        <f>SUM('Баллы без населения'!BP21:DK21,'Баллы без населения'!DY21:FK21,'Баллы без населения'!FP21:GA21,'Баллы без населения'!GF21:GQ21,'Баллы без населения'!HF21:HW21,'Баллы без населения'!IL21:IW21,'Баллы без населения'!JH21:KE21,'Баллы без населения'!MH21:NV21,'Баллы без населения'!OA21:OL21,'Баллы без населения'!OQ21:PB21)</f>
        <v>0</v>
      </c>
      <c r="K70" s="46">
        <f>SUM('Баллы без населения'!E21:R21)</f>
        <v>0.1085</v>
      </c>
      <c r="L70" s="47">
        <f>SUM('Баллы без населения'!O21:R21)</f>
        <v>0.1</v>
      </c>
      <c r="M70" s="46">
        <f>SUM('Баллы без населения'!S21:Y21)</f>
        <v>0</v>
      </c>
      <c r="N70" s="45">
        <f>SUM('Баллы без населения'!T21:Y21)</f>
        <v>0</v>
      </c>
      <c r="O70" s="46">
        <f>SUM('Баллы без населения'!Z21:AQ21,'Баллы без населения'!LM21:LT21)</f>
        <v>0</v>
      </c>
      <c r="P70" s="45">
        <f>SUMIF('Баллы без населения'!$Z$3:$AQ$3,"муж",'Баллы без населения'!Z21:AQ21)+SUMIF('Баллы без населения'!$LM$3:$LT$3,"муж",'Баллы без населения'!LM21:LT21)</f>
        <v>0</v>
      </c>
      <c r="Q70" s="45">
        <f>SUMIF('Баллы без населения'!$Z$3:$AQ$3,"жен",'Баллы без населения'!Z21:AQ21)+SUMIF('Баллы без населения'!$LM$3:$LT$3,"жен",'Баллы без населения'!LM21:LT21)</f>
        <v>0</v>
      </c>
      <c r="R70" s="48">
        <f>SUM('Баллы без населения'!Z21:AQ21)</f>
        <v>0</v>
      </c>
      <c r="S70" s="45">
        <f>SUM('Баллы без населения'!Z21:AH21)</f>
        <v>0</v>
      </c>
      <c r="T70" s="45">
        <f>SUM('Баллы без населения'!AI21:AQ21)</f>
        <v>0</v>
      </c>
      <c r="U70" s="48">
        <f>SUM('Баллы без населения'!LM21:LT21)</f>
        <v>0</v>
      </c>
      <c r="V70" s="45">
        <f>SUM('Баллы без населения'!LM21:LP21)</f>
        <v>0</v>
      </c>
      <c r="W70" s="49">
        <f>SUM('Баллы без населения'!LQ21:LT21)</f>
        <v>0</v>
      </c>
      <c r="X70" s="46">
        <f>SUM('Баллы без населения'!AR21:DK21,'Баллы без населения'!LU21:NI21)</f>
        <v>0</v>
      </c>
      <c r="Y70" s="45">
        <f>'Баллы без населения'!AR21+SUM('Баллы без населения'!AZ21:BH21)+SUM('Баллы без населения'!BP21:CP21)+SUM('Баллы без населения'!LU21:MC21,'Баллы без населения'!MH21:NI21)</f>
        <v>0</v>
      </c>
      <c r="Z70" s="45">
        <f>'Баллы без населения'!AS21+SUM('Баллы без населения'!BI21:BO21)+SUM('Баллы без населения'!CQ21:DK21)+SUM('Баллы без населения'!MD21:MG21,'Баллы без населения'!NJ21:NV21,)</f>
        <v>0</v>
      </c>
      <c r="AA70" s="48">
        <f>SUM('Баллы без населения'!AR21:DK21)</f>
        <v>0</v>
      </c>
      <c r="AB70" s="45">
        <f>SUM('Баллы без населения'!AT21:AY21)</f>
        <v>0</v>
      </c>
      <c r="AC70" s="45">
        <f>'Баллы без населения'!AR21+SUM('Баллы без населения'!AZ21:BH21)+SUM('Баллы без населения'!BP21:CP21)</f>
        <v>0</v>
      </c>
      <c r="AD70" s="50">
        <f>'Баллы без населения'!AS21+SUM('Баллы без населения'!BI21:BO21)+SUM('Баллы без населения'!CQ21:DK21)</f>
        <v>0</v>
      </c>
      <c r="AE70" s="51">
        <f>SUM('Баллы без населения'!AZ21:BO21)</f>
        <v>0</v>
      </c>
      <c r="AF70" s="45">
        <f>SUM('Баллы без населения'!AZ21:BH21)</f>
        <v>0</v>
      </c>
      <c r="AG70" s="50">
        <f>SUM('Баллы без населения'!BI21:BO21)</f>
        <v>0</v>
      </c>
      <c r="AH70" s="51">
        <f>SUM('Баллы без населения'!BP21:DK21)</f>
        <v>0</v>
      </c>
      <c r="AI70" s="45">
        <f>SUM('Баллы без населения'!BP21:CP21)</f>
        <v>0</v>
      </c>
      <c r="AJ70" s="45">
        <f>SUM('Баллы без населения'!CQ21:DK21)</f>
        <v>0</v>
      </c>
      <c r="AK70" s="48">
        <f>SUM('Баллы без населения'!LU21:NV21)</f>
        <v>0</v>
      </c>
      <c r="AL70" s="45">
        <f>SUM('Баллы без населения'!LU21:MC21,'Баллы без населения'!MH21:NI21)</f>
        <v>0</v>
      </c>
      <c r="AM70" s="50">
        <f>SUM('Баллы без населения'!MD21:MG21,'Баллы без населения'!NJ21:NV21,)</f>
        <v>0</v>
      </c>
      <c r="AN70" s="45">
        <f>SUM('Баллы без населения'!LU21:MG21)</f>
        <v>0</v>
      </c>
      <c r="AO70" s="45">
        <f>SUM('Баллы без населения'!LU21:MC21)</f>
        <v>0</v>
      </c>
      <c r="AP70" s="50">
        <f>SUM('Баллы без населения'!MD21:MG21)</f>
        <v>0</v>
      </c>
      <c r="AQ70" s="45">
        <f>SUM('Баллы без населения'!MH21:NV21)</f>
        <v>0</v>
      </c>
      <c r="AR70" s="45">
        <f>SUM('Баллы без населения'!MH21:NI21)</f>
        <v>0</v>
      </c>
      <c r="AS70" s="50">
        <f>SUM('Баллы без населения'!NJ21:NV21)</f>
        <v>0</v>
      </c>
      <c r="AT70" s="46">
        <f>SUM('Баллы без населения'!DR21:FK21,'Баллы без населения'!NW21:OL21)</f>
        <v>0</v>
      </c>
      <c r="AU70" s="48" t="str">
        <f>SUM('Баллы без населения'!DL21:FK21)</f>
        <v>#REF!</v>
      </c>
      <c r="AV70" s="45" t="str">
        <f>SUM('Баллы без населения'!DL21:DQ21)</f>
        <v>#REF!</v>
      </c>
      <c r="AW70" s="45">
        <f>SUM('Баллы без населения'!DR21:DU21)+SUM('Баллы без населения'!DY21:ES21)</f>
        <v>0</v>
      </c>
      <c r="AX70" s="50">
        <f>SUM('Баллы без населения'!DV21:DX21)+SUM('Баллы без населения'!ET21:FK21)</f>
        <v>0</v>
      </c>
      <c r="AY70" s="51">
        <f>SUM('Баллы без населения'!DR21:DX21)</f>
        <v>0</v>
      </c>
      <c r="AZ70" s="45">
        <f>SUM('Баллы без населения'!DR21:DU21)</f>
        <v>0</v>
      </c>
      <c r="BA70" s="50">
        <f>SUM('Баллы без населения'!DV21:DX21)</f>
        <v>0</v>
      </c>
      <c r="BB70" s="51">
        <f>SUM('Баллы без населения'!DY21:FK21)</f>
        <v>0</v>
      </c>
      <c r="BC70" s="45">
        <f>SUM('Баллы без населения'!DY21:ES21)</f>
        <v>0</v>
      </c>
      <c r="BD70" s="45">
        <f>SUM('Баллы без населения'!ET21:FK21)</f>
        <v>0</v>
      </c>
      <c r="BE70" s="48">
        <f>SUM('Баллы без населения'!NW21:OL21)</f>
        <v>0</v>
      </c>
      <c r="BF70" s="45">
        <f>SUMIF('Баллы без населения'!NW19:OL19,"муж",'Баллы без населения'!NW21:OL21)</f>
        <v>0</v>
      </c>
      <c r="BG70" s="50">
        <f>SUMIF('Баллы без населения'!NW19:OL19,"жен",'Баллы без населения'!NW21:OL21)</f>
        <v>0</v>
      </c>
      <c r="BH70" s="51">
        <f>SUM('Баллы без населения'!NW21:NZ21)</f>
        <v>0</v>
      </c>
      <c r="BI70" s="45">
        <f>SUMIF('Баллы без населения'!NW19:NZ19,"муж",'Баллы без населения'!NW21:NZ21)</f>
        <v>0</v>
      </c>
      <c r="BJ70" s="50">
        <f>SUMIF('Баллы без населения'!NW19:NZ19,";ty",'Баллы без населения'!NW21:NZ21)</f>
        <v>0</v>
      </c>
      <c r="BK70" s="51">
        <f>SUM('Баллы без населения'!OA21:OL21)</f>
        <v>0</v>
      </c>
      <c r="BL70" s="45">
        <f>SUMIF('Баллы без населения'!OA19:OL19,"муж",'Баллы без населения'!OA21:OL21)</f>
        <v>0</v>
      </c>
      <c r="BM70" s="49">
        <f>SUMIF('Баллы без населения'!OA19:OL19,"муж",'Баллы без населения'!OA21:OL21)</f>
        <v>0</v>
      </c>
      <c r="BN70" s="46" t="str">
        <f>SUM('Баллы без населения'!FL21:KE21,'Баллы'!OM21:PB21)</f>
        <v>#REF!</v>
      </c>
      <c r="BO70" s="48" t="str">
        <f>SUM('Баллы без населения'!FL21:KE21)</f>
        <v>#REF!</v>
      </c>
      <c r="BP70" s="45" t="str">
        <f>SUM('Баллы без населения'!FL21:FM21,'Баллы без населения'!FP21:FU21,'Баллы без населения'!GB21:GC21,'Баллы без населения'!GF21:GK21,'Баллы без населения'!GR21:GT21,'Баллы без населения'!GX21:HA21,'Баллы без населения'!HF21:HN21,'Баллы без населения'!HX21,'Баллы без населения'!HZ21:IB21,'Баллы без населения'!IX21,'Баллы без населения'!IF21:IH21,'Баллы без населения'!IL21:IQ21,'Баллы без населения'!IZ21:JE21,'Баллы без населения'!JH21:JY21,)</f>
        <v>#REF!</v>
      </c>
      <c r="BQ70" s="50" t="str">
        <f>SUM('Баллы без населения'!FN21:FO21,'Баллы без населения'!FV21:GA21,'Баллы без населения'!GD21:GE21,'Баллы без населения'!GL21:GQ21,'Баллы без населения'!GU21:GW21,'Баллы без населения'!HB21:HE21,'Баллы без населения'!HO21:HW21,'Баллы без населения'!HY21,'Баллы без населения'!IC21:IE21,'Баллы без населения'!II21:IK21,'Баллы без населения'!IR21:IW21,'Баллы без населения'!IY21,'Баллы без населения'!JF21:JG21,'Баллы без населения'!JZ21:KE21)</f>
        <v>#REF!</v>
      </c>
      <c r="BR70" s="52">
        <f>SUM('Баллы без населения'!FL21:FO21,'Баллы без населения'!GB21:GE21,'Баллы без населения'!GX21:HE21,'Баллы без населения'!IF21:IK21,'Баллы без населения'!IZ21:JG21)</f>
        <v>0</v>
      </c>
      <c r="BS70" s="45">
        <f>SUM('Баллы без населения'!FL21:FM21,'Баллы без населения'!GB21:GC21,'Баллы без населения'!GX21:HA21,'Баллы без населения'!IZ21:JE21)</f>
        <v>0</v>
      </c>
      <c r="BT70" s="50">
        <f>SUM('Баллы без населения'!FN21:FO21,'Баллы без населения'!GD21:GE21,'Баллы без населения'!HB21:HE21,'Баллы без населения'!II21:IK21,'Баллы без населения'!JF21:JG21)</f>
        <v>0</v>
      </c>
      <c r="BU70" s="52">
        <f>SUM('Баллы без населения'!FP21:GA21,'Баллы без населения'!GF21:GQ21,'Баллы без населения'!HF21:HW21,'Баллы без населения'!IL21:IW21,'Баллы без населения'!JH21:KE21)</f>
        <v>0</v>
      </c>
      <c r="BV70" s="45">
        <f>SUM('Баллы без населения'!FP21:FU21,'Баллы без населения'!GF21:GK21,'Баллы без населения'!HF21:HN21,'Баллы без населения'!IL21:IQ21,'Баллы без населения'!JH21:JY21)</f>
        <v>0</v>
      </c>
      <c r="BW70" s="50">
        <f>SUM('Баллы без населения'!FV21:GA21,'Баллы без населения'!GL21:GQ21,'Баллы без населения'!HO21:HW21,'Баллы без населения'!IL21:IW21,'Баллы без населения'!JZ21:KE21)</f>
        <v>0</v>
      </c>
      <c r="BX70" s="51">
        <f>SUM('Баллы без населения'!FL21:GA21)</f>
        <v>0</v>
      </c>
      <c r="BY70" s="51">
        <f>SUM('Баллы без населения'!FL21:FM21,'Баллы без населения'!FP21:FU21)</f>
        <v>0</v>
      </c>
      <c r="BZ70" s="53">
        <f>SUM('Баллы без населения'!FN21:FO21,'Баллы без населения'!FV21:GA21)</f>
        <v>0</v>
      </c>
      <c r="CA70" s="51">
        <f>SUM('Баллы без населения'!GB21:GQ21)</f>
        <v>0</v>
      </c>
      <c r="CB70" s="45">
        <f>SUM('Баллы без населения'!GB21:GC21,'Баллы без населения'!GF21:GK21)</f>
        <v>0</v>
      </c>
      <c r="CC70" s="50">
        <f>SUM('Баллы без населения'!GD21:GE21,'Баллы без населения'!GL21:GQ21)</f>
        <v>0</v>
      </c>
      <c r="CD70" s="51" t="str">
        <f>SUM('Баллы без населения'!GR21:HY21)</f>
        <v>#REF!</v>
      </c>
      <c r="CE70" s="45" t="str">
        <f>SUM('Баллы без населения'!GR21:GT21,'Баллы без населения'!GX21:HA21,'Баллы без населения'!HF21:HN21,'Баллы без населения'!HX21)</f>
        <v>#REF!</v>
      </c>
      <c r="CF70" s="50" t="str">
        <f>SUM('Баллы без населения'!GU21:GW21,'Баллы без населения'!HB21:HE21,'Баллы без населения'!HO21:HW21,'Баллы без населения'!HY21)</f>
        <v>#REF!</v>
      </c>
      <c r="CG70" s="51">
        <f>SUM('Баллы без населения'!HZ21:IY21)</f>
        <v>0</v>
      </c>
      <c r="CH70" s="45">
        <f>SUM('Баллы без населения'!HZ21:IB21,'Баллы без населения'!IF21:IH21,'Баллы без населения'!IL21:IQ21,'Баллы без населения'!IX21)</f>
        <v>0</v>
      </c>
      <c r="CI70" s="50">
        <f>SUM('Баллы без населения'!IC21:IE21,'Баллы без населения'!II21:IK21,'Баллы без населения'!IR21:IW21,'Баллы без населения'!IY21)</f>
        <v>0</v>
      </c>
      <c r="CJ70" s="51">
        <f>SUM('Баллы без населения'!IZ21:KE21,)</f>
        <v>0</v>
      </c>
      <c r="CK70" s="45">
        <f>SUM('Баллы без населения'!IZ21:JE21,'Баллы без населения'!JH21:JY21)</f>
        <v>0</v>
      </c>
      <c r="CL70" s="45">
        <f>SUM('Баллы без населения'!JF21:JG21,'Баллы без населения'!JZ21:KE21)</f>
        <v>0</v>
      </c>
      <c r="CM70" s="48">
        <f>SUM('Баллы без населения'!OM21:PB21)</f>
        <v>0</v>
      </c>
      <c r="CN70" s="45">
        <f>SUMIF('Баллы без населения'!OM19:PB19,"муж",'Баллы без населения'!OM21:PB21)</f>
        <v>0</v>
      </c>
      <c r="CO70" s="50">
        <f>SUMIF('Баллы без населения'!OM19:PB19,"жен",'Баллы без населения'!OM21:PB21)</f>
        <v>0</v>
      </c>
      <c r="CP70" s="52">
        <f>SUM('Баллы без населения'!OM21:OP21)</f>
        <v>0</v>
      </c>
      <c r="CQ70" s="45">
        <f>SUMIF('Баллы без населения'!OM19:OP19,"муж",'Баллы без населения'!OM21:OP21)</f>
        <v>0</v>
      </c>
      <c r="CR70" s="50">
        <f>SUMIF('Баллы без населения'!OM19:OP19,"жен",'Баллы без населения'!OM21:OP21)</f>
        <v>0</v>
      </c>
      <c r="CS70" s="52">
        <f>SUM('Баллы без населения'!OQ21:PB21)</f>
        <v>0</v>
      </c>
      <c r="CT70" s="45">
        <f>SUMIF('Баллы без населения'!OQ19:PB19,"муж",'Баллы без населения'!OQ21:PB21)</f>
        <v>0</v>
      </c>
      <c r="CU70" s="50">
        <f>SUMIF('Баллы без населения'!OQ19:PB19,"жен",'Баллы без населения'!OQ21:PB21)</f>
        <v>0</v>
      </c>
      <c r="CV70" s="46">
        <f>SUM('Баллы'!KF21:KU21,'Баллы'!PC21:PX21)</f>
        <v>0</v>
      </c>
      <c r="CW70" s="48">
        <f>SUM('Баллы без населения'!KF21:KU21)</f>
        <v>0</v>
      </c>
      <c r="CX70" s="48">
        <f>SUM('Баллы без населения'!PC21:PX21)</f>
        <v>0</v>
      </c>
      <c r="CY70" s="46">
        <f>SUM('Баллы без населения'!KV21:LL21,'Баллы без населения'!PZ21:QJ21)</f>
        <v>0</v>
      </c>
      <c r="CZ70" s="45">
        <f>SUM('Баллы без населения'!KZ21:LB21,'Баллы без населения'!PZ21:QJ21)</f>
        <v>0</v>
      </c>
      <c r="DA70" s="45">
        <f>SUM('Баллы без населения'!KX21:KY21,'Баллы без населения'!LB21:LC21,'Баллы без населения'!LF21:LG21,'Баллы без населения'!QE21:QJ21)</f>
        <v>0</v>
      </c>
      <c r="DB70" s="45">
        <f>SUM('Баллы без населения'!KX21:KY21,'Баллы без населения'!LB21:LC21,'Баллы без населения'!LF21:LG21,'Баллы без населения'!QE21:QG21)</f>
        <v>0</v>
      </c>
      <c r="DC70" s="45">
        <f>SUM('Баллы без населения'!LC21,'Баллы без населения'!LG21,'Баллы без населения'!QH21:QJ21)</f>
        <v>0</v>
      </c>
      <c r="DD70" s="48">
        <f>SUM('Баллы без населения'!KV21:LL21)</f>
        <v>0</v>
      </c>
      <c r="DE70" s="45">
        <f>SUM('Баллы без населения'!KV21:KY21)</f>
        <v>0</v>
      </c>
      <c r="DF70" s="45">
        <f>SUM('Баллы без населения'!KZ21:LG21)</f>
        <v>0</v>
      </c>
      <c r="DG70" s="45">
        <f>SUM('Баллы без населения'!KZ21:LB21)</f>
        <v>0</v>
      </c>
      <c r="DH70" s="45">
        <f>SUM('Баллы без населения'!LD21:LF21)</f>
        <v>0</v>
      </c>
      <c r="DI70" s="45">
        <f>SUM('Баллы без населения'!KX21:KY21,'Баллы без населения'!LB21:LC21,'Баллы без населения'!LF21:LG21)</f>
        <v>0</v>
      </c>
      <c r="DJ70" s="45">
        <f>SUM('Баллы без населения'!KX21:KY21)</f>
        <v>0</v>
      </c>
      <c r="DK70" s="45">
        <f>SUM('Баллы без населения'!LB21:LC21,'Баллы без населения'!LF21:LG21)</f>
        <v>0</v>
      </c>
      <c r="DL70" s="45">
        <f>SUM('Баллы без населения'!LC21,'Баллы без населения'!LG21)</f>
        <v>0</v>
      </c>
      <c r="DM70" s="45">
        <f>SUM('Баллы без населения'!LH21:LL21)</f>
        <v>0</v>
      </c>
      <c r="DN70" s="48">
        <f>SUM('Баллы без населения'!PY21:QJ21)</f>
        <v>0</v>
      </c>
      <c r="DO70" s="45">
        <f>SUM('Баллы без населения'!PZ21,'Баллы без населения'!QB21:QJ21)</f>
        <v>0</v>
      </c>
      <c r="DP70" s="45">
        <f>SUM('Баллы без населения'!QE21:QJ21)</f>
        <v>0</v>
      </c>
      <c r="DQ70" s="54">
        <f>SUM('Баллы без населения'!QE21:QG21)</f>
        <v>0</v>
      </c>
      <c r="DR70" s="45">
        <f>SUM('Баллы без населения'!QH21:QJ21)</f>
        <v>0</v>
      </c>
      <c r="DS70" s="46" t="str">
        <f>SUM('Баллы без населения'!QK21:QP21)</f>
        <v>#REF!</v>
      </c>
      <c r="DT70" s="45">
        <f>SUM('Баллы без населения'!QL21:QM21,'Баллы без населения'!QP21)</f>
        <v>0</v>
      </c>
      <c r="DU70" s="50">
        <f>SUM('Баллы без населения'!QN21)</f>
        <v>0</v>
      </c>
      <c r="DV70" s="46">
        <f>SUM('Баллы без населения'!QQ21:QX21)</f>
        <v>0</v>
      </c>
      <c r="DW70" s="45">
        <f>SUM('Баллы без населения'!QQ21:QR21)</f>
        <v>0</v>
      </c>
      <c r="DX70" s="45">
        <f>SUM('Баллы без населения'!QS21:QX21)</f>
        <v>0</v>
      </c>
    </row>
    <row r="71">
      <c r="A71" s="55">
        <v>68.0</v>
      </c>
      <c r="B71" s="56" t="str">
        <f>'Тест ответы'!B70</f>
        <v>Северная Осетия — Алания республика</v>
      </c>
      <c r="C71" s="57">
        <v>1.0</v>
      </c>
      <c r="D71" s="44" t="str">
        <f>'Баллы без населения'!D69</f>
        <v>#REF!</v>
      </c>
      <c r="E71" s="58" t="str">
        <f>SUMIF('Баллы без населения'!$E$3:DX$3,"муж",'Баллы без населения'!E69:DX69)</f>
        <v>#REF!</v>
      </c>
      <c r="F71" s="58" t="str">
        <f>SUMIF('Баллы без населения'!$E$3:DX$3,"жен",'Баллы без населения'!E69:DX69)</f>
        <v>#REF!</v>
      </c>
      <c r="G71" s="58" t="str">
        <f>SUM('Баллы без населения'!Z69:DK69,'Баллы без населения'!DP69:KE69,'Баллы без населения'!KV69:LL69)</f>
        <v>#REF!</v>
      </c>
      <c r="H71" s="58">
        <f>SUM('Баллы без населения'!LM69:PB69,'Баллы без населения'!PY69:QJ69)</f>
        <v>0</v>
      </c>
      <c r="I71" s="58">
        <f>SUM('Баллы без населения'!AZ69:BO69,'Баллы без населения'!DR69:DX69,'Баллы без населения'!FL69:FO69,'Баллы без населения'!GB69:GE69,'Баллы без населения'!GX69:HE69,'Баллы без населения'!IF69:IK69,'Баллы без населения'!IZ69:JG69,'Баллы без населения'!LU69:MG69,'Баллы без населения'!NW69:NZ69,'Баллы без населения'!OM69:OP69)</f>
        <v>0</v>
      </c>
      <c r="J71" s="58">
        <f>SUM('Баллы без населения'!BP69:DK69,'Баллы без населения'!DY69:FK69,'Баллы без населения'!FP69:GA69,'Баллы без населения'!GF69:GQ69,'Баллы без населения'!HF69:HW69,'Баллы без населения'!IL69:IW69,'Баллы без населения'!JH69:KE69,'Баллы без населения'!MH69:NV69,'Баллы без населения'!OA69:OL69,'Баллы без населения'!OQ69:PB69)</f>
        <v>0</v>
      </c>
      <c r="K71" s="46">
        <f>SUM('Баллы без населения'!E69:R69)</f>
        <v>0.0755</v>
      </c>
      <c r="L71" s="59">
        <f>SUM('Баллы без населения'!O69:R69)</f>
        <v>0.04</v>
      </c>
      <c r="M71" s="46">
        <f>SUM('Баллы без населения'!S69:Y69)</f>
        <v>0</v>
      </c>
      <c r="N71" s="58">
        <f>SUM('Баллы без населения'!T69:Y69)</f>
        <v>0</v>
      </c>
      <c r="O71" s="46">
        <f>SUM('Баллы без населения'!Z69:AQ69,'Баллы без населения'!LM69:LT69)</f>
        <v>0</v>
      </c>
      <c r="P71" s="58">
        <f>SUMIF('Баллы без населения'!$Z$3:$AQ$3,"муж",'Баллы без населения'!Z69:AQ69)+SUMIF('Баллы без населения'!$LM$3:$LT$3,"муж",'Баллы без населения'!LM69:LT69)</f>
        <v>0</v>
      </c>
      <c r="Q71" s="58">
        <f>SUMIF('Баллы без населения'!$Z$3:$AQ$3,"жен",'Баллы без населения'!Z69:AQ69)+SUMIF('Баллы без населения'!$LM$3:$LT$3,"жен",'Баллы без населения'!LM69:LT69)</f>
        <v>0</v>
      </c>
      <c r="R71" s="48">
        <f>SUM('Баллы без населения'!Z69:AQ69)</f>
        <v>0</v>
      </c>
      <c r="S71" s="58">
        <f>SUM('Баллы без населения'!Z69:AH69)</f>
        <v>0</v>
      </c>
      <c r="T71" s="58">
        <f>SUM('Баллы без населения'!AI69:AQ69)</f>
        <v>0</v>
      </c>
      <c r="U71" s="48">
        <f>SUM('Баллы без населения'!LM69:LT69)</f>
        <v>0</v>
      </c>
      <c r="V71" s="58">
        <f>SUM('Баллы без населения'!LM69:LP69)</f>
        <v>0</v>
      </c>
      <c r="W71" s="60">
        <f>SUM('Баллы без населения'!LQ69:LT69)</f>
        <v>0</v>
      </c>
      <c r="X71" s="46">
        <f>SUM('Баллы без населения'!AR69:DK69,'Баллы без населения'!LU69:NI69)</f>
        <v>0</v>
      </c>
      <c r="Y71" s="58">
        <f>'Баллы без населения'!AR69+SUM('Баллы без населения'!AZ69:BH69)+SUM('Баллы без населения'!BP69:CP69)+SUM('Баллы без населения'!LU69:MC69,'Баллы без населения'!MH69:NI69)</f>
        <v>0</v>
      </c>
      <c r="Z71" s="58">
        <f>'Баллы без населения'!AS69+SUM('Баллы без населения'!BI69:BO69)+SUM('Баллы без населения'!CQ69:DK69)+SUM('Баллы без населения'!MD69:MG69,'Баллы без населения'!NJ69:NV69,)</f>
        <v>0</v>
      </c>
      <c r="AA71" s="48">
        <f>SUM('Баллы без населения'!AR69:DK69)</f>
        <v>0</v>
      </c>
      <c r="AB71" s="58">
        <f>SUM('Баллы без населения'!AT69:AY69)</f>
        <v>0</v>
      </c>
      <c r="AC71" s="58">
        <f>'Баллы без населения'!AR69+SUM('Баллы без населения'!AZ69:BH69)+SUM('Баллы без населения'!BP69:CP69)</f>
        <v>0</v>
      </c>
      <c r="AD71" s="61">
        <f>'Баллы без населения'!AS69+SUM('Баллы без населения'!BI69:BO69)+SUM('Баллы без населения'!CQ69:DK69)</f>
        <v>0</v>
      </c>
      <c r="AE71" s="62">
        <f>SUM('Баллы без населения'!AZ69:BO69)</f>
        <v>0</v>
      </c>
      <c r="AF71" s="58">
        <f>SUM('Баллы без населения'!AZ69:BH69)</f>
        <v>0</v>
      </c>
      <c r="AG71" s="61">
        <f>SUM('Баллы без населения'!BI69:BO69)</f>
        <v>0</v>
      </c>
      <c r="AH71" s="62">
        <f>SUM('Баллы без населения'!BP69:DK69)</f>
        <v>0</v>
      </c>
      <c r="AI71" s="58">
        <f>SUM('Баллы без населения'!BP69:CP69)</f>
        <v>0</v>
      </c>
      <c r="AJ71" s="58">
        <f>SUM('Баллы без населения'!CQ69:DK69)</f>
        <v>0</v>
      </c>
      <c r="AK71" s="48">
        <f>SUM('Баллы без населения'!LU69:NV69)</f>
        <v>0</v>
      </c>
      <c r="AL71" s="58">
        <f>SUM('Баллы без населения'!LU69:MC69,'Баллы без населения'!MH69:NI69)</f>
        <v>0</v>
      </c>
      <c r="AM71" s="61">
        <f>SUM('Баллы без населения'!MD69:MG69,'Баллы без населения'!NJ69:NV69,)</f>
        <v>0</v>
      </c>
      <c r="AN71" s="58">
        <f>SUM('Баллы без населения'!LU69:MG69)</f>
        <v>0</v>
      </c>
      <c r="AO71" s="58">
        <f>SUM('Баллы без населения'!LU69:MC69)</f>
        <v>0</v>
      </c>
      <c r="AP71" s="61">
        <f>SUM('Баллы без населения'!MD69:MG69)</f>
        <v>0</v>
      </c>
      <c r="AQ71" s="58">
        <f>SUM('Баллы без населения'!MH69:NV69)</f>
        <v>0</v>
      </c>
      <c r="AR71" s="58">
        <f>SUM('Баллы без населения'!MH69:NI69)</f>
        <v>0</v>
      </c>
      <c r="AS71" s="61">
        <f>SUM('Баллы без населения'!NJ69:NV69)</f>
        <v>0</v>
      </c>
      <c r="AT71" s="46">
        <f>SUM('Баллы без населения'!DR69:FK69,'Баллы без населения'!NW69:OL69)</f>
        <v>0</v>
      </c>
      <c r="AU71" s="48" t="str">
        <f>SUM('Баллы без населения'!DL69:FK69)</f>
        <v>#REF!</v>
      </c>
      <c r="AV71" s="58" t="str">
        <f>SUM('Баллы без населения'!DL69:DQ69)</f>
        <v>#REF!</v>
      </c>
      <c r="AW71" s="58">
        <f>SUM('Баллы без населения'!DR69:DU69)+SUM('Баллы без населения'!DY69:ES69)</f>
        <v>0</v>
      </c>
      <c r="AX71" s="61">
        <f>SUM('Баллы без населения'!DV69:DX69)+SUM('Баллы без населения'!ET69:FK69)</f>
        <v>0</v>
      </c>
      <c r="AY71" s="62">
        <f>SUM('Баллы без населения'!DR69:DX69)</f>
        <v>0</v>
      </c>
      <c r="AZ71" s="58">
        <f>SUM('Баллы без населения'!DR69:DU69)</f>
        <v>0</v>
      </c>
      <c r="BA71" s="61">
        <f>SUM('Баллы без населения'!DV69:DX69)</f>
        <v>0</v>
      </c>
      <c r="BB71" s="62">
        <f>SUM('Баллы без населения'!DY69:FK69)</f>
        <v>0</v>
      </c>
      <c r="BC71" s="58">
        <f>SUM('Баллы без населения'!DY69:ES69)</f>
        <v>0</v>
      </c>
      <c r="BD71" s="58">
        <f>SUM('Баллы без населения'!ET69:FK69)</f>
        <v>0</v>
      </c>
      <c r="BE71" s="48">
        <f>SUM('Баллы без населения'!NW69:OL69)</f>
        <v>0</v>
      </c>
      <c r="BF71" s="58">
        <f>SUMIF('Баллы без населения'!NW67:OL67,"муж",'Баллы без населения'!NW69:OL69)</f>
        <v>0</v>
      </c>
      <c r="BG71" s="61">
        <f>SUMIF('Баллы без населения'!NW67:OL67,"жен",'Баллы без населения'!NW69:OL69)</f>
        <v>0</v>
      </c>
      <c r="BH71" s="62">
        <f>SUM('Баллы без населения'!NW69:NZ69)</f>
        <v>0</v>
      </c>
      <c r="BI71" s="58">
        <f>SUMIF('Баллы без населения'!NW67:NZ67,"муж",'Баллы без населения'!NW69:NZ69)</f>
        <v>0</v>
      </c>
      <c r="BJ71" s="61">
        <f>SUMIF('Баллы без населения'!NW67:NZ67,";ty",'Баллы без населения'!NW69:NZ69)</f>
        <v>0</v>
      </c>
      <c r="BK71" s="62">
        <f>SUM('Баллы без населения'!OA69:OL69)</f>
        <v>0</v>
      </c>
      <c r="BL71" s="58">
        <f>SUMIF('Баллы без населения'!OA67:OL67,"муж",'Баллы без населения'!OA69:OL69)</f>
        <v>0</v>
      </c>
      <c r="BM71" s="60">
        <f>SUMIF('Баллы без населения'!OA67:OL67,"муж",'Баллы без населения'!OA69:OL69)</f>
        <v>0</v>
      </c>
      <c r="BN71" s="46" t="str">
        <f>SUM('Баллы без населения'!FL69:KE69,'Баллы'!OM69:PB69)</f>
        <v>#REF!</v>
      </c>
      <c r="BO71" s="48" t="str">
        <f>SUM('Баллы без населения'!FL69:KE69)</f>
        <v>#REF!</v>
      </c>
      <c r="BP71" s="58" t="str">
        <f>SUM('Баллы без населения'!FL69:FM69,'Баллы без населения'!FP69:FU69,'Баллы без населения'!GB69:GC69,'Баллы без населения'!GF69:GK69,'Баллы без населения'!GR69:GT69,'Баллы без населения'!GX69:HA69,'Баллы без населения'!HF69:HN69,'Баллы без населения'!HX69,'Баллы без населения'!HZ69:IB69,'Баллы без населения'!IX69,'Баллы без населения'!IF69:IH69,'Баллы без населения'!IL69:IQ69,'Баллы без населения'!IZ69:JE69,'Баллы без населения'!JH69:JY69,)</f>
        <v>#REF!</v>
      </c>
      <c r="BQ71" s="61" t="str">
        <f>SUM('Баллы без населения'!FN69:FO69,'Баллы без населения'!FV69:GA69,'Баллы без населения'!GD69:GE69,'Баллы без населения'!GL69:GQ69,'Баллы без населения'!GU69:GW69,'Баллы без населения'!HB69:HE69,'Баллы без населения'!HO69:HW69,'Баллы без населения'!HY69,'Баллы без населения'!IC69:IE69,'Баллы без населения'!II69:IK69,'Баллы без населения'!IR69:IW69,'Баллы без населения'!IY69,'Баллы без населения'!JF69:JG69,'Баллы без населения'!JZ69:KE69)</f>
        <v>#REF!</v>
      </c>
      <c r="BR71" s="63">
        <f>SUM('Баллы без населения'!FL69:FO69,'Баллы без населения'!GB69:GE69,'Баллы без населения'!GX69:HE69,'Баллы без населения'!IF69:IK69,'Баллы без населения'!IZ69:JG69)</f>
        <v>0</v>
      </c>
      <c r="BS71" s="58">
        <f>SUM('Баллы без населения'!FL69:FM69,'Баллы без населения'!GB69:GC69,'Баллы без населения'!GX69:HA69,'Баллы без населения'!IZ69:JE69)</f>
        <v>0</v>
      </c>
      <c r="BT71" s="61">
        <f>SUM('Баллы без населения'!FN69:FO69,'Баллы без населения'!GD69:GE69,'Баллы без населения'!HB69:HE69,'Баллы без населения'!II69:IK69,'Баллы без населения'!JF69:JG69)</f>
        <v>0</v>
      </c>
      <c r="BU71" s="63">
        <f>SUM('Баллы без населения'!FP69:GA69,'Баллы без населения'!GF69:GQ69,'Баллы без населения'!HF69:HW69,'Баллы без населения'!IL69:IW69,'Баллы без населения'!JH69:KE69)</f>
        <v>0</v>
      </c>
      <c r="BV71" s="58">
        <f>SUM('Баллы без населения'!FP69:FU69,'Баллы без населения'!GF69:GK69,'Баллы без населения'!HF69:HN69,'Баллы без населения'!IL69:IQ69,'Баллы без населения'!JH69:JY69)</f>
        <v>0</v>
      </c>
      <c r="BW71" s="61">
        <f>SUM('Баллы без населения'!FV69:GA69,'Баллы без населения'!GL69:GQ69,'Баллы без населения'!HO69:HW69,'Баллы без населения'!IL69:IW69,'Баллы без населения'!JZ69:KE69)</f>
        <v>0</v>
      </c>
      <c r="BX71" s="62">
        <f>SUM('Баллы без населения'!FL69:GA69)</f>
        <v>0</v>
      </c>
      <c r="BY71" s="62">
        <f>SUM('Баллы без населения'!FL69:FM69,'Баллы без населения'!FP69:FU69)</f>
        <v>0</v>
      </c>
      <c r="BZ71" s="64">
        <f>SUM('Баллы без населения'!FN69:FO69,'Баллы без населения'!FV69:GA69)</f>
        <v>0</v>
      </c>
      <c r="CA71" s="62">
        <f>SUM('Баллы без населения'!GB69:GQ69)</f>
        <v>0</v>
      </c>
      <c r="CB71" s="58">
        <f>SUM('Баллы без населения'!GB69:GC69,'Баллы без населения'!GF69:GK69)</f>
        <v>0</v>
      </c>
      <c r="CC71" s="61">
        <f>SUM('Баллы без населения'!GD69:GE69,'Баллы без населения'!GL69:GQ69)</f>
        <v>0</v>
      </c>
      <c r="CD71" s="62" t="str">
        <f>SUM('Баллы без населения'!GR69:HY69)</f>
        <v>#REF!</v>
      </c>
      <c r="CE71" s="58" t="str">
        <f>SUM('Баллы без населения'!GR69:GT69,'Баллы без населения'!GX69:HA69,'Баллы без населения'!HF69:HN69,'Баллы без населения'!HX69)</f>
        <v>#REF!</v>
      </c>
      <c r="CF71" s="61" t="str">
        <f>SUM('Баллы без населения'!GU69:GW69,'Баллы без населения'!HB69:HE69,'Баллы без населения'!HO69:HW69,'Баллы без населения'!HY69)</f>
        <v>#REF!</v>
      </c>
      <c r="CG71" s="62">
        <f>SUM('Баллы без населения'!HZ69:IY69)</f>
        <v>0</v>
      </c>
      <c r="CH71" s="58">
        <f>SUM('Баллы без населения'!HZ69:IB69,'Баллы без населения'!IF69:IH69,'Баллы без населения'!IL69:IQ69,'Баллы без населения'!IX69)</f>
        <v>0</v>
      </c>
      <c r="CI71" s="61">
        <f>SUM('Баллы без населения'!IC69:IE69,'Баллы без населения'!II69:IK69,'Баллы без населения'!IR69:IW69,'Баллы без населения'!IY69)</f>
        <v>0</v>
      </c>
      <c r="CJ71" s="62">
        <f>SUM('Баллы без населения'!IZ69:KE69,)</f>
        <v>0</v>
      </c>
      <c r="CK71" s="58">
        <f>SUM('Баллы без населения'!IZ69:JE69,'Баллы без населения'!JH69:JY69)</f>
        <v>0</v>
      </c>
      <c r="CL71" s="58">
        <f>SUM('Баллы без населения'!JF69:JG69,'Баллы без населения'!JZ69:KE69)</f>
        <v>0</v>
      </c>
      <c r="CM71" s="48">
        <f>SUM('Баллы без населения'!OM69:PB69)</f>
        <v>0</v>
      </c>
      <c r="CN71" s="58">
        <f>SUMIF('Баллы без населения'!OM67:PB67,"муж",'Баллы без населения'!OM69:PB69)</f>
        <v>0</v>
      </c>
      <c r="CO71" s="61">
        <f>SUMIF('Баллы без населения'!OM67:PB67,"жен",'Баллы без населения'!OM69:PB69)</f>
        <v>0</v>
      </c>
      <c r="CP71" s="63">
        <f>SUM('Баллы без населения'!OM69:OP69)</f>
        <v>0</v>
      </c>
      <c r="CQ71" s="58">
        <f>SUMIF('Баллы без населения'!OM67:OP67,"муж",'Баллы без населения'!OM69:OP69)</f>
        <v>0</v>
      </c>
      <c r="CR71" s="61">
        <f>SUMIF('Баллы без населения'!OM67:OP67,"жен",'Баллы без населения'!OM69:OP69)</f>
        <v>0</v>
      </c>
      <c r="CS71" s="63">
        <f>SUM('Баллы без населения'!OQ69:PB69)</f>
        <v>0</v>
      </c>
      <c r="CT71" s="58">
        <f>SUMIF('Баллы без населения'!OQ67:PB67,"муж",'Баллы без населения'!OQ69:PB69)</f>
        <v>0</v>
      </c>
      <c r="CU71" s="61">
        <f>SUMIF('Баллы без населения'!OQ67:PB67,"жен",'Баллы без населения'!OQ69:PB69)</f>
        <v>0</v>
      </c>
      <c r="CV71" s="46">
        <f>SUM('Баллы'!KF69:KU69,'Баллы'!PC69:PX69)</f>
        <v>0</v>
      </c>
      <c r="CW71" s="48">
        <f>SUM('Баллы без населения'!KF69:KU69)</f>
        <v>0</v>
      </c>
      <c r="CX71" s="48">
        <f>SUM('Баллы без населения'!PC69:PX69)</f>
        <v>0</v>
      </c>
      <c r="CY71" s="46">
        <f>SUM('Баллы без населения'!KV69:LL69,'Баллы без населения'!PZ69:QJ69)</f>
        <v>0</v>
      </c>
      <c r="CZ71" s="58">
        <f>SUM('Баллы без населения'!KZ69:LB69,'Баллы без населения'!PZ69:QJ69)</f>
        <v>0</v>
      </c>
      <c r="DA71" s="58">
        <f>SUM('Баллы без населения'!KX69:KY69,'Баллы без населения'!LB69:LC69,'Баллы без населения'!LF69:LG69,'Баллы без населения'!QE69:QJ69)</f>
        <v>0</v>
      </c>
      <c r="DB71" s="58">
        <f>SUM('Баллы без населения'!KX69:KY69,'Баллы без населения'!LB69:LC69,'Баллы без населения'!LF69:LG69,'Баллы без населения'!QE69:QG69)</f>
        <v>0</v>
      </c>
      <c r="DC71" s="58">
        <f>SUM('Баллы без населения'!LC69,'Баллы без населения'!LG69,'Баллы без населения'!QH69:QJ69)</f>
        <v>0</v>
      </c>
      <c r="DD71" s="48">
        <f>SUM('Баллы без населения'!KV69:LL69)</f>
        <v>0</v>
      </c>
      <c r="DE71" s="58">
        <f>SUM('Баллы без населения'!KV69:KY69)</f>
        <v>0</v>
      </c>
      <c r="DF71" s="58">
        <f>SUM('Баллы без населения'!KZ69:LG69)</f>
        <v>0</v>
      </c>
      <c r="DG71" s="58">
        <f>SUM('Баллы без населения'!KZ69:LB69)</f>
        <v>0</v>
      </c>
      <c r="DH71" s="58">
        <f>SUM('Баллы без населения'!LD69:LF69)</f>
        <v>0</v>
      </c>
      <c r="DI71" s="58">
        <f>SUM('Баллы без населения'!KX69:KY69,'Баллы без населения'!LB69:LC69,'Баллы без населения'!LF69:LG69)</f>
        <v>0</v>
      </c>
      <c r="DJ71" s="58">
        <f>SUM('Баллы без населения'!KX69:KY69)</f>
        <v>0</v>
      </c>
      <c r="DK71" s="58">
        <f>SUM('Баллы без населения'!LB69:LC69,'Баллы без населения'!LF69:LG69)</f>
        <v>0</v>
      </c>
      <c r="DL71" s="58">
        <f>SUM('Баллы без населения'!LC69,'Баллы без населения'!LG69)</f>
        <v>0</v>
      </c>
      <c r="DM71" s="58">
        <f>SUM('Баллы без населения'!LH69:LL69)</f>
        <v>0</v>
      </c>
      <c r="DN71" s="48">
        <f>SUM('Баллы без населения'!PY69:QJ69)</f>
        <v>0</v>
      </c>
      <c r="DO71" s="58">
        <f>SUM('Баллы без населения'!PZ69,'Баллы без населения'!QB69:QJ69)</f>
        <v>0</v>
      </c>
      <c r="DP71" s="58">
        <f>SUM('Баллы без населения'!QE69:QJ69)</f>
        <v>0</v>
      </c>
      <c r="DQ71" s="65">
        <f>SUM('Баллы без населения'!QE69:QG69)</f>
        <v>0</v>
      </c>
      <c r="DR71" s="58">
        <f>SUM('Баллы без населения'!QH69:QJ69)</f>
        <v>0</v>
      </c>
      <c r="DS71" s="46" t="str">
        <f>SUM('Баллы без населения'!QK69:QP69)</f>
        <v>#REF!</v>
      </c>
      <c r="DT71" s="58">
        <f>SUM('Баллы без населения'!QL69:QM69,'Баллы без населения'!QP69)</f>
        <v>0</v>
      </c>
      <c r="DU71" s="61">
        <f>SUM('Баллы без населения'!QN69)</f>
        <v>0</v>
      </c>
      <c r="DV71" s="46">
        <f>SUM('Баллы без населения'!QQ69:QX69)</f>
        <v>0</v>
      </c>
      <c r="DW71" s="58">
        <f>SUM('Баллы без населения'!QQ69:QR69)</f>
        <v>0</v>
      </c>
      <c r="DX71" s="58">
        <f>SUM('Баллы без населения'!QS69:QX69)</f>
        <v>0</v>
      </c>
    </row>
    <row r="72">
      <c r="A72" s="41">
        <v>69.0</v>
      </c>
      <c r="B72" s="42" t="str">
        <f>'Тест ответы'!B9</f>
        <v>Амурская область</v>
      </c>
      <c r="C72" s="43">
        <v>1.0</v>
      </c>
      <c r="D72" s="44" t="str">
        <f>'Баллы без населения'!D8</f>
        <v>#REF!</v>
      </c>
      <c r="E72" s="45" t="str">
        <f>SUMIF('Баллы без населения'!$E$3:DX$3,"муж",'Баллы без населения'!E8:DX8)</f>
        <v>#REF!</v>
      </c>
      <c r="F72" s="45" t="str">
        <f>SUMIF('Баллы без населения'!$E$3:DX$3,"жен",'Баллы без населения'!E8:DX8)</f>
        <v>#REF!</v>
      </c>
      <c r="G72" s="45" t="str">
        <f>SUM('Баллы без населения'!Z8:DK8,'Баллы без населения'!DP8:KE8,'Баллы без населения'!KV8:LL8)</f>
        <v>#REF!</v>
      </c>
      <c r="H72" s="45">
        <f>SUM('Баллы без населения'!LM8:PB8,'Баллы без населения'!PY8:QJ8)</f>
        <v>0</v>
      </c>
      <c r="I72" s="45">
        <f>SUM('Баллы без населения'!AZ8:BO8,'Баллы без населения'!DR8:DX8,'Баллы без населения'!FL8:FO8,'Баллы без населения'!GB8:GE8,'Баллы без населения'!GX8:HE8,'Баллы без населения'!IF8:IK8,'Баллы без населения'!IZ8:JG8,'Баллы без населения'!LU8:MG8,'Баллы без населения'!NW8:NZ8,'Баллы без населения'!OM8:OP8)</f>
        <v>0</v>
      </c>
      <c r="J72" s="45">
        <f>SUM('Баллы без населения'!BP8:DK8,'Баллы без населения'!DY8:FK8,'Баллы без населения'!FP8:GA8,'Баллы без населения'!GF8:GQ8,'Баллы без населения'!HF8:HW8,'Баллы без населения'!IL8:IW8,'Баллы без населения'!JH8:KE8,'Баллы без населения'!MH8:NV8,'Баллы без населения'!OA8:OL8,'Баллы без населения'!OQ8:PB8)</f>
        <v>0</v>
      </c>
      <c r="K72" s="46">
        <f>SUM('Баллы без населения'!E8:R8)</f>
        <v>0.0005</v>
      </c>
      <c r="L72" s="47">
        <f>SUM('Баллы без населения'!O8:R8)</f>
        <v>0</v>
      </c>
      <c r="M72" s="46">
        <f>SUM('Баллы без населения'!S8:Y8)</f>
        <v>0</v>
      </c>
      <c r="N72" s="45">
        <f>SUM('Баллы без населения'!T8:Y8)</f>
        <v>0</v>
      </c>
      <c r="O72" s="46">
        <f>SUM('Баллы без населения'!Z8:AQ8,'Баллы без населения'!LM8:LT8)</f>
        <v>0</v>
      </c>
      <c r="P72" s="45">
        <f>SUMIF('Баллы без населения'!$Z$3:$AQ$3,"муж",'Баллы без населения'!Z8:AQ8)+SUMIF('Баллы без населения'!$LM$3:$LT$3,"муж",'Баллы без населения'!LM8:LT8)</f>
        <v>0</v>
      </c>
      <c r="Q72" s="45">
        <f>SUMIF('Баллы без населения'!$Z$3:$AQ$3,"жен",'Баллы без населения'!Z8:AQ8)+SUMIF('Баллы без населения'!$LM$3:$LT$3,"жен",'Баллы без населения'!LM8:LT8)</f>
        <v>0</v>
      </c>
      <c r="R72" s="48">
        <f>SUM('Баллы без населения'!Z8:AQ8)</f>
        <v>0</v>
      </c>
      <c r="S72" s="45">
        <f>SUM('Баллы без населения'!Z8:AH8)</f>
        <v>0</v>
      </c>
      <c r="T72" s="45">
        <f>SUM('Баллы без населения'!AI8:AQ8)</f>
        <v>0</v>
      </c>
      <c r="U72" s="48">
        <f>SUM('Баллы без населения'!LM8:LT8)</f>
        <v>0</v>
      </c>
      <c r="V72" s="45">
        <f>SUM('Баллы без населения'!LM8:LP8)</f>
        <v>0</v>
      </c>
      <c r="W72" s="49">
        <f>SUM('Баллы без населения'!LQ8:LT8)</f>
        <v>0</v>
      </c>
      <c r="X72" s="46">
        <f>SUM('Баллы без населения'!AR8:DK8,'Баллы без населения'!LU8:NI8)</f>
        <v>0</v>
      </c>
      <c r="Y72" s="45">
        <f>'Баллы без населения'!AR8+SUM('Баллы без населения'!AZ8:BH8)+SUM('Баллы без населения'!BP8:CP8)+SUM('Баллы без населения'!LU8:MC8,'Баллы без населения'!MH8:NI8)</f>
        <v>0</v>
      </c>
      <c r="Z72" s="45">
        <f>'Баллы без населения'!AS8+SUM('Баллы без населения'!BI8:BO8)+SUM('Баллы без населения'!CQ8:DK8)+SUM('Баллы без населения'!MD8:MG8,'Баллы без населения'!NJ8:NV8,)</f>
        <v>0</v>
      </c>
      <c r="AA72" s="48">
        <f>SUM('Баллы без населения'!AR8:DK8)</f>
        <v>0</v>
      </c>
      <c r="AB72" s="45">
        <f>SUM('Баллы без населения'!AT8:AY8)</f>
        <v>0</v>
      </c>
      <c r="AC72" s="45">
        <f>'Баллы без населения'!AR8+SUM('Баллы без населения'!AZ8:BH8)+SUM('Баллы без населения'!BP8:CP8)</f>
        <v>0</v>
      </c>
      <c r="AD72" s="50">
        <f>'Баллы без населения'!AS8+SUM('Баллы без населения'!BI8:BO8)+SUM('Баллы без населения'!CQ8:DK8)</f>
        <v>0</v>
      </c>
      <c r="AE72" s="51">
        <f>SUM('Баллы без населения'!AZ8:BO8)</f>
        <v>0</v>
      </c>
      <c r="AF72" s="45">
        <f>SUM('Баллы без населения'!AZ8:BH8)</f>
        <v>0</v>
      </c>
      <c r="AG72" s="50">
        <f>SUM('Баллы без населения'!BI8:BO8)</f>
        <v>0</v>
      </c>
      <c r="AH72" s="51">
        <f>SUM('Баллы без населения'!BP8:DK8)</f>
        <v>0</v>
      </c>
      <c r="AI72" s="45">
        <f>SUM('Баллы без населения'!BP8:CP8)</f>
        <v>0</v>
      </c>
      <c r="AJ72" s="45">
        <f>SUM('Баллы без населения'!CQ8:DK8)</f>
        <v>0</v>
      </c>
      <c r="AK72" s="48">
        <f>SUM('Баллы без населения'!LU8:NV8)</f>
        <v>0</v>
      </c>
      <c r="AL72" s="45">
        <f>SUM('Баллы без населения'!LU8:MC8,'Баллы без населения'!MH8:NI8)</f>
        <v>0</v>
      </c>
      <c r="AM72" s="50">
        <f>SUM('Баллы без населения'!MD8:MG8,'Баллы без населения'!NJ8:NV8,)</f>
        <v>0</v>
      </c>
      <c r="AN72" s="45">
        <f>SUM('Баллы без населения'!LU8:MG8)</f>
        <v>0</v>
      </c>
      <c r="AO72" s="45">
        <f>SUM('Баллы без населения'!LU8:MC8)</f>
        <v>0</v>
      </c>
      <c r="AP72" s="50">
        <f>SUM('Баллы без населения'!MD8:MG8)</f>
        <v>0</v>
      </c>
      <c r="AQ72" s="45">
        <f>SUM('Баллы без населения'!MH8:NV8)</f>
        <v>0</v>
      </c>
      <c r="AR72" s="45">
        <f>SUM('Баллы без населения'!MH8:NI8)</f>
        <v>0</v>
      </c>
      <c r="AS72" s="50">
        <f>SUM('Баллы без населения'!NJ8:NV8)</f>
        <v>0</v>
      </c>
      <c r="AT72" s="46">
        <f>SUM('Баллы без населения'!DR8:FK8,'Баллы без населения'!NW8:OL8)</f>
        <v>0</v>
      </c>
      <c r="AU72" s="48" t="str">
        <f>SUM('Баллы без населения'!DL8:FK8)</f>
        <v>#REF!</v>
      </c>
      <c r="AV72" s="45" t="str">
        <f>SUM('Баллы без населения'!DL8:DQ8)</f>
        <v>#REF!</v>
      </c>
      <c r="AW72" s="45">
        <f>SUM('Баллы без населения'!DR8:DU8)+SUM('Баллы без населения'!DY8:ES8)</f>
        <v>0</v>
      </c>
      <c r="AX72" s="50">
        <f>SUM('Баллы без населения'!DV8:DX8)+SUM('Баллы без населения'!ET8:FK8)</f>
        <v>0</v>
      </c>
      <c r="AY72" s="51">
        <f>SUM('Баллы без населения'!DR8:DX8)</f>
        <v>0</v>
      </c>
      <c r="AZ72" s="45">
        <f>SUM('Баллы без населения'!DR8:DU8)</f>
        <v>0</v>
      </c>
      <c r="BA72" s="50">
        <f>SUM('Баллы без населения'!DV8:DX8)</f>
        <v>0</v>
      </c>
      <c r="BB72" s="51">
        <f>SUM('Баллы без населения'!DY8:FK8)</f>
        <v>0</v>
      </c>
      <c r="BC72" s="45">
        <f>SUM('Баллы без населения'!DY8:ES8)</f>
        <v>0</v>
      </c>
      <c r="BD72" s="45">
        <f>SUM('Баллы без населения'!ET8:FK8)</f>
        <v>0</v>
      </c>
      <c r="BE72" s="48">
        <f>SUM('Баллы без населения'!NW8:OL8)</f>
        <v>0</v>
      </c>
      <c r="BF72" s="45">
        <f>SUMIF('Баллы без населения'!NW6:OL6,"муж",'Баллы без населения'!NW8:OL8)</f>
        <v>0</v>
      </c>
      <c r="BG72" s="50">
        <f>SUMIF('Баллы без населения'!NW6:OL6,"жен",'Баллы без населения'!NW8:OL8)</f>
        <v>0</v>
      </c>
      <c r="BH72" s="51">
        <f>SUM('Баллы без населения'!NW8:NZ8)</f>
        <v>0</v>
      </c>
      <c r="BI72" s="45">
        <f>SUMIF('Баллы без населения'!NW6:NZ6,"муж",'Баллы без населения'!NW8:NZ8)</f>
        <v>0</v>
      </c>
      <c r="BJ72" s="50">
        <f>SUMIF('Баллы без населения'!NW6:NZ6,";ty",'Баллы без населения'!NW8:NZ8)</f>
        <v>0</v>
      </c>
      <c r="BK72" s="51">
        <f>SUM('Баллы без населения'!OA8:OL8)</f>
        <v>0</v>
      </c>
      <c r="BL72" s="45">
        <f>SUMIF('Баллы без населения'!OA6:OL6,"муж",'Баллы без населения'!OA8:OL8)</f>
        <v>0</v>
      </c>
      <c r="BM72" s="49">
        <f>SUMIF('Баллы без населения'!OA6:OL6,"муж",'Баллы без населения'!OA8:OL8)</f>
        <v>0</v>
      </c>
      <c r="BN72" s="46" t="str">
        <f>SUM('Баллы без населения'!FL8:KE8,'Баллы'!OM8:PB8)</f>
        <v>#REF!</v>
      </c>
      <c r="BO72" s="48" t="str">
        <f>SUM('Баллы без населения'!FL8:KE8)</f>
        <v>#REF!</v>
      </c>
      <c r="BP72" s="45" t="str">
        <f>SUM('Баллы без населения'!FL8:FM8,'Баллы без населения'!FP8:FU8,'Баллы без населения'!GB8:GC8,'Баллы без населения'!GF8:GK8,'Баллы без населения'!GR8:GT8,'Баллы без населения'!GX8:HA8,'Баллы без населения'!HF8:HN8,'Баллы без населения'!HX8,'Баллы без населения'!HZ8:IB8,'Баллы без населения'!IX8,'Баллы без населения'!IF8:IH8,'Баллы без населения'!IL8:IQ8,'Баллы без населения'!IZ8:JE8,'Баллы без населения'!JH8:JY8,)</f>
        <v>#REF!</v>
      </c>
      <c r="BQ72" s="50" t="str">
        <f>SUM('Баллы без населения'!FN8:FO8,'Баллы без населения'!FV8:GA8,'Баллы без населения'!GD8:GE8,'Баллы без населения'!GL8:GQ8,'Баллы без населения'!GU8:GW8,'Баллы без населения'!HB8:HE8,'Баллы без населения'!HO8:HW8,'Баллы без населения'!HY8,'Баллы без населения'!IC8:IE8,'Баллы без населения'!II8:IK8,'Баллы без населения'!IR8:IW8,'Баллы без населения'!IY8,'Баллы без населения'!JF8:JG8,'Баллы без населения'!JZ8:KE8)</f>
        <v>#REF!</v>
      </c>
      <c r="BR72" s="52">
        <f>SUM('Баллы без населения'!FL8:FO8,'Баллы без населения'!GB8:GE8,'Баллы без населения'!GX8:HE8,'Баллы без населения'!IF8:IK8,'Баллы без населения'!IZ8:JG8)</f>
        <v>0</v>
      </c>
      <c r="BS72" s="45">
        <f>SUM('Баллы без населения'!FL8:FM8,'Баллы без населения'!GB8:GC8,'Баллы без населения'!GX8:HA8,'Баллы без населения'!IZ8:JE8)</f>
        <v>0</v>
      </c>
      <c r="BT72" s="50">
        <f>SUM('Баллы без населения'!FN8:FO8,'Баллы без населения'!GD8:GE8,'Баллы без населения'!HB8:HE8,'Баллы без населения'!II8:IK8,'Баллы без населения'!JF8:JG8)</f>
        <v>0</v>
      </c>
      <c r="BU72" s="52">
        <f>SUM('Баллы без населения'!FP8:GA8,'Баллы без населения'!GF8:GQ8,'Баллы без населения'!HF8:HW8,'Баллы без населения'!IL8:IW8,'Баллы без населения'!JH8:KE8)</f>
        <v>0</v>
      </c>
      <c r="BV72" s="45">
        <f>SUM('Баллы без населения'!FP8:FU8,'Баллы без населения'!GF8:GK8,'Баллы без населения'!HF8:HN8,'Баллы без населения'!IL8:IQ8,'Баллы без населения'!JH8:JY8)</f>
        <v>0</v>
      </c>
      <c r="BW72" s="50">
        <f>SUM('Баллы без населения'!FV8:GA8,'Баллы без населения'!GL8:GQ8,'Баллы без населения'!HO8:HW8,'Баллы без населения'!IL8:IW8,'Баллы без населения'!JZ8:KE8)</f>
        <v>0</v>
      </c>
      <c r="BX72" s="51">
        <f>SUM('Баллы без населения'!FL8:GA8)</f>
        <v>0</v>
      </c>
      <c r="BY72" s="51">
        <f>SUM('Баллы без населения'!FL8:FM8,'Баллы без населения'!FP8:FU8)</f>
        <v>0</v>
      </c>
      <c r="BZ72" s="53">
        <f>SUM('Баллы без населения'!FN8:FO8,'Баллы без населения'!FV8:GA8)</f>
        <v>0</v>
      </c>
      <c r="CA72" s="51">
        <f>SUM('Баллы без населения'!GB8:GQ8)</f>
        <v>0</v>
      </c>
      <c r="CB72" s="45">
        <f>SUM('Баллы без населения'!GB8:GC8,'Баллы без населения'!GF8:GK8)</f>
        <v>0</v>
      </c>
      <c r="CC72" s="50">
        <f>SUM('Баллы без населения'!GD8:GE8,'Баллы без населения'!GL8:GQ8)</f>
        <v>0</v>
      </c>
      <c r="CD72" s="51" t="str">
        <f>SUM('Баллы без населения'!GR8:HY8)</f>
        <v>#REF!</v>
      </c>
      <c r="CE72" s="45" t="str">
        <f>SUM('Баллы без населения'!GR8:GT8,'Баллы без населения'!GX8:HA8,'Баллы без населения'!HF8:HN8,'Баллы без населения'!HX8)</f>
        <v>#REF!</v>
      </c>
      <c r="CF72" s="50" t="str">
        <f>SUM('Баллы без населения'!GU8:GW8,'Баллы без населения'!HB8:HE8,'Баллы без населения'!HO8:HW8,'Баллы без населения'!HY8)</f>
        <v>#REF!</v>
      </c>
      <c r="CG72" s="51">
        <f>SUM('Баллы без населения'!HZ8:IY8)</f>
        <v>0</v>
      </c>
      <c r="CH72" s="45">
        <f>SUM('Баллы без населения'!HZ8:IB8,'Баллы без населения'!IF8:IH8,'Баллы без населения'!IL8:IQ8,'Баллы без населения'!IX8)</f>
        <v>0</v>
      </c>
      <c r="CI72" s="50">
        <f>SUM('Баллы без населения'!IC8:IE8,'Баллы без населения'!II8:IK8,'Баллы без населения'!IR8:IW8,'Баллы без населения'!IY8)</f>
        <v>0</v>
      </c>
      <c r="CJ72" s="51">
        <f>SUM('Баллы без населения'!IZ8:KE8,)</f>
        <v>0</v>
      </c>
      <c r="CK72" s="45">
        <f>SUM('Баллы без населения'!IZ8:JE8,'Баллы без населения'!JH8:JY8)</f>
        <v>0</v>
      </c>
      <c r="CL72" s="45">
        <f>SUM('Баллы без населения'!JF8:JG8,'Баллы без населения'!JZ8:KE8)</f>
        <v>0</v>
      </c>
      <c r="CM72" s="48">
        <f>SUM('Баллы без населения'!OM8:PB8)</f>
        <v>0</v>
      </c>
      <c r="CN72" s="45">
        <f>SUMIF('Баллы без населения'!OM6:PB6,"муж",'Баллы без населения'!OM8:PB8)</f>
        <v>0</v>
      </c>
      <c r="CO72" s="50">
        <f>SUMIF('Баллы без населения'!OM6:PB6,"жен",'Баллы без населения'!OM8:PB8)</f>
        <v>0</v>
      </c>
      <c r="CP72" s="52">
        <f>SUM('Баллы без населения'!OM8:OP8)</f>
        <v>0</v>
      </c>
      <c r="CQ72" s="45">
        <f>SUMIF('Баллы без населения'!OM6:OP6,"муж",'Баллы без населения'!OM8:OP8)</f>
        <v>0</v>
      </c>
      <c r="CR72" s="50">
        <f>SUMIF('Баллы без населения'!OM6:OP6,"жен",'Баллы без населения'!OM8:OP8)</f>
        <v>0</v>
      </c>
      <c r="CS72" s="52">
        <f>SUM('Баллы без населения'!OQ8:PB8)</f>
        <v>0</v>
      </c>
      <c r="CT72" s="45">
        <f>SUMIF('Баллы без населения'!OQ6:PB6,"муж",'Баллы без населения'!OQ8:PB8)</f>
        <v>0</v>
      </c>
      <c r="CU72" s="50">
        <f>SUMIF('Баллы без населения'!OQ6:PB6,"жен",'Баллы без населения'!OQ8:PB8)</f>
        <v>0</v>
      </c>
      <c r="CV72" s="46">
        <f>SUM('Баллы'!KF8:KU8,'Баллы'!PC8:PX8)</f>
        <v>0</v>
      </c>
      <c r="CW72" s="48">
        <f>SUM('Баллы без населения'!KF8:KU8)</f>
        <v>0</v>
      </c>
      <c r="CX72" s="48">
        <f>SUM('Баллы без населения'!PC8:PX8)</f>
        <v>0</v>
      </c>
      <c r="CY72" s="46">
        <f>SUM('Баллы без населения'!KV8:LL8,'Баллы без населения'!PZ8:QJ8)</f>
        <v>0</v>
      </c>
      <c r="CZ72" s="45">
        <f>SUM('Баллы без населения'!KZ8:LB8,'Баллы без населения'!PZ8:QJ8)</f>
        <v>0</v>
      </c>
      <c r="DA72" s="45">
        <f>SUM('Баллы без населения'!KX8:KY8,'Баллы без населения'!LB8:LC8,'Баллы без населения'!LF8:LG8,'Баллы без населения'!QE8:QJ8)</f>
        <v>0</v>
      </c>
      <c r="DB72" s="45">
        <f>SUM('Баллы без населения'!KX8:KY8,'Баллы без населения'!LB8:LC8,'Баллы без населения'!LF8:LG8,'Баллы без населения'!QE8:QG8)</f>
        <v>0</v>
      </c>
      <c r="DC72" s="45">
        <f>SUM('Баллы без населения'!LC8,'Баллы без населения'!LG8,'Баллы без населения'!QH8:QJ8)</f>
        <v>0</v>
      </c>
      <c r="DD72" s="48">
        <f>SUM('Баллы без населения'!KV8:LL8)</f>
        <v>0</v>
      </c>
      <c r="DE72" s="45">
        <f>SUM('Баллы без населения'!KV8:KY8)</f>
        <v>0</v>
      </c>
      <c r="DF72" s="45">
        <f>SUM('Баллы без населения'!KZ8:LG8)</f>
        <v>0</v>
      </c>
      <c r="DG72" s="45">
        <f>SUM('Баллы без населения'!KZ8:LB8)</f>
        <v>0</v>
      </c>
      <c r="DH72" s="45">
        <f>SUM('Баллы без населения'!LD8:LF8)</f>
        <v>0</v>
      </c>
      <c r="DI72" s="45">
        <f>SUM('Баллы без населения'!KX8:KY8,'Баллы без населения'!LB8:LC8,'Баллы без населения'!LF8:LG8)</f>
        <v>0</v>
      </c>
      <c r="DJ72" s="45">
        <f>SUM('Баллы без населения'!KX8:KY8)</f>
        <v>0</v>
      </c>
      <c r="DK72" s="45">
        <f>SUM('Баллы без населения'!LB8:LC8,'Баллы без населения'!LF8:LG8)</f>
        <v>0</v>
      </c>
      <c r="DL72" s="45">
        <f>SUM('Баллы без населения'!LC8,'Баллы без населения'!LG8)</f>
        <v>0</v>
      </c>
      <c r="DM72" s="45">
        <f>SUM('Баллы без населения'!LH8:LL8)</f>
        <v>0</v>
      </c>
      <c r="DN72" s="48">
        <f>SUM('Баллы без населения'!PY8:QJ8)</f>
        <v>0</v>
      </c>
      <c r="DO72" s="45">
        <f>SUM('Баллы без населения'!PZ8,'Баллы без населения'!QB8:QJ8)</f>
        <v>0</v>
      </c>
      <c r="DP72" s="45">
        <f>SUM('Баллы без населения'!QE8:QJ8)</f>
        <v>0</v>
      </c>
      <c r="DQ72" s="54">
        <f>SUM('Баллы без населения'!QE8:QG8)</f>
        <v>0</v>
      </c>
      <c r="DR72" s="45">
        <f>SUM('Баллы без населения'!QH8:QJ8)</f>
        <v>0</v>
      </c>
      <c r="DS72" s="46" t="str">
        <f>SUM('Баллы без населения'!QK8:QP8)</f>
        <v>#REF!</v>
      </c>
      <c r="DT72" s="45">
        <f>SUM('Баллы без населения'!QL8:QM8,'Баллы без населения'!QP8)</f>
        <v>0</v>
      </c>
      <c r="DU72" s="50">
        <f>SUM('Баллы без населения'!QN8)</f>
        <v>0</v>
      </c>
      <c r="DV72" s="46">
        <f>SUM('Баллы без населения'!QQ8:QX8)</f>
        <v>0</v>
      </c>
      <c r="DW72" s="45">
        <f>SUM('Баллы без населения'!QQ8:QR8)</f>
        <v>0</v>
      </c>
      <c r="DX72" s="45">
        <f>SUM('Баллы без населения'!QS8:QX8)</f>
        <v>0</v>
      </c>
    </row>
    <row r="73">
      <c r="A73" s="55">
        <v>70.0</v>
      </c>
      <c r="B73" s="56" t="str">
        <f>'Тест ответы'!B30</f>
        <v>Камчатский край</v>
      </c>
      <c r="C73" s="57">
        <v>1.0</v>
      </c>
      <c r="D73" s="44" t="str">
        <f>'Баллы без населения'!D29</f>
        <v>#REF!</v>
      </c>
      <c r="E73" s="58" t="str">
        <f>SUMIF('Баллы без населения'!$E$3:DX$3,"муж",'Баллы без населения'!E29:DX29)</f>
        <v>#REF!</v>
      </c>
      <c r="F73" s="58" t="str">
        <f>SUMIF('Баллы без населения'!$E$3:DX$3,"жен",'Баллы без населения'!E29:DX29)</f>
        <v>#REF!</v>
      </c>
      <c r="G73" s="58" t="str">
        <f>SUM('Баллы без населения'!Z29:DK29,'Баллы без населения'!DP29:KE29,'Баллы без населения'!KV29:LL29)</f>
        <v>#REF!</v>
      </c>
      <c r="H73" s="58">
        <f>SUM('Баллы без населения'!LM29:PB29,'Баллы без населения'!PY29:QJ29)</f>
        <v>0</v>
      </c>
      <c r="I73" s="58">
        <f>SUM('Баллы без населения'!AZ29:BO29,'Баллы без населения'!DR29:DX29,'Баллы без населения'!FL29:FO29,'Баллы без населения'!GB29:GE29,'Баллы без населения'!GX29:HE29,'Баллы без населения'!IF29:IK29,'Баллы без населения'!IZ29:JG29,'Баллы без населения'!LU29:MG29,'Баллы без населения'!NW29:NZ29,'Баллы без населения'!OM29:OP29)</f>
        <v>0</v>
      </c>
      <c r="J73" s="58">
        <f>SUM('Баллы без населения'!BP29:DK29,'Баллы без населения'!DY29:FK29,'Баллы без населения'!FP29:GA29,'Баллы без населения'!GF29:GQ29,'Баллы без населения'!HF29:HW29,'Баллы без населения'!IL29:IW29,'Баллы без населения'!JH29:KE29,'Баллы без населения'!MH29:NV29,'Баллы без населения'!OA29:OL29,'Баллы без населения'!OQ29:PB29)</f>
        <v>0</v>
      </c>
      <c r="K73" s="46">
        <f>SUM('Баллы без населения'!E29:R29)</f>
        <v>0.07</v>
      </c>
      <c r="L73" s="59">
        <f>SUM('Баллы без населения'!O29:R29)</f>
        <v>0.04</v>
      </c>
      <c r="M73" s="46">
        <f>SUM('Баллы без населения'!S29:Y29)</f>
        <v>0</v>
      </c>
      <c r="N73" s="58">
        <f>SUM('Баллы без населения'!T29:Y29)</f>
        <v>0</v>
      </c>
      <c r="O73" s="46">
        <f>SUM('Баллы без населения'!Z29:AQ29,'Баллы без населения'!LM29:LT29)</f>
        <v>0</v>
      </c>
      <c r="P73" s="58">
        <f>SUMIF('Баллы без населения'!$Z$3:$AQ$3,"муж",'Баллы без населения'!Z29:AQ29)+SUMIF('Баллы без населения'!$LM$3:$LT$3,"муж",'Баллы без населения'!LM29:LT29)</f>
        <v>0</v>
      </c>
      <c r="Q73" s="58">
        <f>SUMIF('Баллы без населения'!$Z$3:$AQ$3,"жен",'Баллы без населения'!Z29:AQ29)+SUMIF('Баллы без населения'!$LM$3:$LT$3,"жен",'Баллы без населения'!LM29:LT29)</f>
        <v>0</v>
      </c>
      <c r="R73" s="48">
        <f>SUM('Баллы без населения'!Z29:AQ29)</f>
        <v>0</v>
      </c>
      <c r="S73" s="58">
        <f>SUM('Баллы без населения'!Z29:AH29)</f>
        <v>0</v>
      </c>
      <c r="T73" s="58">
        <f>SUM('Баллы без населения'!AI29:AQ29)</f>
        <v>0</v>
      </c>
      <c r="U73" s="48">
        <f>SUM('Баллы без населения'!LM29:LT29)</f>
        <v>0</v>
      </c>
      <c r="V73" s="58">
        <f>SUM('Баллы без населения'!LM29:LP29)</f>
        <v>0</v>
      </c>
      <c r="W73" s="60">
        <f>SUM('Баллы без населения'!LQ29:LT29)</f>
        <v>0</v>
      </c>
      <c r="X73" s="46">
        <f>SUM('Баллы без населения'!AR29:DK29,'Баллы без населения'!LU29:NI29)</f>
        <v>0</v>
      </c>
      <c r="Y73" s="58">
        <f>'Баллы без населения'!AR29+SUM('Баллы без населения'!AZ29:BH29)+SUM('Баллы без населения'!BP29:CP29)+SUM('Баллы без населения'!LU29:MC29,'Баллы без населения'!MH29:NI29)</f>
        <v>0</v>
      </c>
      <c r="Z73" s="58">
        <f>'Баллы без населения'!AS29+SUM('Баллы без населения'!BI29:BO29)+SUM('Баллы без населения'!CQ29:DK29)+SUM('Баллы без населения'!MD29:MG29,'Баллы без населения'!NJ29:NV29,)</f>
        <v>0</v>
      </c>
      <c r="AA73" s="48">
        <f>SUM('Баллы без населения'!AR29:DK29)</f>
        <v>0</v>
      </c>
      <c r="AB73" s="58">
        <f>SUM('Баллы без населения'!AT29:AY29)</f>
        <v>0</v>
      </c>
      <c r="AC73" s="58">
        <f>'Баллы без населения'!AR29+SUM('Баллы без населения'!AZ29:BH29)+SUM('Баллы без населения'!BP29:CP29)</f>
        <v>0</v>
      </c>
      <c r="AD73" s="61">
        <f>'Баллы без населения'!AS29+SUM('Баллы без населения'!BI29:BO29)+SUM('Баллы без населения'!CQ29:DK29)</f>
        <v>0</v>
      </c>
      <c r="AE73" s="62">
        <f>SUM('Баллы без населения'!AZ29:BO29)</f>
        <v>0</v>
      </c>
      <c r="AF73" s="58">
        <f>SUM('Баллы без населения'!AZ29:BH29)</f>
        <v>0</v>
      </c>
      <c r="AG73" s="61">
        <f>SUM('Баллы без населения'!BI29:BO29)</f>
        <v>0</v>
      </c>
      <c r="AH73" s="62">
        <f>SUM('Баллы без населения'!BP29:DK29)</f>
        <v>0</v>
      </c>
      <c r="AI73" s="58">
        <f>SUM('Баллы без населения'!BP29:CP29)</f>
        <v>0</v>
      </c>
      <c r="AJ73" s="58">
        <f>SUM('Баллы без населения'!CQ29:DK29)</f>
        <v>0</v>
      </c>
      <c r="AK73" s="48">
        <f>SUM('Баллы без населения'!LU29:NV29)</f>
        <v>0</v>
      </c>
      <c r="AL73" s="58">
        <f>SUM('Баллы без населения'!LU29:MC29,'Баллы без населения'!MH29:NI29)</f>
        <v>0</v>
      </c>
      <c r="AM73" s="61">
        <f>SUM('Баллы без населения'!MD29:MG29,'Баллы без населения'!NJ29:NV29,)</f>
        <v>0</v>
      </c>
      <c r="AN73" s="58">
        <f>SUM('Баллы без населения'!LU29:MG29)</f>
        <v>0</v>
      </c>
      <c r="AO73" s="58">
        <f>SUM('Баллы без населения'!LU29:MC29)</f>
        <v>0</v>
      </c>
      <c r="AP73" s="61">
        <f>SUM('Баллы без населения'!MD29:MG29)</f>
        <v>0</v>
      </c>
      <c r="AQ73" s="58">
        <f>SUM('Баллы без населения'!MH29:NV29)</f>
        <v>0</v>
      </c>
      <c r="AR73" s="58">
        <f>SUM('Баллы без населения'!MH29:NI29)</f>
        <v>0</v>
      </c>
      <c r="AS73" s="61">
        <f>SUM('Баллы без населения'!NJ29:NV29)</f>
        <v>0</v>
      </c>
      <c r="AT73" s="46">
        <f>SUM('Баллы без населения'!DR29:FK29,'Баллы без населения'!NW29:OL29)</f>
        <v>0</v>
      </c>
      <c r="AU73" s="48" t="str">
        <f>SUM('Баллы без населения'!DL29:FK29)</f>
        <v>#REF!</v>
      </c>
      <c r="AV73" s="58" t="str">
        <f>SUM('Баллы без населения'!DL29:DQ29)</f>
        <v>#REF!</v>
      </c>
      <c r="AW73" s="58">
        <f>SUM('Баллы без населения'!DR29:DU29)+SUM('Баллы без населения'!DY29:ES29)</f>
        <v>0</v>
      </c>
      <c r="AX73" s="61">
        <f>SUM('Баллы без населения'!DV29:DX29)+SUM('Баллы без населения'!ET29:FK29)</f>
        <v>0</v>
      </c>
      <c r="AY73" s="62">
        <f>SUM('Баллы без населения'!DR29:DX29)</f>
        <v>0</v>
      </c>
      <c r="AZ73" s="58">
        <f>SUM('Баллы без населения'!DR29:DU29)</f>
        <v>0</v>
      </c>
      <c r="BA73" s="61">
        <f>SUM('Баллы без населения'!DV29:DX29)</f>
        <v>0</v>
      </c>
      <c r="BB73" s="62">
        <f>SUM('Баллы без населения'!DY29:FK29)</f>
        <v>0</v>
      </c>
      <c r="BC73" s="58">
        <f>SUM('Баллы без населения'!DY29:ES29)</f>
        <v>0</v>
      </c>
      <c r="BD73" s="58">
        <f>SUM('Баллы без населения'!ET29:FK29)</f>
        <v>0</v>
      </c>
      <c r="BE73" s="48">
        <f>SUM('Баллы без населения'!NW29:OL29)</f>
        <v>0</v>
      </c>
      <c r="BF73" s="58">
        <f>SUMIF('Баллы без населения'!NW27:OL27,"муж",'Баллы без населения'!NW29:OL29)</f>
        <v>0</v>
      </c>
      <c r="BG73" s="61">
        <f>SUMIF('Баллы без населения'!NW27:OL27,"жен",'Баллы без населения'!NW29:OL29)</f>
        <v>0</v>
      </c>
      <c r="BH73" s="62">
        <f>SUM('Баллы без населения'!NW29:NZ29)</f>
        <v>0</v>
      </c>
      <c r="BI73" s="58">
        <f>SUMIF('Баллы без населения'!NW27:NZ27,"муж",'Баллы без населения'!NW29:NZ29)</f>
        <v>0</v>
      </c>
      <c r="BJ73" s="61">
        <f>SUMIF('Баллы без населения'!NW27:NZ27,";ty",'Баллы без населения'!NW29:NZ29)</f>
        <v>0</v>
      </c>
      <c r="BK73" s="62">
        <f>SUM('Баллы без населения'!OA29:OL29)</f>
        <v>0</v>
      </c>
      <c r="BL73" s="58">
        <f>SUMIF('Баллы без населения'!OA27:OL27,"муж",'Баллы без населения'!OA29:OL29)</f>
        <v>0</v>
      </c>
      <c r="BM73" s="60">
        <f>SUMIF('Баллы без населения'!OA27:OL27,"муж",'Баллы без населения'!OA29:OL29)</f>
        <v>0</v>
      </c>
      <c r="BN73" s="46" t="str">
        <f>SUM('Баллы без населения'!FL29:KE29,'Баллы'!OM29:PB29)</f>
        <v>#REF!</v>
      </c>
      <c r="BO73" s="48" t="str">
        <f>SUM('Баллы без населения'!FL29:KE29)</f>
        <v>#REF!</v>
      </c>
      <c r="BP73" s="58" t="str">
        <f>SUM('Баллы без населения'!FL29:FM29,'Баллы без населения'!FP29:FU29,'Баллы без населения'!GB29:GC29,'Баллы без населения'!GF29:GK29,'Баллы без населения'!GR29:GT29,'Баллы без населения'!GX29:HA29,'Баллы без населения'!HF29:HN29,'Баллы без населения'!HX29,'Баллы без населения'!HZ29:IB29,'Баллы без населения'!IX29,'Баллы без населения'!IF29:IH29,'Баллы без населения'!IL29:IQ29,'Баллы без населения'!IZ29:JE29,'Баллы без населения'!JH29:JY29,)</f>
        <v>#REF!</v>
      </c>
      <c r="BQ73" s="61" t="str">
        <f>SUM('Баллы без населения'!FN29:FO29,'Баллы без населения'!FV29:GA29,'Баллы без населения'!GD29:GE29,'Баллы без населения'!GL29:GQ29,'Баллы без населения'!GU29:GW29,'Баллы без населения'!HB29:HE29,'Баллы без населения'!HO29:HW29,'Баллы без населения'!HY29,'Баллы без населения'!IC29:IE29,'Баллы без населения'!II29:IK29,'Баллы без населения'!IR29:IW29,'Баллы без населения'!IY29,'Баллы без населения'!JF29:JG29,'Баллы без населения'!JZ29:KE29)</f>
        <v>#REF!</v>
      </c>
      <c r="BR73" s="63">
        <f>SUM('Баллы без населения'!FL29:FO29,'Баллы без населения'!GB29:GE29,'Баллы без населения'!GX29:HE29,'Баллы без населения'!IF29:IK29,'Баллы без населения'!IZ29:JG29)</f>
        <v>0</v>
      </c>
      <c r="BS73" s="58">
        <f>SUM('Баллы без населения'!FL29:FM29,'Баллы без населения'!GB29:GC29,'Баллы без населения'!GX29:HA29,'Баллы без населения'!IZ29:JE29)</f>
        <v>0</v>
      </c>
      <c r="BT73" s="61">
        <f>SUM('Баллы без населения'!FN29:FO29,'Баллы без населения'!GD29:GE29,'Баллы без населения'!HB29:HE29,'Баллы без населения'!II29:IK29,'Баллы без населения'!JF29:JG29)</f>
        <v>0</v>
      </c>
      <c r="BU73" s="63">
        <f>SUM('Баллы без населения'!FP29:GA29,'Баллы без населения'!GF29:GQ29,'Баллы без населения'!HF29:HW29,'Баллы без населения'!IL29:IW29,'Баллы без населения'!JH29:KE29)</f>
        <v>0</v>
      </c>
      <c r="BV73" s="58">
        <f>SUM('Баллы без населения'!FP29:FU29,'Баллы без населения'!GF29:GK29,'Баллы без населения'!HF29:HN29,'Баллы без населения'!IL29:IQ29,'Баллы без населения'!JH29:JY29)</f>
        <v>0</v>
      </c>
      <c r="BW73" s="61">
        <f>SUM('Баллы без населения'!FV29:GA29,'Баллы без населения'!GL29:GQ29,'Баллы без населения'!HO29:HW29,'Баллы без населения'!IL29:IW29,'Баллы без населения'!JZ29:KE29)</f>
        <v>0</v>
      </c>
      <c r="BX73" s="62">
        <f>SUM('Баллы без населения'!FL29:GA29)</f>
        <v>0</v>
      </c>
      <c r="BY73" s="62">
        <f>SUM('Баллы без населения'!FL29:FM29,'Баллы без населения'!FP29:FU29)</f>
        <v>0</v>
      </c>
      <c r="BZ73" s="64">
        <f>SUM('Баллы без населения'!FN29:FO29,'Баллы без населения'!FV29:GA29)</f>
        <v>0</v>
      </c>
      <c r="CA73" s="62">
        <f>SUM('Баллы без населения'!GB29:GQ29)</f>
        <v>0</v>
      </c>
      <c r="CB73" s="58">
        <f>SUM('Баллы без населения'!GB29:GC29,'Баллы без населения'!GF29:GK29)</f>
        <v>0</v>
      </c>
      <c r="CC73" s="61">
        <f>SUM('Баллы без населения'!GD29:GE29,'Баллы без населения'!GL29:GQ29)</f>
        <v>0</v>
      </c>
      <c r="CD73" s="62" t="str">
        <f>SUM('Баллы без населения'!GR29:HY29)</f>
        <v>#REF!</v>
      </c>
      <c r="CE73" s="58" t="str">
        <f>SUM('Баллы без населения'!GR29:GT29,'Баллы без населения'!GX29:HA29,'Баллы без населения'!HF29:HN29,'Баллы без населения'!HX29)</f>
        <v>#REF!</v>
      </c>
      <c r="CF73" s="61" t="str">
        <f>SUM('Баллы без населения'!GU29:GW29,'Баллы без населения'!HB29:HE29,'Баллы без населения'!HO29:HW29,'Баллы без населения'!HY29)</f>
        <v>#REF!</v>
      </c>
      <c r="CG73" s="62">
        <f>SUM('Баллы без населения'!HZ29:IY29)</f>
        <v>0</v>
      </c>
      <c r="CH73" s="58">
        <f>SUM('Баллы без населения'!HZ29:IB29,'Баллы без населения'!IF29:IH29,'Баллы без населения'!IL29:IQ29,'Баллы без населения'!IX29)</f>
        <v>0</v>
      </c>
      <c r="CI73" s="61">
        <f>SUM('Баллы без населения'!IC29:IE29,'Баллы без населения'!II29:IK29,'Баллы без населения'!IR29:IW29,'Баллы без населения'!IY29)</f>
        <v>0</v>
      </c>
      <c r="CJ73" s="62">
        <f>SUM('Баллы без населения'!IZ29:KE29,)</f>
        <v>0</v>
      </c>
      <c r="CK73" s="58">
        <f>SUM('Баллы без населения'!IZ29:JE29,'Баллы без населения'!JH29:JY29)</f>
        <v>0</v>
      </c>
      <c r="CL73" s="58">
        <f>SUM('Баллы без населения'!JF29:JG29,'Баллы без населения'!JZ29:KE29)</f>
        <v>0</v>
      </c>
      <c r="CM73" s="48">
        <f>SUM('Баллы без населения'!OM29:PB29)</f>
        <v>0</v>
      </c>
      <c r="CN73" s="58">
        <f>SUMIF('Баллы без населения'!OM27:PB27,"муж",'Баллы без населения'!OM29:PB29)</f>
        <v>0</v>
      </c>
      <c r="CO73" s="61">
        <f>SUMIF('Баллы без населения'!OM27:PB27,"жен",'Баллы без населения'!OM29:PB29)</f>
        <v>0</v>
      </c>
      <c r="CP73" s="63">
        <f>SUM('Баллы без населения'!OM29:OP29)</f>
        <v>0</v>
      </c>
      <c r="CQ73" s="58">
        <f>SUMIF('Баллы без населения'!OM27:OP27,"муж",'Баллы без населения'!OM29:OP29)</f>
        <v>0</v>
      </c>
      <c r="CR73" s="61">
        <f>SUMIF('Баллы без населения'!OM27:OP27,"жен",'Баллы без населения'!OM29:OP29)</f>
        <v>0</v>
      </c>
      <c r="CS73" s="63">
        <f>SUM('Баллы без населения'!OQ29:PB29)</f>
        <v>0</v>
      </c>
      <c r="CT73" s="58">
        <f>SUMIF('Баллы без населения'!OQ27:PB27,"муж",'Баллы без населения'!OQ29:PB29)</f>
        <v>0</v>
      </c>
      <c r="CU73" s="61">
        <f>SUMIF('Баллы без населения'!OQ27:PB27,"жен",'Баллы без населения'!OQ29:PB29)</f>
        <v>0</v>
      </c>
      <c r="CV73" s="46">
        <f>SUM('Баллы'!KF29:KU29,'Баллы'!PC29:PX29)</f>
        <v>0</v>
      </c>
      <c r="CW73" s="48">
        <f>SUM('Баллы без населения'!KF29:KU29)</f>
        <v>0</v>
      </c>
      <c r="CX73" s="48">
        <f>SUM('Баллы без населения'!PC29:PX29)</f>
        <v>0</v>
      </c>
      <c r="CY73" s="46">
        <f>SUM('Баллы без населения'!KV29:LL29,'Баллы без населения'!PZ29:QJ29)</f>
        <v>0</v>
      </c>
      <c r="CZ73" s="58">
        <f>SUM('Баллы без населения'!KZ29:LB29,'Баллы без населения'!PZ29:QJ29)</f>
        <v>0</v>
      </c>
      <c r="DA73" s="58">
        <f>SUM('Баллы без населения'!KX29:KY29,'Баллы без населения'!LB29:LC29,'Баллы без населения'!LF29:LG29,'Баллы без населения'!QE29:QJ29)</f>
        <v>0</v>
      </c>
      <c r="DB73" s="58">
        <f>SUM('Баллы без населения'!KX29:KY29,'Баллы без населения'!LB29:LC29,'Баллы без населения'!LF29:LG29,'Баллы без населения'!QE29:QG29)</f>
        <v>0</v>
      </c>
      <c r="DC73" s="58">
        <f>SUM('Баллы без населения'!LC29,'Баллы без населения'!LG29,'Баллы без населения'!QH29:QJ29)</f>
        <v>0</v>
      </c>
      <c r="DD73" s="48">
        <f>SUM('Баллы без населения'!KV29:LL29)</f>
        <v>0</v>
      </c>
      <c r="DE73" s="58">
        <f>SUM('Баллы без населения'!KV29:KY29)</f>
        <v>0</v>
      </c>
      <c r="DF73" s="58">
        <f>SUM('Баллы без населения'!KZ29:LG29)</f>
        <v>0</v>
      </c>
      <c r="DG73" s="58">
        <f>SUM('Баллы без населения'!KZ29:LB29)</f>
        <v>0</v>
      </c>
      <c r="DH73" s="58">
        <f>SUM('Баллы без населения'!LD29:LF29)</f>
        <v>0</v>
      </c>
      <c r="DI73" s="58">
        <f>SUM('Баллы без населения'!KX29:KY29,'Баллы без населения'!LB29:LC29,'Баллы без населения'!LF29:LG29)</f>
        <v>0</v>
      </c>
      <c r="DJ73" s="58">
        <f>SUM('Баллы без населения'!KX29:KY29)</f>
        <v>0</v>
      </c>
      <c r="DK73" s="58">
        <f>SUM('Баллы без населения'!LB29:LC29,'Баллы без населения'!LF29:LG29)</f>
        <v>0</v>
      </c>
      <c r="DL73" s="58">
        <f>SUM('Баллы без населения'!LC29,'Баллы без населения'!LG29)</f>
        <v>0</v>
      </c>
      <c r="DM73" s="58">
        <f>SUM('Баллы без населения'!LH29:LL29)</f>
        <v>0</v>
      </c>
      <c r="DN73" s="48">
        <f>SUM('Баллы без населения'!PY29:QJ29)</f>
        <v>0</v>
      </c>
      <c r="DO73" s="58">
        <f>SUM('Баллы без населения'!PZ29,'Баллы без населения'!QB29:QJ29)</f>
        <v>0</v>
      </c>
      <c r="DP73" s="58">
        <f>SUM('Баллы без населения'!QE29:QJ29)</f>
        <v>0</v>
      </c>
      <c r="DQ73" s="65">
        <f>SUM('Баллы без населения'!QE29:QG29)</f>
        <v>0</v>
      </c>
      <c r="DR73" s="58">
        <f>SUM('Баллы без населения'!QH29:QJ29)</f>
        <v>0</v>
      </c>
      <c r="DS73" s="46" t="str">
        <f>SUM('Баллы без населения'!QK29:QP29)</f>
        <v>#REF!</v>
      </c>
      <c r="DT73" s="58">
        <f>SUM('Баллы без населения'!QL29:QM29,'Баллы без населения'!QP29)</f>
        <v>0</v>
      </c>
      <c r="DU73" s="61">
        <f>SUM('Баллы без населения'!QN29)</f>
        <v>0</v>
      </c>
      <c r="DV73" s="46">
        <f>SUM('Баллы без населения'!QQ29:QX29)</f>
        <v>0</v>
      </c>
      <c r="DW73" s="58">
        <f>SUM('Баллы без населения'!QQ29:QR29)</f>
        <v>0</v>
      </c>
      <c r="DX73" s="58">
        <f>SUM('Баллы без населения'!QS29:QX29)</f>
        <v>0</v>
      </c>
    </row>
    <row r="74">
      <c r="A74" s="41">
        <v>71.0</v>
      </c>
      <c r="B74" s="42" t="str">
        <f>'Тест ответы'!B86</f>
        <v>Чеченская республика</v>
      </c>
      <c r="C74" s="43">
        <v>1.0</v>
      </c>
      <c r="D74" s="44" t="str">
        <f>'Баллы без населения'!D85</f>
        <v>#REF!</v>
      </c>
      <c r="E74" s="45" t="str">
        <f>SUMIF('Баллы без населения'!$E$3:DX$3,"муж",'Баллы без населения'!E85:DX85)</f>
        <v>#REF!</v>
      </c>
      <c r="F74" s="45" t="str">
        <f>SUMIF('Баллы без населения'!$E$3:DX$3,"жен",'Баллы без населения'!E85:DX85)</f>
        <v>#REF!</v>
      </c>
      <c r="G74" s="45" t="str">
        <f>SUM('Баллы без населения'!Z85:DK85,'Баллы без населения'!DP85:KE85,'Баллы без населения'!KV85:LL85)</f>
        <v>#REF!</v>
      </c>
      <c r="H74" s="45">
        <f>SUM('Баллы без населения'!LM85:PB85,'Баллы без населения'!PY85:QJ85)</f>
        <v>0</v>
      </c>
      <c r="I74" s="45">
        <f>SUM('Баллы без населения'!AZ85:BO85,'Баллы без населения'!DR85:DX85,'Баллы без населения'!FL85:FO85,'Баллы без населения'!GB85:GE85,'Баллы без населения'!GX85:HE85,'Баллы без населения'!IF85:IK85,'Баллы без населения'!IZ85:JG85,'Баллы без населения'!LU85:MG85,'Баллы без населения'!NW85:NZ85,'Баллы без населения'!OM85:OP85)</f>
        <v>0</v>
      </c>
      <c r="J74" s="45">
        <f>SUM('Баллы без населения'!BP85:DK85,'Баллы без населения'!DY85:FK85,'Баллы без населения'!FP85:GA85,'Баллы без населения'!GF85:GQ85,'Баллы без населения'!HF85:HW85,'Баллы без населения'!IL85:IW85,'Баллы без населения'!JH85:KE85,'Баллы без населения'!MH85:NV85,'Баллы без населения'!OA85:OL85,'Баллы без населения'!OQ85:PB85)</f>
        <v>0</v>
      </c>
      <c r="K74" s="46">
        <f>SUM('Баллы без населения'!E85:R85)</f>
        <v>0.0005</v>
      </c>
      <c r="L74" s="47">
        <f>SUM('Баллы без населения'!O85:R85)</f>
        <v>0</v>
      </c>
      <c r="M74" s="46">
        <f>SUM('Баллы без населения'!S85:Y85)</f>
        <v>0</v>
      </c>
      <c r="N74" s="45">
        <f>SUM('Баллы без населения'!T85:Y85)</f>
        <v>0</v>
      </c>
      <c r="O74" s="46">
        <f>SUM('Баллы без населения'!Z85:AQ85,'Баллы без населения'!LM85:LT85)</f>
        <v>0</v>
      </c>
      <c r="P74" s="45">
        <f>SUMIF('Баллы без населения'!$Z$3:$AQ$3,"муж",'Баллы без населения'!Z85:AQ85)+SUMIF('Баллы без населения'!$LM$3:$LT$3,"муж",'Баллы без населения'!LM85:LT85)</f>
        <v>0</v>
      </c>
      <c r="Q74" s="45">
        <f>SUMIF('Баллы без населения'!$Z$3:$AQ$3,"жен",'Баллы без населения'!Z85:AQ85)+SUMIF('Баллы без населения'!$LM$3:$LT$3,"жен",'Баллы без населения'!LM85:LT85)</f>
        <v>0</v>
      </c>
      <c r="R74" s="48">
        <f>SUM('Баллы без населения'!Z85:AQ85)</f>
        <v>0</v>
      </c>
      <c r="S74" s="45">
        <f>SUM('Баллы без населения'!Z85:AH85)</f>
        <v>0</v>
      </c>
      <c r="T74" s="45">
        <f>SUM('Баллы без населения'!AI85:AQ85)</f>
        <v>0</v>
      </c>
      <c r="U74" s="48">
        <f>SUM('Баллы без населения'!LM85:LT85)</f>
        <v>0</v>
      </c>
      <c r="V74" s="45">
        <f>SUM('Баллы без населения'!LM85:LP85)</f>
        <v>0</v>
      </c>
      <c r="W74" s="49">
        <f>SUM('Баллы без населения'!LQ85:LT85)</f>
        <v>0</v>
      </c>
      <c r="X74" s="46">
        <f>SUM('Баллы без населения'!AR85:DK85,'Баллы без населения'!LU85:NI85)</f>
        <v>0</v>
      </c>
      <c r="Y74" s="45">
        <f>'Баллы без населения'!AR85+SUM('Баллы без населения'!AZ85:BH85)+SUM('Баллы без населения'!BP85:CP85)+SUM('Баллы без населения'!LU85:MC85,'Баллы без населения'!MH85:NI85)</f>
        <v>0</v>
      </c>
      <c r="Z74" s="45">
        <f>'Баллы без населения'!AS85+SUM('Баллы без населения'!BI85:BO85)+SUM('Баллы без населения'!CQ85:DK85)+SUM('Баллы без населения'!MD85:MG85,'Баллы без населения'!NJ85:NV85,)</f>
        <v>0</v>
      </c>
      <c r="AA74" s="48">
        <f>SUM('Баллы без населения'!AR85:DK85)</f>
        <v>0</v>
      </c>
      <c r="AB74" s="45">
        <f>SUM('Баллы без населения'!AT85:AY85)</f>
        <v>0</v>
      </c>
      <c r="AC74" s="45">
        <f>'Баллы без населения'!AR85+SUM('Баллы без населения'!AZ85:BH85)+SUM('Баллы без населения'!BP85:CP85)</f>
        <v>0</v>
      </c>
      <c r="AD74" s="50">
        <f>'Баллы без населения'!AS85+SUM('Баллы без населения'!BI85:BO85)+SUM('Баллы без населения'!CQ85:DK85)</f>
        <v>0</v>
      </c>
      <c r="AE74" s="51">
        <f>SUM('Баллы без населения'!AZ85:BO85)</f>
        <v>0</v>
      </c>
      <c r="AF74" s="45">
        <f>SUM('Баллы без населения'!AZ85:BH85)</f>
        <v>0</v>
      </c>
      <c r="AG74" s="50">
        <f>SUM('Баллы без населения'!BI85:BO85)</f>
        <v>0</v>
      </c>
      <c r="AH74" s="51">
        <f>SUM('Баллы без населения'!BP85:DK85)</f>
        <v>0</v>
      </c>
      <c r="AI74" s="45">
        <f>SUM('Баллы без населения'!BP85:CP85)</f>
        <v>0</v>
      </c>
      <c r="AJ74" s="45">
        <f>SUM('Баллы без населения'!CQ85:DK85)</f>
        <v>0</v>
      </c>
      <c r="AK74" s="48">
        <f>SUM('Баллы без населения'!LU85:NV85)</f>
        <v>0</v>
      </c>
      <c r="AL74" s="45">
        <f>SUM('Баллы без населения'!LU85:MC85,'Баллы без населения'!MH85:NI85)</f>
        <v>0</v>
      </c>
      <c r="AM74" s="50">
        <f>SUM('Баллы без населения'!MD85:MG85,'Баллы без населения'!NJ85:NV85,)</f>
        <v>0</v>
      </c>
      <c r="AN74" s="45">
        <f>SUM('Баллы без населения'!LU85:MG85)</f>
        <v>0</v>
      </c>
      <c r="AO74" s="45">
        <f>SUM('Баллы без населения'!LU85:MC85)</f>
        <v>0</v>
      </c>
      <c r="AP74" s="50">
        <f>SUM('Баллы без населения'!MD85:MG85)</f>
        <v>0</v>
      </c>
      <c r="AQ74" s="45">
        <f>SUM('Баллы без населения'!MH85:NV85)</f>
        <v>0</v>
      </c>
      <c r="AR74" s="45">
        <f>SUM('Баллы без населения'!MH85:NI85)</f>
        <v>0</v>
      </c>
      <c r="AS74" s="50">
        <f>SUM('Баллы без населения'!NJ85:NV85)</f>
        <v>0</v>
      </c>
      <c r="AT74" s="46">
        <f>SUM('Баллы без населения'!DR85:FK85,'Баллы без населения'!NW85:OL85)</f>
        <v>0</v>
      </c>
      <c r="AU74" s="48" t="str">
        <f>SUM('Баллы без населения'!DL85:FK85)</f>
        <v>#REF!</v>
      </c>
      <c r="AV74" s="45" t="str">
        <f>SUM('Баллы без населения'!DL85:DQ85)</f>
        <v>#REF!</v>
      </c>
      <c r="AW74" s="45">
        <f>SUM('Баллы без населения'!DR85:DU85)+SUM('Баллы без населения'!DY85:ES85)</f>
        <v>0</v>
      </c>
      <c r="AX74" s="50">
        <f>SUM('Баллы без населения'!DV85:DX85)+SUM('Баллы без населения'!ET85:FK85)</f>
        <v>0</v>
      </c>
      <c r="AY74" s="51">
        <f>SUM('Баллы без населения'!DR85:DX85)</f>
        <v>0</v>
      </c>
      <c r="AZ74" s="45">
        <f>SUM('Баллы без населения'!DR85:DU85)</f>
        <v>0</v>
      </c>
      <c r="BA74" s="50">
        <f>SUM('Баллы без населения'!DV85:DX85)</f>
        <v>0</v>
      </c>
      <c r="BB74" s="51">
        <f>SUM('Баллы без населения'!DY85:FK85)</f>
        <v>0</v>
      </c>
      <c r="BC74" s="45">
        <f>SUM('Баллы без населения'!DY85:ES85)</f>
        <v>0</v>
      </c>
      <c r="BD74" s="45">
        <f>SUM('Баллы без населения'!ET85:FK85)</f>
        <v>0</v>
      </c>
      <c r="BE74" s="48">
        <f>SUM('Баллы без населения'!NW85:OL85)</f>
        <v>0</v>
      </c>
      <c r="BF74" s="45">
        <f>SUMIF('Баллы без населения'!NW83:OL83,"муж",'Баллы без населения'!NW85:OL85)</f>
        <v>0</v>
      </c>
      <c r="BG74" s="50">
        <f>SUMIF('Баллы без населения'!NW83:OL83,"жен",'Баллы без населения'!NW85:OL85)</f>
        <v>0</v>
      </c>
      <c r="BH74" s="51">
        <f>SUM('Баллы без населения'!NW85:NZ85)</f>
        <v>0</v>
      </c>
      <c r="BI74" s="45">
        <f>SUMIF('Баллы без населения'!NW83:NZ83,"муж",'Баллы без населения'!NW85:NZ85)</f>
        <v>0</v>
      </c>
      <c r="BJ74" s="50">
        <f>SUMIF('Баллы без населения'!NW83:NZ83,";ty",'Баллы без населения'!NW85:NZ85)</f>
        <v>0</v>
      </c>
      <c r="BK74" s="51">
        <f>SUM('Баллы без населения'!OA85:OL85)</f>
        <v>0</v>
      </c>
      <c r="BL74" s="45">
        <f>SUMIF('Баллы без населения'!OA83:OL83,"муж",'Баллы без населения'!OA85:OL85)</f>
        <v>0</v>
      </c>
      <c r="BM74" s="49">
        <f>SUMIF('Баллы без населения'!OA83:OL83,"муж",'Баллы без населения'!OA85:OL85)</f>
        <v>0</v>
      </c>
      <c r="BN74" s="46" t="str">
        <f>SUM('Баллы без населения'!FL85:KE85,'Баллы'!OM85:PB85)</f>
        <v>#REF!</v>
      </c>
      <c r="BO74" s="48" t="str">
        <f>SUM('Баллы без населения'!FL85:KE85)</f>
        <v>#REF!</v>
      </c>
      <c r="BP74" s="45" t="str">
        <f>SUM('Баллы без населения'!FL85:FM85,'Баллы без населения'!FP85:FU85,'Баллы без населения'!GB85:GC85,'Баллы без населения'!GF85:GK85,'Баллы без населения'!GR85:GT85,'Баллы без населения'!GX85:HA85,'Баллы без населения'!HF85:HN85,'Баллы без населения'!HX85,'Баллы без населения'!HZ85:IB85,'Баллы без населения'!IX85,'Баллы без населения'!IF85:IH85,'Баллы без населения'!IL85:IQ85,'Баллы без населения'!IZ85:JE85,'Баллы без населения'!JH85:JY85,)</f>
        <v>#REF!</v>
      </c>
      <c r="BQ74" s="50" t="str">
        <f>SUM('Баллы без населения'!FN85:FO85,'Баллы без населения'!FV85:GA85,'Баллы без населения'!GD85:GE85,'Баллы без населения'!GL85:GQ85,'Баллы без населения'!GU85:GW85,'Баллы без населения'!HB85:HE85,'Баллы без населения'!HO85:HW85,'Баллы без населения'!HY85,'Баллы без населения'!IC85:IE85,'Баллы без населения'!II85:IK85,'Баллы без населения'!IR85:IW85,'Баллы без населения'!IY85,'Баллы без населения'!JF85:JG85,'Баллы без населения'!JZ85:KE85)</f>
        <v>#REF!</v>
      </c>
      <c r="BR74" s="52">
        <f>SUM('Баллы без населения'!FL85:FO85,'Баллы без населения'!GB85:GE85,'Баллы без населения'!GX85:HE85,'Баллы без населения'!IF85:IK85,'Баллы без населения'!IZ85:JG85)</f>
        <v>0</v>
      </c>
      <c r="BS74" s="45">
        <f>SUM('Баллы без населения'!FL85:FM85,'Баллы без населения'!GB85:GC85,'Баллы без населения'!GX85:HA85,'Баллы без населения'!IZ85:JE85)</f>
        <v>0</v>
      </c>
      <c r="BT74" s="50">
        <f>SUM('Баллы без населения'!FN85:FO85,'Баллы без населения'!GD85:GE85,'Баллы без населения'!HB85:HE85,'Баллы без населения'!II85:IK85,'Баллы без населения'!JF85:JG85)</f>
        <v>0</v>
      </c>
      <c r="BU74" s="52">
        <f>SUM('Баллы без населения'!FP85:GA85,'Баллы без населения'!GF85:GQ85,'Баллы без населения'!HF85:HW85,'Баллы без населения'!IL85:IW85,'Баллы без населения'!JH85:KE85)</f>
        <v>0</v>
      </c>
      <c r="BV74" s="45">
        <f>SUM('Баллы без населения'!FP85:FU85,'Баллы без населения'!GF85:GK85,'Баллы без населения'!HF85:HN85,'Баллы без населения'!IL85:IQ85,'Баллы без населения'!JH85:JY85)</f>
        <v>0</v>
      </c>
      <c r="BW74" s="50">
        <f>SUM('Баллы без населения'!FV85:GA85,'Баллы без населения'!GL85:GQ85,'Баллы без населения'!HO85:HW85,'Баллы без населения'!IL85:IW85,'Баллы без населения'!JZ85:KE85)</f>
        <v>0</v>
      </c>
      <c r="BX74" s="51">
        <f>SUM('Баллы без населения'!FL85:GA85)</f>
        <v>0</v>
      </c>
      <c r="BY74" s="51">
        <f>SUM('Баллы без населения'!FL85:FM85,'Баллы без населения'!FP85:FU85)</f>
        <v>0</v>
      </c>
      <c r="BZ74" s="53">
        <f>SUM('Баллы без населения'!FN85:FO85,'Баллы без населения'!FV85:GA85)</f>
        <v>0</v>
      </c>
      <c r="CA74" s="51">
        <f>SUM('Баллы без населения'!GB85:GQ85)</f>
        <v>0</v>
      </c>
      <c r="CB74" s="45">
        <f>SUM('Баллы без населения'!GB85:GC85,'Баллы без населения'!GF85:GK85)</f>
        <v>0</v>
      </c>
      <c r="CC74" s="50">
        <f>SUM('Баллы без населения'!GD85:GE85,'Баллы без населения'!GL85:GQ85)</f>
        <v>0</v>
      </c>
      <c r="CD74" s="51" t="str">
        <f>SUM('Баллы без населения'!GR85:HY85)</f>
        <v>#REF!</v>
      </c>
      <c r="CE74" s="45" t="str">
        <f>SUM('Баллы без населения'!GR85:GT85,'Баллы без населения'!GX85:HA85,'Баллы без населения'!HF85:HN85,'Баллы без населения'!HX85)</f>
        <v>#REF!</v>
      </c>
      <c r="CF74" s="50" t="str">
        <f>SUM('Баллы без населения'!GU85:GW85,'Баллы без населения'!HB85:HE85,'Баллы без населения'!HO85:HW85,'Баллы без населения'!HY85)</f>
        <v>#REF!</v>
      </c>
      <c r="CG74" s="51">
        <f>SUM('Баллы без населения'!HZ85:IY85)</f>
        <v>0</v>
      </c>
      <c r="CH74" s="45">
        <f>SUM('Баллы без населения'!HZ85:IB85,'Баллы без населения'!IF85:IH85,'Баллы без населения'!IL85:IQ85,'Баллы без населения'!IX85)</f>
        <v>0</v>
      </c>
      <c r="CI74" s="50">
        <f>SUM('Баллы без населения'!IC85:IE85,'Баллы без населения'!II85:IK85,'Баллы без населения'!IR85:IW85,'Баллы без населения'!IY85)</f>
        <v>0</v>
      </c>
      <c r="CJ74" s="51">
        <f>SUM('Баллы без населения'!IZ85:KE85,)</f>
        <v>0</v>
      </c>
      <c r="CK74" s="45">
        <f>SUM('Баллы без населения'!IZ85:JE85,'Баллы без населения'!JH85:JY85)</f>
        <v>0</v>
      </c>
      <c r="CL74" s="45">
        <f>SUM('Баллы без населения'!JF85:JG85,'Баллы без населения'!JZ85:KE85)</f>
        <v>0</v>
      </c>
      <c r="CM74" s="48">
        <f>SUM('Баллы без населения'!OM85:PB85)</f>
        <v>0</v>
      </c>
      <c r="CN74" s="45">
        <f>SUMIF('Баллы без населения'!OM83:PB83,"муж",'Баллы без населения'!OM85:PB85)</f>
        <v>0</v>
      </c>
      <c r="CO74" s="50">
        <f>SUMIF('Баллы без населения'!OM83:PB83,"жен",'Баллы без населения'!OM85:PB85)</f>
        <v>0</v>
      </c>
      <c r="CP74" s="52">
        <f>SUM('Баллы без населения'!OM85:OP85)</f>
        <v>0</v>
      </c>
      <c r="CQ74" s="45">
        <f>SUMIF('Баллы без населения'!OM83:OP83,"муж",'Баллы без населения'!OM85:OP85)</f>
        <v>0</v>
      </c>
      <c r="CR74" s="50">
        <f>SUMIF('Баллы без населения'!OM83:OP83,"жен",'Баллы без населения'!OM85:OP85)</f>
        <v>0</v>
      </c>
      <c r="CS74" s="52">
        <f>SUM('Баллы без населения'!OQ85:PB85)</f>
        <v>0</v>
      </c>
      <c r="CT74" s="45">
        <f>SUMIF('Баллы без населения'!OQ83:PB83,"муж",'Баллы без населения'!OQ85:PB85)</f>
        <v>0</v>
      </c>
      <c r="CU74" s="50">
        <f>SUMIF('Баллы без населения'!OQ83:PB83,"жен",'Баллы без населения'!OQ85:PB85)</f>
        <v>0</v>
      </c>
      <c r="CV74" s="46">
        <f>SUM('Баллы'!KF85:KU85,'Баллы'!PC85:PX85)</f>
        <v>0</v>
      </c>
      <c r="CW74" s="48">
        <f>SUM('Баллы без населения'!KF85:KU85)</f>
        <v>0</v>
      </c>
      <c r="CX74" s="48">
        <f>SUM('Баллы без населения'!PC85:PX85)</f>
        <v>0</v>
      </c>
      <c r="CY74" s="46">
        <f>SUM('Баллы без населения'!KV85:LL85,'Баллы без населения'!PZ85:QJ85)</f>
        <v>0</v>
      </c>
      <c r="CZ74" s="45">
        <f>SUM('Баллы без населения'!KZ85:LB85,'Баллы без населения'!PZ85:QJ85)</f>
        <v>0</v>
      </c>
      <c r="DA74" s="45">
        <f>SUM('Баллы без населения'!KX85:KY85,'Баллы без населения'!LB85:LC85,'Баллы без населения'!LF85:LG85,'Баллы без населения'!QE85:QJ85)</f>
        <v>0</v>
      </c>
      <c r="DB74" s="45">
        <f>SUM('Баллы без населения'!KX85:KY85,'Баллы без населения'!LB85:LC85,'Баллы без населения'!LF85:LG85,'Баллы без населения'!QE85:QG85)</f>
        <v>0</v>
      </c>
      <c r="DC74" s="45">
        <f>SUM('Баллы без населения'!LC85,'Баллы без населения'!LG85,'Баллы без населения'!QH85:QJ85)</f>
        <v>0</v>
      </c>
      <c r="DD74" s="48">
        <f>SUM('Баллы без населения'!KV85:LL85)</f>
        <v>0</v>
      </c>
      <c r="DE74" s="45">
        <f>SUM('Баллы без населения'!KV85:KY85)</f>
        <v>0</v>
      </c>
      <c r="DF74" s="45">
        <f>SUM('Баллы без населения'!KZ85:LG85)</f>
        <v>0</v>
      </c>
      <c r="DG74" s="45">
        <f>SUM('Баллы без населения'!KZ85:LB85)</f>
        <v>0</v>
      </c>
      <c r="DH74" s="45">
        <f>SUM('Баллы без населения'!LD85:LF85)</f>
        <v>0</v>
      </c>
      <c r="DI74" s="45">
        <f>SUM('Баллы без населения'!KX85:KY85,'Баллы без населения'!LB85:LC85,'Баллы без населения'!LF85:LG85)</f>
        <v>0</v>
      </c>
      <c r="DJ74" s="45">
        <f>SUM('Баллы без населения'!KX85:KY85)</f>
        <v>0</v>
      </c>
      <c r="DK74" s="45">
        <f>SUM('Баллы без населения'!LB85:LC85,'Баллы без населения'!LF85:LG85)</f>
        <v>0</v>
      </c>
      <c r="DL74" s="45">
        <f>SUM('Баллы без населения'!LC85,'Баллы без населения'!LG85)</f>
        <v>0</v>
      </c>
      <c r="DM74" s="45">
        <f>SUM('Баллы без населения'!LH85:LL85)</f>
        <v>0</v>
      </c>
      <c r="DN74" s="48">
        <f>SUM('Баллы без населения'!PY85:QJ85)</f>
        <v>0</v>
      </c>
      <c r="DO74" s="45">
        <f>SUM('Баллы без населения'!PZ85,'Баллы без населения'!QB85:QJ85)</f>
        <v>0</v>
      </c>
      <c r="DP74" s="45">
        <f>SUM('Баллы без населения'!QE85:QJ85)</f>
        <v>0</v>
      </c>
      <c r="DQ74" s="54">
        <f>SUM('Баллы без населения'!QE85:QG85)</f>
        <v>0</v>
      </c>
      <c r="DR74" s="45">
        <f>SUM('Баллы без населения'!QH85:QJ85)</f>
        <v>0</v>
      </c>
      <c r="DS74" s="46" t="str">
        <f>SUM('Баллы без населения'!QK85:QP85)</f>
        <v>#REF!</v>
      </c>
      <c r="DT74" s="45">
        <f>SUM('Баллы без населения'!QL85:QM85,'Баллы без населения'!QP85)</f>
        <v>0</v>
      </c>
      <c r="DU74" s="50">
        <f>SUM('Баллы без населения'!QN85)</f>
        <v>0</v>
      </c>
      <c r="DV74" s="46">
        <f>SUM('Баллы без населения'!QQ85:QX85)</f>
        <v>0</v>
      </c>
      <c r="DW74" s="45">
        <f>SUM('Баллы без населения'!QQ85:QR85)</f>
        <v>0</v>
      </c>
      <c r="DX74" s="45">
        <f>SUM('Баллы без населения'!QS85:QX85)</f>
        <v>0</v>
      </c>
    </row>
    <row r="75">
      <c r="A75" s="55">
        <v>72.0</v>
      </c>
      <c r="B75" s="56" t="str">
        <f>'Тест ответы'!B83</f>
        <v>Хакасия республика</v>
      </c>
      <c r="C75" s="57">
        <v>1.0</v>
      </c>
      <c r="D75" s="44" t="str">
        <f>'Баллы без населения'!D82</f>
        <v>#REF!</v>
      </c>
      <c r="E75" s="58" t="str">
        <f>SUMIF('Баллы без населения'!$E$3:DX$3,"муж",'Баллы без населения'!E82:DX82)</f>
        <v>#REF!</v>
      </c>
      <c r="F75" s="58" t="str">
        <f>SUMIF('Баллы без населения'!$E$3:DX$3,"жен",'Баллы без населения'!E82:DX82)</f>
        <v>#REF!</v>
      </c>
      <c r="G75" s="58" t="str">
        <f>SUM('Баллы без населения'!Z82:DK82,'Баллы без населения'!DP82:KE82,'Баллы без населения'!KV82:LL82)</f>
        <v>#REF!</v>
      </c>
      <c r="H75" s="58">
        <f>SUM('Баллы без населения'!LM82:PB82,'Баллы без населения'!PY82:QJ82)</f>
        <v>0</v>
      </c>
      <c r="I75" s="58">
        <f>SUM('Баллы без населения'!AZ82:BO82,'Баллы без населения'!DR82:DX82,'Баллы без населения'!FL82:FO82,'Баллы без населения'!GB82:GE82,'Баллы без населения'!GX82:HE82,'Баллы без населения'!IF82:IK82,'Баллы без населения'!IZ82:JG82,'Баллы без населения'!LU82:MG82,'Баллы без населения'!NW82:NZ82,'Баллы без населения'!OM82:OP82)</f>
        <v>0</v>
      </c>
      <c r="J75" s="58">
        <f>SUM('Баллы без населения'!BP82:DK82,'Баллы без населения'!DY82:FK82,'Баллы без населения'!FP82:GA82,'Баллы без населения'!GF82:GQ82,'Баллы без населения'!HF82:HW82,'Баллы без населения'!IL82:IW82,'Баллы без населения'!JH82:KE82,'Баллы без населения'!MH82:NV82,'Баллы без населения'!OA82:OL82,'Баллы без населения'!OQ82:PB82)</f>
        <v>0</v>
      </c>
      <c r="K75" s="46">
        <f>SUM('Баллы без населения'!E82:R82)</f>
        <v>0.2055</v>
      </c>
      <c r="L75" s="59">
        <f>SUM('Баллы без населения'!O82:R82)</f>
        <v>0.14</v>
      </c>
      <c r="M75" s="46">
        <f>SUM('Баллы без населения'!S82:Y82)</f>
        <v>0</v>
      </c>
      <c r="N75" s="58">
        <f>SUM('Баллы без населения'!T82:Y82)</f>
        <v>0</v>
      </c>
      <c r="O75" s="46">
        <f>SUM('Баллы без населения'!Z82:AQ82,'Баллы без населения'!LM82:LT82)</f>
        <v>0</v>
      </c>
      <c r="P75" s="58">
        <f>SUMIF('Баллы без населения'!$Z$3:$AQ$3,"муж",'Баллы без населения'!Z82:AQ82)+SUMIF('Баллы без населения'!$LM$3:$LT$3,"муж",'Баллы без населения'!LM82:LT82)</f>
        <v>0</v>
      </c>
      <c r="Q75" s="58">
        <f>SUMIF('Баллы без населения'!$Z$3:$AQ$3,"жен",'Баллы без населения'!Z82:AQ82)+SUMIF('Баллы без населения'!$LM$3:$LT$3,"жен",'Баллы без населения'!LM82:LT82)</f>
        <v>0</v>
      </c>
      <c r="R75" s="48">
        <f>SUM('Баллы без населения'!Z82:AQ82)</f>
        <v>0</v>
      </c>
      <c r="S75" s="58">
        <f>SUM('Баллы без населения'!Z82:AH82)</f>
        <v>0</v>
      </c>
      <c r="T75" s="58">
        <f>SUM('Баллы без населения'!AI82:AQ82)</f>
        <v>0</v>
      </c>
      <c r="U75" s="48">
        <f>SUM('Баллы без населения'!LM82:LT82)</f>
        <v>0</v>
      </c>
      <c r="V75" s="58">
        <f>SUM('Баллы без населения'!LM82:LP82)</f>
        <v>0</v>
      </c>
      <c r="W75" s="60">
        <f>SUM('Баллы без населения'!LQ82:LT82)</f>
        <v>0</v>
      </c>
      <c r="X75" s="46">
        <f>SUM('Баллы без населения'!AR82:DK82,'Баллы без населения'!LU82:NI82)</f>
        <v>0</v>
      </c>
      <c r="Y75" s="58">
        <f>'Баллы без населения'!AR82+SUM('Баллы без населения'!AZ82:BH82)+SUM('Баллы без населения'!BP82:CP82)+SUM('Баллы без населения'!LU82:MC82,'Баллы без населения'!MH82:NI82)</f>
        <v>0</v>
      </c>
      <c r="Z75" s="58">
        <f>'Баллы без населения'!AS82+SUM('Баллы без населения'!BI82:BO82)+SUM('Баллы без населения'!CQ82:DK82)+SUM('Баллы без населения'!MD82:MG82,'Баллы без населения'!NJ82:NV82,)</f>
        <v>0</v>
      </c>
      <c r="AA75" s="48">
        <f>SUM('Баллы без населения'!AR82:DK82)</f>
        <v>0</v>
      </c>
      <c r="AB75" s="58">
        <f>SUM('Баллы без населения'!AT82:AY82)</f>
        <v>0</v>
      </c>
      <c r="AC75" s="58">
        <f>'Баллы без населения'!AR82+SUM('Баллы без населения'!AZ82:BH82)+SUM('Баллы без населения'!BP82:CP82)</f>
        <v>0</v>
      </c>
      <c r="AD75" s="61">
        <f>'Баллы без населения'!AS82+SUM('Баллы без населения'!BI82:BO82)+SUM('Баллы без населения'!CQ82:DK82)</f>
        <v>0</v>
      </c>
      <c r="AE75" s="62">
        <f>SUM('Баллы без населения'!AZ82:BO82)</f>
        <v>0</v>
      </c>
      <c r="AF75" s="58">
        <f>SUM('Баллы без населения'!AZ82:BH82)</f>
        <v>0</v>
      </c>
      <c r="AG75" s="61">
        <f>SUM('Баллы без населения'!BI82:BO82)</f>
        <v>0</v>
      </c>
      <c r="AH75" s="62">
        <f>SUM('Баллы без населения'!BP82:DK82)</f>
        <v>0</v>
      </c>
      <c r="AI75" s="58">
        <f>SUM('Баллы без населения'!BP82:CP82)</f>
        <v>0</v>
      </c>
      <c r="AJ75" s="58">
        <f>SUM('Баллы без населения'!CQ82:DK82)</f>
        <v>0</v>
      </c>
      <c r="AK75" s="48">
        <f>SUM('Баллы без населения'!LU82:NV82)</f>
        <v>0</v>
      </c>
      <c r="AL75" s="58">
        <f>SUM('Баллы без населения'!LU82:MC82,'Баллы без населения'!MH82:NI82)</f>
        <v>0</v>
      </c>
      <c r="AM75" s="61">
        <f>SUM('Баллы без населения'!MD82:MG82,'Баллы без населения'!NJ82:NV82,)</f>
        <v>0</v>
      </c>
      <c r="AN75" s="58">
        <f>SUM('Баллы без населения'!LU82:MG82)</f>
        <v>0</v>
      </c>
      <c r="AO75" s="58">
        <f>SUM('Баллы без населения'!LU82:MC82)</f>
        <v>0</v>
      </c>
      <c r="AP75" s="61">
        <f>SUM('Баллы без населения'!MD82:MG82)</f>
        <v>0</v>
      </c>
      <c r="AQ75" s="58">
        <f>SUM('Баллы без населения'!MH82:NV82)</f>
        <v>0</v>
      </c>
      <c r="AR75" s="58">
        <f>SUM('Баллы без населения'!MH82:NI82)</f>
        <v>0</v>
      </c>
      <c r="AS75" s="61">
        <f>SUM('Баллы без населения'!NJ82:NV82)</f>
        <v>0</v>
      </c>
      <c r="AT75" s="46">
        <f>SUM('Баллы без населения'!DR82:FK82,'Баллы без населения'!NW82:OL82)</f>
        <v>0</v>
      </c>
      <c r="AU75" s="48" t="str">
        <f>SUM('Баллы без населения'!DL82:FK82)</f>
        <v>#REF!</v>
      </c>
      <c r="AV75" s="58" t="str">
        <f>SUM('Баллы без населения'!DL82:DQ82)</f>
        <v>#REF!</v>
      </c>
      <c r="AW75" s="58">
        <f>SUM('Баллы без населения'!DR82:DU82)+SUM('Баллы без населения'!DY82:ES82)</f>
        <v>0</v>
      </c>
      <c r="AX75" s="61">
        <f>SUM('Баллы без населения'!DV82:DX82)+SUM('Баллы без населения'!ET82:FK82)</f>
        <v>0</v>
      </c>
      <c r="AY75" s="62">
        <f>SUM('Баллы без населения'!DR82:DX82)</f>
        <v>0</v>
      </c>
      <c r="AZ75" s="58">
        <f>SUM('Баллы без населения'!DR82:DU82)</f>
        <v>0</v>
      </c>
      <c r="BA75" s="61">
        <f>SUM('Баллы без населения'!DV82:DX82)</f>
        <v>0</v>
      </c>
      <c r="BB75" s="62">
        <f>SUM('Баллы без населения'!DY82:FK82)</f>
        <v>0</v>
      </c>
      <c r="BC75" s="58">
        <f>SUM('Баллы без населения'!DY82:ES82)</f>
        <v>0</v>
      </c>
      <c r="BD75" s="58">
        <f>SUM('Баллы без населения'!ET82:FK82)</f>
        <v>0</v>
      </c>
      <c r="BE75" s="48">
        <f>SUM('Баллы без населения'!NW82:OL82)</f>
        <v>0</v>
      </c>
      <c r="BF75" s="58">
        <f>SUMIF('Баллы без населения'!NW80:OL80,"муж",'Баллы без населения'!NW82:OL82)</f>
        <v>0</v>
      </c>
      <c r="BG75" s="61">
        <f>SUMIF('Баллы без населения'!NW80:OL80,"жен",'Баллы без населения'!NW82:OL82)</f>
        <v>0</v>
      </c>
      <c r="BH75" s="62">
        <f>SUM('Баллы без населения'!NW82:NZ82)</f>
        <v>0</v>
      </c>
      <c r="BI75" s="58">
        <f>SUMIF('Баллы без населения'!NW80:NZ80,"муж",'Баллы без населения'!NW82:NZ82)</f>
        <v>0</v>
      </c>
      <c r="BJ75" s="61">
        <f>SUMIF('Баллы без населения'!NW80:NZ80,";ty",'Баллы без населения'!NW82:NZ82)</f>
        <v>0</v>
      </c>
      <c r="BK75" s="62">
        <f>SUM('Баллы без населения'!OA82:OL82)</f>
        <v>0</v>
      </c>
      <c r="BL75" s="58">
        <f>SUMIF('Баллы без населения'!OA80:OL80,"муж",'Баллы без населения'!OA82:OL82)</f>
        <v>0</v>
      </c>
      <c r="BM75" s="60">
        <f>SUMIF('Баллы без населения'!OA80:OL80,"муж",'Баллы без населения'!OA82:OL82)</f>
        <v>0</v>
      </c>
      <c r="BN75" s="46" t="str">
        <f>SUM('Баллы без населения'!FL82:KE82,'Баллы'!OM82:PB82)</f>
        <v>#REF!</v>
      </c>
      <c r="BO75" s="48" t="str">
        <f>SUM('Баллы без населения'!FL82:KE82)</f>
        <v>#REF!</v>
      </c>
      <c r="BP75" s="58" t="str">
        <f>SUM('Баллы без населения'!FL82:FM82,'Баллы без населения'!FP82:FU82,'Баллы без населения'!GB82:GC82,'Баллы без населения'!GF82:GK82,'Баллы без населения'!GR82:GT82,'Баллы без населения'!GX82:HA82,'Баллы без населения'!HF82:HN82,'Баллы без населения'!HX82,'Баллы без населения'!HZ82:IB82,'Баллы без населения'!IX82,'Баллы без населения'!IF82:IH82,'Баллы без населения'!IL82:IQ82,'Баллы без населения'!IZ82:JE82,'Баллы без населения'!JH82:JY82,)</f>
        <v>#REF!</v>
      </c>
      <c r="BQ75" s="61" t="str">
        <f>SUM('Баллы без населения'!FN82:FO82,'Баллы без населения'!FV82:GA82,'Баллы без населения'!GD82:GE82,'Баллы без населения'!GL82:GQ82,'Баллы без населения'!GU82:GW82,'Баллы без населения'!HB82:HE82,'Баллы без населения'!HO82:HW82,'Баллы без населения'!HY82,'Баллы без населения'!IC82:IE82,'Баллы без населения'!II82:IK82,'Баллы без населения'!IR82:IW82,'Баллы без населения'!IY82,'Баллы без населения'!JF82:JG82,'Баллы без населения'!JZ82:KE82)</f>
        <v>#REF!</v>
      </c>
      <c r="BR75" s="63">
        <f>SUM('Баллы без населения'!FL82:FO82,'Баллы без населения'!GB82:GE82,'Баллы без населения'!GX82:HE82,'Баллы без населения'!IF82:IK82,'Баллы без населения'!IZ82:JG82)</f>
        <v>0</v>
      </c>
      <c r="BS75" s="58">
        <f>SUM('Баллы без населения'!FL82:FM82,'Баллы без населения'!GB82:GC82,'Баллы без населения'!GX82:HA82,'Баллы без населения'!IZ82:JE82)</f>
        <v>0</v>
      </c>
      <c r="BT75" s="61">
        <f>SUM('Баллы без населения'!FN82:FO82,'Баллы без населения'!GD82:GE82,'Баллы без населения'!HB82:HE82,'Баллы без населения'!II82:IK82,'Баллы без населения'!JF82:JG82)</f>
        <v>0</v>
      </c>
      <c r="BU75" s="63">
        <f>SUM('Баллы без населения'!FP82:GA82,'Баллы без населения'!GF82:GQ82,'Баллы без населения'!HF82:HW82,'Баллы без населения'!IL82:IW82,'Баллы без населения'!JH82:KE82)</f>
        <v>0</v>
      </c>
      <c r="BV75" s="58">
        <f>SUM('Баллы без населения'!FP82:FU82,'Баллы без населения'!GF82:GK82,'Баллы без населения'!HF82:HN82,'Баллы без населения'!IL82:IQ82,'Баллы без населения'!JH82:JY82)</f>
        <v>0</v>
      </c>
      <c r="BW75" s="61">
        <f>SUM('Баллы без населения'!FV82:GA82,'Баллы без населения'!GL82:GQ82,'Баллы без населения'!HO82:HW82,'Баллы без населения'!IL82:IW82,'Баллы без населения'!JZ82:KE82)</f>
        <v>0</v>
      </c>
      <c r="BX75" s="62">
        <f>SUM('Баллы без населения'!FL82:GA82)</f>
        <v>0</v>
      </c>
      <c r="BY75" s="62">
        <f>SUM('Баллы без населения'!FL82:FM82,'Баллы без населения'!FP82:FU82)</f>
        <v>0</v>
      </c>
      <c r="BZ75" s="64">
        <f>SUM('Баллы без населения'!FN82:FO82,'Баллы без населения'!FV82:GA82)</f>
        <v>0</v>
      </c>
      <c r="CA75" s="62">
        <f>SUM('Баллы без населения'!GB82:GQ82)</f>
        <v>0</v>
      </c>
      <c r="CB75" s="58">
        <f>SUM('Баллы без населения'!GB82:GC82,'Баллы без населения'!GF82:GK82)</f>
        <v>0</v>
      </c>
      <c r="CC75" s="61">
        <f>SUM('Баллы без населения'!GD82:GE82,'Баллы без населения'!GL82:GQ82)</f>
        <v>0</v>
      </c>
      <c r="CD75" s="62" t="str">
        <f>SUM('Баллы без населения'!GR82:HY82)</f>
        <v>#REF!</v>
      </c>
      <c r="CE75" s="58" t="str">
        <f>SUM('Баллы без населения'!GR82:GT82,'Баллы без населения'!GX82:HA82,'Баллы без населения'!HF82:HN82,'Баллы без населения'!HX82)</f>
        <v>#REF!</v>
      </c>
      <c r="CF75" s="61" t="str">
        <f>SUM('Баллы без населения'!GU82:GW82,'Баллы без населения'!HB82:HE82,'Баллы без населения'!HO82:HW82,'Баллы без населения'!HY82)</f>
        <v>#REF!</v>
      </c>
      <c r="CG75" s="62">
        <f>SUM('Баллы без населения'!HZ82:IY82)</f>
        <v>0</v>
      </c>
      <c r="CH75" s="58">
        <f>SUM('Баллы без населения'!HZ82:IB82,'Баллы без населения'!IF82:IH82,'Баллы без населения'!IL82:IQ82,'Баллы без населения'!IX82)</f>
        <v>0</v>
      </c>
      <c r="CI75" s="61">
        <f>SUM('Баллы без населения'!IC82:IE82,'Баллы без населения'!II82:IK82,'Баллы без населения'!IR82:IW82,'Баллы без населения'!IY82)</f>
        <v>0</v>
      </c>
      <c r="CJ75" s="62">
        <f>SUM('Баллы без населения'!IZ82:KE82,)</f>
        <v>0</v>
      </c>
      <c r="CK75" s="58">
        <f>SUM('Баллы без населения'!IZ82:JE82,'Баллы без населения'!JH82:JY82)</f>
        <v>0</v>
      </c>
      <c r="CL75" s="58">
        <f>SUM('Баллы без населения'!JF82:JG82,'Баллы без населения'!JZ82:KE82)</f>
        <v>0</v>
      </c>
      <c r="CM75" s="48">
        <f>SUM('Баллы без населения'!OM82:PB82)</f>
        <v>0</v>
      </c>
      <c r="CN75" s="58">
        <f>SUMIF('Баллы без населения'!OM80:PB80,"муж",'Баллы без населения'!OM82:PB82)</f>
        <v>0</v>
      </c>
      <c r="CO75" s="61">
        <f>SUMIF('Баллы без населения'!OM80:PB80,"жен",'Баллы без населения'!OM82:PB82)</f>
        <v>0</v>
      </c>
      <c r="CP75" s="63">
        <f>SUM('Баллы без населения'!OM82:OP82)</f>
        <v>0</v>
      </c>
      <c r="CQ75" s="58">
        <f>SUMIF('Баллы без населения'!OM80:OP80,"муж",'Баллы без населения'!OM82:OP82)</f>
        <v>0</v>
      </c>
      <c r="CR75" s="61">
        <f>SUMIF('Баллы без населения'!OM80:OP80,"жен",'Баллы без населения'!OM82:OP82)</f>
        <v>0</v>
      </c>
      <c r="CS75" s="63">
        <f>SUM('Баллы без населения'!OQ82:PB82)</f>
        <v>0</v>
      </c>
      <c r="CT75" s="58">
        <f>SUMIF('Баллы без населения'!OQ80:PB80,"муж",'Баллы без населения'!OQ82:PB82)</f>
        <v>0</v>
      </c>
      <c r="CU75" s="61">
        <f>SUMIF('Баллы без населения'!OQ80:PB80,"жен",'Баллы без населения'!OQ82:PB82)</f>
        <v>0</v>
      </c>
      <c r="CV75" s="46">
        <f>SUM('Баллы'!KF82:KU82,'Баллы'!PC82:PX82)</f>
        <v>0</v>
      </c>
      <c r="CW75" s="48">
        <f>SUM('Баллы без населения'!KF82:KU82)</f>
        <v>0</v>
      </c>
      <c r="CX75" s="48">
        <f>SUM('Баллы без населения'!PC82:PX82)</f>
        <v>0</v>
      </c>
      <c r="CY75" s="46">
        <f>SUM('Баллы без населения'!KV82:LL82,'Баллы без населения'!PZ82:QJ82)</f>
        <v>0</v>
      </c>
      <c r="CZ75" s="58">
        <f>SUM('Баллы без населения'!KZ82:LB82,'Баллы без населения'!PZ82:QJ82)</f>
        <v>0</v>
      </c>
      <c r="DA75" s="58">
        <f>SUM('Баллы без населения'!KX82:KY82,'Баллы без населения'!LB82:LC82,'Баллы без населения'!LF82:LG82,'Баллы без населения'!QE82:QJ82)</f>
        <v>0</v>
      </c>
      <c r="DB75" s="58">
        <f>SUM('Баллы без населения'!KX82:KY82,'Баллы без населения'!LB82:LC82,'Баллы без населения'!LF82:LG82,'Баллы без населения'!QE82:QG82)</f>
        <v>0</v>
      </c>
      <c r="DC75" s="58">
        <f>SUM('Баллы без населения'!LC82,'Баллы без населения'!LG82,'Баллы без населения'!QH82:QJ82)</f>
        <v>0</v>
      </c>
      <c r="DD75" s="48">
        <f>SUM('Баллы без населения'!KV82:LL82)</f>
        <v>0</v>
      </c>
      <c r="DE75" s="58">
        <f>SUM('Баллы без населения'!KV82:KY82)</f>
        <v>0</v>
      </c>
      <c r="DF75" s="58">
        <f>SUM('Баллы без населения'!KZ82:LG82)</f>
        <v>0</v>
      </c>
      <c r="DG75" s="58">
        <f>SUM('Баллы без населения'!KZ82:LB82)</f>
        <v>0</v>
      </c>
      <c r="DH75" s="58">
        <f>SUM('Баллы без населения'!LD82:LF82)</f>
        <v>0</v>
      </c>
      <c r="DI75" s="58">
        <f>SUM('Баллы без населения'!KX82:KY82,'Баллы без населения'!LB82:LC82,'Баллы без населения'!LF82:LG82)</f>
        <v>0</v>
      </c>
      <c r="DJ75" s="58">
        <f>SUM('Баллы без населения'!KX82:KY82)</f>
        <v>0</v>
      </c>
      <c r="DK75" s="58">
        <f>SUM('Баллы без населения'!LB82:LC82,'Баллы без населения'!LF82:LG82)</f>
        <v>0</v>
      </c>
      <c r="DL75" s="58">
        <f>SUM('Баллы без населения'!LC82,'Баллы без населения'!LG82)</f>
        <v>0</v>
      </c>
      <c r="DM75" s="58">
        <f>SUM('Баллы без населения'!LH82:LL82)</f>
        <v>0</v>
      </c>
      <c r="DN75" s="48">
        <f>SUM('Баллы без населения'!PY82:QJ82)</f>
        <v>0</v>
      </c>
      <c r="DO75" s="58">
        <f>SUM('Баллы без населения'!PZ82,'Баллы без населения'!QB82:QJ82)</f>
        <v>0</v>
      </c>
      <c r="DP75" s="58">
        <f>SUM('Баллы без населения'!QE82:QJ82)</f>
        <v>0</v>
      </c>
      <c r="DQ75" s="65">
        <f>SUM('Баллы без населения'!QE82:QG82)</f>
        <v>0</v>
      </c>
      <c r="DR75" s="58">
        <f>SUM('Баллы без населения'!QH82:QJ82)</f>
        <v>0</v>
      </c>
      <c r="DS75" s="46" t="str">
        <f>SUM('Баллы без населения'!QK82:QP82)</f>
        <v>#REF!</v>
      </c>
      <c r="DT75" s="58">
        <f>SUM('Баллы без населения'!QL82:QM82,'Баллы без населения'!QP82)</f>
        <v>0</v>
      </c>
      <c r="DU75" s="61">
        <f>SUM('Баллы без населения'!QN82)</f>
        <v>0</v>
      </c>
      <c r="DV75" s="46">
        <f>SUM('Баллы без населения'!QQ82:QX82)</f>
        <v>0</v>
      </c>
      <c r="DW75" s="58">
        <f>SUM('Баллы без населения'!QQ82:QR82)</f>
        <v>0</v>
      </c>
      <c r="DX75" s="58">
        <f>SUM('Баллы без населения'!QS82:QX82)</f>
        <v>0</v>
      </c>
    </row>
    <row r="76">
      <c r="A76" s="41">
        <v>73.0</v>
      </c>
      <c r="B76" s="42" t="str">
        <f>'Тест ответы'!B26</f>
        <v>Кабардино-Балкарская Республика</v>
      </c>
      <c r="C76" s="43">
        <v>1.0</v>
      </c>
      <c r="D76" s="44" t="str">
        <f>'Баллы без населения'!D25</f>
        <v>#REF!</v>
      </c>
      <c r="E76" s="45" t="str">
        <f>SUMIF('Баллы без населения'!$E$3:DX$3,"муж",'Баллы без населения'!E25:DX25)</f>
        <v>#REF!</v>
      </c>
      <c r="F76" s="45" t="str">
        <f>SUMIF('Баллы без населения'!$E$3:DX$3,"жен",'Баллы без населения'!E25:DX25)</f>
        <v>#REF!</v>
      </c>
      <c r="G76" s="45" t="str">
        <f>SUM('Баллы без населения'!Z25:DK25,'Баллы без населения'!DP25:KE25,'Баллы без населения'!KV25:LL25)</f>
        <v>#REF!</v>
      </c>
      <c r="H76" s="45">
        <f>SUM('Баллы без населения'!LM25:PB25,'Баллы без населения'!PY25:QJ25)</f>
        <v>0</v>
      </c>
      <c r="I76" s="45">
        <f>SUM('Баллы без населения'!AZ25:BO25,'Баллы без населения'!DR25:DX25,'Баллы без населения'!FL25:FO25,'Баллы без населения'!GB25:GE25,'Баллы без населения'!GX25:HE25,'Баллы без населения'!IF25:IK25,'Баллы без населения'!IZ25:JG25,'Баллы без населения'!LU25:MG25,'Баллы без населения'!NW25:NZ25,'Баллы без населения'!OM25:OP25)</f>
        <v>0</v>
      </c>
      <c r="J76" s="45">
        <f>SUM('Баллы без населения'!BP25:DK25,'Баллы без населения'!DY25:FK25,'Баллы без населения'!FP25:GA25,'Баллы без населения'!GF25:GQ25,'Баллы без населения'!HF25:HW25,'Баллы без населения'!IL25:IW25,'Баллы без населения'!JH25:KE25,'Баллы без населения'!MH25:NV25,'Баллы без населения'!OA25:OL25,'Баллы без населения'!OQ25:PB25)</f>
        <v>0</v>
      </c>
      <c r="K76" s="46">
        <f>SUM('Баллы без населения'!E25:R25)</f>
        <v>0.04</v>
      </c>
      <c r="L76" s="47">
        <f>SUM('Баллы без населения'!O25:R25)</f>
        <v>0.04</v>
      </c>
      <c r="M76" s="46">
        <f>SUM('Баллы без населения'!S25:Y25)</f>
        <v>0</v>
      </c>
      <c r="N76" s="45">
        <f>SUM('Баллы без населения'!T25:Y25)</f>
        <v>0</v>
      </c>
      <c r="O76" s="46">
        <f>SUM('Баллы без населения'!Z25:AQ25,'Баллы без населения'!LM25:LT25)</f>
        <v>0</v>
      </c>
      <c r="P76" s="45">
        <f>SUMIF('Баллы без населения'!$Z$3:$AQ$3,"муж",'Баллы без населения'!Z25:AQ25)+SUMIF('Баллы без населения'!$LM$3:$LT$3,"муж",'Баллы без населения'!LM25:LT25)</f>
        <v>0</v>
      </c>
      <c r="Q76" s="45">
        <f>SUMIF('Баллы без населения'!$Z$3:$AQ$3,"жен",'Баллы без населения'!Z25:AQ25)+SUMIF('Баллы без населения'!$LM$3:$LT$3,"жен",'Баллы без населения'!LM25:LT25)</f>
        <v>0</v>
      </c>
      <c r="R76" s="48">
        <f>SUM('Баллы без населения'!Z25:AQ25)</f>
        <v>0</v>
      </c>
      <c r="S76" s="45">
        <f>SUM('Баллы без населения'!Z25:AH25)</f>
        <v>0</v>
      </c>
      <c r="T76" s="45">
        <f>SUM('Баллы без населения'!AI25:AQ25)</f>
        <v>0</v>
      </c>
      <c r="U76" s="48">
        <f>SUM('Баллы без населения'!LM25:LT25)</f>
        <v>0</v>
      </c>
      <c r="V76" s="45">
        <f>SUM('Баллы без населения'!LM25:LP25)</f>
        <v>0</v>
      </c>
      <c r="W76" s="49">
        <f>SUM('Баллы без населения'!LQ25:LT25)</f>
        <v>0</v>
      </c>
      <c r="X76" s="46">
        <f>SUM('Баллы без населения'!AR25:DK25,'Баллы без населения'!LU25:NI25)</f>
        <v>0</v>
      </c>
      <c r="Y76" s="45">
        <f>'Баллы без населения'!AR25+SUM('Баллы без населения'!AZ25:BH25)+SUM('Баллы без населения'!BP25:CP25)+SUM('Баллы без населения'!LU25:MC25,'Баллы без населения'!MH25:NI25)</f>
        <v>0</v>
      </c>
      <c r="Z76" s="45">
        <f>'Баллы без населения'!AS25+SUM('Баллы без населения'!BI25:BO25)+SUM('Баллы без населения'!CQ25:DK25)+SUM('Баллы без населения'!MD25:MG25,'Баллы без населения'!NJ25:NV25,)</f>
        <v>0</v>
      </c>
      <c r="AA76" s="48">
        <f>SUM('Баллы без населения'!AR25:DK25)</f>
        <v>0</v>
      </c>
      <c r="AB76" s="45">
        <f>SUM('Баллы без населения'!AT25:AY25)</f>
        <v>0</v>
      </c>
      <c r="AC76" s="45">
        <f>'Баллы без населения'!AR25+SUM('Баллы без населения'!AZ25:BH25)+SUM('Баллы без населения'!BP25:CP25)</f>
        <v>0</v>
      </c>
      <c r="AD76" s="50">
        <f>'Баллы без населения'!AS25+SUM('Баллы без населения'!BI25:BO25)+SUM('Баллы без населения'!CQ25:DK25)</f>
        <v>0</v>
      </c>
      <c r="AE76" s="51">
        <f>SUM('Баллы без населения'!AZ25:BO25)</f>
        <v>0</v>
      </c>
      <c r="AF76" s="45">
        <f>SUM('Баллы без населения'!AZ25:BH25)</f>
        <v>0</v>
      </c>
      <c r="AG76" s="50">
        <f>SUM('Баллы без населения'!BI25:BO25)</f>
        <v>0</v>
      </c>
      <c r="AH76" s="51">
        <f>SUM('Баллы без населения'!BP25:DK25)</f>
        <v>0</v>
      </c>
      <c r="AI76" s="45">
        <f>SUM('Баллы без населения'!BP25:CP25)</f>
        <v>0</v>
      </c>
      <c r="AJ76" s="45">
        <f>SUM('Баллы без населения'!CQ25:DK25)</f>
        <v>0</v>
      </c>
      <c r="AK76" s="48">
        <f>SUM('Баллы без населения'!LU25:NV25)</f>
        <v>0</v>
      </c>
      <c r="AL76" s="45">
        <f>SUM('Баллы без населения'!LU25:MC25,'Баллы без населения'!MH25:NI25)</f>
        <v>0</v>
      </c>
      <c r="AM76" s="50">
        <f>SUM('Баллы без населения'!MD25:MG25,'Баллы без населения'!NJ25:NV25,)</f>
        <v>0</v>
      </c>
      <c r="AN76" s="45">
        <f>SUM('Баллы без населения'!LU25:MG25)</f>
        <v>0</v>
      </c>
      <c r="AO76" s="45">
        <f>SUM('Баллы без населения'!LU25:MC25)</f>
        <v>0</v>
      </c>
      <c r="AP76" s="50">
        <f>SUM('Баллы без населения'!MD25:MG25)</f>
        <v>0</v>
      </c>
      <c r="AQ76" s="45">
        <f>SUM('Баллы без населения'!MH25:NV25)</f>
        <v>0</v>
      </c>
      <c r="AR76" s="45">
        <f>SUM('Баллы без населения'!MH25:NI25)</f>
        <v>0</v>
      </c>
      <c r="AS76" s="50">
        <f>SUM('Баллы без населения'!NJ25:NV25)</f>
        <v>0</v>
      </c>
      <c r="AT76" s="46">
        <f>SUM('Баллы без населения'!DR25:FK25,'Баллы без населения'!NW25:OL25)</f>
        <v>0</v>
      </c>
      <c r="AU76" s="48" t="str">
        <f>SUM('Баллы без населения'!DL25:FK25)</f>
        <v>#REF!</v>
      </c>
      <c r="AV76" s="45" t="str">
        <f>SUM('Баллы без населения'!DL25:DQ25)</f>
        <v>#REF!</v>
      </c>
      <c r="AW76" s="45">
        <f>SUM('Баллы без населения'!DR25:DU25)+SUM('Баллы без населения'!DY25:ES25)</f>
        <v>0</v>
      </c>
      <c r="AX76" s="50">
        <f>SUM('Баллы без населения'!DV25:DX25)+SUM('Баллы без населения'!ET25:FK25)</f>
        <v>0</v>
      </c>
      <c r="AY76" s="51">
        <f>SUM('Баллы без населения'!DR25:DX25)</f>
        <v>0</v>
      </c>
      <c r="AZ76" s="45">
        <f>SUM('Баллы без населения'!DR25:DU25)</f>
        <v>0</v>
      </c>
      <c r="BA76" s="50">
        <f>SUM('Баллы без населения'!DV25:DX25)</f>
        <v>0</v>
      </c>
      <c r="BB76" s="51">
        <f>SUM('Баллы без населения'!DY25:FK25)</f>
        <v>0</v>
      </c>
      <c r="BC76" s="45">
        <f>SUM('Баллы без населения'!DY25:ES25)</f>
        <v>0</v>
      </c>
      <c r="BD76" s="45">
        <f>SUM('Баллы без населения'!ET25:FK25)</f>
        <v>0</v>
      </c>
      <c r="BE76" s="48">
        <f>SUM('Баллы без населения'!NW25:OL25)</f>
        <v>0</v>
      </c>
      <c r="BF76" s="45">
        <f>SUMIF('Баллы без населения'!NW23:OL23,"муж",'Баллы без населения'!NW25:OL25)</f>
        <v>0</v>
      </c>
      <c r="BG76" s="50">
        <f>SUMIF('Баллы без населения'!NW23:OL23,"жен",'Баллы без населения'!NW25:OL25)</f>
        <v>0</v>
      </c>
      <c r="BH76" s="51">
        <f>SUM('Баллы без населения'!NW25:NZ25)</f>
        <v>0</v>
      </c>
      <c r="BI76" s="45">
        <f>SUMIF('Баллы без населения'!NW23:NZ23,"муж",'Баллы без населения'!NW25:NZ25)</f>
        <v>0</v>
      </c>
      <c r="BJ76" s="50">
        <f>SUMIF('Баллы без населения'!NW23:NZ23,";ty",'Баллы без населения'!NW25:NZ25)</f>
        <v>0</v>
      </c>
      <c r="BK76" s="51">
        <f>SUM('Баллы без населения'!OA25:OL25)</f>
        <v>0</v>
      </c>
      <c r="BL76" s="45">
        <f>SUMIF('Баллы без населения'!OA23:OL23,"муж",'Баллы без населения'!OA25:OL25)</f>
        <v>0</v>
      </c>
      <c r="BM76" s="49">
        <f>SUMIF('Баллы без населения'!OA23:OL23,"муж",'Баллы без населения'!OA25:OL25)</f>
        <v>0</v>
      </c>
      <c r="BN76" s="46" t="str">
        <f>SUM('Баллы без населения'!FL25:KE25,'Баллы'!OM25:PB25)</f>
        <v>#REF!</v>
      </c>
      <c r="BO76" s="48" t="str">
        <f>SUM('Баллы без населения'!FL25:KE25)</f>
        <v>#REF!</v>
      </c>
      <c r="BP76" s="45" t="str">
        <f>SUM('Баллы без населения'!FL25:FM25,'Баллы без населения'!FP25:FU25,'Баллы без населения'!GB25:GC25,'Баллы без населения'!GF25:GK25,'Баллы без населения'!GR25:GT25,'Баллы без населения'!GX25:HA25,'Баллы без населения'!HF25:HN25,'Баллы без населения'!HX25,'Баллы без населения'!HZ25:IB25,'Баллы без населения'!IX25,'Баллы без населения'!IF25:IH25,'Баллы без населения'!IL25:IQ25,'Баллы без населения'!IZ25:JE25,'Баллы без населения'!JH25:JY25,)</f>
        <v>#REF!</v>
      </c>
      <c r="BQ76" s="50" t="str">
        <f>SUM('Баллы без населения'!FN25:FO25,'Баллы без населения'!FV25:GA25,'Баллы без населения'!GD25:GE25,'Баллы без населения'!GL25:GQ25,'Баллы без населения'!GU25:GW25,'Баллы без населения'!HB25:HE25,'Баллы без населения'!HO25:HW25,'Баллы без населения'!HY25,'Баллы без населения'!IC25:IE25,'Баллы без населения'!II25:IK25,'Баллы без населения'!IR25:IW25,'Баллы без населения'!IY25,'Баллы без населения'!JF25:JG25,'Баллы без населения'!JZ25:KE25)</f>
        <v>#REF!</v>
      </c>
      <c r="BR76" s="52">
        <f>SUM('Баллы без населения'!FL25:FO25,'Баллы без населения'!GB25:GE25,'Баллы без населения'!GX25:HE25,'Баллы без населения'!IF25:IK25,'Баллы без населения'!IZ25:JG25)</f>
        <v>0</v>
      </c>
      <c r="BS76" s="45">
        <f>SUM('Баллы без населения'!FL25:FM25,'Баллы без населения'!GB25:GC25,'Баллы без населения'!GX25:HA25,'Баллы без населения'!IZ25:JE25)</f>
        <v>0</v>
      </c>
      <c r="BT76" s="50">
        <f>SUM('Баллы без населения'!FN25:FO25,'Баллы без населения'!GD25:GE25,'Баллы без населения'!HB25:HE25,'Баллы без населения'!II25:IK25,'Баллы без населения'!JF25:JG25)</f>
        <v>0</v>
      </c>
      <c r="BU76" s="52">
        <f>SUM('Баллы без населения'!FP25:GA25,'Баллы без населения'!GF25:GQ25,'Баллы без населения'!HF25:HW25,'Баллы без населения'!IL25:IW25,'Баллы без населения'!JH25:KE25)</f>
        <v>0</v>
      </c>
      <c r="BV76" s="45">
        <f>SUM('Баллы без населения'!FP25:FU25,'Баллы без населения'!GF25:GK25,'Баллы без населения'!HF25:HN25,'Баллы без населения'!IL25:IQ25,'Баллы без населения'!JH25:JY25)</f>
        <v>0</v>
      </c>
      <c r="BW76" s="50">
        <f>SUM('Баллы без населения'!FV25:GA25,'Баллы без населения'!GL25:GQ25,'Баллы без населения'!HO25:HW25,'Баллы без населения'!IL25:IW25,'Баллы без населения'!JZ25:KE25)</f>
        <v>0</v>
      </c>
      <c r="BX76" s="51">
        <f>SUM('Баллы без населения'!FL25:GA25)</f>
        <v>0</v>
      </c>
      <c r="BY76" s="51">
        <f>SUM('Баллы без населения'!FL25:FM25,'Баллы без населения'!FP25:FU25)</f>
        <v>0</v>
      </c>
      <c r="BZ76" s="53">
        <f>SUM('Баллы без населения'!FN25:FO25,'Баллы без населения'!FV25:GA25)</f>
        <v>0</v>
      </c>
      <c r="CA76" s="51">
        <f>SUM('Баллы без населения'!GB25:GQ25)</f>
        <v>0</v>
      </c>
      <c r="CB76" s="45">
        <f>SUM('Баллы без населения'!GB25:GC25,'Баллы без населения'!GF25:GK25)</f>
        <v>0</v>
      </c>
      <c r="CC76" s="50">
        <f>SUM('Баллы без населения'!GD25:GE25,'Баллы без населения'!GL25:GQ25)</f>
        <v>0</v>
      </c>
      <c r="CD76" s="51" t="str">
        <f>SUM('Баллы без населения'!GR25:HY25)</f>
        <v>#REF!</v>
      </c>
      <c r="CE76" s="45" t="str">
        <f>SUM('Баллы без населения'!GR25:GT25,'Баллы без населения'!GX25:HA25,'Баллы без населения'!HF25:HN25,'Баллы без населения'!HX25)</f>
        <v>#REF!</v>
      </c>
      <c r="CF76" s="50" t="str">
        <f>SUM('Баллы без населения'!GU25:GW25,'Баллы без населения'!HB25:HE25,'Баллы без населения'!HO25:HW25,'Баллы без населения'!HY25)</f>
        <v>#REF!</v>
      </c>
      <c r="CG76" s="51">
        <f>SUM('Баллы без населения'!HZ25:IY25)</f>
        <v>0</v>
      </c>
      <c r="CH76" s="45">
        <f>SUM('Баллы без населения'!HZ25:IB25,'Баллы без населения'!IF25:IH25,'Баллы без населения'!IL25:IQ25,'Баллы без населения'!IX25)</f>
        <v>0</v>
      </c>
      <c r="CI76" s="50">
        <f>SUM('Баллы без населения'!IC25:IE25,'Баллы без населения'!II25:IK25,'Баллы без населения'!IR25:IW25,'Баллы без населения'!IY25)</f>
        <v>0</v>
      </c>
      <c r="CJ76" s="51">
        <f>SUM('Баллы без населения'!IZ25:KE25,)</f>
        <v>0</v>
      </c>
      <c r="CK76" s="45">
        <f>SUM('Баллы без населения'!IZ25:JE25,'Баллы без населения'!JH25:JY25)</f>
        <v>0</v>
      </c>
      <c r="CL76" s="45">
        <f>SUM('Баллы без населения'!JF25:JG25,'Баллы без населения'!JZ25:KE25)</f>
        <v>0</v>
      </c>
      <c r="CM76" s="48">
        <f>SUM('Баллы без населения'!OM25:PB25)</f>
        <v>0</v>
      </c>
      <c r="CN76" s="45">
        <f>SUMIF('Баллы без населения'!OM23:PB23,"муж",'Баллы без населения'!OM25:PB25)</f>
        <v>0</v>
      </c>
      <c r="CO76" s="50">
        <f>SUMIF('Баллы без населения'!OM23:PB23,"жен",'Баллы без населения'!OM25:PB25)</f>
        <v>0</v>
      </c>
      <c r="CP76" s="52">
        <f>SUM('Баллы без населения'!OM25:OP25)</f>
        <v>0</v>
      </c>
      <c r="CQ76" s="45">
        <f>SUMIF('Баллы без населения'!OM23:OP23,"муж",'Баллы без населения'!OM25:OP25)</f>
        <v>0</v>
      </c>
      <c r="CR76" s="50">
        <f>SUMIF('Баллы без населения'!OM23:OP23,"жен",'Баллы без населения'!OM25:OP25)</f>
        <v>0</v>
      </c>
      <c r="CS76" s="52">
        <f>SUM('Баллы без населения'!OQ25:PB25)</f>
        <v>0</v>
      </c>
      <c r="CT76" s="45">
        <f>SUMIF('Баллы без населения'!OQ23:PB23,"муж",'Баллы без населения'!OQ25:PB25)</f>
        <v>0</v>
      </c>
      <c r="CU76" s="50">
        <f>SUMIF('Баллы без населения'!OQ23:PB23,"жен",'Баллы без населения'!OQ25:PB25)</f>
        <v>0</v>
      </c>
      <c r="CV76" s="46">
        <f>SUM('Баллы'!KF25:KU25,'Баллы'!PC25:PX25)</f>
        <v>0</v>
      </c>
      <c r="CW76" s="48">
        <f>SUM('Баллы без населения'!KF25:KU25)</f>
        <v>0</v>
      </c>
      <c r="CX76" s="48">
        <f>SUM('Баллы без населения'!PC25:PX25)</f>
        <v>0</v>
      </c>
      <c r="CY76" s="46">
        <f>SUM('Баллы без населения'!KV25:LL25,'Баллы без населения'!PZ25:QJ25)</f>
        <v>0</v>
      </c>
      <c r="CZ76" s="45">
        <f>SUM('Баллы без населения'!KZ25:LB25,'Баллы без населения'!PZ25:QJ25)</f>
        <v>0</v>
      </c>
      <c r="DA76" s="45">
        <f>SUM('Баллы без населения'!KX25:KY25,'Баллы без населения'!LB25:LC25,'Баллы без населения'!LF25:LG25,'Баллы без населения'!QE25:QJ25)</f>
        <v>0</v>
      </c>
      <c r="DB76" s="45">
        <f>SUM('Баллы без населения'!KX25:KY25,'Баллы без населения'!LB25:LC25,'Баллы без населения'!LF25:LG25,'Баллы без населения'!QE25:QG25)</f>
        <v>0</v>
      </c>
      <c r="DC76" s="45">
        <f>SUM('Баллы без населения'!LC25,'Баллы без населения'!LG25,'Баллы без населения'!QH25:QJ25)</f>
        <v>0</v>
      </c>
      <c r="DD76" s="48">
        <f>SUM('Баллы без населения'!KV25:LL25)</f>
        <v>0</v>
      </c>
      <c r="DE76" s="45">
        <f>SUM('Баллы без населения'!KV25:KY25)</f>
        <v>0</v>
      </c>
      <c r="DF76" s="45">
        <f>SUM('Баллы без населения'!KZ25:LG25)</f>
        <v>0</v>
      </c>
      <c r="DG76" s="45">
        <f>SUM('Баллы без населения'!KZ25:LB25)</f>
        <v>0</v>
      </c>
      <c r="DH76" s="45">
        <f>SUM('Баллы без населения'!LD25:LF25)</f>
        <v>0</v>
      </c>
      <c r="DI76" s="45">
        <f>SUM('Баллы без населения'!KX25:KY25,'Баллы без населения'!LB25:LC25,'Баллы без населения'!LF25:LG25)</f>
        <v>0</v>
      </c>
      <c r="DJ76" s="45">
        <f>SUM('Баллы без населения'!KX25:KY25)</f>
        <v>0</v>
      </c>
      <c r="DK76" s="45">
        <f>SUM('Баллы без населения'!LB25:LC25,'Баллы без населения'!LF25:LG25)</f>
        <v>0</v>
      </c>
      <c r="DL76" s="45">
        <f>SUM('Баллы без населения'!LC25,'Баллы без населения'!LG25)</f>
        <v>0</v>
      </c>
      <c r="DM76" s="45">
        <f>SUM('Баллы без населения'!LH25:LL25)</f>
        <v>0</v>
      </c>
      <c r="DN76" s="48">
        <f>SUM('Баллы без населения'!PY25:QJ25)</f>
        <v>0</v>
      </c>
      <c r="DO76" s="45">
        <f>SUM('Баллы без населения'!PZ25,'Баллы без населения'!QB25:QJ25)</f>
        <v>0</v>
      </c>
      <c r="DP76" s="45">
        <f>SUM('Баллы без населения'!QE25:QJ25)</f>
        <v>0</v>
      </c>
      <c r="DQ76" s="54">
        <f>SUM('Баллы без населения'!QE25:QG25)</f>
        <v>0</v>
      </c>
      <c r="DR76" s="45">
        <f>SUM('Баллы без населения'!QH25:QJ25)</f>
        <v>0</v>
      </c>
      <c r="DS76" s="46" t="str">
        <f>SUM('Баллы без населения'!QK25:QP25)</f>
        <v>#REF!</v>
      </c>
      <c r="DT76" s="45">
        <f>SUM('Баллы без населения'!QL25:QM25,'Баллы без населения'!QP25)</f>
        <v>0</v>
      </c>
      <c r="DU76" s="50">
        <f>SUM('Баллы без населения'!QN25)</f>
        <v>0</v>
      </c>
      <c r="DV76" s="46">
        <f>SUM('Баллы без населения'!QQ25:QX25)</f>
        <v>0</v>
      </c>
      <c r="DW76" s="45">
        <f>SUM('Баллы без населения'!QQ25:QR25)</f>
        <v>0</v>
      </c>
      <c r="DX76" s="45">
        <f>SUM('Баллы без населения'!QS25:QX25)</f>
        <v>0</v>
      </c>
    </row>
    <row r="77">
      <c r="A77" s="55">
        <v>74.0</v>
      </c>
      <c r="B77" s="56" t="str">
        <f>'Тест ответы'!B7</f>
        <v>Алтай республика</v>
      </c>
      <c r="C77" s="57">
        <v>1.0</v>
      </c>
      <c r="D77" s="44" t="str">
        <f>'Баллы без населения'!D6</f>
        <v>#REF!</v>
      </c>
      <c r="E77" s="58" t="str">
        <f>SUMIF('Баллы без населения'!$E$3:DX$3,"муж",'Баллы без населения'!E6:DX6)</f>
        <v>#REF!</v>
      </c>
      <c r="F77" s="58" t="str">
        <f>SUMIF('Баллы без населения'!$E$3:DX$3,"жен",'Баллы без населения'!E6:DX6)</f>
        <v>#REF!</v>
      </c>
      <c r="G77" s="58" t="str">
        <f>SUM('Баллы без населения'!Z6:DK6,'Баллы без населения'!DP6:KE6,'Баллы без населения'!KV6:LL6)</f>
        <v>#REF!</v>
      </c>
      <c r="H77" s="58">
        <f>SUM('Баллы без населения'!LM6:PB6,'Баллы без населения'!PY6:QJ6)</f>
        <v>0</v>
      </c>
      <c r="I77" s="58">
        <f>SUM('Баллы без населения'!AZ6:BO6,'Баллы без населения'!DR6:DX6,'Баллы без населения'!FL6:FO6,'Баллы без населения'!GB6:GE6,'Баллы без населения'!GX6:HE6,'Баллы без населения'!IF6:IK6,'Баллы без населения'!IZ6:JG6,'Баллы без населения'!LU6:MG6,'Баллы без населения'!NW6:NZ6,'Баллы без населения'!OM6:OP6)</f>
        <v>0</v>
      </c>
      <c r="J77" s="58">
        <f>SUM('Баллы без населения'!BP6:DK6,'Баллы без населения'!DY6:FK6,'Баллы без населения'!FP6:GA6,'Баллы без населения'!GF6:GQ6,'Баллы без населения'!HF6:HW6,'Баллы без населения'!IL6:IW6,'Баллы без населения'!JH6:KE6,'Баллы без населения'!MH6:NV6,'Баллы без населения'!OA6:OL6,'Баллы без населения'!OQ6:PB6)</f>
        <v>0</v>
      </c>
      <c r="K77" s="46">
        <f>SUM('Баллы без населения'!E6:R6)</f>
        <v>0.0705</v>
      </c>
      <c r="L77" s="59">
        <f>SUM('Баллы без населения'!O6:R6)</f>
        <v>0.04</v>
      </c>
      <c r="M77" s="46">
        <f>SUM('Баллы без населения'!S6:Y6)</f>
        <v>0</v>
      </c>
      <c r="N77" s="58">
        <f>SUM('Баллы без населения'!T6:Y6)</f>
        <v>0</v>
      </c>
      <c r="O77" s="46">
        <f>SUM('Баллы без населения'!Z6:AQ6,'Баллы без населения'!LM6:LT6)</f>
        <v>0</v>
      </c>
      <c r="P77" s="58">
        <f>SUMIF('Баллы без населения'!$Z$3:$AQ$3,"муж",'Баллы без населения'!Z6:AQ6)+SUMIF('Баллы без населения'!$LM$3:$LT$3,"муж",'Баллы без населения'!LM6:LT6)</f>
        <v>0</v>
      </c>
      <c r="Q77" s="58">
        <f>SUMIF('Баллы без населения'!$Z$3:$AQ$3,"жен",'Баллы без населения'!Z6:AQ6)+SUMIF('Баллы без населения'!$LM$3:$LT$3,"жен",'Баллы без населения'!LM6:LT6)</f>
        <v>0</v>
      </c>
      <c r="R77" s="48">
        <f>SUM('Баллы без населения'!Z6:AQ6)</f>
        <v>0</v>
      </c>
      <c r="S77" s="58">
        <f>SUM('Баллы без населения'!Z6:AH6)</f>
        <v>0</v>
      </c>
      <c r="T77" s="58">
        <f>SUM('Баллы без населения'!AI6:AQ6)</f>
        <v>0</v>
      </c>
      <c r="U77" s="48">
        <f>SUM('Баллы без населения'!LM6:LT6)</f>
        <v>0</v>
      </c>
      <c r="V77" s="58">
        <f>SUM('Баллы без населения'!LM6:LP6)</f>
        <v>0</v>
      </c>
      <c r="W77" s="60">
        <f>SUM('Баллы без населения'!LQ6:LT6)</f>
        <v>0</v>
      </c>
      <c r="X77" s="46">
        <f>SUM('Баллы без населения'!AR6:DK6,'Баллы без населения'!LU6:NI6)</f>
        <v>0</v>
      </c>
      <c r="Y77" s="58">
        <f>'Баллы без населения'!AR6+SUM('Баллы без населения'!AZ6:BH6)+SUM('Баллы без населения'!BP6:CP6)+SUM('Баллы без населения'!LU6:MC6,'Баллы без населения'!MH6:NI6)</f>
        <v>0</v>
      </c>
      <c r="Z77" s="58">
        <f>'Баллы без населения'!AS6+SUM('Баллы без населения'!BI6:BO6)+SUM('Баллы без населения'!CQ6:DK6)+SUM('Баллы без населения'!MD6:MG6,'Баллы без населения'!NJ6:NV6,)</f>
        <v>0</v>
      </c>
      <c r="AA77" s="48">
        <f>SUM('Баллы без населения'!AR6:DK6)</f>
        <v>0</v>
      </c>
      <c r="AB77" s="58">
        <f>SUM('Баллы без населения'!AT6:AY6)</f>
        <v>0</v>
      </c>
      <c r="AC77" s="58">
        <f>'Баллы без населения'!AR6+SUM('Баллы без населения'!AZ6:BH6)+SUM('Баллы без населения'!BP6:CP6)</f>
        <v>0</v>
      </c>
      <c r="AD77" s="61">
        <f>'Баллы без населения'!AS6+SUM('Баллы без населения'!BI6:BO6)+SUM('Баллы без населения'!CQ6:DK6)</f>
        <v>0</v>
      </c>
      <c r="AE77" s="62">
        <f>SUM('Баллы без населения'!AZ6:BO6)</f>
        <v>0</v>
      </c>
      <c r="AF77" s="58">
        <f>SUM('Баллы без населения'!AZ6:BH6)</f>
        <v>0</v>
      </c>
      <c r="AG77" s="61">
        <f>SUM('Баллы без населения'!BI6:BO6)</f>
        <v>0</v>
      </c>
      <c r="AH77" s="62">
        <f>SUM('Баллы без населения'!BP6:DK6)</f>
        <v>0</v>
      </c>
      <c r="AI77" s="58">
        <f>SUM('Баллы без населения'!BP6:CP6)</f>
        <v>0</v>
      </c>
      <c r="AJ77" s="58">
        <f>SUM('Баллы без населения'!CQ6:DK6)</f>
        <v>0</v>
      </c>
      <c r="AK77" s="48">
        <f>SUM('Баллы без населения'!LU6:NV6)</f>
        <v>0</v>
      </c>
      <c r="AL77" s="58">
        <f>SUM('Баллы без населения'!LU6:MC6,'Баллы без населения'!MH6:NI6)</f>
        <v>0</v>
      </c>
      <c r="AM77" s="61">
        <f>SUM('Баллы без населения'!MD6:MG6,'Баллы без населения'!NJ6:NV6,)</f>
        <v>0</v>
      </c>
      <c r="AN77" s="58">
        <f>SUM('Баллы без населения'!LU6:MG6)</f>
        <v>0</v>
      </c>
      <c r="AO77" s="58">
        <f>SUM('Баллы без населения'!LU6:MC6)</f>
        <v>0</v>
      </c>
      <c r="AP77" s="61">
        <f>SUM('Баллы без населения'!MD6:MG6)</f>
        <v>0</v>
      </c>
      <c r="AQ77" s="58">
        <f>SUM('Баллы без населения'!MH6:NV6)</f>
        <v>0</v>
      </c>
      <c r="AR77" s="58">
        <f>SUM('Баллы без населения'!MH6:NI6)</f>
        <v>0</v>
      </c>
      <c r="AS77" s="61">
        <f>SUM('Баллы без населения'!NJ6:NV6)</f>
        <v>0</v>
      </c>
      <c r="AT77" s="46">
        <f>SUM('Баллы без населения'!DR6:FK6,'Баллы без населения'!NW6:OL6)</f>
        <v>0</v>
      </c>
      <c r="AU77" s="48" t="str">
        <f>SUM('Баллы без населения'!DL6:FK6)</f>
        <v>#REF!</v>
      </c>
      <c r="AV77" s="58" t="str">
        <f>SUM('Баллы без населения'!DL6:DQ6)</f>
        <v>#REF!</v>
      </c>
      <c r="AW77" s="58">
        <f>SUM('Баллы без населения'!DR6:DU6)+SUM('Баллы без населения'!DY6:ES6)</f>
        <v>0</v>
      </c>
      <c r="AX77" s="61">
        <f>SUM('Баллы без населения'!DV6:DX6)+SUM('Баллы без населения'!ET6:FK6)</f>
        <v>0</v>
      </c>
      <c r="AY77" s="62">
        <f>SUM('Баллы без населения'!DR6:DX6)</f>
        <v>0</v>
      </c>
      <c r="AZ77" s="58">
        <f>SUM('Баллы без населения'!DR6:DU6)</f>
        <v>0</v>
      </c>
      <c r="BA77" s="61">
        <f>SUM('Баллы без населения'!DV6:DX6)</f>
        <v>0</v>
      </c>
      <c r="BB77" s="62">
        <f>SUM('Баллы без населения'!DY6:FK6)</f>
        <v>0</v>
      </c>
      <c r="BC77" s="58">
        <f>SUM('Баллы без населения'!DY6:ES6)</f>
        <v>0</v>
      </c>
      <c r="BD77" s="58">
        <f>SUM('Баллы без населения'!ET6:FK6)</f>
        <v>0</v>
      </c>
      <c r="BE77" s="48">
        <f>SUM('Баллы без населения'!NW6:OL6)</f>
        <v>0</v>
      </c>
      <c r="BF77" s="58">
        <f>SUMIF('Баллы без населения'!NW4:OL4,"муж",'Баллы без населения'!NW6:OL6)</f>
        <v>0</v>
      </c>
      <c r="BG77" s="61">
        <f>SUMIF('Баллы без населения'!NW4:OL4,"жен",'Баллы без населения'!NW6:OL6)</f>
        <v>0</v>
      </c>
      <c r="BH77" s="62">
        <f>SUM('Баллы без населения'!NW6:NZ6)</f>
        <v>0</v>
      </c>
      <c r="BI77" s="58">
        <f>SUMIF('Баллы без населения'!NW4:NZ4,"муж",'Баллы без населения'!NW6:NZ6)</f>
        <v>0</v>
      </c>
      <c r="BJ77" s="61">
        <f>SUMIF('Баллы без населения'!NW4:NZ4,";ty",'Баллы без населения'!NW6:NZ6)</f>
        <v>0</v>
      </c>
      <c r="BK77" s="62">
        <f>SUM('Баллы без населения'!OA6:OL6)</f>
        <v>0</v>
      </c>
      <c r="BL77" s="58">
        <f>SUMIF('Баллы без населения'!OA4:OL4,"муж",'Баллы без населения'!OA6:OL6)</f>
        <v>0</v>
      </c>
      <c r="BM77" s="60">
        <f>SUMIF('Баллы без населения'!OA4:OL4,"муж",'Баллы без населения'!OA6:OL6)</f>
        <v>0</v>
      </c>
      <c r="BN77" s="46" t="str">
        <f>SUM('Баллы без населения'!FL6:KE6,'Баллы'!OM6:PB6)</f>
        <v>#REF!</v>
      </c>
      <c r="BO77" s="48" t="str">
        <f>SUM('Баллы без населения'!FL6:KE6)</f>
        <v>#REF!</v>
      </c>
      <c r="BP77" s="58" t="str">
        <f>SUM('Баллы без населения'!FL6:FM6,'Баллы без населения'!FP6:FU6,'Баллы без населения'!GB6:GC6,'Баллы без населения'!GF6:GK6,'Баллы без населения'!GR6:GT6,'Баллы без населения'!GX6:HA6,'Баллы без населения'!HF6:HN6,'Баллы без населения'!HX6,'Баллы без населения'!HZ6:IB6,'Баллы без населения'!IX6,'Баллы без населения'!IF6:IH6,'Баллы без населения'!IL6:IQ6,'Баллы без населения'!IZ6:JE6,'Баллы без населения'!JH6:JY6,)</f>
        <v>#REF!</v>
      </c>
      <c r="BQ77" s="61" t="str">
        <f>SUM('Баллы без населения'!FN6:FO6,'Баллы без населения'!FV6:GA6,'Баллы без населения'!GD6:GE6,'Баллы без населения'!GL6:GQ6,'Баллы без населения'!GU6:GW6,'Баллы без населения'!HB6:HE6,'Баллы без населения'!HO6:HW6,'Баллы без населения'!HY6,'Баллы без населения'!IC6:IE6,'Баллы без населения'!II6:IK6,'Баллы без населения'!IR6:IW6,'Баллы без населения'!IY6,'Баллы без населения'!JF6:JG6,'Баллы без населения'!JZ6:KE6)</f>
        <v>#REF!</v>
      </c>
      <c r="BR77" s="63">
        <f>SUM('Баллы без населения'!FL6:FO6,'Баллы без населения'!GB6:GE6,'Баллы без населения'!GX6:HE6,'Баллы без населения'!IF6:IK6,'Баллы без населения'!IZ6:JG6)</f>
        <v>0</v>
      </c>
      <c r="BS77" s="58">
        <f>SUM('Баллы без населения'!FL6:FM6,'Баллы без населения'!GB6:GC6,'Баллы без населения'!GX6:HA6,'Баллы без населения'!IZ6:JE6)</f>
        <v>0</v>
      </c>
      <c r="BT77" s="61">
        <f>SUM('Баллы без населения'!FN6:FO6,'Баллы без населения'!GD6:GE6,'Баллы без населения'!HB6:HE6,'Баллы без населения'!II6:IK6,'Баллы без населения'!JF6:JG6)</f>
        <v>0</v>
      </c>
      <c r="BU77" s="63">
        <f>SUM('Баллы без населения'!FP6:GA6,'Баллы без населения'!GF6:GQ6,'Баллы без населения'!HF6:HW6,'Баллы без населения'!IL6:IW6,'Баллы без населения'!JH6:KE6)</f>
        <v>0</v>
      </c>
      <c r="BV77" s="58">
        <f>SUM('Баллы без населения'!FP6:FU6,'Баллы без населения'!GF6:GK6,'Баллы без населения'!HF6:HN6,'Баллы без населения'!IL6:IQ6,'Баллы без населения'!JH6:JY6)</f>
        <v>0</v>
      </c>
      <c r="BW77" s="61">
        <f>SUM('Баллы без населения'!FV6:GA6,'Баллы без населения'!GL6:GQ6,'Баллы без населения'!HO6:HW6,'Баллы без населения'!IL6:IW6,'Баллы без населения'!JZ6:KE6)</f>
        <v>0</v>
      </c>
      <c r="BX77" s="62">
        <f>SUM('Баллы без населения'!FL6:GA6)</f>
        <v>0</v>
      </c>
      <c r="BY77" s="62">
        <f>SUM('Баллы без населения'!FL6:FM6,'Баллы без населения'!FP6:FU6)</f>
        <v>0</v>
      </c>
      <c r="BZ77" s="64">
        <f>SUM('Баллы без населения'!FN6:FO6,'Баллы без населения'!FV6:GA6)</f>
        <v>0</v>
      </c>
      <c r="CA77" s="62">
        <f>SUM('Баллы без населения'!GB6:GQ6)</f>
        <v>0</v>
      </c>
      <c r="CB77" s="58">
        <f>SUM('Баллы без населения'!GB6:GC6,'Баллы без населения'!GF6:GK6)</f>
        <v>0</v>
      </c>
      <c r="CC77" s="61">
        <f>SUM('Баллы без населения'!GD6:GE6,'Баллы без населения'!GL6:GQ6)</f>
        <v>0</v>
      </c>
      <c r="CD77" s="62" t="str">
        <f>SUM('Баллы без населения'!GR6:HY6)</f>
        <v>#REF!</v>
      </c>
      <c r="CE77" s="58" t="str">
        <f>SUM('Баллы без населения'!GR6:GT6,'Баллы без населения'!GX6:HA6,'Баллы без населения'!HF6:HN6,'Баллы без населения'!HX6)</f>
        <v>#REF!</v>
      </c>
      <c r="CF77" s="61" t="str">
        <f>SUM('Баллы без населения'!GU6:GW6,'Баллы без населения'!HB6:HE6,'Баллы без населения'!HO6:HW6,'Баллы без населения'!HY6)</f>
        <v>#REF!</v>
      </c>
      <c r="CG77" s="62">
        <f>SUM('Баллы без населения'!HZ6:IY6)</f>
        <v>0</v>
      </c>
      <c r="CH77" s="58">
        <f>SUM('Баллы без населения'!HZ6:IB6,'Баллы без населения'!IF6:IH6,'Баллы без населения'!IL6:IQ6,'Баллы без населения'!IX6)</f>
        <v>0</v>
      </c>
      <c r="CI77" s="61">
        <f>SUM('Баллы без населения'!IC6:IE6,'Баллы без населения'!II6:IK6,'Баллы без населения'!IR6:IW6,'Баллы без населения'!IY6)</f>
        <v>0</v>
      </c>
      <c r="CJ77" s="62">
        <f>SUM('Баллы без населения'!IZ6:KE6,)</f>
        <v>0</v>
      </c>
      <c r="CK77" s="58">
        <f>SUM('Баллы без населения'!IZ6:JE6,'Баллы без населения'!JH6:JY6)</f>
        <v>0</v>
      </c>
      <c r="CL77" s="58">
        <f>SUM('Баллы без населения'!JF6:JG6,'Баллы без населения'!JZ6:KE6)</f>
        <v>0</v>
      </c>
      <c r="CM77" s="48">
        <f>SUM('Баллы без населения'!OM6:PB6)</f>
        <v>0</v>
      </c>
      <c r="CN77" s="58">
        <f>SUMIF('Баллы без населения'!OM4:PB4,"муж",'Баллы без населения'!OM6:PB6)</f>
        <v>0</v>
      </c>
      <c r="CO77" s="61">
        <f>SUMIF('Баллы без населения'!OM4:PB4,"жен",'Баллы без населения'!OM6:PB6)</f>
        <v>0</v>
      </c>
      <c r="CP77" s="63">
        <f>SUM('Баллы без населения'!OM6:OP6)</f>
        <v>0</v>
      </c>
      <c r="CQ77" s="58">
        <f>SUMIF('Баллы без населения'!OM4:OP4,"муж",'Баллы без населения'!OM6:OP6)</f>
        <v>0</v>
      </c>
      <c r="CR77" s="61">
        <f>SUMIF('Баллы без населения'!OM4:OP4,"жен",'Баллы без населения'!OM6:OP6)</f>
        <v>0</v>
      </c>
      <c r="CS77" s="63">
        <f>SUM('Баллы без населения'!OQ6:PB6)</f>
        <v>0</v>
      </c>
      <c r="CT77" s="58">
        <f>SUMIF('Баллы без населения'!OQ4:PB4,"муж",'Баллы без населения'!OQ6:PB6)</f>
        <v>0</v>
      </c>
      <c r="CU77" s="61">
        <f>SUMIF('Баллы без населения'!OQ4:PB4,"жен",'Баллы без населения'!OQ6:PB6)</f>
        <v>0</v>
      </c>
      <c r="CV77" s="46">
        <f>SUM('Баллы'!KF6:KU6,'Баллы'!PC6:PX6)</f>
        <v>0</v>
      </c>
      <c r="CW77" s="48">
        <f>SUM('Баллы без населения'!KF6:KU6)</f>
        <v>0</v>
      </c>
      <c r="CX77" s="48">
        <f>SUM('Баллы без населения'!PC6:PX6)</f>
        <v>0</v>
      </c>
      <c r="CY77" s="46">
        <f>SUM('Баллы без населения'!KV6:LL6,'Баллы без населения'!PZ6:QJ6)</f>
        <v>0</v>
      </c>
      <c r="CZ77" s="58">
        <f>SUM('Баллы без населения'!KZ6:LB6,'Баллы без населения'!PZ6:QJ6)</f>
        <v>0</v>
      </c>
      <c r="DA77" s="58">
        <f>SUM('Баллы без населения'!KX6:KY6,'Баллы без населения'!LB6:LC6,'Баллы без населения'!LF6:LG6,'Баллы без населения'!QE6:QJ6)</f>
        <v>0</v>
      </c>
      <c r="DB77" s="58">
        <f>SUM('Баллы без населения'!KX6:KY6,'Баллы без населения'!LB6:LC6,'Баллы без населения'!LF6:LG6,'Баллы без населения'!QE6:QG6)</f>
        <v>0</v>
      </c>
      <c r="DC77" s="58">
        <f>SUM('Баллы без населения'!LC6,'Баллы без населения'!LG6,'Баллы без населения'!QH6:QJ6)</f>
        <v>0</v>
      </c>
      <c r="DD77" s="48">
        <f>SUM('Баллы без населения'!KV6:LL6)</f>
        <v>0</v>
      </c>
      <c r="DE77" s="58">
        <f>SUM('Баллы без населения'!KV6:KY6)</f>
        <v>0</v>
      </c>
      <c r="DF77" s="58">
        <f>SUM('Баллы без населения'!KZ6:LG6)</f>
        <v>0</v>
      </c>
      <c r="DG77" s="58">
        <f>SUM('Баллы без населения'!KZ6:LB6)</f>
        <v>0</v>
      </c>
      <c r="DH77" s="58">
        <f>SUM('Баллы без населения'!LD6:LF6)</f>
        <v>0</v>
      </c>
      <c r="DI77" s="58">
        <f>SUM('Баллы без населения'!KX6:KY6,'Баллы без населения'!LB6:LC6,'Баллы без населения'!LF6:LG6)</f>
        <v>0</v>
      </c>
      <c r="DJ77" s="58">
        <f>SUM('Баллы без населения'!KX6:KY6)</f>
        <v>0</v>
      </c>
      <c r="DK77" s="58">
        <f>SUM('Баллы без населения'!LB6:LC6,'Баллы без населения'!LF6:LG6)</f>
        <v>0</v>
      </c>
      <c r="DL77" s="58">
        <f>SUM('Баллы без населения'!LC6,'Баллы без населения'!LG6)</f>
        <v>0</v>
      </c>
      <c r="DM77" s="58">
        <f>SUM('Баллы без населения'!LH6:LL6)</f>
        <v>0</v>
      </c>
      <c r="DN77" s="48">
        <f>SUM('Баллы без населения'!PY6:QJ6)</f>
        <v>0</v>
      </c>
      <c r="DO77" s="58">
        <f>SUM('Баллы без населения'!PZ6,'Баллы без населения'!QB6:QJ6)</f>
        <v>0</v>
      </c>
      <c r="DP77" s="58">
        <f>SUM('Баллы без населения'!QE6:QJ6)</f>
        <v>0</v>
      </c>
      <c r="DQ77" s="65">
        <f>SUM('Баллы без населения'!QE6:QG6)</f>
        <v>0</v>
      </c>
      <c r="DR77" s="58">
        <f>SUM('Баллы без населения'!QH6:QJ6)</f>
        <v>0</v>
      </c>
      <c r="DS77" s="46" t="str">
        <f>SUM('Баллы без населения'!QK6:QP6)</f>
        <v>#REF!</v>
      </c>
      <c r="DT77" s="58">
        <f>SUM('Баллы без населения'!QL6:QM6,'Баллы без населения'!QP6)</f>
        <v>0</v>
      </c>
      <c r="DU77" s="61">
        <f>SUM('Баллы без населения'!QN6)</f>
        <v>0</v>
      </c>
      <c r="DV77" s="46">
        <f>SUM('Баллы без населения'!QQ6:QX6)</f>
        <v>0</v>
      </c>
      <c r="DW77" s="58">
        <f>SUM('Баллы без населения'!QQ6:QR6)</f>
        <v>0</v>
      </c>
      <c r="DX77" s="58">
        <f>SUM('Баллы без населения'!QS6:QX6)</f>
        <v>0</v>
      </c>
    </row>
    <row r="78">
      <c r="A78" s="41">
        <v>75.0</v>
      </c>
      <c r="B78" s="42" t="str">
        <f>'Тест ответы'!B46</f>
        <v>Мордовия республика</v>
      </c>
      <c r="C78" s="43">
        <v>1.0</v>
      </c>
      <c r="D78" s="44" t="str">
        <f>'Баллы без населения'!D45</f>
        <v>#REF!</v>
      </c>
      <c r="E78" s="45" t="str">
        <f>SUMIF('Баллы без населения'!$E$3:DX$3,"муж",'Баллы без населения'!E45:DX45)</f>
        <v>#REF!</v>
      </c>
      <c r="F78" s="45" t="str">
        <f>SUMIF('Баллы без населения'!$E$3:DX$3,"жен",'Баллы без населения'!E45:DX45)</f>
        <v>#REF!</v>
      </c>
      <c r="G78" s="45" t="str">
        <f>SUM('Баллы без населения'!Z45:DK45,'Баллы без населения'!DP45:KE45,'Баллы без населения'!KV45:LL45)</f>
        <v>#REF!</v>
      </c>
      <c r="H78" s="45">
        <f>SUM('Баллы без населения'!LM45:PB45,'Баллы без населения'!PY45:QJ45)</f>
        <v>0</v>
      </c>
      <c r="I78" s="45">
        <f>SUM('Баллы без населения'!AZ45:BO45,'Баллы без населения'!DR45:DX45,'Баллы без населения'!FL45:FO45,'Баллы без населения'!GB45:GE45,'Баллы без населения'!GX45:HE45,'Баллы без населения'!IF45:IK45,'Баллы без населения'!IZ45:JG45,'Баллы без населения'!LU45:MG45,'Баллы без населения'!NW45:NZ45,'Баллы без населения'!OM45:OP45)</f>
        <v>0</v>
      </c>
      <c r="J78" s="45">
        <f>SUM('Баллы без населения'!BP45:DK45,'Баллы без населения'!DY45:FK45,'Баллы без населения'!FP45:GA45,'Баллы без населения'!GF45:GQ45,'Баллы без населения'!HF45:HW45,'Баллы без населения'!IL45:IW45,'Баллы без населения'!JH45:KE45,'Баллы без населения'!MH45:NV45,'Баллы без населения'!OA45:OL45,'Баллы без населения'!OQ45:PB45)</f>
        <v>0</v>
      </c>
      <c r="K78" s="46">
        <f>SUM('Баллы без населения'!E45:R45)</f>
        <v>0</v>
      </c>
      <c r="L78" s="47">
        <f>SUM('Баллы без населения'!O45:R45)</f>
        <v>0</v>
      </c>
      <c r="M78" s="46">
        <f>SUM('Баллы без населения'!S45:Y45)</f>
        <v>0</v>
      </c>
      <c r="N78" s="45">
        <f>SUM('Баллы без населения'!T45:Y45)</f>
        <v>0</v>
      </c>
      <c r="O78" s="46">
        <f>SUM('Баллы без населения'!Z45:AQ45,'Баллы без населения'!LM45:LT45)</f>
        <v>0</v>
      </c>
      <c r="P78" s="45">
        <f>SUMIF('Баллы без населения'!$Z$3:$AQ$3,"муж",'Баллы без населения'!Z45:AQ45)+SUMIF('Баллы без населения'!$LM$3:$LT$3,"муж",'Баллы без населения'!LM45:LT45)</f>
        <v>0</v>
      </c>
      <c r="Q78" s="45">
        <f>SUMIF('Баллы без населения'!$Z$3:$AQ$3,"жен",'Баллы без населения'!Z45:AQ45)+SUMIF('Баллы без населения'!$LM$3:$LT$3,"жен",'Баллы без населения'!LM45:LT45)</f>
        <v>0</v>
      </c>
      <c r="R78" s="48">
        <f>SUM('Баллы без населения'!Z45:AQ45)</f>
        <v>0</v>
      </c>
      <c r="S78" s="45">
        <f>SUM('Баллы без населения'!Z45:AH45)</f>
        <v>0</v>
      </c>
      <c r="T78" s="45">
        <f>SUM('Баллы без населения'!AI45:AQ45)</f>
        <v>0</v>
      </c>
      <c r="U78" s="48">
        <f>SUM('Баллы без населения'!LM45:LT45)</f>
        <v>0</v>
      </c>
      <c r="V78" s="45">
        <f>SUM('Баллы без населения'!LM45:LP45)</f>
        <v>0</v>
      </c>
      <c r="W78" s="49">
        <f>SUM('Баллы без населения'!LQ45:LT45)</f>
        <v>0</v>
      </c>
      <c r="X78" s="46">
        <f>SUM('Баллы без населения'!AR45:DK45,'Баллы без населения'!LU45:NI45)</f>
        <v>0</v>
      </c>
      <c r="Y78" s="45">
        <f>'Баллы без населения'!AR45+SUM('Баллы без населения'!AZ45:BH45)+SUM('Баллы без населения'!BP45:CP45)+SUM('Баллы без населения'!LU45:MC45,'Баллы без населения'!MH45:NI45)</f>
        <v>0</v>
      </c>
      <c r="Z78" s="45">
        <f>'Баллы без населения'!AS45+SUM('Баллы без населения'!BI45:BO45)+SUM('Баллы без населения'!CQ45:DK45)+SUM('Баллы без населения'!MD45:MG45,'Баллы без населения'!NJ45:NV45,)</f>
        <v>0</v>
      </c>
      <c r="AA78" s="48">
        <f>SUM('Баллы без населения'!AR45:DK45)</f>
        <v>0</v>
      </c>
      <c r="AB78" s="45">
        <f>SUM('Баллы без населения'!AT45:AY45)</f>
        <v>0</v>
      </c>
      <c r="AC78" s="45">
        <f>'Баллы без населения'!AR45+SUM('Баллы без населения'!AZ45:BH45)+SUM('Баллы без населения'!BP45:CP45)</f>
        <v>0</v>
      </c>
      <c r="AD78" s="50">
        <f>'Баллы без населения'!AS45+SUM('Баллы без населения'!BI45:BO45)+SUM('Баллы без населения'!CQ45:DK45)</f>
        <v>0</v>
      </c>
      <c r="AE78" s="51">
        <f>SUM('Баллы без населения'!AZ45:BO45)</f>
        <v>0</v>
      </c>
      <c r="AF78" s="45">
        <f>SUM('Баллы без населения'!AZ45:BH45)</f>
        <v>0</v>
      </c>
      <c r="AG78" s="50">
        <f>SUM('Баллы без населения'!BI45:BO45)</f>
        <v>0</v>
      </c>
      <c r="AH78" s="51">
        <f>SUM('Баллы без населения'!BP45:DK45)</f>
        <v>0</v>
      </c>
      <c r="AI78" s="45">
        <f>SUM('Баллы без населения'!BP45:CP45)</f>
        <v>0</v>
      </c>
      <c r="AJ78" s="45">
        <f>SUM('Баллы без населения'!CQ45:DK45)</f>
        <v>0</v>
      </c>
      <c r="AK78" s="48">
        <f>SUM('Баллы без населения'!LU45:NV45)</f>
        <v>0</v>
      </c>
      <c r="AL78" s="45">
        <f>SUM('Баллы без населения'!LU45:MC45,'Баллы без населения'!MH45:NI45)</f>
        <v>0</v>
      </c>
      <c r="AM78" s="50">
        <f>SUM('Баллы без населения'!MD45:MG45,'Баллы без населения'!NJ45:NV45,)</f>
        <v>0</v>
      </c>
      <c r="AN78" s="45">
        <f>SUM('Баллы без населения'!LU45:MG45)</f>
        <v>0</v>
      </c>
      <c r="AO78" s="45">
        <f>SUM('Баллы без населения'!LU45:MC45)</f>
        <v>0</v>
      </c>
      <c r="AP78" s="50">
        <f>SUM('Баллы без населения'!MD45:MG45)</f>
        <v>0</v>
      </c>
      <c r="AQ78" s="45">
        <f>SUM('Баллы без населения'!MH45:NV45)</f>
        <v>0</v>
      </c>
      <c r="AR78" s="45">
        <f>SUM('Баллы без населения'!MH45:NI45)</f>
        <v>0</v>
      </c>
      <c r="AS78" s="50">
        <f>SUM('Баллы без населения'!NJ45:NV45)</f>
        <v>0</v>
      </c>
      <c r="AT78" s="46">
        <f>SUM('Баллы без населения'!DR45:FK45,'Баллы без населения'!NW45:OL45)</f>
        <v>0</v>
      </c>
      <c r="AU78" s="48" t="str">
        <f>SUM('Баллы без населения'!DL45:FK45)</f>
        <v>#REF!</v>
      </c>
      <c r="AV78" s="45" t="str">
        <f>SUM('Баллы без населения'!DL45:DQ45)</f>
        <v>#REF!</v>
      </c>
      <c r="AW78" s="45">
        <f>SUM('Баллы без населения'!DR45:DU45)+SUM('Баллы без населения'!DY45:ES45)</f>
        <v>0</v>
      </c>
      <c r="AX78" s="50">
        <f>SUM('Баллы без населения'!DV45:DX45)+SUM('Баллы без населения'!ET45:FK45)</f>
        <v>0</v>
      </c>
      <c r="AY78" s="51">
        <f>SUM('Баллы без населения'!DR45:DX45)</f>
        <v>0</v>
      </c>
      <c r="AZ78" s="45">
        <f>SUM('Баллы без населения'!DR45:DU45)</f>
        <v>0</v>
      </c>
      <c r="BA78" s="50">
        <f>SUM('Баллы без населения'!DV45:DX45)</f>
        <v>0</v>
      </c>
      <c r="BB78" s="51">
        <f>SUM('Баллы без населения'!DY45:FK45)</f>
        <v>0</v>
      </c>
      <c r="BC78" s="45">
        <f>SUM('Баллы без населения'!DY45:ES45)</f>
        <v>0</v>
      </c>
      <c r="BD78" s="45">
        <f>SUM('Баллы без населения'!ET45:FK45)</f>
        <v>0</v>
      </c>
      <c r="BE78" s="48">
        <f>SUM('Баллы без населения'!NW45:OL45)</f>
        <v>0</v>
      </c>
      <c r="BF78" s="45">
        <f>SUMIF('Баллы без населения'!NW43:OL43,"муж",'Баллы без населения'!NW45:OL45)</f>
        <v>0</v>
      </c>
      <c r="BG78" s="50">
        <f>SUMIF('Баллы без населения'!NW43:OL43,"жен",'Баллы без населения'!NW45:OL45)</f>
        <v>0</v>
      </c>
      <c r="BH78" s="51">
        <f>SUM('Баллы без населения'!NW45:NZ45)</f>
        <v>0</v>
      </c>
      <c r="BI78" s="45">
        <f>SUMIF('Баллы без населения'!NW43:NZ43,"муж",'Баллы без населения'!NW45:NZ45)</f>
        <v>0</v>
      </c>
      <c r="BJ78" s="50">
        <f>SUMIF('Баллы без населения'!NW43:NZ43,";ty",'Баллы без населения'!NW45:NZ45)</f>
        <v>0</v>
      </c>
      <c r="BK78" s="51">
        <f>SUM('Баллы без населения'!OA45:OL45)</f>
        <v>0</v>
      </c>
      <c r="BL78" s="45">
        <f>SUMIF('Баллы без населения'!OA43:OL43,"муж",'Баллы без населения'!OA45:OL45)</f>
        <v>0</v>
      </c>
      <c r="BM78" s="49">
        <f>SUMIF('Баллы без населения'!OA43:OL43,"муж",'Баллы без населения'!OA45:OL45)</f>
        <v>0</v>
      </c>
      <c r="BN78" s="46" t="str">
        <f>SUM('Баллы без населения'!FL45:KE45,'Баллы'!OM45:PB45)</f>
        <v>#REF!</v>
      </c>
      <c r="BO78" s="48" t="str">
        <f>SUM('Баллы без населения'!FL45:KE45)</f>
        <v>#REF!</v>
      </c>
      <c r="BP78" s="45" t="str">
        <f>SUM('Баллы без населения'!FL45:FM45,'Баллы без населения'!FP45:FU45,'Баллы без населения'!GB45:GC45,'Баллы без населения'!GF45:GK45,'Баллы без населения'!GR45:GT45,'Баллы без населения'!GX45:HA45,'Баллы без населения'!HF45:HN45,'Баллы без населения'!HX45,'Баллы без населения'!HZ45:IB45,'Баллы без населения'!IX45,'Баллы без населения'!IF45:IH45,'Баллы без населения'!IL45:IQ45,'Баллы без населения'!IZ45:JE45,'Баллы без населения'!JH45:JY45,)</f>
        <v>#REF!</v>
      </c>
      <c r="BQ78" s="50" t="str">
        <f>SUM('Баллы без населения'!FN45:FO45,'Баллы без населения'!FV45:GA45,'Баллы без населения'!GD45:GE45,'Баллы без населения'!GL45:GQ45,'Баллы без населения'!GU45:GW45,'Баллы без населения'!HB45:HE45,'Баллы без населения'!HO45:HW45,'Баллы без населения'!HY45,'Баллы без населения'!IC45:IE45,'Баллы без населения'!II45:IK45,'Баллы без населения'!IR45:IW45,'Баллы без населения'!IY45,'Баллы без населения'!JF45:JG45,'Баллы без населения'!JZ45:KE45)</f>
        <v>#REF!</v>
      </c>
      <c r="BR78" s="52">
        <f>SUM('Баллы без населения'!FL45:FO45,'Баллы без населения'!GB45:GE45,'Баллы без населения'!GX45:HE45,'Баллы без населения'!IF45:IK45,'Баллы без населения'!IZ45:JG45)</f>
        <v>0</v>
      </c>
      <c r="BS78" s="45">
        <f>SUM('Баллы без населения'!FL45:FM45,'Баллы без населения'!GB45:GC45,'Баллы без населения'!GX45:HA45,'Баллы без населения'!IZ45:JE45)</f>
        <v>0</v>
      </c>
      <c r="BT78" s="50">
        <f>SUM('Баллы без населения'!FN45:FO45,'Баллы без населения'!GD45:GE45,'Баллы без населения'!HB45:HE45,'Баллы без населения'!II45:IK45,'Баллы без населения'!JF45:JG45)</f>
        <v>0</v>
      </c>
      <c r="BU78" s="52">
        <f>SUM('Баллы без населения'!FP45:GA45,'Баллы без населения'!GF45:GQ45,'Баллы без населения'!HF45:HW45,'Баллы без населения'!IL45:IW45,'Баллы без населения'!JH45:KE45)</f>
        <v>0</v>
      </c>
      <c r="BV78" s="45">
        <f>SUM('Баллы без населения'!FP45:FU45,'Баллы без населения'!GF45:GK45,'Баллы без населения'!HF45:HN45,'Баллы без населения'!IL45:IQ45,'Баллы без населения'!JH45:JY45)</f>
        <v>0</v>
      </c>
      <c r="BW78" s="50">
        <f>SUM('Баллы без населения'!FV45:GA45,'Баллы без населения'!GL45:GQ45,'Баллы без населения'!HO45:HW45,'Баллы без населения'!IL45:IW45,'Баллы без населения'!JZ45:KE45)</f>
        <v>0</v>
      </c>
      <c r="BX78" s="51">
        <f>SUM('Баллы без населения'!FL45:GA45)</f>
        <v>0</v>
      </c>
      <c r="BY78" s="51">
        <f>SUM('Баллы без населения'!FL45:FM45,'Баллы без населения'!FP45:FU45)</f>
        <v>0</v>
      </c>
      <c r="BZ78" s="53">
        <f>SUM('Баллы без населения'!FN45:FO45,'Баллы без населения'!FV45:GA45)</f>
        <v>0</v>
      </c>
      <c r="CA78" s="51">
        <f>SUM('Баллы без населения'!GB45:GQ45)</f>
        <v>0</v>
      </c>
      <c r="CB78" s="45">
        <f>SUM('Баллы без населения'!GB45:GC45,'Баллы без населения'!GF45:GK45)</f>
        <v>0</v>
      </c>
      <c r="CC78" s="50">
        <f>SUM('Баллы без населения'!GD45:GE45,'Баллы без населения'!GL45:GQ45)</f>
        <v>0</v>
      </c>
      <c r="CD78" s="51" t="str">
        <f>SUM('Баллы без населения'!GR45:HY45)</f>
        <v>#REF!</v>
      </c>
      <c r="CE78" s="45" t="str">
        <f>SUM('Баллы без населения'!GR45:GT45,'Баллы без населения'!GX45:HA45,'Баллы без населения'!HF45:HN45,'Баллы без населения'!HX45)</f>
        <v>#REF!</v>
      </c>
      <c r="CF78" s="50" t="str">
        <f>SUM('Баллы без населения'!GU45:GW45,'Баллы без населения'!HB45:HE45,'Баллы без населения'!HO45:HW45,'Баллы без населения'!HY45)</f>
        <v>#REF!</v>
      </c>
      <c r="CG78" s="51">
        <f>SUM('Баллы без населения'!HZ45:IY45)</f>
        <v>0</v>
      </c>
      <c r="CH78" s="45">
        <f>SUM('Баллы без населения'!HZ45:IB45,'Баллы без населения'!IF45:IH45,'Баллы без населения'!IL45:IQ45,'Баллы без населения'!IX45)</f>
        <v>0</v>
      </c>
      <c r="CI78" s="50">
        <f>SUM('Баллы без населения'!IC45:IE45,'Баллы без населения'!II45:IK45,'Баллы без населения'!IR45:IW45,'Баллы без населения'!IY45)</f>
        <v>0</v>
      </c>
      <c r="CJ78" s="51">
        <f>SUM('Баллы без населения'!IZ45:KE45,)</f>
        <v>0</v>
      </c>
      <c r="CK78" s="45">
        <f>SUM('Баллы без населения'!IZ45:JE45,'Баллы без населения'!JH45:JY45)</f>
        <v>0</v>
      </c>
      <c r="CL78" s="45">
        <f>SUM('Баллы без населения'!JF45:JG45,'Баллы без населения'!JZ45:KE45)</f>
        <v>0</v>
      </c>
      <c r="CM78" s="48">
        <f>SUM('Баллы без населения'!OM45:PB45)</f>
        <v>0</v>
      </c>
      <c r="CN78" s="45">
        <f>SUMIF('Баллы без населения'!OM43:PB43,"муж",'Баллы без населения'!OM45:PB45)</f>
        <v>0</v>
      </c>
      <c r="CO78" s="50">
        <f>SUMIF('Баллы без населения'!OM43:PB43,"жен",'Баллы без населения'!OM45:PB45)</f>
        <v>0</v>
      </c>
      <c r="CP78" s="52">
        <f>SUM('Баллы без населения'!OM45:OP45)</f>
        <v>0</v>
      </c>
      <c r="CQ78" s="45">
        <f>SUMIF('Баллы без населения'!OM43:OP43,"муж",'Баллы без населения'!OM45:OP45)</f>
        <v>0</v>
      </c>
      <c r="CR78" s="50">
        <f>SUMIF('Баллы без населения'!OM43:OP43,"жен",'Баллы без населения'!OM45:OP45)</f>
        <v>0</v>
      </c>
      <c r="CS78" s="52">
        <f>SUM('Баллы без населения'!OQ45:PB45)</f>
        <v>0</v>
      </c>
      <c r="CT78" s="45">
        <f>SUMIF('Баллы без населения'!OQ43:PB43,"муж",'Баллы без населения'!OQ45:PB45)</f>
        <v>0</v>
      </c>
      <c r="CU78" s="50">
        <f>SUMIF('Баллы без населения'!OQ43:PB43,"жен",'Баллы без населения'!OQ45:PB45)</f>
        <v>0</v>
      </c>
      <c r="CV78" s="46">
        <f>SUM('Баллы'!KF45:KU45,'Баллы'!PC45:PX45)</f>
        <v>0</v>
      </c>
      <c r="CW78" s="48">
        <f>SUM('Баллы без населения'!KF45:KU45)</f>
        <v>0</v>
      </c>
      <c r="CX78" s="48">
        <f>SUM('Баллы без населения'!PC45:PX45)</f>
        <v>0</v>
      </c>
      <c r="CY78" s="46">
        <f>SUM('Баллы без населения'!KV45:LL45,'Баллы без населения'!PZ45:QJ45)</f>
        <v>0</v>
      </c>
      <c r="CZ78" s="45">
        <f>SUM('Баллы без населения'!KZ45:LB45,'Баллы без населения'!PZ45:QJ45)</f>
        <v>0</v>
      </c>
      <c r="DA78" s="45">
        <f>SUM('Баллы без населения'!KX45:KY45,'Баллы без населения'!LB45:LC45,'Баллы без населения'!LF45:LG45,'Баллы без населения'!QE45:QJ45)</f>
        <v>0</v>
      </c>
      <c r="DB78" s="45">
        <f>SUM('Баллы без населения'!KX45:KY45,'Баллы без населения'!LB45:LC45,'Баллы без населения'!LF45:LG45,'Баллы без населения'!QE45:QG45)</f>
        <v>0</v>
      </c>
      <c r="DC78" s="45">
        <f>SUM('Баллы без населения'!LC45,'Баллы без населения'!LG45,'Баллы без населения'!QH45:QJ45)</f>
        <v>0</v>
      </c>
      <c r="DD78" s="48">
        <f>SUM('Баллы без населения'!KV45:LL45)</f>
        <v>0</v>
      </c>
      <c r="DE78" s="45">
        <f>SUM('Баллы без населения'!KV45:KY45)</f>
        <v>0</v>
      </c>
      <c r="DF78" s="45">
        <f>SUM('Баллы без населения'!KZ45:LG45)</f>
        <v>0</v>
      </c>
      <c r="DG78" s="45">
        <f>SUM('Баллы без населения'!KZ45:LB45)</f>
        <v>0</v>
      </c>
      <c r="DH78" s="45">
        <f>SUM('Баллы без населения'!LD45:LF45)</f>
        <v>0</v>
      </c>
      <c r="DI78" s="45">
        <f>SUM('Баллы без населения'!KX45:KY45,'Баллы без населения'!LB45:LC45,'Баллы без населения'!LF45:LG45)</f>
        <v>0</v>
      </c>
      <c r="DJ78" s="45">
        <f>SUM('Баллы без населения'!KX45:KY45)</f>
        <v>0</v>
      </c>
      <c r="DK78" s="45">
        <f>SUM('Баллы без населения'!LB45:LC45,'Баллы без населения'!LF45:LG45)</f>
        <v>0</v>
      </c>
      <c r="DL78" s="45">
        <f>SUM('Баллы без населения'!LC45,'Баллы без населения'!LG45)</f>
        <v>0</v>
      </c>
      <c r="DM78" s="45">
        <f>SUM('Баллы без населения'!LH45:LL45)</f>
        <v>0</v>
      </c>
      <c r="DN78" s="48">
        <f>SUM('Баллы без населения'!PY45:QJ45)</f>
        <v>0</v>
      </c>
      <c r="DO78" s="45">
        <f>SUM('Баллы без населения'!PZ45,'Баллы без населения'!QB45:QJ45)</f>
        <v>0</v>
      </c>
      <c r="DP78" s="45">
        <f>SUM('Баллы без населения'!QE45:QJ45)</f>
        <v>0</v>
      </c>
      <c r="DQ78" s="54">
        <f>SUM('Баллы без населения'!QE45:QG45)</f>
        <v>0</v>
      </c>
      <c r="DR78" s="45">
        <f>SUM('Баллы без населения'!QH45:QJ45)</f>
        <v>0</v>
      </c>
      <c r="DS78" s="46" t="str">
        <f>SUM('Баллы без населения'!QK45:QP45)</f>
        <v>#REF!</v>
      </c>
      <c r="DT78" s="45">
        <f>SUM('Баллы без населения'!QL45:QM45,'Баллы без населения'!QP45)</f>
        <v>0</v>
      </c>
      <c r="DU78" s="50">
        <f>SUM('Баллы без населения'!QN45)</f>
        <v>0</v>
      </c>
      <c r="DV78" s="46">
        <f>SUM('Баллы без населения'!QQ45:QX45)</f>
        <v>0</v>
      </c>
      <c r="DW78" s="45">
        <f>SUM('Баллы без населения'!QQ45:QR45)</f>
        <v>0</v>
      </c>
      <c r="DX78" s="45">
        <f>SUM('Баллы без населения'!QS45:QX45)</f>
        <v>0</v>
      </c>
    </row>
    <row r="79">
      <c r="A79" s="55">
        <v>76.0</v>
      </c>
      <c r="B79" s="56" t="str">
        <f>'Тест ответы'!B21</f>
        <v>Еврейская автономная область</v>
      </c>
      <c r="C79" s="57">
        <v>1.0</v>
      </c>
      <c r="D79" s="44" t="str">
        <f>'Баллы без населения'!D20</f>
        <v>#REF!</v>
      </c>
      <c r="E79" s="58" t="str">
        <f>SUMIF('Баллы без населения'!$E$3:DX$3,"муж",'Баллы без населения'!E20:DX20)</f>
        <v>#REF!</v>
      </c>
      <c r="F79" s="58" t="str">
        <f>SUMIF('Баллы без населения'!$E$3:DX$3,"жен",'Баллы без населения'!E20:DX20)</f>
        <v>#REF!</v>
      </c>
      <c r="G79" s="58" t="str">
        <f>SUM('Баллы без населения'!Z20:DK20,'Баллы без населения'!DP20:KE20,'Баллы без населения'!KV20:LL20)</f>
        <v>#REF!</v>
      </c>
      <c r="H79" s="58">
        <f>SUM('Баллы без населения'!LM20:PB20,'Баллы без населения'!PY20:QJ20)</f>
        <v>0</v>
      </c>
      <c r="I79" s="58">
        <f>SUM('Баллы без населения'!AZ20:BO20,'Баллы без населения'!DR20:DX20,'Баллы без населения'!FL20:FO20,'Баллы без населения'!GB20:GE20,'Баллы без населения'!GX20:HE20,'Баллы без населения'!IF20:IK20,'Баллы без населения'!IZ20:JG20,'Баллы без населения'!LU20:MG20,'Баллы без населения'!NW20:NZ20,'Баллы без населения'!OM20:OP20)</f>
        <v>0</v>
      </c>
      <c r="J79" s="58">
        <f>SUM('Баллы без населения'!BP20:DK20,'Баллы без населения'!DY20:FK20,'Баллы без населения'!FP20:GA20,'Баллы без населения'!GF20:GQ20,'Баллы без населения'!HF20:HW20,'Баллы без населения'!IL20:IW20,'Баллы без населения'!JH20:KE20,'Баллы без населения'!MH20:NV20,'Баллы без населения'!OA20:OL20,'Баллы без населения'!OQ20:PB20)</f>
        <v>0</v>
      </c>
      <c r="K79" s="46">
        <f>SUM('Баллы без населения'!E20:R20)</f>
        <v>0.11</v>
      </c>
      <c r="L79" s="59">
        <f>SUM('Баллы без населения'!O20:R20)</f>
        <v>0.08</v>
      </c>
      <c r="M79" s="46">
        <f>SUM('Баллы без населения'!S20:Y20)</f>
        <v>0</v>
      </c>
      <c r="N79" s="58">
        <f>SUM('Баллы без населения'!T20:Y20)</f>
        <v>0</v>
      </c>
      <c r="O79" s="46">
        <f>SUM('Баллы без населения'!Z20:AQ20,'Баллы без населения'!LM20:LT20)</f>
        <v>0</v>
      </c>
      <c r="P79" s="58">
        <f>SUMIF('Баллы без населения'!$Z$3:$AQ$3,"муж",'Баллы без населения'!Z20:AQ20)+SUMIF('Баллы без населения'!$LM$3:$LT$3,"муж",'Баллы без населения'!LM20:LT20)</f>
        <v>0</v>
      </c>
      <c r="Q79" s="58">
        <f>SUMIF('Баллы без населения'!$Z$3:$AQ$3,"жен",'Баллы без населения'!Z20:AQ20)+SUMIF('Баллы без населения'!$LM$3:$LT$3,"жен",'Баллы без населения'!LM20:LT20)</f>
        <v>0</v>
      </c>
      <c r="R79" s="48">
        <f>SUM('Баллы без населения'!Z20:AQ20)</f>
        <v>0</v>
      </c>
      <c r="S79" s="58">
        <f>SUM('Баллы без населения'!Z20:AH20)</f>
        <v>0</v>
      </c>
      <c r="T79" s="58">
        <f>SUM('Баллы без населения'!AI20:AQ20)</f>
        <v>0</v>
      </c>
      <c r="U79" s="48">
        <f>SUM('Баллы без населения'!LM20:LT20)</f>
        <v>0</v>
      </c>
      <c r="V79" s="58">
        <f>SUM('Баллы без населения'!LM20:LP20)</f>
        <v>0</v>
      </c>
      <c r="W79" s="60">
        <f>SUM('Баллы без населения'!LQ20:LT20)</f>
        <v>0</v>
      </c>
      <c r="X79" s="46">
        <f>SUM('Баллы без населения'!AR20:DK20,'Баллы без населения'!LU20:NI20)</f>
        <v>0</v>
      </c>
      <c r="Y79" s="58">
        <f>'Баллы без населения'!AR20+SUM('Баллы без населения'!AZ20:BH20)+SUM('Баллы без населения'!BP20:CP20)+SUM('Баллы без населения'!LU20:MC20,'Баллы без населения'!MH20:NI20)</f>
        <v>0</v>
      </c>
      <c r="Z79" s="58">
        <f>'Баллы без населения'!AS20+SUM('Баллы без населения'!BI20:BO20)+SUM('Баллы без населения'!CQ20:DK20)+SUM('Баллы без населения'!MD20:MG20,'Баллы без населения'!NJ20:NV20,)</f>
        <v>0</v>
      </c>
      <c r="AA79" s="48">
        <f>SUM('Баллы без населения'!AR20:DK20)</f>
        <v>0</v>
      </c>
      <c r="AB79" s="58">
        <f>SUM('Баллы без населения'!AT20:AY20)</f>
        <v>0</v>
      </c>
      <c r="AC79" s="58">
        <f>'Баллы без населения'!AR20+SUM('Баллы без населения'!AZ20:BH20)+SUM('Баллы без населения'!BP20:CP20)</f>
        <v>0</v>
      </c>
      <c r="AD79" s="61">
        <f>'Баллы без населения'!AS20+SUM('Баллы без населения'!BI20:BO20)+SUM('Баллы без населения'!CQ20:DK20)</f>
        <v>0</v>
      </c>
      <c r="AE79" s="62">
        <f>SUM('Баллы без населения'!AZ20:BO20)</f>
        <v>0</v>
      </c>
      <c r="AF79" s="58">
        <f>SUM('Баллы без населения'!AZ20:BH20)</f>
        <v>0</v>
      </c>
      <c r="AG79" s="61">
        <f>SUM('Баллы без населения'!BI20:BO20)</f>
        <v>0</v>
      </c>
      <c r="AH79" s="62">
        <f>SUM('Баллы без населения'!BP20:DK20)</f>
        <v>0</v>
      </c>
      <c r="AI79" s="58">
        <f>SUM('Баллы без населения'!BP20:CP20)</f>
        <v>0</v>
      </c>
      <c r="AJ79" s="58">
        <f>SUM('Баллы без населения'!CQ20:DK20)</f>
        <v>0</v>
      </c>
      <c r="AK79" s="48">
        <f>SUM('Баллы без населения'!LU20:NV20)</f>
        <v>0</v>
      </c>
      <c r="AL79" s="58">
        <f>SUM('Баллы без населения'!LU20:MC20,'Баллы без населения'!MH20:NI20)</f>
        <v>0</v>
      </c>
      <c r="AM79" s="61">
        <f>SUM('Баллы без населения'!MD20:MG20,'Баллы без населения'!NJ20:NV20,)</f>
        <v>0</v>
      </c>
      <c r="AN79" s="58">
        <f>SUM('Баллы без населения'!LU20:MG20)</f>
        <v>0</v>
      </c>
      <c r="AO79" s="58">
        <f>SUM('Баллы без населения'!LU20:MC20)</f>
        <v>0</v>
      </c>
      <c r="AP79" s="61">
        <f>SUM('Баллы без населения'!MD20:MG20)</f>
        <v>0</v>
      </c>
      <c r="AQ79" s="58">
        <f>SUM('Баллы без населения'!MH20:NV20)</f>
        <v>0</v>
      </c>
      <c r="AR79" s="58">
        <f>SUM('Баллы без населения'!MH20:NI20)</f>
        <v>0</v>
      </c>
      <c r="AS79" s="61">
        <f>SUM('Баллы без населения'!NJ20:NV20)</f>
        <v>0</v>
      </c>
      <c r="AT79" s="46">
        <f>SUM('Баллы без населения'!DR20:FK20,'Баллы без населения'!NW20:OL20)</f>
        <v>0</v>
      </c>
      <c r="AU79" s="48" t="str">
        <f>SUM('Баллы без населения'!DL20:FK20)</f>
        <v>#REF!</v>
      </c>
      <c r="AV79" s="58" t="str">
        <f>SUM('Баллы без населения'!DL20:DQ20)</f>
        <v>#REF!</v>
      </c>
      <c r="AW79" s="58">
        <f>SUM('Баллы без населения'!DR20:DU20)+SUM('Баллы без населения'!DY20:ES20)</f>
        <v>0</v>
      </c>
      <c r="AX79" s="61">
        <f>SUM('Баллы без населения'!DV20:DX20)+SUM('Баллы без населения'!ET20:FK20)</f>
        <v>0</v>
      </c>
      <c r="AY79" s="62">
        <f>SUM('Баллы без населения'!DR20:DX20)</f>
        <v>0</v>
      </c>
      <c r="AZ79" s="58">
        <f>SUM('Баллы без населения'!DR20:DU20)</f>
        <v>0</v>
      </c>
      <c r="BA79" s="61">
        <f>SUM('Баллы без населения'!DV20:DX20)</f>
        <v>0</v>
      </c>
      <c r="BB79" s="62">
        <f>SUM('Баллы без населения'!DY20:FK20)</f>
        <v>0</v>
      </c>
      <c r="BC79" s="58">
        <f>SUM('Баллы без населения'!DY20:ES20)</f>
        <v>0</v>
      </c>
      <c r="BD79" s="58">
        <f>SUM('Баллы без населения'!ET20:FK20)</f>
        <v>0</v>
      </c>
      <c r="BE79" s="48">
        <f>SUM('Баллы без населения'!NW20:OL20)</f>
        <v>0</v>
      </c>
      <c r="BF79" s="58">
        <f>SUMIF('Баллы без населения'!NW18:OL18,"муж",'Баллы без населения'!NW20:OL20)</f>
        <v>0</v>
      </c>
      <c r="BG79" s="61">
        <f>SUMIF('Баллы без населения'!NW18:OL18,"жен",'Баллы без населения'!NW20:OL20)</f>
        <v>0</v>
      </c>
      <c r="BH79" s="62">
        <f>SUM('Баллы без населения'!NW20:NZ20)</f>
        <v>0</v>
      </c>
      <c r="BI79" s="58">
        <f>SUMIF('Баллы без населения'!NW18:NZ18,"муж",'Баллы без населения'!NW20:NZ20)</f>
        <v>0</v>
      </c>
      <c r="BJ79" s="61">
        <f>SUMIF('Баллы без населения'!NW18:NZ18,";ty",'Баллы без населения'!NW20:NZ20)</f>
        <v>0</v>
      </c>
      <c r="BK79" s="62">
        <f>SUM('Баллы без населения'!OA20:OL20)</f>
        <v>0</v>
      </c>
      <c r="BL79" s="58">
        <f>SUMIF('Баллы без населения'!OA18:OL18,"муж",'Баллы без населения'!OA20:OL20)</f>
        <v>0</v>
      </c>
      <c r="BM79" s="60">
        <f>SUMIF('Баллы без населения'!OA18:OL18,"муж",'Баллы без населения'!OA20:OL20)</f>
        <v>0</v>
      </c>
      <c r="BN79" s="46" t="str">
        <f>SUM('Баллы без населения'!FL20:KE20,'Баллы'!OM20:PB20)</f>
        <v>#REF!</v>
      </c>
      <c r="BO79" s="48" t="str">
        <f>SUM('Баллы без населения'!FL20:KE20)</f>
        <v>#REF!</v>
      </c>
      <c r="BP79" s="58" t="str">
        <f>SUM('Баллы без населения'!FL20:FM20,'Баллы без населения'!FP20:FU20,'Баллы без населения'!GB20:GC20,'Баллы без населения'!GF20:GK20,'Баллы без населения'!GR20:GT20,'Баллы без населения'!GX20:HA20,'Баллы без населения'!HF20:HN20,'Баллы без населения'!HX20,'Баллы без населения'!HZ20:IB20,'Баллы без населения'!IX20,'Баллы без населения'!IF20:IH20,'Баллы без населения'!IL20:IQ20,'Баллы без населения'!IZ20:JE20,'Баллы без населения'!JH20:JY20,)</f>
        <v>#REF!</v>
      </c>
      <c r="BQ79" s="61" t="str">
        <f>SUM('Баллы без населения'!FN20:FO20,'Баллы без населения'!FV20:GA20,'Баллы без населения'!GD20:GE20,'Баллы без населения'!GL20:GQ20,'Баллы без населения'!GU20:GW20,'Баллы без населения'!HB20:HE20,'Баллы без населения'!HO20:HW20,'Баллы без населения'!HY20,'Баллы без населения'!IC20:IE20,'Баллы без населения'!II20:IK20,'Баллы без населения'!IR20:IW20,'Баллы без населения'!IY20,'Баллы без населения'!JF20:JG20,'Баллы без населения'!JZ20:KE20)</f>
        <v>#REF!</v>
      </c>
      <c r="BR79" s="63">
        <f>SUM('Баллы без населения'!FL20:FO20,'Баллы без населения'!GB20:GE20,'Баллы без населения'!GX20:HE20,'Баллы без населения'!IF20:IK20,'Баллы без населения'!IZ20:JG20)</f>
        <v>0</v>
      </c>
      <c r="BS79" s="58">
        <f>SUM('Баллы без населения'!FL20:FM20,'Баллы без населения'!GB20:GC20,'Баллы без населения'!GX20:HA20,'Баллы без населения'!IZ20:JE20)</f>
        <v>0</v>
      </c>
      <c r="BT79" s="61">
        <f>SUM('Баллы без населения'!FN20:FO20,'Баллы без населения'!GD20:GE20,'Баллы без населения'!HB20:HE20,'Баллы без населения'!II20:IK20,'Баллы без населения'!JF20:JG20)</f>
        <v>0</v>
      </c>
      <c r="BU79" s="63">
        <f>SUM('Баллы без населения'!FP20:GA20,'Баллы без населения'!GF20:GQ20,'Баллы без населения'!HF20:HW20,'Баллы без населения'!IL20:IW20,'Баллы без населения'!JH20:KE20)</f>
        <v>0</v>
      </c>
      <c r="BV79" s="58">
        <f>SUM('Баллы без населения'!FP20:FU20,'Баллы без населения'!GF20:GK20,'Баллы без населения'!HF20:HN20,'Баллы без населения'!IL20:IQ20,'Баллы без населения'!JH20:JY20)</f>
        <v>0</v>
      </c>
      <c r="BW79" s="61">
        <f>SUM('Баллы без населения'!FV20:GA20,'Баллы без населения'!GL20:GQ20,'Баллы без населения'!HO20:HW20,'Баллы без населения'!IL20:IW20,'Баллы без населения'!JZ20:KE20)</f>
        <v>0</v>
      </c>
      <c r="BX79" s="62">
        <f>SUM('Баллы без населения'!FL20:GA20)</f>
        <v>0</v>
      </c>
      <c r="BY79" s="62">
        <f>SUM('Баллы без населения'!FL20:FM20,'Баллы без населения'!FP20:FU20)</f>
        <v>0</v>
      </c>
      <c r="BZ79" s="64">
        <f>SUM('Баллы без населения'!FN20:FO20,'Баллы без населения'!FV20:GA20)</f>
        <v>0</v>
      </c>
      <c r="CA79" s="62">
        <f>SUM('Баллы без населения'!GB20:GQ20)</f>
        <v>0</v>
      </c>
      <c r="CB79" s="58">
        <f>SUM('Баллы без населения'!GB20:GC20,'Баллы без населения'!GF20:GK20)</f>
        <v>0</v>
      </c>
      <c r="CC79" s="61">
        <f>SUM('Баллы без населения'!GD20:GE20,'Баллы без населения'!GL20:GQ20)</f>
        <v>0</v>
      </c>
      <c r="CD79" s="62" t="str">
        <f>SUM('Баллы без населения'!GR20:HY20)</f>
        <v>#REF!</v>
      </c>
      <c r="CE79" s="58" t="str">
        <f>SUM('Баллы без населения'!GR20:GT20,'Баллы без населения'!GX20:HA20,'Баллы без населения'!HF20:HN20,'Баллы без населения'!HX20)</f>
        <v>#REF!</v>
      </c>
      <c r="CF79" s="61" t="str">
        <f>SUM('Баллы без населения'!GU20:GW20,'Баллы без населения'!HB20:HE20,'Баллы без населения'!HO20:HW20,'Баллы без населения'!HY20)</f>
        <v>#REF!</v>
      </c>
      <c r="CG79" s="62">
        <f>SUM('Баллы без населения'!HZ20:IY20)</f>
        <v>0</v>
      </c>
      <c r="CH79" s="58">
        <f>SUM('Баллы без населения'!HZ20:IB20,'Баллы без населения'!IF20:IH20,'Баллы без населения'!IL20:IQ20,'Баллы без населения'!IX20)</f>
        <v>0</v>
      </c>
      <c r="CI79" s="61">
        <f>SUM('Баллы без населения'!IC20:IE20,'Баллы без населения'!II20:IK20,'Баллы без населения'!IR20:IW20,'Баллы без населения'!IY20)</f>
        <v>0</v>
      </c>
      <c r="CJ79" s="62">
        <f>SUM('Баллы без населения'!IZ20:KE20,)</f>
        <v>0</v>
      </c>
      <c r="CK79" s="58">
        <f>SUM('Баллы без населения'!IZ20:JE20,'Баллы без населения'!JH20:JY20)</f>
        <v>0</v>
      </c>
      <c r="CL79" s="58">
        <f>SUM('Баллы без населения'!JF20:JG20,'Баллы без населения'!JZ20:KE20)</f>
        <v>0</v>
      </c>
      <c r="CM79" s="48">
        <f>SUM('Баллы без населения'!OM20:PB20)</f>
        <v>0</v>
      </c>
      <c r="CN79" s="58">
        <f>SUMIF('Баллы без населения'!OM18:PB18,"муж",'Баллы без населения'!OM20:PB20)</f>
        <v>0</v>
      </c>
      <c r="CO79" s="61">
        <f>SUMIF('Баллы без населения'!OM18:PB18,"жен",'Баллы без населения'!OM20:PB20)</f>
        <v>0</v>
      </c>
      <c r="CP79" s="63">
        <f>SUM('Баллы без населения'!OM20:OP20)</f>
        <v>0</v>
      </c>
      <c r="CQ79" s="58">
        <f>SUMIF('Баллы без населения'!OM18:OP18,"муж",'Баллы без населения'!OM20:OP20)</f>
        <v>0</v>
      </c>
      <c r="CR79" s="61">
        <f>SUMIF('Баллы без населения'!OM18:OP18,"жен",'Баллы без населения'!OM20:OP20)</f>
        <v>0</v>
      </c>
      <c r="CS79" s="63">
        <f>SUM('Баллы без населения'!OQ20:PB20)</f>
        <v>0</v>
      </c>
      <c r="CT79" s="58">
        <f>SUMIF('Баллы без населения'!OQ18:PB18,"муж",'Баллы без населения'!OQ20:PB20)</f>
        <v>0</v>
      </c>
      <c r="CU79" s="61">
        <f>SUMIF('Баллы без населения'!OQ18:PB18,"жен",'Баллы без населения'!OQ20:PB20)</f>
        <v>0</v>
      </c>
      <c r="CV79" s="46">
        <f>SUM('Баллы'!KF20:KU20,'Баллы'!PC20:PX20)</f>
        <v>0</v>
      </c>
      <c r="CW79" s="48">
        <f>SUM('Баллы без населения'!KF20:KU20)</f>
        <v>0</v>
      </c>
      <c r="CX79" s="48">
        <f>SUM('Баллы без населения'!PC20:PX20)</f>
        <v>0</v>
      </c>
      <c r="CY79" s="46">
        <f>SUM('Баллы без населения'!KV20:LL20,'Баллы без населения'!PZ20:QJ20)</f>
        <v>0</v>
      </c>
      <c r="CZ79" s="58">
        <f>SUM('Баллы без населения'!KZ20:LB20,'Баллы без населения'!PZ20:QJ20)</f>
        <v>0</v>
      </c>
      <c r="DA79" s="58">
        <f>SUM('Баллы без населения'!KX20:KY20,'Баллы без населения'!LB20:LC20,'Баллы без населения'!LF20:LG20,'Баллы без населения'!QE20:QJ20)</f>
        <v>0</v>
      </c>
      <c r="DB79" s="58">
        <f>SUM('Баллы без населения'!KX20:KY20,'Баллы без населения'!LB20:LC20,'Баллы без населения'!LF20:LG20,'Баллы без населения'!QE20:QG20)</f>
        <v>0</v>
      </c>
      <c r="DC79" s="58">
        <f>SUM('Баллы без населения'!LC20,'Баллы без населения'!LG20,'Баллы без населения'!QH20:QJ20)</f>
        <v>0</v>
      </c>
      <c r="DD79" s="48">
        <f>SUM('Баллы без населения'!KV20:LL20)</f>
        <v>0</v>
      </c>
      <c r="DE79" s="58">
        <f>SUM('Баллы без населения'!KV20:KY20)</f>
        <v>0</v>
      </c>
      <c r="DF79" s="58">
        <f>SUM('Баллы без населения'!KZ20:LG20)</f>
        <v>0</v>
      </c>
      <c r="DG79" s="58">
        <f>SUM('Баллы без населения'!KZ20:LB20)</f>
        <v>0</v>
      </c>
      <c r="DH79" s="58">
        <f>SUM('Баллы без населения'!LD20:LF20)</f>
        <v>0</v>
      </c>
      <c r="DI79" s="58">
        <f>SUM('Баллы без населения'!KX20:KY20,'Баллы без населения'!LB20:LC20,'Баллы без населения'!LF20:LG20)</f>
        <v>0</v>
      </c>
      <c r="DJ79" s="58">
        <f>SUM('Баллы без населения'!KX20:KY20)</f>
        <v>0</v>
      </c>
      <c r="DK79" s="58">
        <f>SUM('Баллы без населения'!LB20:LC20,'Баллы без населения'!LF20:LG20)</f>
        <v>0</v>
      </c>
      <c r="DL79" s="58">
        <f>SUM('Баллы без населения'!LC20,'Баллы без населения'!LG20)</f>
        <v>0</v>
      </c>
      <c r="DM79" s="58">
        <f>SUM('Баллы без населения'!LH20:LL20)</f>
        <v>0</v>
      </c>
      <c r="DN79" s="48">
        <f>SUM('Баллы без населения'!PY20:QJ20)</f>
        <v>0</v>
      </c>
      <c r="DO79" s="58">
        <f>SUM('Баллы без населения'!PZ20,'Баллы без населения'!QB20:QJ20)</f>
        <v>0</v>
      </c>
      <c r="DP79" s="58">
        <f>SUM('Баллы без населения'!QE20:QJ20)</f>
        <v>0</v>
      </c>
      <c r="DQ79" s="65">
        <f>SUM('Баллы без населения'!QE20:QG20)</f>
        <v>0</v>
      </c>
      <c r="DR79" s="58">
        <f>SUM('Баллы без населения'!QH20:QJ20)</f>
        <v>0</v>
      </c>
      <c r="DS79" s="46" t="str">
        <f>SUM('Баллы без населения'!QK20:QP20)</f>
        <v>#REF!</v>
      </c>
      <c r="DT79" s="58">
        <f>SUM('Баллы без населения'!QL20:QM20,'Баллы без населения'!QP20)</f>
        <v>0</v>
      </c>
      <c r="DU79" s="61">
        <f>SUM('Баллы без населения'!QN20)</f>
        <v>0</v>
      </c>
      <c r="DV79" s="46">
        <f>SUM('Баллы без населения'!QQ20:QX20)</f>
        <v>0</v>
      </c>
      <c r="DW79" s="58">
        <f>SUM('Баллы без населения'!QQ20:QR20)</f>
        <v>0</v>
      </c>
      <c r="DX79" s="58">
        <f>SUM('Баллы без населения'!QS20:QX20)</f>
        <v>0</v>
      </c>
    </row>
    <row r="80">
      <c r="A80" s="41">
        <v>77.0</v>
      </c>
      <c r="B80" s="42" t="str">
        <f>'Тест ответы'!B20</f>
        <v>Дагестан республика</v>
      </c>
      <c r="C80" s="43">
        <v>1.0</v>
      </c>
      <c r="D80" s="44" t="str">
        <f>'Баллы без населения'!D19</f>
        <v>#REF!</v>
      </c>
      <c r="E80" s="45" t="str">
        <f>SUMIF('Баллы без населения'!$E$3:DX$3,"муж",'Баллы без населения'!E19:DX19)</f>
        <v>#REF!</v>
      </c>
      <c r="F80" s="45" t="str">
        <f>SUMIF('Баллы без населения'!$E$3:DX$3,"жен",'Баллы без населения'!E19:DX19)</f>
        <v>#REF!</v>
      </c>
      <c r="G80" s="45" t="str">
        <f>SUM('Баллы без населения'!Z19:DK19,'Баллы без населения'!DP19:KE19,'Баллы без населения'!KV19:LL19)</f>
        <v>#REF!</v>
      </c>
      <c r="H80" s="45">
        <f>SUM('Баллы без населения'!LM19:PB19,'Баллы без населения'!PY19:QJ19)</f>
        <v>0</v>
      </c>
      <c r="I80" s="45">
        <f>SUM('Баллы без населения'!AZ19:BO19,'Баллы без населения'!DR19:DX19,'Баллы без населения'!FL19:FO19,'Баллы без населения'!GB19:GE19,'Баллы без населения'!GX19:HE19,'Баллы без населения'!IF19:IK19,'Баллы без населения'!IZ19:JG19,'Баллы без населения'!LU19:MG19,'Баллы без населения'!NW19:NZ19,'Баллы без населения'!OM19:OP19)</f>
        <v>0</v>
      </c>
      <c r="J80" s="45">
        <f>SUM('Баллы без населения'!BP19:DK19,'Баллы без населения'!DY19:FK19,'Баллы без населения'!FP19:GA19,'Баллы без населения'!GF19:GQ19,'Баллы без населения'!HF19:HW19,'Баллы без населения'!IL19:IW19,'Баллы без населения'!JH19:KE19,'Баллы без населения'!MH19:NV19,'Баллы без населения'!OA19:OL19,'Баллы без населения'!OQ19:PB19)</f>
        <v>0</v>
      </c>
      <c r="K80" s="46">
        <f>SUM('Баллы без населения'!E19:R19)</f>
        <v>0.1755</v>
      </c>
      <c r="L80" s="47">
        <f>SUM('Баллы без населения'!O19:R19)</f>
        <v>0.14</v>
      </c>
      <c r="M80" s="46">
        <f>SUM('Баллы без населения'!S19:Y19)</f>
        <v>0</v>
      </c>
      <c r="N80" s="45">
        <f>SUM('Баллы без населения'!T19:Y19)</f>
        <v>0</v>
      </c>
      <c r="O80" s="46">
        <f>SUM('Баллы без населения'!Z19:AQ19,'Баллы без населения'!LM19:LT19)</f>
        <v>0</v>
      </c>
      <c r="P80" s="45">
        <f>SUMIF('Баллы без населения'!$Z$3:$AQ$3,"муж",'Баллы без населения'!Z19:AQ19)+SUMIF('Баллы без населения'!$LM$3:$LT$3,"муж",'Баллы без населения'!LM19:LT19)</f>
        <v>0</v>
      </c>
      <c r="Q80" s="45">
        <f>SUMIF('Баллы без населения'!$Z$3:$AQ$3,"жен",'Баллы без населения'!Z19:AQ19)+SUMIF('Баллы без населения'!$LM$3:$LT$3,"жен",'Баллы без населения'!LM19:LT19)</f>
        <v>0</v>
      </c>
      <c r="R80" s="48">
        <f>SUM('Баллы без населения'!Z19:AQ19)</f>
        <v>0</v>
      </c>
      <c r="S80" s="45">
        <f>SUM('Баллы без населения'!Z19:AH19)</f>
        <v>0</v>
      </c>
      <c r="T80" s="45">
        <f>SUM('Баллы без населения'!AI19:AQ19)</f>
        <v>0</v>
      </c>
      <c r="U80" s="48">
        <f>SUM('Баллы без населения'!LM19:LT19)</f>
        <v>0</v>
      </c>
      <c r="V80" s="45">
        <f>SUM('Баллы без населения'!LM19:LP19)</f>
        <v>0</v>
      </c>
      <c r="W80" s="49">
        <f>SUM('Баллы без населения'!LQ19:LT19)</f>
        <v>0</v>
      </c>
      <c r="X80" s="46">
        <f>SUM('Баллы без населения'!AR19:DK19,'Баллы без населения'!LU19:NI19)</f>
        <v>0</v>
      </c>
      <c r="Y80" s="45">
        <f>'Баллы без населения'!AR19+SUM('Баллы без населения'!AZ19:BH19)+SUM('Баллы без населения'!BP19:CP19)+SUM('Баллы без населения'!LU19:MC19,'Баллы без населения'!MH19:NI19)</f>
        <v>0</v>
      </c>
      <c r="Z80" s="45">
        <f>'Баллы без населения'!AS19+SUM('Баллы без населения'!BI19:BO19)+SUM('Баллы без населения'!CQ19:DK19)+SUM('Баллы без населения'!MD19:MG19,'Баллы без населения'!NJ19:NV19,)</f>
        <v>0</v>
      </c>
      <c r="AA80" s="48">
        <f>SUM('Баллы без населения'!AR19:DK19)</f>
        <v>0</v>
      </c>
      <c r="AB80" s="45">
        <f>SUM('Баллы без населения'!AT19:AY19)</f>
        <v>0</v>
      </c>
      <c r="AC80" s="45">
        <f>'Баллы без населения'!AR19+SUM('Баллы без населения'!AZ19:BH19)+SUM('Баллы без населения'!BP19:CP19)</f>
        <v>0</v>
      </c>
      <c r="AD80" s="50">
        <f>'Баллы без населения'!AS19+SUM('Баллы без населения'!BI19:BO19)+SUM('Баллы без населения'!CQ19:DK19)</f>
        <v>0</v>
      </c>
      <c r="AE80" s="51">
        <f>SUM('Баллы без населения'!AZ19:BO19)</f>
        <v>0</v>
      </c>
      <c r="AF80" s="45">
        <f>SUM('Баллы без населения'!AZ19:BH19)</f>
        <v>0</v>
      </c>
      <c r="AG80" s="50">
        <f>SUM('Баллы без населения'!BI19:BO19)</f>
        <v>0</v>
      </c>
      <c r="AH80" s="51">
        <f>SUM('Баллы без населения'!BP19:DK19)</f>
        <v>0</v>
      </c>
      <c r="AI80" s="45">
        <f>SUM('Баллы без населения'!BP19:CP19)</f>
        <v>0</v>
      </c>
      <c r="AJ80" s="45">
        <f>SUM('Баллы без населения'!CQ19:DK19)</f>
        <v>0</v>
      </c>
      <c r="AK80" s="48">
        <f>SUM('Баллы без населения'!LU19:NV19)</f>
        <v>0</v>
      </c>
      <c r="AL80" s="45">
        <f>SUM('Баллы без населения'!LU19:MC19,'Баллы без населения'!MH19:NI19)</f>
        <v>0</v>
      </c>
      <c r="AM80" s="50">
        <f>SUM('Баллы без населения'!MD19:MG19,'Баллы без населения'!NJ19:NV19,)</f>
        <v>0</v>
      </c>
      <c r="AN80" s="45">
        <f>SUM('Баллы без населения'!LU19:MG19)</f>
        <v>0</v>
      </c>
      <c r="AO80" s="45">
        <f>SUM('Баллы без населения'!LU19:MC19)</f>
        <v>0</v>
      </c>
      <c r="AP80" s="50">
        <f>SUM('Баллы без населения'!MD19:MG19)</f>
        <v>0</v>
      </c>
      <c r="AQ80" s="45">
        <f>SUM('Баллы без населения'!MH19:NV19)</f>
        <v>0</v>
      </c>
      <c r="AR80" s="45">
        <f>SUM('Баллы без населения'!MH19:NI19)</f>
        <v>0</v>
      </c>
      <c r="AS80" s="50">
        <f>SUM('Баллы без населения'!NJ19:NV19)</f>
        <v>0</v>
      </c>
      <c r="AT80" s="46">
        <f>SUM('Баллы без населения'!DR19:FK19,'Баллы без населения'!NW19:OL19)</f>
        <v>0</v>
      </c>
      <c r="AU80" s="48" t="str">
        <f>SUM('Баллы без населения'!DL19:FK19)</f>
        <v>#REF!</v>
      </c>
      <c r="AV80" s="45" t="str">
        <f>SUM('Баллы без населения'!DL19:DQ19)</f>
        <v>#REF!</v>
      </c>
      <c r="AW80" s="45">
        <f>SUM('Баллы без населения'!DR19:DU19)+SUM('Баллы без населения'!DY19:ES19)</f>
        <v>0</v>
      </c>
      <c r="AX80" s="50">
        <f>SUM('Баллы без населения'!DV19:DX19)+SUM('Баллы без населения'!ET19:FK19)</f>
        <v>0</v>
      </c>
      <c r="AY80" s="51">
        <f>SUM('Баллы без населения'!DR19:DX19)</f>
        <v>0</v>
      </c>
      <c r="AZ80" s="45">
        <f>SUM('Баллы без населения'!DR19:DU19)</f>
        <v>0</v>
      </c>
      <c r="BA80" s="50">
        <f>SUM('Баллы без населения'!DV19:DX19)</f>
        <v>0</v>
      </c>
      <c r="BB80" s="51">
        <f>SUM('Баллы без населения'!DY19:FK19)</f>
        <v>0</v>
      </c>
      <c r="BC80" s="45">
        <f>SUM('Баллы без населения'!DY19:ES19)</f>
        <v>0</v>
      </c>
      <c r="BD80" s="45">
        <f>SUM('Баллы без населения'!ET19:FK19)</f>
        <v>0</v>
      </c>
      <c r="BE80" s="48">
        <f>SUM('Баллы без населения'!NW19:OL19)</f>
        <v>0</v>
      </c>
      <c r="BF80" s="45">
        <f>SUMIF('Баллы без населения'!NW17:OL17,"муж",'Баллы без населения'!NW19:OL19)</f>
        <v>0</v>
      </c>
      <c r="BG80" s="50">
        <f>SUMIF('Баллы без населения'!NW17:OL17,"жен",'Баллы без населения'!NW19:OL19)</f>
        <v>0</v>
      </c>
      <c r="BH80" s="51">
        <f>SUM('Баллы без населения'!NW19:NZ19)</f>
        <v>0</v>
      </c>
      <c r="BI80" s="45">
        <f>SUMIF('Баллы без населения'!NW17:NZ17,"муж",'Баллы без населения'!NW19:NZ19)</f>
        <v>0</v>
      </c>
      <c r="BJ80" s="50">
        <f>SUMIF('Баллы без населения'!NW17:NZ17,";ty",'Баллы без населения'!NW19:NZ19)</f>
        <v>0</v>
      </c>
      <c r="BK80" s="51">
        <f>SUM('Баллы без населения'!OA19:OL19)</f>
        <v>0</v>
      </c>
      <c r="BL80" s="45">
        <f>SUMIF('Баллы без населения'!OA17:OL17,"муж",'Баллы без населения'!OA19:OL19)</f>
        <v>0</v>
      </c>
      <c r="BM80" s="49">
        <f>SUMIF('Баллы без населения'!OA17:OL17,"муж",'Баллы без населения'!OA19:OL19)</f>
        <v>0</v>
      </c>
      <c r="BN80" s="46" t="str">
        <f>SUM('Баллы без населения'!FL19:KE19,'Баллы'!OM19:PB19)</f>
        <v>#REF!</v>
      </c>
      <c r="BO80" s="48" t="str">
        <f>SUM('Баллы без населения'!FL19:KE19)</f>
        <v>#REF!</v>
      </c>
      <c r="BP80" s="45" t="str">
        <f>SUM('Баллы без населения'!FL19:FM19,'Баллы без населения'!FP19:FU19,'Баллы без населения'!GB19:GC19,'Баллы без населения'!GF19:GK19,'Баллы без населения'!GR19:GT19,'Баллы без населения'!GX19:HA19,'Баллы без населения'!HF19:HN19,'Баллы без населения'!HX19,'Баллы без населения'!HZ19:IB19,'Баллы без населения'!IX19,'Баллы без населения'!IF19:IH19,'Баллы без населения'!IL19:IQ19,'Баллы без населения'!IZ19:JE19,'Баллы без населения'!JH19:JY19,)</f>
        <v>#REF!</v>
      </c>
      <c r="BQ80" s="50" t="str">
        <f>SUM('Баллы без населения'!FN19:FO19,'Баллы без населения'!FV19:GA19,'Баллы без населения'!GD19:GE19,'Баллы без населения'!GL19:GQ19,'Баллы без населения'!GU19:GW19,'Баллы без населения'!HB19:HE19,'Баллы без населения'!HO19:HW19,'Баллы без населения'!HY19,'Баллы без населения'!IC19:IE19,'Баллы без населения'!II19:IK19,'Баллы без населения'!IR19:IW19,'Баллы без населения'!IY19,'Баллы без населения'!JF19:JG19,'Баллы без населения'!JZ19:KE19)</f>
        <v>#REF!</v>
      </c>
      <c r="BR80" s="52">
        <f>SUM('Баллы без населения'!FL19:FO19,'Баллы без населения'!GB19:GE19,'Баллы без населения'!GX19:HE19,'Баллы без населения'!IF19:IK19,'Баллы без населения'!IZ19:JG19)</f>
        <v>0</v>
      </c>
      <c r="BS80" s="45">
        <f>SUM('Баллы без населения'!FL19:FM19,'Баллы без населения'!GB19:GC19,'Баллы без населения'!GX19:HA19,'Баллы без населения'!IZ19:JE19)</f>
        <v>0</v>
      </c>
      <c r="BT80" s="50">
        <f>SUM('Баллы без населения'!FN19:FO19,'Баллы без населения'!GD19:GE19,'Баллы без населения'!HB19:HE19,'Баллы без населения'!II19:IK19,'Баллы без населения'!JF19:JG19)</f>
        <v>0</v>
      </c>
      <c r="BU80" s="52">
        <f>SUM('Баллы без населения'!FP19:GA19,'Баллы без населения'!GF19:GQ19,'Баллы без населения'!HF19:HW19,'Баллы без населения'!IL19:IW19,'Баллы без населения'!JH19:KE19)</f>
        <v>0</v>
      </c>
      <c r="BV80" s="45">
        <f>SUM('Баллы без населения'!FP19:FU19,'Баллы без населения'!GF19:GK19,'Баллы без населения'!HF19:HN19,'Баллы без населения'!IL19:IQ19,'Баллы без населения'!JH19:JY19)</f>
        <v>0</v>
      </c>
      <c r="BW80" s="50">
        <f>SUM('Баллы без населения'!FV19:GA19,'Баллы без населения'!GL19:GQ19,'Баллы без населения'!HO19:HW19,'Баллы без населения'!IL19:IW19,'Баллы без населения'!JZ19:KE19)</f>
        <v>0</v>
      </c>
      <c r="BX80" s="51">
        <f>SUM('Баллы без населения'!FL19:GA19)</f>
        <v>0</v>
      </c>
      <c r="BY80" s="51">
        <f>SUM('Баллы без населения'!FL19:FM19,'Баллы без населения'!FP19:FU19)</f>
        <v>0</v>
      </c>
      <c r="BZ80" s="53">
        <f>SUM('Баллы без населения'!FN19:FO19,'Баллы без населения'!FV19:GA19)</f>
        <v>0</v>
      </c>
      <c r="CA80" s="51">
        <f>SUM('Баллы без населения'!GB19:GQ19)</f>
        <v>0</v>
      </c>
      <c r="CB80" s="45">
        <f>SUM('Баллы без населения'!GB19:GC19,'Баллы без населения'!GF19:GK19)</f>
        <v>0</v>
      </c>
      <c r="CC80" s="50">
        <f>SUM('Баллы без населения'!GD19:GE19,'Баллы без населения'!GL19:GQ19)</f>
        <v>0</v>
      </c>
      <c r="CD80" s="51" t="str">
        <f>SUM('Баллы без населения'!GR19:HY19)</f>
        <v>#REF!</v>
      </c>
      <c r="CE80" s="45" t="str">
        <f>SUM('Баллы без населения'!GR19:GT19,'Баллы без населения'!GX19:HA19,'Баллы без населения'!HF19:HN19,'Баллы без населения'!HX19)</f>
        <v>#REF!</v>
      </c>
      <c r="CF80" s="50" t="str">
        <f>SUM('Баллы без населения'!GU19:GW19,'Баллы без населения'!HB19:HE19,'Баллы без населения'!HO19:HW19,'Баллы без населения'!HY19)</f>
        <v>#REF!</v>
      </c>
      <c r="CG80" s="51">
        <f>SUM('Баллы без населения'!HZ19:IY19)</f>
        <v>0</v>
      </c>
      <c r="CH80" s="45">
        <f>SUM('Баллы без населения'!HZ19:IB19,'Баллы без населения'!IF19:IH19,'Баллы без населения'!IL19:IQ19,'Баллы без населения'!IX19)</f>
        <v>0</v>
      </c>
      <c r="CI80" s="50">
        <f>SUM('Баллы без населения'!IC19:IE19,'Баллы без населения'!II19:IK19,'Баллы без населения'!IR19:IW19,'Баллы без населения'!IY19)</f>
        <v>0</v>
      </c>
      <c r="CJ80" s="51">
        <f>SUM('Баллы без населения'!IZ19:KE19,)</f>
        <v>0</v>
      </c>
      <c r="CK80" s="45">
        <f>SUM('Баллы без населения'!IZ19:JE19,'Баллы без населения'!JH19:JY19)</f>
        <v>0</v>
      </c>
      <c r="CL80" s="45">
        <f>SUM('Баллы без населения'!JF19:JG19,'Баллы без населения'!JZ19:KE19)</f>
        <v>0</v>
      </c>
      <c r="CM80" s="48">
        <f>SUM('Баллы без населения'!OM19:PB19)</f>
        <v>0</v>
      </c>
      <c r="CN80" s="45">
        <f>SUMIF('Баллы без населения'!OM17:PB17,"муж",'Баллы без населения'!OM19:PB19)</f>
        <v>0</v>
      </c>
      <c r="CO80" s="50">
        <f>SUMIF('Баллы без населения'!OM17:PB17,"жен",'Баллы без населения'!OM19:PB19)</f>
        <v>0</v>
      </c>
      <c r="CP80" s="52">
        <f>SUM('Баллы без населения'!OM19:OP19)</f>
        <v>0</v>
      </c>
      <c r="CQ80" s="45">
        <f>SUMIF('Баллы без населения'!OM17:OP17,"муж",'Баллы без населения'!OM19:OP19)</f>
        <v>0</v>
      </c>
      <c r="CR80" s="50">
        <f>SUMIF('Баллы без населения'!OM17:OP17,"жен",'Баллы без населения'!OM19:OP19)</f>
        <v>0</v>
      </c>
      <c r="CS80" s="52">
        <f>SUM('Баллы без населения'!OQ19:PB19)</f>
        <v>0</v>
      </c>
      <c r="CT80" s="45">
        <f>SUMIF('Баллы без населения'!OQ17:PB17,"муж",'Баллы без населения'!OQ19:PB19)</f>
        <v>0</v>
      </c>
      <c r="CU80" s="50">
        <f>SUMIF('Баллы без населения'!OQ17:PB17,"жен",'Баллы без населения'!OQ19:PB19)</f>
        <v>0</v>
      </c>
      <c r="CV80" s="46">
        <f>SUM('Баллы'!KF19:KU19,'Баллы'!PC19:PX19)</f>
        <v>0</v>
      </c>
      <c r="CW80" s="48">
        <f>SUM('Баллы без населения'!KF19:KU19)</f>
        <v>0</v>
      </c>
      <c r="CX80" s="48">
        <f>SUM('Баллы без населения'!PC19:PX19)</f>
        <v>0</v>
      </c>
      <c r="CY80" s="46">
        <f>SUM('Баллы без населения'!KV19:LL19,'Баллы без населения'!PZ19:QJ19)</f>
        <v>0</v>
      </c>
      <c r="CZ80" s="45">
        <f>SUM('Баллы без населения'!KZ19:LB19,'Баллы без населения'!PZ19:QJ19)</f>
        <v>0</v>
      </c>
      <c r="DA80" s="45">
        <f>SUM('Баллы без населения'!KX19:KY19,'Баллы без населения'!LB19:LC19,'Баллы без населения'!LF19:LG19,'Баллы без населения'!QE19:QJ19)</f>
        <v>0</v>
      </c>
      <c r="DB80" s="45">
        <f>SUM('Баллы без населения'!KX19:KY19,'Баллы без населения'!LB19:LC19,'Баллы без населения'!LF19:LG19,'Баллы без населения'!QE19:QG19)</f>
        <v>0</v>
      </c>
      <c r="DC80" s="45">
        <f>SUM('Баллы без населения'!LC19,'Баллы без населения'!LG19,'Баллы без населения'!QH19:QJ19)</f>
        <v>0</v>
      </c>
      <c r="DD80" s="48">
        <f>SUM('Баллы без населения'!KV19:LL19)</f>
        <v>0</v>
      </c>
      <c r="DE80" s="45">
        <f>SUM('Баллы без населения'!KV19:KY19)</f>
        <v>0</v>
      </c>
      <c r="DF80" s="45">
        <f>SUM('Баллы без населения'!KZ19:LG19)</f>
        <v>0</v>
      </c>
      <c r="DG80" s="45">
        <f>SUM('Баллы без населения'!KZ19:LB19)</f>
        <v>0</v>
      </c>
      <c r="DH80" s="45">
        <f>SUM('Баллы без населения'!LD19:LF19)</f>
        <v>0</v>
      </c>
      <c r="DI80" s="45">
        <f>SUM('Баллы без населения'!KX19:KY19,'Баллы без населения'!LB19:LC19,'Баллы без населения'!LF19:LG19)</f>
        <v>0</v>
      </c>
      <c r="DJ80" s="45">
        <f>SUM('Баллы без населения'!KX19:KY19)</f>
        <v>0</v>
      </c>
      <c r="DK80" s="45">
        <f>SUM('Баллы без населения'!LB19:LC19,'Баллы без населения'!LF19:LG19)</f>
        <v>0</v>
      </c>
      <c r="DL80" s="45">
        <f>SUM('Баллы без населения'!LC19,'Баллы без населения'!LG19)</f>
        <v>0</v>
      </c>
      <c r="DM80" s="45">
        <f>SUM('Баллы без населения'!LH19:LL19)</f>
        <v>0</v>
      </c>
      <c r="DN80" s="48">
        <f>SUM('Баллы без населения'!PY19:QJ19)</f>
        <v>0</v>
      </c>
      <c r="DO80" s="45">
        <f>SUM('Баллы без населения'!PZ19,'Баллы без населения'!QB19:QJ19)</f>
        <v>0</v>
      </c>
      <c r="DP80" s="45">
        <f>SUM('Баллы без населения'!QE19:QJ19)</f>
        <v>0</v>
      </c>
      <c r="DQ80" s="54">
        <f>SUM('Баллы без населения'!QE19:QG19)</f>
        <v>0</v>
      </c>
      <c r="DR80" s="45">
        <f>SUM('Баллы без населения'!QH19:QJ19)</f>
        <v>0</v>
      </c>
      <c r="DS80" s="46" t="str">
        <f>SUM('Баллы без населения'!QK19:QP19)</f>
        <v>#REF!</v>
      </c>
      <c r="DT80" s="45">
        <f>SUM('Баллы без населения'!QL19:QM19,'Баллы без населения'!QP19)</f>
        <v>0</v>
      </c>
      <c r="DU80" s="50">
        <f>SUM('Баллы без населения'!QN19)</f>
        <v>0</v>
      </c>
      <c r="DV80" s="46">
        <f>SUM('Баллы без населения'!QQ19:QX19)</f>
        <v>0</v>
      </c>
      <c r="DW80" s="45">
        <f>SUM('Баллы без населения'!QQ19:QR19)</f>
        <v>0</v>
      </c>
      <c r="DX80" s="45">
        <f>SUM('Баллы без населения'!QS19:QX19)</f>
        <v>0</v>
      </c>
    </row>
    <row r="81">
      <c r="A81" s="55">
        <v>78.0</v>
      </c>
      <c r="B81" s="56" t="str">
        <f>'Тест ответы'!B28</f>
        <v>Калмыкия республика</v>
      </c>
      <c r="C81" s="57">
        <v>1.0</v>
      </c>
      <c r="D81" s="44" t="str">
        <f>'Баллы без населения'!D27</f>
        <v>#REF!</v>
      </c>
      <c r="E81" s="58" t="str">
        <f>SUMIF('Баллы без населения'!$E$3:DX$3,"муж",'Баллы без населения'!E27:DX27)</f>
        <v>#REF!</v>
      </c>
      <c r="F81" s="58" t="str">
        <f>SUMIF('Баллы без населения'!$E$3:DX$3,"жен",'Баллы без населения'!E27:DX27)</f>
        <v>#REF!</v>
      </c>
      <c r="G81" s="58" t="str">
        <f>SUM('Баллы без населения'!Z27:DK27,'Баллы без населения'!DP27:KE27,'Баллы без населения'!KV27:LL27)</f>
        <v>#REF!</v>
      </c>
      <c r="H81" s="58">
        <f>SUM('Баллы без населения'!LM27:PB27,'Баллы без населения'!PY27:QJ27)</f>
        <v>0</v>
      </c>
      <c r="I81" s="58">
        <f>SUM('Баллы без населения'!AZ27:BO27,'Баллы без населения'!DR27:DX27,'Баллы без населения'!FL27:FO27,'Баллы без населения'!GB27:GE27,'Баллы без населения'!GX27:HE27,'Баллы без населения'!IF27:IK27,'Баллы без населения'!IZ27:JG27,'Баллы без населения'!LU27:MG27,'Баллы без населения'!NW27:NZ27,'Баллы без населения'!OM27:OP27)</f>
        <v>0</v>
      </c>
      <c r="J81" s="58">
        <f>SUM('Баллы без населения'!BP27:DK27,'Баллы без населения'!DY27:FK27,'Баллы без населения'!FP27:GA27,'Баллы без населения'!GF27:GQ27,'Баллы без населения'!HF27:HW27,'Баллы без населения'!IL27:IW27,'Баллы без населения'!JH27:KE27,'Баллы без населения'!MH27:NV27,'Баллы без населения'!OA27:OL27,'Баллы без населения'!OQ27:PB27)</f>
        <v>0</v>
      </c>
      <c r="K81" s="46">
        <f>SUM('Баллы без населения'!E27:R27)</f>
        <v>0.1</v>
      </c>
      <c r="L81" s="59">
        <f>SUM('Баллы без населения'!O27:R27)</f>
        <v>0.1</v>
      </c>
      <c r="M81" s="46">
        <f>SUM('Баллы без населения'!S27:Y27)</f>
        <v>0</v>
      </c>
      <c r="N81" s="58">
        <f>SUM('Баллы без населения'!T27:Y27)</f>
        <v>0</v>
      </c>
      <c r="O81" s="46">
        <f>SUM('Баллы без населения'!Z27:AQ27,'Баллы без населения'!LM27:LT27)</f>
        <v>0</v>
      </c>
      <c r="P81" s="58">
        <f>SUMIF('Баллы без населения'!$Z$3:$AQ$3,"муж",'Баллы без населения'!Z27:AQ27)+SUMIF('Баллы без населения'!$LM$3:$LT$3,"муж",'Баллы без населения'!LM27:LT27)</f>
        <v>0</v>
      </c>
      <c r="Q81" s="58">
        <f>SUMIF('Баллы без населения'!$Z$3:$AQ$3,"жен",'Баллы без населения'!Z27:AQ27)+SUMIF('Баллы без населения'!$LM$3:$LT$3,"жен",'Баллы без населения'!LM27:LT27)</f>
        <v>0</v>
      </c>
      <c r="R81" s="48">
        <f>SUM('Баллы без населения'!Z27:AQ27)</f>
        <v>0</v>
      </c>
      <c r="S81" s="58">
        <f>SUM('Баллы без населения'!Z27:AH27)</f>
        <v>0</v>
      </c>
      <c r="T81" s="58">
        <f>SUM('Баллы без населения'!AI27:AQ27)</f>
        <v>0</v>
      </c>
      <c r="U81" s="48">
        <f>SUM('Баллы без населения'!LM27:LT27)</f>
        <v>0</v>
      </c>
      <c r="V81" s="58">
        <f>SUM('Баллы без населения'!LM27:LP27)</f>
        <v>0</v>
      </c>
      <c r="W81" s="60">
        <f>SUM('Баллы без населения'!LQ27:LT27)</f>
        <v>0</v>
      </c>
      <c r="X81" s="46">
        <f>SUM('Баллы без населения'!AR27:DK27,'Баллы без населения'!LU27:NI27)</f>
        <v>0</v>
      </c>
      <c r="Y81" s="58">
        <f>'Баллы без населения'!AR27+SUM('Баллы без населения'!AZ27:BH27)+SUM('Баллы без населения'!BP27:CP27)+SUM('Баллы без населения'!LU27:MC27,'Баллы без населения'!MH27:NI27)</f>
        <v>0</v>
      </c>
      <c r="Z81" s="58">
        <f>'Баллы без населения'!AS27+SUM('Баллы без населения'!BI27:BO27)+SUM('Баллы без населения'!CQ27:DK27)+SUM('Баллы без населения'!MD27:MG27,'Баллы без населения'!NJ27:NV27,)</f>
        <v>0</v>
      </c>
      <c r="AA81" s="48">
        <f>SUM('Баллы без населения'!AR27:DK27)</f>
        <v>0</v>
      </c>
      <c r="AB81" s="58">
        <f>SUM('Баллы без населения'!AT27:AY27)</f>
        <v>0</v>
      </c>
      <c r="AC81" s="58">
        <f>'Баллы без населения'!AR27+SUM('Баллы без населения'!AZ27:BH27)+SUM('Баллы без населения'!BP27:CP27)</f>
        <v>0</v>
      </c>
      <c r="AD81" s="61">
        <f>'Баллы без населения'!AS27+SUM('Баллы без населения'!BI27:BO27)+SUM('Баллы без населения'!CQ27:DK27)</f>
        <v>0</v>
      </c>
      <c r="AE81" s="62">
        <f>SUM('Баллы без населения'!AZ27:BO27)</f>
        <v>0</v>
      </c>
      <c r="AF81" s="58">
        <f>SUM('Баллы без населения'!AZ27:BH27)</f>
        <v>0</v>
      </c>
      <c r="AG81" s="61">
        <f>SUM('Баллы без населения'!BI27:BO27)</f>
        <v>0</v>
      </c>
      <c r="AH81" s="62">
        <f>SUM('Баллы без населения'!BP27:DK27)</f>
        <v>0</v>
      </c>
      <c r="AI81" s="58">
        <f>SUM('Баллы без населения'!BP27:CP27)</f>
        <v>0</v>
      </c>
      <c r="AJ81" s="58">
        <f>SUM('Баллы без населения'!CQ27:DK27)</f>
        <v>0</v>
      </c>
      <c r="AK81" s="48">
        <f>SUM('Баллы без населения'!LU27:NV27)</f>
        <v>0</v>
      </c>
      <c r="AL81" s="58">
        <f>SUM('Баллы без населения'!LU27:MC27,'Баллы без населения'!MH27:NI27)</f>
        <v>0</v>
      </c>
      <c r="AM81" s="61">
        <f>SUM('Баллы без населения'!MD27:MG27,'Баллы без населения'!NJ27:NV27,)</f>
        <v>0</v>
      </c>
      <c r="AN81" s="58">
        <f>SUM('Баллы без населения'!LU27:MG27)</f>
        <v>0</v>
      </c>
      <c r="AO81" s="58">
        <f>SUM('Баллы без населения'!LU27:MC27)</f>
        <v>0</v>
      </c>
      <c r="AP81" s="61">
        <f>SUM('Баллы без населения'!MD27:MG27)</f>
        <v>0</v>
      </c>
      <c r="AQ81" s="58">
        <f>SUM('Баллы без населения'!MH27:NV27)</f>
        <v>0</v>
      </c>
      <c r="AR81" s="58">
        <f>SUM('Баллы без населения'!MH27:NI27)</f>
        <v>0</v>
      </c>
      <c r="AS81" s="61">
        <f>SUM('Баллы без населения'!NJ27:NV27)</f>
        <v>0</v>
      </c>
      <c r="AT81" s="46">
        <f>SUM('Баллы без населения'!DR27:FK27,'Баллы без населения'!NW27:OL27)</f>
        <v>0</v>
      </c>
      <c r="AU81" s="48" t="str">
        <f>SUM('Баллы без населения'!DL27:FK27)</f>
        <v>#REF!</v>
      </c>
      <c r="AV81" s="58" t="str">
        <f>SUM('Баллы без населения'!DL27:DQ27)</f>
        <v>#REF!</v>
      </c>
      <c r="AW81" s="58">
        <f>SUM('Баллы без населения'!DR27:DU27)+SUM('Баллы без населения'!DY27:ES27)</f>
        <v>0</v>
      </c>
      <c r="AX81" s="61">
        <f>SUM('Баллы без населения'!DV27:DX27)+SUM('Баллы без населения'!ET27:FK27)</f>
        <v>0</v>
      </c>
      <c r="AY81" s="62">
        <f>SUM('Баллы без населения'!DR27:DX27)</f>
        <v>0</v>
      </c>
      <c r="AZ81" s="58">
        <f>SUM('Баллы без населения'!DR27:DU27)</f>
        <v>0</v>
      </c>
      <c r="BA81" s="61">
        <f>SUM('Баллы без населения'!DV27:DX27)</f>
        <v>0</v>
      </c>
      <c r="BB81" s="62">
        <f>SUM('Баллы без населения'!DY27:FK27)</f>
        <v>0</v>
      </c>
      <c r="BC81" s="58">
        <f>SUM('Баллы без населения'!DY27:ES27)</f>
        <v>0</v>
      </c>
      <c r="BD81" s="58">
        <f>SUM('Баллы без населения'!ET27:FK27)</f>
        <v>0</v>
      </c>
      <c r="BE81" s="48">
        <f>SUM('Баллы без населения'!NW27:OL27)</f>
        <v>0</v>
      </c>
      <c r="BF81" s="58">
        <f>SUMIF('Баллы без населения'!NW25:OL25,"муж",'Баллы без населения'!NW27:OL27)</f>
        <v>0</v>
      </c>
      <c r="BG81" s="61">
        <f>SUMIF('Баллы без населения'!NW25:OL25,"жен",'Баллы без населения'!NW27:OL27)</f>
        <v>0</v>
      </c>
      <c r="BH81" s="62">
        <f>SUM('Баллы без населения'!NW27:NZ27)</f>
        <v>0</v>
      </c>
      <c r="BI81" s="58">
        <f>SUMIF('Баллы без населения'!NW25:NZ25,"муж",'Баллы без населения'!NW27:NZ27)</f>
        <v>0</v>
      </c>
      <c r="BJ81" s="61">
        <f>SUMIF('Баллы без населения'!NW25:NZ25,";ty",'Баллы без населения'!NW27:NZ27)</f>
        <v>0</v>
      </c>
      <c r="BK81" s="62">
        <f>SUM('Баллы без населения'!OA27:OL27)</f>
        <v>0</v>
      </c>
      <c r="BL81" s="58">
        <f>SUMIF('Баллы без населения'!OA25:OL25,"муж",'Баллы без населения'!OA27:OL27)</f>
        <v>0</v>
      </c>
      <c r="BM81" s="60">
        <f>SUMIF('Баллы без населения'!OA25:OL25,"муж",'Баллы без населения'!OA27:OL27)</f>
        <v>0</v>
      </c>
      <c r="BN81" s="46" t="str">
        <f>SUM('Баллы без населения'!FL27:KE27,'Баллы'!OM27:PB27)</f>
        <v>#REF!</v>
      </c>
      <c r="BO81" s="48" t="str">
        <f>SUM('Баллы без населения'!FL27:KE27)</f>
        <v>#REF!</v>
      </c>
      <c r="BP81" s="58" t="str">
        <f>SUM('Баллы без населения'!FL27:FM27,'Баллы без населения'!FP27:FU27,'Баллы без населения'!GB27:GC27,'Баллы без населения'!GF27:GK27,'Баллы без населения'!GR27:GT27,'Баллы без населения'!GX27:HA27,'Баллы без населения'!HF27:HN27,'Баллы без населения'!HX27,'Баллы без населения'!HZ27:IB27,'Баллы без населения'!IX27,'Баллы без населения'!IF27:IH27,'Баллы без населения'!IL27:IQ27,'Баллы без населения'!IZ27:JE27,'Баллы без населения'!JH27:JY27,)</f>
        <v>#REF!</v>
      </c>
      <c r="BQ81" s="61" t="str">
        <f>SUM('Баллы без населения'!FN27:FO27,'Баллы без населения'!FV27:GA27,'Баллы без населения'!GD27:GE27,'Баллы без населения'!GL27:GQ27,'Баллы без населения'!GU27:GW27,'Баллы без населения'!HB27:HE27,'Баллы без населения'!HO27:HW27,'Баллы без населения'!HY27,'Баллы без населения'!IC27:IE27,'Баллы без населения'!II27:IK27,'Баллы без населения'!IR27:IW27,'Баллы без населения'!IY27,'Баллы без населения'!JF27:JG27,'Баллы без населения'!JZ27:KE27)</f>
        <v>#REF!</v>
      </c>
      <c r="BR81" s="63">
        <f>SUM('Баллы без населения'!FL27:FO27,'Баллы без населения'!GB27:GE27,'Баллы без населения'!GX27:HE27,'Баллы без населения'!IF27:IK27,'Баллы без населения'!IZ27:JG27)</f>
        <v>0</v>
      </c>
      <c r="BS81" s="58">
        <f>SUM('Баллы без населения'!FL27:FM27,'Баллы без населения'!GB27:GC27,'Баллы без населения'!GX27:HA27,'Баллы без населения'!IZ27:JE27)</f>
        <v>0</v>
      </c>
      <c r="BT81" s="61">
        <f>SUM('Баллы без населения'!FN27:FO27,'Баллы без населения'!GD27:GE27,'Баллы без населения'!HB27:HE27,'Баллы без населения'!II27:IK27,'Баллы без населения'!JF27:JG27)</f>
        <v>0</v>
      </c>
      <c r="BU81" s="63">
        <f>SUM('Баллы без населения'!FP27:GA27,'Баллы без населения'!GF27:GQ27,'Баллы без населения'!HF27:HW27,'Баллы без населения'!IL27:IW27,'Баллы без населения'!JH27:KE27)</f>
        <v>0</v>
      </c>
      <c r="BV81" s="58">
        <f>SUM('Баллы без населения'!FP27:FU27,'Баллы без населения'!GF27:GK27,'Баллы без населения'!HF27:HN27,'Баллы без населения'!IL27:IQ27,'Баллы без населения'!JH27:JY27)</f>
        <v>0</v>
      </c>
      <c r="BW81" s="61">
        <f>SUM('Баллы без населения'!FV27:GA27,'Баллы без населения'!GL27:GQ27,'Баллы без населения'!HO27:HW27,'Баллы без населения'!IL27:IW27,'Баллы без населения'!JZ27:KE27)</f>
        <v>0</v>
      </c>
      <c r="BX81" s="62">
        <f>SUM('Баллы без населения'!FL27:GA27)</f>
        <v>0</v>
      </c>
      <c r="BY81" s="62">
        <f>SUM('Баллы без населения'!FL27:FM27,'Баллы без населения'!FP27:FU27)</f>
        <v>0</v>
      </c>
      <c r="BZ81" s="64">
        <f>SUM('Баллы без населения'!FN27:FO27,'Баллы без населения'!FV27:GA27)</f>
        <v>0</v>
      </c>
      <c r="CA81" s="62">
        <f>SUM('Баллы без населения'!GB27:GQ27)</f>
        <v>0</v>
      </c>
      <c r="CB81" s="58">
        <f>SUM('Баллы без населения'!GB27:GC27,'Баллы без населения'!GF27:GK27)</f>
        <v>0</v>
      </c>
      <c r="CC81" s="61">
        <f>SUM('Баллы без населения'!GD27:GE27,'Баллы без населения'!GL27:GQ27)</f>
        <v>0</v>
      </c>
      <c r="CD81" s="62" t="str">
        <f>SUM('Баллы без населения'!GR27:HY27)</f>
        <v>#REF!</v>
      </c>
      <c r="CE81" s="58" t="str">
        <f>SUM('Баллы без населения'!GR27:GT27,'Баллы без населения'!GX27:HA27,'Баллы без населения'!HF27:HN27,'Баллы без населения'!HX27)</f>
        <v>#REF!</v>
      </c>
      <c r="CF81" s="61" t="str">
        <f>SUM('Баллы без населения'!GU27:GW27,'Баллы без населения'!HB27:HE27,'Баллы без населения'!HO27:HW27,'Баллы без населения'!HY27)</f>
        <v>#REF!</v>
      </c>
      <c r="CG81" s="62">
        <f>SUM('Баллы без населения'!HZ27:IY27)</f>
        <v>0</v>
      </c>
      <c r="CH81" s="58">
        <f>SUM('Баллы без населения'!HZ27:IB27,'Баллы без населения'!IF27:IH27,'Баллы без населения'!IL27:IQ27,'Баллы без населения'!IX27)</f>
        <v>0</v>
      </c>
      <c r="CI81" s="61">
        <f>SUM('Баллы без населения'!IC27:IE27,'Баллы без населения'!II27:IK27,'Баллы без населения'!IR27:IW27,'Баллы без населения'!IY27)</f>
        <v>0</v>
      </c>
      <c r="CJ81" s="62">
        <f>SUM('Баллы без населения'!IZ27:KE27,)</f>
        <v>0</v>
      </c>
      <c r="CK81" s="58">
        <f>SUM('Баллы без населения'!IZ27:JE27,'Баллы без населения'!JH27:JY27)</f>
        <v>0</v>
      </c>
      <c r="CL81" s="58">
        <f>SUM('Баллы без населения'!JF27:JG27,'Баллы без населения'!JZ27:KE27)</f>
        <v>0</v>
      </c>
      <c r="CM81" s="48">
        <f>SUM('Баллы без населения'!OM27:PB27)</f>
        <v>0</v>
      </c>
      <c r="CN81" s="58">
        <f>SUMIF('Баллы без населения'!OM25:PB25,"муж",'Баллы без населения'!OM27:PB27)</f>
        <v>0</v>
      </c>
      <c r="CO81" s="61">
        <f>SUMIF('Баллы без населения'!OM25:PB25,"жен",'Баллы без населения'!OM27:PB27)</f>
        <v>0</v>
      </c>
      <c r="CP81" s="63">
        <f>SUM('Баллы без населения'!OM27:OP27)</f>
        <v>0</v>
      </c>
      <c r="CQ81" s="58">
        <f>SUMIF('Баллы без населения'!OM25:OP25,"муж",'Баллы без населения'!OM27:OP27)</f>
        <v>0</v>
      </c>
      <c r="CR81" s="61">
        <f>SUMIF('Баллы без населения'!OM25:OP25,"жен",'Баллы без населения'!OM27:OP27)</f>
        <v>0</v>
      </c>
      <c r="CS81" s="63">
        <f>SUM('Баллы без населения'!OQ27:PB27)</f>
        <v>0</v>
      </c>
      <c r="CT81" s="58">
        <f>SUMIF('Баллы без населения'!OQ25:PB25,"муж",'Баллы без населения'!OQ27:PB27)</f>
        <v>0</v>
      </c>
      <c r="CU81" s="61">
        <f>SUMIF('Баллы без населения'!OQ25:PB25,"жен",'Баллы без населения'!OQ27:PB27)</f>
        <v>0</v>
      </c>
      <c r="CV81" s="46">
        <f>SUM('Баллы'!KF27:KU27,'Баллы'!PC27:PX27)</f>
        <v>0</v>
      </c>
      <c r="CW81" s="48">
        <f>SUM('Баллы без населения'!KF27:KU27)</f>
        <v>0</v>
      </c>
      <c r="CX81" s="48">
        <f>SUM('Баллы без населения'!PC27:PX27)</f>
        <v>0</v>
      </c>
      <c r="CY81" s="46">
        <f>SUM('Баллы без населения'!KV27:LL27,'Баллы без населения'!PZ27:QJ27)</f>
        <v>0</v>
      </c>
      <c r="CZ81" s="58">
        <f>SUM('Баллы без населения'!KZ27:LB27,'Баллы без населения'!PZ27:QJ27)</f>
        <v>0</v>
      </c>
      <c r="DA81" s="58">
        <f>SUM('Баллы без населения'!KX27:KY27,'Баллы без населения'!LB27:LC27,'Баллы без населения'!LF27:LG27,'Баллы без населения'!QE27:QJ27)</f>
        <v>0</v>
      </c>
      <c r="DB81" s="58">
        <f>SUM('Баллы без населения'!KX27:KY27,'Баллы без населения'!LB27:LC27,'Баллы без населения'!LF27:LG27,'Баллы без населения'!QE27:QG27)</f>
        <v>0</v>
      </c>
      <c r="DC81" s="58">
        <f>SUM('Баллы без населения'!LC27,'Баллы без населения'!LG27,'Баллы без населения'!QH27:QJ27)</f>
        <v>0</v>
      </c>
      <c r="DD81" s="48">
        <f>SUM('Баллы без населения'!KV27:LL27)</f>
        <v>0</v>
      </c>
      <c r="DE81" s="58">
        <f>SUM('Баллы без населения'!KV27:KY27)</f>
        <v>0</v>
      </c>
      <c r="DF81" s="58">
        <f>SUM('Баллы без населения'!KZ27:LG27)</f>
        <v>0</v>
      </c>
      <c r="DG81" s="58">
        <f>SUM('Баллы без населения'!KZ27:LB27)</f>
        <v>0</v>
      </c>
      <c r="DH81" s="58">
        <f>SUM('Баллы без населения'!LD27:LF27)</f>
        <v>0</v>
      </c>
      <c r="DI81" s="58">
        <f>SUM('Баллы без населения'!KX27:KY27,'Баллы без населения'!LB27:LC27,'Баллы без населения'!LF27:LG27)</f>
        <v>0</v>
      </c>
      <c r="DJ81" s="58">
        <f>SUM('Баллы без населения'!KX27:KY27)</f>
        <v>0</v>
      </c>
      <c r="DK81" s="58">
        <f>SUM('Баллы без населения'!LB27:LC27,'Баллы без населения'!LF27:LG27)</f>
        <v>0</v>
      </c>
      <c r="DL81" s="58">
        <f>SUM('Баллы без населения'!LC27,'Баллы без населения'!LG27)</f>
        <v>0</v>
      </c>
      <c r="DM81" s="58">
        <f>SUM('Баллы без населения'!LH27:LL27)</f>
        <v>0</v>
      </c>
      <c r="DN81" s="48">
        <f>SUM('Баллы без населения'!PY27:QJ27)</f>
        <v>0</v>
      </c>
      <c r="DO81" s="58">
        <f>SUM('Баллы без населения'!PZ27,'Баллы без населения'!QB27:QJ27)</f>
        <v>0</v>
      </c>
      <c r="DP81" s="58">
        <f>SUM('Баллы без населения'!QE27:QJ27)</f>
        <v>0</v>
      </c>
      <c r="DQ81" s="65">
        <f>SUM('Баллы без населения'!QE27:QG27)</f>
        <v>0</v>
      </c>
      <c r="DR81" s="58">
        <f>SUM('Баллы без населения'!QH27:QJ27)</f>
        <v>0</v>
      </c>
      <c r="DS81" s="46" t="str">
        <f>SUM('Баллы без населения'!QK27:QP27)</f>
        <v>#REF!</v>
      </c>
      <c r="DT81" s="58">
        <f>SUM('Баллы без населения'!QL27:QM27,'Баллы без населения'!QP27)</f>
        <v>0</v>
      </c>
      <c r="DU81" s="61">
        <f>SUM('Баллы без населения'!QN27)</f>
        <v>0</v>
      </c>
      <c r="DV81" s="46">
        <f>SUM('Баллы без населения'!QQ27:QX27)</f>
        <v>0</v>
      </c>
      <c r="DW81" s="58">
        <f>SUM('Баллы без населения'!QQ27:QR27)</f>
        <v>0</v>
      </c>
      <c r="DX81" s="58">
        <f>SUM('Баллы без населения'!QS27:QX27)</f>
        <v>0</v>
      </c>
    </row>
    <row r="82">
      <c r="A82" s="41">
        <v>79.0</v>
      </c>
      <c r="B82" s="42" t="str">
        <f>'Тест ответы'!B40</f>
        <v>Курганская область</v>
      </c>
      <c r="C82" s="43">
        <v>1.0</v>
      </c>
      <c r="D82" s="44" t="str">
        <f>'Баллы без населения'!D39</f>
        <v>#REF!</v>
      </c>
      <c r="E82" s="45" t="str">
        <f>SUMIF('Баллы без населения'!$E$3:DX$3,"муж",'Баллы без населения'!E39:DX39)</f>
        <v>#REF!</v>
      </c>
      <c r="F82" s="45" t="str">
        <f>SUMIF('Баллы без населения'!$E$3:DX$3,"жен",'Баллы без населения'!E39:DX39)</f>
        <v>#REF!</v>
      </c>
      <c r="G82" s="45" t="str">
        <f>SUM('Баллы без населения'!Z39:DK39,'Баллы без населения'!DP39:KE39,'Баллы без населения'!KV39:LL39)</f>
        <v>#REF!</v>
      </c>
      <c r="H82" s="45">
        <f>SUM('Баллы без населения'!LM39:PB39,'Баллы без населения'!PY39:QJ39)</f>
        <v>0</v>
      </c>
      <c r="I82" s="45">
        <f>SUM('Баллы без населения'!AZ39:BO39,'Баллы без населения'!DR39:DX39,'Баллы без населения'!FL39:FO39,'Баллы без населения'!GB39:GE39,'Баллы без населения'!GX39:HE39,'Баллы без населения'!IF39:IK39,'Баллы без населения'!IZ39:JG39,'Баллы без населения'!LU39:MG39,'Баллы без населения'!NW39:NZ39,'Баллы без населения'!OM39:OP39)</f>
        <v>0</v>
      </c>
      <c r="J82" s="45">
        <f>SUM('Баллы без населения'!BP39:DK39,'Баллы без населения'!DY39:FK39,'Баллы без населения'!FP39:GA39,'Баллы без населения'!GF39:GQ39,'Баллы без населения'!HF39:HW39,'Баллы без населения'!IL39:IW39,'Баллы без населения'!JH39:KE39,'Баллы без населения'!MH39:NV39,'Баллы без населения'!OA39:OL39,'Баллы без населения'!OQ39:PB39)</f>
        <v>0</v>
      </c>
      <c r="K82" s="46">
        <f>SUM('Баллы без населения'!E39:R39)</f>
        <v>0.2685</v>
      </c>
      <c r="L82" s="47">
        <f>SUM('Баллы без населения'!O39:R39)</f>
        <v>0.19</v>
      </c>
      <c r="M82" s="46">
        <f>SUM('Баллы без населения'!S39:Y39)</f>
        <v>0</v>
      </c>
      <c r="N82" s="45">
        <f>SUM('Баллы без населения'!T39:Y39)</f>
        <v>0</v>
      </c>
      <c r="O82" s="46">
        <f>SUM('Баллы без населения'!Z39:AQ39,'Баллы без населения'!LM39:LT39)</f>
        <v>0</v>
      </c>
      <c r="P82" s="45">
        <f>SUMIF('Баллы без населения'!$Z$3:$AQ$3,"муж",'Баллы без населения'!Z39:AQ39)+SUMIF('Баллы без населения'!$LM$3:$LT$3,"муж",'Баллы без населения'!LM39:LT39)</f>
        <v>0</v>
      </c>
      <c r="Q82" s="45">
        <f>SUMIF('Баллы без населения'!$Z$3:$AQ$3,"жен",'Баллы без населения'!Z39:AQ39)+SUMIF('Баллы без населения'!$LM$3:$LT$3,"жен",'Баллы без населения'!LM39:LT39)</f>
        <v>0</v>
      </c>
      <c r="R82" s="48">
        <f>SUM('Баллы без населения'!Z39:AQ39)</f>
        <v>0</v>
      </c>
      <c r="S82" s="45">
        <f>SUM('Баллы без населения'!Z39:AH39)</f>
        <v>0</v>
      </c>
      <c r="T82" s="45">
        <f>SUM('Баллы без населения'!AI39:AQ39)</f>
        <v>0</v>
      </c>
      <c r="U82" s="48">
        <f>SUM('Баллы без населения'!LM39:LT39)</f>
        <v>0</v>
      </c>
      <c r="V82" s="45">
        <f>SUM('Баллы без населения'!LM39:LP39)</f>
        <v>0</v>
      </c>
      <c r="W82" s="49">
        <f>SUM('Баллы без населения'!LQ39:LT39)</f>
        <v>0</v>
      </c>
      <c r="X82" s="46">
        <f>SUM('Баллы без населения'!AR39:DK39,'Баллы без населения'!LU39:NI39)</f>
        <v>0</v>
      </c>
      <c r="Y82" s="45">
        <f>'Баллы без населения'!AR39+SUM('Баллы без населения'!AZ39:BH39)+SUM('Баллы без населения'!BP39:CP39)+SUM('Баллы без населения'!LU39:MC39,'Баллы без населения'!MH39:NI39)</f>
        <v>0</v>
      </c>
      <c r="Z82" s="45">
        <f>'Баллы без населения'!AS39+SUM('Баллы без населения'!BI39:BO39)+SUM('Баллы без населения'!CQ39:DK39)+SUM('Баллы без населения'!MD39:MG39,'Баллы без населения'!NJ39:NV39,)</f>
        <v>0</v>
      </c>
      <c r="AA82" s="48">
        <f>SUM('Баллы без населения'!AR39:DK39)</f>
        <v>0</v>
      </c>
      <c r="AB82" s="45">
        <f>SUM('Баллы без населения'!AT39:AY39)</f>
        <v>0</v>
      </c>
      <c r="AC82" s="45">
        <f>'Баллы без населения'!AR39+SUM('Баллы без населения'!AZ39:BH39)+SUM('Баллы без населения'!BP39:CP39)</f>
        <v>0</v>
      </c>
      <c r="AD82" s="50">
        <f>'Баллы без населения'!AS39+SUM('Баллы без населения'!BI39:BO39)+SUM('Баллы без населения'!CQ39:DK39)</f>
        <v>0</v>
      </c>
      <c r="AE82" s="51">
        <f>SUM('Баллы без населения'!AZ39:BO39)</f>
        <v>0</v>
      </c>
      <c r="AF82" s="45">
        <f>SUM('Баллы без населения'!AZ39:BH39)</f>
        <v>0</v>
      </c>
      <c r="AG82" s="50">
        <f>SUM('Баллы без населения'!BI39:BO39)</f>
        <v>0</v>
      </c>
      <c r="AH82" s="51">
        <f>SUM('Баллы без населения'!BP39:DK39)</f>
        <v>0</v>
      </c>
      <c r="AI82" s="45">
        <f>SUM('Баллы без населения'!BP39:CP39)</f>
        <v>0</v>
      </c>
      <c r="AJ82" s="45">
        <f>SUM('Баллы без населения'!CQ39:DK39)</f>
        <v>0</v>
      </c>
      <c r="AK82" s="48">
        <f>SUM('Баллы без населения'!LU39:NV39)</f>
        <v>0</v>
      </c>
      <c r="AL82" s="45">
        <f>SUM('Баллы без населения'!LU39:MC39,'Баллы без населения'!MH39:NI39)</f>
        <v>0</v>
      </c>
      <c r="AM82" s="50">
        <f>SUM('Баллы без населения'!MD39:MG39,'Баллы без населения'!NJ39:NV39,)</f>
        <v>0</v>
      </c>
      <c r="AN82" s="45">
        <f>SUM('Баллы без населения'!LU39:MG39)</f>
        <v>0</v>
      </c>
      <c r="AO82" s="45">
        <f>SUM('Баллы без населения'!LU39:MC39)</f>
        <v>0</v>
      </c>
      <c r="AP82" s="50">
        <f>SUM('Баллы без населения'!MD39:MG39)</f>
        <v>0</v>
      </c>
      <c r="AQ82" s="45">
        <f>SUM('Баллы без населения'!MH39:NV39)</f>
        <v>0</v>
      </c>
      <c r="AR82" s="45">
        <f>SUM('Баллы без населения'!MH39:NI39)</f>
        <v>0</v>
      </c>
      <c r="AS82" s="50">
        <f>SUM('Баллы без населения'!NJ39:NV39)</f>
        <v>0</v>
      </c>
      <c r="AT82" s="46">
        <f>SUM('Баллы без населения'!DR39:FK39,'Баллы без населения'!NW39:OL39)</f>
        <v>0</v>
      </c>
      <c r="AU82" s="48" t="str">
        <f>SUM('Баллы без населения'!DL39:FK39)</f>
        <v>#REF!</v>
      </c>
      <c r="AV82" s="45" t="str">
        <f>SUM('Баллы без населения'!DL39:DQ39)</f>
        <v>#REF!</v>
      </c>
      <c r="AW82" s="45">
        <f>SUM('Баллы без населения'!DR39:DU39)+SUM('Баллы без населения'!DY39:ES39)</f>
        <v>0</v>
      </c>
      <c r="AX82" s="50">
        <f>SUM('Баллы без населения'!DV39:DX39)+SUM('Баллы без населения'!ET39:FK39)</f>
        <v>0</v>
      </c>
      <c r="AY82" s="51">
        <f>SUM('Баллы без населения'!DR39:DX39)</f>
        <v>0</v>
      </c>
      <c r="AZ82" s="45">
        <f>SUM('Баллы без населения'!DR39:DU39)</f>
        <v>0</v>
      </c>
      <c r="BA82" s="50">
        <f>SUM('Баллы без населения'!DV39:DX39)</f>
        <v>0</v>
      </c>
      <c r="BB82" s="51">
        <f>SUM('Баллы без населения'!DY39:FK39)</f>
        <v>0</v>
      </c>
      <c r="BC82" s="45">
        <f>SUM('Баллы без населения'!DY39:ES39)</f>
        <v>0</v>
      </c>
      <c r="BD82" s="45">
        <f>SUM('Баллы без населения'!ET39:FK39)</f>
        <v>0</v>
      </c>
      <c r="BE82" s="48">
        <f>SUM('Баллы без населения'!NW39:OL39)</f>
        <v>0</v>
      </c>
      <c r="BF82" s="45">
        <f>SUMIF('Баллы без населения'!NW37:OL37,"муж",'Баллы без населения'!NW39:OL39)</f>
        <v>0</v>
      </c>
      <c r="BG82" s="50">
        <f>SUMIF('Баллы без населения'!NW37:OL37,"жен",'Баллы без населения'!NW39:OL39)</f>
        <v>0</v>
      </c>
      <c r="BH82" s="51">
        <f>SUM('Баллы без населения'!NW39:NZ39)</f>
        <v>0</v>
      </c>
      <c r="BI82" s="45">
        <f>SUMIF('Баллы без населения'!NW37:NZ37,"муж",'Баллы без населения'!NW39:NZ39)</f>
        <v>0</v>
      </c>
      <c r="BJ82" s="50">
        <f>SUMIF('Баллы без населения'!NW37:NZ37,";ty",'Баллы без населения'!NW39:NZ39)</f>
        <v>0</v>
      </c>
      <c r="BK82" s="51">
        <f>SUM('Баллы без населения'!OA39:OL39)</f>
        <v>0</v>
      </c>
      <c r="BL82" s="45">
        <f>SUMIF('Баллы без населения'!OA37:OL37,"муж",'Баллы без населения'!OA39:OL39)</f>
        <v>0</v>
      </c>
      <c r="BM82" s="49">
        <f>SUMIF('Баллы без населения'!OA37:OL37,"муж",'Баллы без населения'!OA39:OL39)</f>
        <v>0</v>
      </c>
      <c r="BN82" s="46" t="str">
        <f>SUM('Баллы без населения'!FL39:KE39,'Баллы'!OM39:PB39)</f>
        <v>#REF!</v>
      </c>
      <c r="BO82" s="48" t="str">
        <f>SUM('Баллы без населения'!FL39:KE39)</f>
        <v>#REF!</v>
      </c>
      <c r="BP82" s="45" t="str">
        <f>SUM('Баллы без населения'!FL39:FM39,'Баллы без населения'!FP39:FU39,'Баллы без населения'!GB39:GC39,'Баллы без населения'!GF39:GK39,'Баллы без населения'!GR39:GT39,'Баллы без населения'!GX39:HA39,'Баллы без населения'!HF39:HN39,'Баллы без населения'!HX39,'Баллы без населения'!HZ39:IB39,'Баллы без населения'!IX39,'Баллы без населения'!IF39:IH39,'Баллы без населения'!IL39:IQ39,'Баллы без населения'!IZ39:JE39,'Баллы без населения'!JH39:JY39,)</f>
        <v>#REF!</v>
      </c>
      <c r="BQ82" s="50" t="str">
        <f>SUM('Баллы без населения'!FN39:FO39,'Баллы без населения'!FV39:GA39,'Баллы без населения'!GD39:GE39,'Баллы без населения'!GL39:GQ39,'Баллы без населения'!GU39:GW39,'Баллы без населения'!HB39:HE39,'Баллы без населения'!HO39:HW39,'Баллы без населения'!HY39,'Баллы без населения'!IC39:IE39,'Баллы без населения'!II39:IK39,'Баллы без населения'!IR39:IW39,'Баллы без населения'!IY39,'Баллы без населения'!JF39:JG39,'Баллы без населения'!JZ39:KE39)</f>
        <v>#REF!</v>
      </c>
      <c r="BR82" s="52">
        <f>SUM('Баллы без населения'!FL39:FO39,'Баллы без населения'!GB39:GE39,'Баллы без населения'!GX39:HE39,'Баллы без населения'!IF39:IK39,'Баллы без населения'!IZ39:JG39)</f>
        <v>0</v>
      </c>
      <c r="BS82" s="45">
        <f>SUM('Баллы без населения'!FL39:FM39,'Баллы без населения'!GB39:GC39,'Баллы без населения'!GX39:HA39,'Баллы без населения'!IZ39:JE39)</f>
        <v>0</v>
      </c>
      <c r="BT82" s="50">
        <f>SUM('Баллы без населения'!FN39:FO39,'Баллы без населения'!GD39:GE39,'Баллы без населения'!HB39:HE39,'Баллы без населения'!II39:IK39,'Баллы без населения'!JF39:JG39)</f>
        <v>0</v>
      </c>
      <c r="BU82" s="52">
        <f>SUM('Баллы без населения'!FP39:GA39,'Баллы без населения'!GF39:GQ39,'Баллы без населения'!HF39:HW39,'Баллы без населения'!IL39:IW39,'Баллы без населения'!JH39:KE39)</f>
        <v>0</v>
      </c>
      <c r="BV82" s="45">
        <f>SUM('Баллы без населения'!FP39:FU39,'Баллы без населения'!GF39:GK39,'Баллы без населения'!HF39:HN39,'Баллы без населения'!IL39:IQ39,'Баллы без населения'!JH39:JY39)</f>
        <v>0</v>
      </c>
      <c r="BW82" s="50">
        <f>SUM('Баллы без населения'!FV39:GA39,'Баллы без населения'!GL39:GQ39,'Баллы без населения'!HO39:HW39,'Баллы без населения'!IL39:IW39,'Баллы без населения'!JZ39:KE39)</f>
        <v>0</v>
      </c>
      <c r="BX82" s="51">
        <f>SUM('Баллы без населения'!FL39:GA39)</f>
        <v>0</v>
      </c>
      <c r="BY82" s="51">
        <f>SUM('Баллы без населения'!FL39:FM39,'Баллы без населения'!FP39:FU39)</f>
        <v>0</v>
      </c>
      <c r="BZ82" s="53">
        <f>SUM('Баллы без населения'!FN39:FO39,'Баллы без населения'!FV39:GA39)</f>
        <v>0</v>
      </c>
      <c r="CA82" s="51">
        <f>SUM('Баллы без населения'!GB39:GQ39)</f>
        <v>0</v>
      </c>
      <c r="CB82" s="45">
        <f>SUM('Баллы без населения'!GB39:GC39,'Баллы без населения'!GF39:GK39)</f>
        <v>0</v>
      </c>
      <c r="CC82" s="50">
        <f>SUM('Баллы без населения'!GD39:GE39,'Баллы без населения'!GL39:GQ39)</f>
        <v>0</v>
      </c>
      <c r="CD82" s="51" t="str">
        <f>SUM('Баллы без населения'!GR39:HY39)</f>
        <v>#REF!</v>
      </c>
      <c r="CE82" s="45" t="str">
        <f>SUM('Баллы без населения'!GR39:GT39,'Баллы без населения'!GX39:HA39,'Баллы без населения'!HF39:HN39,'Баллы без населения'!HX39)</f>
        <v>#REF!</v>
      </c>
      <c r="CF82" s="50" t="str">
        <f>SUM('Баллы без населения'!GU39:GW39,'Баллы без населения'!HB39:HE39,'Баллы без населения'!HO39:HW39,'Баллы без населения'!HY39)</f>
        <v>#REF!</v>
      </c>
      <c r="CG82" s="51">
        <f>SUM('Баллы без населения'!HZ39:IY39)</f>
        <v>0</v>
      </c>
      <c r="CH82" s="45">
        <f>SUM('Баллы без населения'!HZ39:IB39,'Баллы без населения'!IF39:IH39,'Баллы без населения'!IL39:IQ39,'Баллы без населения'!IX39)</f>
        <v>0</v>
      </c>
      <c r="CI82" s="50">
        <f>SUM('Баллы без населения'!IC39:IE39,'Баллы без населения'!II39:IK39,'Баллы без населения'!IR39:IW39,'Баллы без населения'!IY39)</f>
        <v>0</v>
      </c>
      <c r="CJ82" s="51">
        <f>SUM('Баллы без населения'!IZ39:KE39,)</f>
        <v>0</v>
      </c>
      <c r="CK82" s="45">
        <f>SUM('Баллы без населения'!IZ39:JE39,'Баллы без населения'!JH39:JY39)</f>
        <v>0</v>
      </c>
      <c r="CL82" s="45">
        <f>SUM('Баллы без населения'!JF39:JG39,'Баллы без населения'!JZ39:KE39)</f>
        <v>0</v>
      </c>
      <c r="CM82" s="48">
        <f>SUM('Баллы без населения'!OM39:PB39)</f>
        <v>0</v>
      </c>
      <c r="CN82" s="45">
        <f>SUMIF('Баллы без населения'!OM37:PB37,"муж",'Баллы без населения'!OM39:PB39)</f>
        <v>0</v>
      </c>
      <c r="CO82" s="50">
        <f>SUMIF('Баллы без населения'!OM37:PB37,"жен",'Баллы без населения'!OM39:PB39)</f>
        <v>0</v>
      </c>
      <c r="CP82" s="52">
        <f>SUM('Баллы без населения'!OM39:OP39)</f>
        <v>0</v>
      </c>
      <c r="CQ82" s="45">
        <f>SUMIF('Баллы без населения'!OM37:OP37,"муж",'Баллы без населения'!OM39:OP39)</f>
        <v>0</v>
      </c>
      <c r="CR82" s="50">
        <f>SUMIF('Баллы без населения'!OM37:OP37,"жен",'Баллы без населения'!OM39:OP39)</f>
        <v>0</v>
      </c>
      <c r="CS82" s="52">
        <f>SUM('Баллы без населения'!OQ39:PB39)</f>
        <v>0</v>
      </c>
      <c r="CT82" s="45">
        <f>SUMIF('Баллы без населения'!OQ37:PB37,"муж",'Баллы без населения'!OQ39:PB39)</f>
        <v>0</v>
      </c>
      <c r="CU82" s="50">
        <f>SUMIF('Баллы без населения'!OQ37:PB37,"жен",'Баллы без населения'!OQ39:PB39)</f>
        <v>0</v>
      </c>
      <c r="CV82" s="46">
        <f>SUM('Баллы'!KF39:KU39,'Баллы'!PC39:PX39)</f>
        <v>0</v>
      </c>
      <c r="CW82" s="48">
        <f>SUM('Баллы без населения'!KF39:KU39)</f>
        <v>0</v>
      </c>
      <c r="CX82" s="48">
        <f>SUM('Баллы без населения'!PC39:PX39)</f>
        <v>0</v>
      </c>
      <c r="CY82" s="46">
        <f>SUM('Баллы без населения'!KV39:LL39,'Баллы без населения'!PZ39:QJ39)</f>
        <v>0</v>
      </c>
      <c r="CZ82" s="45">
        <f>SUM('Баллы без населения'!KZ39:LB39,'Баллы без населения'!PZ39:QJ39)</f>
        <v>0</v>
      </c>
      <c r="DA82" s="45">
        <f>SUM('Баллы без населения'!KX39:KY39,'Баллы без населения'!LB39:LC39,'Баллы без населения'!LF39:LG39,'Баллы без населения'!QE39:QJ39)</f>
        <v>0</v>
      </c>
      <c r="DB82" s="45">
        <f>SUM('Баллы без населения'!KX39:KY39,'Баллы без населения'!LB39:LC39,'Баллы без населения'!LF39:LG39,'Баллы без населения'!QE39:QG39)</f>
        <v>0</v>
      </c>
      <c r="DC82" s="45">
        <f>SUM('Баллы без населения'!LC39,'Баллы без населения'!LG39,'Баллы без населения'!QH39:QJ39)</f>
        <v>0</v>
      </c>
      <c r="DD82" s="48">
        <f>SUM('Баллы без населения'!KV39:LL39)</f>
        <v>0</v>
      </c>
      <c r="DE82" s="45">
        <f>SUM('Баллы без населения'!KV39:KY39)</f>
        <v>0</v>
      </c>
      <c r="DF82" s="45">
        <f>SUM('Баллы без населения'!KZ39:LG39)</f>
        <v>0</v>
      </c>
      <c r="DG82" s="45">
        <f>SUM('Баллы без населения'!KZ39:LB39)</f>
        <v>0</v>
      </c>
      <c r="DH82" s="45">
        <f>SUM('Баллы без населения'!LD39:LF39)</f>
        <v>0</v>
      </c>
      <c r="DI82" s="45">
        <f>SUM('Баллы без населения'!KX39:KY39,'Баллы без населения'!LB39:LC39,'Баллы без населения'!LF39:LG39)</f>
        <v>0</v>
      </c>
      <c r="DJ82" s="45">
        <f>SUM('Баллы без населения'!KX39:KY39)</f>
        <v>0</v>
      </c>
      <c r="DK82" s="45">
        <f>SUM('Баллы без населения'!LB39:LC39,'Баллы без населения'!LF39:LG39)</f>
        <v>0</v>
      </c>
      <c r="DL82" s="45">
        <f>SUM('Баллы без населения'!LC39,'Баллы без населения'!LG39)</f>
        <v>0</v>
      </c>
      <c r="DM82" s="45">
        <f>SUM('Баллы без населения'!LH39:LL39)</f>
        <v>0</v>
      </c>
      <c r="DN82" s="48">
        <f>SUM('Баллы без населения'!PY39:QJ39)</f>
        <v>0</v>
      </c>
      <c r="DO82" s="45">
        <f>SUM('Баллы без населения'!PZ39,'Баллы без населения'!QB39:QJ39)</f>
        <v>0</v>
      </c>
      <c r="DP82" s="45">
        <f>SUM('Баллы без населения'!QE39:QJ39)</f>
        <v>0</v>
      </c>
      <c r="DQ82" s="54">
        <f>SUM('Баллы без населения'!QE39:QG39)</f>
        <v>0</v>
      </c>
      <c r="DR82" s="45">
        <f>SUM('Баллы без населения'!QH39:QJ39)</f>
        <v>0</v>
      </c>
      <c r="DS82" s="46" t="str">
        <f>SUM('Баллы без населения'!QK39:QP39)</f>
        <v>#REF!</v>
      </c>
      <c r="DT82" s="45">
        <f>SUM('Баллы без населения'!QL39:QM39,'Баллы без населения'!QP39)</f>
        <v>0</v>
      </c>
      <c r="DU82" s="50">
        <f>SUM('Баллы без населения'!QN39)</f>
        <v>0</v>
      </c>
      <c r="DV82" s="46">
        <f>SUM('Баллы без населения'!QQ39:QX39)</f>
        <v>0</v>
      </c>
      <c r="DW82" s="45">
        <f>SUM('Баллы без населения'!QQ39:QR39)</f>
        <v>0</v>
      </c>
      <c r="DX82" s="45">
        <f>SUM('Баллы без населения'!QS39:QX39)</f>
        <v>0</v>
      </c>
    </row>
    <row r="83">
      <c r="A83" s="55">
        <v>80.0</v>
      </c>
      <c r="B83" s="56" t="str">
        <f>'Тест ответы'!B24</f>
        <v>Ингушетия республика</v>
      </c>
      <c r="C83" s="57">
        <v>1.0</v>
      </c>
      <c r="D83" s="44" t="str">
        <f>'Баллы без населения'!D23</f>
        <v>#REF!</v>
      </c>
      <c r="E83" s="58" t="str">
        <f>SUMIF('Баллы без населения'!$E$3:DX$3,"муж",'Баллы без населения'!E23:DX23)</f>
        <v>#REF!</v>
      </c>
      <c r="F83" s="58" t="str">
        <f>SUMIF('Баллы без населения'!$E$3:DX$3,"жен",'Баллы без населения'!E23:DX23)</f>
        <v>#REF!</v>
      </c>
      <c r="G83" s="58" t="str">
        <f>SUM('Баллы без населения'!Z23:DK23,'Баллы без населения'!DP23:KE23,'Баллы без населения'!KV23:LL23)</f>
        <v>#REF!</v>
      </c>
      <c r="H83" s="58">
        <f>SUM('Баллы без населения'!LM23:PB23,'Баллы без населения'!PY23:QJ23)</f>
        <v>0</v>
      </c>
      <c r="I83" s="58">
        <f>SUM('Баллы без населения'!AZ23:BO23,'Баллы без населения'!DR23:DX23,'Баллы без населения'!FL23:FO23,'Баллы без населения'!GB23:GE23,'Баллы без населения'!GX23:HE23,'Баллы без населения'!IF23:IK23,'Баллы без населения'!IZ23:JG23,'Баллы без населения'!LU23:MG23,'Баллы без населения'!NW23:NZ23,'Баллы без населения'!OM23:OP23)</f>
        <v>0</v>
      </c>
      <c r="J83" s="58">
        <f>SUM('Баллы без населения'!BP23:DK23,'Баллы без населения'!DY23:FK23,'Баллы без населения'!FP23:GA23,'Баллы без населения'!GF23:GQ23,'Баллы без населения'!HF23:HW23,'Баллы без населения'!IL23:IW23,'Баллы без населения'!JH23:KE23,'Баллы без населения'!MH23:NV23,'Баллы без населения'!OA23:OL23,'Баллы без населения'!OQ23:PB23)</f>
        <v>0</v>
      </c>
      <c r="K83" s="46">
        <f>SUM('Баллы без населения'!E23:R23)</f>
        <v>0.008</v>
      </c>
      <c r="L83" s="59">
        <f>SUM('Баллы без населения'!O23:R23)</f>
        <v>0</v>
      </c>
      <c r="M83" s="46">
        <f>SUM('Баллы без населения'!S23:Y23)</f>
        <v>0</v>
      </c>
      <c r="N83" s="58">
        <f>SUM('Баллы без населения'!T23:Y23)</f>
        <v>0</v>
      </c>
      <c r="O83" s="46">
        <f>SUM('Баллы без населения'!Z23:AQ23,'Баллы без населения'!LM23:LT23)</f>
        <v>0</v>
      </c>
      <c r="P83" s="58">
        <f>SUMIF('Баллы без населения'!$Z$3:$AQ$3,"муж",'Баллы без населения'!Z23:AQ23)+SUMIF('Баллы без населения'!$LM$3:$LT$3,"муж",'Баллы без населения'!LM23:LT23)</f>
        <v>0</v>
      </c>
      <c r="Q83" s="58">
        <f>SUMIF('Баллы без населения'!$Z$3:$AQ$3,"жен",'Баллы без населения'!Z23:AQ23)+SUMIF('Баллы без населения'!$LM$3:$LT$3,"жен",'Баллы без населения'!LM23:LT23)</f>
        <v>0</v>
      </c>
      <c r="R83" s="48">
        <f>SUM('Баллы без населения'!Z23:AQ23)</f>
        <v>0</v>
      </c>
      <c r="S83" s="58">
        <f>SUM('Баллы без населения'!Z23:AH23)</f>
        <v>0</v>
      </c>
      <c r="T83" s="58">
        <f>SUM('Баллы без населения'!AI23:AQ23)</f>
        <v>0</v>
      </c>
      <c r="U83" s="48">
        <f>SUM('Баллы без населения'!LM23:LT23)</f>
        <v>0</v>
      </c>
      <c r="V83" s="58">
        <f>SUM('Баллы без населения'!LM23:LP23)</f>
        <v>0</v>
      </c>
      <c r="W83" s="60">
        <f>SUM('Баллы без населения'!LQ23:LT23)</f>
        <v>0</v>
      </c>
      <c r="X83" s="46">
        <f>SUM('Баллы без населения'!AR23:DK23,'Баллы без населения'!LU23:NI23)</f>
        <v>0</v>
      </c>
      <c r="Y83" s="58">
        <f>'Баллы без населения'!AR23+SUM('Баллы без населения'!AZ23:BH23)+SUM('Баллы без населения'!BP23:CP23)+SUM('Баллы без населения'!LU23:MC23,'Баллы без населения'!MH23:NI23)</f>
        <v>0</v>
      </c>
      <c r="Z83" s="58">
        <f>'Баллы без населения'!AS23+SUM('Баллы без населения'!BI23:BO23)+SUM('Баллы без населения'!CQ23:DK23)+SUM('Баллы без населения'!MD23:MG23,'Баллы без населения'!NJ23:NV23,)</f>
        <v>0</v>
      </c>
      <c r="AA83" s="48">
        <f>SUM('Баллы без населения'!AR23:DK23)</f>
        <v>0</v>
      </c>
      <c r="AB83" s="58">
        <f>SUM('Баллы без населения'!AT23:AY23)</f>
        <v>0</v>
      </c>
      <c r="AC83" s="58">
        <f>'Баллы без населения'!AR23+SUM('Баллы без населения'!AZ23:BH23)+SUM('Баллы без населения'!BP23:CP23)</f>
        <v>0</v>
      </c>
      <c r="AD83" s="61">
        <f>'Баллы без населения'!AS23+SUM('Баллы без населения'!BI23:BO23)+SUM('Баллы без населения'!CQ23:DK23)</f>
        <v>0</v>
      </c>
      <c r="AE83" s="62">
        <f>SUM('Баллы без населения'!AZ23:BO23)</f>
        <v>0</v>
      </c>
      <c r="AF83" s="58">
        <f>SUM('Баллы без населения'!AZ23:BH23)</f>
        <v>0</v>
      </c>
      <c r="AG83" s="61">
        <f>SUM('Баллы без населения'!BI23:BO23)</f>
        <v>0</v>
      </c>
      <c r="AH83" s="62">
        <f>SUM('Баллы без населения'!BP23:DK23)</f>
        <v>0</v>
      </c>
      <c r="AI83" s="58">
        <f>SUM('Баллы без населения'!BP23:CP23)</f>
        <v>0</v>
      </c>
      <c r="AJ83" s="58">
        <f>SUM('Баллы без населения'!CQ23:DK23)</f>
        <v>0</v>
      </c>
      <c r="AK83" s="48">
        <f>SUM('Баллы без населения'!LU23:NV23)</f>
        <v>0</v>
      </c>
      <c r="AL83" s="58">
        <f>SUM('Баллы без населения'!LU23:MC23,'Баллы без населения'!MH23:NI23)</f>
        <v>0</v>
      </c>
      <c r="AM83" s="61">
        <f>SUM('Баллы без населения'!MD23:MG23,'Баллы без населения'!NJ23:NV23,)</f>
        <v>0</v>
      </c>
      <c r="AN83" s="58">
        <f>SUM('Баллы без населения'!LU23:MG23)</f>
        <v>0</v>
      </c>
      <c r="AO83" s="58">
        <f>SUM('Баллы без населения'!LU23:MC23)</f>
        <v>0</v>
      </c>
      <c r="AP83" s="61">
        <f>SUM('Баллы без населения'!MD23:MG23)</f>
        <v>0</v>
      </c>
      <c r="AQ83" s="58">
        <f>SUM('Баллы без населения'!MH23:NV23)</f>
        <v>0</v>
      </c>
      <c r="AR83" s="58">
        <f>SUM('Баллы без населения'!MH23:NI23)</f>
        <v>0</v>
      </c>
      <c r="AS83" s="61">
        <f>SUM('Баллы без населения'!NJ23:NV23)</f>
        <v>0</v>
      </c>
      <c r="AT83" s="46">
        <f>SUM('Баллы без населения'!DR23:FK23,'Баллы без населения'!NW23:OL23)</f>
        <v>0</v>
      </c>
      <c r="AU83" s="48" t="str">
        <f>SUM('Баллы без населения'!DL23:FK23)</f>
        <v>#REF!</v>
      </c>
      <c r="AV83" s="58" t="str">
        <f>SUM('Баллы без населения'!DL23:DQ23)</f>
        <v>#REF!</v>
      </c>
      <c r="AW83" s="58">
        <f>SUM('Баллы без населения'!DR23:DU23)+SUM('Баллы без населения'!DY23:ES23)</f>
        <v>0</v>
      </c>
      <c r="AX83" s="61">
        <f>SUM('Баллы без населения'!DV23:DX23)+SUM('Баллы без населения'!ET23:FK23)</f>
        <v>0</v>
      </c>
      <c r="AY83" s="62">
        <f>SUM('Баллы без населения'!DR23:DX23)</f>
        <v>0</v>
      </c>
      <c r="AZ83" s="58">
        <f>SUM('Баллы без населения'!DR23:DU23)</f>
        <v>0</v>
      </c>
      <c r="BA83" s="61">
        <f>SUM('Баллы без населения'!DV23:DX23)</f>
        <v>0</v>
      </c>
      <c r="BB83" s="62">
        <f>SUM('Баллы без населения'!DY23:FK23)</f>
        <v>0</v>
      </c>
      <c r="BC83" s="58">
        <f>SUM('Баллы без населения'!DY23:ES23)</f>
        <v>0</v>
      </c>
      <c r="BD83" s="58">
        <f>SUM('Баллы без населения'!ET23:FK23)</f>
        <v>0</v>
      </c>
      <c r="BE83" s="48">
        <f>SUM('Баллы без населения'!NW23:OL23)</f>
        <v>0</v>
      </c>
      <c r="BF83" s="58">
        <f>SUMIF('Баллы без населения'!NW21:OL21,"муж",'Баллы без населения'!NW23:OL23)</f>
        <v>0</v>
      </c>
      <c r="BG83" s="61">
        <f>SUMIF('Баллы без населения'!NW21:OL21,"жен",'Баллы без населения'!NW23:OL23)</f>
        <v>0</v>
      </c>
      <c r="BH83" s="62">
        <f>SUM('Баллы без населения'!NW23:NZ23)</f>
        <v>0</v>
      </c>
      <c r="BI83" s="58">
        <f>SUMIF('Баллы без населения'!NW21:NZ21,"муж",'Баллы без населения'!NW23:NZ23)</f>
        <v>0</v>
      </c>
      <c r="BJ83" s="61">
        <f>SUMIF('Баллы без населения'!NW21:NZ21,";ty",'Баллы без населения'!NW23:NZ23)</f>
        <v>0</v>
      </c>
      <c r="BK83" s="62">
        <f>SUM('Баллы без населения'!OA23:OL23)</f>
        <v>0</v>
      </c>
      <c r="BL83" s="58">
        <f>SUMIF('Баллы без населения'!OA21:OL21,"муж",'Баллы без населения'!OA23:OL23)</f>
        <v>0</v>
      </c>
      <c r="BM83" s="60">
        <f>SUMIF('Баллы без населения'!OA21:OL21,"муж",'Баллы без населения'!OA23:OL23)</f>
        <v>0</v>
      </c>
      <c r="BN83" s="46" t="str">
        <f>SUM('Баллы без населения'!FL23:KE23,'Баллы'!OM23:PB23)</f>
        <v>#REF!</v>
      </c>
      <c r="BO83" s="48" t="str">
        <f>SUM('Баллы без населения'!FL23:KE23)</f>
        <v>#REF!</v>
      </c>
      <c r="BP83" s="58" t="str">
        <f>SUM('Баллы без населения'!FL23:FM23,'Баллы без населения'!FP23:FU23,'Баллы без населения'!GB23:GC23,'Баллы без населения'!GF23:GK23,'Баллы без населения'!GR23:GT23,'Баллы без населения'!GX23:HA23,'Баллы без населения'!HF23:HN23,'Баллы без населения'!HX23,'Баллы без населения'!HZ23:IB23,'Баллы без населения'!IX23,'Баллы без населения'!IF23:IH23,'Баллы без населения'!IL23:IQ23,'Баллы без населения'!IZ23:JE23,'Баллы без населения'!JH23:JY23,)</f>
        <v>#REF!</v>
      </c>
      <c r="BQ83" s="61" t="str">
        <f>SUM('Баллы без населения'!FN23:FO23,'Баллы без населения'!FV23:GA23,'Баллы без населения'!GD23:GE23,'Баллы без населения'!GL23:GQ23,'Баллы без населения'!GU23:GW23,'Баллы без населения'!HB23:HE23,'Баллы без населения'!HO23:HW23,'Баллы без населения'!HY23,'Баллы без населения'!IC23:IE23,'Баллы без населения'!II23:IK23,'Баллы без населения'!IR23:IW23,'Баллы без населения'!IY23,'Баллы без населения'!JF23:JG23,'Баллы без населения'!JZ23:KE23)</f>
        <v>#REF!</v>
      </c>
      <c r="BR83" s="63">
        <f>SUM('Баллы без населения'!FL23:FO23,'Баллы без населения'!GB23:GE23,'Баллы без населения'!GX23:HE23,'Баллы без населения'!IF23:IK23,'Баллы без населения'!IZ23:JG23)</f>
        <v>0</v>
      </c>
      <c r="BS83" s="58">
        <f>SUM('Баллы без населения'!FL23:FM23,'Баллы без населения'!GB23:GC23,'Баллы без населения'!GX23:HA23,'Баллы без населения'!IZ23:JE23)</f>
        <v>0</v>
      </c>
      <c r="BT83" s="61">
        <f>SUM('Баллы без населения'!FN23:FO23,'Баллы без населения'!GD23:GE23,'Баллы без населения'!HB23:HE23,'Баллы без населения'!II23:IK23,'Баллы без населения'!JF23:JG23)</f>
        <v>0</v>
      </c>
      <c r="BU83" s="63">
        <f>SUM('Баллы без населения'!FP23:GA23,'Баллы без населения'!GF23:GQ23,'Баллы без населения'!HF23:HW23,'Баллы без населения'!IL23:IW23,'Баллы без населения'!JH23:KE23)</f>
        <v>0</v>
      </c>
      <c r="BV83" s="58">
        <f>SUM('Баллы без населения'!FP23:FU23,'Баллы без населения'!GF23:GK23,'Баллы без населения'!HF23:HN23,'Баллы без населения'!IL23:IQ23,'Баллы без населения'!JH23:JY23)</f>
        <v>0</v>
      </c>
      <c r="BW83" s="61">
        <f>SUM('Баллы без населения'!FV23:GA23,'Баллы без населения'!GL23:GQ23,'Баллы без населения'!HO23:HW23,'Баллы без населения'!IL23:IW23,'Баллы без населения'!JZ23:KE23)</f>
        <v>0</v>
      </c>
      <c r="BX83" s="62">
        <f>SUM('Баллы без населения'!FL23:GA23)</f>
        <v>0</v>
      </c>
      <c r="BY83" s="62">
        <f>SUM('Баллы без населения'!FL23:FM23,'Баллы без населения'!FP23:FU23)</f>
        <v>0</v>
      </c>
      <c r="BZ83" s="64">
        <f>SUM('Баллы без населения'!FN23:FO23,'Баллы без населения'!FV23:GA23)</f>
        <v>0</v>
      </c>
      <c r="CA83" s="62">
        <f>SUM('Баллы без населения'!GB23:GQ23)</f>
        <v>0</v>
      </c>
      <c r="CB83" s="58">
        <f>SUM('Баллы без населения'!GB23:GC23,'Баллы без населения'!GF23:GK23)</f>
        <v>0</v>
      </c>
      <c r="CC83" s="61">
        <f>SUM('Баллы без населения'!GD23:GE23,'Баллы без населения'!GL23:GQ23)</f>
        <v>0</v>
      </c>
      <c r="CD83" s="62" t="str">
        <f>SUM('Баллы без населения'!GR23:HY23)</f>
        <v>#REF!</v>
      </c>
      <c r="CE83" s="58" t="str">
        <f>SUM('Баллы без населения'!GR23:GT23,'Баллы без населения'!GX23:HA23,'Баллы без населения'!HF23:HN23,'Баллы без населения'!HX23)</f>
        <v>#REF!</v>
      </c>
      <c r="CF83" s="61" t="str">
        <f>SUM('Баллы без населения'!GU23:GW23,'Баллы без населения'!HB23:HE23,'Баллы без населения'!HO23:HW23,'Баллы без населения'!HY23)</f>
        <v>#REF!</v>
      </c>
      <c r="CG83" s="62">
        <f>SUM('Баллы без населения'!HZ23:IY23)</f>
        <v>0</v>
      </c>
      <c r="CH83" s="58">
        <f>SUM('Баллы без населения'!HZ23:IB23,'Баллы без населения'!IF23:IH23,'Баллы без населения'!IL23:IQ23,'Баллы без населения'!IX23)</f>
        <v>0</v>
      </c>
      <c r="CI83" s="61">
        <f>SUM('Баллы без населения'!IC23:IE23,'Баллы без населения'!II23:IK23,'Баллы без населения'!IR23:IW23,'Баллы без населения'!IY23)</f>
        <v>0</v>
      </c>
      <c r="CJ83" s="62">
        <f>SUM('Баллы без населения'!IZ23:KE23,)</f>
        <v>0</v>
      </c>
      <c r="CK83" s="58">
        <f>SUM('Баллы без населения'!IZ23:JE23,'Баллы без населения'!JH23:JY23)</f>
        <v>0</v>
      </c>
      <c r="CL83" s="58">
        <f>SUM('Баллы без населения'!JF23:JG23,'Баллы без населения'!JZ23:KE23)</f>
        <v>0</v>
      </c>
      <c r="CM83" s="48">
        <f>SUM('Баллы без населения'!OM23:PB23)</f>
        <v>0</v>
      </c>
      <c r="CN83" s="58">
        <f>SUMIF('Баллы без населения'!OM21:PB21,"муж",'Баллы без населения'!OM23:PB23)</f>
        <v>0</v>
      </c>
      <c r="CO83" s="61">
        <f>SUMIF('Баллы без населения'!OM21:PB21,"жен",'Баллы без населения'!OM23:PB23)</f>
        <v>0</v>
      </c>
      <c r="CP83" s="63">
        <f>SUM('Баллы без населения'!OM23:OP23)</f>
        <v>0</v>
      </c>
      <c r="CQ83" s="58">
        <f>SUMIF('Баллы без населения'!OM21:OP21,"муж",'Баллы без населения'!OM23:OP23)</f>
        <v>0</v>
      </c>
      <c r="CR83" s="61">
        <f>SUMIF('Баллы без населения'!OM21:OP21,"жен",'Баллы без населения'!OM23:OP23)</f>
        <v>0</v>
      </c>
      <c r="CS83" s="63">
        <f>SUM('Баллы без населения'!OQ23:PB23)</f>
        <v>0</v>
      </c>
      <c r="CT83" s="58">
        <f>SUMIF('Баллы без населения'!OQ21:PB21,"муж",'Баллы без населения'!OQ23:PB23)</f>
        <v>0</v>
      </c>
      <c r="CU83" s="61">
        <f>SUMIF('Баллы без населения'!OQ21:PB21,"жен",'Баллы без населения'!OQ23:PB23)</f>
        <v>0</v>
      </c>
      <c r="CV83" s="46">
        <f>SUM('Баллы'!KF23:KU23,'Баллы'!PC23:PX23)</f>
        <v>0</v>
      </c>
      <c r="CW83" s="48">
        <f>SUM('Баллы без населения'!KF23:KU23)</f>
        <v>0</v>
      </c>
      <c r="CX83" s="48">
        <f>SUM('Баллы без населения'!PC23:PX23)</f>
        <v>0</v>
      </c>
      <c r="CY83" s="46">
        <f>SUM('Баллы без населения'!KV23:LL23,'Баллы без населения'!PZ23:QJ23)</f>
        <v>0</v>
      </c>
      <c r="CZ83" s="58">
        <f>SUM('Баллы без населения'!KZ23:LB23,'Баллы без населения'!PZ23:QJ23)</f>
        <v>0</v>
      </c>
      <c r="DA83" s="58">
        <f>SUM('Баллы без населения'!KX23:KY23,'Баллы без населения'!LB23:LC23,'Баллы без населения'!LF23:LG23,'Баллы без населения'!QE23:QJ23)</f>
        <v>0</v>
      </c>
      <c r="DB83" s="58">
        <f>SUM('Баллы без населения'!KX23:KY23,'Баллы без населения'!LB23:LC23,'Баллы без населения'!LF23:LG23,'Баллы без населения'!QE23:QG23)</f>
        <v>0</v>
      </c>
      <c r="DC83" s="58">
        <f>SUM('Баллы без населения'!LC23,'Баллы без населения'!LG23,'Баллы без населения'!QH23:QJ23)</f>
        <v>0</v>
      </c>
      <c r="DD83" s="48">
        <f>SUM('Баллы без населения'!KV23:LL23)</f>
        <v>0</v>
      </c>
      <c r="DE83" s="58">
        <f>SUM('Баллы без населения'!KV23:KY23)</f>
        <v>0</v>
      </c>
      <c r="DF83" s="58">
        <f>SUM('Баллы без населения'!KZ23:LG23)</f>
        <v>0</v>
      </c>
      <c r="DG83" s="58">
        <f>SUM('Баллы без населения'!KZ23:LB23)</f>
        <v>0</v>
      </c>
      <c r="DH83" s="58">
        <f>SUM('Баллы без населения'!LD23:LF23)</f>
        <v>0</v>
      </c>
      <c r="DI83" s="58">
        <f>SUM('Баллы без населения'!KX23:KY23,'Баллы без населения'!LB23:LC23,'Баллы без населения'!LF23:LG23)</f>
        <v>0</v>
      </c>
      <c r="DJ83" s="58">
        <f>SUM('Баллы без населения'!KX23:KY23)</f>
        <v>0</v>
      </c>
      <c r="DK83" s="58">
        <f>SUM('Баллы без населения'!LB23:LC23,'Баллы без населения'!LF23:LG23)</f>
        <v>0</v>
      </c>
      <c r="DL83" s="58">
        <f>SUM('Баллы без населения'!LC23,'Баллы без населения'!LG23)</f>
        <v>0</v>
      </c>
      <c r="DM83" s="58">
        <f>SUM('Баллы без населения'!LH23:LL23)</f>
        <v>0</v>
      </c>
      <c r="DN83" s="48">
        <f>SUM('Баллы без населения'!PY23:QJ23)</f>
        <v>0</v>
      </c>
      <c r="DO83" s="58">
        <f>SUM('Баллы без населения'!PZ23,'Баллы без населения'!QB23:QJ23)</f>
        <v>0</v>
      </c>
      <c r="DP83" s="58">
        <f>SUM('Баллы без населения'!QE23:QJ23)</f>
        <v>0</v>
      </c>
      <c r="DQ83" s="65">
        <f>SUM('Баллы без населения'!QE23:QG23)</f>
        <v>0</v>
      </c>
      <c r="DR83" s="58">
        <f>SUM('Баллы без населения'!QH23:QJ23)</f>
        <v>0</v>
      </c>
      <c r="DS83" s="46" t="str">
        <f>SUM('Баллы без населения'!QK23:QP23)</f>
        <v>#REF!</v>
      </c>
      <c r="DT83" s="58">
        <f>SUM('Баллы без населения'!QL23:QM23,'Баллы без населения'!QP23)</f>
        <v>0</v>
      </c>
      <c r="DU83" s="61">
        <f>SUM('Баллы без населения'!QN23)</f>
        <v>0</v>
      </c>
      <c r="DV83" s="46">
        <f>SUM('Баллы без населения'!QQ23:QX23)</f>
        <v>0</v>
      </c>
      <c r="DW83" s="58">
        <f>SUM('Баллы без населения'!QQ23:QR23)</f>
        <v>0</v>
      </c>
      <c r="DX83" s="58">
        <f>SUM('Баллы без населения'!QS23:QX23)</f>
        <v>0</v>
      </c>
    </row>
    <row r="84">
      <c r="A84" s="41">
        <v>81.0</v>
      </c>
      <c r="B84" s="42" t="str">
        <f>'Тест ответы'!B66</f>
        <v>Саха (Якутия) республика</v>
      </c>
      <c r="C84" s="43">
        <v>1.0</v>
      </c>
      <c r="D84" s="44" t="str">
        <f>'Баллы без населения'!D65</f>
        <v>#REF!</v>
      </c>
      <c r="E84" s="45" t="str">
        <f>SUMIF('Баллы без населения'!$E$3:DX$3,"муж",'Баллы без населения'!E65:DX65)</f>
        <v>#REF!</v>
      </c>
      <c r="F84" s="45" t="str">
        <f>SUMIF('Баллы без населения'!$E$3:DX$3,"жен",'Баллы без населения'!E65:DX65)</f>
        <v>#REF!</v>
      </c>
      <c r="G84" s="45" t="str">
        <f>SUM('Баллы без населения'!Z65:DK65,'Баллы без населения'!DP65:KE65,'Баллы без населения'!KV65:LL65)</f>
        <v>#REF!</v>
      </c>
      <c r="H84" s="45">
        <f>SUM('Баллы без населения'!LM65:PB65,'Баллы без населения'!PY65:QJ65)</f>
        <v>0</v>
      </c>
      <c r="I84" s="45">
        <f>SUM('Баллы без населения'!AZ65:BO65,'Баллы без населения'!DR65:DX65,'Баллы без населения'!FL65:FO65,'Баллы без населения'!GB65:GE65,'Баллы без населения'!GX65:HE65,'Баллы без населения'!IF65:IK65,'Баллы без населения'!IZ65:JG65,'Баллы без населения'!LU65:MG65,'Баллы без населения'!NW65:NZ65,'Баллы без населения'!OM65:OP65)</f>
        <v>0</v>
      </c>
      <c r="J84" s="45">
        <f>SUM('Баллы без населения'!BP65:DK65,'Баллы без населения'!DY65:FK65,'Баллы без населения'!FP65:GA65,'Баллы без населения'!GF65:GQ65,'Баллы без населения'!HF65:HW65,'Баллы без населения'!IL65:IW65,'Баллы без населения'!JH65:KE65,'Баллы без населения'!MH65:NV65,'Баллы без населения'!OA65:OL65,'Баллы без населения'!OQ65:PB65)</f>
        <v>0</v>
      </c>
      <c r="K84" s="46">
        <f>SUM('Баллы без населения'!E65:R65)</f>
        <v>4.6855</v>
      </c>
      <c r="L84" s="47">
        <f>SUM('Баллы без населения'!O65:R65)</f>
        <v>4.63</v>
      </c>
      <c r="M84" s="46">
        <f>SUM('Баллы без населения'!S65:Y65)</f>
        <v>0</v>
      </c>
      <c r="N84" s="45">
        <f>SUM('Баллы без населения'!T65:Y65)</f>
        <v>0</v>
      </c>
      <c r="O84" s="46">
        <f>SUM('Баллы без населения'!Z65:AQ65,'Баллы без населения'!LM65:LT65)</f>
        <v>0</v>
      </c>
      <c r="P84" s="45">
        <f>SUMIF('Баллы без населения'!$Z$3:$AQ$3,"муж",'Баллы без населения'!Z65:AQ65)+SUMIF('Баллы без населения'!$LM$3:$LT$3,"муж",'Баллы без населения'!LM65:LT65)</f>
        <v>0</v>
      </c>
      <c r="Q84" s="45">
        <f>SUMIF('Баллы без населения'!$Z$3:$AQ$3,"жен",'Баллы без населения'!Z65:AQ65)+SUMIF('Баллы без населения'!$LM$3:$LT$3,"жен",'Баллы без населения'!LM65:LT65)</f>
        <v>0</v>
      </c>
      <c r="R84" s="48">
        <f>SUM('Баллы без населения'!Z65:AQ65)</f>
        <v>0</v>
      </c>
      <c r="S84" s="45">
        <f>SUM('Баллы без населения'!Z65:AH65)</f>
        <v>0</v>
      </c>
      <c r="T84" s="45">
        <f>SUM('Баллы без населения'!AI65:AQ65)</f>
        <v>0</v>
      </c>
      <c r="U84" s="48">
        <f>SUM('Баллы без населения'!LM65:LT65)</f>
        <v>0</v>
      </c>
      <c r="V84" s="45">
        <f>SUM('Баллы без населения'!LM65:LP65)</f>
        <v>0</v>
      </c>
      <c r="W84" s="49">
        <f>SUM('Баллы без населения'!LQ65:LT65)</f>
        <v>0</v>
      </c>
      <c r="X84" s="46">
        <f>SUM('Баллы без населения'!AR65:DK65,'Баллы без населения'!LU65:NI65)</f>
        <v>0</v>
      </c>
      <c r="Y84" s="45">
        <f>'Баллы без населения'!AR65+SUM('Баллы без населения'!AZ65:BH65)+SUM('Баллы без населения'!BP65:CP65)+SUM('Баллы без населения'!LU65:MC65,'Баллы без населения'!MH65:NI65)</f>
        <v>0</v>
      </c>
      <c r="Z84" s="45">
        <f>'Баллы без населения'!AS65+SUM('Баллы без населения'!BI65:BO65)+SUM('Баллы без населения'!CQ65:DK65)+SUM('Баллы без населения'!MD65:MG65,'Баллы без населения'!NJ65:NV65,)</f>
        <v>0</v>
      </c>
      <c r="AA84" s="48">
        <f>SUM('Баллы без населения'!AR65:DK65)</f>
        <v>0</v>
      </c>
      <c r="AB84" s="45">
        <f>SUM('Баллы без населения'!AT65:AY65)</f>
        <v>0</v>
      </c>
      <c r="AC84" s="45">
        <f>'Баллы без населения'!AR65+SUM('Баллы без населения'!AZ65:BH65)+SUM('Баллы без населения'!BP65:CP65)</f>
        <v>0</v>
      </c>
      <c r="AD84" s="50">
        <f>'Баллы без населения'!AS65+SUM('Баллы без населения'!BI65:BO65)+SUM('Баллы без населения'!CQ65:DK65)</f>
        <v>0</v>
      </c>
      <c r="AE84" s="51">
        <f>SUM('Баллы без населения'!AZ65:BO65)</f>
        <v>0</v>
      </c>
      <c r="AF84" s="45">
        <f>SUM('Баллы без населения'!AZ65:BH65)</f>
        <v>0</v>
      </c>
      <c r="AG84" s="50">
        <f>SUM('Баллы без населения'!BI65:BO65)</f>
        <v>0</v>
      </c>
      <c r="AH84" s="51">
        <f>SUM('Баллы без населения'!BP65:DK65)</f>
        <v>0</v>
      </c>
      <c r="AI84" s="45">
        <f>SUM('Баллы без населения'!BP65:CP65)</f>
        <v>0</v>
      </c>
      <c r="AJ84" s="45">
        <f>SUM('Баллы без населения'!CQ65:DK65)</f>
        <v>0</v>
      </c>
      <c r="AK84" s="48">
        <f>SUM('Баллы без населения'!LU65:NV65)</f>
        <v>0</v>
      </c>
      <c r="AL84" s="45">
        <f>SUM('Баллы без населения'!LU65:MC65,'Баллы без населения'!MH65:NI65)</f>
        <v>0</v>
      </c>
      <c r="AM84" s="50">
        <f>SUM('Баллы без населения'!MD65:MG65,'Баллы без населения'!NJ65:NV65,)</f>
        <v>0</v>
      </c>
      <c r="AN84" s="45">
        <f>SUM('Баллы без населения'!LU65:MG65)</f>
        <v>0</v>
      </c>
      <c r="AO84" s="45">
        <f>SUM('Баллы без населения'!LU65:MC65)</f>
        <v>0</v>
      </c>
      <c r="AP84" s="50">
        <f>SUM('Баллы без населения'!MD65:MG65)</f>
        <v>0</v>
      </c>
      <c r="AQ84" s="45">
        <f>SUM('Баллы без населения'!MH65:NV65)</f>
        <v>0</v>
      </c>
      <c r="AR84" s="45">
        <f>SUM('Баллы без населения'!MH65:NI65)</f>
        <v>0</v>
      </c>
      <c r="AS84" s="50">
        <f>SUM('Баллы без населения'!NJ65:NV65)</f>
        <v>0</v>
      </c>
      <c r="AT84" s="46">
        <f>SUM('Баллы без населения'!DR65:FK65,'Баллы без населения'!NW65:OL65)</f>
        <v>0</v>
      </c>
      <c r="AU84" s="48" t="str">
        <f>SUM('Баллы без населения'!DL65:FK65)</f>
        <v>#REF!</v>
      </c>
      <c r="AV84" s="45" t="str">
        <f>SUM('Баллы без населения'!DL65:DQ65)</f>
        <v>#REF!</v>
      </c>
      <c r="AW84" s="45">
        <f>SUM('Баллы без населения'!DR65:DU65)+SUM('Баллы без населения'!DY65:ES65)</f>
        <v>0</v>
      </c>
      <c r="AX84" s="50">
        <f>SUM('Баллы без населения'!DV65:DX65)+SUM('Баллы без населения'!ET65:FK65)</f>
        <v>0</v>
      </c>
      <c r="AY84" s="51">
        <f>SUM('Баллы без населения'!DR65:DX65)</f>
        <v>0</v>
      </c>
      <c r="AZ84" s="45">
        <f>SUM('Баллы без населения'!DR65:DU65)</f>
        <v>0</v>
      </c>
      <c r="BA84" s="50">
        <f>SUM('Баллы без населения'!DV65:DX65)</f>
        <v>0</v>
      </c>
      <c r="BB84" s="51">
        <f>SUM('Баллы без населения'!DY65:FK65)</f>
        <v>0</v>
      </c>
      <c r="BC84" s="45">
        <f>SUM('Баллы без населения'!DY65:ES65)</f>
        <v>0</v>
      </c>
      <c r="BD84" s="45">
        <f>SUM('Баллы без населения'!ET65:FK65)</f>
        <v>0</v>
      </c>
      <c r="BE84" s="48">
        <f>SUM('Баллы без населения'!NW65:OL65)</f>
        <v>0</v>
      </c>
      <c r="BF84" s="45">
        <f>SUMIF('Баллы без населения'!NW63:OL63,"муж",'Баллы без населения'!NW65:OL65)</f>
        <v>0</v>
      </c>
      <c r="BG84" s="50">
        <f>SUMIF('Баллы без населения'!NW63:OL63,"жен",'Баллы без населения'!NW65:OL65)</f>
        <v>0</v>
      </c>
      <c r="BH84" s="51">
        <f>SUM('Баллы без населения'!NW65:NZ65)</f>
        <v>0</v>
      </c>
      <c r="BI84" s="45">
        <f>SUMIF('Баллы без населения'!NW63:NZ63,"муж",'Баллы без населения'!NW65:NZ65)</f>
        <v>0</v>
      </c>
      <c r="BJ84" s="50">
        <f>SUMIF('Баллы без населения'!NW63:NZ63,";ty",'Баллы без населения'!NW65:NZ65)</f>
        <v>0</v>
      </c>
      <c r="BK84" s="51">
        <f>SUM('Баллы без населения'!OA65:OL65)</f>
        <v>0</v>
      </c>
      <c r="BL84" s="45">
        <f>SUMIF('Баллы без населения'!OA63:OL63,"муж",'Баллы без населения'!OA65:OL65)</f>
        <v>0</v>
      </c>
      <c r="BM84" s="49">
        <f>SUMIF('Баллы без населения'!OA63:OL63,"муж",'Баллы без населения'!OA65:OL65)</f>
        <v>0</v>
      </c>
      <c r="BN84" s="46" t="str">
        <f>SUM('Баллы без населения'!FL65:KE65,'Баллы'!OM65:PB65)</f>
        <v>#REF!</v>
      </c>
      <c r="BO84" s="48" t="str">
        <f>SUM('Баллы без населения'!FL65:KE65)</f>
        <v>#REF!</v>
      </c>
      <c r="BP84" s="45" t="str">
        <f>SUM('Баллы без населения'!FL65:FM65,'Баллы без населения'!FP65:FU65,'Баллы без населения'!GB65:GC65,'Баллы без населения'!GF65:GK65,'Баллы без населения'!GR65:GT65,'Баллы без населения'!GX65:HA65,'Баллы без населения'!HF65:HN65,'Баллы без населения'!HX65,'Баллы без населения'!HZ65:IB65,'Баллы без населения'!IX65,'Баллы без населения'!IF65:IH65,'Баллы без населения'!IL65:IQ65,'Баллы без населения'!IZ65:JE65,'Баллы без населения'!JH65:JY65,)</f>
        <v>#REF!</v>
      </c>
      <c r="BQ84" s="50" t="str">
        <f>SUM('Баллы без населения'!FN65:FO65,'Баллы без населения'!FV65:GA65,'Баллы без населения'!GD65:GE65,'Баллы без населения'!GL65:GQ65,'Баллы без населения'!GU65:GW65,'Баллы без населения'!HB65:HE65,'Баллы без населения'!HO65:HW65,'Баллы без населения'!HY65,'Баллы без населения'!IC65:IE65,'Баллы без населения'!II65:IK65,'Баллы без населения'!IR65:IW65,'Баллы без населения'!IY65,'Баллы без населения'!JF65:JG65,'Баллы без населения'!JZ65:KE65)</f>
        <v>#REF!</v>
      </c>
      <c r="BR84" s="52">
        <f>SUM('Баллы без населения'!FL65:FO65,'Баллы без населения'!GB65:GE65,'Баллы без населения'!GX65:HE65,'Баллы без населения'!IF65:IK65,'Баллы без населения'!IZ65:JG65)</f>
        <v>0</v>
      </c>
      <c r="BS84" s="45">
        <f>SUM('Баллы без населения'!FL65:FM65,'Баллы без населения'!GB65:GC65,'Баллы без населения'!GX65:HA65,'Баллы без населения'!IZ65:JE65)</f>
        <v>0</v>
      </c>
      <c r="BT84" s="50">
        <f>SUM('Баллы без населения'!FN65:FO65,'Баллы без населения'!GD65:GE65,'Баллы без населения'!HB65:HE65,'Баллы без населения'!II65:IK65,'Баллы без населения'!JF65:JG65)</f>
        <v>0</v>
      </c>
      <c r="BU84" s="52">
        <f>SUM('Баллы без населения'!FP65:GA65,'Баллы без населения'!GF65:GQ65,'Баллы без населения'!HF65:HW65,'Баллы без населения'!IL65:IW65,'Баллы без населения'!JH65:KE65)</f>
        <v>0</v>
      </c>
      <c r="BV84" s="45">
        <f>SUM('Баллы без населения'!FP65:FU65,'Баллы без населения'!GF65:GK65,'Баллы без населения'!HF65:HN65,'Баллы без населения'!IL65:IQ65,'Баллы без населения'!JH65:JY65)</f>
        <v>0</v>
      </c>
      <c r="BW84" s="50">
        <f>SUM('Баллы без населения'!FV65:GA65,'Баллы без населения'!GL65:GQ65,'Баллы без населения'!HO65:HW65,'Баллы без населения'!IL65:IW65,'Баллы без населения'!JZ65:KE65)</f>
        <v>0</v>
      </c>
      <c r="BX84" s="51">
        <f>SUM('Баллы без населения'!FL65:GA65)</f>
        <v>0</v>
      </c>
      <c r="BY84" s="51">
        <f>SUM('Баллы без населения'!FL65:FM65,'Баллы без населения'!FP65:FU65)</f>
        <v>0</v>
      </c>
      <c r="BZ84" s="53">
        <f>SUM('Баллы без населения'!FN65:FO65,'Баллы без населения'!FV65:GA65)</f>
        <v>0</v>
      </c>
      <c r="CA84" s="51">
        <f>SUM('Баллы без населения'!GB65:GQ65)</f>
        <v>0</v>
      </c>
      <c r="CB84" s="45">
        <f>SUM('Баллы без населения'!GB65:GC65,'Баллы без населения'!GF65:GK65)</f>
        <v>0</v>
      </c>
      <c r="CC84" s="50">
        <f>SUM('Баллы без населения'!GD65:GE65,'Баллы без населения'!GL65:GQ65)</f>
        <v>0</v>
      </c>
      <c r="CD84" s="51" t="str">
        <f>SUM('Баллы без населения'!GR65:HY65)</f>
        <v>#REF!</v>
      </c>
      <c r="CE84" s="45" t="str">
        <f>SUM('Баллы без населения'!GR65:GT65,'Баллы без населения'!GX65:HA65,'Баллы без населения'!HF65:HN65,'Баллы без населения'!HX65)</f>
        <v>#REF!</v>
      </c>
      <c r="CF84" s="50" t="str">
        <f>SUM('Баллы без населения'!GU65:GW65,'Баллы без населения'!HB65:HE65,'Баллы без населения'!HO65:HW65,'Баллы без населения'!HY65)</f>
        <v>#REF!</v>
      </c>
      <c r="CG84" s="51">
        <f>SUM('Баллы без населения'!HZ65:IY65)</f>
        <v>0</v>
      </c>
      <c r="CH84" s="45">
        <f>SUM('Баллы без населения'!HZ65:IB65,'Баллы без населения'!IF65:IH65,'Баллы без населения'!IL65:IQ65,'Баллы без населения'!IX65)</f>
        <v>0</v>
      </c>
      <c r="CI84" s="50">
        <f>SUM('Баллы без населения'!IC65:IE65,'Баллы без населения'!II65:IK65,'Баллы без населения'!IR65:IW65,'Баллы без населения'!IY65)</f>
        <v>0</v>
      </c>
      <c r="CJ84" s="51">
        <f>SUM('Баллы без населения'!IZ65:KE65,)</f>
        <v>0</v>
      </c>
      <c r="CK84" s="45">
        <f>SUM('Баллы без населения'!IZ65:JE65,'Баллы без населения'!JH65:JY65)</f>
        <v>0</v>
      </c>
      <c r="CL84" s="45">
        <f>SUM('Баллы без населения'!JF65:JG65,'Баллы без населения'!JZ65:KE65)</f>
        <v>0</v>
      </c>
      <c r="CM84" s="48">
        <f>SUM('Баллы без населения'!OM65:PB65)</f>
        <v>0</v>
      </c>
      <c r="CN84" s="45">
        <f>SUMIF('Баллы без населения'!OM63:PB63,"муж",'Баллы без населения'!OM65:PB65)</f>
        <v>0</v>
      </c>
      <c r="CO84" s="50">
        <f>SUMIF('Баллы без населения'!OM63:PB63,"жен",'Баллы без населения'!OM65:PB65)</f>
        <v>0</v>
      </c>
      <c r="CP84" s="52">
        <f>SUM('Баллы без населения'!OM65:OP65)</f>
        <v>0</v>
      </c>
      <c r="CQ84" s="45">
        <f>SUMIF('Баллы без населения'!OM63:OP63,"муж",'Баллы без населения'!OM65:OP65)</f>
        <v>0</v>
      </c>
      <c r="CR84" s="50">
        <f>SUMIF('Баллы без населения'!OM63:OP63,"жен",'Баллы без населения'!OM65:OP65)</f>
        <v>0</v>
      </c>
      <c r="CS84" s="52">
        <f>SUM('Баллы без населения'!OQ65:PB65)</f>
        <v>0</v>
      </c>
      <c r="CT84" s="45">
        <f>SUMIF('Баллы без населения'!OQ63:PB63,"муж",'Баллы без населения'!OQ65:PB65)</f>
        <v>0</v>
      </c>
      <c r="CU84" s="50">
        <f>SUMIF('Баллы без населения'!OQ63:PB63,"жен",'Баллы без населения'!OQ65:PB65)</f>
        <v>0</v>
      </c>
      <c r="CV84" s="46">
        <f>SUM('Баллы'!KF65:KU65,'Баллы'!PC65:PX65)</f>
        <v>0</v>
      </c>
      <c r="CW84" s="48">
        <f>SUM('Баллы без населения'!KF65:KU65)</f>
        <v>0</v>
      </c>
      <c r="CX84" s="48">
        <f>SUM('Баллы без населения'!PC65:PX65)</f>
        <v>0</v>
      </c>
      <c r="CY84" s="46">
        <f>SUM('Баллы без населения'!KV65:LL65,'Баллы без населения'!PZ65:QJ65)</f>
        <v>0</v>
      </c>
      <c r="CZ84" s="45">
        <f>SUM('Баллы без населения'!KZ65:LB65,'Баллы без населения'!PZ65:QJ65)</f>
        <v>0</v>
      </c>
      <c r="DA84" s="45">
        <f>SUM('Баллы без населения'!KX65:KY65,'Баллы без населения'!LB65:LC65,'Баллы без населения'!LF65:LG65,'Баллы без населения'!QE65:QJ65)</f>
        <v>0</v>
      </c>
      <c r="DB84" s="45">
        <f>SUM('Баллы без населения'!KX65:KY65,'Баллы без населения'!LB65:LC65,'Баллы без населения'!LF65:LG65,'Баллы без населения'!QE65:QG65)</f>
        <v>0</v>
      </c>
      <c r="DC84" s="45">
        <f>SUM('Баллы без населения'!LC65,'Баллы без населения'!LG65,'Баллы без населения'!QH65:QJ65)</f>
        <v>0</v>
      </c>
      <c r="DD84" s="48">
        <f>SUM('Баллы без населения'!KV65:LL65)</f>
        <v>0</v>
      </c>
      <c r="DE84" s="45">
        <f>SUM('Баллы без населения'!KV65:KY65)</f>
        <v>0</v>
      </c>
      <c r="DF84" s="45">
        <f>SUM('Баллы без населения'!KZ65:LG65)</f>
        <v>0</v>
      </c>
      <c r="DG84" s="45">
        <f>SUM('Баллы без населения'!KZ65:LB65)</f>
        <v>0</v>
      </c>
      <c r="DH84" s="45">
        <f>SUM('Баллы без населения'!LD65:LF65)</f>
        <v>0</v>
      </c>
      <c r="DI84" s="45">
        <f>SUM('Баллы без населения'!KX65:KY65,'Баллы без населения'!LB65:LC65,'Баллы без населения'!LF65:LG65)</f>
        <v>0</v>
      </c>
      <c r="DJ84" s="45">
        <f>SUM('Баллы без населения'!KX65:KY65)</f>
        <v>0</v>
      </c>
      <c r="DK84" s="45">
        <f>SUM('Баллы без населения'!LB65:LC65,'Баллы без населения'!LF65:LG65)</f>
        <v>0</v>
      </c>
      <c r="DL84" s="45">
        <f>SUM('Баллы без населения'!LC65,'Баллы без населения'!LG65)</f>
        <v>0</v>
      </c>
      <c r="DM84" s="45">
        <f>SUM('Баллы без населения'!LH65:LL65)</f>
        <v>0</v>
      </c>
      <c r="DN84" s="48">
        <f>SUM('Баллы без населения'!PY65:QJ65)</f>
        <v>0</v>
      </c>
      <c r="DO84" s="45">
        <f>SUM('Баллы без населения'!PZ65,'Баллы без населения'!QB65:QJ65)</f>
        <v>0</v>
      </c>
      <c r="DP84" s="45">
        <f>SUM('Баллы без населения'!QE65:QJ65)</f>
        <v>0</v>
      </c>
      <c r="DQ84" s="54">
        <f>SUM('Баллы без населения'!QE65:QG65)</f>
        <v>0</v>
      </c>
      <c r="DR84" s="45">
        <f>SUM('Баллы без населения'!QH65:QJ65)</f>
        <v>0</v>
      </c>
      <c r="DS84" s="46" t="str">
        <f>SUM('Баллы без населения'!QK65:QP65)</f>
        <v>#REF!</v>
      </c>
      <c r="DT84" s="45">
        <f>SUM('Баллы без населения'!QL65:QM65,'Баллы без населения'!QP65)</f>
        <v>0</v>
      </c>
      <c r="DU84" s="50">
        <f>SUM('Баллы без населения'!QN65)</f>
        <v>0</v>
      </c>
      <c r="DV84" s="46">
        <f>SUM('Баллы без населения'!QQ65:QX65)</f>
        <v>0</v>
      </c>
      <c r="DW84" s="45">
        <f>SUM('Баллы без населения'!QQ66:QR66)</f>
        <v>0</v>
      </c>
      <c r="DX84" s="45">
        <f>SUM('Баллы без населения'!QS66:QX66)</f>
        <v>0</v>
      </c>
    </row>
    <row r="85">
      <c r="A85" s="55">
        <v>82.0</v>
      </c>
      <c r="B85" s="56" t="str">
        <f>'Тест ответы'!B78</f>
        <v>Тыва республика</v>
      </c>
      <c r="C85" s="57">
        <v>1.0</v>
      </c>
      <c r="D85" s="44" t="str">
        <f>'Баллы без населения'!D77</f>
        <v>#REF!</v>
      </c>
      <c r="E85" s="58" t="str">
        <f>SUMIF('Баллы без населения'!$E$3:DX$3,"муж",'Баллы без населения'!E77:DX77)</f>
        <v>#REF!</v>
      </c>
      <c r="F85" s="58" t="str">
        <f>SUMIF('Баллы без населения'!$E$3:DX$3,"жен",'Баллы без населения'!E77:DX77)</f>
        <v>#REF!</v>
      </c>
      <c r="G85" s="58" t="str">
        <f>SUM('Баллы без населения'!Z77:DK77,'Баллы без населения'!DP77:KE77,'Баллы без населения'!KV77:LL77)</f>
        <v>#REF!</v>
      </c>
      <c r="H85" s="58">
        <f>SUM('Баллы без населения'!LM77:PB77,'Баллы без населения'!PY77:QJ77)</f>
        <v>0</v>
      </c>
      <c r="I85" s="58">
        <f>SUM('Баллы без населения'!AZ77:BO77,'Баллы без населения'!DR77:DX77,'Баллы без населения'!FL77:FO77,'Баллы без населения'!GB77:GE77,'Баллы без населения'!GX77:HE77,'Баллы без населения'!IF77:IK77,'Баллы без населения'!IZ77:JG77,'Баллы без населения'!LU77:MG77,'Баллы без населения'!NW77:NZ77,'Баллы без населения'!OM77:OP77)</f>
        <v>0</v>
      </c>
      <c r="J85" s="58">
        <f>SUM('Баллы без населения'!BP77:DK77,'Баллы без населения'!DY77:FK77,'Баллы без населения'!FP77:GA77,'Баллы без населения'!GF77:GQ77,'Баллы без населения'!HF77:HW77,'Баллы без населения'!IL77:IW77,'Баллы без населения'!JH77:KE77,'Баллы без населения'!MH77:NV77,'Баллы без населения'!OA77:OL77,'Баллы без населения'!OQ77:PB77)</f>
        <v>0</v>
      </c>
      <c r="K85" s="46">
        <f>SUM('Баллы без населения'!E77:R77)</f>
        <v>0.1855</v>
      </c>
      <c r="L85" s="59">
        <f>SUM('Баллы без населения'!O77:R77)</f>
        <v>0.1</v>
      </c>
      <c r="M85" s="46">
        <f>SUM('Баллы без населения'!S77:Y77)</f>
        <v>0</v>
      </c>
      <c r="N85" s="58">
        <f>SUM('Баллы без населения'!T77:Y77)</f>
        <v>0</v>
      </c>
      <c r="O85" s="46">
        <f>SUM('Баллы без населения'!Z77:AQ77,'Баллы без населения'!LM77:LT77)</f>
        <v>0</v>
      </c>
      <c r="P85" s="58">
        <f>SUMIF('Баллы без населения'!$Z$3:$AQ$3,"муж",'Баллы без населения'!Z77:AQ77)+SUMIF('Баллы без населения'!$LM$3:$LT$3,"муж",'Баллы без населения'!LM77:LT77)</f>
        <v>0</v>
      </c>
      <c r="Q85" s="58">
        <f>SUMIF('Баллы без населения'!$Z$3:$AQ$3,"жен",'Баллы без населения'!Z77:AQ77)+SUMIF('Баллы без населения'!$LM$3:$LT$3,"жен",'Баллы без населения'!LM77:LT77)</f>
        <v>0</v>
      </c>
      <c r="R85" s="48">
        <f>SUM('Баллы без населения'!Z77:AQ77)</f>
        <v>0</v>
      </c>
      <c r="S85" s="58">
        <f>SUM('Баллы без населения'!Z77:AH77)</f>
        <v>0</v>
      </c>
      <c r="T85" s="58">
        <f>SUM('Баллы без населения'!AI77:AQ77)</f>
        <v>0</v>
      </c>
      <c r="U85" s="48">
        <f>SUM('Баллы без населения'!LM77:LT77)</f>
        <v>0</v>
      </c>
      <c r="V85" s="58">
        <f>SUM('Баллы без населения'!LM77:LP77)</f>
        <v>0</v>
      </c>
      <c r="W85" s="60">
        <f>SUM('Баллы без населения'!LQ77:LT77)</f>
        <v>0</v>
      </c>
      <c r="X85" s="46">
        <f>SUM('Баллы без населения'!AR77:DK77,'Баллы без населения'!LU77:NI77)</f>
        <v>0</v>
      </c>
      <c r="Y85" s="58">
        <f>'Баллы без населения'!AR77+SUM('Баллы без населения'!AZ77:BH77)+SUM('Баллы без населения'!BP77:CP77)+SUM('Баллы без населения'!LU77:MC77,'Баллы без населения'!MH77:NI77)</f>
        <v>0</v>
      </c>
      <c r="Z85" s="58">
        <f>'Баллы без населения'!AS77+SUM('Баллы без населения'!BI77:BO77)+SUM('Баллы без населения'!CQ77:DK77)+SUM('Баллы без населения'!MD77:MG77,'Баллы без населения'!NJ77:NV77,)</f>
        <v>0</v>
      </c>
      <c r="AA85" s="48">
        <f>SUM('Баллы без населения'!AR77:DK77)</f>
        <v>0</v>
      </c>
      <c r="AB85" s="58">
        <f>SUM('Баллы без населения'!AT77:AY77)</f>
        <v>0</v>
      </c>
      <c r="AC85" s="58">
        <f>'Баллы без населения'!AR77+SUM('Баллы без населения'!AZ77:BH77)+SUM('Баллы без населения'!BP77:CP77)</f>
        <v>0</v>
      </c>
      <c r="AD85" s="61">
        <f>'Баллы без населения'!AS77+SUM('Баллы без населения'!BI77:BO77)+SUM('Баллы без населения'!CQ77:DK77)</f>
        <v>0</v>
      </c>
      <c r="AE85" s="62">
        <f>SUM('Баллы без населения'!AZ77:BO77)</f>
        <v>0</v>
      </c>
      <c r="AF85" s="58">
        <f>SUM('Баллы без населения'!AZ77:BH77)</f>
        <v>0</v>
      </c>
      <c r="AG85" s="61">
        <f>SUM('Баллы без населения'!BI77:BO77)</f>
        <v>0</v>
      </c>
      <c r="AH85" s="62">
        <f>SUM('Баллы без населения'!BP77:DK77)</f>
        <v>0</v>
      </c>
      <c r="AI85" s="58">
        <f>SUM('Баллы без населения'!BP77:CP77)</f>
        <v>0</v>
      </c>
      <c r="AJ85" s="58">
        <f>SUM('Баллы без населения'!CQ77:DK77)</f>
        <v>0</v>
      </c>
      <c r="AK85" s="48">
        <f>SUM('Баллы без населения'!LU77:NV77)</f>
        <v>0</v>
      </c>
      <c r="AL85" s="58">
        <f>SUM('Баллы без населения'!LU77:MC77,'Баллы без населения'!MH77:NI77)</f>
        <v>0</v>
      </c>
      <c r="AM85" s="61">
        <f>SUM('Баллы без населения'!MD77:MG77,'Баллы без населения'!NJ77:NV77,)</f>
        <v>0</v>
      </c>
      <c r="AN85" s="58">
        <f>SUM('Баллы без населения'!LU77:MG77)</f>
        <v>0</v>
      </c>
      <c r="AO85" s="58">
        <f>SUM('Баллы без населения'!LU77:MC77)</f>
        <v>0</v>
      </c>
      <c r="AP85" s="61">
        <f>SUM('Баллы без населения'!MD77:MG77)</f>
        <v>0</v>
      </c>
      <c r="AQ85" s="58">
        <f>SUM('Баллы без населения'!MH77:NV77)</f>
        <v>0</v>
      </c>
      <c r="AR85" s="58">
        <f>SUM('Баллы без населения'!MH77:NI77)</f>
        <v>0</v>
      </c>
      <c r="AS85" s="61">
        <f>SUM('Баллы без населения'!NJ77:NV77)</f>
        <v>0</v>
      </c>
      <c r="AT85" s="46">
        <f>SUM('Баллы без населения'!DR77:FK77,'Баллы без населения'!NW77:OL77)</f>
        <v>0</v>
      </c>
      <c r="AU85" s="48" t="str">
        <f>SUM('Баллы без населения'!DL77:FK77)</f>
        <v>#REF!</v>
      </c>
      <c r="AV85" s="58" t="str">
        <f>SUM('Баллы без населения'!DL77:DQ77)</f>
        <v>#REF!</v>
      </c>
      <c r="AW85" s="58">
        <f>SUM('Баллы без населения'!DR77:DU77)+SUM('Баллы без населения'!DY77:ES77)</f>
        <v>0</v>
      </c>
      <c r="AX85" s="61">
        <f>SUM('Баллы без населения'!DV77:DX77)+SUM('Баллы без населения'!ET77:FK77)</f>
        <v>0</v>
      </c>
      <c r="AY85" s="62">
        <f>SUM('Баллы без населения'!DR77:DX77)</f>
        <v>0</v>
      </c>
      <c r="AZ85" s="58">
        <f>SUM('Баллы без населения'!DR77:DU77)</f>
        <v>0</v>
      </c>
      <c r="BA85" s="61">
        <f>SUM('Баллы без населения'!DV77:DX77)</f>
        <v>0</v>
      </c>
      <c r="BB85" s="62">
        <f>SUM('Баллы без населения'!DY77:FK77)</f>
        <v>0</v>
      </c>
      <c r="BC85" s="58">
        <f>SUM('Баллы без населения'!DY77:ES77)</f>
        <v>0</v>
      </c>
      <c r="BD85" s="58">
        <f>SUM('Баллы без населения'!ET77:FK77)</f>
        <v>0</v>
      </c>
      <c r="BE85" s="48">
        <f>SUM('Баллы без населения'!NW77:OL77)</f>
        <v>0</v>
      </c>
      <c r="BF85" s="58">
        <f>SUMIF('Баллы без населения'!NW75:OL75,"муж",'Баллы без населения'!NW77:OL77)</f>
        <v>0</v>
      </c>
      <c r="BG85" s="61">
        <f>SUMIF('Баллы без населения'!NW75:OL75,"жен",'Баллы без населения'!NW77:OL77)</f>
        <v>0</v>
      </c>
      <c r="BH85" s="62">
        <f>SUM('Баллы без населения'!NW77:NZ77)</f>
        <v>0</v>
      </c>
      <c r="BI85" s="58">
        <f>SUMIF('Баллы без населения'!NW75:NZ75,"муж",'Баллы без населения'!NW77:NZ77)</f>
        <v>0</v>
      </c>
      <c r="BJ85" s="61">
        <f>SUMIF('Баллы без населения'!NW75:NZ75,";ty",'Баллы без населения'!NW77:NZ77)</f>
        <v>0</v>
      </c>
      <c r="BK85" s="62">
        <f>SUM('Баллы без населения'!OA77:OL77)</f>
        <v>0</v>
      </c>
      <c r="BL85" s="58">
        <f>SUMIF('Баллы без населения'!OA75:OL75,"муж",'Баллы без населения'!OA77:OL77)</f>
        <v>0</v>
      </c>
      <c r="BM85" s="60">
        <f>SUMIF('Баллы без населения'!OA75:OL75,"муж",'Баллы без населения'!OA77:OL77)</f>
        <v>0</v>
      </c>
      <c r="BN85" s="46" t="str">
        <f>SUM('Баллы без населения'!FL77:KE77,'Баллы'!OM77:PB77)</f>
        <v>#REF!</v>
      </c>
      <c r="BO85" s="48" t="str">
        <f>SUM('Баллы без населения'!FL77:KE77)</f>
        <v>#REF!</v>
      </c>
      <c r="BP85" s="58" t="str">
        <f>SUM('Баллы без населения'!FL77:FM77,'Баллы без населения'!FP77:FU77,'Баллы без населения'!GB77:GC77,'Баллы без населения'!GF77:GK77,'Баллы без населения'!GR77:GT77,'Баллы без населения'!GX77:HA77,'Баллы без населения'!HF77:HN77,'Баллы без населения'!HX77,'Баллы без населения'!HZ77:IB77,'Баллы без населения'!IX77,'Баллы без населения'!IF77:IH77,'Баллы без населения'!IL77:IQ77,'Баллы без населения'!IZ77:JE77,'Баллы без населения'!JH77:JY77,)</f>
        <v>#REF!</v>
      </c>
      <c r="BQ85" s="61" t="str">
        <f>SUM('Баллы без населения'!FN77:FO77,'Баллы без населения'!FV77:GA77,'Баллы без населения'!GD77:GE77,'Баллы без населения'!GL77:GQ77,'Баллы без населения'!GU77:GW77,'Баллы без населения'!HB77:HE77,'Баллы без населения'!HO77:HW77,'Баллы без населения'!HY77,'Баллы без населения'!IC77:IE77,'Баллы без населения'!II77:IK77,'Баллы без населения'!IR77:IW77,'Баллы без населения'!IY77,'Баллы без населения'!JF77:JG77,'Баллы без населения'!JZ77:KE77)</f>
        <v>#REF!</v>
      </c>
      <c r="BR85" s="63">
        <f>SUM('Баллы без населения'!FL77:FO77,'Баллы без населения'!GB77:GE77,'Баллы без населения'!GX77:HE77,'Баллы без населения'!IF77:IK77,'Баллы без населения'!IZ77:JG77)</f>
        <v>0</v>
      </c>
      <c r="BS85" s="58">
        <f>SUM('Баллы без населения'!FL77:FM77,'Баллы без населения'!GB77:GC77,'Баллы без населения'!GX77:HA77,'Баллы без населения'!IZ77:JE77)</f>
        <v>0</v>
      </c>
      <c r="BT85" s="61">
        <f>SUM('Баллы без населения'!FN77:FO77,'Баллы без населения'!GD77:GE77,'Баллы без населения'!HB77:HE77,'Баллы без населения'!II77:IK77,'Баллы без населения'!JF77:JG77)</f>
        <v>0</v>
      </c>
      <c r="BU85" s="63">
        <f>SUM('Баллы без населения'!FP77:GA77,'Баллы без населения'!GF77:GQ77,'Баллы без населения'!HF77:HW77,'Баллы без населения'!IL77:IW77,'Баллы без населения'!JH77:KE77)</f>
        <v>0</v>
      </c>
      <c r="BV85" s="58">
        <f>SUM('Баллы без населения'!FP77:FU77,'Баллы без населения'!GF77:GK77,'Баллы без населения'!HF77:HN77,'Баллы без населения'!IL77:IQ77,'Баллы без населения'!JH77:JY77)</f>
        <v>0</v>
      </c>
      <c r="BW85" s="61">
        <f>SUM('Баллы без населения'!FV77:GA77,'Баллы без населения'!GL77:GQ77,'Баллы без населения'!HO77:HW77,'Баллы без населения'!IL77:IW77,'Баллы без населения'!JZ77:KE77)</f>
        <v>0</v>
      </c>
      <c r="BX85" s="62">
        <f>SUM('Баллы без населения'!FL77:GA77)</f>
        <v>0</v>
      </c>
      <c r="BY85" s="62">
        <f>SUM('Баллы без населения'!FL77:FM77,'Баллы без населения'!FP77:FU77)</f>
        <v>0</v>
      </c>
      <c r="BZ85" s="64">
        <f>SUM('Баллы без населения'!FN77:FO77,'Баллы без населения'!FV77:GA77)</f>
        <v>0</v>
      </c>
      <c r="CA85" s="62">
        <f>SUM('Баллы без населения'!GB77:GQ77)</f>
        <v>0</v>
      </c>
      <c r="CB85" s="58">
        <f>SUM('Баллы без населения'!GB77:GC77,'Баллы без населения'!GF77:GK77)</f>
        <v>0</v>
      </c>
      <c r="CC85" s="61">
        <f>SUM('Баллы без населения'!GD77:GE77,'Баллы без населения'!GL77:GQ77)</f>
        <v>0</v>
      </c>
      <c r="CD85" s="62" t="str">
        <f>SUM('Баллы без населения'!GR77:HY77)</f>
        <v>#REF!</v>
      </c>
      <c r="CE85" s="58" t="str">
        <f>SUM('Баллы без населения'!GR77:GT77,'Баллы без населения'!GX77:HA77,'Баллы без населения'!HF77:HN77,'Баллы без населения'!HX77)</f>
        <v>#REF!</v>
      </c>
      <c r="CF85" s="61" t="str">
        <f>SUM('Баллы без населения'!GU77:GW77,'Баллы без населения'!HB77:HE77,'Баллы без населения'!HO77:HW77,'Баллы без населения'!HY77)</f>
        <v>#REF!</v>
      </c>
      <c r="CG85" s="62">
        <f>SUM('Баллы без населения'!HZ77:IY77)</f>
        <v>0</v>
      </c>
      <c r="CH85" s="58">
        <f>SUM('Баллы без населения'!HZ77:IB77,'Баллы без населения'!IF77:IH77,'Баллы без населения'!IL77:IQ77,'Баллы без населения'!IX77)</f>
        <v>0</v>
      </c>
      <c r="CI85" s="61">
        <f>SUM('Баллы без населения'!IC77:IE77,'Баллы без населения'!II77:IK77,'Баллы без населения'!IR77:IW77,'Баллы без населения'!IY77)</f>
        <v>0</v>
      </c>
      <c r="CJ85" s="62">
        <f>SUM('Баллы без населения'!IZ77:KE77,)</f>
        <v>0</v>
      </c>
      <c r="CK85" s="58">
        <f>SUM('Баллы без населения'!IZ77:JE77,'Баллы без населения'!JH77:JY77)</f>
        <v>0</v>
      </c>
      <c r="CL85" s="58">
        <f>SUM('Баллы без населения'!JF77:JG77,'Баллы без населения'!JZ77:KE77)</f>
        <v>0</v>
      </c>
      <c r="CM85" s="48">
        <f>SUM('Баллы без населения'!OM77:PB77)</f>
        <v>0</v>
      </c>
      <c r="CN85" s="58">
        <f>SUMIF('Баллы без населения'!OM75:PB75,"муж",'Баллы без населения'!OM77:PB77)</f>
        <v>0</v>
      </c>
      <c r="CO85" s="61">
        <f>SUMIF('Баллы без населения'!OM75:PB75,"жен",'Баллы без населения'!OM77:PB77)</f>
        <v>0</v>
      </c>
      <c r="CP85" s="63">
        <f>SUM('Баллы без населения'!OM77:OP77)</f>
        <v>0</v>
      </c>
      <c r="CQ85" s="58">
        <f>SUMIF('Баллы без населения'!OM75:OP75,"муж",'Баллы без населения'!OM77:OP77)</f>
        <v>0</v>
      </c>
      <c r="CR85" s="61">
        <f>SUMIF('Баллы без населения'!OM75:OP75,"жен",'Баллы без населения'!OM77:OP77)</f>
        <v>0</v>
      </c>
      <c r="CS85" s="63">
        <f>SUM('Баллы без населения'!OQ77:PB77)</f>
        <v>0</v>
      </c>
      <c r="CT85" s="58">
        <f>SUMIF('Баллы без населения'!OQ75:PB75,"муж",'Баллы без населения'!OQ77:PB77)</f>
        <v>0</v>
      </c>
      <c r="CU85" s="61">
        <f>SUMIF('Баллы без населения'!OQ75:PB75,"жен",'Баллы без населения'!OQ77:PB77)</f>
        <v>0</v>
      </c>
      <c r="CV85" s="46">
        <f>SUM('Баллы'!KF77:KU77,'Баллы'!PC77:PX77)</f>
        <v>0</v>
      </c>
      <c r="CW85" s="48">
        <f>SUM('Баллы без населения'!KF77:KU77)</f>
        <v>0</v>
      </c>
      <c r="CX85" s="48">
        <f>SUM('Баллы без населения'!PC77:PX77)</f>
        <v>0</v>
      </c>
      <c r="CY85" s="46">
        <f>SUM('Баллы без населения'!KV77:LL77,'Баллы без населения'!PZ77:QJ77)</f>
        <v>0</v>
      </c>
      <c r="CZ85" s="58">
        <f>SUM('Баллы без населения'!KZ77:LB77,'Баллы без населения'!PZ77:QJ77)</f>
        <v>0</v>
      </c>
      <c r="DA85" s="58">
        <f>SUM('Баллы без населения'!KX77:KY77,'Баллы без населения'!LB77:LC77,'Баллы без населения'!LF77:LG77,'Баллы без населения'!QE77:QJ77)</f>
        <v>0</v>
      </c>
      <c r="DB85" s="58">
        <f>SUM('Баллы без населения'!KX77:KY77,'Баллы без населения'!LB77:LC77,'Баллы без населения'!LF77:LG77,'Баллы без населения'!QE77:QG77)</f>
        <v>0</v>
      </c>
      <c r="DC85" s="58">
        <f>SUM('Баллы без населения'!LC77,'Баллы без населения'!LG77,'Баллы без населения'!QH77:QJ77)</f>
        <v>0</v>
      </c>
      <c r="DD85" s="48">
        <f>SUM('Баллы без населения'!KV77:LL77)</f>
        <v>0</v>
      </c>
      <c r="DE85" s="58">
        <f>SUM('Баллы без населения'!KV77:KY77)</f>
        <v>0</v>
      </c>
      <c r="DF85" s="58">
        <f>SUM('Баллы без населения'!KZ77:LG77)</f>
        <v>0</v>
      </c>
      <c r="DG85" s="58">
        <f>SUM('Баллы без населения'!KZ77:LB77)</f>
        <v>0</v>
      </c>
      <c r="DH85" s="58">
        <f>SUM('Баллы без населения'!LD77:LF77)</f>
        <v>0</v>
      </c>
      <c r="DI85" s="58">
        <f>SUM('Баллы без населения'!KX77:KY77,'Баллы без населения'!LB77:LC77,'Баллы без населения'!LF77:LG77)</f>
        <v>0</v>
      </c>
      <c r="DJ85" s="58">
        <f>SUM('Баллы без населения'!KX77:KY77)</f>
        <v>0</v>
      </c>
      <c r="DK85" s="58">
        <f>SUM('Баллы без населения'!LB77:LC77,'Баллы без населения'!LF77:LG77)</f>
        <v>0</v>
      </c>
      <c r="DL85" s="58">
        <f>SUM('Баллы без населения'!LC77,'Баллы без населения'!LG77)</f>
        <v>0</v>
      </c>
      <c r="DM85" s="58">
        <f>SUM('Баллы без населения'!LH77:LL77)</f>
        <v>0</v>
      </c>
      <c r="DN85" s="48">
        <f>SUM('Баллы без населения'!PY77:QJ77)</f>
        <v>0</v>
      </c>
      <c r="DO85" s="58">
        <f>SUM('Баллы без населения'!PZ77,'Баллы без населения'!QB77:QJ77)</f>
        <v>0</v>
      </c>
      <c r="DP85" s="58">
        <f>SUM('Баллы без населения'!QE77:QJ77)</f>
        <v>0</v>
      </c>
      <c r="DQ85" s="65">
        <f>SUM('Баллы без населения'!QE77:QG77)</f>
        <v>0</v>
      </c>
      <c r="DR85" s="58">
        <f>SUM('Баллы без населения'!QH77:QJ77)</f>
        <v>0</v>
      </c>
      <c r="DS85" s="46" t="str">
        <f>SUM('Баллы без населения'!QK77:QP77)</f>
        <v>#REF!</v>
      </c>
      <c r="DT85" s="58">
        <f>SUM('Баллы без населения'!QL77:QM77,'Баллы без населения'!QP77)</f>
        <v>0</v>
      </c>
      <c r="DU85" s="61">
        <f>SUM('Баллы без населения'!QN77)</f>
        <v>0</v>
      </c>
      <c r="DV85" s="46">
        <f>SUM('Баллы без населения'!QQ77:QX77)</f>
        <v>0</v>
      </c>
      <c r="DW85" s="58">
        <f>SUM('Баллы без населения'!QQ77:QR77)</f>
        <v>0</v>
      </c>
      <c r="DX85" s="58">
        <f>SUM('Баллы без населения'!QS77:QX77)</f>
        <v>0</v>
      </c>
    </row>
    <row r="86">
      <c r="A86" s="41">
        <v>83.0</v>
      </c>
      <c r="B86" s="42" t="str">
        <f>'Тест ответы'!B50</f>
        <v>Ненецкий автономный округ</v>
      </c>
      <c r="C86" s="43">
        <v>1.0</v>
      </c>
      <c r="D86" s="44" t="str">
        <f>'Баллы без населения'!D49</f>
        <v>#REF!</v>
      </c>
      <c r="E86" s="45" t="str">
        <f>SUMIF('Баллы без населения'!$E$3:DX$3,"муж",'Баллы без населения'!E49:DX49)</f>
        <v>#REF!</v>
      </c>
      <c r="F86" s="45" t="str">
        <f>SUMIF('Баллы без населения'!$E$3:DX$3,"жен",'Баллы без населения'!E49:DX49)</f>
        <v>#REF!</v>
      </c>
      <c r="G86" s="45" t="str">
        <f>SUM('Баллы без населения'!Z49:DK49,'Баллы без населения'!DP49:KE49,'Баллы без населения'!KV49:LL49)</f>
        <v>#REF!</v>
      </c>
      <c r="H86" s="45">
        <f>SUM('Баллы без населения'!LM49:PB49,'Баллы без населения'!PY49:QJ49)</f>
        <v>0</v>
      </c>
      <c r="I86" s="45">
        <f>SUM('Баллы без населения'!AZ49:BO49,'Баллы без населения'!DR49:DX49,'Баллы без населения'!FL49:FO49,'Баллы без населения'!GB49:GE49,'Баллы без населения'!GX49:HE49,'Баллы без населения'!IF49:IK49,'Баллы без населения'!IZ49:JG49,'Баллы без населения'!LU49:MG49,'Баллы без населения'!NW49:NZ49,'Баллы без населения'!OM49:OP49)</f>
        <v>0</v>
      </c>
      <c r="J86" s="45">
        <f>SUM('Баллы без населения'!BP49:DK49,'Баллы без населения'!DY49:FK49,'Баллы без населения'!FP49:GA49,'Баллы без населения'!GF49:GQ49,'Баллы без населения'!HF49:HW49,'Баллы без населения'!IL49:IW49,'Баллы без населения'!JH49:KE49,'Баллы без населения'!MH49:NV49,'Баллы без населения'!OA49:OL49,'Баллы без населения'!OQ49:PB49)</f>
        <v>0</v>
      </c>
      <c r="K86" s="46">
        <f>SUM('Баллы без населения'!E49:R49)</f>
        <v>9.2335</v>
      </c>
      <c r="L86" s="47">
        <f>SUM('Баллы без населения'!O49:R49)</f>
        <v>9.13</v>
      </c>
      <c r="M86" s="46">
        <f>SUM('Баллы без населения'!S49:Y49)</f>
        <v>0</v>
      </c>
      <c r="N86" s="45">
        <f>SUM('Баллы без населения'!T49:Y49)</f>
        <v>0</v>
      </c>
      <c r="O86" s="46">
        <f>SUM('Баллы без населения'!Z49:AQ49,'Баллы без населения'!LM49:LT49)</f>
        <v>0</v>
      </c>
      <c r="P86" s="45">
        <f>SUMIF('Баллы без населения'!$Z$3:$AQ$3,"муж",'Баллы без населения'!Z49:AQ49)+SUMIF('Баллы без населения'!$LM$3:$LT$3,"муж",'Баллы без населения'!LM49:LT49)</f>
        <v>0</v>
      </c>
      <c r="Q86" s="45">
        <f>SUMIF('Баллы без населения'!$Z$3:$AQ$3,"жен",'Баллы без населения'!Z49:AQ49)+SUMIF('Баллы без населения'!$LM$3:$LT$3,"жен",'Баллы без населения'!LM49:LT49)</f>
        <v>0</v>
      </c>
      <c r="R86" s="48">
        <f>SUM('Баллы без населения'!Z49:AQ49)</f>
        <v>0</v>
      </c>
      <c r="S86" s="45">
        <f>SUM('Баллы без населения'!Z49:AH49)</f>
        <v>0</v>
      </c>
      <c r="T86" s="45">
        <f>SUM('Баллы без населения'!AI49:AQ49)</f>
        <v>0</v>
      </c>
      <c r="U86" s="48">
        <f>SUM('Баллы без населения'!LM49:LT49)</f>
        <v>0</v>
      </c>
      <c r="V86" s="45">
        <f>SUM('Баллы без населения'!LM49:LP49)</f>
        <v>0</v>
      </c>
      <c r="W86" s="49">
        <f>SUM('Баллы без населения'!LQ49:LT49)</f>
        <v>0</v>
      </c>
      <c r="X86" s="46">
        <f>SUM('Баллы без населения'!AR49:DK49,'Баллы без населения'!LU49:NI49)</f>
        <v>0</v>
      </c>
      <c r="Y86" s="45">
        <f>'Баллы без населения'!AR49+SUM('Баллы без населения'!AZ49:BH49)+SUM('Баллы без населения'!BP49:CP49)+SUM('Баллы без населения'!LU49:MC49,'Баллы без населения'!MH49:NI49)</f>
        <v>0</v>
      </c>
      <c r="Z86" s="45">
        <f>'Баллы без населения'!AS49+SUM('Баллы без населения'!BI49:BO49)+SUM('Баллы без населения'!CQ49:DK49)+SUM('Баллы без населения'!MD49:MG49,'Баллы без населения'!NJ49:NV49,)</f>
        <v>0</v>
      </c>
      <c r="AA86" s="48">
        <f>SUM('Баллы без населения'!AR49:DK49)</f>
        <v>0</v>
      </c>
      <c r="AB86" s="45">
        <f>SUM('Баллы без населения'!AT49:AY49)</f>
        <v>0</v>
      </c>
      <c r="AC86" s="45">
        <f>'Баллы без населения'!AR49+SUM('Баллы без населения'!AZ49:BH49)+SUM('Баллы без населения'!BP49:CP49)</f>
        <v>0</v>
      </c>
      <c r="AD86" s="50">
        <f>'Баллы без населения'!AS49+SUM('Баллы без населения'!BI49:BO49)+SUM('Баллы без населения'!CQ49:DK49)</f>
        <v>0</v>
      </c>
      <c r="AE86" s="51">
        <f>SUM('Баллы без населения'!AZ49:BO49)</f>
        <v>0</v>
      </c>
      <c r="AF86" s="45">
        <f>SUM('Баллы без населения'!AZ49:BH49)</f>
        <v>0</v>
      </c>
      <c r="AG86" s="50">
        <f>SUM('Баллы без населения'!BI49:BO49)</f>
        <v>0</v>
      </c>
      <c r="AH86" s="51">
        <f>SUM('Баллы без населения'!BP49:DK49)</f>
        <v>0</v>
      </c>
      <c r="AI86" s="45">
        <f>SUM('Баллы без населения'!BP49:CP49)</f>
        <v>0</v>
      </c>
      <c r="AJ86" s="45">
        <f>SUM('Баллы без населения'!CQ49:DK49)</f>
        <v>0</v>
      </c>
      <c r="AK86" s="48">
        <f>SUM('Баллы без населения'!LU49:NV49)</f>
        <v>0</v>
      </c>
      <c r="AL86" s="45">
        <f>SUM('Баллы без населения'!LU49:MC49,'Баллы без населения'!MH49:NI49)</f>
        <v>0</v>
      </c>
      <c r="AM86" s="50">
        <f>SUM('Баллы без населения'!MD49:MG49,'Баллы без населения'!NJ49:NV49,)</f>
        <v>0</v>
      </c>
      <c r="AN86" s="45">
        <f>SUM('Баллы без населения'!LU49:MG49)</f>
        <v>0</v>
      </c>
      <c r="AO86" s="45">
        <f>SUM('Баллы без населения'!LU49:MC49)</f>
        <v>0</v>
      </c>
      <c r="AP86" s="50">
        <f>SUM('Баллы без населения'!MD49:MG49)</f>
        <v>0</v>
      </c>
      <c r="AQ86" s="45">
        <f>SUM('Баллы без населения'!MH49:NV49)</f>
        <v>0</v>
      </c>
      <c r="AR86" s="45">
        <f>SUM('Баллы без населения'!MH49:NI49)</f>
        <v>0</v>
      </c>
      <c r="AS86" s="50">
        <f>SUM('Баллы без населения'!NJ49:NV49)</f>
        <v>0</v>
      </c>
      <c r="AT86" s="46">
        <f>SUM('Баллы без населения'!DR49:FK49,'Баллы без населения'!NW49:OL49)</f>
        <v>0</v>
      </c>
      <c r="AU86" s="48" t="str">
        <f>SUM('Баллы без населения'!DL49:FK49)</f>
        <v>#REF!</v>
      </c>
      <c r="AV86" s="45" t="str">
        <f>SUM('Баллы без населения'!DL49:DQ49)</f>
        <v>#REF!</v>
      </c>
      <c r="AW86" s="45">
        <f>SUM('Баллы без населения'!DR49:DU49)+SUM('Баллы без населения'!DY49:ES49)</f>
        <v>0</v>
      </c>
      <c r="AX86" s="50">
        <f>SUM('Баллы без населения'!DV49:DX49)+SUM('Баллы без населения'!ET49:FK49)</f>
        <v>0</v>
      </c>
      <c r="AY86" s="51">
        <f>SUM('Баллы без населения'!DR49:DX49)</f>
        <v>0</v>
      </c>
      <c r="AZ86" s="45">
        <f>SUM('Баллы без населения'!DR49:DU49)</f>
        <v>0</v>
      </c>
      <c r="BA86" s="50">
        <f>SUM('Баллы без населения'!DV49:DX49)</f>
        <v>0</v>
      </c>
      <c r="BB86" s="51">
        <f>SUM('Баллы без населения'!DY49:FK49)</f>
        <v>0</v>
      </c>
      <c r="BC86" s="45">
        <f>SUM('Баллы без населения'!DY49:ES49)</f>
        <v>0</v>
      </c>
      <c r="BD86" s="45">
        <f>SUM('Баллы без населения'!ET49:FK49)</f>
        <v>0</v>
      </c>
      <c r="BE86" s="48">
        <f>SUM('Баллы без населения'!NW49:OL49)</f>
        <v>0</v>
      </c>
      <c r="BF86" s="45">
        <f>SUMIF('Баллы без населения'!NW47:OL47,"муж",'Баллы без населения'!NW49:OL49)</f>
        <v>0</v>
      </c>
      <c r="BG86" s="50">
        <f>SUMIF('Баллы без населения'!NW47:OL47,"жен",'Баллы без населения'!NW49:OL49)</f>
        <v>0</v>
      </c>
      <c r="BH86" s="51">
        <f>SUM('Баллы без населения'!NW49:NZ49)</f>
        <v>0</v>
      </c>
      <c r="BI86" s="45">
        <f>SUMIF('Баллы без населения'!NW47:NZ47,"муж",'Баллы без населения'!NW49:NZ49)</f>
        <v>0</v>
      </c>
      <c r="BJ86" s="50">
        <f>SUMIF('Баллы без населения'!NW47:NZ47,";ty",'Баллы без населения'!NW49:NZ49)</f>
        <v>0</v>
      </c>
      <c r="BK86" s="51">
        <f>SUM('Баллы без населения'!OA49:OL49)</f>
        <v>0</v>
      </c>
      <c r="BL86" s="45">
        <f>SUMIF('Баллы без населения'!OA47:OL47,"муж",'Баллы без населения'!OA49:OL49)</f>
        <v>0</v>
      </c>
      <c r="BM86" s="49">
        <f>SUMIF('Баллы без населения'!OA47:OL47,"муж",'Баллы без населения'!OA49:OL49)</f>
        <v>0</v>
      </c>
      <c r="BN86" s="46" t="str">
        <f>SUM('Баллы без населения'!FL49:KE49,'Баллы'!OM49:PB49)</f>
        <v>#REF!</v>
      </c>
      <c r="BO86" s="48" t="str">
        <f>SUM('Баллы без населения'!FL49:KE49)</f>
        <v>#REF!</v>
      </c>
      <c r="BP86" s="45" t="str">
        <f>SUM('Баллы без населения'!FL49:FM49,'Баллы без населения'!FP49:FU49,'Баллы без населения'!GB49:GC49,'Баллы без населения'!GF49:GK49,'Баллы без населения'!GR49:GT49,'Баллы без населения'!GX49:HA49,'Баллы без населения'!HF49:HN49,'Баллы без населения'!HX49,'Баллы без населения'!HZ49:IB49,'Баллы без населения'!IX49,'Баллы без населения'!IF49:IH49,'Баллы без населения'!IL49:IQ49,'Баллы без населения'!IZ49:JE49,'Баллы без населения'!JH49:JY49,)</f>
        <v>#REF!</v>
      </c>
      <c r="BQ86" s="50" t="str">
        <f>SUM('Баллы без населения'!FN49:FO49,'Баллы без населения'!FV49:GA49,'Баллы без населения'!GD49:GE49,'Баллы без населения'!GL49:GQ49,'Баллы без населения'!GU49:GW49,'Баллы без населения'!HB49:HE49,'Баллы без населения'!HO49:HW49,'Баллы без населения'!HY49,'Баллы без населения'!IC49:IE49,'Баллы без населения'!II49:IK49,'Баллы без населения'!IR49:IW49,'Баллы без населения'!IY49,'Баллы без населения'!JF49:JG49,'Баллы без населения'!JZ49:KE49)</f>
        <v>#REF!</v>
      </c>
      <c r="BR86" s="52">
        <f>SUM('Баллы без населения'!FL49:FO49,'Баллы без населения'!GB49:GE49,'Баллы без населения'!GX49:HE49,'Баллы без населения'!IF49:IK49,'Баллы без населения'!IZ49:JG49)</f>
        <v>0</v>
      </c>
      <c r="BS86" s="45">
        <f>SUM('Баллы без населения'!FL49:FM49,'Баллы без населения'!GB49:GC49,'Баллы без населения'!GX49:HA49,'Баллы без населения'!IZ49:JE49)</f>
        <v>0</v>
      </c>
      <c r="BT86" s="50">
        <f>SUM('Баллы без населения'!FN49:FO49,'Баллы без населения'!GD49:GE49,'Баллы без населения'!HB49:HE49,'Баллы без населения'!II49:IK49,'Баллы без населения'!JF49:JG49)</f>
        <v>0</v>
      </c>
      <c r="BU86" s="52">
        <f>SUM('Баллы без населения'!FP49:GA49,'Баллы без населения'!GF49:GQ49,'Баллы без населения'!HF49:HW49,'Баллы без населения'!IL49:IW49,'Баллы без населения'!JH49:KE49)</f>
        <v>0</v>
      </c>
      <c r="BV86" s="45">
        <f>SUM('Баллы без населения'!FP49:FU49,'Баллы без населения'!GF49:GK49,'Баллы без населения'!HF49:HN49,'Баллы без населения'!IL49:IQ49,'Баллы без населения'!JH49:JY49)</f>
        <v>0</v>
      </c>
      <c r="BW86" s="50">
        <f>SUM('Баллы без населения'!FV49:GA49,'Баллы без населения'!GL49:GQ49,'Баллы без населения'!HO49:HW49,'Баллы без населения'!IL49:IW49,'Баллы без населения'!JZ49:KE49)</f>
        <v>0</v>
      </c>
      <c r="BX86" s="51">
        <f>SUM('Баллы без населения'!FL49:GA49)</f>
        <v>0</v>
      </c>
      <c r="BY86" s="51">
        <f>SUM('Баллы без населения'!FL49:FM49,'Баллы без населения'!FP49:FU49)</f>
        <v>0</v>
      </c>
      <c r="BZ86" s="53">
        <f>SUM('Баллы без населения'!FN49:FO49,'Баллы без населения'!FV49:GA49)</f>
        <v>0</v>
      </c>
      <c r="CA86" s="51">
        <f>SUM('Баллы без населения'!GB49:GQ49)</f>
        <v>0</v>
      </c>
      <c r="CB86" s="45">
        <f>SUM('Баллы без населения'!GB49:GC49,'Баллы без населения'!GF49:GK49)</f>
        <v>0</v>
      </c>
      <c r="CC86" s="50">
        <f>SUM('Баллы без населения'!GD49:GE49,'Баллы без населения'!GL49:GQ49)</f>
        <v>0</v>
      </c>
      <c r="CD86" s="51" t="str">
        <f>SUM('Баллы без населения'!GR49:HY49)</f>
        <v>#REF!</v>
      </c>
      <c r="CE86" s="45" t="str">
        <f>SUM('Баллы без населения'!GR49:GT49,'Баллы без населения'!GX49:HA49,'Баллы без населения'!HF49:HN49,'Баллы без населения'!HX49)</f>
        <v>#REF!</v>
      </c>
      <c r="CF86" s="50" t="str">
        <f>SUM('Баллы без населения'!GU49:GW49,'Баллы без населения'!HB49:HE49,'Баллы без населения'!HO49:HW49,'Баллы без населения'!HY49)</f>
        <v>#REF!</v>
      </c>
      <c r="CG86" s="51">
        <f>SUM('Баллы без населения'!HZ49:IY49)</f>
        <v>0</v>
      </c>
      <c r="CH86" s="45">
        <f>SUM('Баллы без населения'!HZ49:IB49,'Баллы без населения'!IF49:IH49,'Баллы без населения'!IL49:IQ49,'Баллы без населения'!IX49)</f>
        <v>0</v>
      </c>
      <c r="CI86" s="50">
        <f>SUM('Баллы без населения'!IC49:IE49,'Баллы без населения'!II49:IK49,'Баллы без населения'!IR49:IW49,'Баллы без населения'!IY49)</f>
        <v>0</v>
      </c>
      <c r="CJ86" s="51">
        <f>SUM('Баллы без населения'!IZ49:KE49,)</f>
        <v>0</v>
      </c>
      <c r="CK86" s="45">
        <f>SUM('Баллы без населения'!IZ49:JE49,'Баллы без населения'!JH49:JY49)</f>
        <v>0</v>
      </c>
      <c r="CL86" s="45">
        <f>SUM('Баллы без населения'!JF49:JG49,'Баллы без населения'!JZ49:KE49)</f>
        <v>0</v>
      </c>
      <c r="CM86" s="48">
        <f>SUM('Баллы без населения'!OM49:PB49)</f>
        <v>0</v>
      </c>
      <c r="CN86" s="45">
        <f>SUMIF('Баллы без населения'!OM47:PB47,"муж",'Баллы без населения'!OM49:PB49)</f>
        <v>0</v>
      </c>
      <c r="CO86" s="50">
        <f>SUMIF('Баллы без населения'!OM47:PB47,"жен",'Баллы без населения'!OM49:PB49)</f>
        <v>0</v>
      </c>
      <c r="CP86" s="52">
        <f>SUM('Баллы без населения'!OM49:OP49)</f>
        <v>0</v>
      </c>
      <c r="CQ86" s="45">
        <f>SUMIF('Баллы без населения'!OM47:OP47,"муж",'Баллы без населения'!OM49:OP49)</f>
        <v>0</v>
      </c>
      <c r="CR86" s="50">
        <f>SUMIF('Баллы без населения'!OM47:OP47,"жен",'Баллы без населения'!OM49:OP49)</f>
        <v>0</v>
      </c>
      <c r="CS86" s="52">
        <f>SUM('Баллы без населения'!OQ49:PB49)</f>
        <v>0</v>
      </c>
      <c r="CT86" s="45">
        <f>SUMIF('Баллы без населения'!OQ47:PB47,"муж",'Баллы без населения'!OQ49:PB49)</f>
        <v>0</v>
      </c>
      <c r="CU86" s="50">
        <f>SUMIF('Баллы без населения'!OQ47:PB47,"жен",'Баллы без населения'!OQ49:PB49)</f>
        <v>0</v>
      </c>
      <c r="CV86" s="46">
        <f>SUM('Баллы'!KF49:KU49,'Баллы'!PC49:PX49)</f>
        <v>0</v>
      </c>
      <c r="CW86" s="48">
        <f>SUM('Баллы без населения'!KF49:KU49)</f>
        <v>0</v>
      </c>
      <c r="CX86" s="48">
        <f>SUM('Баллы без населения'!PC49:PX49)</f>
        <v>0</v>
      </c>
      <c r="CY86" s="46">
        <f>SUM('Баллы без населения'!KV49:LL49,'Баллы без населения'!PZ49:QJ49)</f>
        <v>0</v>
      </c>
      <c r="CZ86" s="45">
        <f>SUM('Баллы без населения'!KZ49:LB49,'Баллы без населения'!PZ49:QJ49)</f>
        <v>0</v>
      </c>
      <c r="DA86" s="45">
        <f>SUM('Баллы без населения'!KX49:KY49,'Баллы без населения'!LB49:LC49,'Баллы без населения'!LF49:LG49,'Баллы без населения'!QE49:QJ49)</f>
        <v>0</v>
      </c>
      <c r="DB86" s="45">
        <f>SUM('Баллы без населения'!KX49:KY49,'Баллы без населения'!LB49:LC49,'Баллы без населения'!LF49:LG49,'Баллы без населения'!QE49:QG49)</f>
        <v>0</v>
      </c>
      <c r="DC86" s="45">
        <f>SUM('Баллы без населения'!LC49,'Баллы без населения'!LG49,'Баллы без населения'!QH49:QJ49)</f>
        <v>0</v>
      </c>
      <c r="DD86" s="48">
        <f>SUM('Баллы без населения'!KV49:LL49)</f>
        <v>0</v>
      </c>
      <c r="DE86" s="45">
        <f>SUM('Баллы без населения'!KV49:KY49)</f>
        <v>0</v>
      </c>
      <c r="DF86" s="45">
        <f>SUM('Баллы без населения'!KZ49:LG49)</f>
        <v>0</v>
      </c>
      <c r="DG86" s="45">
        <f>SUM('Баллы без населения'!KZ49:LB49)</f>
        <v>0</v>
      </c>
      <c r="DH86" s="45">
        <f>SUM('Баллы без населения'!LD49:LF49)</f>
        <v>0</v>
      </c>
      <c r="DI86" s="45">
        <f>SUM('Баллы без населения'!KX49:KY49,'Баллы без населения'!LB49:LC49,'Баллы без населения'!LF49:LG49)</f>
        <v>0</v>
      </c>
      <c r="DJ86" s="45">
        <f>SUM('Баллы без населения'!KX49:KY49)</f>
        <v>0</v>
      </c>
      <c r="DK86" s="45">
        <f>SUM('Баллы без населения'!LB49:LC49,'Баллы без населения'!LF49:LG49)</f>
        <v>0</v>
      </c>
      <c r="DL86" s="45">
        <f>SUM('Баллы без населения'!LC49,'Баллы без населения'!LG49)</f>
        <v>0</v>
      </c>
      <c r="DM86" s="45">
        <f>SUM('Баллы без населения'!LH49:LL49)</f>
        <v>0</v>
      </c>
      <c r="DN86" s="48">
        <f>SUM('Баллы без населения'!PY49:QJ49)</f>
        <v>0</v>
      </c>
      <c r="DO86" s="45">
        <f>SUM('Баллы без населения'!PZ49,'Баллы без населения'!QB49:QJ49)</f>
        <v>0</v>
      </c>
      <c r="DP86" s="45">
        <f>SUM('Баллы без населения'!QE49:QJ49)</f>
        <v>0</v>
      </c>
      <c r="DQ86" s="54">
        <f>SUM('Баллы без населения'!QE49:QG49)</f>
        <v>0</v>
      </c>
      <c r="DR86" s="45">
        <f>SUM('Баллы без населения'!QH49:QJ49)</f>
        <v>0</v>
      </c>
      <c r="DS86" s="46" t="str">
        <f>SUM('Баллы без населения'!QK49:QP49)</f>
        <v>#REF!</v>
      </c>
      <c r="DT86" s="45">
        <f>SUM('Баллы без населения'!QL49:QM49,'Баллы без населения'!QP49)</f>
        <v>0</v>
      </c>
      <c r="DU86" s="50">
        <f>SUM('Баллы без населения'!QN49)</f>
        <v>0</v>
      </c>
      <c r="DV86" s="46">
        <f>SUM('Баллы без населения'!QQ49:QX49)</f>
        <v>0</v>
      </c>
      <c r="DW86" s="45">
        <f>SUM('Баллы без населения'!QQ49:QR49)</f>
        <v>0</v>
      </c>
      <c r="DX86" s="45">
        <f>SUM('Баллы без населения'!QS49:QX49)</f>
        <v>0</v>
      </c>
    </row>
    <row r="87">
      <c r="A87" s="55">
        <v>84.0</v>
      </c>
      <c r="B87" s="56" t="str">
        <f>'Тест ответы'!B88</f>
        <v>Чукотский автономный округ</v>
      </c>
      <c r="C87" s="57">
        <v>1.0</v>
      </c>
      <c r="D87" s="44" t="str">
        <f>'Баллы без населения'!D87</f>
        <v>#REF!</v>
      </c>
      <c r="E87" s="58" t="str">
        <f>SUMIF('Баллы без населения'!$E$3:DX$3,"муж",'Баллы без населения'!E87:DX87)</f>
        <v>#REF!</v>
      </c>
      <c r="F87" s="58" t="str">
        <f>SUMIF('Баллы без населения'!$E$3:DX$3,"жен",'Баллы без населения'!E87:DX87)</f>
        <v>#REF!</v>
      </c>
      <c r="G87" s="58" t="str">
        <f>SUM('Баллы без населения'!Z87:DK87,'Баллы без населения'!DP87:KE87,'Баллы без населения'!KV87:LL87)</f>
        <v>#REF!</v>
      </c>
      <c r="H87" s="58">
        <f>SUM('Баллы без населения'!LM87:PB87,'Баллы без населения'!PY87:QJ87)</f>
        <v>0</v>
      </c>
      <c r="I87" s="58">
        <f>SUM('Баллы без населения'!AZ87:BO87,'Баллы без населения'!DR87:DX87,'Баллы без населения'!FL87:FO87,'Баллы без населения'!GB87:GE87,'Баллы без населения'!GX87:HE87,'Баллы без населения'!IF87:IK87,'Баллы без населения'!IZ87:JG87,'Баллы без населения'!LU87:MG87,'Баллы без населения'!NW87:NZ87,'Баллы без населения'!OM87:OP87)</f>
        <v>0</v>
      </c>
      <c r="J87" s="58">
        <f>SUM('Баллы без населения'!BP87:DK87,'Баллы без населения'!DY87:FK87,'Баллы без населения'!FP87:GA87,'Баллы без населения'!GF87:GQ87,'Баллы без населения'!HF87:HW87,'Баллы без населения'!IL87:IW87,'Баллы без населения'!JH87:KE87,'Баллы без населения'!MH87:NV87,'Баллы без населения'!OA87:OL87,'Баллы без населения'!OQ87:PB87)</f>
        <v>0</v>
      </c>
      <c r="K87" s="46">
        <f>SUM('Баллы без населения'!E87:R87)</f>
        <v>0</v>
      </c>
      <c r="L87" s="59">
        <f>SUM('Баллы без населения'!O87:R87)</f>
        <v>0</v>
      </c>
      <c r="M87" s="46">
        <f>SUM('Баллы без населения'!S87:Y87)</f>
        <v>0</v>
      </c>
      <c r="N87" s="58">
        <f>SUM('Баллы без населения'!T87:Y87)</f>
        <v>0</v>
      </c>
      <c r="O87" s="46">
        <f>SUM('Баллы без населения'!Z87:AQ87,'Баллы без населения'!LM87:LT87)</f>
        <v>0</v>
      </c>
      <c r="P87" s="58">
        <f>SUMIF('Баллы без населения'!$Z$3:$AQ$3,"муж",'Баллы без населения'!Z87:AQ87)+SUMIF('Баллы без населения'!$LM$3:$LT$3,"муж",'Баллы без населения'!LM87:LT87)</f>
        <v>0</v>
      </c>
      <c r="Q87" s="58">
        <f>SUMIF('Баллы без населения'!$Z$3:$AQ$3,"жен",'Баллы без населения'!Z87:AQ87)+SUMIF('Баллы без населения'!$LM$3:$LT$3,"жен",'Баллы без населения'!LM87:LT87)</f>
        <v>0</v>
      </c>
      <c r="R87" s="48">
        <f>SUM('Баллы без населения'!Z87:AQ87)</f>
        <v>0</v>
      </c>
      <c r="S87" s="58">
        <f>SUM('Баллы без населения'!Z87:AH87)</f>
        <v>0</v>
      </c>
      <c r="T87" s="58">
        <f>SUM('Баллы без населения'!AI87:AQ87)</f>
        <v>0</v>
      </c>
      <c r="U87" s="48">
        <f>SUM('Баллы без населения'!LM87:LT87)</f>
        <v>0</v>
      </c>
      <c r="V87" s="58">
        <f>SUM('Баллы без населения'!LM87:LP87)</f>
        <v>0</v>
      </c>
      <c r="W87" s="60">
        <f>SUM('Баллы без населения'!LQ87:LT87)</f>
        <v>0</v>
      </c>
      <c r="X87" s="46">
        <f>SUM('Баллы без населения'!AR87:DK87,'Баллы без населения'!LU87:NI87)</f>
        <v>0</v>
      </c>
      <c r="Y87" s="58">
        <f>'Баллы без населения'!AR87+SUM('Баллы без населения'!AZ87:BH87)+SUM('Баллы без населения'!BP87:CP87)+SUM('Баллы без населения'!LU87:MC87,'Баллы без населения'!MH87:NI87)</f>
        <v>0</v>
      </c>
      <c r="Z87" s="58">
        <f>'Баллы без населения'!AS87+SUM('Баллы без населения'!BI87:BO87)+SUM('Баллы без населения'!CQ87:DK87)+SUM('Баллы без населения'!MD87:MG87,'Баллы без населения'!NJ87:NV87,)</f>
        <v>0</v>
      </c>
      <c r="AA87" s="48">
        <f>SUM('Баллы без населения'!AR87:DK87)</f>
        <v>0</v>
      </c>
      <c r="AB87" s="58">
        <f>SUM('Баллы без населения'!AT87:AY87)</f>
        <v>0</v>
      </c>
      <c r="AC87" s="58">
        <f>'Баллы без населения'!AR87+SUM('Баллы без населения'!AZ87:BH87)+SUM('Баллы без населения'!BP87:CP87)</f>
        <v>0</v>
      </c>
      <c r="AD87" s="61">
        <f>'Баллы без населения'!AS87+SUM('Баллы без населения'!BI87:BO87)+SUM('Баллы без населения'!CQ87:DK87)</f>
        <v>0</v>
      </c>
      <c r="AE87" s="62">
        <f>SUM('Баллы без населения'!AZ87:BO87)</f>
        <v>0</v>
      </c>
      <c r="AF87" s="58">
        <f>SUM('Баллы без населения'!AZ87:BH87)</f>
        <v>0</v>
      </c>
      <c r="AG87" s="61">
        <f>SUM('Баллы без населения'!BI87:BO87)</f>
        <v>0</v>
      </c>
      <c r="AH87" s="62">
        <f>SUM('Баллы без населения'!BP87:DK87)</f>
        <v>0</v>
      </c>
      <c r="AI87" s="58">
        <f>SUM('Баллы без населения'!BP87:CP87)</f>
        <v>0</v>
      </c>
      <c r="AJ87" s="58">
        <f>SUM('Баллы без населения'!CQ87:DK87)</f>
        <v>0</v>
      </c>
      <c r="AK87" s="48">
        <f>SUM('Баллы без населения'!LU87:NV87)</f>
        <v>0</v>
      </c>
      <c r="AL87" s="58">
        <f>SUM('Баллы без населения'!LU87:MC87,'Баллы без населения'!MH87:NI87)</f>
        <v>0</v>
      </c>
      <c r="AM87" s="61">
        <f>SUM('Баллы без населения'!MD87:MG87,'Баллы без населения'!NJ87:NV87,)</f>
        <v>0</v>
      </c>
      <c r="AN87" s="58">
        <f>SUM('Баллы без населения'!LU87:MG87)</f>
        <v>0</v>
      </c>
      <c r="AO87" s="58">
        <f>SUM('Баллы без населения'!LU87:MC87)</f>
        <v>0</v>
      </c>
      <c r="AP87" s="61">
        <f>SUM('Баллы без населения'!MD87:MG87)</f>
        <v>0</v>
      </c>
      <c r="AQ87" s="58">
        <f>SUM('Баллы без населения'!MH87:NV87)</f>
        <v>0</v>
      </c>
      <c r="AR87" s="58">
        <f>SUM('Баллы без населения'!MH87:NI87)</f>
        <v>0</v>
      </c>
      <c r="AS87" s="61">
        <f>SUM('Баллы без населения'!NJ87:NV87)</f>
        <v>0</v>
      </c>
      <c r="AT87" s="46">
        <f>SUM('Баллы без населения'!DR87:FK87,'Баллы без населения'!NW87:OL87)</f>
        <v>0</v>
      </c>
      <c r="AU87" s="48" t="str">
        <f>SUM('Баллы без населения'!DL87:FK87)</f>
        <v>#REF!</v>
      </c>
      <c r="AV87" s="58" t="str">
        <f>SUM('Баллы без населения'!DL87:DQ87)</f>
        <v>#REF!</v>
      </c>
      <c r="AW87" s="58">
        <f>SUM('Баллы без населения'!DR87:DU87)+SUM('Баллы без населения'!DY87:ES87)</f>
        <v>0</v>
      </c>
      <c r="AX87" s="61">
        <f>SUM('Баллы без населения'!DV87:DX87)+SUM('Баллы без населения'!ET87:FK87)</f>
        <v>0</v>
      </c>
      <c r="AY87" s="62">
        <f>SUM('Баллы без населения'!DR87:DX87)</f>
        <v>0</v>
      </c>
      <c r="AZ87" s="58">
        <f>SUM('Баллы без населения'!DR87:DU87)</f>
        <v>0</v>
      </c>
      <c r="BA87" s="61">
        <f>SUM('Баллы без населения'!DV87:DX87)</f>
        <v>0</v>
      </c>
      <c r="BB87" s="62">
        <f>SUM('Баллы без населения'!DY87:FK87)</f>
        <v>0</v>
      </c>
      <c r="BC87" s="58">
        <f>SUM('Баллы без населения'!DY87:ES87)</f>
        <v>0</v>
      </c>
      <c r="BD87" s="58">
        <f>SUM('Баллы без населения'!ET87:FK87)</f>
        <v>0</v>
      </c>
      <c r="BE87" s="48">
        <f>SUM('Баллы без населения'!NW87:OL87)</f>
        <v>0</v>
      </c>
      <c r="BF87" s="58">
        <f>SUMIF('Баллы без населения'!NW85:OL85,"муж",'Баллы без населения'!NW87:OL87)</f>
        <v>0</v>
      </c>
      <c r="BG87" s="61">
        <f>SUMIF('Баллы без населения'!NW85:OL85,"жен",'Баллы без населения'!NW87:OL87)</f>
        <v>0</v>
      </c>
      <c r="BH87" s="62">
        <f>SUM('Баллы без населения'!NW87:NZ87)</f>
        <v>0</v>
      </c>
      <c r="BI87" s="58">
        <f>SUMIF('Баллы без населения'!NW85:NZ85,"муж",'Баллы без населения'!NW87:NZ87)</f>
        <v>0</v>
      </c>
      <c r="BJ87" s="61">
        <f>SUMIF('Баллы без населения'!NW85:NZ85,";ty",'Баллы без населения'!NW87:NZ87)</f>
        <v>0</v>
      </c>
      <c r="BK87" s="62">
        <f>SUM('Баллы без населения'!OA87:OL87)</f>
        <v>0</v>
      </c>
      <c r="BL87" s="58">
        <f>SUMIF('Баллы без населения'!OA85:OL85,"муж",'Баллы без населения'!OA87:OL87)</f>
        <v>0</v>
      </c>
      <c r="BM87" s="60">
        <f>SUMIF('Баллы без населения'!OA85:OL85,"муж",'Баллы без населения'!OA87:OL87)</f>
        <v>0</v>
      </c>
      <c r="BN87" s="46" t="str">
        <f>SUM('Баллы без населения'!FL87:KE87,'Баллы'!OM87:PB87)</f>
        <v>#REF!</v>
      </c>
      <c r="BO87" s="48" t="str">
        <f>SUM('Баллы без населения'!FL87:KE87)</f>
        <v>#REF!</v>
      </c>
      <c r="BP87" s="58" t="str">
        <f>SUM('Баллы без населения'!FL87:FM87,'Баллы без населения'!FP87:FU87,'Баллы без населения'!GB87:GC87,'Баллы без населения'!GF87:GK87,'Баллы без населения'!GR87:GT87,'Баллы без населения'!GX87:HA87,'Баллы без населения'!HF87:HN87,'Баллы без населения'!HX87,'Баллы без населения'!HZ87:IB87,'Баллы без населения'!IX87,'Баллы без населения'!IF87:IH87,'Баллы без населения'!IL87:IQ87,'Баллы без населения'!IZ87:JE87,'Баллы без населения'!JH87:JY87,)</f>
        <v>#REF!</v>
      </c>
      <c r="BQ87" s="61" t="str">
        <f>SUM('Баллы без населения'!FN87:FO87,'Баллы без населения'!FV87:GA87,'Баллы без населения'!GD87:GE87,'Баллы без населения'!GL87:GQ87,'Баллы без населения'!GU87:GW87,'Баллы без населения'!HB87:HE87,'Баллы без населения'!HO87:HW87,'Баллы без населения'!HY87,'Баллы без населения'!IC87:IE87,'Баллы без населения'!II87:IK87,'Баллы без населения'!IR87:IW87,'Баллы без населения'!IY87,'Баллы без населения'!JF87:JG87,'Баллы без населения'!JZ87:KE87)</f>
        <v>#REF!</v>
      </c>
      <c r="BR87" s="63">
        <f>SUM('Баллы без населения'!FL87:FO87,'Баллы без населения'!GB87:GE87,'Баллы без населения'!GX87:HE87,'Баллы без населения'!IF87:IK87,'Баллы без населения'!IZ87:JG87)</f>
        <v>0</v>
      </c>
      <c r="BS87" s="58">
        <f>SUM('Баллы без населения'!FL87:FM87,'Баллы без населения'!GB87:GC87,'Баллы без населения'!GX87:HA87,'Баллы без населения'!IZ87:JE87)</f>
        <v>0</v>
      </c>
      <c r="BT87" s="61">
        <f>SUM('Баллы без населения'!FN87:FO87,'Баллы без населения'!GD87:GE87,'Баллы без населения'!HB87:HE87,'Баллы без населения'!II87:IK87,'Баллы без населения'!JF87:JG87)</f>
        <v>0</v>
      </c>
      <c r="BU87" s="63">
        <f>SUM('Баллы без населения'!FP87:GA87,'Баллы без населения'!GF87:GQ87,'Баллы без населения'!HF87:HW87,'Баллы без населения'!IL87:IW87,'Баллы без населения'!JH87:KE87)</f>
        <v>0</v>
      </c>
      <c r="BV87" s="58">
        <f>SUM('Баллы без населения'!FP87:FU87,'Баллы без населения'!GF87:GK87,'Баллы без населения'!HF87:HN87,'Баллы без населения'!IL87:IQ87,'Баллы без населения'!JH87:JY87)</f>
        <v>0</v>
      </c>
      <c r="BW87" s="61">
        <f>SUM('Баллы без населения'!FV87:GA87,'Баллы без населения'!GL87:GQ87,'Баллы без населения'!HO87:HW87,'Баллы без населения'!IL87:IW87,'Баллы без населения'!JZ87:KE87)</f>
        <v>0</v>
      </c>
      <c r="BX87" s="62">
        <f>SUM('Баллы без населения'!FL87:GA87)</f>
        <v>0</v>
      </c>
      <c r="BY87" s="62">
        <f>SUM('Баллы без населения'!FL87:FM87,'Баллы без населения'!FP87:FU87)</f>
        <v>0</v>
      </c>
      <c r="BZ87" s="64">
        <f>SUM('Баллы без населения'!FN87:FO87,'Баллы без населения'!FV87:GA87)</f>
        <v>0</v>
      </c>
      <c r="CA87" s="62">
        <f>SUM('Баллы без населения'!GB87:GQ87)</f>
        <v>0</v>
      </c>
      <c r="CB87" s="58">
        <f>SUM('Баллы без населения'!GB87:GC87,'Баллы без населения'!GF87:GK87)</f>
        <v>0</v>
      </c>
      <c r="CC87" s="61">
        <f>SUM('Баллы без населения'!GD87:GE87,'Баллы без населения'!GL87:GQ87)</f>
        <v>0</v>
      </c>
      <c r="CD87" s="62" t="str">
        <f>SUM('Баллы без населения'!GR87:HY87)</f>
        <v>#REF!</v>
      </c>
      <c r="CE87" s="58" t="str">
        <f>SUM('Баллы без населения'!GR87:GT87,'Баллы без населения'!GX87:HA87,'Баллы без населения'!HF87:HN87,'Баллы без населения'!HX87)</f>
        <v>#REF!</v>
      </c>
      <c r="CF87" s="61" t="str">
        <f>SUM('Баллы без населения'!GU87:GW87,'Баллы без населения'!HB87:HE87,'Баллы без населения'!HO87:HW87,'Баллы без населения'!HY87)</f>
        <v>#REF!</v>
      </c>
      <c r="CG87" s="62">
        <f>SUM('Баллы без населения'!HZ87:IY87)</f>
        <v>0</v>
      </c>
      <c r="CH87" s="58">
        <f>SUM('Баллы без населения'!HZ87:IB87,'Баллы без населения'!IF87:IH87,'Баллы без населения'!IL87:IQ87,'Баллы без населения'!IX87)</f>
        <v>0</v>
      </c>
      <c r="CI87" s="61">
        <f>SUM('Баллы без населения'!IC87:IE87,'Баллы без населения'!II87:IK87,'Баллы без населения'!IR87:IW87,'Баллы без населения'!IY87)</f>
        <v>0</v>
      </c>
      <c r="CJ87" s="62">
        <f>SUM('Баллы без населения'!IZ87:KE87,)</f>
        <v>0</v>
      </c>
      <c r="CK87" s="58">
        <f>SUM('Баллы без населения'!IZ87:JE87,'Баллы без населения'!JH87:JY87)</f>
        <v>0</v>
      </c>
      <c r="CL87" s="58">
        <f>SUM('Баллы без населения'!JF87:JG87,'Баллы без населения'!JZ87:KE87)</f>
        <v>0</v>
      </c>
      <c r="CM87" s="48">
        <f>SUM('Баллы без населения'!OM87:PB87)</f>
        <v>0</v>
      </c>
      <c r="CN87" s="58">
        <f>SUMIF('Баллы без населения'!OM85:PB85,"муж",'Баллы без населения'!OM87:PB87)</f>
        <v>0</v>
      </c>
      <c r="CO87" s="61">
        <f>SUMIF('Баллы без населения'!OM85:PB85,"жен",'Баллы без населения'!OM87:PB87)</f>
        <v>0</v>
      </c>
      <c r="CP87" s="63">
        <f>SUM('Баллы без населения'!OM87:OP87)</f>
        <v>0</v>
      </c>
      <c r="CQ87" s="58">
        <f>SUMIF('Баллы без населения'!OM85:OP85,"муж",'Баллы без населения'!OM87:OP87)</f>
        <v>0</v>
      </c>
      <c r="CR87" s="61">
        <f>SUMIF('Баллы без населения'!OM85:OP85,"жен",'Баллы без населения'!OM87:OP87)</f>
        <v>0</v>
      </c>
      <c r="CS87" s="63">
        <f>SUM('Баллы без населения'!OQ87:PB87)</f>
        <v>0</v>
      </c>
      <c r="CT87" s="58">
        <f>SUMIF('Баллы без населения'!OQ85:PB85,"муж",'Баллы без населения'!OQ87:PB87)</f>
        <v>0</v>
      </c>
      <c r="CU87" s="61">
        <f>SUMIF('Баллы без населения'!OQ85:PB85,"жен",'Баллы без населения'!OQ87:PB87)</f>
        <v>0</v>
      </c>
      <c r="CV87" s="46">
        <f>SUM('Баллы'!KF87:KU87,'Баллы'!PC87:PX87)</f>
        <v>0</v>
      </c>
      <c r="CW87" s="48">
        <f>SUM('Баллы без населения'!KF87:KU87)</f>
        <v>0</v>
      </c>
      <c r="CX87" s="48">
        <f>SUM('Баллы без населения'!PC87:PX87)</f>
        <v>0</v>
      </c>
      <c r="CY87" s="46">
        <f>SUM('Баллы без населения'!KV87:LL87,'Баллы без населения'!PZ87:QJ87)</f>
        <v>0</v>
      </c>
      <c r="CZ87" s="58">
        <f>SUM('Баллы без населения'!KZ87:LB87,'Баллы без населения'!PZ87:QJ87)</f>
        <v>0</v>
      </c>
      <c r="DA87" s="58">
        <f>SUM('Баллы без населения'!KX87:KY87,'Баллы без населения'!LB87:LC87,'Баллы без населения'!LF87:LG87,'Баллы без населения'!QE87:QJ87)</f>
        <v>0</v>
      </c>
      <c r="DB87" s="58">
        <f>SUM('Баллы без населения'!KX87:KY87,'Баллы без населения'!LB87:LC87,'Баллы без населения'!LF87:LG87,'Баллы без населения'!QE87:QG87)</f>
        <v>0</v>
      </c>
      <c r="DC87" s="58">
        <f>SUM('Баллы без населения'!LC87,'Баллы без населения'!LG87,'Баллы без населения'!QH87:QJ87)</f>
        <v>0</v>
      </c>
      <c r="DD87" s="48">
        <f>SUM('Баллы без населения'!KV87:LL87)</f>
        <v>0</v>
      </c>
      <c r="DE87" s="58">
        <f>SUM('Баллы без населения'!KV87:KY87)</f>
        <v>0</v>
      </c>
      <c r="DF87" s="58">
        <f>SUM('Баллы без населения'!KZ87:LG87)</f>
        <v>0</v>
      </c>
      <c r="DG87" s="58">
        <f>SUM('Баллы без населения'!KZ87:LB87)</f>
        <v>0</v>
      </c>
      <c r="DH87" s="58">
        <f>SUM('Баллы без населения'!LD87:LF87)</f>
        <v>0</v>
      </c>
      <c r="DI87" s="58">
        <f>SUM('Баллы без населения'!KX87:KY87,'Баллы без населения'!LB87:LC87,'Баллы без населения'!LF87:LG87)</f>
        <v>0</v>
      </c>
      <c r="DJ87" s="58">
        <f>SUM('Баллы без населения'!KX87:KY87)</f>
        <v>0</v>
      </c>
      <c r="DK87" s="58">
        <f>SUM('Баллы без населения'!LB87:LC87,'Баллы без населения'!LF87:LG87)</f>
        <v>0</v>
      </c>
      <c r="DL87" s="58">
        <f>SUM('Баллы без населения'!LC87,'Баллы без населения'!LG87)</f>
        <v>0</v>
      </c>
      <c r="DM87" s="58">
        <f>SUM('Баллы без населения'!LH87:LL87)</f>
        <v>0</v>
      </c>
      <c r="DN87" s="48">
        <f>SUM('Баллы без населения'!PY87:QJ87)</f>
        <v>0</v>
      </c>
      <c r="DO87" s="58">
        <f>SUM('Баллы без населения'!PZ87,'Баллы без населения'!QB87:QJ87)</f>
        <v>0</v>
      </c>
      <c r="DP87" s="58">
        <f>SUM('Баллы без населения'!QE87:QJ87)</f>
        <v>0</v>
      </c>
      <c r="DQ87" s="65">
        <f>SUM('Баллы без населения'!QE87:QG87)</f>
        <v>0</v>
      </c>
      <c r="DR87" s="58">
        <f>SUM('Баллы без населения'!QH87:QJ87)</f>
        <v>0</v>
      </c>
      <c r="DS87" s="46" t="str">
        <f>SUM('Баллы без населения'!QK87:QP87)</f>
        <v>#REF!</v>
      </c>
      <c r="DT87" s="58">
        <f>SUM('Баллы без населения'!QL87:QM87,'Баллы без населения'!QP87)</f>
        <v>0</v>
      </c>
      <c r="DU87" s="61">
        <f>SUM('Баллы без населения'!QN87)</f>
        <v>0</v>
      </c>
      <c r="DV87" s="46">
        <f>SUM('Баллы без населения'!QQ87:QX87)</f>
        <v>0</v>
      </c>
      <c r="DW87" s="58">
        <f>SUM('Баллы без населения'!QQ87:QR87)</f>
        <v>0</v>
      </c>
      <c r="DX87" s="58">
        <f>SUM('Баллы без населения'!QS87:QX87)</f>
        <v>0</v>
      </c>
    </row>
    <row r="88">
      <c r="A88" s="41">
        <v>85.0</v>
      </c>
      <c r="B88" s="42" t="str">
        <f>'Тест ответы'!B44</f>
        <v>Магаданская область</v>
      </c>
      <c r="C88" s="43">
        <v>1.0</v>
      </c>
      <c r="D88" s="44" t="str">
        <f>'Баллы без населения'!D43</f>
        <v>#REF!</v>
      </c>
      <c r="E88" s="45" t="str">
        <f>SUMIF('Баллы без населения'!$E$3:DX$3,"муж",'Баллы без населения'!E43:DX43)</f>
        <v>#REF!</v>
      </c>
      <c r="F88" s="45" t="str">
        <f>SUMIF('Баллы без населения'!$E$3:DX$3,"жен",'Баллы без населения'!E43:DX43)</f>
        <v>#REF!</v>
      </c>
      <c r="G88" s="45" t="str">
        <f>SUM('Баллы без населения'!Z43:DK43,'Баллы без населения'!DP43:KE43,'Баллы без населения'!KV43:LL43)</f>
        <v>#REF!</v>
      </c>
      <c r="H88" s="45">
        <f>SUM('Баллы без населения'!LM43:PB43,'Баллы без населения'!PY43:QJ43)</f>
        <v>0</v>
      </c>
      <c r="I88" s="45">
        <f>SUM('Баллы без населения'!AZ43:BO43,'Баллы без населения'!DR43:DX43,'Баллы без населения'!FL43:FO43,'Баллы без населения'!GB43:GE43,'Баллы без населения'!GX43:HE43,'Баллы без населения'!IF43:IK43,'Баллы без населения'!IZ43:JG43,'Баллы без населения'!LU43:MG43,'Баллы без населения'!NW43:NZ43,'Баллы без населения'!OM43:OP43)</f>
        <v>0</v>
      </c>
      <c r="J88" s="45">
        <f>SUM('Баллы без населения'!BP43:DK43,'Баллы без населения'!DY43:FK43,'Баллы без населения'!FP43:GA43,'Баллы без населения'!GF43:GQ43,'Баллы без населения'!HF43:HW43,'Баллы без населения'!IL43:IW43,'Баллы без населения'!JH43:KE43,'Баллы без населения'!MH43:NV43,'Баллы без населения'!OA43:OL43,'Баллы без населения'!OQ43:PB43)</f>
        <v>0</v>
      </c>
      <c r="K88" s="46">
        <f>SUM('Баллы без населения'!E43:R43)</f>
        <v>0.0955</v>
      </c>
      <c r="L88" s="47">
        <f>SUM('Баллы без населения'!O43:R43)</f>
        <v>0.04</v>
      </c>
      <c r="M88" s="46">
        <f>SUM('Баллы без населения'!S43:Y43)</f>
        <v>0</v>
      </c>
      <c r="N88" s="45">
        <f>SUM('Баллы без населения'!T43:Y43)</f>
        <v>0</v>
      </c>
      <c r="O88" s="46">
        <f>SUM('Баллы без населения'!Z43:AQ43,'Баллы без населения'!LM43:LT43)</f>
        <v>0</v>
      </c>
      <c r="P88" s="45">
        <f>SUMIF('Баллы без населения'!$Z$3:$AQ$3,"муж",'Баллы без населения'!Z43:AQ43)+SUMIF('Баллы без населения'!$LM$3:$LT$3,"муж",'Баллы без населения'!LM43:LT43)</f>
        <v>0</v>
      </c>
      <c r="Q88" s="45">
        <f>SUMIF('Баллы без населения'!$Z$3:$AQ$3,"жен",'Баллы без населения'!Z43:AQ43)+SUMIF('Баллы без населения'!$LM$3:$LT$3,"жен",'Баллы без населения'!LM43:LT43)</f>
        <v>0</v>
      </c>
      <c r="R88" s="48">
        <f>SUM('Баллы без населения'!Z43:AQ43)</f>
        <v>0</v>
      </c>
      <c r="S88" s="45">
        <f>SUM('Баллы без населения'!Z43:AH43)</f>
        <v>0</v>
      </c>
      <c r="T88" s="45">
        <f>SUM('Баллы без населения'!AI43:AQ43)</f>
        <v>0</v>
      </c>
      <c r="U88" s="48">
        <f>SUM('Баллы без населения'!LM43:LT43)</f>
        <v>0</v>
      </c>
      <c r="V88" s="45">
        <f>SUM('Баллы без населения'!LM43:LP43)</f>
        <v>0</v>
      </c>
      <c r="W88" s="49">
        <f>SUM('Баллы без населения'!LQ43:LT43)</f>
        <v>0</v>
      </c>
      <c r="X88" s="46">
        <f>SUM('Баллы без населения'!AR43:DK43,'Баллы без населения'!LU43:NI43)</f>
        <v>0</v>
      </c>
      <c r="Y88" s="45">
        <f>'Баллы без населения'!AR43+SUM('Баллы без населения'!AZ43:BH43)+SUM('Баллы без населения'!BP43:CP43)+SUM('Баллы без населения'!LU43:MC43,'Баллы без населения'!MH43:NI43)</f>
        <v>0</v>
      </c>
      <c r="Z88" s="45">
        <f>'Баллы без населения'!AS43+SUM('Баллы без населения'!BI43:BO43)+SUM('Баллы без населения'!CQ43:DK43)+SUM('Баллы без населения'!MD43:MG43,'Баллы без населения'!NJ43:NV43,)</f>
        <v>0</v>
      </c>
      <c r="AA88" s="48">
        <f>SUM('Баллы без населения'!AR43:DK43)</f>
        <v>0</v>
      </c>
      <c r="AB88" s="45">
        <f>SUM('Баллы без населения'!AT43:AY43)</f>
        <v>0</v>
      </c>
      <c r="AC88" s="45">
        <f>'Баллы без населения'!AR43+SUM('Баллы без населения'!AZ43:BH43)+SUM('Баллы без населения'!BP43:CP43)</f>
        <v>0</v>
      </c>
      <c r="AD88" s="50">
        <f>'Баллы без населения'!AS43+SUM('Баллы без населения'!BI43:BO43)+SUM('Баллы без населения'!CQ43:DK43)</f>
        <v>0</v>
      </c>
      <c r="AE88" s="51">
        <f>SUM('Баллы без населения'!AZ43:BO43)</f>
        <v>0</v>
      </c>
      <c r="AF88" s="45">
        <f>SUM('Баллы без населения'!AZ43:BH43)</f>
        <v>0</v>
      </c>
      <c r="AG88" s="50">
        <f>SUM('Баллы без населения'!BI43:BO43)</f>
        <v>0</v>
      </c>
      <c r="AH88" s="51">
        <f>SUM('Баллы без населения'!BP43:DK43)</f>
        <v>0</v>
      </c>
      <c r="AI88" s="45">
        <f>SUM('Баллы без населения'!BP43:CP43)</f>
        <v>0</v>
      </c>
      <c r="AJ88" s="45">
        <f>SUM('Баллы без населения'!CQ43:DK43)</f>
        <v>0</v>
      </c>
      <c r="AK88" s="48">
        <f>SUM('Баллы без населения'!LU43:NV43)</f>
        <v>0</v>
      </c>
      <c r="AL88" s="45">
        <f>SUM('Баллы без населения'!LU43:MC43,'Баллы без населения'!MH43:NI43)</f>
        <v>0</v>
      </c>
      <c r="AM88" s="50">
        <f>SUM('Баллы без населения'!MD43:MG43,'Баллы без населения'!NJ43:NV43,)</f>
        <v>0</v>
      </c>
      <c r="AN88" s="45">
        <f>SUM('Баллы без населения'!LU43:MG43)</f>
        <v>0</v>
      </c>
      <c r="AO88" s="45">
        <f>SUM('Баллы без населения'!LU43:MC43)</f>
        <v>0</v>
      </c>
      <c r="AP88" s="50">
        <f>SUM('Баллы без населения'!MD43:MG43)</f>
        <v>0</v>
      </c>
      <c r="AQ88" s="45">
        <f>SUM('Баллы без населения'!MH43:NV43)</f>
        <v>0</v>
      </c>
      <c r="AR88" s="45">
        <f>SUM('Баллы без населения'!MH43:NI43)</f>
        <v>0</v>
      </c>
      <c r="AS88" s="50">
        <f>SUM('Баллы без населения'!NJ43:NV43)</f>
        <v>0</v>
      </c>
      <c r="AT88" s="46">
        <f>SUM('Баллы без населения'!DR43:FK43,'Баллы без населения'!NW43:OL43)</f>
        <v>0</v>
      </c>
      <c r="AU88" s="48" t="str">
        <f>SUM('Баллы без населения'!DL43:FK43)</f>
        <v>#REF!</v>
      </c>
      <c r="AV88" s="45" t="str">
        <f>SUM('Баллы без населения'!DL43:DQ43)</f>
        <v>#REF!</v>
      </c>
      <c r="AW88" s="45">
        <f>SUM('Баллы без населения'!DR43:DU43)+SUM('Баллы без населения'!DY43:ES43)</f>
        <v>0</v>
      </c>
      <c r="AX88" s="50">
        <f>SUM('Баллы без населения'!DV43:DX43)+SUM('Баллы без населения'!ET43:FK43)</f>
        <v>0</v>
      </c>
      <c r="AY88" s="51">
        <f>SUM('Баллы без населения'!DR43:DX43)</f>
        <v>0</v>
      </c>
      <c r="AZ88" s="45">
        <f>SUM('Баллы без населения'!DR43:DU43)</f>
        <v>0</v>
      </c>
      <c r="BA88" s="50">
        <f>SUM('Баллы без населения'!DV43:DX43)</f>
        <v>0</v>
      </c>
      <c r="BB88" s="51">
        <f>SUM('Баллы без населения'!DY43:FK43)</f>
        <v>0</v>
      </c>
      <c r="BC88" s="45">
        <f>SUM('Баллы без населения'!DY43:ES43)</f>
        <v>0</v>
      </c>
      <c r="BD88" s="45">
        <f>SUM('Баллы без населения'!ET43:FK43)</f>
        <v>0</v>
      </c>
      <c r="BE88" s="48">
        <f>SUM('Баллы без населения'!NW43:OL43)</f>
        <v>0</v>
      </c>
      <c r="BF88" s="45">
        <f>SUMIF('Баллы без населения'!NW41:OL41,"муж",'Баллы без населения'!NW43:OL43)</f>
        <v>0</v>
      </c>
      <c r="BG88" s="50">
        <f>SUMIF('Баллы без населения'!NW41:OL41,"жен",'Баллы без населения'!NW43:OL43)</f>
        <v>0</v>
      </c>
      <c r="BH88" s="51">
        <f>SUM('Баллы без населения'!NW43:NZ43)</f>
        <v>0</v>
      </c>
      <c r="BI88" s="45">
        <f>SUMIF('Баллы без населения'!NW41:NZ41,"муж",'Баллы без населения'!NW43:NZ43)</f>
        <v>0</v>
      </c>
      <c r="BJ88" s="50">
        <f>SUMIF('Баллы без населения'!NW41:NZ41,";ty",'Баллы без населения'!NW43:NZ43)</f>
        <v>0</v>
      </c>
      <c r="BK88" s="51">
        <f>SUM('Баллы без населения'!OA43:OL43)</f>
        <v>0</v>
      </c>
      <c r="BL88" s="45">
        <f>SUMIF('Баллы без населения'!OA41:OL41,"муж",'Баллы без населения'!OA43:OL43)</f>
        <v>0</v>
      </c>
      <c r="BM88" s="49">
        <f>SUMIF('Баллы без населения'!OA41:OL41,"муж",'Баллы без населения'!OA43:OL43)</f>
        <v>0</v>
      </c>
      <c r="BN88" s="46" t="str">
        <f>SUM('Баллы без населения'!FL43:KE43,'Баллы'!OM43:PB43)</f>
        <v>#REF!</v>
      </c>
      <c r="BO88" s="48" t="str">
        <f>SUM('Баллы без населения'!FL43:KE43)</f>
        <v>#REF!</v>
      </c>
      <c r="BP88" s="45" t="str">
        <f>SUM('Баллы без населения'!FL43:FM43,'Баллы без населения'!FP43:FU43,'Баллы без населения'!GB43:GC43,'Баллы без населения'!GF43:GK43,'Баллы без населения'!GR43:GT43,'Баллы без населения'!GX43:HA43,'Баллы без населения'!HF43:HN43,'Баллы без населения'!HX43,'Баллы без населения'!HZ43:IB43,'Баллы без населения'!IX43,'Баллы без населения'!IF43:IH43,'Баллы без населения'!IL43:IQ43,'Баллы без населения'!IZ43:JE43,'Баллы без населения'!JH43:JY43,)</f>
        <v>#REF!</v>
      </c>
      <c r="BQ88" s="50" t="str">
        <f>SUM('Баллы без населения'!FN43:FO43,'Баллы без населения'!FV43:GA43,'Баллы без населения'!GD43:GE43,'Баллы без населения'!GL43:GQ43,'Баллы без населения'!GU43:GW43,'Баллы без населения'!HB43:HE43,'Баллы без населения'!HO43:HW43,'Баллы без населения'!HY43,'Баллы без населения'!IC43:IE43,'Баллы без населения'!II43:IK43,'Баллы без населения'!IR43:IW43,'Баллы без населения'!IY43,'Баллы без населения'!JF43:JG43,'Баллы без населения'!JZ43:KE43)</f>
        <v>#REF!</v>
      </c>
      <c r="BR88" s="52">
        <f>SUM('Баллы без населения'!FL43:FO43,'Баллы без населения'!GB43:GE43,'Баллы без населения'!GX43:HE43,'Баллы без населения'!IF43:IK43,'Баллы без населения'!IZ43:JG43)</f>
        <v>0</v>
      </c>
      <c r="BS88" s="45">
        <f>SUM('Баллы без населения'!FL43:FM43,'Баллы без населения'!GB43:GC43,'Баллы без населения'!GX43:HA43,'Баллы без населения'!IZ43:JE43)</f>
        <v>0</v>
      </c>
      <c r="BT88" s="50">
        <f>SUM('Баллы без населения'!FN43:FO43,'Баллы без населения'!GD43:GE43,'Баллы без населения'!HB43:HE43,'Баллы без населения'!II43:IK43,'Баллы без населения'!JF43:JG43)</f>
        <v>0</v>
      </c>
      <c r="BU88" s="52">
        <f>SUM('Баллы без населения'!FP43:GA43,'Баллы без населения'!GF43:GQ43,'Баллы без населения'!HF43:HW43,'Баллы без населения'!IL43:IW43,'Баллы без населения'!JH43:KE43)</f>
        <v>0</v>
      </c>
      <c r="BV88" s="45">
        <f>SUM('Баллы без населения'!FP43:FU43,'Баллы без населения'!GF43:GK43,'Баллы без населения'!HF43:HN43,'Баллы без населения'!IL43:IQ43,'Баллы без населения'!JH43:JY43)</f>
        <v>0</v>
      </c>
      <c r="BW88" s="50">
        <f>SUM('Баллы без населения'!FV43:GA43,'Баллы без населения'!GL43:GQ43,'Баллы без населения'!HO43:HW43,'Баллы без населения'!IL43:IW43,'Баллы без населения'!JZ43:KE43)</f>
        <v>0</v>
      </c>
      <c r="BX88" s="51">
        <f>SUM('Баллы без населения'!FL43:GA43)</f>
        <v>0</v>
      </c>
      <c r="BY88" s="51">
        <f>SUM('Баллы без населения'!FL43:FM43,'Баллы без населения'!FP43:FU43)</f>
        <v>0</v>
      </c>
      <c r="BZ88" s="53">
        <f>SUM('Баллы без населения'!FN43:FO43,'Баллы без населения'!FV43:GA43)</f>
        <v>0</v>
      </c>
      <c r="CA88" s="51">
        <f>SUM('Баллы без населения'!GB43:GQ43)</f>
        <v>0</v>
      </c>
      <c r="CB88" s="45">
        <f>SUM('Баллы без населения'!GB43:GC43,'Баллы без населения'!GF43:GK43)</f>
        <v>0</v>
      </c>
      <c r="CC88" s="50">
        <f>SUM('Баллы без населения'!GD43:GE43,'Баллы без населения'!GL43:GQ43)</f>
        <v>0</v>
      </c>
      <c r="CD88" s="51" t="str">
        <f>SUM('Баллы без населения'!GR43:HY43)</f>
        <v>#REF!</v>
      </c>
      <c r="CE88" s="45" t="str">
        <f>SUM('Баллы без населения'!GR43:GT43,'Баллы без населения'!GX43:HA43,'Баллы без населения'!HF43:HN43,'Баллы без населения'!HX43)</f>
        <v>#REF!</v>
      </c>
      <c r="CF88" s="50" t="str">
        <f>SUM('Баллы без населения'!GU43:GW43,'Баллы без населения'!HB43:HE43,'Баллы без населения'!HO43:HW43,'Баллы без населения'!HY43)</f>
        <v>#REF!</v>
      </c>
      <c r="CG88" s="51">
        <f>SUM('Баллы без населения'!HZ43:IY43)</f>
        <v>0</v>
      </c>
      <c r="CH88" s="45">
        <f>SUM('Баллы без населения'!HZ43:IB43,'Баллы без населения'!IF43:IH43,'Баллы без населения'!IL43:IQ43,'Баллы без населения'!IX43)</f>
        <v>0</v>
      </c>
      <c r="CI88" s="50">
        <f>SUM('Баллы без населения'!IC43:IE43,'Баллы без населения'!II43:IK43,'Баллы без населения'!IR43:IW43,'Баллы без населения'!IY43)</f>
        <v>0</v>
      </c>
      <c r="CJ88" s="51">
        <f>SUM('Баллы без населения'!IZ43:KE43,)</f>
        <v>0</v>
      </c>
      <c r="CK88" s="45">
        <f>SUM('Баллы без населения'!IZ43:JE43,'Баллы без населения'!JH43:JY43)</f>
        <v>0</v>
      </c>
      <c r="CL88" s="45">
        <f>SUM('Баллы без населения'!JF43:JG43,'Баллы без населения'!JZ43:KE43)</f>
        <v>0</v>
      </c>
      <c r="CM88" s="48">
        <f>SUM('Баллы без населения'!OM43:PB43)</f>
        <v>0</v>
      </c>
      <c r="CN88" s="45">
        <f>SUMIF('Баллы без населения'!OM41:PB41,"муж",'Баллы без населения'!OM43:PB43)</f>
        <v>0</v>
      </c>
      <c r="CO88" s="50">
        <f>SUMIF('Баллы без населения'!OM41:PB41,"жен",'Баллы без населения'!OM43:PB43)</f>
        <v>0</v>
      </c>
      <c r="CP88" s="52">
        <f>SUM('Баллы без населения'!OM43:OP43)</f>
        <v>0</v>
      </c>
      <c r="CQ88" s="45">
        <f>SUMIF('Баллы без населения'!OM41:OP41,"муж",'Баллы без населения'!OM43:OP43)</f>
        <v>0</v>
      </c>
      <c r="CR88" s="50">
        <f>SUMIF('Баллы без населения'!OM41:OP41,"жен",'Баллы без населения'!OM43:OP43)</f>
        <v>0</v>
      </c>
      <c r="CS88" s="52">
        <f>SUM('Баллы без населения'!OQ43:PB43)</f>
        <v>0</v>
      </c>
      <c r="CT88" s="45">
        <f>SUMIF('Баллы без населения'!OQ41:PB41,"муж",'Баллы без населения'!OQ43:PB43)</f>
        <v>0</v>
      </c>
      <c r="CU88" s="50">
        <f>SUMIF('Баллы без населения'!OQ41:PB41,"жен",'Баллы без населения'!OQ43:PB43)</f>
        <v>0</v>
      </c>
      <c r="CV88" s="46">
        <f>SUM('Баллы'!KF43:KU43,'Баллы'!PC43:PX43)</f>
        <v>0</v>
      </c>
      <c r="CW88" s="48">
        <f>SUM('Баллы без населения'!KF43:KU43)</f>
        <v>0</v>
      </c>
      <c r="CX88" s="48">
        <f>SUM('Баллы без населения'!PC43:PX43)</f>
        <v>0</v>
      </c>
      <c r="CY88" s="46">
        <f>SUM('Баллы без населения'!KV43:LL43,'Баллы без населения'!PZ43:QJ43)</f>
        <v>0</v>
      </c>
      <c r="CZ88" s="45">
        <f>SUM('Баллы без населения'!KZ43:LB43,'Баллы без населения'!PZ43:QJ43)</f>
        <v>0</v>
      </c>
      <c r="DA88" s="45">
        <f>SUM('Баллы без населения'!KX43:KY43,'Баллы без населения'!LB43:LC43,'Баллы без населения'!LF43:LG43,'Баллы без населения'!QE43:QJ43)</f>
        <v>0</v>
      </c>
      <c r="DB88" s="45">
        <f>SUM('Баллы без населения'!KX43:KY43,'Баллы без населения'!LB43:LC43,'Баллы без населения'!LF43:LG43,'Баллы без населения'!QE43:QG43)</f>
        <v>0</v>
      </c>
      <c r="DC88" s="45">
        <f>SUM('Баллы без населения'!LC43,'Баллы без населения'!LG43,'Баллы без населения'!QH43:QJ43)</f>
        <v>0</v>
      </c>
      <c r="DD88" s="48">
        <f>SUM('Баллы без населения'!KV43:LL43)</f>
        <v>0</v>
      </c>
      <c r="DE88" s="45">
        <f>SUM('Баллы без населения'!KV43:KY43)</f>
        <v>0</v>
      </c>
      <c r="DF88" s="45">
        <f>SUM('Баллы без населения'!KZ43:LG43)</f>
        <v>0</v>
      </c>
      <c r="DG88" s="45">
        <f>SUM('Баллы без населения'!KZ43:LB43)</f>
        <v>0</v>
      </c>
      <c r="DH88" s="45">
        <f>SUM('Баллы без населения'!LD43:LF43)</f>
        <v>0</v>
      </c>
      <c r="DI88" s="45">
        <f>SUM('Баллы без населения'!KX43:KY43,'Баллы без населения'!LB43:LC43,'Баллы без населения'!LF43:LG43)</f>
        <v>0</v>
      </c>
      <c r="DJ88" s="45">
        <f>SUM('Баллы без населения'!KX43:KY43)</f>
        <v>0</v>
      </c>
      <c r="DK88" s="45">
        <f>SUM('Баллы без населения'!LB43:LC43,'Баллы без населения'!LF43:LG43)</f>
        <v>0</v>
      </c>
      <c r="DL88" s="45">
        <f>SUM('Баллы без населения'!LC43,'Баллы без населения'!LG43)</f>
        <v>0</v>
      </c>
      <c r="DM88" s="45">
        <f>SUM('Баллы без населения'!LH43:LL43)</f>
        <v>0</v>
      </c>
      <c r="DN88" s="48">
        <f>SUM('Баллы без населения'!PY43:QJ43)</f>
        <v>0</v>
      </c>
      <c r="DO88" s="45">
        <f>SUM('Баллы без населения'!PZ43,'Баллы без населения'!QB43:QJ43)</f>
        <v>0</v>
      </c>
      <c r="DP88" s="45">
        <f>SUM('Баллы без населения'!QE43:QJ43)</f>
        <v>0</v>
      </c>
      <c r="DQ88" s="54">
        <f>SUM('Баллы без населения'!QE43:QG43)</f>
        <v>0</v>
      </c>
      <c r="DR88" s="45">
        <f>SUM('Баллы без населения'!QH43:QJ43)</f>
        <v>0</v>
      </c>
      <c r="DS88" s="46" t="str">
        <f>SUM('Баллы без населения'!QK43:QP43)</f>
        <v>#REF!</v>
      </c>
      <c r="DT88" s="45">
        <f>SUM('Баллы без населения'!QL43:QM43,'Баллы без населения'!QP43)</f>
        <v>0</v>
      </c>
      <c r="DU88" s="50">
        <f>SUM('Баллы без населения'!QN43)</f>
        <v>0</v>
      </c>
      <c r="DV88" s="46">
        <f>SUM('Баллы без населения'!QQ43:QX43)</f>
        <v>0</v>
      </c>
      <c r="DW88" s="45">
        <f>SUM('Баллы без населения'!QQ42:QR42)</f>
        <v>0</v>
      </c>
      <c r="DX88" s="45">
        <f>SUM('Баллы без населения'!QS42:QX42)</f>
        <v>0</v>
      </c>
    </row>
  </sheetData>
  <autoFilter ref="$B$3:$DX$88">
    <sortState ref="B3:DX88">
      <sortCondition descending="1" ref="D3:D88"/>
      <sortCondition descending="1" ref="K3:K88"/>
      <sortCondition ref="B3:B88"/>
      <sortCondition descending="1" ref="J3:J88"/>
      <sortCondition descending="1" ref="I3:I88"/>
      <sortCondition descending="1" ref="F3:F88"/>
      <sortCondition descending="1" ref="E3:E88"/>
      <sortCondition descending="1" ref="H3:H88"/>
      <sortCondition descending="1" ref="G3:G88"/>
      <sortCondition descending="1" ref="N3:N88"/>
      <sortCondition descending="1" ref="L3:L88"/>
      <sortCondition descending="1" ref="Q3:Q88"/>
      <sortCondition descending="1" ref="P3:P88"/>
      <sortCondition descending="1" ref="R3:R88"/>
      <sortCondition descending="1" ref="O3:O88"/>
    </sortState>
  </autoFilter>
  <conditionalFormatting sqref="D4:DX88">
    <cfRule type="cellIs" dxfId="1" priority="1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 outlineLevelCol="2"/>
  <cols>
    <col customWidth="1" min="1" max="1" width="2.63"/>
    <col customWidth="1" min="2" max="2" width="22.25"/>
    <col customWidth="1" min="3" max="3" width="5.38"/>
    <col collapsed="1" customWidth="1" min="4" max="4" width="8.88"/>
    <col customWidth="1" hidden="1" min="5" max="10" width="9.0" outlineLevel="1"/>
    <col collapsed="1" customWidth="1" min="11" max="11" width="18.0"/>
    <col customWidth="1" hidden="1" min="12" max="12" width="11.25" outlineLevel="1"/>
    <col collapsed="1" customWidth="1" min="13" max="13" width="18.0"/>
    <col customWidth="1" hidden="1" min="14" max="14" width="11.75" outlineLevel="1"/>
    <col collapsed="1" customWidth="1" min="15" max="15" width="18.0"/>
    <col customWidth="1" hidden="1" min="16" max="17" width="9.0" outlineLevel="1"/>
    <col customWidth="1" hidden="1" min="18" max="18" width="18.0" outlineLevel="1"/>
    <col customWidth="1" hidden="1" min="19" max="20" width="9.0" outlineLevel="1"/>
    <col customWidth="1" hidden="1" min="21" max="21" width="18.0" outlineLevel="1"/>
    <col customWidth="1" hidden="1" min="22" max="23" width="9.0" outlineLevel="1"/>
    <col collapsed="1" customWidth="1" min="24" max="24" width="18.0"/>
    <col customWidth="1" hidden="1" min="25" max="26" width="10.63" outlineLevel="1"/>
    <col collapsed="1" customWidth="1" hidden="1" min="27" max="27" width="18.0" outlineLevel="1"/>
    <col customWidth="1" hidden="1" min="28" max="28" width="10.63" outlineLevel="2"/>
    <col customWidth="1" hidden="1" min="29" max="30" width="9.0" outlineLevel="2"/>
    <col customWidth="1" hidden="1" min="31" max="31" width="9.5" outlineLevel="2"/>
    <col customWidth="1" hidden="1" min="32" max="33" width="9.0" outlineLevel="2"/>
    <col customWidth="1" hidden="1" min="34" max="34" width="9.5" outlineLevel="2"/>
    <col customWidth="1" hidden="1" min="35" max="36" width="9.0" outlineLevel="2"/>
    <col collapsed="1" customWidth="1" hidden="1" min="37" max="37" width="18.0" outlineLevel="1"/>
    <col customWidth="1" hidden="1" min="38" max="39" width="9.0" outlineLevel="2"/>
    <col customWidth="1" hidden="1" min="40" max="40" width="9.5" outlineLevel="2"/>
    <col customWidth="1" hidden="1" min="41" max="42" width="9.0" outlineLevel="2"/>
    <col customWidth="1" hidden="1" min="43" max="43" width="9.5" outlineLevel="2"/>
    <col customWidth="1" hidden="1" min="44" max="45" width="9.0" outlineLevel="2"/>
    <col collapsed="1" customWidth="1" min="46" max="46" width="18.0"/>
    <col collapsed="1" customWidth="1" hidden="1" min="47" max="47" width="18.0" outlineLevel="1"/>
    <col customWidth="1" hidden="1" min="48" max="48" width="14.13" outlineLevel="2"/>
    <col customWidth="1" hidden="1" min="49" max="50" width="9.0" outlineLevel="2"/>
    <col customWidth="1" hidden="1" min="51" max="51" width="9.5" outlineLevel="2"/>
    <col customWidth="1" hidden="1" min="52" max="53" width="9.0" outlineLevel="2"/>
    <col customWidth="1" hidden="1" min="54" max="54" width="9.5" outlineLevel="2"/>
    <col customWidth="1" hidden="1" min="55" max="56" width="9.0" outlineLevel="2"/>
    <col collapsed="1" customWidth="1" hidden="1" min="57" max="57" width="18.0" outlineLevel="1"/>
    <col customWidth="1" hidden="1" min="58" max="59" width="9.0" outlineLevel="2"/>
    <col customWidth="1" hidden="1" min="60" max="60" width="9.5" outlineLevel="2"/>
    <col customWidth="1" hidden="1" min="61" max="62" width="9.0" outlineLevel="2"/>
    <col customWidth="1" hidden="1" min="63" max="63" width="9.5" outlineLevel="2"/>
    <col customWidth="1" hidden="1" min="64" max="65" width="9.0" outlineLevel="2"/>
    <col customWidth="1" min="66" max="66" width="18.0"/>
    <col customWidth="1" min="67" max="67" width="18.0" outlineLevel="1"/>
    <col customWidth="1" min="68" max="69" width="9.0" outlineLevel="2"/>
    <col customWidth="1" min="70" max="70" width="9.5" outlineLevel="2"/>
    <col customWidth="1" min="71" max="72" width="9.0" outlineLevel="2"/>
    <col customWidth="1" min="73" max="73" width="9.5" outlineLevel="2"/>
    <col customWidth="1" min="74" max="75" width="9.0" outlineLevel="2"/>
    <col customWidth="1" min="76" max="76" width="10.63" outlineLevel="2"/>
    <col customWidth="1" min="77" max="78" width="9.0" outlineLevel="2"/>
    <col customWidth="1" min="79" max="79" width="10.63" outlineLevel="2"/>
    <col customWidth="1" min="80" max="81" width="9.0" outlineLevel="2"/>
    <col customWidth="1" min="82" max="82" width="7.88" outlineLevel="2"/>
    <col customWidth="1" min="83" max="84" width="9.0" outlineLevel="2"/>
    <col customWidth="1" min="85" max="85" width="7.63" outlineLevel="2"/>
    <col customWidth="1" min="86" max="87" width="9.0" outlineLevel="2"/>
    <col customWidth="1" min="88" max="88" width="10.63" outlineLevel="2"/>
    <col customWidth="1" min="89" max="90" width="9.0" outlineLevel="2"/>
    <col collapsed="1" customWidth="1" min="91" max="91" width="18.0" outlineLevel="1"/>
    <col customWidth="1" hidden="1" min="92" max="93" width="9.0" outlineLevel="2"/>
    <col customWidth="1" hidden="1" min="94" max="94" width="9.5" outlineLevel="2"/>
    <col customWidth="1" hidden="1" min="95" max="96" width="9.0" outlineLevel="2"/>
    <col customWidth="1" hidden="1" min="97" max="97" width="9.5" outlineLevel="2"/>
    <col customWidth="1" hidden="1" min="98" max="99" width="9.0" outlineLevel="2"/>
    <col collapsed="1" customWidth="1" min="100" max="100" width="18.0"/>
    <col customWidth="1" hidden="1" min="101" max="102" width="18.0" outlineLevel="1"/>
    <col collapsed="1" customWidth="1" min="103" max="103" width="18.0"/>
    <col customWidth="1" hidden="1" min="104" max="105" width="6.63" outlineLevel="1"/>
    <col customWidth="1" hidden="1" min="106" max="106" width="10.25" outlineLevel="1"/>
    <col customWidth="1" hidden="1" min="107" max="107" width="11.63" outlineLevel="1"/>
    <col collapsed="1" customWidth="1" hidden="1" min="108" max="108" width="18.0" outlineLevel="1"/>
    <col customWidth="1" hidden="1" min="109" max="109" width="11.5" outlineLevel="2"/>
    <col customWidth="1" hidden="1" min="110" max="110" width="9.88" outlineLevel="2"/>
    <col customWidth="1" hidden="1" min="111" max="111" width="7.75" outlineLevel="2"/>
    <col customWidth="1" hidden="1" min="112" max="112" width="11.5" outlineLevel="2"/>
    <col customWidth="1" hidden="1" min="113" max="113" width="6.63" outlineLevel="2"/>
    <col customWidth="1" hidden="1" min="114" max="115" width="12.13" outlineLevel="2"/>
    <col customWidth="1" hidden="1" min="116" max="116" width="11.63" outlineLevel="2"/>
    <col customWidth="1" hidden="1" min="117" max="117" width="9.0" outlineLevel="2"/>
    <col collapsed="1" customWidth="1" hidden="1" min="118" max="118" width="18.0" outlineLevel="1"/>
    <col customWidth="1" hidden="1" min="119" max="120" width="6.63" outlineLevel="2"/>
    <col customWidth="1" hidden="1" min="121" max="121" width="7.63" outlineLevel="2"/>
    <col customWidth="1" hidden="1" min="122" max="122" width="11.63" outlineLevel="2"/>
    <col collapsed="1" customWidth="1" min="123" max="123" width="18.0"/>
    <col customWidth="1" hidden="1" min="124" max="124" width="9.0" outlineLevel="1"/>
    <col customWidth="1" hidden="1" min="125" max="125" width="10.13" outlineLevel="1"/>
    <col collapsed="1" customWidth="1" min="126" max="126" width="18.0"/>
    <col customWidth="1" hidden="1" min="127" max="128" width="10.13" outlineLevel="1"/>
  </cols>
  <sheetData>
    <row r="1">
      <c r="A1" s="1"/>
      <c r="B1" s="2" t="s">
        <v>0</v>
      </c>
      <c r="C1" s="3"/>
      <c r="D1" s="4"/>
      <c r="K1" s="5"/>
      <c r="L1" s="6"/>
      <c r="M1" s="5"/>
      <c r="O1" s="5"/>
      <c r="R1" s="7"/>
      <c r="U1" s="7"/>
      <c r="W1" s="6"/>
      <c r="X1" s="5"/>
      <c r="AA1" s="7"/>
      <c r="AD1" s="8"/>
      <c r="AG1" s="8"/>
      <c r="AK1" s="7"/>
      <c r="AM1" s="8"/>
      <c r="AP1" s="8"/>
      <c r="AS1" s="8"/>
      <c r="AT1" s="5"/>
      <c r="AU1" s="7"/>
      <c r="AX1" s="8"/>
      <c r="BA1" s="8"/>
      <c r="BD1" s="6"/>
      <c r="BE1" s="7"/>
      <c r="BG1" s="8"/>
      <c r="BJ1" s="8"/>
      <c r="BM1" s="6"/>
      <c r="BN1" s="5"/>
      <c r="BO1" s="7"/>
      <c r="BQ1" s="8"/>
      <c r="BR1" s="9"/>
      <c r="BT1" s="8"/>
      <c r="BU1" s="9"/>
      <c r="BW1" s="8"/>
      <c r="BZ1" s="8"/>
      <c r="CC1" s="8"/>
      <c r="CF1" s="8"/>
      <c r="CI1" s="8"/>
      <c r="CM1" s="7"/>
      <c r="CO1" s="8"/>
      <c r="CP1" s="9"/>
      <c r="CR1" s="8"/>
      <c r="CS1" s="9"/>
      <c r="CU1" s="8"/>
      <c r="CV1" s="5"/>
      <c r="CW1" s="7"/>
      <c r="CX1" s="7"/>
      <c r="CY1" s="5"/>
      <c r="DD1" s="7"/>
      <c r="DN1" s="7"/>
      <c r="DS1" s="5"/>
      <c r="DU1" s="66"/>
      <c r="DV1" s="5"/>
    </row>
    <row r="2">
      <c r="A2" s="10"/>
      <c r="B2" s="10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4" t="str">
        <f>'Показатели'!C2</f>
        <v>Региональная федерация</v>
      </c>
      <c r="L2" s="15" t="s">
        <v>10</v>
      </c>
      <c r="M2" s="14" t="str">
        <f>'Показатели'!C19</f>
        <v>Общие критерии для региона</v>
      </c>
      <c r="N2" s="13" t="s">
        <v>11</v>
      </c>
      <c r="O2" s="14" t="s">
        <v>12</v>
      </c>
      <c r="P2" s="16"/>
      <c r="Q2" s="17"/>
      <c r="R2" s="18" t="str">
        <f>'Показатели'!C31</f>
        <v>Сборные команды России 5х5</v>
      </c>
      <c r="S2" s="16"/>
      <c r="T2" s="17"/>
      <c r="U2" s="18" t="s">
        <v>13</v>
      </c>
      <c r="V2" s="19"/>
      <c r="W2" s="20"/>
      <c r="X2" s="14" t="s">
        <v>14</v>
      </c>
      <c r="Y2" s="13" t="s">
        <v>4</v>
      </c>
      <c r="Z2" s="13" t="s">
        <v>5</v>
      </c>
      <c r="AA2" s="18" t="str">
        <f>'Показатели'!C52</f>
        <v>Профессиональный баскетбол 5х5</v>
      </c>
      <c r="AB2" s="13" t="s">
        <v>15</v>
      </c>
      <c r="AC2" s="21" t="s">
        <v>4</v>
      </c>
      <c r="AD2" s="22" t="s">
        <v>5</v>
      </c>
      <c r="AE2" s="13" t="s">
        <v>8</v>
      </c>
      <c r="AF2" s="23"/>
      <c r="AG2" s="24"/>
      <c r="AH2" s="13" t="s">
        <v>9</v>
      </c>
      <c r="AI2" s="23"/>
      <c r="AJ2" s="23"/>
      <c r="AK2" s="18" t="s">
        <v>16</v>
      </c>
      <c r="AL2" s="21" t="s">
        <v>4</v>
      </c>
      <c r="AM2" s="22" t="s">
        <v>5</v>
      </c>
      <c r="AN2" s="13" t="s">
        <v>8</v>
      </c>
      <c r="AO2" s="19"/>
      <c r="AP2" s="24"/>
      <c r="AQ2" s="13" t="s">
        <v>9</v>
      </c>
      <c r="AR2" s="19"/>
      <c r="AS2" s="24"/>
      <c r="AT2" s="14" t="s">
        <v>17</v>
      </c>
      <c r="AU2" s="18" t="str">
        <f>'Показатели'!C140</f>
        <v>Резерв 5х5</v>
      </c>
      <c r="AV2" s="13" t="s">
        <v>18</v>
      </c>
      <c r="AW2" s="19"/>
      <c r="AX2" s="24"/>
      <c r="AY2" s="13" t="s">
        <v>8</v>
      </c>
      <c r="AZ2" s="23"/>
      <c r="BA2" s="24"/>
      <c r="BB2" s="13" t="s">
        <v>9</v>
      </c>
      <c r="BC2" s="20"/>
      <c r="BD2" s="25"/>
      <c r="BE2" s="18" t="s">
        <v>19</v>
      </c>
      <c r="BF2" s="19"/>
      <c r="BG2" s="24"/>
      <c r="BH2" s="13" t="s">
        <v>8</v>
      </c>
      <c r="BI2" s="23"/>
      <c r="BJ2" s="24"/>
      <c r="BK2" s="13" t="s">
        <v>9</v>
      </c>
      <c r="BL2" s="20"/>
      <c r="BM2" s="25"/>
      <c r="BN2" s="14" t="s">
        <v>20</v>
      </c>
      <c r="BO2" s="18" t="str">
        <f>'Показатели'!C211</f>
        <v>Массовый баскетбол 5х5</v>
      </c>
      <c r="BP2" s="19"/>
      <c r="BQ2" s="26"/>
      <c r="BR2" s="13" t="s">
        <v>8</v>
      </c>
      <c r="BS2" s="23"/>
      <c r="BT2" s="26"/>
      <c r="BU2" s="13" t="s">
        <v>9</v>
      </c>
      <c r="BV2" s="20"/>
      <c r="BW2" s="26"/>
      <c r="BX2" s="13" t="s">
        <v>21</v>
      </c>
      <c r="BY2" s="19"/>
      <c r="BZ2" s="26"/>
      <c r="CA2" s="13" t="s">
        <v>22</v>
      </c>
      <c r="CB2" s="19"/>
      <c r="CC2" s="26"/>
      <c r="CD2" s="13" t="s">
        <v>23</v>
      </c>
      <c r="CE2" s="19"/>
      <c r="CF2" s="26"/>
      <c r="CG2" s="13" t="s">
        <v>24</v>
      </c>
      <c r="CH2" s="20"/>
      <c r="CI2" s="26"/>
      <c r="CJ2" s="13" t="s">
        <v>25</v>
      </c>
      <c r="CK2" s="20"/>
      <c r="CL2" s="20"/>
      <c r="CM2" s="18" t="str">
        <f>'Показатели'!C552</f>
        <v>Массовый баскетбол 3х3</v>
      </c>
      <c r="CN2" s="19"/>
      <c r="CO2" s="26"/>
      <c r="CP2" s="13" t="s">
        <v>8</v>
      </c>
      <c r="CQ2" s="23"/>
      <c r="CR2" s="26"/>
      <c r="CS2" s="13" t="s">
        <v>9</v>
      </c>
      <c r="CT2" s="20"/>
      <c r="CU2" s="26"/>
      <c r="CV2" s="14" t="s">
        <v>26</v>
      </c>
      <c r="CW2" s="18" t="str">
        <f>'Показатели'!C377</f>
        <v>Баскетбольные мероприятия 5х5</v>
      </c>
      <c r="CX2" s="18" t="str">
        <f>'Показатели'!C583</f>
        <v>Баскетбольные мероприятия 3х3</v>
      </c>
      <c r="CY2" s="14" t="s">
        <v>27</v>
      </c>
      <c r="CZ2" s="13" t="s">
        <v>28</v>
      </c>
      <c r="DA2" s="13" t="s">
        <v>29</v>
      </c>
      <c r="DB2" s="13"/>
      <c r="DC2" s="13"/>
      <c r="DD2" s="18" t="str">
        <f>'Показатели'!C407</f>
        <v>Судьи и тренеры 5х5</v>
      </c>
      <c r="DE2" s="13" t="s">
        <v>30</v>
      </c>
      <c r="DF2" s="13" t="s">
        <v>31</v>
      </c>
      <c r="DG2" s="16"/>
      <c r="DH2" s="16"/>
      <c r="DI2" s="13" t="s">
        <v>29</v>
      </c>
      <c r="DJ2" s="13"/>
      <c r="DK2" s="13"/>
      <c r="DL2" s="13"/>
      <c r="DM2" s="13" t="s">
        <v>32</v>
      </c>
      <c r="DN2" s="18" t="s">
        <v>33</v>
      </c>
      <c r="DO2" s="13" t="s">
        <v>28</v>
      </c>
      <c r="DP2" s="13" t="s">
        <v>29</v>
      </c>
      <c r="DQ2" s="13"/>
      <c r="DR2" s="13"/>
      <c r="DS2" s="14" t="s">
        <v>34</v>
      </c>
      <c r="DT2" s="21" t="s">
        <v>35</v>
      </c>
      <c r="DU2" s="22" t="s">
        <v>36</v>
      </c>
      <c r="DV2" s="14" t="s">
        <v>37</v>
      </c>
      <c r="DW2" s="21" t="s">
        <v>8</v>
      </c>
      <c r="DX2" s="22" t="s">
        <v>9</v>
      </c>
    </row>
    <row r="3">
      <c r="A3" s="27"/>
      <c r="B3" s="28" t="s">
        <v>38</v>
      </c>
      <c r="C3" s="29"/>
      <c r="D3" s="30"/>
      <c r="E3" s="31"/>
      <c r="F3" s="31"/>
      <c r="G3" s="31"/>
      <c r="H3" s="31"/>
      <c r="I3" s="31"/>
      <c r="J3" s="31"/>
      <c r="K3" s="32"/>
      <c r="L3" s="33"/>
      <c r="M3" s="32"/>
      <c r="N3" s="67"/>
      <c r="O3" s="32"/>
      <c r="P3" s="31" t="s">
        <v>4</v>
      </c>
      <c r="Q3" s="34" t="s">
        <v>5</v>
      </c>
      <c r="R3" s="35"/>
      <c r="S3" s="31" t="s">
        <v>4</v>
      </c>
      <c r="T3" s="34" t="s">
        <v>5</v>
      </c>
      <c r="U3" s="35"/>
      <c r="V3" s="31" t="s">
        <v>4</v>
      </c>
      <c r="W3" s="34" t="s">
        <v>5</v>
      </c>
      <c r="X3" s="32"/>
      <c r="Y3" s="31"/>
      <c r="Z3" s="31"/>
      <c r="AA3" s="36"/>
      <c r="AB3" s="31"/>
      <c r="AC3" s="31"/>
      <c r="AD3" s="37"/>
      <c r="AE3" s="31"/>
      <c r="AF3" s="31" t="s">
        <v>4</v>
      </c>
      <c r="AG3" s="37" t="s">
        <v>5</v>
      </c>
      <c r="AH3" s="31"/>
      <c r="AI3" s="31" t="s">
        <v>4</v>
      </c>
      <c r="AJ3" s="34" t="s">
        <v>5</v>
      </c>
      <c r="AK3" s="36"/>
      <c r="AL3" s="31"/>
      <c r="AM3" s="37"/>
      <c r="AN3" s="38"/>
      <c r="AO3" s="31" t="s">
        <v>4</v>
      </c>
      <c r="AP3" s="37" t="s">
        <v>5</v>
      </c>
      <c r="AQ3" s="38"/>
      <c r="AR3" s="31" t="s">
        <v>4</v>
      </c>
      <c r="AS3" s="31" t="s">
        <v>5</v>
      </c>
      <c r="AT3" s="39"/>
      <c r="AU3" s="36"/>
      <c r="AV3" s="31"/>
      <c r="AW3" s="31" t="s">
        <v>4</v>
      </c>
      <c r="AX3" s="37" t="s">
        <v>5</v>
      </c>
      <c r="AY3" s="31"/>
      <c r="AZ3" s="31" t="s">
        <v>4</v>
      </c>
      <c r="BA3" s="37" t="s">
        <v>5</v>
      </c>
      <c r="BB3" s="31"/>
      <c r="BC3" s="31" t="s">
        <v>4</v>
      </c>
      <c r="BD3" s="34" t="s">
        <v>5</v>
      </c>
      <c r="BE3" s="36"/>
      <c r="BF3" s="31" t="s">
        <v>4</v>
      </c>
      <c r="BG3" s="37" t="s">
        <v>5</v>
      </c>
      <c r="BH3" s="31"/>
      <c r="BI3" s="31" t="s">
        <v>4</v>
      </c>
      <c r="BJ3" s="37" t="s">
        <v>5</v>
      </c>
      <c r="BK3" s="31"/>
      <c r="BL3" s="31" t="s">
        <v>4</v>
      </c>
      <c r="BM3" s="34" t="s">
        <v>5</v>
      </c>
      <c r="BN3" s="39"/>
      <c r="BO3" s="36"/>
      <c r="BP3" s="31" t="s">
        <v>4</v>
      </c>
      <c r="BQ3" s="31" t="s">
        <v>5</v>
      </c>
      <c r="BR3" s="68"/>
      <c r="BS3" s="31" t="s">
        <v>4</v>
      </c>
      <c r="BT3" s="31" t="s">
        <v>5</v>
      </c>
      <c r="BU3" s="68"/>
      <c r="BV3" s="31" t="s">
        <v>4</v>
      </c>
      <c r="BW3" s="31" t="s">
        <v>5</v>
      </c>
      <c r="BX3" s="68"/>
      <c r="BY3" s="31" t="s">
        <v>4</v>
      </c>
      <c r="BZ3" s="31" t="s">
        <v>5</v>
      </c>
      <c r="CA3" s="68"/>
      <c r="CB3" s="31" t="s">
        <v>4</v>
      </c>
      <c r="CC3" s="31" t="s">
        <v>5</v>
      </c>
      <c r="CD3" s="69"/>
      <c r="CE3" s="31" t="s">
        <v>4</v>
      </c>
      <c r="CF3" s="31" t="s">
        <v>5</v>
      </c>
      <c r="CG3" s="68"/>
      <c r="CH3" s="31" t="s">
        <v>4</v>
      </c>
      <c r="CI3" s="31" t="s">
        <v>5</v>
      </c>
      <c r="CJ3" s="68"/>
      <c r="CK3" s="31" t="s">
        <v>4</v>
      </c>
      <c r="CL3" s="31" t="s">
        <v>5</v>
      </c>
      <c r="CM3" s="36"/>
      <c r="CN3" s="31" t="s">
        <v>4</v>
      </c>
      <c r="CO3" s="37" t="s">
        <v>5</v>
      </c>
      <c r="CP3" s="40"/>
      <c r="CQ3" s="31" t="s">
        <v>4</v>
      </c>
      <c r="CR3" s="37" t="s">
        <v>5</v>
      </c>
      <c r="CS3" s="40"/>
      <c r="CT3" s="31" t="s">
        <v>4</v>
      </c>
      <c r="CU3" s="31" t="s">
        <v>5</v>
      </c>
      <c r="CV3" s="39"/>
      <c r="CW3" s="36"/>
      <c r="CX3" s="36"/>
      <c r="CY3" s="32"/>
      <c r="CZ3" s="31"/>
      <c r="DA3" s="31"/>
      <c r="DB3" s="31" t="s">
        <v>39</v>
      </c>
      <c r="DC3" s="31" t="s">
        <v>40</v>
      </c>
      <c r="DD3" s="36"/>
      <c r="DE3" s="31"/>
      <c r="DF3" s="31"/>
      <c r="DG3" s="31" t="s">
        <v>28</v>
      </c>
      <c r="DH3" s="31" t="s">
        <v>41</v>
      </c>
      <c r="DI3" s="31"/>
      <c r="DJ3" s="31" t="s">
        <v>42</v>
      </c>
      <c r="DK3" s="31" t="s">
        <v>31</v>
      </c>
      <c r="DL3" s="31" t="s">
        <v>40</v>
      </c>
      <c r="DM3" s="31"/>
      <c r="DN3" s="36"/>
      <c r="DO3" s="31"/>
      <c r="DP3" s="31"/>
      <c r="DQ3" s="31" t="s">
        <v>28</v>
      </c>
      <c r="DR3" s="31" t="s">
        <v>40</v>
      </c>
      <c r="DS3" s="32"/>
      <c r="DT3" s="31"/>
      <c r="DU3" s="37"/>
      <c r="DV3" s="32"/>
      <c r="DW3" s="31"/>
      <c r="DX3" s="31"/>
    </row>
    <row r="4">
      <c r="A4" s="41">
        <v>1.0</v>
      </c>
      <c r="B4" s="42" t="str">
        <f>'Тест ответы'!B83</f>
        <v>Хакасия республика</v>
      </c>
      <c r="C4" s="43">
        <f>VLOOKUP(B4,'Население'!$B$2:$E$90,4,FALSE)</f>
        <v>24.41917266</v>
      </c>
      <c r="D4" s="44" t="str">
        <f>'Баллы'!D82</f>
        <v>#REF!</v>
      </c>
      <c r="E4" s="45" t="str">
        <f>SUMIF('Баллы'!$E$3:DX$3,"муж",'Баллы'!E82:DX82)</f>
        <v>#REF!</v>
      </c>
      <c r="F4" s="45" t="str">
        <f>SUMIF('Баллы'!$E$3:DX$3,"жен",'Баллы'!E82:DX82)</f>
        <v>#REF!</v>
      </c>
      <c r="G4" s="45" t="str">
        <f>SUM('Баллы'!Z82:DK82,'Баллы'!DP82:KE82,'Баллы'!KV82:LL82)</f>
        <v>#REF!</v>
      </c>
      <c r="H4" s="45">
        <f>SUM('Баллы'!LM82:PB82,'Баллы'!PY82:QJ82)</f>
        <v>0</v>
      </c>
      <c r="I4" s="45">
        <f>SUM('Баллы'!AZ82:BO82,'Баллы'!DR82:DX82,'Баллы'!FL82:FO82,'Баллы'!GB82:GE82,'Баллы'!GX82:HE82,'Баллы'!IF82:IK82,'Баллы'!IZ82:JG82,'Баллы'!LU82:MG82,'Баллы'!NW82:NZ82,'Баллы'!OM82:OP82)</f>
        <v>0</v>
      </c>
      <c r="J4" s="45">
        <f>SUM('Баллы'!BP82:DK82,'Баллы'!DY82:FK82,'Баллы'!FP82:GA82,'Баллы'!GF82:GQ82,'Баллы'!HF82:HW82,'Баллы'!IL82:IW82,'Баллы'!JH82:KE82,'Баллы'!MH82:NV82,'Баллы'!OA82:OL82,'Баллы'!OQ82:PB82)</f>
        <v>0</v>
      </c>
      <c r="K4" s="46">
        <f>SUM('Баллы'!E82:R82)</f>
        <v>0.2055</v>
      </c>
      <c r="L4" s="47">
        <f>SUM('Баллы'!O82:R82)</f>
        <v>0.14</v>
      </c>
      <c r="M4" s="46">
        <f>SUM('Баллы'!S82:Y82)</f>
        <v>0</v>
      </c>
      <c r="N4" s="45">
        <f>SUM('Баллы'!T82:Y82)</f>
        <v>0</v>
      </c>
      <c r="O4" s="46">
        <f>SUM('Баллы'!Z82:AQ82,'Баллы'!LM82:LT82)</f>
        <v>0</v>
      </c>
      <c r="P4" s="45">
        <f>SUMIF('Баллы'!$Z$3:$AQ$3,"муж",'Баллы'!Z82:AQ82)+SUMIF('Баллы'!$LM$3:$LT$3,"муж",'Баллы'!LM82:LT82)</f>
        <v>0</v>
      </c>
      <c r="Q4" s="45">
        <f>SUMIF('Баллы'!$Z$3:$AQ$3,"жен",'Баллы'!Z82:AQ82)+SUMIF('Баллы'!$LM$3:$LT$3,"жен",'Баллы'!LM82:LT82)</f>
        <v>0</v>
      </c>
      <c r="R4" s="48">
        <f>SUM('Баллы'!Z82:AQ82)</f>
        <v>0</v>
      </c>
      <c r="S4" s="45">
        <f>SUM('Баллы'!Z82:AH82)</f>
        <v>0</v>
      </c>
      <c r="T4" s="45">
        <f>SUM('Баллы'!AI82:AQ82)</f>
        <v>0</v>
      </c>
      <c r="U4" s="48">
        <f>SUM('Баллы'!LM82:LT82)</f>
        <v>0</v>
      </c>
      <c r="V4" s="45">
        <f>SUM('Баллы'!LM82:LP82)</f>
        <v>0</v>
      </c>
      <c r="W4" s="49">
        <f>SUM('Баллы'!LQ82:LT82)</f>
        <v>0</v>
      </c>
      <c r="X4" s="46">
        <f>SUM('Баллы'!AR82:DK82,'Баллы'!LU82:NI82)</f>
        <v>0</v>
      </c>
      <c r="Y4" s="45">
        <f>'Баллы'!AR82+SUM('Баллы'!AZ82:BH82)+SUM('Баллы'!BP82:CP82)+SUM('Баллы'!LU82:MC82,'Баллы'!MH82:NI82)</f>
        <v>0</v>
      </c>
      <c r="Z4" s="45">
        <f>'Баллы'!AS82+SUM('Баллы'!BI82:BO82)+SUM('Баллы'!CQ82:DK82)+SUM('Баллы'!MD82:MG82,'Баллы'!NJ82:NV82,)</f>
        <v>0</v>
      </c>
      <c r="AA4" s="48">
        <f>SUM('Баллы'!AR82:DK82)</f>
        <v>0</v>
      </c>
      <c r="AB4" s="45">
        <f>SUM('Баллы'!AT82:AY82)</f>
        <v>0</v>
      </c>
      <c r="AC4" s="45">
        <f>'Баллы'!AR82+SUM('Баллы'!AZ82:BH82)+SUM('Баллы'!BP82:CP82)</f>
        <v>0</v>
      </c>
      <c r="AD4" s="50">
        <f>'Баллы'!AS82+SUM('Баллы'!BI82:BO82)+SUM('Баллы'!CQ82:DK82)</f>
        <v>0</v>
      </c>
      <c r="AE4" s="51">
        <f>SUM('Баллы'!AZ82:BO82)</f>
        <v>0</v>
      </c>
      <c r="AF4" s="45">
        <f>SUM('Баллы'!AZ82:BH82)</f>
        <v>0</v>
      </c>
      <c r="AG4" s="50">
        <f>SUM('Баллы'!BI82:BO82)</f>
        <v>0</v>
      </c>
      <c r="AH4" s="51">
        <f>SUM('Баллы'!BP82:DK82)</f>
        <v>0</v>
      </c>
      <c r="AI4" s="45">
        <f>SUM('Баллы'!BP82:CP82)</f>
        <v>0</v>
      </c>
      <c r="AJ4" s="45">
        <f>SUM('Баллы'!CQ82:DK82)</f>
        <v>0</v>
      </c>
      <c r="AK4" s="48">
        <f>SUM('Баллы'!LU82:NV82)</f>
        <v>0</v>
      </c>
      <c r="AL4" s="45">
        <f>SUM('Баллы'!LU82:MC82,'Баллы'!MH82:NI82)</f>
        <v>0</v>
      </c>
      <c r="AM4" s="50">
        <f>SUM('Баллы'!MD82:MG82,'Баллы'!NJ82:NV82,)</f>
        <v>0</v>
      </c>
      <c r="AN4" s="45">
        <f>SUM('Баллы'!LU82:MG82)</f>
        <v>0</v>
      </c>
      <c r="AO4" s="45">
        <f>SUM('Баллы'!LU82:MC82)</f>
        <v>0</v>
      </c>
      <c r="AP4" s="50">
        <f>SUM('Баллы'!MD82:MG82)</f>
        <v>0</v>
      </c>
      <c r="AQ4" s="45">
        <f>SUM('Баллы'!MH82:NV82)</f>
        <v>0</v>
      </c>
      <c r="AR4" s="45">
        <f>SUM('Баллы'!MH82:NI82)</f>
        <v>0</v>
      </c>
      <c r="AS4" s="50">
        <f>SUM('Баллы'!NJ82:NV82)</f>
        <v>0</v>
      </c>
      <c r="AT4" s="46">
        <f>SUM('Баллы'!DR82:FK82,'Баллы'!NW82:OL82)</f>
        <v>0</v>
      </c>
      <c r="AU4" s="48" t="str">
        <f>SUM('Баллы'!DL82:FK82)</f>
        <v>#REF!</v>
      </c>
      <c r="AV4" s="45" t="str">
        <f>SUM('Баллы'!DL82:DQ82)</f>
        <v>#REF!</v>
      </c>
      <c r="AW4" s="45">
        <f>SUM('Баллы'!DR82:DU82)+SUM('Баллы'!DY82:ES82)</f>
        <v>0</v>
      </c>
      <c r="AX4" s="50">
        <f>SUM('Баллы'!DV82:DX82)+SUM('Баллы'!ET82:FK82)</f>
        <v>0</v>
      </c>
      <c r="AY4" s="51">
        <f>SUM('Баллы'!DR82:DX82)</f>
        <v>0</v>
      </c>
      <c r="AZ4" s="45">
        <f>SUM('Баллы'!DR82:DU82)</f>
        <v>0</v>
      </c>
      <c r="BA4" s="50">
        <f>SUM('Баллы'!DV82:DX82)</f>
        <v>0</v>
      </c>
      <c r="BB4" s="51">
        <f>SUM('Баллы'!DY82:FK82)</f>
        <v>0</v>
      </c>
      <c r="BC4" s="45">
        <f>SUM('Баллы'!DY82:ES82)</f>
        <v>0</v>
      </c>
      <c r="BD4" s="49">
        <f>SUM('Баллы'!ET82:FK82)</f>
        <v>0</v>
      </c>
      <c r="BE4" s="48">
        <f>SUM('Баллы'!NW82:OL82)</f>
        <v>0</v>
      </c>
      <c r="BF4" s="45">
        <f>SUMIF('Баллы'!NW80:OL80,"муж",'Баллы'!NW82:OL82)</f>
        <v>0</v>
      </c>
      <c r="BG4" s="50">
        <f>SUMIF('Баллы'!NW80:OL80,"жен",'Баллы'!NW82:OL82)</f>
        <v>0</v>
      </c>
      <c r="BH4" s="51">
        <f>SUM('Баллы'!NW82:NZ82)</f>
        <v>0</v>
      </c>
      <c r="BI4" s="45">
        <f>SUMIF('Баллы'!NW80:NZ80,"муж",'Баллы'!NW82:NZ82)</f>
        <v>0</v>
      </c>
      <c r="BJ4" s="50">
        <f>SUMIF('Баллы'!NW80:NZ80,";ty",'Баллы'!NW82:NZ82)</f>
        <v>0</v>
      </c>
      <c r="BK4" s="51">
        <f>SUM('Баллы'!OA82:OL82)</f>
        <v>0</v>
      </c>
      <c r="BL4" s="45">
        <f>SUMIF('Баллы'!OA80:OL80,"муж",'Баллы'!OA82:OL82)</f>
        <v>0</v>
      </c>
      <c r="BM4" s="49">
        <f>SUMIF('Баллы'!OA80:OL80,"муж",'Баллы'!OA82:OL82)</f>
        <v>0</v>
      </c>
      <c r="BN4" s="46" t="str">
        <f>SUM('Баллы'!FL82:KE82,'Баллы'!OM82:PB82)</f>
        <v>#REF!</v>
      </c>
      <c r="BO4" s="48" t="str">
        <f>SUM('Баллы'!FL82:KE82)</f>
        <v>#REF!</v>
      </c>
      <c r="BP4" s="45" t="str">
        <f>SUM('Баллы'!FL82:FM82,'Баллы'!FP82:FU82,'Баллы'!GB82:GC82,'Баллы'!GF82:GK82,'Баллы'!GR82:GT82,'Баллы'!GX82:HA82,'Баллы'!HF82:HN82,'Баллы'!HX82,'Баллы'!HZ82:IB82,'Баллы'!IX82,'Баллы'!IF82:IH82,'Баллы'!IL82:IQ82,'Баллы'!IZ82:JE82,'Баллы'!JH82:JY82,)</f>
        <v>#REF!</v>
      </c>
      <c r="BQ4" s="50" t="str">
        <f>SUM('Баллы'!FN82:FO82,'Баллы'!FV82:GA82,'Баллы'!GD82:GE82,'Баллы'!GL82:GQ82,'Баллы'!GU82:GW82,'Баллы'!HB82:HE82,'Баллы'!HO82:HW82,'Баллы'!HY82,'Баллы'!IC82:IE82,'Баллы'!II82:IK82,'Баллы'!IR82:IW82,'Баллы'!IY82,'Баллы'!JF82:JG82,'Баллы'!JZ82:KE82)</f>
        <v>#REF!</v>
      </c>
      <c r="BR4" s="52">
        <f>SUM('Баллы'!FL82:FO82,'Баллы'!GB82:GE82,'Баллы'!GX82:HE82,'Баллы'!IF82:IK82,'Баллы'!IZ82:JG82)</f>
        <v>0</v>
      </c>
      <c r="BS4" s="45">
        <f>SUM('Баллы'!FP82:FU82,'Баллы'!GF82:GK82,'Баллы'!HF82:HN82,'Баллы'!IL82:IQ82,'Баллы'!JH82:JY82)</f>
        <v>0</v>
      </c>
      <c r="BT4" s="50">
        <f>SUM('Баллы'!FN82:FO82,'Баллы'!GD82:GE82,'Баллы'!HB82:HE82,'Баллы'!II82:IK82,'Баллы'!JF82:JG82)</f>
        <v>0</v>
      </c>
      <c r="BU4" s="52">
        <f>SUM('Баллы'!FP82:GA82,'Баллы'!GF82:GQ82,'Баллы'!HF82:HW82,'Баллы'!IL82:IW82,'Баллы'!JH82:KE82)</f>
        <v>0</v>
      </c>
      <c r="BV4" s="45">
        <f>SUM('Баллы'!FP82:FU82,'Баллы'!GF82:GK82,'Баллы'!HF82:HN82,'Баллы'!IL82:IQ82,'Баллы'!JH82:JY82)</f>
        <v>0</v>
      </c>
      <c r="BW4" s="50">
        <f>SUM('Баллы'!FV82:GA82,'Баллы'!GL82:GQ82,'Баллы'!HO82:HW82,'Баллы'!IL82:IW82,'Баллы'!JZ82:KE82)</f>
        <v>0</v>
      </c>
      <c r="BX4" s="51">
        <f>SUM('Баллы'!FL82:GA82)</f>
        <v>0</v>
      </c>
      <c r="BY4" s="51">
        <f>SUM('Баллы'!FL82:FM82,'Баллы'!FP82:FU82)</f>
        <v>0</v>
      </c>
      <c r="BZ4" s="53">
        <f>SUM('Баллы'!FN82:FO82,'Баллы'!FV82:GA82)</f>
        <v>0</v>
      </c>
      <c r="CA4" s="51">
        <f>SUM('Баллы'!GB82:GQ82)</f>
        <v>0</v>
      </c>
      <c r="CB4" s="45">
        <f>SUM('Баллы'!GB82:GC82,'Баллы'!GF82:GK82)</f>
        <v>0</v>
      </c>
      <c r="CC4" s="50">
        <f>SUM('Баллы'!GD82:GE82,'Баллы'!GL82:GQ82)</f>
        <v>0</v>
      </c>
      <c r="CD4" s="51" t="str">
        <f>SUM('Баллы'!GR82:HY82)</f>
        <v>#REF!</v>
      </c>
      <c r="CE4" s="45" t="str">
        <f>SUM('Баллы'!GR82:GT82,'Баллы'!GX82:HA82,'Баллы'!HF82:HN82,'Баллы'!HX82)</f>
        <v>#REF!</v>
      </c>
      <c r="CF4" s="50" t="str">
        <f>SUM('Баллы'!GU82:GW82,'Баллы'!HB82:HE82,'Баллы'!HO82:HW82,'Баллы'!HY82)</f>
        <v>#REF!</v>
      </c>
      <c r="CG4" s="51">
        <f>SUM('Баллы'!HZ82:IY82)</f>
        <v>0</v>
      </c>
      <c r="CH4" s="45">
        <f>SUM('Баллы'!HZ82:IB82,'Баллы'!IF82:IH82,'Баллы'!IL82:IQ82,'Баллы'!IX82)</f>
        <v>0</v>
      </c>
      <c r="CI4" s="50">
        <f>SUM('Баллы'!IC82:IE82,'Баллы'!II82:IK82,'Баллы'!IR82:IW82,'Баллы'!IY82)</f>
        <v>0</v>
      </c>
      <c r="CJ4" s="51">
        <f>SUM('Баллы'!IZ82:KE82,)</f>
        <v>0</v>
      </c>
      <c r="CK4" s="45">
        <f>SUM('Баллы'!IZ82:JE82,'Баллы'!JH82:JY82)</f>
        <v>0</v>
      </c>
      <c r="CL4" s="45">
        <f>SUM('Баллы'!JF82:JG82,'Баллы'!JZ82:KE82)</f>
        <v>0</v>
      </c>
      <c r="CM4" s="48">
        <f>SUM('Баллы'!OM82:PB82)</f>
        <v>0</v>
      </c>
      <c r="CN4" s="45">
        <f>SUMIF('Баллы'!OM80:PB80,"муж",'Баллы'!OM82:PB82)</f>
        <v>0</v>
      </c>
      <c r="CO4" s="50">
        <f>SUMIF('Баллы'!OM80:PB80,"жен",'Баллы'!OM82:PB82)</f>
        <v>0</v>
      </c>
      <c r="CP4" s="52">
        <f>SUM('Баллы'!OM82:OP82)</f>
        <v>0</v>
      </c>
      <c r="CQ4" s="45">
        <f>SUMIF('Баллы'!OM80:OP80,"муж",'Баллы'!OM82:OP82)</f>
        <v>0</v>
      </c>
      <c r="CR4" s="50">
        <f>SUMIF('Баллы'!OM80:OP80,"жен",'Баллы'!OM82:OP82)</f>
        <v>0</v>
      </c>
      <c r="CS4" s="52">
        <f>SUM('Баллы'!OQ82:PB82)</f>
        <v>0</v>
      </c>
      <c r="CT4" s="45">
        <f>SUMIF('Баллы'!OQ80:PB80,"муж",'Баллы'!OQ82:PB82)</f>
        <v>0</v>
      </c>
      <c r="CU4" s="50">
        <f>SUMIF('Баллы'!OQ80:PB80,"жен",'Баллы'!OQ82:PB82)</f>
        <v>0</v>
      </c>
      <c r="CV4" s="46">
        <f>SUM('Баллы'!KF82:KU82,'Баллы'!PC82:PX82)</f>
        <v>0</v>
      </c>
      <c r="CW4" s="48">
        <f>SUM('Баллы'!KF82:KU82)</f>
        <v>0</v>
      </c>
      <c r="CX4" s="48">
        <f>SUM('Баллы'!PC82:PX82)</f>
        <v>0</v>
      </c>
      <c r="CY4" s="46">
        <f>SUM('Баллы'!KV82:LL82,'Баллы'!PY82:QJ82)</f>
        <v>0</v>
      </c>
      <c r="CZ4" s="45">
        <f>SUM('Баллы'!KZ82:LB82,'Баллы'!PZ82:QJ82)</f>
        <v>0</v>
      </c>
      <c r="DA4" s="45">
        <f>SUM('Баллы'!KX82:KY82,'Баллы'!LB82:LC82,'Баллы'!LF82:LG82,'Баллы'!QE82:QJ82)</f>
        <v>0</v>
      </c>
      <c r="DB4" s="45">
        <f>SUM('Баллы'!KX82:KY82,'Баллы'!LB82:LC82,'Баллы'!LF82:LG82,'Баллы'!QE82:QG82)</f>
        <v>0</v>
      </c>
      <c r="DC4" s="45">
        <f>SUM('Баллы'!LC82,'Баллы'!LG82,'Баллы'!QH82:QJ82)</f>
        <v>0</v>
      </c>
      <c r="DD4" s="48">
        <f>SUM('Баллы'!KV82:LL82)</f>
        <v>0</v>
      </c>
      <c r="DE4" s="45">
        <f>SUM('Баллы'!KV82:KY82)</f>
        <v>0</v>
      </c>
      <c r="DF4" s="45">
        <f>SUM('Баллы'!KZ82:LG82)</f>
        <v>0</v>
      </c>
      <c r="DG4" s="45">
        <f>SUM('Баллы'!KZ82:LB82)</f>
        <v>0</v>
      </c>
      <c r="DH4" s="45">
        <f>SUM('Баллы'!LD82:LF82)</f>
        <v>0</v>
      </c>
      <c r="DI4" s="45">
        <f>SUM('Баллы'!KX82:KY82,'Баллы'!LB82:LC82,'Баллы'!LF82:LG82)</f>
        <v>0</v>
      </c>
      <c r="DJ4" s="45">
        <f>SUM('Баллы'!KX82:KY82)</f>
        <v>0</v>
      </c>
      <c r="DK4" s="45">
        <f>SUM('Баллы'!LB82:LC82,'Баллы'!LF82:LG82)</f>
        <v>0</v>
      </c>
      <c r="DL4" s="45">
        <f>SUM('Баллы'!LC82,'Баллы'!LG82)</f>
        <v>0</v>
      </c>
      <c r="DM4" s="45">
        <f>SUM('Баллы'!LH82:LL82)</f>
        <v>0</v>
      </c>
      <c r="DN4" s="48">
        <f>SUM('Баллы'!PY82:QJ82)</f>
        <v>0</v>
      </c>
      <c r="DO4" s="45">
        <f>SUM('Баллы'!PZ82,'Баллы'!QB82:QJ82)</f>
        <v>0</v>
      </c>
      <c r="DP4" s="45">
        <f>SUM('Баллы'!QE82:QJ82)</f>
        <v>0</v>
      </c>
      <c r="DQ4" s="54">
        <f>SUM('Баллы'!QE82:QG82)</f>
        <v>0</v>
      </c>
      <c r="DR4" s="45">
        <f>SUM('Баллы'!QH82:QJ82)</f>
        <v>0</v>
      </c>
      <c r="DS4" s="46" t="str">
        <f>SUM('Баллы'!QK82:QP82)</f>
        <v>#REF!</v>
      </c>
      <c r="DT4" s="45">
        <f>SUM('Баллы'!QL82:QM82,'Баллы'!QP82)</f>
        <v>0</v>
      </c>
      <c r="DU4" s="50">
        <f>SUM('Баллы'!QN82)</f>
        <v>0</v>
      </c>
      <c r="DV4" s="46">
        <f>SUM('Баллы'!QQ82:QX82)</f>
        <v>0</v>
      </c>
      <c r="DW4" s="45">
        <f>SUM('Баллы'!QQ82:QR82)</f>
        <v>0</v>
      </c>
      <c r="DX4" s="45">
        <f>SUM('Баллы'!QS82:QX82)</f>
        <v>0</v>
      </c>
    </row>
    <row r="5">
      <c r="A5" s="55">
        <v>2.0</v>
      </c>
      <c r="B5" s="56" t="str">
        <f>'Тест ответы'!B32</f>
        <v>Карелия республика</v>
      </c>
      <c r="C5" s="57">
        <f>VLOOKUP(B5,'Население'!$B$2:$E$90,4,FALSE)</f>
        <v>24.44687669</v>
      </c>
      <c r="D5" s="44" t="str">
        <f>'Баллы'!D31</f>
        <v>#REF!</v>
      </c>
      <c r="E5" s="58" t="str">
        <f>SUMIF('Баллы'!$E$3:DX$3,"муж",'Баллы'!E31:DX31)</f>
        <v>#REF!</v>
      </c>
      <c r="F5" s="58" t="str">
        <f>SUMIF('Баллы'!$E$3:DX$3,"жен",'Баллы'!E31:DX31)</f>
        <v>#REF!</v>
      </c>
      <c r="G5" s="58" t="str">
        <f>SUM('Баллы'!Z31:DK31,'Баллы'!DP31:KE31,'Баллы'!KV31:LL31)</f>
        <v>#REF!</v>
      </c>
      <c r="H5" s="58">
        <f>SUM('Баллы'!LM31:PB31,'Баллы'!PY31:QJ31)</f>
        <v>0</v>
      </c>
      <c r="I5" s="58">
        <f>SUM('Баллы'!AZ31:BO31,'Баллы'!DR31:DX31,'Баллы'!FL31:FO31,'Баллы'!GB31:GE31,'Баллы'!GX31:HE31,'Баллы'!IF31:IK31,'Баллы'!IZ31:JG31,'Баллы'!LU31:MG31,'Баллы'!NW31:NZ31,'Баллы'!OM31:OP31)</f>
        <v>0</v>
      </c>
      <c r="J5" s="58">
        <f>SUM('Баллы'!BP31:DK31,'Баллы'!DY31:FK31,'Баллы'!FP31:GA31,'Баллы'!GF31:GQ31,'Баллы'!HF31:HW31,'Баллы'!IL31:IW31,'Баллы'!JH31:KE31,'Баллы'!MH31:NV31,'Баллы'!OA31:OL31,'Баллы'!OQ31:PB31)</f>
        <v>0</v>
      </c>
      <c r="K5" s="46">
        <f>SUM('Баллы'!E31:R31)</f>
        <v>0.0635</v>
      </c>
      <c r="L5" s="59">
        <f>SUM('Баллы'!O31:R31)</f>
        <v>0.04</v>
      </c>
      <c r="M5" s="46">
        <f>SUM('Баллы'!S31:Y31)</f>
        <v>0</v>
      </c>
      <c r="N5" s="58">
        <f>SUM('Баллы'!T31:Y31)</f>
        <v>0</v>
      </c>
      <c r="O5" s="46">
        <f>SUM('Баллы'!Z31:AQ31,'Баллы'!LM31:LT31)</f>
        <v>0</v>
      </c>
      <c r="P5" s="58">
        <f>SUMIF('Баллы'!$Z$3:$AQ$3,"муж",'Баллы'!Z31:AQ31)+SUMIF('Баллы'!$LM$3:$LT$3,"муж",'Баллы'!LM31:LT31)</f>
        <v>0</v>
      </c>
      <c r="Q5" s="58">
        <f>SUMIF('Баллы'!$Z$3:$AQ$3,"жен",'Баллы'!Z31:AQ31)+SUMIF('Баллы'!$LM$3:$LT$3,"жен",'Баллы'!LM31:LT31)</f>
        <v>0</v>
      </c>
      <c r="R5" s="48">
        <f>SUM('Баллы'!Z31:AQ31)</f>
        <v>0</v>
      </c>
      <c r="S5" s="58">
        <f>SUM('Баллы'!Z31:AH31)</f>
        <v>0</v>
      </c>
      <c r="T5" s="58">
        <f>SUM('Баллы'!AI31:AQ31)</f>
        <v>0</v>
      </c>
      <c r="U5" s="48">
        <f>SUM('Баллы'!LM31:LT31)</f>
        <v>0</v>
      </c>
      <c r="V5" s="58">
        <f>SUM('Баллы'!LM31:LP31)</f>
        <v>0</v>
      </c>
      <c r="W5" s="60">
        <f>SUM('Баллы'!LQ31:LT31)</f>
        <v>0</v>
      </c>
      <c r="X5" s="46">
        <f>SUM('Баллы'!AR31:DK31,'Баллы'!LU31:NI31)</f>
        <v>0</v>
      </c>
      <c r="Y5" s="58">
        <f>'Баллы'!AR31+SUM('Баллы'!AZ31:BH31)+SUM('Баллы'!BP31:CP31)+SUM('Баллы'!LU31:MC31,'Баллы'!MH31:NI31)</f>
        <v>0</v>
      </c>
      <c r="Z5" s="58">
        <f>'Баллы'!AS31+SUM('Баллы'!BI31:BO31)+SUM('Баллы'!CQ31:DK31)+SUM('Баллы'!MD31:MG31,'Баллы'!NJ31:NV31,)</f>
        <v>0</v>
      </c>
      <c r="AA5" s="48">
        <f>SUM('Баллы'!AR31:DK31)</f>
        <v>0</v>
      </c>
      <c r="AB5" s="58">
        <f>SUM('Баллы'!AT31:AY31)</f>
        <v>0</v>
      </c>
      <c r="AC5" s="58">
        <f>'Баллы'!AR31+SUM('Баллы'!AZ31:BH31)+SUM('Баллы'!BP31:CP31)</f>
        <v>0</v>
      </c>
      <c r="AD5" s="61">
        <f>'Баллы'!AS31+SUM('Баллы'!BI31:BO31)+SUM('Баллы'!CQ31:DK31)</f>
        <v>0</v>
      </c>
      <c r="AE5" s="62">
        <f>SUM('Баллы'!AZ31:BO31)</f>
        <v>0</v>
      </c>
      <c r="AF5" s="58">
        <f>SUM('Баллы'!AZ31:BH31)</f>
        <v>0</v>
      </c>
      <c r="AG5" s="61">
        <f>SUM('Баллы'!BI31:BO31)</f>
        <v>0</v>
      </c>
      <c r="AH5" s="62">
        <f>SUM('Баллы'!BP31:DK31)</f>
        <v>0</v>
      </c>
      <c r="AI5" s="58">
        <f>SUM('Баллы'!BP31:CP31)</f>
        <v>0</v>
      </c>
      <c r="AJ5" s="58">
        <f>SUM('Баллы'!CQ31:DK31)</f>
        <v>0</v>
      </c>
      <c r="AK5" s="48">
        <f>SUM('Баллы'!LU31:NV31)</f>
        <v>0</v>
      </c>
      <c r="AL5" s="58">
        <f>SUM('Баллы'!LU31:MC31,'Баллы'!MH31:NI31)</f>
        <v>0</v>
      </c>
      <c r="AM5" s="61">
        <f>SUM('Баллы'!MD31:MG31,'Баллы'!NJ31:NV31,)</f>
        <v>0</v>
      </c>
      <c r="AN5" s="58">
        <f>SUM('Баллы'!LU31:MG31)</f>
        <v>0</v>
      </c>
      <c r="AO5" s="58">
        <f>SUM('Баллы'!LU31:MC31)</f>
        <v>0</v>
      </c>
      <c r="AP5" s="61">
        <f>SUM('Баллы'!MD31:MG31)</f>
        <v>0</v>
      </c>
      <c r="AQ5" s="58">
        <f>SUM('Баллы'!MH31:NV31)</f>
        <v>0</v>
      </c>
      <c r="AR5" s="58">
        <f>SUM('Баллы'!MH31:NI31)</f>
        <v>0</v>
      </c>
      <c r="AS5" s="61">
        <f>SUM('Баллы'!NJ31:NV31)</f>
        <v>0</v>
      </c>
      <c r="AT5" s="46">
        <f>SUM('Баллы'!DR31:FK31,'Баллы'!NW31:OL31)</f>
        <v>0</v>
      </c>
      <c r="AU5" s="48" t="str">
        <f>SUM('Баллы'!DL31:FK31)</f>
        <v>#REF!</v>
      </c>
      <c r="AV5" s="58" t="str">
        <f>SUM('Баллы'!DL31:DQ31)</f>
        <v>#REF!</v>
      </c>
      <c r="AW5" s="58">
        <f>SUM('Баллы'!DR31:DU31)+SUM('Баллы'!DY31:ES31)</f>
        <v>0</v>
      </c>
      <c r="AX5" s="61">
        <f>SUM('Баллы'!DV31:DX31)+SUM('Баллы'!ET31:FK31)</f>
        <v>0</v>
      </c>
      <c r="AY5" s="62">
        <f>SUM('Баллы'!DR31:DX31)</f>
        <v>0</v>
      </c>
      <c r="AZ5" s="58">
        <f>SUM('Баллы'!DR31:DU31)</f>
        <v>0</v>
      </c>
      <c r="BA5" s="61">
        <f>SUM('Баллы'!DV31:DX31)</f>
        <v>0</v>
      </c>
      <c r="BB5" s="62">
        <f>SUM('Баллы'!DY31:FK31)</f>
        <v>0</v>
      </c>
      <c r="BC5" s="58">
        <f>SUM('Баллы'!DY31:ES31)</f>
        <v>0</v>
      </c>
      <c r="BD5" s="60">
        <f>SUM('Баллы'!ET31:FK31)</f>
        <v>0</v>
      </c>
      <c r="BE5" s="48">
        <f>SUM('Баллы'!NW31:OL31)</f>
        <v>0</v>
      </c>
      <c r="BF5" s="58">
        <f>SUMIF('Баллы'!NW29:OL29,"муж",'Баллы'!NW31:OL31)</f>
        <v>0</v>
      </c>
      <c r="BG5" s="61">
        <f>SUMIF('Баллы'!NW29:OL29,"жен",'Баллы'!NW31:OL31)</f>
        <v>0</v>
      </c>
      <c r="BH5" s="62">
        <f>SUM('Баллы'!NW31:NZ31)</f>
        <v>0</v>
      </c>
      <c r="BI5" s="58">
        <f>SUMIF('Баллы'!NW29:NZ29,"муж",'Баллы'!NW31:NZ31)</f>
        <v>0</v>
      </c>
      <c r="BJ5" s="61">
        <f>SUMIF('Баллы'!NW29:NZ29,";ty",'Баллы'!NW31:NZ31)</f>
        <v>0</v>
      </c>
      <c r="BK5" s="62">
        <f>SUM('Баллы'!OA31:OL31)</f>
        <v>0</v>
      </c>
      <c r="BL5" s="58">
        <f>SUMIF('Баллы'!OA29:OL29,"муж",'Баллы'!OA31:OL31)</f>
        <v>0</v>
      </c>
      <c r="BM5" s="60">
        <f>SUMIF('Баллы'!OA29:OL29,"муж",'Баллы'!OA31:OL31)</f>
        <v>0</v>
      </c>
      <c r="BN5" s="46" t="str">
        <f>SUM('Баллы'!FL31:KE31,'Баллы'!OM31:PB31)</f>
        <v>#REF!</v>
      </c>
      <c r="BO5" s="48" t="str">
        <f>SUM('Баллы'!FL31:KE31)</f>
        <v>#REF!</v>
      </c>
      <c r="BP5" s="58" t="str">
        <f>SUM('Баллы'!FL31:FM31,'Баллы'!FP31:FU31,'Баллы'!GB31:GC31,'Баллы'!GF31:GK31,'Баллы'!GR31:GT31,'Баллы'!GX31:HA31,'Баллы'!HF31:HN31,'Баллы'!HX31,'Баллы'!HZ31:IB31,'Баллы'!IX31,'Баллы'!IF31:IH31,'Баллы'!IL31:IQ31,'Баллы'!IZ31:JE31,'Баллы'!JH31:JY31,)</f>
        <v>#REF!</v>
      </c>
      <c r="BQ5" s="61" t="str">
        <f>SUM('Баллы'!FN31:FO31,'Баллы'!FV31:GA31,'Баллы'!GD31:GE31,'Баллы'!GL31:GQ31,'Баллы'!GU31:GW31,'Баллы'!HB31:HE31,'Баллы'!HO31:HW31,'Баллы'!HY31,'Баллы'!IC31:IE31,'Баллы'!II31:IK31,'Баллы'!IR31:IW31,'Баллы'!IY31,'Баллы'!JF31:JG31,'Баллы'!JZ31:KE31)</f>
        <v>#REF!</v>
      </c>
      <c r="BR5" s="63">
        <f>SUM('Баллы'!FL31:FO31,'Баллы'!GB31:GE31,'Баллы'!GX31:HE31,'Баллы'!IF31:IK31,'Баллы'!IZ31:JG31)</f>
        <v>0</v>
      </c>
      <c r="BS5" s="58">
        <f>SUM('Баллы'!FP31:FU31,'Баллы'!GF31:GK31,'Баллы'!HF31:HN31,'Баллы'!IL31:IQ31,'Баллы'!JH31:JY31)</f>
        <v>0</v>
      </c>
      <c r="BT5" s="61">
        <f>SUM('Баллы'!FN31:FO31,'Баллы'!GD31:GE31,'Баллы'!HB31:HE31,'Баллы'!II31:IK31,'Баллы'!JF31:JG31)</f>
        <v>0</v>
      </c>
      <c r="BU5" s="63">
        <f>SUM('Баллы'!FP31:GA31,'Баллы'!GF31:GQ31,'Баллы'!HF31:HW31,'Баллы'!IL31:IW31,'Баллы'!JH31:KE31)</f>
        <v>0</v>
      </c>
      <c r="BV5" s="58">
        <f>SUM('Баллы'!FP31:FU31,'Баллы'!GF31:GK31,'Баллы'!HF31:HN31,'Баллы'!IL31:IQ31,'Баллы'!JH31:JY31)</f>
        <v>0</v>
      </c>
      <c r="BW5" s="61">
        <f>SUM('Баллы'!FV31:GA31,'Баллы'!GL31:GQ31,'Баллы'!HO31:HW31,'Баллы'!IL31:IW31,'Баллы'!JZ31:KE31)</f>
        <v>0</v>
      </c>
      <c r="BX5" s="62">
        <f>SUM('Баллы'!FL31:GA31)</f>
        <v>0</v>
      </c>
      <c r="BY5" s="62">
        <f>SUM('Баллы'!FL31:FM31,'Баллы'!FP31:FU31)</f>
        <v>0</v>
      </c>
      <c r="BZ5" s="64">
        <f>SUM('Баллы'!FN31:FO31,'Баллы'!FV31:GA31)</f>
        <v>0</v>
      </c>
      <c r="CA5" s="62">
        <f>SUM('Баллы'!GB31:GQ31)</f>
        <v>0</v>
      </c>
      <c r="CB5" s="58">
        <f>SUM('Баллы'!GB31:GC31,'Баллы'!GF31:GK31)</f>
        <v>0</v>
      </c>
      <c r="CC5" s="61">
        <f>SUM('Баллы'!GD31:GE31,'Баллы'!GL31:GQ31)</f>
        <v>0</v>
      </c>
      <c r="CD5" s="62" t="str">
        <f>SUM('Баллы'!GR31:HY31)</f>
        <v>#REF!</v>
      </c>
      <c r="CE5" s="58" t="str">
        <f>SUM('Баллы'!GR31:GT31,'Баллы'!GX31:HA31,'Баллы'!HF31:HN31,'Баллы'!HX31)</f>
        <v>#REF!</v>
      </c>
      <c r="CF5" s="61" t="str">
        <f>SUM('Баллы'!GU31:GW31,'Баллы'!HB31:HE31,'Баллы'!HO31:HW31,'Баллы'!HY31)</f>
        <v>#REF!</v>
      </c>
      <c r="CG5" s="62">
        <f>SUM('Баллы'!HZ31:IY31)</f>
        <v>0</v>
      </c>
      <c r="CH5" s="58">
        <f>SUM('Баллы'!HZ31:IB31,'Баллы'!IF31:IH31,'Баллы'!IL31:IQ31,'Баллы'!IX31)</f>
        <v>0</v>
      </c>
      <c r="CI5" s="61">
        <f>SUM('Баллы'!IC31:IE31,'Баллы'!II31:IK31,'Баллы'!IR31:IW31,'Баллы'!IY31)</f>
        <v>0</v>
      </c>
      <c r="CJ5" s="62">
        <f>SUM('Баллы'!IZ31:KE31,)</f>
        <v>0</v>
      </c>
      <c r="CK5" s="58">
        <f>SUM('Баллы'!IZ31:JE31,'Баллы'!JH31:JY31)</f>
        <v>0</v>
      </c>
      <c r="CL5" s="58">
        <f>SUM('Баллы'!JF31:JG31,'Баллы'!JZ31:KE31)</f>
        <v>0</v>
      </c>
      <c r="CM5" s="48">
        <f>SUM('Баллы'!OM31:PB31)</f>
        <v>0</v>
      </c>
      <c r="CN5" s="58">
        <f>SUMIF('Баллы'!OM29:PB29,"муж",'Баллы'!OM31:PB31)</f>
        <v>0</v>
      </c>
      <c r="CO5" s="61">
        <f>SUMIF('Баллы'!OM29:PB29,"жен",'Баллы'!OM31:PB31)</f>
        <v>0</v>
      </c>
      <c r="CP5" s="63">
        <f>SUM('Баллы'!OM31:OP31)</f>
        <v>0</v>
      </c>
      <c r="CQ5" s="58">
        <f>SUMIF('Баллы'!OM29:OP29,"муж",'Баллы'!OM31:OP31)</f>
        <v>0</v>
      </c>
      <c r="CR5" s="61">
        <f>SUMIF('Баллы'!OM29:OP29,"жен",'Баллы'!OM31:OP31)</f>
        <v>0</v>
      </c>
      <c r="CS5" s="63">
        <f>SUM('Баллы'!OQ31:PB31)</f>
        <v>0</v>
      </c>
      <c r="CT5" s="58">
        <f>SUMIF('Баллы'!OQ29:PB29,"муж",'Баллы'!OQ31:PB31)</f>
        <v>0</v>
      </c>
      <c r="CU5" s="61">
        <f>SUMIF('Баллы'!OQ29:PB29,"жен",'Баллы'!OQ31:PB31)</f>
        <v>0</v>
      </c>
      <c r="CV5" s="46">
        <f>SUM('Баллы'!KF31:KU31,'Баллы'!PC31:PX31)</f>
        <v>0</v>
      </c>
      <c r="CW5" s="48">
        <f>SUM('Баллы'!KF31:KU31)</f>
        <v>0</v>
      </c>
      <c r="CX5" s="48">
        <f>SUM('Баллы'!PC31:PX31)</f>
        <v>0</v>
      </c>
      <c r="CY5" s="46">
        <f>SUM('Баллы'!KV31:LL31,'Баллы'!PY31:QJ31)</f>
        <v>0</v>
      </c>
      <c r="CZ5" s="58">
        <f>SUM('Баллы'!KZ31:LB31,'Баллы'!PZ31:QJ31)</f>
        <v>0</v>
      </c>
      <c r="DA5" s="58">
        <f>SUM('Баллы'!KX31:KY31,'Баллы'!LB31:LC31,'Баллы'!LF31:LG31,'Баллы'!QE31:QJ31)</f>
        <v>0</v>
      </c>
      <c r="DB5" s="58">
        <f>SUM('Баллы'!KX31:KY31,'Баллы'!LB31:LC31,'Баллы'!LF31:LG31,'Баллы'!QE31:QG31)</f>
        <v>0</v>
      </c>
      <c r="DC5" s="58">
        <f>SUM('Баллы'!LC31,'Баллы'!LG31,'Баллы'!QH31:QJ31)</f>
        <v>0</v>
      </c>
      <c r="DD5" s="48">
        <f>SUM('Баллы'!KV31:LL31)</f>
        <v>0</v>
      </c>
      <c r="DE5" s="58">
        <f>SUM('Баллы'!KV31:KY31)</f>
        <v>0</v>
      </c>
      <c r="DF5" s="58">
        <f>SUM('Баллы'!KZ31:LG31)</f>
        <v>0</v>
      </c>
      <c r="DG5" s="58">
        <f>SUM('Баллы'!KZ31:LB31)</f>
        <v>0</v>
      </c>
      <c r="DH5" s="58">
        <f>SUM('Баллы'!LD31:LF31)</f>
        <v>0</v>
      </c>
      <c r="DI5" s="58">
        <f>SUM('Баллы'!KX31:KY31,'Баллы'!LB31:LC31,'Баллы'!LF31:LG31)</f>
        <v>0</v>
      </c>
      <c r="DJ5" s="58">
        <f>SUM('Баллы'!KX31:KY31)</f>
        <v>0</v>
      </c>
      <c r="DK5" s="58">
        <f>SUM('Баллы'!LB31:LC31,'Баллы'!LF31:LG31)</f>
        <v>0</v>
      </c>
      <c r="DL5" s="58">
        <f>SUM('Баллы'!LC31,'Баллы'!LG31)</f>
        <v>0</v>
      </c>
      <c r="DM5" s="58">
        <f>SUM('Баллы'!LH31:LL31)</f>
        <v>0</v>
      </c>
      <c r="DN5" s="48">
        <f>SUM('Баллы'!PY31:QJ31)</f>
        <v>0</v>
      </c>
      <c r="DO5" s="58">
        <f>SUM('Баллы'!PZ31,'Баллы'!QB31:QJ31)</f>
        <v>0</v>
      </c>
      <c r="DP5" s="58">
        <f>SUM('Баллы'!QE31:QJ31)</f>
        <v>0</v>
      </c>
      <c r="DQ5" s="65">
        <f>SUM('Баллы'!QE31:QG31)</f>
        <v>0</v>
      </c>
      <c r="DR5" s="58">
        <f>SUM('Баллы'!QH31:QJ31)</f>
        <v>0</v>
      </c>
      <c r="DS5" s="46" t="str">
        <f>SUM('Баллы'!QK31:QP31)</f>
        <v>#REF!</v>
      </c>
      <c r="DT5" s="58">
        <f>SUM('Баллы'!QL31:QM31,'Баллы'!QP31)</f>
        <v>0</v>
      </c>
      <c r="DU5" s="61">
        <f>SUM('Баллы'!QN31)</f>
        <v>0</v>
      </c>
      <c r="DV5" s="46">
        <f>SUM('Баллы'!QQ31:QX31)</f>
        <v>0</v>
      </c>
      <c r="DW5" s="58">
        <f>SUM('Баллы'!QQ31:QR31)</f>
        <v>0</v>
      </c>
      <c r="DX5" s="58">
        <f>SUM('Баллы'!QS31:QX31)</f>
        <v>0</v>
      </c>
    </row>
    <row r="6">
      <c r="A6" s="41">
        <v>3.0</v>
      </c>
      <c r="B6" s="42" t="str">
        <f>'Тест ответы'!B52</f>
        <v>Новгородская область</v>
      </c>
      <c r="C6" s="43">
        <f>VLOOKUP(B6,'Население'!$B$2:$E$90,4,FALSE)</f>
        <v>22.37898614</v>
      </c>
      <c r="D6" s="44" t="str">
        <f>'Баллы'!D51</f>
        <v>#REF!</v>
      </c>
      <c r="E6" s="45" t="str">
        <f>SUMIF('Баллы'!$E$3:DX$3,"муж",'Баллы'!E51:DX51)</f>
        <v>#REF!</v>
      </c>
      <c r="F6" s="45" t="str">
        <f>SUMIF('Баллы'!$E$3:DX$3,"жен",'Баллы'!E51:DX51)</f>
        <v>#REF!</v>
      </c>
      <c r="G6" s="45" t="str">
        <f>SUM('Баллы'!Z51:DK51,'Баллы'!DP51:KE51,'Баллы'!KV51:LL51)</f>
        <v>#REF!</v>
      </c>
      <c r="H6" s="45">
        <f>SUM('Баллы'!LM51:PB51,'Баллы'!PY51:QJ51)</f>
        <v>0</v>
      </c>
      <c r="I6" s="45">
        <f>SUM('Баллы'!AZ51:BO51,'Баллы'!DR51:DX51,'Баллы'!FL51:FO51,'Баллы'!GB51:GE51,'Баллы'!GX51:HE51,'Баллы'!IF51:IK51,'Баллы'!IZ51:JG51,'Баллы'!LU51:MG51,'Баллы'!NW51:NZ51,'Баллы'!OM51:OP51)</f>
        <v>0</v>
      </c>
      <c r="J6" s="45">
        <f>SUM('Баллы'!BP51:DK51,'Баллы'!DY51:FK51,'Баллы'!FP51:GA51,'Баллы'!GF51:GQ51,'Баллы'!HF51:HW51,'Баллы'!IL51:IW51,'Баллы'!JH51:KE51,'Баллы'!MH51:NV51,'Баллы'!OA51:OL51,'Баллы'!OQ51:PB51)</f>
        <v>0</v>
      </c>
      <c r="K6" s="46">
        <f>SUM('Баллы'!E51:R51)</f>
        <v>0.0055</v>
      </c>
      <c r="L6" s="47">
        <f>SUM('Баллы'!O51:R51)</f>
        <v>0</v>
      </c>
      <c r="M6" s="46">
        <f>SUM('Баллы'!S51:Y51)</f>
        <v>0</v>
      </c>
      <c r="N6" s="45">
        <f>SUM('Баллы'!T51:Y51)</f>
        <v>0</v>
      </c>
      <c r="O6" s="46">
        <f>SUM('Баллы'!Z51:AQ51,'Баллы'!LM51:LT51)</f>
        <v>0</v>
      </c>
      <c r="P6" s="45">
        <f>SUMIF('Баллы'!$Z$3:$AQ$3,"муж",'Баллы'!Z51:AQ51)+SUMIF('Баллы'!$LM$3:$LT$3,"муж",'Баллы'!LM51:LT51)</f>
        <v>0</v>
      </c>
      <c r="Q6" s="45">
        <f>SUMIF('Баллы'!$Z$3:$AQ$3,"жен",'Баллы'!Z51:AQ51)+SUMIF('Баллы'!$LM$3:$LT$3,"жен",'Баллы'!LM51:LT51)</f>
        <v>0</v>
      </c>
      <c r="R6" s="48">
        <f>SUM('Баллы'!Z51:AQ51)</f>
        <v>0</v>
      </c>
      <c r="S6" s="45">
        <f>SUM('Баллы'!Z51:AH51)</f>
        <v>0</v>
      </c>
      <c r="T6" s="45">
        <f>SUM('Баллы'!AI51:AQ51)</f>
        <v>0</v>
      </c>
      <c r="U6" s="48">
        <f>SUM('Баллы'!LM51:LT51)</f>
        <v>0</v>
      </c>
      <c r="V6" s="45">
        <f>SUM('Баллы'!LM51:LP51)</f>
        <v>0</v>
      </c>
      <c r="W6" s="49">
        <f>SUM('Баллы'!LQ51:LT51)</f>
        <v>0</v>
      </c>
      <c r="X6" s="46">
        <f>SUM('Баллы'!AR51:DK51,'Баллы'!LU51:NI51)</f>
        <v>0</v>
      </c>
      <c r="Y6" s="45">
        <f>'Баллы'!AR51+SUM('Баллы'!AZ51:BH51)+SUM('Баллы'!BP51:CP51)+SUM('Баллы'!LU51:MC51,'Баллы'!MH51:NI51)</f>
        <v>0</v>
      </c>
      <c r="Z6" s="45">
        <f>'Баллы'!AS51+SUM('Баллы'!BI51:BO51)+SUM('Баллы'!CQ51:DK51)+SUM('Баллы'!MD51:MG51,'Баллы'!NJ51:NV51,)</f>
        <v>0</v>
      </c>
      <c r="AA6" s="48">
        <f>SUM('Баллы'!AR51:DK51)</f>
        <v>0</v>
      </c>
      <c r="AB6" s="45">
        <f>SUM('Баллы'!AT51:AY51)</f>
        <v>0</v>
      </c>
      <c r="AC6" s="45">
        <f>'Баллы'!AR51+SUM('Баллы'!AZ51:BH51)+SUM('Баллы'!BP51:CP51)</f>
        <v>0</v>
      </c>
      <c r="AD6" s="50">
        <f>'Баллы'!AS51+SUM('Баллы'!BI51:BO51)+SUM('Баллы'!CQ51:DK51)</f>
        <v>0</v>
      </c>
      <c r="AE6" s="51">
        <f>SUM('Баллы'!AZ51:BO51)</f>
        <v>0</v>
      </c>
      <c r="AF6" s="45">
        <f>SUM('Баллы'!AZ51:BH51)</f>
        <v>0</v>
      </c>
      <c r="AG6" s="50">
        <f>SUM('Баллы'!BI51:BO51)</f>
        <v>0</v>
      </c>
      <c r="AH6" s="51">
        <f>SUM('Баллы'!BP51:DK51)</f>
        <v>0</v>
      </c>
      <c r="AI6" s="45">
        <f>SUM('Баллы'!BP51:CP51)</f>
        <v>0</v>
      </c>
      <c r="AJ6" s="45">
        <f>SUM('Баллы'!CQ51:DK51)</f>
        <v>0</v>
      </c>
      <c r="AK6" s="48">
        <f>SUM('Баллы'!LU51:NV51)</f>
        <v>0</v>
      </c>
      <c r="AL6" s="45">
        <f>SUM('Баллы'!LU51:MC51,'Баллы'!MH51:NI51)</f>
        <v>0</v>
      </c>
      <c r="AM6" s="50">
        <f>SUM('Баллы'!MD51:MG51,'Баллы'!NJ51:NV51,)</f>
        <v>0</v>
      </c>
      <c r="AN6" s="45">
        <f>SUM('Баллы'!LU51:MG51)</f>
        <v>0</v>
      </c>
      <c r="AO6" s="45">
        <f>SUM('Баллы'!LU51:MC51)</f>
        <v>0</v>
      </c>
      <c r="AP6" s="50">
        <f>SUM('Баллы'!MD51:MG51)</f>
        <v>0</v>
      </c>
      <c r="AQ6" s="45">
        <f>SUM('Баллы'!MH51:NV51)</f>
        <v>0</v>
      </c>
      <c r="AR6" s="45">
        <f>SUM('Баллы'!MH51:NI51)</f>
        <v>0</v>
      </c>
      <c r="AS6" s="50">
        <f>SUM('Баллы'!NJ51:NV51)</f>
        <v>0</v>
      </c>
      <c r="AT6" s="46">
        <f>SUM('Баллы'!DR51:FK51,'Баллы'!NW51:OL51)</f>
        <v>0</v>
      </c>
      <c r="AU6" s="48" t="str">
        <f>SUM('Баллы'!DL51:FK51)</f>
        <v>#REF!</v>
      </c>
      <c r="AV6" s="45" t="str">
        <f>SUM('Баллы'!DL51:DQ51)</f>
        <v>#REF!</v>
      </c>
      <c r="AW6" s="45">
        <f>SUM('Баллы'!DR51:DU51)+SUM('Баллы'!DY51:ES51)</f>
        <v>0</v>
      </c>
      <c r="AX6" s="50">
        <f>SUM('Баллы'!DV51:DX51)+SUM('Баллы'!ET51:FK51)</f>
        <v>0</v>
      </c>
      <c r="AY6" s="51">
        <f>SUM('Баллы'!DR51:DX51)</f>
        <v>0</v>
      </c>
      <c r="AZ6" s="45">
        <f>SUM('Баллы'!DR51:DU51)</f>
        <v>0</v>
      </c>
      <c r="BA6" s="50">
        <f>SUM('Баллы'!DV51:DX51)</f>
        <v>0</v>
      </c>
      <c r="BB6" s="51">
        <f>SUM('Баллы'!DY51:FK51)</f>
        <v>0</v>
      </c>
      <c r="BC6" s="45">
        <f>SUM('Баллы'!DY51:ES51)</f>
        <v>0</v>
      </c>
      <c r="BD6" s="49">
        <f>SUM('Баллы'!ET51:FK51)</f>
        <v>0</v>
      </c>
      <c r="BE6" s="48">
        <f>SUM('Баллы'!NW51:OL51)</f>
        <v>0</v>
      </c>
      <c r="BF6" s="45">
        <f>SUMIF('Баллы'!NW49:OL49,"муж",'Баллы'!NW51:OL51)</f>
        <v>0</v>
      </c>
      <c r="BG6" s="50">
        <f>SUMIF('Баллы'!NW49:OL49,"жен",'Баллы'!NW51:OL51)</f>
        <v>0</v>
      </c>
      <c r="BH6" s="51">
        <f>SUM('Баллы'!NW51:NZ51)</f>
        <v>0</v>
      </c>
      <c r="BI6" s="45">
        <f>SUMIF('Баллы'!NW49:NZ49,"муж",'Баллы'!NW51:NZ51)</f>
        <v>0</v>
      </c>
      <c r="BJ6" s="50">
        <f>SUMIF('Баллы'!NW49:NZ49,";ty",'Баллы'!NW51:NZ51)</f>
        <v>0</v>
      </c>
      <c r="BK6" s="51">
        <f>SUM('Баллы'!OA51:OL51)</f>
        <v>0</v>
      </c>
      <c r="BL6" s="45">
        <f>SUMIF('Баллы'!OA49:OL49,"муж",'Баллы'!OA51:OL51)</f>
        <v>0</v>
      </c>
      <c r="BM6" s="49">
        <f>SUMIF('Баллы'!OA49:OL49,"муж",'Баллы'!OA51:OL51)</f>
        <v>0</v>
      </c>
      <c r="BN6" s="46" t="str">
        <f>SUM('Баллы'!FL51:KE51,'Баллы'!OM51:PB51)</f>
        <v>#REF!</v>
      </c>
      <c r="BO6" s="48" t="str">
        <f>SUM('Баллы'!FL51:KE51)</f>
        <v>#REF!</v>
      </c>
      <c r="BP6" s="45" t="str">
        <f>SUM('Баллы'!FL51:FM51,'Баллы'!FP51:FU51,'Баллы'!GB51:GC51,'Баллы'!GF51:GK51,'Баллы'!GR51:GT51,'Баллы'!GX51:HA51,'Баллы'!HF51:HN51,'Баллы'!HX51,'Баллы'!HZ51:IB51,'Баллы'!IX51,'Баллы'!IF51:IH51,'Баллы'!IL51:IQ51,'Баллы'!IZ51:JE51,'Баллы'!JH51:JY51,)</f>
        <v>#REF!</v>
      </c>
      <c r="BQ6" s="50" t="str">
        <f>SUM('Баллы'!FN51:FO51,'Баллы'!FV51:GA51,'Баллы'!GD51:GE51,'Баллы'!GL51:GQ51,'Баллы'!GU51:GW51,'Баллы'!HB51:HE51,'Баллы'!HO51:HW51,'Баллы'!HY51,'Баллы'!IC51:IE51,'Баллы'!II51:IK51,'Баллы'!IR51:IW51,'Баллы'!IY51,'Баллы'!JF51:JG51,'Баллы'!JZ51:KE51)</f>
        <v>#REF!</v>
      </c>
      <c r="BR6" s="52">
        <f>SUM('Баллы'!FL51:FO51,'Баллы'!GB51:GE51,'Баллы'!GX51:HE51,'Баллы'!IF51:IK51,'Баллы'!IZ51:JG51)</f>
        <v>0</v>
      </c>
      <c r="BS6" s="45">
        <f>SUM('Баллы'!FP51:FU51,'Баллы'!GF51:GK51,'Баллы'!HF51:HN51,'Баллы'!IL51:IQ51,'Баллы'!JH51:JY51)</f>
        <v>0</v>
      </c>
      <c r="BT6" s="50">
        <f>SUM('Баллы'!FN51:FO51,'Баллы'!GD51:GE51,'Баллы'!HB51:HE51,'Баллы'!II51:IK51,'Баллы'!JF51:JG51)</f>
        <v>0</v>
      </c>
      <c r="BU6" s="52">
        <f>SUM('Баллы'!FP51:GA51,'Баллы'!GF51:GQ51,'Баллы'!HF51:HW51,'Баллы'!IL51:IW51,'Баллы'!JH51:KE51)</f>
        <v>0</v>
      </c>
      <c r="BV6" s="45">
        <f>SUM('Баллы'!FP51:FU51,'Баллы'!GF51:GK51,'Баллы'!HF51:HN51,'Баллы'!IL51:IQ51,'Баллы'!JH51:JY51)</f>
        <v>0</v>
      </c>
      <c r="BW6" s="50">
        <f>SUM('Баллы'!FV51:GA51,'Баллы'!GL51:GQ51,'Баллы'!HO51:HW51,'Баллы'!IL51:IW51,'Баллы'!JZ51:KE51)</f>
        <v>0</v>
      </c>
      <c r="BX6" s="51">
        <f>SUM('Баллы'!FL51:GA51)</f>
        <v>0</v>
      </c>
      <c r="BY6" s="51">
        <f>SUM('Баллы'!FL51:FM51,'Баллы'!FP51:FU51)</f>
        <v>0</v>
      </c>
      <c r="BZ6" s="53">
        <f>SUM('Баллы'!FN51:FO51,'Баллы'!FV51:GA51)</f>
        <v>0</v>
      </c>
      <c r="CA6" s="51">
        <f>SUM('Баллы'!GB51:GQ51)</f>
        <v>0</v>
      </c>
      <c r="CB6" s="45">
        <f>SUM('Баллы'!GB51:GC51,'Баллы'!GF51:GK51)</f>
        <v>0</v>
      </c>
      <c r="CC6" s="50">
        <f>SUM('Баллы'!GD51:GE51,'Баллы'!GL51:GQ51)</f>
        <v>0</v>
      </c>
      <c r="CD6" s="51" t="str">
        <f>SUM('Баллы'!GR51:HY51)</f>
        <v>#REF!</v>
      </c>
      <c r="CE6" s="45" t="str">
        <f>SUM('Баллы'!GR51:GT51,'Баллы'!GX51:HA51,'Баллы'!HF51:HN51,'Баллы'!HX51)</f>
        <v>#REF!</v>
      </c>
      <c r="CF6" s="50" t="str">
        <f>SUM('Баллы'!GU51:GW51,'Баллы'!HB51:HE51,'Баллы'!HO51:HW51,'Баллы'!HY51)</f>
        <v>#REF!</v>
      </c>
      <c r="CG6" s="51">
        <f>SUM('Баллы'!HZ51:IY51)</f>
        <v>0</v>
      </c>
      <c r="CH6" s="45">
        <f>SUM('Баллы'!HZ51:IB51,'Баллы'!IF51:IH51,'Баллы'!IL51:IQ51,'Баллы'!IX51)</f>
        <v>0</v>
      </c>
      <c r="CI6" s="50">
        <f>SUM('Баллы'!IC51:IE51,'Баллы'!II51:IK51,'Баллы'!IR51:IW51,'Баллы'!IY51)</f>
        <v>0</v>
      </c>
      <c r="CJ6" s="51">
        <f>SUM('Баллы'!IZ51:KE51,)</f>
        <v>0</v>
      </c>
      <c r="CK6" s="45">
        <f>SUM('Баллы'!IZ51:JE51,'Баллы'!JH51:JY51)</f>
        <v>0</v>
      </c>
      <c r="CL6" s="45">
        <f>SUM('Баллы'!JF51:JG51,'Баллы'!JZ51:KE51)</f>
        <v>0</v>
      </c>
      <c r="CM6" s="48">
        <f>SUM('Баллы'!OM51:PB51)</f>
        <v>0</v>
      </c>
      <c r="CN6" s="45">
        <f>SUMIF('Баллы'!OM49:PB49,"муж",'Баллы'!OM51:PB51)</f>
        <v>0</v>
      </c>
      <c r="CO6" s="50">
        <f>SUMIF('Баллы'!OM49:PB49,"жен",'Баллы'!OM51:PB51)</f>
        <v>0</v>
      </c>
      <c r="CP6" s="52">
        <f>SUM('Баллы'!OM51:OP51)</f>
        <v>0</v>
      </c>
      <c r="CQ6" s="45">
        <f>SUMIF('Баллы'!OM49:OP49,"муж",'Баллы'!OM51:OP51)</f>
        <v>0</v>
      </c>
      <c r="CR6" s="50">
        <f>SUMIF('Баллы'!OM49:OP49,"жен",'Баллы'!OM51:OP51)</f>
        <v>0</v>
      </c>
      <c r="CS6" s="52">
        <f>SUM('Баллы'!OQ51:PB51)</f>
        <v>0</v>
      </c>
      <c r="CT6" s="45">
        <f>SUMIF('Баллы'!OQ49:PB49,"муж",'Баллы'!OQ51:PB51)</f>
        <v>0</v>
      </c>
      <c r="CU6" s="50">
        <f>SUMIF('Баллы'!OQ49:PB49,"жен",'Баллы'!OQ51:PB51)</f>
        <v>0</v>
      </c>
      <c r="CV6" s="46">
        <f>SUM('Баллы'!KF51:KU51,'Баллы'!PC51:PX51)</f>
        <v>0</v>
      </c>
      <c r="CW6" s="48">
        <f>SUM('Баллы'!KF51:KU51)</f>
        <v>0</v>
      </c>
      <c r="CX6" s="48">
        <f>SUM('Баллы'!PC51:PX51)</f>
        <v>0</v>
      </c>
      <c r="CY6" s="46">
        <f>SUM('Баллы'!KV51:LL51,'Баллы'!PY51:QJ51)</f>
        <v>0</v>
      </c>
      <c r="CZ6" s="45">
        <f>SUM('Баллы'!KZ51:LB51,'Баллы'!PZ51:QJ51)</f>
        <v>0</v>
      </c>
      <c r="DA6" s="45">
        <f>SUM('Баллы'!KX51:KY51,'Баллы'!LB51:LC51,'Баллы'!LF51:LG51,'Баллы'!QE51:QJ51)</f>
        <v>0</v>
      </c>
      <c r="DB6" s="45">
        <f>SUM('Баллы'!KX51:KY51,'Баллы'!LB51:LC51,'Баллы'!LF51:LG51,'Баллы'!QE51:QG51)</f>
        <v>0</v>
      </c>
      <c r="DC6" s="45">
        <f>SUM('Баллы'!LC51,'Баллы'!LG51,'Баллы'!QH51:QJ51)</f>
        <v>0</v>
      </c>
      <c r="DD6" s="48">
        <f>SUM('Баллы'!KV51:LL51)</f>
        <v>0</v>
      </c>
      <c r="DE6" s="45">
        <f>SUM('Баллы'!KV51:KY51)</f>
        <v>0</v>
      </c>
      <c r="DF6" s="45">
        <f>SUM('Баллы'!KZ51:LG51)</f>
        <v>0</v>
      </c>
      <c r="DG6" s="45">
        <f>SUM('Баллы'!KZ51:LB51)</f>
        <v>0</v>
      </c>
      <c r="DH6" s="45">
        <f>SUM('Баллы'!LD51:LF51)</f>
        <v>0</v>
      </c>
      <c r="DI6" s="45">
        <f>SUM('Баллы'!KX51:KY51,'Баллы'!LB51:LC51,'Баллы'!LF51:LG51)</f>
        <v>0</v>
      </c>
      <c r="DJ6" s="45">
        <f>SUM('Баллы'!KX51:KY51)</f>
        <v>0</v>
      </c>
      <c r="DK6" s="45">
        <f>SUM('Баллы'!LB51:LC51,'Баллы'!LF51:LG51)</f>
        <v>0</v>
      </c>
      <c r="DL6" s="45">
        <f>SUM('Баллы'!LC51,'Баллы'!LG51)</f>
        <v>0</v>
      </c>
      <c r="DM6" s="45">
        <f>SUM('Баллы'!LH51:LL51)</f>
        <v>0</v>
      </c>
      <c r="DN6" s="48">
        <f>SUM('Баллы'!PY51:QJ51)</f>
        <v>0</v>
      </c>
      <c r="DO6" s="45">
        <f>SUM('Баллы'!PZ51,'Баллы'!QB51:QJ51)</f>
        <v>0</v>
      </c>
      <c r="DP6" s="45">
        <f>SUM('Баллы'!QE51:QJ51)</f>
        <v>0</v>
      </c>
      <c r="DQ6" s="54">
        <f>SUM('Баллы'!QE51:QG51)</f>
        <v>0</v>
      </c>
      <c r="DR6" s="45">
        <f>SUM('Баллы'!QH51:QJ51)</f>
        <v>0</v>
      </c>
      <c r="DS6" s="46" t="str">
        <f>SUM('Баллы'!QK51:QP51)</f>
        <v>#REF!</v>
      </c>
      <c r="DT6" s="45">
        <f>SUM('Баллы'!QL51:QM51,'Баллы'!QP51)</f>
        <v>0</v>
      </c>
      <c r="DU6" s="50">
        <f>SUM('Баллы'!QN51)</f>
        <v>0</v>
      </c>
      <c r="DV6" s="46">
        <f>SUM('Баллы'!QQ51:QX51)</f>
        <v>0</v>
      </c>
      <c r="DW6" s="45">
        <f>SUM('Баллы'!QQ52:QR52)</f>
        <v>0</v>
      </c>
      <c r="DX6" s="45">
        <f>SUM('Баллы'!QS52:QX52)</f>
        <v>0</v>
      </c>
    </row>
    <row r="7">
      <c r="A7" s="55">
        <v>4.0</v>
      </c>
      <c r="B7" s="56" t="str">
        <f>'Тест ответы'!B9</f>
        <v>Амурская область</v>
      </c>
      <c r="C7" s="57">
        <f>VLOOKUP(B7,'Население'!$B$2:$E$90,4,FALSE)</f>
        <v>17.04509868</v>
      </c>
      <c r="D7" s="44" t="str">
        <f>'Баллы'!D8</f>
        <v>#REF!</v>
      </c>
      <c r="E7" s="58" t="str">
        <f>SUMIF('Баллы'!$E$3:DX$3,"муж",'Баллы'!E8:DX8)</f>
        <v>#REF!</v>
      </c>
      <c r="F7" s="58" t="str">
        <f>SUMIF('Баллы'!$E$3:DX$3,"жен",'Баллы'!E8:DX8)</f>
        <v>#REF!</v>
      </c>
      <c r="G7" s="58" t="str">
        <f>SUM('Баллы'!Z8:DK8,'Баллы'!DP8:KE8,'Баллы'!KV8:LL8)</f>
        <v>#REF!</v>
      </c>
      <c r="H7" s="58">
        <f>SUM('Баллы'!LM8:PB8,'Баллы'!PY8:QJ8)</f>
        <v>0</v>
      </c>
      <c r="I7" s="58">
        <f>SUM('Баллы'!AZ8:BO8,'Баллы'!DR8:DX8,'Баллы'!FL8:FO8,'Баллы'!GB8:GE8,'Баллы'!GX8:HE8,'Баллы'!IF8:IK8,'Баллы'!IZ8:JG8,'Баллы'!LU8:MG8,'Баллы'!NW8:NZ8,'Баллы'!OM8:OP8)</f>
        <v>0</v>
      </c>
      <c r="J7" s="58">
        <f>SUM('Баллы'!BP8:DK8,'Баллы'!DY8:FK8,'Баллы'!FP8:GA8,'Баллы'!GF8:GQ8,'Баллы'!HF8:HW8,'Баллы'!IL8:IW8,'Баллы'!JH8:KE8,'Баллы'!MH8:NV8,'Баллы'!OA8:OL8,'Баллы'!OQ8:PB8)</f>
        <v>0</v>
      </c>
      <c r="K7" s="46">
        <f>SUM('Баллы'!E8:R8)</f>
        <v>0.0005</v>
      </c>
      <c r="L7" s="59">
        <f>SUM('Баллы'!O8:R8)</f>
        <v>0</v>
      </c>
      <c r="M7" s="46">
        <f>SUM('Баллы'!S8:Y8)</f>
        <v>0</v>
      </c>
      <c r="N7" s="58">
        <f>SUM('Баллы'!T8:Y8)</f>
        <v>0</v>
      </c>
      <c r="O7" s="46">
        <f>SUM('Баллы'!Z8:AQ8,'Баллы'!LM8:LT8)</f>
        <v>0</v>
      </c>
      <c r="P7" s="58">
        <f>SUMIF('Баллы'!$Z$3:$AQ$3,"муж",'Баллы'!Z8:AQ8)+SUMIF('Баллы'!$LM$3:$LT$3,"муж",'Баллы'!LM8:LT8)</f>
        <v>0</v>
      </c>
      <c r="Q7" s="58">
        <f>SUMIF('Баллы'!$Z$3:$AQ$3,"жен",'Баллы'!Z8:AQ8)+SUMIF('Баллы'!$LM$3:$LT$3,"жен",'Баллы'!LM8:LT8)</f>
        <v>0</v>
      </c>
      <c r="R7" s="48">
        <f>SUM('Баллы'!Z8:AQ8)</f>
        <v>0</v>
      </c>
      <c r="S7" s="58">
        <f>SUM('Баллы'!Z8:AH8)</f>
        <v>0</v>
      </c>
      <c r="T7" s="58">
        <f>SUM('Баллы'!AI8:AQ8)</f>
        <v>0</v>
      </c>
      <c r="U7" s="48">
        <f>SUM('Баллы'!LM8:LT8)</f>
        <v>0</v>
      </c>
      <c r="V7" s="58">
        <f>SUM('Баллы'!LM8:LP8)</f>
        <v>0</v>
      </c>
      <c r="W7" s="60">
        <f>SUM('Баллы'!LQ8:LT8)</f>
        <v>0</v>
      </c>
      <c r="X7" s="46">
        <f>SUM('Баллы'!AR8:DK8,'Баллы'!LU8:NI8)</f>
        <v>0</v>
      </c>
      <c r="Y7" s="58">
        <f>'Баллы'!AR8+SUM('Баллы'!AZ8:BH8)+SUM('Баллы'!BP8:CP8)+SUM('Баллы'!LU8:MC8,'Баллы'!MH8:NI8)</f>
        <v>0</v>
      </c>
      <c r="Z7" s="58">
        <f>'Баллы'!AS8+SUM('Баллы'!BI8:BO8)+SUM('Баллы'!CQ8:DK8)+SUM('Баллы'!MD8:MG8,'Баллы'!NJ8:NV8,)</f>
        <v>0</v>
      </c>
      <c r="AA7" s="48">
        <f>SUM('Баллы'!AR8:DK8)</f>
        <v>0</v>
      </c>
      <c r="AB7" s="58">
        <f>SUM('Баллы'!AT8:AY8)</f>
        <v>0</v>
      </c>
      <c r="AC7" s="58">
        <f>'Баллы'!AR8+SUM('Баллы'!AZ8:BH8)+SUM('Баллы'!BP8:CP8)</f>
        <v>0</v>
      </c>
      <c r="AD7" s="61">
        <f>'Баллы'!AS8+SUM('Баллы'!BI8:BO8)+SUM('Баллы'!CQ8:DK8)</f>
        <v>0</v>
      </c>
      <c r="AE7" s="62">
        <f>SUM('Баллы'!AZ8:BO8)</f>
        <v>0</v>
      </c>
      <c r="AF7" s="58">
        <f>SUM('Баллы'!AZ8:BH8)</f>
        <v>0</v>
      </c>
      <c r="AG7" s="61">
        <f>SUM('Баллы'!BI8:BO8)</f>
        <v>0</v>
      </c>
      <c r="AH7" s="62">
        <f>SUM('Баллы'!BP8:DK8)</f>
        <v>0</v>
      </c>
      <c r="AI7" s="58">
        <f>SUM('Баллы'!BP8:CP8)</f>
        <v>0</v>
      </c>
      <c r="AJ7" s="58">
        <f>SUM('Баллы'!CQ8:DK8)</f>
        <v>0</v>
      </c>
      <c r="AK7" s="48">
        <f>SUM('Баллы'!LU8:NV8)</f>
        <v>0</v>
      </c>
      <c r="AL7" s="58">
        <f>SUM('Баллы'!LU8:MC8,'Баллы'!MH8:NI8)</f>
        <v>0</v>
      </c>
      <c r="AM7" s="61">
        <f>SUM('Баллы'!MD8:MG8,'Баллы'!NJ8:NV8,)</f>
        <v>0</v>
      </c>
      <c r="AN7" s="58">
        <f>SUM('Баллы'!LU8:MG8)</f>
        <v>0</v>
      </c>
      <c r="AO7" s="58">
        <f>SUM('Баллы'!LU8:MC8)</f>
        <v>0</v>
      </c>
      <c r="AP7" s="61">
        <f>SUM('Баллы'!MD8:MG8)</f>
        <v>0</v>
      </c>
      <c r="AQ7" s="58">
        <f>SUM('Баллы'!MH8:NV8)</f>
        <v>0</v>
      </c>
      <c r="AR7" s="58">
        <f>SUM('Баллы'!MH8:NI8)</f>
        <v>0</v>
      </c>
      <c r="AS7" s="61">
        <f>SUM('Баллы'!NJ8:NV8)</f>
        <v>0</v>
      </c>
      <c r="AT7" s="46">
        <f>SUM('Баллы'!DR8:FK8,'Баллы'!NW8:OL8)</f>
        <v>0</v>
      </c>
      <c r="AU7" s="48" t="str">
        <f>SUM('Баллы'!DL8:FK8)</f>
        <v>#REF!</v>
      </c>
      <c r="AV7" s="58" t="str">
        <f>SUM('Баллы'!DL8:DQ8)</f>
        <v>#REF!</v>
      </c>
      <c r="AW7" s="58">
        <f>SUM('Баллы'!DR8:DU8)+SUM('Баллы'!DY8:ES8)</f>
        <v>0</v>
      </c>
      <c r="AX7" s="61">
        <f>SUM('Баллы'!DV8:DX8)+SUM('Баллы'!ET8:FK8)</f>
        <v>0</v>
      </c>
      <c r="AY7" s="62">
        <f>SUM('Баллы'!DR8:DX8)</f>
        <v>0</v>
      </c>
      <c r="AZ7" s="58">
        <f>SUM('Баллы'!DR8:DU8)</f>
        <v>0</v>
      </c>
      <c r="BA7" s="61">
        <f>SUM('Баллы'!DV8:DX8)</f>
        <v>0</v>
      </c>
      <c r="BB7" s="62">
        <f>SUM('Баллы'!DY8:FK8)</f>
        <v>0</v>
      </c>
      <c r="BC7" s="58">
        <f>SUM('Баллы'!DY8:ES8)</f>
        <v>0</v>
      </c>
      <c r="BD7" s="60">
        <f>SUM('Баллы'!ET8:FK8)</f>
        <v>0</v>
      </c>
      <c r="BE7" s="48">
        <f>SUM('Баллы'!NW8:OL8)</f>
        <v>0</v>
      </c>
      <c r="BF7" s="58">
        <f>SUMIF('Баллы'!NW6:OL6,"муж",'Баллы'!NW8:OL8)</f>
        <v>0</v>
      </c>
      <c r="BG7" s="61">
        <f>SUMIF('Баллы'!NW6:OL6,"жен",'Баллы'!NW8:OL8)</f>
        <v>0</v>
      </c>
      <c r="BH7" s="62">
        <f>SUM('Баллы'!NW8:NZ8)</f>
        <v>0</v>
      </c>
      <c r="BI7" s="58">
        <f>SUMIF('Баллы'!NW6:NZ6,"муж",'Баллы'!NW8:NZ8)</f>
        <v>0</v>
      </c>
      <c r="BJ7" s="61">
        <f>SUMIF('Баллы'!NW6:NZ6,";ty",'Баллы'!NW8:NZ8)</f>
        <v>0</v>
      </c>
      <c r="BK7" s="62">
        <f>SUM('Баллы'!OA8:OL8)</f>
        <v>0</v>
      </c>
      <c r="BL7" s="58">
        <f>SUMIF('Баллы'!OA6:OL6,"муж",'Баллы'!OA8:OL8)</f>
        <v>0</v>
      </c>
      <c r="BM7" s="60">
        <f>SUMIF('Баллы'!OA6:OL6,"муж",'Баллы'!OA8:OL8)</f>
        <v>0</v>
      </c>
      <c r="BN7" s="46" t="str">
        <f>SUM('Баллы'!FL8:KE8,'Баллы'!OM8:PB8)</f>
        <v>#REF!</v>
      </c>
      <c r="BO7" s="48" t="str">
        <f>SUM('Баллы'!FL8:KE8)</f>
        <v>#REF!</v>
      </c>
      <c r="BP7" s="58" t="str">
        <f>SUM('Баллы'!FL8:FM8,'Баллы'!FP8:FU8,'Баллы'!GB8:GC8,'Баллы'!GF8:GK8,'Баллы'!GR8:GT8,'Баллы'!GX8:HA8,'Баллы'!HF8:HN8,'Баллы'!HX8,'Баллы'!HZ8:IB8,'Баллы'!IX8,'Баллы'!IF8:IH8,'Баллы'!IL8:IQ8,'Баллы'!IZ8:JE8,'Баллы'!JH8:JY8,)</f>
        <v>#REF!</v>
      </c>
      <c r="BQ7" s="61" t="str">
        <f>SUM('Баллы'!FN8:FO8,'Баллы'!FV8:GA8,'Баллы'!GD8:GE8,'Баллы'!GL8:GQ8,'Баллы'!GU8:GW8,'Баллы'!HB8:HE8,'Баллы'!HO8:HW8,'Баллы'!HY8,'Баллы'!IC8:IE8,'Баллы'!II8:IK8,'Баллы'!IR8:IW8,'Баллы'!IY8,'Баллы'!JF8:JG8,'Баллы'!JZ8:KE8)</f>
        <v>#REF!</v>
      </c>
      <c r="BR7" s="63">
        <f>SUM('Баллы'!FL8:FO8,'Баллы'!GB8:GE8,'Баллы'!GX8:HE8,'Баллы'!IF8:IK8,'Баллы'!IZ8:JG8)</f>
        <v>0</v>
      </c>
      <c r="BS7" s="58">
        <f>SUM('Баллы'!FP8:FU8,'Баллы'!GF8:GK8,'Баллы'!HF8:HN8,'Баллы'!IL8:IQ8,'Баллы'!JH8:JY8)</f>
        <v>0</v>
      </c>
      <c r="BT7" s="61">
        <f>SUM('Баллы'!FN8:FO8,'Баллы'!GD8:GE8,'Баллы'!HB8:HE8,'Баллы'!II8:IK8,'Баллы'!JF8:JG8)</f>
        <v>0</v>
      </c>
      <c r="BU7" s="63">
        <f>SUM('Баллы'!FP8:GA8,'Баллы'!GF8:GQ8,'Баллы'!HF8:HW8,'Баллы'!IL8:IW8,'Баллы'!JH8:KE8)</f>
        <v>0</v>
      </c>
      <c r="BV7" s="58">
        <f>SUM('Баллы'!FP8:FU8,'Баллы'!GF8:GK8,'Баллы'!HF8:HN8,'Баллы'!IL8:IQ8,'Баллы'!JH8:JY8)</f>
        <v>0</v>
      </c>
      <c r="BW7" s="61">
        <f>SUM('Баллы'!FV8:GA8,'Баллы'!GL8:GQ8,'Баллы'!HO8:HW8,'Баллы'!IL8:IW8,'Баллы'!JZ8:KE8)</f>
        <v>0</v>
      </c>
      <c r="BX7" s="62">
        <f>SUM('Баллы'!FL8:GA8)</f>
        <v>0</v>
      </c>
      <c r="BY7" s="62">
        <f>SUM('Баллы'!FL8:FM8,'Баллы'!FP8:FU8)</f>
        <v>0</v>
      </c>
      <c r="BZ7" s="64">
        <f>SUM('Баллы'!FN8:FO8,'Баллы'!FV8:GA8)</f>
        <v>0</v>
      </c>
      <c r="CA7" s="62">
        <f>SUM('Баллы'!GB8:GQ8)</f>
        <v>0</v>
      </c>
      <c r="CB7" s="58">
        <f>SUM('Баллы'!GB8:GC8,'Баллы'!GF8:GK8)</f>
        <v>0</v>
      </c>
      <c r="CC7" s="61">
        <f>SUM('Баллы'!GD8:GE8,'Баллы'!GL8:GQ8)</f>
        <v>0</v>
      </c>
      <c r="CD7" s="62" t="str">
        <f>SUM('Баллы'!GR8:HY8)</f>
        <v>#REF!</v>
      </c>
      <c r="CE7" s="58" t="str">
        <f>SUM('Баллы'!GR8:GT8,'Баллы'!GX8:HA8,'Баллы'!HF8:HN8,'Баллы'!HX8)</f>
        <v>#REF!</v>
      </c>
      <c r="CF7" s="61" t="str">
        <f>SUM('Баллы'!GU8:GW8,'Баллы'!HB8:HE8,'Баллы'!HO8:HW8,'Баллы'!HY8)</f>
        <v>#REF!</v>
      </c>
      <c r="CG7" s="62">
        <f>SUM('Баллы'!HZ8:IY8)</f>
        <v>0</v>
      </c>
      <c r="CH7" s="58">
        <f>SUM('Баллы'!HZ8:IB8,'Баллы'!IF8:IH8,'Баллы'!IL8:IQ8,'Баллы'!IX8)</f>
        <v>0</v>
      </c>
      <c r="CI7" s="61">
        <f>SUM('Баллы'!IC8:IE8,'Баллы'!II8:IK8,'Баллы'!IR8:IW8,'Баллы'!IY8)</f>
        <v>0</v>
      </c>
      <c r="CJ7" s="62">
        <f>SUM('Баллы'!IZ8:KE8,)</f>
        <v>0</v>
      </c>
      <c r="CK7" s="58">
        <f>SUM('Баллы'!IZ8:JE8,'Баллы'!JH8:JY8)</f>
        <v>0</v>
      </c>
      <c r="CL7" s="58">
        <f>SUM('Баллы'!JF8:JG8,'Баллы'!JZ8:KE8)</f>
        <v>0</v>
      </c>
      <c r="CM7" s="48">
        <f>SUM('Баллы'!OM8:PB8)</f>
        <v>0</v>
      </c>
      <c r="CN7" s="58">
        <f>SUMIF('Баллы'!OM6:PB6,"муж",'Баллы'!OM8:PB8)</f>
        <v>0</v>
      </c>
      <c r="CO7" s="61">
        <f>SUMIF('Баллы'!OM6:PB6,"жен",'Баллы'!OM8:PB8)</f>
        <v>0</v>
      </c>
      <c r="CP7" s="63">
        <f>SUM('Баллы'!OM8:OP8)</f>
        <v>0</v>
      </c>
      <c r="CQ7" s="58">
        <f>SUMIF('Баллы'!OM6:OP6,"муж",'Баллы'!OM8:OP8)</f>
        <v>0</v>
      </c>
      <c r="CR7" s="61">
        <f>SUMIF('Баллы'!OM6:OP6,"жен",'Баллы'!OM8:OP8)</f>
        <v>0</v>
      </c>
      <c r="CS7" s="63">
        <f>SUM('Баллы'!OQ8:PB8)</f>
        <v>0</v>
      </c>
      <c r="CT7" s="58">
        <f>SUMIF('Баллы'!OQ6:PB6,"муж",'Баллы'!OQ8:PB8)</f>
        <v>0</v>
      </c>
      <c r="CU7" s="61">
        <f>SUMIF('Баллы'!OQ6:PB6,"жен",'Баллы'!OQ8:PB8)</f>
        <v>0</v>
      </c>
      <c r="CV7" s="46">
        <f>SUM('Баллы'!KF8:KU8,'Баллы'!PC8:PX8)</f>
        <v>0</v>
      </c>
      <c r="CW7" s="48">
        <f>SUM('Баллы'!KF8:KU8)</f>
        <v>0</v>
      </c>
      <c r="CX7" s="48">
        <f>SUM('Баллы'!PC8:PX8)</f>
        <v>0</v>
      </c>
      <c r="CY7" s="46">
        <f>SUM('Баллы'!KV8:LL8,'Баллы'!PY8:QJ8)</f>
        <v>0</v>
      </c>
      <c r="CZ7" s="58">
        <f>SUM('Баллы'!KZ8:LB8,'Баллы'!PZ8:QJ8)</f>
        <v>0</v>
      </c>
      <c r="DA7" s="58">
        <f>SUM('Баллы'!KX8:KY8,'Баллы'!LB8:LC8,'Баллы'!LF8:LG8,'Баллы'!QE8:QJ8)</f>
        <v>0</v>
      </c>
      <c r="DB7" s="58">
        <f>SUM('Баллы'!KX8:KY8,'Баллы'!LB8:LC8,'Баллы'!LF8:LG8,'Баллы'!QE8:QG8)</f>
        <v>0</v>
      </c>
      <c r="DC7" s="58">
        <f>SUM('Баллы'!LC8,'Баллы'!LG8,'Баллы'!QH8:QJ8)</f>
        <v>0</v>
      </c>
      <c r="DD7" s="48">
        <f>SUM('Баллы'!KV8:LL8)</f>
        <v>0</v>
      </c>
      <c r="DE7" s="58">
        <f>SUM('Баллы'!KV8:KY8)</f>
        <v>0</v>
      </c>
      <c r="DF7" s="58">
        <f>SUM('Баллы'!KZ8:LG8)</f>
        <v>0</v>
      </c>
      <c r="DG7" s="58">
        <f>SUM('Баллы'!KZ8:LB8)</f>
        <v>0</v>
      </c>
      <c r="DH7" s="58">
        <f>SUM('Баллы'!LD8:LF8)</f>
        <v>0</v>
      </c>
      <c r="DI7" s="58">
        <f>SUM('Баллы'!KX8:KY8,'Баллы'!LB8:LC8,'Баллы'!LF8:LG8)</f>
        <v>0</v>
      </c>
      <c r="DJ7" s="58">
        <f>SUM('Баллы'!KX8:KY8)</f>
        <v>0</v>
      </c>
      <c r="DK7" s="58">
        <f>SUM('Баллы'!LB8:LC8,'Баллы'!LF8:LG8)</f>
        <v>0</v>
      </c>
      <c r="DL7" s="58">
        <f>SUM('Баллы'!LC8,'Баллы'!LG8)</f>
        <v>0</v>
      </c>
      <c r="DM7" s="58">
        <f>SUM('Баллы'!LH8:LL8)</f>
        <v>0</v>
      </c>
      <c r="DN7" s="48">
        <f>SUM('Баллы'!PY8:QJ8)</f>
        <v>0</v>
      </c>
      <c r="DO7" s="58">
        <f>SUM('Баллы'!PZ8,'Баллы'!QB8:QJ8)</f>
        <v>0</v>
      </c>
      <c r="DP7" s="58">
        <f>SUM('Баллы'!QE8:QJ8)</f>
        <v>0</v>
      </c>
      <c r="DQ7" s="65">
        <f>SUM('Баллы'!QE8:QG8)</f>
        <v>0</v>
      </c>
      <c r="DR7" s="58">
        <f>SUM('Баллы'!QH8:QJ8)</f>
        <v>0</v>
      </c>
      <c r="DS7" s="46" t="str">
        <f>SUM('Баллы'!QK8:QP8)</f>
        <v>#REF!</v>
      </c>
      <c r="DT7" s="58">
        <f>SUM('Баллы'!QL8:QM8,'Баллы'!QP8)</f>
        <v>0</v>
      </c>
      <c r="DU7" s="61">
        <f>SUM('Баллы'!QN8)</f>
        <v>0</v>
      </c>
      <c r="DV7" s="46">
        <f>SUM('Баллы'!QQ8:QX8)</f>
        <v>0</v>
      </c>
      <c r="DW7" s="58">
        <f>SUM('Баллы'!QQ8:QR8)</f>
        <v>0</v>
      </c>
      <c r="DX7" s="58">
        <f>SUM('Баллы'!QS8:QX8)</f>
        <v>0</v>
      </c>
    </row>
    <row r="8">
      <c r="A8" s="41">
        <v>5.0</v>
      </c>
      <c r="B8" s="42" t="str">
        <f>'Тест ответы'!B6</f>
        <v>Адыгея республика</v>
      </c>
      <c r="C8" s="43">
        <f>VLOOKUP(B8,'Население'!$B$2:$E$90,4,FALSE)</f>
        <v>25</v>
      </c>
      <c r="D8" s="44" t="str">
        <f>'Баллы'!D5</f>
        <v>#REF!</v>
      </c>
      <c r="E8" s="45" t="str">
        <f>SUMIF('Баллы'!$E$3:DX$3,"муж",'Баллы'!E5:DX5)</f>
        <v>#REF!</v>
      </c>
      <c r="F8" s="45" t="str">
        <f>SUMIF('Баллы'!$E$3:DX$3,"жен",'Баллы'!E5:DX5)</f>
        <v>#REF!</v>
      </c>
      <c r="G8" s="45" t="str">
        <f>SUM('Баллы'!Z5:DK5,'Баллы'!DP5:KE5,'Баллы'!KV5:LL5)</f>
        <v>#REF!</v>
      </c>
      <c r="H8" s="45">
        <f>SUM('Баллы'!LM5:PB5,'Баллы'!PY5:QJ5)</f>
        <v>0</v>
      </c>
      <c r="I8" s="45">
        <f>SUM('Баллы'!AZ5:BO5,'Баллы'!DR5:DX5,'Баллы'!FL5:FO5,'Баллы'!GB5:GE5,'Баллы'!GX5:HE5,'Баллы'!IF5:IK5,'Баллы'!IZ5:JG5,'Баллы'!LU5:MG5,'Баллы'!NW5:NZ5,'Баллы'!OM5:OP5)</f>
        <v>0</v>
      </c>
      <c r="J8" s="45">
        <f>SUM('Баллы'!BP5:DK5,'Баллы'!DY5:FK5,'Баллы'!FP5:GA5,'Баллы'!GF5:GQ5,'Баллы'!HF5:HW5,'Баллы'!IL5:IW5,'Баллы'!JH5:KE5,'Баллы'!MH5:NV5,'Баллы'!OA5:OL5,'Баллы'!OQ5:PB5)</f>
        <v>0</v>
      </c>
      <c r="K8" s="46">
        <f>SUM('Баллы'!E5:R5)</f>
        <v>0.0005</v>
      </c>
      <c r="L8" s="47">
        <f>SUM('Баллы'!O5:R5)</f>
        <v>0</v>
      </c>
      <c r="M8" s="46">
        <f>SUM('Баллы'!S5:Y5)</f>
        <v>0</v>
      </c>
      <c r="N8" s="45">
        <f>SUM('Баллы'!T5:Y5)</f>
        <v>0</v>
      </c>
      <c r="O8" s="46">
        <f>SUM('Баллы'!Z5:AQ5,'Баллы'!LM5:LT5)</f>
        <v>0</v>
      </c>
      <c r="P8" s="45">
        <f>SUMIF('Баллы'!$Z$3:$AQ$3,"муж",'Баллы'!Z5:AQ5)+SUMIF('Баллы'!$LM$3:$LT$3,"муж",'Баллы'!LM5:LT5)</f>
        <v>0</v>
      </c>
      <c r="Q8" s="45">
        <f>SUMIF('Баллы'!$Z$3:$AQ$3,"жен",'Баллы'!Z5:AQ5)+SUMIF('Баллы'!$LM$3:$LT$3,"жен",'Баллы'!LM5:LT5)</f>
        <v>0</v>
      </c>
      <c r="R8" s="48">
        <f>SUM('Баллы'!Z5:AQ5)</f>
        <v>0</v>
      </c>
      <c r="S8" s="45">
        <f>SUM('Баллы'!Z5:AH5)</f>
        <v>0</v>
      </c>
      <c r="T8" s="45">
        <f>SUM('Баллы'!AI5:AQ5)</f>
        <v>0</v>
      </c>
      <c r="U8" s="48">
        <f>SUM('Баллы'!LM5:LT5)</f>
        <v>0</v>
      </c>
      <c r="V8" s="45">
        <f>SUM('Баллы'!LM5:LP5)</f>
        <v>0</v>
      </c>
      <c r="W8" s="49">
        <f>SUM('Баллы'!LQ5:LT5)</f>
        <v>0</v>
      </c>
      <c r="X8" s="46">
        <f>SUM('Баллы'!AR5:DK5,'Баллы'!LU5:NI5)</f>
        <v>0</v>
      </c>
      <c r="Y8" s="45">
        <f>'Баллы'!AR5+SUM('Баллы'!AZ5:BH5)+SUM('Баллы'!BP5:CP5)+SUM('Баллы'!LU5:MC5,'Баллы'!MH5:NI5)</f>
        <v>0</v>
      </c>
      <c r="Z8" s="45">
        <f>'Баллы'!AS5+SUM('Баллы'!BI5:BO5)+SUM('Баллы'!CQ5:DK5)+SUM('Баллы'!MD5:MG5,'Баллы'!NJ5:NV5,)</f>
        <v>0</v>
      </c>
      <c r="AA8" s="48">
        <f>SUM('Баллы'!AR5:DK5)</f>
        <v>0</v>
      </c>
      <c r="AB8" s="45">
        <f>SUM('Баллы'!AT5:AY5)</f>
        <v>0</v>
      </c>
      <c r="AC8" s="45">
        <f>'Баллы'!AR5+SUM('Баллы'!AZ5:BH5)+SUM('Баллы'!BP5:CP5)</f>
        <v>0</v>
      </c>
      <c r="AD8" s="50">
        <f>'Баллы'!AS5+SUM('Баллы'!BI5:BO5)+SUM('Баллы'!CQ5:DK5)</f>
        <v>0</v>
      </c>
      <c r="AE8" s="51">
        <f>SUM('Баллы'!AZ5:BO5)</f>
        <v>0</v>
      </c>
      <c r="AF8" s="45">
        <f>SUM('Баллы'!AZ5:BH5)</f>
        <v>0</v>
      </c>
      <c r="AG8" s="50">
        <f>SUM('Баллы'!BI5:BO5)</f>
        <v>0</v>
      </c>
      <c r="AH8" s="51">
        <f>SUM('Баллы'!BP5:DK5)</f>
        <v>0</v>
      </c>
      <c r="AI8" s="45">
        <f>SUM('Баллы'!BP5:CP5)</f>
        <v>0</v>
      </c>
      <c r="AJ8" s="45">
        <f>SUM('Баллы'!CQ5:DK5)</f>
        <v>0</v>
      </c>
      <c r="AK8" s="48">
        <f>SUM('Баллы'!LU5:NV5)</f>
        <v>0</v>
      </c>
      <c r="AL8" s="45">
        <f>SUM('Баллы'!LU5:MC5,'Баллы'!MH5:NI5)</f>
        <v>0</v>
      </c>
      <c r="AM8" s="50">
        <f>SUM('Баллы'!MD5:MG5,'Баллы'!NJ5:NV5,)</f>
        <v>0</v>
      </c>
      <c r="AN8" s="45">
        <f>SUM('Баллы'!LU5:MG5)</f>
        <v>0</v>
      </c>
      <c r="AO8" s="45">
        <f>SUM('Баллы'!LU5:MC5)</f>
        <v>0</v>
      </c>
      <c r="AP8" s="50">
        <f>SUM('Баллы'!MD5:MG5)</f>
        <v>0</v>
      </c>
      <c r="AQ8" s="45">
        <f>SUM('Баллы'!MH5:NV5)</f>
        <v>0</v>
      </c>
      <c r="AR8" s="45">
        <f>SUM('Баллы'!MH5:NI5)</f>
        <v>0</v>
      </c>
      <c r="AS8" s="50">
        <f>SUM('Баллы'!NJ5:NV5)</f>
        <v>0</v>
      </c>
      <c r="AT8" s="46">
        <f>SUM('Баллы'!DR5:FK5,'Баллы'!NW5:OL5)</f>
        <v>0</v>
      </c>
      <c r="AU8" s="48" t="str">
        <f>SUM('Баллы'!DL5:FK5)</f>
        <v>#REF!</v>
      </c>
      <c r="AV8" s="45" t="str">
        <f>SUM('Баллы'!DL5:DQ5)</f>
        <v>#REF!</v>
      </c>
      <c r="AW8" s="45">
        <f>SUM('Баллы'!DR5:DU5)+SUM('Баллы'!DY5:ES5)</f>
        <v>0</v>
      </c>
      <c r="AX8" s="50">
        <f>SUM('Баллы'!DV5:DX5)+SUM('Баллы'!ET5:FK5)</f>
        <v>0</v>
      </c>
      <c r="AY8" s="51">
        <f>SUM('Баллы'!DR5:DX5)</f>
        <v>0</v>
      </c>
      <c r="AZ8" s="45">
        <f>SUM('Баллы'!DR5:DU5)</f>
        <v>0</v>
      </c>
      <c r="BA8" s="50">
        <f>SUM('Баллы'!DV5:DX5)</f>
        <v>0</v>
      </c>
      <c r="BB8" s="51">
        <f>SUM('Баллы'!DY5:FK5)</f>
        <v>0</v>
      </c>
      <c r="BC8" s="45">
        <f>SUM('Баллы'!DY5:ES5)</f>
        <v>0</v>
      </c>
      <c r="BD8" s="49">
        <f>SUM('Баллы'!ET5:FK5)</f>
        <v>0</v>
      </c>
      <c r="BE8" s="48">
        <f>SUM('Баллы'!NW5:OL5)</f>
        <v>0</v>
      </c>
      <c r="BF8" s="45">
        <f>SUMIF('Баллы'!NW3:OL3,"муж",'Баллы'!NW5:OL5)</f>
        <v>0</v>
      </c>
      <c r="BG8" s="50">
        <f>SUMIF('Баллы'!NW3:OL3,"жен",'Баллы'!NW5:OL5)</f>
        <v>0</v>
      </c>
      <c r="BH8" s="51">
        <f>SUM('Баллы'!NW5:NZ5)</f>
        <v>0</v>
      </c>
      <c r="BI8" s="45">
        <f>SUMIF('Баллы'!NW3:NZ3,"муж",'Баллы'!NW5:NZ5)</f>
        <v>0</v>
      </c>
      <c r="BJ8" s="50">
        <f>SUMIF('Баллы'!NW3:NZ3,";ty",'Баллы'!NW5:NZ5)</f>
        <v>0</v>
      </c>
      <c r="BK8" s="51">
        <f>SUM('Баллы'!OA5:OL5)</f>
        <v>0</v>
      </c>
      <c r="BL8" s="45">
        <f>SUMIF('Баллы'!OA3:OL3,"муж",'Баллы'!OA5:OL5)</f>
        <v>0</v>
      </c>
      <c r="BM8" s="49">
        <f>SUMIF('Баллы'!OA3:OL3,"муж",'Баллы'!OA5:OL5)</f>
        <v>0</v>
      </c>
      <c r="BN8" s="46" t="str">
        <f>SUM('Баллы'!FL5:KE5,'Баллы'!OM5:PB5)</f>
        <v>#REF!</v>
      </c>
      <c r="BO8" s="48" t="str">
        <f>SUM('Баллы'!FL5:KE5)</f>
        <v>#REF!</v>
      </c>
      <c r="BP8" s="45" t="str">
        <f>SUM('Баллы'!FL5:FM5,'Баллы'!FP5:FU5,'Баллы'!GB5:GC5,'Баллы'!GF5:GK5,'Баллы'!GR5:GT5,'Баллы'!GX5:HA5,'Баллы'!HF5:HN5,'Баллы'!HX5,'Баллы'!HZ5:IB5,'Баллы'!IX5,'Баллы'!IF5:IH5,'Баллы'!IL5:IQ5,'Баллы'!IZ5:JE5,'Баллы'!JH5:JY5,)</f>
        <v>#REF!</v>
      </c>
      <c r="BQ8" s="50" t="str">
        <f>SUM('Баллы'!FN5:FO5,'Баллы'!FV5:GA5,'Баллы'!GD5:GE5,'Баллы'!GL5:GQ5,'Баллы'!GU5:GW5,'Баллы'!HB5:HE5,'Баллы'!HO5:HW5,'Баллы'!HY5,'Баллы'!IC5:IE5,'Баллы'!II5:IK5,'Баллы'!IR5:IW5,'Баллы'!IY5,'Баллы'!JF5:JG5,'Баллы'!JZ5:KE5)</f>
        <v>#REF!</v>
      </c>
      <c r="BR8" s="52">
        <f>SUM('Баллы'!FL5:FO5,'Баллы'!GB5:GE5,'Баллы'!GX5:HE5,'Баллы'!IF5:IK5,'Баллы'!IZ5:JG5)</f>
        <v>0</v>
      </c>
      <c r="BS8" s="45">
        <f>SUM('Баллы'!FL5:FM5,'Баллы'!GB5:GC5,'Баллы'!GX5:HA5,'Баллы'!IZ5:JE5)</f>
        <v>0</v>
      </c>
      <c r="BT8" s="50">
        <f>SUM('Баллы'!FN5:FO5,'Баллы'!GD5:GE5,'Баллы'!HB5:HE5,'Баллы'!II5:IK5,'Баллы'!JF5:JG5)</f>
        <v>0</v>
      </c>
      <c r="BU8" s="52">
        <f>SUM('Баллы'!FP5:GA5,'Баллы'!GF5:GQ5,'Баллы'!HF5:HW5,'Баллы'!IL5:IW5,'Баллы'!JH5:KE5)</f>
        <v>0</v>
      </c>
      <c r="BV8" s="45">
        <f>SUM('Баллы'!FP5:FU5,'Баллы'!GF5:GK5,'Баллы'!HF5:HN5,'Баллы'!IL5:IQ5,'Баллы'!JH5:JY5)</f>
        <v>0</v>
      </c>
      <c r="BW8" s="50">
        <f>SUM('Баллы'!FV5:GA5,'Баллы'!GL5:GQ5,'Баллы'!HO5:HW5,'Баллы'!IL5:IW5,'Баллы'!JZ5:KE5)</f>
        <v>0</v>
      </c>
      <c r="BX8" s="51">
        <f>SUM('Баллы'!FL5:GA5)</f>
        <v>0</v>
      </c>
      <c r="BY8" s="51">
        <f>SUM('Баллы'!FL5:FM5,'Баллы'!FP5:FU5)</f>
        <v>0</v>
      </c>
      <c r="BZ8" s="53">
        <f>SUM('Баллы'!FN5:FO5,'Баллы'!FV5:GA5)</f>
        <v>0</v>
      </c>
      <c r="CA8" s="51">
        <f>SUM('Баллы'!GB5:GQ5)</f>
        <v>0</v>
      </c>
      <c r="CB8" s="45">
        <f>SUM('Баллы'!GB5:GC5,'Баллы'!GF5:GK5)</f>
        <v>0</v>
      </c>
      <c r="CC8" s="50">
        <f>SUM('Баллы'!GD5:GE5,'Баллы'!GL5:GQ5)</f>
        <v>0</v>
      </c>
      <c r="CD8" s="51" t="str">
        <f>SUM('Баллы'!GR5:HY5)</f>
        <v>#REF!</v>
      </c>
      <c r="CE8" s="45" t="str">
        <f>SUM('Баллы'!GR5:GT5,'Баллы'!GX5:HA5,'Баллы'!HF5:HN5,'Баллы'!HX5)</f>
        <v>#REF!</v>
      </c>
      <c r="CF8" s="50" t="str">
        <f>SUM('Баллы'!GU5:GW5,'Баллы'!HB5:HE5,'Баллы'!HO5:HW5,'Баллы'!HY5)</f>
        <v>#REF!</v>
      </c>
      <c r="CG8" s="51">
        <f>SUM('Баллы'!HZ5:IY5)</f>
        <v>0</v>
      </c>
      <c r="CH8" s="45">
        <f>SUM('Баллы'!HZ5:IB5,'Баллы'!IF5:IH5,'Баллы'!IL5:IQ5,'Баллы'!IX5)</f>
        <v>0</v>
      </c>
      <c r="CI8" s="50">
        <f>SUM('Баллы'!IC5:IE5,'Баллы'!II5:IK5,'Баллы'!IR5:IW5,'Баллы'!IY5)</f>
        <v>0</v>
      </c>
      <c r="CJ8" s="51">
        <f>SUM('Баллы'!IZ5:KE5,)</f>
        <v>0</v>
      </c>
      <c r="CK8" s="45">
        <f>SUM('Баллы'!IZ5:JE5,'Баллы'!JH5:JY5)</f>
        <v>0</v>
      </c>
      <c r="CL8" s="45">
        <f>SUM('Баллы'!JF5:JG5,'Баллы'!JZ5:KE5)</f>
        <v>0</v>
      </c>
      <c r="CM8" s="48">
        <f>SUM('Баллы'!OM5:PB5)</f>
        <v>0</v>
      </c>
      <c r="CN8" s="45">
        <f>SUMIF('Баллы'!OM3:PB3,"муж",'Баллы'!OM5:PB5)</f>
        <v>0</v>
      </c>
      <c r="CO8" s="50">
        <f>SUMIF('Баллы'!OM3:PB3,"жен",'Баллы'!OM5:PB5)</f>
        <v>0</v>
      </c>
      <c r="CP8" s="52">
        <f>SUM('Баллы'!OM5:OP5)</f>
        <v>0</v>
      </c>
      <c r="CQ8" s="45">
        <f>SUMIF('Баллы'!OM3:OP3,"муж",'Баллы'!OM5:OP5)</f>
        <v>0</v>
      </c>
      <c r="CR8" s="50">
        <f>SUMIF('Баллы'!OM3:OP3,"жен",'Баллы'!OM5:OP5)</f>
        <v>0</v>
      </c>
      <c r="CS8" s="52">
        <f>SUM('Баллы'!OQ5:PB5)</f>
        <v>0</v>
      </c>
      <c r="CT8" s="45">
        <f>SUMIF('Баллы'!OQ3:PB3,"муж",'Баллы'!OQ5:PB5)</f>
        <v>0</v>
      </c>
      <c r="CU8" s="50">
        <f>SUMIF('Баллы'!OQ3:PB3,"жен",'Баллы'!OQ5:PB5)</f>
        <v>0</v>
      </c>
      <c r="CV8" s="46">
        <f>SUM('Баллы'!KF5:KU5,'Баллы'!PC5:PX5)</f>
        <v>0</v>
      </c>
      <c r="CW8" s="48">
        <f>SUM('Баллы'!KF5:KU5)</f>
        <v>0</v>
      </c>
      <c r="CX8" s="48">
        <f>SUM('Баллы'!PC5:PX5)</f>
        <v>0</v>
      </c>
      <c r="CY8" s="46">
        <f>SUM('Баллы'!KV5:LL5,'Баллы'!PY5:QJ5)</f>
        <v>0</v>
      </c>
      <c r="CZ8" s="45">
        <f>SUM('Баллы'!KZ5:LB5,'Баллы'!PZ5:QJ5)</f>
        <v>0</v>
      </c>
      <c r="DA8" s="45">
        <f>SUM('Баллы'!KX5:KY5,'Баллы'!LB5:LC5,'Баллы'!LF5:LG5,'Баллы'!QE5:QJ5)</f>
        <v>0</v>
      </c>
      <c r="DB8" s="45">
        <f>SUM('Баллы'!KX5:KY5,'Баллы'!LB5:LC5,'Баллы'!LF5:LG5,'Баллы'!QE5:QG5)</f>
        <v>0</v>
      </c>
      <c r="DC8" s="45">
        <f>SUM('Баллы'!LC5,'Баллы'!LG5,'Баллы'!QH5:QJ5)</f>
        <v>0</v>
      </c>
      <c r="DD8" s="48">
        <f>SUM('Баллы'!KV5:LL5)</f>
        <v>0</v>
      </c>
      <c r="DE8" s="45">
        <f>SUM('Баллы'!KV5:KY5)</f>
        <v>0</v>
      </c>
      <c r="DF8" s="45">
        <f>SUM('Баллы'!KZ5:LG5)</f>
        <v>0</v>
      </c>
      <c r="DG8" s="45">
        <f>SUM('Баллы'!KZ5:LB5)</f>
        <v>0</v>
      </c>
      <c r="DH8" s="45">
        <f>SUM('Баллы'!LD5:LF5)</f>
        <v>0</v>
      </c>
      <c r="DI8" s="45">
        <f>SUM('Баллы'!KX5:KY5,'Баллы'!LB5:LC5,'Баллы'!LF5:LG5)</f>
        <v>0</v>
      </c>
      <c r="DJ8" s="45">
        <f>SUM('Баллы'!KX5:KY5)</f>
        <v>0</v>
      </c>
      <c r="DK8" s="45">
        <f>SUM('Баллы'!LB5:LC5,'Баллы'!LF5:LG5)</f>
        <v>0</v>
      </c>
      <c r="DL8" s="45">
        <f>SUM('Баллы'!LC5,'Баллы'!LG5)</f>
        <v>0</v>
      </c>
      <c r="DM8" s="45">
        <f>SUM('Баллы'!LH5:LL5)</f>
        <v>0</v>
      </c>
      <c r="DN8" s="48">
        <f>SUM('Баллы'!PY5:QJ5)</f>
        <v>0</v>
      </c>
      <c r="DO8" s="45">
        <f>SUM('Баллы'!PZ5,'Баллы'!QB5:QJ5)</f>
        <v>0</v>
      </c>
      <c r="DP8" s="45">
        <f>SUM('Баллы'!QE5:QJ5)</f>
        <v>0</v>
      </c>
      <c r="DQ8" s="54">
        <f>SUM('Баллы'!QE5:QG5)</f>
        <v>0</v>
      </c>
      <c r="DR8" s="45">
        <f>SUM('Баллы'!QH5:QJ5)</f>
        <v>0</v>
      </c>
      <c r="DS8" s="46" t="str">
        <f>SUM('Баллы'!QK5:QP5)</f>
        <v>#REF!</v>
      </c>
      <c r="DT8" s="45">
        <f>SUM('Баллы'!QL5:QM5,'Баллы'!QP5)</f>
        <v>0</v>
      </c>
      <c r="DU8" s="50">
        <f>SUM('Баллы'!QN5)</f>
        <v>0</v>
      </c>
      <c r="DV8" s="46">
        <f>SUM('Баллы'!QQ5:QX5)</f>
        <v>0</v>
      </c>
      <c r="DW8" s="45">
        <f>SUM('Баллы'!QQ5:QR5)</f>
        <v>0</v>
      </c>
      <c r="DX8" s="45">
        <f>SUM('Баллы'!QS5:QX5)</f>
        <v>0</v>
      </c>
    </row>
    <row r="9">
      <c r="A9" s="55">
        <v>6.0</v>
      </c>
      <c r="B9" s="56" t="str">
        <f>'Тест ответы'!B69</f>
        <v>Севастополь</v>
      </c>
      <c r="C9" s="57">
        <f>VLOOKUP(B9,'Население'!$B$2:$E$90,4,FALSE)</f>
        <v>23.77400393</v>
      </c>
      <c r="D9" s="44" t="str">
        <f>'Баллы'!D68</f>
        <v>#REF!</v>
      </c>
      <c r="E9" s="58" t="str">
        <f>SUMIF('Баллы'!$E$3:DX$3,"муж",'Баллы'!E68:DX68)</f>
        <v>#REF!</v>
      </c>
      <c r="F9" s="58" t="str">
        <f>SUMIF('Баллы'!$E$3:DX$3,"жен",'Баллы'!E68:DX68)</f>
        <v>#REF!</v>
      </c>
      <c r="G9" s="58" t="str">
        <f>SUM('Баллы'!Z68:DK68,'Баллы'!DP68:KE68,'Баллы'!KV68:LL68)</f>
        <v>#REF!</v>
      </c>
      <c r="H9" s="58">
        <f>SUM('Баллы'!LM68:PB68,'Баллы'!PY68:QJ68)</f>
        <v>0</v>
      </c>
      <c r="I9" s="58">
        <f>SUM('Баллы'!AZ68:BO68,'Баллы'!DR68:DX68,'Баллы'!FL68:FO68,'Баллы'!GB68:GE68,'Баллы'!GX68:HE68,'Баллы'!IF68:IK68,'Баллы'!IZ68:JG68,'Баллы'!LU68:MG68,'Баллы'!NW68:NZ68,'Баллы'!OM68:OP68)</f>
        <v>0</v>
      </c>
      <c r="J9" s="58">
        <f>SUM('Баллы'!BP68:DK68,'Баллы'!DY68:FK68,'Баллы'!FP68:GA68,'Баллы'!GF68:GQ68,'Баллы'!HF68:HW68,'Баллы'!IL68:IW68,'Баллы'!JH68:KE68,'Баллы'!MH68:NV68,'Баллы'!OA68:OL68,'Баллы'!OQ68:PB68)</f>
        <v>0</v>
      </c>
      <c r="K9" s="46">
        <f>SUM('Баллы'!E68:R68)</f>
        <v>0.0085</v>
      </c>
      <c r="L9" s="59">
        <f>SUM('Баллы'!O68:R68)</f>
        <v>0</v>
      </c>
      <c r="M9" s="46">
        <f>SUM('Баллы'!S68:Y68)</f>
        <v>0</v>
      </c>
      <c r="N9" s="58">
        <f>SUM('Баллы'!T68:Y68)</f>
        <v>0</v>
      </c>
      <c r="O9" s="46">
        <f>SUM('Баллы'!Z68:AQ68,'Баллы'!LM68:LT68)</f>
        <v>0</v>
      </c>
      <c r="P9" s="58">
        <f>SUMIF('Баллы'!$Z$3:$AQ$3,"муж",'Баллы'!Z68:AQ68)+SUMIF('Баллы'!$LM$3:$LT$3,"муж",'Баллы'!LM68:LT68)</f>
        <v>0</v>
      </c>
      <c r="Q9" s="58">
        <f>SUMIF('Баллы'!$Z$3:$AQ$3,"жен",'Баллы'!Z68:AQ68)+SUMIF('Баллы'!$LM$3:$LT$3,"жен",'Баллы'!LM68:LT68)</f>
        <v>0</v>
      </c>
      <c r="R9" s="48">
        <f>SUM('Баллы'!Z68:AQ68)</f>
        <v>0</v>
      </c>
      <c r="S9" s="58">
        <f>SUM('Баллы'!Z68:AH68)</f>
        <v>0</v>
      </c>
      <c r="T9" s="58">
        <f>SUM('Баллы'!AI68:AQ68)</f>
        <v>0</v>
      </c>
      <c r="U9" s="48">
        <f>SUM('Баллы'!LM68:LT68)</f>
        <v>0</v>
      </c>
      <c r="V9" s="58">
        <f>SUM('Баллы'!LM68:LP68)</f>
        <v>0</v>
      </c>
      <c r="W9" s="60">
        <f>SUM('Баллы'!LQ68:LT68)</f>
        <v>0</v>
      </c>
      <c r="X9" s="46">
        <f>SUM('Баллы'!AR68:DK68,'Баллы'!LU68:NI68)</f>
        <v>0</v>
      </c>
      <c r="Y9" s="58">
        <f>'Баллы'!AR68+SUM('Баллы'!AZ68:BH68)+SUM('Баллы'!BP68:CP68)+SUM('Баллы'!LU68:MC68,'Баллы'!MH68:NI68)</f>
        <v>0</v>
      </c>
      <c r="Z9" s="58">
        <f>'Баллы'!AS68+SUM('Баллы'!BI68:BO68)+SUM('Баллы'!CQ68:DK68)+SUM('Баллы'!MD68:MG68,'Баллы'!NJ68:NV68,)</f>
        <v>0</v>
      </c>
      <c r="AA9" s="48">
        <f>SUM('Баллы'!AR68:DK68)</f>
        <v>0</v>
      </c>
      <c r="AB9" s="58">
        <f>SUM('Баллы'!AT68:AY68)</f>
        <v>0</v>
      </c>
      <c r="AC9" s="58">
        <f>'Баллы'!AR68+SUM('Баллы'!AZ68:BH68)+SUM('Баллы'!BP68:CP68)</f>
        <v>0</v>
      </c>
      <c r="AD9" s="61">
        <f>'Баллы'!AS68+SUM('Баллы'!BI68:BO68)+SUM('Баллы'!CQ68:DK68)</f>
        <v>0</v>
      </c>
      <c r="AE9" s="62">
        <f>SUM('Баллы'!AZ68:BO68)</f>
        <v>0</v>
      </c>
      <c r="AF9" s="58">
        <f>SUM('Баллы'!AZ68:BH68)</f>
        <v>0</v>
      </c>
      <c r="AG9" s="61">
        <f>SUM('Баллы'!BI68:BO68)</f>
        <v>0</v>
      </c>
      <c r="AH9" s="62">
        <f>SUM('Баллы'!BP68:DK68)</f>
        <v>0</v>
      </c>
      <c r="AI9" s="58">
        <f>SUM('Баллы'!BP68:CP68)</f>
        <v>0</v>
      </c>
      <c r="AJ9" s="58">
        <f>SUM('Баллы'!CQ68:DK68)</f>
        <v>0</v>
      </c>
      <c r="AK9" s="48">
        <f>SUM('Баллы'!LU68:NV68)</f>
        <v>0</v>
      </c>
      <c r="AL9" s="58">
        <f>SUM('Баллы'!LU68:MC68,'Баллы'!MH68:NI68)</f>
        <v>0</v>
      </c>
      <c r="AM9" s="61">
        <f>SUM('Баллы'!MD68:MG68,'Баллы'!NJ68:NV68,)</f>
        <v>0</v>
      </c>
      <c r="AN9" s="58">
        <f>SUM('Баллы'!LU68:MG68)</f>
        <v>0</v>
      </c>
      <c r="AO9" s="58">
        <f>SUM('Баллы'!LU68:MC68)</f>
        <v>0</v>
      </c>
      <c r="AP9" s="61">
        <f>SUM('Баллы'!MD68:MG68)</f>
        <v>0</v>
      </c>
      <c r="AQ9" s="58">
        <f>SUM('Баллы'!MH68:NV68)</f>
        <v>0</v>
      </c>
      <c r="AR9" s="58">
        <f>SUM('Баллы'!MH68:NI68)</f>
        <v>0</v>
      </c>
      <c r="AS9" s="61">
        <f>SUM('Баллы'!NJ68:NV68)</f>
        <v>0</v>
      </c>
      <c r="AT9" s="46">
        <f>SUM('Баллы'!DR68:FK68,'Баллы'!NW68:OL68)</f>
        <v>0</v>
      </c>
      <c r="AU9" s="48" t="str">
        <f>SUM('Баллы'!DL68:FK68)</f>
        <v>#REF!</v>
      </c>
      <c r="AV9" s="58" t="str">
        <f>SUM('Баллы'!DL68:DQ68)</f>
        <v>#REF!</v>
      </c>
      <c r="AW9" s="58">
        <f>SUM('Баллы'!DR68:DU68)+SUM('Баллы'!DY68:ES68)</f>
        <v>0</v>
      </c>
      <c r="AX9" s="61">
        <f>SUM('Баллы'!DV68:DX68)+SUM('Баллы'!ET68:FK68)</f>
        <v>0</v>
      </c>
      <c r="AY9" s="62">
        <f>SUM('Баллы'!DR68:DX68)</f>
        <v>0</v>
      </c>
      <c r="AZ9" s="58">
        <f>SUM('Баллы'!DR68:DU68)</f>
        <v>0</v>
      </c>
      <c r="BA9" s="61">
        <f>SUM('Баллы'!DV68:DX68)</f>
        <v>0</v>
      </c>
      <c r="BB9" s="62">
        <f>SUM('Баллы'!DY68:FK68)</f>
        <v>0</v>
      </c>
      <c r="BC9" s="58">
        <f>SUM('Баллы'!DY68:ES68)</f>
        <v>0</v>
      </c>
      <c r="BD9" s="60">
        <f>SUM('Баллы'!ET68:FK68)</f>
        <v>0</v>
      </c>
      <c r="BE9" s="48">
        <f>SUM('Баллы'!NW68:OL68)</f>
        <v>0</v>
      </c>
      <c r="BF9" s="58">
        <f>SUMIF('Баллы'!NW66:OL66,"муж",'Баллы'!NW68:OL68)</f>
        <v>0</v>
      </c>
      <c r="BG9" s="61">
        <f>SUMIF('Баллы'!NW66:OL66,"жен",'Баллы'!NW68:OL68)</f>
        <v>0</v>
      </c>
      <c r="BH9" s="62">
        <f>SUM('Баллы'!NW68:NZ68)</f>
        <v>0</v>
      </c>
      <c r="BI9" s="58">
        <f>SUMIF('Баллы'!NW66:NZ66,"муж",'Баллы'!NW68:NZ68)</f>
        <v>0</v>
      </c>
      <c r="BJ9" s="61">
        <f>SUMIF('Баллы'!NW66:NZ66,";ty",'Баллы'!NW68:NZ68)</f>
        <v>0</v>
      </c>
      <c r="BK9" s="62">
        <f>SUM('Баллы'!OA68:OL68)</f>
        <v>0</v>
      </c>
      <c r="BL9" s="58">
        <f>SUMIF('Баллы'!OA66:OL66,"муж",'Баллы'!OA68:OL68)</f>
        <v>0</v>
      </c>
      <c r="BM9" s="60">
        <f>SUMIF('Баллы'!OA66:OL66,"муж",'Баллы'!OA68:OL68)</f>
        <v>0</v>
      </c>
      <c r="BN9" s="46" t="str">
        <f>SUM('Баллы'!FL68:KE68,'Баллы'!OM68:PB68)</f>
        <v>#REF!</v>
      </c>
      <c r="BO9" s="48" t="str">
        <f>SUM('Баллы'!FL68:KE68)</f>
        <v>#REF!</v>
      </c>
      <c r="BP9" s="58" t="str">
        <f>SUM('Баллы'!FL68:FM68,'Баллы'!FP68:FU68,'Баллы'!GB68:GC68,'Баллы'!GF68:GK68,'Баллы'!GR68:GT68,'Баллы'!GX68:HA68,'Баллы'!HF68:HN68,'Баллы'!HX68,'Баллы'!HZ68:IB68,'Баллы'!IX68,'Баллы'!IF68:IH68,'Баллы'!IL68:IQ68,'Баллы'!IZ68:JE68,'Баллы'!JH68:JY68,)</f>
        <v>#REF!</v>
      </c>
      <c r="BQ9" s="61" t="str">
        <f>SUM('Баллы'!FN68:FO68,'Баллы'!FV68:GA68,'Баллы'!GD68:GE68,'Баллы'!GL68:GQ68,'Баллы'!GU68:GW68,'Баллы'!HB68:HE68,'Баллы'!HO68:HW68,'Баллы'!HY68,'Баллы'!IC68:IE68,'Баллы'!II68:IK68,'Баллы'!IR68:IW68,'Баллы'!IY68,'Баллы'!JF68:JG68,'Баллы'!JZ68:KE68)</f>
        <v>#REF!</v>
      </c>
      <c r="BR9" s="63">
        <f>SUM('Баллы'!FL68:FO68,'Баллы'!GB68:GE68,'Баллы'!GX68:HE68,'Баллы'!IF68:IK68,'Баллы'!IZ68:JG68)</f>
        <v>0</v>
      </c>
      <c r="BS9" s="58">
        <f>SUM('Баллы'!FP68:FU68,'Баллы'!GF68:GK68,'Баллы'!HF68:HN68,'Баллы'!IL68:IQ68,'Баллы'!JH68:JY68)</f>
        <v>0</v>
      </c>
      <c r="BT9" s="61">
        <f>SUM('Баллы'!FN68:FO68,'Баллы'!GD68:GE68,'Баллы'!HB68:HE68,'Баллы'!II68:IK68,'Баллы'!JF68:JG68)</f>
        <v>0</v>
      </c>
      <c r="BU9" s="63">
        <f>SUM('Баллы'!FP68:GA68,'Баллы'!GF68:GQ68,'Баллы'!HF68:HW68,'Баллы'!IL68:IW68,'Баллы'!JH68:KE68)</f>
        <v>0</v>
      </c>
      <c r="BV9" s="58">
        <f>SUM('Баллы'!FP68:FU68,'Баллы'!GF68:GK68,'Баллы'!HF68:HN68,'Баллы'!IL68:IQ68,'Баллы'!JH68:JY68)</f>
        <v>0</v>
      </c>
      <c r="BW9" s="61">
        <f>SUM('Баллы'!FV68:GA68,'Баллы'!GL68:GQ68,'Баллы'!HO68:HW68,'Баллы'!IL68:IW68,'Баллы'!JZ68:KE68)</f>
        <v>0</v>
      </c>
      <c r="BX9" s="62">
        <f>SUM('Баллы'!FL68:GA68)</f>
        <v>0</v>
      </c>
      <c r="BY9" s="62">
        <f>SUM('Баллы'!FL68:FM68,'Баллы'!FP68:FU68)</f>
        <v>0</v>
      </c>
      <c r="BZ9" s="64">
        <f>SUM('Баллы'!FN68:FO68,'Баллы'!FV68:GA68)</f>
        <v>0</v>
      </c>
      <c r="CA9" s="62">
        <f>SUM('Баллы'!GB68:GQ68)</f>
        <v>0</v>
      </c>
      <c r="CB9" s="58">
        <f>SUM('Баллы'!GB68:GC68,'Баллы'!GF68:GK68)</f>
        <v>0</v>
      </c>
      <c r="CC9" s="61">
        <f>SUM('Баллы'!GD68:GE68,'Баллы'!GL68:GQ68)</f>
        <v>0</v>
      </c>
      <c r="CD9" s="62" t="str">
        <f>SUM('Баллы'!GR68:HY68)</f>
        <v>#REF!</v>
      </c>
      <c r="CE9" s="58" t="str">
        <f>SUM('Баллы'!GR68:GT68,'Баллы'!GX68:HA68,'Баллы'!HF68:HN68,'Баллы'!HX68)</f>
        <v>#REF!</v>
      </c>
      <c r="CF9" s="61" t="str">
        <f>SUM('Баллы'!GU68:GW68,'Баллы'!HB68:HE68,'Баллы'!HO68:HW68,'Баллы'!HY68)</f>
        <v>#REF!</v>
      </c>
      <c r="CG9" s="62">
        <f>SUM('Баллы'!HZ68:IY68)</f>
        <v>0</v>
      </c>
      <c r="CH9" s="58">
        <f>SUM('Баллы'!HZ68:IB68,'Баллы'!IF68:IH68,'Баллы'!IL68:IQ68,'Баллы'!IX68)</f>
        <v>0</v>
      </c>
      <c r="CI9" s="61">
        <f>SUM('Баллы'!IC68:IE68,'Баллы'!II68:IK68,'Баллы'!IR68:IW68,'Баллы'!IY68)</f>
        <v>0</v>
      </c>
      <c r="CJ9" s="62">
        <f>SUM('Баллы'!IZ68:KE68,)</f>
        <v>0</v>
      </c>
      <c r="CK9" s="58">
        <f>SUM('Баллы'!IZ68:JE68,'Баллы'!JH68:JY68)</f>
        <v>0</v>
      </c>
      <c r="CL9" s="58">
        <f>SUM('Баллы'!JF68:JG68,'Баллы'!JZ68:KE68)</f>
        <v>0</v>
      </c>
      <c r="CM9" s="48">
        <f>SUM('Баллы'!OM68:PB68)</f>
        <v>0</v>
      </c>
      <c r="CN9" s="58">
        <f>SUMIF('Баллы'!OM66:PB66,"муж",'Баллы'!OM68:PB68)</f>
        <v>0</v>
      </c>
      <c r="CO9" s="61">
        <f>SUMIF('Баллы'!OM66:PB66,"жен",'Баллы'!OM68:PB68)</f>
        <v>0</v>
      </c>
      <c r="CP9" s="63">
        <f>SUM('Баллы'!OM68:OP68)</f>
        <v>0</v>
      </c>
      <c r="CQ9" s="58">
        <f>SUMIF('Баллы'!OM66:OP66,"муж",'Баллы'!OM68:OP68)</f>
        <v>0</v>
      </c>
      <c r="CR9" s="61">
        <f>SUMIF('Баллы'!OM66:OP66,"жен",'Баллы'!OM68:OP68)</f>
        <v>0</v>
      </c>
      <c r="CS9" s="63">
        <f>SUM('Баллы'!OQ68:PB68)</f>
        <v>0</v>
      </c>
      <c r="CT9" s="58">
        <f>SUMIF('Баллы'!OQ66:PB66,"муж",'Баллы'!OQ68:PB68)</f>
        <v>0</v>
      </c>
      <c r="CU9" s="61">
        <f>SUMIF('Баллы'!OQ66:PB66,"жен",'Баллы'!OQ68:PB68)</f>
        <v>0</v>
      </c>
      <c r="CV9" s="46">
        <f>SUM('Баллы'!KF68:KU68,'Баллы'!PC68:PX68)</f>
        <v>0</v>
      </c>
      <c r="CW9" s="48">
        <f>SUM('Баллы'!KF68:KU68)</f>
        <v>0</v>
      </c>
      <c r="CX9" s="48">
        <f>SUM('Баллы'!PC68:PX68)</f>
        <v>0</v>
      </c>
      <c r="CY9" s="46">
        <f>SUM('Баллы'!KV68:LL68,'Баллы'!PY68:QJ68)</f>
        <v>0</v>
      </c>
      <c r="CZ9" s="58">
        <f>SUM('Баллы'!KZ68:LB68,'Баллы'!PZ68:QJ68)</f>
        <v>0</v>
      </c>
      <c r="DA9" s="58">
        <f>SUM('Баллы'!KX68:KY68,'Баллы'!LB68:LC68,'Баллы'!LF68:LG68,'Баллы'!QE68:QJ68)</f>
        <v>0</v>
      </c>
      <c r="DB9" s="58">
        <f>SUM('Баллы'!KX68:KY68,'Баллы'!LB68:LC68,'Баллы'!LF68:LG68,'Баллы'!QE68:QG68)</f>
        <v>0</v>
      </c>
      <c r="DC9" s="58">
        <f>SUM('Баллы'!LC68,'Баллы'!LG68,'Баллы'!QH68:QJ68)</f>
        <v>0</v>
      </c>
      <c r="DD9" s="48">
        <f>SUM('Баллы'!KV68:LL68)</f>
        <v>0</v>
      </c>
      <c r="DE9" s="58">
        <f>SUM('Баллы'!KV68:KY68)</f>
        <v>0</v>
      </c>
      <c r="DF9" s="58">
        <f>SUM('Баллы'!KZ68:LG68)</f>
        <v>0</v>
      </c>
      <c r="DG9" s="58">
        <f>SUM('Баллы'!KZ68:LB68)</f>
        <v>0</v>
      </c>
      <c r="DH9" s="58">
        <f>SUM('Баллы'!LD68:LF68)</f>
        <v>0</v>
      </c>
      <c r="DI9" s="58">
        <f>SUM('Баллы'!KX68:KY68,'Баллы'!LB68:LC68,'Баллы'!LF68:LG68)</f>
        <v>0</v>
      </c>
      <c r="DJ9" s="58">
        <f>SUM('Баллы'!KX68:KY68)</f>
        <v>0</v>
      </c>
      <c r="DK9" s="58">
        <f>SUM('Баллы'!LB68:LC68,'Баллы'!LF68:LG68)</f>
        <v>0</v>
      </c>
      <c r="DL9" s="58">
        <f>SUM('Баллы'!LC68,'Баллы'!LG68)</f>
        <v>0</v>
      </c>
      <c r="DM9" s="58">
        <f>SUM('Баллы'!LH68:LL68)</f>
        <v>0</v>
      </c>
      <c r="DN9" s="48">
        <f>SUM('Баллы'!PY68:QJ68)</f>
        <v>0</v>
      </c>
      <c r="DO9" s="58">
        <f>SUM('Баллы'!PZ68,'Баллы'!QB68:QJ68)</f>
        <v>0</v>
      </c>
      <c r="DP9" s="58">
        <f>SUM('Баллы'!QE68:QJ68)</f>
        <v>0</v>
      </c>
      <c r="DQ9" s="65">
        <f>SUM('Баллы'!QE68:QG68)</f>
        <v>0</v>
      </c>
      <c r="DR9" s="58">
        <f>SUM('Баллы'!QH68:QJ68)</f>
        <v>0</v>
      </c>
      <c r="DS9" s="46" t="str">
        <f>SUM('Баллы'!QK68:QP68)</f>
        <v>#REF!</v>
      </c>
      <c r="DT9" s="58">
        <f>SUM('Баллы'!QL68:QM68,'Баллы'!QP68)</f>
        <v>0</v>
      </c>
      <c r="DU9" s="61">
        <f>SUM('Баллы'!QN68)</f>
        <v>0</v>
      </c>
      <c r="DV9" s="46">
        <f>SUM('Баллы'!QQ68:QX68)</f>
        <v>0</v>
      </c>
      <c r="DW9" s="58">
        <f>SUM('Баллы'!QQ69:QR69)</f>
        <v>0</v>
      </c>
      <c r="DX9" s="58">
        <f>SUM('Баллы'!QS69:QX69)</f>
        <v>0</v>
      </c>
    </row>
    <row r="10">
      <c r="A10" s="41">
        <v>7.0</v>
      </c>
      <c r="B10" s="42" t="str">
        <f>'Тест ответы'!B70</f>
        <v>Северная Осетия — Алания республика</v>
      </c>
      <c r="C10" s="43">
        <f>VLOOKUP(B10,'Население'!$B$2:$E$90,4,FALSE)</f>
        <v>18.98928936</v>
      </c>
      <c r="D10" s="44" t="str">
        <f>'Баллы'!D69</f>
        <v>#REF!</v>
      </c>
      <c r="E10" s="45" t="str">
        <f>SUMIF('Баллы'!$E$3:DX$3,"муж",'Баллы'!E69:DX69)</f>
        <v>#REF!</v>
      </c>
      <c r="F10" s="45" t="str">
        <f>SUMIF('Баллы'!$E$3:DX$3,"жен",'Баллы'!E69:DX69)</f>
        <v>#REF!</v>
      </c>
      <c r="G10" s="45" t="str">
        <f>SUM('Баллы'!Z69:DK69,'Баллы'!DP69:KE69,'Баллы'!KV69:LL69)</f>
        <v>#REF!</v>
      </c>
      <c r="H10" s="45">
        <f>SUM('Баллы'!LM69:PB69,'Баллы'!PY69:QJ69)</f>
        <v>0</v>
      </c>
      <c r="I10" s="45">
        <f>SUM('Баллы'!AZ69:BO69,'Баллы'!DR69:DX69,'Баллы'!FL69:FO69,'Баллы'!GB69:GE69,'Баллы'!GX69:HE69,'Баллы'!IF69:IK69,'Баллы'!IZ69:JG69,'Баллы'!LU69:MG69,'Баллы'!NW69:NZ69,'Баллы'!OM69:OP69)</f>
        <v>0</v>
      </c>
      <c r="J10" s="45">
        <f>SUM('Баллы'!BP69:DK69,'Баллы'!DY69:FK69,'Баллы'!FP69:GA69,'Баллы'!GF69:GQ69,'Баллы'!HF69:HW69,'Баллы'!IL69:IW69,'Баллы'!JH69:KE69,'Баллы'!MH69:NV69,'Баллы'!OA69:OL69,'Баллы'!OQ69:PB69)</f>
        <v>0</v>
      </c>
      <c r="K10" s="46">
        <f>SUM('Баллы'!E69:R69)</f>
        <v>0.0755</v>
      </c>
      <c r="L10" s="47">
        <f>SUM('Баллы'!O69:R69)</f>
        <v>0.04</v>
      </c>
      <c r="M10" s="46">
        <f>SUM('Баллы'!S69:Y69)</f>
        <v>0</v>
      </c>
      <c r="N10" s="45">
        <f>SUM('Баллы'!T69:Y69)</f>
        <v>0</v>
      </c>
      <c r="O10" s="46">
        <f>SUM('Баллы'!Z69:AQ69,'Баллы'!LM69:LT69)</f>
        <v>0</v>
      </c>
      <c r="P10" s="45">
        <f>SUMIF('Баллы'!$Z$3:$AQ$3,"муж",'Баллы'!Z69:AQ69)+SUMIF('Баллы'!$LM$3:$LT$3,"муж",'Баллы'!LM69:LT69)</f>
        <v>0</v>
      </c>
      <c r="Q10" s="45">
        <f>SUMIF('Баллы'!$Z$3:$AQ$3,"жен",'Баллы'!Z69:AQ69)+SUMIF('Баллы'!$LM$3:$LT$3,"жен",'Баллы'!LM69:LT69)</f>
        <v>0</v>
      </c>
      <c r="R10" s="48">
        <f>SUM('Баллы'!Z69:AQ69)</f>
        <v>0</v>
      </c>
      <c r="S10" s="45">
        <f>SUM('Баллы'!Z69:AH69)</f>
        <v>0</v>
      </c>
      <c r="T10" s="45">
        <f>SUM('Баллы'!AI69:AQ69)</f>
        <v>0</v>
      </c>
      <c r="U10" s="48">
        <f>SUM('Баллы'!LM69:LT69)</f>
        <v>0</v>
      </c>
      <c r="V10" s="45">
        <f>SUM('Баллы'!LM69:LP69)</f>
        <v>0</v>
      </c>
      <c r="W10" s="49">
        <f>SUM('Баллы'!LQ69:LT69)</f>
        <v>0</v>
      </c>
      <c r="X10" s="46">
        <f>SUM('Баллы'!AR69:DK69,'Баллы'!LU69:NI69)</f>
        <v>0</v>
      </c>
      <c r="Y10" s="45">
        <f>'Баллы'!AR69+SUM('Баллы'!AZ69:BH69)+SUM('Баллы'!BP69:CP69)+SUM('Баллы'!LU69:MC69,'Баллы'!MH69:NI69)</f>
        <v>0</v>
      </c>
      <c r="Z10" s="45">
        <f>'Баллы'!AS69+SUM('Баллы'!BI69:BO69)+SUM('Баллы'!CQ69:DK69)+SUM('Баллы'!MD69:MG69,'Баллы'!NJ69:NV69,)</f>
        <v>0</v>
      </c>
      <c r="AA10" s="48">
        <f>SUM('Баллы'!AR69:DK69)</f>
        <v>0</v>
      </c>
      <c r="AB10" s="45">
        <f>SUM('Баллы'!AT69:AY69)</f>
        <v>0</v>
      </c>
      <c r="AC10" s="45">
        <f>'Баллы'!AR69+SUM('Баллы'!AZ69:BH69)+SUM('Баллы'!BP69:CP69)</f>
        <v>0</v>
      </c>
      <c r="AD10" s="50">
        <f>'Баллы'!AS69+SUM('Баллы'!BI69:BO69)+SUM('Баллы'!CQ69:DK69)</f>
        <v>0</v>
      </c>
      <c r="AE10" s="51">
        <f>SUM('Баллы'!AZ69:BO69)</f>
        <v>0</v>
      </c>
      <c r="AF10" s="45">
        <f>SUM('Баллы'!AZ69:BH69)</f>
        <v>0</v>
      </c>
      <c r="AG10" s="50">
        <f>SUM('Баллы'!BI69:BO69)</f>
        <v>0</v>
      </c>
      <c r="AH10" s="51">
        <f>SUM('Баллы'!BP69:DK69)</f>
        <v>0</v>
      </c>
      <c r="AI10" s="45">
        <f>SUM('Баллы'!BP69:CP69)</f>
        <v>0</v>
      </c>
      <c r="AJ10" s="45">
        <f>SUM('Баллы'!CQ69:DK69)</f>
        <v>0</v>
      </c>
      <c r="AK10" s="48">
        <f>SUM('Баллы'!LU69:NV69)</f>
        <v>0</v>
      </c>
      <c r="AL10" s="45">
        <f>SUM('Баллы'!LU69:MC69,'Баллы'!MH69:NI69)</f>
        <v>0</v>
      </c>
      <c r="AM10" s="50">
        <f>SUM('Баллы'!MD69:MG69,'Баллы'!NJ69:NV69,)</f>
        <v>0</v>
      </c>
      <c r="AN10" s="45">
        <f>SUM('Баллы'!LU69:MG69)</f>
        <v>0</v>
      </c>
      <c r="AO10" s="45">
        <f>SUM('Баллы'!LU69:MC69)</f>
        <v>0</v>
      </c>
      <c r="AP10" s="50">
        <f>SUM('Баллы'!MD69:MG69)</f>
        <v>0</v>
      </c>
      <c r="AQ10" s="45">
        <f>SUM('Баллы'!MH69:NV69)</f>
        <v>0</v>
      </c>
      <c r="AR10" s="45">
        <f>SUM('Баллы'!MH69:NI69)</f>
        <v>0</v>
      </c>
      <c r="AS10" s="50">
        <f>SUM('Баллы'!NJ69:NV69)</f>
        <v>0</v>
      </c>
      <c r="AT10" s="46">
        <f>SUM('Баллы'!DR69:FK69,'Баллы'!NW69:OL69)</f>
        <v>0</v>
      </c>
      <c r="AU10" s="48" t="str">
        <f>SUM('Баллы'!DL69:FK69)</f>
        <v>#REF!</v>
      </c>
      <c r="AV10" s="45" t="str">
        <f>SUM('Баллы'!DL69:DQ69)</f>
        <v>#REF!</v>
      </c>
      <c r="AW10" s="45">
        <f>SUM('Баллы'!DR69:DU69)+SUM('Баллы'!DY69:ES69)</f>
        <v>0</v>
      </c>
      <c r="AX10" s="50">
        <f>SUM('Баллы'!DV69:DX69)+SUM('Баллы'!ET69:FK69)</f>
        <v>0</v>
      </c>
      <c r="AY10" s="51">
        <f>SUM('Баллы'!DR69:DX69)</f>
        <v>0</v>
      </c>
      <c r="AZ10" s="45">
        <f>SUM('Баллы'!DR69:DU69)</f>
        <v>0</v>
      </c>
      <c r="BA10" s="50">
        <f>SUM('Баллы'!DV69:DX69)</f>
        <v>0</v>
      </c>
      <c r="BB10" s="51">
        <f>SUM('Баллы'!DY69:FK69)</f>
        <v>0</v>
      </c>
      <c r="BC10" s="45">
        <f>SUM('Баллы'!DY69:ES69)</f>
        <v>0</v>
      </c>
      <c r="BD10" s="49">
        <f>SUM('Баллы'!ET69:FK69)</f>
        <v>0</v>
      </c>
      <c r="BE10" s="48">
        <f>SUM('Баллы'!NW69:OL69)</f>
        <v>0</v>
      </c>
      <c r="BF10" s="45">
        <f>SUMIF('Баллы'!NW67:OL67,"муж",'Баллы'!NW69:OL69)</f>
        <v>0</v>
      </c>
      <c r="BG10" s="50">
        <f>SUMIF('Баллы'!NW67:OL67,"жен",'Баллы'!NW69:OL69)</f>
        <v>0</v>
      </c>
      <c r="BH10" s="51">
        <f>SUM('Баллы'!NW69:NZ69)</f>
        <v>0</v>
      </c>
      <c r="BI10" s="45">
        <f>SUMIF('Баллы'!NW67:NZ67,"муж",'Баллы'!NW69:NZ69)</f>
        <v>0</v>
      </c>
      <c r="BJ10" s="50">
        <f>SUMIF('Баллы'!NW67:NZ67,";ty",'Баллы'!NW69:NZ69)</f>
        <v>0</v>
      </c>
      <c r="BK10" s="51">
        <f>SUM('Баллы'!OA69:OL69)</f>
        <v>0</v>
      </c>
      <c r="BL10" s="45">
        <f>SUMIF('Баллы'!OA67:OL67,"муж",'Баллы'!OA69:OL69)</f>
        <v>0</v>
      </c>
      <c r="BM10" s="49">
        <f>SUMIF('Баллы'!OA67:OL67,"муж",'Баллы'!OA69:OL69)</f>
        <v>0</v>
      </c>
      <c r="BN10" s="46" t="str">
        <f>SUM('Баллы'!FL69:KE69,'Баллы'!OM69:PB69)</f>
        <v>#REF!</v>
      </c>
      <c r="BO10" s="48" t="str">
        <f>SUM('Баллы'!FL69:KE69)</f>
        <v>#REF!</v>
      </c>
      <c r="BP10" s="45" t="str">
        <f>SUM('Баллы'!FL69:FM69,'Баллы'!FP69:FU69,'Баллы'!GB69:GC69,'Баллы'!GF69:GK69,'Баллы'!GR69:GT69,'Баллы'!GX69:HA69,'Баллы'!HF69:HN69,'Баллы'!HX69,'Баллы'!HZ69:IB69,'Баллы'!IX69,'Баллы'!IF69:IH69,'Баллы'!IL69:IQ69,'Баллы'!IZ69:JE69,'Баллы'!JH69:JY69,)</f>
        <v>#REF!</v>
      </c>
      <c r="BQ10" s="50" t="str">
        <f>SUM('Баллы'!FN69:FO69,'Баллы'!FV69:GA69,'Баллы'!GD69:GE69,'Баллы'!GL69:GQ69,'Баллы'!GU69:GW69,'Баллы'!HB69:HE69,'Баллы'!HO69:HW69,'Баллы'!HY69,'Баллы'!IC69:IE69,'Баллы'!II69:IK69,'Баллы'!IR69:IW69,'Баллы'!IY69,'Баллы'!JF69:JG69,'Баллы'!JZ69:KE69)</f>
        <v>#REF!</v>
      </c>
      <c r="BR10" s="52">
        <f>SUM('Баллы'!FL69:FO69,'Баллы'!GB69:GE69,'Баллы'!GX69:HE69,'Баллы'!IF69:IK69,'Баллы'!IZ69:JG69)</f>
        <v>0</v>
      </c>
      <c r="BS10" s="45">
        <f>SUM('Баллы'!FP69:FU69,'Баллы'!GF69:GK69,'Баллы'!HF69:HN69,'Баллы'!IL69:IQ69,'Баллы'!JH69:JY69)</f>
        <v>0</v>
      </c>
      <c r="BT10" s="50">
        <f>SUM('Баллы'!FN69:FO69,'Баллы'!GD69:GE69,'Баллы'!HB69:HE69,'Баллы'!II69:IK69,'Баллы'!JF69:JG69)</f>
        <v>0</v>
      </c>
      <c r="BU10" s="52">
        <f>SUM('Баллы'!FP69:GA69,'Баллы'!GF69:GQ69,'Баллы'!HF69:HW69,'Баллы'!IL69:IW69,'Баллы'!JH69:KE69)</f>
        <v>0</v>
      </c>
      <c r="BV10" s="45">
        <f>SUM('Баллы'!FP69:FU69,'Баллы'!GF69:GK69,'Баллы'!HF69:HN69,'Баллы'!IL69:IQ69,'Баллы'!JH69:JY69)</f>
        <v>0</v>
      </c>
      <c r="BW10" s="50">
        <f>SUM('Баллы'!FV69:GA69,'Баллы'!GL69:GQ69,'Баллы'!HO69:HW69,'Баллы'!IL69:IW69,'Баллы'!JZ69:KE69)</f>
        <v>0</v>
      </c>
      <c r="BX10" s="51">
        <f>SUM('Баллы'!FL69:GA69)</f>
        <v>0</v>
      </c>
      <c r="BY10" s="51">
        <f>SUM('Баллы'!FL69:FM69,'Баллы'!FP69:FU69)</f>
        <v>0</v>
      </c>
      <c r="BZ10" s="53">
        <f>SUM('Баллы'!FN69:FO69,'Баллы'!FV69:GA69)</f>
        <v>0</v>
      </c>
      <c r="CA10" s="51">
        <f>SUM('Баллы'!GB69:GQ69)</f>
        <v>0</v>
      </c>
      <c r="CB10" s="45">
        <f>SUM('Баллы'!GB69:GC69,'Баллы'!GF69:GK69)</f>
        <v>0</v>
      </c>
      <c r="CC10" s="50">
        <f>SUM('Баллы'!GD69:GE69,'Баллы'!GL69:GQ69)</f>
        <v>0</v>
      </c>
      <c r="CD10" s="51" t="str">
        <f>SUM('Баллы'!GR69:HY69)</f>
        <v>#REF!</v>
      </c>
      <c r="CE10" s="45" t="str">
        <f>SUM('Баллы'!GR69:GT69,'Баллы'!GX69:HA69,'Баллы'!HF69:HN69,'Баллы'!HX69)</f>
        <v>#REF!</v>
      </c>
      <c r="CF10" s="50" t="str">
        <f>SUM('Баллы'!GU69:GW69,'Баллы'!HB69:HE69,'Баллы'!HO69:HW69,'Баллы'!HY69)</f>
        <v>#REF!</v>
      </c>
      <c r="CG10" s="51">
        <f>SUM('Баллы'!HZ69:IY69)</f>
        <v>0</v>
      </c>
      <c r="CH10" s="45">
        <f>SUM('Баллы'!HZ69:IB69,'Баллы'!IF69:IH69,'Баллы'!IL69:IQ69,'Баллы'!IX69)</f>
        <v>0</v>
      </c>
      <c r="CI10" s="50">
        <f>SUM('Баллы'!IC69:IE69,'Баллы'!II69:IK69,'Баллы'!IR69:IW69,'Баллы'!IY69)</f>
        <v>0</v>
      </c>
      <c r="CJ10" s="51">
        <f>SUM('Баллы'!IZ69:KE69,)</f>
        <v>0</v>
      </c>
      <c r="CK10" s="45">
        <f>SUM('Баллы'!IZ69:JE69,'Баллы'!JH69:JY69)</f>
        <v>0</v>
      </c>
      <c r="CL10" s="45">
        <f>SUM('Баллы'!JF69:JG69,'Баллы'!JZ69:KE69)</f>
        <v>0</v>
      </c>
      <c r="CM10" s="48">
        <f>SUM('Баллы'!OM69:PB69)</f>
        <v>0</v>
      </c>
      <c r="CN10" s="45">
        <f>SUMIF('Баллы'!OM67:PB67,"муж",'Баллы'!OM69:PB69)</f>
        <v>0</v>
      </c>
      <c r="CO10" s="50">
        <f>SUMIF('Баллы'!OM67:PB67,"жен",'Баллы'!OM69:PB69)</f>
        <v>0</v>
      </c>
      <c r="CP10" s="52">
        <f>SUM('Баллы'!OM69:OP69)</f>
        <v>0</v>
      </c>
      <c r="CQ10" s="45">
        <f>SUMIF('Баллы'!OM67:OP67,"муж",'Баллы'!OM69:OP69)</f>
        <v>0</v>
      </c>
      <c r="CR10" s="50">
        <f>SUMIF('Баллы'!OM67:OP67,"жен",'Баллы'!OM69:OP69)</f>
        <v>0</v>
      </c>
      <c r="CS10" s="52">
        <f>SUM('Баллы'!OQ69:PB69)</f>
        <v>0</v>
      </c>
      <c r="CT10" s="45">
        <f>SUMIF('Баллы'!OQ67:PB67,"муж",'Баллы'!OQ69:PB69)</f>
        <v>0</v>
      </c>
      <c r="CU10" s="50">
        <f>SUMIF('Баллы'!OQ67:PB67,"жен",'Баллы'!OQ69:PB69)</f>
        <v>0</v>
      </c>
      <c r="CV10" s="46">
        <f>SUM('Баллы'!KF69:KU69,'Баллы'!PC69:PX69)</f>
        <v>0</v>
      </c>
      <c r="CW10" s="48">
        <f>SUM('Баллы'!KF69:KU69)</f>
        <v>0</v>
      </c>
      <c r="CX10" s="48">
        <f>SUM('Баллы'!PC69:PX69)</f>
        <v>0</v>
      </c>
      <c r="CY10" s="46">
        <f>SUM('Баллы'!KV69:LL69,'Баллы'!PY69:QJ69)</f>
        <v>0</v>
      </c>
      <c r="CZ10" s="45">
        <f>SUM('Баллы'!KZ69:LB69,'Баллы'!PZ69:QJ69)</f>
        <v>0</v>
      </c>
      <c r="DA10" s="45">
        <f>SUM('Баллы'!KX69:KY69,'Баллы'!LB69:LC69,'Баллы'!LF69:LG69,'Баллы'!QE69:QJ69)</f>
        <v>0</v>
      </c>
      <c r="DB10" s="45">
        <f>SUM('Баллы'!KX69:KY69,'Баллы'!LB69:LC69,'Баллы'!LF69:LG69,'Баллы'!QE69:QG69)</f>
        <v>0</v>
      </c>
      <c r="DC10" s="45">
        <f>SUM('Баллы'!LC69,'Баллы'!LG69,'Баллы'!QH69:QJ69)</f>
        <v>0</v>
      </c>
      <c r="DD10" s="48">
        <f>SUM('Баллы'!KV69:LL69)</f>
        <v>0</v>
      </c>
      <c r="DE10" s="45">
        <f>SUM('Баллы'!KV69:KY69)</f>
        <v>0</v>
      </c>
      <c r="DF10" s="45">
        <f>SUM('Баллы'!KZ69:LG69)</f>
        <v>0</v>
      </c>
      <c r="DG10" s="45">
        <f>SUM('Баллы'!KZ69:LB69)</f>
        <v>0</v>
      </c>
      <c r="DH10" s="45">
        <f>SUM('Баллы'!LD69:LF69)</f>
        <v>0</v>
      </c>
      <c r="DI10" s="45">
        <f>SUM('Баллы'!KX69:KY69,'Баллы'!LB69:LC69,'Баллы'!LF69:LG69)</f>
        <v>0</v>
      </c>
      <c r="DJ10" s="45">
        <f>SUM('Баллы'!KX69:KY69)</f>
        <v>0</v>
      </c>
      <c r="DK10" s="45">
        <f>SUM('Баллы'!LB69:LC69,'Баллы'!LF69:LG69)</f>
        <v>0</v>
      </c>
      <c r="DL10" s="45">
        <f>SUM('Баллы'!LC69,'Баллы'!LG69)</f>
        <v>0</v>
      </c>
      <c r="DM10" s="45">
        <f>SUM('Баллы'!LH69:LL69)</f>
        <v>0</v>
      </c>
      <c r="DN10" s="48">
        <f>SUM('Баллы'!PY69:QJ69)</f>
        <v>0</v>
      </c>
      <c r="DO10" s="45">
        <f>SUM('Баллы'!PZ69,'Баллы'!QB69:QJ69)</f>
        <v>0</v>
      </c>
      <c r="DP10" s="45">
        <f>SUM('Баллы'!QE69:QJ69)</f>
        <v>0</v>
      </c>
      <c r="DQ10" s="54">
        <f>SUM('Баллы'!QE69:QG69)</f>
        <v>0</v>
      </c>
      <c r="DR10" s="45">
        <f>SUM('Баллы'!QH69:QJ69)</f>
        <v>0</v>
      </c>
      <c r="DS10" s="46" t="str">
        <f>SUM('Баллы'!QK69:QP69)</f>
        <v>#REF!</v>
      </c>
      <c r="DT10" s="45">
        <f>SUM('Баллы'!QL69:QM69,'Баллы'!QP69)</f>
        <v>0</v>
      </c>
      <c r="DU10" s="50">
        <f>SUM('Баллы'!QN69)</f>
        <v>0</v>
      </c>
      <c r="DV10" s="46">
        <f>SUM('Баллы'!QQ69:QX69)</f>
        <v>0</v>
      </c>
      <c r="DW10" s="45">
        <f>SUM('Баллы'!QQ70:QR70)</f>
        <v>0</v>
      </c>
      <c r="DX10" s="45">
        <f>SUM('Баллы'!QS70:QX70)</f>
        <v>0</v>
      </c>
    </row>
    <row r="11">
      <c r="A11" s="55">
        <v>8.0</v>
      </c>
      <c r="B11" s="56" t="str">
        <f>'Тест ответы'!B57</f>
        <v>Пензенская область</v>
      </c>
      <c r="C11" s="57">
        <f>VLOOKUP(B11,'Население'!$B$2:$E$90,4,FALSE)</f>
        <v>10.32043061</v>
      </c>
      <c r="D11" s="44" t="str">
        <f>'Баллы'!D56</f>
        <v>#REF!</v>
      </c>
      <c r="E11" s="58" t="str">
        <f>SUMIF('Баллы'!$E$3:DX$3,"муж",'Баллы'!E56:DX56)</f>
        <v>#REF!</v>
      </c>
      <c r="F11" s="58" t="str">
        <f>SUMIF('Баллы'!$E$3:DX$3,"жен",'Баллы'!E56:DX56)</f>
        <v>#REF!</v>
      </c>
      <c r="G11" s="58" t="str">
        <f>SUM('Баллы'!Z56:DK56,'Баллы'!DP56:KE56,'Баллы'!KV56:LL56)</f>
        <v>#REF!</v>
      </c>
      <c r="H11" s="58">
        <f>SUM('Баллы'!LM56:PB56,'Баллы'!PY56:QJ56)</f>
        <v>0</v>
      </c>
      <c r="I11" s="58">
        <f>SUM('Баллы'!AZ56:BO56,'Баллы'!DR56:DX56,'Баллы'!FL56:FO56,'Баллы'!GB56:GE56,'Баллы'!GX56:HE56,'Баллы'!IF56:IK56,'Баллы'!IZ56:JG56,'Баллы'!LU56:MG56,'Баллы'!NW56:NZ56,'Баллы'!OM56:OP56)</f>
        <v>0</v>
      </c>
      <c r="J11" s="58">
        <f>SUM('Баллы'!BP56:DK56,'Баллы'!DY56:FK56,'Баллы'!FP56:GA56,'Баллы'!GF56:GQ56,'Баллы'!HF56:HW56,'Баллы'!IL56:IW56,'Баллы'!JH56:KE56,'Баллы'!MH56:NV56,'Баллы'!OA56:OL56,'Баллы'!OQ56:PB56)</f>
        <v>0</v>
      </c>
      <c r="K11" s="46">
        <f>SUM('Баллы'!E56:R56)</f>
        <v>0.0355</v>
      </c>
      <c r="L11" s="59">
        <f>SUM('Баллы'!O56:R56)</f>
        <v>0</v>
      </c>
      <c r="M11" s="46">
        <f>SUM('Баллы'!S56:Y56)</f>
        <v>0</v>
      </c>
      <c r="N11" s="58">
        <f>SUM('Баллы'!T56:Y56)</f>
        <v>0</v>
      </c>
      <c r="O11" s="46">
        <f>SUM('Баллы'!Z56:AQ56,'Баллы'!LM56:LT56)</f>
        <v>0</v>
      </c>
      <c r="P11" s="58">
        <f>SUMIF('Баллы'!$Z$3:$AQ$3,"муж",'Баллы'!Z56:AQ56)+SUMIF('Баллы'!$LM$3:$LT$3,"муж",'Баллы'!LM56:LT56)</f>
        <v>0</v>
      </c>
      <c r="Q11" s="58">
        <f>SUMIF('Баллы'!$Z$3:$AQ$3,"жен",'Баллы'!Z56:AQ56)+SUMIF('Баллы'!$LM$3:$LT$3,"жен",'Баллы'!LM56:LT56)</f>
        <v>0</v>
      </c>
      <c r="R11" s="48">
        <f>SUM('Баллы'!Z56:AQ56)</f>
        <v>0</v>
      </c>
      <c r="S11" s="58">
        <f>SUM('Баллы'!Z56:AH56)</f>
        <v>0</v>
      </c>
      <c r="T11" s="58">
        <f>SUM('Баллы'!AI56:AQ56)</f>
        <v>0</v>
      </c>
      <c r="U11" s="48">
        <f>SUM('Баллы'!LM56:LT56)</f>
        <v>0</v>
      </c>
      <c r="V11" s="58">
        <f>SUM('Баллы'!LM56:LP56)</f>
        <v>0</v>
      </c>
      <c r="W11" s="60">
        <f>SUM('Баллы'!LQ56:LT56)</f>
        <v>0</v>
      </c>
      <c r="X11" s="46">
        <f>SUM('Баллы'!AR56:DK56,'Баллы'!LU56:NI56)</f>
        <v>0</v>
      </c>
      <c r="Y11" s="58">
        <f>'Баллы'!AR56+SUM('Баллы'!AZ56:BH56)+SUM('Баллы'!BP56:CP56)+SUM('Баллы'!LU56:MC56,'Баллы'!MH56:NI56)</f>
        <v>0</v>
      </c>
      <c r="Z11" s="58">
        <f>'Баллы'!AS56+SUM('Баллы'!BI56:BO56)+SUM('Баллы'!CQ56:DK56)+SUM('Баллы'!MD56:MG56,'Баллы'!NJ56:NV56,)</f>
        <v>0</v>
      </c>
      <c r="AA11" s="48">
        <f>SUM('Баллы'!AR56:DK56)</f>
        <v>0</v>
      </c>
      <c r="AB11" s="58">
        <f>SUM('Баллы'!AT56:AY56)</f>
        <v>0</v>
      </c>
      <c r="AC11" s="58">
        <f>'Баллы'!AR56+SUM('Баллы'!AZ56:BH56)+SUM('Баллы'!BP56:CP56)</f>
        <v>0</v>
      </c>
      <c r="AD11" s="61">
        <f>'Баллы'!AS56+SUM('Баллы'!BI56:BO56)+SUM('Баллы'!CQ56:DK56)</f>
        <v>0</v>
      </c>
      <c r="AE11" s="62">
        <f>SUM('Баллы'!AZ56:BO56)</f>
        <v>0</v>
      </c>
      <c r="AF11" s="58">
        <f>SUM('Баллы'!AZ56:BH56)</f>
        <v>0</v>
      </c>
      <c r="AG11" s="61">
        <f>SUM('Баллы'!BI56:BO56)</f>
        <v>0</v>
      </c>
      <c r="AH11" s="62">
        <f>SUM('Баллы'!BP56:DK56)</f>
        <v>0</v>
      </c>
      <c r="AI11" s="58">
        <f>SUM('Баллы'!BP56:CP56)</f>
        <v>0</v>
      </c>
      <c r="AJ11" s="58">
        <f>SUM('Баллы'!CQ56:DK56)</f>
        <v>0</v>
      </c>
      <c r="AK11" s="48">
        <f>SUM('Баллы'!LU56:NV56)</f>
        <v>0</v>
      </c>
      <c r="AL11" s="58">
        <f>SUM('Баллы'!LU56:MC56,'Баллы'!MH56:NI56)</f>
        <v>0</v>
      </c>
      <c r="AM11" s="61">
        <f>SUM('Баллы'!MD56:MG56,'Баллы'!NJ56:NV56,)</f>
        <v>0</v>
      </c>
      <c r="AN11" s="58">
        <f>SUM('Баллы'!LU56:MG56)</f>
        <v>0</v>
      </c>
      <c r="AO11" s="58">
        <f>SUM('Баллы'!LU56:MC56)</f>
        <v>0</v>
      </c>
      <c r="AP11" s="61">
        <f>SUM('Баллы'!MD56:MG56)</f>
        <v>0</v>
      </c>
      <c r="AQ11" s="58">
        <f>SUM('Баллы'!MH56:NV56)</f>
        <v>0</v>
      </c>
      <c r="AR11" s="58">
        <f>SUM('Баллы'!MH56:NI56)</f>
        <v>0</v>
      </c>
      <c r="AS11" s="61">
        <f>SUM('Баллы'!NJ56:NV56)</f>
        <v>0</v>
      </c>
      <c r="AT11" s="46">
        <f>SUM('Баллы'!DR56:FK56,'Баллы'!NW56:OL56)</f>
        <v>0</v>
      </c>
      <c r="AU11" s="48" t="str">
        <f>SUM('Баллы'!DL56:FK56)</f>
        <v>#REF!</v>
      </c>
      <c r="AV11" s="58" t="str">
        <f>SUM('Баллы'!DL56:DQ56)</f>
        <v>#REF!</v>
      </c>
      <c r="AW11" s="58">
        <f>SUM('Баллы'!DR56:DU56)+SUM('Баллы'!DY56:ES56)</f>
        <v>0</v>
      </c>
      <c r="AX11" s="61">
        <f>SUM('Баллы'!DV56:DX56)+SUM('Баллы'!ET56:FK56)</f>
        <v>0</v>
      </c>
      <c r="AY11" s="62">
        <f>SUM('Баллы'!DR56:DX56)</f>
        <v>0</v>
      </c>
      <c r="AZ11" s="58">
        <f>SUM('Баллы'!DR56:DU56)</f>
        <v>0</v>
      </c>
      <c r="BA11" s="61">
        <f>SUM('Баллы'!DV56:DX56)</f>
        <v>0</v>
      </c>
      <c r="BB11" s="62">
        <f>SUM('Баллы'!DY56:FK56)</f>
        <v>0</v>
      </c>
      <c r="BC11" s="58">
        <f>SUM('Баллы'!DY56:ES56)</f>
        <v>0</v>
      </c>
      <c r="BD11" s="60">
        <f>SUM('Баллы'!ET56:FK56)</f>
        <v>0</v>
      </c>
      <c r="BE11" s="48">
        <f>SUM('Баллы'!NW56:OL56)</f>
        <v>0</v>
      </c>
      <c r="BF11" s="58">
        <f>SUMIF('Баллы'!NW54:OL54,"муж",'Баллы'!NW56:OL56)</f>
        <v>0</v>
      </c>
      <c r="BG11" s="61">
        <f>SUMIF('Баллы'!NW54:OL54,"жен",'Баллы'!NW56:OL56)</f>
        <v>0</v>
      </c>
      <c r="BH11" s="62">
        <f>SUM('Баллы'!NW56:NZ56)</f>
        <v>0</v>
      </c>
      <c r="BI11" s="58">
        <f>SUMIF('Баллы'!NW54:NZ54,"муж",'Баллы'!NW56:NZ56)</f>
        <v>0</v>
      </c>
      <c r="BJ11" s="61">
        <f>SUMIF('Баллы'!NW54:NZ54,";ty",'Баллы'!NW56:NZ56)</f>
        <v>0</v>
      </c>
      <c r="BK11" s="62">
        <f>SUM('Баллы'!OA56:OL56)</f>
        <v>0</v>
      </c>
      <c r="BL11" s="58">
        <f>SUMIF('Баллы'!OA54:OL54,"муж",'Баллы'!OA56:OL56)</f>
        <v>0</v>
      </c>
      <c r="BM11" s="60">
        <f>SUMIF('Баллы'!OA54:OL54,"муж",'Баллы'!OA56:OL56)</f>
        <v>0</v>
      </c>
      <c r="BN11" s="46" t="str">
        <f>SUM('Баллы'!FL56:KE56,'Баллы'!OM56:PB56)</f>
        <v>#REF!</v>
      </c>
      <c r="BO11" s="48" t="str">
        <f>SUM('Баллы'!FL56:KE56)</f>
        <v>#REF!</v>
      </c>
      <c r="BP11" s="58" t="str">
        <f>SUM('Баллы'!FL56:FM56,'Баллы'!FP56:FU56,'Баллы'!GB56:GC56,'Баллы'!GF56:GK56,'Баллы'!GR56:GT56,'Баллы'!GX56:HA56,'Баллы'!HF56:HN56,'Баллы'!HX56,'Баллы'!HZ56:IB56,'Баллы'!IX56,'Баллы'!IF56:IH56,'Баллы'!IL56:IQ56,'Баллы'!IZ56:JE56,'Баллы'!JH56:JY56,)</f>
        <v>#REF!</v>
      </c>
      <c r="BQ11" s="61" t="str">
        <f>SUM('Баллы'!FN56:FO56,'Баллы'!FV56:GA56,'Баллы'!GD56:GE56,'Баллы'!GL56:GQ56,'Баллы'!GU56:GW56,'Баллы'!HB56:HE56,'Баллы'!HO56:HW56,'Баллы'!HY56,'Баллы'!IC56:IE56,'Баллы'!II56:IK56,'Баллы'!IR56:IW56,'Баллы'!IY56,'Баллы'!JF56:JG56,'Баллы'!JZ56:KE56)</f>
        <v>#REF!</v>
      </c>
      <c r="BR11" s="63">
        <f>SUM('Баллы'!FL56:FO56,'Баллы'!GB56:GE56,'Баллы'!GX56:HE56,'Баллы'!IF56:IK56,'Баллы'!IZ56:JG56)</f>
        <v>0</v>
      </c>
      <c r="BS11" s="58">
        <f>SUM('Баллы'!FP56:FU56,'Баллы'!GF56:GK56,'Баллы'!HF56:HN56,'Баллы'!IL56:IQ56,'Баллы'!JH56:JY56)</f>
        <v>0</v>
      </c>
      <c r="BT11" s="61">
        <f>SUM('Баллы'!FN56:FO56,'Баллы'!GD56:GE56,'Баллы'!HB56:HE56,'Баллы'!II56:IK56,'Баллы'!JF56:JG56)</f>
        <v>0</v>
      </c>
      <c r="BU11" s="63">
        <f>SUM('Баллы'!FP56:GA56,'Баллы'!GF56:GQ56,'Баллы'!HF56:HW56,'Баллы'!IL56:IW56,'Баллы'!JH56:KE56)</f>
        <v>0</v>
      </c>
      <c r="BV11" s="58">
        <f>SUM('Баллы'!FP56:FU56,'Баллы'!GF56:GK56,'Баллы'!HF56:HN56,'Баллы'!IL56:IQ56,'Баллы'!JH56:JY56)</f>
        <v>0</v>
      </c>
      <c r="BW11" s="61">
        <f>SUM('Баллы'!FV56:GA56,'Баллы'!GL56:GQ56,'Баллы'!HO56:HW56,'Баллы'!IL56:IW56,'Баллы'!JZ56:KE56)</f>
        <v>0</v>
      </c>
      <c r="BX11" s="62">
        <f>SUM('Баллы'!FL56:GA56)</f>
        <v>0</v>
      </c>
      <c r="BY11" s="62">
        <f>SUM('Баллы'!FL56:FM56,'Баллы'!FP56:FU56)</f>
        <v>0</v>
      </c>
      <c r="BZ11" s="64">
        <f>SUM('Баллы'!FN56:FO56,'Баллы'!FV56:GA56)</f>
        <v>0</v>
      </c>
      <c r="CA11" s="62">
        <f>SUM('Баллы'!GB56:GQ56)</f>
        <v>0</v>
      </c>
      <c r="CB11" s="58">
        <f>SUM('Баллы'!GB56:GC56,'Баллы'!GF56:GK56)</f>
        <v>0</v>
      </c>
      <c r="CC11" s="61">
        <f>SUM('Баллы'!GD56:GE56,'Баллы'!GL56:GQ56)</f>
        <v>0</v>
      </c>
      <c r="CD11" s="62" t="str">
        <f>SUM('Баллы'!GR56:HY56)</f>
        <v>#REF!</v>
      </c>
      <c r="CE11" s="58" t="str">
        <f>SUM('Баллы'!GR56:GT56,'Баллы'!GX56:HA56,'Баллы'!HF56:HN56,'Баллы'!HX56)</f>
        <v>#REF!</v>
      </c>
      <c r="CF11" s="61" t="str">
        <f>SUM('Баллы'!GU56:GW56,'Баллы'!HB56:HE56,'Баллы'!HO56:HW56,'Баллы'!HY56)</f>
        <v>#REF!</v>
      </c>
      <c r="CG11" s="62">
        <f>SUM('Баллы'!HZ56:IY56)</f>
        <v>0</v>
      </c>
      <c r="CH11" s="58">
        <f>SUM('Баллы'!HZ56:IB56,'Баллы'!IF56:IH56,'Баллы'!IL56:IQ56,'Баллы'!IX56)</f>
        <v>0</v>
      </c>
      <c r="CI11" s="61">
        <f>SUM('Баллы'!IC56:IE56,'Баллы'!II56:IK56,'Баллы'!IR56:IW56,'Баллы'!IY56)</f>
        <v>0</v>
      </c>
      <c r="CJ11" s="62">
        <f>SUM('Баллы'!IZ56:KE56,)</f>
        <v>0</v>
      </c>
      <c r="CK11" s="58">
        <f>SUM('Баллы'!IZ56:JE56,'Баллы'!JH56:JY56)</f>
        <v>0</v>
      </c>
      <c r="CL11" s="58">
        <f>SUM('Баллы'!JF56:JG56,'Баллы'!JZ56:KE56)</f>
        <v>0</v>
      </c>
      <c r="CM11" s="48">
        <f>SUM('Баллы'!OM56:PB56)</f>
        <v>0</v>
      </c>
      <c r="CN11" s="58">
        <f>SUMIF('Баллы'!OM54:PB54,"муж",'Баллы'!OM56:PB56)</f>
        <v>0</v>
      </c>
      <c r="CO11" s="61">
        <f>SUMIF('Баллы'!OM54:PB54,"жен",'Баллы'!OM56:PB56)</f>
        <v>0</v>
      </c>
      <c r="CP11" s="63">
        <f>SUM('Баллы'!OM56:OP56)</f>
        <v>0</v>
      </c>
      <c r="CQ11" s="58">
        <f>SUMIF('Баллы'!OM54:OP54,"муж",'Баллы'!OM56:OP56)</f>
        <v>0</v>
      </c>
      <c r="CR11" s="61">
        <f>SUMIF('Баллы'!OM54:OP54,"жен",'Баллы'!OM56:OP56)</f>
        <v>0</v>
      </c>
      <c r="CS11" s="63">
        <f>SUM('Баллы'!OQ56:PB56)</f>
        <v>0</v>
      </c>
      <c r="CT11" s="58">
        <f>SUMIF('Баллы'!OQ54:PB54,"муж",'Баллы'!OQ56:PB56)</f>
        <v>0</v>
      </c>
      <c r="CU11" s="61">
        <f>SUMIF('Баллы'!OQ54:PB54,"жен",'Баллы'!OQ56:PB56)</f>
        <v>0</v>
      </c>
      <c r="CV11" s="46">
        <f>SUM('Баллы'!KF56:KU56,'Баллы'!PC56:PX56)</f>
        <v>0</v>
      </c>
      <c r="CW11" s="48">
        <f>SUM('Баллы'!KF56:KU56)</f>
        <v>0</v>
      </c>
      <c r="CX11" s="48">
        <f>SUM('Баллы'!PC56:PX56)</f>
        <v>0</v>
      </c>
      <c r="CY11" s="46">
        <f>SUM('Баллы'!KV56:LL56,'Баллы'!PY56:QJ56)</f>
        <v>0</v>
      </c>
      <c r="CZ11" s="58">
        <f>SUM('Баллы'!KZ56:LB56,'Баллы'!PZ56:QJ56)</f>
        <v>0</v>
      </c>
      <c r="DA11" s="58">
        <f>SUM('Баллы'!KX56:KY56,'Баллы'!LB56:LC56,'Баллы'!LF56:LG56,'Баллы'!QE56:QJ56)</f>
        <v>0</v>
      </c>
      <c r="DB11" s="58">
        <f>SUM('Баллы'!KX56:KY56,'Баллы'!LB56:LC56,'Баллы'!LF56:LG56,'Баллы'!QE56:QG56)</f>
        <v>0</v>
      </c>
      <c r="DC11" s="58">
        <f>SUM('Баллы'!LC56,'Баллы'!LG56,'Баллы'!QH56:QJ56)</f>
        <v>0</v>
      </c>
      <c r="DD11" s="48">
        <f>SUM('Баллы'!KV56:LL56)</f>
        <v>0</v>
      </c>
      <c r="DE11" s="58">
        <f>SUM('Баллы'!KV56:KY56)</f>
        <v>0</v>
      </c>
      <c r="DF11" s="58">
        <f>SUM('Баллы'!KZ56:LG56)</f>
        <v>0</v>
      </c>
      <c r="DG11" s="58">
        <f>SUM('Баллы'!KZ56:LB56)</f>
        <v>0</v>
      </c>
      <c r="DH11" s="58">
        <f>SUM('Баллы'!LD56:LF56)</f>
        <v>0</v>
      </c>
      <c r="DI11" s="58">
        <f>SUM('Баллы'!KX56:KY56,'Баллы'!LB56:LC56,'Баллы'!LF56:LG56)</f>
        <v>0</v>
      </c>
      <c r="DJ11" s="58">
        <f>SUM('Баллы'!KX56:KY56)</f>
        <v>0</v>
      </c>
      <c r="DK11" s="58">
        <f>SUM('Баллы'!LB56:LC56,'Баллы'!LF56:LG56)</f>
        <v>0</v>
      </c>
      <c r="DL11" s="58">
        <f>SUM('Баллы'!LC56,'Баллы'!LG56)</f>
        <v>0</v>
      </c>
      <c r="DM11" s="58">
        <f>SUM('Баллы'!LH56:LL56)</f>
        <v>0</v>
      </c>
      <c r="DN11" s="48">
        <f>SUM('Баллы'!PY56:QJ56)</f>
        <v>0</v>
      </c>
      <c r="DO11" s="58">
        <f>SUM('Баллы'!PZ56,'Баллы'!QB56:QJ56)</f>
        <v>0</v>
      </c>
      <c r="DP11" s="58">
        <f>SUM('Баллы'!QE56:QJ56)</f>
        <v>0</v>
      </c>
      <c r="DQ11" s="65">
        <f>SUM('Баллы'!QE56:QG56)</f>
        <v>0</v>
      </c>
      <c r="DR11" s="58">
        <f>SUM('Баллы'!QH56:QJ56)</f>
        <v>0</v>
      </c>
      <c r="DS11" s="46" t="str">
        <f>SUM('Баллы'!QK56:QP56)</f>
        <v>#REF!</v>
      </c>
      <c r="DT11" s="58">
        <f>SUM('Баллы'!QL56:QM56,'Баллы'!QP56)</f>
        <v>0</v>
      </c>
      <c r="DU11" s="61">
        <f>SUM('Баллы'!QN56)</f>
        <v>0</v>
      </c>
      <c r="DV11" s="46">
        <f>SUM('Баллы'!QQ56:QX56)</f>
        <v>0</v>
      </c>
      <c r="DW11" s="58">
        <f>SUM('Баллы'!QQ57:QR57)</f>
        <v>0</v>
      </c>
      <c r="DX11" s="58">
        <f>SUM('Баллы'!QS57:QX57)</f>
        <v>0</v>
      </c>
    </row>
    <row r="12">
      <c r="A12" s="41">
        <v>9.0</v>
      </c>
      <c r="B12" s="42" t="str">
        <f>'Тест ответы'!B29</f>
        <v>Калужская область</v>
      </c>
      <c r="C12" s="43">
        <f>VLOOKUP(B12,'Население'!$B$2:$E$90,4,FALSE)</f>
        <v>12.12681272</v>
      </c>
      <c r="D12" s="44" t="str">
        <f>'Баллы'!D28</f>
        <v>#REF!</v>
      </c>
      <c r="E12" s="45" t="str">
        <f>SUMIF('Баллы'!$E$3:DX$3,"муж",'Баллы'!E28:DX28)</f>
        <v>#REF!</v>
      </c>
      <c r="F12" s="45" t="str">
        <f>SUMIF('Баллы'!$E$3:DX$3,"жен",'Баллы'!E28:DX28)</f>
        <v>#REF!</v>
      </c>
      <c r="G12" s="45" t="str">
        <f>SUM('Баллы'!Z28:DK28,'Баллы'!DP28:KE28,'Баллы'!KV28:LL28)</f>
        <v>#REF!</v>
      </c>
      <c r="H12" s="45">
        <f>SUM('Баллы'!LM28:PB28,'Баллы'!PY28:QJ28)</f>
        <v>0</v>
      </c>
      <c r="I12" s="45">
        <f>SUM('Баллы'!AZ28:BO28,'Баллы'!DR28:DX28,'Баллы'!FL28:FO28,'Баллы'!GB28:GE28,'Баллы'!GX28:HE28,'Баллы'!IF28:IK28,'Баллы'!IZ28:JG28,'Баллы'!LU28:MG28,'Баллы'!NW28:NZ28,'Баллы'!OM28:OP28)</f>
        <v>0</v>
      </c>
      <c r="J12" s="45">
        <f>SUM('Баллы'!BP28:DK28,'Баллы'!DY28:FK28,'Баллы'!FP28:GA28,'Баллы'!GF28:GQ28,'Баллы'!HF28:HW28,'Баллы'!IL28:IW28,'Баллы'!JH28:KE28,'Баллы'!MH28:NV28,'Баллы'!OA28:OL28,'Баллы'!OQ28:PB28)</f>
        <v>0</v>
      </c>
      <c r="K12" s="46">
        <f>SUM('Баллы'!E28:R28)</f>
        <v>0.2355</v>
      </c>
      <c r="L12" s="47">
        <f>SUM('Баллы'!O28:R28)</f>
        <v>0.14</v>
      </c>
      <c r="M12" s="46">
        <f>SUM('Баллы'!S28:Y28)</f>
        <v>0</v>
      </c>
      <c r="N12" s="45">
        <f>SUM('Баллы'!T28:Y28)</f>
        <v>0</v>
      </c>
      <c r="O12" s="46">
        <f>SUM('Баллы'!Z28:AQ28,'Баллы'!LM28:LT28)</f>
        <v>0</v>
      </c>
      <c r="P12" s="45">
        <f>SUMIF('Баллы'!$Z$3:$AQ$3,"муж",'Баллы'!Z28:AQ28)+SUMIF('Баллы'!$LM$3:$LT$3,"муж",'Баллы'!LM28:LT28)</f>
        <v>0</v>
      </c>
      <c r="Q12" s="45">
        <f>SUMIF('Баллы'!$Z$3:$AQ$3,"жен",'Баллы'!Z28:AQ28)+SUMIF('Баллы'!$LM$3:$LT$3,"жен",'Баллы'!LM28:LT28)</f>
        <v>0</v>
      </c>
      <c r="R12" s="48">
        <f>SUM('Баллы'!Z28:AQ28)</f>
        <v>0</v>
      </c>
      <c r="S12" s="45">
        <f>SUM('Баллы'!Z28:AH28)</f>
        <v>0</v>
      </c>
      <c r="T12" s="45">
        <f>SUM('Баллы'!AI28:AQ28)</f>
        <v>0</v>
      </c>
      <c r="U12" s="48">
        <f>SUM('Баллы'!LM28:LT28)</f>
        <v>0</v>
      </c>
      <c r="V12" s="45">
        <f>SUM('Баллы'!LM28:LP28)</f>
        <v>0</v>
      </c>
      <c r="W12" s="49">
        <f>SUM('Баллы'!LQ28:LT28)</f>
        <v>0</v>
      </c>
      <c r="X12" s="46">
        <f>SUM('Баллы'!AR28:DK28,'Баллы'!LU28:NI28)</f>
        <v>0</v>
      </c>
      <c r="Y12" s="45">
        <f>'Баллы'!AR28+SUM('Баллы'!AZ28:BH28)+SUM('Баллы'!BP28:CP28)+SUM('Баллы'!LU28:MC28,'Баллы'!MH28:NI28)</f>
        <v>0</v>
      </c>
      <c r="Z12" s="45">
        <f>'Баллы'!AS28+SUM('Баллы'!BI28:BO28)+SUM('Баллы'!CQ28:DK28)+SUM('Баллы'!MD28:MG28,'Баллы'!NJ28:NV28,)</f>
        <v>0</v>
      </c>
      <c r="AA12" s="48">
        <f>SUM('Баллы'!AR28:DK28)</f>
        <v>0</v>
      </c>
      <c r="AB12" s="45">
        <f>SUM('Баллы'!AT28:AY28)</f>
        <v>0</v>
      </c>
      <c r="AC12" s="45">
        <f>'Баллы'!AR28+SUM('Баллы'!AZ28:BH28)+SUM('Баллы'!BP28:CP28)</f>
        <v>0</v>
      </c>
      <c r="AD12" s="50">
        <f>'Баллы'!AS28+SUM('Баллы'!BI28:BO28)+SUM('Баллы'!CQ28:DK28)</f>
        <v>0</v>
      </c>
      <c r="AE12" s="51">
        <f>SUM('Баллы'!AZ28:BO28)</f>
        <v>0</v>
      </c>
      <c r="AF12" s="45">
        <f>SUM('Баллы'!AZ28:BH28)</f>
        <v>0</v>
      </c>
      <c r="AG12" s="50">
        <f>SUM('Баллы'!BI28:BO28)</f>
        <v>0</v>
      </c>
      <c r="AH12" s="51">
        <f>SUM('Баллы'!BP28:DK28)</f>
        <v>0</v>
      </c>
      <c r="AI12" s="45">
        <f>SUM('Баллы'!BP28:CP28)</f>
        <v>0</v>
      </c>
      <c r="AJ12" s="45">
        <f>SUM('Баллы'!CQ28:DK28)</f>
        <v>0</v>
      </c>
      <c r="AK12" s="48">
        <f>SUM('Баллы'!LU28:NV28)</f>
        <v>0</v>
      </c>
      <c r="AL12" s="45">
        <f>SUM('Баллы'!LU28:MC28,'Баллы'!MH28:NI28)</f>
        <v>0</v>
      </c>
      <c r="AM12" s="50">
        <f>SUM('Баллы'!MD28:MG28,'Баллы'!NJ28:NV28,)</f>
        <v>0</v>
      </c>
      <c r="AN12" s="45">
        <f>SUM('Баллы'!LU28:MG28)</f>
        <v>0</v>
      </c>
      <c r="AO12" s="45">
        <f>SUM('Баллы'!LU28:MC28)</f>
        <v>0</v>
      </c>
      <c r="AP12" s="50">
        <f>SUM('Баллы'!MD28:MG28)</f>
        <v>0</v>
      </c>
      <c r="AQ12" s="45">
        <f>SUM('Баллы'!MH28:NV28)</f>
        <v>0</v>
      </c>
      <c r="AR12" s="45">
        <f>SUM('Баллы'!MH28:NI28)</f>
        <v>0</v>
      </c>
      <c r="AS12" s="50">
        <f>SUM('Баллы'!NJ28:NV28)</f>
        <v>0</v>
      </c>
      <c r="AT12" s="46">
        <f>SUM('Баллы'!DR28:FK28,'Баллы'!NW28:OL28)</f>
        <v>0</v>
      </c>
      <c r="AU12" s="48" t="str">
        <f>SUM('Баллы'!DL28:FK28)</f>
        <v>#REF!</v>
      </c>
      <c r="AV12" s="45" t="str">
        <f>SUM('Баллы'!DL28:DQ28)</f>
        <v>#REF!</v>
      </c>
      <c r="AW12" s="45">
        <f>SUM('Баллы'!DR28:DU28)+SUM('Баллы'!DY28:ES28)</f>
        <v>0</v>
      </c>
      <c r="AX12" s="50">
        <f>SUM('Баллы'!DV28:DX28)+SUM('Баллы'!ET28:FK28)</f>
        <v>0</v>
      </c>
      <c r="AY12" s="51">
        <f>SUM('Баллы'!DR28:DX28)</f>
        <v>0</v>
      </c>
      <c r="AZ12" s="45">
        <f>SUM('Баллы'!DR28:DU28)</f>
        <v>0</v>
      </c>
      <c r="BA12" s="50">
        <f>SUM('Баллы'!DV28:DX28)</f>
        <v>0</v>
      </c>
      <c r="BB12" s="51">
        <f>SUM('Баллы'!DY28:FK28)</f>
        <v>0</v>
      </c>
      <c r="BC12" s="45">
        <f>SUM('Баллы'!DY28:ES28)</f>
        <v>0</v>
      </c>
      <c r="BD12" s="49">
        <f>SUM('Баллы'!ET28:FK28)</f>
        <v>0</v>
      </c>
      <c r="BE12" s="48">
        <f>SUM('Баллы'!NW28:OL28)</f>
        <v>0</v>
      </c>
      <c r="BF12" s="45">
        <f>SUMIF('Баллы'!NW26:OL26,"муж",'Баллы'!NW28:OL28)</f>
        <v>0</v>
      </c>
      <c r="BG12" s="50">
        <f>SUMIF('Баллы'!NW26:OL26,"жен",'Баллы'!NW28:OL28)</f>
        <v>0</v>
      </c>
      <c r="BH12" s="51">
        <f>SUM('Баллы'!NW28:NZ28)</f>
        <v>0</v>
      </c>
      <c r="BI12" s="45">
        <f>SUMIF('Баллы'!NW26:NZ26,"муж",'Баллы'!NW28:NZ28)</f>
        <v>0</v>
      </c>
      <c r="BJ12" s="50">
        <f>SUMIF('Баллы'!NW26:NZ26,";ty",'Баллы'!NW28:NZ28)</f>
        <v>0</v>
      </c>
      <c r="BK12" s="51">
        <f>SUM('Баллы'!OA28:OL28)</f>
        <v>0</v>
      </c>
      <c r="BL12" s="45">
        <f>SUMIF('Баллы'!OA26:OL26,"муж",'Баллы'!OA28:OL28)</f>
        <v>0</v>
      </c>
      <c r="BM12" s="49">
        <f>SUMIF('Баллы'!OA26:OL26,"муж",'Баллы'!OA28:OL28)</f>
        <v>0</v>
      </c>
      <c r="BN12" s="46" t="str">
        <f>SUM('Баллы'!FL28:KE28,'Баллы'!OM28:PB28)</f>
        <v>#REF!</v>
      </c>
      <c r="BO12" s="48" t="str">
        <f>SUM('Баллы'!FL28:KE28)</f>
        <v>#REF!</v>
      </c>
      <c r="BP12" s="45" t="str">
        <f>SUM('Баллы'!FL28:FM28,'Баллы'!FP28:FU28,'Баллы'!GB28:GC28,'Баллы'!GF28:GK28,'Баллы'!GR28:GT28,'Баллы'!GX28:HA28,'Баллы'!HF28:HN28,'Баллы'!HX28,'Баллы'!HZ28:IB28,'Баллы'!IX28,'Баллы'!IF28:IH28,'Баллы'!IL28:IQ28,'Баллы'!IZ28:JE28,'Баллы'!JH28:JY28,)</f>
        <v>#REF!</v>
      </c>
      <c r="BQ12" s="50" t="str">
        <f>SUM('Баллы'!FN28:FO28,'Баллы'!FV28:GA28,'Баллы'!GD28:GE28,'Баллы'!GL28:GQ28,'Баллы'!GU28:GW28,'Баллы'!HB28:HE28,'Баллы'!HO28:HW28,'Баллы'!HY28,'Баллы'!IC28:IE28,'Баллы'!II28:IK28,'Баллы'!IR28:IW28,'Баллы'!IY28,'Баллы'!JF28:JG28,'Баллы'!JZ28:KE28)</f>
        <v>#REF!</v>
      </c>
      <c r="BR12" s="52">
        <f>SUM('Баллы'!FL28:FO28,'Баллы'!GB28:GE28,'Баллы'!GX28:HE28,'Баллы'!IF28:IK28,'Баллы'!IZ28:JG28)</f>
        <v>0</v>
      </c>
      <c r="BS12" s="45">
        <f>SUM('Баллы'!FP28:FU28,'Баллы'!GF28:GK28,'Баллы'!HF28:HN28,'Баллы'!IL28:IQ28,'Баллы'!JH28:JY28)</f>
        <v>0</v>
      </c>
      <c r="BT12" s="50">
        <f>SUM('Баллы'!FN28:FO28,'Баллы'!GD28:GE28,'Баллы'!HB28:HE28,'Баллы'!II28:IK28,'Баллы'!JF28:JG28)</f>
        <v>0</v>
      </c>
      <c r="BU12" s="52">
        <f>SUM('Баллы'!FP28:GA28,'Баллы'!GF28:GQ28,'Баллы'!HF28:HW28,'Баллы'!IL28:IW28,'Баллы'!JH28:KE28)</f>
        <v>0</v>
      </c>
      <c r="BV12" s="45">
        <f>SUM('Баллы'!FP28:FU28,'Баллы'!GF28:GK28,'Баллы'!HF28:HN28,'Баллы'!IL28:IQ28,'Баллы'!JH28:JY28)</f>
        <v>0</v>
      </c>
      <c r="BW12" s="50">
        <f>SUM('Баллы'!FV28:GA28,'Баллы'!GL28:GQ28,'Баллы'!HO28:HW28,'Баллы'!IL28:IW28,'Баллы'!JZ28:KE28)</f>
        <v>0</v>
      </c>
      <c r="BX12" s="51">
        <f>SUM('Баллы'!FL28:GA28)</f>
        <v>0</v>
      </c>
      <c r="BY12" s="51">
        <f>SUM('Баллы'!FL28:FM28,'Баллы'!FP28:FU28)</f>
        <v>0</v>
      </c>
      <c r="BZ12" s="53">
        <f>SUM('Баллы'!FN28:FO28,'Баллы'!FV28:GA28)</f>
        <v>0</v>
      </c>
      <c r="CA12" s="51">
        <f>SUM('Баллы'!GB28:GQ28)</f>
        <v>0</v>
      </c>
      <c r="CB12" s="45">
        <f>SUM('Баллы'!GB28:GC28,'Баллы'!GF28:GK28)</f>
        <v>0</v>
      </c>
      <c r="CC12" s="50">
        <f>SUM('Баллы'!GD28:GE28,'Баллы'!GL28:GQ28)</f>
        <v>0</v>
      </c>
      <c r="CD12" s="51" t="str">
        <f>SUM('Баллы'!GR28:HY28)</f>
        <v>#REF!</v>
      </c>
      <c r="CE12" s="45" t="str">
        <f>SUM('Баллы'!GR28:GT28,'Баллы'!GX28:HA28,'Баллы'!HF28:HN28,'Баллы'!HX28)</f>
        <v>#REF!</v>
      </c>
      <c r="CF12" s="50" t="str">
        <f>SUM('Баллы'!GU28:GW28,'Баллы'!HB28:HE28,'Баллы'!HO28:HW28,'Баллы'!HY28)</f>
        <v>#REF!</v>
      </c>
      <c r="CG12" s="51">
        <f>SUM('Баллы'!HZ28:IY28)</f>
        <v>0</v>
      </c>
      <c r="CH12" s="45">
        <f>SUM('Баллы'!HZ28:IB28,'Баллы'!IF28:IH28,'Баллы'!IL28:IQ28,'Баллы'!IX28)</f>
        <v>0</v>
      </c>
      <c r="CI12" s="50">
        <f>SUM('Баллы'!IC28:IE28,'Баллы'!II28:IK28,'Баллы'!IR28:IW28,'Баллы'!IY28)</f>
        <v>0</v>
      </c>
      <c r="CJ12" s="51">
        <f>SUM('Баллы'!IZ28:KE28,)</f>
        <v>0</v>
      </c>
      <c r="CK12" s="45">
        <f>SUM('Баллы'!IZ28:JE28,'Баллы'!JH28:JY28)</f>
        <v>0</v>
      </c>
      <c r="CL12" s="45">
        <f>SUM('Баллы'!JF28:JG28,'Баллы'!JZ28:KE28)</f>
        <v>0</v>
      </c>
      <c r="CM12" s="48">
        <f>SUM('Баллы'!OM28:PB28)</f>
        <v>0</v>
      </c>
      <c r="CN12" s="45">
        <f>SUMIF('Баллы'!OM26:PB26,"муж",'Баллы'!OM28:PB28)</f>
        <v>0</v>
      </c>
      <c r="CO12" s="50">
        <f>SUMIF('Баллы'!OM26:PB26,"жен",'Баллы'!OM28:PB28)</f>
        <v>0</v>
      </c>
      <c r="CP12" s="52">
        <f>SUM('Баллы'!OM28:OP28)</f>
        <v>0</v>
      </c>
      <c r="CQ12" s="45">
        <f>SUMIF('Баллы'!OM26:OP26,"муж",'Баллы'!OM28:OP28)</f>
        <v>0</v>
      </c>
      <c r="CR12" s="50">
        <f>SUMIF('Баллы'!OM26:OP26,"жен",'Баллы'!OM28:OP28)</f>
        <v>0</v>
      </c>
      <c r="CS12" s="52">
        <f>SUM('Баллы'!OQ28:PB28)</f>
        <v>0</v>
      </c>
      <c r="CT12" s="45">
        <f>SUMIF('Баллы'!OQ26:PB26,"муж",'Баллы'!OQ28:PB28)</f>
        <v>0</v>
      </c>
      <c r="CU12" s="50">
        <f>SUMIF('Баллы'!OQ26:PB26,"жен",'Баллы'!OQ28:PB28)</f>
        <v>0</v>
      </c>
      <c r="CV12" s="46">
        <f>SUM('Баллы'!KF28:KU28,'Баллы'!PC28:PX28)</f>
        <v>0</v>
      </c>
      <c r="CW12" s="48">
        <f>SUM('Баллы'!KF28:KU28)</f>
        <v>0</v>
      </c>
      <c r="CX12" s="48">
        <f>SUM('Баллы'!PC28:PX28)</f>
        <v>0</v>
      </c>
      <c r="CY12" s="46">
        <f>SUM('Баллы'!KV28:LL28,'Баллы'!PY28:QJ28)</f>
        <v>0</v>
      </c>
      <c r="CZ12" s="45">
        <f>SUM('Баллы'!KZ28:LB28,'Баллы'!PZ28:QJ28)</f>
        <v>0</v>
      </c>
      <c r="DA12" s="45">
        <f>SUM('Баллы'!KX28:KY28,'Баллы'!LB28:LC28,'Баллы'!LF28:LG28,'Баллы'!QE28:QJ28)</f>
        <v>0</v>
      </c>
      <c r="DB12" s="45">
        <f>SUM('Баллы'!KX28:KY28,'Баллы'!LB28:LC28,'Баллы'!LF28:LG28,'Баллы'!QE28:QG28)</f>
        <v>0</v>
      </c>
      <c r="DC12" s="45">
        <f>SUM('Баллы'!LC28,'Баллы'!LG28,'Баллы'!QH28:QJ28)</f>
        <v>0</v>
      </c>
      <c r="DD12" s="48">
        <f>SUM('Баллы'!KV28:LL28)</f>
        <v>0</v>
      </c>
      <c r="DE12" s="45">
        <f>SUM('Баллы'!KV28:KY28)</f>
        <v>0</v>
      </c>
      <c r="DF12" s="45">
        <f>SUM('Баллы'!KZ28:LG28)</f>
        <v>0</v>
      </c>
      <c r="DG12" s="45">
        <f>SUM('Баллы'!KZ28:LB28)</f>
        <v>0</v>
      </c>
      <c r="DH12" s="45">
        <f>SUM('Баллы'!LD28:LF28)</f>
        <v>0</v>
      </c>
      <c r="DI12" s="45">
        <f>SUM('Баллы'!KX28:KY28,'Баллы'!LB28:LC28,'Баллы'!LF28:LG28)</f>
        <v>0</v>
      </c>
      <c r="DJ12" s="45">
        <f>SUM('Баллы'!KX28:KY28)</f>
        <v>0</v>
      </c>
      <c r="DK12" s="45">
        <f>SUM('Баллы'!LB28:LC28,'Баллы'!LF28:LG28)</f>
        <v>0</v>
      </c>
      <c r="DL12" s="45">
        <f>SUM('Баллы'!LC28,'Баллы'!LG28)</f>
        <v>0</v>
      </c>
      <c r="DM12" s="45">
        <f>SUM('Баллы'!LH28:LL28)</f>
        <v>0</v>
      </c>
      <c r="DN12" s="48">
        <f>SUM('Баллы'!PY28:QJ28)</f>
        <v>0</v>
      </c>
      <c r="DO12" s="45">
        <f>SUM('Баллы'!PZ28,'Баллы'!QB28:QJ28)</f>
        <v>0</v>
      </c>
      <c r="DP12" s="45">
        <f>SUM('Баллы'!QE28:QJ28)</f>
        <v>0</v>
      </c>
      <c r="DQ12" s="54">
        <f>SUM('Баллы'!QE28:QG28)</f>
        <v>0</v>
      </c>
      <c r="DR12" s="45">
        <f>SUM('Баллы'!QH28:QJ28)</f>
        <v>0</v>
      </c>
      <c r="DS12" s="46" t="str">
        <f>SUM('Баллы'!QK28:QP28)</f>
        <v>#REF!</v>
      </c>
      <c r="DT12" s="45">
        <f>SUM('Баллы'!QL28:QM28,'Баллы'!QP28)</f>
        <v>0</v>
      </c>
      <c r="DU12" s="50">
        <f>SUM('Баллы'!QN28)</f>
        <v>0</v>
      </c>
      <c r="DV12" s="46">
        <f>SUM('Баллы'!QQ28:QX28)</f>
        <v>0</v>
      </c>
      <c r="DW12" s="45">
        <f>SUM('Баллы'!QQ28:QR28)</f>
        <v>0</v>
      </c>
      <c r="DX12" s="45">
        <f>SUM('Баллы'!QS28:QX28)</f>
        <v>0</v>
      </c>
    </row>
    <row r="13">
      <c r="A13" s="55">
        <v>10.0</v>
      </c>
      <c r="B13" s="56" t="str">
        <f>'Тест ответы'!B75</f>
        <v>Тверская область</v>
      </c>
      <c r="C13" s="57">
        <f>VLOOKUP(B13,'Население'!$B$2:$E$90,4,FALSE)</f>
        <v>10.61559756</v>
      </c>
      <c r="D13" s="44" t="str">
        <f>'Баллы'!D74</f>
        <v>#REF!</v>
      </c>
      <c r="E13" s="58" t="str">
        <f>SUMIF('Баллы'!$E$3:DX$3,"муж",'Баллы'!E74:DX74)</f>
        <v>#REF!</v>
      </c>
      <c r="F13" s="58" t="str">
        <f>SUMIF('Баллы'!$E$3:DX$3,"жен",'Баллы'!E74:DX74)</f>
        <v>#REF!</v>
      </c>
      <c r="G13" s="58" t="str">
        <f>SUM('Баллы'!Z74:DK74,'Баллы'!DP74:KE74,'Баллы'!KV74:LL74)</f>
        <v>#REF!</v>
      </c>
      <c r="H13" s="58">
        <f>SUM('Баллы'!LM74:PB74,'Баллы'!PY74:QJ74)</f>
        <v>0</v>
      </c>
      <c r="I13" s="58">
        <f>SUM('Баллы'!AZ74:BO74,'Баллы'!DR74:DX74,'Баллы'!FL74:FO74,'Баллы'!GB74:GE74,'Баллы'!GX74:HE74,'Баллы'!IF74:IK74,'Баллы'!IZ74:JG74,'Баллы'!LU74:MG74,'Баллы'!NW74:NZ74,'Баллы'!OM74:OP74)</f>
        <v>0</v>
      </c>
      <c r="J13" s="58">
        <f>SUM('Баллы'!BP74:DK74,'Баллы'!DY74:FK74,'Баллы'!FP74:GA74,'Баллы'!GF74:GQ74,'Баллы'!HF74:HW74,'Баллы'!IL74:IW74,'Баллы'!JH74:KE74,'Баллы'!MH74:NV74,'Баллы'!OA74:OL74,'Баллы'!OQ74:PB74)</f>
        <v>0</v>
      </c>
      <c r="K13" s="46">
        <f>SUM('Баллы'!E74:R74)</f>
        <v>0.1935</v>
      </c>
      <c r="L13" s="59">
        <f>SUM('Баллы'!O74:R74)</f>
        <v>0.15</v>
      </c>
      <c r="M13" s="46">
        <f>SUM('Баллы'!S74:Y74)</f>
        <v>0</v>
      </c>
      <c r="N13" s="58">
        <f>SUM('Баллы'!T74:Y74)</f>
        <v>0</v>
      </c>
      <c r="O13" s="46">
        <f>SUM('Баллы'!Z74:AQ74,'Баллы'!LM74:LT74)</f>
        <v>0</v>
      </c>
      <c r="P13" s="58">
        <f>SUMIF('Баллы'!$Z$3:$AQ$3,"муж",'Баллы'!Z74:AQ74)+SUMIF('Баллы'!$LM$3:$LT$3,"муж",'Баллы'!LM74:LT74)</f>
        <v>0</v>
      </c>
      <c r="Q13" s="58">
        <f>SUMIF('Баллы'!$Z$3:$AQ$3,"жен",'Баллы'!Z74:AQ74)+SUMIF('Баллы'!$LM$3:$LT$3,"жен",'Баллы'!LM74:LT74)</f>
        <v>0</v>
      </c>
      <c r="R13" s="48">
        <f>SUM('Баллы'!Z74:AQ74)</f>
        <v>0</v>
      </c>
      <c r="S13" s="58">
        <f>SUM('Баллы'!Z74:AH74)</f>
        <v>0</v>
      </c>
      <c r="T13" s="58">
        <f>SUM('Баллы'!AI74:AQ74)</f>
        <v>0</v>
      </c>
      <c r="U13" s="48">
        <f>SUM('Баллы'!LM74:LT74)</f>
        <v>0</v>
      </c>
      <c r="V13" s="58">
        <f>SUM('Баллы'!LM74:LP74)</f>
        <v>0</v>
      </c>
      <c r="W13" s="60">
        <f>SUM('Баллы'!LQ74:LT74)</f>
        <v>0</v>
      </c>
      <c r="X13" s="46">
        <f>SUM('Баллы'!AR74:DK74,'Баллы'!LU74:NI74)</f>
        <v>0</v>
      </c>
      <c r="Y13" s="58">
        <f>'Баллы'!AR74+SUM('Баллы'!AZ74:BH74)+SUM('Баллы'!BP74:CP74)+SUM('Баллы'!LU74:MC74,'Баллы'!MH74:NI74)</f>
        <v>0</v>
      </c>
      <c r="Z13" s="58">
        <f>'Баллы'!AS74+SUM('Баллы'!BI74:BO74)+SUM('Баллы'!CQ74:DK74)+SUM('Баллы'!MD74:MG74,'Баллы'!NJ74:NV74,)</f>
        <v>0</v>
      </c>
      <c r="AA13" s="48">
        <f>SUM('Баллы'!AR74:DK74)</f>
        <v>0</v>
      </c>
      <c r="AB13" s="58">
        <f>SUM('Баллы'!AT74:AY74)</f>
        <v>0</v>
      </c>
      <c r="AC13" s="58">
        <f>'Баллы'!AR74+SUM('Баллы'!AZ74:BH74)+SUM('Баллы'!BP74:CP74)</f>
        <v>0</v>
      </c>
      <c r="AD13" s="61">
        <f>'Баллы'!AS74+SUM('Баллы'!BI74:BO74)+SUM('Баллы'!CQ74:DK74)</f>
        <v>0</v>
      </c>
      <c r="AE13" s="62">
        <f>SUM('Баллы'!AZ74:BO74)</f>
        <v>0</v>
      </c>
      <c r="AF13" s="58">
        <f>SUM('Баллы'!AZ74:BH74)</f>
        <v>0</v>
      </c>
      <c r="AG13" s="61">
        <f>SUM('Баллы'!BI74:BO74)</f>
        <v>0</v>
      </c>
      <c r="AH13" s="62">
        <f>SUM('Баллы'!BP74:DK74)</f>
        <v>0</v>
      </c>
      <c r="AI13" s="58">
        <f>SUM('Баллы'!BP74:CP74)</f>
        <v>0</v>
      </c>
      <c r="AJ13" s="58">
        <f>SUM('Баллы'!CQ74:DK74)</f>
        <v>0</v>
      </c>
      <c r="AK13" s="48">
        <f>SUM('Баллы'!LU74:NV74)</f>
        <v>0</v>
      </c>
      <c r="AL13" s="58">
        <f>SUM('Баллы'!LU74:MC74,'Баллы'!MH74:NI74)</f>
        <v>0</v>
      </c>
      <c r="AM13" s="61">
        <f>SUM('Баллы'!MD74:MG74,'Баллы'!NJ74:NV74,)</f>
        <v>0</v>
      </c>
      <c r="AN13" s="58">
        <f>SUM('Баллы'!LU74:MG74)</f>
        <v>0</v>
      </c>
      <c r="AO13" s="58">
        <f>SUM('Баллы'!LU74:MC74)</f>
        <v>0</v>
      </c>
      <c r="AP13" s="61">
        <f>SUM('Баллы'!MD74:MG74)</f>
        <v>0</v>
      </c>
      <c r="AQ13" s="58">
        <f>SUM('Баллы'!MH74:NV74)</f>
        <v>0</v>
      </c>
      <c r="AR13" s="58">
        <f>SUM('Баллы'!MH74:NI74)</f>
        <v>0</v>
      </c>
      <c r="AS13" s="61">
        <f>SUM('Баллы'!NJ74:NV74)</f>
        <v>0</v>
      </c>
      <c r="AT13" s="46">
        <f>SUM('Баллы'!DR74:FK74,'Баллы'!NW74:OL74)</f>
        <v>0</v>
      </c>
      <c r="AU13" s="48" t="str">
        <f>SUM('Баллы'!DL74:FK74)</f>
        <v>#REF!</v>
      </c>
      <c r="AV13" s="58" t="str">
        <f>SUM('Баллы'!DL74:DQ74)</f>
        <v>#REF!</v>
      </c>
      <c r="AW13" s="58">
        <f>SUM('Баллы'!DR74:DU74)+SUM('Баллы'!DY74:ES74)</f>
        <v>0</v>
      </c>
      <c r="AX13" s="61">
        <f>SUM('Баллы'!DV74:DX74)+SUM('Баллы'!ET74:FK74)</f>
        <v>0</v>
      </c>
      <c r="AY13" s="62">
        <f>SUM('Баллы'!DR74:DX74)</f>
        <v>0</v>
      </c>
      <c r="AZ13" s="58">
        <f>SUM('Баллы'!DR74:DU74)</f>
        <v>0</v>
      </c>
      <c r="BA13" s="61">
        <f>SUM('Баллы'!DV74:DX74)</f>
        <v>0</v>
      </c>
      <c r="BB13" s="62">
        <f>SUM('Баллы'!DY74:FK74)</f>
        <v>0</v>
      </c>
      <c r="BC13" s="58">
        <f>SUM('Баллы'!DY74:ES74)</f>
        <v>0</v>
      </c>
      <c r="BD13" s="60">
        <f>SUM('Баллы'!ET74:FK74)</f>
        <v>0</v>
      </c>
      <c r="BE13" s="48">
        <f>SUM('Баллы'!NW74:OL74)</f>
        <v>0</v>
      </c>
      <c r="BF13" s="58">
        <f>SUMIF('Баллы'!NW72:OL72,"муж",'Баллы'!NW74:OL74)</f>
        <v>0</v>
      </c>
      <c r="BG13" s="61">
        <f>SUMIF('Баллы'!NW72:OL72,"жен",'Баллы'!NW74:OL74)</f>
        <v>0</v>
      </c>
      <c r="BH13" s="62">
        <f>SUM('Баллы'!NW74:NZ74)</f>
        <v>0</v>
      </c>
      <c r="BI13" s="58">
        <f>SUMIF('Баллы'!NW72:NZ72,"муж",'Баллы'!NW74:NZ74)</f>
        <v>0</v>
      </c>
      <c r="BJ13" s="61">
        <f>SUMIF('Баллы'!NW72:NZ72,";ty",'Баллы'!NW74:NZ74)</f>
        <v>0</v>
      </c>
      <c r="BK13" s="62">
        <f>SUM('Баллы'!OA74:OL74)</f>
        <v>0</v>
      </c>
      <c r="BL13" s="58">
        <f>SUMIF('Баллы'!OA72:OL72,"муж",'Баллы'!OA74:OL74)</f>
        <v>0</v>
      </c>
      <c r="BM13" s="60">
        <f>SUMIF('Баллы'!OA72:OL72,"муж",'Баллы'!OA74:OL74)</f>
        <v>0</v>
      </c>
      <c r="BN13" s="46" t="str">
        <f>SUM('Баллы'!FL74:KE74,'Баллы'!OM74:PB74)</f>
        <v>#REF!</v>
      </c>
      <c r="BO13" s="48" t="str">
        <f>SUM('Баллы'!FL74:KE74)</f>
        <v>#REF!</v>
      </c>
      <c r="BP13" s="58" t="str">
        <f>SUM('Баллы'!FL74:FM74,'Баллы'!FP74:FU74,'Баллы'!GB74:GC74,'Баллы'!GF74:GK74,'Баллы'!GR74:GT74,'Баллы'!GX74:HA74,'Баллы'!HF74:HN74,'Баллы'!HX74,'Баллы'!HZ74:IB74,'Баллы'!IX74,'Баллы'!IF74:IH74,'Баллы'!IL74:IQ74,'Баллы'!IZ74:JE74,'Баллы'!JH74:JY74,)</f>
        <v>#REF!</v>
      </c>
      <c r="BQ13" s="61" t="str">
        <f>SUM('Баллы'!FN74:FO74,'Баллы'!FV74:GA74,'Баллы'!GD74:GE74,'Баллы'!GL74:GQ74,'Баллы'!GU74:GW74,'Баллы'!HB74:HE74,'Баллы'!HO74:HW74,'Баллы'!HY74,'Баллы'!IC74:IE74,'Баллы'!II74:IK74,'Баллы'!IR74:IW74,'Баллы'!IY74,'Баллы'!JF74:JG74,'Баллы'!JZ74:KE74)</f>
        <v>#REF!</v>
      </c>
      <c r="BR13" s="63">
        <f>SUM('Баллы'!FL74:FO74,'Баллы'!GB74:GE74,'Баллы'!GX74:HE74,'Баллы'!IF74:IK74,'Баллы'!IZ74:JG74)</f>
        <v>0</v>
      </c>
      <c r="BS13" s="58">
        <f>SUM('Баллы'!FP74:FU74,'Баллы'!GF74:GK74,'Баллы'!HF74:HN74,'Баллы'!IL74:IQ74,'Баллы'!JH74:JY74)</f>
        <v>0</v>
      </c>
      <c r="BT13" s="61">
        <f>SUM('Баллы'!FN74:FO74,'Баллы'!GD74:GE74,'Баллы'!HB74:HE74,'Баллы'!II74:IK74,'Баллы'!JF74:JG74)</f>
        <v>0</v>
      </c>
      <c r="BU13" s="63">
        <f>SUM('Баллы'!FP74:GA74,'Баллы'!GF74:GQ74,'Баллы'!HF74:HW74,'Баллы'!IL74:IW74,'Баллы'!JH74:KE74)</f>
        <v>0</v>
      </c>
      <c r="BV13" s="58">
        <f>SUM('Баллы'!FP74:FU74,'Баллы'!GF74:GK74,'Баллы'!HF74:HN74,'Баллы'!IL74:IQ74,'Баллы'!JH74:JY74)</f>
        <v>0</v>
      </c>
      <c r="BW13" s="61">
        <f>SUM('Баллы'!FV74:GA74,'Баллы'!GL74:GQ74,'Баллы'!HO74:HW74,'Баллы'!IL74:IW74,'Баллы'!JZ74:KE74)</f>
        <v>0</v>
      </c>
      <c r="BX13" s="62">
        <f>SUM('Баллы'!FL74:GA74)</f>
        <v>0</v>
      </c>
      <c r="BY13" s="62">
        <f>SUM('Баллы'!FL74:FM74,'Баллы'!FP74:FU74)</f>
        <v>0</v>
      </c>
      <c r="BZ13" s="64">
        <f>SUM('Баллы'!FN74:FO74,'Баллы'!FV74:GA74)</f>
        <v>0</v>
      </c>
      <c r="CA13" s="62">
        <f>SUM('Баллы'!GB74:GQ74)</f>
        <v>0</v>
      </c>
      <c r="CB13" s="58">
        <f>SUM('Баллы'!GB74:GC74,'Баллы'!GF74:GK74)</f>
        <v>0</v>
      </c>
      <c r="CC13" s="61">
        <f>SUM('Баллы'!GD74:GE74,'Баллы'!GL74:GQ74)</f>
        <v>0</v>
      </c>
      <c r="CD13" s="62" t="str">
        <f>SUM('Баллы'!GR74:HY74)</f>
        <v>#REF!</v>
      </c>
      <c r="CE13" s="58" t="str">
        <f>SUM('Баллы'!GR74:GT74,'Баллы'!GX74:HA74,'Баллы'!HF74:HN74,'Баллы'!HX74)</f>
        <v>#REF!</v>
      </c>
      <c r="CF13" s="61" t="str">
        <f>SUM('Баллы'!GU74:GW74,'Баллы'!HB74:HE74,'Баллы'!HO74:HW74,'Баллы'!HY74)</f>
        <v>#REF!</v>
      </c>
      <c r="CG13" s="62">
        <f>SUM('Баллы'!HZ74:IY74)</f>
        <v>0</v>
      </c>
      <c r="CH13" s="58">
        <f>SUM('Баллы'!HZ74:IB74,'Баллы'!IF74:IH74,'Баллы'!IL74:IQ74,'Баллы'!IX74)</f>
        <v>0</v>
      </c>
      <c r="CI13" s="61">
        <f>SUM('Баллы'!IC74:IE74,'Баллы'!II74:IK74,'Баллы'!IR74:IW74,'Баллы'!IY74)</f>
        <v>0</v>
      </c>
      <c r="CJ13" s="62">
        <f>SUM('Баллы'!IZ74:KE74,)</f>
        <v>0</v>
      </c>
      <c r="CK13" s="58">
        <f>SUM('Баллы'!IZ74:JE74,'Баллы'!JH74:JY74)</f>
        <v>0</v>
      </c>
      <c r="CL13" s="58">
        <f>SUM('Баллы'!JF74:JG74,'Баллы'!JZ74:KE74)</f>
        <v>0</v>
      </c>
      <c r="CM13" s="48">
        <f>SUM('Баллы'!OM74:PB74)</f>
        <v>0</v>
      </c>
      <c r="CN13" s="58">
        <f>SUMIF('Баллы'!OM72:PB72,"муж",'Баллы'!OM74:PB74)</f>
        <v>0</v>
      </c>
      <c r="CO13" s="61">
        <f>SUMIF('Баллы'!OM72:PB72,"жен",'Баллы'!OM74:PB74)</f>
        <v>0</v>
      </c>
      <c r="CP13" s="63">
        <f>SUM('Баллы'!OM74:OP74)</f>
        <v>0</v>
      </c>
      <c r="CQ13" s="58">
        <f>SUMIF('Баллы'!OM72:OP72,"муж",'Баллы'!OM74:OP74)</f>
        <v>0</v>
      </c>
      <c r="CR13" s="61">
        <f>SUMIF('Баллы'!OM72:OP72,"жен",'Баллы'!OM74:OP74)</f>
        <v>0</v>
      </c>
      <c r="CS13" s="63">
        <f>SUM('Баллы'!OQ74:PB74)</f>
        <v>0</v>
      </c>
      <c r="CT13" s="58">
        <f>SUMIF('Баллы'!OQ72:PB72,"муж",'Баллы'!OQ74:PB74)</f>
        <v>0</v>
      </c>
      <c r="CU13" s="61">
        <f>SUMIF('Баллы'!OQ72:PB72,"жен",'Баллы'!OQ74:PB74)</f>
        <v>0</v>
      </c>
      <c r="CV13" s="46">
        <f>SUM('Баллы'!KF74:KU74,'Баллы'!PC74:PX74)</f>
        <v>0</v>
      </c>
      <c r="CW13" s="48">
        <f>SUM('Баллы'!KF74:KU74)</f>
        <v>0</v>
      </c>
      <c r="CX13" s="48">
        <f>SUM('Баллы'!PC74:PX74)</f>
        <v>0</v>
      </c>
      <c r="CY13" s="46">
        <f>SUM('Баллы'!KV74:LL74,'Баллы'!PY74:QJ74)</f>
        <v>0</v>
      </c>
      <c r="CZ13" s="58">
        <f>SUM('Баллы'!KZ74:LB74,'Баллы'!PZ74:QJ74)</f>
        <v>0</v>
      </c>
      <c r="DA13" s="58">
        <f>SUM('Баллы'!KX74:KY74,'Баллы'!LB74:LC74,'Баллы'!LF74:LG74,'Баллы'!QE74:QJ74)</f>
        <v>0</v>
      </c>
      <c r="DB13" s="58">
        <f>SUM('Баллы'!KX74:KY74,'Баллы'!LB74:LC74,'Баллы'!LF74:LG74,'Баллы'!QE74:QG74)</f>
        <v>0</v>
      </c>
      <c r="DC13" s="58">
        <f>SUM('Баллы'!LC74,'Баллы'!LG74,'Баллы'!QH74:QJ74)</f>
        <v>0</v>
      </c>
      <c r="DD13" s="48">
        <f>SUM('Баллы'!KV74:LL74)</f>
        <v>0</v>
      </c>
      <c r="DE13" s="58">
        <f>SUM('Баллы'!KV74:KY74)</f>
        <v>0</v>
      </c>
      <c r="DF13" s="58">
        <f>SUM('Баллы'!KZ74:LG74)</f>
        <v>0</v>
      </c>
      <c r="DG13" s="58">
        <f>SUM('Баллы'!KZ74:LB74)</f>
        <v>0</v>
      </c>
      <c r="DH13" s="58">
        <f>SUM('Баллы'!LD74:LF74)</f>
        <v>0</v>
      </c>
      <c r="DI13" s="58">
        <f>SUM('Баллы'!KX74:KY74,'Баллы'!LB74:LC74,'Баллы'!LF74:LG74)</f>
        <v>0</v>
      </c>
      <c r="DJ13" s="58">
        <f>SUM('Баллы'!KX74:KY74)</f>
        <v>0</v>
      </c>
      <c r="DK13" s="58">
        <f>SUM('Баллы'!LB74:LC74,'Баллы'!LF74:LG74)</f>
        <v>0</v>
      </c>
      <c r="DL13" s="58">
        <f>SUM('Баллы'!LC74,'Баллы'!LG74)</f>
        <v>0</v>
      </c>
      <c r="DM13" s="58">
        <f>SUM('Баллы'!LH74:LL74)</f>
        <v>0</v>
      </c>
      <c r="DN13" s="48">
        <f>SUM('Баллы'!PY74:QJ74)</f>
        <v>0</v>
      </c>
      <c r="DO13" s="58">
        <f>SUM('Баллы'!PZ74,'Баллы'!QB74:QJ74)</f>
        <v>0</v>
      </c>
      <c r="DP13" s="58">
        <f>SUM('Баллы'!QE74:QJ74)</f>
        <v>0</v>
      </c>
      <c r="DQ13" s="65">
        <f>SUM('Баллы'!QE74:QG74)</f>
        <v>0</v>
      </c>
      <c r="DR13" s="58">
        <f>SUM('Баллы'!QH74:QJ74)</f>
        <v>0</v>
      </c>
      <c r="DS13" s="46" t="str">
        <f>SUM('Баллы'!QK74:QP74)</f>
        <v>#REF!</v>
      </c>
      <c r="DT13" s="58">
        <f>SUM('Баллы'!QL74:QM74,'Баллы'!QP74)</f>
        <v>0</v>
      </c>
      <c r="DU13" s="61">
        <f>SUM('Баллы'!QN74)</f>
        <v>0</v>
      </c>
      <c r="DV13" s="46">
        <f>SUM('Баллы'!QQ74:QX74)</f>
        <v>0</v>
      </c>
      <c r="DW13" s="58">
        <f>SUM('Баллы'!QQ74:QR74)</f>
        <v>0</v>
      </c>
      <c r="DX13" s="58">
        <f>SUM('Баллы'!QS74:QX74)</f>
        <v>0</v>
      </c>
    </row>
    <row r="14">
      <c r="A14" s="41">
        <v>11.0</v>
      </c>
      <c r="B14" s="42" t="str">
        <f>'Тест ответы'!B26</f>
        <v>Кабардино-Балкарская Республика</v>
      </c>
      <c r="C14" s="43">
        <f>VLOOKUP(B14,'Население'!$B$2:$E$90,4,FALSE)</f>
        <v>14.39188224</v>
      </c>
      <c r="D14" s="44" t="str">
        <f>'Баллы'!D25</f>
        <v>#REF!</v>
      </c>
      <c r="E14" s="45" t="str">
        <f>SUMIF('Баллы'!$E$3:DX$3,"муж",'Баллы'!E25:DX25)</f>
        <v>#REF!</v>
      </c>
      <c r="F14" s="45" t="str">
        <f>SUMIF('Баллы'!$E$3:DX$3,"жен",'Баллы'!E25:DX25)</f>
        <v>#REF!</v>
      </c>
      <c r="G14" s="45" t="str">
        <f>SUM('Баллы'!Z25:DK25,'Баллы'!DP25:KE25,'Баллы'!KV25:LL25)</f>
        <v>#REF!</v>
      </c>
      <c r="H14" s="45">
        <f>SUM('Баллы'!LM25:PB25,'Баллы'!PY25:QJ25)</f>
        <v>0</v>
      </c>
      <c r="I14" s="45">
        <f>SUM('Баллы'!AZ25:BO25,'Баллы'!DR25:DX25,'Баллы'!FL25:FO25,'Баллы'!GB25:GE25,'Баллы'!GX25:HE25,'Баллы'!IF25:IK25,'Баллы'!IZ25:JG25,'Баллы'!LU25:MG25,'Баллы'!NW25:NZ25,'Баллы'!OM25:OP25)</f>
        <v>0</v>
      </c>
      <c r="J14" s="45">
        <f>SUM('Баллы'!BP25:DK25,'Баллы'!DY25:FK25,'Баллы'!FP25:GA25,'Баллы'!GF25:GQ25,'Баллы'!HF25:HW25,'Баллы'!IL25:IW25,'Баллы'!JH25:KE25,'Баллы'!MH25:NV25,'Баллы'!OA25:OL25,'Баллы'!OQ25:PB25)</f>
        <v>0</v>
      </c>
      <c r="K14" s="46">
        <f>SUM('Баллы'!E25:R25)</f>
        <v>0.04</v>
      </c>
      <c r="L14" s="47">
        <f>SUM('Баллы'!O25:R25)</f>
        <v>0.04</v>
      </c>
      <c r="M14" s="46">
        <f>SUM('Баллы'!S25:Y25)</f>
        <v>0</v>
      </c>
      <c r="N14" s="45">
        <f>SUM('Баллы'!T25:Y25)</f>
        <v>0</v>
      </c>
      <c r="O14" s="46">
        <f>SUM('Баллы'!Z25:AQ25,'Баллы'!LM25:LT25)</f>
        <v>0</v>
      </c>
      <c r="P14" s="45">
        <f>SUMIF('Баллы'!$Z$3:$AQ$3,"муж",'Баллы'!Z25:AQ25)+SUMIF('Баллы'!$LM$3:$LT$3,"муж",'Баллы'!LM25:LT25)</f>
        <v>0</v>
      </c>
      <c r="Q14" s="45">
        <f>SUMIF('Баллы'!$Z$3:$AQ$3,"жен",'Баллы'!Z25:AQ25)+SUMIF('Баллы'!$LM$3:$LT$3,"жен",'Баллы'!LM25:LT25)</f>
        <v>0</v>
      </c>
      <c r="R14" s="48">
        <f>SUM('Баллы'!Z25:AQ25)</f>
        <v>0</v>
      </c>
      <c r="S14" s="45">
        <f>SUM('Баллы'!Z25:AH25)</f>
        <v>0</v>
      </c>
      <c r="T14" s="45">
        <f>SUM('Баллы'!AI25:AQ25)</f>
        <v>0</v>
      </c>
      <c r="U14" s="48">
        <f>SUM('Баллы'!LM25:LT25)</f>
        <v>0</v>
      </c>
      <c r="V14" s="45">
        <f>SUM('Баллы'!LM25:LP25)</f>
        <v>0</v>
      </c>
      <c r="W14" s="49">
        <f>SUM('Баллы'!LQ25:LT25)</f>
        <v>0</v>
      </c>
      <c r="X14" s="46">
        <f>SUM('Баллы'!AR25:DK25,'Баллы'!LU25:NI25)</f>
        <v>0</v>
      </c>
      <c r="Y14" s="45">
        <f>'Баллы'!AR25+SUM('Баллы'!AZ25:BH25)+SUM('Баллы'!BP25:CP25)+SUM('Баллы'!LU25:MC25,'Баллы'!MH25:NI25)</f>
        <v>0</v>
      </c>
      <c r="Z14" s="45">
        <f>'Баллы'!AS25+SUM('Баллы'!BI25:BO25)+SUM('Баллы'!CQ25:DK25)+SUM('Баллы'!MD25:MG25,'Баллы'!NJ25:NV25,)</f>
        <v>0</v>
      </c>
      <c r="AA14" s="48">
        <f>SUM('Баллы'!AR25:DK25)</f>
        <v>0</v>
      </c>
      <c r="AB14" s="45">
        <f>SUM('Баллы'!AT25:AY25)</f>
        <v>0</v>
      </c>
      <c r="AC14" s="45">
        <f>'Баллы'!AR25+SUM('Баллы'!AZ25:BH25)+SUM('Баллы'!BP25:CP25)</f>
        <v>0</v>
      </c>
      <c r="AD14" s="50">
        <f>'Баллы'!AS25+SUM('Баллы'!BI25:BO25)+SUM('Баллы'!CQ25:DK25)</f>
        <v>0</v>
      </c>
      <c r="AE14" s="51">
        <f>SUM('Баллы'!AZ25:BO25)</f>
        <v>0</v>
      </c>
      <c r="AF14" s="45">
        <f>SUM('Баллы'!AZ25:BH25)</f>
        <v>0</v>
      </c>
      <c r="AG14" s="50">
        <f>SUM('Баллы'!BI25:BO25)</f>
        <v>0</v>
      </c>
      <c r="AH14" s="51">
        <f>SUM('Баллы'!BP25:DK25)</f>
        <v>0</v>
      </c>
      <c r="AI14" s="45">
        <f>SUM('Баллы'!BP25:CP25)</f>
        <v>0</v>
      </c>
      <c r="AJ14" s="45">
        <f>SUM('Баллы'!CQ25:DK25)</f>
        <v>0</v>
      </c>
      <c r="AK14" s="48">
        <f>SUM('Баллы'!LU25:NV25)</f>
        <v>0</v>
      </c>
      <c r="AL14" s="45">
        <f>SUM('Баллы'!LU25:MC25,'Баллы'!MH25:NI25)</f>
        <v>0</v>
      </c>
      <c r="AM14" s="50">
        <f>SUM('Баллы'!MD25:MG25,'Баллы'!NJ25:NV25,)</f>
        <v>0</v>
      </c>
      <c r="AN14" s="45">
        <f>SUM('Баллы'!LU25:MG25)</f>
        <v>0</v>
      </c>
      <c r="AO14" s="45">
        <f>SUM('Баллы'!LU25:MC25)</f>
        <v>0</v>
      </c>
      <c r="AP14" s="50">
        <f>SUM('Баллы'!MD25:MG25)</f>
        <v>0</v>
      </c>
      <c r="AQ14" s="45">
        <f>SUM('Баллы'!MH25:NV25)</f>
        <v>0</v>
      </c>
      <c r="AR14" s="45">
        <f>SUM('Баллы'!MH25:NI25)</f>
        <v>0</v>
      </c>
      <c r="AS14" s="50">
        <f>SUM('Баллы'!NJ25:NV25)</f>
        <v>0</v>
      </c>
      <c r="AT14" s="46">
        <f>SUM('Баллы'!DR25:FK25,'Баллы'!NW25:OL25)</f>
        <v>0</v>
      </c>
      <c r="AU14" s="48" t="str">
        <f>SUM('Баллы'!DL25:FK25)</f>
        <v>#REF!</v>
      </c>
      <c r="AV14" s="45" t="str">
        <f>SUM('Баллы'!DL25:DQ25)</f>
        <v>#REF!</v>
      </c>
      <c r="AW14" s="45">
        <f>SUM('Баллы'!DR25:DU25)+SUM('Баллы'!DY25:ES25)</f>
        <v>0</v>
      </c>
      <c r="AX14" s="50">
        <f>SUM('Баллы'!DV25:DX25)+SUM('Баллы'!ET25:FK25)</f>
        <v>0</v>
      </c>
      <c r="AY14" s="51">
        <f>SUM('Баллы'!DR25:DX25)</f>
        <v>0</v>
      </c>
      <c r="AZ14" s="45">
        <f>SUM('Баллы'!DR25:DU25)</f>
        <v>0</v>
      </c>
      <c r="BA14" s="50">
        <f>SUM('Баллы'!DV25:DX25)</f>
        <v>0</v>
      </c>
      <c r="BB14" s="51">
        <f>SUM('Баллы'!DY25:FK25)</f>
        <v>0</v>
      </c>
      <c r="BC14" s="45">
        <f>SUM('Баллы'!DY25:ES25)</f>
        <v>0</v>
      </c>
      <c r="BD14" s="49">
        <f>SUM('Баллы'!ET25:FK25)</f>
        <v>0</v>
      </c>
      <c r="BE14" s="48">
        <f>SUM('Баллы'!NW25:OL25)</f>
        <v>0</v>
      </c>
      <c r="BF14" s="45">
        <f>SUMIF('Баллы'!NW23:OL23,"муж",'Баллы'!NW25:OL25)</f>
        <v>0</v>
      </c>
      <c r="BG14" s="50">
        <f>SUMIF('Баллы'!NW23:OL23,"жен",'Баллы'!NW25:OL25)</f>
        <v>0</v>
      </c>
      <c r="BH14" s="51">
        <f>SUM('Баллы'!NW25:NZ25)</f>
        <v>0</v>
      </c>
      <c r="BI14" s="45">
        <f>SUMIF('Баллы'!NW23:NZ23,"муж",'Баллы'!NW25:NZ25)</f>
        <v>0</v>
      </c>
      <c r="BJ14" s="50">
        <f>SUMIF('Баллы'!NW23:NZ23,";ty",'Баллы'!NW25:NZ25)</f>
        <v>0</v>
      </c>
      <c r="BK14" s="51">
        <f>SUM('Баллы'!OA25:OL25)</f>
        <v>0</v>
      </c>
      <c r="BL14" s="45">
        <f>SUMIF('Баллы'!OA23:OL23,"муж",'Баллы'!OA25:OL25)</f>
        <v>0</v>
      </c>
      <c r="BM14" s="49">
        <f>SUMIF('Баллы'!OA23:OL23,"муж",'Баллы'!OA25:OL25)</f>
        <v>0</v>
      </c>
      <c r="BN14" s="46" t="str">
        <f>SUM('Баллы'!FL25:KE25,'Баллы'!OM25:PB25)</f>
        <v>#REF!</v>
      </c>
      <c r="BO14" s="48" t="str">
        <f>SUM('Баллы'!FL25:KE25)</f>
        <v>#REF!</v>
      </c>
      <c r="BP14" s="45" t="str">
        <f>SUM('Баллы'!FL25:FM25,'Баллы'!FP25:FU25,'Баллы'!GB25:GC25,'Баллы'!GF25:GK25,'Баллы'!GR25:GT25,'Баллы'!GX25:HA25,'Баллы'!HF25:HN25,'Баллы'!HX25,'Баллы'!HZ25:IB25,'Баллы'!IX25,'Баллы'!IF25:IH25,'Баллы'!IL25:IQ25,'Баллы'!IZ25:JE25,'Баллы'!JH25:JY25,)</f>
        <v>#REF!</v>
      </c>
      <c r="BQ14" s="50" t="str">
        <f>SUM('Баллы'!FN25:FO25,'Баллы'!FV25:GA25,'Баллы'!GD25:GE25,'Баллы'!GL25:GQ25,'Баллы'!GU25:GW25,'Баллы'!HB25:HE25,'Баллы'!HO25:HW25,'Баллы'!HY25,'Баллы'!IC25:IE25,'Баллы'!II25:IK25,'Баллы'!IR25:IW25,'Баллы'!IY25,'Баллы'!JF25:JG25,'Баллы'!JZ25:KE25)</f>
        <v>#REF!</v>
      </c>
      <c r="BR14" s="52">
        <f>SUM('Баллы'!FL25:FO25,'Баллы'!GB25:GE25,'Баллы'!GX25:HE25,'Баллы'!IF25:IK25,'Баллы'!IZ25:JG25)</f>
        <v>0</v>
      </c>
      <c r="BS14" s="45">
        <f>SUM('Баллы'!FP25:FU25,'Баллы'!GF25:GK25,'Баллы'!HF25:HN25,'Баллы'!IL25:IQ25,'Баллы'!JH25:JY25)</f>
        <v>0</v>
      </c>
      <c r="BT14" s="50">
        <f>SUM('Баллы'!FN25:FO25,'Баллы'!GD25:GE25,'Баллы'!HB25:HE25,'Баллы'!II25:IK25,'Баллы'!JF25:JG25)</f>
        <v>0</v>
      </c>
      <c r="BU14" s="52">
        <f>SUM('Баллы'!FP25:GA25,'Баллы'!GF25:GQ25,'Баллы'!HF25:HW25,'Баллы'!IL25:IW25,'Баллы'!JH25:KE25)</f>
        <v>0</v>
      </c>
      <c r="BV14" s="45">
        <f>SUM('Баллы'!FP25:FU25,'Баллы'!GF25:GK25,'Баллы'!HF25:HN25,'Баллы'!IL25:IQ25,'Баллы'!JH25:JY25)</f>
        <v>0</v>
      </c>
      <c r="BW14" s="50">
        <f>SUM('Баллы'!FV25:GA25,'Баллы'!GL25:GQ25,'Баллы'!HO25:HW25,'Баллы'!IL25:IW25,'Баллы'!JZ25:KE25)</f>
        <v>0</v>
      </c>
      <c r="BX14" s="51">
        <f>SUM('Баллы'!FL25:GA25)</f>
        <v>0</v>
      </c>
      <c r="BY14" s="51">
        <f>SUM('Баллы'!FL25:FM25,'Баллы'!FP25:FU25)</f>
        <v>0</v>
      </c>
      <c r="BZ14" s="53">
        <f>SUM('Баллы'!FN25:FO25,'Баллы'!FV25:GA25)</f>
        <v>0</v>
      </c>
      <c r="CA14" s="51">
        <f>SUM('Баллы'!GB25:GQ25)</f>
        <v>0</v>
      </c>
      <c r="CB14" s="45">
        <f>SUM('Баллы'!GB25:GC25,'Баллы'!GF25:GK25)</f>
        <v>0</v>
      </c>
      <c r="CC14" s="50">
        <f>SUM('Баллы'!GD25:GE25,'Баллы'!GL25:GQ25)</f>
        <v>0</v>
      </c>
      <c r="CD14" s="51" t="str">
        <f>SUM('Баллы'!GR25:HY25)</f>
        <v>#REF!</v>
      </c>
      <c r="CE14" s="45" t="str">
        <f>SUM('Баллы'!GR25:GT25,'Баллы'!GX25:HA25,'Баллы'!HF25:HN25,'Баллы'!HX25)</f>
        <v>#REF!</v>
      </c>
      <c r="CF14" s="50" t="str">
        <f>SUM('Баллы'!GU25:GW25,'Баллы'!HB25:HE25,'Баллы'!HO25:HW25,'Баллы'!HY25)</f>
        <v>#REF!</v>
      </c>
      <c r="CG14" s="51">
        <f>SUM('Баллы'!HZ25:IY25)</f>
        <v>0</v>
      </c>
      <c r="CH14" s="45">
        <f>SUM('Баллы'!HZ25:IB25,'Баллы'!IF25:IH25,'Баллы'!IL25:IQ25,'Баллы'!IX25)</f>
        <v>0</v>
      </c>
      <c r="CI14" s="50">
        <f>SUM('Баллы'!IC25:IE25,'Баллы'!II25:IK25,'Баллы'!IR25:IW25,'Баллы'!IY25)</f>
        <v>0</v>
      </c>
      <c r="CJ14" s="51">
        <f>SUM('Баллы'!IZ25:KE25,)</f>
        <v>0</v>
      </c>
      <c r="CK14" s="45">
        <f>SUM('Баллы'!IZ25:JE25,'Баллы'!JH25:JY25)</f>
        <v>0</v>
      </c>
      <c r="CL14" s="45">
        <f>SUM('Баллы'!JF25:JG25,'Баллы'!JZ25:KE25)</f>
        <v>0</v>
      </c>
      <c r="CM14" s="48">
        <f>SUM('Баллы'!OM25:PB25)</f>
        <v>0</v>
      </c>
      <c r="CN14" s="45">
        <f>SUMIF('Баллы'!OM23:PB23,"муж",'Баллы'!OM25:PB25)</f>
        <v>0</v>
      </c>
      <c r="CO14" s="50">
        <f>SUMIF('Баллы'!OM23:PB23,"жен",'Баллы'!OM25:PB25)</f>
        <v>0</v>
      </c>
      <c r="CP14" s="52">
        <f>SUM('Баллы'!OM25:OP25)</f>
        <v>0</v>
      </c>
      <c r="CQ14" s="45">
        <f>SUMIF('Баллы'!OM23:OP23,"муж",'Баллы'!OM25:OP25)</f>
        <v>0</v>
      </c>
      <c r="CR14" s="50">
        <f>SUMIF('Баллы'!OM23:OP23,"жен",'Баллы'!OM25:OP25)</f>
        <v>0</v>
      </c>
      <c r="CS14" s="52">
        <f>SUM('Баллы'!OQ25:PB25)</f>
        <v>0</v>
      </c>
      <c r="CT14" s="45">
        <f>SUMIF('Баллы'!OQ23:PB23,"муж",'Баллы'!OQ25:PB25)</f>
        <v>0</v>
      </c>
      <c r="CU14" s="50">
        <f>SUMIF('Баллы'!OQ23:PB23,"жен",'Баллы'!OQ25:PB25)</f>
        <v>0</v>
      </c>
      <c r="CV14" s="46">
        <f>SUM('Баллы'!KF25:KU25,'Баллы'!PC25:PX25)</f>
        <v>0</v>
      </c>
      <c r="CW14" s="48">
        <f>SUM('Баллы'!KF25:KU25)</f>
        <v>0</v>
      </c>
      <c r="CX14" s="48">
        <f>SUM('Баллы'!PC25:PX25)</f>
        <v>0</v>
      </c>
      <c r="CY14" s="46">
        <f>SUM('Баллы'!KV25:LL25,'Баллы'!PY25:QJ25)</f>
        <v>0</v>
      </c>
      <c r="CZ14" s="45">
        <f>SUM('Баллы'!KZ25:LB25,'Баллы'!PZ25:QJ25)</f>
        <v>0</v>
      </c>
      <c r="DA14" s="45">
        <f>SUM('Баллы'!KX25:KY25,'Баллы'!LB25:LC25,'Баллы'!LF25:LG25,'Баллы'!QE25:QJ25)</f>
        <v>0</v>
      </c>
      <c r="DB14" s="45">
        <f>SUM('Баллы'!KX25:KY25,'Баллы'!LB25:LC25,'Баллы'!LF25:LG25,'Баллы'!QE25:QG25)</f>
        <v>0</v>
      </c>
      <c r="DC14" s="45">
        <f>SUM('Баллы'!LC25,'Баллы'!LG25,'Баллы'!QH25:QJ25)</f>
        <v>0</v>
      </c>
      <c r="DD14" s="48">
        <f>SUM('Баллы'!KV25:LL25)</f>
        <v>0</v>
      </c>
      <c r="DE14" s="45">
        <f>SUM('Баллы'!KV25:KY25)</f>
        <v>0</v>
      </c>
      <c r="DF14" s="45">
        <f>SUM('Баллы'!KZ25:LG25)</f>
        <v>0</v>
      </c>
      <c r="DG14" s="45">
        <f>SUM('Баллы'!KZ25:LB25)</f>
        <v>0</v>
      </c>
      <c r="DH14" s="45">
        <f>SUM('Баллы'!LD25:LF25)</f>
        <v>0</v>
      </c>
      <c r="DI14" s="45">
        <f>SUM('Баллы'!KX25:KY25,'Баллы'!LB25:LC25,'Баллы'!LF25:LG25)</f>
        <v>0</v>
      </c>
      <c r="DJ14" s="45">
        <f>SUM('Баллы'!KX25:KY25)</f>
        <v>0</v>
      </c>
      <c r="DK14" s="45">
        <f>SUM('Баллы'!LB25:LC25,'Баллы'!LF25:LG25)</f>
        <v>0</v>
      </c>
      <c r="DL14" s="45">
        <f>SUM('Баллы'!LC25,'Баллы'!LG25)</f>
        <v>0</v>
      </c>
      <c r="DM14" s="45">
        <f>SUM('Баллы'!LH25:LL25)</f>
        <v>0</v>
      </c>
      <c r="DN14" s="48">
        <f>SUM('Баллы'!PY25:QJ25)</f>
        <v>0</v>
      </c>
      <c r="DO14" s="45">
        <f>SUM('Баллы'!PZ25,'Баллы'!QB25:QJ25)</f>
        <v>0</v>
      </c>
      <c r="DP14" s="45">
        <f>SUM('Баллы'!QE25:QJ25)</f>
        <v>0</v>
      </c>
      <c r="DQ14" s="54">
        <f>SUM('Баллы'!QE25:QG25)</f>
        <v>0</v>
      </c>
      <c r="DR14" s="45">
        <f>SUM('Баллы'!QH25:QJ25)</f>
        <v>0</v>
      </c>
      <c r="DS14" s="46" t="str">
        <f>SUM('Баллы'!QK25:QP25)</f>
        <v>#REF!</v>
      </c>
      <c r="DT14" s="45">
        <f>SUM('Баллы'!QL25:QM25,'Баллы'!QP25)</f>
        <v>0</v>
      </c>
      <c r="DU14" s="50">
        <f>SUM('Баллы'!QN25)</f>
        <v>0</v>
      </c>
      <c r="DV14" s="46">
        <f>SUM('Баллы'!QQ25:QX25)</f>
        <v>0</v>
      </c>
      <c r="DW14" s="45">
        <f>SUM('Баллы'!QQ25:QR25)</f>
        <v>0</v>
      </c>
      <c r="DX14" s="45">
        <f>SUM('Баллы'!QS25:QX25)</f>
        <v>0</v>
      </c>
    </row>
    <row r="15">
      <c r="A15" s="55">
        <v>12.0</v>
      </c>
      <c r="B15" s="56" t="str">
        <f>'Тест ответы'!B28</f>
        <v>Калмыкия республика</v>
      </c>
      <c r="C15" s="57">
        <f>VLOOKUP(B15,'Население'!$B$2:$E$90,4,FALSE)</f>
        <v>25</v>
      </c>
      <c r="D15" s="44" t="str">
        <f>'Баллы'!D27</f>
        <v>#REF!</v>
      </c>
      <c r="E15" s="58" t="str">
        <f>SUMIF('Баллы'!$E$3:DX$3,"муж",'Баллы'!E27:DX27)</f>
        <v>#REF!</v>
      </c>
      <c r="F15" s="58" t="str">
        <f>SUMIF('Баллы'!$E$3:DX$3,"жен",'Баллы'!E27:DX27)</f>
        <v>#REF!</v>
      </c>
      <c r="G15" s="58" t="str">
        <f>SUM('Баллы'!Z27:DK27,'Баллы'!DP27:KE27,'Баллы'!KV27:LL27)</f>
        <v>#REF!</v>
      </c>
      <c r="H15" s="58">
        <f>SUM('Баллы'!LM27:PB27,'Баллы'!PY27:QJ27)</f>
        <v>0</v>
      </c>
      <c r="I15" s="58">
        <f>SUM('Баллы'!AZ27:BO27,'Баллы'!DR27:DX27,'Баллы'!FL27:FO27,'Баллы'!GB27:GE27,'Баллы'!GX27:HE27,'Баллы'!IF27:IK27,'Баллы'!IZ27:JG27,'Баллы'!LU27:MG27,'Баллы'!NW27:NZ27,'Баллы'!OM27:OP27)</f>
        <v>0</v>
      </c>
      <c r="J15" s="58">
        <f>SUM('Баллы'!BP27:DK27,'Баллы'!DY27:FK27,'Баллы'!FP27:GA27,'Баллы'!GF27:GQ27,'Баллы'!HF27:HW27,'Баллы'!IL27:IW27,'Баллы'!JH27:KE27,'Баллы'!MH27:NV27,'Баллы'!OA27:OL27,'Баллы'!OQ27:PB27)</f>
        <v>0</v>
      </c>
      <c r="K15" s="46">
        <f>SUM('Баллы'!E27:R27)</f>
        <v>0.1</v>
      </c>
      <c r="L15" s="59">
        <f>SUM('Баллы'!O27:R27)</f>
        <v>0.1</v>
      </c>
      <c r="M15" s="46">
        <f>SUM('Баллы'!S27:Y27)</f>
        <v>0</v>
      </c>
      <c r="N15" s="58">
        <f>SUM('Баллы'!T27:Y27)</f>
        <v>0</v>
      </c>
      <c r="O15" s="46">
        <f>SUM('Баллы'!Z27:AQ27,'Баллы'!LM27:LT27)</f>
        <v>0</v>
      </c>
      <c r="P15" s="58">
        <f>SUMIF('Баллы'!$Z$3:$AQ$3,"муж",'Баллы'!Z27:AQ27)+SUMIF('Баллы'!$LM$3:$LT$3,"муж",'Баллы'!LM27:LT27)</f>
        <v>0</v>
      </c>
      <c r="Q15" s="58">
        <f>SUMIF('Баллы'!$Z$3:$AQ$3,"жен",'Баллы'!Z27:AQ27)+SUMIF('Баллы'!$LM$3:$LT$3,"жен",'Баллы'!LM27:LT27)</f>
        <v>0</v>
      </c>
      <c r="R15" s="48">
        <f>SUM('Баллы'!Z27:AQ27)</f>
        <v>0</v>
      </c>
      <c r="S15" s="58">
        <f>SUM('Баллы'!Z27:AH27)</f>
        <v>0</v>
      </c>
      <c r="T15" s="58">
        <f>SUM('Баллы'!AI27:AQ27)</f>
        <v>0</v>
      </c>
      <c r="U15" s="48">
        <f>SUM('Баллы'!LM27:LT27)</f>
        <v>0</v>
      </c>
      <c r="V15" s="58">
        <f>SUM('Баллы'!LM27:LP27)</f>
        <v>0</v>
      </c>
      <c r="W15" s="60">
        <f>SUM('Баллы'!LQ27:LT27)</f>
        <v>0</v>
      </c>
      <c r="X15" s="46">
        <f>SUM('Баллы'!AR27:DK27,'Баллы'!LU27:NI27)</f>
        <v>0</v>
      </c>
      <c r="Y15" s="58">
        <f>'Баллы'!AR27+SUM('Баллы'!AZ27:BH27)+SUM('Баллы'!BP27:CP27)+SUM('Баллы'!LU27:MC27,'Баллы'!MH27:NI27)</f>
        <v>0</v>
      </c>
      <c r="Z15" s="58">
        <f>'Баллы'!AS27+SUM('Баллы'!BI27:BO27)+SUM('Баллы'!CQ27:DK27)+SUM('Баллы'!MD27:MG27,'Баллы'!NJ27:NV27,)</f>
        <v>0</v>
      </c>
      <c r="AA15" s="48">
        <f>SUM('Баллы'!AR27:DK27)</f>
        <v>0</v>
      </c>
      <c r="AB15" s="58">
        <f>SUM('Баллы'!AT27:AY27)</f>
        <v>0</v>
      </c>
      <c r="AC15" s="58">
        <f>'Баллы'!AR27+SUM('Баллы'!AZ27:BH27)+SUM('Баллы'!BP27:CP27)</f>
        <v>0</v>
      </c>
      <c r="AD15" s="61">
        <f>'Баллы'!AS27+SUM('Баллы'!BI27:BO27)+SUM('Баллы'!CQ27:DK27)</f>
        <v>0</v>
      </c>
      <c r="AE15" s="62">
        <f>SUM('Баллы'!AZ27:BO27)</f>
        <v>0</v>
      </c>
      <c r="AF15" s="58">
        <f>SUM('Баллы'!AZ27:BH27)</f>
        <v>0</v>
      </c>
      <c r="AG15" s="61">
        <f>SUM('Баллы'!BI27:BO27)</f>
        <v>0</v>
      </c>
      <c r="AH15" s="62">
        <f>SUM('Баллы'!BP27:DK27)</f>
        <v>0</v>
      </c>
      <c r="AI15" s="58">
        <f>SUM('Баллы'!BP27:CP27)</f>
        <v>0</v>
      </c>
      <c r="AJ15" s="58">
        <f>SUM('Баллы'!CQ27:DK27)</f>
        <v>0</v>
      </c>
      <c r="AK15" s="48">
        <f>SUM('Баллы'!LU27:NV27)</f>
        <v>0</v>
      </c>
      <c r="AL15" s="58">
        <f>SUM('Баллы'!LU27:MC27,'Баллы'!MH27:NI27)</f>
        <v>0</v>
      </c>
      <c r="AM15" s="61">
        <f>SUM('Баллы'!MD27:MG27,'Баллы'!NJ27:NV27,)</f>
        <v>0</v>
      </c>
      <c r="AN15" s="58">
        <f>SUM('Баллы'!LU27:MG27)</f>
        <v>0</v>
      </c>
      <c r="AO15" s="58">
        <f>SUM('Баллы'!LU27:MC27)</f>
        <v>0</v>
      </c>
      <c r="AP15" s="61">
        <f>SUM('Баллы'!MD27:MG27)</f>
        <v>0</v>
      </c>
      <c r="AQ15" s="58">
        <f>SUM('Баллы'!MH27:NV27)</f>
        <v>0</v>
      </c>
      <c r="AR15" s="58">
        <f>SUM('Баллы'!MH27:NI27)</f>
        <v>0</v>
      </c>
      <c r="AS15" s="61">
        <f>SUM('Баллы'!NJ27:NV27)</f>
        <v>0</v>
      </c>
      <c r="AT15" s="46">
        <f>SUM('Баллы'!DR27:FK27,'Баллы'!NW27:OL27)</f>
        <v>0</v>
      </c>
      <c r="AU15" s="48" t="str">
        <f>SUM('Баллы'!DL27:FK27)</f>
        <v>#REF!</v>
      </c>
      <c r="AV15" s="58" t="str">
        <f>SUM('Баллы'!DL27:DQ27)</f>
        <v>#REF!</v>
      </c>
      <c r="AW15" s="58">
        <f>SUM('Баллы'!DR27:DU27)+SUM('Баллы'!DY27:ES27)</f>
        <v>0</v>
      </c>
      <c r="AX15" s="61">
        <f>SUM('Баллы'!DV27:DX27)+SUM('Баллы'!ET27:FK27)</f>
        <v>0</v>
      </c>
      <c r="AY15" s="62">
        <f>SUM('Баллы'!DR27:DX27)</f>
        <v>0</v>
      </c>
      <c r="AZ15" s="58">
        <f>SUM('Баллы'!DR27:DU27)</f>
        <v>0</v>
      </c>
      <c r="BA15" s="61">
        <f>SUM('Баллы'!DV27:DX27)</f>
        <v>0</v>
      </c>
      <c r="BB15" s="62">
        <f>SUM('Баллы'!DY27:FK27)</f>
        <v>0</v>
      </c>
      <c r="BC15" s="58">
        <f>SUM('Баллы'!DY27:ES27)</f>
        <v>0</v>
      </c>
      <c r="BD15" s="60">
        <f>SUM('Баллы'!ET27:FK27)</f>
        <v>0</v>
      </c>
      <c r="BE15" s="48">
        <f>SUM('Баллы'!NW27:OL27)</f>
        <v>0</v>
      </c>
      <c r="BF15" s="58">
        <f>SUMIF('Баллы'!NW25:OL25,"муж",'Баллы'!NW27:OL27)</f>
        <v>0</v>
      </c>
      <c r="BG15" s="61">
        <f>SUMIF('Баллы'!NW25:OL25,"жен",'Баллы'!NW27:OL27)</f>
        <v>0</v>
      </c>
      <c r="BH15" s="62">
        <f>SUM('Баллы'!NW27:NZ27)</f>
        <v>0</v>
      </c>
      <c r="BI15" s="58">
        <f>SUMIF('Баллы'!NW25:NZ25,"муж",'Баллы'!NW27:NZ27)</f>
        <v>0</v>
      </c>
      <c r="BJ15" s="61">
        <f>SUMIF('Баллы'!NW25:NZ25,";ty",'Баллы'!NW27:NZ27)</f>
        <v>0</v>
      </c>
      <c r="BK15" s="62">
        <f>SUM('Баллы'!OA27:OL27)</f>
        <v>0</v>
      </c>
      <c r="BL15" s="58">
        <f>SUMIF('Баллы'!OA25:OL25,"муж",'Баллы'!OA27:OL27)</f>
        <v>0</v>
      </c>
      <c r="BM15" s="60">
        <f>SUMIF('Баллы'!OA25:OL25,"муж",'Баллы'!OA27:OL27)</f>
        <v>0</v>
      </c>
      <c r="BN15" s="46" t="str">
        <f>SUM('Баллы'!FL27:KE27,'Баллы'!OM27:PB27)</f>
        <v>#REF!</v>
      </c>
      <c r="BO15" s="48" t="str">
        <f>SUM('Баллы'!FL27:KE27)</f>
        <v>#REF!</v>
      </c>
      <c r="BP15" s="58" t="str">
        <f>SUM('Баллы'!FL27:FM27,'Баллы'!FP27:FU27,'Баллы'!GB27:GC27,'Баллы'!GF27:GK27,'Баллы'!GR27:GT27,'Баллы'!GX27:HA27,'Баллы'!HF27:HN27,'Баллы'!HX27,'Баллы'!HZ27:IB27,'Баллы'!IX27,'Баллы'!IF27:IH27,'Баллы'!IL27:IQ27,'Баллы'!IZ27:JE27,'Баллы'!JH27:JY27,)</f>
        <v>#REF!</v>
      </c>
      <c r="BQ15" s="61" t="str">
        <f>SUM('Баллы'!FN27:FO27,'Баллы'!FV27:GA27,'Баллы'!GD27:GE27,'Баллы'!GL27:GQ27,'Баллы'!GU27:GW27,'Баллы'!HB27:HE27,'Баллы'!HO27:HW27,'Баллы'!HY27,'Баллы'!IC27:IE27,'Баллы'!II27:IK27,'Баллы'!IR27:IW27,'Баллы'!IY27,'Баллы'!JF27:JG27,'Баллы'!JZ27:KE27)</f>
        <v>#REF!</v>
      </c>
      <c r="BR15" s="63">
        <f>SUM('Баллы'!FL27:FO27,'Баллы'!GB27:GE27,'Баллы'!GX27:HE27,'Баллы'!IF27:IK27,'Баллы'!IZ27:JG27)</f>
        <v>0</v>
      </c>
      <c r="BS15" s="58">
        <f>SUM('Баллы'!FP27:FU27,'Баллы'!GF27:GK27,'Баллы'!HF27:HN27,'Баллы'!IL27:IQ27,'Баллы'!JH27:JY27)</f>
        <v>0</v>
      </c>
      <c r="BT15" s="61">
        <f>SUM('Баллы'!FN27:FO27,'Баллы'!GD27:GE27,'Баллы'!HB27:HE27,'Баллы'!II27:IK27,'Баллы'!JF27:JG27)</f>
        <v>0</v>
      </c>
      <c r="BU15" s="63">
        <f>SUM('Баллы'!FP27:GA27,'Баллы'!GF27:GQ27,'Баллы'!HF27:HW27,'Баллы'!IL27:IW27,'Баллы'!JH27:KE27)</f>
        <v>0</v>
      </c>
      <c r="BV15" s="58">
        <f>SUM('Баллы'!FP27:FU27,'Баллы'!GF27:GK27,'Баллы'!HF27:HN27,'Баллы'!IL27:IQ27,'Баллы'!JH27:JY27)</f>
        <v>0</v>
      </c>
      <c r="BW15" s="61">
        <f>SUM('Баллы'!FV27:GA27,'Баллы'!GL27:GQ27,'Баллы'!HO27:HW27,'Баллы'!IL27:IW27,'Баллы'!JZ27:KE27)</f>
        <v>0</v>
      </c>
      <c r="BX15" s="62">
        <f>SUM('Баллы'!FL27:GA27)</f>
        <v>0</v>
      </c>
      <c r="BY15" s="62">
        <f>SUM('Баллы'!FL27:FM27,'Баллы'!FP27:FU27)</f>
        <v>0</v>
      </c>
      <c r="BZ15" s="64">
        <f>SUM('Баллы'!FN27:FO27,'Баллы'!FV27:GA27)</f>
        <v>0</v>
      </c>
      <c r="CA15" s="62">
        <f>SUM('Баллы'!GB27:GQ27)</f>
        <v>0</v>
      </c>
      <c r="CB15" s="58">
        <f>SUM('Баллы'!GB27:GC27,'Баллы'!GF27:GK27)</f>
        <v>0</v>
      </c>
      <c r="CC15" s="61">
        <f>SUM('Баллы'!GD27:GE27,'Баллы'!GL27:GQ27)</f>
        <v>0</v>
      </c>
      <c r="CD15" s="62" t="str">
        <f>SUM('Баллы'!GR27:HY27)</f>
        <v>#REF!</v>
      </c>
      <c r="CE15" s="58" t="str">
        <f>SUM('Баллы'!GR27:GT27,'Баллы'!GX27:HA27,'Баллы'!HF27:HN27,'Баллы'!HX27)</f>
        <v>#REF!</v>
      </c>
      <c r="CF15" s="61" t="str">
        <f>SUM('Баллы'!GU27:GW27,'Баллы'!HB27:HE27,'Баллы'!HO27:HW27,'Баллы'!HY27)</f>
        <v>#REF!</v>
      </c>
      <c r="CG15" s="62">
        <f>SUM('Баллы'!HZ27:IY27)</f>
        <v>0</v>
      </c>
      <c r="CH15" s="58">
        <f>SUM('Баллы'!HZ27:IB27,'Баллы'!IF27:IH27,'Баллы'!IL27:IQ27,'Баллы'!IX27)</f>
        <v>0</v>
      </c>
      <c r="CI15" s="61">
        <f>SUM('Баллы'!IC27:IE27,'Баллы'!II27:IK27,'Баллы'!IR27:IW27,'Баллы'!IY27)</f>
        <v>0</v>
      </c>
      <c r="CJ15" s="62">
        <f>SUM('Баллы'!IZ27:KE27,)</f>
        <v>0</v>
      </c>
      <c r="CK15" s="58">
        <f>SUM('Баллы'!IZ27:JE27,'Баллы'!JH27:JY27)</f>
        <v>0</v>
      </c>
      <c r="CL15" s="58">
        <f>SUM('Баллы'!JF27:JG27,'Баллы'!JZ27:KE27)</f>
        <v>0</v>
      </c>
      <c r="CM15" s="48">
        <f>SUM('Баллы'!OM27:PB27)</f>
        <v>0</v>
      </c>
      <c r="CN15" s="58">
        <f>SUMIF('Баллы'!OM25:PB25,"муж",'Баллы'!OM27:PB27)</f>
        <v>0</v>
      </c>
      <c r="CO15" s="61">
        <f>SUMIF('Баллы'!OM25:PB25,"жен",'Баллы'!OM27:PB27)</f>
        <v>0</v>
      </c>
      <c r="CP15" s="63">
        <f>SUM('Баллы'!OM27:OP27)</f>
        <v>0</v>
      </c>
      <c r="CQ15" s="58">
        <f>SUMIF('Баллы'!OM25:OP25,"муж",'Баллы'!OM27:OP27)</f>
        <v>0</v>
      </c>
      <c r="CR15" s="61">
        <f>SUMIF('Баллы'!OM25:OP25,"жен",'Баллы'!OM27:OP27)</f>
        <v>0</v>
      </c>
      <c r="CS15" s="63">
        <f>SUM('Баллы'!OQ27:PB27)</f>
        <v>0</v>
      </c>
      <c r="CT15" s="58">
        <f>SUMIF('Баллы'!OQ25:PB25,"муж",'Баллы'!OQ27:PB27)</f>
        <v>0</v>
      </c>
      <c r="CU15" s="61">
        <f>SUMIF('Баллы'!OQ25:PB25,"жен",'Баллы'!OQ27:PB27)</f>
        <v>0</v>
      </c>
      <c r="CV15" s="46">
        <f>SUM('Баллы'!KF27:KU27,'Баллы'!PC27:PX27)</f>
        <v>0</v>
      </c>
      <c r="CW15" s="48">
        <f>SUM('Баллы'!KF27:KU27)</f>
        <v>0</v>
      </c>
      <c r="CX15" s="48">
        <f>SUM('Баллы'!PC27:PX27)</f>
        <v>0</v>
      </c>
      <c r="CY15" s="46">
        <f>SUM('Баллы'!KV27:LL27,'Баллы'!PY27:QJ27)</f>
        <v>0</v>
      </c>
      <c r="CZ15" s="58">
        <f>SUM('Баллы'!KZ27:LB27,'Баллы'!PZ27:QJ27)</f>
        <v>0</v>
      </c>
      <c r="DA15" s="58">
        <f>SUM('Баллы'!KX27:KY27,'Баллы'!LB27:LC27,'Баллы'!LF27:LG27,'Баллы'!QE27:QJ27)</f>
        <v>0</v>
      </c>
      <c r="DB15" s="58">
        <f>SUM('Баллы'!KX27:KY27,'Баллы'!LB27:LC27,'Баллы'!LF27:LG27,'Баллы'!QE27:QG27)</f>
        <v>0</v>
      </c>
      <c r="DC15" s="58">
        <f>SUM('Баллы'!LC27,'Баллы'!LG27,'Баллы'!QH27:QJ27)</f>
        <v>0</v>
      </c>
      <c r="DD15" s="48">
        <f>SUM('Баллы'!KV27:LL27)</f>
        <v>0</v>
      </c>
      <c r="DE15" s="58">
        <f>SUM('Баллы'!KV27:KY27)</f>
        <v>0</v>
      </c>
      <c r="DF15" s="58">
        <f>SUM('Баллы'!KZ27:LG27)</f>
        <v>0</v>
      </c>
      <c r="DG15" s="58">
        <f>SUM('Баллы'!KZ27:LB27)</f>
        <v>0</v>
      </c>
      <c r="DH15" s="58">
        <f>SUM('Баллы'!LD27:LF27)</f>
        <v>0</v>
      </c>
      <c r="DI15" s="58">
        <f>SUM('Баллы'!KX27:KY27,'Баллы'!LB27:LC27,'Баллы'!LF27:LG27)</f>
        <v>0</v>
      </c>
      <c r="DJ15" s="58">
        <f>SUM('Баллы'!KX27:KY27)</f>
        <v>0</v>
      </c>
      <c r="DK15" s="58">
        <f>SUM('Баллы'!LB27:LC27,'Баллы'!LF27:LG27)</f>
        <v>0</v>
      </c>
      <c r="DL15" s="58">
        <f>SUM('Баллы'!LC27,'Баллы'!LG27)</f>
        <v>0</v>
      </c>
      <c r="DM15" s="58">
        <f>SUM('Баллы'!LH27:LL27)</f>
        <v>0</v>
      </c>
      <c r="DN15" s="48">
        <f>SUM('Баллы'!PY27:QJ27)</f>
        <v>0</v>
      </c>
      <c r="DO15" s="58">
        <f>SUM('Баллы'!PZ27,'Баллы'!QB27:QJ27)</f>
        <v>0</v>
      </c>
      <c r="DP15" s="58">
        <f>SUM('Баллы'!QE27:QJ27)</f>
        <v>0</v>
      </c>
      <c r="DQ15" s="65">
        <f>SUM('Баллы'!QE27:QG27)</f>
        <v>0</v>
      </c>
      <c r="DR15" s="58">
        <f>SUM('Баллы'!QH27:QJ27)</f>
        <v>0</v>
      </c>
      <c r="DS15" s="46" t="str">
        <f>SUM('Баллы'!QK27:QP27)</f>
        <v>#REF!</v>
      </c>
      <c r="DT15" s="58">
        <f>SUM('Баллы'!QL27:QM27,'Баллы'!QP27)</f>
        <v>0</v>
      </c>
      <c r="DU15" s="61">
        <f>SUM('Баллы'!QN27)</f>
        <v>0</v>
      </c>
      <c r="DV15" s="46">
        <f>SUM('Баллы'!QQ27:QX27)</f>
        <v>0</v>
      </c>
      <c r="DW15" s="58">
        <f>SUM('Баллы'!QQ27:QR27)</f>
        <v>0</v>
      </c>
      <c r="DX15" s="58">
        <f>SUM('Баллы'!QS27:QX27)</f>
        <v>0</v>
      </c>
    </row>
    <row r="16">
      <c r="A16" s="41">
        <v>13.0</v>
      </c>
      <c r="B16" s="42" t="str">
        <f>'Тест ответы'!B80</f>
        <v>Удмуртская республика</v>
      </c>
      <c r="C16" s="43">
        <f>VLOOKUP(B16,'Население'!$B$2:$E$90,4,FALSE)</f>
        <v>8.982478298</v>
      </c>
      <c r="D16" s="44" t="str">
        <f>'Баллы'!D79</f>
        <v>#REF!</v>
      </c>
      <c r="E16" s="45" t="str">
        <f>SUMIF('Баллы'!$E$3:DX$3,"муж",'Баллы'!E79:DX79)</f>
        <v>#REF!</v>
      </c>
      <c r="F16" s="45" t="str">
        <f>SUMIF('Баллы'!$E$3:DX$3,"жен",'Баллы'!E79:DX79)</f>
        <v>#REF!</v>
      </c>
      <c r="G16" s="45" t="str">
        <f>SUM('Баллы'!Z79:DK79,'Баллы'!DP79:KE79,'Баллы'!KV79:LL79)</f>
        <v>#REF!</v>
      </c>
      <c r="H16" s="45">
        <f>SUM('Баллы'!LM79:PB79,'Баллы'!PY79:QJ79)</f>
        <v>0</v>
      </c>
      <c r="I16" s="45">
        <f>SUM('Баллы'!AZ79:BO79,'Баллы'!DR79:DX79,'Баллы'!FL79:FO79,'Баллы'!GB79:GE79,'Баллы'!GX79:HE79,'Баллы'!IF79:IK79,'Баллы'!IZ79:JG79,'Баллы'!LU79:MG79,'Баллы'!NW79:NZ79,'Баллы'!OM79:OP79)</f>
        <v>0</v>
      </c>
      <c r="J16" s="45">
        <f>SUM('Баллы'!BP79:DK79,'Баллы'!DY79:FK79,'Баллы'!FP79:GA79,'Баллы'!GF79:GQ79,'Баллы'!HF79:HW79,'Баллы'!IL79:IW79,'Баллы'!JH79:KE79,'Баллы'!MH79:NV79,'Баллы'!OA79:OL79,'Баллы'!OQ79:PB79)</f>
        <v>0</v>
      </c>
      <c r="K16" s="46">
        <f>SUM('Баллы'!E79:R79)</f>
        <v>0.0305</v>
      </c>
      <c r="L16" s="47">
        <f>SUM('Баллы'!O79:R79)</f>
        <v>0</v>
      </c>
      <c r="M16" s="46">
        <f>SUM('Баллы'!S79:Y79)</f>
        <v>0</v>
      </c>
      <c r="N16" s="45">
        <f>SUM('Баллы'!T79:Y79)</f>
        <v>0</v>
      </c>
      <c r="O16" s="46">
        <f>SUM('Баллы'!Z79:AQ79,'Баллы'!LM79:LT79)</f>
        <v>0</v>
      </c>
      <c r="P16" s="45">
        <f>SUMIF('Баллы'!$Z$3:$AQ$3,"муж",'Баллы'!Z79:AQ79)+SUMIF('Баллы'!$LM$3:$LT$3,"муж",'Баллы'!LM79:LT79)</f>
        <v>0</v>
      </c>
      <c r="Q16" s="45">
        <f>SUMIF('Баллы'!$Z$3:$AQ$3,"жен",'Баллы'!Z79:AQ79)+SUMIF('Баллы'!$LM$3:$LT$3,"жен",'Баллы'!LM79:LT79)</f>
        <v>0</v>
      </c>
      <c r="R16" s="48">
        <f>SUM('Баллы'!Z79:AQ79)</f>
        <v>0</v>
      </c>
      <c r="S16" s="45">
        <f>SUM('Баллы'!Z79:AH79)</f>
        <v>0</v>
      </c>
      <c r="T16" s="45">
        <f>SUM('Баллы'!AI79:AQ79)</f>
        <v>0</v>
      </c>
      <c r="U16" s="48">
        <f>SUM('Баллы'!LM79:LT79)</f>
        <v>0</v>
      </c>
      <c r="V16" s="45">
        <f>SUM('Баллы'!LM79:LP79)</f>
        <v>0</v>
      </c>
      <c r="W16" s="49">
        <f>SUM('Баллы'!LQ79:LT79)</f>
        <v>0</v>
      </c>
      <c r="X16" s="46">
        <f>SUM('Баллы'!AR79:DK79,'Баллы'!LU79:NI79)</f>
        <v>0</v>
      </c>
      <c r="Y16" s="45">
        <f>'Баллы'!AR79+SUM('Баллы'!AZ79:BH79)+SUM('Баллы'!BP79:CP79)+SUM('Баллы'!LU79:MC79,'Баллы'!MH79:NI79)</f>
        <v>0</v>
      </c>
      <c r="Z16" s="45">
        <f>'Баллы'!AS79+SUM('Баллы'!BI79:BO79)+SUM('Баллы'!CQ79:DK79)+SUM('Баллы'!MD79:MG79,'Баллы'!NJ79:NV79,)</f>
        <v>0</v>
      </c>
      <c r="AA16" s="48">
        <f>SUM('Баллы'!AR79:DK79)</f>
        <v>0</v>
      </c>
      <c r="AB16" s="45">
        <f>SUM('Баллы'!AT79:AY79)</f>
        <v>0</v>
      </c>
      <c r="AC16" s="45">
        <f>'Баллы'!AR79+SUM('Баллы'!AZ79:BH79)+SUM('Баллы'!BP79:CP79)</f>
        <v>0</v>
      </c>
      <c r="AD16" s="50">
        <f>'Баллы'!AS79+SUM('Баллы'!BI79:BO79)+SUM('Баллы'!CQ79:DK79)</f>
        <v>0</v>
      </c>
      <c r="AE16" s="51">
        <f>SUM('Баллы'!AZ79:BO79)</f>
        <v>0</v>
      </c>
      <c r="AF16" s="45">
        <f>SUM('Баллы'!AZ79:BH79)</f>
        <v>0</v>
      </c>
      <c r="AG16" s="50">
        <f>SUM('Баллы'!BI79:BO79)</f>
        <v>0</v>
      </c>
      <c r="AH16" s="51">
        <f>SUM('Баллы'!BP79:DK79)</f>
        <v>0</v>
      </c>
      <c r="AI16" s="45">
        <f>SUM('Баллы'!BP79:CP79)</f>
        <v>0</v>
      </c>
      <c r="AJ16" s="45">
        <f>SUM('Баллы'!CQ79:DK79)</f>
        <v>0</v>
      </c>
      <c r="AK16" s="48">
        <f>SUM('Баллы'!LU79:NV79)</f>
        <v>0</v>
      </c>
      <c r="AL16" s="45">
        <f>SUM('Баллы'!LU79:MC79,'Баллы'!MH79:NI79)</f>
        <v>0</v>
      </c>
      <c r="AM16" s="50">
        <f>SUM('Баллы'!MD79:MG79,'Баллы'!NJ79:NV79,)</f>
        <v>0</v>
      </c>
      <c r="AN16" s="45">
        <f>SUM('Баллы'!LU79:MG79)</f>
        <v>0</v>
      </c>
      <c r="AO16" s="45">
        <f>SUM('Баллы'!LU79:MC79)</f>
        <v>0</v>
      </c>
      <c r="AP16" s="50">
        <f>SUM('Баллы'!MD79:MG79)</f>
        <v>0</v>
      </c>
      <c r="AQ16" s="45">
        <f>SUM('Баллы'!MH79:NV79)</f>
        <v>0</v>
      </c>
      <c r="AR16" s="45">
        <f>SUM('Баллы'!MH79:NI79)</f>
        <v>0</v>
      </c>
      <c r="AS16" s="50">
        <f>SUM('Баллы'!NJ79:NV79)</f>
        <v>0</v>
      </c>
      <c r="AT16" s="46">
        <f>SUM('Баллы'!DR79:FK79,'Баллы'!NW79:OL79)</f>
        <v>0</v>
      </c>
      <c r="AU16" s="48" t="str">
        <f>SUM('Баллы'!DL79:FK79)</f>
        <v>#REF!</v>
      </c>
      <c r="AV16" s="45" t="str">
        <f>SUM('Баллы'!DL79:DQ79)</f>
        <v>#REF!</v>
      </c>
      <c r="AW16" s="45">
        <f>SUM('Баллы'!DR79:DU79)+SUM('Баллы'!DY79:ES79)</f>
        <v>0</v>
      </c>
      <c r="AX16" s="50">
        <f>SUM('Баллы'!DV79:DX79)+SUM('Баллы'!ET79:FK79)</f>
        <v>0</v>
      </c>
      <c r="AY16" s="51">
        <f>SUM('Баллы'!DR79:DX79)</f>
        <v>0</v>
      </c>
      <c r="AZ16" s="45">
        <f>SUM('Баллы'!DR79:DU79)</f>
        <v>0</v>
      </c>
      <c r="BA16" s="50">
        <f>SUM('Баллы'!DV79:DX79)</f>
        <v>0</v>
      </c>
      <c r="BB16" s="51">
        <f>SUM('Баллы'!DY79:FK79)</f>
        <v>0</v>
      </c>
      <c r="BC16" s="45">
        <f>SUM('Баллы'!DY79:ES79)</f>
        <v>0</v>
      </c>
      <c r="BD16" s="49">
        <f>SUM('Баллы'!ET79:FK79)</f>
        <v>0</v>
      </c>
      <c r="BE16" s="48">
        <f>SUM('Баллы'!NW79:OL79)</f>
        <v>0</v>
      </c>
      <c r="BF16" s="45">
        <f>SUMIF('Баллы'!NW77:OL77,"муж",'Баллы'!NW79:OL79)</f>
        <v>0</v>
      </c>
      <c r="BG16" s="50">
        <f>SUMIF('Баллы'!NW77:OL77,"жен",'Баллы'!NW79:OL79)</f>
        <v>0</v>
      </c>
      <c r="BH16" s="51">
        <f>SUM('Баллы'!NW79:NZ79)</f>
        <v>0</v>
      </c>
      <c r="BI16" s="45">
        <f>SUMIF('Баллы'!NW77:NZ77,"муж",'Баллы'!NW79:NZ79)</f>
        <v>0</v>
      </c>
      <c r="BJ16" s="50">
        <f>SUMIF('Баллы'!NW77:NZ77,";ty",'Баллы'!NW79:NZ79)</f>
        <v>0</v>
      </c>
      <c r="BK16" s="51">
        <f>SUM('Баллы'!OA79:OL79)</f>
        <v>0</v>
      </c>
      <c r="BL16" s="45">
        <f>SUMIF('Баллы'!OA77:OL77,"муж",'Баллы'!OA79:OL79)</f>
        <v>0</v>
      </c>
      <c r="BM16" s="49">
        <f>SUMIF('Баллы'!OA77:OL77,"муж",'Баллы'!OA79:OL79)</f>
        <v>0</v>
      </c>
      <c r="BN16" s="46" t="str">
        <f>SUM('Баллы'!FL79:KE79,'Баллы'!OM79:PB79)</f>
        <v>#REF!</v>
      </c>
      <c r="BO16" s="48" t="str">
        <f>SUM('Баллы'!FL79:KE79)</f>
        <v>#REF!</v>
      </c>
      <c r="BP16" s="45" t="str">
        <f>SUM('Баллы'!FL79:FM79,'Баллы'!FP79:FU79,'Баллы'!GB79:GC79,'Баллы'!GF79:GK79,'Баллы'!GR79:GT79,'Баллы'!GX79:HA79,'Баллы'!HF79:HN79,'Баллы'!HX79,'Баллы'!HZ79:IB79,'Баллы'!IX79,'Баллы'!IF79:IH79,'Баллы'!IL79:IQ79,'Баллы'!IZ79:JE79,'Баллы'!JH79:JY79,)</f>
        <v>#REF!</v>
      </c>
      <c r="BQ16" s="50" t="str">
        <f>SUM('Баллы'!FN79:FO79,'Баллы'!FV79:GA79,'Баллы'!GD79:GE79,'Баллы'!GL79:GQ79,'Баллы'!GU79:GW79,'Баллы'!HB79:HE79,'Баллы'!HO79:HW79,'Баллы'!HY79,'Баллы'!IC79:IE79,'Баллы'!II79:IK79,'Баллы'!IR79:IW79,'Баллы'!IY79,'Баллы'!JF79:JG79,'Баллы'!JZ79:KE79)</f>
        <v>#REF!</v>
      </c>
      <c r="BR16" s="52">
        <f>SUM('Баллы'!FL79:FO79,'Баллы'!GB79:GE79,'Баллы'!GX79:HE79,'Баллы'!IF79:IK79,'Баллы'!IZ79:JG79)</f>
        <v>0</v>
      </c>
      <c r="BS16" s="45">
        <f>SUM('Баллы'!FP79:FU79,'Баллы'!GF79:GK79,'Баллы'!HF79:HN79,'Баллы'!IL79:IQ79,'Баллы'!JH79:JY79)</f>
        <v>0</v>
      </c>
      <c r="BT16" s="50">
        <f>SUM('Баллы'!FN79:FO79,'Баллы'!GD79:GE79,'Баллы'!HB79:HE79,'Баллы'!II79:IK79,'Баллы'!JF79:JG79)</f>
        <v>0</v>
      </c>
      <c r="BU16" s="52">
        <f>SUM('Баллы'!FP79:GA79,'Баллы'!GF79:GQ79,'Баллы'!HF79:HW79,'Баллы'!IL79:IW79,'Баллы'!JH79:KE79)</f>
        <v>0</v>
      </c>
      <c r="BV16" s="45">
        <f>SUM('Баллы'!FP79:FU79,'Баллы'!GF79:GK79,'Баллы'!HF79:HN79,'Баллы'!IL79:IQ79,'Баллы'!JH79:JY79)</f>
        <v>0</v>
      </c>
      <c r="BW16" s="50">
        <f>SUM('Баллы'!FV79:GA79,'Баллы'!GL79:GQ79,'Баллы'!HO79:HW79,'Баллы'!IL79:IW79,'Баллы'!JZ79:KE79)</f>
        <v>0</v>
      </c>
      <c r="BX16" s="51">
        <f>SUM('Баллы'!FL79:GA79)</f>
        <v>0</v>
      </c>
      <c r="BY16" s="51">
        <f>SUM('Баллы'!FL79:FM79,'Баллы'!FP79:FU79)</f>
        <v>0</v>
      </c>
      <c r="BZ16" s="53">
        <f>SUM('Баллы'!FN79:FO79,'Баллы'!FV79:GA79)</f>
        <v>0</v>
      </c>
      <c r="CA16" s="51">
        <f>SUM('Баллы'!GB79:GQ79)</f>
        <v>0</v>
      </c>
      <c r="CB16" s="45">
        <f>SUM('Баллы'!GB79:GC79,'Баллы'!GF79:GK79)</f>
        <v>0</v>
      </c>
      <c r="CC16" s="50">
        <f>SUM('Баллы'!GD79:GE79,'Баллы'!GL79:GQ79)</f>
        <v>0</v>
      </c>
      <c r="CD16" s="51" t="str">
        <f>SUM('Баллы'!GR79:HY79)</f>
        <v>#REF!</v>
      </c>
      <c r="CE16" s="45" t="str">
        <f>SUM('Баллы'!GR79:GT79,'Баллы'!GX79:HA79,'Баллы'!HF79:HN79,'Баллы'!HX79)</f>
        <v>#REF!</v>
      </c>
      <c r="CF16" s="50" t="str">
        <f>SUM('Баллы'!GU79:GW79,'Баллы'!HB79:HE79,'Баллы'!HO79:HW79,'Баллы'!HY79)</f>
        <v>#REF!</v>
      </c>
      <c r="CG16" s="51">
        <f>SUM('Баллы'!HZ79:IY79)</f>
        <v>0</v>
      </c>
      <c r="CH16" s="45">
        <f>SUM('Баллы'!HZ79:IB79,'Баллы'!IF79:IH79,'Баллы'!IL79:IQ79,'Баллы'!IX79)</f>
        <v>0</v>
      </c>
      <c r="CI16" s="50">
        <f>SUM('Баллы'!IC79:IE79,'Баллы'!II79:IK79,'Баллы'!IR79:IW79,'Баллы'!IY79)</f>
        <v>0</v>
      </c>
      <c r="CJ16" s="51">
        <f>SUM('Баллы'!IZ79:KE79,)</f>
        <v>0</v>
      </c>
      <c r="CK16" s="45">
        <f>SUM('Баллы'!IZ79:JE79,'Баллы'!JH79:JY79)</f>
        <v>0</v>
      </c>
      <c r="CL16" s="45">
        <f>SUM('Баллы'!JF79:JG79,'Баллы'!JZ79:KE79)</f>
        <v>0</v>
      </c>
      <c r="CM16" s="48">
        <f>SUM('Баллы'!OM79:PB79)</f>
        <v>0</v>
      </c>
      <c r="CN16" s="45">
        <f>SUMIF('Баллы'!OM77:PB77,"муж",'Баллы'!OM79:PB79)</f>
        <v>0</v>
      </c>
      <c r="CO16" s="50">
        <f>SUMIF('Баллы'!OM77:PB77,"жен",'Баллы'!OM79:PB79)</f>
        <v>0</v>
      </c>
      <c r="CP16" s="52">
        <f>SUM('Баллы'!OM79:OP79)</f>
        <v>0</v>
      </c>
      <c r="CQ16" s="45">
        <f>SUMIF('Баллы'!OM77:OP77,"муж",'Баллы'!OM79:OP79)</f>
        <v>0</v>
      </c>
      <c r="CR16" s="50">
        <f>SUMIF('Баллы'!OM77:OP77,"жен",'Баллы'!OM79:OP79)</f>
        <v>0</v>
      </c>
      <c r="CS16" s="52">
        <f>SUM('Баллы'!OQ79:PB79)</f>
        <v>0</v>
      </c>
      <c r="CT16" s="45">
        <f>SUMIF('Баллы'!OQ77:PB77,"муж",'Баллы'!OQ79:PB79)</f>
        <v>0</v>
      </c>
      <c r="CU16" s="50">
        <f>SUMIF('Баллы'!OQ77:PB77,"жен",'Баллы'!OQ79:PB79)</f>
        <v>0</v>
      </c>
      <c r="CV16" s="46">
        <f>SUM('Баллы'!KF79:KU79,'Баллы'!PC79:PX79)</f>
        <v>0</v>
      </c>
      <c r="CW16" s="48">
        <f>SUM('Баллы'!KF79:KU79)</f>
        <v>0</v>
      </c>
      <c r="CX16" s="48">
        <f>SUM('Баллы'!PC79:PX79)</f>
        <v>0</v>
      </c>
      <c r="CY16" s="46">
        <f>SUM('Баллы'!KV79:LL79,'Баллы'!PY79:QJ79)</f>
        <v>0</v>
      </c>
      <c r="CZ16" s="45">
        <f>SUM('Баллы'!KZ79:LB79,'Баллы'!PZ79:QJ79)</f>
        <v>0</v>
      </c>
      <c r="DA16" s="45">
        <f>SUM('Баллы'!KX79:KY79,'Баллы'!LB79:LC79,'Баллы'!LF79:LG79,'Баллы'!QE79:QJ79)</f>
        <v>0</v>
      </c>
      <c r="DB16" s="45">
        <f>SUM('Баллы'!KX79:KY79,'Баллы'!LB79:LC79,'Баллы'!LF79:LG79,'Баллы'!QE79:QG79)</f>
        <v>0</v>
      </c>
      <c r="DC16" s="45">
        <f>SUM('Баллы'!LC79,'Баллы'!LG79,'Баллы'!QH79:QJ79)</f>
        <v>0</v>
      </c>
      <c r="DD16" s="48">
        <f>SUM('Баллы'!KV79:LL79)</f>
        <v>0</v>
      </c>
      <c r="DE16" s="45">
        <f>SUM('Баллы'!KV79:KY79)</f>
        <v>0</v>
      </c>
      <c r="DF16" s="45">
        <f>SUM('Баллы'!KZ79:LG79)</f>
        <v>0</v>
      </c>
      <c r="DG16" s="45">
        <f>SUM('Баллы'!KZ79:LB79)</f>
        <v>0</v>
      </c>
      <c r="DH16" s="45">
        <f>SUM('Баллы'!LD79:LF79)</f>
        <v>0</v>
      </c>
      <c r="DI16" s="45">
        <f>SUM('Баллы'!KX79:KY79,'Баллы'!LB79:LC79,'Баллы'!LF79:LG79)</f>
        <v>0</v>
      </c>
      <c r="DJ16" s="45">
        <f>SUM('Баллы'!KX79:KY79)</f>
        <v>0</v>
      </c>
      <c r="DK16" s="45">
        <f>SUM('Баллы'!LB79:LC79,'Баллы'!LF79:LG79)</f>
        <v>0</v>
      </c>
      <c r="DL16" s="45">
        <f>SUM('Баллы'!LC79,'Баллы'!LG79)</f>
        <v>0</v>
      </c>
      <c r="DM16" s="45">
        <f>SUM('Баллы'!LH79:LL79)</f>
        <v>0</v>
      </c>
      <c r="DN16" s="48">
        <f>SUM('Баллы'!PY79:QJ79)</f>
        <v>0</v>
      </c>
      <c r="DO16" s="45">
        <f>SUM('Баллы'!PZ79,'Баллы'!QB79:QJ79)</f>
        <v>0</v>
      </c>
      <c r="DP16" s="45">
        <f>SUM('Баллы'!QE79:QJ79)</f>
        <v>0</v>
      </c>
      <c r="DQ16" s="54">
        <f>SUM('Баллы'!QE79:QG79)</f>
        <v>0</v>
      </c>
      <c r="DR16" s="45">
        <f>SUM('Баллы'!QH79:QJ79)</f>
        <v>0</v>
      </c>
      <c r="DS16" s="46" t="str">
        <f>SUM('Баллы'!QK79:QP79)</f>
        <v>#REF!</v>
      </c>
      <c r="DT16" s="45">
        <f>SUM('Баллы'!QL79:QM79,'Баллы'!QP79)</f>
        <v>0</v>
      </c>
      <c r="DU16" s="50">
        <f>SUM('Баллы'!QN79)</f>
        <v>0</v>
      </c>
      <c r="DV16" s="46">
        <f>SUM('Баллы'!QQ79:QX79)</f>
        <v>0</v>
      </c>
      <c r="DW16" s="45">
        <f>SUM('Баллы'!QQ79:QR79)</f>
        <v>0</v>
      </c>
      <c r="DX16" s="45">
        <f>SUM('Баллы'!QS79:QX79)</f>
        <v>0</v>
      </c>
    </row>
    <row r="17">
      <c r="A17" s="55">
        <v>14.0</v>
      </c>
      <c r="B17" s="56" t="str">
        <f>'Тест ответы'!B31</f>
        <v>Карачаево-Черкесская Республика</v>
      </c>
      <c r="C17" s="57">
        <f>VLOOKUP(B17,'Население'!$B$2:$E$90,4,FALSE)</f>
        <v>25</v>
      </c>
      <c r="D17" s="44" t="str">
        <f>'Баллы'!D30</f>
        <v>#REF!</v>
      </c>
      <c r="E17" s="58" t="str">
        <f>SUMIF('Баллы'!$E$3:DX$3,"муж",'Баллы'!E30:DX30)</f>
        <v>#REF!</v>
      </c>
      <c r="F17" s="58" t="str">
        <f>SUMIF('Баллы'!$E$3:DX$3,"жен",'Баллы'!E30:DX30)</f>
        <v>#REF!</v>
      </c>
      <c r="G17" s="58" t="str">
        <f>SUM('Баллы'!Z30:DK30,'Баллы'!DP30:KE30,'Баллы'!KV30:LL30)</f>
        <v>#REF!</v>
      </c>
      <c r="H17" s="58">
        <f>SUM('Баллы'!LM30:PB30,'Баллы'!PY30:QJ30)</f>
        <v>0</v>
      </c>
      <c r="I17" s="58">
        <f>SUM('Баллы'!AZ30:BO30,'Баллы'!DR30:DX30,'Баллы'!FL30:FO30,'Баллы'!GB30:GE30,'Баллы'!GX30:HE30,'Баллы'!IF30:IK30,'Баллы'!IZ30:JG30,'Баллы'!LU30:MG30,'Баллы'!NW30:NZ30,'Баллы'!OM30:OP30)</f>
        <v>0</v>
      </c>
      <c r="J17" s="58">
        <f>SUM('Баллы'!BP30:DK30,'Баллы'!DY30:FK30,'Баллы'!FP30:GA30,'Баллы'!GF30:GQ30,'Баллы'!HF30:HW30,'Баллы'!IL30:IW30,'Баллы'!JH30:KE30,'Баллы'!MH30:NV30,'Баллы'!OA30:OL30,'Баллы'!OQ30:PB30)</f>
        <v>0</v>
      </c>
      <c r="K17" s="46">
        <f>SUM('Баллы'!E30:R30)</f>
        <v>0.0905</v>
      </c>
      <c r="L17" s="59">
        <f>SUM('Баллы'!O30:R30)</f>
        <v>0.04</v>
      </c>
      <c r="M17" s="46">
        <f>SUM('Баллы'!S30:Y30)</f>
        <v>0</v>
      </c>
      <c r="N17" s="58">
        <f>SUM('Баллы'!T30:Y30)</f>
        <v>0</v>
      </c>
      <c r="O17" s="46">
        <f>SUM('Баллы'!Z30:AQ30,'Баллы'!LM30:LT30)</f>
        <v>0</v>
      </c>
      <c r="P17" s="58">
        <f>SUMIF('Баллы'!$Z$3:$AQ$3,"муж",'Баллы'!Z30:AQ30)+SUMIF('Баллы'!$LM$3:$LT$3,"муж",'Баллы'!LM30:LT30)</f>
        <v>0</v>
      </c>
      <c r="Q17" s="58">
        <f>SUMIF('Баллы'!$Z$3:$AQ$3,"жен",'Баллы'!Z30:AQ30)+SUMIF('Баллы'!$LM$3:$LT$3,"жен",'Баллы'!LM30:LT30)</f>
        <v>0</v>
      </c>
      <c r="R17" s="48">
        <f>SUM('Баллы'!Z30:AQ30)</f>
        <v>0</v>
      </c>
      <c r="S17" s="58">
        <f>SUM('Баллы'!Z30:AH30)</f>
        <v>0</v>
      </c>
      <c r="T17" s="58">
        <f>SUM('Баллы'!AI30:AQ30)</f>
        <v>0</v>
      </c>
      <c r="U17" s="48">
        <f>SUM('Баллы'!LM30:LT30)</f>
        <v>0</v>
      </c>
      <c r="V17" s="58">
        <f>SUM('Баллы'!LM30:LP30)</f>
        <v>0</v>
      </c>
      <c r="W17" s="60">
        <f>SUM('Баллы'!LQ30:LT30)</f>
        <v>0</v>
      </c>
      <c r="X17" s="46">
        <f>SUM('Баллы'!AR30:DK30,'Баллы'!LU30:NI30)</f>
        <v>0</v>
      </c>
      <c r="Y17" s="58">
        <f>'Баллы'!AR30+SUM('Баллы'!AZ30:BH30)+SUM('Баллы'!BP30:CP30)+SUM('Баллы'!LU30:MC30,'Баллы'!MH30:NI30)</f>
        <v>0</v>
      </c>
      <c r="Z17" s="58">
        <f>'Баллы'!AS30+SUM('Баллы'!BI30:BO30)+SUM('Баллы'!CQ30:DK30)+SUM('Баллы'!MD30:MG30,'Баллы'!NJ30:NV30,)</f>
        <v>0</v>
      </c>
      <c r="AA17" s="48">
        <f>SUM('Баллы'!AR30:DK30)</f>
        <v>0</v>
      </c>
      <c r="AB17" s="58">
        <f>SUM('Баллы'!AT30:AY30)</f>
        <v>0</v>
      </c>
      <c r="AC17" s="58">
        <f>'Баллы'!AR30+SUM('Баллы'!AZ30:BH30)+SUM('Баллы'!BP30:CP30)</f>
        <v>0</v>
      </c>
      <c r="AD17" s="61">
        <f>'Баллы'!AS30+SUM('Баллы'!BI30:BO30)+SUM('Баллы'!CQ30:DK30)</f>
        <v>0</v>
      </c>
      <c r="AE17" s="62">
        <f>SUM('Баллы'!AZ30:BO30)</f>
        <v>0</v>
      </c>
      <c r="AF17" s="58">
        <f>SUM('Баллы'!AZ30:BH30)</f>
        <v>0</v>
      </c>
      <c r="AG17" s="61">
        <f>SUM('Баллы'!BI30:BO30)</f>
        <v>0</v>
      </c>
      <c r="AH17" s="62">
        <f>SUM('Баллы'!BP30:DK30)</f>
        <v>0</v>
      </c>
      <c r="AI17" s="58">
        <f>SUM('Баллы'!BP30:CP30)</f>
        <v>0</v>
      </c>
      <c r="AJ17" s="58">
        <f>SUM('Баллы'!CQ30:DK30)</f>
        <v>0</v>
      </c>
      <c r="AK17" s="48">
        <f>SUM('Баллы'!LU30:NV30)</f>
        <v>0</v>
      </c>
      <c r="AL17" s="58">
        <f>SUM('Баллы'!LU30:MC30,'Баллы'!MH30:NI30)</f>
        <v>0</v>
      </c>
      <c r="AM17" s="61">
        <f>SUM('Баллы'!MD30:MG30,'Баллы'!NJ30:NV30,)</f>
        <v>0</v>
      </c>
      <c r="AN17" s="58">
        <f>SUM('Баллы'!LU30:MG30)</f>
        <v>0</v>
      </c>
      <c r="AO17" s="58">
        <f>SUM('Баллы'!LU30:MC30)</f>
        <v>0</v>
      </c>
      <c r="AP17" s="61">
        <f>SUM('Баллы'!MD30:MG30)</f>
        <v>0</v>
      </c>
      <c r="AQ17" s="58">
        <f>SUM('Баллы'!MH30:NV30)</f>
        <v>0</v>
      </c>
      <c r="AR17" s="58">
        <f>SUM('Баллы'!MH30:NI30)</f>
        <v>0</v>
      </c>
      <c r="AS17" s="61">
        <f>SUM('Баллы'!NJ30:NV30)</f>
        <v>0</v>
      </c>
      <c r="AT17" s="46">
        <f>SUM('Баллы'!DR30:FK30,'Баллы'!NW30:OL30)</f>
        <v>0</v>
      </c>
      <c r="AU17" s="48" t="str">
        <f>SUM('Баллы'!DL30:FK30)</f>
        <v>#REF!</v>
      </c>
      <c r="AV17" s="58" t="str">
        <f>SUM('Баллы'!DL30:DQ30)</f>
        <v>#REF!</v>
      </c>
      <c r="AW17" s="58">
        <f>SUM('Баллы'!DR30:DU30)+SUM('Баллы'!DY30:ES30)</f>
        <v>0</v>
      </c>
      <c r="AX17" s="61">
        <f>SUM('Баллы'!DV30:DX30)+SUM('Баллы'!ET30:FK30)</f>
        <v>0</v>
      </c>
      <c r="AY17" s="62">
        <f>SUM('Баллы'!DR30:DX30)</f>
        <v>0</v>
      </c>
      <c r="AZ17" s="58">
        <f>SUM('Баллы'!DR30:DU30)</f>
        <v>0</v>
      </c>
      <c r="BA17" s="61">
        <f>SUM('Баллы'!DV30:DX30)</f>
        <v>0</v>
      </c>
      <c r="BB17" s="62">
        <f>SUM('Баллы'!DY30:FK30)</f>
        <v>0</v>
      </c>
      <c r="BC17" s="58">
        <f>SUM('Баллы'!DY30:ES30)</f>
        <v>0</v>
      </c>
      <c r="BD17" s="60">
        <f>SUM('Баллы'!ET30:FK30)</f>
        <v>0</v>
      </c>
      <c r="BE17" s="48">
        <f>SUM('Баллы'!NW30:OL30)</f>
        <v>0</v>
      </c>
      <c r="BF17" s="58">
        <f>SUMIF('Баллы'!NW28:OL28,"муж",'Баллы'!NW30:OL30)</f>
        <v>0</v>
      </c>
      <c r="BG17" s="61">
        <f>SUMIF('Баллы'!NW28:OL28,"жен",'Баллы'!NW30:OL30)</f>
        <v>0</v>
      </c>
      <c r="BH17" s="62">
        <f>SUM('Баллы'!NW30:NZ30)</f>
        <v>0</v>
      </c>
      <c r="BI17" s="58">
        <f>SUMIF('Баллы'!NW28:NZ28,"муж",'Баллы'!NW30:NZ30)</f>
        <v>0</v>
      </c>
      <c r="BJ17" s="61">
        <f>SUMIF('Баллы'!NW28:NZ28,";ty",'Баллы'!NW30:NZ30)</f>
        <v>0</v>
      </c>
      <c r="BK17" s="62">
        <f>SUM('Баллы'!OA30:OL30)</f>
        <v>0</v>
      </c>
      <c r="BL17" s="58">
        <f>SUMIF('Баллы'!OA28:OL28,"муж",'Баллы'!OA30:OL30)</f>
        <v>0</v>
      </c>
      <c r="BM17" s="60">
        <f>SUMIF('Баллы'!OA28:OL28,"муж",'Баллы'!OA30:OL30)</f>
        <v>0</v>
      </c>
      <c r="BN17" s="46" t="str">
        <f>SUM('Баллы'!FL30:KE30,'Баллы'!OM30:PB30)</f>
        <v>#REF!</v>
      </c>
      <c r="BO17" s="48" t="str">
        <f>SUM('Баллы'!FL30:KE30)</f>
        <v>#REF!</v>
      </c>
      <c r="BP17" s="58" t="str">
        <f>SUM('Баллы'!FL30:FM30,'Баллы'!FP30:FU30,'Баллы'!GB30:GC30,'Баллы'!GF30:GK30,'Баллы'!GR30:GT30,'Баллы'!GX30:HA30,'Баллы'!HF30:HN30,'Баллы'!HX30,'Баллы'!HZ30:IB30,'Баллы'!IX30,'Баллы'!IF30:IH30,'Баллы'!IL30:IQ30,'Баллы'!IZ30:JE30,'Баллы'!JH30:JY30,)</f>
        <v>#REF!</v>
      </c>
      <c r="BQ17" s="61" t="str">
        <f>SUM('Баллы'!FN30:FO30,'Баллы'!FV30:GA30,'Баллы'!GD30:GE30,'Баллы'!GL30:GQ30,'Баллы'!GU30:GW30,'Баллы'!HB30:HE30,'Баллы'!HO30:HW30,'Баллы'!HY30,'Баллы'!IC30:IE30,'Баллы'!II30:IK30,'Баллы'!IR30:IW30,'Баллы'!IY30,'Баллы'!JF30:JG30,'Баллы'!JZ30:KE30)</f>
        <v>#REF!</v>
      </c>
      <c r="BR17" s="63">
        <f>SUM('Баллы'!FL30:FO30,'Баллы'!GB30:GE30,'Баллы'!GX30:HE30,'Баллы'!IF30:IK30,'Баллы'!IZ30:JG30)</f>
        <v>0</v>
      </c>
      <c r="BS17" s="58">
        <f>SUM('Баллы'!FP30:FU30,'Баллы'!GF30:GK30,'Баллы'!HF30:HN30,'Баллы'!IL30:IQ30,'Баллы'!JH30:JY30)</f>
        <v>0</v>
      </c>
      <c r="BT17" s="61">
        <f>SUM('Баллы'!FN30:FO30,'Баллы'!GD30:GE30,'Баллы'!HB30:HE30,'Баллы'!II30:IK30,'Баллы'!JF30:JG30)</f>
        <v>0</v>
      </c>
      <c r="BU17" s="63">
        <f>SUM('Баллы'!FP30:GA30,'Баллы'!GF30:GQ30,'Баллы'!HF30:HW30,'Баллы'!IL30:IW30,'Баллы'!JH30:KE30)</f>
        <v>0</v>
      </c>
      <c r="BV17" s="58">
        <f>SUM('Баллы'!FP30:FU30,'Баллы'!GF30:GK30,'Баллы'!HF30:HN30,'Баллы'!IL30:IQ30,'Баллы'!JH30:JY30)</f>
        <v>0</v>
      </c>
      <c r="BW17" s="61">
        <f>SUM('Баллы'!FV30:GA30,'Баллы'!GL30:GQ30,'Баллы'!HO30:HW30,'Баллы'!IL30:IW30,'Баллы'!JZ30:KE30)</f>
        <v>0</v>
      </c>
      <c r="BX17" s="62">
        <f>SUM('Баллы'!FL30:GA30)</f>
        <v>0</v>
      </c>
      <c r="BY17" s="62">
        <f>SUM('Баллы'!FL30:FM30,'Баллы'!FP30:FU30)</f>
        <v>0</v>
      </c>
      <c r="BZ17" s="64">
        <f>SUM('Баллы'!FN30:FO30,'Баллы'!FV30:GA30)</f>
        <v>0</v>
      </c>
      <c r="CA17" s="62">
        <f>SUM('Баллы'!GB30:GQ30)</f>
        <v>0</v>
      </c>
      <c r="CB17" s="58">
        <f>SUM('Баллы'!GB30:GC30,'Баллы'!GF30:GK30)</f>
        <v>0</v>
      </c>
      <c r="CC17" s="61">
        <f>SUM('Баллы'!GD30:GE30,'Баллы'!GL30:GQ30)</f>
        <v>0</v>
      </c>
      <c r="CD17" s="62" t="str">
        <f>SUM('Баллы'!GR30:HY30)</f>
        <v>#REF!</v>
      </c>
      <c r="CE17" s="58" t="str">
        <f>SUM('Баллы'!GR30:GT30,'Баллы'!GX30:HA30,'Баллы'!HF30:HN30,'Баллы'!HX30)</f>
        <v>#REF!</v>
      </c>
      <c r="CF17" s="61" t="str">
        <f>SUM('Баллы'!GU30:GW30,'Баллы'!HB30:HE30,'Баллы'!HO30:HW30,'Баллы'!HY30)</f>
        <v>#REF!</v>
      </c>
      <c r="CG17" s="62">
        <f>SUM('Баллы'!HZ30:IY30)</f>
        <v>0</v>
      </c>
      <c r="CH17" s="58">
        <f>SUM('Баллы'!HZ30:IB30,'Баллы'!IF30:IH30,'Баллы'!IL30:IQ30,'Баллы'!IX30)</f>
        <v>0</v>
      </c>
      <c r="CI17" s="61">
        <f>SUM('Баллы'!IC30:IE30,'Баллы'!II30:IK30,'Баллы'!IR30:IW30,'Баллы'!IY30)</f>
        <v>0</v>
      </c>
      <c r="CJ17" s="62">
        <f>SUM('Баллы'!IZ30:KE30,)</f>
        <v>0</v>
      </c>
      <c r="CK17" s="58">
        <f>SUM('Баллы'!IZ30:JE30,'Баллы'!JH30:JY30)</f>
        <v>0</v>
      </c>
      <c r="CL17" s="58">
        <f>SUM('Баллы'!JF30:JG30,'Баллы'!JZ30:KE30)</f>
        <v>0</v>
      </c>
      <c r="CM17" s="48">
        <f>SUM('Баллы'!OM30:PB30)</f>
        <v>0</v>
      </c>
      <c r="CN17" s="58">
        <f>SUMIF('Баллы'!OM28:PB28,"муж",'Баллы'!OM30:PB30)</f>
        <v>0</v>
      </c>
      <c r="CO17" s="61">
        <f>SUMIF('Баллы'!OM28:PB28,"жен",'Баллы'!OM30:PB30)</f>
        <v>0</v>
      </c>
      <c r="CP17" s="63">
        <f>SUM('Баллы'!OM30:OP30)</f>
        <v>0</v>
      </c>
      <c r="CQ17" s="58">
        <f>SUMIF('Баллы'!OM28:OP28,"муж",'Баллы'!OM30:OP30)</f>
        <v>0</v>
      </c>
      <c r="CR17" s="61">
        <f>SUMIF('Баллы'!OM28:OP28,"жен",'Баллы'!OM30:OP30)</f>
        <v>0</v>
      </c>
      <c r="CS17" s="63">
        <f>SUM('Баллы'!OQ30:PB30)</f>
        <v>0</v>
      </c>
      <c r="CT17" s="58">
        <f>SUMIF('Баллы'!OQ28:PB28,"муж",'Баллы'!OQ30:PB30)</f>
        <v>0</v>
      </c>
      <c r="CU17" s="61">
        <f>SUMIF('Баллы'!OQ28:PB28,"жен",'Баллы'!OQ30:PB30)</f>
        <v>0</v>
      </c>
      <c r="CV17" s="46">
        <f>SUM('Баллы'!KF30:KU30,'Баллы'!PC30:PX30)</f>
        <v>0</v>
      </c>
      <c r="CW17" s="48">
        <f>SUM('Баллы'!KF30:KU30)</f>
        <v>0</v>
      </c>
      <c r="CX17" s="48">
        <f>SUM('Баллы'!PC30:PX30)</f>
        <v>0</v>
      </c>
      <c r="CY17" s="46">
        <f>SUM('Баллы'!KV30:LL30,'Баллы'!PY30:QJ30)</f>
        <v>0</v>
      </c>
      <c r="CZ17" s="58">
        <f>SUM('Баллы'!KZ30:LB30,'Баллы'!PZ30:QJ30)</f>
        <v>0</v>
      </c>
      <c r="DA17" s="58">
        <f>SUM('Баллы'!KX30:KY30,'Баллы'!LB30:LC30,'Баллы'!LF30:LG30,'Баллы'!QE30:QJ30)</f>
        <v>0</v>
      </c>
      <c r="DB17" s="58">
        <f>SUM('Баллы'!KX30:KY30,'Баллы'!LB30:LC30,'Баллы'!LF30:LG30,'Баллы'!QE30:QG30)</f>
        <v>0</v>
      </c>
      <c r="DC17" s="58">
        <f>SUM('Баллы'!LC30,'Баллы'!LG30,'Баллы'!QH30:QJ30)</f>
        <v>0</v>
      </c>
      <c r="DD17" s="48">
        <f>SUM('Баллы'!KV30:LL30)</f>
        <v>0</v>
      </c>
      <c r="DE17" s="58">
        <f>SUM('Баллы'!KV30:KY30)</f>
        <v>0</v>
      </c>
      <c r="DF17" s="58">
        <f>SUM('Баллы'!KZ30:LG30)</f>
        <v>0</v>
      </c>
      <c r="DG17" s="58">
        <f>SUM('Баллы'!KZ30:LB30)</f>
        <v>0</v>
      </c>
      <c r="DH17" s="58">
        <f>SUM('Баллы'!LD30:LF30)</f>
        <v>0</v>
      </c>
      <c r="DI17" s="58">
        <f>SUM('Баллы'!KX30:KY30,'Баллы'!LB30:LC30,'Баллы'!LF30:LG30)</f>
        <v>0</v>
      </c>
      <c r="DJ17" s="58">
        <f>SUM('Баллы'!KX30:KY30)</f>
        <v>0</v>
      </c>
      <c r="DK17" s="58">
        <f>SUM('Баллы'!LB30:LC30,'Баллы'!LF30:LG30)</f>
        <v>0</v>
      </c>
      <c r="DL17" s="58">
        <f>SUM('Баллы'!LC30,'Баллы'!LG30)</f>
        <v>0</v>
      </c>
      <c r="DM17" s="58">
        <f>SUM('Баллы'!LH30:LL30)</f>
        <v>0</v>
      </c>
      <c r="DN17" s="48">
        <f>SUM('Баллы'!PY30:QJ30)</f>
        <v>0</v>
      </c>
      <c r="DO17" s="58">
        <f>SUM('Баллы'!PZ30,'Баллы'!QB30:QJ30)</f>
        <v>0</v>
      </c>
      <c r="DP17" s="58">
        <f>SUM('Баллы'!QE30:QJ30)</f>
        <v>0</v>
      </c>
      <c r="DQ17" s="65">
        <f>SUM('Баллы'!QE30:QG30)</f>
        <v>0</v>
      </c>
      <c r="DR17" s="58">
        <f>SUM('Баллы'!QH30:QJ30)</f>
        <v>0</v>
      </c>
      <c r="DS17" s="46" t="str">
        <f>SUM('Баллы'!QK30:QP30)</f>
        <v>#REF!</v>
      </c>
      <c r="DT17" s="58">
        <f>SUM('Баллы'!QL30:QM30,'Баллы'!QP30)</f>
        <v>0</v>
      </c>
      <c r="DU17" s="61">
        <f>SUM('Баллы'!QN30)</f>
        <v>0</v>
      </c>
      <c r="DV17" s="46">
        <f>SUM('Баллы'!QQ30:QX30)</f>
        <v>0</v>
      </c>
      <c r="DW17" s="58">
        <f>SUM('Баллы'!QQ30:QR30)</f>
        <v>0</v>
      </c>
      <c r="DX17" s="58">
        <f>SUM('Баллы'!QS30:QX30)</f>
        <v>0</v>
      </c>
    </row>
    <row r="18">
      <c r="A18" s="41">
        <v>15.0</v>
      </c>
      <c r="B18" s="42" t="str">
        <f>'Тест ответы'!B24</f>
        <v>Ингушетия республика</v>
      </c>
      <c r="C18" s="43">
        <f>VLOOKUP(B18,'Население'!$B$2:$E$90,4,FALSE)</f>
        <v>25.45417315</v>
      </c>
      <c r="D18" s="44" t="str">
        <f>'Баллы'!D23</f>
        <v>#REF!</v>
      </c>
      <c r="E18" s="45" t="str">
        <f>SUMIF('Баллы'!$E$3:DX$3,"муж",'Баллы'!E23:DX23)</f>
        <v>#REF!</v>
      </c>
      <c r="F18" s="45" t="str">
        <f>SUMIF('Баллы'!$E$3:DX$3,"жен",'Баллы'!E23:DX23)</f>
        <v>#REF!</v>
      </c>
      <c r="G18" s="45" t="str">
        <f>SUM('Баллы'!Z23:DK23,'Баллы'!DP23:KE23,'Баллы'!KV23:LL23)</f>
        <v>#REF!</v>
      </c>
      <c r="H18" s="45">
        <f>SUM('Баллы'!LM23:PB23,'Баллы'!PY23:QJ23)</f>
        <v>0</v>
      </c>
      <c r="I18" s="45">
        <f>SUM('Баллы'!AZ23:BO23,'Баллы'!DR23:DX23,'Баллы'!FL23:FO23,'Баллы'!GB23:GE23,'Баллы'!GX23:HE23,'Баллы'!IF23:IK23,'Баллы'!IZ23:JG23,'Баллы'!LU23:MG23,'Баллы'!NW23:NZ23,'Баллы'!OM23:OP23)</f>
        <v>0</v>
      </c>
      <c r="J18" s="45">
        <f>SUM('Баллы'!BP23:DK23,'Баллы'!DY23:FK23,'Баллы'!FP23:GA23,'Баллы'!GF23:GQ23,'Баллы'!HF23:HW23,'Баллы'!IL23:IW23,'Баллы'!JH23:KE23,'Баллы'!MH23:NV23,'Баллы'!OA23:OL23,'Баллы'!OQ23:PB23)</f>
        <v>0</v>
      </c>
      <c r="K18" s="46">
        <f>SUM('Баллы'!E23:R23)</f>
        <v>0.008</v>
      </c>
      <c r="L18" s="47">
        <f>SUM('Баллы'!O23:R23)</f>
        <v>0</v>
      </c>
      <c r="M18" s="46">
        <f>SUM('Баллы'!S23:Y23)</f>
        <v>0</v>
      </c>
      <c r="N18" s="45">
        <f>SUM('Баллы'!T23:Y23)</f>
        <v>0</v>
      </c>
      <c r="O18" s="46">
        <f>SUM('Баллы'!Z23:AQ23,'Баллы'!LM23:LT23)</f>
        <v>0</v>
      </c>
      <c r="P18" s="45">
        <f>SUMIF('Баллы'!$Z$3:$AQ$3,"муж",'Баллы'!Z23:AQ23)+SUMIF('Баллы'!$LM$3:$LT$3,"муж",'Баллы'!LM23:LT23)</f>
        <v>0</v>
      </c>
      <c r="Q18" s="45">
        <f>SUMIF('Баллы'!$Z$3:$AQ$3,"жен",'Баллы'!Z23:AQ23)+SUMIF('Баллы'!$LM$3:$LT$3,"жен",'Баллы'!LM23:LT23)</f>
        <v>0</v>
      </c>
      <c r="R18" s="48">
        <f>SUM('Баллы'!Z23:AQ23)</f>
        <v>0</v>
      </c>
      <c r="S18" s="45">
        <f>SUM('Баллы'!Z23:AH23)</f>
        <v>0</v>
      </c>
      <c r="T18" s="45">
        <f>SUM('Баллы'!AI23:AQ23)</f>
        <v>0</v>
      </c>
      <c r="U18" s="48">
        <f>SUM('Баллы'!LM23:LT23)</f>
        <v>0</v>
      </c>
      <c r="V18" s="45">
        <f>SUM('Баллы'!LM23:LP23)</f>
        <v>0</v>
      </c>
      <c r="W18" s="49">
        <f>SUM('Баллы'!LQ23:LT23)</f>
        <v>0</v>
      </c>
      <c r="X18" s="46">
        <f>SUM('Баллы'!AR23:DK23,'Баллы'!LU23:NI23)</f>
        <v>0</v>
      </c>
      <c r="Y18" s="45">
        <f>'Баллы'!AR23+SUM('Баллы'!AZ23:BH23)+SUM('Баллы'!BP23:CP23)+SUM('Баллы'!LU23:MC23,'Баллы'!MH23:NI23)</f>
        <v>0</v>
      </c>
      <c r="Z18" s="45">
        <f>'Баллы'!AS23+SUM('Баллы'!BI23:BO23)+SUM('Баллы'!CQ23:DK23)+SUM('Баллы'!MD23:MG23,'Баллы'!NJ23:NV23,)</f>
        <v>0</v>
      </c>
      <c r="AA18" s="48">
        <f>SUM('Баллы'!AR23:DK23)</f>
        <v>0</v>
      </c>
      <c r="AB18" s="45">
        <f>SUM('Баллы'!AT23:AY23)</f>
        <v>0</v>
      </c>
      <c r="AC18" s="45">
        <f>'Баллы'!AR23+SUM('Баллы'!AZ23:BH23)+SUM('Баллы'!BP23:CP23)</f>
        <v>0</v>
      </c>
      <c r="AD18" s="50">
        <f>'Баллы'!AS23+SUM('Баллы'!BI23:BO23)+SUM('Баллы'!CQ23:DK23)</f>
        <v>0</v>
      </c>
      <c r="AE18" s="51">
        <f>SUM('Баллы'!AZ23:BO23)</f>
        <v>0</v>
      </c>
      <c r="AF18" s="45">
        <f>SUM('Баллы'!AZ23:BH23)</f>
        <v>0</v>
      </c>
      <c r="AG18" s="50">
        <f>SUM('Баллы'!BI23:BO23)</f>
        <v>0</v>
      </c>
      <c r="AH18" s="51">
        <f>SUM('Баллы'!BP23:DK23)</f>
        <v>0</v>
      </c>
      <c r="AI18" s="45">
        <f>SUM('Баллы'!BP23:CP23)</f>
        <v>0</v>
      </c>
      <c r="AJ18" s="45">
        <f>SUM('Баллы'!CQ23:DK23)</f>
        <v>0</v>
      </c>
      <c r="AK18" s="48">
        <f>SUM('Баллы'!LU23:NV23)</f>
        <v>0</v>
      </c>
      <c r="AL18" s="45">
        <f>SUM('Баллы'!LU23:MC23,'Баллы'!MH23:NI23)</f>
        <v>0</v>
      </c>
      <c r="AM18" s="50">
        <f>SUM('Баллы'!MD23:MG23,'Баллы'!NJ23:NV23,)</f>
        <v>0</v>
      </c>
      <c r="AN18" s="45">
        <f>SUM('Баллы'!LU23:MG23)</f>
        <v>0</v>
      </c>
      <c r="AO18" s="45">
        <f>SUM('Баллы'!LU23:MC23)</f>
        <v>0</v>
      </c>
      <c r="AP18" s="50">
        <f>SUM('Баллы'!MD23:MG23)</f>
        <v>0</v>
      </c>
      <c r="AQ18" s="45">
        <f>SUM('Баллы'!MH23:NV23)</f>
        <v>0</v>
      </c>
      <c r="AR18" s="45">
        <f>SUM('Баллы'!MH23:NI23)</f>
        <v>0</v>
      </c>
      <c r="AS18" s="50">
        <f>SUM('Баллы'!NJ23:NV23)</f>
        <v>0</v>
      </c>
      <c r="AT18" s="46">
        <f>SUM('Баллы'!DR23:FK23,'Баллы'!NW23:OL23)</f>
        <v>0</v>
      </c>
      <c r="AU18" s="48" t="str">
        <f>SUM('Баллы'!DL23:FK23)</f>
        <v>#REF!</v>
      </c>
      <c r="AV18" s="45" t="str">
        <f>SUM('Баллы'!DL23:DQ23)</f>
        <v>#REF!</v>
      </c>
      <c r="AW18" s="45">
        <f>SUM('Баллы'!DR23:DU23)+SUM('Баллы'!DY23:ES23)</f>
        <v>0</v>
      </c>
      <c r="AX18" s="50">
        <f>SUM('Баллы'!DV23:DX23)+SUM('Баллы'!ET23:FK23)</f>
        <v>0</v>
      </c>
      <c r="AY18" s="51">
        <f>SUM('Баллы'!DR23:DX23)</f>
        <v>0</v>
      </c>
      <c r="AZ18" s="45">
        <f>SUM('Баллы'!DR23:DU23)</f>
        <v>0</v>
      </c>
      <c r="BA18" s="50">
        <f>SUM('Баллы'!DV23:DX23)</f>
        <v>0</v>
      </c>
      <c r="BB18" s="51">
        <f>SUM('Баллы'!DY23:FK23)</f>
        <v>0</v>
      </c>
      <c r="BC18" s="45">
        <f>SUM('Баллы'!DY23:ES23)</f>
        <v>0</v>
      </c>
      <c r="BD18" s="49">
        <f>SUM('Баллы'!ET23:FK23)</f>
        <v>0</v>
      </c>
      <c r="BE18" s="48">
        <f>SUM('Баллы'!NW23:OL23)</f>
        <v>0</v>
      </c>
      <c r="BF18" s="45">
        <f>SUMIF('Баллы'!NW21:OL21,"муж",'Баллы'!NW23:OL23)</f>
        <v>0</v>
      </c>
      <c r="BG18" s="50">
        <f>SUMIF('Баллы'!NW21:OL21,"жен",'Баллы'!NW23:OL23)</f>
        <v>0</v>
      </c>
      <c r="BH18" s="51">
        <f>SUM('Баллы'!NW23:NZ23)</f>
        <v>0</v>
      </c>
      <c r="BI18" s="45">
        <f>SUMIF('Баллы'!NW21:NZ21,"муж",'Баллы'!NW23:NZ23)</f>
        <v>0</v>
      </c>
      <c r="BJ18" s="50">
        <f>SUMIF('Баллы'!NW21:NZ21,";ty",'Баллы'!NW23:NZ23)</f>
        <v>0</v>
      </c>
      <c r="BK18" s="51">
        <f>SUM('Баллы'!OA23:OL23)</f>
        <v>0</v>
      </c>
      <c r="BL18" s="45">
        <f>SUMIF('Баллы'!OA21:OL21,"муж",'Баллы'!OA23:OL23)</f>
        <v>0</v>
      </c>
      <c r="BM18" s="49">
        <f>SUMIF('Баллы'!OA21:OL21,"муж",'Баллы'!OA23:OL23)</f>
        <v>0</v>
      </c>
      <c r="BN18" s="46" t="str">
        <f>SUM('Баллы'!FL23:KE23,'Баллы'!OM23:PB23)</f>
        <v>#REF!</v>
      </c>
      <c r="BO18" s="48" t="str">
        <f>SUM('Баллы'!FL23:KE23)</f>
        <v>#REF!</v>
      </c>
      <c r="BP18" s="45" t="str">
        <f>SUM('Баллы'!FL23:FM23,'Баллы'!FP23:FU23,'Баллы'!GB23:GC23,'Баллы'!GF23:GK23,'Баллы'!GR23:GT23,'Баллы'!GX23:HA23,'Баллы'!HF23:HN23,'Баллы'!HX23,'Баллы'!HZ23:IB23,'Баллы'!IX23,'Баллы'!IF23:IH23,'Баллы'!IL23:IQ23,'Баллы'!IZ23:JE23,'Баллы'!JH23:JY23,)</f>
        <v>#REF!</v>
      </c>
      <c r="BQ18" s="50" t="str">
        <f>SUM('Баллы'!FN23:FO23,'Баллы'!FV23:GA23,'Баллы'!GD23:GE23,'Баллы'!GL23:GQ23,'Баллы'!GU23:GW23,'Баллы'!HB23:HE23,'Баллы'!HO23:HW23,'Баллы'!HY23,'Баллы'!IC23:IE23,'Баллы'!II23:IK23,'Баллы'!IR23:IW23,'Баллы'!IY23,'Баллы'!JF23:JG23,'Баллы'!JZ23:KE23)</f>
        <v>#REF!</v>
      </c>
      <c r="BR18" s="52">
        <f>SUM('Баллы'!FL23:FO23,'Баллы'!GB23:GE23,'Баллы'!GX23:HE23,'Баллы'!IF23:IK23,'Баллы'!IZ23:JG23)</f>
        <v>0</v>
      </c>
      <c r="BS18" s="45">
        <f>SUM('Баллы'!FP23:FU23,'Баллы'!GF23:GK23,'Баллы'!HF23:HN23,'Баллы'!IL23:IQ23,'Баллы'!JH23:JY23)</f>
        <v>0</v>
      </c>
      <c r="BT18" s="50">
        <f>SUM('Баллы'!FN23:FO23,'Баллы'!GD23:GE23,'Баллы'!HB23:HE23,'Баллы'!II23:IK23,'Баллы'!JF23:JG23)</f>
        <v>0</v>
      </c>
      <c r="BU18" s="52">
        <f>SUM('Баллы'!FP23:GA23,'Баллы'!GF23:GQ23,'Баллы'!HF23:HW23,'Баллы'!IL23:IW23,'Баллы'!JH23:KE23)</f>
        <v>0</v>
      </c>
      <c r="BV18" s="45">
        <f>SUM('Баллы'!FP23:FU23,'Баллы'!GF23:GK23,'Баллы'!HF23:HN23,'Баллы'!IL23:IQ23,'Баллы'!JH23:JY23)</f>
        <v>0</v>
      </c>
      <c r="BW18" s="50">
        <f>SUM('Баллы'!FV23:GA23,'Баллы'!GL23:GQ23,'Баллы'!HO23:HW23,'Баллы'!IL23:IW23,'Баллы'!JZ23:KE23)</f>
        <v>0</v>
      </c>
      <c r="BX18" s="51">
        <f>SUM('Баллы'!FL23:GA23)</f>
        <v>0</v>
      </c>
      <c r="BY18" s="51">
        <f>SUM('Баллы'!FL23:FM23,'Баллы'!FP23:FU23)</f>
        <v>0</v>
      </c>
      <c r="BZ18" s="53">
        <f>SUM('Баллы'!FN23:FO23,'Баллы'!FV23:GA23)</f>
        <v>0</v>
      </c>
      <c r="CA18" s="51">
        <f>SUM('Баллы'!GB23:GQ23)</f>
        <v>0</v>
      </c>
      <c r="CB18" s="45">
        <f>SUM('Баллы'!GB23:GC23,'Баллы'!GF23:GK23)</f>
        <v>0</v>
      </c>
      <c r="CC18" s="50">
        <f>SUM('Баллы'!GD23:GE23,'Баллы'!GL23:GQ23)</f>
        <v>0</v>
      </c>
      <c r="CD18" s="51" t="str">
        <f>SUM('Баллы'!GR23:HY23)</f>
        <v>#REF!</v>
      </c>
      <c r="CE18" s="45" t="str">
        <f>SUM('Баллы'!GR23:GT23,'Баллы'!GX23:HA23,'Баллы'!HF23:HN23,'Баллы'!HX23)</f>
        <v>#REF!</v>
      </c>
      <c r="CF18" s="50" t="str">
        <f>SUM('Баллы'!GU23:GW23,'Баллы'!HB23:HE23,'Баллы'!HO23:HW23,'Баллы'!HY23)</f>
        <v>#REF!</v>
      </c>
      <c r="CG18" s="51">
        <f>SUM('Баллы'!HZ23:IY23)</f>
        <v>0</v>
      </c>
      <c r="CH18" s="45">
        <f>SUM('Баллы'!HZ23:IB23,'Баллы'!IF23:IH23,'Баллы'!IL23:IQ23,'Баллы'!IX23)</f>
        <v>0</v>
      </c>
      <c r="CI18" s="50">
        <f>SUM('Баллы'!IC23:IE23,'Баллы'!II23:IK23,'Баллы'!IR23:IW23,'Баллы'!IY23)</f>
        <v>0</v>
      </c>
      <c r="CJ18" s="51">
        <f>SUM('Баллы'!IZ23:KE23,)</f>
        <v>0</v>
      </c>
      <c r="CK18" s="45">
        <f>SUM('Баллы'!IZ23:JE23,'Баллы'!JH23:JY23)</f>
        <v>0</v>
      </c>
      <c r="CL18" s="45">
        <f>SUM('Баллы'!JF23:JG23,'Баллы'!JZ23:KE23)</f>
        <v>0</v>
      </c>
      <c r="CM18" s="48">
        <f>SUM('Баллы'!OM23:PB23)</f>
        <v>0</v>
      </c>
      <c r="CN18" s="45">
        <f>SUMIF('Баллы'!OM21:PB21,"муж",'Баллы'!OM23:PB23)</f>
        <v>0</v>
      </c>
      <c r="CO18" s="50">
        <f>SUMIF('Баллы'!OM21:PB21,"жен",'Баллы'!OM23:PB23)</f>
        <v>0</v>
      </c>
      <c r="CP18" s="52">
        <f>SUM('Баллы'!OM23:OP23)</f>
        <v>0</v>
      </c>
      <c r="CQ18" s="45">
        <f>SUMIF('Баллы'!OM21:OP21,"муж",'Баллы'!OM23:OP23)</f>
        <v>0</v>
      </c>
      <c r="CR18" s="50">
        <f>SUMIF('Баллы'!OM21:OP21,"жен",'Баллы'!OM23:OP23)</f>
        <v>0</v>
      </c>
      <c r="CS18" s="52">
        <f>SUM('Баллы'!OQ23:PB23)</f>
        <v>0</v>
      </c>
      <c r="CT18" s="45">
        <f>SUMIF('Баллы'!OQ21:PB21,"муж",'Баллы'!OQ23:PB23)</f>
        <v>0</v>
      </c>
      <c r="CU18" s="50">
        <f>SUMIF('Баллы'!OQ21:PB21,"жен",'Баллы'!OQ23:PB23)</f>
        <v>0</v>
      </c>
      <c r="CV18" s="46">
        <f>SUM('Баллы'!KF23:KU23,'Баллы'!PC23:PX23)</f>
        <v>0</v>
      </c>
      <c r="CW18" s="48">
        <f>SUM('Баллы'!KF23:KU23)</f>
        <v>0</v>
      </c>
      <c r="CX18" s="48">
        <f>SUM('Баллы'!PC23:PX23)</f>
        <v>0</v>
      </c>
      <c r="CY18" s="46">
        <f>SUM('Баллы'!KV23:LL23,'Баллы'!PY23:QJ23)</f>
        <v>0</v>
      </c>
      <c r="CZ18" s="45">
        <f>SUM('Баллы'!KZ23:LB23,'Баллы'!PZ23:QJ23)</f>
        <v>0</v>
      </c>
      <c r="DA18" s="45">
        <f>SUM('Баллы'!KX23:KY23,'Баллы'!LB23:LC23,'Баллы'!LF23:LG23,'Баллы'!QE23:QJ23)</f>
        <v>0</v>
      </c>
      <c r="DB18" s="45">
        <f>SUM('Баллы'!KX23:KY23,'Баллы'!LB23:LC23,'Баллы'!LF23:LG23,'Баллы'!QE23:QG23)</f>
        <v>0</v>
      </c>
      <c r="DC18" s="45">
        <f>SUM('Баллы'!LC23,'Баллы'!LG23,'Баллы'!QH23:QJ23)</f>
        <v>0</v>
      </c>
      <c r="DD18" s="48">
        <f>SUM('Баллы'!KV23:LL23)</f>
        <v>0</v>
      </c>
      <c r="DE18" s="45">
        <f>SUM('Баллы'!KV23:KY23)</f>
        <v>0</v>
      </c>
      <c r="DF18" s="45">
        <f>SUM('Баллы'!KZ23:LG23)</f>
        <v>0</v>
      </c>
      <c r="DG18" s="45">
        <f>SUM('Баллы'!KZ23:LB23)</f>
        <v>0</v>
      </c>
      <c r="DH18" s="45">
        <f>SUM('Баллы'!LD23:LF23)</f>
        <v>0</v>
      </c>
      <c r="DI18" s="45">
        <f>SUM('Баллы'!KX23:KY23,'Баллы'!LB23:LC23,'Баллы'!LF23:LG23)</f>
        <v>0</v>
      </c>
      <c r="DJ18" s="45">
        <f>SUM('Баллы'!KX23:KY23)</f>
        <v>0</v>
      </c>
      <c r="DK18" s="45">
        <f>SUM('Баллы'!LB23:LC23,'Баллы'!LF23:LG23)</f>
        <v>0</v>
      </c>
      <c r="DL18" s="45">
        <f>SUM('Баллы'!LC23,'Баллы'!LG23)</f>
        <v>0</v>
      </c>
      <c r="DM18" s="45">
        <f>SUM('Баллы'!LH23:LL23)</f>
        <v>0</v>
      </c>
      <c r="DN18" s="48">
        <f>SUM('Баллы'!PY23:QJ23)</f>
        <v>0</v>
      </c>
      <c r="DO18" s="45">
        <f>SUM('Баллы'!PZ23,'Баллы'!QB23:QJ23)</f>
        <v>0</v>
      </c>
      <c r="DP18" s="45">
        <f>SUM('Баллы'!QE23:QJ23)</f>
        <v>0</v>
      </c>
      <c r="DQ18" s="54">
        <f>SUM('Баллы'!QE23:QG23)</f>
        <v>0</v>
      </c>
      <c r="DR18" s="45">
        <f>SUM('Баллы'!QH23:QJ23)</f>
        <v>0</v>
      </c>
      <c r="DS18" s="46" t="str">
        <f>SUM('Баллы'!QK23:QP23)</f>
        <v>#REF!</v>
      </c>
      <c r="DT18" s="45">
        <f>SUM('Баллы'!QL23:QM23,'Баллы'!QP23)</f>
        <v>0</v>
      </c>
      <c r="DU18" s="50">
        <f>SUM('Баллы'!QN23)</f>
        <v>0</v>
      </c>
      <c r="DV18" s="46">
        <f>SUM('Баллы'!QQ23:QX23)</f>
        <v>0</v>
      </c>
      <c r="DW18" s="45">
        <f>SUM('Баллы'!QQ23:QR23)</f>
        <v>0</v>
      </c>
      <c r="DX18" s="45">
        <f>SUM('Баллы'!QS23:QX23)</f>
        <v>0</v>
      </c>
    </row>
    <row r="19">
      <c r="A19" s="55">
        <v>16.0</v>
      </c>
      <c r="B19" s="56" t="str">
        <f>'Тест ответы'!B60</f>
        <v>Псковская область</v>
      </c>
      <c r="C19" s="57">
        <f>VLOOKUP(B19,'Население'!$B$2:$E$90,4,FALSE)</f>
        <v>21.80456995</v>
      </c>
      <c r="D19" s="44" t="str">
        <f>'Баллы'!D59</f>
        <v>#REF!</v>
      </c>
      <c r="E19" s="58" t="str">
        <f>SUMIF('Баллы'!$E$3:DX$3,"муж",'Баллы'!E59:DX59)</f>
        <v>#REF!</v>
      </c>
      <c r="F19" s="58" t="str">
        <f>SUMIF('Баллы'!$E$3:DX$3,"жен",'Баллы'!E59:DX59)</f>
        <v>#REF!</v>
      </c>
      <c r="G19" s="58" t="str">
        <f>SUM('Баллы'!Z59:DK59,'Баллы'!DP59:KE59,'Баллы'!KV59:LL59)</f>
        <v>#REF!</v>
      </c>
      <c r="H19" s="58">
        <f>SUM('Баллы'!LM59:PB59,'Баллы'!PY59:QJ59)</f>
        <v>0</v>
      </c>
      <c r="I19" s="58">
        <f>SUM('Баллы'!AZ59:BO59,'Баллы'!DR59:DX59,'Баллы'!FL59:FO59,'Баллы'!GB59:GE59,'Баллы'!GX59:HE59,'Баллы'!IF59:IK59,'Баллы'!IZ59:JG59,'Баллы'!LU59:MG59,'Баллы'!NW59:NZ59,'Баллы'!OM59:OP59)</f>
        <v>0</v>
      </c>
      <c r="J19" s="58">
        <f>SUM('Баллы'!BP59:DK59,'Баллы'!DY59:FK59,'Баллы'!FP59:GA59,'Баллы'!GF59:GQ59,'Баллы'!HF59:HW59,'Баллы'!IL59:IW59,'Баллы'!JH59:KE59,'Баллы'!MH59:NV59,'Баллы'!OA59:OL59,'Баллы'!OQ59:PB59)</f>
        <v>0</v>
      </c>
      <c r="K19" s="46">
        <f>SUM('Баллы'!E59:R59)</f>
        <v>0.0085</v>
      </c>
      <c r="L19" s="59">
        <f>SUM('Баллы'!O59:R59)</f>
        <v>0</v>
      </c>
      <c r="M19" s="46">
        <f>SUM('Баллы'!S59:Y59)</f>
        <v>0</v>
      </c>
      <c r="N19" s="58">
        <f>SUM('Баллы'!T59:Y59)</f>
        <v>0</v>
      </c>
      <c r="O19" s="46">
        <f>SUM('Баллы'!Z59:AQ59,'Баллы'!LM59:LT59)</f>
        <v>0</v>
      </c>
      <c r="P19" s="58">
        <f>SUMIF('Баллы'!$Z$3:$AQ$3,"муж",'Баллы'!Z59:AQ59)+SUMIF('Баллы'!$LM$3:$LT$3,"муж",'Баллы'!LM59:LT59)</f>
        <v>0</v>
      </c>
      <c r="Q19" s="58">
        <f>SUMIF('Баллы'!$Z$3:$AQ$3,"жен",'Баллы'!Z59:AQ59)+SUMIF('Баллы'!$LM$3:$LT$3,"жен",'Баллы'!LM59:LT59)</f>
        <v>0</v>
      </c>
      <c r="R19" s="48">
        <f>SUM('Баллы'!Z59:AQ59)</f>
        <v>0</v>
      </c>
      <c r="S19" s="58">
        <f>SUM('Баллы'!Z59:AH59)</f>
        <v>0</v>
      </c>
      <c r="T19" s="58">
        <f>SUM('Баллы'!AI59:AQ59)</f>
        <v>0</v>
      </c>
      <c r="U19" s="48">
        <f>SUM('Баллы'!LM59:LT59)</f>
        <v>0</v>
      </c>
      <c r="V19" s="58">
        <f>SUM('Баллы'!LM59:LP59)</f>
        <v>0</v>
      </c>
      <c r="W19" s="60">
        <f>SUM('Баллы'!LQ59:LT59)</f>
        <v>0</v>
      </c>
      <c r="X19" s="46">
        <f>SUM('Баллы'!AR59:DK59,'Баллы'!LU59:NI59)</f>
        <v>0</v>
      </c>
      <c r="Y19" s="58">
        <f>'Баллы'!AR59+SUM('Баллы'!AZ59:BH59)+SUM('Баллы'!BP59:CP59)+SUM('Баллы'!LU59:MC59,'Баллы'!MH59:NI59)</f>
        <v>0</v>
      </c>
      <c r="Z19" s="58">
        <f>'Баллы'!AS59+SUM('Баллы'!BI59:BO59)+SUM('Баллы'!CQ59:DK59)+SUM('Баллы'!MD59:MG59,'Баллы'!NJ59:NV59,)</f>
        <v>0</v>
      </c>
      <c r="AA19" s="48">
        <f>SUM('Баллы'!AR59:DK59)</f>
        <v>0</v>
      </c>
      <c r="AB19" s="58">
        <f>SUM('Баллы'!AT59:AY59)</f>
        <v>0</v>
      </c>
      <c r="AC19" s="58">
        <f>'Баллы'!AR59+SUM('Баллы'!AZ59:BH59)+SUM('Баллы'!BP59:CP59)</f>
        <v>0</v>
      </c>
      <c r="AD19" s="61">
        <f>'Баллы'!AS59+SUM('Баллы'!BI59:BO59)+SUM('Баллы'!CQ59:DK59)</f>
        <v>0</v>
      </c>
      <c r="AE19" s="62">
        <f>SUM('Баллы'!AZ59:BO59)</f>
        <v>0</v>
      </c>
      <c r="AF19" s="58">
        <f>SUM('Баллы'!AZ59:BH59)</f>
        <v>0</v>
      </c>
      <c r="AG19" s="61">
        <f>SUM('Баллы'!BI59:BO59)</f>
        <v>0</v>
      </c>
      <c r="AH19" s="62">
        <f>SUM('Баллы'!BP59:DK59)</f>
        <v>0</v>
      </c>
      <c r="AI19" s="58">
        <f>SUM('Баллы'!BP59:CP59)</f>
        <v>0</v>
      </c>
      <c r="AJ19" s="58">
        <f>SUM('Баллы'!CQ59:DK59)</f>
        <v>0</v>
      </c>
      <c r="AK19" s="48">
        <f>SUM('Баллы'!LU59:NV59)</f>
        <v>0</v>
      </c>
      <c r="AL19" s="58">
        <f>SUM('Баллы'!LU59:MC59,'Баллы'!MH59:NI59)</f>
        <v>0</v>
      </c>
      <c r="AM19" s="61">
        <f>SUM('Баллы'!MD59:MG59,'Баллы'!NJ59:NV59,)</f>
        <v>0</v>
      </c>
      <c r="AN19" s="58">
        <f>SUM('Баллы'!LU59:MG59)</f>
        <v>0</v>
      </c>
      <c r="AO19" s="58">
        <f>SUM('Баллы'!LU59:MC59)</f>
        <v>0</v>
      </c>
      <c r="AP19" s="61">
        <f>SUM('Баллы'!MD59:MG59)</f>
        <v>0</v>
      </c>
      <c r="AQ19" s="58">
        <f>SUM('Баллы'!MH59:NV59)</f>
        <v>0</v>
      </c>
      <c r="AR19" s="58">
        <f>SUM('Баллы'!MH59:NI59)</f>
        <v>0</v>
      </c>
      <c r="AS19" s="61">
        <f>SUM('Баллы'!NJ59:NV59)</f>
        <v>0</v>
      </c>
      <c r="AT19" s="46">
        <f>SUM('Баллы'!DR59:FK59,'Баллы'!NW59:OL59)</f>
        <v>0</v>
      </c>
      <c r="AU19" s="48" t="str">
        <f>SUM('Баллы'!DL59:FK59)</f>
        <v>#REF!</v>
      </c>
      <c r="AV19" s="58" t="str">
        <f>SUM('Баллы'!DL59:DQ59)</f>
        <v>#REF!</v>
      </c>
      <c r="AW19" s="58">
        <f>SUM('Баллы'!DR59:DU59)+SUM('Баллы'!DY59:ES59)</f>
        <v>0</v>
      </c>
      <c r="AX19" s="61">
        <f>SUM('Баллы'!DV59:DX59)+SUM('Баллы'!ET59:FK59)</f>
        <v>0</v>
      </c>
      <c r="AY19" s="62">
        <f>SUM('Баллы'!DR59:DX59)</f>
        <v>0</v>
      </c>
      <c r="AZ19" s="58">
        <f>SUM('Баллы'!DR59:DU59)</f>
        <v>0</v>
      </c>
      <c r="BA19" s="61">
        <f>SUM('Баллы'!DV59:DX59)</f>
        <v>0</v>
      </c>
      <c r="BB19" s="62">
        <f>SUM('Баллы'!DY59:FK59)</f>
        <v>0</v>
      </c>
      <c r="BC19" s="58">
        <f>SUM('Баллы'!DY59:ES59)</f>
        <v>0</v>
      </c>
      <c r="BD19" s="60">
        <f>SUM('Баллы'!ET59:FK59)</f>
        <v>0</v>
      </c>
      <c r="BE19" s="48">
        <f>SUM('Баллы'!NW59:OL59)</f>
        <v>0</v>
      </c>
      <c r="BF19" s="58">
        <f>SUMIF('Баллы'!NW57:OL57,"муж",'Баллы'!NW59:OL59)</f>
        <v>0</v>
      </c>
      <c r="BG19" s="61">
        <f>SUMIF('Баллы'!NW57:OL57,"жен",'Баллы'!NW59:OL59)</f>
        <v>0</v>
      </c>
      <c r="BH19" s="62">
        <f>SUM('Баллы'!NW59:NZ59)</f>
        <v>0</v>
      </c>
      <c r="BI19" s="58">
        <f>SUMIF('Баллы'!NW57:NZ57,"муж",'Баллы'!NW59:NZ59)</f>
        <v>0</v>
      </c>
      <c r="BJ19" s="61">
        <f>SUMIF('Баллы'!NW57:NZ57,";ty",'Баллы'!NW59:NZ59)</f>
        <v>0</v>
      </c>
      <c r="BK19" s="62">
        <f>SUM('Баллы'!OA59:OL59)</f>
        <v>0</v>
      </c>
      <c r="BL19" s="58">
        <f>SUMIF('Баллы'!OA57:OL57,"муж",'Баллы'!OA59:OL59)</f>
        <v>0</v>
      </c>
      <c r="BM19" s="60">
        <f>SUMIF('Баллы'!OA57:OL57,"муж",'Баллы'!OA59:OL59)</f>
        <v>0</v>
      </c>
      <c r="BN19" s="46" t="str">
        <f>SUM('Баллы'!FL59:KE59,'Баллы'!OM59:PB59)</f>
        <v>#REF!</v>
      </c>
      <c r="BO19" s="48" t="str">
        <f>SUM('Баллы'!FL59:KE59)</f>
        <v>#REF!</v>
      </c>
      <c r="BP19" s="58" t="str">
        <f>SUM('Баллы'!FL59:FM59,'Баллы'!FP59:FU59,'Баллы'!GB59:GC59,'Баллы'!GF59:GK59,'Баллы'!GR59:GT59,'Баллы'!GX59:HA59,'Баллы'!HF59:HN59,'Баллы'!HX59,'Баллы'!HZ59:IB59,'Баллы'!IX59,'Баллы'!IF59:IH59,'Баллы'!IL59:IQ59,'Баллы'!IZ59:JE59,'Баллы'!JH59:JY59,)</f>
        <v>#REF!</v>
      </c>
      <c r="BQ19" s="61" t="str">
        <f>SUM('Баллы'!FN59:FO59,'Баллы'!FV59:GA59,'Баллы'!GD59:GE59,'Баллы'!GL59:GQ59,'Баллы'!GU59:GW59,'Баллы'!HB59:HE59,'Баллы'!HO59:HW59,'Баллы'!HY59,'Баллы'!IC59:IE59,'Баллы'!II59:IK59,'Баллы'!IR59:IW59,'Баллы'!IY59,'Баллы'!JF59:JG59,'Баллы'!JZ59:KE59)</f>
        <v>#REF!</v>
      </c>
      <c r="BR19" s="63">
        <f>SUM('Баллы'!FL59:FO59,'Баллы'!GB59:GE59,'Баллы'!GX59:HE59,'Баллы'!IF59:IK59,'Баллы'!IZ59:JG59)</f>
        <v>0</v>
      </c>
      <c r="BS19" s="58">
        <f>SUM('Баллы'!FP59:FU59,'Баллы'!GF59:GK59,'Баллы'!HF59:HN59,'Баллы'!IL59:IQ59,'Баллы'!JH59:JY59)</f>
        <v>0</v>
      </c>
      <c r="BT19" s="61">
        <f>SUM('Баллы'!FN59:FO59,'Баллы'!GD59:GE59,'Баллы'!HB59:HE59,'Баллы'!II59:IK59,'Баллы'!JF59:JG59)</f>
        <v>0</v>
      </c>
      <c r="BU19" s="63">
        <f>SUM('Баллы'!FP59:GA59,'Баллы'!GF59:GQ59,'Баллы'!HF59:HW59,'Баллы'!IL59:IW59,'Баллы'!JH59:KE59)</f>
        <v>0</v>
      </c>
      <c r="BV19" s="58">
        <f>SUM('Баллы'!FP59:FU59,'Баллы'!GF59:GK59,'Баллы'!HF59:HN59,'Баллы'!IL59:IQ59,'Баллы'!JH59:JY59)</f>
        <v>0</v>
      </c>
      <c r="BW19" s="61">
        <f>SUM('Баллы'!FV59:GA59,'Баллы'!GL59:GQ59,'Баллы'!HO59:HW59,'Баллы'!IL59:IW59,'Баллы'!JZ59:KE59)</f>
        <v>0</v>
      </c>
      <c r="BX19" s="62">
        <f>SUM('Баллы'!FL59:GA59)</f>
        <v>0</v>
      </c>
      <c r="BY19" s="62">
        <f>SUM('Баллы'!FL59:FM59,'Баллы'!FP59:FU59)</f>
        <v>0</v>
      </c>
      <c r="BZ19" s="64">
        <f>SUM('Баллы'!FN59:FO59,'Баллы'!FV59:GA59)</f>
        <v>0</v>
      </c>
      <c r="CA19" s="62">
        <f>SUM('Баллы'!GB59:GQ59)</f>
        <v>0</v>
      </c>
      <c r="CB19" s="58">
        <f>SUM('Баллы'!GB59:GC59,'Баллы'!GF59:GK59)</f>
        <v>0</v>
      </c>
      <c r="CC19" s="61">
        <f>SUM('Баллы'!GD59:GE59,'Баллы'!GL59:GQ59)</f>
        <v>0</v>
      </c>
      <c r="CD19" s="62" t="str">
        <f>SUM('Баллы'!GR59:HY59)</f>
        <v>#REF!</v>
      </c>
      <c r="CE19" s="58" t="str">
        <f>SUM('Баллы'!GR59:GT59,'Баллы'!GX59:HA59,'Баллы'!HF59:HN59,'Баллы'!HX59)</f>
        <v>#REF!</v>
      </c>
      <c r="CF19" s="61" t="str">
        <f>SUM('Баллы'!GU59:GW59,'Баллы'!HB59:HE59,'Баллы'!HO59:HW59,'Баллы'!HY59)</f>
        <v>#REF!</v>
      </c>
      <c r="CG19" s="62">
        <f>SUM('Баллы'!HZ59:IY59)</f>
        <v>0</v>
      </c>
      <c r="CH19" s="58">
        <f>SUM('Баллы'!HZ59:IB59,'Баллы'!IF59:IH59,'Баллы'!IL59:IQ59,'Баллы'!IX59)</f>
        <v>0</v>
      </c>
      <c r="CI19" s="61">
        <f>SUM('Баллы'!IC59:IE59,'Баллы'!II59:IK59,'Баллы'!IR59:IW59,'Баллы'!IY59)</f>
        <v>0</v>
      </c>
      <c r="CJ19" s="62">
        <f>SUM('Баллы'!IZ59:KE59,)</f>
        <v>0</v>
      </c>
      <c r="CK19" s="58">
        <f>SUM('Баллы'!IZ59:JE59,'Баллы'!JH59:JY59)</f>
        <v>0</v>
      </c>
      <c r="CL19" s="58">
        <f>SUM('Баллы'!JF59:JG59,'Баллы'!JZ59:KE59)</f>
        <v>0</v>
      </c>
      <c r="CM19" s="48">
        <f>SUM('Баллы'!OM59:PB59)</f>
        <v>0</v>
      </c>
      <c r="CN19" s="58">
        <f>SUMIF('Баллы'!OM57:PB57,"муж",'Баллы'!OM59:PB59)</f>
        <v>0</v>
      </c>
      <c r="CO19" s="61">
        <f>SUMIF('Баллы'!OM57:PB57,"жен",'Баллы'!OM59:PB59)</f>
        <v>0</v>
      </c>
      <c r="CP19" s="63">
        <f>SUM('Баллы'!OM59:OP59)</f>
        <v>0</v>
      </c>
      <c r="CQ19" s="58">
        <f>SUMIF('Баллы'!OM57:OP57,"муж",'Баллы'!OM59:OP59)</f>
        <v>0</v>
      </c>
      <c r="CR19" s="61">
        <f>SUMIF('Баллы'!OM57:OP57,"жен",'Баллы'!OM59:OP59)</f>
        <v>0</v>
      </c>
      <c r="CS19" s="63">
        <f>SUM('Баллы'!OQ59:PB59)</f>
        <v>0</v>
      </c>
      <c r="CT19" s="58">
        <f>SUMIF('Баллы'!OQ57:PB57,"муж",'Баллы'!OQ59:PB59)</f>
        <v>0</v>
      </c>
      <c r="CU19" s="61">
        <f>SUMIF('Баллы'!OQ57:PB57,"жен",'Баллы'!OQ59:PB59)</f>
        <v>0</v>
      </c>
      <c r="CV19" s="46">
        <f>SUM('Баллы'!KF59:KU59,'Баллы'!PC59:PX59)</f>
        <v>0</v>
      </c>
      <c r="CW19" s="48">
        <f>SUM('Баллы'!KF59:KU59)</f>
        <v>0</v>
      </c>
      <c r="CX19" s="48">
        <f>SUM('Баллы'!PC59:PX59)</f>
        <v>0</v>
      </c>
      <c r="CY19" s="46">
        <f>SUM('Баллы'!KV59:LL59,'Баллы'!PY59:QJ59)</f>
        <v>0</v>
      </c>
      <c r="CZ19" s="58">
        <f>SUM('Баллы'!KZ59:LB59,'Баллы'!PZ59:QJ59)</f>
        <v>0</v>
      </c>
      <c r="DA19" s="58">
        <f>SUM('Баллы'!KX59:KY59,'Баллы'!LB59:LC59,'Баллы'!LF59:LG59,'Баллы'!QE59:QJ59)</f>
        <v>0</v>
      </c>
      <c r="DB19" s="58">
        <f>SUM('Баллы'!KX59:KY59,'Баллы'!LB59:LC59,'Баллы'!LF59:LG59,'Баллы'!QE59:QG59)</f>
        <v>0</v>
      </c>
      <c r="DC19" s="58">
        <f>SUM('Баллы'!LC59,'Баллы'!LG59,'Баллы'!QH59:QJ59)</f>
        <v>0</v>
      </c>
      <c r="DD19" s="48">
        <f>SUM('Баллы'!KV59:LL59)</f>
        <v>0</v>
      </c>
      <c r="DE19" s="58">
        <f>SUM('Баллы'!KV59:KY59)</f>
        <v>0</v>
      </c>
      <c r="DF19" s="58">
        <f>SUM('Баллы'!KZ59:LG59)</f>
        <v>0</v>
      </c>
      <c r="DG19" s="58">
        <f>SUM('Баллы'!KZ59:LB59)</f>
        <v>0</v>
      </c>
      <c r="DH19" s="58">
        <f>SUM('Баллы'!LD59:LF59)</f>
        <v>0</v>
      </c>
      <c r="DI19" s="58">
        <f>SUM('Баллы'!KX59:KY59,'Баллы'!LB59:LC59,'Баллы'!LF59:LG59)</f>
        <v>0</v>
      </c>
      <c r="DJ19" s="58">
        <f>SUM('Баллы'!KX59:KY59)</f>
        <v>0</v>
      </c>
      <c r="DK19" s="58">
        <f>SUM('Баллы'!LB59:LC59,'Баллы'!LF59:LG59)</f>
        <v>0</v>
      </c>
      <c r="DL19" s="58">
        <f>SUM('Баллы'!LC59,'Баллы'!LG59)</f>
        <v>0</v>
      </c>
      <c r="DM19" s="58">
        <f>SUM('Баллы'!LH59:LL59)</f>
        <v>0</v>
      </c>
      <c r="DN19" s="48">
        <f>SUM('Баллы'!PY59:QJ59)</f>
        <v>0</v>
      </c>
      <c r="DO19" s="58">
        <f>SUM('Баллы'!PZ59,'Баллы'!QB59:QJ59)</f>
        <v>0</v>
      </c>
      <c r="DP19" s="58">
        <f>SUM('Баллы'!QE59:QJ59)</f>
        <v>0</v>
      </c>
      <c r="DQ19" s="65">
        <f>SUM('Баллы'!QE59:QG59)</f>
        <v>0</v>
      </c>
      <c r="DR19" s="58">
        <f>SUM('Баллы'!QH59:QJ59)</f>
        <v>0</v>
      </c>
      <c r="DS19" s="46" t="str">
        <f>SUM('Баллы'!QK59:QP59)</f>
        <v>#REF!</v>
      </c>
      <c r="DT19" s="58">
        <f>SUM('Баллы'!QL59:QM59,'Баллы'!QP59)</f>
        <v>0</v>
      </c>
      <c r="DU19" s="61">
        <f>SUM('Баллы'!QN59)</f>
        <v>0</v>
      </c>
      <c r="DV19" s="46">
        <f>SUM('Баллы'!QQ59:QX59)</f>
        <v>0</v>
      </c>
      <c r="DW19" s="58">
        <f>SUM('Баллы'!QQ60:QR60)</f>
        <v>0</v>
      </c>
      <c r="DX19" s="58">
        <f>SUM('Баллы'!QS60:QX60)</f>
        <v>0</v>
      </c>
    </row>
    <row r="20">
      <c r="A20" s="41">
        <v>17.0</v>
      </c>
      <c r="B20" s="42" t="str">
        <f>'Тест ответы'!B46</f>
        <v>Мордовия республика</v>
      </c>
      <c r="C20" s="43">
        <f>VLOOKUP(B20,'Население'!$B$2:$E$90,4,FALSE)</f>
        <v>16.65531071</v>
      </c>
      <c r="D20" s="44" t="str">
        <f>'Баллы'!D45</f>
        <v>#REF!</v>
      </c>
      <c r="E20" s="45" t="str">
        <f>SUMIF('Баллы'!$E$3:DX$3,"муж",'Баллы'!E45:DX45)</f>
        <v>#REF!</v>
      </c>
      <c r="F20" s="45" t="str">
        <f>SUMIF('Баллы'!$E$3:DX$3,"жен",'Баллы'!E45:DX45)</f>
        <v>#REF!</v>
      </c>
      <c r="G20" s="45" t="str">
        <f>SUM('Баллы'!Z45:DK45,'Баллы'!DP45:KE45,'Баллы'!KV45:LL45)</f>
        <v>#REF!</v>
      </c>
      <c r="H20" s="45">
        <f>SUM('Баллы'!LM45:PB45,'Баллы'!PY45:QJ45)</f>
        <v>0</v>
      </c>
      <c r="I20" s="45">
        <f>SUM('Баллы'!AZ45:BO45,'Баллы'!DR45:DX45,'Баллы'!FL45:FO45,'Баллы'!GB45:GE45,'Баллы'!GX45:HE45,'Баллы'!IF45:IK45,'Баллы'!IZ45:JG45,'Баллы'!LU45:MG45,'Баллы'!NW45:NZ45,'Баллы'!OM45:OP45)</f>
        <v>0</v>
      </c>
      <c r="J20" s="45">
        <f>SUM('Баллы'!BP45:DK45,'Баллы'!DY45:FK45,'Баллы'!FP45:GA45,'Баллы'!GF45:GQ45,'Баллы'!HF45:HW45,'Баллы'!IL45:IW45,'Баллы'!JH45:KE45,'Баллы'!MH45:NV45,'Баллы'!OA45:OL45,'Баллы'!OQ45:PB45)</f>
        <v>0</v>
      </c>
      <c r="K20" s="46">
        <f>SUM('Баллы'!E45:R45)</f>
        <v>0</v>
      </c>
      <c r="L20" s="47">
        <f>SUM('Баллы'!O45:R45)</f>
        <v>0</v>
      </c>
      <c r="M20" s="46">
        <f>SUM('Баллы'!S45:Y45)</f>
        <v>0</v>
      </c>
      <c r="N20" s="45">
        <f>SUM('Баллы'!T45:Y45)</f>
        <v>0</v>
      </c>
      <c r="O20" s="46">
        <f>SUM('Баллы'!Z45:AQ45,'Баллы'!LM45:LT45)</f>
        <v>0</v>
      </c>
      <c r="P20" s="45">
        <f>SUMIF('Баллы'!$Z$3:$AQ$3,"муж",'Баллы'!Z45:AQ45)+SUMIF('Баллы'!$LM$3:$LT$3,"муж",'Баллы'!LM45:LT45)</f>
        <v>0</v>
      </c>
      <c r="Q20" s="45">
        <f>SUMIF('Баллы'!$Z$3:$AQ$3,"жен",'Баллы'!Z45:AQ45)+SUMIF('Баллы'!$LM$3:$LT$3,"жен",'Баллы'!LM45:LT45)</f>
        <v>0</v>
      </c>
      <c r="R20" s="48">
        <f>SUM('Баллы'!Z45:AQ45)</f>
        <v>0</v>
      </c>
      <c r="S20" s="45">
        <f>SUM('Баллы'!Z45:AH45)</f>
        <v>0</v>
      </c>
      <c r="T20" s="45">
        <f>SUM('Баллы'!AI45:AQ45)</f>
        <v>0</v>
      </c>
      <c r="U20" s="48">
        <f>SUM('Баллы'!LM45:LT45)</f>
        <v>0</v>
      </c>
      <c r="V20" s="45">
        <f>SUM('Баллы'!LM45:LP45)</f>
        <v>0</v>
      </c>
      <c r="W20" s="49">
        <f>SUM('Баллы'!LQ45:LT45)</f>
        <v>0</v>
      </c>
      <c r="X20" s="46">
        <f>SUM('Баллы'!AR45:DK45,'Баллы'!LU45:NI45)</f>
        <v>0</v>
      </c>
      <c r="Y20" s="45">
        <f>'Баллы'!AR45+SUM('Баллы'!AZ45:BH45)+SUM('Баллы'!BP45:CP45)+SUM('Баллы'!LU45:MC45,'Баллы'!MH45:NI45)</f>
        <v>0</v>
      </c>
      <c r="Z20" s="45">
        <f>'Баллы'!AS45+SUM('Баллы'!BI45:BO45)+SUM('Баллы'!CQ45:DK45)+SUM('Баллы'!MD45:MG45,'Баллы'!NJ45:NV45,)</f>
        <v>0</v>
      </c>
      <c r="AA20" s="48">
        <f>SUM('Баллы'!AR45:DK45)</f>
        <v>0</v>
      </c>
      <c r="AB20" s="45">
        <f>SUM('Баллы'!AT45:AY45)</f>
        <v>0</v>
      </c>
      <c r="AC20" s="45">
        <f>'Баллы'!AR45+SUM('Баллы'!AZ45:BH45)+SUM('Баллы'!BP45:CP45)</f>
        <v>0</v>
      </c>
      <c r="AD20" s="50">
        <f>'Баллы'!AS45+SUM('Баллы'!BI45:BO45)+SUM('Баллы'!CQ45:DK45)</f>
        <v>0</v>
      </c>
      <c r="AE20" s="51">
        <f>SUM('Баллы'!AZ45:BO45)</f>
        <v>0</v>
      </c>
      <c r="AF20" s="45">
        <f>SUM('Баллы'!AZ45:BH45)</f>
        <v>0</v>
      </c>
      <c r="AG20" s="50">
        <f>SUM('Баллы'!BI45:BO45)</f>
        <v>0</v>
      </c>
      <c r="AH20" s="51">
        <f>SUM('Баллы'!BP45:DK45)</f>
        <v>0</v>
      </c>
      <c r="AI20" s="45">
        <f>SUM('Баллы'!BP45:CP45)</f>
        <v>0</v>
      </c>
      <c r="AJ20" s="45">
        <f>SUM('Баллы'!CQ45:DK45)</f>
        <v>0</v>
      </c>
      <c r="AK20" s="48">
        <f>SUM('Баллы'!LU45:NV45)</f>
        <v>0</v>
      </c>
      <c r="AL20" s="45">
        <f>SUM('Баллы'!LU45:MC45,'Баллы'!MH45:NI45)</f>
        <v>0</v>
      </c>
      <c r="AM20" s="50">
        <f>SUM('Баллы'!MD45:MG45,'Баллы'!NJ45:NV45,)</f>
        <v>0</v>
      </c>
      <c r="AN20" s="45">
        <f>SUM('Баллы'!LU45:MG45)</f>
        <v>0</v>
      </c>
      <c r="AO20" s="45">
        <f>SUM('Баллы'!LU45:MC45)</f>
        <v>0</v>
      </c>
      <c r="AP20" s="50">
        <f>SUM('Баллы'!MD45:MG45)</f>
        <v>0</v>
      </c>
      <c r="AQ20" s="45">
        <f>SUM('Баллы'!MH45:NV45)</f>
        <v>0</v>
      </c>
      <c r="AR20" s="45">
        <f>SUM('Баллы'!MH45:NI45)</f>
        <v>0</v>
      </c>
      <c r="AS20" s="50">
        <f>SUM('Баллы'!NJ45:NV45)</f>
        <v>0</v>
      </c>
      <c r="AT20" s="46">
        <f>SUM('Баллы'!DR45:FK45,'Баллы'!NW45:OL45)</f>
        <v>0</v>
      </c>
      <c r="AU20" s="48" t="str">
        <f>SUM('Баллы'!DL45:FK45)</f>
        <v>#REF!</v>
      </c>
      <c r="AV20" s="45" t="str">
        <f>SUM('Баллы'!DL45:DQ45)</f>
        <v>#REF!</v>
      </c>
      <c r="AW20" s="45">
        <f>SUM('Баллы'!DR45:DU45)+SUM('Баллы'!DY45:ES45)</f>
        <v>0</v>
      </c>
      <c r="AX20" s="50">
        <f>SUM('Баллы'!DV45:DX45)+SUM('Баллы'!ET45:FK45)</f>
        <v>0</v>
      </c>
      <c r="AY20" s="51">
        <f>SUM('Баллы'!DR45:DX45)</f>
        <v>0</v>
      </c>
      <c r="AZ20" s="45">
        <f>SUM('Баллы'!DR45:DU45)</f>
        <v>0</v>
      </c>
      <c r="BA20" s="50">
        <f>SUM('Баллы'!DV45:DX45)</f>
        <v>0</v>
      </c>
      <c r="BB20" s="51">
        <f>SUM('Баллы'!DY45:FK45)</f>
        <v>0</v>
      </c>
      <c r="BC20" s="45">
        <f>SUM('Баллы'!DY45:ES45)</f>
        <v>0</v>
      </c>
      <c r="BD20" s="49">
        <f>SUM('Баллы'!ET45:FK45)</f>
        <v>0</v>
      </c>
      <c r="BE20" s="48">
        <f>SUM('Баллы'!NW45:OL45)</f>
        <v>0</v>
      </c>
      <c r="BF20" s="45">
        <f>SUMIF('Баллы'!NW43:OL43,"муж",'Баллы'!NW45:OL45)</f>
        <v>0</v>
      </c>
      <c r="BG20" s="50">
        <f>SUMIF('Баллы'!NW43:OL43,"жен",'Баллы'!NW45:OL45)</f>
        <v>0</v>
      </c>
      <c r="BH20" s="51">
        <f>SUM('Баллы'!NW45:NZ45)</f>
        <v>0</v>
      </c>
      <c r="BI20" s="45">
        <f>SUMIF('Баллы'!NW43:NZ43,"муж",'Баллы'!NW45:NZ45)</f>
        <v>0</v>
      </c>
      <c r="BJ20" s="50">
        <f>SUMIF('Баллы'!NW43:NZ43,";ty",'Баллы'!NW45:NZ45)</f>
        <v>0</v>
      </c>
      <c r="BK20" s="51">
        <f>SUM('Баллы'!OA45:OL45)</f>
        <v>0</v>
      </c>
      <c r="BL20" s="45">
        <f>SUMIF('Баллы'!OA43:OL43,"муж",'Баллы'!OA45:OL45)</f>
        <v>0</v>
      </c>
      <c r="BM20" s="49">
        <f>SUMIF('Баллы'!OA43:OL43,"муж",'Баллы'!OA45:OL45)</f>
        <v>0</v>
      </c>
      <c r="BN20" s="46" t="str">
        <f>SUM('Баллы'!FL45:KE45,'Баллы'!OM45:PB45)</f>
        <v>#REF!</v>
      </c>
      <c r="BO20" s="48" t="str">
        <f>SUM('Баллы'!FL45:KE45)</f>
        <v>#REF!</v>
      </c>
      <c r="BP20" s="45" t="str">
        <f>SUM('Баллы'!FL45:FM45,'Баллы'!FP45:FU45,'Баллы'!GB45:GC45,'Баллы'!GF45:GK45,'Баллы'!GR45:GT45,'Баллы'!GX45:HA45,'Баллы'!HF45:HN45,'Баллы'!HX45,'Баллы'!HZ45:IB45,'Баллы'!IX45,'Баллы'!IF45:IH45,'Баллы'!IL45:IQ45,'Баллы'!IZ45:JE45,'Баллы'!JH45:JY45,)</f>
        <v>#REF!</v>
      </c>
      <c r="BQ20" s="50" t="str">
        <f>SUM('Баллы'!FN45:FO45,'Баллы'!FV45:GA45,'Баллы'!GD45:GE45,'Баллы'!GL45:GQ45,'Баллы'!GU45:GW45,'Баллы'!HB45:HE45,'Баллы'!HO45:HW45,'Баллы'!HY45,'Баллы'!IC45:IE45,'Баллы'!II45:IK45,'Баллы'!IR45:IW45,'Баллы'!IY45,'Баллы'!JF45:JG45,'Баллы'!JZ45:KE45)</f>
        <v>#REF!</v>
      </c>
      <c r="BR20" s="52">
        <f>SUM('Баллы'!FL45:FO45,'Баллы'!GB45:GE45,'Баллы'!GX45:HE45,'Баллы'!IF45:IK45,'Баллы'!IZ45:JG45)</f>
        <v>0</v>
      </c>
      <c r="BS20" s="45">
        <f>SUM('Баллы'!FP45:FU45,'Баллы'!GF45:GK45,'Баллы'!HF45:HN45,'Баллы'!IL45:IQ45,'Баллы'!JH45:JY45)</f>
        <v>0</v>
      </c>
      <c r="BT20" s="50">
        <f>SUM('Баллы'!FN45:FO45,'Баллы'!GD45:GE45,'Баллы'!HB45:HE45,'Баллы'!II45:IK45,'Баллы'!JF45:JG45)</f>
        <v>0</v>
      </c>
      <c r="BU20" s="52">
        <f>SUM('Баллы'!FP45:GA45,'Баллы'!GF45:GQ45,'Баллы'!HF45:HW45,'Баллы'!IL45:IW45,'Баллы'!JH45:KE45)</f>
        <v>0</v>
      </c>
      <c r="BV20" s="45">
        <f>SUM('Баллы'!FP45:FU45,'Баллы'!GF45:GK45,'Баллы'!HF45:HN45,'Баллы'!IL45:IQ45,'Баллы'!JH45:JY45)</f>
        <v>0</v>
      </c>
      <c r="BW20" s="50">
        <f>SUM('Баллы'!FV45:GA45,'Баллы'!GL45:GQ45,'Баллы'!HO45:HW45,'Баллы'!IL45:IW45,'Баллы'!JZ45:KE45)</f>
        <v>0</v>
      </c>
      <c r="BX20" s="51">
        <f>SUM('Баллы'!FL45:GA45)</f>
        <v>0</v>
      </c>
      <c r="BY20" s="51">
        <f>SUM('Баллы'!FL45:FM45,'Баллы'!FP45:FU45)</f>
        <v>0</v>
      </c>
      <c r="BZ20" s="53">
        <f>SUM('Баллы'!FN45:FO45,'Баллы'!FV45:GA45)</f>
        <v>0</v>
      </c>
      <c r="CA20" s="51">
        <f>SUM('Баллы'!GB45:GQ45)</f>
        <v>0</v>
      </c>
      <c r="CB20" s="45">
        <f>SUM('Баллы'!GB45:GC45,'Баллы'!GF45:GK45)</f>
        <v>0</v>
      </c>
      <c r="CC20" s="50">
        <f>SUM('Баллы'!GD45:GE45,'Баллы'!GL45:GQ45)</f>
        <v>0</v>
      </c>
      <c r="CD20" s="51" t="str">
        <f>SUM('Баллы'!GR45:HY45)</f>
        <v>#REF!</v>
      </c>
      <c r="CE20" s="45" t="str">
        <f>SUM('Баллы'!GR45:GT45,'Баллы'!GX45:HA45,'Баллы'!HF45:HN45,'Баллы'!HX45)</f>
        <v>#REF!</v>
      </c>
      <c r="CF20" s="50" t="str">
        <f>SUM('Баллы'!GU45:GW45,'Баллы'!HB45:HE45,'Баллы'!HO45:HW45,'Баллы'!HY45)</f>
        <v>#REF!</v>
      </c>
      <c r="CG20" s="51">
        <f>SUM('Баллы'!HZ45:IY45)</f>
        <v>0</v>
      </c>
      <c r="CH20" s="45">
        <f>SUM('Баллы'!HZ45:IB45,'Баллы'!IF45:IH45,'Баллы'!IL45:IQ45,'Баллы'!IX45)</f>
        <v>0</v>
      </c>
      <c r="CI20" s="50">
        <f>SUM('Баллы'!IC45:IE45,'Баллы'!II45:IK45,'Баллы'!IR45:IW45,'Баллы'!IY45)</f>
        <v>0</v>
      </c>
      <c r="CJ20" s="51">
        <f>SUM('Баллы'!IZ45:KE45,)</f>
        <v>0</v>
      </c>
      <c r="CK20" s="45">
        <f>SUM('Баллы'!IZ45:JE45,'Баллы'!JH45:JY45)</f>
        <v>0</v>
      </c>
      <c r="CL20" s="45">
        <f>SUM('Баллы'!JF45:JG45,'Баллы'!JZ45:KE45)</f>
        <v>0</v>
      </c>
      <c r="CM20" s="48">
        <f>SUM('Баллы'!OM45:PB45)</f>
        <v>0</v>
      </c>
      <c r="CN20" s="45">
        <f>SUMIF('Баллы'!OM43:PB43,"муж",'Баллы'!OM45:PB45)</f>
        <v>0</v>
      </c>
      <c r="CO20" s="50">
        <f>SUMIF('Баллы'!OM43:PB43,"жен",'Баллы'!OM45:PB45)</f>
        <v>0</v>
      </c>
      <c r="CP20" s="52">
        <f>SUM('Баллы'!OM45:OP45)</f>
        <v>0</v>
      </c>
      <c r="CQ20" s="45">
        <f>SUMIF('Баллы'!OM43:OP43,"муж",'Баллы'!OM45:OP45)</f>
        <v>0</v>
      </c>
      <c r="CR20" s="50">
        <f>SUMIF('Баллы'!OM43:OP43,"жен",'Баллы'!OM45:OP45)</f>
        <v>0</v>
      </c>
      <c r="CS20" s="52">
        <f>SUM('Баллы'!OQ45:PB45)</f>
        <v>0</v>
      </c>
      <c r="CT20" s="45">
        <f>SUMIF('Баллы'!OQ43:PB43,"муж",'Баллы'!OQ45:PB45)</f>
        <v>0</v>
      </c>
      <c r="CU20" s="50">
        <f>SUMIF('Баллы'!OQ43:PB43,"жен",'Баллы'!OQ45:PB45)</f>
        <v>0</v>
      </c>
      <c r="CV20" s="46">
        <f>SUM('Баллы'!KF45:KU45,'Баллы'!PC45:PX45)</f>
        <v>0</v>
      </c>
      <c r="CW20" s="48">
        <f>SUM('Баллы'!KF45:KU45)</f>
        <v>0</v>
      </c>
      <c r="CX20" s="48">
        <f>SUM('Баллы'!PC45:PX45)</f>
        <v>0</v>
      </c>
      <c r="CY20" s="46">
        <f>SUM('Баллы'!KV45:LL45,'Баллы'!PY45:QJ45)</f>
        <v>0</v>
      </c>
      <c r="CZ20" s="45">
        <f>SUM('Баллы'!KZ45:LB45,'Баллы'!PZ45:QJ45)</f>
        <v>0</v>
      </c>
      <c r="DA20" s="45">
        <f>SUM('Баллы'!KX45:KY45,'Баллы'!LB45:LC45,'Баллы'!LF45:LG45,'Баллы'!QE45:QJ45)</f>
        <v>0</v>
      </c>
      <c r="DB20" s="45">
        <f>SUM('Баллы'!KX45:KY45,'Баллы'!LB45:LC45,'Баллы'!LF45:LG45,'Баллы'!QE45:QG45)</f>
        <v>0</v>
      </c>
      <c r="DC20" s="45">
        <f>SUM('Баллы'!LC45,'Баллы'!LG45,'Баллы'!QH45:QJ45)</f>
        <v>0</v>
      </c>
      <c r="DD20" s="48">
        <f>SUM('Баллы'!KV45:LL45)</f>
        <v>0</v>
      </c>
      <c r="DE20" s="45">
        <f>SUM('Баллы'!KV45:KY45)</f>
        <v>0</v>
      </c>
      <c r="DF20" s="45">
        <f>SUM('Баллы'!KZ45:LG45)</f>
        <v>0</v>
      </c>
      <c r="DG20" s="45">
        <f>SUM('Баллы'!KZ45:LB45)</f>
        <v>0</v>
      </c>
      <c r="DH20" s="45">
        <f>SUM('Баллы'!LD45:LF45)</f>
        <v>0</v>
      </c>
      <c r="DI20" s="45">
        <f>SUM('Баллы'!KX45:KY45,'Баллы'!LB45:LC45,'Баллы'!LF45:LG45)</f>
        <v>0</v>
      </c>
      <c r="DJ20" s="45">
        <f>SUM('Баллы'!KX45:KY45)</f>
        <v>0</v>
      </c>
      <c r="DK20" s="45">
        <f>SUM('Баллы'!LB45:LC45,'Баллы'!LF45:LG45)</f>
        <v>0</v>
      </c>
      <c r="DL20" s="45">
        <f>SUM('Баллы'!LC45,'Баллы'!LG45)</f>
        <v>0</v>
      </c>
      <c r="DM20" s="45">
        <f>SUM('Баллы'!LH45:LL45)</f>
        <v>0</v>
      </c>
      <c r="DN20" s="48">
        <f>SUM('Баллы'!PY45:QJ45)</f>
        <v>0</v>
      </c>
      <c r="DO20" s="45">
        <f>SUM('Баллы'!PZ45,'Баллы'!QB45:QJ45)</f>
        <v>0</v>
      </c>
      <c r="DP20" s="45">
        <f>SUM('Баллы'!QE45:QJ45)</f>
        <v>0</v>
      </c>
      <c r="DQ20" s="54">
        <f>SUM('Баллы'!QE45:QG45)</f>
        <v>0</v>
      </c>
      <c r="DR20" s="45">
        <f>SUM('Баллы'!QH45:QJ45)</f>
        <v>0</v>
      </c>
      <c r="DS20" s="46" t="str">
        <f>SUM('Баллы'!QK45:QP45)</f>
        <v>#REF!</v>
      </c>
      <c r="DT20" s="45">
        <f>SUM('Баллы'!QL45:QM45,'Баллы'!QP45)</f>
        <v>0</v>
      </c>
      <c r="DU20" s="50">
        <f>SUM('Баллы'!QN45)</f>
        <v>0</v>
      </c>
      <c r="DV20" s="46">
        <f>SUM('Баллы'!QQ45:QX45)</f>
        <v>0</v>
      </c>
      <c r="DW20" s="45">
        <f>SUM('Баллы'!QQ46:QR46)</f>
        <v>0</v>
      </c>
      <c r="DX20" s="45">
        <f>SUM('Баллы'!QS46:QX46)</f>
        <v>0</v>
      </c>
    </row>
    <row r="21">
      <c r="A21" s="55">
        <v>18.0</v>
      </c>
      <c r="B21" s="56" t="str">
        <f>'Тест ответы'!B14</f>
        <v>Брянская область</v>
      </c>
      <c r="C21" s="57">
        <f>VLOOKUP(B21,'Население'!$B$2:$E$90,4,FALSE)</f>
        <v>11.17528324</v>
      </c>
      <c r="D21" s="44" t="str">
        <f>'Баллы'!D13</f>
        <v>#REF!</v>
      </c>
      <c r="E21" s="58" t="str">
        <f>SUMIF('Баллы'!$E$3:DX$3,"муж",'Баллы'!E13:DX13)</f>
        <v>#REF!</v>
      </c>
      <c r="F21" s="58" t="str">
        <f>SUMIF('Баллы'!$E$3:DX$3,"жен",'Баллы'!E13:DX13)</f>
        <v>#REF!</v>
      </c>
      <c r="G21" s="58" t="str">
        <f>SUM('Баллы'!Z13:DK13,'Баллы'!DP13:KE13,'Баллы'!KV13:LL13)</f>
        <v>#REF!</v>
      </c>
      <c r="H21" s="58">
        <f>SUM('Баллы'!LM13:PB13,'Баллы'!PY13:QJ13)</f>
        <v>0</v>
      </c>
      <c r="I21" s="58">
        <f>SUM('Баллы'!AZ13:BO13,'Баллы'!DR13:DX13,'Баллы'!FL13:FO13,'Баллы'!GB13:GE13,'Баллы'!GX13:HE13,'Баллы'!IF13:IK13,'Баллы'!IZ13:JG13,'Баллы'!LU13:MG13,'Баллы'!NW13:NZ13,'Баллы'!OM13:OP13)</f>
        <v>0</v>
      </c>
      <c r="J21" s="58">
        <f>SUM('Баллы'!BP13:DK13,'Баллы'!DY13:FK13,'Баллы'!FP13:GA13,'Баллы'!GF13:GQ13,'Баллы'!HF13:HW13,'Баллы'!IL13:IW13,'Баллы'!JH13:KE13,'Баллы'!MH13:NV13,'Баллы'!OA13:OL13,'Баллы'!OQ13:PB13)</f>
        <v>0</v>
      </c>
      <c r="K21" s="46">
        <f>SUM('Баллы'!E13:R13)</f>
        <v>0.0955</v>
      </c>
      <c r="L21" s="59">
        <f>SUM('Баллы'!O13:R13)</f>
        <v>0.04</v>
      </c>
      <c r="M21" s="46">
        <f>SUM('Баллы'!S13:Y13)</f>
        <v>0</v>
      </c>
      <c r="N21" s="58">
        <f>SUM('Баллы'!T13:Y13)</f>
        <v>0</v>
      </c>
      <c r="O21" s="46">
        <f>SUM('Баллы'!Z13:AQ13,'Баллы'!LM13:LT13)</f>
        <v>0</v>
      </c>
      <c r="P21" s="58">
        <f>SUMIF('Баллы'!$Z$3:$AQ$3,"муж",'Баллы'!Z13:AQ13)+SUMIF('Баллы'!$LM$3:$LT$3,"муж",'Баллы'!LM13:LT13)</f>
        <v>0</v>
      </c>
      <c r="Q21" s="58">
        <f>SUMIF('Баллы'!$Z$3:$AQ$3,"жен",'Баллы'!Z13:AQ13)+SUMIF('Баллы'!$LM$3:$LT$3,"жен",'Баллы'!LM13:LT13)</f>
        <v>0</v>
      </c>
      <c r="R21" s="48">
        <f>SUM('Баллы'!Z13:AQ13)</f>
        <v>0</v>
      </c>
      <c r="S21" s="58">
        <f>SUM('Баллы'!Z13:AH13)</f>
        <v>0</v>
      </c>
      <c r="T21" s="58">
        <f>SUM('Баллы'!AI13:AQ13)</f>
        <v>0</v>
      </c>
      <c r="U21" s="48">
        <f>SUM('Баллы'!LM13:LT13)</f>
        <v>0</v>
      </c>
      <c r="V21" s="58">
        <f>SUM('Баллы'!LM13:LP13)</f>
        <v>0</v>
      </c>
      <c r="W21" s="60">
        <f>SUM('Баллы'!LQ13:LT13)</f>
        <v>0</v>
      </c>
      <c r="X21" s="46">
        <f>SUM('Баллы'!AR13:DK13,'Баллы'!LU13:NI13)</f>
        <v>0</v>
      </c>
      <c r="Y21" s="58">
        <f>'Баллы'!AR13+SUM('Баллы'!AZ13:BH13)+SUM('Баллы'!BP13:CP13)+SUM('Баллы'!LU13:MC13,'Баллы'!MH13:NI13)</f>
        <v>0</v>
      </c>
      <c r="Z21" s="58">
        <f>'Баллы'!AS13+SUM('Баллы'!BI13:BO13)+SUM('Баллы'!CQ13:DK13)+SUM('Баллы'!MD13:MG13,'Баллы'!NJ13:NV13,)</f>
        <v>0</v>
      </c>
      <c r="AA21" s="48">
        <f>SUM('Баллы'!AR13:DK13)</f>
        <v>0</v>
      </c>
      <c r="AB21" s="58">
        <f>SUM('Баллы'!AT13:AY13)</f>
        <v>0</v>
      </c>
      <c r="AC21" s="58">
        <f>'Баллы'!AR13+SUM('Баллы'!AZ13:BH13)+SUM('Баллы'!BP13:CP13)</f>
        <v>0</v>
      </c>
      <c r="AD21" s="61">
        <f>'Баллы'!AS13+SUM('Баллы'!BI13:BO13)+SUM('Баллы'!CQ13:DK13)</f>
        <v>0</v>
      </c>
      <c r="AE21" s="62">
        <f>SUM('Баллы'!AZ13:BO13)</f>
        <v>0</v>
      </c>
      <c r="AF21" s="58">
        <f>SUM('Баллы'!AZ13:BH13)</f>
        <v>0</v>
      </c>
      <c r="AG21" s="61">
        <f>SUM('Баллы'!BI13:BO13)</f>
        <v>0</v>
      </c>
      <c r="AH21" s="62">
        <f>SUM('Баллы'!BP13:DK13)</f>
        <v>0</v>
      </c>
      <c r="AI21" s="58">
        <f>SUM('Баллы'!BP13:CP13)</f>
        <v>0</v>
      </c>
      <c r="AJ21" s="58">
        <f>SUM('Баллы'!CQ13:DK13)</f>
        <v>0</v>
      </c>
      <c r="AK21" s="48">
        <f>SUM('Баллы'!LU13:NV13)</f>
        <v>0</v>
      </c>
      <c r="AL21" s="58">
        <f>SUM('Баллы'!LU13:MC13,'Баллы'!MH13:NI13)</f>
        <v>0</v>
      </c>
      <c r="AM21" s="61">
        <f>SUM('Баллы'!MD13:MG13,'Баллы'!NJ13:NV13,)</f>
        <v>0</v>
      </c>
      <c r="AN21" s="58">
        <f>SUM('Баллы'!LU13:MG13)</f>
        <v>0</v>
      </c>
      <c r="AO21" s="58">
        <f>SUM('Баллы'!LU13:MC13)</f>
        <v>0</v>
      </c>
      <c r="AP21" s="61">
        <f>SUM('Баллы'!MD13:MG13)</f>
        <v>0</v>
      </c>
      <c r="AQ21" s="58">
        <f>SUM('Баллы'!MH13:NV13)</f>
        <v>0</v>
      </c>
      <c r="AR21" s="58">
        <f>SUM('Баллы'!MH13:NI13)</f>
        <v>0</v>
      </c>
      <c r="AS21" s="61">
        <f>SUM('Баллы'!NJ13:NV13)</f>
        <v>0</v>
      </c>
      <c r="AT21" s="46">
        <f>SUM('Баллы'!DR13:FK13,'Баллы'!NW13:OL13)</f>
        <v>0</v>
      </c>
      <c r="AU21" s="48" t="str">
        <f>SUM('Баллы'!DL13:FK13)</f>
        <v>#REF!</v>
      </c>
      <c r="AV21" s="58" t="str">
        <f>SUM('Баллы'!DL13:DQ13)</f>
        <v>#REF!</v>
      </c>
      <c r="AW21" s="58">
        <f>SUM('Баллы'!DR13:DU13)+SUM('Баллы'!DY13:ES13)</f>
        <v>0</v>
      </c>
      <c r="AX21" s="61">
        <f>SUM('Баллы'!DV13:DX13)+SUM('Баллы'!ET13:FK13)</f>
        <v>0</v>
      </c>
      <c r="AY21" s="62">
        <f>SUM('Баллы'!DR13:DX13)</f>
        <v>0</v>
      </c>
      <c r="AZ21" s="58">
        <f>SUM('Баллы'!DR13:DU13)</f>
        <v>0</v>
      </c>
      <c r="BA21" s="61">
        <f>SUM('Баллы'!DV13:DX13)</f>
        <v>0</v>
      </c>
      <c r="BB21" s="62">
        <f>SUM('Баллы'!DY13:FK13)</f>
        <v>0</v>
      </c>
      <c r="BC21" s="58">
        <f>SUM('Баллы'!DY13:ES13)</f>
        <v>0</v>
      </c>
      <c r="BD21" s="60">
        <f>SUM('Баллы'!ET13:FK13)</f>
        <v>0</v>
      </c>
      <c r="BE21" s="48">
        <f>SUM('Баллы'!NW13:OL13)</f>
        <v>0</v>
      </c>
      <c r="BF21" s="58">
        <f>SUMIF('Баллы'!NW11:OL11,"муж",'Баллы'!NW13:OL13)</f>
        <v>0</v>
      </c>
      <c r="BG21" s="61">
        <f>SUMIF('Баллы'!NW11:OL11,"жен",'Баллы'!NW13:OL13)</f>
        <v>0</v>
      </c>
      <c r="BH21" s="62">
        <f>SUM('Баллы'!NW13:NZ13)</f>
        <v>0</v>
      </c>
      <c r="BI21" s="58">
        <f>SUMIF('Баллы'!NW11:NZ11,"муж",'Баллы'!NW13:NZ13)</f>
        <v>0</v>
      </c>
      <c r="BJ21" s="61">
        <f>SUMIF('Баллы'!NW11:NZ11,";ty",'Баллы'!NW13:NZ13)</f>
        <v>0</v>
      </c>
      <c r="BK21" s="62">
        <f>SUM('Баллы'!OA13:OL13)</f>
        <v>0</v>
      </c>
      <c r="BL21" s="58">
        <f>SUMIF('Баллы'!OA11:OL11,"муж",'Баллы'!OA13:OL13)</f>
        <v>0</v>
      </c>
      <c r="BM21" s="60">
        <f>SUMIF('Баллы'!OA11:OL11,"муж",'Баллы'!OA13:OL13)</f>
        <v>0</v>
      </c>
      <c r="BN21" s="46" t="str">
        <f>SUM('Баллы'!FL13:KE13,'Баллы'!OM13:PB13)</f>
        <v>#REF!</v>
      </c>
      <c r="BO21" s="48" t="str">
        <f>SUM('Баллы'!FL13:KE13)</f>
        <v>#REF!</v>
      </c>
      <c r="BP21" s="58" t="str">
        <f>SUM('Баллы'!FL13:FM13,'Баллы'!FP13:FU13,'Баллы'!GB13:GC13,'Баллы'!GF13:GK13,'Баллы'!GR13:GT13,'Баллы'!GX13:HA13,'Баллы'!HF13:HN13,'Баллы'!HX13,'Баллы'!HZ13:IB13,'Баллы'!IX13,'Баллы'!IF13:IH13,'Баллы'!IL13:IQ13,'Баллы'!IZ13:JE13,'Баллы'!JH13:JY13,)</f>
        <v>#REF!</v>
      </c>
      <c r="BQ21" s="61" t="str">
        <f>SUM('Баллы'!FN13:FO13,'Баллы'!FV13:GA13,'Баллы'!GD13:GE13,'Баллы'!GL13:GQ13,'Баллы'!GU13:GW13,'Баллы'!HB13:HE13,'Баллы'!HO13:HW13,'Баллы'!HY13,'Баллы'!IC13:IE13,'Баллы'!II13:IK13,'Баллы'!IR13:IW13,'Баллы'!IY13,'Баллы'!JF13:JG13,'Баллы'!JZ13:KE13)</f>
        <v>#REF!</v>
      </c>
      <c r="BR21" s="63">
        <f>SUM('Баллы'!FL13:FO13,'Баллы'!GB13:GE13,'Баллы'!GX13:HE13,'Баллы'!IF13:IK13,'Баллы'!IZ13:JG13)</f>
        <v>0</v>
      </c>
      <c r="BS21" s="58">
        <f>SUM('Баллы'!FP13:FU13,'Баллы'!GF13:GK13,'Баллы'!HF13:HN13,'Баллы'!IL13:IQ13,'Баллы'!JH13:JY13)</f>
        <v>0</v>
      </c>
      <c r="BT21" s="61">
        <f>SUM('Баллы'!FN13:FO13,'Баллы'!GD13:GE13,'Баллы'!HB13:HE13,'Баллы'!II13:IK13,'Баллы'!JF13:JG13)</f>
        <v>0</v>
      </c>
      <c r="BU21" s="63">
        <f>SUM('Баллы'!FP13:GA13,'Баллы'!GF13:GQ13,'Баллы'!HF13:HW13,'Баллы'!IL13:IW13,'Баллы'!JH13:KE13)</f>
        <v>0</v>
      </c>
      <c r="BV21" s="58">
        <f>SUM('Баллы'!FP13:FU13,'Баллы'!GF13:GK13,'Баллы'!HF13:HN13,'Баллы'!IL13:IQ13,'Баллы'!JH13:JY13)</f>
        <v>0</v>
      </c>
      <c r="BW21" s="61">
        <f>SUM('Баллы'!FV13:GA13,'Баллы'!GL13:GQ13,'Баллы'!HO13:HW13,'Баллы'!IL13:IW13,'Баллы'!JZ13:KE13)</f>
        <v>0</v>
      </c>
      <c r="BX21" s="62">
        <f>SUM('Баллы'!FL13:GA13)</f>
        <v>0</v>
      </c>
      <c r="BY21" s="62">
        <f>SUM('Баллы'!FL13:FM13,'Баллы'!FP13:FU13)</f>
        <v>0</v>
      </c>
      <c r="BZ21" s="64">
        <f>SUM('Баллы'!FN13:FO13,'Баллы'!FV13:GA13)</f>
        <v>0</v>
      </c>
      <c r="CA21" s="62">
        <f>SUM('Баллы'!GB13:GQ13)</f>
        <v>0</v>
      </c>
      <c r="CB21" s="58">
        <f>SUM('Баллы'!GB13:GC13,'Баллы'!GF13:GK13)</f>
        <v>0</v>
      </c>
      <c r="CC21" s="61">
        <f>SUM('Баллы'!GD13:GE13,'Баллы'!GL13:GQ13)</f>
        <v>0</v>
      </c>
      <c r="CD21" s="62" t="str">
        <f>SUM('Баллы'!GR13:HY13)</f>
        <v>#REF!</v>
      </c>
      <c r="CE21" s="58" t="str">
        <f>SUM('Баллы'!GR13:GT13,'Баллы'!GX13:HA13,'Баллы'!HF13:HN13,'Баллы'!HX13)</f>
        <v>#REF!</v>
      </c>
      <c r="CF21" s="61" t="str">
        <f>SUM('Баллы'!GU13:GW13,'Баллы'!HB13:HE13,'Баллы'!HO13:HW13,'Баллы'!HY13)</f>
        <v>#REF!</v>
      </c>
      <c r="CG21" s="62">
        <f>SUM('Баллы'!HZ13:IY13)</f>
        <v>0</v>
      </c>
      <c r="CH21" s="58">
        <f>SUM('Баллы'!HZ13:IB13,'Баллы'!IF13:IH13,'Баллы'!IL13:IQ13,'Баллы'!IX13)</f>
        <v>0</v>
      </c>
      <c r="CI21" s="61">
        <f>SUM('Баллы'!IC13:IE13,'Баллы'!II13:IK13,'Баллы'!IR13:IW13,'Баллы'!IY13)</f>
        <v>0</v>
      </c>
      <c r="CJ21" s="62">
        <f>SUM('Баллы'!IZ13:KE13,)</f>
        <v>0</v>
      </c>
      <c r="CK21" s="58">
        <f>SUM('Баллы'!IZ13:JE13,'Баллы'!JH13:JY13)</f>
        <v>0</v>
      </c>
      <c r="CL21" s="58">
        <f>SUM('Баллы'!JF13:JG13,'Баллы'!JZ13:KE13)</f>
        <v>0</v>
      </c>
      <c r="CM21" s="48">
        <f>SUM('Баллы'!OM13:PB13)</f>
        <v>0</v>
      </c>
      <c r="CN21" s="58">
        <f>SUMIF('Баллы'!OM11:PB11,"муж",'Баллы'!OM13:PB13)</f>
        <v>0</v>
      </c>
      <c r="CO21" s="61">
        <f>SUMIF('Баллы'!OM11:PB11,"жен",'Баллы'!OM13:PB13)</f>
        <v>0</v>
      </c>
      <c r="CP21" s="63">
        <f>SUM('Баллы'!OM13:OP13)</f>
        <v>0</v>
      </c>
      <c r="CQ21" s="58">
        <f>SUMIF('Баллы'!OM11:OP11,"муж",'Баллы'!OM13:OP13)</f>
        <v>0</v>
      </c>
      <c r="CR21" s="61">
        <f>SUMIF('Баллы'!OM11:OP11,"жен",'Баллы'!OM13:OP13)</f>
        <v>0</v>
      </c>
      <c r="CS21" s="63">
        <f>SUM('Баллы'!OQ13:PB13)</f>
        <v>0</v>
      </c>
      <c r="CT21" s="58">
        <f>SUMIF('Баллы'!OQ11:PB11,"муж",'Баллы'!OQ13:PB13)</f>
        <v>0</v>
      </c>
      <c r="CU21" s="61">
        <f>SUMIF('Баллы'!OQ11:PB11,"жен",'Баллы'!OQ13:PB13)</f>
        <v>0</v>
      </c>
      <c r="CV21" s="46">
        <f>SUM('Баллы'!KF13:KU13,'Баллы'!PC13:PX13)</f>
        <v>0</v>
      </c>
      <c r="CW21" s="48">
        <f>SUM('Баллы'!KF13:KU13)</f>
        <v>0</v>
      </c>
      <c r="CX21" s="48">
        <f>SUM('Баллы'!PC13:PX13)</f>
        <v>0</v>
      </c>
      <c r="CY21" s="46">
        <f>SUM('Баллы'!KV13:LL13,'Баллы'!PY13:QJ13)</f>
        <v>0</v>
      </c>
      <c r="CZ21" s="58">
        <f>SUM('Баллы'!KZ13:LB13,'Баллы'!PZ13:QJ13)</f>
        <v>0</v>
      </c>
      <c r="DA21" s="58">
        <f>SUM('Баллы'!KX13:KY13,'Баллы'!LB13:LC13,'Баллы'!LF13:LG13,'Баллы'!QE13:QJ13)</f>
        <v>0</v>
      </c>
      <c r="DB21" s="58">
        <f>SUM('Баллы'!KX13:KY13,'Баллы'!LB13:LC13,'Баллы'!LF13:LG13,'Баллы'!QE13:QG13)</f>
        <v>0</v>
      </c>
      <c r="DC21" s="58">
        <f>SUM('Баллы'!LC13,'Баллы'!LG13,'Баллы'!QH13:QJ13)</f>
        <v>0</v>
      </c>
      <c r="DD21" s="48">
        <f>SUM('Баллы'!KV13:LL13)</f>
        <v>0</v>
      </c>
      <c r="DE21" s="58">
        <f>SUM('Баллы'!KV13:KY13)</f>
        <v>0</v>
      </c>
      <c r="DF21" s="58">
        <f>SUM('Баллы'!KZ13:LG13)</f>
        <v>0</v>
      </c>
      <c r="DG21" s="58">
        <f>SUM('Баллы'!KZ13:LB13)</f>
        <v>0</v>
      </c>
      <c r="DH21" s="58">
        <f>SUM('Баллы'!LD13:LF13)</f>
        <v>0</v>
      </c>
      <c r="DI21" s="58">
        <f>SUM('Баллы'!KX13:KY13,'Баллы'!LB13:LC13,'Баллы'!LF13:LG13)</f>
        <v>0</v>
      </c>
      <c r="DJ21" s="58">
        <f>SUM('Баллы'!KX13:KY13)</f>
        <v>0</v>
      </c>
      <c r="DK21" s="58">
        <f>SUM('Баллы'!LB13:LC13,'Баллы'!LF13:LG13)</f>
        <v>0</v>
      </c>
      <c r="DL21" s="58">
        <f>SUM('Баллы'!LC13,'Баллы'!LG13)</f>
        <v>0</v>
      </c>
      <c r="DM21" s="58">
        <f>SUM('Баллы'!LH13:LL13)</f>
        <v>0</v>
      </c>
      <c r="DN21" s="48">
        <f>SUM('Баллы'!PY13:QJ13)</f>
        <v>0</v>
      </c>
      <c r="DO21" s="58">
        <f>SUM('Баллы'!PZ13,'Баллы'!QB13:QJ13)</f>
        <v>0</v>
      </c>
      <c r="DP21" s="58">
        <f>SUM('Баллы'!QE13:QJ13)</f>
        <v>0</v>
      </c>
      <c r="DQ21" s="65">
        <f>SUM('Баллы'!QE13:QG13)</f>
        <v>0</v>
      </c>
      <c r="DR21" s="58">
        <f>SUM('Баллы'!QH13:QJ13)</f>
        <v>0</v>
      </c>
      <c r="DS21" s="46" t="str">
        <f>SUM('Баллы'!QK13:QP13)</f>
        <v>#REF!</v>
      </c>
      <c r="DT21" s="58">
        <f>SUM('Баллы'!QL13:QM13,'Баллы'!QP13)</f>
        <v>0</v>
      </c>
      <c r="DU21" s="61">
        <f>SUM('Баллы'!QN13)</f>
        <v>0</v>
      </c>
      <c r="DV21" s="46">
        <f>SUM('Баллы'!QQ13:QX13)</f>
        <v>0</v>
      </c>
      <c r="DW21" s="58">
        <f>SUM('Баллы'!QQ13:QR13)</f>
        <v>0</v>
      </c>
      <c r="DX21" s="58">
        <f>SUM('Баллы'!QS13:QX13)</f>
        <v>0</v>
      </c>
    </row>
    <row r="22">
      <c r="A22" s="41">
        <v>19.0</v>
      </c>
      <c r="B22" s="42" t="str">
        <f>'Тест ответы'!B59</f>
        <v>Приморский край</v>
      </c>
      <c r="C22" s="43">
        <f>VLOOKUP(B22,'Население'!$B$2:$E$90,4,FALSE)</f>
        <v>7.065907476</v>
      </c>
      <c r="D22" s="44" t="str">
        <f>'Баллы'!D58</f>
        <v>#REF!</v>
      </c>
      <c r="E22" s="45" t="str">
        <f>SUMIF('Баллы'!$E$3:DX$3,"муж",'Баллы'!E58:DX58)</f>
        <v>#REF!</v>
      </c>
      <c r="F22" s="45" t="str">
        <f>SUMIF('Баллы'!$E$3:DX$3,"жен",'Баллы'!E58:DX58)</f>
        <v>#REF!</v>
      </c>
      <c r="G22" s="45" t="str">
        <f>SUM('Баллы'!Z58:DK58,'Баллы'!DP58:KE58,'Баллы'!KV58:LL58)</f>
        <v>#REF!</v>
      </c>
      <c r="H22" s="45">
        <f>SUM('Баллы'!LM58:PB58,'Баллы'!PY58:QJ58)</f>
        <v>0</v>
      </c>
      <c r="I22" s="45">
        <f>SUM('Баллы'!AZ58:BO58,'Баллы'!DR58:DX58,'Баллы'!FL58:FO58,'Баллы'!GB58:GE58,'Баллы'!GX58:HE58,'Баллы'!IF58:IK58,'Баллы'!IZ58:JG58,'Баллы'!LU58:MG58,'Баллы'!NW58:NZ58,'Баллы'!OM58:OP58)</f>
        <v>0</v>
      </c>
      <c r="J22" s="45">
        <f>SUM('Баллы'!BP58:DK58,'Баллы'!DY58:FK58,'Баллы'!FP58:GA58,'Баллы'!GF58:GQ58,'Баллы'!HF58:HW58,'Баллы'!IL58:IW58,'Баллы'!JH58:KE58,'Баллы'!MH58:NV58,'Баллы'!OA58:OL58,'Баллы'!OQ58:PB58)</f>
        <v>0</v>
      </c>
      <c r="K22" s="46">
        <f>SUM('Баллы'!E58:R58)</f>
        <v>0.0085</v>
      </c>
      <c r="L22" s="47">
        <f>SUM('Баллы'!O58:R58)</f>
        <v>0</v>
      </c>
      <c r="M22" s="46">
        <f>SUM('Баллы'!S58:Y58)</f>
        <v>0</v>
      </c>
      <c r="N22" s="45">
        <f>SUM('Баллы'!T58:Y58)</f>
        <v>0</v>
      </c>
      <c r="O22" s="46">
        <f>SUM('Баллы'!Z58:AQ58,'Баллы'!LM58:LT58)</f>
        <v>0</v>
      </c>
      <c r="P22" s="45">
        <f>SUMIF('Баллы'!$Z$3:$AQ$3,"муж",'Баллы'!Z58:AQ58)+SUMIF('Баллы'!$LM$3:$LT$3,"муж",'Баллы'!LM58:LT58)</f>
        <v>0</v>
      </c>
      <c r="Q22" s="45">
        <f>SUMIF('Баллы'!$Z$3:$AQ$3,"жен",'Баллы'!Z58:AQ58)+SUMIF('Баллы'!$LM$3:$LT$3,"жен",'Баллы'!LM58:LT58)</f>
        <v>0</v>
      </c>
      <c r="R22" s="48">
        <f>SUM('Баллы'!Z58:AQ58)</f>
        <v>0</v>
      </c>
      <c r="S22" s="45">
        <f>SUM('Баллы'!Z58:AH58)</f>
        <v>0</v>
      </c>
      <c r="T22" s="45">
        <f>SUM('Баллы'!AI58:AQ58)</f>
        <v>0</v>
      </c>
      <c r="U22" s="48">
        <f>SUM('Баллы'!LM58:LT58)</f>
        <v>0</v>
      </c>
      <c r="V22" s="45">
        <f>SUM('Баллы'!LM58:LP58)</f>
        <v>0</v>
      </c>
      <c r="W22" s="49">
        <f>SUM('Баллы'!LQ58:LT58)</f>
        <v>0</v>
      </c>
      <c r="X22" s="46">
        <f>SUM('Баллы'!AR58:DK58,'Баллы'!LU58:NI58)</f>
        <v>0</v>
      </c>
      <c r="Y22" s="45">
        <f>'Баллы'!AR58+SUM('Баллы'!AZ58:BH58)+SUM('Баллы'!BP58:CP58)+SUM('Баллы'!LU58:MC58,'Баллы'!MH58:NI58)</f>
        <v>0</v>
      </c>
      <c r="Z22" s="45">
        <f>'Баллы'!AS58+SUM('Баллы'!BI58:BO58)+SUM('Баллы'!CQ58:DK58)+SUM('Баллы'!MD58:MG58,'Баллы'!NJ58:NV58,)</f>
        <v>0</v>
      </c>
      <c r="AA22" s="48">
        <f>SUM('Баллы'!AR58:DK58)</f>
        <v>0</v>
      </c>
      <c r="AB22" s="45">
        <f>SUM('Баллы'!AT58:AY58)</f>
        <v>0</v>
      </c>
      <c r="AC22" s="45">
        <f>'Баллы'!AR58+SUM('Баллы'!AZ58:BH58)+SUM('Баллы'!BP58:CP58)</f>
        <v>0</v>
      </c>
      <c r="AD22" s="50">
        <f>'Баллы'!AS58+SUM('Баллы'!BI58:BO58)+SUM('Баллы'!CQ58:DK58)</f>
        <v>0</v>
      </c>
      <c r="AE22" s="51">
        <f>SUM('Баллы'!AZ58:BO58)</f>
        <v>0</v>
      </c>
      <c r="AF22" s="45">
        <f>SUM('Баллы'!AZ58:BH58)</f>
        <v>0</v>
      </c>
      <c r="AG22" s="50">
        <f>SUM('Баллы'!BI58:BO58)</f>
        <v>0</v>
      </c>
      <c r="AH22" s="51">
        <f>SUM('Баллы'!BP58:DK58)</f>
        <v>0</v>
      </c>
      <c r="AI22" s="45">
        <f>SUM('Баллы'!BP58:CP58)</f>
        <v>0</v>
      </c>
      <c r="AJ22" s="45">
        <f>SUM('Баллы'!CQ58:DK58)</f>
        <v>0</v>
      </c>
      <c r="AK22" s="48">
        <f>SUM('Баллы'!LU58:NV58)</f>
        <v>0</v>
      </c>
      <c r="AL22" s="45">
        <f>SUM('Баллы'!LU58:MC58,'Баллы'!MH58:NI58)</f>
        <v>0</v>
      </c>
      <c r="AM22" s="50">
        <f>SUM('Баллы'!MD58:MG58,'Баллы'!NJ58:NV58,)</f>
        <v>0</v>
      </c>
      <c r="AN22" s="45">
        <f>SUM('Баллы'!LU58:MG58)</f>
        <v>0</v>
      </c>
      <c r="AO22" s="45">
        <f>SUM('Баллы'!LU58:MC58)</f>
        <v>0</v>
      </c>
      <c r="AP22" s="50">
        <f>SUM('Баллы'!MD58:MG58)</f>
        <v>0</v>
      </c>
      <c r="AQ22" s="45">
        <f>SUM('Баллы'!MH58:NV58)</f>
        <v>0</v>
      </c>
      <c r="AR22" s="45">
        <f>SUM('Баллы'!MH58:NI58)</f>
        <v>0</v>
      </c>
      <c r="AS22" s="50">
        <f>SUM('Баллы'!NJ58:NV58)</f>
        <v>0</v>
      </c>
      <c r="AT22" s="46">
        <f>SUM('Баллы'!DR58:FK58,'Баллы'!NW58:OL58)</f>
        <v>0</v>
      </c>
      <c r="AU22" s="48" t="str">
        <f>SUM('Баллы'!DL58:FK58)</f>
        <v>#REF!</v>
      </c>
      <c r="AV22" s="45" t="str">
        <f>SUM('Баллы'!DL58:DQ58)</f>
        <v>#REF!</v>
      </c>
      <c r="AW22" s="45">
        <f>SUM('Баллы'!DR58:DU58)+SUM('Баллы'!DY58:ES58)</f>
        <v>0</v>
      </c>
      <c r="AX22" s="50">
        <f>SUM('Баллы'!DV58:DX58)+SUM('Баллы'!ET58:FK58)</f>
        <v>0</v>
      </c>
      <c r="AY22" s="51">
        <f>SUM('Баллы'!DR58:DX58)</f>
        <v>0</v>
      </c>
      <c r="AZ22" s="45">
        <f>SUM('Баллы'!DR58:DU58)</f>
        <v>0</v>
      </c>
      <c r="BA22" s="50">
        <f>SUM('Баллы'!DV58:DX58)</f>
        <v>0</v>
      </c>
      <c r="BB22" s="51">
        <f>SUM('Баллы'!DY58:FK58)</f>
        <v>0</v>
      </c>
      <c r="BC22" s="45">
        <f>SUM('Баллы'!DY58:ES58)</f>
        <v>0</v>
      </c>
      <c r="BD22" s="49">
        <f>SUM('Баллы'!ET58:FK58)</f>
        <v>0</v>
      </c>
      <c r="BE22" s="48">
        <f>SUM('Баллы'!NW58:OL58)</f>
        <v>0</v>
      </c>
      <c r="BF22" s="45">
        <f>SUMIF('Баллы'!NW56:OL56,"муж",'Баллы'!NW58:OL58)</f>
        <v>0</v>
      </c>
      <c r="BG22" s="50">
        <f>SUMIF('Баллы'!NW56:OL56,"жен",'Баллы'!NW58:OL58)</f>
        <v>0</v>
      </c>
      <c r="BH22" s="51">
        <f>SUM('Баллы'!NW58:NZ58)</f>
        <v>0</v>
      </c>
      <c r="BI22" s="45">
        <f>SUMIF('Баллы'!NW56:NZ56,"муж",'Баллы'!NW58:NZ58)</f>
        <v>0</v>
      </c>
      <c r="BJ22" s="50">
        <f>SUMIF('Баллы'!NW56:NZ56,";ty",'Баллы'!NW58:NZ58)</f>
        <v>0</v>
      </c>
      <c r="BK22" s="51">
        <f>SUM('Баллы'!OA58:OL58)</f>
        <v>0</v>
      </c>
      <c r="BL22" s="45">
        <f>SUMIF('Баллы'!OA56:OL56,"муж",'Баллы'!OA58:OL58)</f>
        <v>0</v>
      </c>
      <c r="BM22" s="49">
        <f>SUMIF('Баллы'!OA56:OL56,"муж",'Баллы'!OA58:OL58)</f>
        <v>0</v>
      </c>
      <c r="BN22" s="46" t="str">
        <f>SUM('Баллы'!FL58:KE58,'Баллы'!OM58:PB58)</f>
        <v>#REF!</v>
      </c>
      <c r="BO22" s="48" t="str">
        <f>SUM('Баллы'!FL58:KE58)</f>
        <v>#REF!</v>
      </c>
      <c r="BP22" s="45" t="str">
        <f>SUM('Баллы'!FL58:FM58,'Баллы'!FP58:FU58,'Баллы'!GB58:GC58,'Баллы'!GF58:GK58,'Баллы'!GR58:GT58,'Баллы'!GX58:HA58,'Баллы'!HF58:HN58,'Баллы'!HX58,'Баллы'!HZ58:IB58,'Баллы'!IX58,'Баллы'!IF58:IH58,'Баллы'!IL58:IQ58,'Баллы'!IZ58:JE58,'Баллы'!JH58:JY58,)</f>
        <v>#REF!</v>
      </c>
      <c r="BQ22" s="50" t="str">
        <f>SUM('Баллы'!FN58:FO58,'Баллы'!FV58:GA58,'Баллы'!GD58:GE58,'Баллы'!GL58:GQ58,'Баллы'!GU58:GW58,'Баллы'!HB58:HE58,'Баллы'!HO58:HW58,'Баллы'!HY58,'Баллы'!IC58:IE58,'Баллы'!II58:IK58,'Баллы'!IR58:IW58,'Баллы'!IY58,'Баллы'!JF58:JG58,'Баллы'!JZ58:KE58)</f>
        <v>#REF!</v>
      </c>
      <c r="BR22" s="52">
        <f>SUM('Баллы'!FL58:FO58,'Баллы'!GB58:GE58,'Баллы'!GX58:HE58,'Баллы'!IF58:IK58,'Баллы'!IZ58:JG58)</f>
        <v>0</v>
      </c>
      <c r="BS22" s="45">
        <f>SUM('Баллы'!FP58:FU58,'Баллы'!GF58:GK58,'Баллы'!HF58:HN58,'Баллы'!IL58:IQ58,'Баллы'!JH58:JY58)</f>
        <v>0</v>
      </c>
      <c r="BT22" s="50">
        <f>SUM('Баллы'!FN58:FO58,'Баллы'!GD58:GE58,'Баллы'!HB58:HE58,'Баллы'!II58:IK58,'Баллы'!JF58:JG58)</f>
        <v>0</v>
      </c>
      <c r="BU22" s="52">
        <f>SUM('Баллы'!FP58:GA58,'Баллы'!GF58:GQ58,'Баллы'!HF58:HW58,'Баллы'!IL58:IW58,'Баллы'!JH58:KE58)</f>
        <v>0</v>
      </c>
      <c r="BV22" s="45">
        <f>SUM('Баллы'!FP58:FU58,'Баллы'!GF58:GK58,'Баллы'!HF58:HN58,'Баллы'!IL58:IQ58,'Баллы'!JH58:JY58)</f>
        <v>0</v>
      </c>
      <c r="BW22" s="50">
        <f>SUM('Баллы'!FV58:GA58,'Баллы'!GL58:GQ58,'Баллы'!HO58:HW58,'Баллы'!IL58:IW58,'Баллы'!JZ58:KE58)</f>
        <v>0</v>
      </c>
      <c r="BX22" s="51">
        <f>SUM('Баллы'!FL58:GA58)</f>
        <v>0</v>
      </c>
      <c r="BY22" s="51">
        <f>SUM('Баллы'!FL58:FM58,'Баллы'!FP58:FU58)</f>
        <v>0</v>
      </c>
      <c r="BZ22" s="53">
        <f>SUM('Баллы'!FN58:FO58,'Баллы'!FV58:GA58)</f>
        <v>0</v>
      </c>
      <c r="CA22" s="51">
        <f>SUM('Баллы'!GB58:GQ58)</f>
        <v>0</v>
      </c>
      <c r="CB22" s="45">
        <f>SUM('Баллы'!GB58:GC58,'Баллы'!GF58:GK58)</f>
        <v>0</v>
      </c>
      <c r="CC22" s="50">
        <f>SUM('Баллы'!GD58:GE58,'Баллы'!GL58:GQ58)</f>
        <v>0</v>
      </c>
      <c r="CD22" s="51" t="str">
        <f>SUM('Баллы'!GR58:HY58)</f>
        <v>#REF!</v>
      </c>
      <c r="CE22" s="45" t="str">
        <f>SUM('Баллы'!GR58:GT58,'Баллы'!GX58:HA58,'Баллы'!HF58:HN58,'Баллы'!HX58)</f>
        <v>#REF!</v>
      </c>
      <c r="CF22" s="50" t="str">
        <f>SUM('Баллы'!GU58:GW58,'Баллы'!HB58:HE58,'Баллы'!HO58:HW58,'Баллы'!HY58)</f>
        <v>#REF!</v>
      </c>
      <c r="CG22" s="51">
        <f>SUM('Баллы'!HZ58:IY58)</f>
        <v>0</v>
      </c>
      <c r="CH22" s="45">
        <f>SUM('Баллы'!HZ58:IB58,'Баллы'!IF58:IH58,'Баллы'!IL58:IQ58,'Баллы'!IX58)</f>
        <v>0</v>
      </c>
      <c r="CI22" s="50">
        <f>SUM('Баллы'!IC58:IE58,'Баллы'!II58:IK58,'Баллы'!IR58:IW58,'Баллы'!IY58)</f>
        <v>0</v>
      </c>
      <c r="CJ22" s="51">
        <f>SUM('Баллы'!IZ58:KE58,)</f>
        <v>0</v>
      </c>
      <c r="CK22" s="45">
        <f>SUM('Баллы'!IZ58:JE58,'Баллы'!JH58:JY58)</f>
        <v>0</v>
      </c>
      <c r="CL22" s="45">
        <f>SUM('Баллы'!JF58:JG58,'Баллы'!JZ58:KE58)</f>
        <v>0</v>
      </c>
      <c r="CM22" s="48">
        <f>SUM('Баллы'!OM58:PB58)</f>
        <v>0</v>
      </c>
      <c r="CN22" s="45">
        <f>SUMIF('Баллы'!OM56:PB56,"муж",'Баллы'!OM58:PB58)</f>
        <v>0</v>
      </c>
      <c r="CO22" s="50">
        <f>SUMIF('Баллы'!OM56:PB56,"жен",'Баллы'!OM58:PB58)</f>
        <v>0</v>
      </c>
      <c r="CP22" s="52">
        <f>SUM('Баллы'!OM58:OP58)</f>
        <v>0</v>
      </c>
      <c r="CQ22" s="45">
        <f>SUMIF('Баллы'!OM56:OP56,"муж",'Баллы'!OM58:OP58)</f>
        <v>0</v>
      </c>
      <c r="CR22" s="50">
        <f>SUMIF('Баллы'!OM56:OP56,"жен",'Баллы'!OM58:OP58)</f>
        <v>0</v>
      </c>
      <c r="CS22" s="52">
        <f>SUM('Баллы'!OQ58:PB58)</f>
        <v>0</v>
      </c>
      <c r="CT22" s="45">
        <f>SUMIF('Баллы'!OQ56:PB56,"муж",'Баллы'!OQ58:PB58)</f>
        <v>0</v>
      </c>
      <c r="CU22" s="50">
        <f>SUMIF('Баллы'!OQ56:PB56,"жен",'Баллы'!OQ58:PB58)</f>
        <v>0</v>
      </c>
      <c r="CV22" s="46">
        <f>SUM('Баллы'!KF58:KU58,'Баллы'!PC58:PX58)</f>
        <v>0</v>
      </c>
      <c r="CW22" s="48">
        <f>SUM('Баллы'!KF58:KU58)</f>
        <v>0</v>
      </c>
      <c r="CX22" s="48">
        <f>SUM('Баллы'!PC58:PX58)</f>
        <v>0</v>
      </c>
      <c r="CY22" s="46">
        <f>SUM('Баллы'!KV58:LL58,'Баллы'!PY58:QJ58)</f>
        <v>0</v>
      </c>
      <c r="CZ22" s="45">
        <f>SUM('Баллы'!KZ58:LB58,'Баллы'!PZ58:QJ58)</f>
        <v>0</v>
      </c>
      <c r="DA22" s="45">
        <f>SUM('Баллы'!KX58:KY58,'Баллы'!LB58:LC58,'Баллы'!LF58:LG58,'Баллы'!QE58:QJ58)</f>
        <v>0</v>
      </c>
      <c r="DB22" s="45">
        <f>SUM('Баллы'!KX58:KY58,'Баллы'!LB58:LC58,'Баллы'!LF58:LG58,'Баллы'!QE58:QG58)</f>
        <v>0</v>
      </c>
      <c r="DC22" s="45">
        <f>SUM('Баллы'!LC58,'Баллы'!LG58,'Баллы'!QH58:QJ58)</f>
        <v>0</v>
      </c>
      <c r="DD22" s="48">
        <f>SUM('Баллы'!KV58:LL58)</f>
        <v>0</v>
      </c>
      <c r="DE22" s="45">
        <f>SUM('Баллы'!KV58:KY58)</f>
        <v>0</v>
      </c>
      <c r="DF22" s="45">
        <f>SUM('Баллы'!KZ58:LG58)</f>
        <v>0</v>
      </c>
      <c r="DG22" s="45">
        <f>SUM('Баллы'!KZ58:LB58)</f>
        <v>0</v>
      </c>
      <c r="DH22" s="45">
        <f>SUM('Баллы'!LD58:LF58)</f>
        <v>0</v>
      </c>
      <c r="DI22" s="45">
        <f>SUM('Баллы'!KX58:KY58,'Баллы'!LB58:LC58,'Баллы'!LF58:LG58)</f>
        <v>0</v>
      </c>
      <c r="DJ22" s="45">
        <f>SUM('Баллы'!KX58:KY58)</f>
        <v>0</v>
      </c>
      <c r="DK22" s="45">
        <f>SUM('Баллы'!LB58:LC58,'Баллы'!LF58:LG58)</f>
        <v>0</v>
      </c>
      <c r="DL22" s="45">
        <f>SUM('Баллы'!LC58,'Баллы'!LG58)</f>
        <v>0</v>
      </c>
      <c r="DM22" s="45">
        <f>SUM('Баллы'!LH58:LL58)</f>
        <v>0</v>
      </c>
      <c r="DN22" s="48">
        <f>SUM('Баллы'!PY58:QJ58)</f>
        <v>0</v>
      </c>
      <c r="DO22" s="45">
        <f>SUM('Баллы'!PZ58,'Баллы'!QB58:QJ58)</f>
        <v>0</v>
      </c>
      <c r="DP22" s="45">
        <f>SUM('Баллы'!QE58:QJ58)</f>
        <v>0</v>
      </c>
      <c r="DQ22" s="54">
        <f>SUM('Баллы'!QE58:QG58)</f>
        <v>0</v>
      </c>
      <c r="DR22" s="45">
        <f>SUM('Баллы'!QH58:QJ58)</f>
        <v>0</v>
      </c>
      <c r="DS22" s="46" t="str">
        <f>SUM('Баллы'!QK58:QP58)</f>
        <v>#REF!</v>
      </c>
      <c r="DT22" s="45">
        <f>SUM('Баллы'!QL58:QM58,'Баллы'!QP58)</f>
        <v>0</v>
      </c>
      <c r="DU22" s="50">
        <f>SUM('Баллы'!QN58)</f>
        <v>0</v>
      </c>
      <c r="DV22" s="46">
        <f>SUM('Баллы'!QQ58:QX58)</f>
        <v>0</v>
      </c>
      <c r="DW22" s="45">
        <f>SUM('Баллы'!QQ59:QR59)</f>
        <v>0</v>
      </c>
      <c r="DX22" s="45">
        <f>SUM('Баллы'!QS59:QX59)</f>
        <v>0</v>
      </c>
    </row>
    <row r="23">
      <c r="A23" s="55">
        <v>20.0</v>
      </c>
      <c r="B23" s="56" t="str">
        <f>'Тест ответы'!B25</f>
        <v>Иркутская область</v>
      </c>
      <c r="C23" s="57">
        <f>VLOOKUP(B23,'Население'!$B$2:$E$90,4,FALSE)</f>
        <v>5.506840644</v>
      </c>
      <c r="D23" s="44" t="str">
        <f>'Баллы'!D24</f>
        <v>#REF!</v>
      </c>
      <c r="E23" s="58" t="str">
        <f>SUMIF('Баллы'!$E$3:DX$3,"муж",'Баллы'!E24:DX24)</f>
        <v>#REF!</v>
      </c>
      <c r="F23" s="58" t="str">
        <f>SUMIF('Баллы'!$E$3:DX$3,"жен",'Баллы'!E24:DX24)</f>
        <v>#REF!</v>
      </c>
      <c r="G23" s="58" t="str">
        <f>SUM('Баллы'!Z24:DK24,'Баллы'!DP24:KE24,'Баллы'!KV24:LL24)</f>
        <v>#REF!</v>
      </c>
      <c r="H23" s="58">
        <f>SUM('Баллы'!LM24:PB24,'Баллы'!PY24:QJ24)</f>
        <v>0</v>
      </c>
      <c r="I23" s="58">
        <f>SUM('Баллы'!AZ24:BO24,'Баллы'!DR24:DX24,'Баллы'!FL24:FO24,'Баллы'!GB24:GE24,'Баллы'!GX24:HE24,'Баллы'!IF24:IK24,'Баллы'!IZ24:JG24,'Баллы'!LU24:MG24,'Баллы'!NW24:NZ24,'Баллы'!OM24:OP24)</f>
        <v>0</v>
      </c>
      <c r="J23" s="58">
        <f>SUM('Баллы'!BP24:DK24,'Баллы'!DY24:FK24,'Баллы'!FP24:GA24,'Баллы'!GF24:GQ24,'Баллы'!HF24:HW24,'Баллы'!IL24:IW24,'Баллы'!JH24:KE24,'Баллы'!MH24:NV24,'Баллы'!OA24:OL24,'Баллы'!OQ24:PB24)</f>
        <v>0</v>
      </c>
      <c r="K23" s="46">
        <f>SUM('Баллы'!E24:R24)</f>
        <v>0.0855</v>
      </c>
      <c r="L23" s="59">
        <f>SUM('Баллы'!O24:R24)</f>
        <v>0.05</v>
      </c>
      <c r="M23" s="46">
        <f>SUM('Баллы'!S24:Y24)</f>
        <v>0</v>
      </c>
      <c r="N23" s="58">
        <f>SUM('Баллы'!T24:Y24)</f>
        <v>0</v>
      </c>
      <c r="O23" s="46">
        <f>SUM('Баллы'!Z24:AQ24,'Баллы'!LM24:LT24)</f>
        <v>0</v>
      </c>
      <c r="P23" s="58">
        <f>SUMIF('Баллы'!$Z$3:$AQ$3,"муж",'Баллы'!Z24:AQ24)+SUMIF('Баллы'!$LM$3:$LT$3,"муж",'Баллы'!LM24:LT24)</f>
        <v>0</v>
      </c>
      <c r="Q23" s="58">
        <f>SUMIF('Баллы'!$Z$3:$AQ$3,"жен",'Баллы'!Z24:AQ24)+SUMIF('Баллы'!$LM$3:$LT$3,"жен",'Баллы'!LM24:LT24)</f>
        <v>0</v>
      </c>
      <c r="R23" s="48">
        <f>SUM('Баллы'!Z24:AQ24)</f>
        <v>0</v>
      </c>
      <c r="S23" s="58">
        <f>SUM('Баллы'!Z24:AH24)</f>
        <v>0</v>
      </c>
      <c r="T23" s="58">
        <f>SUM('Баллы'!AI24:AQ24)</f>
        <v>0</v>
      </c>
      <c r="U23" s="48">
        <f>SUM('Баллы'!LM24:LT24)</f>
        <v>0</v>
      </c>
      <c r="V23" s="58">
        <f>SUM('Баллы'!LM24:LP24)</f>
        <v>0</v>
      </c>
      <c r="W23" s="60">
        <f>SUM('Баллы'!LQ24:LT24)</f>
        <v>0</v>
      </c>
      <c r="X23" s="46">
        <f>SUM('Баллы'!AR24:DK24,'Баллы'!LU24:NI24)</f>
        <v>0</v>
      </c>
      <c r="Y23" s="58">
        <f>'Баллы'!AR24+SUM('Баллы'!AZ24:BH24)+SUM('Баллы'!BP24:CP24)+SUM('Баллы'!LU24:MC24,'Баллы'!MH24:NI24)</f>
        <v>0</v>
      </c>
      <c r="Z23" s="58">
        <f>'Баллы'!AS24+SUM('Баллы'!BI24:BO24)+SUM('Баллы'!CQ24:DK24)+SUM('Баллы'!MD24:MG24,'Баллы'!NJ24:NV24,)</f>
        <v>0</v>
      </c>
      <c r="AA23" s="48">
        <f>SUM('Баллы'!AR24:DK24)</f>
        <v>0</v>
      </c>
      <c r="AB23" s="58">
        <f>SUM('Баллы'!AT24:AY24)</f>
        <v>0</v>
      </c>
      <c r="AC23" s="58">
        <f>'Баллы'!AR24+SUM('Баллы'!AZ24:BH24)+SUM('Баллы'!BP24:CP24)</f>
        <v>0</v>
      </c>
      <c r="AD23" s="61">
        <f>'Баллы'!AS24+SUM('Баллы'!BI24:BO24)+SUM('Баллы'!CQ24:DK24)</f>
        <v>0</v>
      </c>
      <c r="AE23" s="62">
        <f>SUM('Баллы'!AZ24:BO24)</f>
        <v>0</v>
      </c>
      <c r="AF23" s="58">
        <f>SUM('Баллы'!AZ24:BH24)</f>
        <v>0</v>
      </c>
      <c r="AG23" s="61">
        <f>SUM('Баллы'!BI24:BO24)</f>
        <v>0</v>
      </c>
      <c r="AH23" s="62">
        <f>SUM('Баллы'!BP24:DK24)</f>
        <v>0</v>
      </c>
      <c r="AI23" s="58">
        <f>SUM('Баллы'!BP24:CP24)</f>
        <v>0</v>
      </c>
      <c r="AJ23" s="58">
        <f>SUM('Баллы'!CQ24:DK24)</f>
        <v>0</v>
      </c>
      <c r="AK23" s="48">
        <f>SUM('Баллы'!LU24:NV24)</f>
        <v>0</v>
      </c>
      <c r="AL23" s="58">
        <f>SUM('Баллы'!LU24:MC24,'Баллы'!MH24:NI24)</f>
        <v>0</v>
      </c>
      <c r="AM23" s="61">
        <f>SUM('Баллы'!MD24:MG24,'Баллы'!NJ24:NV24,)</f>
        <v>0</v>
      </c>
      <c r="AN23" s="58">
        <f>SUM('Баллы'!LU24:MG24)</f>
        <v>0</v>
      </c>
      <c r="AO23" s="58">
        <f>SUM('Баллы'!LU24:MC24)</f>
        <v>0</v>
      </c>
      <c r="AP23" s="61">
        <f>SUM('Баллы'!MD24:MG24)</f>
        <v>0</v>
      </c>
      <c r="AQ23" s="58">
        <f>SUM('Баллы'!MH24:NV24)</f>
        <v>0</v>
      </c>
      <c r="AR23" s="58">
        <f>SUM('Баллы'!MH24:NI24)</f>
        <v>0</v>
      </c>
      <c r="AS23" s="61">
        <f>SUM('Баллы'!NJ24:NV24)</f>
        <v>0</v>
      </c>
      <c r="AT23" s="46">
        <f>SUM('Баллы'!DR24:FK24,'Баллы'!NW24:OL24)</f>
        <v>0</v>
      </c>
      <c r="AU23" s="48" t="str">
        <f>SUM('Баллы'!DL24:FK24)</f>
        <v>#REF!</v>
      </c>
      <c r="AV23" s="58" t="str">
        <f>SUM('Баллы'!DL24:DQ24)</f>
        <v>#REF!</v>
      </c>
      <c r="AW23" s="58">
        <f>SUM('Баллы'!DR24:DU24)+SUM('Баллы'!DY24:ES24)</f>
        <v>0</v>
      </c>
      <c r="AX23" s="61">
        <f>SUM('Баллы'!DV24:DX24)+SUM('Баллы'!ET24:FK24)</f>
        <v>0</v>
      </c>
      <c r="AY23" s="62">
        <f>SUM('Баллы'!DR24:DX24)</f>
        <v>0</v>
      </c>
      <c r="AZ23" s="58">
        <f>SUM('Баллы'!DR24:DU24)</f>
        <v>0</v>
      </c>
      <c r="BA23" s="61">
        <f>SUM('Баллы'!DV24:DX24)</f>
        <v>0</v>
      </c>
      <c r="BB23" s="62">
        <f>SUM('Баллы'!DY24:FK24)</f>
        <v>0</v>
      </c>
      <c r="BC23" s="58">
        <f>SUM('Баллы'!DY24:ES24)</f>
        <v>0</v>
      </c>
      <c r="BD23" s="60">
        <f>SUM('Баллы'!ET24:FK24)</f>
        <v>0</v>
      </c>
      <c r="BE23" s="48">
        <f>SUM('Баллы'!NW24:OL24)</f>
        <v>0</v>
      </c>
      <c r="BF23" s="58">
        <f>SUMIF('Баллы'!NW22:OL22,"муж",'Баллы'!NW24:OL24)</f>
        <v>0</v>
      </c>
      <c r="BG23" s="61">
        <f>SUMIF('Баллы'!NW22:OL22,"жен",'Баллы'!NW24:OL24)</f>
        <v>0</v>
      </c>
      <c r="BH23" s="62">
        <f>SUM('Баллы'!NW24:NZ24)</f>
        <v>0</v>
      </c>
      <c r="BI23" s="58">
        <f>SUMIF('Баллы'!NW22:NZ22,"муж",'Баллы'!NW24:NZ24)</f>
        <v>0</v>
      </c>
      <c r="BJ23" s="61">
        <f>SUMIF('Баллы'!NW22:NZ22,";ty",'Баллы'!NW24:NZ24)</f>
        <v>0</v>
      </c>
      <c r="BK23" s="62">
        <f>SUM('Баллы'!OA24:OL24)</f>
        <v>0</v>
      </c>
      <c r="BL23" s="58">
        <f>SUMIF('Баллы'!OA22:OL22,"муж",'Баллы'!OA24:OL24)</f>
        <v>0</v>
      </c>
      <c r="BM23" s="60">
        <f>SUMIF('Баллы'!OA22:OL22,"муж",'Баллы'!OA24:OL24)</f>
        <v>0</v>
      </c>
      <c r="BN23" s="46" t="str">
        <f>SUM('Баллы'!FL24:KE24,'Баллы'!OM24:PB24)</f>
        <v>#REF!</v>
      </c>
      <c r="BO23" s="48" t="str">
        <f>SUM('Баллы'!FL24:KE24)</f>
        <v>#REF!</v>
      </c>
      <c r="BP23" s="58" t="str">
        <f>SUM('Баллы'!FL24:FM24,'Баллы'!FP24:FU24,'Баллы'!GB24:GC24,'Баллы'!GF24:GK24,'Баллы'!GR24:GT24,'Баллы'!GX24:HA24,'Баллы'!HF24:HN24,'Баллы'!HX24,'Баллы'!HZ24:IB24,'Баллы'!IX24,'Баллы'!IF24:IH24,'Баллы'!IL24:IQ24,'Баллы'!IZ24:JE24,'Баллы'!JH24:JY24,)</f>
        <v>#REF!</v>
      </c>
      <c r="BQ23" s="61" t="str">
        <f>SUM('Баллы'!FN24:FO24,'Баллы'!FV24:GA24,'Баллы'!GD24:GE24,'Баллы'!GL24:GQ24,'Баллы'!GU24:GW24,'Баллы'!HB24:HE24,'Баллы'!HO24:HW24,'Баллы'!HY24,'Баллы'!IC24:IE24,'Баллы'!II24:IK24,'Баллы'!IR24:IW24,'Баллы'!IY24,'Баллы'!JF24:JG24,'Баллы'!JZ24:KE24)</f>
        <v>#REF!</v>
      </c>
      <c r="BR23" s="63">
        <f>SUM('Баллы'!FL24:FO24,'Баллы'!GB24:GE24,'Баллы'!GX24:HE24,'Баллы'!IF24:IK24,'Баллы'!IZ24:JG24)</f>
        <v>0</v>
      </c>
      <c r="BS23" s="58">
        <f>SUM('Баллы'!FP24:FU24,'Баллы'!GF24:GK24,'Баллы'!HF24:HN24,'Баллы'!IL24:IQ24,'Баллы'!JH24:JY24)</f>
        <v>0</v>
      </c>
      <c r="BT23" s="61">
        <f>SUM('Баллы'!FN24:FO24,'Баллы'!GD24:GE24,'Баллы'!HB24:HE24,'Баллы'!II24:IK24,'Баллы'!JF24:JG24)</f>
        <v>0</v>
      </c>
      <c r="BU23" s="63">
        <f>SUM('Баллы'!FP24:GA24,'Баллы'!GF24:GQ24,'Баллы'!HF24:HW24,'Баллы'!IL24:IW24,'Баллы'!JH24:KE24)</f>
        <v>0</v>
      </c>
      <c r="BV23" s="58">
        <f>SUM('Баллы'!FP24:FU24,'Баллы'!GF24:GK24,'Баллы'!HF24:HN24,'Баллы'!IL24:IQ24,'Баллы'!JH24:JY24)</f>
        <v>0</v>
      </c>
      <c r="BW23" s="61">
        <f>SUM('Баллы'!FV24:GA24,'Баллы'!GL24:GQ24,'Баллы'!HO24:HW24,'Баллы'!IL24:IW24,'Баллы'!JZ24:KE24)</f>
        <v>0</v>
      </c>
      <c r="BX23" s="62">
        <f>SUM('Баллы'!FL24:GA24)</f>
        <v>0</v>
      </c>
      <c r="BY23" s="62">
        <f>SUM('Баллы'!FL24:FM24,'Баллы'!FP24:FU24)</f>
        <v>0</v>
      </c>
      <c r="BZ23" s="64">
        <f>SUM('Баллы'!FN24:FO24,'Баллы'!FV24:GA24)</f>
        <v>0</v>
      </c>
      <c r="CA23" s="62">
        <f>SUM('Баллы'!GB24:GQ24)</f>
        <v>0</v>
      </c>
      <c r="CB23" s="58">
        <f>SUM('Баллы'!GB24:GC24,'Баллы'!GF24:GK24)</f>
        <v>0</v>
      </c>
      <c r="CC23" s="61">
        <f>SUM('Баллы'!GD24:GE24,'Баллы'!GL24:GQ24)</f>
        <v>0</v>
      </c>
      <c r="CD23" s="62" t="str">
        <f>SUM('Баллы'!GR24:HY24)</f>
        <v>#REF!</v>
      </c>
      <c r="CE23" s="58" t="str">
        <f>SUM('Баллы'!GR24:GT24,'Баллы'!GX24:HA24,'Баллы'!HF24:HN24,'Баллы'!HX24)</f>
        <v>#REF!</v>
      </c>
      <c r="CF23" s="61" t="str">
        <f>SUM('Баллы'!GU24:GW24,'Баллы'!HB24:HE24,'Баллы'!HO24:HW24,'Баллы'!HY24)</f>
        <v>#REF!</v>
      </c>
      <c r="CG23" s="62">
        <f>SUM('Баллы'!HZ24:IY24)</f>
        <v>0</v>
      </c>
      <c r="CH23" s="58">
        <f>SUM('Баллы'!HZ24:IB24,'Баллы'!IF24:IH24,'Баллы'!IL24:IQ24,'Баллы'!IX24)</f>
        <v>0</v>
      </c>
      <c r="CI23" s="61">
        <f>SUM('Баллы'!IC24:IE24,'Баллы'!II24:IK24,'Баллы'!IR24:IW24,'Баллы'!IY24)</f>
        <v>0</v>
      </c>
      <c r="CJ23" s="62">
        <f>SUM('Баллы'!IZ24:KE24,)</f>
        <v>0</v>
      </c>
      <c r="CK23" s="58">
        <f>SUM('Баллы'!IZ24:JE24,'Баллы'!JH24:JY24)</f>
        <v>0</v>
      </c>
      <c r="CL23" s="58">
        <f>SUM('Баллы'!JF24:JG24,'Баллы'!JZ24:KE24)</f>
        <v>0</v>
      </c>
      <c r="CM23" s="48">
        <f>SUM('Баллы'!OM24:PB24)</f>
        <v>0</v>
      </c>
      <c r="CN23" s="58">
        <f>SUMIF('Баллы'!OM22:PB22,"муж",'Баллы'!OM24:PB24)</f>
        <v>0</v>
      </c>
      <c r="CO23" s="61">
        <f>SUMIF('Баллы'!OM22:PB22,"жен",'Баллы'!OM24:PB24)</f>
        <v>0</v>
      </c>
      <c r="CP23" s="63">
        <f>SUM('Баллы'!OM24:OP24)</f>
        <v>0</v>
      </c>
      <c r="CQ23" s="58">
        <f>SUMIF('Баллы'!OM22:OP22,"муж",'Баллы'!OM24:OP24)</f>
        <v>0</v>
      </c>
      <c r="CR23" s="61">
        <f>SUMIF('Баллы'!OM22:OP22,"жен",'Баллы'!OM24:OP24)</f>
        <v>0</v>
      </c>
      <c r="CS23" s="63">
        <f>SUM('Баллы'!OQ24:PB24)</f>
        <v>0</v>
      </c>
      <c r="CT23" s="58">
        <f>SUMIF('Баллы'!OQ22:PB22,"муж",'Баллы'!OQ24:PB24)</f>
        <v>0</v>
      </c>
      <c r="CU23" s="61">
        <f>SUMIF('Баллы'!OQ22:PB22,"жен",'Баллы'!OQ24:PB24)</f>
        <v>0</v>
      </c>
      <c r="CV23" s="46">
        <f>SUM('Баллы'!KF24:KU24,'Баллы'!PC24:PX24)</f>
        <v>0</v>
      </c>
      <c r="CW23" s="48">
        <f>SUM('Баллы'!KF24:KU24)</f>
        <v>0</v>
      </c>
      <c r="CX23" s="48">
        <f>SUM('Баллы'!PC24:PX24)</f>
        <v>0</v>
      </c>
      <c r="CY23" s="46">
        <f>SUM('Баллы'!KV24:LL24,'Баллы'!PY24:QJ24)</f>
        <v>0</v>
      </c>
      <c r="CZ23" s="58">
        <f>SUM('Баллы'!KZ24:LB24,'Баллы'!PZ24:QJ24)</f>
        <v>0</v>
      </c>
      <c r="DA23" s="58">
        <f>SUM('Баллы'!KX24:KY24,'Баллы'!LB24:LC24,'Баллы'!LF24:LG24,'Баллы'!QE24:QJ24)</f>
        <v>0</v>
      </c>
      <c r="DB23" s="58">
        <f>SUM('Баллы'!KX24:KY24,'Баллы'!LB24:LC24,'Баллы'!LF24:LG24,'Баллы'!QE24:QG24)</f>
        <v>0</v>
      </c>
      <c r="DC23" s="58">
        <f>SUM('Баллы'!LC24,'Баллы'!LG24,'Баллы'!QH24:QJ24)</f>
        <v>0</v>
      </c>
      <c r="DD23" s="48">
        <f>SUM('Баллы'!KV24:LL24)</f>
        <v>0</v>
      </c>
      <c r="DE23" s="58">
        <f>SUM('Баллы'!KV24:KY24)</f>
        <v>0</v>
      </c>
      <c r="DF23" s="58">
        <f>SUM('Баллы'!KZ24:LG24)</f>
        <v>0</v>
      </c>
      <c r="DG23" s="58">
        <f>SUM('Баллы'!KZ24:LB24)</f>
        <v>0</v>
      </c>
      <c r="DH23" s="58">
        <f>SUM('Баллы'!LD24:LF24)</f>
        <v>0</v>
      </c>
      <c r="DI23" s="58">
        <f>SUM('Баллы'!KX24:KY24,'Баллы'!LB24:LC24,'Баллы'!LF24:LG24)</f>
        <v>0</v>
      </c>
      <c r="DJ23" s="58">
        <f>SUM('Баллы'!KX24:KY24)</f>
        <v>0</v>
      </c>
      <c r="DK23" s="58">
        <f>SUM('Баллы'!LB24:LC24,'Баллы'!LF24:LG24)</f>
        <v>0</v>
      </c>
      <c r="DL23" s="58">
        <f>SUM('Баллы'!LC24,'Баллы'!LG24)</f>
        <v>0</v>
      </c>
      <c r="DM23" s="58">
        <f>SUM('Баллы'!LH24:LL24)</f>
        <v>0</v>
      </c>
      <c r="DN23" s="48">
        <f>SUM('Баллы'!PY24:QJ24)</f>
        <v>0</v>
      </c>
      <c r="DO23" s="58">
        <f>SUM('Баллы'!PZ24,'Баллы'!QB24:QJ24)</f>
        <v>0</v>
      </c>
      <c r="DP23" s="58">
        <f>SUM('Баллы'!QE24:QJ24)</f>
        <v>0</v>
      </c>
      <c r="DQ23" s="65">
        <f>SUM('Баллы'!QE24:QG24)</f>
        <v>0</v>
      </c>
      <c r="DR23" s="58">
        <f>SUM('Баллы'!QH24:QJ24)</f>
        <v>0</v>
      </c>
      <c r="DS23" s="46" t="str">
        <f>SUM('Баллы'!QK24:QP24)</f>
        <v>#REF!</v>
      </c>
      <c r="DT23" s="58">
        <f>SUM('Баллы'!QL24:QM24,'Баллы'!QP24)</f>
        <v>0</v>
      </c>
      <c r="DU23" s="61">
        <f>SUM('Баллы'!QN24)</f>
        <v>0</v>
      </c>
      <c r="DV23" s="46">
        <f>SUM('Баллы'!QQ24:QX24)</f>
        <v>0</v>
      </c>
      <c r="DW23" s="58">
        <f>SUM('Баллы'!QQ24:QR24)</f>
        <v>0</v>
      </c>
      <c r="DX23" s="58">
        <f>SUM('Баллы'!QS24:QX24)</f>
        <v>0</v>
      </c>
    </row>
    <row r="24">
      <c r="A24" s="41">
        <v>21.0</v>
      </c>
      <c r="B24" s="42" t="str">
        <f>'Тест ответы'!B42</f>
        <v>Ленинградская область</v>
      </c>
      <c r="C24" s="43">
        <f>VLOOKUP(B24,'Население'!$B$2:$E$90,4,FALSE)</f>
        <v>6.488027549</v>
      </c>
      <c r="D24" s="44" t="str">
        <f>'Баллы'!D41</f>
        <v>#REF!</v>
      </c>
      <c r="E24" s="45" t="str">
        <f>SUMIF('Баллы'!$E$3:DX$3,"муж",'Баллы'!E41:DX41)</f>
        <v>#REF!</v>
      </c>
      <c r="F24" s="45" t="str">
        <f>SUMIF('Баллы'!$E$3:DX$3,"жен",'Баллы'!E41:DX41)</f>
        <v>#REF!</v>
      </c>
      <c r="G24" s="45" t="str">
        <f>SUM('Баллы'!Z41:DK41,'Баллы'!DP41:KE41,'Баллы'!KV41:LL41)</f>
        <v>#REF!</v>
      </c>
      <c r="H24" s="45">
        <f>SUM('Баллы'!LM41:PB41,'Баллы'!PY41:QJ41)</f>
        <v>0</v>
      </c>
      <c r="I24" s="45">
        <f>SUM('Баллы'!AZ41:BO41,'Баллы'!DR41:DX41,'Баллы'!FL41:FO41,'Баллы'!GB41:GE41,'Баллы'!GX41:HE41,'Баллы'!IF41:IK41,'Баллы'!IZ41:JG41,'Баллы'!LU41:MG41,'Баллы'!NW41:NZ41,'Баллы'!OM41:OP41)</f>
        <v>0</v>
      </c>
      <c r="J24" s="45">
        <f>SUM('Баллы'!BP41:DK41,'Баллы'!DY41:FK41,'Баллы'!FP41:GA41,'Баллы'!GF41:GQ41,'Баллы'!HF41:HW41,'Баллы'!IL41:IW41,'Баллы'!JH41:KE41,'Баллы'!MH41:NV41,'Баллы'!OA41:OL41,'Баллы'!OQ41:PB41)</f>
        <v>0</v>
      </c>
      <c r="K24" s="46">
        <f>SUM('Баллы'!E41:R41)</f>
        <v>0.0155</v>
      </c>
      <c r="L24" s="47">
        <f>SUM('Баллы'!O41:R41)</f>
        <v>0</v>
      </c>
      <c r="M24" s="46">
        <f>SUM('Баллы'!S41:Y41)</f>
        <v>0</v>
      </c>
      <c r="N24" s="45">
        <f>SUM('Баллы'!T41:Y41)</f>
        <v>0</v>
      </c>
      <c r="O24" s="46">
        <f>SUM('Баллы'!Z41:AQ41,'Баллы'!LM41:LT41)</f>
        <v>0</v>
      </c>
      <c r="P24" s="45">
        <f>SUMIF('Баллы'!$Z$3:$AQ$3,"муж",'Баллы'!Z41:AQ41)+SUMIF('Баллы'!$LM$3:$LT$3,"муж",'Баллы'!LM41:LT41)</f>
        <v>0</v>
      </c>
      <c r="Q24" s="45">
        <f>SUMIF('Баллы'!$Z$3:$AQ$3,"жен",'Баллы'!Z41:AQ41)+SUMIF('Баллы'!$LM$3:$LT$3,"жен",'Баллы'!LM41:LT41)</f>
        <v>0</v>
      </c>
      <c r="R24" s="48">
        <f>SUM('Баллы'!Z41:AQ41)</f>
        <v>0</v>
      </c>
      <c r="S24" s="45">
        <f>SUM('Баллы'!Z41:AH41)</f>
        <v>0</v>
      </c>
      <c r="T24" s="45">
        <f>SUM('Баллы'!AI41:AQ41)</f>
        <v>0</v>
      </c>
      <c r="U24" s="48">
        <f>SUM('Баллы'!LM41:LT41)</f>
        <v>0</v>
      </c>
      <c r="V24" s="45">
        <f>SUM('Баллы'!LM41:LP41)</f>
        <v>0</v>
      </c>
      <c r="W24" s="49">
        <f>SUM('Баллы'!LQ41:LT41)</f>
        <v>0</v>
      </c>
      <c r="X24" s="46">
        <f>SUM('Баллы'!AR41:DK41,'Баллы'!LU41:NI41)</f>
        <v>0</v>
      </c>
      <c r="Y24" s="45">
        <f>'Баллы'!AR41+SUM('Баллы'!AZ41:BH41)+SUM('Баллы'!BP41:CP41)+SUM('Баллы'!LU41:MC41,'Баллы'!MH41:NI41)</f>
        <v>0</v>
      </c>
      <c r="Z24" s="45">
        <f>'Баллы'!AS41+SUM('Баллы'!BI41:BO41)+SUM('Баллы'!CQ41:DK41)+SUM('Баллы'!MD41:MG41,'Баллы'!NJ41:NV41,)</f>
        <v>0</v>
      </c>
      <c r="AA24" s="48">
        <f>SUM('Баллы'!AR41:DK41)</f>
        <v>0</v>
      </c>
      <c r="AB24" s="45">
        <f>SUM('Баллы'!AT41:AY41)</f>
        <v>0</v>
      </c>
      <c r="AC24" s="45">
        <f>'Баллы'!AR41+SUM('Баллы'!AZ41:BH41)+SUM('Баллы'!BP41:CP41)</f>
        <v>0</v>
      </c>
      <c r="AD24" s="50">
        <f>'Баллы'!AS41+SUM('Баллы'!BI41:BO41)+SUM('Баллы'!CQ41:DK41)</f>
        <v>0</v>
      </c>
      <c r="AE24" s="51">
        <f>SUM('Баллы'!AZ41:BO41)</f>
        <v>0</v>
      </c>
      <c r="AF24" s="45">
        <f>SUM('Баллы'!AZ41:BH41)</f>
        <v>0</v>
      </c>
      <c r="AG24" s="50">
        <f>SUM('Баллы'!BI41:BO41)</f>
        <v>0</v>
      </c>
      <c r="AH24" s="51">
        <f>SUM('Баллы'!BP41:DK41)</f>
        <v>0</v>
      </c>
      <c r="AI24" s="45">
        <f>SUM('Баллы'!BP41:CP41)</f>
        <v>0</v>
      </c>
      <c r="AJ24" s="45">
        <f>SUM('Баллы'!CQ41:DK41)</f>
        <v>0</v>
      </c>
      <c r="AK24" s="48">
        <f>SUM('Баллы'!LU41:NV41)</f>
        <v>0</v>
      </c>
      <c r="AL24" s="45">
        <f>SUM('Баллы'!LU41:MC41,'Баллы'!MH41:NI41)</f>
        <v>0</v>
      </c>
      <c r="AM24" s="50">
        <f>SUM('Баллы'!MD41:MG41,'Баллы'!NJ41:NV41,)</f>
        <v>0</v>
      </c>
      <c r="AN24" s="45">
        <f>SUM('Баллы'!LU41:MG41)</f>
        <v>0</v>
      </c>
      <c r="AO24" s="45">
        <f>SUM('Баллы'!LU41:MC41)</f>
        <v>0</v>
      </c>
      <c r="AP24" s="50">
        <f>SUM('Баллы'!MD41:MG41)</f>
        <v>0</v>
      </c>
      <c r="AQ24" s="45">
        <f>SUM('Баллы'!MH41:NV41)</f>
        <v>0</v>
      </c>
      <c r="AR24" s="45">
        <f>SUM('Баллы'!MH41:NI41)</f>
        <v>0</v>
      </c>
      <c r="AS24" s="50">
        <f>SUM('Баллы'!NJ41:NV41)</f>
        <v>0</v>
      </c>
      <c r="AT24" s="46">
        <f>SUM('Баллы'!DR41:FK41,'Баллы'!NW41:OL41)</f>
        <v>0</v>
      </c>
      <c r="AU24" s="48" t="str">
        <f>SUM('Баллы'!DL41:FK41)</f>
        <v>#REF!</v>
      </c>
      <c r="AV24" s="45" t="str">
        <f>SUM('Баллы'!DL41:DQ41)</f>
        <v>#REF!</v>
      </c>
      <c r="AW24" s="45">
        <f>SUM('Баллы'!DR41:DU41)+SUM('Баллы'!DY41:ES41)</f>
        <v>0</v>
      </c>
      <c r="AX24" s="50">
        <f>SUM('Баллы'!DV41:DX41)+SUM('Баллы'!ET41:FK41)</f>
        <v>0</v>
      </c>
      <c r="AY24" s="51">
        <f>SUM('Баллы'!DR41:DX41)</f>
        <v>0</v>
      </c>
      <c r="AZ24" s="45">
        <f>SUM('Баллы'!DR41:DU41)</f>
        <v>0</v>
      </c>
      <c r="BA24" s="50">
        <f>SUM('Баллы'!DV41:DX41)</f>
        <v>0</v>
      </c>
      <c r="BB24" s="51">
        <f>SUM('Баллы'!DY41:FK41)</f>
        <v>0</v>
      </c>
      <c r="BC24" s="45">
        <f>SUM('Баллы'!DY41:ES41)</f>
        <v>0</v>
      </c>
      <c r="BD24" s="49">
        <f>SUM('Баллы'!ET41:FK41)</f>
        <v>0</v>
      </c>
      <c r="BE24" s="48">
        <f>SUM('Баллы'!NW41:OL41)</f>
        <v>0</v>
      </c>
      <c r="BF24" s="45">
        <f>SUMIF('Баллы'!NW39:OL39,"муж",'Баллы'!NW41:OL41)</f>
        <v>0</v>
      </c>
      <c r="BG24" s="50">
        <f>SUMIF('Баллы'!NW39:OL39,"жен",'Баллы'!NW41:OL41)</f>
        <v>0</v>
      </c>
      <c r="BH24" s="51">
        <f>SUM('Баллы'!NW41:NZ41)</f>
        <v>0</v>
      </c>
      <c r="BI24" s="45">
        <f>SUMIF('Баллы'!NW39:NZ39,"муж",'Баллы'!NW41:NZ41)</f>
        <v>0</v>
      </c>
      <c r="BJ24" s="50">
        <f>SUMIF('Баллы'!NW39:NZ39,";ty",'Баллы'!NW41:NZ41)</f>
        <v>0</v>
      </c>
      <c r="BK24" s="51">
        <f>SUM('Баллы'!OA41:OL41)</f>
        <v>0</v>
      </c>
      <c r="BL24" s="45">
        <f>SUMIF('Баллы'!OA39:OL39,"муж",'Баллы'!OA41:OL41)</f>
        <v>0</v>
      </c>
      <c r="BM24" s="49">
        <f>SUMIF('Баллы'!OA39:OL39,"муж",'Баллы'!OA41:OL41)</f>
        <v>0</v>
      </c>
      <c r="BN24" s="46" t="str">
        <f>SUM('Баллы'!FL41:KE41,'Баллы'!OM41:PB41)</f>
        <v>#REF!</v>
      </c>
      <c r="BO24" s="48" t="str">
        <f>SUM('Баллы'!FL41:KE41)</f>
        <v>#REF!</v>
      </c>
      <c r="BP24" s="45" t="str">
        <f>SUM('Баллы'!FL41:FM41,'Баллы'!FP41:FU41,'Баллы'!GB41:GC41,'Баллы'!GF41:GK41,'Баллы'!GR41:GT41,'Баллы'!GX41:HA41,'Баллы'!HF41:HN41,'Баллы'!HX41,'Баллы'!HZ41:IB41,'Баллы'!IX41,'Баллы'!IF41:IH41,'Баллы'!IL41:IQ41,'Баллы'!IZ41:JE41,'Баллы'!JH41:JY41,)</f>
        <v>#REF!</v>
      </c>
      <c r="BQ24" s="50" t="str">
        <f>SUM('Баллы'!FN41:FO41,'Баллы'!FV41:GA41,'Баллы'!GD41:GE41,'Баллы'!GL41:GQ41,'Баллы'!GU41:GW41,'Баллы'!HB41:HE41,'Баллы'!HO41:HW41,'Баллы'!HY41,'Баллы'!IC41:IE41,'Баллы'!II41:IK41,'Баллы'!IR41:IW41,'Баллы'!IY41,'Баллы'!JF41:JG41,'Баллы'!JZ41:KE41)</f>
        <v>#REF!</v>
      </c>
      <c r="BR24" s="52">
        <f>SUM('Баллы'!FL41:FO41,'Баллы'!GB41:GE41,'Баллы'!GX41:HE41,'Баллы'!IF41:IK41,'Баллы'!IZ41:JG41)</f>
        <v>0</v>
      </c>
      <c r="BS24" s="45">
        <f>SUM('Баллы'!FP41:FU41,'Баллы'!GF41:GK41,'Баллы'!HF41:HN41,'Баллы'!IL41:IQ41,'Баллы'!JH41:JY41)</f>
        <v>0</v>
      </c>
      <c r="BT24" s="50">
        <f>SUM('Баллы'!FN41:FO41,'Баллы'!GD41:GE41,'Баллы'!HB41:HE41,'Баллы'!II41:IK41,'Баллы'!JF41:JG41)</f>
        <v>0</v>
      </c>
      <c r="BU24" s="52">
        <f>SUM('Баллы'!FP41:GA41,'Баллы'!GF41:GQ41,'Баллы'!HF41:HW41,'Баллы'!IL41:IW41,'Баллы'!JH41:KE41)</f>
        <v>0</v>
      </c>
      <c r="BV24" s="45">
        <f>SUM('Баллы'!FP41:FU41,'Баллы'!GF41:GK41,'Баллы'!HF41:HN41,'Баллы'!IL41:IQ41,'Баллы'!JH41:JY41)</f>
        <v>0</v>
      </c>
      <c r="BW24" s="50">
        <f>SUM('Баллы'!FV41:GA41,'Баллы'!GL41:GQ41,'Баллы'!HO41:HW41,'Баллы'!IL41:IW41,'Баллы'!JZ41:KE41)</f>
        <v>0</v>
      </c>
      <c r="BX24" s="51">
        <f>SUM('Баллы'!FL41:GA41)</f>
        <v>0</v>
      </c>
      <c r="BY24" s="51">
        <f>SUM('Баллы'!FL41:FM41,'Баллы'!FP41:FU41)</f>
        <v>0</v>
      </c>
      <c r="BZ24" s="53">
        <f>SUM('Баллы'!FN41:FO41,'Баллы'!FV41:GA41)</f>
        <v>0</v>
      </c>
      <c r="CA24" s="51">
        <f>SUM('Баллы'!GB41:GQ41)</f>
        <v>0</v>
      </c>
      <c r="CB24" s="45">
        <f>SUM('Баллы'!GB41:GC41,'Баллы'!GF41:GK41)</f>
        <v>0</v>
      </c>
      <c r="CC24" s="50">
        <f>SUM('Баллы'!GD41:GE41,'Баллы'!GL41:GQ41)</f>
        <v>0</v>
      </c>
      <c r="CD24" s="51" t="str">
        <f>SUM('Баллы'!GR41:HY41)</f>
        <v>#REF!</v>
      </c>
      <c r="CE24" s="45" t="str">
        <f>SUM('Баллы'!GR41:GT41,'Баллы'!GX41:HA41,'Баллы'!HF41:HN41,'Баллы'!HX41)</f>
        <v>#REF!</v>
      </c>
      <c r="CF24" s="50" t="str">
        <f>SUM('Баллы'!GU41:GW41,'Баллы'!HB41:HE41,'Баллы'!HO41:HW41,'Баллы'!HY41)</f>
        <v>#REF!</v>
      </c>
      <c r="CG24" s="51">
        <f>SUM('Баллы'!HZ41:IY41)</f>
        <v>0</v>
      </c>
      <c r="CH24" s="45">
        <f>SUM('Баллы'!HZ41:IB41,'Баллы'!IF41:IH41,'Баллы'!IL41:IQ41,'Баллы'!IX41)</f>
        <v>0</v>
      </c>
      <c r="CI24" s="50">
        <f>SUM('Баллы'!IC41:IE41,'Баллы'!II41:IK41,'Баллы'!IR41:IW41,'Баллы'!IY41)</f>
        <v>0</v>
      </c>
      <c r="CJ24" s="51">
        <f>SUM('Баллы'!IZ41:KE41,)</f>
        <v>0</v>
      </c>
      <c r="CK24" s="45">
        <f>SUM('Баллы'!IZ41:JE41,'Баллы'!JH41:JY41)</f>
        <v>0</v>
      </c>
      <c r="CL24" s="45">
        <f>SUM('Баллы'!JF41:JG41,'Баллы'!JZ41:KE41)</f>
        <v>0</v>
      </c>
      <c r="CM24" s="48">
        <f>SUM('Баллы'!OM41:PB41)</f>
        <v>0</v>
      </c>
      <c r="CN24" s="45">
        <f>SUMIF('Баллы'!OM39:PB39,"муж",'Баллы'!OM41:PB41)</f>
        <v>0</v>
      </c>
      <c r="CO24" s="50">
        <f>SUMIF('Баллы'!OM39:PB39,"жен",'Баллы'!OM41:PB41)</f>
        <v>0</v>
      </c>
      <c r="CP24" s="52">
        <f>SUM('Баллы'!OM41:OP41)</f>
        <v>0</v>
      </c>
      <c r="CQ24" s="45">
        <f>SUMIF('Баллы'!OM39:OP39,"муж",'Баллы'!OM41:OP41)</f>
        <v>0</v>
      </c>
      <c r="CR24" s="50">
        <f>SUMIF('Баллы'!OM39:OP39,"жен",'Баллы'!OM41:OP41)</f>
        <v>0</v>
      </c>
      <c r="CS24" s="52">
        <f>SUM('Баллы'!OQ41:PB41)</f>
        <v>0</v>
      </c>
      <c r="CT24" s="45">
        <f>SUMIF('Баллы'!OQ39:PB39,"муж",'Баллы'!OQ41:PB41)</f>
        <v>0</v>
      </c>
      <c r="CU24" s="50">
        <f>SUMIF('Баллы'!OQ39:PB39,"жен",'Баллы'!OQ41:PB41)</f>
        <v>0</v>
      </c>
      <c r="CV24" s="46">
        <f>SUM('Баллы'!KF41:KU41,'Баллы'!PC41:PX41)</f>
        <v>0</v>
      </c>
      <c r="CW24" s="48">
        <f>SUM('Баллы'!KF41:KU41)</f>
        <v>0</v>
      </c>
      <c r="CX24" s="48">
        <f>SUM('Баллы'!PC41:PX41)</f>
        <v>0</v>
      </c>
      <c r="CY24" s="46">
        <f>SUM('Баллы'!KV41:LL41,'Баллы'!PY41:QJ41)</f>
        <v>0</v>
      </c>
      <c r="CZ24" s="45">
        <f>SUM('Баллы'!KZ41:LB41,'Баллы'!PZ41:QJ41)</f>
        <v>0</v>
      </c>
      <c r="DA24" s="45">
        <f>SUM('Баллы'!KX41:KY41,'Баллы'!LB41:LC41,'Баллы'!LF41:LG41,'Баллы'!QE41:QJ41)</f>
        <v>0</v>
      </c>
      <c r="DB24" s="45">
        <f>SUM('Баллы'!KX41:KY41,'Баллы'!LB41:LC41,'Баллы'!LF41:LG41,'Баллы'!QE41:QG41)</f>
        <v>0</v>
      </c>
      <c r="DC24" s="45">
        <f>SUM('Баллы'!LC41,'Баллы'!LG41,'Баллы'!QH41:QJ41)</f>
        <v>0</v>
      </c>
      <c r="DD24" s="48">
        <f>SUM('Баллы'!KV41:LL41)</f>
        <v>0</v>
      </c>
      <c r="DE24" s="45">
        <f>SUM('Баллы'!KV41:KY41)</f>
        <v>0</v>
      </c>
      <c r="DF24" s="45">
        <f>SUM('Баллы'!KZ41:LG41)</f>
        <v>0</v>
      </c>
      <c r="DG24" s="45">
        <f>SUM('Баллы'!KZ41:LB41)</f>
        <v>0</v>
      </c>
      <c r="DH24" s="45">
        <f>SUM('Баллы'!LD41:LF41)</f>
        <v>0</v>
      </c>
      <c r="DI24" s="45">
        <f>SUM('Баллы'!KX41:KY41,'Баллы'!LB41:LC41,'Баллы'!LF41:LG41)</f>
        <v>0</v>
      </c>
      <c r="DJ24" s="45">
        <f>SUM('Баллы'!KX41:KY41)</f>
        <v>0</v>
      </c>
      <c r="DK24" s="45">
        <f>SUM('Баллы'!LB41:LC41,'Баллы'!LF41:LG41)</f>
        <v>0</v>
      </c>
      <c r="DL24" s="45">
        <f>SUM('Баллы'!LC41,'Баллы'!LG41)</f>
        <v>0</v>
      </c>
      <c r="DM24" s="45">
        <f>SUM('Баллы'!LH41:LL41)</f>
        <v>0</v>
      </c>
      <c r="DN24" s="48">
        <f>SUM('Баллы'!PY41:QJ41)</f>
        <v>0</v>
      </c>
      <c r="DO24" s="45">
        <f>SUM('Баллы'!PZ41,'Баллы'!QB41:QJ41)</f>
        <v>0</v>
      </c>
      <c r="DP24" s="45">
        <f>SUM('Баллы'!QE41:QJ41)</f>
        <v>0</v>
      </c>
      <c r="DQ24" s="54">
        <f>SUM('Баллы'!QE41:QG41)</f>
        <v>0</v>
      </c>
      <c r="DR24" s="45">
        <f>SUM('Баллы'!QH41:QJ41)</f>
        <v>0</v>
      </c>
      <c r="DS24" s="46" t="str">
        <f>SUM('Баллы'!QK41:QP41)</f>
        <v>#REF!</v>
      </c>
      <c r="DT24" s="45">
        <f>SUM('Баллы'!QL41:QM41,'Баллы'!QP41)</f>
        <v>0</v>
      </c>
      <c r="DU24" s="50">
        <f>SUM('Баллы'!QN41)</f>
        <v>0</v>
      </c>
      <c r="DV24" s="46">
        <f>SUM('Баллы'!QQ41:QX41)</f>
        <v>0</v>
      </c>
      <c r="DW24" s="45">
        <f>SUM('Баллы'!QQ42:QR42)</f>
        <v>0</v>
      </c>
      <c r="DX24" s="45">
        <f>SUM('Баллы'!QS42:QX42)</f>
        <v>0</v>
      </c>
    </row>
    <row r="25">
      <c r="A25" s="55">
        <v>22.0</v>
      </c>
      <c r="B25" s="56" t="str">
        <f>'Тест ответы'!B77</f>
        <v>Тульская область</v>
      </c>
      <c r="C25" s="57">
        <f>VLOOKUP(B25,'Население'!$B$2:$E$90,4,FALSE)</f>
        <v>8.855694738</v>
      </c>
      <c r="D25" s="44" t="str">
        <f>'Баллы'!D76</f>
        <v>#REF!</v>
      </c>
      <c r="E25" s="58" t="str">
        <f>SUMIF('Баллы'!$E$3:DX$3,"муж",'Баллы'!E76:DX76)</f>
        <v>#REF!</v>
      </c>
      <c r="F25" s="58" t="str">
        <f>SUMIF('Баллы'!$E$3:DX$3,"жен",'Баллы'!E76:DX76)</f>
        <v>#REF!</v>
      </c>
      <c r="G25" s="58" t="str">
        <f>SUM('Баллы'!Z76:DK76,'Баллы'!DP76:KE76,'Баллы'!KV76:LL76)</f>
        <v>#REF!</v>
      </c>
      <c r="H25" s="58">
        <f>SUM('Баллы'!LM76:PB76,'Баллы'!PY76:QJ76)</f>
        <v>0</v>
      </c>
      <c r="I25" s="58">
        <f>SUM('Баллы'!AZ76:BO76,'Баллы'!DR76:DX76,'Баллы'!FL76:FO76,'Баллы'!GB76:GE76,'Баллы'!GX76:HE76,'Баллы'!IF76:IK76,'Баллы'!IZ76:JG76,'Баллы'!LU76:MG76,'Баллы'!NW76:NZ76,'Баллы'!OM76:OP76)</f>
        <v>0</v>
      </c>
      <c r="J25" s="58">
        <f>SUM('Баллы'!BP76:DK76,'Баллы'!DY76:FK76,'Баллы'!FP76:GA76,'Баллы'!GF76:GQ76,'Баллы'!HF76:HW76,'Баллы'!IL76:IW76,'Баллы'!JH76:KE76,'Баллы'!MH76:NV76,'Баллы'!OA76:OL76,'Баллы'!OQ76:PB76)</f>
        <v>0</v>
      </c>
      <c r="K25" s="46">
        <f>SUM('Баллы'!E76:R76)</f>
        <v>0.2355</v>
      </c>
      <c r="L25" s="59">
        <f>SUM('Баллы'!O76:R76)</f>
        <v>0.14</v>
      </c>
      <c r="M25" s="46">
        <f>SUM('Баллы'!S76:Y76)</f>
        <v>0</v>
      </c>
      <c r="N25" s="58">
        <f>SUM('Баллы'!T76:Y76)</f>
        <v>0</v>
      </c>
      <c r="O25" s="46">
        <f>SUM('Баллы'!Z76:AQ76,'Баллы'!LM76:LT76)</f>
        <v>0</v>
      </c>
      <c r="P25" s="58">
        <f>SUMIF('Баллы'!$Z$3:$AQ$3,"муж",'Баллы'!Z76:AQ76)+SUMIF('Баллы'!$LM$3:$LT$3,"муж",'Баллы'!LM76:LT76)</f>
        <v>0</v>
      </c>
      <c r="Q25" s="58">
        <f>SUMIF('Баллы'!$Z$3:$AQ$3,"жен",'Баллы'!Z76:AQ76)+SUMIF('Баллы'!$LM$3:$LT$3,"жен",'Баллы'!LM76:LT76)</f>
        <v>0</v>
      </c>
      <c r="R25" s="48">
        <f>SUM('Баллы'!Z76:AQ76)</f>
        <v>0</v>
      </c>
      <c r="S25" s="58">
        <f>SUM('Баллы'!Z76:AH76)</f>
        <v>0</v>
      </c>
      <c r="T25" s="58">
        <f>SUM('Баллы'!AI76:AQ76)</f>
        <v>0</v>
      </c>
      <c r="U25" s="48">
        <f>SUM('Баллы'!LM76:LT76)</f>
        <v>0</v>
      </c>
      <c r="V25" s="58">
        <f>SUM('Баллы'!LM76:LP76)</f>
        <v>0</v>
      </c>
      <c r="W25" s="60">
        <f>SUM('Баллы'!LQ76:LT76)</f>
        <v>0</v>
      </c>
      <c r="X25" s="46">
        <f>SUM('Баллы'!AR76:DK76,'Баллы'!LU76:NI76)</f>
        <v>0</v>
      </c>
      <c r="Y25" s="58">
        <f>'Баллы'!AR76+SUM('Баллы'!AZ76:BH76)+SUM('Баллы'!BP76:CP76)+SUM('Баллы'!LU76:MC76,'Баллы'!MH76:NI76)</f>
        <v>0</v>
      </c>
      <c r="Z25" s="58">
        <f>'Баллы'!AS76+SUM('Баллы'!BI76:BO76)+SUM('Баллы'!CQ76:DK76)+SUM('Баллы'!MD76:MG76,'Баллы'!NJ76:NV76,)</f>
        <v>0</v>
      </c>
      <c r="AA25" s="48">
        <f>SUM('Баллы'!AR76:DK76)</f>
        <v>0</v>
      </c>
      <c r="AB25" s="58">
        <f>SUM('Баллы'!AT76:AY76)</f>
        <v>0</v>
      </c>
      <c r="AC25" s="58">
        <f>'Баллы'!AR76+SUM('Баллы'!AZ76:BH76)+SUM('Баллы'!BP76:CP76)</f>
        <v>0</v>
      </c>
      <c r="AD25" s="61">
        <f>'Баллы'!AS76+SUM('Баллы'!BI76:BO76)+SUM('Баллы'!CQ76:DK76)</f>
        <v>0</v>
      </c>
      <c r="AE25" s="62">
        <f>SUM('Баллы'!AZ76:BO76)</f>
        <v>0</v>
      </c>
      <c r="AF25" s="58">
        <f>SUM('Баллы'!AZ76:BH76)</f>
        <v>0</v>
      </c>
      <c r="AG25" s="61">
        <f>SUM('Баллы'!BI76:BO76)</f>
        <v>0</v>
      </c>
      <c r="AH25" s="62">
        <f>SUM('Баллы'!BP76:DK76)</f>
        <v>0</v>
      </c>
      <c r="AI25" s="58">
        <f>SUM('Баллы'!BP76:CP76)</f>
        <v>0</v>
      </c>
      <c r="AJ25" s="58">
        <f>SUM('Баллы'!CQ76:DK76)</f>
        <v>0</v>
      </c>
      <c r="AK25" s="48">
        <f>SUM('Баллы'!LU76:NV76)</f>
        <v>0</v>
      </c>
      <c r="AL25" s="58">
        <f>SUM('Баллы'!LU76:MC76,'Баллы'!MH76:NI76)</f>
        <v>0</v>
      </c>
      <c r="AM25" s="61">
        <f>SUM('Баллы'!MD76:MG76,'Баллы'!NJ76:NV76,)</f>
        <v>0</v>
      </c>
      <c r="AN25" s="58">
        <f>SUM('Баллы'!LU76:MG76)</f>
        <v>0</v>
      </c>
      <c r="AO25" s="58">
        <f>SUM('Баллы'!LU76:MC76)</f>
        <v>0</v>
      </c>
      <c r="AP25" s="61">
        <f>SUM('Баллы'!MD76:MG76)</f>
        <v>0</v>
      </c>
      <c r="AQ25" s="58">
        <f>SUM('Баллы'!MH76:NV76)</f>
        <v>0</v>
      </c>
      <c r="AR25" s="58">
        <f>SUM('Баллы'!MH76:NI76)</f>
        <v>0</v>
      </c>
      <c r="AS25" s="61">
        <f>SUM('Баллы'!NJ76:NV76)</f>
        <v>0</v>
      </c>
      <c r="AT25" s="46">
        <f>SUM('Баллы'!DR76:FK76,'Баллы'!NW76:OL76)</f>
        <v>0</v>
      </c>
      <c r="AU25" s="48" t="str">
        <f>SUM('Баллы'!DL76:FK76)</f>
        <v>#REF!</v>
      </c>
      <c r="AV25" s="58" t="str">
        <f>SUM('Баллы'!DL76:DQ76)</f>
        <v>#REF!</v>
      </c>
      <c r="AW25" s="58">
        <f>SUM('Баллы'!DR76:DU76)+SUM('Баллы'!DY76:ES76)</f>
        <v>0</v>
      </c>
      <c r="AX25" s="61">
        <f>SUM('Баллы'!DV76:DX76)+SUM('Баллы'!ET76:FK76)</f>
        <v>0</v>
      </c>
      <c r="AY25" s="62">
        <f>SUM('Баллы'!DR76:DX76)</f>
        <v>0</v>
      </c>
      <c r="AZ25" s="58">
        <f>SUM('Баллы'!DR76:DU76)</f>
        <v>0</v>
      </c>
      <c r="BA25" s="61">
        <f>SUM('Баллы'!DV76:DX76)</f>
        <v>0</v>
      </c>
      <c r="BB25" s="62">
        <f>SUM('Баллы'!DY76:FK76)</f>
        <v>0</v>
      </c>
      <c r="BC25" s="58">
        <f>SUM('Баллы'!DY76:ES76)</f>
        <v>0</v>
      </c>
      <c r="BD25" s="60">
        <f>SUM('Баллы'!ET76:FK76)</f>
        <v>0</v>
      </c>
      <c r="BE25" s="48">
        <f>SUM('Баллы'!NW76:OL76)</f>
        <v>0</v>
      </c>
      <c r="BF25" s="58">
        <f>SUMIF('Баллы'!NW74:OL74,"муж",'Баллы'!NW76:OL76)</f>
        <v>0</v>
      </c>
      <c r="BG25" s="61">
        <f>SUMIF('Баллы'!NW74:OL74,"жен",'Баллы'!NW76:OL76)</f>
        <v>0</v>
      </c>
      <c r="BH25" s="62">
        <f>SUM('Баллы'!NW76:NZ76)</f>
        <v>0</v>
      </c>
      <c r="BI25" s="58">
        <f>SUMIF('Баллы'!NW74:NZ74,"муж",'Баллы'!NW76:NZ76)</f>
        <v>0</v>
      </c>
      <c r="BJ25" s="61">
        <f>SUMIF('Баллы'!NW74:NZ74,";ty",'Баллы'!NW76:NZ76)</f>
        <v>0</v>
      </c>
      <c r="BK25" s="62">
        <f>SUM('Баллы'!OA76:OL76)</f>
        <v>0</v>
      </c>
      <c r="BL25" s="58">
        <f>SUMIF('Баллы'!OA74:OL74,"муж",'Баллы'!OA76:OL76)</f>
        <v>0</v>
      </c>
      <c r="BM25" s="60">
        <f>SUMIF('Баллы'!OA74:OL74,"муж",'Баллы'!OA76:OL76)</f>
        <v>0</v>
      </c>
      <c r="BN25" s="46" t="str">
        <f>SUM('Баллы'!FL76:KE76,'Баллы'!OM76:PB76)</f>
        <v>#REF!</v>
      </c>
      <c r="BO25" s="48" t="str">
        <f>SUM('Баллы'!FL76:KE76)</f>
        <v>#REF!</v>
      </c>
      <c r="BP25" s="58" t="str">
        <f>SUM('Баллы'!FL76:FM76,'Баллы'!FP76:FU76,'Баллы'!GB76:GC76,'Баллы'!GF76:GK76,'Баллы'!GR76:GT76,'Баллы'!GX76:HA76,'Баллы'!HF76:HN76,'Баллы'!HX76,'Баллы'!HZ76:IB76,'Баллы'!IX76,'Баллы'!IF76:IH76,'Баллы'!IL76:IQ76,'Баллы'!IZ76:JE76,'Баллы'!JH76:JY76,)</f>
        <v>#REF!</v>
      </c>
      <c r="BQ25" s="61" t="str">
        <f>SUM('Баллы'!FN76:FO76,'Баллы'!FV76:GA76,'Баллы'!GD76:GE76,'Баллы'!GL76:GQ76,'Баллы'!GU76:GW76,'Баллы'!HB76:HE76,'Баллы'!HO76:HW76,'Баллы'!HY76,'Баллы'!IC76:IE76,'Баллы'!II76:IK76,'Баллы'!IR76:IW76,'Баллы'!IY76,'Баллы'!JF76:JG76,'Баллы'!JZ76:KE76)</f>
        <v>#REF!</v>
      </c>
      <c r="BR25" s="63">
        <f>SUM('Баллы'!FL76:FO76,'Баллы'!GB76:GE76,'Баллы'!GX76:HE76,'Баллы'!IF76:IK76,'Баллы'!IZ76:JG76)</f>
        <v>0</v>
      </c>
      <c r="BS25" s="58">
        <f>SUM('Баллы'!FP76:FU76,'Баллы'!GF76:GK76,'Баллы'!HF76:HN76,'Баллы'!IL76:IQ76,'Баллы'!JH76:JY76)</f>
        <v>0</v>
      </c>
      <c r="BT25" s="61">
        <f>SUM('Баллы'!FN76:FO76,'Баллы'!GD76:GE76,'Баллы'!HB76:HE76,'Баллы'!II76:IK76,'Баллы'!JF76:JG76)</f>
        <v>0</v>
      </c>
      <c r="BU25" s="63">
        <f>SUM('Баллы'!FP76:GA76,'Баллы'!GF76:GQ76,'Баллы'!HF76:HW76,'Баллы'!IL76:IW76,'Баллы'!JH76:KE76)</f>
        <v>0</v>
      </c>
      <c r="BV25" s="58">
        <f>SUM('Баллы'!FP76:FU76,'Баллы'!GF76:GK76,'Баллы'!HF76:HN76,'Баллы'!IL76:IQ76,'Баллы'!JH76:JY76)</f>
        <v>0</v>
      </c>
      <c r="BW25" s="61">
        <f>SUM('Баллы'!FV76:GA76,'Баллы'!GL76:GQ76,'Баллы'!HO76:HW76,'Баллы'!IL76:IW76,'Баллы'!JZ76:KE76)</f>
        <v>0</v>
      </c>
      <c r="BX25" s="62">
        <f>SUM('Баллы'!FL76:GA76)</f>
        <v>0</v>
      </c>
      <c r="BY25" s="62">
        <f>SUM('Баллы'!FL76:FM76,'Баллы'!FP76:FU76)</f>
        <v>0</v>
      </c>
      <c r="BZ25" s="64">
        <f>SUM('Баллы'!FN76:FO76,'Баллы'!FV76:GA76)</f>
        <v>0</v>
      </c>
      <c r="CA25" s="62">
        <f>SUM('Баллы'!GB76:GQ76)</f>
        <v>0</v>
      </c>
      <c r="CB25" s="58">
        <f>SUM('Баллы'!GB76:GC76,'Баллы'!GF76:GK76)</f>
        <v>0</v>
      </c>
      <c r="CC25" s="61">
        <f>SUM('Баллы'!GD76:GE76,'Баллы'!GL76:GQ76)</f>
        <v>0</v>
      </c>
      <c r="CD25" s="62" t="str">
        <f>SUM('Баллы'!GR76:HY76)</f>
        <v>#REF!</v>
      </c>
      <c r="CE25" s="58" t="str">
        <f>SUM('Баллы'!GR76:GT76,'Баллы'!GX76:HA76,'Баллы'!HF76:HN76,'Баллы'!HX76)</f>
        <v>#REF!</v>
      </c>
      <c r="CF25" s="61" t="str">
        <f>SUM('Баллы'!GU76:GW76,'Баллы'!HB76:HE76,'Баллы'!HO76:HW76,'Баллы'!HY76)</f>
        <v>#REF!</v>
      </c>
      <c r="CG25" s="62">
        <f>SUM('Баллы'!HZ76:IY76)</f>
        <v>0</v>
      </c>
      <c r="CH25" s="58">
        <f>SUM('Баллы'!HZ76:IB76,'Баллы'!IF76:IH76,'Баллы'!IL76:IQ76,'Баллы'!IX76)</f>
        <v>0</v>
      </c>
      <c r="CI25" s="61">
        <f>SUM('Баллы'!IC76:IE76,'Баллы'!II76:IK76,'Баллы'!IR76:IW76,'Баллы'!IY76)</f>
        <v>0</v>
      </c>
      <c r="CJ25" s="62">
        <f>SUM('Баллы'!IZ76:KE76,)</f>
        <v>0</v>
      </c>
      <c r="CK25" s="58">
        <f>SUM('Баллы'!IZ76:JE76,'Баллы'!JH76:JY76)</f>
        <v>0</v>
      </c>
      <c r="CL25" s="58">
        <f>SUM('Баллы'!JF76:JG76,'Баллы'!JZ76:KE76)</f>
        <v>0</v>
      </c>
      <c r="CM25" s="48">
        <f>SUM('Баллы'!OM76:PB76)</f>
        <v>0</v>
      </c>
      <c r="CN25" s="58">
        <f>SUMIF('Баллы'!OM74:PB74,"муж",'Баллы'!OM76:PB76)</f>
        <v>0</v>
      </c>
      <c r="CO25" s="61">
        <f>SUMIF('Баллы'!OM74:PB74,"жен",'Баллы'!OM76:PB76)</f>
        <v>0</v>
      </c>
      <c r="CP25" s="63">
        <f>SUM('Баллы'!OM76:OP76)</f>
        <v>0</v>
      </c>
      <c r="CQ25" s="58">
        <f>SUMIF('Баллы'!OM74:OP74,"муж",'Баллы'!OM76:OP76)</f>
        <v>0</v>
      </c>
      <c r="CR25" s="61">
        <f>SUMIF('Баллы'!OM74:OP74,"жен",'Баллы'!OM76:OP76)</f>
        <v>0</v>
      </c>
      <c r="CS25" s="63">
        <f>SUM('Баллы'!OQ76:PB76)</f>
        <v>0</v>
      </c>
      <c r="CT25" s="58">
        <f>SUMIF('Баллы'!OQ74:PB74,"муж",'Баллы'!OQ76:PB76)</f>
        <v>0</v>
      </c>
      <c r="CU25" s="61">
        <f>SUMIF('Баллы'!OQ74:PB74,"жен",'Баллы'!OQ76:PB76)</f>
        <v>0</v>
      </c>
      <c r="CV25" s="46">
        <f>SUM('Баллы'!KF76:KU76,'Баллы'!PC76:PX76)</f>
        <v>0</v>
      </c>
      <c r="CW25" s="48">
        <f>SUM('Баллы'!KF76:KU76)</f>
        <v>0</v>
      </c>
      <c r="CX25" s="48">
        <f>SUM('Баллы'!PC76:PX76)</f>
        <v>0</v>
      </c>
      <c r="CY25" s="46">
        <f>SUM('Баллы'!KV76:LL76,'Баллы'!PY76:QJ76)</f>
        <v>0</v>
      </c>
      <c r="CZ25" s="58">
        <f>SUM('Баллы'!KZ76:LB76,'Баллы'!PZ76:QJ76)</f>
        <v>0</v>
      </c>
      <c r="DA25" s="58">
        <f>SUM('Баллы'!KX76:KY76,'Баллы'!LB76:LC76,'Баллы'!LF76:LG76,'Баллы'!QE76:QJ76)</f>
        <v>0</v>
      </c>
      <c r="DB25" s="58">
        <f>SUM('Баллы'!KX76:KY76,'Баллы'!LB76:LC76,'Баллы'!LF76:LG76,'Баллы'!QE76:QG76)</f>
        <v>0</v>
      </c>
      <c r="DC25" s="58">
        <f>SUM('Баллы'!LC76,'Баллы'!LG76,'Баллы'!QH76:QJ76)</f>
        <v>0</v>
      </c>
      <c r="DD25" s="48">
        <f>SUM('Баллы'!KV76:LL76)</f>
        <v>0</v>
      </c>
      <c r="DE25" s="58">
        <f>SUM('Баллы'!KV76:KY76)</f>
        <v>0</v>
      </c>
      <c r="DF25" s="58">
        <f>SUM('Баллы'!KZ76:LG76)</f>
        <v>0</v>
      </c>
      <c r="DG25" s="58">
        <f>SUM('Баллы'!KZ76:LB76)</f>
        <v>0</v>
      </c>
      <c r="DH25" s="58">
        <f>SUM('Баллы'!LD76:LF76)</f>
        <v>0</v>
      </c>
      <c r="DI25" s="58">
        <f>SUM('Баллы'!KX76:KY76,'Баллы'!LB76:LC76,'Баллы'!LF76:LG76)</f>
        <v>0</v>
      </c>
      <c r="DJ25" s="58">
        <f>SUM('Баллы'!KX76:KY76)</f>
        <v>0</v>
      </c>
      <c r="DK25" s="58">
        <f>SUM('Баллы'!LB76:LC76,'Баллы'!LF76:LG76)</f>
        <v>0</v>
      </c>
      <c r="DL25" s="58">
        <f>SUM('Баллы'!LC76,'Баллы'!LG76)</f>
        <v>0</v>
      </c>
      <c r="DM25" s="58">
        <f>SUM('Баллы'!LH76:LL76)</f>
        <v>0</v>
      </c>
      <c r="DN25" s="48">
        <f>SUM('Баллы'!PY76:QJ76)</f>
        <v>0</v>
      </c>
      <c r="DO25" s="58">
        <f>SUM('Баллы'!PZ76,'Баллы'!QB76:QJ76)</f>
        <v>0</v>
      </c>
      <c r="DP25" s="58">
        <f>SUM('Баллы'!QE76:QJ76)</f>
        <v>0</v>
      </c>
      <c r="DQ25" s="65">
        <f>SUM('Баллы'!QE76:QG76)</f>
        <v>0</v>
      </c>
      <c r="DR25" s="58">
        <f>SUM('Баллы'!QH76:QJ76)</f>
        <v>0</v>
      </c>
      <c r="DS25" s="46" t="str">
        <f>SUM('Баллы'!QK76:QP76)</f>
        <v>#REF!</v>
      </c>
      <c r="DT25" s="58">
        <f>SUM('Баллы'!QL76:QM76,'Баллы'!QP76)</f>
        <v>0</v>
      </c>
      <c r="DU25" s="61">
        <f>SUM('Баллы'!QN76)</f>
        <v>0</v>
      </c>
      <c r="DV25" s="46">
        <f>SUM('Баллы'!QQ76:QX76)</f>
        <v>0</v>
      </c>
      <c r="DW25" s="58">
        <f>SUM('Баллы'!QQ76:QR76)</f>
        <v>0</v>
      </c>
      <c r="DX25" s="58">
        <f>SUM('Баллы'!QS76:QX76)</f>
        <v>0</v>
      </c>
    </row>
    <row r="26">
      <c r="A26" s="41">
        <v>23.0</v>
      </c>
      <c r="B26" s="42" t="str">
        <f>'Тест ответы'!B81</f>
        <v>Ульяновская область</v>
      </c>
      <c r="C26" s="43">
        <f>VLOOKUP(B26,'Население'!$B$2:$E$90,4,FALSE)</f>
        <v>10.92183599</v>
      </c>
      <c r="D26" s="44" t="str">
        <f>'Баллы'!D80</f>
        <v>#REF!</v>
      </c>
      <c r="E26" s="45" t="str">
        <f>SUMIF('Баллы'!$E$3:DX$3,"муж",'Баллы'!E80:DX80)</f>
        <v>#REF!</v>
      </c>
      <c r="F26" s="45" t="str">
        <f>SUMIF('Баллы'!$E$3:DX$3,"жен",'Баллы'!E80:DX80)</f>
        <v>#REF!</v>
      </c>
      <c r="G26" s="45" t="str">
        <f>SUM('Баллы'!Z80:DK80,'Баллы'!DP80:KE80,'Баллы'!KV80:LL80)</f>
        <v>#REF!</v>
      </c>
      <c r="H26" s="45">
        <f>SUM('Баллы'!LM80:PB80,'Баллы'!PY80:QJ80)</f>
        <v>0</v>
      </c>
      <c r="I26" s="45">
        <f>SUM('Баллы'!AZ80:BO80,'Баллы'!DR80:DX80,'Баллы'!FL80:FO80,'Баллы'!GB80:GE80,'Баллы'!GX80:HE80,'Баллы'!IF80:IK80,'Баллы'!IZ80:JG80,'Баллы'!LU80:MG80,'Баллы'!NW80:NZ80,'Баллы'!OM80:OP80)</f>
        <v>0</v>
      </c>
      <c r="J26" s="45">
        <f>SUM('Баллы'!BP80:DK80,'Баллы'!DY80:FK80,'Баллы'!FP80:GA80,'Баллы'!GF80:GQ80,'Баллы'!HF80:HW80,'Баллы'!IL80:IW80,'Баллы'!JH80:KE80,'Баллы'!MH80:NV80,'Баллы'!OA80:OL80,'Баллы'!OQ80:PB80)</f>
        <v>0</v>
      </c>
      <c r="K26" s="46">
        <f>SUM('Баллы'!E80:R80)</f>
        <v>0</v>
      </c>
      <c r="L26" s="47">
        <f>SUM('Баллы'!O80:R80)</f>
        <v>0</v>
      </c>
      <c r="M26" s="46">
        <f>SUM('Баллы'!S80:Y80)</f>
        <v>0</v>
      </c>
      <c r="N26" s="45">
        <f>SUM('Баллы'!T80:Y80)</f>
        <v>0</v>
      </c>
      <c r="O26" s="46">
        <f>SUM('Баллы'!Z80:AQ80,'Баллы'!LM80:LT80)</f>
        <v>0</v>
      </c>
      <c r="P26" s="45">
        <f>SUMIF('Баллы'!$Z$3:$AQ$3,"муж",'Баллы'!Z80:AQ80)+SUMIF('Баллы'!$LM$3:$LT$3,"муж",'Баллы'!LM80:LT80)</f>
        <v>0</v>
      </c>
      <c r="Q26" s="45">
        <f>SUMIF('Баллы'!$Z$3:$AQ$3,"жен",'Баллы'!Z80:AQ80)+SUMIF('Баллы'!$LM$3:$LT$3,"жен",'Баллы'!LM80:LT80)</f>
        <v>0</v>
      </c>
      <c r="R26" s="48">
        <f>SUM('Баллы'!Z80:AQ80)</f>
        <v>0</v>
      </c>
      <c r="S26" s="45">
        <f>SUM('Баллы'!Z80:AH80)</f>
        <v>0</v>
      </c>
      <c r="T26" s="45">
        <f>SUM('Баллы'!AI80:AQ80)</f>
        <v>0</v>
      </c>
      <c r="U26" s="48">
        <f>SUM('Баллы'!LM80:LT80)</f>
        <v>0</v>
      </c>
      <c r="V26" s="45">
        <f>SUM('Баллы'!LM80:LP80)</f>
        <v>0</v>
      </c>
      <c r="W26" s="49">
        <f>SUM('Баллы'!LQ80:LT80)</f>
        <v>0</v>
      </c>
      <c r="X26" s="46">
        <f>SUM('Баллы'!AR80:DK80,'Баллы'!LU80:NI80)</f>
        <v>0</v>
      </c>
      <c r="Y26" s="45">
        <f>'Баллы'!AR80+SUM('Баллы'!AZ80:BH80)+SUM('Баллы'!BP80:CP80)+SUM('Баллы'!LU80:MC80,'Баллы'!MH80:NI80)</f>
        <v>0</v>
      </c>
      <c r="Z26" s="45">
        <f>'Баллы'!AS80+SUM('Баллы'!BI80:BO80)+SUM('Баллы'!CQ80:DK80)+SUM('Баллы'!MD80:MG80,'Баллы'!NJ80:NV80,)</f>
        <v>0</v>
      </c>
      <c r="AA26" s="48">
        <f>SUM('Баллы'!AR80:DK80)</f>
        <v>0</v>
      </c>
      <c r="AB26" s="45">
        <f>SUM('Баллы'!AT80:AY80)</f>
        <v>0</v>
      </c>
      <c r="AC26" s="45">
        <f>'Баллы'!AR80+SUM('Баллы'!AZ80:BH80)+SUM('Баллы'!BP80:CP80)</f>
        <v>0</v>
      </c>
      <c r="AD26" s="50">
        <f>'Баллы'!AS80+SUM('Баллы'!BI80:BO80)+SUM('Баллы'!CQ80:DK80)</f>
        <v>0</v>
      </c>
      <c r="AE26" s="51">
        <f>SUM('Баллы'!AZ80:BO80)</f>
        <v>0</v>
      </c>
      <c r="AF26" s="45">
        <f>SUM('Баллы'!AZ80:BH80)</f>
        <v>0</v>
      </c>
      <c r="AG26" s="50">
        <f>SUM('Баллы'!BI80:BO80)</f>
        <v>0</v>
      </c>
      <c r="AH26" s="51">
        <f>SUM('Баллы'!BP80:DK80)</f>
        <v>0</v>
      </c>
      <c r="AI26" s="45">
        <f>SUM('Баллы'!BP80:CP80)</f>
        <v>0</v>
      </c>
      <c r="AJ26" s="45">
        <f>SUM('Баллы'!CQ80:DK80)</f>
        <v>0</v>
      </c>
      <c r="AK26" s="48">
        <f>SUM('Баллы'!LU80:NV80)</f>
        <v>0</v>
      </c>
      <c r="AL26" s="45">
        <f>SUM('Баллы'!LU80:MC80,'Баллы'!MH80:NI80)</f>
        <v>0</v>
      </c>
      <c r="AM26" s="50">
        <f>SUM('Баллы'!MD80:MG80,'Баллы'!NJ80:NV80,)</f>
        <v>0</v>
      </c>
      <c r="AN26" s="45">
        <f>SUM('Баллы'!LU80:MG80)</f>
        <v>0</v>
      </c>
      <c r="AO26" s="45">
        <f>SUM('Баллы'!LU80:MC80)</f>
        <v>0</v>
      </c>
      <c r="AP26" s="50">
        <f>SUM('Баллы'!MD80:MG80)</f>
        <v>0</v>
      </c>
      <c r="AQ26" s="45">
        <f>SUM('Баллы'!MH80:NV80)</f>
        <v>0</v>
      </c>
      <c r="AR26" s="45">
        <f>SUM('Баллы'!MH80:NI80)</f>
        <v>0</v>
      </c>
      <c r="AS26" s="50">
        <f>SUM('Баллы'!NJ80:NV80)</f>
        <v>0</v>
      </c>
      <c r="AT26" s="46">
        <f>SUM('Баллы'!DR80:FK80,'Баллы'!NW80:OL80)</f>
        <v>0</v>
      </c>
      <c r="AU26" s="48" t="str">
        <f>SUM('Баллы'!DL80:FK80)</f>
        <v>#REF!</v>
      </c>
      <c r="AV26" s="45" t="str">
        <f>SUM('Баллы'!DL80:DQ80)</f>
        <v>#REF!</v>
      </c>
      <c r="AW26" s="45">
        <f>SUM('Баллы'!DR80:DU80)+SUM('Баллы'!DY80:ES80)</f>
        <v>0</v>
      </c>
      <c r="AX26" s="50">
        <f>SUM('Баллы'!DV80:DX80)+SUM('Баллы'!ET80:FK80)</f>
        <v>0</v>
      </c>
      <c r="AY26" s="51">
        <f>SUM('Баллы'!DR80:DX80)</f>
        <v>0</v>
      </c>
      <c r="AZ26" s="45">
        <f>SUM('Баллы'!DR80:DU80)</f>
        <v>0</v>
      </c>
      <c r="BA26" s="50">
        <f>SUM('Баллы'!DV80:DX80)</f>
        <v>0</v>
      </c>
      <c r="BB26" s="51">
        <f>SUM('Баллы'!DY80:FK80)</f>
        <v>0</v>
      </c>
      <c r="BC26" s="45">
        <f>SUM('Баллы'!DY80:ES80)</f>
        <v>0</v>
      </c>
      <c r="BD26" s="49">
        <f>SUM('Баллы'!ET80:FK80)</f>
        <v>0</v>
      </c>
      <c r="BE26" s="48">
        <f>SUM('Баллы'!NW80:OL80)</f>
        <v>0</v>
      </c>
      <c r="BF26" s="45">
        <f>SUMIF('Баллы'!NW78:OL78,"муж",'Баллы'!NW80:OL80)</f>
        <v>0</v>
      </c>
      <c r="BG26" s="50">
        <f>SUMIF('Баллы'!NW78:OL78,"жен",'Баллы'!NW80:OL80)</f>
        <v>0</v>
      </c>
      <c r="BH26" s="51">
        <f>SUM('Баллы'!NW80:NZ80)</f>
        <v>0</v>
      </c>
      <c r="BI26" s="45">
        <f>SUMIF('Баллы'!NW78:NZ78,"муж",'Баллы'!NW80:NZ80)</f>
        <v>0</v>
      </c>
      <c r="BJ26" s="50">
        <f>SUMIF('Баллы'!NW78:NZ78,";ty",'Баллы'!NW80:NZ80)</f>
        <v>0</v>
      </c>
      <c r="BK26" s="51">
        <f>SUM('Баллы'!OA80:OL80)</f>
        <v>0</v>
      </c>
      <c r="BL26" s="45">
        <f>SUMIF('Баллы'!OA78:OL78,"муж",'Баллы'!OA80:OL80)</f>
        <v>0</v>
      </c>
      <c r="BM26" s="49">
        <f>SUMIF('Баллы'!OA78:OL78,"муж",'Баллы'!OA80:OL80)</f>
        <v>0</v>
      </c>
      <c r="BN26" s="46" t="str">
        <f>SUM('Баллы'!FL80:KE80,'Баллы'!OM80:PB80)</f>
        <v>#REF!</v>
      </c>
      <c r="BO26" s="48" t="str">
        <f>SUM('Баллы'!FL80:KE80)</f>
        <v>#REF!</v>
      </c>
      <c r="BP26" s="45" t="str">
        <f>SUM('Баллы'!FL80:FM80,'Баллы'!FP80:FU80,'Баллы'!GB80:GC80,'Баллы'!GF80:GK80,'Баллы'!GR80:GT80,'Баллы'!GX80:HA80,'Баллы'!HF80:HN80,'Баллы'!HX80,'Баллы'!HZ80:IB80,'Баллы'!IX80,'Баллы'!IF80:IH80,'Баллы'!IL80:IQ80,'Баллы'!IZ80:JE80,'Баллы'!JH80:JY80,)</f>
        <v>#REF!</v>
      </c>
      <c r="BQ26" s="50" t="str">
        <f>SUM('Баллы'!FN80:FO80,'Баллы'!FV80:GA80,'Баллы'!GD80:GE80,'Баллы'!GL80:GQ80,'Баллы'!GU80:GW80,'Баллы'!HB80:HE80,'Баллы'!HO80:HW80,'Баллы'!HY80,'Баллы'!IC80:IE80,'Баллы'!II80:IK80,'Баллы'!IR80:IW80,'Баллы'!IY80,'Баллы'!JF80:JG80,'Баллы'!JZ80:KE80)</f>
        <v>#REF!</v>
      </c>
      <c r="BR26" s="52">
        <f>SUM('Баллы'!FL80:FO80,'Баллы'!GB80:GE80,'Баллы'!GX80:HE80,'Баллы'!IF80:IK80,'Баллы'!IZ80:JG80)</f>
        <v>0</v>
      </c>
      <c r="BS26" s="45">
        <f>SUM('Баллы'!FP80:FU80,'Баллы'!GF80:GK80,'Баллы'!HF80:HN80,'Баллы'!IL80:IQ80,'Баллы'!JH80:JY80)</f>
        <v>0</v>
      </c>
      <c r="BT26" s="50">
        <f>SUM('Баллы'!FN80:FO80,'Баллы'!GD80:GE80,'Баллы'!HB80:HE80,'Баллы'!II80:IK80,'Баллы'!JF80:JG80)</f>
        <v>0</v>
      </c>
      <c r="BU26" s="52">
        <f>SUM('Баллы'!FP80:GA80,'Баллы'!GF80:GQ80,'Баллы'!HF80:HW80,'Баллы'!IL80:IW80,'Баллы'!JH80:KE80)</f>
        <v>0</v>
      </c>
      <c r="BV26" s="45">
        <f>SUM('Баллы'!FP80:FU80,'Баллы'!GF80:GK80,'Баллы'!HF80:HN80,'Баллы'!IL80:IQ80,'Баллы'!JH80:JY80)</f>
        <v>0</v>
      </c>
      <c r="BW26" s="50">
        <f>SUM('Баллы'!FV80:GA80,'Баллы'!GL80:GQ80,'Баллы'!HO80:HW80,'Баллы'!IL80:IW80,'Баллы'!JZ80:KE80)</f>
        <v>0</v>
      </c>
      <c r="BX26" s="51">
        <f>SUM('Баллы'!FL80:GA80)</f>
        <v>0</v>
      </c>
      <c r="BY26" s="51">
        <f>SUM('Баллы'!FL80:FM80,'Баллы'!FP80:FU80)</f>
        <v>0</v>
      </c>
      <c r="BZ26" s="53">
        <f>SUM('Баллы'!FN80:FO80,'Баллы'!FV80:GA80)</f>
        <v>0</v>
      </c>
      <c r="CA26" s="51">
        <f>SUM('Баллы'!GB80:GQ80)</f>
        <v>0</v>
      </c>
      <c r="CB26" s="45">
        <f>SUM('Баллы'!GB80:GC80,'Баллы'!GF80:GK80)</f>
        <v>0</v>
      </c>
      <c r="CC26" s="50">
        <f>SUM('Баллы'!GD80:GE80,'Баллы'!GL80:GQ80)</f>
        <v>0</v>
      </c>
      <c r="CD26" s="51" t="str">
        <f>SUM('Баллы'!GR80:HY80)</f>
        <v>#REF!</v>
      </c>
      <c r="CE26" s="45" t="str">
        <f>SUM('Баллы'!GR80:GT80,'Баллы'!GX80:HA80,'Баллы'!HF80:HN80,'Баллы'!HX80)</f>
        <v>#REF!</v>
      </c>
      <c r="CF26" s="50" t="str">
        <f>SUM('Баллы'!GU80:GW80,'Баллы'!HB80:HE80,'Баллы'!HO80:HW80,'Баллы'!HY80)</f>
        <v>#REF!</v>
      </c>
      <c r="CG26" s="51">
        <f>SUM('Баллы'!HZ80:IY80)</f>
        <v>0</v>
      </c>
      <c r="CH26" s="45">
        <f>SUM('Баллы'!HZ80:IB80,'Баллы'!IF80:IH80,'Баллы'!IL80:IQ80,'Баллы'!IX80)</f>
        <v>0</v>
      </c>
      <c r="CI26" s="50">
        <f>SUM('Баллы'!IC80:IE80,'Баллы'!II80:IK80,'Баллы'!IR80:IW80,'Баллы'!IY80)</f>
        <v>0</v>
      </c>
      <c r="CJ26" s="51">
        <f>SUM('Баллы'!IZ80:KE80,)</f>
        <v>0</v>
      </c>
      <c r="CK26" s="45">
        <f>SUM('Баллы'!IZ80:JE80,'Баллы'!JH80:JY80)</f>
        <v>0</v>
      </c>
      <c r="CL26" s="45">
        <f>SUM('Баллы'!JF80:JG80,'Баллы'!JZ80:KE80)</f>
        <v>0</v>
      </c>
      <c r="CM26" s="48">
        <f>SUM('Баллы'!OM80:PB80)</f>
        <v>0</v>
      </c>
      <c r="CN26" s="45">
        <f>SUMIF('Баллы'!OM78:PB78,"муж",'Баллы'!OM80:PB80)</f>
        <v>0</v>
      </c>
      <c r="CO26" s="50">
        <f>SUMIF('Баллы'!OM78:PB78,"жен",'Баллы'!OM80:PB80)</f>
        <v>0</v>
      </c>
      <c r="CP26" s="52">
        <f>SUM('Баллы'!OM80:OP80)</f>
        <v>0</v>
      </c>
      <c r="CQ26" s="45">
        <f>SUMIF('Баллы'!OM78:OP78,"муж",'Баллы'!OM80:OP80)</f>
        <v>0</v>
      </c>
      <c r="CR26" s="50">
        <f>SUMIF('Баллы'!OM78:OP78,"жен",'Баллы'!OM80:OP80)</f>
        <v>0</v>
      </c>
      <c r="CS26" s="52">
        <f>SUM('Баллы'!OQ80:PB80)</f>
        <v>0</v>
      </c>
      <c r="CT26" s="45">
        <f>SUMIF('Баллы'!OQ78:PB78,"муж",'Баллы'!OQ80:PB80)</f>
        <v>0</v>
      </c>
      <c r="CU26" s="50">
        <f>SUMIF('Баллы'!OQ78:PB78,"жен",'Баллы'!OQ80:PB80)</f>
        <v>0</v>
      </c>
      <c r="CV26" s="46">
        <f>SUM('Баллы'!KF80:KU80,'Баллы'!PC80:PX80)</f>
        <v>0</v>
      </c>
      <c r="CW26" s="48">
        <f>SUM('Баллы'!KF80:KU80)</f>
        <v>0</v>
      </c>
      <c r="CX26" s="48">
        <f>SUM('Баллы'!PC80:PX80)</f>
        <v>0</v>
      </c>
      <c r="CY26" s="46">
        <f>SUM('Баллы'!KV80:LL80,'Баллы'!PY80:QJ80)</f>
        <v>0</v>
      </c>
      <c r="CZ26" s="45">
        <f>SUM('Баллы'!KZ80:LB80,'Баллы'!PZ80:QJ80)</f>
        <v>0</v>
      </c>
      <c r="DA26" s="45">
        <f>SUM('Баллы'!KX80:KY80,'Баллы'!LB80:LC80,'Баллы'!LF80:LG80,'Баллы'!QE80:QJ80)</f>
        <v>0</v>
      </c>
      <c r="DB26" s="45">
        <f>SUM('Баллы'!KX80:KY80,'Баллы'!LB80:LC80,'Баллы'!LF80:LG80,'Баллы'!QE80:QG80)</f>
        <v>0</v>
      </c>
      <c r="DC26" s="45">
        <f>SUM('Баллы'!LC80,'Баллы'!LG80,'Баллы'!QH80:QJ80)</f>
        <v>0</v>
      </c>
      <c r="DD26" s="48">
        <f>SUM('Баллы'!KV80:LL80)</f>
        <v>0</v>
      </c>
      <c r="DE26" s="45">
        <f>SUM('Баллы'!KV80:KY80)</f>
        <v>0</v>
      </c>
      <c r="DF26" s="45">
        <f>SUM('Баллы'!KZ80:LG80)</f>
        <v>0</v>
      </c>
      <c r="DG26" s="45">
        <f>SUM('Баллы'!KZ80:LB80)</f>
        <v>0</v>
      </c>
      <c r="DH26" s="45">
        <f>SUM('Баллы'!LD80:LF80)</f>
        <v>0</v>
      </c>
      <c r="DI26" s="45">
        <f>SUM('Баллы'!KX80:KY80,'Баллы'!LB80:LC80,'Баллы'!LF80:LG80)</f>
        <v>0</v>
      </c>
      <c r="DJ26" s="45">
        <f>SUM('Баллы'!KX80:KY80)</f>
        <v>0</v>
      </c>
      <c r="DK26" s="45">
        <f>SUM('Баллы'!LB80:LC80,'Баллы'!LF80:LG80)</f>
        <v>0</v>
      </c>
      <c r="DL26" s="45">
        <f>SUM('Баллы'!LC80,'Баллы'!LG80)</f>
        <v>0</v>
      </c>
      <c r="DM26" s="45">
        <f>SUM('Баллы'!LH80:LL80)</f>
        <v>0</v>
      </c>
      <c r="DN26" s="48">
        <f>SUM('Баллы'!PY80:QJ80)</f>
        <v>0</v>
      </c>
      <c r="DO26" s="45">
        <f>SUM('Баллы'!PZ80,'Баллы'!QB80:QJ80)</f>
        <v>0</v>
      </c>
      <c r="DP26" s="45">
        <f>SUM('Баллы'!QE80:QJ80)</f>
        <v>0</v>
      </c>
      <c r="DQ26" s="54">
        <f>SUM('Баллы'!QE80:QG80)</f>
        <v>0</v>
      </c>
      <c r="DR26" s="45">
        <f>SUM('Баллы'!QH80:QJ80)</f>
        <v>0</v>
      </c>
      <c r="DS26" s="46" t="str">
        <f>SUM('Баллы'!QK80:QP80)</f>
        <v>#REF!</v>
      </c>
      <c r="DT26" s="45">
        <f>SUM('Баллы'!QL80:QM80,'Баллы'!QP80)</f>
        <v>0</v>
      </c>
      <c r="DU26" s="50">
        <f>SUM('Баллы'!QN80)</f>
        <v>0</v>
      </c>
      <c r="DV26" s="46">
        <f>SUM('Баллы'!QQ80:QX80)</f>
        <v>0</v>
      </c>
      <c r="DW26" s="45">
        <f>SUM('Баллы'!QQ80:QR80)</f>
        <v>0</v>
      </c>
      <c r="DX26" s="45">
        <f>SUM('Баллы'!QS80:QX80)</f>
        <v>0</v>
      </c>
    </row>
    <row r="27">
      <c r="A27" s="55">
        <v>24.0</v>
      </c>
      <c r="B27" s="56" t="str">
        <f>'Тест ответы'!B72</f>
        <v>Ставропольский край</v>
      </c>
      <c r="C27" s="57">
        <f>VLOOKUP(B27,'Население'!$B$2:$E$90,4,FALSE)</f>
        <v>4.484178394</v>
      </c>
      <c r="D27" s="44" t="str">
        <f>'Баллы'!D71</f>
        <v>#REF!</v>
      </c>
      <c r="E27" s="58" t="str">
        <f>SUMIF('Баллы'!$E$3:DX$3,"муж",'Баллы'!E71:DX71)</f>
        <v>#REF!</v>
      </c>
      <c r="F27" s="58" t="str">
        <f>SUMIF('Баллы'!$E$3:DX$3,"жен",'Баллы'!E71:DX71)</f>
        <v>#REF!</v>
      </c>
      <c r="G27" s="58" t="str">
        <f>SUM('Баллы'!Z71:DK71,'Баллы'!DP71:KE71,'Баллы'!KV71:LL71)</f>
        <v>#REF!</v>
      </c>
      <c r="H27" s="58">
        <f>SUM('Баллы'!LM71:PB71,'Баллы'!PY71:QJ71)</f>
        <v>0</v>
      </c>
      <c r="I27" s="58">
        <f>SUM('Баллы'!AZ71:BO71,'Баллы'!DR71:DX71,'Баллы'!FL71:FO71,'Баллы'!GB71:GE71,'Баллы'!GX71:HE71,'Баллы'!IF71:IK71,'Баллы'!IZ71:JG71,'Баллы'!LU71:MG71,'Баллы'!NW71:NZ71,'Баллы'!OM71:OP71)</f>
        <v>0</v>
      </c>
      <c r="J27" s="58">
        <f>SUM('Баллы'!BP71:DK71,'Баллы'!DY71:FK71,'Баллы'!FP71:GA71,'Баллы'!GF71:GQ71,'Баллы'!HF71:HW71,'Баллы'!IL71:IW71,'Баллы'!JH71:KE71,'Баллы'!MH71:NV71,'Баллы'!OA71:OL71,'Баллы'!OQ71:PB71)</f>
        <v>0</v>
      </c>
      <c r="K27" s="46">
        <f>SUM('Баллы'!E71:R71)</f>
        <v>0.0055</v>
      </c>
      <c r="L27" s="59">
        <f>SUM('Баллы'!O71:R71)</f>
        <v>0</v>
      </c>
      <c r="M27" s="46">
        <f>SUM('Баллы'!S71:Y71)</f>
        <v>0.1</v>
      </c>
      <c r="N27" s="58">
        <f>SUM('Баллы'!T71:Y71)</f>
        <v>0</v>
      </c>
      <c r="O27" s="46">
        <f>SUM('Баллы'!Z71:AQ71,'Баллы'!LM71:LT71)</f>
        <v>0</v>
      </c>
      <c r="P27" s="58">
        <f>SUMIF('Баллы'!$Z$3:$AQ$3,"муж",'Баллы'!Z71:AQ71)+SUMIF('Баллы'!$LM$3:$LT$3,"муж",'Баллы'!LM71:LT71)</f>
        <v>0</v>
      </c>
      <c r="Q27" s="58">
        <f>SUMIF('Баллы'!$Z$3:$AQ$3,"жен",'Баллы'!Z71:AQ71)+SUMIF('Баллы'!$LM$3:$LT$3,"жен",'Баллы'!LM71:LT71)</f>
        <v>0</v>
      </c>
      <c r="R27" s="48">
        <f>SUM('Баллы'!Z71:AQ71)</f>
        <v>0</v>
      </c>
      <c r="S27" s="58">
        <f>SUM('Баллы'!Z71:AH71)</f>
        <v>0</v>
      </c>
      <c r="T27" s="58">
        <f>SUM('Баллы'!AI71:AQ71)</f>
        <v>0</v>
      </c>
      <c r="U27" s="48">
        <f>SUM('Баллы'!LM71:LT71)</f>
        <v>0</v>
      </c>
      <c r="V27" s="58">
        <f>SUM('Баллы'!LM71:LP71)</f>
        <v>0</v>
      </c>
      <c r="W27" s="60">
        <f>SUM('Баллы'!LQ71:LT71)</f>
        <v>0</v>
      </c>
      <c r="X27" s="46">
        <f>SUM('Баллы'!AR71:DK71,'Баллы'!LU71:NI71)</f>
        <v>0</v>
      </c>
      <c r="Y27" s="58">
        <f>'Баллы'!AR71+SUM('Баллы'!AZ71:BH71)+SUM('Баллы'!BP71:CP71)+SUM('Баллы'!LU71:MC71,'Баллы'!MH71:NI71)</f>
        <v>0</v>
      </c>
      <c r="Z27" s="58">
        <f>'Баллы'!AS71+SUM('Баллы'!BI71:BO71)+SUM('Баллы'!CQ71:DK71)+SUM('Баллы'!MD71:MG71,'Баллы'!NJ71:NV71,)</f>
        <v>0</v>
      </c>
      <c r="AA27" s="48">
        <f>SUM('Баллы'!AR71:DK71)</f>
        <v>0</v>
      </c>
      <c r="AB27" s="58">
        <f>SUM('Баллы'!AT71:AY71)</f>
        <v>0</v>
      </c>
      <c r="AC27" s="58">
        <f>'Баллы'!AR71+SUM('Баллы'!AZ71:BH71)+SUM('Баллы'!BP71:CP71)</f>
        <v>0</v>
      </c>
      <c r="AD27" s="61">
        <f>'Баллы'!AS71+SUM('Баллы'!BI71:BO71)+SUM('Баллы'!CQ71:DK71)</f>
        <v>0</v>
      </c>
      <c r="AE27" s="62">
        <f>SUM('Баллы'!AZ71:BO71)</f>
        <v>0</v>
      </c>
      <c r="AF27" s="58">
        <f>SUM('Баллы'!AZ71:BH71)</f>
        <v>0</v>
      </c>
      <c r="AG27" s="61">
        <f>SUM('Баллы'!BI71:BO71)</f>
        <v>0</v>
      </c>
      <c r="AH27" s="62">
        <f>SUM('Баллы'!BP71:DK71)</f>
        <v>0</v>
      </c>
      <c r="AI27" s="58">
        <f>SUM('Баллы'!BP71:CP71)</f>
        <v>0</v>
      </c>
      <c r="AJ27" s="58">
        <f>SUM('Баллы'!CQ71:DK71)</f>
        <v>0</v>
      </c>
      <c r="AK27" s="48">
        <f>SUM('Баллы'!LU71:NV71)</f>
        <v>0</v>
      </c>
      <c r="AL27" s="58">
        <f>SUM('Баллы'!LU71:MC71,'Баллы'!MH71:NI71)</f>
        <v>0</v>
      </c>
      <c r="AM27" s="61">
        <f>SUM('Баллы'!MD71:MG71,'Баллы'!NJ71:NV71,)</f>
        <v>0</v>
      </c>
      <c r="AN27" s="58">
        <f>SUM('Баллы'!LU71:MG71)</f>
        <v>0</v>
      </c>
      <c r="AO27" s="58">
        <f>SUM('Баллы'!LU71:MC71)</f>
        <v>0</v>
      </c>
      <c r="AP27" s="61">
        <f>SUM('Баллы'!MD71:MG71)</f>
        <v>0</v>
      </c>
      <c r="AQ27" s="58">
        <f>SUM('Баллы'!MH71:NV71)</f>
        <v>0</v>
      </c>
      <c r="AR27" s="58">
        <f>SUM('Баллы'!MH71:NI71)</f>
        <v>0</v>
      </c>
      <c r="AS27" s="61">
        <f>SUM('Баллы'!NJ71:NV71)</f>
        <v>0</v>
      </c>
      <c r="AT27" s="46">
        <f>SUM('Баллы'!DR71:FK71,'Баллы'!NW71:OL71)</f>
        <v>0</v>
      </c>
      <c r="AU27" s="48" t="str">
        <f>SUM('Баллы'!DL71:FK71)</f>
        <v>#REF!</v>
      </c>
      <c r="AV27" s="58" t="str">
        <f>SUM('Баллы'!DL71:DQ71)</f>
        <v>#REF!</v>
      </c>
      <c r="AW27" s="58">
        <f>SUM('Баллы'!DR71:DU71)+SUM('Баллы'!DY71:ES71)</f>
        <v>0</v>
      </c>
      <c r="AX27" s="61">
        <f>SUM('Баллы'!DV71:DX71)+SUM('Баллы'!ET71:FK71)</f>
        <v>0</v>
      </c>
      <c r="AY27" s="62">
        <f>SUM('Баллы'!DR71:DX71)</f>
        <v>0</v>
      </c>
      <c r="AZ27" s="58">
        <f>SUM('Баллы'!DR71:DU71)</f>
        <v>0</v>
      </c>
      <c r="BA27" s="61">
        <f>SUM('Баллы'!DV71:DX71)</f>
        <v>0</v>
      </c>
      <c r="BB27" s="62">
        <f>SUM('Баллы'!DY71:FK71)</f>
        <v>0</v>
      </c>
      <c r="BC27" s="58">
        <f>SUM('Баллы'!DY71:ES71)</f>
        <v>0</v>
      </c>
      <c r="BD27" s="60">
        <f>SUM('Баллы'!ET71:FK71)</f>
        <v>0</v>
      </c>
      <c r="BE27" s="48">
        <f>SUM('Баллы'!NW71:OL71)</f>
        <v>0</v>
      </c>
      <c r="BF27" s="58">
        <f>SUMIF('Баллы'!NW69:OL69,"муж",'Баллы'!NW71:OL71)</f>
        <v>0</v>
      </c>
      <c r="BG27" s="61">
        <f>SUMIF('Баллы'!NW69:OL69,"жен",'Баллы'!NW71:OL71)</f>
        <v>0</v>
      </c>
      <c r="BH27" s="62">
        <f>SUM('Баллы'!NW71:NZ71)</f>
        <v>0</v>
      </c>
      <c r="BI27" s="58">
        <f>SUMIF('Баллы'!NW69:NZ69,"муж",'Баллы'!NW71:NZ71)</f>
        <v>0</v>
      </c>
      <c r="BJ27" s="61">
        <f>SUMIF('Баллы'!NW69:NZ69,";ty",'Баллы'!NW71:NZ71)</f>
        <v>0</v>
      </c>
      <c r="BK27" s="62">
        <f>SUM('Баллы'!OA71:OL71)</f>
        <v>0</v>
      </c>
      <c r="BL27" s="58">
        <f>SUMIF('Баллы'!OA69:OL69,"муж",'Баллы'!OA71:OL71)</f>
        <v>0</v>
      </c>
      <c r="BM27" s="60">
        <f>SUMIF('Баллы'!OA69:OL69,"муж",'Баллы'!OA71:OL71)</f>
        <v>0</v>
      </c>
      <c r="BN27" s="46" t="str">
        <f>SUM('Баллы'!FL71:KE71,'Баллы'!OM71:PB71)</f>
        <v>#REF!</v>
      </c>
      <c r="BO27" s="48" t="str">
        <f>SUM('Баллы'!FL71:KE71)</f>
        <v>#REF!</v>
      </c>
      <c r="BP27" s="58" t="str">
        <f>SUM('Баллы'!FL71:FM71,'Баллы'!FP71:FU71,'Баллы'!GB71:GC71,'Баллы'!GF71:GK71,'Баллы'!GR71:GT71,'Баллы'!GX71:HA71,'Баллы'!HF71:HN71,'Баллы'!HX71,'Баллы'!HZ71:IB71,'Баллы'!IX71,'Баллы'!IF71:IH71,'Баллы'!IL71:IQ71,'Баллы'!IZ71:JE71,'Баллы'!JH71:JY71,)</f>
        <v>#REF!</v>
      </c>
      <c r="BQ27" s="61" t="str">
        <f>SUM('Баллы'!FN71:FO71,'Баллы'!FV71:GA71,'Баллы'!GD71:GE71,'Баллы'!GL71:GQ71,'Баллы'!GU71:GW71,'Баллы'!HB71:HE71,'Баллы'!HO71:HW71,'Баллы'!HY71,'Баллы'!IC71:IE71,'Баллы'!II71:IK71,'Баллы'!IR71:IW71,'Баллы'!IY71,'Баллы'!JF71:JG71,'Баллы'!JZ71:KE71)</f>
        <v>#REF!</v>
      </c>
      <c r="BR27" s="63">
        <f>SUM('Баллы'!FL71:FO71,'Баллы'!GB71:GE71,'Баллы'!GX71:HE71,'Баллы'!IF71:IK71,'Баллы'!IZ71:JG71)</f>
        <v>0</v>
      </c>
      <c r="BS27" s="58">
        <f>SUM('Баллы'!FP71:FU71,'Баллы'!GF71:GK71,'Баллы'!HF71:HN71,'Баллы'!IL71:IQ71,'Баллы'!JH71:JY71)</f>
        <v>0</v>
      </c>
      <c r="BT27" s="61">
        <f>SUM('Баллы'!FN71:FO71,'Баллы'!GD71:GE71,'Баллы'!HB71:HE71,'Баллы'!II71:IK71,'Баллы'!JF71:JG71)</f>
        <v>0</v>
      </c>
      <c r="BU27" s="63">
        <f>SUM('Баллы'!FP71:GA71,'Баллы'!GF71:GQ71,'Баллы'!HF71:HW71,'Баллы'!IL71:IW71,'Баллы'!JH71:KE71)</f>
        <v>0</v>
      </c>
      <c r="BV27" s="58">
        <f>SUM('Баллы'!FP71:FU71,'Баллы'!GF71:GK71,'Баллы'!HF71:HN71,'Баллы'!IL71:IQ71,'Баллы'!JH71:JY71)</f>
        <v>0</v>
      </c>
      <c r="BW27" s="61">
        <f>SUM('Баллы'!FV71:GA71,'Баллы'!GL71:GQ71,'Баллы'!HO71:HW71,'Баллы'!IL71:IW71,'Баллы'!JZ71:KE71)</f>
        <v>0</v>
      </c>
      <c r="BX27" s="62">
        <f>SUM('Баллы'!FL71:GA71)</f>
        <v>0</v>
      </c>
      <c r="BY27" s="62">
        <f>SUM('Баллы'!FL71:FM71,'Баллы'!FP71:FU71)</f>
        <v>0</v>
      </c>
      <c r="BZ27" s="64">
        <f>SUM('Баллы'!FN71:FO71,'Баллы'!FV71:GA71)</f>
        <v>0</v>
      </c>
      <c r="CA27" s="62">
        <f>SUM('Баллы'!GB71:GQ71)</f>
        <v>0</v>
      </c>
      <c r="CB27" s="58">
        <f>SUM('Баллы'!GB71:GC71,'Баллы'!GF71:GK71)</f>
        <v>0</v>
      </c>
      <c r="CC27" s="61">
        <f>SUM('Баллы'!GD71:GE71,'Баллы'!GL71:GQ71)</f>
        <v>0</v>
      </c>
      <c r="CD27" s="62" t="str">
        <f>SUM('Баллы'!GR71:HY71)</f>
        <v>#REF!</v>
      </c>
      <c r="CE27" s="58" t="str">
        <f>SUM('Баллы'!GR71:GT71,'Баллы'!GX71:HA71,'Баллы'!HF71:HN71,'Баллы'!HX71)</f>
        <v>#REF!</v>
      </c>
      <c r="CF27" s="61" t="str">
        <f>SUM('Баллы'!GU71:GW71,'Баллы'!HB71:HE71,'Баллы'!HO71:HW71,'Баллы'!HY71)</f>
        <v>#REF!</v>
      </c>
      <c r="CG27" s="62">
        <f>SUM('Баллы'!HZ71:IY71)</f>
        <v>0</v>
      </c>
      <c r="CH27" s="58">
        <f>SUM('Баллы'!HZ71:IB71,'Баллы'!IF71:IH71,'Баллы'!IL71:IQ71,'Баллы'!IX71)</f>
        <v>0</v>
      </c>
      <c r="CI27" s="61">
        <f>SUM('Баллы'!IC71:IE71,'Баллы'!II71:IK71,'Баллы'!IR71:IW71,'Баллы'!IY71)</f>
        <v>0</v>
      </c>
      <c r="CJ27" s="62">
        <f>SUM('Баллы'!IZ71:KE71,)</f>
        <v>0</v>
      </c>
      <c r="CK27" s="58">
        <f>SUM('Баллы'!IZ71:JE71,'Баллы'!JH71:JY71)</f>
        <v>0</v>
      </c>
      <c r="CL27" s="58">
        <f>SUM('Баллы'!JF71:JG71,'Баллы'!JZ71:KE71)</f>
        <v>0</v>
      </c>
      <c r="CM27" s="48">
        <f>SUM('Баллы'!OM71:PB71)</f>
        <v>0</v>
      </c>
      <c r="CN27" s="58">
        <f>SUMIF('Баллы'!OM69:PB69,"муж",'Баллы'!OM71:PB71)</f>
        <v>0</v>
      </c>
      <c r="CO27" s="61">
        <f>SUMIF('Баллы'!OM69:PB69,"жен",'Баллы'!OM71:PB71)</f>
        <v>0</v>
      </c>
      <c r="CP27" s="63">
        <f>SUM('Баллы'!OM71:OP71)</f>
        <v>0</v>
      </c>
      <c r="CQ27" s="58">
        <f>SUMIF('Баллы'!OM69:OP69,"муж",'Баллы'!OM71:OP71)</f>
        <v>0</v>
      </c>
      <c r="CR27" s="61">
        <f>SUMIF('Баллы'!OM69:OP69,"жен",'Баллы'!OM71:OP71)</f>
        <v>0</v>
      </c>
      <c r="CS27" s="63">
        <f>SUM('Баллы'!OQ71:PB71)</f>
        <v>0</v>
      </c>
      <c r="CT27" s="58">
        <f>SUMIF('Баллы'!OQ69:PB69,"муж",'Баллы'!OQ71:PB71)</f>
        <v>0</v>
      </c>
      <c r="CU27" s="61">
        <f>SUMIF('Баллы'!OQ69:PB69,"жен",'Баллы'!OQ71:PB71)</f>
        <v>0</v>
      </c>
      <c r="CV27" s="46">
        <f>SUM('Баллы'!KF71:KU71,'Баллы'!PC71:PX71)</f>
        <v>0</v>
      </c>
      <c r="CW27" s="48">
        <f>SUM('Баллы'!KF71:KU71)</f>
        <v>0</v>
      </c>
      <c r="CX27" s="48">
        <f>SUM('Баллы'!PC71:PX71)</f>
        <v>0</v>
      </c>
      <c r="CY27" s="46">
        <f>SUM('Баллы'!KV71:LL71,'Баллы'!PY71:QJ71)</f>
        <v>0</v>
      </c>
      <c r="CZ27" s="58">
        <f>SUM('Баллы'!KZ71:LB71,'Баллы'!PZ71:QJ71)</f>
        <v>0</v>
      </c>
      <c r="DA27" s="58">
        <f>SUM('Баллы'!KX71:KY71,'Баллы'!LB71:LC71,'Баллы'!LF71:LG71,'Баллы'!QE71:QJ71)</f>
        <v>0</v>
      </c>
      <c r="DB27" s="58">
        <f>SUM('Баллы'!KX71:KY71,'Баллы'!LB71:LC71,'Баллы'!LF71:LG71,'Баллы'!QE71:QG71)</f>
        <v>0</v>
      </c>
      <c r="DC27" s="58">
        <f>SUM('Баллы'!LC71,'Баллы'!LG71,'Баллы'!QH71:QJ71)</f>
        <v>0</v>
      </c>
      <c r="DD27" s="48">
        <f>SUM('Баллы'!KV71:LL71)</f>
        <v>0</v>
      </c>
      <c r="DE27" s="58">
        <f>SUM('Баллы'!KV71:KY71)</f>
        <v>0</v>
      </c>
      <c r="DF27" s="58">
        <f>SUM('Баллы'!KZ71:LG71)</f>
        <v>0</v>
      </c>
      <c r="DG27" s="58">
        <f>SUM('Баллы'!KZ71:LB71)</f>
        <v>0</v>
      </c>
      <c r="DH27" s="58">
        <f>SUM('Баллы'!LD71:LF71)</f>
        <v>0</v>
      </c>
      <c r="DI27" s="58">
        <f>SUM('Баллы'!KX71:KY71,'Баллы'!LB71:LC71,'Баллы'!LF71:LG71)</f>
        <v>0</v>
      </c>
      <c r="DJ27" s="58">
        <f>SUM('Баллы'!KX71:KY71)</f>
        <v>0</v>
      </c>
      <c r="DK27" s="58">
        <f>SUM('Баллы'!LB71:LC71,'Баллы'!LF71:LG71)</f>
        <v>0</v>
      </c>
      <c r="DL27" s="58">
        <f>SUM('Баллы'!LC71,'Баллы'!LG71)</f>
        <v>0</v>
      </c>
      <c r="DM27" s="58">
        <f>SUM('Баллы'!LH71:LL71)</f>
        <v>0</v>
      </c>
      <c r="DN27" s="48">
        <f>SUM('Баллы'!PY71:QJ71)</f>
        <v>0</v>
      </c>
      <c r="DO27" s="58">
        <f>SUM('Баллы'!PZ71,'Баллы'!QB71:QJ71)</f>
        <v>0</v>
      </c>
      <c r="DP27" s="58">
        <f>SUM('Баллы'!QE71:QJ71)</f>
        <v>0</v>
      </c>
      <c r="DQ27" s="65">
        <f>SUM('Баллы'!QE71:QG71)</f>
        <v>0</v>
      </c>
      <c r="DR27" s="58">
        <f>SUM('Баллы'!QH71:QJ71)</f>
        <v>0</v>
      </c>
      <c r="DS27" s="46" t="str">
        <f>SUM('Баллы'!QK71:QP71)</f>
        <v>#REF!</v>
      </c>
      <c r="DT27" s="58">
        <f>SUM('Баллы'!QL71:QM71,'Баллы'!QP71)</f>
        <v>0</v>
      </c>
      <c r="DU27" s="61">
        <f>SUM('Баллы'!QN71)</f>
        <v>0</v>
      </c>
      <c r="DV27" s="46">
        <f>SUM('Баллы'!QQ71:QX71)</f>
        <v>0</v>
      </c>
      <c r="DW27" s="58">
        <f>SUM('Баллы'!QQ71:QR71)</f>
        <v>0</v>
      </c>
      <c r="DX27" s="58">
        <f>SUM('Баллы'!QS71:QX71)</f>
        <v>0</v>
      </c>
    </row>
    <row r="28">
      <c r="A28" s="41">
        <v>25.0</v>
      </c>
      <c r="B28" s="42" t="str">
        <f>'Тест ответы'!B11</f>
        <v>Астраханская область</v>
      </c>
      <c r="C28" s="43">
        <f>VLOOKUP(B28,'Население'!$B$2:$E$90,4,FALSE)</f>
        <v>13.58896063</v>
      </c>
      <c r="D28" s="44" t="str">
        <f>'Баллы'!D10</f>
        <v>#REF!</v>
      </c>
      <c r="E28" s="45" t="str">
        <f>SUMIF('Баллы'!$E$3:DX$3,"муж",'Баллы'!E10:DX10)</f>
        <v>#REF!</v>
      </c>
      <c r="F28" s="45" t="str">
        <f>SUMIF('Баллы'!$E$3:DX$3,"жен",'Баллы'!E10:DX10)</f>
        <v>#REF!</v>
      </c>
      <c r="G28" s="45" t="str">
        <f>SUM('Баллы'!Z10:DK10,'Баллы'!DP10:KE10,'Баллы'!KV10:LL10)</f>
        <v>#REF!</v>
      </c>
      <c r="H28" s="45">
        <f>SUM('Баллы'!LM10:PB10,'Баллы'!PY10:QJ10)</f>
        <v>0</v>
      </c>
      <c r="I28" s="45">
        <f>SUM('Баллы'!AZ10:BO10,'Баллы'!DR10:DX10,'Баллы'!FL10:FO10,'Баллы'!GB10:GE10,'Баллы'!GX10:HE10,'Баллы'!IF10:IK10,'Баллы'!IZ10:JG10,'Баллы'!LU10:MG10,'Баллы'!NW10:NZ10,'Баллы'!OM10:OP10)</f>
        <v>0</v>
      </c>
      <c r="J28" s="45">
        <f>SUM('Баллы'!BP10:DK10,'Баллы'!DY10:FK10,'Баллы'!FP10:GA10,'Баллы'!GF10:GQ10,'Баллы'!HF10:HW10,'Баллы'!IL10:IW10,'Баллы'!JH10:KE10,'Баллы'!MH10:NV10,'Баллы'!OA10:OL10,'Баллы'!OQ10:PB10)</f>
        <v>0</v>
      </c>
      <c r="K28" s="46">
        <f>SUM('Баллы'!E10:R10)</f>
        <v>0.0935</v>
      </c>
      <c r="L28" s="47">
        <f>SUM('Баллы'!O10:R10)</f>
        <v>0.04</v>
      </c>
      <c r="M28" s="46">
        <f>SUM('Баллы'!S10:Y10)</f>
        <v>0</v>
      </c>
      <c r="N28" s="45">
        <f>SUM('Баллы'!T10:Y10)</f>
        <v>0</v>
      </c>
      <c r="O28" s="46">
        <f>SUM('Баллы'!Z10:AQ10,'Баллы'!LM10:LT10)</f>
        <v>0</v>
      </c>
      <c r="P28" s="45">
        <f>SUMIF('Баллы'!$Z$3:$AQ$3,"муж",'Баллы'!Z10:AQ10)+SUMIF('Баллы'!$LM$3:$LT$3,"муж",'Баллы'!LM10:LT10)</f>
        <v>0</v>
      </c>
      <c r="Q28" s="45">
        <f>SUMIF('Баллы'!$Z$3:$AQ$3,"жен",'Баллы'!Z10:AQ10)+SUMIF('Баллы'!$LM$3:$LT$3,"жен",'Баллы'!LM10:LT10)</f>
        <v>0</v>
      </c>
      <c r="R28" s="48">
        <f>SUM('Баллы'!Z10:AQ10)</f>
        <v>0</v>
      </c>
      <c r="S28" s="45">
        <f>SUM('Баллы'!Z10:AH10)</f>
        <v>0</v>
      </c>
      <c r="T28" s="45">
        <f>SUM('Баллы'!AI10:AQ10)</f>
        <v>0</v>
      </c>
      <c r="U28" s="48">
        <f>SUM('Баллы'!LM10:LT10)</f>
        <v>0</v>
      </c>
      <c r="V28" s="45">
        <f>SUM('Баллы'!LM10:LP10)</f>
        <v>0</v>
      </c>
      <c r="W28" s="49">
        <f>SUM('Баллы'!LQ10:LT10)</f>
        <v>0</v>
      </c>
      <c r="X28" s="46">
        <f>SUM('Баллы'!AR10:DK10,'Баллы'!LU10:NI10)</f>
        <v>0</v>
      </c>
      <c r="Y28" s="45">
        <f>'Баллы'!AR10+SUM('Баллы'!AZ10:BH10)+SUM('Баллы'!BP10:CP10)+SUM('Баллы'!LU10:MC10,'Баллы'!MH10:NI10)</f>
        <v>0</v>
      </c>
      <c r="Z28" s="45">
        <f>'Баллы'!AS10+SUM('Баллы'!BI10:BO10)+SUM('Баллы'!CQ10:DK10)+SUM('Баллы'!MD10:MG10,'Баллы'!NJ10:NV10,)</f>
        <v>0</v>
      </c>
      <c r="AA28" s="48">
        <f>SUM('Баллы'!AR10:DK10)</f>
        <v>0</v>
      </c>
      <c r="AB28" s="45">
        <f>SUM('Баллы'!AT10:AY10)</f>
        <v>0</v>
      </c>
      <c r="AC28" s="45">
        <f>'Баллы'!AR10+SUM('Баллы'!AZ10:BH10)+SUM('Баллы'!BP10:CP10)</f>
        <v>0</v>
      </c>
      <c r="AD28" s="50">
        <f>'Баллы'!AS10+SUM('Баллы'!BI10:BO10)+SUM('Баллы'!CQ10:DK10)</f>
        <v>0</v>
      </c>
      <c r="AE28" s="51">
        <f>SUM('Баллы'!AZ10:BO10)</f>
        <v>0</v>
      </c>
      <c r="AF28" s="45">
        <f>SUM('Баллы'!AZ10:BH10)</f>
        <v>0</v>
      </c>
      <c r="AG28" s="50">
        <f>SUM('Баллы'!BI10:BO10)</f>
        <v>0</v>
      </c>
      <c r="AH28" s="51">
        <f>SUM('Баллы'!BP10:DK10)</f>
        <v>0</v>
      </c>
      <c r="AI28" s="45">
        <f>SUM('Баллы'!BP10:CP10)</f>
        <v>0</v>
      </c>
      <c r="AJ28" s="45">
        <f>SUM('Баллы'!CQ10:DK10)</f>
        <v>0</v>
      </c>
      <c r="AK28" s="48">
        <f>SUM('Баллы'!LU10:NV10)</f>
        <v>0</v>
      </c>
      <c r="AL28" s="45">
        <f>SUM('Баллы'!LU10:MC10,'Баллы'!MH10:NI10)</f>
        <v>0</v>
      </c>
      <c r="AM28" s="50">
        <f>SUM('Баллы'!MD10:MG10,'Баллы'!NJ10:NV10,)</f>
        <v>0</v>
      </c>
      <c r="AN28" s="45">
        <f>SUM('Баллы'!LU10:MG10)</f>
        <v>0</v>
      </c>
      <c r="AO28" s="45">
        <f>SUM('Баллы'!LU10:MC10)</f>
        <v>0</v>
      </c>
      <c r="AP28" s="50">
        <f>SUM('Баллы'!MD10:MG10)</f>
        <v>0</v>
      </c>
      <c r="AQ28" s="45">
        <f>SUM('Баллы'!MH10:NV10)</f>
        <v>0</v>
      </c>
      <c r="AR28" s="45">
        <f>SUM('Баллы'!MH10:NI10)</f>
        <v>0</v>
      </c>
      <c r="AS28" s="50">
        <f>SUM('Баллы'!NJ10:NV10)</f>
        <v>0</v>
      </c>
      <c r="AT28" s="46">
        <f>SUM('Баллы'!DR10:FK10,'Баллы'!NW10:OL10)</f>
        <v>0</v>
      </c>
      <c r="AU28" s="48" t="str">
        <f>SUM('Баллы'!DL10:FK10)</f>
        <v>#REF!</v>
      </c>
      <c r="AV28" s="45" t="str">
        <f>SUM('Баллы'!DL10:DQ10)</f>
        <v>#REF!</v>
      </c>
      <c r="AW28" s="45">
        <f>SUM('Баллы'!DR10:DU10)+SUM('Баллы'!DY10:ES10)</f>
        <v>0</v>
      </c>
      <c r="AX28" s="50">
        <f>SUM('Баллы'!DV10:DX10)+SUM('Баллы'!ET10:FK10)</f>
        <v>0</v>
      </c>
      <c r="AY28" s="51">
        <f>SUM('Баллы'!DR10:DX10)</f>
        <v>0</v>
      </c>
      <c r="AZ28" s="45">
        <f>SUM('Баллы'!DR10:DU10)</f>
        <v>0</v>
      </c>
      <c r="BA28" s="50">
        <f>SUM('Баллы'!DV10:DX10)</f>
        <v>0</v>
      </c>
      <c r="BB28" s="51">
        <f>SUM('Баллы'!DY10:FK10)</f>
        <v>0</v>
      </c>
      <c r="BC28" s="45">
        <f>SUM('Баллы'!DY10:ES10)</f>
        <v>0</v>
      </c>
      <c r="BD28" s="49">
        <f>SUM('Баллы'!ET10:FK10)</f>
        <v>0</v>
      </c>
      <c r="BE28" s="48">
        <f>SUM('Баллы'!NW10:OL10)</f>
        <v>0</v>
      </c>
      <c r="BF28" s="45">
        <f>SUMIF('Баллы'!NW8:OL8,"муж",'Баллы'!NW10:OL10)</f>
        <v>0</v>
      </c>
      <c r="BG28" s="50">
        <f>SUMIF('Баллы'!NW8:OL8,"жен",'Баллы'!NW10:OL10)</f>
        <v>0</v>
      </c>
      <c r="BH28" s="51">
        <f>SUM('Баллы'!NW10:NZ10)</f>
        <v>0</v>
      </c>
      <c r="BI28" s="45">
        <f>SUMIF('Баллы'!NW8:NZ8,"муж",'Баллы'!NW10:NZ10)</f>
        <v>0</v>
      </c>
      <c r="BJ28" s="50">
        <f>SUMIF('Баллы'!NW8:NZ8,";ty",'Баллы'!NW10:NZ10)</f>
        <v>0</v>
      </c>
      <c r="BK28" s="51">
        <f>SUM('Баллы'!OA10:OL10)</f>
        <v>0</v>
      </c>
      <c r="BL28" s="45">
        <f>SUMIF('Баллы'!OA8:OL8,"муж",'Баллы'!OA10:OL10)</f>
        <v>0</v>
      </c>
      <c r="BM28" s="49">
        <f>SUMIF('Баллы'!OA8:OL8,"муж",'Баллы'!OA10:OL10)</f>
        <v>0</v>
      </c>
      <c r="BN28" s="46" t="str">
        <f>SUM('Баллы'!FL10:KE10,'Баллы'!OM10:PB10)</f>
        <v>#REF!</v>
      </c>
      <c r="BO28" s="48" t="str">
        <f>SUM('Баллы'!FL10:KE10)</f>
        <v>#REF!</v>
      </c>
      <c r="BP28" s="45" t="str">
        <f>SUM('Баллы'!FL10:FM10,'Баллы'!FP10:FU10,'Баллы'!GB10:GC10,'Баллы'!GF10:GK10,'Баллы'!GR10:GT10,'Баллы'!GX10:HA10,'Баллы'!HF10:HN10,'Баллы'!HX10,'Баллы'!HZ10:IB10,'Баллы'!IX10,'Баллы'!IF10:IH10,'Баллы'!IL10:IQ10,'Баллы'!IZ10:JE10,'Баллы'!JH10:JY10,)</f>
        <v>#REF!</v>
      </c>
      <c r="BQ28" s="50" t="str">
        <f>SUM('Баллы'!FN10:FO10,'Баллы'!FV10:GA10,'Баллы'!GD10:GE10,'Баллы'!GL10:GQ10,'Баллы'!GU10:GW10,'Баллы'!HB10:HE10,'Баллы'!HO10:HW10,'Баллы'!HY10,'Баллы'!IC10:IE10,'Баллы'!II10:IK10,'Баллы'!IR10:IW10,'Баллы'!IY10,'Баллы'!JF10:JG10,'Баллы'!JZ10:KE10)</f>
        <v>#REF!</v>
      </c>
      <c r="BR28" s="52">
        <f>SUM('Баллы'!FL10:FO10,'Баллы'!GB10:GE10,'Баллы'!GX10:HE10,'Баллы'!IF10:IK10,'Баллы'!IZ10:JG10)</f>
        <v>0</v>
      </c>
      <c r="BS28" s="45">
        <f>SUM('Баллы'!FP10:FU10,'Баллы'!GF10:GK10,'Баллы'!HF10:HN10,'Баллы'!IL10:IQ10,'Баллы'!JH10:JY10)</f>
        <v>0</v>
      </c>
      <c r="BT28" s="50">
        <f>SUM('Баллы'!FN10:FO10,'Баллы'!GD10:GE10,'Баллы'!HB10:HE10,'Баллы'!II10:IK10,'Баллы'!JF10:JG10)</f>
        <v>0</v>
      </c>
      <c r="BU28" s="52">
        <f>SUM('Баллы'!FP10:GA10,'Баллы'!GF10:GQ10,'Баллы'!HF10:HW10,'Баллы'!IL10:IW10,'Баллы'!JH10:KE10)</f>
        <v>0</v>
      </c>
      <c r="BV28" s="45">
        <f>SUM('Баллы'!FP10:FU10,'Баллы'!GF10:GK10,'Баллы'!HF10:HN10,'Баллы'!IL10:IQ10,'Баллы'!JH10:JY10)</f>
        <v>0</v>
      </c>
      <c r="BW28" s="50">
        <f>SUM('Баллы'!FV10:GA10,'Баллы'!GL10:GQ10,'Баллы'!HO10:HW10,'Баллы'!IL10:IW10,'Баллы'!JZ10:KE10)</f>
        <v>0</v>
      </c>
      <c r="BX28" s="51">
        <f>SUM('Баллы'!FL10:GA10)</f>
        <v>0</v>
      </c>
      <c r="BY28" s="51">
        <f>SUM('Баллы'!FL10:FM10,'Баллы'!FP10:FU10)</f>
        <v>0</v>
      </c>
      <c r="BZ28" s="53">
        <f>SUM('Баллы'!FN10:FO10,'Баллы'!FV10:GA10)</f>
        <v>0</v>
      </c>
      <c r="CA28" s="51">
        <f>SUM('Баллы'!GB10:GQ10)</f>
        <v>0</v>
      </c>
      <c r="CB28" s="45">
        <f>SUM('Баллы'!GB10:GC10,'Баллы'!GF10:GK10)</f>
        <v>0</v>
      </c>
      <c r="CC28" s="50">
        <f>SUM('Баллы'!GD10:GE10,'Баллы'!GL10:GQ10)</f>
        <v>0</v>
      </c>
      <c r="CD28" s="51" t="str">
        <f>SUM('Баллы'!GR10:HY10)</f>
        <v>#REF!</v>
      </c>
      <c r="CE28" s="45" t="str">
        <f>SUM('Баллы'!GR10:GT10,'Баллы'!GX10:HA10,'Баллы'!HF10:HN10,'Баллы'!HX10)</f>
        <v>#REF!</v>
      </c>
      <c r="CF28" s="50" t="str">
        <f>SUM('Баллы'!GU10:GW10,'Баллы'!HB10:HE10,'Баллы'!HO10:HW10,'Баллы'!HY10)</f>
        <v>#REF!</v>
      </c>
      <c r="CG28" s="51">
        <f>SUM('Баллы'!HZ10:IY10)</f>
        <v>0</v>
      </c>
      <c r="CH28" s="45">
        <f>SUM('Баллы'!HZ10:IB10,'Баллы'!IF10:IH10,'Баллы'!IL10:IQ10,'Баллы'!IX10)</f>
        <v>0</v>
      </c>
      <c r="CI28" s="50">
        <f>SUM('Баллы'!IC10:IE10,'Баллы'!II10:IK10,'Баллы'!IR10:IW10,'Баллы'!IY10)</f>
        <v>0</v>
      </c>
      <c r="CJ28" s="51">
        <f>SUM('Баллы'!IZ10:KE10,)</f>
        <v>0</v>
      </c>
      <c r="CK28" s="45">
        <f>SUM('Баллы'!IZ10:JE10,'Баллы'!JH10:JY10)</f>
        <v>0</v>
      </c>
      <c r="CL28" s="45">
        <f>SUM('Баллы'!JF10:JG10,'Баллы'!JZ10:KE10)</f>
        <v>0</v>
      </c>
      <c r="CM28" s="48">
        <f>SUM('Баллы'!OM10:PB10)</f>
        <v>0</v>
      </c>
      <c r="CN28" s="45">
        <f>SUMIF('Баллы'!OM8:PB8,"муж",'Баллы'!OM10:PB10)</f>
        <v>0</v>
      </c>
      <c r="CO28" s="50">
        <f>SUMIF('Баллы'!OM8:PB8,"жен",'Баллы'!OM10:PB10)</f>
        <v>0</v>
      </c>
      <c r="CP28" s="52">
        <f>SUM('Баллы'!OM10:OP10)</f>
        <v>0</v>
      </c>
      <c r="CQ28" s="45">
        <f>SUMIF('Баллы'!OM8:OP8,"муж",'Баллы'!OM10:OP10)</f>
        <v>0</v>
      </c>
      <c r="CR28" s="50">
        <f>SUMIF('Баллы'!OM8:OP8,"жен",'Баллы'!OM10:OP10)</f>
        <v>0</v>
      </c>
      <c r="CS28" s="52">
        <f>SUM('Баллы'!OQ10:PB10)</f>
        <v>0</v>
      </c>
      <c r="CT28" s="45">
        <f>SUMIF('Баллы'!OQ8:PB8,"муж",'Баллы'!OQ10:PB10)</f>
        <v>0</v>
      </c>
      <c r="CU28" s="50">
        <f>SUMIF('Баллы'!OQ8:PB8,"жен",'Баллы'!OQ10:PB10)</f>
        <v>0</v>
      </c>
      <c r="CV28" s="46">
        <f>SUM('Баллы'!KF10:KU10,'Баллы'!PC10:PX10)</f>
        <v>0</v>
      </c>
      <c r="CW28" s="48">
        <f>SUM('Баллы'!KF10:KU10)</f>
        <v>0</v>
      </c>
      <c r="CX28" s="48">
        <f>SUM('Баллы'!PC10:PX10)</f>
        <v>0</v>
      </c>
      <c r="CY28" s="46">
        <f>SUM('Баллы'!KV10:LL10,'Баллы'!PY10:QJ10)</f>
        <v>0</v>
      </c>
      <c r="CZ28" s="45">
        <f>SUM('Баллы'!KZ10:LB10,'Баллы'!PZ10:QJ10)</f>
        <v>0</v>
      </c>
      <c r="DA28" s="45">
        <f>SUM('Баллы'!KX10:KY10,'Баллы'!LB10:LC10,'Баллы'!LF10:LG10,'Баллы'!QE10:QJ10)</f>
        <v>0</v>
      </c>
      <c r="DB28" s="45">
        <f>SUM('Баллы'!KX10:KY10,'Баллы'!LB10:LC10,'Баллы'!LF10:LG10,'Баллы'!QE10:QG10)</f>
        <v>0</v>
      </c>
      <c r="DC28" s="45">
        <f>SUM('Баллы'!LC10,'Баллы'!LG10,'Баллы'!QH10:QJ10)</f>
        <v>0</v>
      </c>
      <c r="DD28" s="48">
        <f>SUM('Баллы'!KV10:LL10)</f>
        <v>0</v>
      </c>
      <c r="DE28" s="45">
        <f>SUM('Баллы'!KV10:KY10)</f>
        <v>0</v>
      </c>
      <c r="DF28" s="45">
        <f>SUM('Баллы'!KZ10:LG10)</f>
        <v>0</v>
      </c>
      <c r="DG28" s="45">
        <f>SUM('Баллы'!KZ10:LB10)</f>
        <v>0</v>
      </c>
      <c r="DH28" s="45">
        <f>SUM('Баллы'!LD10:LF10)</f>
        <v>0</v>
      </c>
      <c r="DI28" s="45">
        <f>SUM('Баллы'!KX10:KY10,'Баллы'!LB10:LC10,'Баллы'!LF10:LG10)</f>
        <v>0</v>
      </c>
      <c r="DJ28" s="45">
        <f>SUM('Баллы'!KX10:KY10)</f>
        <v>0</v>
      </c>
      <c r="DK28" s="45">
        <f>SUM('Баллы'!LB10:LC10,'Баллы'!LF10:LG10)</f>
        <v>0</v>
      </c>
      <c r="DL28" s="45">
        <f>SUM('Баллы'!LC10,'Баллы'!LG10)</f>
        <v>0</v>
      </c>
      <c r="DM28" s="45">
        <f>SUM('Баллы'!LH10:LL10)</f>
        <v>0</v>
      </c>
      <c r="DN28" s="48">
        <f>SUM('Баллы'!PY10:QJ10)</f>
        <v>0</v>
      </c>
      <c r="DO28" s="45">
        <f>SUM('Баллы'!PZ10,'Баллы'!QB10:QJ10)</f>
        <v>0</v>
      </c>
      <c r="DP28" s="45">
        <f>SUM('Баллы'!QE10:QJ10)</f>
        <v>0</v>
      </c>
      <c r="DQ28" s="54">
        <f>SUM('Баллы'!QE10:QG10)</f>
        <v>0</v>
      </c>
      <c r="DR28" s="45">
        <f>SUM('Баллы'!QH10:QJ10)</f>
        <v>0</v>
      </c>
      <c r="DS28" s="46" t="str">
        <f>SUM('Баллы'!QK10:QP10)</f>
        <v>#REF!</v>
      </c>
      <c r="DT28" s="45">
        <f>SUM('Баллы'!QL10:QM10,'Баллы'!QP10)</f>
        <v>0</v>
      </c>
      <c r="DU28" s="50">
        <f>SUM('Баллы'!QN10)</f>
        <v>0</v>
      </c>
      <c r="DV28" s="46">
        <f>SUM('Баллы'!QQ10:QX10)</f>
        <v>0</v>
      </c>
      <c r="DW28" s="45">
        <f>SUM('Баллы'!QQ10:QR10)</f>
        <v>0</v>
      </c>
      <c r="DX28" s="45">
        <f>SUM('Баллы'!QS10:QX10)</f>
        <v>0</v>
      </c>
    </row>
    <row r="29">
      <c r="A29" s="55">
        <v>26.0</v>
      </c>
      <c r="B29" s="56" t="str">
        <f>'Тест ответы'!B53</f>
        <v>Новосибирская область</v>
      </c>
      <c r="C29" s="57">
        <f>VLOOKUP(B29,'Население'!$B$2:$E$90,4,FALSE)</f>
        <v>4.652426531</v>
      </c>
      <c r="D29" s="44" t="str">
        <f>'Баллы'!D52</f>
        <v>#REF!</v>
      </c>
      <c r="E29" s="58" t="str">
        <f>SUMIF('Баллы'!$E$3:DX$3,"муж",'Баллы'!E52:DX52)</f>
        <v>#REF!</v>
      </c>
      <c r="F29" s="58" t="str">
        <f>SUMIF('Баллы'!$E$3:DX$3,"жен",'Баллы'!E52:DX52)</f>
        <v>#REF!</v>
      </c>
      <c r="G29" s="58" t="str">
        <f>SUM('Баллы'!Z52:DK52,'Баллы'!DP52:KE52,'Баллы'!KV52:LL52)</f>
        <v>#REF!</v>
      </c>
      <c r="H29" s="58">
        <f>SUM('Баллы'!LM52:PB52,'Баллы'!PY52:QJ52)</f>
        <v>0</v>
      </c>
      <c r="I29" s="58">
        <f>SUM('Баллы'!AZ52:BO52,'Баллы'!DR52:DX52,'Баллы'!FL52:FO52,'Баллы'!GB52:GE52,'Баллы'!GX52:HE52,'Баллы'!IF52:IK52,'Баллы'!IZ52:JG52,'Баллы'!LU52:MG52,'Баллы'!NW52:NZ52,'Баллы'!OM52:OP52)</f>
        <v>0</v>
      </c>
      <c r="J29" s="58">
        <f>SUM('Баллы'!BP52:DK52,'Баллы'!DY52:FK52,'Баллы'!FP52:GA52,'Баллы'!GF52:GQ52,'Баллы'!HF52:HW52,'Баллы'!IL52:IW52,'Баллы'!JH52:KE52,'Баллы'!MH52:NV52,'Баллы'!OA52:OL52,'Баллы'!OQ52:PB52)</f>
        <v>0</v>
      </c>
      <c r="K29" s="46">
        <f>SUM('Баллы'!E52:R52)</f>
        <v>0</v>
      </c>
      <c r="L29" s="59">
        <f>SUM('Баллы'!O52:R52)</f>
        <v>0</v>
      </c>
      <c r="M29" s="46">
        <f>SUM('Баллы'!S52:Y52)</f>
        <v>0</v>
      </c>
      <c r="N29" s="58">
        <f>SUM('Баллы'!T52:Y52)</f>
        <v>0</v>
      </c>
      <c r="O29" s="46">
        <f>SUM('Баллы'!Z52:AQ52,'Баллы'!LM52:LT52)</f>
        <v>0</v>
      </c>
      <c r="P29" s="58">
        <f>SUMIF('Баллы'!$Z$3:$AQ$3,"муж",'Баллы'!Z52:AQ52)+SUMIF('Баллы'!$LM$3:$LT$3,"муж",'Баллы'!LM52:LT52)</f>
        <v>0</v>
      </c>
      <c r="Q29" s="58">
        <f>SUMIF('Баллы'!$Z$3:$AQ$3,"жен",'Баллы'!Z52:AQ52)+SUMIF('Баллы'!$LM$3:$LT$3,"жен",'Баллы'!LM52:LT52)</f>
        <v>0</v>
      </c>
      <c r="R29" s="48">
        <f>SUM('Баллы'!Z52:AQ52)</f>
        <v>0</v>
      </c>
      <c r="S29" s="58">
        <f>SUM('Баллы'!Z52:AH52)</f>
        <v>0</v>
      </c>
      <c r="T29" s="58">
        <f>SUM('Баллы'!AI52:AQ52)</f>
        <v>0</v>
      </c>
      <c r="U29" s="48">
        <f>SUM('Баллы'!LM52:LT52)</f>
        <v>0</v>
      </c>
      <c r="V29" s="58">
        <f>SUM('Баллы'!LM52:LP52)</f>
        <v>0</v>
      </c>
      <c r="W29" s="60">
        <f>SUM('Баллы'!LQ52:LT52)</f>
        <v>0</v>
      </c>
      <c r="X29" s="46">
        <f>SUM('Баллы'!AR52:DK52,'Баллы'!LU52:NI52)</f>
        <v>0</v>
      </c>
      <c r="Y29" s="58">
        <f>'Баллы'!AR52+SUM('Баллы'!AZ52:BH52)+SUM('Баллы'!BP52:CP52)+SUM('Баллы'!LU52:MC52,'Баллы'!MH52:NI52)</f>
        <v>0</v>
      </c>
      <c r="Z29" s="58">
        <f>'Баллы'!AS52+SUM('Баллы'!BI52:BO52)+SUM('Баллы'!CQ52:DK52)+SUM('Баллы'!MD52:MG52,'Баллы'!NJ52:NV52,)</f>
        <v>0</v>
      </c>
      <c r="AA29" s="48">
        <f>SUM('Баллы'!AR52:DK52)</f>
        <v>0</v>
      </c>
      <c r="AB29" s="58">
        <f>SUM('Баллы'!AT52:AY52)</f>
        <v>0</v>
      </c>
      <c r="AC29" s="58">
        <f>'Баллы'!AR52+SUM('Баллы'!AZ52:BH52)+SUM('Баллы'!BP52:CP52)</f>
        <v>0</v>
      </c>
      <c r="AD29" s="61">
        <f>'Баллы'!AS52+SUM('Баллы'!BI52:BO52)+SUM('Баллы'!CQ52:DK52)</f>
        <v>0</v>
      </c>
      <c r="AE29" s="62">
        <f>SUM('Баллы'!AZ52:BO52)</f>
        <v>0</v>
      </c>
      <c r="AF29" s="58">
        <f>SUM('Баллы'!AZ52:BH52)</f>
        <v>0</v>
      </c>
      <c r="AG29" s="61">
        <f>SUM('Баллы'!BI52:BO52)</f>
        <v>0</v>
      </c>
      <c r="AH29" s="62">
        <f>SUM('Баллы'!BP52:DK52)</f>
        <v>0</v>
      </c>
      <c r="AI29" s="58">
        <f>SUM('Баллы'!BP52:CP52)</f>
        <v>0</v>
      </c>
      <c r="AJ29" s="58">
        <f>SUM('Баллы'!CQ52:DK52)</f>
        <v>0</v>
      </c>
      <c r="AK29" s="48">
        <f>SUM('Баллы'!LU52:NV52)</f>
        <v>0</v>
      </c>
      <c r="AL29" s="58">
        <f>SUM('Баллы'!LU52:MC52,'Баллы'!MH52:NI52)</f>
        <v>0</v>
      </c>
      <c r="AM29" s="61">
        <f>SUM('Баллы'!MD52:MG52,'Баллы'!NJ52:NV52,)</f>
        <v>0</v>
      </c>
      <c r="AN29" s="58">
        <f>SUM('Баллы'!LU52:MG52)</f>
        <v>0</v>
      </c>
      <c r="AO29" s="58">
        <f>SUM('Баллы'!LU52:MC52)</f>
        <v>0</v>
      </c>
      <c r="AP29" s="61">
        <f>SUM('Баллы'!MD52:MG52)</f>
        <v>0</v>
      </c>
      <c r="AQ29" s="58">
        <f>SUM('Баллы'!MH52:NV52)</f>
        <v>0</v>
      </c>
      <c r="AR29" s="58">
        <f>SUM('Баллы'!MH52:NI52)</f>
        <v>0</v>
      </c>
      <c r="AS29" s="61">
        <f>SUM('Баллы'!NJ52:NV52)</f>
        <v>0</v>
      </c>
      <c r="AT29" s="46">
        <f>SUM('Баллы'!DR52:FK52,'Баллы'!NW52:OL52)</f>
        <v>0</v>
      </c>
      <c r="AU29" s="48" t="str">
        <f>SUM('Баллы'!DL52:FK52)</f>
        <v>#REF!</v>
      </c>
      <c r="AV29" s="58" t="str">
        <f>SUM('Баллы'!DL52:DQ52)</f>
        <v>#REF!</v>
      </c>
      <c r="AW29" s="58">
        <f>SUM('Баллы'!DR52:DU52)+SUM('Баллы'!DY52:ES52)</f>
        <v>0</v>
      </c>
      <c r="AX29" s="61">
        <f>SUM('Баллы'!DV52:DX52)+SUM('Баллы'!ET52:FK52)</f>
        <v>0</v>
      </c>
      <c r="AY29" s="62">
        <f>SUM('Баллы'!DR52:DX52)</f>
        <v>0</v>
      </c>
      <c r="AZ29" s="58">
        <f>SUM('Баллы'!DR52:DU52)</f>
        <v>0</v>
      </c>
      <c r="BA29" s="61">
        <f>SUM('Баллы'!DV52:DX52)</f>
        <v>0</v>
      </c>
      <c r="BB29" s="62">
        <f>SUM('Баллы'!DY52:FK52)</f>
        <v>0</v>
      </c>
      <c r="BC29" s="58">
        <f>SUM('Баллы'!DY52:ES52)</f>
        <v>0</v>
      </c>
      <c r="BD29" s="60">
        <f>SUM('Баллы'!ET52:FK52)</f>
        <v>0</v>
      </c>
      <c r="BE29" s="48">
        <f>SUM('Баллы'!NW52:OL52)</f>
        <v>0</v>
      </c>
      <c r="BF29" s="58">
        <f>SUMIF('Баллы'!NW50:OL50,"муж",'Баллы'!NW52:OL52)</f>
        <v>0</v>
      </c>
      <c r="BG29" s="61">
        <f>SUMIF('Баллы'!NW50:OL50,"жен",'Баллы'!NW52:OL52)</f>
        <v>0</v>
      </c>
      <c r="BH29" s="62">
        <f>SUM('Баллы'!NW52:NZ52)</f>
        <v>0</v>
      </c>
      <c r="BI29" s="58">
        <f>SUMIF('Баллы'!NW50:NZ50,"муж",'Баллы'!NW52:NZ52)</f>
        <v>0</v>
      </c>
      <c r="BJ29" s="61">
        <f>SUMIF('Баллы'!NW50:NZ50,";ty",'Баллы'!NW52:NZ52)</f>
        <v>0</v>
      </c>
      <c r="BK29" s="62">
        <f>SUM('Баллы'!OA52:OL52)</f>
        <v>0</v>
      </c>
      <c r="BL29" s="58">
        <f>SUMIF('Баллы'!OA50:OL50,"муж",'Баллы'!OA52:OL52)</f>
        <v>0</v>
      </c>
      <c r="BM29" s="60">
        <f>SUMIF('Баллы'!OA50:OL50,"муж",'Баллы'!OA52:OL52)</f>
        <v>0</v>
      </c>
      <c r="BN29" s="46" t="str">
        <f>SUM('Баллы'!FL52:KE52,'Баллы'!OM52:PB52)</f>
        <v>#REF!</v>
      </c>
      <c r="BO29" s="48" t="str">
        <f>SUM('Баллы'!FL52:KE52)</f>
        <v>#REF!</v>
      </c>
      <c r="BP29" s="58" t="str">
        <f>SUM('Баллы'!FL52:FM52,'Баллы'!FP52:FU52,'Баллы'!GB52:GC52,'Баллы'!GF52:GK52,'Баллы'!GR52:GT52,'Баллы'!GX52:HA52,'Баллы'!HF52:HN52,'Баллы'!HX52,'Баллы'!HZ52:IB52,'Баллы'!IX52,'Баллы'!IF52:IH52,'Баллы'!IL52:IQ52,'Баллы'!IZ52:JE52,'Баллы'!JH52:JY52,)</f>
        <v>#REF!</v>
      </c>
      <c r="BQ29" s="61" t="str">
        <f>SUM('Баллы'!FN52:FO52,'Баллы'!FV52:GA52,'Баллы'!GD52:GE52,'Баллы'!GL52:GQ52,'Баллы'!GU52:GW52,'Баллы'!HB52:HE52,'Баллы'!HO52:HW52,'Баллы'!HY52,'Баллы'!IC52:IE52,'Баллы'!II52:IK52,'Баллы'!IR52:IW52,'Баллы'!IY52,'Баллы'!JF52:JG52,'Баллы'!JZ52:KE52)</f>
        <v>#REF!</v>
      </c>
      <c r="BR29" s="63">
        <f>SUM('Баллы'!FL52:FO52,'Баллы'!GB52:GE52,'Баллы'!GX52:HE52,'Баллы'!IF52:IK52,'Баллы'!IZ52:JG52)</f>
        <v>0</v>
      </c>
      <c r="BS29" s="58">
        <f>SUM('Баллы'!FP52:FU52,'Баллы'!GF52:GK52,'Баллы'!HF52:HN52,'Баллы'!IL52:IQ52,'Баллы'!JH52:JY52)</f>
        <v>0</v>
      </c>
      <c r="BT29" s="61">
        <f>SUM('Баллы'!FN52:FO52,'Баллы'!GD52:GE52,'Баллы'!HB52:HE52,'Баллы'!II52:IK52,'Баллы'!JF52:JG52)</f>
        <v>0</v>
      </c>
      <c r="BU29" s="63">
        <f>SUM('Баллы'!FP52:GA52,'Баллы'!GF52:GQ52,'Баллы'!HF52:HW52,'Баллы'!IL52:IW52,'Баллы'!JH52:KE52)</f>
        <v>0</v>
      </c>
      <c r="BV29" s="58">
        <f>SUM('Баллы'!FP52:FU52,'Баллы'!GF52:GK52,'Баллы'!HF52:HN52,'Баллы'!IL52:IQ52,'Баллы'!JH52:JY52)</f>
        <v>0</v>
      </c>
      <c r="BW29" s="61">
        <f>SUM('Баллы'!FV52:GA52,'Баллы'!GL52:GQ52,'Баллы'!HO52:HW52,'Баллы'!IL52:IW52,'Баллы'!JZ52:KE52)</f>
        <v>0</v>
      </c>
      <c r="BX29" s="62">
        <f>SUM('Баллы'!FL52:GA52)</f>
        <v>0</v>
      </c>
      <c r="BY29" s="62">
        <f>SUM('Баллы'!FL52:FM52,'Баллы'!FP52:FU52)</f>
        <v>0</v>
      </c>
      <c r="BZ29" s="64">
        <f>SUM('Баллы'!FN52:FO52,'Баллы'!FV52:GA52)</f>
        <v>0</v>
      </c>
      <c r="CA29" s="62">
        <f>SUM('Баллы'!GB52:GQ52)</f>
        <v>0</v>
      </c>
      <c r="CB29" s="58">
        <f>SUM('Баллы'!GB52:GC52,'Баллы'!GF52:GK52)</f>
        <v>0</v>
      </c>
      <c r="CC29" s="61">
        <f>SUM('Баллы'!GD52:GE52,'Баллы'!GL52:GQ52)</f>
        <v>0</v>
      </c>
      <c r="CD29" s="62" t="str">
        <f>SUM('Баллы'!GR52:HY52)</f>
        <v>#REF!</v>
      </c>
      <c r="CE29" s="58" t="str">
        <f>SUM('Баллы'!GR52:GT52,'Баллы'!GX52:HA52,'Баллы'!HF52:HN52,'Баллы'!HX52)</f>
        <v>#REF!</v>
      </c>
      <c r="CF29" s="61" t="str">
        <f>SUM('Баллы'!GU52:GW52,'Баллы'!HB52:HE52,'Баллы'!HO52:HW52,'Баллы'!HY52)</f>
        <v>#REF!</v>
      </c>
      <c r="CG29" s="62">
        <f>SUM('Баллы'!HZ52:IY52)</f>
        <v>0</v>
      </c>
      <c r="CH29" s="58">
        <f>SUM('Баллы'!HZ52:IB52,'Баллы'!IF52:IH52,'Баллы'!IL52:IQ52,'Баллы'!IX52)</f>
        <v>0</v>
      </c>
      <c r="CI29" s="61">
        <f>SUM('Баллы'!IC52:IE52,'Баллы'!II52:IK52,'Баллы'!IR52:IW52,'Баллы'!IY52)</f>
        <v>0</v>
      </c>
      <c r="CJ29" s="62">
        <f>SUM('Баллы'!IZ52:KE52,)</f>
        <v>0</v>
      </c>
      <c r="CK29" s="58">
        <f>SUM('Баллы'!IZ52:JE52,'Баллы'!JH52:JY52)</f>
        <v>0</v>
      </c>
      <c r="CL29" s="58">
        <f>SUM('Баллы'!JF52:JG52,'Баллы'!JZ52:KE52)</f>
        <v>0</v>
      </c>
      <c r="CM29" s="48">
        <f>SUM('Баллы'!OM52:PB52)</f>
        <v>0</v>
      </c>
      <c r="CN29" s="58">
        <f>SUMIF('Баллы'!OM50:PB50,"муж",'Баллы'!OM52:PB52)</f>
        <v>0</v>
      </c>
      <c r="CO29" s="61">
        <f>SUMIF('Баллы'!OM50:PB50,"жен",'Баллы'!OM52:PB52)</f>
        <v>0</v>
      </c>
      <c r="CP29" s="63">
        <f>SUM('Баллы'!OM52:OP52)</f>
        <v>0</v>
      </c>
      <c r="CQ29" s="58">
        <f>SUMIF('Баллы'!OM50:OP50,"муж",'Баллы'!OM52:OP52)</f>
        <v>0</v>
      </c>
      <c r="CR29" s="61">
        <f>SUMIF('Баллы'!OM50:OP50,"жен",'Баллы'!OM52:OP52)</f>
        <v>0</v>
      </c>
      <c r="CS29" s="63">
        <f>SUM('Баллы'!OQ52:PB52)</f>
        <v>0</v>
      </c>
      <c r="CT29" s="58">
        <f>SUMIF('Баллы'!OQ50:PB50,"муж",'Баллы'!OQ52:PB52)</f>
        <v>0</v>
      </c>
      <c r="CU29" s="61">
        <f>SUMIF('Баллы'!OQ50:PB50,"жен",'Баллы'!OQ52:PB52)</f>
        <v>0</v>
      </c>
      <c r="CV29" s="46">
        <f>SUM('Баллы'!KF52:KU52,'Баллы'!PC52:PX52)</f>
        <v>0</v>
      </c>
      <c r="CW29" s="48">
        <f>SUM('Баллы'!KF52:KU52)</f>
        <v>0</v>
      </c>
      <c r="CX29" s="48">
        <f>SUM('Баллы'!PC52:PX52)</f>
        <v>0</v>
      </c>
      <c r="CY29" s="46">
        <f>SUM('Баллы'!KV52:LL52,'Баллы'!PY52:QJ52)</f>
        <v>0</v>
      </c>
      <c r="CZ29" s="58">
        <f>SUM('Баллы'!KZ52:LB52,'Баллы'!PZ52:QJ52)</f>
        <v>0</v>
      </c>
      <c r="DA29" s="58">
        <f>SUM('Баллы'!KX52:KY52,'Баллы'!LB52:LC52,'Баллы'!LF52:LG52,'Баллы'!QE52:QJ52)</f>
        <v>0</v>
      </c>
      <c r="DB29" s="58">
        <f>SUM('Баллы'!KX52:KY52,'Баллы'!LB52:LC52,'Баллы'!LF52:LG52,'Баллы'!QE52:QG52)</f>
        <v>0</v>
      </c>
      <c r="DC29" s="58">
        <f>SUM('Баллы'!LC52,'Баллы'!LG52,'Баллы'!QH52:QJ52)</f>
        <v>0</v>
      </c>
      <c r="DD29" s="48">
        <f>SUM('Баллы'!KV52:LL52)</f>
        <v>0</v>
      </c>
      <c r="DE29" s="58">
        <f>SUM('Баллы'!KV52:KY52)</f>
        <v>0</v>
      </c>
      <c r="DF29" s="58">
        <f>SUM('Баллы'!KZ52:LG52)</f>
        <v>0</v>
      </c>
      <c r="DG29" s="58">
        <f>SUM('Баллы'!KZ52:LB52)</f>
        <v>0</v>
      </c>
      <c r="DH29" s="58">
        <f>SUM('Баллы'!LD52:LF52)</f>
        <v>0</v>
      </c>
      <c r="DI29" s="58">
        <f>SUM('Баллы'!KX52:KY52,'Баллы'!LB52:LC52,'Баллы'!LF52:LG52)</f>
        <v>0</v>
      </c>
      <c r="DJ29" s="58">
        <f>SUM('Баллы'!KX52:KY52)</f>
        <v>0</v>
      </c>
      <c r="DK29" s="58">
        <f>SUM('Баллы'!LB52:LC52,'Баллы'!LF52:LG52)</f>
        <v>0</v>
      </c>
      <c r="DL29" s="58">
        <f>SUM('Баллы'!LC52,'Баллы'!LG52)</f>
        <v>0</v>
      </c>
      <c r="DM29" s="58">
        <f>SUM('Баллы'!LH52:LL52)</f>
        <v>0</v>
      </c>
      <c r="DN29" s="48">
        <f>SUM('Баллы'!PY52:QJ52)</f>
        <v>0</v>
      </c>
      <c r="DO29" s="58">
        <f>SUM('Баллы'!PZ52,'Баллы'!QB52:QJ52)</f>
        <v>0</v>
      </c>
      <c r="DP29" s="58">
        <f>SUM('Баллы'!QE52:QJ52)</f>
        <v>0</v>
      </c>
      <c r="DQ29" s="65">
        <f>SUM('Баллы'!QE52:QG52)</f>
        <v>0</v>
      </c>
      <c r="DR29" s="58">
        <f>SUM('Баллы'!QH52:QJ52)</f>
        <v>0</v>
      </c>
      <c r="DS29" s="46" t="str">
        <f>SUM('Баллы'!QK52:QP52)</f>
        <v>#REF!</v>
      </c>
      <c r="DT29" s="58">
        <f>SUM('Баллы'!QL52:QM52,'Баллы'!QP52)</f>
        <v>0</v>
      </c>
      <c r="DU29" s="61">
        <f>SUM('Баллы'!QN52)</f>
        <v>0</v>
      </c>
      <c r="DV29" s="46">
        <f>SUM('Баллы'!QQ52:QX52)</f>
        <v>0</v>
      </c>
      <c r="DW29" s="58">
        <f>SUM('Баллы'!QQ53:QR53)</f>
        <v>0</v>
      </c>
      <c r="DX29" s="58">
        <f>SUM('Баллы'!QS53:QX53)</f>
        <v>0</v>
      </c>
    </row>
    <row r="30">
      <c r="A30" s="41">
        <v>27.0</v>
      </c>
      <c r="B30" s="42" t="str">
        <f>'Тест ответы'!B71</f>
        <v>Смоленская область</v>
      </c>
      <c r="C30" s="43">
        <f>VLOOKUP(B30,'Население'!$B$2:$E$90,4,FALSE)</f>
        <v>14.67485173</v>
      </c>
      <c r="D30" s="44" t="str">
        <f>'Баллы'!D70</f>
        <v>#REF!</v>
      </c>
      <c r="E30" s="45" t="str">
        <f>SUMIF('Баллы'!$E$3:DX$3,"муж",'Баллы'!E70:DX70)</f>
        <v>#REF!</v>
      </c>
      <c r="F30" s="45" t="str">
        <f>SUMIF('Баллы'!$E$3:DX$3,"жен",'Баллы'!E70:DX70)</f>
        <v>#REF!</v>
      </c>
      <c r="G30" s="45" t="str">
        <f>SUM('Баллы'!Z70:DK70,'Баллы'!DP70:KE70,'Баллы'!KV70:LL70)</f>
        <v>#REF!</v>
      </c>
      <c r="H30" s="45">
        <f>SUM('Баллы'!LM70:PB70,'Баллы'!PY70:QJ70)</f>
        <v>0</v>
      </c>
      <c r="I30" s="45">
        <f>SUM('Баллы'!AZ70:BO70,'Баллы'!DR70:DX70,'Баллы'!FL70:FO70,'Баллы'!GB70:GE70,'Баллы'!GX70:HE70,'Баллы'!IF70:IK70,'Баллы'!IZ70:JG70,'Баллы'!LU70:MG70,'Баллы'!NW70:NZ70,'Баллы'!OM70:OP70)</f>
        <v>0</v>
      </c>
      <c r="J30" s="45">
        <f>SUM('Баллы'!BP70:DK70,'Баллы'!DY70:FK70,'Баллы'!FP70:GA70,'Баллы'!GF70:GQ70,'Баллы'!HF70:HW70,'Баллы'!IL70:IW70,'Баллы'!JH70:KE70,'Баллы'!MH70:NV70,'Баллы'!OA70:OL70,'Баллы'!OQ70:PB70)</f>
        <v>0</v>
      </c>
      <c r="K30" s="46">
        <f>SUM('Баллы'!E70:R70)</f>
        <v>0.1455</v>
      </c>
      <c r="L30" s="47">
        <f>SUM('Баллы'!O70:R70)</f>
        <v>0.09</v>
      </c>
      <c r="M30" s="46">
        <f>SUM('Баллы'!S70:Y70)</f>
        <v>0</v>
      </c>
      <c r="N30" s="45">
        <f>SUM('Баллы'!T70:Y70)</f>
        <v>0</v>
      </c>
      <c r="O30" s="46">
        <f>SUM('Баллы'!Z70:AQ70,'Баллы'!LM70:LT70)</f>
        <v>0</v>
      </c>
      <c r="P30" s="45">
        <f>SUMIF('Баллы'!$Z$3:$AQ$3,"муж",'Баллы'!Z70:AQ70)+SUMIF('Баллы'!$LM$3:$LT$3,"муж",'Баллы'!LM70:LT70)</f>
        <v>0</v>
      </c>
      <c r="Q30" s="45">
        <f>SUMIF('Баллы'!$Z$3:$AQ$3,"жен",'Баллы'!Z70:AQ70)+SUMIF('Баллы'!$LM$3:$LT$3,"жен",'Баллы'!LM70:LT70)</f>
        <v>0</v>
      </c>
      <c r="R30" s="48">
        <f>SUM('Баллы'!Z70:AQ70)</f>
        <v>0</v>
      </c>
      <c r="S30" s="45">
        <f>SUM('Баллы'!Z70:AH70)</f>
        <v>0</v>
      </c>
      <c r="T30" s="45">
        <f>SUM('Баллы'!AI70:AQ70)</f>
        <v>0</v>
      </c>
      <c r="U30" s="48">
        <f>SUM('Баллы'!LM70:LT70)</f>
        <v>0</v>
      </c>
      <c r="V30" s="45">
        <f>SUM('Баллы'!LM70:LP70)</f>
        <v>0</v>
      </c>
      <c r="W30" s="49">
        <f>SUM('Баллы'!LQ70:LT70)</f>
        <v>0</v>
      </c>
      <c r="X30" s="46">
        <f>SUM('Баллы'!AR70:DK70,'Баллы'!LU70:NI70)</f>
        <v>0</v>
      </c>
      <c r="Y30" s="45">
        <f>'Баллы'!AR70+SUM('Баллы'!AZ70:BH70)+SUM('Баллы'!BP70:CP70)+SUM('Баллы'!LU70:MC70,'Баллы'!MH70:NI70)</f>
        <v>0</v>
      </c>
      <c r="Z30" s="45">
        <f>'Баллы'!AS70+SUM('Баллы'!BI70:BO70)+SUM('Баллы'!CQ70:DK70)+SUM('Баллы'!MD70:MG70,'Баллы'!NJ70:NV70,)</f>
        <v>0</v>
      </c>
      <c r="AA30" s="48">
        <f>SUM('Баллы'!AR70:DK70)</f>
        <v>0</v>
      </c>
      <c r="AB30" s="45">
        <f>SUM('Баллы'!AT70:AY70)</f>
        <v>0</v>
      </c>
      <c r="AC30" s="45">
        <f>'Баллы'!AR70+SUM('Баллы'!AZ70:BH70)+SUM('Баллы'!BP70:CP70)</f>
        <v>0</v>
      </c>
      <c r="AD30" s="50">
        <f>'Баллы'!AS70+SUM('Баллы'!BI70:BO70)+SUM('Баллы'!CQ70:DK70)</f>
        <v>0</v>
      </c>
      <c r="AE30" s="51">
        <f>SUM('Баллы'!AZ70:BO70)</f>
        <v>0</v>
      </c>
      <c r="AF30" s="45">
        <f>SUM('Баллы'!AZ70:BH70)</f>
        <v>0</v>
      </c>
      <c r="AG30" s="50">
        <f>SUM('Баллы'!BI70:BO70)</f>
        <v>0</v>
      </c>
      <c r="AH30" s="51">
        <f>SUM('Баллы'!BP70:DK70)</f>
        <v>0</v>
      </c>
      <c r="AI30" s="45">
        <f>SUM('Баллы'!BP70:CP70)</f>
        <v>0</v>
      </c>
      <c r="AJ30" s="45">
        <f>SUM('Баллы'!CQ70:DK70)</f>
        <v>0</v>
      </c>
      <c r="AK30" s="48">
        <f>SUM('Баллы'!LU70:NV70)</f>
        <v>0</v>
      </c>
      <c r="AL30" s="45">
        <f>SUM('Баллы'!LU70:MC70,'Баллы'!MH70:NI70)</f>
        <v>0</v>
      </c>
      <c r="AM30" s="50">
        <f>SUM('Баллы'!MD70:MG70,'Баллы'!NJ70:NV70,)</f>
        <v>0</v>
      </c>
      <c r="AN30" s="45">
        <f>SUM('Баллы'!LU70:MG70)</f>
        <v>0</v>
      </c>
      <c r="AO30" s="45">
        <f>SUM('Баллы'!LU70:MC70)</f>
        <v>0</v>
      </c>
      <c r="AP30" s="50">
        <f>SUM('Баллы'!MD70:MG70)</f>
        <v>0</v>
      </c>
      <c r="AQ30" s="45">
        <f>SUM('Баллы'!MH70:NV70)</f>
        <v>0</v>
      </c>
      <c r="AR30" s="45">
        <f>SUM('Баллы'!MH70:NI70)</f>
        <v>0</v>
      </c>
      <c r="AS30" s="50">
        <f>SUM('Баллы'!NJ70:NV70)</f>
        <v>0</v>
      </c>
      <c r="AT30" s="46">
        <f>SUM('Баллы'!DR70:FK70,'Баллы'!NW70:OL70)</f>
        <v>0</v>
      </c>
      <c r="AU30" s="48" t="str">
        <f>SUM('Баллы'!DL70:FK70)</f>
        <v>#REF!</v>
      </c>
      <c r="AV30" s="45" t="str">
        <f>SUM('Баллы'!DL70:DQ70)</f>
        <v>#REF!</v>
      </c>
      <c r="AW30" s="45">
        <f>SUM('Баллы'!DR70:DU70)+SUM('Баллы'!DY70:ES70)</f>
        <v>0</v>
      </c>
      <c r="AX30" s="50">
        <f>SUM('Баллы'!DV70:DX70)+SUM('Баллы'!ET70:FK70)</f>
        <v>0</v>
      </c>
      <c r="AY30" s="51">
        <f>SUM('Баллы'!DR70:DX70)</f>
        <v>0</v>
      </c>
      <c r="AZ30" s="45">
        <f>SUM('Баллы'!DR70:DU70)</f>
        <v>0</v>
      </c>
      <c r="BA30" s="50">
        <f>SUM('Баллы'!DV70:DX70)</f>
        <v>0</v>
      </c>
      <c r="BB30" s="51">
        <f>SUM('Баллы'!DY70:FK70)</f>
        <v>0</v>
      </c>
      <c r="BC30" s="45">
        <f>SUM('Баллы'!DY70:ES70)</f>
        <v>0</v>
      </c>
      <c r="BD30" s="49">
        <f>SUM('Баллы'!ET70:FK70)</f>
        <v>0</v>
      </c>
      <c r="BE30" s="48">
        <f>SUM('Баллы'!NW70:OL70)</f>
        <v>0</v>
      </c>
      <c r="BF30" s="45">
        <f>SUMIF('Баллы'!NW68:OL68,"муж",'Баллы'!NW70:OL70)</f>
        <v>0</v>
      </c>
      <c r="BG30" s="50">
        <f>SUMIF('Баллы'!NW68:OL68,"жен",'Баллы'!NW70:OL70)</f>
        <v>0</v>
      </c>
      <c r="BH30" s="51">
        <f>SUM('Баллы'!NW70:NZ70)</f>
        <v>0</v>
      </c>
      <c r="BI30" s="45">
        <f>SUMIF('Баллы'!NW68:NZ68,"муж",'Баллы'!NW70:NZ70)</f>
        <v>0</v>
      </c>
      <c r="BJ30" s="50">
        <f>SUMIF('Баллы'!NW68:NZ68,";ty",'Баллы'!NW70:NZ70)</f>
        <v>0</v>
      </c>
      <c r="BK30" s="51">
        <f>SUM('Баллы'!OA70:OL70)</f>
        <v>0</v>
      </c>
      <c r="BL30" s="45">
        <f>SUMIF('Баллы'!OA68:OL68,"муж",'Баллы'!OA70:OL70)</f>
        <v>0</v>
      </c>
      <c r="BM30" s="49">
        <f>SUMIF('Баллы'!OA68:OL68,"муж",'Баллы'!OA70:OL70)</f>
        <v>0</v>
      </c>
      <c r="BN30" s="46" t="str">
        <f>SUM('Баллы'!FL70:KE70,'Баллы'!OM70:PB70)</f>
        <v>#REF!</v>
      </c>
      <c r="BO30" s="48" t="str">
        <f>SUM('Баллы'!FL70:KE70)</f>
        <v>#REF!</v>
      </c>
      <c r="BP30" s="45" t="str">
        <f>SUM('Баллы'!FL70:FM70,'Баллы'!FP70:FU70,'Баллы'!GB70:GC70,'Баллы'!GF70:GK70,'Баллы'!GR70:GT70,'Баллы'!GX70:HA70,'Баллы'!HF70:HN70,'Баллы'!HX70,'Баллы'!HZ70:IB70,'Баллы'!IX70,'Баллы'!IF70:IH70,'Баллы'!IL70:IQ70,'Баллы'!IZ70:JE70,'Баллы'!JH70:JY70,)</f>
        <v>#REF!</v>
      </c>
      <c r="BQ30" s="50" t="str">
        <f>SUM('Баллы'!FN70:FO70,'Баллы'!FV70:GA70,'Баллы'!GD70:GE70,'Баллы'!GL70:GQ70,'Баллы'!GU70:GW70,'Баллы'!HB70:HE70,'Баллы'!HO70:HW70,'Баллы'!HY70,'Баллы'!IC70:IE70,'Баллы'!II70:IK70,'Баллы'!IR70:IW70,'Баллы'!IY70,'Баллы'!JF70:JG70,'Баллы'!JZ70:KE70)</f>
        <v>#REF!</v>
      </c>
      <c r="BR30" s="52">
        <f>SUM('Баллы'!FL70:FO70,'Баллы'!GB70:GE70,'Баллы'!GX70:HE70,'Баллы'!IF70:IK70,'Баллы'!IZ70:JG70)</f>
        <v>0</v>
      </c>
      <c r="BS30" s="45">
        <f>SUM('Баллы'!FP70:FU70,'Баллы'!GF70:GK70,'Баллы'!HF70:HN70,'Баллы'!IL70:IQ70,'Баллы'!JH70:JY70)</f>
        <v>0</v>
      </c>
      <c r="BT30" s="50">
        <f>SUM('Баллы'!FN70:FO70,'Баллы'!GD70:GE70,'Баллы'!HB70:HE70,'Баллы'!II70:IK70,'Баллы'!JF70:JG70)</f>
        <v>0</v>
      </c>
      <c r="BU30" s="52">
        <f>SUM('Баллы'!FP70:GA70,'Баллы'!GF70:GQ70,'Баллы'!HF70:HW70,'Баллы'!IL70:IW70,'Баллы'!JH70:KE70)</f>
        <v>0</v>
      </c>
      <c r="BV30" s="45">
        <f>SUM('Баллы'!FP70:FU70,'Баллы'!GF70:GK70,'Баллы'!HF70:HN70,'Баллы'!IL70:IQ70,'Баллы'!JH70:JY70)</f>
        <v>0</v>
      </c>
      <c r="BW30" s="50">
        <f>SUM('Баллы'!FV70:GA70,'Баллы'!GL70:GQ70,'Баллы'!HO70:HW70,'Баллы'!IL70:IW70,'Баллы'!JZ70:KE70)</f>
        <v>0</v>
      </c>
      <c r="BX30" s="51">
        <f>SUM('Баллы'!FL70:GA70)</f>
        <v>0</v>
      </c>
      <c r="BY30" s="51">
        <f>SUM('Баллы'!FL70:FM70,'Баллы'!FP70:FU70)</f>
        <v>0</v>
      </c>
      <c r="BZ30" s="53">
        <f>SUM('Баллы'!FN70:FO70,'Баллы'!FV70:GA70)</f>
        <v>0</v>
      </c>
      <c r="CA30" s="51">
        <f>SUM('Баллы'!GB70:GQ70)</f>
        <v>0</v>
      </c>
      <c r="CB30" s="45">
        <f>SUM('Баллы'!GB70:GC70,'Баллы'!GF70:GK70)</f>
        <v>0</v>
      </c>
      <c r="CC30" s="50">
        <f>SUM('Баллы'!GD70:GE70,'Баллы'!GL70:GQ70)</f>
        <v>0</v>
      </c>
      <c r="CD30" s="51" t="str">
        <f>SUM('Баллы'!GR70:HY70)</f>
        <v>#REF!</v>
      </c>
      <c r="CE30" s="45" t="str">
        <f>SUM('Баллы'!GR70:GT70,'Баллы'!GX70:HA70,'Баллы'!HF70:HN70,'Баллы'!HX70)</f>
        <v>#REF!</v>
      </c>
      <c r="CF30" s="50" t="str">
        <f>SUM('Баллы'!GU70:GW70,'Баллы'!HB70:HE70,'Баллы'!HO70:HW70,'Баллы'!HY70)</f>
        <v>#REF!</v>
      </c>
      <c r="CG30" s="51">
        <f>SUM('Баллы'!HZ70:IY70)</f>
        <v>0</v>
      </c>
      <c r="CH30" s="45">
        <f>SUM('Баллы'!HZ70:IB70,'Баллы'!IF70:IH70,'Баллы'!IL70:IQ70,'Баллы'!IX70)</f>
        <v>0</v>
      </c>
      <c r="CI30" s="50">
        <f>SUM('Баллы'!IC70:IE70,'Баллы'!II70:IK70,'Баллы'!IR70:IW70,'Баллы'!IY70)</f>
        <v>0</v>
      </c>
      <c r="CJ30" s="51">
        <f>SUM('Баллы'!IZ70:KE70,)</f>
        <v>0</v>
      </c>
      <c r="CK30" s="45">
        <f>SUM('Баллы'!IZ70:JE70,'Баллы'!JH70:JY70)</f>
        <v>0</v>
      </c>
      <c r="CL30" s="45">
        <f>SUM('Баллы'!JF70:JG70,'Баллы'!JZ70:KE70)</f>
        <v>0</v>
      </c>
      <c r="CM30" s="48">
        <f>SUM('Баллы'!OM70:PB70)</f>
        <v>0</v>
      </c>
      <c r="CN30" s="45">
        <f>SUMIF('Баллы'!OM68:PB68,"муж",'Баллы'!OM70:PB70)</f>
        <v>0</v>
      </c>
      <c r="CO30" s="50">
        <f>SUMIF('Баллы'!OM68:PB68,"жен",'Баллы'!OM70:PB70)</f>
        <v>0</v>
      </c>
      <c r="CP30" s="52">
        <f>SUM('Баллы'!OM70:OP70)</f>
        <v>0</v>
      </c>
      <c r="CQ30" s="45">
        <f>SUMIF('Баллы'!OM68:OP68,"муж",'Баллы'!OM70:OP70)</f>
        <v>0</v>
      </c>
      <c r="CR30" s="50">
        <f>SUMIF('Баллы'!OM68:OP68,"жен",'Баллы'!OM70:OP70)</f>
        <v>0</v>
      </c>
      <c r="CS30" s="52">
        <f>SUM('Баллы'!OQ70:PB70)</f>
        <v>0</v>
      </c>
      <c r="CT30" s="45">
        <f>SUMIF('Баллы'!OQ68:PB68,"муж",'Баллы'!OQ70:PB70)</f>
        <v>0</v>
      </c>
      <c r="CU30" s="50">
        <f>SUMIF('Баллы'!OQ68:PB68,"жен",'Баллы'!OQ70:PB70)</f>
        <v>0</v>
      </c>
      <c r="CV30" s="46">
        <f>SUM('Баллы'!KF70:KU70,'Баллы'!PC70:PX70)</f>
        <v>0</v>
      </c>
      <c r="CW30" s="48">
        <f>SUM('Баллы'!KF70:KU70)</f>
        <v>0</v>
      </c>
      <c r="CX30" s="48">
        <f>SUM('Баллы'!PC70:PX70)</f>
        <v>0</v>
      </c>
      <c r="CY30" s="46">
        <f>SUM('Баллы'!KV70:LL70,'Баллы'!PY70:QJ70)</f>
        <v>0</v>
      </c>
      <c r="CZ30" s="45">
        <f>SUM('Баллы'!KZ70:LB70,'Баллы'!PZ70:QJ70)</f>
        <v>0</v>
      </c>
      <c r="DA30" s="45">
        <f>SUM('Баллы'!KX70:KY70,'Баллы'!LB70:LC70,'Баллы'!LF70:LG70,'Баллы'!QE70:QJ70)</f>
        <v>0</v>
      </c>
      <c r="DB30" s="45">
        <f>SUM('Баллы'!KX70:KY70,'Баллы'!LB70:LC70,'Баллы'!LF70:LG70,'Баллы'!QE70:QG70)</f>
        <v>0</v>
      </c>
      <c r="DC30" s="45">
        <f>SUM('Баллы'!LC70,'Баллы'!LG70,'Баллы'!QH70:QJ70)</f>
        <v>0</v>
      </c>
      <c r="DD30" s="48">
        <f>SUM('Баллы'!KV70:LL70)</f>
        <v>0</v>
      </c>
      <c r="DE30" s="45">
        <f>SUM('Баллы'!KV70:KY70)</f>
        <v>0</v>
      </c>
      <c r="DF30" s="45">
        <f>SUM('Баллы'!KZ70:LG70)</f>
        <v>0</v>
      </c>
      <c r="DG30" s="45">
        <f>SUM('Баллы'!KZ70:LB70)</f>
        <v>0</v>
      </c>
      <c r="DH30" s="45">
        <f>SUM('Баллы'!LD70:LF70)</f>
        <v>0</v>
      </c>
      <c r="DI30" s="45">
        <f>SUM('Баллы'!KX70:KY70,'Баллы'!LB70:LC70,'Баллы'!LF70:LG70)</f>
        <v>0</v>
      </c>
      <c r="DJ30" s="45">
        <f>SUM('Баллы'!KX70:KY70)</f>
        <v>0</v>
      </c>
      <c r="DK30" s="45">
        <f>SUM('Баллы'!LB70:LC70,'Баллы'!LF70:LG70)</f>
        <v>0</v>
      </c>
      <c r="DL30" s="45">
        <f>SUM('Баллы'!LC70,'Баллы'!LG70)</f>
        <v>0</v>
      </c>
      <c r="DM30" s="45">
        <f>SUM('Баллы'!LH70:LL70)</f>
        <v>0</v>
      </c>
      <c r="DN30" s="48">
        <f>SUM('Баллы'!PY70:QJ70)</f>
        <v>0</v>
      </c>
      <c r="DO30" s="45">
        <f>SUM('Баллы'!PZ70,'Баллы'!QB70:QJ70)</f>
        <v>0</v>
      </c>
      <c r="DP30" s="45">
        <f>SUM('Баллы'!QE70:QJ70)</f>
        <v>0</v>
      </c>
      <c r="DQ30" s="54">
        <f>SUM('Баллы'!QE70:QG70)</f>
        <v>0</v>
      </c>
      <c r="DR30" s="45">
        <f>SUM('Баллы'!QH70:QJ70)</f>
        <v>0</v>
      </c>
      <c r="DS30" s="46" t="str">
        <f>SUM('Баллы'!QK70:QP70)</f>
        <v>#REF!</v>
      </c>
      <c r="DT30" s="45">
        <f>SUM('Баллы'!QL70:QM70,'Баллы'!QP70)</f>
        <v>0</v>
      </c>
      <c r="DU30" s="50">
        <f>SUM('Баллы'!QN70)</f>
        <v>0</v>
      </c>
      <c r="DV30" s="46">
        <f>SUM('Баллы'!QQ70:QX70)</f>
        <v>0</v>
      </c>
      <c r="DW30" s="45">
        <f>SUM('Баллы'!QQ71:QR71)</f>
        <v>0</v>
      </c>
      <c r="DX30" s="45">
        <f>SUM('Баллы'!QS71:QX71)</f>
        <v>0</v>
      </c>
    </row>
    <row r="31">
      <c r="A31" s="55">
        <v>28.0</v>
      </c>
      <c r="B31" s="56" t="str">
        <f>'Тест ответы'!B17</f>
        <v>Волгоградская область</v>
      </c>
      <c r="C31" s="57">
        <f>VLOOKUP(B31,'Население'!$B$2:$E$90,4,FALSE)</f>
        <v>5.221070375</v>
      </c>
      <c r="D31" s="44" t="str">
        <f>'Баллы'!D16</f>
        <v>#REF!</v>
      </c>
      <c r="E31" s="58" t="str">
        <f>SUMIF('Баллы'!$E$3:DX$3,"муж",'Баллы'!E16:DX16)</f>
        <v>#REF!</v>
      </c>
      <c r="F31" s="58" t="str">
        <f>SUMIF('Баллы'!$E$3:DX$3,"жен",'Баллы'!E16:DX16)</f>
        <v>#REF!</v>
      </c>
      <c r="G31" s="58" t="str">
        <f>SUM('Баллы'!Z16:DK16,'Баллы'!DP16:KE16,'Баллы'!KV16:LL16)</f>
        <v>#REF!</v>
      </c>
      <c r="H31" s="58">
        <f>SUM('Баллы'!LM16:PB16,'Баллы'!PY16:QJ16)</f>
        <v>0</v>
      </c>
      <c r="I31" s="58">
        <f>SUM('Баллы'!AZ16:BO16,'Баллы'!DR16:DX16,'Баллы'!FL16:FO16,'Баллы'!GB16:GE16,'Баллы'!GX16:HE16,'Баллы'!IF16:IK16,'Баллы'!IZ16:JG16,'Баллы'!LU16:MG16,'Баллы'!NW16:NZ16,'Баллы'!OM16:OP16)</f>
        <v>0</v>
      </c>
      <c r="J31" s="58">
        <f>SUM('Баллы'!BP16:DK16,'Баллы'!DY16:FK16,'Баллы'!FP16:GA16,'Баллы'!GF16:GQ16,'Баллы'!HF16:HW16,'Баллы'!IL16:IW16,'Баллы'!JH16:KE16,'Баллы'!MH16:NV16,'Баллы'!OA16:OL16,'Баллы'!OQ16:PB16)</f>
        <v>0</v>
      </c>
      <c r="K31" s="46">
        <f>SUM('Баллы'!E16:R16)</f>
        <v>0.2055</v>
      </c>
      <c r="L31" s="59">
        <f>SUM('Баллы'!O16:R16)</f>
        <v>0.14</v>
      </c>
      <c r="M31" s="46">
        <f>SUM('Баллы'!S16:Y16)</f>
        <v>0</v>
      </c>
      <c r="N31" s="58">
        <f>SUM('Баллы'!T16:Y16)</f>
        <v>0</v>
      </c>
      <c r="O31" s="46">
        <f>SUM('Баллы'!Z16:AQ16,'Баллы'!LM16:LT16)</f>
        <v>0</v>
      </c>
      <c r="P31" s="58">
        <f>SUMIF('Баллы'!$Z$3:$AQ$3,"муж",'Баллы'!Z16:AQ16)+SUMIF('Баллы'!$LM$3:$LT$3,"муж",'Баллы'!LM16:LT16)</f>
        <v>0</v>
      </c>
      <c r="Q31" s="58">
        <f>SUMIF('Баллы'!$Z$3:$AQ$3,"жен",'Баллы'!Z16:AQ16)+SUMIF('Баллы'!$LM$3:$LT$3,"жен",'Баллы'!LM16:LT16)</f>
        <v>0</v>
      </c>
      <c r="R31" s="48">
        <f>SUM('Баллы'!Z16:AQ16)</f>
        <v>0</v>
      </c>
      <c r="S31" s="58">
        <f>SUM('Баллы'!Z16:AH16)</f>
        <v>0</v>
      </c>
      <c r="T31" s="58">
        <f>SUM('Баллы'!AI16:AQ16)</f>
        <v>0</v>
      </c>
      <c r="U31" s="48">
        <f>SUM('Баллы'!LM16:LT16)</f>
        <v>0</v>
      </c>
      <c r="V31" s="58">
        <f>SUM('Баллы'!LM16:LP16)</f>
        <v>0</v>
      </c>
      <c r="W31" s="60">
        <f>SUM('Баллы'!LQ16:LT16)</f>
        <v>0</v>
      </c>
      <c r="X31" s="46">
        <f>SUM('Баллы'!AR16:DK16,'Баллы'!LU16:NI16)</f>
        <v>0</v>
      </c>
      <c r="Y31" s="58">
        <f>'Баллы'!AR16+SUM('Баллы'!AZ16:BH16)+SUM('Баллы'!BP16:CP16)+SUM('Баллы'!LU16:MC16,'Баллы'!MH16:NI16)</f>
        <v>0</v>
      </c>
      <c r="Z31" s="58">
        <f>'Баллы'!AS16+SUM('Баллы'!BI16:BO16)+SUM('Баллы'!CQ16:DK16)+SUM('Баллы'!MD16:MG16,'Баллы'!NJ16:NV16,)</f>
        <v>0</v>
      </c>
      <c r="AA31" s="48">
        <f>SUM('Баллы'!AR16:DK16)</f>
        <v>0</v>
      </c>
      <c r="AB31" s="58">
        <f>SUM('Баллы'!AT16:AY16)</f>
        <v>0</v>
      </c>
      <c r="AC31" s="58">
        <f>'Баллы'!AR16+SUM('Баллы'!AZ16:BH16)+SUM('Баллы'!BP16:CP16)</f>
        <v>0</v>
      </c>
      <c r="AD31" s="61">
        <f>'Баллы'!AS16+SUM('Баллы'!BI16:BO16)+SUM('Баллы'!CQ16:DK16)</f>
        <v>0</v>
      </c>
      <c r="AE31" s="62">
        <f>SUM('Баллы'!AZ16:BO16)</f>
        <v>0</v>
      </c>
      <c r="AF31" s="58">
        <f>SUM('Баллы'!AZ16:BH16)</f>
        <v>0</v>
      </c>
      <c r="AG31" s="61">
        <f>SUM('Баллы'!BI16:BO16)</f>
        <v>0</v>
      </c>
      <c r="AH31" s="62">
        <f>SUM('Баллы'!BP16:DK16)</f>
        <v>0</v>
      </c>
      <c r="AI31" s="58">
        <f>SUM('Баллы'!BP16:CP16)</f>
        <v>0</v>
      </c>
      <c r="AJ31" s="58">
        <f>SUM('Баллы'!CQ16:DK16)</f>
        <v>0</v>
      </c>
      <c r="AK31" s="48">
        <f>SUM('Баллы'!LU16:NV16)</f>
        <v>0</v>
      </c>
      <c r="AL31" s="58">
        <f>SUM('Баллы'!LU16:MC16,'Баллы'!MH16:NI16)</f>
        <v>0</v>
      </c>
      <c r="AM31" s="61">
        <f>SUM('Баллы'!MD16:MG16,'Баллы'!NJ16:NV16,)</f>
        <v>0</v>
      </c>
      <c r="AN31" s="58">
        <f>SUM('Баллы'!LU16:MG16)</f>
        <v>0</v>
      </c>
      <c r="AO31" s="58">
        <f>SUM('Баллы'!LU16:MC16)</f>
        <v>0</v>
      </c>
      <c r="AP31" s="61">
        <f>SUM('Баллы'!MD16:MG16)</f>
        <v>0</v>
      </c>
      <c r="AQ31" s="58">
        <f>SUM('Баллы'!MH16:NV16)</f>
        <v>0</v>
      </c>
      <c r="AR31" s="58">
        <f>SUM('Баллы'!MH16:NI16)</f>
        <v>0</v>
      </c>
      <c r="AS31" s="61">
        <f>SUM('Баллы'!NJ16:NV16)</f>
        <v>0</v>
      </c>
      <c r="AT31" s="46">
        <f>SUM('Баллы'!DR16:FK16,'Баллы'!NW16:OL16)</f>
        <v>0</v>
      </c>
      <c r="AU31" s="48" t="str">
        <f>SUM('Баллы'!DL16:FK16)</f>
        <v>#REF!</v>
      </c>
      <c r="AV31" s="58" t="str">
        <f>SUM('Баллы'!DL16:DQ16)</f>
        <v>#REF!</v>
      </c>
      <c r="AW31" s="58">
        <f>SUM('Баллы'!DR16:DU16)+SUM('Баллы'!DY16:ES16)</f>
        <v>0</v>
      </c>
      <c r="AX31" s="61">
        <f>SUM('Баллы'!DV16:DX16)+SUM('Баллы'!ET16:FK16)</f>
        <v>0</v>
      </c>
      <c r="AY31" s="62">
        <f>SUM('Баллы'!DR16:DX16)</f>
        <v>0</v>
      </c>
      <c r="AZ31" s="58">
        <f>SUM('Баллы'!DR16:DU16)</f>
        <v>0</v>
      </c>
      <c r="BA31" s="61">
        <f>SUM('Баллы'!DV16:DX16)</f>
        <v>0</v>
      </c>
      <c r="BB31" s="62">
        <f>SUM('Баллы'!DY16:FK16)</f>
        <v>0</v>
      </c>
      <c r="BC31" s="58">
        <f>SUM('Баллы'!DY16:ES16)</f>
        <v>0</v>
      </c>
      <c r="BD31" s="60">
        <f>SUM('Баллы'!ET16:FK16)</f>
        <v>0</v>
      </c>
      <c r="BE31" s="48">
        <f>SUM('Баллы'!NW16:OL16)</f>
        <v>0</v>
      </c>
      <c r="BF31" s="58">
        <f>SUMIF('Баллы'!NW14:OL14,"муж",'Баллы'!NW16:OL16)</f>
        <v>0</v>
      </c>
      <c r="BG31" s="61">
        <f>SUMIF('Баллы'!NW14:OL14,"жен",'Баллы'!NW16:OL16)</f>
        <v>0</v>
      </c>
      <c r="BH31" s="62">
        <f>SUM('Баллы'!NW16:NZ16)</f>
        <v>0</v>
      </c>
      <c r="BI31" s="58">
        <f>SUMIF('Баллы'!NW14:NZ14,"муж",'Баллы'!NW16:NZ16)</f>
        <v>0</v>
      </c>
      <c r="BJ31" s="61">
        <f>SUMIF('Баллы'!NW14:NZ14,";ty",'Баллы'!NW16:NZ16)</f>
        <v>0</v>
      </c>
      <c r="BK31" s="62">
        <f>SUM('Баллы'!OA16:OL16)</f>
        <v>0</v>
      </c>
      <c r="BL31" s="58">
        <f>SUMIF('Баллы'!OA14:OL14,"муж",'Баллы'!OA16:OL16)</f>
        <v>0</v>
      </c>
      <c r="BM31" s="60">
        <f>SUMIF('Баллы'!OA14:OL14,"муж",'Баллы'!OA16:OL16)</f>
        <v>0</v>
      </c>
      <c r="BN31" s="46" t="str">
        <f>SUM('Баллы'!FL16:KE16,'Баллы'!OM16:PB16)</f>
        <v>#REF!</v>
      </c>
      <c r="BO31" s="48" t="str">
        <f>SUM('Баллы'!FL16:KE16)</f>
        <v>#REF!</v>
      </c>
      <c r="BP31" s="58" t="str">
        <f>SUM('Баллы'!FL16:FM16,'Баллы'!FP16:FU16,'Баллы'!GB16:GC16,'Баллы'!GF16:GK16,'Баллы'!GR16:GT16,'Баллы'!GX16:HA16,'Баллы'!HF16:HN16,'Баллы'!HX16,'Баллы'!HZ16:IB16,'Баллы'!IX16,'Баллы'!IF16:IH16,'Баллы'!IL16:IQ16,'Баллы'!IZ16:JE16,'Баллы'!JH16:JY16,)</f>
        <v>#REF!</v>
      </c>
      <c r="BQ31" s="61" t="str">
        <f>SUM('Баллы'!FN16:FO16,'Баллы'!FV16:GA16,'Баллы'!GD16:GE16,'Баллы'!GL16:GQ16,'Баллы'!GU16:GW16,'Баллы'!HB16:HE16,'Баллы'!HO16:HW16,'Баллы'!HY16,'Баллы'!IC16:IE16,'Баллы'!II16:IK16,'Баллы'!IR16:IW16,'Баллы'!IY16,'Баллы'!JF16:JG16,'Баллы'!JZ16:KE16)</f>
        <v>#REF!</v>
      </c>
      <c r="BR31" s="63">
        <f>SUM('Баллы'!FL16:FO16,'Баллы'!GB16:GE16,'Баллы'!GX16:HE16,'Баллы'!IF16:IK16,'Баллы'!IZ16:JG16)</f>
        <v>0</v>
      </c>
      <c r="BS31" s="58">
        <f>SUM('Баллы'!FP16:FU16,'Баллы'!GF16:GK16,'Баллы'!HF16:HN16,'Баллы'!IL16:IQ16,'Баллы'!JH16:JY16)</f>
        <v>0</v>
      </c>
      <c r="BT31" s="61">
        <f>SUM('Баллы'!FN16:FO16,'Баллы'!GD16:GE16,'Баллы'!HB16:HE16,'Баллы'!II16:IK16,'Баллы'!JF16:JG16)</f>
        <v>0</v>
      </c>
      <c r="BU31" s="63">
        <f>SUM('Баллы'!FP16:GA16,'Баллы'!GF16:GQ16,'Баллы'!HF16:HW16,'Баллы'!IL16:IW16,'Баллы'!JH16:KE16)</f>
        <v>0</v>
      </c>
      <c r="BV31" s="58">
        <f>SUM('Баллы'!FP16:FU16,'Баллы'!GF16:GK16,'Баллы'!HF16:HN16,'Баллы'!IL16:IQ16,'Баллы'!JH16:JY16)</f>
        <v>0</v>
      </c>
      <c r="BW31" s="61">
        <f>SUM('Баллы'!FV16:GA16,'Баллы'!GL16:GQ16,'Баллы'!HO16:HW16,'Баллы'!IL16:IW16,'Баллы'!JZ16:KE16)</f>
        <v>0</v>
      </c>
      <c r="BX31" s="62">
        <f>SUM('Баллы'!FL16:GA16)</f>
        <v>0</v>
      </c>
      <c r="BY31" s="62">
        <f>SUM('Баллы'!FL16:FM16,'Баллы'!FP16:FU16)</f>
        <v>0</v>
      </c>
      <c r="BZ31" s="64">
        <f>SUM('Баллы'!FN16:FO16,'Баллы'!FV16:GA16)</f>
        <v>0</v>
      </c>
      <c r="CA31" s="62">
        <f>SUM('Баллы'!GB16:GQ16)</f>
        <v>0</v>
      </c>
      <c r="CB31" s="58">
        <f>SUM('Баллы'!GB16:GC16,'Баллы'!GF16:GK16)</f>
        <v>0</v>
      </c>
      <c r="CC31" s="61">
        <f>SUM('Баллы'!GD16:GE16,'Баллы'!GL16:GQ16)</f>
        <v>0</v>
      </c>
      <c r="CD31" s="62" t="str">
        <f>SUM('Баллы'!GR16:HY16)</f>
        <v>#REF!</v>
      </c>
      <c r="CE31" s="58" t="str">
        <f>SUM('Баллы'!GR16:GT16,'Баллы'!GX16:HA16,'Баллы'!HF16:HN16,'Баллы'!HX16)</f>
        <v>#REF!</v>
      </c>
      <c r="CF31" s="61" t="str">
        <f>SUM('Баллы'!GU16:GW16,'Баллы'!HB16:HE16,'Баллы'!HO16:HW16,'Баллы'!HY16)</f>
        <v>#REF!</v>
      </c>
      <c r="CG31" s="62">
        <f>SUM('Баллы'!HZ16:IY16)</f>
        <v>0</v>
      </c>
      <c r="CH31" s="58">
        <f>SUM('Баллы'!HZ16:IB16,'Баллы'!IF16:IH16,'Баллы'!IL16:IQ16,'Баллы'!IX16)</f>
        <v>0</v>
      </c>
      <c r="CI31" s="61">
        <f>SUM('Баллы'!IC16:IE16,'Баллы'!II16:IK16,'Баллы'!IR16:IW16,'Баллы'!IY16)</f>
        <v>0</v>
      </c>
      <c r="CJ31" s="62">
        <f>SUM('Баллы'!IZ16:KE16,)</f>
        <v>0</v>
      </c>
      <c r="CK31" s="58">
        <f>SUM('Баллы'!IZ16:JE16,'Баллы'!JH16:JY16)</f>
        <v>0</v>
      </c>
      <c r="CL31" s="58">
        <f>SUM('Баллы'!JF16:JG16,'Баллы'!JZ16:KE16)</f>
        <v>0</v>
      </c>
      <c r="CM31" s="48">
        <f>SUM('Баллы'!OM16:PB16)</f>
        <v>0</v>
      </c>
      <c r="CN31" s="58">
        <f>SUMIF('Баллы'!OM14:PB14,"муж",'Баллы'!OM16:PB16)</f>
        <v>0</v>
      </c>
      <c r="CO31" s="61">
        <f>SUMIF('Баллы'!OM14:PB14,"жен",'Баллы'!OM16:PB16)</f>
        <v>0</v>
      </c>
      <c r="CP31" s="63">
        <f>SUM('Баллы'!OM16:OP16)</f>
        <v>0</v>
      </c>
      <c r="CQ31" s="58">
        <f>SUMIF('Баллы'!OM14:OP14,"муж",'Баллы'!OM16:OP16)</f>
        <v>0</v>
      </c>
      <c r="CR31" s="61">
        <f>SUMIF('Баллы'!OM14:OP14,"жен",'Баллы'!OM16:OP16)</f>
        <v>0</v>
      </c>
      <c r="CS31" s="63">
        <f>SUM('Баллы'!OQ16:PB16)</f>
        <v>0</v>
      </c>
      <c r="CT31" s="58">
        <f>SUMIF('Баллы'!OQ14:PB14,"муж",'Баллы'!OQ16:PB16)</f>
        <v>0</v>
      </c>
      <c r="CU31" s="61">
        <f>SUMIF('Баллы'!OQ14:PB14,"жен",'Баллы'!OQ16:PB16)</f>
        <v>0</v>
      </c>
      <c r="CV31" s="46">
        <f>SUM('Баллы'!KF16:KU16,'Баллы'!PC16:PX16)</f>
        <v>0</v>
      </c>
      <c r="CW31" s="48">
        <f>SUM('Баллы'!KF16:KU16)</f>
        <v>0</v>
      </c>
      <c r="CX31" s="48">
        <f>SUM('Баллы'!PC16:PX16)</f>
        <v>0</v>
      </c>
      <c r="CY31" s="46">
        <f>SUM('Баллы'!KV16:LL16,'Баллы'!PY16:QJ16)</f>
        <v>0</v>
      </c>
      <c r="CZ31" s="58">
        <f>SUM('Баллы'!KZ16:LB16,'Баллы'!PZ16:QJ16)</f>
        <v>0</v>
      </c>
      <c r="DA31" s="58">
        <f>SUM('Баллы'!KX16:KY16,'Баллы'!LB16:LC16,'Баллы'!LF16:LG16,'Баллы'!QE16:QJ16)</f>
        <v>0</v>
      </c>
      <c r="DB31" s="58">
        <f>SUM('Баллы'!KX16:KY16,'Баллы'!LB16:LC16,'Баллы'!LF16:LG16,'Баллы'!QE16:QG16)</f>
        <v>0</v>
      </c>
      <c r="DC31" s="58">
        <f>SUM('Баллы'!LC16,'Баллы'!LG16,'Баллы'!QH16:QJ16)</f>
        <v>0</v>
      </c>
      <c r="DD31" s="48">
        <f>SUM('Баллы'!KV16:LL16)</f>
        <v>0</v>
      </c>
      <c r="DE31" s="58">
        <f>SUM('Баллы'!KV16:KY16)</f>
        <v>0</v>
      </c>
      <c r="DF31" s="58">
        <f>SUM('Баллы'!KZ16:LG16)</f>
        <v>0</v>
      </c>
      <c r="DG31" s="58">
        <f>SUM('Баллы'!KZ16:LB16)</f>
        <v>0</v>
      </c>
      <c r="DH31" s="58">
        <f>SUM('Баллы'!LD16:LF16)</f>
        <v>0</v>
      </c>
      <c r="DI31" s="58">
        <f>SUM('Баллы'!KX16:KY16,'Баллы'!LB16:LC16,'Баллы'!LF16:LG16)</f>
        <v>0</v>
      </c>
      <c r="DJ31" s="58">
        <f>SUM('Баллы'!KX16:KY16)</f>
        <v>0</v>
      </c>
      <c r="DK31" s="58">
        <f>SUM('Баллы'!LB16:LC16,'Баллы'!LF16:LG16)</f>
        <v>0</v>
      </c>
      <c r="DL31" s="58">
        <f>SUM('Баллы'!LC16,'Баллы'!LG16)</f>
        <v>0</v>
      </c>
      <c r="DM31" s="58">
        <f>SUM('Баллы'!LH16:LL16)</f>
        <v>0</v>
      </c>
      <c r="DN31" s="48">
        <f>SUM('Баллы'!PY16:QJ16)</f>
        <v>0</v>
      </c>
      <c r="DO31" s="58">
        <f>SUM('Баллы'!PZ16,'Баллы'!QB16:QJ16)</f>
        <v>0</v>
      </c>
      <c r="DP31" s="58">
        <f>SUM('Баллы'!QE16:QJ16)</f>
        <v>0</v>
      </c>
      <c r="DQ31" s="65">
        <f>SUM('Баллы'!QE16:QG16)</f>
        <v>0</v>
      </c>
      <c r="DR31" s="58">
        <f>SUM('Баллы'!QH16:QJ16)</f>
        <v>0</v>
      </c>
      <c r="DS31" s="46" t="str">
        <f>SUM('Баллы'!QK16:QP16)</f>
        <v>#REF!</v>
      </c>
      <c r="DT31" s="58">
        <f>SUM('Баллы'!QL16:QM16,'Баллы'!QP16)</f>
        <v>0</v>
      </c>
      <c r="DU31" s="61">
        <f>SUM('Баллы'!QN16)</f>
        <v>0</v>
      </c>
      <c r="DV31" s="46">
        <f>SUM('Баллы'!QQ16:QX16)</f>
        <v>0</v>
      </c>
      <c r="DW31" s="58">
        <f>SUM('Баллы'!QQ16:QR16)</f>
        <v>0</v>
      </c>
      <c r="DX31" s="58">
        <f>SUM('Баллы'!QS16:QX16)</f>
        <v>0</v>
      </c>
    </row>
    <row r="32">
      <c r="A32" s="41">
        <v>29.0</v>
      </c>
      <c r="B32" s="42" t="str">
        <f>'Тест ответы'!B51</f>
        <v>Нижегородская область</v>
      </c>
      <c r="C32" s="43">
        <f>VLOOKUP(B32,'Население'!$B$2:$E$90,4,FALSE)</f>
        <v>4.186384459</v>
      </c>
      <c r="D32" s="44" t="str">
        <f>'Баллы'!D50</f>
        <v>#REF!</v>
      </c>
      <c r="E32" s="45" t="str">
        <f>SUMIF('Баллы'!$E$3:DX$3,"муж",'Баллы'!E50:DX50)</f>
        <v>#REF!</v>
      </c>
      <c r="F32" s="45" t="str">
        <f>SUMIF('Баллы'!$E$3:DX$3,"жен",'Баллы'!E50:DX50)</f>
        <v>#REF!</v>
      </c>
      <c r="G32" s="45" t="str">
        <f>SUM('Баллы'!Z50:DK50,'Баллы'!DP50:KE50,'Баллы'!KV50:LL50)</f>
        <v>#REF!</v>
      </c>
      <c r="H32" s="45">
        <f>SUM('Баллы'!LM50:PB50,'Баллы'!PY50:QJ50)</f>
        <v>0</v>
      </c>
      <c r="I32" s="45">
        <f>SUM('Баллы'!AZ50:BO50,'Баллы'!DR50:DX50,'Баллы'!FL50:FO50,'Баллы'!GB50:GE50,'Баллы'!GX50:HE50,'Баллы'!IF50:IK50,'Баллы'!IZ50:JG50,'Баллы'!LU50:MG50,'Баллы'!NW50:NZ50,'Баллы'!OM50:OP50)</f>
        <v>0</v>
      </c>
      <c r="J32" s="45">
        <f>SUM('Баллы'!BP50:DK50,'Баллы'!DY50:FK50,'Баллы'!FP50:GA50,'Баллы'!GF50:GQ50,'Баллы'!HF50:HW50,'Баллы'!IL50:IW50,'Баллы'!JH50:KE50,'Баллы'!MH50:NV50,'Баллы'!OA50:OL50,'Баллы'!OQ50:PB50)</f>
        <v>0</v>
      </c>
      <c r="K32" s="46">
        <f>SUM('Баллы'!E50:R50)</f>
        <v>0.1405</v>
      </c>
      <c r="L32" s="47">
        <f>SUM('Баллы'!O50:R50)</f>
        <v>0.09</v>
      </c>
      <c r="M32" s="46">
        <f>SUM('Баллы'!S50:Y50)</f>
        <v>0.1</v>
      </c>
      <c r="N32" s="45">
        <f>SUM('Баллы'!T50:Y50)</f>
        <v>0</v>
      </c>
      <c r="O32" s="46">
        <f>SUM('Баллы'!Z50:AQ50,'Баллы'!LM50:LT50)</f>
        <v>0</v>
      </c>
      <c r="P32" s="45">
        <f>SUMIF('Баллы'!$Z$3:$AQ$3,"муж",'Баллы'!Z50:AQ50)+SUMIF('Баллы'!$LM$3:$LT$3,"муж",'Баллы'!LM50:LT50)</f>
        <v>0</v>
      </c>
      <c r="Q32" s="45">
        <f>SUMIF('Баллы'!$Z$3:$AQ$3,"жен",'Баллы'!Z50:AQ50)+SUMIF('Баллы'!$LM$3:$LT$3,"жен",'Баллы'!LM50:LT50)</f>
        <v>0</v>
      </c>
      <c r="R32" s="48">
        <f>SUM('Баллы'!Z50:AQ50)</f>
        <v>0</v>
      </c>
      <c r="S32" s="45">
        <f>SUM('Баллы'!Z50:AH50)</f>
        <v>0</v>
      </c>
      <c r="T32" s="45">
        <f>SUM('Баллы'!AI50:AQ50)</f>
        <v>0</v>
      </c>
      <c r="U32" s="48">
        <f>SUM('Баллы'!LM50:LT50)</f>
        <v>0</v>
      </c>
      <c r="V32" s="45">
        <f>SUM('Баллы'!LM50:LP50)</f>
        <v>0</v>
      </c>
      <c r="W32" s="49">
        <f>SUM('Баллы'!LQ50:LT50)</f>
        <v>0</v>
      </c>
      <c r="X32" s="46">
        <f>SUM('Баллы'!AR50:DK50,'Баллы'!LU50:NI50)</f>
        <v>0</v>
      </c>
      <c r="Y32" s="45">
        <f>'Баллы'!AR50+SUM('Баллы'!AZ50:BH50)+SUM('Баллы'!BP50:CP50)+SUM('Баллы'!LU50:MC50,'Баллы'!MH50:NI50)</f>
        <v>0</v>
      </c>
      <c r="Z32" s="45">
        <f>'Баллы'!AS50+SUM('Баллы'!BI50:BO50)+SUM('Баллы'!CQ50:DK50)+SUM('Баллы'!MD50:MG50,'Баллы'!NJ50:NV50,)</f>
        <v>0</v>
      </c>
      <c r="AA32" s="48">
        <f>SUM('Баллы'!AR50:DK50)</f>
        <v>0</v>
      </c>
      <c r="AB32" s="45">
        <f>SUM('Баллы'!AT50:AY50)</f>
        <v>0</v>
      </c>
      <c r="AC32" s="45">
        <f>'Баллы'!AR50+SUM('Баллы'!AZ50:BH50)+SUM('Баллы'!BP50:CP50)</f>
        <v>0</v>
      </c>
      <c r="AD32" s="50">
        <f>'Баллы'!AS50+SUM('Баллы'!BI50:BO50)+SUM('Баллы'!CQ50:DK50)</f>
        <v>0</v>
      </c>
      <c r="AE32" s="51">
        <f>SUM('Баллы'!AZ50:BO50)</f>
        <v>0</v>
      </c>
      <c r="AF32" s="45">
        <f>SUM('Баллы'!AZ50:BH50)</f>
        <v>0</v>
      </c>
      <c r="AG32" s="50">
        <f>SUM('Баллы'!BI50:BO50)</f>
        <v>0</v>
      </c>
      <c r="AH32" s="51">
        <f>SUM('Баллы'!BP50:DK50)</f>
        <v>0</v>
      </c>
      <c r="AI32" s="45">
        <f>SUM('Баллы'!BP50:CP50)</f>
        <v>0</v>
      </c>
      <c r="AJ32" s="45">
        <f>SUM('Баллы'!CQ50:DK50)</f>
        <v>0</v>
      </c>
      <c r="AK32" s="48">
        <f>SUM('Баллы'!LU50:NV50)</f>
        <v>0</v>
      </c>
      <c r="AL32" s="45">
        <f>SUM('Баллы'!LU50:MC50,'Баллы'!MH50:NI50)</f>
        <v>0</v>
      </c>
      <c r="AM32" s="50">
        <f>SUM('Баллы'!MD50:MG50,'Баллы'!NJ50:NV50,)</f>
        <v>0</v>
      </c>
      <c r="AN32" s="45">
        <f>SUM('Баллы'!LU50:MG50)</f>
        <v>0</v>
      </c>
      <c r="AO32" s="45">
        <f>SUM('Баллы'!LU50:MC50)</f>
        <v>0</v>
      </c>
      <c r="AP32" s="50">
        <f>SUM('Баллы'!MD50:MG50)</f>
        <v>0</v>
      </c>
      <c r="AQ32" s="45">
        <f>SUM('Баллы'!MH50:NV50)</f>
        <v>0</v>
      </c>
      <c r="AR32" s="45">
        <f>SUM('Баллы'!MH50:NI50)</f>
        <v>0</v>
      </c>
      <c r="AS32" s="50">
        <f>SUM('Баллы'!NJ50:NV50)</f>
        <v>0</v>
      </c>
      <c r="AT32" s="46">
        <f>SUM('Баллы'!DR50:FK50,'Баллы'!NW50:OL50)</f>
        <v>0</v>
      </c>
      <c r="AU32" s="48" t="str">
        <f>SUM('Баллы'!DL50:FK50)</f>
        <v>#REF!</v>
      </c>
      <c r="AV32" s="45" t="str">
        <f>SUM('Баллы'!DL50:DQ50)</f>
        <v>#REF!</v>
      </c>
      <c r="AW32" s="45">
        <f>SUM('Баллы'!DR50:DU50)+SUM('Баллы'!DY50:ES50)</f>
        <v>0</v>
      </c>
      <c r="AX32" s="50">
        <f>SUM('Баллы'!DV50:DX50)+SUM('Баллы'!ET50:FK50)</f>
        <v>0</v>
      </c>
      <c r="AY32" s="51">
        <f>SUM('Баллы'!DR50:DX50)</f>
        <v>0</v>
      </c>
      <c r="AZ32" s="45">
        <f>SUM('Баллы'!DR50:DU50)</f>
        <v>0</v>
      </c>
      <c r="BA32" s="50">
        <f>SUM('Баллы'!DV50:DX50)</f>
        <v>0</v>
      </c>
      <c r="BB32" s="51">
        <f>SUM('Баллы'!DY50:FK50)</f>
        <v>0</v>
      </c>
      <c r="BC32" s="45">
        <f>SUM('Баллы'!DY50:ES50)</f>
        <v>0</v>
      </c>
      <c r="BD32" s="49">
        <f>SUM('Баллы'!ET50:FK50)</f>
        <v>0</v>
      </c>
      <c r="BE32" s="48">
        <f>SUM('Баллы'!NW50:OL50)</f>
        <v>0</v>
      </c>
      <c r="BF32" s="45">
        <f>SUMIF('Баллы'!NW48:OL48,"муж",'Баллы'!NW50:OL50)</f>
        <v>0</v>
      </c>
      <c r="BG32" s="50">
        <f>SUMIF('Баллы'!NW48:OL48,"жен",'Баллы'!NW50:OL50)</f>
        <v>0</v>
      </c>
      <c r="BH32" s="51">
        <f>SUM('Баллы'!NW50:NZ50)</f>
        <v>0</v>
      </c>
      <c r="BI32" s="45">
        <f>SUMIF('Баллы'!NW48:NZ48,"муж",'Баллы'!NW50:NZ50)</f>
        <v>0</v>
      </c>
      <c r="BJ32" s="50">
        <f>SUMIF('Баллы'!NW48:NZ48,";ty",'Баллы'!NW50:NZ50)</f>
        <v>0</v>
      </c>
      <c r="BK32" s="51">
        <f>SUM('Баллы'!OA50:OL50)</f>
        <v>0</v>
      </c>
      <c r="BL32" s="45">
        <f>SUMIF('Баллы'!OA48:OL48,"муж",'Баллы'!OA50:OL50)</f>
        <v>0</v>
      </c>
      <c r="BM32" s="49">
        <f>SUMIF('Баллы'!OA48:OL48,"муж",'Баллы'!OA50:OL50)</f>
        <v>0</v>
      </c>
      <c r="BN32" s="46" t="str">
        <f>SUM('Баллы'!FL50:KE50,'Баллы'!OM50:PB50)</f>
        <v>#REF!</v>
      </c>
      <c r="BO32" s="48" t="str">
        <f>SUM('Баллы'!FL50:KE50)</f>
        <v>#REF!</v>
      </c>
      <c r="BP32" s="45" t="str">
        <f>SUM('Баллы'!FL50:FM50,'Баллы'!FP50:FU50,'Баллы'!GB50:GC50,'Баллы'!GF50:GK50,'Баллы'!GR50:GT50,'Баллы'!GX50:HA50,'Баллы'!HF50:HN50,'Баллы'!HX50,'Баллы'!HZ50:IB50,'Баллы'!IX50,'Баллы'!IF50:IH50,'Баллы'!IL50:IQ50,'Баллы'!IZ50:JE50,'Баллы'!JH50:JY50,)</f>
        <v>#REF!</v>
      </c>
      <c r="BQ32" s="50" t="str">
        <f>SUM('Баллы'!FN50:FO50,'Баллы'!FV50:GA50,'Баллы'!GD50:GE50,'Баллы'!GL50:GQ50,'Баллы'!GU50:GW50,'Баллы'!HB50:HE50,'Баллы'!HO50:HW50,'Баллы'!HY50,'Баллы'!IC50:IE50,'Баллы'!II50:IK50,'Баллы'!IR50:IW50,'Баллы'!IY50,'Баллы'!JF50:JG50,'Баллы'!JZ50:KE50)</f>
        <v>#REF!</v>
      </c>
      <c r="BR32" s="52">
        <f>SUM('Баллы'!FL50:FO50,'Баллы'!GB50:GE50,'Баллы'!GX50:HE50,'Баллы'!IF50:IK50,'Баллы'!IZ50:JG50)</f>
        <v>0</v>
      </c>
      <c r="BS32" s="45">
        <f>SUM('Баллы'!FP50:FU50,'Баллы'!GF50:GK50,'Баллы'!HF50:HN50,'Баллы'!IL50:IQ50,'Баллы'!JH50:JY50)</f>
        <v>0</v>
      </c>
      <c r="BT32" s="50">
        <f>SUM('Баллы'!FN50:FO50,'Баллы'!GD50:GE50,'Баллы'!HB50:HE50,'Баллы'!II50:IK50,'Баллы'!JF50:JG50)</f>
        <v>0</v>
      </c>
      <c r="BU32" s="52">
        <f>SUM('Баллы'!FP50:GA50,'Баллы'!GF50:GQ50,'Баллы'!HF50:HW50,'Баллы'!IL50:IW50,'Баллы'!JH50:KE50)</f>
        <v>0</v>
      </c>
      <c r="BV32" s="45">
        <f>SUM('Баллы'!FP50:FU50,'Баллы'!GF50:GK50,'Баллы'!HF50:HN50,'Баллы'!IL50:IQ50,'Баллы'!JH50:JY50)</f>
        <v>0</v>
      </c>
      <c r="BW32" s="50">
        <f>SUM('Баллы'!FV50:GA50,'Баллы'!GL50:GQ50,'Баллы'!HO50:HW50,'Баллы'!IL50:IW50,'Баллы'!JZ50:KE50)</f>
        <v>0</v>
      </c>
      <c r="BX32" s="51">
        <f>SUM('Баллы'!FL50:GA50)</f>
        <v>0</v>
      </c>
      <c r="BY32" s="51">
        <f>SUM('Баллы'!FL50:FM50,'Баллы'!FP50:FU50)</f>
        <v>0</v>
      </c>
      <c r="BZ32" s="53">
        <f>SUM('Баллы'!FN50:FO50,'Баллы'!FV50:GA50)</f>
        <v>0</v>
      </c>
      <c r="CA32" s="51">
        <f>SUM('Баллы'!GB50:GQ50)</f>
        <v>0</v>
      </c>
      <c r="CB32" s="45">
        <f>SUM('Баллы'!GB50:GC50,'Баллы'!GF50:GK50)</f>
        <v>0</v>
      </c>
      <c r="CC32" s="50">
        <f>SUM('Баллы'!GD50:GE50,'Баллы'!GL50:GQ50)</f>
        <v>0</v>
      </c>
      <c r="CD32" s="51" t="str">
        <f>SUM('Баллы'!GR50:HY50)</f>
        <v>#REF!</v>
      </c>
      <c r="CE32" s="45" t="str">
        <f>SUM('Баллы'!GR50:GT50,'Баллы'!GX50:HA50,'Баллы'!HF50:HN50,'Баллы'!HX50)</f>
        <v>#REF!</v>
      </c>
      <c r="CF32" s="50" t="str">
        <f>SUM('Баллы'!GU50:GW50,'Баллы'!HB50:HE50,'Баллы'!HO50:HW50,'Баллы'!HY50)</f>
        <v>#REF!</v>
      </c>
      <c r="CG32" s="51">
        <f>SUM('Баллы'!HZ50:IY50)</f>
        <v>0</v>
      </c>
      <c r="CH32" s="45">
        <f>SUM('Баллы'!HZ50:IB50,'Баллы'!IF50:IH50,'Баллы'!IL50:IQ50,'Баллы'!IX50)</f>
        <v>0</v>
      </c>
      <c r="CI32" s="50">
        <f>SUM('Баллы'!IC50:IE50,'Баллы'!II50:IK50,'Баллы'!IR50:IW50,'Баллы'!IY50)</f>
        <v>0</v>
      </c>
      <c r="CJ32" s="51">
        <f>SUM('Баллы'!IZ50:KE50,)</f>
        <v>0</v>
      </c>
      <c r="CK32" s="45">
        <f>SUM('Баллы'!IZ50:JE50,'Баллы'!JH50:JY50)</f>
        <v>0</v>
      </c>
      <c r="CL32" s="45">
        <f>SUM('Баллы'!JF50:JG50,'Баллы'!JZ50:KE50)</f>
        <v>0</v>
      </c>
      <c r="CM32" s="48">
        <f>SUM('Баллы'!OM50:PB50)</f>
        <v>0</v>
      </c>
      <c r="CN32" s="45">
        <f>SUMIF('Баллы'!OM48:PB48,"муж",'Баллы'!OM50:PB50)</f>
        <v>0</v>
      </c>
      <c r="CO32" s="50">
        <f>SUMIF('Баллы'!OM48:PB48,"жен",'Баллы'!OM50:PB50)</f>
        <v>0</v>
      </c>
      <c r="CP32" s="52">
        <f>SUM('Баллы'!OM50:OP50)</f>
        <v>0</v>
      </c>
      <c r="CQ32" s="45">
        <f>SUMIF('Баллы'!OM48:OP48,"муж",'Баллы'!OM50:OP50)</f>
        <v>0</v>
      </c>
      <c r="CR32" s="50">
        <f>SUMIF('Баллы'!OM48:OP48,"жен",'Баллы'!OM50:OP50)</f>
        <v>0</v>
      </c>
      <c r="CS32" s="52">
        <f>SUM('Баллы'!OQ50:PB50)</f>
        <v>0</v>
      </c>
      <c r="CT32" s="45">
        <f>SUMIF('Баллы'!OQ48:PB48,"муж",'Баллы'!OQ50:PB50)</f>
        <v>0</v>
      </c>
      <c r="CU32" s="50">
        <f>SUMIF('Баллы'!OQ48:PB48,"жен",'Баллы'!OQ50:PB50)</f>
        <v>0</v>
      </c>
      <c r="CV32" s="46">
        <f>SUM('Баллы'!KF50:KU50,'Баллы'!PC50:PX50)</f>
        <v>0</v>
      </c>
      <c r="CW32" s="48">
        <f>SUM('Баллы'!KF50:KU50)</f>
        <v>0</v>
      </c>
      <c r="CX32" s="48">
        <f>SUM('Баллы'!PC50:PX50)</f>
        <v>0</v>
      </c>
      <c r="CY32" s="46">
        <f>SUM('Баллы'!KV50:LL50,'Баллы'!PY50:QJ50)</f>
        <v>0</v>
      </c>
      <c r="CZ32" s="45">
        <f>SUM('Баллы'!KZ50:LB50,'Баллы'!PZ50:QJ50)</f>
        <v>0</v>
      </c>
      <c r="DA32" s="45">
        <f>SUM('Баллы'!KX50:KY50,'Баллы'!LB50:LC50,'Баллы'!LF50:LG50,'Баллы'!QE50:QJ50)</f>
        <v>0</v>
      </c>
      <c r="DB32" s="45">
        <f>SUM('Баллы'!KX50:KY50,'Баллы'!LB50:LC50,'Баллы'!LF50:LG50,'Баллы'!QE50:QG50)</f>
        <v>0</v>
      </c>
      <c r="DC32" s="45">
        <f>SUM('Баллы'!LC50,'Баллы'!LG50,'Баллы'!QH50:QJ50)</f>
        <v>0</v>
      </c>
      <c r="DD32" s="48">
        <f>SUM('Баллы'!KV50:LL50)</f>
        <v>0</v>
      </c>
      <c r="DE32" s="45">
        <f>SUM('Баллы'!KV50:KY50)</f>
        <v>0</v>
      </c>
      <c r="DF32" s="45">
        <f>SUM('Баллы'!KZ50:LG50)</f>
        <v>0</v>
      </c>
      <c r="DG32" s="45">
        <f>SUM('Баллы'!KZ50:LB50)</f>
        <v>0</v>
      </c>
      <c r="DH32" s="45">
        <f>SUM('Баллы'!LD50:LF50)</f>
        <v>0</v>
      </c>
      <c r="DI32" s="45">
        <f>SUM('Баллы'!KX50:KY50,'Баллы'!LB50:LC50,'Баллы'!LF50:LG50)</f>
        <v>0</v>
      </c>
      <c r="DJ32" s="45">
        <f>SUM('Баллы'!KX50:KY50)</f>
        <v>0</v>
      </c>
      <c r="DK32" s="45">
        <f>SUM('Баллы'!LB50:LC50,'Баллы'!LF50:LG50)</f>
        <v>0</v>
      </c>
      <c r="DL32" s="45">
        <f>SUM('Баллы'!LC50,'Баллы'!LG50)</f>
        <v>0</v>
      </c>
      <c r="DM32" s="45">
        <f>SUM('Баллы'!LH50:LL50)</f>
        <v>0</v>
      </c>
      <c r="DN32" s="48">
        <f>SUM('Баллы'!PY50:QJ50)</f>
        <v>0</v>
      </c>
      <c r="DO32" s="45">
        <f>SUM('Баллы'!PZ50,'Баллы'!QB50:QJ50)</f>
        <v>0</v>
      </c>
      <c r="DP32" s="45">
        <f>SUM('Баллы'!QE50:QJ50)</f>
        <v>0</v>
      </c>
      <c r="DQ32" s="54">
        <f>SUM('Баллы'!QE50:QG50)</f>
        <v>0</v>
      </c>
      <c r="DR32" s="45">
        <f>SUM('Баллы'!QH50:QJ50)</f>
        <v>0</v>
      </c>
      <c r="DS32" s="46" t="str">
        <f>SUM('Баллы'!QK50:QP50)</f>
        <v>#REF!</v>
      </c>
      <c r="DT32" s="45">
        <f>SUM('Баллы'!QL50:QM50,'Баллы'!QP50)</f>
        <v>0</v>
      </c>
      <c r="DU32" s="50">
        <f>SUM('Баллы'!QN50)</f>
        <v>0</v>
      </c>
      <c r="DV32" s="46">
        <f>SUM('Баллы'!QQ50:QX50)</f>
        <v>0</v>
      </c>
      <c r="DW32" s="45">
        <f>SUM('Баллы'!QQ51:QR51)</f>
        <v>0</v>
      </c>
      <c r="DX32" s="45">
        <f>SUM('Баллы'!QS51:QX51)</f>
        <v>0</v>
      </c>
    </row>
    <row r="33">
      <c r="A33" s="55">
        <v>30.0</v>
      </c>
      <c r="B33" s="56" t="str">
        <f>'Тест ответы'!B85</f>
        <v>Челябинская область</v>
      </c>
      <c r="C33" s="57">
        <f>VLOOKUP(B33,'Население'!$B$2:$E$90,4,FALSE)</f>
        <v>3.803861752</v>
      </c>
      <c r="D33" s="44" t="str">
        <f>'Баллы'!D84</f>
        <v>#REF!</v>
      </c>
      <c r="E33" s="58" t="str">
        <f>SUMIF('Баллы'!$E$3:DX$3,"муж",'Баллы'!E84:DX84)</f>
        <v>#REF!</v>
      </c>
      <c r="F33" s="58" t="str">
        <f>SUMIF('Баллы'!$E$3:DX$3,"жен",'Баллы'!E84:DX84)</f>
        <v>#REF!</v>
      </c>
      <c r="G33" s="58" t="str">
        <f>SUM('Баллы'!Z84:DK84,'Баллы'!DP84:KE84,'Баллы'!KV84:LL84)</f>
        <v>#REF!</v>
      </c>
      <c r="H33" s="58">
        <f>SUM('Баллы'!LM84:PB84,'Баллы'!PY84:QJ84)</f>
        <v>0</v>
      </c>
      <c r="I33" s="58">
        <f>SUM('Баллы'!AZ84:BO84,'Баллы'!DR84:DX84,'Баллы'!FL84:FO84,'Баллы'!GB84:GE84,'Баллы'!GX84:HE84,'Баллы'!IF84:IK84,'Баллы'!IZ84:JG84,'Баллы'!LU84:MG84,'Баллы'!NW84:NZ84,'Баллы'!OM84:OP84)</f>
        <v>0</v>
      </c>
      <c r="J33" s="58">
        <f>SUM('Баллы'!BP84:DK84,'Баллы'!DY84:FK84,'Баллы'!FP84:GA84,'Баллы'!GF84:GQ84,'Баллы'!HF84:HW84,'Баллы'!IL84:IW84,'Баллы'!JH84:KE84,'Баллы'!MH84:NV84,'Баллы'!OA84:OL84,'Баллы'!OQ84:PB84)</f>
        <v>0</v>
      </c>
      <c r="K33" s="46">
        <f>SUM('Баллы'!E84:R84)</f>
        <v>0.2655</v>
      </c>
      <c r="L33" s="59">
        <f>SUM('Баллы'!O84:R84)</f>
        <v>0.18</v>
      </c>
      <c r="M33" s="46">
        <f>SUM('Баллы'!S84:Y84)</f>
        <v>0.1</v>
      </c>
      <c r="N33" s="58">
        <f>SUM('Баллы'!T84:Y84)</f>
        <v>0</v>
      </c>
      <c r="O33" s="46">
        <f>SUM('Баллы'!Z84:AQ84,'Баллы'!LM84:LT84)</f>
        <v>0</v>
      </c>
      <c r="P33" s="58">
        <f>SUMIF('Баллы'!$Z$3:$AQ$3,"муж",'Баллы'!Z84:AQ84)+SUMIF('Баллы'!$LM$3:$LT$3,"муж",'Баллы'!LM84:LT84)</f>
        <v>0</v>
      </c>
      <c r="Q33" s="58">
        <f>SUMIF('Баллы'!$Z$3:$AQ$3,"жен",'Баллы'!Z84:AQ84)+SUMIF('Баллы'!$LM$3:$LT$3,"жен",'Баллы'!LM84:LT84)</f>
        <v>0</v>
      </c>
      <c r="R33" s="48">
        <f>SUM('Баллы'!Z84:AQ84)</f>
        <v>0</v>
      </c>
      <c r="S33" s="58">
        <f>SUM('Баллы'!Z84:AH84)</f>
        <v>0</v>
      </c>
      <c r="T33" s="58">
        <f>SUM('Баллы'!AI84:AQ84)</f>
        <v>0</v>
      </c>
      <c r="U33" s="48">
        <f>SUM('Баллы'!LM84:LT84)</f>
        <v>0</v>
      </c>
      <c r="V33" s="58">
        <f>SUM('Баллы'!LM84:LP84)</f>
        <v>0</v>
      </c>
      <c r="W33" s="60">
        <f>SUM('Баллы'!LQ84:LT84)</f>
        <v>0</v>
      </c>
      <c r="X33" s="46">
        <f>SUM('Баллы'!AR84:DK84,'Баллы'!LU84:NI84)</f>
        <v>0</v>
      </c>
      <c r="Y33" s="58">
        <f>'Баллы'!AR84+SUM('Баллы'!AZ84:BH84)+SUM('Баллы'!BP84:CP84)+SUM('Баллы'!LU84:MC84,'Баллы'!MH84:NI84)</f>
        <v>0</v>
      </c>
      <c r="Z33" s="58">
        <f>'Баллы'!AS84+SUM('Баллы'!BI84:BO84)+SUM('Баллы'!CQ84:DK84)+SUM('Баллы'!MD84:MG84,'Баллы'!NJ84:NV84,)</f>
        <v>0</v>
      </c>
      <c r="AA33" s="48">
        <f>SUM('Баллы'!AR84:DK84)</f>
        <v>0</v>
      </c>
      <c r="AB33" s="58">
        <f>SUM('Баллы'!AT84:AY84)</f>
        <v>0</v>
      </c>
      <c r="AC33" s="58">
        <f>'Баллы'!AR84+SUM('Баллы'!AZ84:BH84)+SUM('Баллы'!BP84:CP84)</f>
        <v>0</v>
      </c>
      <c r="AD33" s="61">
        <f>'Баллы'!AS84+SUM('Баллы'!BI84:BO84)+SUM('Баллы'!CQ84:DK84)</f>
        <v>0</v>
      </c>
      <c r="AE33" s="62">
        <f>SUM('Баллы'!AZ84:BO84)</f>
        <v>0</v>
      </c>
      <c r="AF33" s="58">
        <f>SUM('Баллы'!AZ84:BH84)</f>
        <v>0</v>
      </c>
      <c r="AG33" s="61">
        <f>SUM('Баллы'!BI84:BO84)</f>
        <v>0</v>
      </c>
      <c r="AH33" s="62">
        <f>SUM('Баллы'!BP84:DK84)</f>
        <v>0</v>
      </c>
      <c r="AI33" s="58">
        <f>SUM('Баллы'!BP84:CP84)</f>
        <v>0</v>
      </c>
      <c r="AJ33" s="58">
        <f>SUM('Баллы'!CQ84:DK84)</f>
        <v>0</v>
      </c>
      <c r="AK33" s="48">
        <f>SUM('Баллы'!LU84:NV84)</f>
        <v>0</v>
      </c>
      <c r="AL33" s="58">
        <f>SUM('Баллы'!LU84:MC84,'Баллы'!MH84:NI84)</f>
        <v>0</v>
      </c>
      <c r="AM33" s="61">
        <f>SUM('Баллы'!MD84:MG84,'Баллы'!NJ84:NV84,)</f>
        <v>0</v>
      </c>
      <c r="AN33" s="58">
        <f>SUM('Баллы'!LU84:MG84)</f>
        <v>0</v>
      </c>
      <c r="AO33" s="58">
        <f>SUM('Баллы'!LU84:MC84)</f>
        <v>0</v>
      </c>
      <c r="AP33" s="61">
        <f>SUM('Баллы'!MD84:MG84)</f>
        <v>0</v>
      </c>
      <c r="AQ33" s="58">
        <f>SUM('Баллы'!MH84:NV84)</f>
        <v>0</v>
      </c>
      <c r="AR33" s="58">
        <f>SUM('Баллы'!MH84:NI84)</f>
        <v>0</v>
      </c>
      <c r="AS33" s="61">
        <f>SUM('Баллы'!NJ84:NV84)</f>
        <v>0</v>
      </c>
      <c r="AT33" s="46">
        <f>SUM('Баллы'!DR84:FK84,'Баллы'!NW84:OL84)</f>
        <v>0</v>
      </c>
      <c r="AU33" s="48" t="str">
        <f>SUM('Баллы'!DL84:FK84)</f>
        <v>#REF!</v>
      </c>
      <c r="AV33" s="58" t="str">
        <f>SUM('Баллы'!DL84:DQ84)</f>
        <v>#REF!</v>
      </c>
      <c r="AW33" s="58">
        <f>SUM('Баллы'!DR84:DU84)+SUM('Баллы'!DY84:ES84)</f>
        <v>0</v>
      </c>
      <c r="AX33" s="61">
        <f>SUM('Баллы'!DV84:DX84)+SUM('Баллы'!ET84:FK84)</f>
        <v>0</v>
      </c>
      <c r="AY33" s="62">
        <f>SUM('Баллы'!DR84:DX84)</f>
        <v>0</v>
      </c>
      <c r="AZ33" s="58">
        <f>SUM('Баллы'!DR84:DU84)</f>
        <v>0</v>
      </c>
      <c r="BA33" s="61">
        <f>SUM('Баллы'!DV84:DX84)</f>
        <v>0</v>
      </c>
      <c r="BB33" s="62">
        <f>SUM('Баллы'!DY84:FK84)</f>
        <v>0</v>
      </c>
      <c r="BC33" s="58">
        <f>SUM('Баллы'!DY84:ES84)</f>
        <v>0</v>
      </c>
      <c r="BD33" s="60">
        <f>SUM('Баллы'!ET84:FK84)</f>
        <v>0</v>
      </c>
      <c r="BE33" s="48">
        <f>SUM('Баллы'!NW84:OL84)</f>
        <v>0</v>
      </c>
      <c r="BF33" s="58">
        <f>SUMIF('Баллы'!NW82:OL82,"муж",'Баллы'!NW84:OL84)</f>
        <v>0</v>
      </c>
      <c r="BG33" s="61">
        <f>SUMIF('Баллы'!NW82:OL82,"жен",'Баллы'!NW84:OL84)</f>
        <v>0</v>
      </c>
      <c r="BH33" s="62">
        <f>SUM('Баллы'!NW84:NZ84)</f>
        <v>0</v>
      </c>
      <c r="BI33" s="58">
        <f>SUMIF('Баллы'!NW82:NZ82,"муж",'Баллы'!NW84:NZ84)</f>
        <v>0</v>
      </c>
      <c r="BJ33" s="61">
        <f>SUMIF('Баллы'!NW82:NZ82,";ty",'Баллы'!NW84:NZ84)</f>
        <v>0</v>
      </c>
      <c r="BK33" s="62">
        <f>SUM('Баллы'!OA84:OL84)</f>
        <v>0</v>
      </c>
      <c r="BL33" s="58">
        <f>SUMIF('Баллы'!OA82:OL82,"муж",'Баллы'!OA84:OL84)</f>
        <v>0</v>
      </c>
      <c r="BM33" s="60">
        <f>SUMIF('Баллы'!OA82:OL82,"муж",'Баллы'!OA84:OL84)</f>
        <v>0</v>
      </c>
      <c r="BN33" s="46" t="str">
        <f>SUM('Баллы'!FL84:KE84,'Баллы'!OM84:PB84)</f>
        <v>#REF!</v>
      </c>
      <c r="BO33" s="48" t="str">
        <f>SUM('Баллы'!FL84:KE84)</f>
        <v>#REF!</v>
      </c>
      <c r="BP33" s="58" t="str">
        <f>SUM('Баллы'!FL84:FM84,'Баллы'!FP84:FU84,'Баллы'!GB84:GC84,'Баллы'!GF84:GK84,'Баллы'!GR84:GT84,'Баллы'!GX84:HA84,'Баллы'!HF84:HN84,'Баллы'!HX84,'Баллы'!HZ84:IB84,'Баллы'!IX84,'Баллы'!IF84:IH84,'Баллы'!IL84:IQ84,'Баллы'!IZ84:JE84,'Баллы'!JH84:JY84,)</f>
        <v>#REF!</v>
      </c>
      <c r="BQ33" s="61" t="str">
        <f>SUM('Баллы'!FN84:FO84,'Баллы'!FV84:GA84,'Баллы'!GD84:GE84,'Баллы'!GL84:GQ84,'Баллы'!GU84:GW84,'Баллы'!HB84:HE84,'Баллы'!HO84:HW84,'Баллы'!HY84,'Баллы'!IC84:IE84,'Баллы'!II84:IK84,'Баллы'!IR84:IW84,'Баллы'!IY84,'Баллы'!JF84:JG84,'Баллы'!JZ84:KE84)</f>
        <v>#REF!</v>
      </c>
      <c r="BR33" s="63">
        <f>SUM('Баллы'!FL84:FO84,'Баллы'!GB84:GE84,'Баллы'!GX84:HE84,'Баллы'!IF84:IK84,'Баллы'!IZ84:JG84)</f>
        <v>0</v>
      </c>
      <c r="BS33" s="58">
        <f>SUM('Баллы'!FP84:FU84,'Баллы'!GF84:GK84,'Баллы'!HF84:HN84,'Баллы'!IL84:IQ84,'Баллы'!JH84:JY84)</f>
        <v>0</v>
      </c>
      <c r="BT33" s="61">
        <f>SUM('Баллы'!FN84:FO84,'Баллы'!GD84:GE84,'Баллы'!HB84:HE84,'Баллы'!II84:IK84,'Баллы'!JF84:JG84)</f>
        <v>0</v>
      </c>
      <c r="BU33" s="63">
        <f>SUM('Баллы'!FP84:GA84,'Баллы'!GF84:GQ84,'Баллы'!HF84:HW84,'Баллы'!IL84:IW84,'Баллы'!JH84:KE84)</f>
        <v>0</v>
      </c>
      <c r="BV33" s="58">
        <f>SUM('Баллы'!FP84:FU84,'Баллы'!GF84:GK84,'Баллы'!HF84:HN84,'Баллы'!IL84:IQ84,'Баллы'!JH84:JY84)</f>
        <v>0</v>
      </c>
      <c r="BW33" s="61">
        <f>SUM('Баллы'!FV84:GA84,'Баллы'!GL84:GQ84,'Баллы'!HO84:HW84,'Баллы'!IL84:IW84,'Баллы'!JZ84:KE84)</f>
        <v>0</v>
      </c>
      <c r="BX33" s="62">
        <f>SUM('Баллы'!FL84:GA84)</f>
        <v>0</v>
      </c>
      <c r="BY33" s="62">
        <f>SUM('Баллы'!FL84:FM84,'Баллы'!FP84:FU84)</f>
        <v>0</v>
      </c>
      <c r="BZ33" s="64">
        <f>SUM('Баллы'!FN84:FO84,'Баллы'!FV84:GA84)</f>
        <v>0</v>
      </c>
      <c r="CA33" s="62">
        <f>SUM('Баллы'!GB84:GQ84)</f>
        <v>0</v>
      </c>
      <c r="CB33" s="58">
        <f>SUM('Баллы'!GB84:GC84,'Баллы'!GF84:GK84)</f>
        <v>0</v>
      </c>
      <c r="CC33" s="61">
        <f>SUM('Баллы'!GD84:GE84,'Баллы'!GL84:GQ84)</f>
        <v>0</v>
      </c>
      <c r="CD33" s="62" t="str">
        <f>SUM('Баллы'!GR84:HY84)</f>
        <v>#REF!</v>
      </c>
      <c r="CE33" s="58" t="str">
        <f>SUM('Баллы'!GR84:GT84,'Баллы'!GX84:HA84,'Баллы'!HF84:HN84,'Баллы'!HX84)</f>
        <v>#REF!</v>
      </c>
      <c r="CF33" s="61" t="str">
        <f>SUM('Баллы'!GU84:GW84,'Баллы'!HB84:HE84,'Баллы'!HO84:HW84,'Баллы'!HY84)</f>
        <v>#REF!</v>
      </c>
      <c r="CG33" s="62">
        <f>SUM('Баллы'!HZ84:IY84)</f>
        <v>0</v>
      </c>
      <c r="CH33" s="58">
        <f>SUM('Баллы'!HZ84:IB84,'Баллы'!IF84:IH84,'Баллы'!IL84:IQ84,'Баллы'!IX84)</f>
        <v>0</v>
      </c>
      <c r="CI33" s="61">
        <f>SUM('Баллы'!IC84:IE84,'Баллы'!II84:IK84,'Баллы'!IR84:IW84,'Баллы'!IY84)</f>
        <v>0</v>
      </c>
      <c r="CJ33" s="62">
        <f>SUM('Баллы'!IZ84:KE84,)</f>
        <v>0</v>
      </c>
      <c r="CK33" s="58">
        <f>SUM('Баллы'!IZ84:JE84,'Баллы'!JH84:JY84)</f>
        <v>0</v>
      </c>
      <c r="CL33" s="58">
        <f>SUM('Баллы'!JF84:JG84,'Баллы'!JZ84:KE84)</f>
        <v>0</v>
      </c>
      <c r="CM33" s="48">
        <f>SUM('Баллы'!OM84:PB84)</f>
        <v>0</v>
      </c>
      <c r="CN33" s="58">
        <f>SUMIF('Баллы'!OM82:PB82,"муж",'Баллы'!OM84:PB84)</f>
        <v>0</v>
      </c>
      <c r="CO33" s="61">
        <f>SUMIF('Баллы'!OM82:PB82,"жен",'Баллы'!OM84:PB84)</f>
        <v>0</v>
      </c>
      <c r="CP33" s="63">
        <f>SUM('Баллы'!OM84:OP84)</f>
        <v>0</v>
      </c>
      <c r="CQ33" s="58">
        <f>SUMIF('Баллы'!OM82:OP82,"муж",'Баллы'!OM84:OP84)</f>
        <v>0</v>
      </c>
      <c r="CR33" s="61">
        <f>SUMIF('Баллы'!OM82:OP82,"жен",'Баллы'!OM84:OP84)</f>
        <v>0</v>
      </c>
      <c r="CS33" s="63">
        <f>SUM('Баллы'!OQ84:PB84)</f>
        <v>0</v>
      </c>
      <c r="CT33" s="58">
        <f>SUMIF('Баллы'!OQ82:PB82,"муж",'Баллы'!OQ84:PB84)</f>
        <v>0</v>
      </c>
      <c r="CU33" s="61">
        <f>SUMIF('Баллы'!OQ82:PB82,"жен",'Баллы'!OQ84:PB84)</f>
        <v>0</v>
      </c>
      <c r="CV33" s="46">
        <f>SUM('Баллы'!KF84:KU84,'Баллы'!PC84:PX84)</f>
        <v>0</v>
      </c>
      <c r="CW33" s="48">
        <f>SUM('Баллы'!KF84:KU84)</f>
        <v>0</v>
      </c>
      <c r="CX33" s="48">
        <f>SUM('Баллы'!PC84:PX84)</f>
        <v>0</v>
      </c>
      <c r="CY33" s="46">
        <f>SUM('Баллы'!KV84:LL84,'Баллы'!PY84:QJ84)</f>
        <v>0</v>
      </c>
      <c r="CZ33" s="58">
        <f>SUM('Баллы'!KZ84:LB84,'Баллы'!PZ84:QJ84)</f>
        <v>0</v>
      </c>
      <c r="DA33" s="58">
        <f>SUM('Баллы'!KX84:KY84,'Баллы'!LB84:LC84,'Баллы'!LF84:LG84,'Баллы'!QE84:QJ84)</f>
        <v>0</v>
      </c>
      <c r="DB33" s="58">
        <f>SUM('Баллы'!KX84:KY84,'Баллы'!LB84:LC84,'Баллы'!LF84:LG84,'Баллы'!QE84:QG84)</f>
        <v>0</v>
      </c>
      <c r="DC33" s="58">
        <f>SUM('Баллы'!LC84,'Баллы'!LG84,'Баллы'!QH84:QJ84)</f>
        <v>0</v>
      </c>
      <c r="DD33" s="48">
        <f>SUM('Баллы'!KV84:LL84)</f>
        <v>0</v>
      </c>
      <c r="DE33" s="58">
        <f>SUM('Баллы'!KV84:KY84)</f>
        <v>0</v>
      </c>
      <c r="DF33" s="58">
        <f>SUM('Баллы'!KZ84:LG84)</f>
        <v>0</v>
      </c>
      <c r="DG33" s="58">
        <f>SUM('Баллы'!KZ84:LB84)</f>
        <v>0</v>
      </c>
      <c r="DH33" s="58">
        <f>SUM('Баллы'!LD84:LF84)</f>
        <v>0</v>
      </c>
      <c r="DI33" s="58">
        <f>SUM('Баллы'!KX84:KY84,'Баллы'!LB84:LC84,'Баллы'!LF84:LG84)</f>
        <v>0</v>
      </c>
      <c r="DJ33" s="58">
        <f>SUM('Баллы'!KX84:KY84)</f>
        <v>0</v>
      </c>
      <c r="DK33" s="58">
        <f>SUM('Баллы'!LB84:LC84,'Баллы'!LF84:LG84)</f>
        <v>0</v>
      </c>
      <c r="DL33" s="58">
        <f>SUM('Баллы'!LC84,'Баллы'!LG84)</f>
        <v>0</v>
      </c>
      <c r="DM33" s="58">
        <f>SUM('Баллы'!LH84:LL84)</f>
        <v>0</v>
      </c>
      <c r="DN33" s="48">
        <f>SUM('Баллы'!PY84:QJ84)</f>
        <v>0</v>
      </c>
      <c r="DO33" s="58">
        <f>SUM('Баллы'!PZ84,'Баллы'!QB84:QJ84)</f>
        <v>0</v>
      </c>
      <c r="DP33" s="58">
        <f>SUM('Баллы'!QE84:QJ84)</f>
        <v>0</v>
      </c>
      <c r="DQ33" s="65">
        <f>SUM('Баллы'!QE84:QG84)</f>
        <v>0</v>
      </c>
      <c r="DR33" s="58">
        <f>SUM('Баллы'!QH84:QJ84)</f>
        <v>0</v>
      </c>
      <c r="DS33" s="46" t="str">
        <f>SUM('Баллы'!QK84:QP84)</f>
        <v>#REF!</v>
      </c>
      <c r="DT33" s="58">
        <f>SUM('Баллы'!QL84:QM84,'Баллы'!QP84)</f>
        <v>0</v>
      </c>
      <c r="DU33" s="61">
        <f>SUM('Баллы'!QN84)</f>
        <v>0</v>
      </c>
      <c r="DV33" s="46">
        <f>SUM('Баллы'!QQ84:QX84)</f>
        <v>0</v>
      </c>
      <c r="DW33" s="58">
        <f>SUM('Баллы'!QQ84:QR84)</f>
        <v>0</v>
      </c>
      <c r="DX33" s="58">
        <f>SUM('Баллы'!QS84:QX84)</f>
        <v>0</v>
      </c>
    </row>
    <row r="34">
      <c r="A34" s="41">
        <v>31.0</v>
      </c>
      <c r="B34" s="42" t="str">
        <f>'Тест ответы'!B19</f>
        <v>Воронежская область</v>
      </c>
      <c r="C34" s="43">
        <f>VLOOKUP(B34,'Население'!$B$2:$E$90,4,FALSE)</f>
        <v>5.652319079</v>
      </c>
      <c r="D34" s="44" t="str">
        <f>'Баллы'!D18</f>
        <v>#REF!</v>
      </c>
      <c r="E34" s="45" t="str">
        <f>SUMIF('Баллы'!$E$3:DX$3,"муж",'Баллы'!E18:DX18)</f>
        <v>#REF!</v>
      </c>
      <c r="F34" s="45" t="str">
        <f>SUMIF('Баллы'!$E$3:DX$3,"жен",'Баллы'!E18:DX18)</f>
        <v>#REF!</v>
      </c>
      <c r="G34" s="45" t="str">
        <f>SUM('Баллы'!Z18:DK18,'Баллы'!DP18:KE18,'Баллы'!KV18:LL18)</f>
        <v>#REF!</v>
      </c>
      <c r="H34" s="45">
        <f>SUM('Баллы'!LM18:PB18,'Баллы'!PY18:QJ18)</f>
        <v>0</v>
      </c>
      <c r="I34" s="45">
        <f>SUM('Баллы'!AZ18:BO18,'Баллы'!DR18:DX18,'Баллы'!FL18:FO18,'Баллы'!GB18:GE18,'Баллы'!GX18:HE18,'Баллы'!IF18:IK18,'Баллы'!IZ18:JG18,'Баллы'!LU18:MG18,'Баллы'!NW18:NZ18,'Баллы'!OM18:OP18)</f>
        <v>0</v>
      </c>
      <c r="J34" s="45">
        <f>SUM('Баллы'!BP18:DK18,'Баллы'!DY18:FK18,'Баллы'!FP18:GA18,'Баллы'!GF18:GQ18,'Баллы'!HF18:HW18,'Баллы'!IL18:IW18,'Баллы'!JH18:KE18,'Баллы'!MH18:NV18,'Баллы'!OA18:OL18,'Баллы'!OQ18:PB18)</f>
        <v>0</v>
      </c>
      <c r="K34" s="46">
        <f>SUM('Баллы'!E18:R18)</f>
        <v>0.2155</v>
      </c>
      <c r="L34" s="47">
        <f>SUM('Баллы'!O18:R18)</f>
        <v>0.15</v>
      </c>
      <c r="M34" s="46">
        <f>SUM('Баллы'!S18:Y18)</f>
        <v>0.1</v>
      </c>
      <c r="N34" s="45">
        <f>SUM('Баллы'!T18:Y18)</f>
        <v>0</v>
      </c>
      <c r="O34" s="46">
        <f>SUM('Баллы'!Z18:AQ18,'Баллы'!LM18:LT18)</f>
        <v>0</v>
      </c>
      <c r="P34" s="45">
        <f>SUMIF('Баллы'!$Z$3:$AQ$3,"муж",'Баллы'!Z18:AQ18)+SUMIF('Баллы'!$LM$3:$LT$3,"муж",'Баллы'!LM18:LT18)</f>
        <v>0</v>
      </c>
      <c r="Q34" s="45">
        <f>SUMIF('Баллы'!$Z$3:$AQ$3,"жен",'Баллы'!Z18:AQ18)+SUMIF('Баллы'!$LM$3:$LT$3,"жен",'Баллы'!LM18:LT18)</f>
        <v>0</v>
      </c>
      <c r="R34" s="48">
        <f>SUM('Баллы'!Z18:AQ18)</f>
        <v>0</v>
      </c>
      <c r="S34" s="45">
        <f>SUM('Баллы'!Z18:AH18)</f>
        <v>0</v>
      </c>
      <c r="T34" s="45">
        <f>SUM('Баллы'!AI18:AQ18)</f>
        <v>0</v>
      </c>
      <c r="U34" s="48">
        <f>SUM('Баллы'!LM18:LT18)</f>
        <v>0</v>
      </c>
      <c r="V34" s="45">
        <f>SUM('Баллы'!LM18:LP18)</f>
        <v>0</v>
      </c>
      <c r="W34" s="49">
        <f>SUM('Баллы'!LQ18:LT18)</f>
        <v>0</v>
      </c>
      <c r="X34" s="46">
        <f>SUM('Баллы'!AR18:DK18,'Баллы'!LU18:NI18)</f>
        <v>0</v>
      </c>
      <c r="Y34" s="45">
        <f>'Баллы'!AR18+SUM('Баллы'!AZ18:BH18)+SUM('Баллы'!BP18:CP18)+SUM('Баллы'!LU18:MC18,'Баллы'!MH18:NI18)</f>
        <v>0</v>
      </c>
      <c r="Z34" s="45">
        <f>'Баллы'!AS18+SUM('Баллы'!BI18:BO18)+SUM('Баллы'!CQ18:DK18)+SUM('Баллы'!MD18:MG18,'Баллы'!NJ18:NV18,)</f>
        <v>0</v>
      </c>
      <c r="AA34" s="48">
        <f>SUM('Баллы'!AR18:DK18)</f>
        <v>0</v>
      </c>
      <c r="AB34" s="45">
        <f>SUM('Баллы'!AT18:AY18)</f>
        <v>0</v>
      </c>
      <c r="AC34" s="45">
        <f>'Баллы'!AR18+SUM('Баллы'!AZ18:BH18)+SUM('Баллы'!BP18:CP18)</f>
        <v>0</v>
      </c>
      <c r="AD34" s="50">
        <f>'Баллы'!AS18+SUM('Баллы'!BI18:BO18)+SUM('Баллы'!CQ18:DK18)</f>
        <v>0</v>
      </c>
      <c r="AE34" s="51">
        <f>SUM('Баллы'!AZ18:BO18)</f>
        <v>0</v>
      </c>
      <c r="AF34" s="45">
        <f>SUM('Баллы'!AZ18:BH18)</f>
        <v>0</v>
      </c>
      <c r="AG34" s="50">
        <f>SUM('Баллы'!BI18:BO18)</f>
        <v>0</v>
      </c>
      <c r="AH34" s="51">
        <f>SUM('Баллы'!BP18:DK18)</f>
        <v>0</v>
      </c>
      <c r="AI34" s="45">
        <f>SUM('Баллы'!BP18:CP18)</f>
        <v>0</v>
      </c>
      <c r="AJ34" s="45">
        <f>SUM('Баллы'!CQ18:DK18)</f>
        <v>0</v>
      </c>
      <c r="AK34" s="48">
        <f>SUM('Баллы'!LU18:NV18)</f>
        <v>0</v>
      </c>
      <c r="AL34" s="45">
        <f>SUM('Баллы'!LU18:MC18,'Баллы'!MH18:NI18)</f>
        <v>0</v>
      </c>
      <c r="AM34" s="50">
        <f>SUM('Баллы'!MD18:MG18,'Баллы'!NJ18:NV18,)</f>
        <v>0</v>
      </c>
      <c r="AN34" s="45">
        <f>SUM('Баллы'!LU18:MG18)</f>
        <v>0</v>
      </c>
      <c r="AO34" s="45">
        <f>SUM('Баллы'!LU18:MC18)</f>
        <v>0</v>
      </c>
      <c r="AP34" s="50">
        <f>SUM('Баллы'!MD18:MG18)</f>
        <v>0</v>
      </c>
      <c r="AQ34" s="45">
        <f>SUM('Баллы'!MH18:NV18)</f>
        <v>0</v>
      </c>
      <c r="AR34" s="45">
        <f>SUM('Баллы'!MH18:NI18)</f>
        <v>0</v>
      </c>
      <c r="AS34" s="50">
        <f>SUM('Баллы'!NJ18:NV18)</f>
        <v>0</v>
      </c>
      <c r="AT34" s="46">
        <f>SUM('Баллы'!DR18:FK18,'Баллы'!NW18:OL18)</f>
        <v>0</v>
      </c>
      <c r="AU34" s="48" t="str">
        <f>SUM('Баллы'!DL18:FK18)</f>
        <v>#REF!</v>
      </c>
      <c r="AV34" s="45" t="str">
        <f>SUM('Баллы'!DL18:DQ18)</f>
        <v>#REF!</v>
      </c>
      <c r="AW34" s="45">
        <f>SUM('Баллы'!DR18:DU18)+SUM('Баллы'!DY18:ES18)</f>
        <v>0</v>
      </c>
      <c r="AX34" s="50">
        <f>SUM('Баллы'!DV18:DX18)+SUM('Баллы'!ET18:FK18)</f>
        <v>0</v>
      </c>
      <c r="AY34" s="51">
        <f>SUM('Баллы'!DR18:DX18)</f>
        <v>0</v>
      </c>
      <c r="AZ34" s="45">
        <f>SUM('Баллы'!DR18:DU18)</f>
        <v>0</v>
      </c>
      <c r="BA34" s="50">
        <f>SUM('Баллы'!DV18:DX18)</f>
        <v>0</v>
      </c>
      <c r="BB34" s="51">
        <f>SUM('Баллы'!DY18:FK18)</f>
        <v>0</v>
      </c>
      <c r="BC34" s="45">
        <f>SUM('Баллы'!DY18:ES18)</f>
        <v>0</v>
      </c>
      <c r="BD34" s="49">
        <f>SUM('Баллы'!ET18:FK18)</f>
        <v>0</v>
      </c>
      <c r="BE34" s="48">
        <f>SUM('Баллы'!NW18:OL18)</f>
        <v>0</v>
      </c>
      <c r="BF34" s="45">
        <f>SUMIF('Баллы'!NW16:OL16,"муж",'Баллы'!NW18:OL18)</f>
        <v>0</v>
      </c>
      <c r="BG34" s="50">
        <f>SUMIF('Баллы'!NW16:OL16,"жен",'Баллы'!NW18:OL18)</f>
        <v>0</v>
      </c>
      <c r="BH34" s="51">
        <f>SUM('Баллы'!NW18:NZ18)</f>
        <v>0</v>
      </c>
      <c r="BI34" s="45">
        <f>SUMIF('Баллы'!NW16:NZ16,"муж",'Баллы'!NW18:NZ18)</f>
        <v>0</v>
      </c>
      <c r="BJ34" s="50">
        <f>SUMIF('Баллы'!NW16:NZ16,";ty",'Баллы'!NW18:NZ18)</f>
        <v>0</v>
      </c>
      <c r="BK34" s="51">
        <f>SUM('Баллы'!OA18:OL18)</f>
        <v>0</v>
      </c>
      <c r="BL34" s="45">
        <f>SUMIF('Баллы'!OA16:OL16,"муж",'Баллы'!OA18:OL18)</f>
        <v>0</v>
      </c>
      <c r="BM34" s="49">
        <f>SUMIF('Баллы'!OA16:OL16,"муж",'Баллы'!OA18:OL18)</f>
        <v>0</v>
      </c>
      <c r="BN34" s="46" t="str">
        <f>SUM('Баллы'!FL18:KE18,'Баллы'!OM18:PB18)</f>
        <v>#REF!</v>
      </c>
      <c r="BO34" s="48" t="str">
        <f>SUM('Баллы'!FL18:KE18)</f>
        <v>#REF!</v>
      </c>
      <c r="BP34" s="45" t="str">
        <f>SUM('Баллы'!FL18:FM18,'Баллы'!FP18:FU18,'Баллы'!GB18:GC18,'Баллы'!GF18:GK18,'Баллы'!GR18:GT18,'Баллы'!GX18:HA18,'Баллы'!HF18:HN18,'Баллы'!HX18,'Баллы'!HZ18:IB18,'Баллы'!IX18,'Баллы'!IF18:IH18,'Баллы'!IL18:IQ18,'Баллы'!IZ18:JE18,'Баллы'!JH18:JY18,)</f>
        <v>#REF!</v>
      </c>
      <c r="BQ34" s="50" t="str">
        <f>SUM('Баллы'!FN18:FO18,'Баллы'!FV18:GA18,'Баллы'!GD18:GE18,'Баллы'!GL18:GQ18,'Баллы'!GU18:GW18,'Баллы'!HB18:HE18,'Баллы'!HO18:HW18,'Баллы'!HY18,'Баллы'!IC18:IE18,'Баллы'!II18:IK18,'Баллы'!IR18:IW18,'Баллы'!IY18,'Баллы'!JF18:JG18,'Баллы'!JZ18:KE18)</f>
        <v>#REF!</v>
      </c>
      <c r="BR34" s="52">
        <f>SUM('Баллы'!FL18:FO18,'Баллы'!GB18:GE18,'Баллы'!GX18:HE18,'Баллы'!IF18:IK18,'Баллы'!IZ18:JG18)</f>
        <v>0</v>
      </c>
      <c r="BS34" s="45">
        <f>SUM('Баллы'!FP18:FU18,'Баллы'!GF18:GK18,'Баллы'!HF18:HN18,'Баллы'!IL18:IQ18,'Баллы'!JH18:JY18)</f>
        <v>0</v>
      </c>
      <c r="BT34" s="50">
        <f>SUM('Баллы'!FN18:FO18,'Баллы'!GD18:GE18,'Баллы'!HB18:HE18,'Баллы'!II18:IK18,'Баллы'!JF18:JG18)</f>
        <v>0</v>
      </c>
      <c r="BU34" s="52">
        <f>SUM('Баллы'!FP18:GA18,'Баллы'!GF18:GQ18,'Баллы'!HF18:HW18,'Баллы'!IL18:IW18,'Баллы'!JH18:KE18)</f>
        <v>0</v>
      </c>
      <c r="BV34" s="45">
        <f>SUM('Баллы'!FP18:FU18,'Баллы'!GF18:GK18,'Баллы'!HF18:HN18,'Баллы'!IL18:IQ18,'Баллы'!JH18:JY18)</f>
        <v>0</v>
      </c>
      <c r="BW34" s="50">
        <f>SUM('Баллы'!FV18:GA18,'Баллы'!GL18:GQ18,'Баллы'!HO18:HW18,'Баллы'!IL18:IW18,'Баллы'!JZ18:KE18)</f>
        <v>0</v>
      </c>
      <c r="BX34" s="51">
        <f>SUM('Баллы'!FL18:GA18)</f>
        <v>0</v>
      </c>
      <c r="BY34" s="51">
        <f>SUM('Баллы'!FL18:FM18,'Баллы'!FP18:FU18)</f>
        <v>0</v>
      </c>
      <c r="BZ34" s="53">
        <f>SUM('Баллы'!FN18:FO18,'Баллы'!FV18:GA18)</f>
        <v>0</v>
      </c>
      <c r="CA34" s="51">
        <f>SUM('Баллы'!GB18:GQ18)</f>
        <v>0</v>
      </c>
      <c r="CB34" s="45">
        <f>SUM('Баллы'!GB18:GC18,'Баллы'!GF18:GK18)</f>
        <v>0</v>
      </c>
      <c r="CC34" s="50">
        <f>SUM('Баллы'!GD18:GE18,'Баллы'!GL18:GQ18)</f>
        <v>0</v>
      </c>
      <c r="CD34" s="51" t="str">
        <f>SUM('Баллы'!GR18:HY18)</f>
        <v>#REF!</v>
      </c>
      <c r="CE34" s="45" t="str">
        <f>SUM('Баллы'!GR18:GT18,'Баллы'!GX18:HA18,'Баллы'!HF18:HN18,'Баллы'!HX18)</f>
        <v>#REF!</v>
      </c>
      <c r="CF34" s="50" t="str">
        <f>SUM('Баллы'!GU18:GW18,'Баллы'!HB18:HE18,'Баллы'!HO18:HW18,'Баллы'!HY18)</f>
        <v>#REF!</v>
      </c>
      <c r="CG34" s="51">
        <f>SUM('Баллы'!HZ18:IY18)</f>
        <v>0</v>
      </c>
      <c r="CH34" s="45">
        <f>SUM('Баллы'!HZ18:IB18,'Баллы'!IF18:IH18,'Баллы'!IL18:IQ18,'Баллы'!IX18)</f>
        <v>0</v>
      </c>
      <c r="CI34" s="50">
        <f>SUM('Баллы'!IC18:IE18,'Баллы'!II18:IK18,'Баллы'!IR18:IW18,'Баллы'!IY18)</f>
        <v>0</v>
      </c>
      <c r="CJ34" s="51">
        <f>SUM('Баллы'!IZ18:KE18,)</f>
        <v>0</v>
      </c>
      <c r="CK34" s="45">
        <f>SUM('Баллы'!IZ18:JE18,'Баллы'!JH18:JY18)</f>
        <v>0</v>
      </c>
      <c r="CL34" s="45">
        <f>SUM('Баллы'!JF18:JG18,'Баллы'!JZ18:KE18)</f>
        <v>0</v>
      </c>
      <c r="CM34" s="48">
        <f>SUM('Баллы'!OM18:PB18)</f>
        <v>0</v>
      </c>
      <c r="CN34" s="45">
        <f>SUMIF('Баллы'!OM16:PB16,"муж",'Баллы'!OM18:PB18)</f>
        <v>0</v>
      </c>
      <c r="CO34" s="50">
        <f>SUMIF('Баллы'!OM16:PB16,"жен",'Баллы'!OM18:PB18)</f>
        <v>0</v>
      </c>
      <c r="CP34" s="52">
        <f>SUM('Баллы'!OM18:OP18)</f>
        <v>0</v>
      </c>
      <c r="CQ34" s="45">
        <f>SUMIF('Баллы'!OM16:OP16,"муж",'Баллы'!OM18:OP18)</f>
        <v>0</v>
      </c>
      <c r="CR34" s="50">
        <f>SUMIF('Баллы'!OM16:OP16,"жен",'Баллы'!OM18:OP18)</f>
        <v>0</v>
      </c>
      <c r="CS34" s="52">
        <f>SUM('Баллы'!OQ18:PB18)</f>
        <v>0</v>
      </c>
      <c r="CT34" s="45">
        <f>SUMIF('Баллы'!OQ16:PB16,"муж",'Баллы'!OQ18:PB18)</f>
        <v>0</v>
      </c>
      <c r="CU34" s="50">
        <f>SUMIF('Баллы'!OQ16:PB16,"жен",'Баллы'!OQ18:PB18)</f>
        <v>0</v>
      </c>
      <c r="CV34" s="46">
        <f>SUM('Баллы'!KF18:KU18,'Баллы'!PC18:PX18)</f>
        <v>0</v>
      </c>
      <c r="CW34" s="48">
        <f>SUM('Баллы'!KF18:KU18)</f>
        <v>0</v>
      </c>
      <c r="CX34" s="48">
        <f>SUM('Баллы'!PC18:PX18)</f>
        <v>0</v>
      </c>
      <c r="CY34" s="46">
        <f>SUM('Баллы'!KV18:LL18,'Баллы'!PY18:QJ18)</f>
        <v>0</v>
      </c>
      <c r="CZ34" s="45">
        <f>SUM('Баллы'!KZ18:LB18,'Баллы'!PZ18:QJ18)</f>
        <v>0</v>
      </c>
      <c r="DA34" s="45">
        <f>SUM('Баллы'!KX18:KY18,'Баллы'!LB18:LC18,'Баллы'!LF18:LG18,'Баллы'!QE18:QJ18)</f>
        <v>0</v>
      </c>
      <c r="DB34" s="45">
        <f>SUM('Баллы'!KX18:KY18,'Баллы'!LB18:LC18,'Баллы'!LF18:LG18,'Баллы'!QE18:QG18)</f>
        <v>0</v>
      </c>
      <c r="DC34" s="45">
        <f>SUM('Баллы'!LC18,'Баллы'!LG18,'Баллы'!QH18:QJ18)</f>
        <v>0</v>
      </c>
      <c r="DD34" s="48">
        <f>SUM('Баллы'!KV18:LL18)</f>
        <v>0</v>
      </c>
      <c r="DE34" s="45">
        <f>SUM('Баллы'!KV18:KY18)</f>
        <v>0</v>
      </c>
      <c r="DF34" s="45">
        <f>SUM('Баллы'!KZ18:LG18)</f>
        <v>0</v>
      </c>
      <c r="DG34" s="45">
        <f>SUM('Баллы'!KZ18:LB18)</f>
        <v>0</v>
      </c>
      <c r="DH34" s="45">
        <f>SUM('Баллы'!LD18:LF18)</f>
        <v>0</v>
      </c>
      <c r="DI34" s="45">
        <f>SUM('Баллы'!KX18:KY18,'Баллы'!LB18:LC18,'Баллы'!LF18:LG18)</f>
        <v>0</v>
      </c>
      <c r="DJ34" s="45">
        <f>SUM('Баллы'!KX18:KY18)</f>
        <v>0</v>
      </c>
      <c r="DK34" s="45">
        <f>SUM('Баллы'!LB18:LC18,'Баллы'!LF18:LG18)</f>
        <v>0</v>
      </c>
      <c r="DL34" s="45">
        <f>SUM('Баллы'!LC18,'Баллы'!LG18)</f>
        <v>0</v>
      </c>
      <c r="DM34" s="45">
        <f>SUM('Баллы'!LH18:LL18)</f>
        <v>0</v>
      </c>
      <c r="DN34" s="48">
        <f>SUM('Баллы'!PY18:QJ18)</f>
        <v>0</v>
      </c>
      <c r="DO34" s="45">
        <f>SUM('Баллы'!PZ18,'Баллы'!QB18:QJ18)</f>
        <v>0</v>
      </c>
      <c r="DP34" s="45">
        <f>SUM('Баллы'!QE18:QJ18)</f>
        <v>0</v>
      </c>
      <c r="DQ34" s="54">
        <f>SUM('Баллы'!QE18:QG18)</f>
        <v>0</v>
      </c>
      <c r="DR34" s="45">
        <f>SUM('Баллы'!QH18:QJ18)</f>
        <v>0</v>
      </c>
      <c r="DS34" s="46" t="str">
        <f>SUM('Баллы'!QK18:QP18)</f>
        <v>#REF!</v>
      </c>
      <c r="DT34" s="45">
        <f>SUM('Баллы'!QL18:QM18,'Баллы'!QP18)</f>
        <v>0</v>
      </c>
      <c r="DU34" s="50">
        <f>SUM('Баллы'!QN18)</f>
        <v>0</v>
      </c>
      <c r="DV34" s="46">
        <f>SUM('Баллы'!QQ18:QX18)</f>
        <v>0</v>
      </c>
      <c r="DW34" s="45">
        <f>SUM('Баллы'!QQ18:QR18)</f>
        <v>0</v>
      </c>
      <c r="DX34" s="45">
        <f>SUM('Баллы'!QS18:QX18)</f>
        <v>0</v>
      </c>
    </row>
    <row r="35">
      <c r="A35" s="55">
        <v>32.0</v>
      </c>
      <c r="B35" s="56" t="str">
        <f>'Тест ответы'!B65</f>
        <v>Саратовская область</v>
      </c>
      <c r="C35" s="57">
        <f>VLOOKUP(B35,'Население'!$B$2:$E$90,4,FALSE)</f>
        <v>5.353789286</v>
      </c>
      <c r="D35" s="44" t="str">
        <f>'Баллы'!D64</f>
        <v>#REF!</v>
      </c>
      <c r="E35" s="58" t="str">
        <f>SUMIF('Баллы'!$E$3:DX$3,"муж",'Баллы'!E64:DX64)</f>
        <v>#REF!</v>
      </c>
      <c r="F35" s="58" t="str">
        <f>SUMIF('Баллы'!$E$3:DX$3,"жен",'Баллы'!E64:DX64)</f>
        <v>#REF!</v>
      </c>
      <c r="G35" s="58" t="str">
        <f>SUM('Баллы'!Z64:DK64,'Баллы'!DP64:KE64,'Баллы'!KV64:LL64)</f>
        <v>#REF!</v>
      </c>
      <c r="H35" s="58">
        <f>SUM('Баллы'!LM64:PB64,'Баллы'!PY64:QJ64)</f>
        <v>0</v>
      </c>
      <c r="I35" s="58">
        <f>SUM('Баллы'!AZ64:BO64,'Баллы'!DR64:DX64,'Баллы'!FL64:FO64,'Баллы'!GB64:GE64,'Баллы'!GX64:HE64,'Баллы'!IF64:IK64,'Баллы'!IZ64:JG64,'Баллы'!LU64:MG64,'Баллы'!NW64:NZ64,'Баллы'!OM64:OP64)</f>
        <v>0</v>
      </c>
      <c r="J35" s="58">
        <f>SUM('Баллы'!BP64:DK64,'Баллы'!DY64:FK64,'Баллы'!FP64:GA64,'Баллы'!GF64:GQ64,'Баллы'!HF64:HW64,'Баллы'!IL64:IW64,'Баллы'!JH64:KE64,'Баллы'!MH64:NV64,'Баллы'!OA64:OL64,'Баллы'!OQ64:PB64)</f>
        <v>0</v>
      </c>
      <c r="K35" s="46">
        <f>SUM('Баллы'!E64:R64)</f>
        <v>0.1455</v>
      </c>
      <c r="L35" s="59">
        <f>SUM('Баллы'!O64:R64)</f>
        <v>0.14</v>
      </c>
      <c r="M35" s="46">
        <f>SUM('Баллы'!S64:Y64)</f>
        <v>0.1</v>
      </c>
      <c r="N35" s="58">
        <f>SUM('Баллы'!T64:Y64)</f>
        <v>0</v>
      </c>
      <c r="O35" s="46">
        <f>SUM('Баллы'!Z64:AQ64,'Баллы'!LM64:LT64)</f>
        <v>0</v>
      </c>
      <c r="P35" s="58">
        <f>SUMIF('Баллы'!$Z$3:$AQ$3,"муж",'Баллы'!Z64:AQ64)+SUMIF('Баллы'!$LM$3:$LT$3,"муж",'Баллы'!LM64:LT64)</f>
        <v>0</v>
      </c>
      <c r="Q35" s="58">
        <f>SUMIF('Баллы'!$Z$3:$AQ$3,"жен",'Баллы'!Z64:AQ64)+SUMIF('Баллы'!$LM$3:$LT$3,"жен",'Баллы'!LM64:LT64)</f>
        <v>0</v>
      </c>
      <c r="R35" s="48">
        <f>SUM('Баллы'!Z64:AQ64)</f>
        <v>0</v>
      </c>
      <c r="S35" s="58">
        <f>SUM('Баллы'!Z64:AH64)</f>
        <v>0</v>
      </c>
      <c r="T35" s="58">
        <f>SUM('Баллы'!AI64:AQ64)</f>
        <v>0</v>
      </c>
      <c r="U35" s="48">
        <f>SUM('Баллы'!LM64:LT64)</f>
        <v>0</v>
      </c>
      <c r="V35" s="58">
        <f>SUM('Баллы'!LM64:LP64)</f>
        <v>0</v>
      </c>
      <c r="W35" s="60">
        <f>SUM('Баллы'!LQ64:LT64)</f>
        <v>0</v>
      </c>
      <c r="X35" s="46">
        <f>SUM('Баллы'!AR64:DK64,'Баллы'!LU64:NI64)</f>
        <v>0</v>
      </c>
      <c r="Y35" s="58">
        <f>'Баллы'!AR64+SUM('Баллы'!AZ64:BH64)+SUM('Баллы'!BP64:CP64)+SUM('Баллы'!LU64:MC64,'Баллы'!MH64:NI64)</f>
        <v>0</v>
      </c>
      <c r="Z35" s="58">
        <f>'Баллы'!AS64+SUM('Баллы'!BI64:BO64)+SUM('Баллы'!CQ64:DK64)+SUM('Баллы'!MD64:MG64,'Баллы'!NJ64:NV64,)</f>
        <v>0</v>
      </c>
      <c r="AA35" s="48">
        <f>SUM('Баллы'!AR64:DK64)</f>
        <v>0</v>
      </c>
      <c r="AB35" s="58">
        <f>SUM('Баллы'!AT64:AY64)</f>
        <v>0</v>
      </c>
      <c r="AC35" s="58">
        <f>'Баллы'!AR64+SUM('Баллы'!AZ64:BH64)+SUM('Баллы'!BP64:CP64)</f>
        <v>0</v>
      </c>
      <c r="AD35" s="61">
        <f>'Баллы'!AS64+SUM('Баллы'!BI64:BO64)+SUM('Баллы'!CQ64:DK64)</f>
        <v>0</v>
      </c>
      <c r="AE35" s="62">
        <f>SUM('Баллы'!AZ64:BO64)</f>
        <v>0</v>
      </c>
      <c r="AF35" s="58">
        <f>SUM('Баллы'!AZ64:BH64)</f>
        <v>0</v>
      </c>
      <c r="AG35" s="61">
        <f>SUM('Баллы'!BI64:BO64)</f>
        <v>0</v>
      </c>
      <c r="AH35" s="62">
        <f>SUM('Баллы'!BP64:DK64)</f>
        <v>0</v>
      </c>
      <c r="AI35" s="58">
        <f>SUM('Баллы'!BP64:CP64)</f>
        <v>0</v>
      </c>
      <c r="AJ35" s="58">
        <f>SUM('Баллы'!CQ64:DK64)</f>
        <v>0</v>
      </c>
      <c r="AK35" s="48">
        <f>SUM('Баллы'!LU64:NV64)</f>
        <v>0</v>
      </c>
      <c r="AL35" s="58">
        <f>SUM('Баллы'!LU64:MC64,'Баллы'!MH64:NI64)</f>
        <v>0</v>
      </c>
      <c r="AM35" s="61">
        <f>SUM('Баллы'!MD64:MG64,'Баллы'!NJ64:NV64,)</f>
        <v>0</v>
      </c>
      <c r="AN35" s="58">
        <f>SUM('Баллы'!LU64:MG64)</f>
        <v>0</v>
      </c>
      <c r="AO35" s="58">
        <f>SUM('Баллы'!LU64:MC64)</f>
        <v>0</v>
      </c>
      <c r="AP35" s="61">
        <f>SUM('Баллы'!MD64:MG64)</f>
        <v>0</v>
      </c>
      <c r="AQ35" s="58">
        <f>SUM('Баллы'!MH64:NV64)</f>
        <v>0</v>
      </c>
      <c r="AR35" s="58">
        <f>SUM('Баллы'!MH64:NI64)</f>
        <v>0</v>
      </c>
      <c r="AS35" s="61">
        <f>SUM('Баллы'!NJ64:NV64)</f>
        <v>0</v>
      </c>
      <c r="AT35" s="46">
        <f>SUM('Баллы'!DR64:FK64,'Баллы'!NW64:OL64)</f>
        <v>0</v>
      </c>
      <c r="AU35" s="48" t="str">
        <f>SUM('Баллы'!DL64:FK64)</f>
        <v>#REF!</v>
      </c>
      <c r="AV35" s="58" t="str">
        <f>SUM('Баллы'!DL64:DQ64)</f>
        <v>#REF!</v>
      </c>
      <c r="AW35" s="58">
        <f>SUM('Баллы'!DR64:DU64)+SUM('Баллы'!DY64:ES64)</f>
        <v>0</v>
      </c>
      <c r="AX35" s="61">
        <f>SUM('Баллы'!DV64:DX64)+SUM('Баллы'!ET64:FK64)</f>
        <v>0</v>
      </c>
      <c r="AY35" s="62">
        <f>SUM('Баллы'!DR64:DX64)</f>
        <v>0</v>
      </c>
      <c r="AZ35" s="58">
        <f>SUM('Баллы'!DR64:DU64)</f>
        <v>0</v>
      </c>
      <c r="BA35" s="61">
        <f>SUM('Баллы'!DV64:DX64)</f>
        <v>0</v>
      </c>
      <c r="BB35" s="62">
        <f>SUM('Баллы'!DY64:FK64)</f>
        <v>0</v>
      </c>
      <c r="BC35" s="58">
        <f>SUM('Баллы'!DY64:ES64)</f>
        <v>0</v>
      </c>
      <c r="BD35" s="60">
        <f>SUM('Баллы'!ET64:FK64)</f>
        <v>0</v>
      </c>
      <c r="BE35" s="48">
        <f>SUM('Баллы'!NW64:OL64)</f>
        <v>0</v>
      </c>
      <c r="BF35" s="58">
        <f>SUMIF('Баллы'!NW62:OL62,"муж",'Баллы'!NW64:OL64)</f>
        <v>0</v>
      </c>
      <c r="BG35" s="61">
        <f>SUMIF('Баллы'!NW62:OL62,"жен",'Баллы'!NW64:OL64)</f>
        <v>0</v>
      </c>
      <c r="BH35" s="62">
        <f>SUM('Баллы'!NW64:NZ64)</f>
        <v>0</v>
      </c>
      <c r="BI35" s="58">
        <f>SUMIF('Баллы'!NW62:NZ62,"муж",'Баллы'!NW64:NZ64)</f>
        <v>0</v>
      </c>
      <c r="BJ35" s="61">
        <f>SUMIF('Баллы'!NW62:NZ62,";ty",'Баллы'!NW64:NZ64)</f>
        <v>0</v>
      </c>
      <c r="BK35" s="62">
        <f>SUM('Баллы'!OA64:OL64)</f>
        <v>0</v>
      </c>
      <c r="BL35" s="58">
        <f>SUMIF('Баллы'!OA62:OL62,"муж",'Баллы'!OA64:OL64)</f>
        <v>0</v>
      </c>
      <c r="BM35" s="60">
        <f>SUMIF('Баллы'!OA62:OL62,"муж",'Баллы'!OA64:OL64)</f>
        <v>0</v>
      </c>
      <c r="BN35" s="46" t="str">
        <f>SUM('Баллы'!FL64:KE64,'Баллы'!OM64:PB64)</f>
        <v>#REF!</v>
      </c>
      <c r="BO35" s="48" t="str">
        <f>SUM('Баллы'!FL64:KE64)</f>
        <v>#REF!</v>
      </c>
      <c r="BP35" s="58" t="str">
        <f>SUM('Баллы'!FL64:FM64,'Баллы'!FP64:FU64,'Баллы'!GB64:GC64,'Баллы'!GF64:GK64,'Баллы'!GR64:GT64,'Баллы'!GX64:HA64,'Баллы'!HF64:HN64,'Баллы'!HX64,'Баллы'!HZ64:IB64,'Баллы'!IX64,'Баллы'!IF64:IH64,'Баллы'!IL64:IQ64,'Баллы'!IZ64:JE64,'Баллы'!JH64:JY64,)</f>
        <v>#REF!</v>
      </c>
      <c r="BQ35" s="61" t="str">
        <f>SUM('Баллы'!FN64:FO64,'Баллы'!FV64:GA64,'Баллы'!GD64:GE64,'Баллы'!GL64:GQ64,'Баллы'!GU64:GW64,'Баллы'!HB64:HE64,'Баллы'!HO64:HW64,'Баллы'!HY64,'Баллы'!IC64:IE64,'Баллы'!II64:IK64,'Баллы'!IR64:IW64,'Баллы'!IY64,'Баллы'!JF64:JG64,'Баллы'!JZ64:KE64)</f>
        <v>#REF!</v>
      </c>
      <c r="BR35" s="63">
        <f>SUM('Баллы'!FL64:FO64,'Баллы'!GB64:GE64,'Баллы'!GX64:HE64,'Баллы'!IF64:IK64,'Баллы'!IZ64:JG64)</f>
        <v>0</v>
      </c>
      <c r="BS35" s="58">
        <f>SUM('Баллы'!FP64:FU64,'Баллы'!GF64:GK64,'Баллы'!HF64:HN64,'Баллы'!IL64:IQ64,'Баллы'!JH64:JY64)</f>
        <v>0</v>
      </c>
      <c r="BT35" s="61">
        <f>SUM('Баллы'!FN64:FO64,'Баллы'!GD64:GE64,'Баллы'!HB64:HE64,'Баллы'!II64:IK64,'Баллы'!JF64:JG64)</f>
        <v>0</v>
      </c>
      <c r="BU35" s="63">
        <f>SUM('Баллы'!FP64:GA64,'Баллы'!GF64:GQ64,'Баллы'!HF64:HW64,'Баллы'!IL64:IW64,'Баллы'!JH64:KE64)</f>
        <v>0</v>
      </c>
      <c r="BV35" s="58">
        <f>SUM('Баллы'!FP64:FU64,'Баллы'!GF64:GK64,'Баллы'!HF64:HN64,'Баллы'!IL64:IQ64,'Баллы'!JH64:JY64)</f>
        <v>0</v>
      </c>
      <c r="BW35" s="61">
        <f>SUM('Баллы'!FV64:GA64,'Баллы'!GL64:GQ64,'Баллы'!HO64:HW64,'Баллы'!IL64:IW64,'Баллы'!JZ64:KE64)</f>
        <v>0</v>
      </c>
      <c r="BX35" s="62">
        <f>SUM('Баллы'!FL64:GA64)</f>
        <v>0</v>
      </c>
      <c r="BY35" s="62">
        <f>SUM('Баллы'!FL64:FM64,'Баллы'!FP64:FU64)</f>
        <v>0</v>
      </c>
      <c r="BZ35" s="64">
        <f>SUM('Баллы'!FN64:FO64,'Баллы'!FV64:GA64)</f>
        <v>0</v>
      </c>
      <c r="CA35" s="62">
        <f>SUM('Баллы'!GB64:GQ64)</f>
        <v>0</v>
      </c>
      <c r="CB35" s="58">
        <f>SUM('Баллы'!GB64:GC64,'Баллы'!GF64:GK64)</f>
        <v>0</v>
      </c>
      <c r="CC35" s="61">
        <f>SUM('Баллы'!GD64:GE64,'Баллы'!GL64:GQ64)</f>
        <v>0</v>
      </c>
      <c r="CD35" s="62" t="str">
        <f>SUM('Баллы'!GR64:HY64)</f>
        <v>#REF!</v>
      </c>
      <c r="CE35" s="58" t="str">
        <f>SUM('Баллы'!GR64:GT64,'Баллы'!GX64:HA64,'Баллы'!HF64:HN64,'Баллы'!HX64)</f>
        <v>#REF!</v>
      </c>
      <c r="CF35" s="61" t="str">
        <f>SUM('Баллы'!GU64:GW64,'Баллы'!HB64:HE64,'Баллы'!HO64:HW64,'Баллы'!HY64)</f>
        <v>#REF!</v>
      </c>
      <c r="CG35" s="62">
        <f>SUM('Баллы'!HZ64:IY64)</f>
        <v>0</v>
      </c>
      <c r="CH35" s="58">
        <f>SUM('Баллы'!HZ64:IB64,'Баллы'!IF64:IH64,'Баллы'!IL64:IQ64,'Баллы'!IX64)</f>
        <v>0</v>
      </c>
      <c r="CI35" s="61">
        <f>SUM('Баллы'!IC64:IE64,'Баллы'!II64:IK64,'Баллы'!IR64:IW64,'Баллы'!IY64)</f>
        <v>0</v>
      </c>
      <c r="CJ35" s="62">
        <f>SUM('Баллы'!IZ64:KE64,)</f>
        <v>0</v>
      </c>
      <c r="CK35" s="58">
        <f>SUM('Баллы'!IZ64:JE64,'Баллы'!JH64:JY64)</f>
        <v>0</v>
      </c>
      <c r="CL35" s="58">
        <f>SUM('Баллы'!JF64:JG64,'Баллы'!JZ64:KE64)</f>
        <v>0</v>
      </c>
      <c r="CM35" s="48">
        <f>SUM('Баллы'!OM64:PB64)</f>
        <v>0</v>
      </c>
      <c r="CN35" s="58">
        <f>SUMIF('Баллы'!OM62:PB62,"муж",'Баллы'!OM64:PB64)</f>
        <v>0</v>
      </c>
      <c r="CO35" s="61">
        <f>SUMIF('Баллы'!OM62:PB62,"жен",'Баллы'!OM64:PB64)</f>
        <v>0</v>
      </c>
      <c r="CP35" s="63">
        <f>SUM('Баллы'!OM64:OP64)</f>
        <v>0</v>
      </c>
      <c r="CQ35" s="58">
        <f>SUMIF('Баллы'!OM62:OP62,"муж",'Баллы'!OM64:OP64)</f>
        <v>0</v>
      </c>
      <c r="CR35" s="61">
        <f>SUMIF('Баллы'!OM62:OP62,"жен",'Баллы'!OM64:OP64)</f>
        <v>0</v>
      </c>
      <c r="CS35" s="63">
        <f>SUM('Баллы'!OQ64:PB64)</f>
        <v>0</v>
      </c>
      <c r="CT35" s="58">
        <f>SUMIF('Баллы'!OQ62:PB62,"муж",'Баллы'!OQ64:PB64)</f>
        <v>0</v>
      </c>
      <c r="CU35" s="61">
        <f>SUMIF('Баллы'!OQ62:PB62,"жен",'Баллы'!OQ64:PB64)</f>
        <v>0</v>
      </c>
      <c r="CV35" s="46">
        <f>SUM('Баллы'!KF64:KU64,'Баллы'!PC64:PX64)</f>
        <v>0</v>
      </c>
      <c r="CW35" s="48">
        <f>SUM('Баллы'!KF64:KU64)</f>
        <v>0</v>
      </c>
      <c r="CX35" s="48">
        <f>SUM('Баллы'!PC64:PX64)</f>
        <v>0</v>
      </c>
      <c r="CY35" s="46">
        <f>SUM('Баллы'!KV64:LL64,'Баллы'!PY64:QJ64)</f>
        <v>0</v>
      </c>
      <c r="CZ35" s="58">
        <f>SUM('Баллы'!KZ64:LB64,'Баллы'!PZ64:QJ64)</f>
        <v>0</v>
      </c>
      <c r="DA35" s="58">
        <f>SUM('Баллы'!KX64:KY64,'Баллы'!LB64:LC64,'Баллы'!LF64:LG64,'Баллы'!QE64:QJ64)</f>
        <v>0</v>
      </c>
      <c r="DB35" s="58">
        <f>SUM('Баллы'!KX64:KY64,'Баллы'!LB64:LC64,'Баллы'!LF64:LG64,'Баллы'!QE64:QG64)</f>
        <v>0</v>
      </c>
      <c r="DC35" s="58">
        <f>SUM('Баллы'!LC64,'Баллы'!LG64,'Баллы'!QH64:QJ64)</f>
        <v>0</v>
      </c>
      <c r="DD35" s="48">
        <f>SUM('Баллы'!KV64:LL64)</f>
        <v>0</v>
      </c>
      <c r="DE35" s="58">
        <f>SUM('Баллы'!KV64:KY64)</f>
        <v>0</v>
      </c>
      <c r="DF35" s="58">
        <f>SUM('Баллы'!KZ64:LG64)</f>
        <v>0</v>
      </c>
      <c r="DG35" s="58">
        <f>SUM('Баллы'!KZ64:LB64)</f>
        <v>0</v>
      </c>
      <c r="DH35" s="58">
        <f>SUM('Баллы'!LD64:LF64)</f>
        <v>0</v>
      </c>
      <c r="DI35" s="58">
        <f>SUM('Баллы'!KX64:KY64,'Баллы'!LB64:LC64,'Баллы'!LF64:LG64)</f>
        <v>0</v>
      </c>
      <c r="DJ35" s="58">
        <f>SUM('Баллы'!KX64:KY64)</f>
        <v>0</v>
      </c>
      <c r="DK35" s="58">
        <f>SUM('Баллы'!LB64:LC64,'Баллы'!LF64:LG64)</f>
        <v>0</v>
      </c>
      <c r="DL35" s="58">
        <f>SUM('Баллы'!LC64,'Баллы'!LG64)</f>
        <v>0</v>
      </c>
      <c r="DM35" s="58">
        <f>SUM('Баллы'!LH64:LL64)</f>
        <v>0</v>
      </c>
      <c r="DN35" s="48">
        <f>SUM('Баллы'!PY64:QJ64)</f>
        <v>0</v>
      </c>
      <c r="DO35" s="58">
        <f>SUM('Баллы'!PZ64,'Баллы'!QB64:QJ64)</f>
        <v>0</v>
      </c>
      <c r="DP35" s="58">
        <f>SUM('Баллы'!QE64:QJ64)</f>
        <v>0</v>
      </c>
      <c r="DQ35" s="65">
        <f>SUM('Баллы'!QE64:QG64)</f>
        <v>0</v>
      </c>
      <c r="DR35" s="58">
        <f>SUM('Баллы'!QH64:QJ64)</f>
        <v>0</v>
      </c>
      <c r="DS35" s="46" t="str">
        <f>SUM('Баллы'!QK64:QP64)</f>
        <v>#REF!</v>
      </c>
      <c r="DT35" s="58">
        <f>SUM('Баллы'!QL64:QM64,'Баллы'!QP64)</f>
        <v>0</v>
      </c>
      <c r="DU35" s="61">
        <f>SUM('Баллы'!QN64)</f>
        <v>0</v>
      </c>
      <c r="DV35" s="46">
        <f>SUM('Баллы'!QQ64:QX64)</f>
        <v>0</v>
      </c>
      <c r="DW35" s="58">
        <f>SUM('Баллы'!QQ65:QR65)</f>
        <v>0</v>
      </c>
      <c r="DX35" s="58">
        <f>SUM('Баллы'!QS65:QX65)</f>
        <v>0</v>
      </c>
    </row>
    <row r="36">
      <c r="A36" s="41">
        <v>33.0</v>
      </c>
      <c r="B36" s="42" t="str">
        <f>'Тест ответы'!B39</f>
        <v>Крым республика</v>
      </c>
      <c r="C36" s="43">
        <f>VLOOKUP(B36,'Население'!$B$2:$E$90,4,FALSE)</f>
        <v>6.739778705</v>
      </c>
      <c r="D36" s="44" t="str">
        <f>'Баллы'!D38</f>
        <v>#REF!</v>
      </c>
      <c r="E36" s="45" t="str">
        <f>SUMIF('Баллы'!$E$3:DX$3,"муж",'Баллы'!E38:DX38)</f>
        <v>#REF!</v>
      </c>
      <c r="F36" s="45" t="str">
        <f>SUMIF('Баллы'!$E$3:DX$3,"жен",'Баллы'!E38:DX38)</f>
        <v>#REF!</v>
      </c>
      <c r="G36" s="45" t="str">
        <f>SUM('Баллы'!Z38:DK38,'Баллы'!DP38:KE38,'Баллы'!KV38:LL38)</f>
        <v>#REF!</v>
      </c>
      <c r="H36" s="45">
        <f>SUM('Баллы'!LM38:PB38,'Баллы'!PY38:QJ38)</f>
        <v>0</v>
      </c>
      <c r="I36" s="45">
        <f>SUM('Баллы'!AZ38:BO38,'Баллы'!DR38:DX38,'Баллы'!FL38:FO38,'Баллы'!GB38:GE38,'Баллы'!GX38:HE38,'Баллы'!IF38:IK38,'Баллы'!IZ38:JG38,'Баллы'!LU38:MG38,'Баллы'!NW38:NZ38,'Баллы'!OM38:OP38)</f>
        <v>0</v>
      </c>
      <c r="J36" s="45">
        <f>SUM('Баллы'!BP38:DK38,'Баллы'!DY38:FK38,'Баллы'!FP38:GA38,'Баллы'!GF38:GQ38,'Баллы'!HF38:HW38,'Баллы'!IL38:IW38,'Баллы'!JH38:KE38,'Баллы'!MH38:NV38,'Баллы'!OA38:OL38,'Баллы'!OQ38:PB38)</f>
        <v>0</v>
      </c>
      <c r="K36" s="46">
        <f>SUM('Баллы'!E38:R38)</f>
        <v>0.1855</v>
      </c>
      <c r="L36" s="47">
        <f>SUM('Баллы'!O38:R38)</f>
        <v>0.13</v>
      </c>
      <c r="M36" s="46">
        <f>SUM('Баллы'!S38:Y38)</f>
        <v>0</v>
      </c>
      <c r="N36" s="45">
        <f>SUM('Баллы'!T38:Y38)</f>
        <v>0</v>
      </c>
      <c r="O36" s="46">
        <f>SUM('Баллы'!Z38:AQ38,'Баллы'!LM38:LT38)</f>
        <v>0</v>
      </c>
      <c r="P36" s="45">
        <f>SUMIF('Баллы'!$Z$3:$AQ$3,"муж",'Баллы'!Z38:AQ38)+SUMIF('Баллы'!$LM$3:$LT$3,"муж",'Баллы'!LM38:LT38)</f>
        <v>0</v>
      </c>
      <c r="Q36" s="45">
        <f>SUMIF('Баллы'!$Z$3:$AQ$3,"жен",'Баллы'!Z38:AQ38)+SUMIF('Баллы'!$LM$3:$LT$3,"жен",'Баллы'!LM38:LT38)</f>
        <v>0</v>
      </c>
      <c r="R36" s="48">
        <f>SUM('Баллы'!Z38:AQ38)</f>
        <v>0</v>
      </c>
      <c r="S36" s="45">
        <f>SUM('Баллы'!Z38:AH38)</f>
        <v>0</v>
      </c>
      <c r="T36" s="45">
        <f>SUM('Баллы'!AI38:AQ38)</f>
        <v>0</v>
      </c>
      <c r="U36" s="48">
        <f>SUM('Баллы'!LM38:LT38)</f>
        <v>0</v>
      </c>
      <c r="V36" s="45">
        <f>SUM('Баллы'!LM38:LP38)</f>
        <v>0</v>
      </c>
      <c r="W36" s="49">
        <f>SUM('Баллы'!LQ38:LT38)</f>
        <v>0</v>
      </c>
      <c r="X36" s="46">
        <f>SUM('Баллы'!AR38:DK38,'Баллы'!LU38:NI38)</f>
        <v>0</v>
      </c>
      <c r="Y36" s="45">
        <f>'Баллы'!AR38+SUM('Баллы'!AZ38:BH38)+SUM('Баллы'!BP38:CP38)+SUM('Баллы'!LU38:MC38,'Баллы'!MH38:NI38)</f>
        <v>0</v>
      </c>
      <c r="Z36" s="45">
        <f>'Баллы'!AS38+SUM('Баллы'!BI38:BO38)+SUM('Баллы'!CQ38:DK38)+SUM('Баллы'!MD38:MG38,'Баллы'!NJ38:NV38,)</f>
        <v>0</v>
      </c>
      <c r="AA36" s="48">
        <f>SUM('Баллы'!AR38:DK38)</f>
        <v>0</v>
      </c>
      <c r="AB36" s="45">
        <f>SUM('Баллы'!AT38:AY38)</f>
        <v>0</v>
      </c>
      <c r="AC36" s="45">
        <f>'Баллы'!AR38+SUM('Баллы'!AZ38:BH38)+SUM('Баллы'!BP38:CP38)</f>
        <v>0</v>
      </c>
      <c r="AD36" s="50">
        <f>'Баллы'!AS38+SUM('Баллы'!BI38:BO38)+SUM('Баллы'!CQ38:DK38)</f>
        <v>0</v>
      </c>
      <c r="AE36" s="51">
        <f>SUM('Баллы'!AZ38:BO38)</f>
        <v>0</v>
      </c>
      <c r="AF36" s="45">
        <f>SUM('Баллы'!AZ38:BH38)</f>
        <v>0</v>
      </c>
      <c r="AG36" s="50">
        <f>SUM('Баллы'!BI38:BO38)</f>
        <v>0</v>
      </c>
      <c r="AH36" s="51">
        <f>SUM('Баллы'!BP38:DK38)</f>
        <v>0</v>
      </c>
      <c r="AI36" s="45">
        <f>SUM('Баллы'!BP38:CP38)</f>
        <v>0</v>
      </c>
      <c r="AJ36" s="45">
        <f>SUM('Баллы'!CQ38:DK38)</f>
        <v>0</v>
      </c>
      <c r="AK36" s="48">
        <f>SUM('Баллы'!LU38:NV38)</f>
        <v>0</v>
      </c>
      <c r="AL36" s="45">
        <f>SUM('Баллы'!LU38:MC38,'Баллы'!MH38:NI38)</f>
        <v>0</v>
      </c>
      <c r="AM36" s="50">
        <f>SUM('Баллы'!MD38:MG38,'Баллы'!NJ38:NV38,)</f>
        <v>0</v>
      </c>
      <c r="AN36" s="45">
        <f>SUM('Баллы'!LU38:MG38)</f>
        <v>0</v>
      </c>
      <c r="AO36" s="45">
        <f>SUM('Баллы'!LU38:MC38)</f>
        <v>0</v>
      </c>
      <c r="AP36" s="50">
        <f>SUM('Баллы'!MD38:MG38)</f>
        <v>0</v>
      </c>
      <c r="AQ36" s="45">
        <f>SUM('Баллы'!MH38:NV38)</f>
        <v>0</v>
      </c>
      <c r="AR36" s="45">
        <f>SUM('Баллы'!MH38:NI38)</f>
        <v>0</v>
      </c>
      <c r="AS36" s="50">
        <f>SUM('Баллы'!NJ38:NV38)</f>
        <v>0</v>
      </c>
      <c r="AT36" s="46">
        <f>SUM('Баллы'!DR38:FK38,'Баллы'!NW38:OL38)</f>
        <v>0</v>
      </c>
      <c r="AU36" s="48" t="str">
        <f>SUM('Баллы'!DL38:FK38)</f>
        <v>#REF!</v>
      </c>
      <c r="AV36" s="45" t="str">
        <f>SUM('Баллы'!DL38:DQ38)</f>
        <v>#REF!</v>
      </c>
      <c r="AW36" s="45">
        <f>SUM('Баллы'!DR38:DU38)+SUM('Баллы'!DY38:ES38)</f>
        <v>0</v>
      </c>
      <c r="AX36" s="50">
        <f>SUM('Баллы'!DV38:DX38)+SUM('Баллы'!ET38:FK38)</f>
        <v>0</v>
      </c>
      <c r="AY36" s="51">
        <f>SUM('Баллы'!DR38:DX38)</f>
        <v>0</v>
      </c>
      <c r="AZ36" s="45">
        <f>SUM('Баллы'!DR38:DU38)</f>
        <v>0</v>
      </c>
      <c r="BA36" s="50">
        <f>SUM('Баллы'!DV38:DX38)</f>
        <v>0</v>
      </c>
      <c r="BB36" s="51">
        <f>SUM('Баллы'!DY38:FK38)</f>
        <v>0</v>
      </c>
      <c r="BC36" s="45">
        <f>SUM('Баллы'!DY38:ES38)</f>
        <v>0</v>
      </c>
      <c r="BD36" s="49">
        <f>SUM('Баллы'!ET38:FK38)</f>
        <v>0</v>
      </c>
      <c r="BE36" s="48">
        <f>SUM('Баллы'!NW38:OL38)</f>
        <v>0</v>
      </c>
      <c r="BF36" s="45">
        <f>SUMIF('Баллы'!NW36:OL36,"муж",'Баллы'!NW38:OL38)</f>
        <v>0</v>
      </c>
      <c r="BG36" s="50">
        <f>SUMIF('Баллы'!NW36:OL36,"жен",'Баллы'!NW38:OL38)</f>
        <v>0</v>
      </c>
      <c r="BH36" s="51">
        <f>SUM('Баллы'!NW38:NZ38)</f>
        <v>0</v>
      </c>
      <c r="BI36" s="45">
        <f>SUMIF('Баллы'!NW36:NZ36,"муж",'Баллы'!NW38:NZ38)</f>
        <v>0</v>
      </c>
      <c r="BJ36" s="50">
        <f>SUMIF('Баллы'!NW36:NZ36,";ty",'Баллы'!NW38:NZ38)</f>
        <v>0</v>
      </c>
      <c r="BK36" s="51">
        <f>SUM('Баллы'!OA38:OL38)</f>
        <v>0</v>
      </c>
      <c r="BL36" s="45">
        <f>SUMIF('Баллы'!OA36:OL36,"муж",'Баллы'!OA38:OL38)</f>
        <v>0</v>
      </c>
      <c r="BM36" s="49">
        <f>SUMIF('Баллы'!OA36:OL36,"муж",'Баллы'!OA38:OL38)</f>
        <v>0</v>
      </c>
      <c r="BN36" s="46" t="str">
        <f>SUM('Баллы'!FL38:KE38,'Баллы'!OM38:PB38)</f>
        <v>#REF!</v>
      </c>
      <c r="BO36" s="48" t="str">
        <f>SUM('Баллы'!FL38:KE38)</f>
        <v>#REF!</v>
      </c>
      <c r="BP36" s="45" t="str">
        <f>SUM('Баллы'!FL38:FM38,'Баллы'!FP38:FU38,'Баллы'!GB38:GC38,'Баллы'!GF38:GK38,'Баллы'!GR38:GT38,'Баллы'!GX38:HA38,'Баллы'!HF38:HN38,'Баллы'!HX38,'Баллы'!HZ38:IB38,'Баллы'!IX38,'Баллы'!IF38:IH38,'Баллы'!IL38:IQ38,'Баллы'!IZ38:JE38,'Баллы'!JH38:JY38,)</f>
        <v>#REF!</v>
      </c>
      <c r="BQ36" s="50" t="str">
        <f>SUM('Баллы'!FN38:FO38,'Баллы'!FV38:GA38,'Баллы'!GD38:GE38,'Баллы'!GL38:GQ38,'Баллы'!GU38:GW38,'Баллы'!HB38:HE38,'Баллы'!HO38:HW38,'Баллы'!HY38,'Баллы'!IC38:IE38,'Баллы'!II38:IK38,'Баллы'!IR38:IW38,'Баллы'!IY38,'Баллы'!JF38:JG38,'Баллы'!JZ38:KE38)</f>
        <v>#REF!</v>
      </c>
      <c r="BR36" s="52">
        <f>SUM('Баллы'!FL38:FO38,'Баллы'!GB38:GE38,'Баллы'!GX38:HE38,'Баллы'!IF38:IK38,'Баллы'!IZ38:JG38)</f>
        <v>0</v>
      </c>
      <c r="BS36" s="45">
        <f>SUM('Баллы'!FP38:FU38,'Баллы'!GF38:GK38,'Баллы'!HF38:HN38,'Баллы'!IL38:IQ38,'Баллы'!JH38:JY38)</f>
        <v>0</v>
      </c>
      <c r="BT36" s="50">
        <f>SUM('Баллы'!FN38:FO38,'Баллы'!GD38:GE38,'Баллы'!HB38:HE38,'Баллы'!II38:IK38,'Баллы'!JF38:JG38)</f>
        <v>0</v>
      </c>
      <c r="BU36" s="52">
        <f>SUM('Баллы'!FP38:GA38,'Баллы'!GF38:GQ38,'Баллы'!HF38:HW38,'Баллы'!IL38:IW38,'Баллы'!JH38:KE38)</f>
        <v>0</v>
      </c>
      <c r="BV36" s="45">
        <f>SUM('Баллы'!FP38:FU38,'Баллы'!GF38:GK38,'Баллы'!HF38:HN38,'Баллы'!IL38:IQ38,'Баллы'!JH38:JY38)</f>
        <v>0</v>
      </c>
      <c r="BW36" s="50">
        <f>SUM('Баллы'!FV38:GA38,'Баллы'!GL38:GQ38,'Баллы'!HO38:HW38,'Баллы'!IL38:IW38,'Баллы'!JZ38:KE38)</f>
        <v>0</v>
      </c>
      <c r="BX36" s="51">
        <f>SUM('Баллы'!FL38:GA38)</f>
        <v>0</v>
      </c>
      <c r="BY36" s="51">
        <f>SUM('Баллы'!FL38:FM38,'Баллы'!FP38:FU38)</f>
        <v>0</v>
      </c>
      <c r="BZ36" s="53">
        <f>SUM('Баллы'!FN38:FO38,'Баллы'!FV38:GA38)</f>
        <v>0</v>
      </c>
      <c r="CA36" s="51">
        <f>SUM('Баллы'!GB38:GQ38)</f>
        <v>0</v>
      </c>
      <c r="CB36" s="45">
        <f>SUM('Баллы'!GB38:GC38,'Баллы'!GF38:GK38)</f>
        <v>0</v>
      </c>
      <c r="CC36" s="50">
        <f>SUM('Баллы'!GD38:GE38,'Баллы'!GL38:GQ38)</f>
        <v>0</v>
      </c>
      <c r="CD36" s="51" t="str">
        <f>SUM('Баллы'!GR38:HY38)</f>
        <v>#REF!</v>
      </c>
      <c r="CE36" s="45" t="str">
        <f>SUM('Баллы'!GR38:GT38,'Баллы'!GX38:HA38,'Баллы'!HF38:HN38,'Баллы'!HX38)</f>
        <v>#REF!</v>
      </c>
      <c r="CF36" s="50" t="str">
        <f>SUM('Баллы'!GU38:GW38,'Баллы'!HB38:HE38,'Баллы'!HO38:HW38,'Баллы'!HY38)</f>
        <v>#REF!</v>
      </c>
      <c r="CG36" s="51">
        <f>SUM('Баллы'!HZ38:IY38)</f>
        <v>0</v>
      </c>
      <c r="CH36" s="45">
        <f>SUM('Баллы'!HZ38:IB38,'Баллы'!IF38:IH38,'Баллы'!IL38:IQ38,'Баллы'!IX38)</f>
        <v>0</v>
      </c>
      <c r="CI36" s="50">
        <f>SUM('Баллы'!IC38:IE38,'Баллы'!II38:IK38,'Баллы'!IR38:IW38,'Баллы'!IY38)</f>
        <v>0</v>
      </c>
      <c r="CJ36" s="51">
        <f>SUM('Баллы'!IZ38:KE38,)</f>
        <v>0</v>
      </c>
      <c r="CK36" s="45">
        <f>SUM('Баллы'!IZ38:JE38,'Баллы'!JH38:JY38)</f>
        <v>0</v>
      </c>
      <c r="CL36" s="45">
        <f>SUM('Баллы'!JF38:JG38,'Баллы'!JZ38:KE38)</f>
        <v>0</v>
      </c>
      <c r="CM36" s="48">
        <f>SUM('Баллы'!OM38:PB38)</f>
        <v>0</v>
      </c>
      <c r="CN36" s="45">
        <f>SUMIF('Баллы'!OM36:PB36,"муж",'Баллы'!OM38:PB38)</f>
        <v>0</v>
      </c>
      <c r="CO36" s="50">
        <f>SUMIF('Баллы'!OM36:PB36,"жен",'Баллы'!OM38:PB38)</f>
        <v>0</v>
      </c>
      <c r="CP36" s="52">
        <f>SUM('Баллы'!OM38:OP38)</f>
        <v>0</v>
      </c>
      <c r="CQ36" s="45">
        <f>SUMIF('Баллы'!OM36:OP36,"муж",'Баллы'!OM38:OP38)</f>
        <v>0</v>
      </c>
      <c r="CR36" s="50">
        <f>SUMIF('Баллы'!OM36:OP36,"жен",'Баллы'!OM38:OP38)</f>
        <v>0</v>
      </c>
      <c r="CS36" s="52">
        <f>SUM('Баллы'!OQ38:PB38)</f>
        <v>0</v>
      </c>
      <c r="CT36" s="45">
        <f>SUMIF('Баллы'!OQ36:PB36,"муж",'Баллы'!OQ38:PB38)</f>
        <v>0</v>
      </c>
      <c r="CU36" s="50">
        <f>SUMIF('Баллы'!OQ36:PB36,"жен",'Баллы'!OQ38:PB38)</f>
        <v>0</v>
      </c>
      <c r="CV36" s="46">
        <f>SUM('Баллы'!KF38:KU38,'Баллы'!PC38:PX38)</f>
        <v>0</v>
      </c>
      <c r="CW36" s="48">
        <f>SUM('Баллы'!KF38:KU38)</f>
        <v>0</v>
      </c>
      <c r="CX36" s="48">
        <f>SUM('Баллы'!PC38:PX38)</f>
        <v>0</v>
      </c>
      <c r="CY36" s="46">
        <f>SUM('Баллы'!KV38:LL38,'Баллы'!PY38:QJ38)</f>
        <v>0</v>
      </c>
      <c r="CZ36" s="45">
        <f>SUM('Баллы'!KZ38:LB38,'Баллы'!PZ38:QJ38)</f>
        <v>0</v>
      </c>
      <c r="DA36" s="45">
        <f>SUM('Баллы'!KX38:KY38,'Баллы'!LB38:LC38,'Баллы'!LF38:LG38,'Баллы'!QE38:QJ38)</f>
        <v>0</v>
      </c>
      <c r="DB36" s="45">
        <f>SUM('Баллы'!KX38:KY38,'Баллы'!LB38:LC38,'Баллы'!LF38:LG38,'Баллы'!QE38:QG38)</f>
        <v>0</v>
      </c>
      <c r="DC36" s="45">
        <f>SUM('Баллы'!LC38,'Баллы'!LG38,'Баллы'!QH38:QJ38)</f>
        <v>0</v>
      </c>
      <c r="DD36" s="48">
        <f>SUM('Баллы'!KV38:LL38)</f>
        <v>0</v>
      </c>
      <c r="DE36" s="45">
        <f>SUM('Баллы'!KV38:KY38)</f>
        <v>0</v>
      </c>
      <c r="DF36" s="45">
        <f>SUM('Баллы'!KZ38:LG38)</f>
        <v>0</v>
      </c>
      <c r="DG36" s="45">
        <f>SUM('Баллы'!KZ38:LB38)</f>
        <v>0</v>
      </c>
      <c r="DH36" s="45">
        <f>SUM('Баллы'!LD38:LF38)</f>
        <v>0</v>
      </c>
      <c r="DI36" s="45">
        <f>SUM('Баллы'!KX38:KY38,'Баллы'!LB38:LC38,'Баллы'!LF38:LG38)</f>
        <v>0</v>
      </c>
      <c r="DJ36" s="45">
        <f>SUM('Баллы'!KX38:KY38)</f>
        <v>0</v>
      </c>
      <c r="DK36" s="45">
        <f>SUM('Баллы'!LB38:LC38,'Баллы'!LF38:LG38)</f>
        <v>0</v>
      </c>
      <c r="DL36" s="45">
        <f>SUM('Баллы'!LC38,'Баллы'!LG38)</f>
        <v>0</v>
      </c>
      <c r="DM36" s="45">
        <f>SUM('Баллы'!LH38:LL38)</f>
        <v>0</v>
      </c>
      <c r="DN36" s="48">
        <f>SUM('Баллы'!PY38:QJ38)</f>
        <v>0</v>
      </c>
      <c r="DO36" s="45">
        <f>SUM('Баллы'!PZ38,'Баллы'!QB38:QJ38)</f>
        <v>0</v>
      </c>
      <c r="DP36" s="45">
        <f>SUM('Баллы'!QE38:QJ38)</f>
        <v>0</v>
      </c>
      <c r="DQ36" s="54">
        <f>SUM('Баллы'!QE38:QG38)</f>
        <v>0</v>
      </c>
      <c r="DR36" s="45">
        <f>SUM('Баллы'!QH38:QJ38)</f>
        <v>0</v>
      </c>
      <c r="DS36" s="46" t="str">
        <f>SUM('Баллы'!QK38:QP38)</f>
        <v>#REF!</v>
      </c>
      <c r="DT36" s="45">
        <f>SUM('Баллы'!QL38:QM38,'Баллы'!QP38)</f>
        <v>0</v>
      </c>
      <c r="DU36" s="50">
        <f>SUM('Баллы'!QN38)</f>
        <v>0</v>
      </c>
      <c r="DV36" s="46">
        <f>SUM('Баллы'!QQ38:QX38)</f>
        <v>0</v>
      </c>
      <c r="DW36" s="45">
        <f>SUM('Баллы'!QQ39:QR39)</f>
        <v>0</v>
      </c>
      <c r="DX36" s="45">
        <f>SUM('Баллы'!QS39:QX39)</f>
        <v>0</v>
      </c>
    </row>
    <row r="37">
      <c r="A37" s="55">
        <v>34.0</v>
      </c>
      <c r="B37" s="56" t="str">
        <f>'Тест ответы'!B37</f>
        <v>Краснодарский край</v>
      </c>
      <c r="C37" s="57">
        <f>VLOOKUP(B37,'Население'!$B$2:$E$90,4,FALSE)</f>
        <v>2.231658483</v>
      </c>
      <c r="D37" s="44" t="str">
        <f>'Баллы'!D36</f>
        <v>#REF!</v>
      </c>
      <c r="E37" s="58" t="str">
        <f>SUMIF('Баллы'!$E$3:DX$3,"муж",'Баллы'!E36:DX36)</f>
        <v>#REF!</v>
      </c>
      <c r="F37" s="58" t="str">
        <f>SUMIF('Баллы'!$E$3:DX$3,"жен",'Баллы'!E36:DX36)</f>
        <v>#REF!</v>
      </c>
      <c r="G37" s="58" t="str">
        <f>SUM('Баллы'!Z36:DK36,'Баллы'!DP36:KE36,'Баллы'!KV36:LL36)</f>
        <v>#REF!</v>
      </c>
      <c r="H37" s="58">
        <f>SUM('Баллы'!LM36:PB36,'Баллы'!PY36:QJ36)</f>
        <v>0</v>
      </c>
      <c r="I37" s="58">
        <f>SUM('Баллы'!AZ36:BO36,'Баллы'!DR36:DX36,'Баллы'!FL36:FO36,'Баллы'!GB36:GE36,'Баллы'!GX36:HE36,'Баллы'!IF36:IK36,'Баллы'!IZ36:JG36,'Баллы'!LU36:MG36,'Баллы'!NW36:NZ36,'Баллы'!OM36:OP36)</f>
        <v>0</v>
      </c>
      <c r="J37" s="58">
        <f>SUM('Баллы'!BP36:DK36,'Баллы'!DY36:FK36,'Баллы'!FP36:GA36,'Баллы'!GF36:GQ36,'Баллы'!HF36:HW36,'Баллы'!IL36:IW36,'Баллы'!JH36:KE36,'Баллы'!MH36:NV36,'Баллы'!OA36:OL36,'Баллы'!OQ36:PB36)</f>
        <v>0</v>
      </c>
      <c r="K37" s="46">
        <f>SUM('Баллы'!E36:R36)</f>
        <v>0.0455</v>
      </c>
      <c r="L37" s="59">
        <f>SUM('Баллы'!O36:R36)</f>
        <v>0.04</v>
      </c>
      <c r="M37" s="46">
        <f>SUM('Баллы'!S36:Y36)</f>
        <v>0.1</v>
      </c>
      <c r="N37" s="58">
        <f>SUM('Баллы'!T36:Y36)</f>
        <v>0</v>
      </c>
      <c r="O37" s="46">
        <f>SUM('Баллы'!Z36:AQ36,'Баллы'!LM36:LT36)</f>
        <v>0</v>
      </c>
      <c r="P37" s="58">
        <f>SUMIF('Баллы'!$Z$3:$AQ$3,"муж",'Баллы'!Z36:AQ36)+SUMIF('Баллы'!$LM$3:$LT$3,"муж",'Баллы'!LM36:LT36)</f>
        <v>0</v>
      </c>
      <c r="Q37" s="58">
        <f>SUMIF('Баллы'!$Z$3:$AQ$3,"жен",'Баллы'!Z36:AQ36)+SUMIF('Баллы'!$LM$3:$LT$3,"жен",'Баллы'!LM36:LT36)</f>
        <v>0</v>
      </c>
      <c r="R37" s="48">
        <f>SUM('Баллы'!Z36:AQ36)</f>
        <v>0</v>
      </c>
      <c r="S37" s="58">
        <f>SUM('Баллы'!Z36:AH36)</f>
        <v>0</v>
      </c>
      <c r="T37" s="58">
        <f>SUM('Баллы'!AI36:AQ36)</f>
        <v>0</v>
      </c>
      <c r="U37" s="48">
        <f>SUM('Баллы'!LM36:LT36)</f>
        <v>0</v>
      </c>
      <c r="V37" s="58">
        <f>SUM('Баллы'!LM36:LP36)</f>
        <v>0</v>
      </c>
      <c r="W37" s="60">
        <f>SUM('Баллы'!LQ36:LT36)</f>
        <v>0</v>
      </c>
      <c r="X37" s="46">
        <f>SUM('Баллы'!AR36:DK36,'Баллы'!LU36:NI36)</f>
        <v>0</v>
      </c>
      <c r="Y37" s="58">
        <f>'Баллы'!AR36+SUM('Баллы'!AZ36:BH36)+SUM('Баллы'!BP36:CP36)+SUM('Баллы'!LU36:MC36,'Баллы'!MH36:NI36)</f>
        <v>0</v>
      </c>
      <c r="Z37" s="58">
        <f>'Баллы'!AS36+SUM('Баллы'!BI36:BO36)+SUM('Баллы'!CQ36:DK36)+SUM('Баллы'!MD36:MG36,'Баллы'!NJ36:NV36,)</f>
        <v>0</v>
      </c>
      <c r="AA37" s="48">
        <f>SUM('Баллы'!AR36:DK36)</f>
        <v>0</v>
      </c>
      <c r="AB37" s="58">
        <f>SUM('Баллы'!AT36:AY36)</f>
        <v>0</v>
      </c>
      <c r="AC37" s="58">
        <f>'Баллы'!AR36+SUM('Баллы'!AZ36:BH36)+SUM('Баллы'!BP36:CP36)</f>
        <v>0</v>
      </c>
      <c r="AD37" s="61">
        <f>'Баллы'!AS36+SUM('Баллы'!BI36:BO36)+SUM('Баллы'!CQ36:DK36)</f>
        <v>0</v>
      </c>
      <c r="AE37" s="62">
        <f>SUM('Баллы'!AZ36:BO36)</f>
        <v>0</v>
      </c>
      <c r="AF37" s="58">
        <f>SUM('Баллы'!AZ36:BH36)</f>
        <v>0</v>
      </c>
      <c r="AG37" s="61">
        <f>SUM('Баллы'!BI36:BO36)</f>
        <v>0</v>
      </c>
      <c r="AH37" s="62">
        <f>SUM('Баллы'!BP36:DK36)</f>
        <v>0</v>
      </c>
      <c r="AI37" s="58">
        <f>SUM('Баллы'!BP36:CP36)</f>
        <v>0</v>
      </c>
      <c r="AJ37" s="58">
        <f>SUM('Баллы'!CQ36:DK36)</f>
        <v>0</v>
      </c>
      <c r="AK37" s="48">
        <f>SUM('Баллы'!LU36:NV36)</f>
        <v>0</v>
      </c>
      <c r="AL37" s="58">
        <f>SUM('Баллы'!LU36:MC36,'Баллы'!MH36:NI36)</f>
        <v>0</v>
      </c>
      <c r="AM37" s="61">
        <f>SUM('Баллы'!MD36:MG36,'Баллы'!NJ36:NV36,)</f>
        <v>0</v>
      </c>
      <c r="AN37" s="58">
        <f>SUM('Баллы'!LU36:MG36)</f>
        <v>0</v>
      </c>
      <c r="AO37" s="58">
        <f>SUM('Баллы'!LU36:MC36)</f>
        <v>0</v>
      </c>
      <c r="AP37" s="61">
        <f>SUM('Баллы'!MD36:MG36)</f>
        <v>0</v>
      </c>
      <c r="AQ37" s="58">
        <f>SUM('Баллы'!MH36:NV36)</f>
        <v>0</v>
      </c>
      <c r="AR37" s="58">
        <f>SUM('Баллы'!MH36:NI36)</f>
        <v>0</v>
      </c>
      <c r="AS37" s="61">
        <f>SUM('Баллы'!NJ36:NV36)</f>
        <v>0</v>
      </c>
      <c r="AT37" s="46">
        <f>SUM('Баллы'!DR36:FK36,'Баллы'!NW36:OL36)</f>
        <v>0</v>
      </c>
      <c r="AU37" s="48" t="str">
        <f>SUM('Баллы'!DL36:FK36)</f>
        <v>#REF!</v>
      </c>
      <c r="AV37" s="58" t="str">
        <f>SUM('Баллы'!DL36:DQ36)</f>
        <v>#REF!</v>
      </c>
      <c r="AW37" s="58">
        <f>SUM('Баллы'!DR36:DU36)+SUM('Баллы'!DY36:ES36)</f>
        <v>0</v>
      </c>
      <c r="AX37" s="61">
        <f>SUM('Баллы'!DV36:DX36)+SUM('Баллы'!ET36:FK36)</f>
        <v>0</v>
      </c>
      <c r="AY37" s="62">
        <f>SUM('Баллы'!DR36:DX36)</f>
        <v>0</v>
      </c>
      <c r="AZ37" s="58">
        <f>SUM('Баллы'!DR36:DU36)</f>
        <v>0</v>
      </c>
      <c r="BA37" s="61">
        <f>SUM('Баллы'!DV36:DX36)</f>
        <v>0</v>
      </c>
      <c r="BB37" s="62">
        <f>SUM('Баллы'!DY36:FK36)</f>
        <v>0</v>
      </c>
      <c r="BC37" s="58">
        <f>SUM('Баллы'!DY36:ES36)</f>
        <v>0</v>
      </c>
      <c r="BD37" s="60">
        <f>SUM('Баллы'!ET36:FK36)</f>
        <v>0</v>
      </c>
      <c r="BE37" s="48">
        <f>SUM('Баллы'!NW36:OL36)</f>
        <v>0</v>
      </c>
      <c r="BF37" s="58">
        <f>SUMIF('Баллы'!NW34:OL34,"муж",'Баллы'!NW36:OL36)</f>
        <v>0</v>
      </c>
      <c r="BG37" s="61">
        <f>SUMIF('Баллы'!NW34:OL34,"жен",'Баллы'!NW36:OL36)</f>
        <v>0</v>
      </c>
      <c r="BH37" s="62">
        <f>SUM('Баллы'!NW36:NZ36)</f>
        <v>0</v>
      </c>
      <c r="BI37" s="58">
        <f>SUMIF('Баллы'!NW34:NZ34,"муж",'Баллы'!NW36:NZ36)</f>
        <v>0</v>
      </c>
      <c r="BJ37" s="61">
        <f>SUMIF('Баллы'!NW34:NZ34,";ty",'Баллы'!NW36:NZ36)</f>
        <v>0</v>
      </c>
      <c r="BK37" s="62">
        <f>SUM('Баллы'!OA36:OL36)</f>
        <v>0</v>
      </c>
      <c r="BL37" s="58">
        <f>SUMIF('Баллы'!OA34:OL34,"муж",'Баллы'!OA36:OL36)</f>
        <v>0</v>
      </c>
      <c r="BM37" s="60">
        <f>SUMIF('Баллы'!OA34:OL34,"муж",'Баллы'!OA36:OL36)</f>
        <v>0</v>
      </c>
      <c r="BN37" s="46" t="str">
        <f>SUM('Баллы'!FL36:KE36,'Баллы'!OM36:PB36)</f>
        <v>#REF!</v>
      </c>
      <c r="BO37" s="48" t="str">
        <f>SUM('Баллы'!FL36:KE36)</f>
        <v>#REF!</v>
      </c>
      <c r="BP37" s="58" t="str">
        <f>SUM('Баллы'!FL36:FM36,'Баллы'!FP36:FU36,'Баллы'!GB36:GC36,'Баллы'!GF36:GK36,'Баллы'!GR36:GT36,'Баллы'!GX36:HA36,'Баллы'!HF36:HN36,'Баллы'!HX36,'Баллы'!HZ36:IB36,'Баллы'!IX36,'Баллы'!IF36:IH36,'Баллы'!IL36:IQ36,'Баллы'!IZ36:JE36,'Баллы'!JH36:JY36,)</f>
        <v>#REF!</v>
      </c>
      <c r="BQ37" s="61" t="str">
        <f>SUM('Баллы'!FN36:FO36,'Баллы'!FV36:GA36,'Баллы'!GD36:GE36,'Баллы'!GL36:GQ36,'Баллы'!GU36:GW36,'Баллы'!HB36:HE36,'Баллы'!HO36:HW36,'Баллы'!HY36,'Баллы'!IC36:IE36,'Баллы'!II36:IK36,'Баллы'!IR36:IW36,'Баллы'!IY36,'Баллы'!JF36:JG36,'Баллы'!JZ36:KE36)</f>
        <v>#REF!</v>
      </c>
      <c r="BR37" s="63">
        <f>SUM('Баллы'!FL36:FO36,'Баллы'!GB36:GE36,'Баллы'!GX36:HE36,'Баллы'!IF36:IK36,'Баллы'!IZ36:JG36)</f>
        <v>0</v>
      </c>
      <c r="BS37" s="58">
        <f>SUM('Баллы'!FP36:FU36,'Баллы'!GF36:GK36,'Баллы'!HF36:HN36,'Баллы'!IL36:IQ36,'Баллы'!JH36:JY36)</f>
        <v>0</v>
      </c>
      <c r="BT37" s="61">
        <f>SUM('Баллы'!FN36:FO36,'Баллы'!GD36:GE36,'Баллы'!HB36:HE36,'Баллы'!II36:IK36,'Баллы'!JF36:JG36)</f>
        <v>0</v>
      </c>
      <c r="BU37" s="63">
        <f>SUM('Баллы'!FP36:GA36,'Баллы'!GF36:GQ36,'Баллы'!HF36:HW36,'Баллы'!IL36:IW36,'Баллы'!JH36:KE36)</f>
        <v>0</v>
      </c>
      <c r="BV37" s="58">
        <f>SUM('Баллы'!FP36:FU36,'Баллы'!GF36:GK36,'Баллы'!HF36:HN36,'Баллы'!IL36:IQ36,'Баллы'!JH36:JY36)</f>
        <v>0</v>
      </c>
      <c r="BW37" s="61">
        <f>SUM('Баллы'!FV36:GA36,'Баллы'!GL36:GQ36,'Баллы'!HO36:HW36,'Баллы'!IL36:IW36,'Баллы'!JZ36:KE36)</f>
        <v>0</v>
      </c>
      <c r="BX37" s="62">
        <f>SUM('Баллы'!FL36:GA36)</f>
        <v>0</v>
      </c>
      <c r="BY37" s="62">
        <f>SUM('Баллы'!FL36:FM36,'Баллы'!FP36:FU36)</f>
        <v>0</v>
      </c>
      <c r="BZ37" s="64">
        <f>SUM('Баллы'!FN36:FO36,'Баллы'!FV36:GA36)</f>
        <v>0</v>
      </c>
      <c r="CA37" s="62">
        <f>SUM('Баллы'!GB36:GQ36)</f>
        <v>0</v>
      </c>
      <c r="CB37" s="58">
        <f>SUM('Баллы'!GB36:GC36,'Баллы'!GF36:GK36)</f>
        <v>0</v>
      </c>
      <c r="CC37" s="61">
        <f>SUM('Баллы'!GD36:GE36,'Баллы'!GL36:GQ36)</f>
        <v>0</v>
      </c>
      <c r="CD37" s="62" t="str">
        <f>SUM('Баллы'!GR36:HY36)</f>
        <v>#REF!</v>
      </c>
      <c r="CE37" s="58" t="str">
        <f>SUM('Баллы'!GR36:GT36,'Баллы'!GX36:HA36,'Баллы'!HF36:HN36,'Баллы'!HX36)</f>
        <v>#REF!</v>
      </c>
      <c r="CF37" s="61" t="str">
        <f>SUM('Баллы'!GU36:GW36,'Баллы'!HB36:HE36,'Баллы'!HO36:HW36,'Баллы'!HY36)</f>
        <v>#REF!</v>
      </c>
      <c r="CG37" s="62">
        <f>SUM('Баллы'!HZ36:IY36)</f>
        <v>0</v>
      </c>
      <c r="CH37" s="58">
        <f>SUM('Баллы'!HZ36:IB36,'Баллы'!IF36:IH36,'Баллы'!IL36:IQ36,'Баллы'!IX36)</f>
        <v>0</v>
      </c>
      <c r="CI37" s="61">
        <f>SUM('Баллы'!IC36:IE36,'Баллы'!II36:IK36,'Баллы'!IR36:IW36,'Баллы'!IY36)</f>
        <v>0</v>
      </c>
      <c r="CJ37" s="62">
        <f>SUM('Баллы'!IZ36:KE36,)</f>
        <v>0</v>
      </c>
      <c r="CK37" s="58">
        <f>SUM('Баллы'!IZ36:JE36,'Баллы'!JH36:JY36)</f>
        <v>0</v>
      </c>
      <c r="CL37" s="58">
        <f>SUM('Баллы'!JF36:JG36,'Баллы'!JZ36:KE36)</f>
        <v>0</v>
      </c>
      <c r="CM37" s="48">
        <f>SUM('Баллы'!OM36:PB36)</f>
        <v>0</v>
      </c>
      <c r="CN37" s="58">
        <f>SUMIF('Баллы'!OM34:PB34,"муж",'Баллы'!OM36:PB36)</f>
        <v>0</v>
      </c>
      <c r="CO37" s="61">
        <f>SUMIF('Баллы'!OM34:PB34,"жен",'Баллы'!OM36:PB36)</f>
        <v>0</v>
      </c>
      <c r="CP37" s="63">
        <f>SUM('Баллы'!OM36:OP36)</f>
        <v>0</v>
      </c>
      <c r="CQ37" s="58">
        <f>SUMIF('Баллы'!OM34:OP34,"муж",'Баллы'!OM36:OP36)</f>
        <v>0</v>
      </c>
      <c r="CR37" s="61">
        <f>SUMIF('Баллы'!OM34:OP34,"жен",'Баллы'!OM36:OP36)</f>
        <v>0</v>
      </c>
      <c r="CS37" s="63">
        <f>SUM('Баллы'!OQ36:PB36)</f>
        <v>0</v>
      </c>
      <c r="CT37" s="58">
        <f>SUMIF('Баллы'!OQ34:PB34,"муж",'Баллы'!OQ36:PB36)</f>
        <v>0</v>
      </c>
      <c r="CU37" s="61">
        <f>SUMIF('Баллы'!OQ34:PB34,"жен",'Баллы'!OQ36:PB36)</f>
        <v>0</v>
      </c>
      <c r="CV37" s="46">
        <f>SUM('Баллы'!KF36:KU36,'Баллы'!PC36:PX36)</f>
        <v>0</v>
      </c>
      <c r="CW37" s="48">
        <f>SUM('Баллы'!KF36:KU36)</f>
        <v>0</v>
      </c>
      <c r="CX37" s="48">
        <f>SUM('Баллы'!PC36:PX36)</f>
        <v>0</v>
      </c>
      <c r="CY37" s="46">
        <f>SUM('Баллы'!KV36:LL36,'Баллы'!PY36:QJ36)</f>
        <v>0</v>
      </c>
      <c r="CZ37" s="58">
        <f>SUM('Баллы'!KZ36:LB36,'Баллы'!PZ36:QJ36)</f>
        <v>0</v>
      </c>
      <c r="DA37" s="58">
        <f>SUM('Баллы'!KX36:KY36,'Баллы'!LB36:LC36,'Баллы'!LF36:LG36,'Баллы'!QE36:QJ36)</f>
        <v>0</v>
      </c>
      <c r="DB37" s="58">
        <f>SUM('Баллы'!KX36:KY36,'Баллы'!LB36:LC36,'Баллы'!LF36:LG36,'Баллы'!QE36:QG36)</f>
        <v>0</v>
      </c>
      <c r="DC37" s="58">
        <f>SUM('Баллы'!LC36,'Баллы'!LG36,'Баллы'!QH36:QJ36)</f>
        <v>0</v>
      </c>
      <c r="DD37" s="48">
        <f>SUM('Баллы'!KV36:LL36)</f>
        <v>0</v>
      </c>
      <c r="DE37" s="58">
        <f>SUM('Баллы'!KV36:KY36)</f>
        <v>0</v>
      </c>
      <c r="DF37" s="58">
        <f>SUM('Баллы'!KZ36:LG36)</f>
        <v>0</v>
      </c>
      <c r="DG37" s="58">
        <f>SUM('Баллы'!KZ36:LB36)</f>
        <v>0</v>
      </c>
      <c r="DH37" s="58">
        <f>SUM('Баллы'!LD36:LF36)</f>
        <v>0</v>
      </c>
      <c r="DI37" s="58">
        <f>SUM('Баллы'!KX36:KY36,'Баллы'!LB36:LC36,'Баллы'!LF36:LG36)</f>
        <v>0</v>
      </c>
      <c r="DJ37" s="58">
        <f>SUM('Баллы'!KX36:KY36)</f>
        <v>0</v>
      </c>
      <c r="DK37" s="58">
        <f>SUM('Баллы'!LB36:LC36,'Баллы'!LF36:LG36)</f>
        <v>0</v>
      </c>
      <c r="DL37" s="58">
        <f>SUM('Баллы'!LC36,'Баллы'!LG36)</f>
        <v>0</v>
      </c>
      <c r="DM37" s="58">
        <f>SUM('Баллы'!LH36:LL36)</f>
        <v>0</v>
      </c>
      <c r="DN37" s="48">
        <f>SUM('Баллы'!PY36:QJ36)</f>
        <v>0</v>
      </c>
      <c r="DO37" s="58">
        <f>SUM('Баллы'!PZ36,'Баллы'!QB36:QJ36)</f>
        <v>0</v>
      </c>
      <c r="DP37" s="58">
        <f>SUM('Баллы'!QE36:QJ36)</f>
        <v>0</v>
      </c>
      <c r="DQ37" s="65">
        <f>SUM('Баллы'!QE36:QG36)</f>
        <v>0</v>
      </c>
      <c r="DR37" s="58">
        <f>SUM('Баллы'!QH36:QJ36)</f>
        <v>0</v>
      </c>
      <c r="DS37" s="46" t="str">
        <f>SUM('Баллы'!QK36:QP36)</f>
        <v>#REF!</v>
      </c>
      <c r="DT37" s="58">
        <f>SUM('Баллы'!QL36:QM36,'Баллы'!QP36)</f>
        <v>0</v>
      </c>
      <c r="DU37" s="61">
        <f>SUM('Баллы'!QN36)</f>
        <v>0</v>
      </c>
      <c r="DV37" s="46">
        <f>SUM('Баллы'!QQ36:QX36)</f>
        <v>0</v>
      </c>
      <c r="DW37" s="58">
        <f>SUM('Баллы'!QQ37:QR37)</f>
        <v>0</v>
      </c>
      <c r="DX37" s="58">
        <f>SUM('Баллы'!QS37:QX37)</f>
        <v>0</v>
      </c>
    </row>
    <row r="38">
      <c r="A38" s="41">
        <v>35.0</v>
      </c>
      <c r="B38" s="42" t="str">
        <f>'Тест ответы'!B61</f>
        <v>Ростовская область</v>
      </c>
      <c r="C38" s="43">
        <f>VLOOKUP(B38,'Население'!$B$2:$E$90,4,FALSE)</f>
        <v>3.104514873</v>
      </c>
      <c r="D38" s="44" t="str">
        <f>'Баллы'!D60</f>
        <v>#REF!</v>
      </c>
      <c r="E38" s="45" t="str">
        <f>SUMIF('Баллы'!$E$3:DX$3,"муж",'Баллы'!E60:DX60)</f>
        <v>#REF!</v>
      </c>
      <c r="F38" s="45" t="str">
        <f>SUMIF('Баллы'!$E$3:DX$3,"жен",'Баллы'!E60:DX60)</f>
        <v>#REF!</v>
      </c>
      <c r="G38" s="45" t="str">
        <f>SUM('Баллы'!Z60:DK60,'Баллы'!DP60:KE60,'Баллы'!KV60:LL60)</f>
        <v>#REF!</v>
      </c>
      <c r="H38" s="45">
        <f>SUM('Баллы'!LM60:PB60,'Баллы'!PY60:QJ60)</f>
        <v>0</v>
      </c>
      <c r="I38" s="45">
        <f>SUM('Баллы'!AZ60:BO60,'Баллы'!DR60:DX60,'Баллы'!FL60:FO60,'Баллы'!GB60:GE60,'Баллы'!GX60:HE60,'Баллы'!IF60:IK60,'Баллы'!IZ60:JG60,'Баллы'!LU60:MG60,'Баллы'!NW60:NZ60,'Баллы'!OM60:OP60)</f>
        <v>0</v>
      </c>
      <c r="J38" s="45">
        <f>SUM('Баллы'!BP60:DK60,'Баллы'!DY60:FK60,'Баллы'!FP60:GA60,'Баллы'!GF60:GQ60,'Баллы'!HF60:HW60,'Баллы'!IL60:IW60,'Баллы'!JH60:KE60,'Баллы'!MH60:NV60,'Баллы'!OA60:OL60,'Баллы'!OQ60:PB60)</f>
        <v>0</v>
      </c>
      <c r="K38" s="46">
        <f>SUM('Баллы'!E60:R60)</f>
        <v>0.1635</v>
      </c>
      <c r="L38" s="47">
        <f>SUM('Баллы'!O60:R60)</f>
        <v>0.09</v>
      </c>
      <c r="M38" s="46">
        <f>SUM('Баллы'!S60:Y60)</f>
        <v>0.1</v>
      </c>
      <c r="N38" s="45">
        <f>SUM('Баллы'!T60:Y60)</f>
        <v>0</v>
      </c>
      <c r="O38" s="46">
        <f>SUM('Баллы'!Z60:AQ60,'Баллы'!LM60:LT60)</f>
        <v>0</v>
      </c>
      <c r="P38" s="45">
        <f>SUMIF('Баллы'!$Z$3:$AQ$3,"муж",'Баллы'!Z60:AQ60)+SUMIF('Баллы'!$LM$3:$LT$3,"муж",'Баллы'!LM60:LT60)</f>
        <v>0</v>
      </c>
      <c r="Q38" s="45">
        <f>SUMIF('Баллы'!$Z$3:$AQ$3,"жен",'Баллы'!Z60:AQ60)+SUMIF('Баллы'!$LM$3:$LT$3,"жен",'Баллы'!LM60:LT60)</f>
        <v>0</v>
      </c>
      <c r="R38" s="48">
        <f>SUM('Баллы'!Z60:AQ60)</f>
        <v>0</v>
      </c>
      <c r="S38" s="45">
        <f>SUM('Баллы'!Z60:AH60)</f>
        <v>0</v>
      </c>
      <c r="T38" s="45">
        <f>SUM('Баллы'!AI60:AQ60)</f>
        <v>0</v>
      </c>
      <c r="U38" s="48">
        <f>SUM('Баллы'!LM60:LT60)</f>
        <v>0</v>
      </c>
      <c r="V38" s="45">
        <f>SUM('Баллы'!LM60:LP60)</f>
        <v>0</v>
      </c>
      <c r="W38" s="49">
        <f>SUM('Баллы'!LQ60:LT60)</f>
        <v>0</v>
      </c>
      <c r="X38" s="46">
        <f>SUM('Баллы'!AR60:DK60,'Баллы'!LU60:NI60)</f>
        <v>0</v>
      </c>
      <c r="Y38" s="45">
        <f>'Баллы'!AR60+SUM('Баллы'!AZ60:BH60)+SUM('Баллы'!BP60:CP60)+SUM('Баллы'!LU60:MC60,'Баллы'!MH60:NI60)</f>
        <v>0</v>
      </c>
      <c r="Z38" s="45">
        <f>'Баллы'!AS60+SUM('Баллы'!BI60:BO60)+SUM('Баллы'!CQ60:DK60)+SUM('Баллы'!MD60:MG60,'Баллы'!NJ60:NV60,)</f>
        <v>0</v>
      </c>
      <c r="AA38" s="48">
        <f>SUM('Баллы'!AR60:DK60)</f>
        <v>0</v>
      </c>
      <c r="AB38" s="45">
        <f>SUM('Баллы'!AT60:AY60)</f>
        <v>0</v>
      </c>
      <c r="AC38" s="45">
        <f>'Баллы'!AR60+SUM('Баллы'!AZ60:BH60)+SUM('Баллы'!BP60:CP60)</f>
        <v>0</v>
      </c>
      <c r="AD38" s="50">
        <f>'Баллы'!AS60+SUM('Баллы'!BI60:BO60)+SUM('Баллы'!CQ60:DK60)</f>
        <v>0</v>
      </c>
      <c r="AE38" s="51">
        <f>SUM('Баллы'!AZ60:BO60)</f>
        <v>0</v>
      </c>
      <c r="AF38" s="45">
        <f>SUM('Баллы'!AZ60:BH60)</f>
        <v>0</v>
      </c>
      <c r="AG38" s="50">
        <f>SUM('Баллы'!BI60:BO60)</f>
        <v>0</v>
      </c>
      <c r="AH38" s="51">
        <f>SUM('Баллы'!BP60:DK60)</f>
        <v>0</v>
      </c>
      <c r="AI38" s="45">
        <f>SUM('Баллы'!BP60:CP60)</f>
        <v>0</v>
      </c>
      <c r="AJ38" s="45">
        <f>SUM('Баллы'!CQ60:DK60)</f>
        <v>0</v>
      </c>
      <c r="AK38" s="48">
        <f>SUM('Баллы'!LU60:NV60)</f>
        <v>0</v>
      </c>
      <c r="AL38" s="45">
        <f>SUM('Баллы'!LU60:MC60,'Баллы'!MH60:NI60)</f>
        <v>0</v>
      </c>
      <c r="AM38" s="50">
        <f>SUM('Баллы'!MD60:MG60,'Баллы'!NJ60:NV60,)</f>
        <v>0</v>
      </c>
      <c r="AN38" s="45">
        <f>SUM('Баллы'!LU60:MG60)</f>
        <v>0</v>
      </c>
      <c r="AO38" s="45">
        <f>SUM('Баллы'!LU60:MC60)</f>
        <v>0</v>
      </c>
      <c r="AP38" s="50">
        <f>SUM('Баллы'!MD60:MG60)</f>
        <v>0</v>
      </c>
      <c r="AQ38" s="45">
        <f>SUM('Баллы'!MH60:NV60)</f>
        <v>0</v>
      </c>
      <c r="AR38" s="45">
        <f>SUM('Баллы'!MH60:NI60)</f>
        <v>0</v>
      </c>
      <c r="AS38" s="50">
        <f>SUM('Баллы'!NJ60:NV60)</f>
        <v>0</v>
      </c>
      <c r="AT38" s="46">
        <f>SUM('Баллы'!DR60:FK60,'Баллы'!NW60:OL60)</f>
        <v>0</v>
      </c>
      <c r="AU38" s="48" t="str">
        <f>SUM('Баллы'!DL60:FK60)</f>
        <v>#REF!</v>
      </c>
      <c r="AV38" s="45" t="str">
        <f>SUM('Баллы'!DL60:DQ60)</f>
        <v>#REF!</v>
      </c>
      <c r="AW38" s="45">
        <f>SUM('Баллы'!DR60:DU60)+SUM('Баллы'!DY60:ES60)</f>
        <v>0</v>
      </c>
      <c r="AX38" s="50">
        <f>SUM('Баллы'!DV60:DX60)+SUM('Баллы'!ET60:FK60)</f>
        <v>0</v>
      </c>
      <c r="AY38" s="51">
        <f>SUM('Баллы'!DR60:DX60)</f>
        <v>0</v>
      </c>
      <c r="AZ38" s="45">
        <f>SUM('Баллы'!DR60:DU60)</f>
        <v>0</v>
      </c>
      <c r="BA38" s="50">
        <f>SUM('Баллы'!DV60:DX60)</f>
        <v>0</v>
      </c>
      <c r="BB38" s="51">
        <f>SUM('Баллы'!DY60:FK60)</f>
        <v>0</v>
      </c>
      <c r="BC38" s="45">
        <f>SUM('Баллы'!DY60:ES60)</f>
        <v>0</v>
      </c>
      <c r="BD38" s="49">
        <f>SUM('Баллы'!ET60:FK60)</f>
        <v>0</v>
      </c>
      <c r="BE38" s="48">
        <f>SUM('Баллы'!NW60:OL60)</f>
        <v>0</v>
      </c>
      <c r="BF38" s="45">
        <f>SUMIF('Баллы'!NW58:OL58,"муж",'Баллы'!NW60:OL60)</f>
        <v>0</v>
      </c>
      <c r="BG38" s="50">
        <f>SUMIF('Баллы'!NW58:OL58,"жен",'Баллы'!NW60:OL60)</f>
        <v>0</v>
      </c>
      <c r="BH38" s="51">
        <f>SUM('Баллы'!NW60:NZ60)</f>
        <v>0</v>
      </c>
      <c r="BI38" s="45">
        <f>SUMIF('Баллы'!NW58:NZ58,"муж",'Баллы'!NW60:NZ60)</f>
        <v>0</v>
      </c>
      <c r="BJ38" s="50">
        <f>SUMIF('Баллы'!NW58:NZ58,";ty",'Баллы'!NW60:NZ60)</f>
        <v>0</v>
      </c>
      <c r="BK38" s="51">
        <f>SUM('Баллы'!OA60:OL60)</f>
        <v>0</v>
      </c>
      <c r="BL38" s="45">
        <f>SUMIF('Баллы'!OA58:OL58,"муж",'Баллы'!OA60:OL60)</f>
        <v>0</v>
      </c>
      <c r="BM38" s="49">
        <f>SUMIF('Баллы'!OA58:OL58,"муж",'Баллы'!OA60:OL60)</f>
        <v>0</v>
      </c>
      <c r="BN38" s="46" t="str">
        <f>SUM('Баллы'!FL60:KE60,'Баллы'!OM60:PB60)</f>
        <v>#REF!</v>
      </c>
      <c r="BO38" s="48" t="str">
        <f>SUM('Баллы'!FL60:KE60)</f>
        <v>#REF!</v>
      </c>
      <c r="BP38" s="45" t="str">
        <f>SUM('Баллы'!FL60:FM60,'Баллы'!FP60:FU60,'Баллы'!GB60:GC60,'Баллы'!GF60:GK60,'Баллы'!GR60:GT60,'Баллы'!GX60:HA60,'Баллы'!HF60:HN60,'Баллы'!HX60,'Баллы'!HZ60:IB60,'Баллы'!IX60,'Баллы'!IF60:IH60,'Баллы'!IL60:IQ60,'Баллы'!IZ60:JE60,'Баллы'!JH60:JY60,)</f>
        <v>#REF!</v>
      </c>
      <c r="BQ38" s="50" t="str">
        <f>SUM('Баллы'!FN60:FO60,'Баллы'!FV60:GA60,'Баллы'!GD60:GE60,'Баллы'!GL60:GQ60,'Баллы'!GU60:GW60,'Баллы'!HB60:HE60,'Баллы'!HO60:HW60,'Баллы'!HY60,'Баллы'!IC60:IE60,'Баллы'!II60:IK60,'Баллы'!IR60:IW60,'Баллы'!IY60,'Баллы'!JF60:JG60,'Баллы'!JZ60:KE60)</f>
        <v>#REF!</v>
      </c>
      <c r="BR38" s="52">
        <f>SUM('Баллы'!FL60:FO60,'Баллы'!GB60:GE60,'Баллы'!GX60:HE60,'Баллы'!IF60:IK60,'Баллы'!IZ60:JG60)</f>
        <v>0</v>
      </c>
      <c r="BS38" s="45">
        <f>SUM('Баллы'!FP60:FU60,'Баллы'!GF60:GK60,'Баллы'!HF60:HN60,'Баллы'!IL60:IQ60,'Баллы'!JH60:JY60)</f>
        <v>0</v>
      </c>
      <c r="BT38" s="50">
        <f>SUM('Баллы'!FN60:FO60,'Баллы'!GD60:GE60,'Баллы'!HB60:HE60,'Баллы'!II60:IK60,'Баллы'!JF60:JG60)</f>
        <v>0</v>
      </c>
      <c r="BU38" s="52">
        <f>SUM('Баллы'!FP60:GA60,'Баллы'!GF60:GQ60,'Баллы'!HF60:HW60,'Баллы'!IL60:IW60,'Баллы'!JH60:KE60)</f>
        <v>0</v>
      </c>
      <c r="BV38" s="45">
        <f>SUM('Баллы'!FP60:FU60,'Баллы'!GF60:GK60,'Баллы'!HF60:HN60,'Баллы'!IL60:IQ60,'Баллы'!JH60:JY60)</f>
        <v>0</v>
      </c>
      <c r="BW38" s="50">
        <f>SUM('Баллы'!FV60:GA60,'Баллы'!GL60:GQ60,'Баллы'!HO60:HW60,'Баллы'!IL60:IW60,'Баллы'!JZ60:KE60)</f>
        <v>0</v>
      </c>
      <c r="BX38" s="51">
        <f>SUM('Баллы'!FL60:GA60)</f>
        <v>0</v>
      </c>
      <c r="BY38" s="51">
        <f>SUM('Баллы'!FL60:FM60,'Баллы'!FP60:FU60)</f>
        <v>0</v>
      </c>
      <c r="BZ38" s="53">
        <f>SUM('Баллы'!FN60:FO60,'Баллы'!FV60:GA60)</f>
        <v>0</v>
      </c>
      <c r="CA38" s="51">
        <f>SUM('Баллы'!GB60:GQ60)</f>
        <v>0</v>
      </c>
      <c r="CB38" s="45">
        <f>SUM('Баллы'!GB60:GC60,'Баллы'!GF60:GK60)</f>
        <v>0</v>
      </c>
      <c r="CC38" s="50">
        <f>SUM('Баллы'!GD60:GE60,'Баллы'!GL60:GQ60)</f>
        <v>0</v>
      </c>
      <c r="CD38" s="51" t="str">
        <f>SUM('Баллы'!GR60:HY60)</f>
        <v>#REF!</v>
      </c>
      <c r="CE38" s="45" t="str">
        <f>SUM('Баллы'!GR60:GT60,'Баллы'!GX60:HA60,'Баллы'!HF60:HN60,'Баллы'!HX60)</f>
        <v>#REF!</v>
      </c>
      <c r="CF38" s="50" t="str">
        <f>SUM('Баллы'!GU60:GW60,'Баллы'!HB60:HE60,'Баллы'!HO60:HW60,'Баллы'!HY60)</f>
        <v>#REF!</v>
      </c>
      <c r="CG38" s="51">
        <f>SUM('Баллы'!HZ60:IY60)</f>
        <v>0</v>
      </c>
      <c r="CH38" s="45">
        <f>SUM('Баллы'!HZ60:IB60,'Баллы'!IF60:IH60,'Баллы'!IL60:IQ60,'Баллы'!IX60)</f>
        <v>0</v>
      </c>
      <c r="CI38" s="50">
        <f>SUM('Баллы'!IC60:IE60,'Баллы'!II60:IK60,'Баллы'!IR60:IW60,'Баллы'!IY60)</f>
        <v>0</v>
      </c>
      <c r="CJ38" s="51">
        <f>SUM('Баллы'!IZ60:KE60,)</f>
        <v>0</v>
      </c>
      <c r="CK38" s="45">
        <f>SUM('Баллы'!IZ60:JE60,'Баллы'!JH60:JY60)</f>
        <v>0</v>
      </c>
      <c r="CL38" s="45">
        <f>SUM('Баллы'!JF60:JG60,'Баллы'!JZ60:KE60)</f>
        <v>0</v>
      </c>
      <c r="CM38" s="48">
        <f>SUM('Баллы'!OM60:PB60)</f>
        <v>0</v>
      </c>
      <c r="CN38" s="45">
        <f>SUMIF('Баллы'!OM58:PB58,"муж",'Баллы'!OM60:PB60)</f>
        <v>0</v>
      </c>
      <c r="CO38" s="50">
        <f>SUMIF('Баллы'!OM58:PB58,"жен",'Баллы'!OM60:PB60)</f>
        <v>0</v>
      </c>
      <c r="CP38" s="52">
        <f>SUM('Баллы'!OM60:OP60)</f>
        <v>0</v>
      </c>
      <c r="CQ38" s="45">
        <f>SUMIF('Баллы'!OM58:OP58,"муж",'Баллы'!OM60:OP60)</f>
        <v>0</v>
      </c>
      <c r="CR38" s="50">
        <f>SUMIF('Баллы'!OM58:OP58,"жен",'Баллы'!OM60:OP60)</f>
        <v>0</v>
      </c>
      <c r="CS38" s="52">
        <f>SUM('Баллы'!OQ60:PB60)</f>
        <v>0</v>
      </c>
      <c r="CT38" s="45">
        <f>SUMIF('Баллы'!OQ58:PB58,"муж",'Баллы'!OQ60:PB60)</f>
        <v>0</v>
      </c>
      <c r="CU38" s="50">
        <f>SUMIF('Баллы'!OQ58:PB58,"жен",'Баллы'!OQ60:PB60)</f>
        <v>0</v>
      </c>
      <c r="CV38" s="46">
        <f>SUM('Баллы'!KF60:KU60,'Баллы'!PC60:PX60)</f>
        <v>0</v>
      </c>
      <c r="CW38" s="48">
        <f>SUM('Баллы'!KF60:KU60)</f>
        <v>0</v>
      </c>
      <c r="CX38" s="48">
        <f>SUM('Баллы'!PC60:PX60)</f>
        <v>0</v>
      </c>
      <c r="CY38" s="46">
        <f>SUM('Баллы'!KV60:LL60,'Баллы'!PY60:QJ60)</f>
        <v>0</v>
      </c>
      <c r="CZ38" s="45">
        <f>SUM('Баллы'!KZ60:LB60,'Баллы'!PZ60:QJ60)</f>
        <v>0</v>
      </c>
      <c r="DA38" s="45">
        <f>SUM('Баллы'!KX60:KY60,'Баллы'!LB60:LC60,'Баллы'!LF60:LG60,'Баллы'!QE60:QJ60)</f>
        <v>0</v>
      </c>
      <c r="DB38" s="45">
        <f>SUM('Баллы'!KX60:KY60,'Баллы'!LB60:LC60,'Баллы'!LF60:LG60,'Баллы'!QE60:QG60)</f>
        <v>0</v>
      </c>
      <c r="DC38" s="45">
        <f>SUM('Баллы'!LC60,'Баллы'!LG60,'Баллы'!QH60:QJ60)</f>
        <v>0</v>
      </c>
      <c r="DD38" s="48">
        <f>SUM('Баллы'!KV60:LL60)</f>
        <v>0</v>
      </c>
      <c r="DE38" s="45">
        <f>SUM('Баллы'!KV60:KY60)</f>
        <v>0</v>
      </c>
      <c r="DF38" s="45">
        <f>SUM('Баллы'!KZ60:LG60)</f>
        <v>0</v>
      </c>
      <c r="DG38" s="45">
        <f>SUM('Баллы'!KZ60:LB60)</f>
        <v>0</v>
      </c>
      <c r="DH38" s="45">
        <f>SUM('Баллы'!LD60:LF60)</f>
        <v>0</v>
      </c>
      <c r="DI38" s="45">
        <f>SUM('Баллы'!KX60:KY60,'Баллы'!LB60:LC60,'Баллы'!LF60:LG60)</f>
        <v>0</v>
      </c>
      <c r="DJ38" s="45">
        <f>SUM('Баллы'!KX60:KY60)</f>
        <v>0</v>
      </c>
      <c r="DK38" s="45">
        <f>SUM('Баллы'!LB60:LC60,'Баллы'!LF60:LG60)</f>
        <v>0</v>
      </c>
      <c r="DL38" s="45">
        <f>SUM('Баллы'!LC60,'Баллы'!LG60)</f>
        <v>0</v>
      </c>
      <c r="DM38" s="45">
        <f>SUM('Баллы'!LH60:LL60)</f>
        <v>0</v>
      </c>
      <c r="DN38" s="48">
        <f>SUM('Баллы'!PY60:QJ60)</f>
        <v>0</v>
      </c>
      <c r="DO38" s="45">
        <f>SUM('Баллы'!PZ60,'Баллы'!QB60:QJ60)</f>
        <v>0</v>
      </c>
      <c r="DP38" s="45">
        <f>SUM('Баллы'!QE60:QJ60)</f>
        <v>0</v>
      </c>
      <c r="DQ38" s="54">
        <f>SUM('Баллы'!QE60:QG60)</f>
        <v>0</v>
      </c>
      <c r="DR38" s="45">
        <f>SUM('Баллы'!QH60:QJ60)</f>
        <v>0</v>
      </c>
      <c r="DS38" s="46" t="str">
        <f>SUM('Баллы'!QK60:QP60)</f>
        <v>#REF!</v>
      </c>
      <c r="DT38" s="45">
        <f>SUM('Баллы'!QL60:QM60,'Баллы'!QP60)</f>
        <v>0</v>
      </c>
      <c r="DU38" s="50">
        <f>SUM('Баллы'!QN60)</f>
        <v>0</v>
      </c>
      <c r="DV38" s="46">
        <f>SUM('Баллы'!QQ60:QX60)</f>
        <v>0</v>
      </c>
      <c r="DW38" s="45">
        <f>SUM('Баллы'!QQ61:QR61)</f>
        <v>0</v>
      </c>
      <c r="DX38" s="45">
        <f>SUM('Баллы'!QS61:QX61)</f>
        <v>0</v>
      </c>
    </row>
    <row r="39">
      <c r="A39" s="55">
        <v>36.0</v>
      </c>
      <c r="B39" s="56" t="str">
        <f>'Тест ответы'!B20</f>
        <v>Дагестан республика</v>
      </c>
      <c r="C39" s="57">
        <f>VLOOKUP(B39,'Население'!$B$2:$E$90,4,FALSE)</f>
        <v>4.083942964</v>
      </c>
      <c r="D39" s="44" t="str">
        <f>'Баллы'!D19</f>
        <v>#REF!</v>
      </c>
      <c r="E39" s="58" t="str">
        <f>SUMIF('Баллы'!$E$3:DX$3,"муж",'Баллы'!E19:DX19)</f>
        <v>#REF!</v>
      </c>
      <c r="F39" s="58" t="str">
        <f>SUMIF('Баллы'!$E$3:DX$3,"жен",'Баллы'!E19:DX19)</f>
        <v>#REF!</v>
      </c>
      <c r="G39" s="58" t="str">
        <f>SUM('Баллы'!Z19:DK19,'Баллы'!DP19:KE19,'Баллы'!KV19:LL19)</f>
        <v>#REF!</v>
      </c>
      <c r="H39" s="58">
        <f>SUM('Баллы'!LM19:PB19,'Баллы'!PY19:QJ19)</f>
        <v>0</v>
      </c>
      <c r="I39" s="58">
        <f>SUM('Баллы'!AZ19:BO19,'Баллы'!DR19:DX19,'Баллы'!FL19:FO19,'Баллы'!GB19:GE19,'Баллы'!GX19:HE19,'Баллы'!IF19:IK19,'Баллы'!IZ19:JG19,'Баллы'!LU19:MG19,'Баллы'!NW19:NZ19,'Баллы'!OM19:OP19)</f>
        <v>0</v>
      </c>
      <c r="J39" s="58">
        <f>SUM('Баллы'!BP19:DK19,'Баллы'!DY19:FK19,'Баллы'!FP19:GA19,'Баллы'!GF19:GQ19,'Баллы'!HF19:HW19,'Баллы'!IL19:IW19,'Баллы'!JH19:KE19,'Баллы'!MH19:NV19,'Баллы'!OA19:OL19,'Баллы'!OQ19:PB19)</f>
        <v>0</v>
      </c>
      <c r="K39" s="46">
        <f>SUM('Баллы'!E19:R19)</f>
        <v>0.1755</v>
      </c>
      <c r="L39" s="59">
        <f>SUM('Баллы'!O19:R19)</f>
        <v>0.14</v>
      </c>
      <c r="M39" s="46">
        <f>SUM('Баллы'!S19:Y19)</f>
        <v>0</v>
      </c>
      <c r="N39" s="58">
        <f>SUM('Баллы'!T19:Y19)</f>
        <v>0</v>
      </c>
      <c r="O39" s="46">
        <f>SUM('Баллы'!Z19:AQ19,'Баллы'!LM19:LT19)</f>
        <v>0</v>
      </c>
      <c r="P39" s="58">
        <f>SUMIF('Баллы'!$Z$3:$AQ$3,"муж",'Баллы'!Z19:AQ19)+SUMIF('Баллы'!$LM$3:$LT$3,"муж",'Баллы'!LM19:LT19)</f>
        <v>0</v>
      </c>
      <c r="Q39" s="58">
        <f>SUMIF('Баллы'!$Z$3:$AQ$3,"жен",'Баллы'!Z19:AQ19)+SUMIF('Баллы'!$LM$3:$LT$3,"жен",'Баллы'!LM19:LT19)</f>
        <v>0</v>
      </c>
      <c r="R39" s="48">
        <f>SUM('Баллы'!Z19:AQ19)</f>
        <v>0</v>
      </c>
      <c r="S39" s="58">
        <f>SUM('Баллы'!Z19:AH19)</f>
        <v>0</v>
      </c>
      <c r="T39" s="58">
        <f>SUM('Баллы'!AI19:AQ19)</f>
        <v>0</v>
      </c>
      <c r="U39" s="48">
        <f>SUM('Баллы'!LM19:LT19)</f>
        <v>0</v>
      </c>
      <c r="V39" s="58">
        <f>SUM('Баллы'!LM19:LP19)</f>
        <v>0</v>
      </c>
      <c r="W39" s="60">
        <f>SUM('Баллы'!LQ19:LT19)</f>
        <v>0</v>
      </c>
      <c r="X39" s="46">
        <f>SUM('Баллы'!AR19:DK19,'Баллы'!LU19:NI19)</f>
        <v>0</v>
      </c>
      <c r="Y39" s="58">
        <f>'Баллы'!AR19+SUM('Баллы'!AZ19:BH19)+SUM('Баллы'!BP19:CP19)+SUM('Баллы'!LU19:MC19,'Баллы'!MH19:NI19)</f>
        <v>0</v>
      </c>
      <c r="Z39" s="58">
        <f>'Баллы'!AS19+SUM('Баллы'!BI19:BO19)+SUM('Баллы'!CQ19:DK19)+SUM('Баллы'!MD19:MG19,'Баллы'!NJ19:NV19,)</f>
        <v>0</v>
      </c>
      <c r="AA39" s="48">
        <f>SUM('Баллы'!AR19:DK19)</f>
        <v>0</v>
      </c>
      <c r="AB39" s="58">
        <f>SUM('Баллы'!AT19:AY19)</f>
        <v>0</v>
      </c>
      <c r="AC39" s="58">
        <f>'Баллы'!AR19+SUM('Баллы'!AZ19:BH19)+SUM('Баллы'!BP19:CP19)</f>
        <v>0</v>
      </c>
      <c r="AD39" s="61">
        <f>'Баллы'!AS19+SUM('Баллы'!BI19:BO19)+SUM('Баллы'!CQ19:DK19)</f>
        <v>0</v>
      </c>
      <c r="AE39" s="62">
        <f>SUM('Баллы'!AZ19:BO19)</f>
        <v>0</v>
      </c>
      <c r="AF39" s="58">
        <f>SUM('Баллы'!AZ19:BH19)</f>
        <v>0</v>
      </c>
      <c r="AG39" s="61">
        <f>SUM('Баллы'!BI19:BO19)</f>
        <v>0</v>
      </c>
      <c r="AH39" s="62">
        <f>SUM('Баллы'!BP19:DK19)</f>
        <v>0</v>
      </c>
      <c r="AI39" s="58">
        <f>SUM('Баллы'!BP19:CP19)</f>
        <v>0</v>
      </c>
      <c r="AJ39" s="58">
        <f>SUM('Баллы'!CQ19:DK19)</f>
        <v>0</v>
      </c>
      <c r="AK39" s="48">
        <f>SUM('Баллы'!LU19:NV19)</f>
        <v>0</v>
      </c>
      <c r="AL39" s="58">
        <f>SUM('Баллы'!LU19:MC19,'Баллы'!MH19:NI19)</f>
        <v>0</v>
      </c>
      <c r="AM39" s="61">
        <f>SUM('Баллы'!MD19:MG19,'Баллы'!NJ19:NV19,)</f>
        <v>0</v>
      </c>
      <c r="AN39" s="58">
        <f>SUM('Баллы'!LU19:MG19)</f>
        <v>0</v>
      </c>
      <c r="AO39" s="58">
        <f>SUM('Баллы'!LU19:MC19)</f>
        <v>0</v>
      </c>
      <c r="AP39" s="61">
        <f>SUM('Баллы'!MD19:MG19)</f>
        <v>0</v>
      </c>
      <c r="AQ39" s="58">
        <f>SUM('Баллы'!MH19:NV19)</f>
        <v>0</v>
      </c>
      <c r="AR39" s="58">
        <f>SUM('Баллы'!MH19:NI19)</f>
        <v>0</v>
      </c>
      <c r="AS39" s="61">
        <f>SUM('Баллы'!NJ19:NV19)</f>
        <v>0</v>
      </c>
      <c r="AT39" s="46">
        <f>SUM('Баллы'!DR19:FK19,'Баллы'!NW19:OL19)</f>
        <v>0</v>
      </c>
      <c r="AU39" s="48" t="str">
        <f>SUM('Баллы'!DL19:FK19)</f>
        <v>#REF!</v>
      </c>
      <c r="AV39" s="58" t="str">
        <f>SUM('Баллы'!DL19:DQ19)</f>
        <v>#REF!</v>
      </c>
      <c r="AW39" s="58">
        <f>SUM('Баллы'!DR19:DU19)+SUM('Баллы'!DY19:ES19)</f>
        <v>0</v>
      </c>
      <c r="AX39" s="61">
        <f>SUM('Баллы'!DV19:DX19)+SUM('Баллы'!ET19:FK19)</f>
        <v>0</v>
      </c>
      <c r="AY39" s="62">
        <f>SUM('Баллы'!DR19:DX19)</f>
        <v>0</v>
      </c>
      <c r="AZ39" s="58">
        <f>SUM('Баллы'!DR19:DU19)</f>
        <v>0</v>
      </c>
      <c r="BA39" s="61">
        <f>SUM('Баллы'!DV19:DX19)</f>
        <v>0</v>
      </c>
      <c r="BB39" s="62">
        <f>SUM('Баллы'!DY19:FK19)</f>
        <v>0</v>
      </c>
      <c r="BC39" s="58">
        <f>SUM('Баллы'!DY19:ES19)</f>
        <v>0</v>
      </c>
      <c r="BD39" s="60">
        <f>SUM('Баллы'!ET19:FK19)</f>
        <v>0</v>
      </c>
      <c r="BE39" s="48">
        <f>SUM('Баллы'!NW19:OL19)</f>
        <v>0</v>
      </c>
      <c r="BF39" s="58">
        <f>SUMIF('Баллы'!NW17:OL17,"муж",'Баллы'!NW19:OL19)</f>
        <v>0</v>
      </c>
      <c r="BG39" s="61">
        <f>SUMIF('Баллы'!NW17:OL17,"жен",'Баллы'!NW19:OL19)</f>
        <v>0</v>
      </c>
      <c r="BH39" s="62">
        <f>SUM('Баллы'!NW19:NZ19)</f>
        <v>0</v>
      </c>
      <c r="BI39" s="58">
        <f>SUMIF('Баллы'!NW17:NZ17,"муж",'Баллы'!NW19:NZ19)</f>
        <v>0</v>
      </c>
      <c r="BJ39" s="61">
        <f>SUMIF('Баллы'!NW17:NZ17,";ty",'Баллы'!NW19:NZ19)</f>
        <v>0</v>
      </c>
      <c r="BK39" s="62">
        <f>SUM('Баллы'!OA19:OL19)</f>
        <v>0</v>
      </c>
      <c r="BL39" s="58">
        <f>SUMIF('Баллы'!OA17:OL17,"муж",'Баллы'!OA19:OL19)</f>
        <v>0</v>
      </c>
      <c r="BM39" s="60">
        <f>SUMIF('Баллы'!OA17:OL17,"муж",'Баллы'!OA19:OL19)</f>
        <v>0</v>
      </c>
      <c r="BN39" s="46" t="str">
        <f>SUM('Баллы'!FL19:KE19,'Баллы'!OM19:PB19)</f>
        <v>#REF!</v>
      </c>
      <c r="BO39" s="48" t="str">
        <f>SUM('Баллы'!FL19:KE19)</f>
        <v>#REF!</v>
      </c>
      <c r="BP39" s="58" t="str">
        <f>SUM('Баллы'!FL19:FM19,'Баллы'!FP19:FU19,'Баллы'!GB19:GC19,'Баллы'!GF19:GK19,'Баллы'!GR19:GT19,'Баллы'!GX19:HA19,'Баллы'!HF19:HN19,'Баллы'!HX19,'Баллы'!HZ19:IB19,'Баллы'!IX19,'Баллы'!IF19:IH19,'Баллы'!IL19:IQ19,'Баллы'!IZ19:JE19,'Баллы'!JH19:JY19,)</f>
        <v>#REF!</v>
      </c>
      <c r="BQ39" s="61" t="str">
        <f>SUM('Баллы'!FN19:FO19,'Баллы'!FV19:GA19,'Баллы'!GD19:GE19,'Баллы'!GL19:GQ19,'Баллы'!GU19:GW19,'Баллы'!HB19:HE19,'Баллы'!HO19:HW19,'Баллы'!HY19,'Баллы'!IC19:IE19,'Баллы'!II19:IK19,'Баллы'!IR19:IW19,'Баллы'!IY19,'Баллы'!JF19:JG19,'Баллы'!JZ19:KE19)</f>
        <v>#REF!</v>
      </c>
      <c r="BR39" s="63">
        <f>SUM('Баллы'!FL19:FO19,'Баллы'!GB19:GE19,'Баллы'!GX19:HE19,'Баллы'!IF19:IK19,'Баллы'!IZ19:JG19)</f>
        <v>0</v>
      </c>
      <c r="BS39" s="58">
        <f>SUM('Баллы'!FP19:FU19,'Баллы'!GF19:GK19,'Баллы'!HF19:HN19,'Баллы'!IL19:IQ19,'Баллы'!JH19:JY19)</f>
        <v>0</v>
      </c>
      <c r="BT39" s="61">
        <f>SUM('Баллы'!FN19:FO19,'Баллы'!GD19:GE19,'Баллы'!HB19:HE19,'Баллы'!II19:IK19,'Баллы'!JF19:JG19)</f>
        <v>0</v>
      </c>
      <c r="BU39" s="63">
        <f>SUM('Баллы'!FP19:GA19,'Баллы'!GF19:GQ19,'Баллы'!HF19:HW19,'Баллы'!IL19:IW19,'Баллы'!JH19:KE19)</f>
        <v>0</v>
      </c>
      <c r="BV39" s="58">
        <f>SUM('Баллы'!FP19:FU19,'Баллы'!GF19:GK19,'Баллы'!HF19:HN19,'Баллы'!IL19:IQ19,'Баллы'!JH19:JY19)</f>
        <v>0</v>
      </c>
      <c r="BW39" s="61">
        <f>SUM('Баллы'!FV19:GA19,'Баллы'!GL19:GQ19,'Баллы'!HO19:HW19,'Баллы'!IL19:IW19,'Баллы'!JZ19:KE19)</f>
        <v>0</v>
      </c>
      <c r="BX39" s="62">
        <f>SUM('Баллы'!FL19:GA19)</f>
        <v>0</v>
      </c>
      <c r="BY39" s="62">
        <f>SUM('Баллы'!FL19:FM19,'Баллы'!FP19:FU19)</f>
        <v>0</v>
      </c>
      <c r="BZ39" s="64">
        <f>SUM('Баллы'!FN19:FO19,'Баллы'!FV19:GA19)</f>
        <v>0</v>
      </c>
      <c r="CA39" s="62">
        <f>SUM('Баллы'!GB19:GQ19)</f>
        <v>0</v>
      </c>
      <c r="CB39" s="58">
        <f>SUM('Баллы'!GB19:GC19,'Баллы'!GF19:GK19)</f>
        <v>0</v>
      </c>
      <c r="CC39" s="61">
        <f>SUM('Баллы'!GD19:GE19,'Баллы'!GL19:GQ19)</f>
        <v>0</v>
      </c>
      <c r="CD39" s="62" t="str">
        <f>SUM('Баллы'!GR19:HY19)</f>
        <v>#REF!</v>
      </c>
      <c r="CE39" s="58" t="str">
        <f>SUM('Баллы'!GR19:GT19,'Баллы'!GX19:HA19,'Баллы'!HF19:HN19,'Баллы'!HX19)</f>
        <v>#REF!</v>
      </c>
      <c r="CF39" s="61" t="str">
        <f>SUM('Баллы'!GU19:GW19,'Баллы'!HB19:HE19,'Баллы'!HO19:HW19,'Баллы'!HY19)</f>
        <v>#REF!</v>
      </c>
      <c r="CG39" s="62">
        <f>SUM('Баллы'!HZ19:IY19)</f>
        <v>0</v>
      </c>
      <c r="CH39" s="58">
        <f>SUM('Баллы'!HZ19:IB19,'Баллы'!IF19:IH19,'Баллы'!IL19:IQ19,'Баллы'!IX19)</f>
        <v>0</v>
      </c>
      <c r="CI39" s="61">
        <f>SUM('Баллы'!IC19:IE19,'Баллы'!II19:IK19,'Баллы'!IR19:IW19,'Баллы'!IY19)</f>
        <v>0</v>
      </c>
      <c r="CJ39" s="62">
        <f>SUM('Баллы'!IZ19:KE19,)</f>
        <v>0</v>
      </c>
      <c r="CK39" s="58">
        <f>SUM('Баллы'!IZ19:JE19,'Баллы'!JH19:JY19)</f>
        <v>0</v>
      </c>
      <c r="CL39" s="58">
        <f>SUM('Баллы'!JF19:JG19,'Баллы'!JZ19:KE19)</f>
        <v>0</v>
      </c>
      <c r="CM39" s="48">
        <f>SUM('Баллы'!OM19:PB19)</f>
        <v>0</v>
      </c>
      <c r="CN39" s="58">
        <f>SUMIF('Баллы'!OM17:PB17,"муж",'Баллы'!OM19:PB19)</f>
        <v>0</v>
      </c>
      <c r="CO39" s="61">
        <f>SUMIF('Баллы'!OM17:PB17,"жен",'Баллы'!OM19:PB19)</f>
        <v>0</v>
      </c>
      <c r="CP39" s="63">
        <f>SUM('Баллы'!OM19:OP19)</f>
        <v>0</v>
      </c>
      <c r="CQ39" s="58">
        <f>SUMIF('Баллы'!OM17:OP17,"муж",'Баллы'!OM19:OP19)</f>
        <v>0</v>
      </c>
      <c r="CR39" s="61">
        <f>SUMIF('Баллы'!OM17:OP17,"жен",'Баллы'!OM19:OP19)</f>
        <v>0</v>
      </c>
      <c r="CS39" s="63">
        <f>SUM('Баллы'!OQ19:PB19)</f>
        <v>0</v>
      </c>
      <c r="CT39" s="58">
        <f>SUMIF('Баллы'!OQ17:PB17,"муж",'Баллы'!OQ19:PB19)</f>
        <v>0</v>
      </c>
      <c r="CU39" s="61">
        <f>SUMIF('Баллы'!OQ17:PB17,"жен",'Баллы'!OQ19:PB19)</f>
        <v>0</v>
      </c>
      <c r="CV39" s="46">
        <f>SUM('Баллы'!KF19:KU19,'Баллы'!PC19:PX19)</f>
        <v>0</v>
      </c>
      <c r="CW39" s="48">
        <f>SUM('Баллы'!KF19:KU19)</f>
        <v>0</v>
      </c>
      <c r="CX39" s="48">
        <f>SUM('Баллы'!PC19:PX19)</f>
        <v>0</v>
      </c>
      <c r="CY39" s="46">
        <f>SUM('Баллы'!KV19:LL19,'Баллы'!PY19:QJ19)</f>
        <v>0</v>
      </c>
      <c r="CZ39" s="58">
        <f>SUM('Баллы'!KZ19:LB19,'Баллы'!PZ19:QJ19)</f>
        <v>0</v>
      </c>
      <c r="DA39" s="58">
        <f>SUM('Баллы'!KX19:KY19,'Баллы'!LB19:LC19,'Баллы'!LF19:LG19,'Баллы'!QE19:QJ19)</f>
        <v>0</v>
      </c>
      <c r="DB39" s="58">
        <f>SUM('Баллы'!KX19:KY19,'Баллы'!LB19:LC19,'Баллы'!LF19:LG19,'Баллы'!QE19:QG19)</f>
        <v>0</v>
      </c>
      <c r="DC39" s="58">
        <f>SUM('Баллы'!LC19,'Баллы'!LG19,'Баллы'!QH19:QJ19)</f>
        <v>0</v>
      </c>
      <c r="DD39" s="48">
        <f>SUM('Баллы'!KV19:LL19)</f>
        <v>0</v>
      </c>
      <c r="DE39" s="58">
        <f>SUM('Баллы'!KV19:KY19)</f>
        <v>0</v>
      </c>
      <c r="DF39" s="58">
        <f>SUM('Баллы'!KZ19:LG19)</f>
        <v>0</v>
      </c>
      <c r="DG39" s="58">
        <f>SUM('Баллы'!KZ19:LB19)</f>
        <v>0</v>
      </c>
      <c r="DH39" s="58">
        <f>SUM('Баллы'!LD19:LF19)</f>
        <v>0</v>
      </c>
      <c r="DI39" s="58">
        <f>SUM('Баллы'!KX19:KY19,'Баллы'!LB19:LC19,'Баллы'!LF19:LG19)</f>
        <v>0</v>
      </c>
      <c r="DJ39" s="58">
        <f>SUM('Баллы'!KX19:KY19)</f>
        <v>0</v>
      </c>
      <c r="DK39" s="58">
        <f>SUM('Баллы'!LB19:LC19,'Баллы'!LF19:LG19)</f>
        <v>0</v>
      </c>
      <c r="DL39" s="58">
        <f>SUM('Баллы'!LC19,'Баллы'!LG19)</f>
        <v>0</v>
      </c>
      <c r="DM39" s="58">
        <f>SUM('Баллы'!LH19:LL19)</f>
        <v>0</v>
      </c>
      <c r="DN39" s="48">
        <f>SUM('Баллы'!PY19:QJ19)</f>
        <v>0</v>
      </c>
      <c r="DO39" s="58">
        <f>SUM('Баллы'!PZ19,'Баллы'!QB19:QJ19)</f>
        <v>0</v>
      </c>
      <c r="DP39" s="58">
        <f>SUM('Баллы'!QE19:QJ19)</f>
        <v>0</v>
      </c>
      <c r="DQ39" s="65">
        <f>SUM('Баллы'!QE19:QG19)</f>
        <v>0</v>
      </c>
      <c r="DR39" s="58">
        <f>SUM('Баллы'!QH19:QJ19)</f>
        <v>0</v>
      </c>
      <c r="DS39" s="46" t="str">
        <f>SUM('Баллы'!QK19:QP19)</f>
        <v>#REF!</v>
      </c>
      <c r="DT39" s="58">
        <f>SUM('Баллы'!QL19:QM19,'Баллы'!QP19)</f>
        <v>0</v>
      </c>
      <c r="DU39" s="61">
        <f>SUM('Баллы'!QN19)</f>
        <v>0</v>
      </c>
      <c r="DV39" s="46">
        <f>SUM('Баллы'!QQ19:QX19)</f>
        <v>0</v>
      </c>
      <c r="DW39" s="58">
        <f>SUM('Баллы'!QQ19:QR19)</f>
        <v>0</v>
      </c>
      <c r="DX39" s="58">
        <f>SUM('Баллы'!QS19:QX19)</f>
        <v>0</v>
      </c>
    </row>
    <row r="40">
      <c r="A40" s="41">
        <v>37.0</v>
      </c>
      <c r="B40" s="42" t="str">
        <f>'Тест ответы'!B86</f>
        <v>Чеченская республика</v>
      </c>
      <c r="C40" s="43">
        <f>VLOOKUP(B40,'Население'!$B$2:$E$90,4,FALSE)</f>
        <v>8.593094032</v>
      </c>
      <c r="D40" s="44" t="str">
        <f>'Баллы'!D85</f>
        <v>#REF!</v>
      </c>
      <c r="E40" s="45" t="str">
        <f>SUMIF('Баллы'!$E$3:DX$3,"муж",'Баллы'!E85:DX85)</f>
        <v>#REF!</v>
      </c>
      <c r="F40" s="45" t="str">
        <f>SUMIF('Баллы'!$E$3:DX$3,"жен",'Баллы'!E85:DX85)</f>
        <v>#REF!</v>
      </c>
      <c r="G40" s="45" t="str">
        <f>SUM('Баллы'!Z85:DK85,'Баллы'!DP85:KE85,'Баллы'!KV85:LL85)</f>
        <v>#REF!</v>
      </c>
      <c r="H40" s="45">
        <f>SUM('Баллы'!LM85:PB85,'Баллы'!PY85:QJ85)</f>
        <v>0</v>
      </c>
      <c r="I40" s="45">
        <f>SUM('Баллы'!AZ85:BO85,'Баллы'!DR85:DX85,'Баллы'!FL85:FO85,'Баллы'!GB85:GE85,'Баллы'!GX85:HE85,'Баллы'!IF85:IK85,'Баллы'!IZ85:JG85,'Баллы'!LU85:MG85,'Баллы'!NW85:NZ85,'Баллы'!OM85:OP85)</f>
        <v>0</v>
      </c>
      <c r="J40" s="45">
        <f>SUM('Баллы'!BP85:DK85,'Баллы'!DY85:FK85,'Баллы'!FP85:GA85,'Баллы'!GF85:GQ85,'Баллы'!HF85:HW85,'Баллы'!IL85:IW85,'Баллы'!JH85:KE85,'Баллы'!MH85:NV85,'Баллы'!OA85:OL85,'Баллы'!OQ85:PB85)</f>
        <v>0</v>
      </c>
      <c r="K40" s="46">
        <f>SUM('Баллы'!E85:R85)</f>
        <v>0.0005</v>
      </c>
      <c r="L40" s="47">
        <f>SUM('Баллы'!O85:R85)</f>
        <v>0</v>
      </c>
      <c r="M40" s="46">
        <f>SUM('Баллы'!S85:Y85)</f>
        <v>0</v>
      </c>
      <c r="N40" s="45">
        <f>SUM('Баллы'!T85:Y85)</f>
        <v>0</v>
      </c>
      <c r="O40" s="46">
        <f>SUM('Баллы'!Z85:AQ85,'Баллы'!LM85:LT85)</f>
        <v>0</v>
      </c>
      <c r="P40" s="45">
        <f>SUMIF('Баллы'!$Z$3:$AQ$3,"муж",'Баллы'!Z85:AQ85)+SUMIF('Баллы'!$LM$3:$LT$3,"муж",'Баллы'!LM85:LT85)</f>
        <v>0</v>
      </c>
      <c r="Q40" s="45">
        <f>SUMIF('Баллы'!$Z$3:$AQ$3,"жен",'Баллы'!Z85:AQ85)+SUMIF('Баллы'!$LM$3:$LT$3,"жен",'Баллы'!LM85:LT85)</f>
        <v>0</v>
      </c>
      <c r="R40" s="48">
        <f>SUM('Баллы'!Z85:AQ85)</f>
        <v>0</v>
      </c>
      <c r="S40" s="45">
        <f>SUM('Баллы'!Z85:AH85)</f>
        <v>0</v>
      </c>
      <c r="T40" s="45">
        <f>SUM('Баллы'!AI85:AQ85)</f>
        <v>0</v>
      </c>
      <c r="U40" s="48">
        <f>SUM('Баллы'!LM85:LT85)</f>
        <v>0</v>
      </c>
      <c r="V40" s="45">
        <f>SUM('Баллы'!LM85:LP85)</f>
        <v>0</v>
      </c>
      <c r="W40" s="49">
        <f>SUM('Баллы'!LQ85:LT85)</f>
        <v>0</v>
      </c>
      <c r="X40" s="46">
        <f>SUM('Баллы'!AR85:DK85,'Баллы'!LU85:NI85)</f>
        <v>0</v>
      </c>
      <c r="Y40" s="45">
        <f>'Баллы'!AR85+SUM('Баллы'!AZ85:BH85)+SUM('Баллы'!BP85:CP85)+SUM('Баллы'!LU85:MC85,'Баллы'!MH85:NI85)</f>
        <v>0</v>
      </c>
      <c r="Z40" s="45">
        <f>'Баллы'!AS85+SUM('Баллы'!BI85:BO85)+SUM('Баллы'!CQ85:DK85)+SUM('Баллы'!MD85:MG85,'Баллы'!NJ85:NV85,)</f>
        <v>0</v>
      </c>
      <c r="AA40" s="48">
        <f>SUM('Баллы'!AR85:DK85)</f>
        <v>0</v>
      </c>
      <c r="AB40" s="45">
        <f>SUM('Баллы'!AT85:AY85)</f>
        <v>0</v>
      </c>
      <c r="AC40" s="45">
        <f>'Баллы'!AR85+SUM('Баллы'!AZ85:BH85)+SUM('Баллы'!BP85:CP85)</f>
        <v>0</v>
      </c>
      <c r="AD40" s="50">
        <f>'Баллы'!AS85+SUM('Баллы'!BI85:BO85)+SUM('Баллы'!CQ85:DK85)</f>
        <v>0</v>
      </c>
      <c r="AE40" s="51">
        <f>SUM('Баллы'!AZ85:BO85)</f>
        <v>0</v>
      </c>
      <c r="AF40" s="45">
        <f>SUM('Баллы'!AZ85:BH85)</f>
        <v>0</v>
      </c>
      <c r="AG40" s="50">
        <f>SUM('Баллы'!BI85:BO85)</f>
        <v>0</v>
      </c>
      <c r="AH40" s="51">
        <f>SUM('Баллы'!BP85:DK85)</f>
        <v>0</v>
      </c>
      <c r="AI40" s="45">
        <f>SUM('Баллы'!BP85:CP85)</f>
        <v>0</v>
      </c>
      <c r="AJ40" s="45">
        <f>SUM('Баллы'!CQ85:DK85)</f>
        <v>0</v>
      </c>
      <c r="AK40" s="48">
        <f>SUM('Баллы'!LU85:NV85)</f>
        <v>0</v>
      </c>
      <c r="AL40" s="45">
        <f>SUM('Баллы'!LU85:MC85,'Баллы'!MH85:NI85)</f>
        <v>0</v>
      </c>
      <c r="AM40" s="50">
        <f>SUM('Баллы'!MD85:MG85,'Баллы'!NJ85:NV85,)</f>
        <v>0</v>
      </c>
      <c r="AN40" s="45">
        <f>SUM('Баллы'!LU85:MG85)</f>
        <v>0</v>
      </c>
      <c r="AO40" s="45">
        <f>SUM('Баллы'!LU85:MC85)</f>
        <v>0</v>
      </c>
      <c r="AP40" s="50">
        <f>SUM('Баллы'!MD85:MG85)</f>
        <v>0</v>
      </c>
      <c r="AQ40" s="45">
        <f>SUM('Баллы'!MH85:NV85)</f>
        <v>0</v>
      </c>
      <c r="AR40" s="45">
        <f>SUM('Баллы'!MH85:NI85)</f>
        <v>0</v>
      </c>
      <c r="AS40" s="50">
        <f>SUM('Баллы'!NJ85:NV85)</f>
        <v>0</v>
      </c>
      <c r="AT40" s="46">
        <f>SUM('Баллы'!DR85:FK85,'Баллы'!NW85:OL85)</f>
        <v>0</v>
      </c>
      <c r="AU40" s="48" t="str">
        <f>SUM('Баллы'!DL85:FK85)</f>
        <v>#REF!</v>
      </c>
      <c r="AV40" s="45" t="str">
        <f>SUM('Баллы'!DL85:DQ85)</f>
        <v>#REF!</v>
      </c>
      <c r="AW40" s="45">
        <f>SUM('Баллы'!DR85:DU85)+SUM('Баллы'!DY85:ES85)</f>
        <v>0</v>
      </c>
      <c r="AX40" s="50">
        <f>SUM('Баллы'!DV85:DX85)+SUM('Баллы'!ET85:FK85)</f>
        <v>0</v>
      </c>
      <c r="AY40" s="51">
        <f>SUM('Баллы'!DR85:DX85)</f>
        <v>0</v>
      </c>
      <c r="AZ40" s="45">
        <f>SUM('Баллы'!DR85:DU85)</f>
        <v>0</v>
      </c>
      <c r="BA40" s="50">
        <f>SUM('Баллы'!DV85:DX85)</f>
        <v>0</v>
      </c>
      <c r="BB40" s="51">
        <f>SUM('Баллы'!DY85:FK85)</f>
        <v>0</v>
      </c>
      <c r="BC40" s="45">
        <f>SUM('Баллы'!DY85:ES85)</f>
        <v>0</v>
      </c>
      <c r="BD40" s="49">
        <f>SUM('Баллы'!ET85:FK85)</f>
        <v>0</v>
      </c>
      <c r="BE40" s="48">
        <f>SUM('Баллы'!NW85:OL85)</f>
        <v>0</v>
      </c>
      <c r="BF40" s="45">
        <f>SUMIF('Баллы'!NW83:OL83,"муж",'Баллы'!NW85:OL85)</f>
        <v>0</v>
      </c>
      <c r="BG40" s="50">
        <f>SUMIF('Баллы'!NW83:OL83,"жен",'Баллы'!NW85:OL85)</f>
        <v>0</v>
      </c>
      <c r="BH40" s="51">
        <f>SUM('Баллы'!NW85:NZ85)</f>
        <v>0</v>
      </c>
      <c r="BI40" s="45">
        <f>SUMIF('Баллы'!NW83:NZ83,"муж",'Баллы'!NW85:NZ85)</f>
        <v>0</v>
      </c>
      <c r="BJ40" s="50">
        <f>SUMIF('Баллы'!NW83:NZ83,";ty",'Баллы'!NW85:NZ85)</f>
        <v>0</v>
      </c>
      <c r="BK40" s="51">
        <f>SUM('Баллы'!OA85:OL85)</f>
        <v>0</v>
      </c>
      <c r="BL40" s="45">
        <f>SUMIF('Баллы'!OA83:OL83,"муж",'Баллы'!OA85:OL85)</f>
        <v>0</v>
      </c>
      <c r="BM40" s="49">
        <f>SUMIF('Баллы'!OA83:OL83,"муж",'Баллы'!OA85:OL85)</f>
        <v>0</v>
      </c>
      <c r="BN40" s="46" t="str">
        <f>SUM('Баллы'!FL85:KE85,'Баллы'!OM85:PB85)</f>
        <v>#REF!</v>
      </c>
      <c r="BO40" s="48" t="str">
        <f>SUM('Баллы'!FL85:KE85)</f>
        <v>#REF!</v>
      </c>
      <c r="BP40" s="45" t="str">
        <f>SUM('Баллы'!FL85:FM85,'Баллы'!FP85:FU85,'Баллы'!GB85:GC85,'Баллы'!GF85:GK85,'Баллы'!GR85:GT85,'Баллы'!GX85:HA85,'Баллы'!HF85:HN85,'Баллы'!HX85,'Баллы'!HZ85:IB85,'Баллы'!IX85,'Баллы'!IF85:IH85,'Баллы'!IL85:IQ85,'Баллы'!IZ85:JE85,'Баллы'!JH85:JY85,)</f>
        <v>#REF!</v>
      </c>
      <c r="BQ40" s="50" t="str">
        <f>SUM('Баллы'!FN85:FO85,'Баллы'!FV85:GA85,'Баллы'!GD85:GE85,'Баллы'!GL85:GQ85,'Баллы'!GU85:GW85,'Баллы'!HB85:HE85,'Баллы'!HO85:HW85,'Баллы'!HY85,'Баллы'!IC85:IE85,'Баллы'!II85:IK85,'Баллы'!IR85:IW85,'Баллы'!IY85,'Баллы'!JF85:JG85,'Баллы'!JZ85:KE85)</f>
        <v>#REF!</v>
      </c>
      <c r="BR40" s="52">
        <f>SUM('Баллы'!FL85:FO85,'Баллы'!GB85:GE85,'Баллы'!GX85:HE85,'Баллы'!IF85:IK85,'Баллы'!IZ85:JG85)</f>
        <v>0</v>
      </c>
      <c r="BS40" s="45">
        <f>SUM('Баллы'!FP85:FU85,'Баллы'!GF85:GK85,'Баллы'!HF85:HN85,'Баллы'!IL85:IQ85,'Баллы'!JH85:JY85)</f>
        <v>0</v>
      </c>
      <c r="BT40" s="50">
        <f>SUM('Баллы'!FN85:FO85,'Баллы'!GD85:GE85,'Баллы'!HB85:HE85,'Баллы'!II85:IK85,'Баллы'!JF85:JG85)</f>
        <v>0</v>
      </c>
      <c r="BU40" s="52">
        <f>SUM('Баллы'!FP85:GA85,'Баллы'!GF85:GQ85,'Баллы'!HF85:HW85,'Баллы'!IL85:IW85,'Баллы'!JH85:KE85)</f>
        <v>0</v>
      </c>
      <c r="BV40" s="45">
        <f>SUM('Баллы'!FP85:FU85,'Баллы'!GF85:GK85,'Баллы'!HF85:HN85,'Баллы'!IL85:IQ85,'Баллы'!JH85:JY85)</f>
        <v>0</v>
      </c>
      <c r="BW40" s="50">
        <f>SUM('Баллы'!FV85:GA85,'Баллы'!GL85:GQ85,'Баллы'!HO85:HW85,'Баллы'!IL85:IW85,'Баллы'!JZ85:KE85)</f>
        <v>0</v>
      </c>
      <c r="BX40" s="51">
        <f>SUM('Баллы'!FL85:GA85)</f>
        <v>0</v>
      </c>
      <c r="BY40" s="51">
        <f>SUM('Баллы'!FL85:FM85,'Баллы'!FP85:FU85)</f>
        <v>0</v>
      </c>
      <c r="BZ40" s="53">
        <f>SUM('Баллы'!FN85:FO85,'Баллы'!FV85:GA85)</f>
        <v>0</v>
      </c>
      <c r="CA40" s="51">
        <f>SUM('Баллы'!GB85:GQ85)</f>
        <v>0</v>
      </c>
      <c r="CB40" s="45">
        <f>SUM('Баллы'!GB85:GC85,'Баллы'!GF85:GK85)</f>
        <v>0</v>
      </c>
      <c r="CC40" s="50">
        <f>SUM('Баллы'!GD85:GE85,'Баллы'!GL85:GQ85)</f>
        <v>0</v>
      </c>
      <c r="CD40" s="51" t="str">
        <f>SUM('Баллы'!GR85:HY85)</f>
        <v>#REF!</v>
      </c>
      <c r="CE40" s="45" t="str">
        <f>SUM('Баллы'!GR85:GT85,'Баллы'!GX85:HA85,'Баллы'!HF85:HN85,'Баллы'!HX85)</f>
        <v>#REF!</v>
      </c>
      <c r="CF40" s="50" t="str">
        <f>SUM('Баллы'!GU85:GW85,'Баллы'!HB85:HE85,'Баллы'!HO85:HW85,'Баллы'!HY85)</f>
        <v>#REF!</v>
      </c>
      <c r="CG40" s="51">
        <f>SUM('Баллы'!HZ85:IY85)</f>
        <v>0</v>
      </c>
      <c r="CH40" s="45">
        <f>SUM('Баллы'!HZ85:IB85,'Баллы'!IF85:IH85,'Баллы'!IL85:IQ85,'Баллы'!IX85)</f>
        <v>0</v>
      </c>
      <c r="CI40" s="50">
        <f>SUM('Баллы'!IC85:IE85,'Баллы'!II85:IK85,'Баллы'!IR85:IW85,'Баллы'!IY85)</f>
        <v>0</v>
      </c>
      <c r="CJ40" s="51">
        <f>SUM('Баллы'!IZ85:KE85,)</f>
        <v>0</v>
      </c>
      <c r="CK40" s="45">
        <f>SUM('Баллы'!IZ85:JE85,'Баллы'!JH85:JY85)</f>
        <v>0</v>
      </c>
      <c r="CL40" s="45">
        <f>SUM('Баллы'!JF85:JG85,'Баллы'!JZ85:KE85)</f>
        <v>0</v>
      </c>
      <c r="CM40" s="48">
        <f>SUM('Баллы'!OM85:PB85)</f>
        <v>0</v>
      </c>
      <c r="CN40" s="45">
        <f>SUMIF('Баллы'!OM83:PB83,"муж",'Баллы'!OM85:PB85)</f>
        <v>0</v>
      </c>
      <c r="CO40" s="50">
        <f>SUMIF('Баллы'!OM83:PB83,"жен",'Баллы'!OM85:PB85)</f>
        <v>0</v>
      </c>
      <c r="CP40" s="52">
        <f>SUM('Баллы'!OM85:OP85)</f>
        <v>0</v>
      </c>
      <c r="CQ40" s="45">
        <f>SUMIF('Баллы'!OM83:OP83,"муж",'Баллы'!OM85:OP85)</f>
        <v>0</v>
      </c>
      <c r="CR40" s="50">
        <f>SUMIF('Баллы'!OM83:OP83,"жен",'Баллы'!OM85:OP85)</f>
        <v>0</v>
      </c>
      <c r="CS40" s="52">
        <f>SUM('Баллы'!OQ85:PB85)</f>
        <v>0</v>
      </c>
      <c r="CT40" s="45">
        <f>SUMIF('Баллы'!OQ83:PB83,"муж",'Баллы'!OQ85:PB85)</f>
        <v>0</v>
      </c>
      <c r="CU40" s="50">
        <f>SUMIF('Баллы'!OQ83:PB83,"жен",'Баллы'!OQ85:PB85)</f>
        <v>0</v>
      </c>
      <c r="CV40" s="46">
        <f>SUM('Баллы'!KF85:KU85,'Баллы'!PC85:PX85)</f>
        <v>0</v>
      </c>
      <c r="CW40" s="48">
        <f>SUM('Баллы'!KF85:KU85)</f>
        <v>0</v>
      </c>
      <c r="CX40" s="48">
        <f>SUM('Баллы'!PC85:PX85)</f>
        <v>0</v>
      </c>
      <c r="CY40" s="46">
        <f>SUM('Баллы'!KV85:LL85,'Баллы'!PY85:QJ85)</f>
        <v>0</v>
      </c>
      <c r="CZ40" s="45">
        <f>SUM('Баллы'!KZ85:LB85,'Баллы'!PZ85:QJ85)</f>
        <v>0</v>
      </c>
      <c r="DA40" s="45">
        <f>SUM('Баллы'!KX85:KY85,'Баллы'!LB85:LC85,'Баллы'!LF85:LG85,'Баллы'!QE85:QJ85)</f>
        <v>0</v>
      </c>
      <c r="DB40" s="45">
        <f>SUM('Баллы'!KX85:KY85,'Баллы'!LB85:LC85,'Баллы'!LF85:LG85,'Баллы'!QE85:QG85)</f>
        <v>0</v>
      </c>
      <c r="DC40" s="45">
        <f>SUM('Баллы'!LC85,'Баллы'!LG85,'Баллы'!QH85:QJ85)</f>
        <v>0</v>
      </c>
      <c r="DD40" s="48">
        <f>SUM('Баллы'!KV85:LL85)</f>
        <v>0</v>
      </c>
      <c r="DE40" s="45">
        <f>SUM('Баллы'!KV85:KY85)</f>
        <v>0</v>
      </c>
      <c r="DF40" s="45">
        <f>SUM('Баллы'!KZ85:LG85)</f>
        <v>0</v>
      </c>
      <c r="DG40" s="45">
        <f>SUM('Баллы'!KZ85:LB85)</f>
        <v>0</v>
      </c>
      <c r="DH40" s="45">
        <f>SUM('Баллы'!LD85:LF85)</f>
        <v>0</v>
      </c>
      <c r="DI40" s="45">
        <f>SUM('Баллы'!KX85:KY85,'Баллы'!LB85:LC85,'Баллы'!LF85:LG85)</f>
        <v>0</v>
      </c>
      <c r="DJ40" s="45">
        <f>SUM('Баллы'!KX85:KY85)</f>
        <v>0</v>
      </c>
      <c r="DK40" s="45">
        <f>SUM('Баллы'!LB85:LC85,'Баллы'!LF85:LG85)</f>
        <v>0</v>
      </c>
      <c r="DL40" s="45">
        <f>SUM('Баллы'!LC85,'Баллы'!LG85)</f>
        <v>0</v>
      </c>
      <c r="DM40" s="45">
        <f>SUM('Баллы'!LH85:LL85)</f>
        <v>0</v>
      </c>
      <c r="DN40" s="48">
        <f>SUM('Баллы'!PY85:QJ85)</f>
        <v>0</v>
      </c>
      <c r="DO40" s="45">
        <f>SUM('Баллы'!PZ85,'Баллы'!QB85:QJ85)</f>
        <v>0</v>
      </c>
      <c r="DP40" s="45">
        <f>SUM('Баллы'!QE85:QJ85)</f>
        <v>0</v>
      </c>
      <c r="DQ40" s="54">
        <f>SUM('Баллы'!QE85:QG85)</f>
        <v>0</v>
      </c>
      <c r="DR40" s="45">
        <f>SUM('Баллы'!QH85:QJ85)</f>
        <v>0</v>
      </c>
      <c r="DS40" s="46" t="str">
        <f>SUM('Баллы'!QK85:QP85)</f>
        <v>#REF!</v>
      </c>
      <c r="DT40" s="45">
        <f>SUM('Баллы'!QL85:QM85,'Баллы'!QP85)</f>
        <v>0</v>
      </c>
      <c r="DU40" s="50">
        <f>SUM('Баллы'!QN85)</f>
        <v>0</v>
      </c>
      <c r="DV40" s="46">
        <f>SUM('Баллы'!QQ85:QX85)</f>
        <v>0</v>
      </c>
      <c r="DW40" s="45">
        <f>SUM('Баллы'!QQ85:QR85)</f>
        <v>0</v>
      </c>
      <c r="DX40" s="45">
        <f>SUM('Баллы'!QS85:QX85)</f>
        <v>0</v>
      </c>
    </row>
    <row r="41">
      <c r="A41" s="55">
        <v>38.0</v>
      </c>
      <c r="B41" s="56" t="str">
        <f>'Тест ответы'!B47</f>
        <v>Москва</v>
      </c>
      <c r="C41" s="57">
        <f>VLOOKUP(B41,'Население'!$B$2:$E$90,4,FALSE)</f>
        <v>1</v>
      </c>
      <c r="D41" s="44" t="str">
        <f>'Баллы'!D46</f>
        <v>#REF!</v>
      </c>
      <c r="E41" s="58" t="str">
        <f>SUMIF('Баллы'!$E$3:DX$3,"муж",'Баллы'!E46:DX46)</f>
        <v>#REF!</v>
      </c>
      <c r="F41" s="58" t="str">
        <f>SUMIF('Баллы'!$E$3:DX$3,"жен",'Баллы'!E46:DX46)</f>
        <v>#REF!</v>
      </c>
      <c r="G41" s="58" t="str">
        <f>SUM('Баллы'!Z46:DK46,'Баллы'!DP46:KE46,'Баллы'!KV46:LL46)</f>
        <v>#REF!</v>
      </c>
      <c r="H41" s="58">
        <f>SUM('Баллы'!LM46:PB46,'Баллы'!PY46:QJ46)</f>
        <v>0</v>
      </c>
      <c r="I41" s="58">
        <f>SUM('Баллы'!AZ46:BO46,'Баллы'!DR46:DX46,'Баллы'!FL46:FO46,'Баллы'!GB46:GE46,'Баллы'!GX46:HE46,'Баллы'!IF46:IK46,'Баллы'!IZ46:JG46,'Баллы'!LU46:MG46,'Баллы'!NW46:NZ46,'Баллы'!OM46:OP46)</f>
        <v>0</v>
      </c>
      <c r="J41" s="58">
        <f>SUM('Баллы'!BP46:DK46,'Баллы'!DY46:FK46,'Баллы'!FP46:GA46,'Баллы'!GF46:GQ46,'Баллы'!HF46:HW46,'Баллы'!IL46:IW46,'Баллы'!JH46:KE46,'Баллы'!MH46:NV46,'Баллы'!OA46:OL46,'Баллы'!OQ46:PB46)</f>
        <v>0</v>
      </c>
      <c r="K41" s="46">
        <f>SUM('Баллы'!E46:R46)</f>
        <v>0</v>
      </c>
      <c r="L41" s="59">
        <f>SUM('Баллы'!O46:R46)</f>
        <v>0</v>
      </c>
      <c r="M41" s="46">
        <f>SUM('Баллы'!S46:Y46)</f>
        <v>0.1</v>
      </c>
      <c r="N41" s="58">
        <f>SUM('Баллы'!T46:Y46)</f>
        <v>0</v>
      </c>
      <c r="O41" s="46">
        <f>SUM('Баллы'!Z46:AQ46,'Баллы'!LM46:LT46)</f>
        <v>0</v>
      </c>
      <c r="P41" s="58">
        <f>SUMIF('Баллы'!$Z$3:$AQ$3,"муж",'Баллы'!Z46:AQ46)+SUMIF('Баллы'!$LM$3:$LT$3,"муж",'Баллы'!LM46:LT46)</f>
        <v>0</v>
      </c>
      <c r="Q41" s="58">
        <f>SUMIF('Баллы'!$Z$3:$AQ$3,"жен",'Баллы'!Z46:AQ46)+SUMIF('Баллы'!$LM$3:$LT$3,"жен",'Баллы'!LM46:LT46)</f>
        <v>0</v>
      </c>
      <c r="R41" s="48">
        <f>SUM('Баллы'!Z46:AQ46)</f>
        <v>0</v>
      </c>
      <c r="S41" s="58">
        <f>SUM('Баллы'!Z46:AH46)</f>
        <v>0</v>
      </c>
      <c r="T41" s="58">
        <f>SUM('Баллы'!AI46:AQ46)</f>
        <v>0</v>
      </c>
      <c r="U41" s="48">
        <f>SUM('Баллы'!LM46:LT46)</f>
        <v>0</v>
      </c>
      <c r="V41" s="58">
        <f>SUM('Баллы'!LM46:LP46)</f>
        <v>0</v>
      </c>
      <c r="W41" s="60">
        <f>SUM('Баллы'!LQ46:LT46)</f>
        <v>0</v>
      </c>
      <c r="X41" s="46">
        <f>SUM('Баллы'!AR46:DK46,'Баллы'!LU46:NI46)</f>
        <v>0</v>
      </c>
      <c r="Y41" s="58">
        <f>'Баллы'!AR46+SUM('Баллы'!AZ46:BH46)+SUM('Баллы'!BP46:CP46)+SUM('Баллы'!LU46:MC46,'Баллы'!MH46:NI46)</f>
        <v>0</v>
      </c>
      <c r="Z41" s="58">
        <f>'Баллы'!AS46+SUM('Баллы'!BI46:BO46)+SUM('Баллы'!CQ46:DK46)+SUM('Баллы'!MD46:MG46,'Баллы'!NJ46:NV46,)</f>
        <v>0</v>
      </c>
      <c r="AA41" s="48">
        <f>SUM('Баллы'!AR46:DK46)</f>
        <v>0</v>
      </c>
      <c r="AB41" s="58">
        <f>SUM('Баллы'!AT46:AY46)</f>
        <v>0</v>
      </c>
      <c r="AC41" s="58">
        <f>'Баллы'!AR46+SUM('Баллы'!AZ46:BH46)+SUM('Баллы'!BP46:CP46)</f>
        <v>0</v>
      </c>
      <c r="AD41" s="61">
        <f>'Баллы'!AS46+SUM('Баллы'!BI46:BO46)+SUM('Баллы'!CQ46:DK46)</f>
        <v>0</v>
      </c>
      <c r="AE41" s="62">
        <f>SUM('Баллы'!AZ46:BO46)</f>
        <v>0</v>
      </c>
      <c r="AF41" s="58">
        <f>SUM('Баллы'!AZ46:BH46)</f>
        <v>0</v>
      </c>
      <c r="AG41" s="61">
        <f>SUM('Баллы'!BI46:BO46)</f>
        <v>0</v>
      </c>
      <c r="AH41" s="62">
        <f>SUM('Баллы'!BP46:DK46)</f>
        <v>0</v>
      </c>
      <c r="AI41" s="58">
        <f>SUM('Баллы'!BP46:CP46)</f>
        <v>0</v>
      </c>
      <c r="AJ41" s="58">
        <f>SUM('Баллы'!CQ46:DK46)</f>
        <v>0</v>
      </c>
      <c r="AK41" s="48">
        <f>SUM('Баллы'!LU46:NV46)</f>
        <v>0</v>
      </c>
      <c r="AL41" s="58">
        <f>SUM('Баллы'!LU46:MC46,'Баллы'!MH46:NI46)</f>
        <v>0</v>
      </c>
      <c r="AM41" s="61">
        <f>SUM('Баллы'!MD46:MG46,'Баллы'!NJ46:NV46,)</f>
        <v>0</v>
      </c>
      <c r="AN41" s="58">
        <f>SUM('Баллы'!LU46:MG46)</f>
        <v>0</v>
      </c>
      <c r="AO41" s="58">
        <f>SUM('Баллы'!LU46:MC46)</f>
        <v>0</v>
      </c>
      <c r="AP41" s="61">
        <f>SUM('Баллы'!MD46:MG46)</f>
        <v>0</v>
      </c>
      <c r="AQ41" s="58">
        <f>SUM('Баллы'!MH46:NV46)</f>
        <v>0</v>
      </c>
      <c r="AR41" s="58">
        <f>SUM('Баллы'!MH46:NI46)</f>
        <v>0</v>
      </c>
      <c r="AS41" s="61">
        <f>SUM('Баллы'!NJ46:NV46)</f>
        <v>0</v>
      </c>
      <c r="AT41" s="46">
        <f>SUM('Баллы'!DR46:FK46,'Баллы'!NW46:OL46)</f>
        <v>0</v>
      </c>
      <c r="AU41" s="48" t="str">
        <f>SUM('Баллы'!DL46:FK46)</f>
        <v>#REF!</v>
      </c>
      <c r="AV41" s="58" t="str">
        <f>SUM('Баллы'!DL46:DQ46)</f>
        <v>#REF!</v>
      </c>
      <c r="AW41" s="58">
        <f>SUM('Баллы'!DR46:DU46)+SUM('Баллы'!DY46:ES46)</f>
        <v>0</v>
      </c>
      <c r="AX41" s="61">
        <f>SUM('Баллы'!DV46:DX46)+SUM('Баллы'!ET46:FK46)</f>
        <v>0</v>
      </c>
      <c r="AY41" s="62">
        <f>SUM('Баллы'!DR46:DX46)</f>
        <v>0</v>
      </c>
      <c r="AZ41" s="58">
        <f>SUM('Баллы'!DR46:DU46)</f>
        <v>0</v>
      </c>
      <c r="BA41" s="61">
        <f>SUM('Баллы'!DV46:DX46)</f>
        <v>0</v>
      </c>
      <c r="BB41" s="62">
        <f>SUM('Баллы'!DY46:FK46)</f>
        <v>0</v>
      </c>
      <c r="BC41" s="58">
        <f>SUM('Баллы'!DY46:ES46)</f>
        <v>0</v>
      </c>
      <c r="BD41" s="60">
        <f>SUM('Баллы'!ET46:FK46)</f>
        <v>0</v>
      </c>
      <c r="BE41" s="48">
        <f>SUM('Баллы'!NW46:OL46)</f>
        <v>0</v>
      </c>
      <c r="BF41" s="58">
        <f>SUMIF('Баллы'!NW44:OL44,"муж",'Баллы'!NW46:OL46)</f>
        <v>0</v>
      </c>
      <c r="BG41" s="61">
        <f>SUMIF('Баллы'!NW44:OL44,"жен",'Баллы'!NW46:OL46)</f>
        <v>0</v>
      </c>
      <c r="BH41" s="62">
        <f>SUM('Баллы'!NW46:NZ46)</f>
        <v>0</v>
      </c>
      <c r="BI41" s="58">
        <f>SUMIF('Баллы'!NW44:NZ44,"муж",'Баллы'!NW46:NZ46)</f>
        <v>0</v>
      </c>
      <c r="BJ41" s="61">
        <f>SUMIF('Баллы'!NW44:NZ44,";ty",'Баллы'!NW46:NZ46)</f>
        <v>0</v>
      </c>
      <c r="BK41" s="62">
        <f>SUM('Баллы'!OA46:OL46)</f>
        <v>0</v>
      </c>
      <c r="BL41" s="58">
        <f>SUMIF('Баллы'!OA44:OL44,"муж",'Баллы'!OA46:OL46)</f>
        <v>0</v>
      </c>
      <c r="BM41" s="60">
        <f>SUMIF('Баллы'!OA44:OL44,"муж",'Баллы'!OA46:OL46)</f>
        <v>0</v>
      </c>
      <c r="BN41" s="46" t="str">
        <f>SUM('Баллы'!FL46:KE46,'Баллы'!OM46:PB46)</f>
        <v>#REF!</v>
      </c>
      <c r="BO41" s="48" t="str">
        <f>SUM('Баллы'!FL46:KE46)</f>
        <v>#REF!</v>
      </c>
      <c r="BP41" s="58" t="str">
        <f>SUM('Баллы'!FL46:FM46,'Баллы'!FP46:FU46,'Баллы'!GB46:GC46,'Баллы'!GF46:GK46,'Баллы'!GR46:GT46,'Баллы'!GX46:HA46,'Баллы'!HF46:HN46,'Баллы'!HX46,'Баллы'!HZ46:IB46,'Баллы'!IX46,'Баллы'!IF46:IH46,'Баллы'!IL46:IQ46,'Баллы'!IZ46:JE46,'Баллы'!JH46:JY46,)</f>
        <v>#REF!</v>
      </c>
      <c r="BQ41" s="61" t="str">
        <f>SUM('Баллы'!FN46:FO46,'Баллы'!FV46:GA46,'Баллы'!GD46:GE46,'Баллы'!GL46:GQ46,'Баллы'!GU46:GW46,'Баллы'!HB46:HE46,'Баллы'!HO46:HW46,'Баллы'!HY46,'Баллы'!IC46:IE46,'Баллы'!II46:IK46,'Баллы'!IR46:IW46,'Баллы'!IY46,'Баллы'!JF46:JG46,'Баллы'!JZ46:KE46)</f>
        <v>#REF!</v>
      </c>
      <c r="BR41" s="63">
        <f>SUM('Баллы'!FL46:FO46,'Баллы'!GB46:GE46,'Баллы'!GX46:HE46,'Баллы'!IF46:IK46,'Баллы'!IZ46:JG46)</f>
        <v>0</v>
      </c>
      <c r="BS41" s="58">
        <f>SUM('Баллы'!FP46:FU46,'Баллы'!GF46:GK46,'Баллы'!HF46:HN46,'Баллы'!IL46:IQ46,'Баллы'!JH46:JY46)</f>
        <v>0</v>
      </c>
      <c r="BT41" s="61">
        <f>SUM('Баллы'!FN46:FO46,'Баллы'!GD46:GE46,'Баллы'!HB46:HE46,'Баллы'!II46:IK46,'Баллы'!JF46:JG46)</f>
        <v>0</v>
      </c>
      <c r="BU41" s="63">
        <f>SUM('Баллы'!FP46:GA46,'Баллы'!GF46:GQ46,'Баллы'!HF46:HW46,'Баллы'!IL46:IW46,'Баллы'!JH46:KE46)</f>
        <v>0</v>
      </c>
      <c r="BV41" s="58">
        <f>SUM('Баллы'!FP46:FU46,'Баллы'!GF46:GK46,'Баллы'!HF46:HN46,'Баллы'!IL46:IQ46,'Баллы'!JH46:JY46)</f>
        <v>0</v>
      </c>
      <c r="BW41" s="61">
        <f>SUM('Баллы'!FV46:GA46,'Баллы'!GL46:GQ46,'Баллы'!HO46:HW46,'Баллы'!IL46:IW46,'Баллы'!JZ46:KE46)</f>
        <v>0</v>
      </c>
      <c r="BX41" s="62">
        <f>SUM('Баллы'!FL46:GA46)</f>
        <v>0</v>
      </c>
      <c r="BY41" s="62">
        <f>SUM('Баллы'!FL46:FM46,'Баллы'!FP46:FU46)</f>
        <v>0</v>
      </c>
      <c r="BZ41" s="64">
        <f>SUM('Баллы'!FN46:FO46,'Баллы'!FV46:GA46)</f>
        <v>0</v>
      </c>
      <c r="CA41" s="62">
        <f>SUM('Баллы'!GB46:GQ46)</f>
        <v>0</v>
      </c>
      <c r="CB41" s="58">
        <f>SUM('Баллы'!GB46:GC46,'Баллы'!GF46:GK46)</f>
        <v>0</v>
      </c>
      <c r="CC41" s="61">
        <f>SUM('Баллы'!GD46:GE46,'Баллы'!GL46:GQ46)</f>
        <v>0</v>
      </c>
      <c r="CD41" s="62" t="str">
        <f>SUM('Баллы'!GR46:HY46)</f>
        <v>#REF!</v>
      </c>
      <c r="CE41" s="58" t="str">
        <f>SUM('Баллы'!GR46:GT46,'Баллы'!GX46:HA46,'Баллы'!HF46:HN46,'Баллы'!HX46)</f>
        <v>#REF!</v>
      </c>
      <c r="CF41" s="61" t="str">
        <f>SUM('Баллы'!GU46:GW46,'Баллы'!HB46:HE46,'Баллы'!HO46:HW46,'Баллы'!HY46)</f>
        <v>#REF!</v>
      </c>
      <c r="CG41" s="62">
        <f>SUM('Баллы'!HZ46:IY46)</f>
        <v>0</v>
      </c>
      <c r="CH41" s="58">
        <f>SUM('Баллы'!HZ46:IB46,'Баллы'!IF46:IH46,'Баллы'!IL46:IQ46,'Баллы'!IX46)</f>
        <v>0</v>
      </c>
      <c r="CI41" s="61">
        <f>SUM('Баллы'!IC46:IE46,'Баллы'!II46:IK46,'Баллы'!IR46:IW46,'Баллы'!IY46)</f>
        <v>0</v>
      </c>
      <c r="CJ41" s="62">
        <f>SUM('Баллы'!IZ46:KE46,)</f>
        <v>0</v>
      </c>
      <c r="CK41" s="58">
        <f>SUM('Баллы'!IZ46:JE46,'Баллы'!JH46:JY46)</f>
        <v>0</v>
      </c>
      <c r="CL41" s="58">
        <f>SUM('Баллы'!JF46:JG46,'Баллы'!JZ46:KE46)</f>
        <v>0</v>
      </c>
      <c r="CM41" s="48">
        <f>SUM('Баллы'!OM46:PB46)</f>
        <v>0</v>
      </c>
      <c r="CN41" s="58">
        <f>SUMIF('Баллы'!OM44:PB44,"муж",'Баллы'!OM46:PB46)</f>
        <v>0</v>
      </c>
      <c r="CO41" s="61">
        <f>SUMIF('Баллы'!OM44:PB44,"жен",'Баллы'!OM46:PB46)</f>
        <v>0</v>
      </c>
      <c r="CP41" s="63">
        <f>SUM('Баллы'!OM46:OP46)</f>
        <v>0</v>
      </c>
      <c r="CQ41" s="58">
        <f>SUMIF('Баллы'!OM44:OP44,"муж",'Баллы'!OM46:OP46)</f>
        <v>0</v>
      </c>
      <c r="CR41" s="61">
        <f>SUMIF('Баллы'!OM44:OP44,"жен",'Баллы'!OM46:OP46)</f>
        <v>0</v>
      </c>
      <c r="CS41" s="63">
        <f>SUM('Баллы'!OQ46:PB46)</f>
        <v>0</v>
      </c>
      <c r="CT41" s="58">
        <f>SUMIF('Баллы'!OQ44:PB44,"муж",'Баллы'!OQ46:PB46)</f>
        <v>0</v>
      </c>
      <c r="CU41" s="61">
        <f>SUMIF('Баллы'!OQ44:PB44,"жен",'Баллы'!OQ46:PB46)</f>
        <v>0</v>
      </c>
      <c r="CV41" s="46">
        <f>SUM('Баллы'!KF46:KU46,'Баллы'!PC46:PX46)</f>
        <v>0</v>
      </c>
      <c r="CW41" s="48">
        <f>SUM('Баллы'!KF46:KU46)</f>
        <v>0</v>
      </c>
      <c r="CX41" s="48">
        <f>SUM('Баллы'!PC46:PX46)</f>
        <v>0</v>
      </c>
      <c r="CY41" s="46">
        <f>SUM('Баллы'!KV46:LL46,'Баллы'!PY46:QJ46)</f>
        <v>0</v>
      </c>
      <c r="CZ41" s="58">
        <f>SUM('Баллы'!KZ46:LB46,'Баллы'!PZ46:QJ46)</f>
        <v>0</v>
      </c>
      <c r="DA41" s="58">
        <f>SUM('Баллы'!KX46:KY46,'Баллы'!LB46:LC46,'Баллы'!LF46:LG46,'Баллы'!QE46:QJ46)</f>
        <v>0</v>
      </c>
      <c r="DB41" s="58">
        <f>SUM('Баллы'!KX46:KY46,'Баллы'!LB46:LC46,'Баллы'!LF46:LG46,'Баллы'!QE46:QG46)</f>
        <v>0</v>
      </c>
      <c r="DC41" s="58">
        <f>SUM('Баллы'!LC46,'Баллы'!LG46,'Баллы'!QH46:QJ46)</f>
        <v>0</v>
      </c>
      <c r="DD41" s="48">
        <f>SUM('Баллы'!KV46:LL46)</f>
        <v>0</v>
      </c>
      <c r="DE41" s="58">
        <f>SUM('Баллы'!KV46:KY46)</f>
        <v>0</v>
      </c>
      <c r="DF41" s="58">
        <f>SUM('Баллы'!KZ46:LG46)</f>
        <v>0</v>
      </c>
      <c r="DG41" s="58">
        <f>SUM('Баллы'!KZ46:LB46)</f>
        <v>0</v>
      </c>
      <c r="DH41" s="58">
        <f>SUM('Баллы'!LD46:LF46)</f>
        <v>0</v>
      </c>
      <c r="DI41" s="58">
        <f>SUM('Баллы'!KX46:KY46,'Баллы'!LB46:LC46,'Баллы'!LF46:LG46)</f>
        <v>0</v>
      </c>
      <c r="DJ41" s="58">
        <f>SUM('Баллы'!KX46:KY46)</f>
        <v>0</v>
      </c>
      <c r="DK41" s="58">
        <f>SUM('Баллы'!LB46:LC46,'Баллы'!LF46:LG46)</f>
        <v>0</v>
      </c>
      <c r="DL41" s="58">
        <f>SUM('Баллы'!LC46,'Баллы'!LG46)</f>
        <v>0</v>
      </c>
      <c r="DM41" s="58">
        <f>SUM('Баллы'!LH46:LL46)</f>
        <v>0</v>
      </c>
      <c r="DN41" s="48">
        <f>SUM('Баллы'!PY46:QJ46)</f>
        <v>0</v>
      </c>
      <c r="DO41" s="58">
        <f>SUM('Баллы'!PZ46,'Баллы'!QB46:QJ46)</f>
        <v>0</v>
      </c>
      <c r="DP41" s="58">
        <f>SUM('Баллы'!QE46:QJ46)</f>
        <v>0</v>
      </c>
      <c r="DQ41" s="65">
        <f>SUM('Баллы'!QE46:QG46)</f>
        <v>0</v>
      </c>
      <c r="DR41" s="58">
        <f>SUM('Баллы'!QH46:QJ46)</f>
        <v>0</v>
      </c>
      <c r="DS41" s="46" t="str">
        <f>SUM('Баллы'!QK46:QP46)</f>
        <v>#REF!</v>
      </c>
      <c r="DT41" s="58">
        <f>SUM('Баллы'!QL46:QM46,'Баллы'!QP46)</f>
        <v>0</v>
      </c>
      <c r="DU41" s="61">
        <f>SUM('Баллы'!QN46)</f>
        <v>0</v>
      </c>
      <c r="DV41" s="46">
        <f>SUM('Баллы'!QQ46:QX46)</f>
        <v>0</v>
      </c>
      <c r="DW41" s="58">
        <f>SUM('Баллы'!QQ47:QR47)</f>
        <v>0</v>
      </c>
      <c r="DX41" s="58">
        <f>SUM('Баллы'!QS47:QX47)</f>
        <v>0</v>
      </c>
    </row>
    <row r="42">
      <c r="A42" s="41">
        <v>39.0</v>
      </c>
      <c r="B42" s="42" t="str">
        <f>'Тест ответы'!B48</f>
        <v>Московская область</v>
      </c>
      <c r="C42" s="43">
        <f>VLOOKUP(B42,'Население'!$B$2:$E$90,4,FALSE)</f>
        <v>1.523616768</v>
      </c>
      <c r="D42" s="44" t="str">
        <f>'Баллы'!D47</f>
        <v>#REF!</v>
      </c>
      <c r="E42" s="45" t="str">
        <f>SUMIF('Баллы'!$E$3:DX$3,"муж",'Баллы'!E47:DX47)</f>
        <v>#REF!</v>
      </c>
      <c r="F42" s="45" t="str">
        <f>SUMIF('Баллы'!$E$3:DX$3,"жен",'Баллы'!E47:DX47)</f>
        <v>#REF!</v>
      </c>
      <c r="G42" s="45" t="str">
        <f>SUM('Баллы'!Z47:DK47,'Баллы'!DP47:KE47,'Баллы'!KV47:LL47)</f>
        <v>#REF!</v>
      </c>
      <c r="H42" s="45">
        <f>SUM('Баллы'!LM47:PB47,'Баллы'!PY47:QJ47)</f>
        <v>0</v>
      </c>
      <c r="I42" s="45">
        <f>SUM('Баллы'!AZ47:BO47,'Баллы'!DR47:DX47,'Баллы'!FL47:FO47,'Баллы'!GB47:GE47,'Баллы'!GX47:HE47,'Баллы'!IF47:IK47,'Баллы'!IZ47:JG47,'Баллы'!LU47:MG47,'Баллы'!NW47:NZ47,'Баллы'!OM47:OP47)</f>
        <v>0</v>
      </c>
      <c r="J42" s="45">
        <f>SUM('Баллы'!BP47:DK47,'Баллы'!DY47:FK47,'Баллы'!FP47:GA47,'Баллы'!GF47:GQ47,'Баллы'!HF47:HW47,'Баллы'!IL47:IW47,'Баллы'!JH47:KE47,'Баллы'!MH47:NV47,'Баллы'!OA47:OL47,'Баллы'!OQ47:PB47)</f>
        <v>0</v>
      </c>
      <c r="K42" s="46">
        <f>SUM('Баллы'!E47:R47)</f>
        <v>0.1055</v>
      </c>
      <c r="L42" s="47">
        <f>SUM('Баллы'!O47:R47)</f>
        <v>0.1</v>
      </c>
      <c r="M42" s="46">
        <f>SUM('Баллы'!S47:Y47)</f>
        <v>0.1</v>
      </c>
      <c r="N42" s="45">
        <f>SUM('Баллы'!T47:Y47)</f>
        <v>0</v>
      </c>
      <c r="O42" s="46">
        <f>SUM('Баллы'!Z47:AQ47,'Баллы'!LM47:LT47)</f>
        <v>0</v>
      </c>
      <c r="P42" s="45">
        <f>SUMIF('Баллы'!$Z$3:$AQ$3,"муж",'Баллы'!Z47:AQ47)+SUMIF('Баллы'!$LM$3:$LT$3,"муж",'Баллы'!LM47:LT47)</f>
        <v>0</v>
      </c>
      <c r="Q42" s="45">
        <f>SUMIF('Баллы'!$Z$3:$AQ$3,"жен",'Баллы'!Z47:AQ47)+SUMIF('Баллы'!$LM$3:$LT$3,"жен",'Баллы'!LM47:LT47)</f>
        <v>0</v>
      </c>
      <c r="R42" s="48">
        <f>SUM('Баллы'!Z47:AQ47)</f>
        <v>0</v>
      </c>
      <c r="S42" s="45">
        <f>SUM('Баллы'!Z47:AH47)</f>
        <v>0</v>
      </c>
      <c r="T42" s="45">
        <f>SUM('Баллы'!AI47:AQ47)</f>
        <v>0</v>
      </c>
      <c r="U42" s="48">
        <f>SUM('Баллы'!LM47:LT47)</f>
        <v>0</v>
      </c>
      <c r="V42" s="45">
        <f>SUM('Баллы'!LM47:LP47)</f>
        <v>0</v>
      </c>
      <c r="W42" s="49">
        <f>SUM('Баллы'!LQ47:LT47)</f>
        <v>0</v>
      </c>
      <c r="X42" s="46">
        <f>SUM('Баллы'!AR47:DK47,'Баллы'!LU47:NI47)</f>
        <v>0</v>
      </c>
      <c r="Y42" s="45">
        <f>'Баллы'!AR47+SUM('Баллы'!AZ47:BH47)+SUM('Баллы'!BP47:CP47)+SUM('Баллы'!LU47:MC47,'Баллы'!MH47:NI47)</f>
        <v>0</v>
      </c>
      <c r="Z42" s="45">
        <f>'Баллы'!AS47+SUM('Баллы'!BI47:BO47)+SUM('Баллы'!CQ47:DK47)+SUM('Баллы'!MD47:MG47,'Баллы'!NJ47:NV47,)</f>
        <v>0</v>
      </c>
      <c r="AA42" s="48">
        <f>SUM('Баллы'!AR47:DK47)</f>
        <v>0</v>
      </c>
      <c r="AB42" s="45">
        <f>SUM('Баллы'!AT47:AY47)</f>
        <v>0</v>
      </c>
      <c r="AC42" s="45">
        <f>'Баллы'!AR47+SUM('Баллы'!AZ47:BH47)+SUM('Баллы'!BP47:CP47)</f>
        <v>0</v>
      </c>
      <c r="AD42" s="50">
        <f>'Баллы'!AS47+SUM('Баллы'!BI47:BO47)+SUM('Баллы'!CQ47:DK47)</f>
        <v>0</v>
      </c>
      <c r="AE42" s="51">
        <f>SUM('Баллы'!AZ47:BO47)</f>
        <v>0</v>
      </c>
      <c r="AF42" s="45">
        <f>SUM('Баллы'!AZ47:BH47)</f>
        <v>0</v>
      </c>
      <c r="AG42" s="50">
        <f>SUM('Баллы'!BI47:BO47)</f>
        <v>0</v>
      </c>
      <c r="AH42" s="51">
        <f>SUM('Баллы'!BP47:DK47)</f>
        <v>0</v>
      </c>
      <c r="AI42" s="45">
        <f>SUM('Баллы'!BP47:CP47)</f>
        <v>0</v>
      </c>
      <c r="AJ42" s="45">
        <f>SUM('Баллы'!CQ47:DK47)</f>
        <v>0</v>
      </c>
      <c r="AK42" s="48">
        <f>SUM('Баллы'!LU47:NV47)</f>
        <v>0</v>
      </c>
      <c r="AL42" s="45">
        <f>SUM('Баллы'!LU47:MC47,'Баллы'!MH47:NI47)</f>
        <v>0</v>
      </c>
      <c r="AM42" s="50">
        <f>SUM('Баллы'!MD47:MG47,'Баллы'!NJ47:NV47,)</f>
        <v>0</v>
      </c>
      <c r="AN42" s="45">
        <f>SUM('Баллы'!LU47:MG47)</f>
        <v>0</v>
      </c>
      <c r="AO42" s="45">
        <f>SUM('Баллы'!LU47:MC47)</f>
        <v>0</v>
      </c>
      <c r="AP42" s="50">
        <f>SUM('Баллы'!MD47:MG47)</f>
        <v>0</v>
      </c>
      <c r="AQ42" s="45">
        <f>SUM('Баллы'!MH47:NV47)</f>
        <v>0</v>
      </c>
      <c r="AR42" s="45">
        <f>SUM('Баллы'!MH47:NI47)</f>
        <v>0</v>
      </c>
      <c r="AS42" s="50">
        <f>SUM('Баллы'!NJ47:NV47)</f>
        <v>0</v>
      </c>
      <c r="AT42" s="46">
        <f>SUM('Баллы'!DR47:FK47,'Баллы'!NW47:OL47)</f>
        <v>0</v>
      </c>
      <c r="AU42" s="48" t="str">
        <f>SUM('Баллы'!DL47:FK47)</f>
        <v>#REF!</v>
      </c>
      <c r="AV42" s="45" t="str">
        <f>SUM('Баллы'!DL47:DQ47)</f>
        <v>#REF!</v>
      </c>
      <c r="AW42" s="45">
        <f>SUM('Баллы'!DR47:DU47)+SUM('Баллы'!DY47:ES47)</f>
        <v>0</v>
      </c>
      <c r="AX42" s="50">
        <f>SUM('Баллы'!DV47:DX47)+SUM('Баллы'!ET47:FK47)</f>
        <v>0</v>
      </c>
      <c r="AY42" s="51">
        <f>SUM('Баллы'!DR47:DX47)</f>
        <v>0</v>
      </c>
      <c r="AZ42" s="45">
        <f>SUM('Баллы'!DR47:DU47)</f>
        <v>0</v>
      </c>
      <c r="BA42" s="50">
        <f>SUM('Баллы'!DV47:DX47)</f>
        <v>0</v>
      </c>
      <c r="BB42" s="51">
        <f>SUM('Баллы'!DY47:FK47)</f>
        <v>0</v>
      </c>
      <c r="BC42" s="45">
        <f>SUM('Баллы'!DY47:ES47)</f>
        <v>0</v>
      </c>
      <c r="BD42" s="49">
        <f>SUM('Баллы'!ET47:FK47)</f>
        <v>0</v>
      </c>
      <c r="BE42" s="48">
        <f>SUM('Баллы'!NW47:OL47)</f>
        <v>0</v>
      </c>
      <c r="BF42" s="45">
        <f>SUMIF('Баллы'!NW45:OL45,"муж",'Баллы'!NW47:OL47)</f>
        <v>0</v>
      </c>
      <c r="BG42" s="50">
        <f>SUMIF('Баллы'!NW45:OL45,"жен",'Баллы'!NW47:OL47)</f>
        <v>0</v>
      </c>
      <c r="BH42" s="51">
        <f>SUM('Баллы'!NW47:NZ47)</f>
        <v>0</v>
      </c>
      <c r="BI42" s="45">
        <f>SUMIF('Баллы'!NW45:NZ45,"муж",'Баллы'!NW47:NZ47)</f>
        <v>0</v>
      </c>
      <c r="BJ42" s="50">
        <f>SUMIF('Баллы'!NW45:NZ45,";ty",'Баллы'!NW47:NZ47)</f>
        <v>0</v>
      </c>
      <c r="BK42" s="51">
        <f>SUM('Баллы'!OA47:OL47)</f>
        <v>0</v>
      </c>
      <c r="BL42" s="45">
        <f>SUMIF('Баллы'!OA45:OL45,"муж",'Баллы'!OA47:OL47)</f>
        <v>0</v>
      </c>
      <c r="BM42" s="49">
        <f>SUMIF('Баллы'!OA45:OL45,"муж",'Баллы'!OA47:OL47)</f>
        <v>0</v>
      </c>
      <c r="BN42" s="46" t="str">
        <f>SUM('Баллы'!FL47:KE47,'Баллы'!OM47:PB47)</f>
        <v>#REF!</v>
      </c>
      <c r="BO42" s="48" t="str">
        <f>SUM('Баллы'!FL47:KE47)</f>
        <v>#REF!</v>
      </c>
      <c r="BP42" s="45" t="str">
        <f>SUM('Баллы'!FL47:FM47,'Баллы'!FP47:FU47,'Баллы'!GB47:GC47,'Баллы'!GF47:GK47,'Баллы'!GR47:GT47,'Баллы'!GX47:HA47,'Баллы'!HF47:HN47,'Баллы'!HX47,'Баллы'!HZ47:IB47,'Баллы'!IX47,'Баллы'!IF47:IH47,'Баллы'!IL47:IQ47,'Баллы'!IZ47:JE47,'Баллы'!JH47:JY47,)</f>
        <v>#REF!</v>
      </c>
      <c r="BQ42" s="50" t="str">
        <f>SUM('Баллы'!FN47:FO47,'Баллы'!FV47:GA47,'Баллы'!GD47:GE47,'Баллы'!GL47:GQ47,'Баллы'!GU47:GW47,'Баллы'!HB47:HE47,'Баллы'!HO47:HW47,'Баллы'!HY47,'Баллы'!IC47:IE47,'Баллы'!II47:IK47,'Баллы'!IR47:IW47,'Баллы'!IY47,'Баллы'!JF47:JG47,'Баллы'!JZ47:KE47)</f>
        <v>#REF!</v>
      </c>
      <c r="BR42" s="52">
        <f>SUM('Баллы'!FL47:FO47,'Баллы'!GB47:GE47,'Баллы'!GX47:HE47,'Баллы'!IF47:IK47,'Баллы'!IZ47:JG47)</f>
        <v>0</v>
      </c>
      <c r="BS42" s="45">
        <f>SUM('Баллы'!FP47:FU47,'Баллы'!GF47:GK47,'Баллы'!HF47:HN47,'Баллы'!IL47:IQ47,'Баллы'!JH47:JY47)</f>
        <v>0</v>
      </c>
      <c r="BT42" s="50">
        <f>SUM('Баллы'!FN47:FO47,'Баллы'!GD47:GE47,'Баллы'!HB47:HE47,'Баллы'!II47:IK47,'Баллы'!JF47:JG47)</f>
        <v>0</v>
      </c>
      <c r="BU42" s="52">
        <f>SUM('Баллы'!FP47:GA47,'Баллы'!GF47:GQ47,'Баллы'!HF47:HW47,'Баллы'!IL47:IW47,'Баллы'!JH47:KE47)</f>
        <v>0</v>
      </c>
      <c r="BV42" s="45">
        <f>SUM('Баллы'!FP47:FU47,'Баллы'!GF47:GK47,'Баллы'!HF47:HN47,'Баллы'!IL47:IQ47,'Баллы'!JH47:JY47)</f>
        <v>0</v>
      </c>
      <c r="BW42" s="50">
        <f>SUM('Баллы'!FV47:GA47,'Баллы'!GL47:GQ47,'Баллы'!HO47:HW47,'Баллы'!IL47:IW47,'Баллы'!JZ47:KE47)</f>
        <v>0</v>
      </c>
      <c r="BX42" s="51">
        <f>SUM('Баллы'!FL47:GA47)</f>
        <v>0</v>
      </c>
      <c r="BY42" s="51">
        <f>SUM('Баллы'!FL47:FM47,'Баллы'!FP47:FU47)</f>
        <v>0</v>
      </c>
      <c r="BZ42" s="53">
        <f>SUM('Баллы'!FN47:FO47,'Баллы'!FV47:GA47)</f>
        <v>0</v>
      </c>
      <c r="CA42" s="51">
        <f>SUM('Баллы'!GB47:GQ47)</f>
        <v>0</v>
      </c>
      <c r="CB42" s="45">
        <f>SUM('Баллы'!GB47:GC47,'Баллы'!GF47:GK47)</f>
        <v>0</v>
      </c>
      <c r="CC42" s="50">
        <f>SUM('Баллы'!GD47:GE47,'Баллы'!GL47:GQ47)</f>
        <v>0</v>
      </c>
      <c r="CD42" s="51" t="str">
        <f>SUM('Баллы'!GR47:HY47)</f>
        <v>#REF!</v>
      </c>
      <c r="CE42" s="45" t="str">
        <f>SUM('Баллы'!GR47:GT47,'Баллы'!GX47:HA47,'Баллы'!HF47:HN47,'Баллы'!HX47)</f>
        <v>#REF!</v>
      </c>
      <c r="CF42" s="50" t="str">
        <f>SUM('Баллы'!GU47:GW47,'Баллы'!HB47:HE47,'Баллы'!HO47:HW47,'Баллы'!HY47)</f>
        <v>#REF!</v>
      </c>
      <c r="CG42" s="51">
        <f>SUM('Баллы'!HZ47:IY47)</f>
        <v>0</v>
      </c>
      <c r="CH42" s="45">
        <f>SUM('Баллы'!HZ47:IB47,'Баллы'!IF47:IH47,'Баллы'!IL47:IQ47,'Баллы'!IX47)</f>
        <v>0</v>
      </c>
      <c r="CI42" s="50">
        <f>SUM('Баллы'!IC47:IE47,'Баллы'!II47:IK47,'Баллы'!IR47:IW47,'Баллы'!IY47)</f>
        <v>0</v>
      </c>
      <c r="CJ42" s="51">
        <f>SUM('Баллы'!IZ47:KE47,)</f>
        <v>0</v>
      </c>
      <c r="CK42" s="45">
        <f>SUM('Баллы'!IZ47:JE47,'Баллы'!JH47:JY47)</f>
        <v>0</v>
      </c>
      <c r="CL42" s="45">
        <f>SUM('Баллы'!JF47:JG47,'Баллы'!JZ47:KE47)</f>
        <v>0</v>
      </c>
      <c r="CM42" s="48">
        <f>SUM('Баллы'!OM47:PB47)</f>
        <v>0</v>
      </c>
      <c r="CN42" s="45">
        <f>SUMIF('Баллы'!OM45:PB45,"муж",'Баллы'!OM47:PB47)</f>
        <v>0</v>
      </c>
      <c r="CO42" s="50">
        <f>SUMIF('Баллы'!OM45:PB45,"жен",'Баллы'!OM47:PB47)</f>
        <v>0</v>
      </c>
      <c r="CP42" s="52">
        <f>SUM('Баллы'!OM47:OP47)</f>
        <v>0</v>
      </c>
      <c r="CQ42" s="45">
        <f>SUMIF('Баллы'!OM45:OP45,"муж",'Баллы'!OM47:OP47)</f>
        <v>0</v>
      </c>
      <c r="CR42" s="50">
        <f>SUMIF('Баллы'!OM45:OP45,"жен",'Баллы'!OM47:OP47)</f>
        <v>0</v>
      </c>
      <c r="CS42" s="52">
        <f>SUM('Баллы'!OQ47:PB47)</f>
        <v>0</v>
      </c>
      <c r="CT42" s="45">
        <f>SUMIF('Баллы'!OQ45:PB45,"муж",'Баллы'!OQ47:PB47)</f>
        <v>0</v>
      </c>
      <c r="CU42" s="50">
        <f>SUMIF('Баллы'!OQ45:PB45,"жен",'Баллы'!OQ47:PB47)</f>
        <v>0</v>
      </c>
      <c r="CV42" s="46">
        <f>SUM('Баллы'!KF47:KU47,'Баллы'!PC47:PX47)</f>
        <v>0</v>
      </c>
      <c r="CW42" s="48">
        <f>SUM('Баллы'!KF47:KU47)</f>
        <v>0</v>
      </c>
      <c r="CX42" s="48">
        <f>SUM('Баллы'!PC47:PX47)</f>
        <v>0</v>
      </c>
      <c r="CY42" s="46">
        <f>SUM('Баллы'!KV47:LL47,'Баллы'!PY47:QJ47)</f>
        <v>0</v>
      </c>
      <c r="CZ42" s="45">
        <f>SUM('Баллы'!KZ47:LB47,'Баллы'!PZ47:QJ47)</f>
        <v>0</v>
      </c>
      <c r="DA42" s="45">
        <f>SUM('Баллы'!KX47:KY47,'Баллы'!LB47:LC47,'Баллы'!LF47:LG47,'Баллы'!QE47:QJ47)</f>
        <v>0</v>
      </c>
      <c r="DB42" s="45">
        <f>SUM('Баллы'!KX47:KY47,'Баллы'!LB47:LC47,'Баллы'!LF47:LG47,'Баллы'!QE47:QG47)</f>
        <v>0</v>
      </c>
      <c r="DC42" s="45">
        <f>SUM('Баллы'!LC47,'Баллы'!LG47,'Баллы'!QH47:QJ47)</f>
        <v>0</v>
      </c>
      <c r="DD42" s="48">
        <f>SUM('Баллы'!KV47:LL47)</f>
        <v>0</v>
      </c>
      <c r="DE42" s="45">
        <f>SUM('Баллы'!KV47:KY47)</f>
        <v>0</v>
      </c>
      <c r="DF42" s="45">
        <f>SUM('Баллы'!KZ47:LG47)</f>
        <v>0</v>
      </c>
      <c r="DG42" s="45">
        <f>SUM('Баллы'!KZ47:LB47)</f>
        <v>0</v>
      </c>
      <c r="DH42" s="45">
        <f>SUM('Баллы'!LD47:LF47)</f>
        <v>0</v>
      </c>
      <c r="DI42" s="45">
        <f>SUM('Баллы'!KX47:KY47,'Баллы'!LB47:LC47,'Баллы'!LF47:LG47)</f>
        <v>0</v>
      </c>
      <c r="DJ42" s="45">
        <f>SUM('Баллы'!KX47:KY47)</f>
        <v>0</v>
      </c>
      <c r="DK42" s="45">
        <f>SUM('Баллы'!LB47:LC47,'Баллы'!LF47:LG47)</f>
        <v>0</v>
      </c>
      <c r="DL42" s="45">
        <f>SUM('Баллы'!LC47,'Баллы'!LG47)</f>
        <v>0</v>
      </c>
      <c r="DM42" s="45">
        <f>SUM('Баллы'!LH47:LL47)</f>
        <v>0</v>
      </c>
      <c r="DN42" s="48">
        <f>SUM('Баллы'!PY47:QJ47)</f>
        <v>0</v>
      </c>
      <c r="DO42" s="45">
        <f>SUM('Баллы'!PZ47,'Баллы'!QB47:QJ47)</f>
        <v>0</v>
      </c>
      <c r="DP42" s="45">
        <f>SUM('Баллы'!QE47:QJ47)</f>
        <v>0</v>
      </c>
      <c r="DQ42" s="54">
        <f>SUM('Баллы'!QE47:QG47)</f>
        <v>0</v>
      </c>
      <c r="DR42" s="45">
        <f>SUM('Баллы'!QH47:QJ47)</f>
        <v>0</v>
      </c>
      <c r="DS42" s="46" t="str">
        <f>SUM('Баллы'!QK47:QP47)</f>
        <v>#REF!</v>
      </c>
      <c r="DT42" s="45">
        <f>SUM('Баллы'!QL47:QM47,'Баллы'!QP47)</f>
        <v>0</v>
      </c>
      <c r="DU42" s="50">
        <f>SUM('Баллы'!QN47)</f>
        <v>0</v>
      </c>
      <c r="DV42" s="46">
        <f>SUM('Баллы'!QQ47:QX47)</f>
        <v>0</v>
      </c>
      <c r="DW42" s="45">
        <f>SUM('Баллы'!QQ48:QR48)</f>
        <v>0</v>
      </c>
      <c r="DX42" s="45">
        <f>SUM('Баллы'!QS48:QX48)</f>
        <v>0</v>
      </c>
    </row>
    <row r="43">
      <c r="A43" s="55">
        <v>40.0</v>
      </c>
      <c r="B43" s="56" t="str">
        <f>'Тест ответы'!B64</f>
        <v>Санкт-Петербург</v>
      </c>
      <c r="C43" s="57">
        <f>VLOOKUP(B43,'Население'!$B$2:$E$90,4,FALSE)</f>
        <v>2.320848957</v>
      </c>
      <c r="D43" s="44" t="str">
        <f>'Баллы'!D63</f>
        <v>#REF!</v>
      </c>
      <c r="E43" s="58" t="str">
        <f>SUMIF('Баллы'!$E$3:DX$3,"муж",'Баллы'!E63:DX63)</f>
        <v>#REF!</v>
      </c>
      <c r="F43" s="58" t="str">
        <f>SUMIF('Баллы'!$E$3:DX$3,"жен",'Баллы'!E63:DX63)</f>
        <v>#REF!</v>
      </c>
      <c r="G43" s="58" t="str">
        <f>SUM('Баллы'!Z63:DK63,'Баллы'!DP63:KE63,'Баллы'!KV63:LL63)</f>
        <v>#REF!</v>
      </c>
      <c r="H43" s="58">
        <f>SUM('Баллы'!LM63:PB63,'Баллы'!PY63:QJ63)</f>
        <v>0</v>
      </c>
      <c r="I43" s="58">
        <f>SUM('Баллы'!AZ63:BO63,'Баллы'!DR63:DX63,'Баллы'!FL63:FO63,'Баллы'!GB63:GE63,'Баллы'!GX63:HE63,'Баллы'!IF63:IK63,'Баллы'!IZ63:JG63,'Баллы'!LU63:MG63,'Баллы'!NW63:NZ63,'Баллы'!OM63:OP63)</f>
        <v>0</v>
      </c>
      <c r="J43" s="58">
        <f>SUM('Баллы'!BP63:DK63,'Баллы'!DY63:FK63,'Баллы'!FP63:GA63,'Баллы'!GF63:GQ63,'Баллы'!HF63:HW63,'Баллы'!IL63:IW63,'Баллы'!JH63:KE63,'Баллы'!MH63:NV63,'Баллы'!OA63:OL63,'Баллы'!OQ63:PB63)</f>
        <v>0</v>
      </c>
      <c r="K43" s="46">
        <f>SUM('Баллы'!E63:R63)</f>
        <v>0.1235</v>
      </c>
      <c r="L43" s="59">
        <f>SUM('Баллы'!O63:R63)</f>
        <v>0.09</v>
      </c>
      <c r="M43" s="46">
        <f>SUM('Баллы'!S63:Y63)</f>
        <v>0.1</v>
      </c>
      <c r="N43" s="58">
        <f>SUM('Баллы'!T63:Y63)</f>
        <v>0</v>
      </c>
      <c r="O43" s="46">
        <f>SUM('Баллы'!Z63:AQ63,'Баллы'!LM63:LT63)</f>
        <v>0</v>
      </c>
      <c r="P43" s="58">
        <f>SUMIF('Баллы'!$Z$3:$AQ$3,"муж",'Баллы'!Z63:AQ63)+SUMIF('Баллы'!$LM$3:$LT$3,"муж",'Баллы'!LM63:LT63)</f>
        <v>0</v>
      </c>
      <c r="Q43" s="58">
        <f>SUMIF('Баллы'!$Z$3:$AQ$3,"жен",'Баллы'!Z63:AQ63)+SUMIF('Баллы'!$LM$3:$LT$3,"жен",'Баллы'!LM63:LT63)</f>
        <v>0</v>
      </c>
      <c r="R43" s="48">
        <f>SUM('Баллы'!Z63:AQ63)</f>
        <v>0</v>
      </c>
      <c r="S43" s="58">
        <f>SUM('Баллы'!Z63:AH63)</f>
        <v>0</v>
      </c>
      <c r="T43" s="58">
        <f>SUM('Баллы'!AI63:AQ63)</f>
        <v>0</v>
      </c>
      <c r="U43" s="48">
        <f>SUM('Баллы'!LM63:LT63)</f>
        <v>0</v>
      </c>
      <c r="V43" s="58">
        <f>SUM('Баллы'!LM63:LP63)</f>
        <v>0</v>
      </c>
      <c r="W43" s="60">
        <f>SUM('Баллы'!LQ63:LT63)</f>
        <v>0</v>
      </c>
      <c r="X43" s="46">
        <f>SUM('Баллы'!AR63:DK63,'Баллы'!LU63:NI63)</f>
        <v>0</v>
      </c>
      <c r="Y43" s="58">
        <f>'Баллы'!AR63+SUM('Баллы'!AZ63:BH63)+SUM('Баллы'!BP63:CP63)+SUM('Баллы'!LU63:MC63,'Баллы'!MH63:NI63)</f>
        <v>0</v>
      </c>
      <c r="Z43" s="58">
        <f>'Баллы'!AS63+SUM('Баллы'!BI63:BO63)+SUM('Баллы'!CQ63:DK63)+SUM('Баллы'!MD63:MG63,'Баллы'!NJ63:NV63,)</f>
        <v>0</v>
      </c>
      <c r="AA43" s="48">
        <f>SUM('Баллы'!AR63:DK63)</f>
        <v>0</v>
      </c>
      <c r="AB43" s="58">
        <f>SUM('Баллы'!AT63:AY63)</f>
        <v>0</v>
      </c>
      <c r="AC43" s="58">
        <f>'Баллы'!AR63+SUM('Баллы'!AZ63:BH63)+SUM('Баллы'!BP63:CP63)</f>
        <v>0</v>
      </c>
      <c r="AD43" s="61">
        <f>'Баллы'!AS63+SUM('Баллы'!BI63:BO63)+SUM('Баллы'!CQ63:DK63)</f>
        <v>0</v>
      </c>
      <c r="AE43" s="62">
        <f>SUM('Баллы'!AZ63:BO63)</f>
        <v>0</v>
      </c>
      <c r="AF43" s="58">
        <f>SUM('Баллы'!AZ63:BH63)</f>
        <v>0</v>
      </c>
      <c r="AG43" s="61">
        <f>SUM('Баллы'!BI63:BO63)</f>
        <v>0</v>
      </c>
      <c r="AH43" s="62">
        <f>SUM('Баллы'!BP63:DK63)</f>
        <v>0</v>
      </c>
      <c r="AI43" s="58">
        <f>SUM('Баллы'!BP63:CP63)</f>
        <v>0</v>
      </c>
      <c r="AJ43" s="58">
        <f>SUM('Баллы'!CQ63:DK63)</f>
        <v>0</v>
      </c>
      <c r="AK43" s="48">
        <f>SUM('Баллы'!LU63:NV63)</f>
        <v>0</v>
      </c>
      <c r="AL43" s="58">
        <f>SUM('Баллы'!LU63:MC63,'Баллы'!MH63:NI63)</f>
        <v>0</v>
      </c>
      <c r="AM43" s="61">
        <f>SUM('Баллы'!MD63:MG63,'Баллы'!NJ63:NV63,)</f>
        <v>0</v>
      </c>
      <c r="AN43" s="58">
        <f>SUM('Баллы'!LU63:MG63)</f>
        <v>0</v>
      </c>
      <c r="AO43" s="58">
        <f>SUM('Баллы'!LU63:MC63)</f>
        <v>0</v>
      </c>
      <c r="AP43" s="61">
        <f>SUM('Баллы'!MD63:MG63)</f>
        <v>0</v>
      </c>
      <c r="AQ43" s="58">
        <f>SUM('Баллы'!MH63:NV63)</f>
        <v>0</v>
      </c>
      <c r="AR43" s="58">
        <f>SUM('Баллы'!MH63:NI63)</f>
        <v>0</v>
      </c>
      <c r="AS43" s="61">
        <f>SUM('Баллы'!NJ63:NV63)</f>
        <v>0</v>
      </c>
      <c r="AT43" s="46">
        <f>SUM('Баллы'!DR63:FK63,'Баллы'!NW63:OL63)</f>
        <v>0</v>
      </c>
      <c r="AU43" s="48" t="str">
        <f>SUM('Баллы'!DL63:FK63)</f>
        <v>#REF!</v>
      </c>
      <c r="AV43" s="58" t="str">
        <f>SUM('Баллы'!DL63:DQ63)</f>
        <v>#REF!</v>
      </c>
      <c r="AW43" s="58">
        <f>SUM('Баллы'!DR63:DU63)+SUM('Баллы'!DY63:ES63)</f>
        <v>0</v>
      </c>
      <c r="AX43" s="61">
        <f>SUM('Баллы'!DV63:DX63)+SUM('Баллы'!ET63:FK63)</f>
        <v>0</v>
      </c>
      <c r="AY43" s="62">
        <f>SUM('Баллы'!DR63:DX63)</f>
        <v>0</v>
      </c>
      <c r="AZ43" s="58">
        <f>SUM('Баллы'!DR63:DU63)</f>
        <v>0</v>
      </c>
      <c r="BA43" s="61">
        <f>SUM('Баллы'!DV63:DX63)</f>
        <v>0</v>
      </c>
      <c r="BB43" s="62">
        <f>SUM('Баллы'!DY63:FK63)</f>
        <v>0</v>
      </c>
      <c r="BC43" s="58">
        <f>SUM('Баллы'!DY63:ES63)</f>
        <v>0</v>
      </c>
      <c r="BD43" s="60">
        <f>SUM('Баллы'!ET63:FK63)</f>
        <v>0</v>
      </c>
      <c r="BE43" s="48">
        <f>SUM('Баллы'!NW63:OL63)</f>
        <v>0</v>
      </c>
      <c r="BF43" s="58">
        <f>SUMIF('Баллы'!NW61:OL61,"муж",'Баллы'!NW63:OL63)</f>
        <v>0</v>
      </c>
      <c r="BG43" s="61">
        <f>SUMIF('Баллы'!NW61:OL61,"жен",'Баллы'!NW63:OL63)</f>
        <v>0</v>
      </c>
      <c r="BH43" s="62">
        <f>SUM('Баллы'!NW63:NZ63)</f>
        <v>0</v>
      </c>
      <c r="BI43" s="58">
        <f>SUMIF('Баллы'!NW61:NZ61,"муж",'Баллы'!NW63:NZ63)</f>
        <v>0</v>
      </c>
      <c r="BJ43" s="61">
        <f>SUMIF('Баллы'!NW61:NZ61,";ty",'Баллы'!NW63:NZ63)</f>
        <v>0</v>
      </c>
      <c r="BK43" s="62">
        <f>SUM('Баллы'!OA63:OL63)</f>
        <v>0</v>
      </c>
      <c r="BL43" s="58">
        <f>SUMIF('Баллы'!OA61:OL61,"муж",'Баллы'!OA63:OL63)</f>
        <v>0</v>
      </c>
      <c r="BM43" s="60">
        <f>SUMIF('Баллы'!OA61:OL61,"муж",'Баллы'!OA63:OL63)</f>
        <v>0</v>
      </c>
      <c r="BN43" s="46" t="str">
        <f>SUM('Баллы'!FL63:KE63,'Баллы'!OM63:PB63)</f>
        <v>#REF!</v>
      </c>
      <c r="BO43" s="48" t="str">
        <f>SUM('Баллы'!FL63:KE63)</f>
        <v>#REF!</v>
      </c>
      <c r="BP43" s="58" t="str">
        <f>SUM('Баллы'!FL63:FM63,'Баллы'!FP63:FU63,'Баллы'!GB63:GC63,'Баллы'!GF63:GK63,'Баллы'!GR63:GT63,'Баллы'!GX63:HA63,'Баллы'!HF63:HN63,'Баллы'!HX63,'Баллы'!HZ63:IB63,'Баллы'!IX63,'Баллы'!IF63:IH63,'Баллы'!IL63:IQ63,'Баллы'!IZ63:JE63,'Баллы'!JH63:JY63,)</f>
        <v>#REF!</v>
      </c>
      <c r="BQ43" s="61" t="str">
        <f>SUM('Баллы'!FN63:FO63,'Баллы'!FV63:GA63,'Баллы'!GD63:GE63,'Баллы'!GL63:GQ63,'Баллы'!GU63:GW63,'Баллы'!HB63:HE63,'Баллы'!HO63:HW63,'Баллы'!HY63,'Баллы'!IC63:IE63,'Баллы'!II63:IK63,'Баллы'!IR63:IW63,'Баллы'!IY63,'Баллы'!JF63:JG63,'Баллы'!JZ63:KE63)</f>
        <v>#REF!</v>
      </c>
      <c r="BR43" s="63">
        <f>SUM('Баллы'!FL63:FO63,'Баллы'!GB63:GE63,'Баллы'!GX63:HE63,'Баллы'!IF63:IK63,'Баллы'!IZ63:JG63)</f>
        <v>0</v>
      </c>
      <c r="BS43" s="58">
        <f>SUM('Баллы'!FP63:FU63,'Баллы'!GF63:GK63,'Баллы'!HF63:HN63,'Баллы'!IL63:IQ63,'Баллы'!JH63:JY63)</f>
        <v>0</v>
      </c>
      <c r="BT43" s="61">
        <f>SUM('Баллы'!FN63:FO63,'Баллы'!GD63:GE63,'Баллы'!HB63:HE63,'Баллы'!II63:IK63,'Баллы'!JF63:JG63)</f>
        <v>0</v>
      </c>
      <c r="BU43" s="63">
        <f>SUM('Баллы'!FP63:GA63,'Баллы'!GF63:GQ63,'Баллы'!HF63:HW63,'Баллы'!IL63:IW63,'Баллы'!JH63:KE63)</f>
        <v>0</v>
      </c>
      <c r="BV43" s="58">
        <f>SUM('Баллы'!FP63:FU63,'Баллы'!GF63:GK63,'Баллы'!HF63:HN63,'Баллы'!IL63:IQ63,'Баллы'!JH63:JY63)</f>
        <v>0</v>
      </c>
      <c r="BW43" s="61">
        <f>SUM('Баллы'!FV63:GA63,'Баллы'!GL63:GQ63,'Баллы'!HO63:HW63,'Баллы'!IL63:IW63,'Баллы'!JZ63:KE63)</f>
        <v>0</v>
      </c>
      <c r="BX43" s="62">
        <f>SUM('Баллы'!FL63:GA63)</f>
        <v>0</v>
      </c>
      <c r="BY43" s="62">
        <f>SUM('Баллы'!FL63:FM63,'Баллы'!FP63:FU63)</f>
        <v>0</v>
      </c>
      <c r="BZ43" s="64">
        <f>SUM('Баллы'!FN63:FO63,'Баллы'!FV63:GA63)</f>
        <v>0</v>
      </c>
      <c r="CA43" s="62">
        <f>SUM('Баллы'!GB63:GQ63)</f>
        <v>0</v>
      </c>
      <c r="CB43" s="58">
        <f>SUM('Баллы'!GB63:GC63,'Баллы'!GF63:GK63)</f>
        <v>0</v>
      </c>
      <c r="CC43" s="61">
        <f>SUM('Баллы'!GD63:GE63,'Баллы'!GL63:GQ63)</f>
        <v>0</v>
      </c>
      <c r="CD43" s="62" t="str">
        <f>SUM('Баллы'!GR63:HY63)</f>
        <v>#REF!</v>
      </c>
      <c r="CE43" s="58" t="str">
        <f>SUM('Баллы'!GR63:GT63,'Баллы'!GX63:HA63,'Баллы'!HF63:HN63,'Баллы'!HX63)</f>
        <v>#REF!</v>
      </c>
      <c r="CF43" s="61" t="str">
        <f>SUM('Баллы'!GU63:GW63,'Баллы'!HB63:HE63,'Баллы'!HO63:HW63,'Баллы'!HY63)</f>
        <v>#REF!</v>
      </c>
      <c r="CG43" s="62">
        <f>SUM('Баллы'!HZ63:IY63)</f>
        <v>0</v>
      </c>
      <c r="CH43" s="58">
        <f>SUM('Баллы'!HZ63:IB63,'Баллы'!IF63:IH63,'Баллы'!IL63:IQ63,'Баллы'!IX63)</f>
        <v>0</v>
      </c>
      <c r="CI43" s="61">
        <f>SUM('Баллы'!IC63:IE63,'Баллы'!II63:IK63,'Баллы'!IR63:IW63,'Баллы'!IY63)</f>
        <v>0</v>
      </c>
      <c r="CJ43" s="62">
        <f>SUM('Баллы'!IZ63:KE63,)</f>
        <v>0</v>
      </c>
      <c r="CK43" s="58">
        <f>SUM('Баллы'!IZ63:JE63,'Баллы'!JH63:JY63)</f>
        <v>0</v>
      </c>
      <c r="CL43" s="58">
        <f>SUM('Баллы'!JF63:JG63,'Баллы'!JZ63:KE63)</f>
        <v>0</v>
      </c>
      <c r="CM43" s="48">
        <f>SUM('Баллы'!OM63:PB63)</f>
        <v>0</v>
      </c>
      <c r="CN43" s="58">
        <f>SUMIF('Баллы'!OM61:PB61,"муж",'Баллы'!OM63:PB63)</f>
        <v>0</v>
      </c>
      <c r="CO43" s="61">
        <f>SUMIF('Баллы'!OM61:PB61,"жен",'Баллы'!OM63:PB63)</f>
        <v>0</v>
      </c>
      <c r="CP43" s="63">
        <f>SUM('Баллы'!OM63:OP63)</f>
        <v>0</v>
      </c>
      <c r="CQ43" s="58">
        <f>SUMIF('Баллы'!OM61:OP61,"муж",'Баллы'!OM63:OP63)</f>
        <v>0</v>
      </c>
      <c r="CR43" s="61">
        <f>SUMIF('Баллы'!OM61:OP61,"жен",'Баллы'!OM63:OP63)</f>
        <v>0</v>
      </c>
      <c r="CS43" s="63">
        <f>SUM('Баллы'!OQ63:PB63)</f>
        <v>0</v>
      </c>
      <c r="CT43" s="58">
        <f>SUMIF('Баллы'!OQ61:PB61,"муж",'Баллы'!OQ63:PB63)</f>
        <v>0</v>
      </c>
      <c r="CU43" s="61">
        <f>SUMIF('Баллы'!OQ61:PB61,"жен",'Баллы'!OQ63:PB63)</f>
        <v>0</v>
      </c>
      <c r="CV43" s="46">
        <f>SUM('Баллы'!KF63:KU63,'Баллы'!PC63:PX63)</f>
        <v>0</v>
      </c>
      <c r="CW43" s="48">
        <f>SUM('Баллы'!KF63:KU63)</f>
        <v>0</v>
      </c>
      <c r="CX43" s="48">
        <f>SUM('Баллы'!PC63:PX63)</f>
        <v>0</v>
      </c>
      <c r="CY43" s="46">
        <f>SUM('Баллы'!KV63:LL63,'Баллы'!PY63:QJ63)</f>
        <v>0</v>
      </c>
      <c r="CZ43" s="58">
        <f>SUM('Баллы'!KZ63:LB63,'Баллы'!PZ63:QJ63)</f>
        <v>0</v>
      </c>
      <c r="DA43" s="58">
        <f>SUM('Баллы'!KX63:KY63,'Баллы'!LB63:LC63,'Баллы'!LF63:LG63,'Баллы'!QE63:QJ63)</f>
        <v>0</v>
      </c>
      <c r="DB43" s="58">
        <f>SUM('Баллы'!KX63:KY63,'Баллы'!LB63:LC63,'Баллы'!LF63:LG63,'Баллы'!QE63:QG63)</f>
        <v>0</v>
      </c>
      <c r="DC43" s="58">
        <f>SUM('Баллы'!LC63,'Баллы'!LG63,'Баллы'!QH63:QJ63)</f>
        <v>0</v>
      </c>
      <c r="DD43" s="48">
        <f>SUM('Баллы'!KV63:LL63)</f>
        <v>0</v>
      </c>
      <c r="DE43" s="58">
        <f>SUM('Баллы'!KV63:KY63)</f>
        <v>0</v>
      </c>
      <c r="DF43" s="58">
        <f>SUM('Баллы'!KZ63:LG63)</f>
        <v>0</v>
      </c>
      <c r="DG43" s="58">
        <f>SUM('Баллы'!KZ63:LB63)</f>
        <v>0</v>
      </c>
      <c r="DH43" s="58">
        <f>SUM('Баллы'!LD63:LF63)</f>
        <v>0</v>
      </c>
      <c r="DI43" s="58">
        <f>SUM('Баллы'!KX63:KY63,'Баллы'!LB63:LC63,'Баллы'!LF63:LG63)</f>
        <v>0</v>
      </c>
      <c r="DJ43" s="58">
        <f>SUM('Баллы'!KX63:KY63)</f>
        <v>0</v>
      </c>
      <c r="DK43" s="58">
        <f>SUM('Баллы'!LB63:LC63,'Баллы'!LF63:LG63)</f>
        <v>0</v>
      </c>
      <c r="DL43" s="58">
        <f>SUM('Баллы'!LC63,'Баллы'!LG63)</f>
        <v>0</v>
      </c>
      <c r="DM43" s="58">
        <f>SUM('Баллы'!LH63:LL63)</f>
        <v>0</v>
      </c>
      <c r="DN43" s="48">
        <f>SUM('Баллы'!PY63:QJ63)</f>
        <v>0</v>
      </c>
      <c r="DO43" s="58">
        <f>SUM('Баллы'!PZ63,'Баллы'!QB63:QJ63)</f>
        <v>0</v>
      </c>
      <c r="DP43" s="58">
        <f>SUM('Баллы'!QE63:QJ63)</f>
        <v>0</v>
      </c>
      <c r="DQ43" s="65">
        <f>SUM('Баллы'!QE63:QG63)</f>
        <v>0</v>
      </c>
      <c r="DR43" s="58">
        <f>SUM('Баллы'!QH63:QJ63)</f>
        <v>0</v>
      </c>
      <c r="DS43" s="46" t="str">
        <f>SUM('Баллы'!QK63:QP63)</f>
        <v>#REF!</v>
      </c>
      <c r="DT43" s="58">
        <f>SUM('Баллы'!QL63:QM63,'Баллы'!QP63)</f>
        <v>0</v>
      </c>
      <c r="DU43" s="61">
        <f>SUM('Баллы'!QN63)</f>
        <v>0</v>
      </c>
      <c r="DV43" s="46">
        <f>SUM('Баллы'!QQ63:QX63)</f>
        <v>0</v>
      </c>
      <c r="DW43" s="58">
        <f>SUM('Баллы'!QQ64:QR64)</f>
        <v>0</v>
      </c>
      <c r="DX43" s="58">
        <f>SUM('Баллы'!QS64:QX64)</f>
        <v>0</v>
      </c>
    </row>
    <row r="44">
      <c r="A44" s="41">
        <v>41.0</v>
      </c>
      <c r="B44" s="42" t="str">
        <f>'Тест ответы'!B68</f>
        <v>Свердловская область</v>
      </c>
      <c r="C44" s="43">
        <f>VLOOKUP(B44,'Население'!$B$2:$E$90,4,FALSE)</f>
        <v>3.053265179</v>
      </c>
      <c r="D44" s="44" t="str">
        <f>'Баллы'!D67</f>
        <v>#REF!</v>
      </c>
      <c r="E44" s="45" t="str">
        <f>SUMIF('Баллы'!$E$3:DX$3,"муж",'Баллы'!E67:DX67)</f>
        <v>#REF!</v>
      </c>
      <c r="F44" s="45" t="str">
        <f>SUMIF('Баллы'!$E$3:DX$3,"жен",'Баллы'!E67:DX67)</f>
        <v>#REF!</v>
      </c>
      <c r="G44" s="45" t="str">
        <f>SUM('Баллы'!Z67:DK67,'Баллы'!DP67:KE67,'Баллы'!KV67:LL67)</f>
        <v>#REF!</v>
      </c>
      <c r="H44" s="45">
        <f>SUM('Баллы'!LM67:PB67,'Баллы'!PY67:QJ67)</f>
        <v>0</v>
      </c>
      <c r="I44" s="45">
        <f>SUM('Баллы'!AZ67:BO67,'Баллы'!DR67:DX67,'Баллы'!FL67:FO67,'Баллы'!GB67:GE67,'Баллы'!GX67:HE67,'Баллы'!IF67:IK67,'Баллы'!IZ67:JG67,'Баллы'!LU67:MG67,'Баллы'!NW67:NZ67,'Баллы'!OM67:OP67)</f>
        <v>0</v>
      </c>
      <c r="J44" s="45">
        <f>SUM('Баллы'!BP67:DK67,'Баллы'!DY67:FK67,'Баллы'!FP67:GA67,'Баллы'!GF67:GQ67,'Баллы'!HF67:HW67,'Баллы'!IL67:IW67,'Баллы'!JH67:KE67,'Баллы'!MH67:NV67,'Баллы'!OA67:OL67,'Баллы'!OQ67:PB67)</f>
        <v>0</v>
      </c>
      <c r="K44" s="46">
        <f>SUM('Баллы'!E67:R67)</f>
        <v>0.1955</v>
      </c>
      <c r="L44" s="47">
        <f>SUM('Баллы'!O67:R67)</f>
        <v>0.19</v>
      </c>
      <c r="M44" s="46">
        <f>SUM('Баллы'!S67:Y67)</f>
        <v>0.1</v>
      </c>
      <c r="N44" s="45">
        <f>SUM('Баллы'!T67:Y67)</f>
        <v>0</v>
      </c>
      <c r="O44" s="46">
        <f>SUM('Баллы'!Z67:AQ67,'Баллы'!LM67:LT67)</f>
        <v>0</v>
      </c>
      <c r="P44" s="45">
        <f>SUMIF('Баллы'!$Z$3:$AQ$3,"муж",'Баллы'!Z67:AQ67)+SUMIF('Баллы'!$LM$3:$LT$3,"муж",'Баллы'!LM67:LT67)</f>
        <v>0</v>
      </c>
      <c r="Q44" s="45">
        <f>SUMIF('Баллы'!$Z$3:$AQ$3,"жен",'Баллы'!Z67:AQ67)+SUMIF('Баллы'!$LM$3:$LT$3,"жен",'Баллы'!LM67:LT67)</f>
        <v>0</v>
      </c>
      <c r="R44" s="48">
        <f>SUM('Баллы'!Z67:AQ67)</f>
        <v>0</v>
      </c>
      <c r="S44" s="45">
        <f>SUM('Баллы'!Z67:AH67)</f>
        <v>0</v>
      </c>
      <c r="T44" s="45">
        <f>SUM('Баллы'!AI67:AQ67)</f>
        <v>0</v>
      </c>
      <c r="U44" s="48">
        <f>SUM('Баллы'!LM67:LT67)</f>
        <v>0</v>
      </c>
      <c r="V44" s="45">
        <f>SUM('Баллы'!LM67:LP67)</f>
        <v>0</v>
      </c>
      <c r="W44" s="49">
        <f>SUM('Баллы'!LQ67:LT67)</f>
        <v>0</v>
      </c>
      <c r="X44" s="46">
        <f>SUM('Баллы'!AR67:DK67,'Баллы'!LU67:NI67)</f>
        <v>0</v>
      </c>
      <c r="Y44" s="45">
        <f>'Баллы'!AR67+SUM('Баллы'!AZ67:BH67)+SUM('Баллы'!BP67:CP67)+SUM('Баллы'!LU67:MC67,'Баллы'!MH67:NI67)</f>
        <v>0</v>
      </c>
      <c r="Z44" s="45">
        <f>'Баллы'!AS67+SUM('Баллы'!BI67:BO67)+SUM('Баллы'!CQ67:DK67)+SUM('Баллы'!MD67:MG67,'Баллы'!NJ67:NV67,)</f>
        <v>0</v>
      </c>
      <c r="AA44" s="48">
        <f>SUM('Баллы'!AR67:DK67)</f>
        <v>0</v>
      </c>
      <c r="AB44" s="45">
        <f>SUM('Баллы'!AT67:AY67)</f>
        <v>0</v>
      </c>
      <c r="AC44" s="45">
        <f>'Баллы'!AR67+SUM('Баллы'!AZ67:BH67)+SUM('Баллы'!BP67:CP67)</f>
        <v>0</v>
      </c>
      <c r="AD44" s="50">
        <f>'Баллы'!AS67+SUM('Баллы'!BI67:BO67)+SUM('Баллы'!CQ67:DK67)</f>
        <v>0</v>
      </c>
      <c r="AE44" s="51">
        <f>SUM('Баллы'!AZ67:BO67)</f>
        <v>0</v>
      </c>
      <c r="AF44" s="45">
        <f>SUM('Баллы'!AZ67:BH67)</f>
        <v>0</v>
      </c>
      <c r="AG44" s="50">
        <f>SUM('Баллы'!BI67:BO67)</f>
        <v>0</v>
      </c>
      <c r="AH44" s="51">
        <f>SUM('Баллы'!BP67:DK67)</f>
        <v>0</v>
      </c>
      <c r="AI44" s="45">
        <f>SUM('Баллы'!BP67:CP67)</f>
        <v>0</v>
      </c>
      <c r="AJ44" s="45">
        <f>SUM('Баллы'!CQ67:DK67)</f>
        <v>0</v>
      </c>
      <c r="AK44" s="48">
        <f>SUM('Баллы'!LU67:NV67)</f>
        <v>0</v>
      </c>
      <c r="AL44" s="45">
        <f>SUM('Баллы'!LU67:MC67,'Баллы'!MH67:NI67)</f>
        <v>0</v>
      </c>
      <c r="AM44" s="50">
        <f>SUM('Баллы'!MD67:MG67,'Баллы'!NJ67:NV67,)</f>
        <v>0</v>
      </c>
      <c r="AN44" s="45">
        <f>SUM('Баллы'!LU67:MG67)</f>
        <v>0</v>
      </c>
      <c r="AO44" s="45">
        <f>SUM('Баллы'!LU67:MC67)</f>
        <v>0</v>
      </c>
      <c r="AP44" s="50">
        <f>SUM('Баллы'!MD67:MG67)</f>
        <v>0</v>
      </c>
      <c r="AQ44" s="45">
        <f>SUM('Баллы'!MH67:NV67)</f>
        <v>0</v>
      </c>
      <c r="AR44" s="45">
        <f>SUM('Баллы'!MH67:NI67)</f>
        <v>0</v>
      </c>
      <c r="AS44" s="50">
        <f>SUM('Баллы'!NJ67:NV67)</f>
        <v>0</v>
      </c>
      <c r="AT44" s="46">
        <f>SUM('Баллы'!DR67:FK67,'Баллы'!NW67:OL67)</f>
        <v>0</v>
      </c>
      <c r="AU44" s="48" t="str">
        <f>SUM('Баллы'!DL67:FK67)</f>
        <v>#REF!</v>
      </c>
      <c r="AV44" s="45" t="str">
        <f>SUM('Баллы'!DL67:DQ67)</f>
        <v>#REF!</v>
      </c>
      <c r="AW44" s="45">
        <f>SUM('Баллы'!DR67:DU67)+SUM('Баллы'!DY67:ES67)</f>
        <v>0</v>
      </c>
      <c r="AX44" s="50">
        <f>SUM('Баллы'!DV67:DX67)+SUM('Баллы'!ET67:FK67)</f>
        <v>0</v>
      </c>
      <c r="AY44" s="51">
        <f>SUM('Баллы'!DR67:DX67)</f>
        <v>0</v>
      </c>
      <c r="AZ44" s="45">
        <f>SUM('Баллы'!DR67:DU67)</f>
        <v>0</v>
      </c>
      <c r="BA44" s="50">
        <f>SUM('Баллы'!DV67:DX67)</f>
        <v>0</v>
      </c>
      <c r="BB44" s="51">
        <f>SUM('Баллы'!DY67:FK67)</f>
        <v>0</v>
      </c>
      <c r="BC44" s="45">
        <f>SUM('Баллы'!DY67:ES67)</f>
        <v>0</v>
      </c>
      <c r="BD44" s="49">
        <f>SUM('Баллы'!ET67:FK67)</f>
        <v>0</v>
      </c>
      <c r="BE44" s="48">
        <f>SUM('Баллы'!NW67:OL67)</f>
        <v>0</v>
      </c>
      <c r="BF44" s="45">
        <f>SUMIF('Баллы'!NW65:OL65,"муж",'Баллы'!NW67:OL67)</f>
        <v>0</v>
      </c>
      <c r="BG44" s="50">
        <f>SUMIF('Баллы'!NW65:OL65,"жен",'Баллы'!NW67:OL67)</f>
        <v>0</v>
      </c>
      <c r="BH44" s="51">
        <f>SUM('Баллы'!NW67:NZ67)</f>
        <v>0</v>
      </c>
      <c r="BI44" s="45">
        <f>SUMIF('Баллы'!NW65:NZ65,"муж",'Баллы'!NW67:NZ67)</f>
        <v>0</v>
      </c>
      <c r="BJ44" s="50">
        <f>SUMIF('Баллы'!NW65:NZ65,";ty",'Баллы'!NW67:NZ67)</f>
        <v>0</v>
      </c>
      <c r="BK44" s="51">
        <f>SUM('Баллы'!OA67:OL67)</f>
        <v>0</v>
      </c>
      <c r="BL44" s="45">
        <f>SUMIF('Баллы'!OA65:OL65,"муж",'Баллы'!OA67:OL67)</f>
        <v>0</v>
      </c>
      <c r="BM44" s="49">
        <f>SUMIF('Баллы'!OA65:OL65,"муж",'Баллы'!OA67:OL67)</f>
        <v>0</v>
      </c>
      <c r="BN44" s="46" t="str">
        <f>SUM('Баллы'!FL67:KE67,'Баллы'!OM67:PB67)</f>
        <v>#REF!</v>
      </c>
      <c r="BO44" s="48" t="str">
        <f>SUM('Баллы'!FL67:KE67)</f>
        <v>#REF!</v>
      </c>
      <c r="BP44" s="45" t="str">
        <f>SUM('Баллы'!FL67:FM67,'Баллы'!FP67:FU67,'Баллы'!GB67:GC67,'Баллы'!GF67:GK67,'Баллы'!GR67:GT67,'Баллы'!GX67:HA67,'Баллы'!HF67:HN67,'Баллы'!HX67,'Баллы'!HZ67:IB67,'Баллы'!IX67,'Баллы'!IF67:IH67,'Баллы'!IL67:IQ67,'Баллы'!IZ67:JE67,'Баллы'!JH67:JY67,)</f>
        <v>#REF!</v>
      </c>
      <c r="BQ44" s="50" t="str">
        <f>SUM('Баллы'!FN67:FO67,'Баллы'!FV67:GA67,'Баллы'!GD67:GE67,'Баллы'!GL67:GQ67,'Баллы'!GU67:GW67,'Баллы'!HB67:HE67,'Баллы'!HO67:HW67,'Баллы'!HY67,'Баллы'!IC67:IE67,'Баллы'!II67:IK67,'Баллы'!IR67:IW67,'Баллы'!IY67,'Баллы'!JF67:JG67,'Баллы'!JZ67:KE67)</f>
        <v>#REF!</v>
      </c>
      <c r="BR44" s="52">
        <f>SUM('Баллы'!FL67:FO67,'Баллы'!GB67:GE67,'Баллы'!GX67:HE67,'Баллы'!IF67:IK67,'Баллы'!IZ67:JG67)</f>
        <v>0</v>
      </c>
      <c r="BS44" s="45">
        <f>SUM('Баллы'!FP67:FU67,'Баллы'!GF67:GK67,'Баллы'!HF67:HN67,'Баллы'!IL67:IQ67,'Баллы'!JH67:JY67)</f>
        <v>0</v>
      </c>
      <c r="BT44" s="50">
        <f>SUM('Баллы'!FN67:FO67,'Баллы'!GD67:GE67,'Баллы'!HB67:HE67,'Баллы'!II67:IK67,'Баллы'!JF67:JG67)</f>
        <v>0</v>
      </c>
      <c r="BU44" s="52">
        <f>SUM('Баллы'!FP67:GA67,'Баллы'!GF67:GQ67,'Баллы'!HF67:HW67,'Баллы'!IL67:IW67,'Баллы'!JH67:KE67)</f>
        <v>0</v>
      </c>
      <c r="BV44" s="45">
        <f>SUM('Баллы'!FP67:FU67,'Баллы'!GF67:GK67,'Баллы'!HF67:HN67,'Баллы'!IL67:IQ67,'Баллы'!JH67:JY67)</f>
        <v>0</v>
      </c>
      <c r="BW44" s="50">
        <f>SUM('Баллы'!FV67:GA67,'Баллы'!GL67:GQ67,'Баллы'!HO67:HW67,'Баллы'!IL67:IW67,'Баллы'!JZ67:KE67)</f>
        <v>0</v>
      </c>
      <c r="BX44" s="51">
        <f>SUM('Баллы'!FL67:GA67)</f>
        <v>0</v>
      </c>
      <c r="BY44" s="51">
        <f>SUM('Баллы'!FL67:FM67,'Баллы'!FP67:FU67)</f>
        <v>0</v>
      </c>
      <c r="BZ44" s="53">
        <f>SUM('Баллы'!FN67:FO67,'Баллы'!FV67:GA67)</f>
        <v>0</v>
      </c>
      <c r="CA44" s="51">
        <f>SUM('Баллы'!GB67:GQ67)</f>
        <v>0</v>
      </c>
      <c r="CB44" s="45">
        <f>SUM('Баллы'!GB67:GC67,'Баллы'!GF67:GK67)</f>
        <v>0</v>
      </c>
      <c r="CC44" s="50">
        <f>SUM('Баллы'!GD67:GE67,'Баллы'!GL67:GQ67)</f>
        <v>0</v>
      </c>
      <c r="CD44" s="51" t="str">
        <f>SUM('Баллы'!GR67:HY67)</f>
        <v>#REF!</v>
      </c>
      <c r="CE44" s="45" t="str">
        <f>SUM('Баллы'!GR67:GT67,'Баллы'!GX67:HA67,'Баллы'!HF67:HN67,'Баллы'!HX67)</f>
        <v>#REF!</v>
      </c>
      <c r="CF44" s="50" t="str">
        <f>SUM('Баллы'!GU67:GW67,'Баллы'!HB67:HE67,'Баллы'!HO67:HW67,'Баллы'!HY67)</f>
        <v>#REF!</v>
      </c>
      <c r="CG44" s="51">
        <f>SUM('Баллы'!HZ67:IY67)</f>
        <v>0</v>
      </c>
      <c r="CH44" s="45">
        <f>SUM('Баллы'!HZ67:IB67,'Баллы'!IF67:IH67,'Баллы'!IL67:IQ67,'Баллы'!IX67)</f>
        <v>0</v>
      </c>
      <c r="CI44" s="50">
        <f>SUM('Баллы'!IC67:IE67,'Баллы'!II67:IK67,'Баллы'!IR67:IW67,'Баллы'!IY67)</f>
        <v>0</v>
      </c>
      <c r="CJ44" s="51">
        <f>SUM('Баллы'!IZ67:KE67,)</f>
        <v>0</v>
      </c>
      <c r="CK44" s="45">
        <f>SUM('Баллы'!IZ67:JE67,'Баллы'!JH67:JY67)</f>
        <v>0</v>
      </c>
      <c r="CL44" s="45">
        <f>SUM('Баллы'!JF67:JG67,'Баллы'!JZ67:KE67)</f>
        <v>0</v>
      </c>
      <c r="CM44" s="48">
        <f>SUM('Баллы'!OM67:PB67)</f>
        <v>0</v>
      </c>
      <c r="CN44" s="45">
        <f>SUMIF('Баллы'!OM65:PB65,"муж",'Баллы'!OM67:PB67)</f>
        <v>0</v>
      </c>
      <c r="CO44" s="50">
        <f>SUMIF('Баллы'!OM65:PB65,"жен",'Баллы'!OM67:PB67)</f>
        <v>0</v>
      </c>
      <c r="CP44" s="52">
        <f>SUM('Баллы'!OM67:OP67)</f>
        <v>0</v>
      </c>
      <c r="CQ44" s="45">
        <f>SUMIF('Баллы'!OM65:OP65,"муж",'Баллы'!OM67:OP67)</f>
        <v>0</v>
      </c>
      <c r="CR44" s="50">
        <f>SUMIF('Баллы'!OM65:OP65,"жен",'Баллы'!OM67:OP67)</f>
        <v>0</v>
      </c>
      <c r="CS44" s="52">
        <f>SUM('Баллы'!OQ67:PB67)</f>
        <v>0</v>
      </c>
      <c r="CT44" s="45">
        <f>SUMIF('Баллы'!OQ65:PB65,"муж",'Баллы'!OQ67:PB67)</f>
        <v>0</v>
      </c>
      <c r="CU44" s="50">
        <f>SUMIF('Баллы'!OQ65:PB65,"жен",'Баллы'!OQ67:PB67)</f>
        <v>0</v>
      </c>
      <c r="CV44" s="46">
        <f>SUM('Баллы'!KF67:KU67,'Баллы'!PC67:PX67)</f>
        <v>0</v>
      </c>
      <c r="CW44" s="48">
        <f>SUM('Баллы'!KF67:KU67)</f>
        <v>0</v>
      </c>
      <c r="CX44" s="48">
        <f>SUM('Баллы'!PC67:PX67)</f>
        <v>0</v>
      </c>
      <c r="CY44" s="46">
        <f>SUM('Баллы'!KV67:LL67,'Баллы'!PY67:QJ67)</f>
        <v>0</v>
      </c>
      <c r="CZ44" s="45">
        <f>SUM('Баллы'!KZ67:LB67,'Баллы'!PZ67:QJ67)</f>
        <v>0</v>
      </c>
      <c r="DA44" s="45">
        <f>SUM('Баллы'!KX67:KY67,'Баллы'!LB67:LC67,'Баллы'!LF67:LG67,'Баллы'!QE67:QJ67)</f>
        <v>0</v>
      </c>
      <c r="DB44" s="45">
        <f>SUM('Баллы'!KX67:KY67,'Баллы'!LB67:LC67,'Баллы'!LF67:LG67,'Баллы'!QE67:QG67)</f>
        <v>0</v>
      </c>
      <c r="DC44" s="45">
        <f>SUM('Баллы'!LC67,'Баллы'!LG67,'Баллы'!QH67:QJ67)</f>
        <v>0</v>
      </c>
      <c r="DD44" s="48">
        <f>SUM('Баллы'!KV67:LL67)</f>
        <v>0</v>
      </c>
      <c r="DE44" s="45">
        <f>SUM('Баллы'!KV67:KY67)</f>
        <v>0</v>
      </c>
      <c r="DF44" s="45">
        <f>SUM('Баллы'!KZ67:LG67)</f>
        <v>0</v>
      </c>
      <c r="DG44" s="45">
        <f>SUM('Баллы'!KZ67:LB67)</f>
        <v>0</v>
      </c>
      <c r="DH44" s="45">
        <f>SUM('Баллы'!LD67:LF67)</f>
        <v>0</v>
      </c>
      <c r="DI44" s="45">
        <f>SUM('Баллы'!KX67:KY67,'Баллы'!LB67:LC67,'Баллы'!LF67:LG67)</f>
        <v>0</v>
      </c>
      <c r="DJ44" s="45">
        <f>SUM('Баллы'!KX67:KY67)</f>
        <v>0</v>
      </c>
      <c r="DK44" s="45">
        <f>SUM('Баллы'!LB67:LC67,'Баллы'!LF67:LG67)</f>
        <v>0</v>
      </c>
      <c r="DL44" s="45">
        <f>SUM('Баллы'!LC67,'Баллы'!LG67)</f>
        <v>0</v>
      </c>
      <c r="DM44" s="45">
        <f>SUM('Баллы'!LH67:LL67)</f>
        <v>0</v>
      </c>
      <c r="DN44" s="48">
        <f>SUM('Баллы'!PY67:QJ67)</f>
        <v>0</v>
      </c>
      <c r="DO44" s="45">
        <f>SUM('Баллы'!PZ67,'Баллы'!QB67:QJ67)</f>
        <v>0</v>
      </c>
      <c r="DP44" s="45">
        <f>SUM('Баллы'!QE67:QJ67)</f>
        <v>0</v>
      </c>
      <c r="DQ44" s="54">
        <f>SUM('Баллы'!QE67:QG67)</f>
        <v>0</v>
      </c>
      <c r="DR44" s="45">
        <f>SUM('Баллы'!QH67:QJ67)</f>
        <v>0</v>
      </c>
      <c r="DS44" s="46" t="str">
        <f>SUM('Баллы'!QK67:QP67)</f>
        <v>#REF!</v>
      </c>
      <c r="DT44" s="45">
        <f>SUM('Баллы'!QL67:QM67,'Баллы'!QP67)</f>
        <v>0</v>
      </c>
      <c r="DU44" s="50">
        <f>SUM('Баллы'!QN67)</f>
        <v>0</v>
      </c>
      <c r="DV44" s="46">
        <f>SUM('Баллы'!QQ67:QX67)</f>
        <v>0</v>
      </c>
      <c r="DW44" s="45">
        <f>SUM('Баллы'!QQ68:QR68)</f>
        <v>0</v>
      </c>
      <c r="DX44" s="45">
        <f>SUM('Баллы'!QS68:QX68)</f>
        <v>0</v>
      </c>
    </row>
    <row r="45">
      <c r="A45" s="55">
        <v>42.0</v>
      </c>
      <c r="B45" s="56" t="str">
        <f>'Тест ответы'!B12</f>
        <v>Башкортостан республика</v>
      </c>
      <c r="C45" s="57">
        <f>VLOOKUP(B45,'Население'!$B$2:$E$90,4,FALSE)</f>
        <v>3.180921693</v>
      </c>
      <c r="D45" s="44" t="str">
        <f>'Баллы'!D11</f>
        <v>#REF!</v>
      </c>
      <c r="E45" s="58" t="str">
        <f>SUMIF('Баллы'!$E$3:DX$3,"муж",'Баллы'!E11:DX11)</f>
        <v>#REF!</v>
      </c>
      <c r="F45" s="58" t="str">
        <f>SUMIF('Баллы'!$E$3:DX$3,"жен",'Баллы'!E11:DX11)</f>
        <v>#REF!</v>
      </c>
      <c r="G45" s="58" t="str">
        <f>SUM('Баллы'!Z11:DK11,'Баллы'!DP11:KE11,'Баллы'!KV11:LL11)</f>
        <v>#REF!</v>
      </c>
      <c r="H45" s="58">
        <f>SUM('Баллы'!LM11:PB11,'Баллы'!PY11:QJ11)</f>
        <v>0</v>
      </c>
      <c r="I45" s="58">
        <f>SUM('Баллы'!AZ11:BO11,'Баллы'!DR11:DX11,'Баллы'!FL11:FO11,'Баллы'!GB11:GE11,'Баллы'!GX11:HE11,'Баллы'!IF11:IK11,'Баллы'!IZ11:JG11,'Баллы'!LU11:MG11,'Баллы'!NW11:NZ11,'Баллы'!OM11:OP11)</f>
        <v>0</v>
      </c>
      <c r="J45" s="58">
        <f>SUM('Баллы'!BP11:DK11,'Баллы'!DY11:FK11,'Баллы'!FP11:GA11,'Баллы'!GF11:GQ11,'Баллы'!HF11:HW11,'Баллы'!IL11:IW11,'Баллы'!JH11:KE11,'Баллы'!MH11:NV11,'Баллы'!OA11:OL11,'Баллы'!OQ11:PB11)</f>
        <v>0</v>
      </c>
      <c r="K45" s="46">
        <f>SUM('Баллы'!E11:R11)</f>
        <v>0.2655</v>
      </c>
      <c r="L45" s="59">
        <f>SUM('Баллы'!O11:R11)</f>
        <v>0.19</v>
      </c>
      <c r="M45" s="46">
        <f>SUM('Баллы'!S11:Y11)</f>
        <v>0.1</v>
      </c>
      <c r="N45" s="58">
        <f>SUM('Баллы'!T11:Y11)</f>
        <v>0</v>
      </c>
      <c r="O45" s="46">
        <f>SUM('Баллы'!Z11:AQ11,'Баллы'!LM11:LT11)</f>
        <v>0</v>
      </c>
      <c r="P45" s="58">
        <f>SUMIF('Баллы'!$Z$3:$AQ$3,"муж",'Баллы'!Z11:AQ11)+SUMIF('Баллы'!$LM$3:$LT$3,"муж",'Баллы'!LM11:LT11)</f>
        <v>0</v>
      </c>
      <c r="Q45" s="58">
        <f>SUMIF('Баллы'!$Z$3:$AQ$3,"жен",'Баллы'!Z11:AQ11)+SUMIF('Баллы'!$LM$3:$LT$3,"жен",'Баллы'!LM11:LT11)</f>
        <v>0</v>
      </c>
      <c r="R45" s="48">
        <f>SUM('Баллы'!Z11:AQ11)</f>
        <v>0</v>
      </c>
      <c r="S45" s="58">
        <f>SUM('Баллы'!Z11:AH11)</f>
        <v>0</v>
      </c>
      <c r="T45" s="58">
        <f>SUM('Баллы'!AI11:AQ11)</f>
        <v>0</v>
      </c>
      <c r="U45" s="48">
        <f>SUM('Баллы'!LM11:LT11)</f>
        <v>0</v>
      </c>
      <c r="V45" s="58">
        <f>SUM('Баллы'!LM11:LP11)</f>
        <v>0</v>
      </c>
      <c r="W45" s="60">
        <f>SUM('Баллы'!LQ11:LT11)</f>
        <v>0</v>
      </c>
      <c r="X45" s="46">
        <f>SUM('Баллы'!AR11:DK11,'Баллы'!LU11:NI11)</f>
        <v>0</v>
      </c>
      <c r="Y45" s="58">
        <f>'Баллы'!AR11+SUM('Баллы'!AZ11:BH11)+SUM('Баллы'!BP11:CP11)+SUM('Баллы'!LU11:MC11,'Баллы'!MH11:NI11)</f>
        <v>0</v>
      </c>
      <c r="Z45" s="58">
        <f>'Баллы'!AS11+SUM('Баллы'!BI11:BO11)+SUM('Баллы'!CQ11:DK11)+SUM('Баллы'!MD11:MG11,'Баллы'!NJ11:NV11,)</f>
        <v>0</v>
      </c>
      <c r="AA45" s="48">
        <f>SUM('Баллы'!AR11:DK11)</f>
        <v>0</v>
      </c>
      <c r="AB45" s="58">
        <f>SUM('Баллы'!AT11:AY11)</f>
        <v>0</v>
      </c>
      <c r="AC45" s="58">
        <f>'Баллы'!AR11+SUM('Баллы'!AZ11:BH11)+SUM('Баллы'!BP11:CP11)</f>
        <v>0</v>
      </c>
      <c r="AD45" s="61">
        <f>'Баллы'!AS11+SUM('Баллы'!BI11:BO11)+SUM('Баллы'!CQ11:DK11)</f>
        <v>0</v>
      </c>
      <c r="AE45" s="62">
        <f>SUM('Баллы'!AZ11:BO11)</f>
        <v>0</v>
      </c>
      <c r="AF45" s="58">
        <f>SUM('Баллы'!AZ11:BH11)</f>
        <v>0</v>
      </c>
      <c r="AG45" s="61">
        <f>SUM('Баллы'!BI11:BO11)</f>
        <v>0</v>
      </c>
      <c r="AH45" s="62">
        <f>SUM('Баллы'!BP11:DK11)</f>
        <v>0</v>
      </c>
      <c r="AI45" s="58">
        <f>SUM('Баллы'!BP11:CP11)</f>
        <v>0</v>
      </c>
      <c r="AJ45" s="58">
        <f>SUM('Баллы'!CQ11:DK11)</f>
        <v>0</v>
      </c>
      <c r="AK45" s="48">
        <f>SUM('Баллы'!LU11:NV11)</f>
        <v>0</v>
      </c>
      <c r="AL45" s="58">
        <f>SUM('Баллы'!LU11:MC11,'Баллы'!MH11:NI11)</f>
        <v>0</v>
      </c>
      <c r="AM45" s="61">
        <f>SUM('Баллы'!MD11:MG11,'Баллы'!NJ11:NV11,)</f>
        <v>0</v>
      </c>
      <c r="AN45" s="58">
        <f>SUM('Баллы'!LU11:MG11)</f>
        <v>0</v>
      </c>
      <c r="AO45" s="58">
        <f>SUM('Баллы'!LU11:MC11)</f>
        <v>0</v>
      </c>
      <c r="AP45" s="61">
        <f>SUM('Баллы'!MD11:MG11)</f>
        <v>0</v>
      </c>
      <c r="AQ45" s="58">
        <f>SUM('Баллы'!MH11:NV11)</f>
        <v>0</v>
      </c>
      <c r="AR45" s="58">
        <f>SUM('Баллы'!MH11:NI11)</f>
        <v>0</v>
      </c>
      <c r="AS45" s="61">
        <f>SUM('Баллы'!NJ11:NV11)</f>
        <v>0</v>
      </c>
      <c r="AT45" s="46">
        <f>SUM('Баллы'!DR11:FK11,'Баллы'!NW11:OL11)</f>
        <v>0</v>
      </c>
      <c r="AU45" s="48" t="str">
        <f>SUM('Баллы'!DL11:FK11)</f>
        <v>#REF!</v>
      </c>
      <c r="AV45" s="58" t="str">
        <f>SUM('Баллы'!DL11:DQ11)</f>
        <v>#REF!</v>
      </c>
      <c r="AW45" s="58">
        <f>SUM('Баллы'!DR11:DU11)+SUM('Баллы'!DY11:ES11)</f>
        <v>0</v>
      </c>
      <c r="AX45" s="61">
        <f>SUM('Баллы'!DV11:DX11)+SUM('Баллы'!ET11:FK11)</f>
        <v>0</v>
      </c>
      <c r="AY45" s="62">
        <f>SUM('Баллы'!DR11:DX11)</f>
        <v>0</v>
      </c>
      <c r="AZ45" s="58">
        <f>SUM('Баллы'!DR11:DU11)</f>
        <v>0</v>
      </c>
      <c r="BA45" s="61">
        <f>SUM('Баллы'!DV11:DX11)</f>
        <v>0</v>
      </c>
      <c r="BB45" s="62">
        <f>SUM('Баллы'!DY11:FK11)</f>
        <v>0</v>
      </c>
      <c r="BC45" s="58">
        <f>SUM('Баллы'!DY11:ES11)</f>
        <v>0</v>
      </c>
      <c r="BD45" s="60">
        <f>SUM('Баллы'!ET11:FK11)</f>
        <v>0</v>
      </c>
      <c r="BE45" s="48">
        <f>SUM('Баллы'!NW11:OL11)</f>
        <v>0</v>
      </c>
      <c r="BF45" s="58">
        <f>SUMIF('Баллы'!NW9:OL9,"муж",'Баллы'!NW11:OL11)</f>
        <v>0</v>
      </c>
      <c r="BG45" s="61">
        <f>SUMIF('Баллы'!NW9:OL9,"жен",'Баллы'!NW11:OL11)</f>
        <v>0</v>
      </c>
      <c r="BH45" s="62">
        <f>SUM('Баллы'!NW11:NZ11)</f>
        <v>0</v>
      </c>
      <c r="BI45" s="58">
        <f>SUMIF('Баллы'!NW9:NZ9,"муж",'Баллы'!NW11:NZ11)</f>
        <v>0</v>
      </c>
      <c r="BJ45" s="61">
        <f>SUMIF('Баллы'!NW9:NZ9,";ty",'Баллы'!NW11:NZ11)</f>
        <v>0</v>
      </c>
      <c r="BK45" s="62">
        <f>SUM('Баллы'!OA11:OL11)</f>
        <v>0</v>
      </c>
      <c r="BL45" s="58">
        <f>SUMIF('Баллы'!OA9:OL9,"муж",'Баллы'!OA11:OL11)</f>
        <v>0</v>
      </c>
      <c r="BM45" s="60">
        <f>SUMIF('Баллы'!OA9:OL9,"муж",'Баллы'!OA11:OL11)</f>
        <v>0</v>
      </c>
      <c r="BN45" s="46" t="str">
        <f>SUM('Баллы'!FL11:KE11,'Баллы'!OM11:PB11)</f>
        <v>#REF!</v>
      </c>
      <c r="BO45" s="48" t="str">
        <f>SUM('Баллы'!FL11:KE11)</f>
        <v>#REF!</v>
      </c>
      <c r="BP45" s="58" t="str">
        <f>SUM('Баллы'!FL11:FM11,'Баллы'!FP11:FU11,'Баллы'!GB11:GC11,'Баллы'!GF11:GK11,'Баллы'!GR11:GT11,'Баллы'!GX11:HA11,'Баллы'!HF11:HN11,'Баллы'!HX11,'Баллы'!HZ11:IB11,'Баллы'!IX11,'Баллы'!IF11:IH11,'Баллы'!IL11:IQ11,'Баллы'!IZ11:JE11,'Баллы'!JH11:JY11,)</f>
        <v>#REF!</v>
      </c>
      <c r="BQ45" s="61" t="str">
        <f>SUM('Баллы'!FN11:FO11,'Баллы'!FV11:GA11,'Баллы'!GD11:GE11,'Баллы'!GL11:GQ11,'Баллы'!GU11:GW11,'Баллы'!HB11:HE11,'Баллы'!HO11:HW11,'Баллы'!HY11,'Баллы'!IC11:IE11,'Баллы'!II11:IK11,'Баллы'!IR11:IW11,'Баллы'!IY11,'Баллы'!JF11:JG11,'Баллы'!JZ11:KE11)</f>
        <v>#REF!</v>
      </c>
      <c r="BR45" s="63">
        <f>SUM('Баллы'!FL11:FO11,'Баллы'!GB11:GE11,'Баллы'!GX11:HE11,'Баллы'!IF11:IK11,'Баллы'!IZ11:JG11)</f>
        <v>0</v>
      </c>
      <c r="BS45" s="58">
        <f>SUM('Баллы'!FP11:FU11,'Баллы'!GF11:GK11,'Баллы'!HF11:HN11,'Баллы'!IL11:IQ11,'Баллы'!JH11:JY11)</f>
        <v>0</v>
      </c>
      <c r="BT45" s="61">
        <f>SUM('Баллы'!FN11:FO11,'Баллы'!GD11:GE11,'Баллы'!HB11:HE11,'Баллы'!II11:IK11,'Баллы'!JF11:JG11)</f>
        <v>0</v>
      </c>
      <c r="BU45" s="63">
        <f>SUM('Баллы'!FP11:GA11,'Баллы'!GF11:GQ11,'Баллы'!HF11:HW11,'Баллы'!IL11:IW11,'Баллы'!JH11:KE11)</f>
        <v>0</v>
      </c>
      <c r="BV45" s="58">
        <f>SUM('Баллы'!FP11:FU11,'Баллы'!GF11:GK11,'Баллы'!HF11:HN11,'Баллы'!IL11:IQ11,'Баллы'!JH11:JY11)</f>
        <v>0</v>
      </c>
      <c r="BW45" s="61">
        <f>SUM('Баллы'!FV11:GA11,'Баллы'!GL11:GQ11,'Баллы'!HO11:HW11,'Баллы'!IL11:IW11,'Баллы'!JZ11:KE11)</f>
        <v>0</v>
      </c>
      <c r="BX45" s="62">
        <f>SUM('Баллы'!FL11:GA11)</f>
        <v>0</v>
      </c>
      <c r="BY45" s="62">
        <f>SUM('Баллы'!FL11:FM11,'Баллы'!FP11:FU11)</f>
        <v>0</v>
      </c>
      <c r="BZ45" s="64">
        <f>SUM('Баллы'!FN11:FO11,'Баллы'!FV11:GA11)</f>
        <v>0</v>
      </c>
      <c r="CA45" s="62">
        <f>SUM('Баллы'!GB11:GQ11)</f>
        <v>0</v>
      </c>
      <c r="CB45" s="58">
        <f>SUM('Баллы'!GB11:GC11,'Баллы'!GF11:GK11)</f>
        <v>0</v>
      </c>
      <c r="CC45" s="61">
        <f>SUM('Баллы'!GD11:GE11,'Баллы'!GL11:GQ11)</f>
        <v>0</v>
      </c>
      <c r="CD45" s="62" t="str">
        <f>SUM('Баллы'!GR11:HY11)</f>
        <v>#REF!</v>
      </c>
      <c r="CE45" s="58" t="str">
        <f>SUM('Баллы'!GR11:GT11,'Баллы'!GX11:HA11,'Баллы'!HF11:HN11,'Баллы'!HX11)</f>
        <v>#REF!</v>
      </c>
      <c r="CF45" s="61" t="str">
        <f>SUM('Баллы'!GU11:GW11,'Баллы'!HB11:HE11,'Баллы'!HO11:HW11,'Баллы'!HY11)</f>
        <v>#REF!</v>
      </c>
      <c r="CG45" s="62">
        <f>SUM('Баллы'!HZ11:IY11)</f>
        <v>0</v>
      </c>
      <c r="CH45" s="58">
        <f>SUM('Баллы'!HZ11:IB11,'Баллы'!IF11:IH11,'Баллы'!IL11:IQ11,'Баллы'!IX11)</f>
        <v>0</v>
      </c>
      <c r="CI45" s="61">
        <f>SUM('Баллы'!IC11:IE11,'Баллы'!II11:IK11,'Баллы'!IR11:IW11,'Баллы'!IY11)</f>
        <v>0</v>
      </c>
      <c r="CJ45" s="62">
        <f>SUM('Баллы'!IZ11:KE11,)</f>
        <v>0</v>
      </c>
      <c r="CK45" s="58">
        <f>SUM('Баллы'!IZ11:JE11,'Баллы'!JH11:JY11)</f>
        <v>0</v>
      </c>
      <c r="CL45" s="58">
        <f>SUM('Баллы'!JF11:JG11,'Баллы'!JZ11:KE11)</f>
        <v>0</v>
      </c>
      <c r="CM45" s="48">
        <f>SUM('Баллы'!OM11:PB11)</f>
        <v>0</v>
      </c>
      <c r="CN45" s="58">
        <f>SUMIF('Баллы'!OM9:PB9,"муж",'Баллы'!OM11:PB11)</f>
        <v>0</v>
      </c>
      <c r="CO45" s="61">
        <f>SUMIF('Баллы'!OM9:PB9,"жен",'Баллы'!OM11:PB11)</f>
        <v>0</v>
      </c>
      <c r="CP45" s="63">
        <f>SUM('Баллы'!OM11:OP11)</f>
        <v>0</v>
      </c>
      <c r="CQ45" s="58">
        <f>SUMIF('Баллы'!OM9:OP9,"муж",'Баллы'!OM11:OP11)</f>
        <v>0</v>
      </c>
      <c r="CR45" s="61">
        <f>SUMIF('Баллы'!OM9:OP9,"жен",'Баллы'!OM11:OP11)</f>
        <v>0</v>
      </c>
      <c r="CS45" s="63">
        <f>SUM('Баллы'!OQ11:PB11)</f>
        <v>0</v>
      </c>
      <c r="CT45" s="58">
        <f>SUMIF('Баллы'!OQ9:PB9,"муж",'Баллы'!OQ11:PB11)</f>
        <v>0</v>
      </c>
      <c r="CU45" s="61">
        <f>SUMIF('Баллы'!OQ9:PB9,"жен",'Баллы'!OQ11:PB11)</f>
        <v>0</v>
      </c>
      <c r="CV45" s="46">
        <f>SUM('Баллы'!KF11:KU11,'Баллы'!PC11:PX11)</f>
        <v>0</v>
      </c>
      <c r="CW45" s="48">
        <f>SUM('Баллы'!KF11:KU11)</f>
        <v>0</v>
      </c>
      <c r="CX45" s="48">
        <f>SUM('Баллы'!PC11:PX11)</f>
        <v>0</v>
      </c>
      <c r="CY45" s="46">
        <f>SUM('Баллы'!KV11:LL11,'Баллы'!PY11:QJ11)</f>
        <v>0</v>
      </c>
      <c r="CZ45" s="58">
        <f>SUM('Баллы'!KZ11:LB11,'Баллы'!PZ11:QJ11)</f>
        <v>0</v>
      </c>
      <c r="DA45" s="58">
        <f>SUM('Баллы'!KX11:KY11,'Баллы'!LB11:LC11,'Баллы'!LF11:LG11,'Баллы'!QE11:QJ11)</f>
        <v>0</v>
      </c>
      <c r="DB45" s="58">
        <f>SUM('Баллы'!KX11:KY11,'Баллы'!LB11:LC11,'Баллы'!LF11:LG11,'Баллы'!QE11:QG11)</f>
        <v>0</v>
      </c>
      <c r="DC45" s="58">
        <f>SUM('Баллы'!LC11,'Баллы'!LG11,'Баллы'!QH11:QJ11)</f>
        <v>0</v>
      </c>
      <c r="DD45" s="48">
        <f>SUM('Баллы'!KV11:LL11)</f>
        <v>0</v>
      </c>
      <c r="DE45" s="58">
        <f>SUM('Баллы'!KV11:KY11)</f>
        <v>0</v>
      </c>
      <c r="DF45" s="58">
        <f>SUM('Баллы'!KZ11:LG11)</f>
        <v>0</v>
      </c>
      <c r="DG45" s="58">
        <f>SUM('Баллы'!KZ11:LB11)</f>
        <v>0</v>
      </c>
      <c r="DH45" s="58">
        <f>SUM('Баллы'!LD11:LF11)</f>
        <v>0</v>
      </c>
      <c r="DI45" s="58">
        <f>SUM('Баллы'!KX11:KY11,'Баллы'!LB11:LC11,'Баллы'!LF11:LG11)</f>
        <v>0</v>
      </c>
      <c r="DJ45" s="58">
        <f>SUM('Баллы'!KX11:KY11)</f>
        <v>0</v>
      </c>
      <c r="DK45" s="58">
        <f>SUM('Баллы'!LB11:LC11,'Баллы'!LF11:LG11)</f>
        <v>0</v>
      </c>
      <c r="DL45" s="58">
        <f>SUM('Баллы'!LC11,'Баллы'!LG11)</f>
        <v>0</v>
      </c>
      <c r="DM45" s="58">
        <f>SUM('Баллы'!LH11:LL11)</f>
        <v>0</v>
      </c>
      <c r="DN45" s="48">
        <f>SUM('Баллы'!PY11:QJ11)</f>
        <v>0</v>
      </c>
      <c r="DO45" s="58">
        <f>SUM('Баллы'!PZ11,'Баллы'!QB11:QJ11)</f>
        <v>0</v>
      </c>
      <c r="DP45" s="58">
        <f>SUM('Баллы'!QE11:QJ11)</f>
        <v>0</v>
      </c>
      <c r="DQ45" s="65">
        <f>SUM('Баллы'!QE11:QG11)</f>
        <v>0</v>
      </c>
      <c r="DR45" s="58">
        <f>SUM('Баллы'!QH11:QJ11)</f>
        <v>0</v>
      </c>
      <c r="DS45" s="46" t="str">
        <f>SUM('Баллы'!QK11:QP11)</f>
        <v>#REF!</v>
      </c>
      <c r="DT45" s="58">
        <f>SUM('Баллы'!QL11:QM11,'Баллы'!QP11)</f>
        <v>0</v>
      </c>
      <c r="DU45" s="61">
        <f>SUM('Баллы'!QN11)</f>
        <v>0</v>
      </c>
      <c r="DV45" s="46">
        <f>SUM('Баллы'!QQ11:QX11)</f>
        <v>0</v>
      </c>
      <c r="DW45" s="58">
        <f>SUM('Баллы'!QQ11:QR11)</f>
        <v>0</v>
      </c>
      <c r="DX45" s="58">
        <f>SUM('Баллы'!QS11:QX11)</f>
        <v>0</v>
      </c>
    </row>
    <row r="46">
      <c r="A46" s="41">
        <v>43.0</v>
      </c>
      <c r="B46" s="42" t="str">
        <f>'Тест ответы'!B74</f>
        <v>Татарстан республика</v>
      </c>
      <c r="C46" s="43">
        <f>VLOOKUP(B46,'Население'!$B$2:$E$90,4,FALSE)</f>
        <v>3.253713172</v>
      </c>
      <c r="D46" s="44" t="str">
        <f>'Баллы'!D73</f>
        <v>#REF!</v>
      </c>
      <c r="E46" s="45" t="str">
        <f>SUMIF('Баллы'!$E$3:DX$3,"муж",'Баллы'!E73:DX73)</f>
        <v>#REF!</v>
      </c>
      <c r="F46" s="45" t="str">
        <f>SUMIF('Баллы'!$E$3:DX$3,"жен",'Баллы'!E73:DX73)</f>
        <v>#REF!</v>
      </c>
      <c r="G46" s="45" t="str">
        <f>SUM('Баллы'!Z73:DK73,'Баллы'!DP73:KE73,'Баллы'!KV73:LL73)</f>
        <v>#REF!</v>
      </c>
      <c r="H46" s="45">
        <f>SUM('Баллы'!LM73:PB73,'Баллы'!PY73:QJ73)</f>
        <v>0</v>
      </c>
      <c r="I46" s="45">
        <f>SUM('Баллы'!AZ73:BO73,'Баллы'!DR73:DX73,'Баллы'!FL73:FO73,'Баллы'!GB73:GE73,'Баллы'!GX73:HE73,'Баллы'!IF73:IK73,'Баллы'!IZ73:JG73,'Баллы'!LU73:MG73,'Баллы'!NW73:NZ73,'Баллы'!OM73:OP73)</f>
        <v>0</v>
      </c>
      <c r="J46" s="45">
        <f>SUM('Баллы'!BP73:DK73,'Баллы'!DY73:FK73,'Баллы'!FP73:GA73,'Баллы'!GF73:GQ73,'Баллы'!HF73:HW73,'Баллы'!IL73:IW73,'Баллы'!JH73:KE73,'Баллы'!MH73:NV73,'Баллы'!OA73:OL73,'Баллы'!OQ73:PB73)</f>
        <v>0</v>
      </c>
      <c r="K46" s="46">
        <f>SUM('Баллы'!E73:R73)</f>
        <v>0.0705</v>
      </c>
      <c r="L46" s="47">
        <f>SUM('Баллы'!O73:R73)</f>
        <v>0.04</v>
      </c>
      <c r="M46" s="46">
        <f>SUM('Баллы'!S73:Y73)</f>
        <v>0</v>
      </c>
      <c r="N46" s="45">
        <f>SUM('Баллы'!T73:Y73)</f>
        <v>0</v>
      </c>
      <c r="O46" s="46">
        <f>SUM('Баллы'!Z73:AQ73,'Баллы'!LM73:LT73)</f>
        <v>0</v>
      </c>
      <c r="P46" s="45">
        <f>SUMIF('Баллы'!$Z$3:$AQ$3,"муж",'Баллы'!Z73:AQ73)+SUMIF('Баллы'!$LM$3:$LT$3,"муж",'Баллы'!LM73:LT73)</f>
        <v>0</v>
      </c>
      <c r="Q46" s="45">
        <f>SUMIF('Баллы'!$Z$3:$AQ$3,"жен",'Баллы'!Z73:AQ73)+SUMIF('Баллы'!$LM$3:$LT$3,"жен",'Баллы'!LM73:LT73)</f>
        <v>0</v>
      </c>
      <c r="R46" s="48">
        <f>SUM('Баллы'!Z73:AQ73)</f>
        <v>0</v>
      </c>
      <c r="S46" s="45">
        <f>SUM('Баллы'!Z73:AH73)</f>
        <v>0</v>
      </c>
      <c r="T46" s="45">
        <f>SUM('Баллы'!AI73:AQ73)</f>
        <v>0</v>
      </c>
      <c r="U46" s="48">
        <f>SUM('Баллы'!LM73:LT73)</f>
        <v>0</v>
      </c>
      <c r="V46" s="45">
        <f>SUM('Баллы'!LM73:LP73)</f>
        <v>0</v>
      </c>
      <c r="W46" s="49">
        <f>SUM('Баллы'!LQ73:LT73)</f>
        <v>0</v>
      </c>
      <c r="X46" s="46">
        <f>SUM('Баллы'!AR73:DK73,'Баллы'!LU73:NI73)</f>
        <v>0</v>
      </c>
      <c r="Y46" s="45">
        <f>'Баллы'!AR73+SUM('Баллы'!AZ73:BH73)+SUM('Баллы'!BP73:CP73)+SUM('Баллы'!LU73:MC73,'Баллы'!MH73:NI73)</f>
        <v>0</v>
      </c>
      <c r="Z46" s="45">
        <f>'Баллы'!AS73+SUM('Баллы'!BI73:BO73)+SUM('Баллы'!CQ73:DK73)+SUM('Баллы'!MD73:MG73,'Баллы'!NJ73:NV73,)</f>
        <v>0</v>
      </c>
      <c r="AA46" s="48">
        <f>SUM('Баллы'!AR73:DK73)</f>
        <v>0</v>
      </c>
      <c r="AB46" s="45">
        <f>SUM('Баллы'!AT73:AY73)</f>
        <v>0</v>
      </c>
      <c r="AC46" s="45">
        <f>'Баллы'!AR73+SUM('Баллы'!AZ73:BH73)+SUM('Баллы'!BP73:CP73)</f>
        <v>0</v>
      </c>
      <c r="AD46" s="50">
        <f>'Баллы'!AS73+SUM('Баллы'!BI73:BO73)+SUM('Баллы'!CQ73:DK73)</f>
        <v>0</v>
      </c>
      <c r="AE46" s="51">
        <f>SUM('Баллы'!AZ73:BO73)</f>
        <v>0</v>
      </c>
      <c r="AF46" s="45">
        <f>SUM('Баллы'!AZ73:BH73)</f>
        <v>0</v>
      </c>
      <c r="AG46" s="50">
        <f>SUM('Баллы'!BI73:BO73)</f>
        <v>0</v>
      </c>
      <c r="AH46" s="51">
        <f>SUM('Баллы'!BP73:DK73)</f>
        <v>0</v>
      </c>
      <c r="AI46" s="45">
        <f>SUM('Баллы'!BP73:CP73)</f>
        <v>0</v>
      </c>
      <c r="AJ46" s="45">
        <f>SUM('Баллы'!CQ73:DK73)</f>
        <v>0</v>
      </c>
      <c r="AK46" s="48">
        <f>SUM('Баллы'!LU73:NV73)</f>
        <v>0</v>
      </c>
      <c r="AL46" s="45">
        <f>SUM('Баллы'!LU73:MC73,'Баллы'!MH73:NI73)</f>
        <v>0</v>
      </c>
      <c r="AM46" s="50">
        <f>SUM('Баллы'!MD73:MG73,'Баллы'!NJ73:NV73,)</f>
        <v>0</v>
      </c>
      <c r="AN46" s="45">
        <f>SUM('Баллы'!LU73:MG73)</f>
        <v>0</v>
      </c>
      <c r="AO46" s="45">
        <f>SUM('Баллы'!LU73:MC73)</f>
        <v>0</v>
      </c>
      <c r="AP46" s="50">
        <f>SUM('Баллы'!MD73:MG73)</f>
        <v>0</v>
      </c>
      <c r="AQ46" s="45">
        <f>SUM('Баллы'!MH73:NV73)</f>
        <v>0</v>
      </c>
      <c r="AR46" s="45">
        <f>SUM('Баллы'!MH73:NI73)</f>
        <v>0</v>
      </c>
      <c r="AS46" s="50">
        <f>SUM('Баллы'!NJ73:NV73)</f>
        <v>0</v>
      </c>
      <c r="AT46" s="46">
        <f>SUM('Баллы'!DR73:FK73,'Баллы'!NW73:OL73)</f>
        <v>0</v>
      </c>
      <c r="AU46" s="48" t="str">
        <f>SUM('Баллы'!DL73:FK73)</f>
        <v>#REF!</v>
      </c>
      <c r="AV46" s="45" t="str">
        <f>SUM('Баллы'!DL73:DQ73)</f>
        <v>#REF!</v>
      </c>
      <c r="AW46" s="45">
        <f>SUM('Баллы'!DR73:DU73)+SUM('Баллы'!DY73:ES73)</f>
        <v>0</v>
      </c>
      <c r="AX46" s="50">
        <f>SUM('Баллы'!DV73:DX73)+SUM('Баллы'!ET73:FK73)</f>
        <v>0</v>
      </c>
      <c r="AY46" s="51">
        <f>SUM('Баллы'!DR73:DX73)</f>
        <v>0</v>
      </c>
      <c r="AZ46" s="45">
        <f>SUM('Баллы'!DR73:DU73)</f>
        <v>0</v>
      </c>
      <c r="BA46" s="50">
        <f>SUM('Баллы'!DV73:DX73)</f>
        <v>0</v>
      </c>
      <c r="BB46" s="51">
        <f>SUM('Баллы'!DY73:FK73)</f>
        <v>0</v>
      </c>
      <c r="BC46" s="45">
        <f>SUM('Баллы'!DY73:ES73)</f>
        <v>0</v>
      </c>
      <c r="BD46" s="49">
        <f>SUM('Баллы'!ET73:FK73)</f>
        <v>0</v>
      </c>
      <c r="BE46" s="48">
        <f>SUM('Баллы'!NW73:OL73)</f>
        <v>0</v>
      </c>
      <c r="BF46" s="45">
        <f>SUMIF('Баллы'!NW71:OL71,"муж",'Баллы'!NW73:OL73)</f>
        <v>0</v>
      </c>
      <c r="BG46" s="50">
        <f>SUMIF('Баллы'!NW71:OL71,"жен",'Баллы'!NW73:OL73)</f>
        <v>0</v>
      </c>
      <c r="BH46" s="51">
        <f>SUM('Баллы'!NW73:NZ73)</f>
        <v>0</v>
      </c>
      <c r="BI46" s="45">
        <f>SUMIF('Баллы'!NW71:NZ71,"муж",'Баллы'!NW73:NZ73)</f>
        <v>0</v>
      </c>
      <c r="BJ46" s="50">
        <f>SUMIF('Баллы'!NW71:NZ71,";ty",'Баллы'!NW73:NZ73)</f>
        <v>0</v>
      </c>
      <c r="BK46" s="51">
        <f>SUM('Баллы'!OA73:OL73)</f>
        <v>0</v>
      </c>
      <c r="BL46" s="45">
        <f>SUMIF('Баллы'!OA71:OL71,"муж",'Баллы'!OA73:OL73)</f>
        <v>0</v>
      </c>
      <c r="BM46" s="49">
        <f>SUMIF('Баллы'!OA71:OL71,"муж",'Баллы'!OA73:OL73)</f>
        <v>0</v>
      </c>
      <c r="BN46" s="46" t="str">
        <f>SUM('Баллы'!FL73:KE73,'Баллы'!OM73:PB73)</f>
        <v>#REF!</v>
      </c>
      <c r="BO46" s="48" t="str">
        <f>SUM('Баллы'!FL73:KE73)</f>
        <v>#REF!</v>
      </c>
      <c r="BP46" s="45" t="str">
        <f>SUM('Баллы'!FL73:FM73,'Баллы'!FP73:FU73,'Баллы'!GB73:GC73,'Баллы'!GF73:GK73,'Баллы'!GR73:GT73,'Баллы'!GX73:HA73,'Баллы'!HF73:HN73,'Баллы'!HX73,'Баллы'!HZ73:IB73,'Баллы'!IX73,'Баллы'!IF73:IH73,'Баллы'!IL73:IQ73,'Баллы'!IZ73:JE73,'Баллы'!JH73:JY73,)</f>
        <v>#REF!</v>
      </c>
      <c r="BQ46" s="50" t="str">
        <f>SUM('Баллы'!FN73:FO73,'Баллы'!FV73:GA73,'Баллы'!GD73:GE73,'Баллы'!GL73:GQ73,'Баллы'!GU73:GW73,'Баллы'!HB73:HE73,'Баллы'!HO73:HW73,'Баллы'!HY73,'Баллы'!IC73:IE73,'Баллы'!II73:IK73,'Баллы'!IR73:IW73,'Баллы'!IY73,'Баллы'!JF73:JG73,'Баллы'!JZ73:KE73)</f>
        <v>#REF!</v>
      </c>
      <c r="BR46" s="52">
        <f>SUM('Баллы'!FL73:FO73,'Баллы'!GB73:GE73,'Баллы'!GX73:HE73,'Баллы'!IF73:IK73,'Баллы'!IZ73:JG73)</f>
        <v>0</v>
      </c>
      <c r="BS46" s="45">
        <f>SUM('Баллы'!FP73:FU73,'Баллы'!GF73:GK73,'Баллы'!HF73:HN73,'Баллы'!IL73:IQ73,'Баллы'!JH73:JY73)</f>
        <v>0</v>
      </c>
      <c r="BT46" s="50">
        <f>SUM('Баллы'!FN73:FO73,'Баллы'!GD73:GE73,'Баллы'!HB73:HE73,'Баллы'!II73:IK73,'Баллы'!JF73:JG73)</f>
        <v>0</v>
      </c>
      <c r="BU46" s="52">
        <f>SUM('Баллы'!FP73:GA73,'Баллы'!GF73:GQ73,'Баллы'!HF73:HW73,'Баллы'!IL73:IW73,'Баллы'!JH73:KE73)</f>
        <v>0</v>
      </c>
      <c r="BV46" s="45">
        <f>SUM('Баллы'!FP73:FU73,'Баллы'!GF73:GK73,'Баллы'!HF73:HN73,'Баллы'!IL73:IQ73,'Баллы'!JH73:JY73)</f>
        <v>0</v>
      </c>
      <c r="BW46" s="50">
        <f>SUM('Баллы'!FV73:GA73,'Баллы'!GL73:GQ73,'Баллы'!HO73:HW73,'Баллы'!IL73:IW73,'Баллы'!JZ73:KE73)</f>
        <v>0</v>
      </c>
      <c r="BX46" s="51">
        <f>SUM('Баллы'!FL73:GA73)</f>
        <v>0</v>
      </c>
      <c r="BY46" s="51">
        <f>SUM('Баллы'!FL73:FM73,'Баллы'!FP73:FU73)</f>
        <v>0</v>
      </c>
      <c r="BZ46" s="53">
        <f>SUM('Баллы'!FN73:FO73,'Баллы'!FV73:GA73)</f>
        <v>0</v>
      </c>
      <c r="CA46" s="51">
        <f>SUM('Баллы'!GB73:GQ73)</f>
        <v>0</v>
      </c>
      <c r="CB46" s="45">
        <f>SUM('Баллы'!GB73:GC73,'Баллы'!GF73:GK73)</f>
        <v>0</v>
      </c>
      <c r="CC46" s="50">
        <f>SUM('Баллы'!GD73:GE73,'Баллы'!GL73:GQ73)</f>
        <v>0</v>
      </c>
      <c r="CD46" s="51" t="str">
        <f>SUM('Баллы'!GR73:HY73)</f>
        <v>#REF!</v>
      </c>
      <c r="CE46" s="45" t="str">
        <f>SUM('Баллы'!GR73:GT73,'Баллы'!GX73:HA73,'Баллы'!HF73:HN73,'Баллы'!HX73)</f>
        <v>#REF!</v>
      </c>
      <c r="CF46" s="50" t="str">
        <f>SUM('Баллы'!GU73:GW73,'Баллы'!HB73:HE73,'Баллы'!HO73:HW73,'Баллы'!HY73)</f>
        <v>#REF!</v>
      </c>
      <c r="CG46" s="51">
        <f>SUM('Баллы'!HZ73:IY73)</f>
        <v>0</v>
      </c>
      <c r="CH46" s="45">
        <f>SUM('Баллы'!HZ73:IB73,'Баллы'!IF73:IH73,'Баллы'!IL73:IQ73,'Баллы'!IX73)</f>
        <v>0</v>
      </c>
      <c r="CI46" s="50">
        <f>SUM('Баллы'!IC73:IE73,'Баллы'!II73:IK73,'Баллы'!IR73:IW73,'Баллы'!IY73)</f>
        <v>0</v>
      </c>
      <c r="CJ46" s="51">
        <f>SUM('Баллы'!IZ73:KE73,)</f>
        <v>0</v>
      </c>
      <c r="CK46" s="45">
        <f>SUM('Баллы'!IZ73:JE73,'Баллы'!JH73:JY73)</f>
        <v>0</v>
      </c>
      <c r="CL46" s="45">
        <f>SUM('Баллы'!JF73:JG73,'Баллы'!JZ73:KE73)</f>
        <v>0</v>
      </c>
      <c r="CM46" s="48">
        <f>SUM('Баллы'!OM73:PB73)</f>
        <v>0</v>
      </c>
      <c r="CN46" s="45">
        <f>SUMIF('Баллы'!OM71:PB71,"муж",'Баллы'!OM73:PB73)</f>
        <v>0</v>
      </c>
      <c r="CO46" s="50">
        <f>SUMIF('Баллы'!OM71:PB71,"жен",'Баллы'!OM73:PB73)</f>
        <v>0</v>
      </c>
      <c r="CP46" s="52">
        <f>SUM('Баллы'!OM73:OP73)</f>
        <v>0</v>
      </c>
      <c r="CQ46" s="45">
        <f>SUMIF('Баллы'!OM71:OP71,"муж",'Баллы'!OM73:OP73)</f>
        <v>0</v>
      </c>
      <c r="CR46" s="50">
        <f>SUMIF('Баллы'!OM71:OP71,"жен",'Баллы'!OM73:OP73)</f>
        <v>0</v>
      </c>
      <c r="CS46" s="52">
        <f>SUM('Баллы'!OQ73:PB73)</f>
        <v>0</v>
      </c>
      <c r="CT46" s="45">
        <f>SUMIF('Баллы'!OQ71:PB71,"муж",'Баллы'!OQ73:PB73)</f>
        <v>0</v>
      </c>
      <c r="CU46" s="50">
        <f>SUMIF('Баллы'!OQ71:PB71,"жен",'Баллы'!OQ73:PB73)</f>
        <v>0</v>
      </c>
      <c r="CV46" s="46">
        <f>SUM('Баллы'!KF73:KU73,'Баллы'!PC73:PX73)</f>
        <v>0</v>
      </c>
      <c r="CW46" s="48">
        <f>SUM('Баллы'!KF73:KU73)</f>
        <v>0</v>
      </c>
      <c r="CX46" s="48">
        <f>SUM('Баллы'!PC73:PX73)</f>
        <v>0</v>
      </c>
      <c r="CY46" s="46">
        <f>SUM('Баллы'!KV73:LL73,'Баллы'!PY73:QJ73)</f>
        <v>0</v>
      </c>
      <c r="CZ46" s="45">
        <f>SUM('Баллы'!KZ73:LB73,'Баллы'!PZ73:QJ73)</f>
        <v>0</v>
      </c>
      <c r="DA46" s="45">
        <f>SUM('Баллы'!KX73:KY73,'Баллы'!LB73:LC73,'Баллы'!LF73:LG73,'Баллы'!QE73:QJ73)</f>
        <v>0</v>
      </c>
      <c r="DB46" s="45">
        <f>SUM('Баллы'!KX73:KY73,'Баллы'!LB73:LC73,'Баллы'!LF73:LG73,'Баллы'!QE73:QG73)</f>
        <v>0</v>
      </c>
      <c r="DC46" s="45">
        <f>SUM('Баллы'!LC73,'Баллы'!LG73,'Баллы'!QH73:QJ73)</f>
        <v>0</v>
      </c>
      <c r="DD46" s="48">
        <f>SUM('Баллы'!KV73:LL73)</f>
        <v>0</v>
      </c>
      <c r="DE46" s="45">
        <f>SUM('Баллы'!KV73:KY73)</f>
        <v>0</v>
      </c>
      <c r="DF46" s="45">
        <f>SUM('Баллы'!KZ73:LG73)</f>
        <v>0</v>
      </c>
      <c r="DG46" s="45">
        <f>SUM('Баллы'!KZ73:LB73)</f>
        <v>0</v>
      </c>
      <c r="DH46" s="45">
        <f>SUM('Баллы'!LD73:LF73)</f>
        <v>0</v>
      </c>
      <c r="DI46" s="45">
        <f>SUM('Баллы'!KX73:KY73,'Баллы'!LB73:LC73,'Баллы'!LF73:LG73)</f>
        <v>0</v>
      </c>
      <c r="DJ46" s="45">
        <f>SUM('Баллы'!KX73:KY73)</f>
        <v>0</v>
      </c>
      <c r="DK46" s="45">
        <f>SUM('Баллы'!LB73:LC73,'Баллы'!LF73:LG73)</f>
        <v>0</v>
      </c>
      <c r="DL46" s="45">
        <f>SUM('Баллы'!LC73,'Баллы'!LG73)</f>
        <v>0</v>
      </c>
      <c r="DM46" s="45">
        <f>SUM('Баллы'!LH73:LL73)</f>
        <v>0</v>
      </c>
      <c r="DN46" s="48">
        <f>SUM('Баллы'!PY73:QJ73)</f>
        <v>0</v>
      </c>
      <c r="DO46" s="45">
        <f>SUM('Баллы'!PZ73,'Баллы'!QB73:QJ73)</f>
        <v>0</v>
      </c>
      <c r="DP46" s="45">
        <f>SUM('Баллы'!QE73:QJ73)</f>
        <v>0</v>
      </c>
      <c r="DQ46" s="54">
        <f>SUM('Баллы'!QE73:QG73)</f>
        <v>0</v>
      </c>
      <c r="DR46" s="45">
        <f>SUM('Баллы'!QH73:QJ73)</f>
        <v>0</v>
      </c>
      <c r="DS46" s="46" t="str">
        <f>SUM('Баллы'!QK73:QP73)</f>
        <v>#REF!</v>
      </c>
      <c r="DT46" s="45">
        <f>SUM('Баллы'!QL73:QM73,'Баллы'!QP73)</f>
        <v>0</v>
      </c>
      <c r="DU46" s="50">
        <f>SUM('Баллы'!QN73)</f>
        <v>0</v>
      </c>
      <c r="DV46" s="46">
        <f>SUM('Баллы'!QQ73:QX73)</f>
        <v>0</v>
      </c>
      <c r="DW46" s="45">
        <f>SUM('Баллы'!QQ73:QR73)</f>
        <v>0</v>
      </c>
      <c r="DX46" s="45">
        <f>SUM('Баллы'!QS73:QX73)</f>
        <v>0</v>
      </c>
    </row>
    <row r="47">
      <c r="A47" s="55">
        <v>44.0</v>
      </c>
      <c r="B47" s="56" t="str">
        <f>'Тест ответы'!B63</f>
        <v>Самарская область</v>
      </c>
      <c r="C47" s="57">
        <f>VLOOKUP(B47,'Население'!$B$2:$E$90,4,FALSE)</f>
        <v>4.113004616</v>
      </c>
      <c r="D47" s="44" t="str">
        <f>'Баллы'!D62</f>
        <v>#REF!</v>
      </c>
      <c r="E47" s="58" t="str">
        <f>SUMIF('Баллы'!$E$3:DX$3,"муж",'Баллы'!E62:DX62)</f>
        <v>#REF!</v>
      </c>
      <c r="F47" s="58" t="str">
        <f>SUMIF('Баллы'!$E$3:DX$3,"жен",'Баллы'!E62:DX62)</f>
        <v>#REF!</v>
      </c>
      <c r="G47" s="58" t="str">
        <f>SUM('Баллы'!Z62:DK62,'Баллы'!DP62:KE62,'Баллы'!KV62:LL62)</f>
        <v>#REF!</v>
      </c>
      <c r="H47" s="58">
        <f>SUM('Баллы'!LM62:PB62,'Баллы'!PY62:QJ62)</f>
        <v>0</v>
      </c>
      <c r="I47" s="58">
        <f>SUM('Баллы'!AZ62:BO62,'Баллы'!DR62:DX62,'Баллы'!FL62:FO62,'Баллы'!GB62:GE62,'Баллы'!GX62:HE62,'Баллы'!IF62:IK62,'Баллы'!IZ62:JG62,'Баллы'!LU62:MG62,'Баллы'!NW62:NZ62,'Баллы'!OM62:OP62)</f>
        <v>0</v>
      </c>
      <c r="J47" s="58">
        <f>SUM('Баллы'!BP62:DK62,'Баллы'!DY62:FK62,'Баллы'!FP62:GA62,'Баллы'!GF62:GQ62,'Баллы'!HF62:HW62,'Баллы'!IL62:IW62,'Баллы'!JH62:KE62,'Баллы'!MH62:NV62,'Баллы'!OA62:OL62,'Баллы'!OQ62:PB62)</f>
        <v>0</v>
      </c>
      <c r="K47" s="46">
        <f>SUM('Баллы'!E62:R62)</f>
        <v>0.0385</v>
      </c>
      <c r="L47" s="59">
        <f>SUM('Баллы'!O62:R62)</f>
        <v>0</v>
      </c>
      <c r="M47" s="46">
        <f>SUM('Баллы'!S62:Y62)</f>
        <v>0.1</v>
      </c>
      <c r="N47" s="58">
        <f>SUM('Баллы'!T62:Y62)</f>
        <v>0</v>
      </c>
      <c r="O47" s="46">
        <f>SUM('Баллы'!Z62:AQ62,'Баллы'!LM62:LT62)</f>
        <v>0</v>
      </c>
      <c r="P47" s="58">
        <f>SUMIF('Баллы'!$Z$3:$AQ$3,"муж",'Баллы'!Z62:AQ62)+SUMIF('Баллы'!$LM$3:$LT$3,"муж",'Баллы'!LM62:LT62)</f>
        <v>0</v>
      </c>
      <c r="Q47" s="58">
        <f>SUMIF('Баллы'!$Z$3:$AQ$3,"жен",'Баллы'!Z62:AQ62)+SUMIF('Баллы'!$LM$3:$LT$3,"жен",'Баллы'!LM62:LT62)</f>
        <v>0</v>
      </c>
      <c r="R47" s="48">
        <f>SUM('Баллы'!Z62:AQ62)</f>
        <v>0</v>
      </c>
      <c r="S47" s="58">
        <f>SUM('Баллы'!Z62:AH62)</f>
        <v>0</v>
      </c>
      <c r="T47" s="58">
        <f>SUM('Баллы'!AI62:AQ62)</f>
        <v>0</v>
      </c>
      <c r="U47" s="48">
        <f>SUM('Баллы'!LM62:LT62)</f>
        <v>0</v>
      </c>
      <c r="V47" s="58">
        <f>SUM('Баллы'!LM62:LP62)</f>
        <v>0</v>
      </c>
      <c r="W47" s="60">
        <f>SUM('Баллы'!LQ62:LT62)</f>
        <v>0</v>
      </c>
      <c r="X47" s="46">
        <f>SUM('Баллы'!AR62:DK62,'Баллы'!LU62:NI62)</f>
        <v>0</v>
      </c>
      <c r="Y47" s="58">
        <f>'Баллы'!AR62+SUM('Баллы'!AZ62:BH62)+SUM('Баллы'!BP62:CP62)+SUM('Баллы'!LU62:MC62,'Баллы'!MH62:NI62)</f>
        <v>0</v>
      </c>
      <c r="Z47" s="58">
        <f>'Баллы'!AS62+SUM('Баллы'!BI62:BO62)+SUM('Баллы'!CQ62:DK62)+SUM('Баллы'!MD62:MG62,'Баллы'!NJ62:NV62,)</f>
        <v>0</v>
      </c>
      <c r="AA47" s="48">
        <f>SUM('Баллы'!AR62:DK62)</f>
        <v>0</v>
      </c>
      <c r="AB47" s="58">
        <f>SUM('Баллы'!AT62:AY62)</f>
        <v>0</v>
      </c>
      <c r="AC47" s="58">
        <f>'Баллы'!AR62+SUM('Баллы'!AZ62:BH62)+SUM('Баллы'!BP62:CP62)</f>
        <v>0</v>
      </c>
      <c r="AD47" s="61">
        <f>'Баллы'!AS62+SUM('Баллы'!BI62:BO62)+SUM('Баллы'!CQ62:DK62)</f>
        <v>0</v>
      </c>
      <c r="AE47" s="62">
        <f>SUM('Баллы'!AZ62:BO62)</f>
        <v>0</v>
      </c>
      <c r="AF47" s="58">
        <f>SUM('Баллы'!AZ62:BH62)</f>
        <v>0</v>
      </c>
      <c r="AG47" s="61">
        <f>SUM('Баллы'!BI62:BO62)</f>
        <v>0</v>
      </c>
      <c r="AH47" s="62">
        <f>SUM('Баллы'!BP62:DK62)</f>
        <v>0</v>
      </c>
      <c r="AI47" s="58">
        <f>SUM('Баллы'!BP62:CP62)</f>
        <v>0</v>
      </c>
      <c r="AJ47" s="58">
        <f>SUM('Баллы'!CQ62:DK62)</f>
        <v>0</v>
      </c>
      <c r="AK47" s="48">
        <f>SUM('Баллы'!LU62:NV62)</f>
        <v>0</v>
      </c>
      <c r="AL47" s="58">
        <f>SUM('Баллы'!LU62:MC62,'Баллы'!MH62:NI62)</f>
        <v>0</v>
      </c>
      <c r="AM47" s="61">
        <f>SUM('Баллы'!MD62:MG62,'Баллы'!NJ62:NV62,)</f>
        <v>0</v>
      </c>
      <c r="AN47" s="58">
        <f>SUM('Баллы'!LU62:MG62)</f>
        <v>0</v>
      </c>
      <c r="AO47" s="58">
        <f>SUM('Баллы'!LU62:MC62)</f>
        <v>0</v>
      </c>
      <c r="AP47" s="61">
        <f>SUM('Баллы'!MD62:MG62)</f>
        <v>0</v>
      </c>
      <c r="AQ47" s="58">
        <f>SUM('Баллы'!MH62:NV62)</f>
        <v>0</v>
      </c>
      <c r="AR47" s="58">
        <f>SUM('Баллы'!MH62:NI62)</f>
        <v>0</v>
      </c>
      <c r="AS47" s="61">
        <f>SUM('Баллы'!NJ62:NV62)</f>
        <v>0</v>
      </c>
      <c r="AT47" s="46">
        <f>SUM('Баллы'!DR62:FK62,'Баллы'!NW62:OL62)</f>
        <v>0</v>
      </c>
      <c r="AU47" s="48" t="str">
        <f>SUM('Баллы'!DL62:FK62)</f>
        <v>#REF!</v>
      </c>
      <c r="AV47" s="58" t="str">
        <f>SUM('Баллы'!DL62:DQ62)</f>
        <v>#REF!</v>
      </c>
      <c r="AW47" s="58">
        <f>SUM('Баллы'!DR62:DU62)+SUM('Баллы'!DY62:ES62)</f>
        <v>0</v>
      </c>
      <c r="AX47" s="61">
        <f>SUM('Баллы'!DV62:DX62)+SUM('Баллы'!ET62:FK62)</f>
        <v>0</v>
      </c>
      <c r="AY47" s="62">
        <f>SUM('Баллы'!DR62:DX62)</f>
        <v>0</v>
      </c>
      <c r="AZ47" s="58">
        <f>SUM('Баллы'!DR62:DU62)</f>
        <v>0</v>
      </c>
      <c r="BA47" s="61">
        <f>SUM('Баллы'!DV62:DX62)</f>
        <v>0</v>
      </c>
      <c r="BB47" s="62">
        <f>SUM('Баллы'!DY62:FK62)</f>
        <v>0</v>
      </c>
      <c r="BC47" s="58">
        <f>SUM('Баллы'!DY62:ES62)</f>
        <v>0</v>
      </c>
      <c r="BD47" s="60">
        <f>SUM('Баллы'!ET62:FK62)</f>
        <v>0</v>
      </c>
      <c r="BE47" s="48">
        <f>SUM('Баллы'!NW62:OL62)</f>
        <v>0</v>
      </c>
      <c r="BF47" s="58">
        <f>SUMIF('Баллы'!NW60:OL60,"муж",'Баллы'!NW62:OL62)</f>
        <v>0</v>
      </c>
      <c r="BG47" s="61">
        <f>SUMIF('Баллы'!NW60:OL60,"жен",'Баллы'!NW62:OL62)</f>
        <v>0</v>
      </c>
      <c r="BH47" s="62">
        <f>SUM('Баллы'!NW62:NZ62)</f>
        <v>0</v>
      </c>
      <c r="BI47" s="58">
        <f>SUMIF('Баллы'!NW60:NZ60,"муж",'Баллы'!NW62:NZ62)</f>
        <v>0</v>
      </c>
      <c r="BJ47" s="61">
        <f>SUMIF('Баллы'!NW60:NZ60,";ty",'Баллы'!NW62:NZ62)</f>
        <v>0</v>
      </c>
      <c r="BK47" s="62">
        <f>SUM('Баллы'!OA62:OL62)</f>
        <v>0</v>
      </c>
      <c r="BL47" s="58">
        <f>SUMIF('Баллы'!OA60:OL60,"муж",'Баллы'!OA62:OL62)</f>
        <v>0</v>
      </c>
      <c r="BM47" s="60">
        <f>SUMIF('Баллы'!OA60:OL60,"муж",'Баллы'!OA62:OL62)</f>
        <v>0</v>
      </c>
      <c r="BN47" s="46" t="str">
        <f>SUM('Баллы'!FL62:KE62,'Баллы'!OM62:PB62)</f>
        <v>#REF!</v>
      </c>
      <c r="BO47" s="48" t="str">
        <f>SUM('Баллы'!FL62:KE62)</f>
        <v>#REF!</v>
      </c>
      <c r="BP47" s="58" t="str">
        <f>SUM('Баллы'!FL62:FM62,'Баллы'!FP62:FU62,'Баллы'!GB62:GC62,'Баллы'!GF62:GK62,'Баллы'!GR62:GT62,'Баллы'!GX62:HA62,'Баллы'!HF62:HN62,'Баллы'!HX62,'Баллы'!HZ62:IB62,'Баллы'!IX62,'Баллы'!IF62:IH62,'Баллы'!IL62:IQ62,'Баллы'!IZ62:JE62,'Баллы'!JH62:JY62,)</f>
        <v>#REF!</v>
      </c>
      <c r="BQ47" s="61" t="str">
        <f>SUM('Баллы'!FN62:FO62,'Баллы'!FV62:GA62,'Баллы'!GD62:GE62,'Баллы'!GL62:GQ62,'Баллы'!GU62:GW62,'Баллы'!HB62:HE62,'Баллы'!HO62:HW62,'Баллы'!HY62,'Баллы'!IC62:IE62,'Баллы'!II62:IK62,'Баллы'!IR62:IW62,'Баллы'!IY62,'Баллы'!JF62:JG62,'Баллы'!JZ62:KE62)</f>
        <v>#REF!</v>
      </c>
      <c r="BR47" s="63">
        <f>SUM('Баллы'!FL62:FO62,'Баллы'!GB62:GE62,'Баллы'!GX62:HE62,'Баллы'!IF62:IK62,'Баллы'!IZ62:JG62)</f>
        <v>0</v>
      </c>
      <c r="BS47" s="58">
        <f>SUM('Баллы'!FP62:FU62,'Баллы'!GF62:GK62,'Баллы'!HF62:HN62,'Баллы'!IL62:IQ62,'Баллы'!JH62:JY62)</f>
        <v>0</v>
      </c>
      <c r="BT47" s="61">
        <f>SUM('Баллы'!FN62:FO62,'Баллы'!GD62:GE62,'Баллы'!HB62:HE62,'Баллы'!II62:IK62,'Баллы'!JF62:JG62)</f>
        <v>0</v>
      </c>
      <c r="BU47" s="63">
        <f>SUM('Баллы'!FP62:GA62,'Баллы'!GF62:GQ62,'Баллы'!HF62:HW62,'Баллы'!IL62:IW62,'Баллы'!JH62:KE62)</f>
        <v>0</v>
      </c>
      <c r="BV47" s="58">
        <f>SUM('Баллы'!FP62:FU62,'Баллы'!GF62:GK62,'Баллы'!HF62:HN62,'Баллы'!IL62:IQ62,'Баллы'!JH62:JY62)</f>
        <v>0</v>
      </c>
      <c r="BW47" s="61">
        <f>SUM('Баллы'!FV62:GA62,'Баллы'!GL62:GQ62,'Баллы'!HO62:HW62,'Баллы'!IL62:IW62,'Баллы'!JZ62:KE62)</f>
        <v>0</v>
      </c>
      <c r="BX47" s="62">
        <f>SUM('Баллы'!FL62:GA62)</f>
        <v>0</v>
      </c>
      <c r="BY47" s="62">
        <f>SUM('Баллы'!FL62:FM62,'Баллы'!FP62:FU62)</f>
        <v>0</v>
      </c>
      <c r="BZ47" s="64">
        <f>SUM('Баллы'!FN62:FO62,'Баллы'!FV62:GA62)</f>
        <v>0</v>
      </c>
      <c r="CA47" s="62">
        <f>SUM('Баллы'!GB62:GQ62)</f>
        <v>0</v>
      </c>
      <c r="CB47" s="58">
        <f>SUM('Баллы'!GB62:GC62,'Баллы'!GF62:GK62)</f>
        <v>0</v>
      </c>
      <c r="CC47" s="61">
        <f>SUM('Баллы'!GD62:GE62,'Баллы'!GL62:GQ62)</f>
        <v>0</v>
      </c>
      <c r="CD47" s="62" t="str">
        <f>SUM('Баллы'!GR62:HY62)</f>
        <v>#REF!</v>
      </c>
      <c r="CE47" s="58" t="str">
        <f>SUM('Баллы'!GR62:GT62,'Баллы'!GX62:HA62,'Баллы'!HF62:HN62,'Баллы'!HX62)</f>
        <v>#REF!</v>
      </c>
      <c r="CF47" s="61" t="str">
        <f>SUM('Баллы'!GU62:GW62,'Баллы'!HB62:HE62,'Баллы'!HO62:HW62,'Баллы'!HY62)</f>
        <v>#REF!</v>
      </c>
      <c r="CG47" s="62">
        <f>SUM('Баллы'!HZ62:IY62)</f>
        <v>0</v>
      </c>
      <c r="CH47" s="58">
        <f>SUM('Баллы'!HZ62:IB62,'Баллы'!IF62:IH62,'Баллы'!IL62:IQ62,'Баллы'!IX62)</f>
        <v>0</v>
      </c>
      <c r="CI47" s="61">
        <f>SUM('Баллы'!IC62:IE62,'Баллы'!II62:IK62,'Баллы'!IR62:IW62,'Баллы'!IY62)</f>
        <v>0</v>
      </c>
      <c r="CJ47" s="62">
        <f>SUM('Баллы'!IZ62:KE62,)</f>
        <v>0</v>
      </c>
      <c r="CK47" s="58">
        <f>SUM('Баллы'!IZ62:JE62,'Баллы'!JH62:JY62)</f>
        <v>0</v>
      </c>
      <c r="CL47" s="58">
        <f>SUM('Баллы'!JF62:JG62,'Баллы'!JZ62:KE62)</f>
        <v>0</v>
      </c>
      <c r="CM47" s="48">
        <f>SUM('Баллы'!OM62:PB62)</f>
        <v>0</v>
      </c>
      <c r="CN47" s="58">
        <f>SUMIF('Баллы'!OM60:PB60,"муж",'Баллы'!OM62:PB62)</f>
        <v>0</v>
      </c>
      <c r="CO47" s="61">
        <f>SUMIF('Баллы'!OM60:PB60,"жен",'Баллы'!OM62:PB62)</f>
        <v>0</v>
      </c>
      <c r="CP47" s="63">
        <f>SUM('Баллы'!OM62:OP62)</f>
        <v>0</v>
      </c>
      <c r="CQ47" s="58">
        <f>SUMIF('Баллы'!OM60:OP60,"муж",'Баллы'!OM62:OP62)</f>
        <v>0</v>
      </c>
      <c r="CR47" s="61">
        <f>SUMIF('Баллы'!OM60:OP60,"жен",'Баллы'!OM62:OP62)</f>
        <v>0</v>
      </c>
      <c r="CS47" s="63">
        <f>SUM('Баллы'!OQ62:PB62)</f>
        <v>0</v>
      </c>
      <c r="CT47" s="58">
        <f>SUMIF('Баллы'!OQ60:PB60,"муж",'Баллы'!OQ62:PB62)</f>
        <v>0</v>
      </c>
      <c r="CU47" s="61">
        <f>SUMIF('Баллы'!OQ60:PB60,"жен",'Баллы'!OQ62:PB62)</f>
        <v>0</v>
      </c>
      <c r="CV47" s="46">
        <f>SUM('Баллы'!KF62:KU62,'Баллы'!PC62:PX62)</f>
        <v>0</v>
      </c>
      <c r="CW47" s="48">
        <f>SUM('Баллы'!KF62:KU62)</f>
        <v>0</v>
      </c>
      <c r="CX47" s="48">
        <f>SUM('Баллы'!PC62:PX62)</f>
        <v>0</v>
      </c>
      <c r="CY47" s="46">
        <f>SUM('Баллы'!KV62:LL62,'Баллы'!PY62:QJ62)</f>
        <v>0</v>
      </c>
      <c r="CZ47" s="58">
        <f>SUM('Баллы'!KZ62:LB62,'Баллы'!PZ62:QJ62)</f>
        <v>0</v>
      </c>
      <c r="DA47" s="58">
        <f>SUM('Баллы'!KX62:KY62,'Баллы'!LB62:LC62,'Баллы'!LF62:LG62,'Баллы'!QE62:QJ62)</f>
        <v>0</v>
      </c>
      <c r="DB47" s="58">
        <f>SUM('Баллы'!KX62:KY62,'Баллы'!LB62:LC62,'Баллы'!LF62:LG62,'Баллы'!QE62:QG62)</f>
        <v>0</v>
      </c>
      <c r="DC47" s="58">
        <f>SUM('Баллы'!LC62,'Баллы'!LG62,'Баллы'!QH62:QJ62)</f>
        <v>0</v>
      </c>
      <c r="DD47" s="48">
        <f>SUM('Баллы'!KV62:LL62)</f>
        <v>0</v>
      </c>
      <c r="DE47" s="58">
        <f>SUM('Баллы'!KV62:KY62)</f>
        <v>0</v>
      </c>
      <c r="DF47" s="58">
        <f>SUM('Баллы'!KZ62:LG62)</f>
        <v>0</v>
      </c>
      <c r="DG47" s="58">
        <f>SUM('Баллы'!KZ62:LB62)</f>
        <v>0</v>
      </c>
      <c r="DH47" s="58">
        <f>SUM('Баллы'!LD62:LF62)</f>
        <v>0</v>
      </c>
      <c r="DI47" s="58">
        <f>SUM('Баллы'!KX62:KY62,'Баллы'!LB62:LC62,'Баллы'!LF62:LG62)</f>
        <v>0</v>
      </c>
      <c r="DJ47" s="58">
        <f>SUM('Баллы'!KX62:KY62)</f>
        <v>0</v>
      </c>
      <c r="DK47" s="58">
        <f>SUM('Баллы'!LB62:LC62,'Баллы'!LF62:LG62)</f>
        <v>0</v>
      </c>
      <c r="DL47" s="58">
        <f>SUM('Баллы'!LC62,'Баллы'!LG62)</f>
        <v>0</v>
      </c>
      <c r="DM47" s="58">
        <f>SUM('Баллы'!LH62:LL62)</f>
        <v>0</v>
      </c>
      <c r="DN47" s="48">
        <f>SUM('Баллы'!PY62:QJ62)</f>
        <v>0</v>
      </c>
      <c r="DO47" s="58">
        <f>SUM('Баллы'!PZ62,'Баллы'!QB62:QJ62)</f>
        <v>0</v>
      </c>
      <c r="DP47" s="58">
        <f>SUM('Баллы'!QE62:QJ62)</f>
        <v>0</v>
      </c>
      <c r="DQ47" s="65">
        <f>SUM('Баллы'!QE62:QG62)</f>
        <v>0</v>
      </c>
      <c r="DR47" s="58">
        <f>SUM('Баллы'!QH62:QJ62)</f>
        <v>0</v>
      </c>
      <c r="DS47" s="46" t="str">
        <f>SUM('Баллы'!QK62:QP62)</f>
        <v>#REF!</v>
      </c>
      <c r="DT47" s="58">
        <f>SUM('Баллы'!QL62:QM62,'Баллы'!QP62)</f>
        <v>0</v>
      </c>
      <c r="DU47" s="61">
        <f>SUM('Баллы'!QN62)</f>
        <v>0</v>
      </c>
      <c r="DV47" s="46">
        <f>SUM('Баллы'!QQ62:QX62)</f>
        <v>0</v>
      </c>
      <c r="DW47" s="58">
        <f>SUM('Баллы'!QQ63:QR63)</f>
        <v>0</v>
      </c>
      <c r="DX47" s="58">
        <f>SUM('Баллы'!QS63:QX63)</f>
        <v>0</v>
      </c>
    </row>
    <row r="48">
      <c r="A48" s="41">
        <v>45.0</v>
      </c>
      <c r="B48" s="42" t="str">
        <f>'Тест ответы'!B38</f>
        <v>Красноярский край</v>
      </c>
      <c r="C48" s="43">
        <f>VLOOKUP(B48,'Население'!$B$2:$E$90,4,FALSE)</f>
        <v>4.556596831</v>
      </c>
      <c r="D48" s="44" t="str">
        <f>'Баллы'!D37</f>
        <v>#REF!</v>
      </c>
      <c r="E48" s="45" t="str">
        <f>SUMIF('Баллы'!$E$3:DX$3,"муж",'Баллы'!E37:DX37)</f>
        <v>#REF!</v>
      </c>
      <c r="F48" s="45" t="str">
        <f>SUMIF('Баллы'!$E$3:DX$3,"жен",'Баллы'!E37:DX37)</f>
        <v>#REF!</v>
      </c>
      <c r="G48" s="45" t="str">
        <f>SUM('Баллы'!Z37:DK37,'Баллы'!DP37:KE37,'Баллы'!KV37:LL37)</f>
        <v>#REF!</v>
      </c>
      <c r="H48" s="45">
        <f>SUM('Баллы'!LM37:PB37,'Баллы'!PY37:QJ37)</f>
        <v>0</v>
      </c>
      <c r="I48" s="45">
        <f>SUM('Баллы'!AZ37:BO37,'Баллы'!DR37:DX37,'Баллы'!FL37:FO37,'Баллы'!GB37:GE37,'Баллы'!GX37:HE37,'Баллы'!IF37:IK37,'Баллы'!IZ37:JG37,'Баллы'!LU37:MG37,'Баллы'!NW37:NZ37,'Баллы'!OM37:OP37)</f>
        <v>0</v>
      </c>
      <c r="J48" s="45">
        <f>SUM('Баллы'!BP37:DK37,'Баллы'!DY37:FK37,'Баллы'!FP37:GA37,'Баллы'!GF37:GQ37,'Баллы'!HF37:HW37,'Баллы'!IL37:IW37,'Баллы'!JH37:KE37,'Баллы'!MH37:NV37,'Баллы'!OA37:OL37,'Баллы'!OQ37:PB37)</f>
        <v>0</v>
      </c>
      <c r="K48" s="46">
        <f>SUM('Баллы'!E37:R37)</f>
        <v>0.0055</v>
      </c>
      <c r="L48" s="47">
        <f>SUM('Баллы'!O37:R37)</f>
        <v>0</v>
      </c>
      <c r="M48" s="46">
        <f>SUM('Баллы'!S37:Y37)</f>
        <v>0.1</v>
      </c>
      <c r="N48" s="45">
        <f>SUM('Баллы'!T37:Y37)</f>
        <v>0</v>
      </c>
      <c r="O48" s="46">
        <f>SUM('Баллы'!Z37:AQ37,'Баллы'!LM37:LT37)</f>
        <v>0</v>
      </c>
      <c r="P48" s="45">
        <f>SUMIF('Баллы'!$Z$3:$AQ$3,"муж",'Баллы'!Z37:AQ37)+SUMIF('Баллы'!$LM$3:$LT$3,"муж",'Баллы'!LM37:LT37)</f>
        <v>0</v>
      </c>
      <c r="Q48" s="45">
        <f>SUMIF('Баллы'!$Z$3:$AQ$3,"жен",'Баллы'!Z37:AQ37)+SUMIF('Баллы'!$LM$3:$LT$3,"жен",'Баллы'!LM37:LT37)</f>
        <v>0</v>
      </c>
      <c r="R48" s="48">
        <f>SUM('Баллы'!Z37:AQ37)</f>
        <v>0</v>
      </c>
      <c r="S48" s="45">
        <f>SUM('Баллы'!Z37:AH37)</f>
        <v>0</v>
      </c>
      <c r="T48" s="45">
        <f>SUM('Баллы'!AI37:AQ37)</f>
        <v>0</v>
      </c>
      <c r="U48" s="48">
        <f>SUM('Баллы'!LM37:LT37)</f>
        <v>0</v>
      </c>
      <c r="V48" s="45">
        <f>SUM('Баллы'!LM37:LP37)</f>
        <v>0</v>
      </c>
      <c r="W48" s="49">
        <f>SUM('Баллы'!LQ37:LT37)</f>
        <v>0</v>
      </c>
      <c r="X48" s="46">
        <f>SUM('Баллы'!AR37:DK37,'Баллы'!LU37:NI37)</f>
        <v>0</v>
      </c>
      <c r="Y48" s="45">
        <f>'Баллы'!AR37+SUM('Баллы'!AZ37:BH37)+SUM('Баллы'!BP37:CP37)+SUM('Баллы'!LU37:MC37,'Баллы'!MH37:NI37)</f>
        <v>0</v>
      </c>
      <c r="Z48" s="45">
        <f>'Баллы'!AS37+SUM('Баллы'!BI37:BO37)+SUM('Баллы'!CQ37:DK37)+SUM('Баллы'!MD37:MG37,'Баллы'!NJ37:NV37,)</f>
        <v>0</v>
      </c>
      <c r="AA48" s="48">
        <f>SUM('Баллы'!AR37:DK37)</f>
        <v>0</v>
      </c>
      <c r="AB48" s="45">
        <f>SUM('Баллы'!AT37:AY37)</f>
        <v>0</v>
      </c>
      <c r="AC48" s="45">
        <f>'Баллы'!AR37+SUM('Баллы'!AZ37:BH37)+SUM('Баллы'!BP37:CP37)</f>
        <v>0</v>
      </c>
      <c r="AD48" s="50">
        <f>'Баллы'!AS37+SUM('Баллы'!BI37:BO37)+SUM('Баллы'!CQ37:DK37)</f>
        <v>0</v>
      </c>
      <c r="AE48" s="51">
        <f>SUM('Баллы'!AZ37:BO37)</f>
        <v>0</v>
      </c>
      <c r="AF48" s="45">
        <f>SUM('Баллы'!AZ37:BH37)</f>
        <v>0</v>
      </c>
      <c r="AG48" s="50">
        <f>SUM('Баллы'!BI37:BO37)</f>
        <v>0</v>
      </c>
      <c r="AH48" s="51">
        <f>SUM('Баллы'!BP37:DK37)</f>
        <v>0</v>
      </c>
      <c r="AI48" s="45">
        <f>SUM('Баллы'!BP37:CP37)</f>
        <v>0</v>
      </c>
      <c r="AJ48" s="45">
        <f>SUM('Баллы'!CQ37:DK37)</f>
        <v>0</v>
      </c>
      <c r="AK48" s="48">
        <f>SUM('Баллы'!LU37:NV37)</f>
        <v>0</v>
      </c>
      <c r="AL48" s="45">
        <f>SUM('Баллы'!LU37:MC37,'Баллы'!MH37:NI37)</f>
        <v>0</v>
      </c>
      <c r="AM48" s="50">
        <f>SUM('Баллы'!MD37:MG37,'Баллы'!NJ37:NV37,)</f>
        <v>0</v>
      </c>
      <c r="AN48" s="45">
        <f>SUM('Баллы'!LU37:MG37)</f>
        <v>0</v>
      </c>
      <c r="AO48" s="45">
        <f>SUM('Баллы'!LU37:MC37)</f>
        <v>0</v>
      </c>
      <c r="AP48" s="50">
        <f>SUM('Баллы'!MD37:MG37)</f>
        <v>0</v>
      </c>
      <c r="AQ48" s="45">
        <f>SUM('Баллы'!MH37:NV37)</f>
        <v>0</v>
      </c>
      <c r="AR48" s="45">
        <f>SUM('Баллы'!MH37:NI37)</f>
        <v>0</v>
      </c>
      <c r="AS48" s="50">
        <f>SUM('Баллы'!NJ37:NV37)</f>
        <v>0</v>
      </c>
      <c r="AT48" s="46">
        <f>SUM('Баллы'!DR37:FK37,'Баллы'!NW37:OL37)</f>
        <v>0</v>
      </c>
      <c r="AU48" s="48" t="str">
        <f>SUM('Баллы'!DL37:FK37)</f>
        <v>#REF!</v>
      </c>
      <c r="AV48" s="45" t="str">
        <f>SUM('Баллы'!DL37:DQ37)</f>
        <v>#REF!</v>
      </c>
      <c r="AW48" s="45">
        <f>SUM('Баллы'!DR37:DU37)+SUM('Баллы'!DY37:ES37)</f>
        <v>0</v>
      </c>
      <c r="AX48" s="50">
        <f>SUM('Баллы'!DV37:DX37)+SUM('Баллы'!ET37:FK37)</f>
        <v>0</v>
      </c>
      <c r="AY48" s="51">
        <f>SUM('Баллы'!DR37:DX37)</f>
        <v>0</v>
      </c>
      <c r="AZ48" s="45">
        <f>SUM('Баллы'!DR37:DU37)</f>
        <v>0</v>
      </c>
      <c r="BA48" s="50">
        <f>SUM('Баллы'!DV37:DX37)</f>
        <v>0</v>
      </c>
      <c r="BB48" s="51">
        <f>SUM('Баллы'!DY37:FK37)</f>
        <v>0</v>
      </c>
      <c r="BC48" s="45">
        <f>SUM('Баллы'!DY37:ES37)</f>
        <v>0</v>
      </c>
      <c r="BD48" s="49">
        <f>SUM('Баллы'!ET37:FK37)</f>
        <v>0</v>
      </c>
      <c r="BE48" s="48">
        <f>SUM('Баллы'!NW37:OL37)</f>
        <v>0</v>
      </c>
      <c r="BF48" s="45">
        <f>SUMIF('Баллы'!NW35:OL35,"муж",'Баллы'!NW37:OL37)</f>
        <v>0</v>
      </c>
      <c r="BG48" s="50">
        <f>SUMIF('Баллы'!NW35:OL35,"жен",'Баллы'!NW37:OL37)</f>
        <v>0</v>
      </c>
      <c r="BH48" s="51">
        <f>SUM('Баллы'!NW37:NZ37)</f>
        <v>0</v>
      </c>
      <c r="BI48" s="45">
        <f>SUMIF('Баллы'!NW35:NZ35,"муж",'Баллы'!NW37:NZ37)</f>
        <v>0</v>
      </c>
      <c r="BJ48" s="50">
        <f>SUMIF('Баллы'!NW35:NZ35,";ty",'Баллы'!NW37:NZ37)</f>
        <v>0</v>
      </c>
      <c r="BK48" s="51">
        <f>SUM('Баллы'!OA37:OL37)</f>
        <v>0</v>
      </c>
      <c r="BL48" s="45">
        <f>SUMIF('Баллы'!OA35:OL35,"муж",'Баллы'!OA37:OL37)</f>
        <v>0</v>
      </c>
      <c r="BM48" s="49">
        <f>SUMIF('Баллы'!OA35:OL35,"муж",'Баллы'!OA37:OL37)</f>
        <v>0</v>
      </c>
      <c r="BN48" s="46" t="str">
        <f>SUM('Баллы'!FL37:KE37,'Баллы'!OM37:PB37)</f>
        <v>#REF!</v>
      </c>
      <c r="BO48" s="48" t="str">
        <f>SUM('Баллы'!FL37:KE37)</f>
        <v>#REF!</v>
      </c>
      <c r="BP48" s="45" t="str">
        <f>SUM('Баллы'!FL37:FM37,'Баллы'!FP37:FU37,'Баллы'!GB37:GC37,'Баллы'!GF37:GK37,'Баллы'!GR37:GT37,'Баллы'!GX37:HA37,'Баллы'!HF37:HN37,'Баллы'!HX37,'Баллы'!HZ37:IB37,'Баллы'!IX37,'Баллы'!IF37:IH37,'Баллы'!IL37:IQ37,'Баллы'!IZ37:JE37,'Баллы'!JH37:JY37,)</f>
        <v>#REF!</v>
      </c>
      <c r="BQ48" s="50" t="str">
        <f>SUM('Баллы'!FN37:FO37,'Баллы'!FV37:GA37,'Баллы'!GD37:GE37,'Баллы'!GL37:GQ37,'Баллы'!GU37:GW37,'Баллы'!HB37:HE37,'Баллы'!HO37:HW37,'Баллы'!HY37,'Баллы'!IC37:IE37,'Баллы'!II37:IK37,'Баллы'!IR37:IW37,'Баллы'!IY37,'Баллы'!JF37:JG37,'Баллы'!JZ37:KE37)</f>
        <v>#REF!</v>
      </c>
      <c r="BR48" s="52">
        <f>SUM('Баллы'!FL37:FO37,'Баллы'!GB37:GE37,'Баллы'!GX37:HE37,'Баллы'!IF37:IK37,'Баллы'!IZ37:JG37)</f>
        <v>0</v>
      </c>
      <c r="BS48" s="45">
        <f>SUM('Баллы'!FP37:FU37,'Баллы'!GF37:GK37,'Баллы'!HF37:HN37,'Баллы'!IL37:IQ37,'Баллы'!JH37:JY37)</f>
        <v>0</v>
      </c>
      <c r="BT48" s="50">
        <f>SUM('Баллы'!FN37:FO37,'Баллы'!GD37:GE37,'Баллы'!HB37:HE37,'Баллы'!II37:IK37,'Баллы'!JF37:JG37)</f>
        <v>0</v>
      </c>
      <c r="BU48" s="52">
        <f>SUM('Баллы'!FP37:GA37,'Баллы'!GF37:GQ37,'Баллы'!HF37:HW37,'Баллы'!IL37:IW37,'Баллы'!JH37:KE37)</f>
        <v>0</v>
      </c>
      <c r="BV48" s="45">
        <f>SUM('Баллы'!FP37:FU37,'Баллы'!GF37:GK37,'Баллы'!HF37:HN37,'Баллы'!IL37:IQ37,'Баллы'!JH37:JY37)</f>
        <v>0</v>
      </c>
      <c r="BW48" s="50">
        <f>SUM('Баллы'!FV37:GA37,'Баллы'!GL37:GQ37,'Баллы'!HO37:HW37,'Баллы'!IL37:IW37,'Баллы'!JZ37:KE37)</f>
        <v>0</v>
      </c>
      <c r="BX48" s="51">
        <f>SUM('Баллы'!FL37:GA37)</f>
        <v>0</v>
      </c>
      <c r="BY48" s="51">
        <f>SUM('Баллы'!FL37:FM37,'Баллы'!FP37:FU37)</f>
        <v>0</v>
      </c>
      <c r="BZ48" s="53">
        <f>SUM('Баллы'!FN37:FO37,'Баллы'!FV37:GA37)</f>
        <v>0</v>
      </c>
      <c r="CA48" s="51">
        <f>SUM('Баллы'!GB37:GQ37)</f>
        <v>0</v>
      </c>
      <c r="CB48" s="45">
        <f>SUM('Баллы'!GB37:GC37,'Баллы'!GF37:GK37)</f>
        <v>0</v>
      </c>
      <c r="CC48" s="50">
        <f>SUM('Баллы'!GD37:GE37,'Баллы'!GL37:GQ37)</f>
        <v>0</v>
      </c>
      <c r="CD48" s="51" t="str">
        <f>SUM('Баллы'!GR37:HY37)</f>
        <v>#REF!</v>
      </c>
      <c r="CE48" s="45" t="str">
        <f>SUM('Баллы'!GR37:GT37,'Баллы'!GX37:HA37,'Баллы'!HF37:HN37,'Баллы'!HX37)</f>
        <v>#REF!</v>
      </c>
      <c r="CF48" s="50" t="str">
        <f>SUM('Баллы'!GU37:GW37,'Баллы'!HB37:HE37,'Баллы'!HO37:HW37,'Баллы'!HY37)</f>
        <v>#REF!</v>
      </c>
      <c r="CG48" s="51">
        <f>SUM('Баллы'!HZ37:IY37)</f>
        <v>0</v>
      </c>
      <c r="CH48" s="45">
        <f>SUM('Баллы'!HZ37:IB37,'Баллы'!IF37:IH37,'Баллы'!IL37:IQ37,'Баллы'!IX37)</f>
        <v>0</v>
      </c>
      <c r="CI48" s="50">
        <f>SUM('Баллы'!IC37:IE37,'Баллы'!II37:IK37,'Баллы'!IR37:IW37,'Баллы'!IY37)</f>
        <v>0</v>
      </c>
      <c r="CJ48" s="51">
        <f>SUM('Баллы'!IZ37:KE37,)</f>
        <v>0</v>
      </c>
      <c r="CK48" s="45">
        <f>SUM('Баллы'!IZ37:JE37,'Баллы'!JH37:JY37)</f>
        <v>0</v>
      </c>
      <c r="CL48" s="45">
        <f>SUM('Баллы'!JF37:JG37,'Баллы'!JZ37:KE37)</f>
        <v>0</v>
      </c>
      <c r="CM48" s="48">
        <f>SUM('Баллы'!OM37:PB37)</f>
        <v>0</v>
      </c>
      <c r="CN48" s="45">
        <f>SUMIF('Баллы'!OM35:PB35,"муж",'Баллы'!OM37:PB37)</f>
        <v>0</v>
      </c>
      <c r="CO48" s="50">
        <f>SUMIF('Баллы'!OM35:PB35,"жен",'Баллы'!OM37:PB37)</f>
        <v>0</v>
      </c>
      <c r="CP48" s="52">
        <f>SUM('Баллы'!OM37:OP37)</f>
        <v>0</v>
      </c>
      <c r="CQ48" s="45">
        <f>SUMIF('Баллы'!OM35:OP35,"муж",'Баллы'!OM37:OP37)</f>
        <v>0</v>
      </c>
      <c r="CR48" s="50">
        <f>SUMIF('Баллы'!OM35:OP35,"жен",'Баллы'!OM37:OP37)</f>
        <v>0</v>
      </c>
      <c r="CS48" s="52">
        <f>SUM('Баллы'!OQ37:PB37)</f>
        <v>0</v>
      </c>
      <c r="CT48" s="45">
        <f>SUMIF('Баллы'!OQ35:PB35,"муж",'Баллы'!OQ37:PB37)</f>
        <v>0</v>
      </c>
      <c r="CU48" s="50">
        <f>SUMIF('Баллы'!OQ35:PB35,"жен",'Баллы'!OQ37:PB37)</f>
        <v>0</v>
      </c>
      <c r="CV48" s="46">
        <f>SUM('Баллы'!KF37:KU37,'Баллы'!PC37:PX37)</f>
        <v>0</v>
      </c>
      <c r="CW48" s="48">
        <f>SUM('Баллы'!KF37:KU37)</f>
        <v>0</v>
      </c>
      <c r="CX48" s="48">
        <f>SUM('Баллы'!PC37:PX37)</f>
        <v>0</v>
      </c>
      <c r="CY48" s="46">
        <f>SUM('Баллы'!KV37:LL37,'Баллы'!PY37:QJ37)</f>
        <v>0</v>
      </c>
      <c r="CZ48" s="45">
        <f>SUM('Баллы'!KZ37:LB37,'Баллы'!PZ37:QJ37)</f>
        <v>0</v>
      </c>
      <c r="DA48" s="45">
        <f>SUM('Баллы'!KX37:KY37,'Баллы'!LB37:LC37,'Баллы'!LF37:LG37,'Баллы'!QE37:QJ37)</f>
        <v>0</v>
      </c>
      <c r="DB48" s="45">
        <f>SUM('Баллы'!KX37:KY37,'Баллы'!LB37:LC37,'Баллы'!LF37:LG37,'Баллы'!QE37:QG37)</f>
        <v>0</v>
      </c>
      <c r="DC48" s="45">
        <f>SUM('Баллы'!LC37,'Баллы'!LG37,'Баллы'!QH37:QJ37)</f>
        <v>0</v>
      </c>
      <c r="DD48" s="48">
        <f>SUM('Баллы'!KV37:LL37)</f>
        <v>0</v>
      </c>
      <c r="DE48" s="45">
        <f>SUM('Баллы'!KV37:KY37)</f>
        <v>0</v>
      </c>
      <c r="DF48" s="45">
        <f>SUM('Баллы'!KZ37:LG37)</f>
        <v>0</v>
      </c>
      <c r="DG48" s="45">
        <f>SUM('Баллы'!KZ37:LB37)</f>
        <v>0</v>
      </c>
      <c r="DH48" s="45">
        <f>SUM('Баллы'!LD37:LF37)</f>
        <v>0</v>
      </c>
      <c r="DI48" s="45">
        <f>SUM('Баллы'!KX37:KY37,'Баллы'!LB37:LC37,'Баллы'!LF37:LG37)</f>
        <v>0</v>
      </c>
      <c r="DJ48" s="45">
        <f>SUM('Баллы'!KX37:KY37)</f>
        <v>0</v>
      </c>
      <c r="DK48" s="45">
        <f>SUM('Баллы'!LB37:LC37,'Баллы'!LF37:LG37)</f>
        <v>0</v>
      </c>
      <c r="DL48" s="45">
        <f>SUM('Баллы'!LC37,'Баллы'!LG37)</f>
        <v>0</v>
      </c>
      <c r="DM48" s="45">
        <f>SUM('Баллы'!LH37:LL37)</f>
        <v>0</v>
      </c>
      <c r="DN48" s="48">
        <f>SUM('Баллы'!PY37:QJ37)</f>
        <v>0</v>
      </c>
      <c r="DO48" s="45">
        <f>SUM('Баллы'!PZ37,'Баллы'!QB37:QJ37)</f>
        <v>0</v>
      </c>
      <c r="DP48" s="45">
        <f>SUM('Баллы'!QE37:QJ37)</f>
        <v>0</v>
      </c>
      <c r="DQ48" s="54">
        <f>SUM('Баллы'!QE37:QG37)</f>
        <v>0</v>
      </c>
      <c r="DR48" s="45">
        <f>SUM('Баллы'!QH37:QJ37)</f>
        <v>0</v>
      </c>
      <c r="DS48" s="46" t="str">
        <f>SUM('Баллы'!QK37:QP37)</f>
        <v>#REF!</v>
      </c>
      <c r="DT48" s="45">
        <f>SUM('Баллы'!QL37:QM37,'Баллы'!QP37)</f>
        <v>0</v>
      </c>
      <c r="DU48" s="50">
        <f>SUM('Баллы'!QN37)</f>
        <v>0</v>
      </c>
      <c r="DV48" s="46">
        <f>SUM('Баллы'!QQ37:QX37)</f>
        <v>0</v>
      </c>
      <c r="DW48" s="45">
        <f>SUM('Баллы'!QQ38:QR38)</f>
        <v>0</v>
      </c>
      <c r="DX48" s="45">
        <f>SUM('Баллы'!QS38:QX38)</f>
        <v>0</v>
      </c>
    </row>
    <row r="49">
      <c r="A49" s="55">
        <v>46.0</v>
      </c>
      <c r="B49" s="56" t="str">
        <f>'Тест ответы'!B33</f>
        <v>Кемеровская область</v>
      </c>
      <c r="C49" s="57">
        <f>VLOOKUP(B49,'Население'!$B$2:$E$90,4,FALSE)</f>
        <v>5.021242563</v>
      </c>
      <c r="D49" s="44" t="str">
        <f>'Баллы'!D32</f>
        <v>#REF!</v>
      </c>
      <c r="E49" s="58" t="str">
        <f>SUMIF('Баллы'!$E$3:DX$3,"муж",'Баллы'!E32:DX32)</f>
        <v>#REF!</v>
      </c>
      <c r="F49" s="58" t="str">
        <f>SUMIF('Баллы'!$E$3:DX$3,"жен",'Баллы'!E32:DX32)</f>
        <v>#REF!</v>
      </c>
      <c r="G49" s="58" t="str">
        <f>SUM('Баллы'!Z32:DK32,'Баллы'!DP32:KE32,'Баллы'!KV32:LL32)</f>
        <v>#REF!</v>
      </c>
      <c r="H49" s="58">
        <f>SUM('Баллы'!LM32:PB32,'Баллы'!PY32:QJ32)</f>
        <v>0</v>
      </c>
      <c r="I49" s="58">
        <f>SUM('Баллы'!AZ32:BO32,'Баллы'!DR32:DX32,'Баллы'!FL32:FO32,'Баллы'!GB32:GE32,'Баллы'!GX32:HE32,'Баллы'!IF32:IK32,'Баллы'!IZ32:JG32,'Баллы'!LU32:MG32,'Баллы'!NW32:NZ32,'Баллы'!OM32:OP32)</f>
        <v>0</v>
      </c>
      <c r="J49" s="58">
        <f>SUM('Баллы'!BP32:DK32,'Баллы'!DY32:FK32,'Баллы'!FP32:GA32,'Баллы'!GF32:GQ32,'Баллы'!HF32:HW32,'Баллы'!IL32:IW32,'Баллы'!JH32:KE32,'Баллы'!MH32:NV32,'Баллы'!OA32:OL32,'Баллы'!OQ32:PB32)</f>
        <v>0</v>
      </c>
      <c r="K49" s="46">
        <f>SUM('Баллы'!E32:R32)</f>
        <v>0.1005</v>
      </c>
      <c r="L49" s="59">
        <f>SUM('Баллы'!O32:R32)</f>
        <v>0.1</v>
      </c>
      <c r="M49" s="46">
        <f>SUM('Баллы'!S32:Y32)</f>
        <v>0</v>
      </c>
      <c r="N49" s="58">
        <f>SUM('Баллы'!T32:Y32)</f>
        <v>0</v>
      </c>
      <c r="O49" s="46">
        <f>SUM('Баллы'!Z32:AQ32,'Баллы'!LM32:LT32)</f>
        <v>0</v>
      </c>
      <c r="P49" s="58">
        <f>SUMIF('Баллы'!$Z$3:$AQ$3,"муж",'Баллы'!Z32:AQ32)+SUMIF('Баллы'!$LM$3:$LT$3,"муж",'Баллы'!LM32:LT32)</f>
        <v>0</v>
      </c>
      <c r="Q49" s="58">
        <f>SUMIF('Баллы'!$Z$3:$AQ$3,"жен",'Баллы'!Z32:AQ32)+SUMIF('Баллы'!$LM$3:$LT$3,"жен",'Баллы'!LM32:LT32)</f>
        <v>0</v>
      </c>
      <c r="R49" s="48">
        <f>SUM('Баллы'!Z32:AQ32)</f>
        <v>0</v>
      </c>
      <c r="S49" s="58">
        <f>SUM('Баллы'!Z32:AH32)</f>
        <v>0</v>
      </c>
      <c r="T49" s="58">
        <f>SUM('Баллы'!AI32:AQ32)</f>
        <v>0</v>
      </c>
      <c r="U49" s="48">
        <f>SUM('Баллы'!LM32:LT32)</f>
        <v>0</v>
      </c>
      <c r="V49" s="58">
        <f>SUM('Баллы'!LM32:LP32)</f>
        <v>0</v>
      </c>
      <c r="W49" s="60">
        <f>SUM('Баллы'!LQ32:LT32)</f>
        <v>0</v>
      </c>
      <c r="X49" s="46">
        <f>SUM('Баллы'!AR32:DK32,'Баллы'!LU32:NI32)</f>
        <v>0</v>
      </c>
      <c r="Y49" s="58">
        <f>'Баллы'!AR32+SUM('Баллы'!AZ32:BH32)+SUM('Баллы'!BP32:CP32)+SUM('Баллы'!LU32:MC32,'Баллы'!MH32:NI32)</f>
        <v>0</v>
      </c>
      <c r="Z49" s="58">
        <f>'Баллы'!AS32+SUM('Баллы'!BI32:BO32)+SUM('Баллы'!CQ32:DK32)+SUM('Баллы'!MD32:MG32,'Баллы'!NJ32:NV32,)</f>
        <v>0</v>
      </c>
      <c r="AA49" s="48">
        <f>SUM('Баллы'!AR32:DK32)</f>
        <v>0</v>
      </c>
      <c r="AB49" s="58">
        <f>SUM('Баллы'!AT32:AY32)</f>
        <v>0</v>
      </c>
      <c r="AC49" s="58">
        <f>'Баллы'!AR32+SUM('Баллы'!AZ32:BH32)+SUM('Баллы'!BP32:CP32)</f>
        <v>0</v>
      </c>
      <c r="AD49" s="61">
        <f>'Баллы'!AS32+SUM('Баллы'!BI32:BO32)+SUM('Баллы'!CQ32:DK32)</f>
        <v>0</v>
      </c>
      <c r="AE49" s="62">
        <f>SUM('Баллы'!AZ32:BO32)</f>
        <v>0</v>
      </c>
      <c r="AF49" s="58">
        <f>SUM('Баллы'!AZ32:BH32)</f>
        <v>0</v>
      </c>
      <c r="AG49" s="61">
        <f>SUM('Баллы'!BI32:BO32)</f>
        <v>0</v>
      </c>
      <c r="AH49" s="62">
        <f>SUM('Баллы'!BP32:DK32)</f>
        <v>0</v>
      </c>
      <c r="AI49" s="58">
        <f>SUM('Баллы'!BP32:CP32)</f>
        <v>0</v>
      </c>
      <c r="AJ49" s="58">
        <f>SUM('Баллы'!CQ32:DK32)</f>
        <v>0</v>
      </c>
      <c r="AK49" s="48">
        <f>SUM('Баллы'!LU32:NV32)</f>
        <v>0</v>
      </c>
      <c r="AL49" s="58">
        <f>SUM('Баллы'!LU32:MC32,'Баллы'!MH32:NI32)</f>
        <v>0</v>
      </c>
      <c r="AM49" s="61">
        <f>SUM('Баллы'!MD32:MG32,'Баллы'!NJ32:NV32,)</f>
        <v>0</v>
      </c>
      <c r="AN49" s="58">
        <f>SUM('Баллы'!LU32:MG32)</f>
        <v>0</v>
      </c>
      <c r="AO49" s="58">
        <f>SUM('Баллы'!LU32:MC32)</f>
        <v>0</v>
      </c>
      <c r="AP49" s="61">
        <f>SUM('Баллы'!MD32:MG32)</f>
        <v>0</v>
      </c>
      <c r="AQ49" s="58">
        <f>SUM('Баллы'!MH32:NV32)</f>
        <v>0</v>
      </c>
      <c r="AR49" s="58">
        <f>SUM('Баллы'!MH32:NI32)</f>
        <v>0</v>
      </c>
      <c r="AS49" s="61">
        <f>SUM('Баллы'!NJ32:NV32)</f>
        <v>0</v>
      </c>
      <c r="AT49" s="46">
        <f>SUM('Баллы'!DR32:FK32,'Баллы'!NW32:OL32)</f>
        <v>0</v>
      </c>
      <c r="AU49" s="48" t="str">
        <f>SUM('Баллы'!DL32:FK32)</f>
        <v>#REF!</v>
      </c>
      <c r="AV49" s="58" t="str">
        <f>SUM('Баллы'!DL32:DQ32)</f>
        <v>#REF!</v>
      </c>
      <c r="AW49" s="58">
        <f>SUM('Баллы'!DR32:DU32)+SUM('Баллы'!DY32:ES32)</f>
        <v>0</v>
      </c>
      <c r="AX49" s="61">
        <f>SUM('Баллы'!DV32:DX32)+SUM('Баллы'!ET32:FK32)</f>
        <v>0</v>
      </c>
      <c r="AY49" s="62">
        <f>SUM('Баллы'!DR32:DX32)</f>
        <v>0</v>
      </c>
      <c r="AZ49" s="58">
        <f>SUM('Баллы'!DR32:DU32)</f>
        <v>0</v>
      </c>
      <c r="BA49" s="61">
        <f>SUM('Баллы'!DV32:DX32)</f>
        <v>0</v>
      </c>
      <c r="BB49" s="62">
        <f>SUM('Баллы'!DY32:FK32)</f>
        <v>0</v>
      </c>
      <c r="BC49" s="58">
        <f>SUM('Баллы'!DY32:ES32)</f>
        <v>0</v>
      </c>
      <c r="BD49" s="60">
        <f>SUM('Баллы'!ET32:FK32)</f>
        <v>0</v>
      </c>
      <c r="BE49" s="48">
        <f>SUM('Баллы'!NW32:OL32)</f>
        <v>0</v>
      </c>
      <c r="BF49" s="58">
        <f>SUMIF('Баллы'!NW30:OL30,"муж",'Баллы'!NW32:OL32)</f>
        <v>0</v>
      </c>
      <c r="BG49" s="61">
        <f>SUMIF('Баллы'!NW30:OL30,"жен",'Баллы'!NW32:OL32)</f>
        <v>0</v>
      </c>
      <c r="BH49" s="62">
        <f>SUM('Баллы'!NW32:NZ32)</f>
        <v>0</v>
      </c>
      <c r="BI49" s="58">
        <f>SUMIF('Баллы'!NW30:NZ30,"муж",'Баллы'!NW32:NZ32)</f>
        <v>0</v>
      </c>
      <c r="BJ49" s="61">
        <f>SUMIF('Баллы'!NW30:NZ30,";ty",'Баллы'!NW32:NZ32)</f>
        <v>0</v>
      </c>
      <c r="BK49" s="62">
        <f>SUM('Баллы'!OA32:OL32)</f>
        <v>0</v>
      </c>
      <c r="BL49" s="58">
        <f>SUMIF('Баллы'!OA30:OL30,"муж",'Баллы'!OA32:OL32)</f>
        <v>0</v>
      </c>
      <c r="BM49" s="60">
        <f>SUMIF('Баллы'!OA30:OL30,"муж",'Баллы'!OA32:OL32)</f>
        <v>0</v>
      </c>
      <c r="BN49" s="46" t="str">
        <f>SUM('Баллы'!FL32:KE32,'Баллы'!OM32:PB32)</f>
        <v>#REF!</v>
      </c>
      <c r="BO49" s="48" t="str">
        <f>SUM('Баллы'!FL32:KE32)</f>
        <v>#REF!</v>
      </c>
      <c r="BP49" s="58" t="str">
        <f>SUM('Баллы'!FL32:FM32,'Баллы'!FP32:FU32,'Баллы'!GB32:GC32,'Баллы'!GF32:GK32,'Баллы'!GR32:GT32,'Баллы'!GX32:HA32,'Баллы'!HF32:HN32,'Баллы'!HX32,'Баллы'!HZ32:IB32,'Баллы'!IX32,'Баллы'!IF32:IH32,'Баллы'!IL32:IQ32,'Баллы'!IZ32:JE32,'Баллы'!JH32:JY32,)</f>
        <v>#REF!</v>
      </c>
      <c r="BQ49" s="61" t="str">
        <f>SUM('Баллы'!FN32:FO32,'Баллы'!FV32:GA32,'Баллы'!GD32:GE32,'Баллы'!GL32:GQ32,'Баллы'!GU32:GW32,'Баллы'!HB32:HE32,'Баллы'!HO32:HW32,'Баллы'!HY32,'Баллы'!IC32:IE32,'Баллы'!II32:IK32,'Баллы'!IR32:IW32,'Баллы'!IY32,'Баллы'!JF32:JG32,'Баллы'!JZ32:KE32)</f>
        <v>#REF!</v>
      </c>
      <c r="BR49" s="63">
        <f>SUM('Баллы'!FL32:FO32,'Баллы'!GB32:GE32,'Баллы'!GX32:HE32,'Баллы'!IF32:IK32,'Баллы'!IZ32:JG32)</f>
        <v>0</v>
      </c>
      <c r="BS49" s="58">
        <f>SUM('Баллы'!FP32:FU32,'Баллы'!GF32:GK32,'Баллы'!HF32:HN32,'Баллы'!IL32:IQ32,'Баллы'!JH32:JY32)</f>
        <v>0</v>
      </c>
      <c r="BT49" s="61">
        <f>SUM('Баллы'!FN32:FO32,'Баллы'!GD32:GE32,'Баллы'!HB32:HE32,'Баллы'!II32:IK32,'Баллы'!JF32:JG32)</f>
        <v>0</v>
      </c>
      <c r="BU49" s="63">
        <f>SUM('Баллы'!FP32:GA32,'Баллы'!GF32:GQ32,'Баллы'!HF32:HW32,'Баллы'!IL32:IW32,'Баллы'!JH32:KE32)</f>
        <v>0</v>
      </c>
      <c r="BV49" s="58">
        <f>SUM('Баллы'!FP32:FU32,'Баллы'!GF32:GK32,'Баллы'!HF32:HN32,'Баллы'!IL32:IQ32,'Баллы'!JH32:JY32)</f>
        <v>0</v>
      </c>
      <c r="BW49" s="61">
        <f>SUM('Баллы'!FV32:GA32,'Баллы'!GL32:GQ32,'Баллы'!HO32:HW32,'Баллы'!IL32:IW32,'Баллы'!JZ32:KE32)</f>
        <v>0</v>
      </c>
      <c r="BX49" s="62">
        <f>SUM('Баллы'!FL32:GA32)</f>
        <v>0</v>
      </c>
      <c r="BY49" s="62">
        <f>SUM('Баллы'!FL32:FM32,'Баллы'!FP32:FU32)</f>
        <v>0</v>
      </c>
      <c r="BZ49" s="64">
        <f>SUM('Баллы'!FN32:FO32,'Баллы'!FV32:GA32)</f>
        <v>0</v>
      </c>
      <c r="CA49" s="62">
        <f>SUM('Баллы'!GB32:GQ32)</f>
        <v>0</v>
      </c>
      <c r="CB49" s="58">
        <f>SUM('Баллы'!GB32:GC32,'Баллы'!GF32:GK32)</f>
        <v>0</v>
      </c>
      <c r="CC49" s="61">
        <f>SUM('Баллы'!GD32:GE32,'Баллы'!GL32:GQ32)</f>
        <v>0</v>
      </c>
      <c r="CD49" s="62" t="str">
        <f>SUM('Баллы'!GR32:HY32)</f>
        <v>#REF!</v>
      </c>
      <c r="CE49" s="58" t="str">
        <f>SUM('Баллы'!GR32:GT32,'Баллы'!GX32:HA32,'Баллы'!HF32:HN32,'Баллы'!HX32)</f>
        <v>#REF!</v>
      </c>
      <c r="CF49" s="61" t="str">
        <f>SUM('Баллы'!GU32:GW32,'Баллы'!HB32:HE32,'Баллы'!HO32:HW32,'Баллы'!HY32)</f>
        <v>#REF!</v>
      </c>
      <c r="CG49" s="62">
        <f>SUM('Баллы'!HZ32:IY32)</f>
        <v>0</v>
      </c>
      <c r="CH49" s="58">
        <f>SUM('Баллы'!HZ32:IB32,'Баллы'!IF32:IH32,'Баллы'!IL32:IQ32,'Баллы'!IX32)</f>
        <v>0</v>
      </c>
      <c r="CI49" s="61">
        <f>SUM('Баллы'!IC32:IE32,'Баллы'!II32:IK32,'Баллы'!IR32:IW32,'Баллы'!IY32)</f>
        <v>0</v>
      </c>
      <c r="CJ49" s="62">
        <f>SUM('Баллы'!IZ32:KE32,)</f>
        <v>0</v>
      </c>
      <c r="CK49" s="58">
        <f>SUM('Баллы'!IZ32:JE32,'Баллы'!JH32:JY32)</f>
        <v>0</v>
      </c>
      <c r="CL49" s="58">
        <f>SUM('Баллы'!JF32:JG32,'Баллы'!JZ32:KE32)</f>
        <v>0</v>
      </c>
      <c r="CM49" s="48">
        <f>SUM('Баллы'!OM32:PB32)</f>
        <v>0</v>
      </c>
      <c r="CN49" s="58">
        <f>SUMIF('Баллы'!OM30:PB30,"муж",'Баллы'!OM32:PB32)</f>
        <v>0</v>
      </c>
      <c r="CO49" s="61">
        <f>SUMIF('Баллы'!OM30:PB30,"жен",'Баллы'!OM32:PB32)</f>
        <v>0</v>
      </c>
      <c r="CP49" s="63">
        <f>SUM('Баллы'!OM32:OP32)</f>
        <v>0</v>
      </c>
      <c r="CQ49" s="58">
        <f>SUMIF('Баллы'!OM30:OP30,"муж",'Баллы'!OM32:OP32)</f>
        <v>0</v>
      </c>
      <c r="CR49" s="61">
        <f>SUMIF('Баллы'!OM30:OP30,"жен",'Баллы'!OM32:OP32)</f>
        <v>0</v>
      </c>
      <c r="CS49" s="63">
        <f>SUM('Баллы'!OQ32:PB32)</f>
        <v>0</v>
      </c>
      <c r="CT49" s="58">
        <f>SUMIF('Баллы'!OQ30:PB30,"муж",'Баллы'!OQ32:PB32)</f>
        <v>0</v>
      </c>
      <c r="CU49" s="61">
        <f>SUMIF('Баллы'!OQ30:PB30,"жен",'Баллы'!OQ32:PB32)</f>
        <v>0</v>
      </c>
      <c r="CV49" s="46">
        <f>SUM('Баллы'!KF32:KU32,'Баллы'!PC32:PX32)</f>
        <v>0</v>
      </c>
      <c r="CW49" s="48">
        <f>SUM('Баллы'!KF32:KU32)</f>
        <v>0</v>
      </c>
      <c r="CX49" s="48">
        <f>SUM('Баллы'!PC32:PX32)</f>
        <v>0</v>
      </c>
      <c r="CY49" s="46">
        <f>SUM('Баллы'!KV32:LL32,'Баллы'!PY32:QJ32)</f>
        <v>0</v>
      </c>
      <c r="CZ49" s="58">
        <f>SUM('Баллы'!KZ32:LB32,'Баллы'!PZ32:QJ32)</f>
        <v>0</v>
      </c>
      <c r="DA49" s="58">
        <f>SUM('Баллы'!KX32:KY32,'Баллы'!LB32:LC32,'Баллы'!LF32:LG32,'Баллы'!QE32:QJ32)</f>
        <v>0</v>
      </c>
      <c r="DB49" s="58">
        <f>SUM('Баллы'!KX32:KY32,'Баллы'!LB32:LC32,'Баллы'!LF32:LG32,'Баллы'!QE32:QG32)</f>
        <v>0</v>
      </c>
      <c r="DC49" s="58">
        <f>SUM('Баллы'!LC32,'Баллы'!LG32,'Баллы'!QH32:QJ32)</f>
        <v>0</v>
      </c>
      <c r="DD49" s="48">
        <f>SUM('Баллы'!KV32:LL32)</f>
        <v>0</v>
      </c>
      <c r="DE49" s="58">
        <f>SUM('Баллы'!KV32:KY32)</f>
        <v>0</v>
      </c>
      <c r="DF49" s="58">
        <f>SUM('Баллы'!KZ32:LG32)</f>
        <v>0</v>
      </c>
      <c r="DG49" s="58">
        <f>SUM('Баллы'!KZ32:LB32)</f>
        <v>0</v>
      </c>
      <c r="DH49" s="58">
        <f>SUM('Баллы'!LD32:LF32)</f>
        <v>0</v>
      </c>
      <c r="DI49" s="58">
        <f>SUM('Баллы'!KX32:KY32,'Баллы'!LB32:LC32,'Баллы'!LF32:LG32)</f>
        <v>0</v>
      </c>
      <c r="DJ49" s="58">
        <f>SUM('Баллы'!KX32:KY32)</f>
        <v>0</v>
      </c>
      <c r="DK49" s="58">
        <f>SUM('Баллы'!LB32:LC32,'Баллы'!LF32:LG32)</f>
        <v>0</v>
      </c>
      <c r="DL49" s="58">
        <f>SUM('Баллы'!LC32,'Баллы'!LG32)</f>
        <v>0</v>
      </c>
      <c r="DM49" s="58">
        <f>SUM('Баллы'!LH32:LL32)</f>
        <v>0</v>
      </c>
      <c r="DN49" s="48">
        <f>SUM('Баллы'!PY32:QJ32)</f>
        <v>0</v>
      </c>
      <c r="DO49" s="58">
        <f>SUM('Баллы'!PZ32,'Баллы'!QB32:QJ32)</f>
        <v>0</v>
      </c>
      <c r="DP49" s="58">
        <f>SUM('Баллы'!QE32:QJ32)</f>
        <v>0</v>
      </c>
      <c r="DQ49" s="65">
        <f>SUM('Баллы'!QE32:QG32)</f>
        <v>0</v>
      </c>
      <c r="DR49" s="58">
        <f>SUM('Баллы'!QH32:QJ32)</f>
        <v>0</v>
      </c>
      <c r="DS49" s="46" t="str">
        <f>SUM('Баллы'!QK32:QP32)</f>
        <v>#REF!</v>
      </c>
      <c r="DT49" s="58">
        <f>SUM('Баллы'!QL32:QM32,'Баллы'!QP32)</f>
        <v>0</v>
      </c>
      <c r="DU49" s="61">
        <f>SUM('Баллы'!QN32)</f>
        <v>0</v>
      </c>
      <c r="DV49" s="46">
        <f>SUM('Баллы'!QQ32:QX32)</f>
        <v>0</v>
      </c>
      <c r="DW49" s="58">
        <f>SUM('Баллы'!QQ32:QR32)</f>
        <v>0</v>
      </c>
      <c r="DX49" s="58">
        <f>SUM('Баллы'!QS32:QX32)</f>
        <v>0</v>
      </c>
    </row>
    <row r="50">
      <c r="A50" s="41">
        <v>47.0</v>
      </c>
      <c r="B50" s="42" t="str">
        <f>'Тест ответы'!B58</f>
        <v>Пермский край</v>
      </c>
      <c r="C50" s="43">
        <f>VLOOKUP(B50,'Население'!$B$2:$E$90,4,FALSE)</f>
        <v>5.154201198</v>
      </c>
      <c r="D50" s="44" t="str">
        <f>'Баллы'!D57</f>
        <v>#REF!</v>
      </c>
      <c r="E50" s="45" t="str">
        <f>SUMIF('Баллы'!$E$3:DX$3,"муж",'Баллы'!E57:DX57)</f>
        <v>#REF!</v>
      </c>
      <c r="F50" s="45" t="str">
        <f>SUMIF('Баллы'!$E$3:DX$3,"жен",'Баллы'!E57:DX57)</f>
        <v>#REF!</v>
      </c>
      <c r="G50" s="45" t="str">
        <f>SUM('Баллы'!Z57:DK57,'Баллы'!DP57:KE57,'Баллы'!KV57:LL57)</f>
        <v>#REF!</v>
      </c>
      <c r="H50" s="45">
        <f>SUM('Баллы'!LM57:PB57,'Баллы'!PY57:QJ57)</f>
        <v>0</v>
      </c>
      <c r="I50" s="45">
        <f>SUM('Баллы'!AZ57:BO57,'Баллы'!DR57:DX57,'Баллы'!FL57:FO57,'Баллы'!GB57:GE57,'Баллы'!GX57:HE57,'Баллы'!IF57:IK57,'Баллы'!IZ57:JG57,'Баллы'!LU57:MG57,'Баллы'!NW57:NZ57,'Баллы'!OM57:OP57)</f>
        <v>0</v>
      </c>
      <c r="J50" s="45">
        <f>SUM('Баллы'!BP57:DK57,'Баллы'!DY57:FK57,'Баллы'!FP57:GA57,'Баллы'!GF57:GQ57,'Баллы'!HF57:HW57,'Баллы'!IL57:IW57,'Баллы'!JH57:KE57,'Баллы'!MH57:NV57,'Баллы'!OA57:OL57,'Баллы'!OQ57:PB57)</f>
        <v>0</v>
      </c>
      <c r="K50" s="46">
        <f>SUM('Баллы'!E57:R57)</f>
        <v>0.2255</v>
      </c>
      <c r="L50" s="47">
        <f>SUM('Баллы'!O57:R57)</f>
        <v>0.19</v>
      </c>
      <c r="M50" s="46">
        <f>SUM('Баллы'!S57:Y57)</f>
        <v>0.1</v>
      </c>
      <c r="N50" s="45">
        <f>SUM('Баллы'!T57:Y57)</f>
        <v>0</v>
      </c>
      <c r="O50" s="46">
        <f>SUM('Баллы'!Z57:AQ57,'Баллы'!LM57:LT57)</f>
        <v>0</v>
      </c>
      <c r="P50" s="45">
        <f>SUMIF('Баллы'!$Z$3:$AQ$3,"муж",'Баллы'!Z57:AQ57)+SUMIF('Баллы'!$LM$3:$LT$3,"муж",'Баллы'!LM57:LT57)</f>
        <v>0</v>
      </c>
      <c r="Q50" s="45">
        <f>SUMIF('Баллы'!$Z$3:$AQ$3,"жен",'Баллы'!Z57:AQ57)+SUMIF('Баллы'!$LM$3:$LT$3,"жен",'Баллы'!LM57:LT57)</f>
        <v>0</v>
      </c>
      <c r="R50" s="48">
        <f>SUM('Баллы'!Z57:AQ57)</f>
        <v>0</v>
      </c>
      <c r="S50" s="45">
        <f>SUM('Баллы'!Z57:AH57)</f>
        <v>0</v>
      </c>
      <c r="T50" s="45">
        <f>SUM('Баллы'!AI57:AQ57)</f>
        <v>0</v>
      </c>
      <c r="U50" s="48">
        <f>SUM('Баллы'!LM57:LT57)</f>
        <v>0</v>
      </c>
      <c r="V50" s="45">
        <f>SUM('Баллы'!LM57:LP57)</f>
        <v>0</v>
      </c>
      <c r="W50" s="49">
        <f>SUM('Баллы'!LQ57:LT57)</f>
        <v>0</v>
      </c>
      <c r="X50" s="46">
        <f>SUM('Баллы'!AR57:DK57,'Баллы'!LU57:NI57)</f>
        <v>0</v>
      </c>
      <c r="Y50" s="45">
        <f>'Баллы'!AR57+SUM('Баллы'!AZ57:BH57)+SUM('Баллы'!BP57:CP57)+SUM('Баллы'!LU57:MC57,'Баллы'!MH57:NI57)</f>
        <v>0</v>
      </c>
      <c r="Z50" s="45">
        <f>'Баллы'!AS57+SUM('Баллы'!BI57:BO57)+SUM('Баллы'!CQ57:DK57)+SUM('Баллы'!MD57:MG57,'Баллы'!NJ57:NV57,)</f>
        <v>0</v>
      </c>
      <c r="AA50" s="48">
        <f>SUM('Баллы'!AR57:DK57)</f>
        <v>0</v>
      </c>
      <c r="AB50" s="45">
        <f>SUM('Баллы'!AT57:AY57)</f>
        <v>0</v>
      </c>
      <c r="AC50" s="45">
        <f>'Баллы'!AR57+SUM('Баллы'!AZ57:BH57)+SUM('Баллы'!BP57:CP57)</f>
        <v>0</v>
      </c>
      <c r="AD50" s="50">
        <f>'Баллы'!AS57+SUM('Баллы'!BI57:BO57)+SUM('Баллы'!CQ57:DK57)</f>
        <v>0</v>
      </c>
      <c r="AE50" s="51">
        <f>SUM('Баллы'!AZ57:BO57)</f>
        <v>0</v>
      </c>
      <c r="AF50" s="45">
        <f>SUM('Баллы'!AZ57:BH57)</f>
        <v>0</v>
      </c>
      <c r="AG50" s="50">
        <f>SUM('Баллы'!BI57:BO57)</f>
        <v>0</v>
      </c>
      <c r="AH50" s="51">
        <f>SUM('Баллы'!BP57:DK57)</f>
        <v>0</v>
      </c>
      <c r="AI50" s="45">
        <f>SUM('Баллы'!BP57:CP57)</f>
        <v>0</v>
      </c>
      <c r="AJ50" s="45">
        <f>SUM('Баллы'!CQ57:DK57)</f>
        <v>0</v>
      </c>
      <c r="AK50" s="48">
        <f>SUM('Баллы'!LU57:NV57)</f>
        <v>0</v>
      </c>
      <c r="AL50" s="45">
        <f>SUM('Баллы'!LU57:MC57,'Баллы'!MH57:NI57)</f>
        <v>0</v>
      </c>
      <c r="AM50" s="50">
        <f>SUM('Баллы'!MD57:MG57,'Баллы'!NJ57:NV57,)</f>
        <v>0</v>
      </c>
      <c r="AN50" s="45">
        <f>SUM('Баллы'!LU57:MG57)</f>
        <v>0</v>
      </c>
      <c r="AO50" s="45">
        <f>SUM('Баллы'!LU57:MC57)</f>
        <v>0</v>
      </c>
      <c r="AP50" s="50">
        <f>SUM('Баллы'!MD57:MG57)</f>
        <v>0</v>
      </c>
      <c r="AQ50" s="45">
        <f>SUM('Баллы'!MH57:NV57)</f>
        <v>0</v>
      </c>
      <c r="AR50" s="45">
        <f>SUM('Баллы'!MH57:NI57)</f>
        <v>0</v>
      </c>
      <c r="AS50" s="50">
        <f>SUM('Баллы'!NJ57:NV57)</f>
        <v>0</v>
      </c>
      <c r="AT50" s="46">
        <f>SUM('Баллы'!DR57:FK57,'Баллы'!NW57:OL57)</f>
        <v>0</v>
      </c>
      <c r="AU50" s="48" t="str">
        <f>SUM('Баллы'!DL57:FK57)</f>
        <v>#REF!</v>
      </c>
      <c r="AV50" s="45" t="str">
        <f>SUM('Баллы'!DL57:DQ57)</f>
        <v>#REF!</v>
      </c>
      <c r="AW50" s="45">
        <f>SUM('Баллы'!DR57:DU57)+SUM('Баллы'!DY57:ES57)</f>
        <v>0</v>
      </c>
      <c r="AX50" s="50">
        <f>SUM('Баллы'!DV57:DX57)+SUM('Баллы'!ET57:FK57)</f>
        <v>0</v>
      </c>
      <c r="AY50" s="51">
        <f>SUM('Баллы'!DR57:DX57)</f>
        <v>0</v>
      </c>
      <c r="AZ50" s="45">
        <f>SUM('Баллы'!DR57:DU57)</f>
        <v>0</v>
      </c>
      <c r="BA50" s="50">
        <f>SUM('Баллы'!DV57:DX57)</f>
        <v>0</v>
      </c>
      <c r="BB50" s="51">
        <f>SUM('Баллы'!DY57:FK57)</f>
        <v>0</v>
      </c>
      <c r="BC50" s="45">
        <f>SUM('Баллы'!DY57:ES57)</f>
        <v>0</v>
      </c>
      <c r="BD50" s="49">
        <f>SUM('Баллы'!ET57:FK57)</f>
        <v>0</v>
      </c>
      <c r="BE50" s="48">
        <f>SUM('Баллы'!NW57:OL57)</f>
        <v>0</v>
      </c>
      <c r="BF50" s="45">
        <f>SUMIF('Баллы'!NW55:OL55,"муж",'Баллы'!NW57:OL57)</f>
        <v>0</v>
      </c>
      <c r="BG50" s="50">
        <f>SUMIF('Баллы'!NW55:OL55,"жен",'Баллы'!NW57:OL57)</f>
        <v>0</v>
      </c>
      <c r="BH50" s="51">
        <f>SUM('Баллы'!NW57:NZ57)</f>
        <v>0</v>
      </c>
      <c r="BI50" s="45">
        <f>SUMIF('Баллы'!NW55:NZ55,"муж",'Баллы'!NW57:NZ57)</f>
        <v>0</v>
      </c>
      <c r="BJ50" s="50">
        <f>SUMIF('Баллы'!NW55:NZ55,";ty",'Баллы'!NW57:NZ57)</f>
        <v>0</v>
      </c>
      <c r="BK50" s="51">
        <f>SUM('Баллы'!OA57:OL57)</f>
        <v>0</v>
      </c>
      <c r="BL50" s="45">
        <f>SUMIF('Баллы'!OA55:OL55,"муж",'Баллы'!OA57:OL57)</f>
        <v>0</v>
      </c>
      <c r="BM50" s="49">
        <f>SUMIF('Баллы'!OA55:OL55,"муж",'Баллы'!OA57:OL57)</f>
        <v>0</v>
      </c>
      <c r="BN50" s="46" t="str">
        <f>SUM('Баллы'!FL57:KE57,'Баллы'!OM57:PB57)</f>
        <v>#REF!</v>
      </c>
      <c r="BO50" s="48" t="str">
        <f>SUM('Баллы'!FL57:KE57)</f>
        <v>#REF!</v>
      </c>
      <c r="BP50" s="45" t="str">
        <f>SUM('Баллы'!FL57:FM57,'Баллы'!FP57:FU57,'Баллы'!GB57:GC57,'Баллы'!GF57:GK57,'Баллы'!GR57:GT57,'Баллы'!GX57:HA57,'Баллы'!HF57:HN57,'Баллы'!HX57,'Баллы'!HZ57:IB57,'Баллы'!IX57,'Баллы'!IF57:IH57,'Баллы'!IL57:IQ57,'Баллы'!IZ57:JE57,'Баллы'!JH57:JY57,)</f>
        <v>#REF!</v>
      </c>
      <c r="BQ50" s="50" t="str">
        <f>SUM('Баллы'!FN57:FO57,'Баллы'!FV57:GA57,'Баллы'!GD57:GE57,'Баллы'!GL57:GQ57,'Баллы'!GU57:GW57,'Баллы'!HB57:HE57,'Баллы'!HO57:HW57,'Баллы'!HY57,'Баллы'!IC57:IE57,'Баллы'!II57:IK57,'Баллы'!IR57:IW57,'Баллы'!IY57,'Баллы'!JF57:JG57,'Баллы'!JZ57:KE57)</f>
        <v>#REF!</v>
      </c>
      <c r="BR50" s="52">
        <f>SUM('Баллы'!FL57:FO57,'Баллы'!GB57:GE57,'Баллы'!GX57:HE57,'Баллы'!IF57:IK57,'Баллы'!IZ57:JG57)</f>
        <v>0</v>
      </c>
      <c r="BS50" s="45">
        <f>SUM('Баллы'!FP57:FU57,'Баллы'!GF57:GK57,'Баллы'!HF57:HN57,'Баллы'!IL57:IQ57,'Баллы'!JH57:JY57)</f>
        <v>0</v>
      </c>
      <c r="BT50" s="50">
        <f>SUM('Баллы'!FN57:FO57,'Баллы'!GD57:GE57,'Баллы'!HB57:HE57,'Баллы'!II57:IK57,'Баллы'!JF57:JG57)</f>
        <v>0</v>
      </c>
      <c r="BU50" s="52">
        <f>SUM('Баллы'!FP57:GA57,'Баллы'!GF57:GQ57,'Баллы'!HF57:HW57,'Баллы'!IL57:IW57,'Баллы'!JH57:KE57)</f>
        <v>0</v>
      </c>
      <c r="BV50" s="45">
        <f>SUM('Баллы'!FP57:FU57,'Баллы'!GF57:GK57,'Баллы'!HF57:HN57,'Баллы'!IL57:IQ57,'Баллы'!JH57:JY57)</f>
        <v>0</v>
      </c>
      <c r="BW50" s="50">
        <f>SUM('Баллы'!FV57:GA57,'Баллы'!GL57:GQ57,'Баллы'!HO57:HW57,'Баллы'!IL57:IW57,'Баллы'!JZ57:KE57)</f>
        <v>0</v>
      </c>
      <c r="BX50" s="51">
        <f>SUM('Баллы'!FL57:GA57)</f>
        <v>0</v>
      </c>
      <c r="BY50" s="51">
        <f>SUM('Баллы'!FL57:FM57,'Баллы'!FP57:FU57)</f>
        <v>0</v>
      </c>
      <c r="BZ50" s="53">
        <f>SUM('Баллы'!FN57:FO57,'Баллы'!FV57:GA57)</f>
        <v>0</v>
      </c>
      <c r="CA50" s="51">
        <f>SUM('Баллы'!GB57:GQ57)</f>
        <v>0</v>
      </c>
      <c r="CB50" s="45">
        <f>SUM('Баллы'!GB57:GC57,'Баллы'!GF57:GK57)</f>
        <v>0</v>
      </c>
      <c r="CC50" s="50">
        <f>SUM('Баллы'!GD57:GE57,'Баллы'!GL57:GQ57)</f>
        <v>0</v>
      </c>
      <c r="CD50" s="51" t="str">
        <f>SUM('Баллы'!GR57:HY57)</f>
        <v>#REF!</v>
      </c>
      <c r="CE50" s="45" t="str">
        <f>SUM('Баллы'!GR57:GT57,'Баллы'!GX57:HA57,'Баллы'!HF57:HN57,'Баллы'!HX57)</f>
        <v>#REF!</v>
      </c>
      <c r="CF50" s="50" t="str">
        <f>SUM('Баллы'!GU57:GW57,'Баллы'!HB57:HE57,'Баллы'!HO57:HW57,'Баллы'!HY57)</f>
        <v>#REF!</v>
      </c>
      <c r="CG50" s="51">
        <f>SUM('Баллы'!HZ57:IY57)</f>
        <v>0</v>
      </c>
      <c r="CH50" s="45">
        <f>SUM('Баллы'!HZ57:IB57,'Баллы'!IF57:IH57,'Баллы'!IL57:IQ57,'Баллы'!IX57)</f>
        <v>0</v>
      </c>
      <c r="CI50" s="50">
        <f>SUM('Баллы'!IC57:IE57,'Баллы'!II57:IK57,'Баллы'!IR57:IW57,'Баллы'!IY57)</f>
        <v>0</v>
      </c>
      <c r="CJ50" s="51">
        <f>SUM('Баллы'!IZ57:KE57,)</f>
        <v>0</v>
      </c>
      <c r="CK50" s="45">
        <f>SUM('Баллы'!IZ57:JE57,'Баллы'!JH57:JY57)</f>
        <v>0</v>
      </c>
      <c r="CL50" s="45">
        <f>SUM('Баллы'!JF57:JG57,'Баллы'!JZ57:KE57)</f>
        <v>0</v>
      </c>
      <c r="CM50" s="48">
        <f>SUM('Баллы'!OM57:PB57)</f>
        <v>0</v>
      </c>
      <c r="CN50" s="45">
        <f>SUMIF('Баллы'!OM55:PB55,"муж",'Баллы'!OM57:PB57)</f>
        <v>0</v>
      </c>
      <c r="CO50" s="50">
        <f>SUMIF('Баллы'!OM55:PB55,"жен",'Баллы'!OM57:PB57)</f>
        <v>0</v>
      </c>
      <c r="CP50" s="52">
        <f>SUM('Баллы'!OM57:OP57)</f>
        <v>0</v>
      </c>
      <c r="CQ50" s="45">
        <f>SUMIF('Баллы'!OM55:OP55,"муж",'Баллы'!OM57:OP57)</f>
        <v>0</v>
      </c>
      <c r="CR50" s="50">
        <f>SUMIF('Баллы'!OM55:OP55,"жен",'Баллы'!OM57:OP57)</f>
        <v>0</v>
      </c>
      <c r="CS50" s="52">
        <f>SUM('Баллы'!OQ57:PB57)</f>
        <v>0</v>
      </c>
      <c r="CT50" s="45">
        <f>SUMIF('Баллы'!OQ55:PB55,"муж",'Баллы'!OQ57:PB57)</f>
        <v>0</v>
      </c>
      <c r="CU50" s="50">
        <f>SUMIF('Баллы'!OQ55:PB55,"жен",'Баллы'!OQ57:PB57)</f>
        <v>0</v>
      </c>
      <c r="CV50" s="46">
        <f>SUM('Баллы'!KF57:KU57,'Баллы'!PC57:PX57)</f>
        <v>0</v>
      </c>
      <c r="CW50" s="48">
        <f>SUM('Баллы'!KF57:KU57)</f>
        <v>0</v>
      </c>
      <c r="CX50" s="48">
        <f>SUM('Баллы'!PC57:PX57)</f>
        <v>0</v>
      </c>
      <c r="CY50" s="46">
        <f>SUM('Баллы'!KV57:LL57,'Баллы'!PY57:QJ57)</f>
        <v>0</v>
      </c>
      <c r="CZ50" s="45">
        <f>SUM('Баллы'!KZ57:LB57,'Баллы'!PZ57:QJ57)</f>
        <v>0</v>
      </c>
      <c r="DA50" s="45">
        <f>SUM('Баллы'!KX57:KY57,'Баллы'!LB57:LC57,'Баллы'!LF57:LG57,'Баллы'!QE57:QJ57)</f>
        <v>0</v>
      </c>
      <c r="DB50" s="45">
        <f>SUM('Баллы'!KX57:KY57,'Баллы'!LB57:LC57,'Баллы'!LF57:LG57,'Баллы'!QE57:QG57)</f>
        <v>0</v>
      </c>
      <c r="DC50" s="45">
        <f>SUM('Баллы'!LC57,'Баллы'!LG57,'Баллы'!QH57:QJ57)</f>
        <v>0</v>
      </c>
      <c r="DD50" s="48">
        <f>SUM('Баллы'!KV57:LL57)</f>
        <v>0</v>
      </c>
      <c r="DE50" s="45">
        <f>SUM('Баллы'!KV57:KY57)</f>
        <v>0</v>
      </c>
      <c r="DF50" s="45">
        <f>SUM('Баллы'!KZ57:LG57)</f>
        <v>0</v>
      </c>
      <c r="DG50" s="45">
        <f>SUM('Баллы'!KZ57:LB57)</f>
        <v>0</v>
      </c>
      <c r="DH50" s="45">
        <f>SUM('Баллы'!LD57:LF57)</f>
        <v>0</v>
      </c>
      <c r="DI50" s="45">
        <f>SUM('Баллы'!KX57:KY57,'Баллы'!LB57:LC57,'Баллы'!LF57:LG57)</f>
        <v>0</v>
      </c>
      <c r="DJ50" s="45">
        <f>SUM('Баллы'!KX57:KY57)</f>
        <v>0</v>
      </c>
      <c r="DK50" s="45">
        <f>SUM('Баллы'!LB57:LC57,'Баллы'!LF57:LG57)</f>
        <v>0</v>
      </c>
      <c r="DL50" s="45">
        <f>SUM('Баллы'!LC57,'Баллы'!LG57)</f>
        <v>0</v>
      </c>
      <c r="DM50" s="45">
        <f>SUM('Баллы'!LH57:LL57)</f>
        <v>0</v>
      </c>
      <c r="DN50" s="48">
        <f>SUM('Баллы'!PY57:QJ57)</f>
        <v>0</v>
      </c>
      <c r="DO50" s="45">
        <f>SUM('Баллы'!PZ57,'Баллы'!QB57:QJ57)</f>
        <v>0</v>
      </c>
      <c r="DP50" s="45">
        <f>SUM('Баллы'!QE57:QJ57)</f>
        <v>0</v>
      </c>
      <c r="DQ50" s="54">
        <f>SUM('Баллы'!QE57:QG57)</f>
        <v>0</v>
      </c>
      <c r="DR50" s="45">
        <f>SUM('Баллы'!QH57:QJ57)</f>
        <v>0</v>
      </c>
      <c r="DS50" s="46" t="str">
        <f>SUM('Баллы'!QK57:QP57)</f>
        <v>#REF!</v>
      </c>
      <c r="DT50" s="45">
        <f>SUM('Баллы'!QL57:QM57,'Баллы'!QP57)</f>
        <v>0</v>
      </c>
      <c r="DU50" s="50">
        <f>SUM('Баллы'!QN57)</f>
        <v>0</v>
      </c>
      <c r="DV50" s="46">
        <f>SUM('Баллы'!QQ57:QX57)</f>
        <v>0</v>
      </c>
      <c r="DW50" s="45">
        <f>SUM('Баллы'!QQ58:QR58)</f>
        <v>0</v>
      </c>
      <c r="DX50" s="45">
        <f>SUM('Баллы'!QS58:QX58)</f>
        <v>0</v>
      </c>
    </row>
    <row r="51">
      <c r="A51" s="55">
        <v>48.0</v>
      </c>
      <c r="B51" s="56" t="str">
        <f>'Тест ответы'!B8</f>
        <v>Алтайский край</v>
      </c>
      <c r="C51" s="57">
        <f>VLOOKUP(B51,'Население'!$B$2:$E$90,4,FALSE)</f>
        <v>6.039692204</v>
      </c>
      <c r="D51" s="44" t="str">
        <f>'Баллы'!D7</f>
        <v>#REF!</v>
      </c>
      <c r="E51" s="58" t="str">
        <f>SUMIF('Баллы'!$E$3:DX$3,"муж",'Баллы'!E7:DX7)</f>
        <v>#REF!</v>
      </c>
      <c r="F51" s="58" t="str">
        <f>SUMIF('Баллы'!$E$3:DX$3,"жен",'Баллы'!E7:DX7)</f>
        <v>#REF!</v>
      </c>
      <c r="G51" s="58" t="str">
        <f>SUM('Баллы'!Z7:DK7,'Баллы'!DP7:KE7,'Баллы'!KV7:LL7)</f>
        <v>#REF!</v>
      </c>
      <c r="H51" s="58">
        <f>SUM('Баллы'!LM7:PB7,'Баллы'!PY7:QJ7)</f>
        <v>0</v>
      </c>
      <c r="I51" s="58">
        <f>SUM('Баллы'!AZ7:BO7,'Баллы'!DR7:DX7,'Баллы'!FL7:FO7,'Баллы'!GB7:GE7,'Баллы'!GX7:HE7,'Баллы'!IF7:IK7,'Баллы'!IZ7:JG7,'Баллы'!LU7:MG7,'Баллы'!NW7:NZ7,'Баллы'!OM7:OP7)</f>
        <v>0</v>
      </c>
      <c r="J51" s="58">
        <f>SUM('Баллы'!BP7:DK7,'Баллы'!DY7:FK7,'Баллы'!FP7:GA7,'Баллы'!GF7:GQ7,'Баллы'!HF7:HW7,'Баллы'!IL7:IW7,'Баллы'!JH7:KE7,'Баллы'!MH7:NV7,'Баллы'!OA7:OL7,'Баллы'!OQ7:PB7)</f>
        <v>0</v>
      </c>
      <c r="K51" s="46">
        <f>SUM('Баллы'!E7:R7)</f>
        <v>0.1005</v>
      </c>
      <c r="L51" s="59">
        <f>SUM('Баллы'!O7:R7)</f>
        <v>0.05</v>
      </c>
      <c r="M51" s="46">
        <f>SUM('Баллы'!S7:Y7)</f>
        <v>0.1</v>
      </c>
      <c r="N51" s="58">
        <f>SUM('Баллы'!T7:Y7)</f>
        <v>0</v>
      </c>
      <c r="O51" s="46">
        <f>SUM('Баллы'!Z7:AQ7,'Баллы'!LM7:LT7)</f>
        <v>0</v>
      </c>
      <c r="P51" s="58">
        <f>SUMIF('Баллы'!$Z$3:$AQ$3,"муж",'Баллы'!Z7:AQ7)+SUMIF('Баллы'!$LM$3:$LT$3,"муж",'Баллы'!LM7:LT7)</f>
        <v>0</v>
      </c>
      <c r="Q51" s="58">
        <f>SUMIF('Баллы'!$Z$3:$AQ$3,"жен",'Баллы'!Z7:AQ7)+SUMIF('Баллы'!$LM$3:$LT$3,"жен",'Баллы'!LM7:LT7)</f>
        <v>0</v>
      </c>
      <c r="R51" s="48">
        <f>SUM('Баллы'!Z7:AQ7)</f>
        <v>0</v>
      </c>
      <c r="S51" s="58">
        <f>SUM('Баллы'!Z7:AH7)</f>
        <v>0</v>
      </c>
      <c r="T51" s="58">
        <f>SUM('Баллы'!AI7:AQ7)</f>
        <v>0</v>
      </c>
      <c r="U51" s="48">
        <f>SUM('Баллы'!LM7:LT7)</f>
        <v>0</v>
      </c>
      <c r="V51" s="58">
        <f>SUM('Баллы'!LM7:LP7)</f>
        <v>0</v>
      </c>
      <c r="W51" s="60">
        <f>SUM('Баллы'!LQ7:LT7)</f>
        <v>0</v>
      </c>
      <c r="X51" s="46">
        <f>SUM('Баллы'!AR7:DK7,'Баллы'!LU7:NI7)</f>
        <v>0</v>
      </c>
      <c r="Y51" s="58">
        <f>'Баллы'!AR7+SUM('Баллы'!AZ7:BH7)+SUM('Баллы'!BP7:CP7)+SUM('Баллы'!LU7:MC7,'Баллы'!MH7:NI7)</f>
        <v>0</v>
      </c>
      <c r="Z51" s="58">
        <f>'Баллы'!AS7+SUM('Баллы'!BI7:BO7)+SUM('Баллы'!CQ7:DK7)+SUM('Баллы'!MD7:MG7,'Баллы'!NJ7:NV7,)</f>
        <v>0</v>
      </c>
      <c r="AA51" s="48">
        <f>SUM('Баллы'!AR7:DK7)</f>
        <v>0</v>
      </c>
      <c r="AB51" s="58">
        <f>SUM('Баллы'!AT7:AY7)</f>
        <v>0</v>
      </c>
      <c r="AC51" s="58">
        <f>'Баллы'!AR7+SUM('Баллы'!AZ7:BH7)+SUM('Баллы'!BP7:CP7)</f>
        <v>0</v>
      </c>
      <c r="AD51" s="61">
        <f>'Баллы'!AS7+SUM('Баллы'!BI7:BO7)+SUM('Баллы'!CQ7:DK7)</f>
        <v>0</v>
      </c>
      <c r="AE51" s="62">
        <f>SUM('Баллы'!AZ7:BO7)</f>
        <v>0</v>
      </c>
      <c r="AF51" s="58">
        <f>SUM('Баллы'!AZ7:BH7)</f>
        <v>0</v>
      </c>
      <c r="AG51" s="61">
        <f>SUM('Баллы'!BI7:BO7)</f>
        <v>0</v>
      </c>
      <c r="AH51" s="62">
        <f>SUM('Баллы'!BP7:DK7)</f>
        <v>0</v>
      </c>
      <c r="AI51" s="58">
        <f>SUM('Баллы'!BP7:CP7)</f>
        <v>0</v>
      </c>
      <c r="AJ51" s="58">
        <f>SUM('Баллы'!CQ7:DK7)</f>
        <v>0</v>
      </c>
      <c r="AK51" s="48">
        <f>SUM('Баллы'!LU7:NV7)</f>
        <v>0</v>
      </c>
      <c r="AL51" s="58">
        <f>SUM('Баллы'!LU7:MC7,'Баллы'!MH7:NI7)</f>
        <v>0</v>
      </c>
      <c r="AM51" s="61">
        <f>SUM('Баллы'!MD7:MG7,'Баллы'!NJ7:NV7,)</f>
        <v>0</v>
      </c>
      <c r="AN51" s="58">
        <f>SUM('Баллы'!LU7:MG7)</f>
        <v>0</v>
      </c>
      <c r="AO51" s="58">
        <f>SUM('Баллы'!LU7:MC7)</f>
        <v>0</v>
      </c>
      <c r="AP51" s="61">
        <f>SUM('Баллы'!MD7:MG7)</f>
        <v>0</v>
      </c>
      <c r="AQ51" s="58">
        <f>SUM('Баллы'!MH7:NV7)</f>
        <v>0</v>
      </c>
      <c r="AR51" s="58">
        <f>SUM('Баллы'!MH7:NI7)</f>
        <v>0</v>
      </c>
      <c r="AS51" s="61">
        <f>SUM('Баллы'!NJ7:NV7)</f>
        <v>0</v>
      </c>
      <c r="AT51" s="46">
        <f>SUM('Баллы'!DR7:FK7,'Баллы'!NW7:OL7)</f>
        <v>0</v>
      </c>
      <c r="AU51" s="48" t="str">
        <f>SUM('Баллы'!DL7:FK7)</f>
        <v>#REF!</v>
      </c>
      <c r="AV51" s="58" t="str">
        <f>SUM('Баллы'!DL7:DQ7)</f>
        <v>#REF!</v>
      </c>
      <c r="AW51" s="58">
        <f>SUM('Баллы'!DR7:DU7)+SUM('Баллы'!DY7:ES7)</f>
        <v>0</v>
      </c>
      <c r="AX51" s="61">
        <f>SUM('Баллы'!DV7:DX7)+SUM('Баллы'!ET7:FK7)</f>
        <v>0</v>
      </c>
      <c r="AY51" s="62">
        <f>SUM('Баллы'!DR7:DX7)</f>
        <v>0</v>
      </c>
      <c r="AZ51" s="58">
        <f>SUM('Баллы'!DR7:DU7)</f>
        <v>0</v>
      </c>
      <c r="BA51" s="61">
        <f>SUM('Баллы'!DV7:DX7)</f>
        <v>0</v>
      </c>
      <c r="BB51" s="62">
        <f>SUM('Баллы'!DY7:FK7)</f>
        <v>0</v>
      </c>
      <c r="BC51" s="58">
        <f>SUM('Баллы'!DY7:ES7)</f>
        <v>0</v>
      </c>
      <c r="BD51" s="60">
        <f>SUM('Баллы'!ET7:FK7)</f>
        <v>0</v>
      </c>
      <c r="BE51" s="48">
        <f>SUM('Баллы'!NW7:OL7)</f>
        <v>0</v>
      </c>
      <c r="BF51" s="58">
        <f>SUMIF('Баллы'!NW5:OL5,"муж",'Баллы'!NW7:OL7)</f>
        <v>0</v>
      </c>
      <c r="BG51" s="61">
        <f>SUMIF('Баллы'!NW5:OL5,"жен",'Баллы'!NW7:OL7)</f>
        <v>0</v>
      </c>
      <c r="BH51" s="62">
        <f>SUM('Баллы'!NW7:NZ7)</f>
        <v>0</v>
      </c>
      <c r="BI51" s="58">
        <f>SUMIF('Баллы'!NW5:NZ5,"муж",'Баллы'!NW7:NZ7)</f>
        <v>0</v>
      </c>
      <c r="BJ51" s="61">
        <f>SUMIF('Баллы'!NW5:NZ5,";ty",'Баллы'!NW7:NZ7)</f>
        <v>0</v>
      </c>
      <c r="BK51" s="62">
        <f>SUM('Баллы'!OA7:OL7)</f>
        <v>0</v>
      </c>
      <c r="BL51" s="58">
        <f>SUMIF('Баллы'!OA5:OL5,"муж",'Баллы'!OA7:OL7)</f>
        <v>0</v>
      </c>
      <c r="BM51" s="60">
        <f>SUMIF('Баллы'!OA5:OL5,"муж",'Баллы'!OA7:OL7)</f>
        <v>0</v>
      </c>
      <c r="BN51" s="46" t="str">
        <f>SUM('Баллы'!FL7:KE7,'Баллы'!OM7:PB7)</f>
        <v>#REF!</v>
      </c>
      <c r="BO51" s="48" t="str">
        <f>SUM('Баллы'!FL7:KE7)</f>
        <v>#REF!</v>
      </c>
      <c r="BP51" s="58" t="str">
        <f>SUM('Баллы'!FL7:FM7,'Баллы'!FP7:FU7,'Баллы'!GB7:GC7,'Баллы'!GF7:GK7,'Баллы'!GR7:GT7,'Баллы'!GX7:HA7,'Баллы'!HF7:HN7,'Баллы'!HX7,'Баллы'!HZ7:IB7,'Баллы'!IX7,'Баллы'!IF7:IH7,'Баллы'!IL7:IQ7,'Баллы'!IZ7:JE7,'Баллы'!JH7:JY7,)</f>
        <v>#REF!</v>
      </c>
      <c r="BQ51" s="61" t="str">
        <f>SUM('Баллы'!FN7:FO7,'Баллы'!FV7:GA7,'Баллы'!GD7:GE7,'Баллы'!GL7:GQ7,'Баллы'!GU7:GW7,'Баллы'!HB7:HE7,'Баллы'!HO7:HW7,'Баллы'!HY7,'Баллы'!IC7:IE7,'Баллы'!II7:IK7,'Баллы'!IR7:IW7,'Баллы'!IY7,'Баллы'!JF7:JG7,'Баллы'!JZ7:KE7)</f>
        <v>#REF!</v>
      </c>
      <c r="BR51" s="63">
        <f>SUM('Баллы'!FL7:FO7,'Баллы'!GB7:GE7,'Баллы'!GX7:HE7,'Баллы'!IF7:IK7,'Баллы'!IZ7:JG7)</f>
        <v>0</v>
      </c>
      <c r="BS51" s="58">
        <f>SUM('Баллы'!FP7:FU7,'Баллы'!GF7:GK7,'Баллы'!HF7:HN7,'Баллы'!IL7:IQ7,'Баллы'!JH7:JY7)</f>
        <v>0</v>
      </c>
      <c r="BT51" s="61">
        <f>SUM('Баллы'!FN7:FO7,'Баллы'!GD7:GE7,'Баллы'!HB7:HE7,'Баллы'!II7:IK7,'Баллы'!JF7:JG7)</f>
        <v>0</v>
      </c>
      <c r="BU51" s="63">
        <f>SUM('Баллы'!FP7:GA7,'Баллы'!GF7:GQ7,'Баллы'!HF7:HW7,'Баллы'!IL7:IW7,'Баллы'!JH7:KE7)</f>
        <v>0</v>
      </c>
      <c r="BV51" s="58">
        <f>SUM('Баллы'!FP7:FU7,'Баллы'!GF7:GK7,'Баллы'!HF7:HN7,'Баллы'!IL7:IQ7,'Баллы'!JH7:JY7)</f>
        <v>0</v>
      </c>
      <c r="BW51" s="61">
        <f>SUM('Баллы'!FV7:GA7,'Баллы'!GL7:GQ7,'Баллы'!HO7:HW7,'Баллы'!IL7:IW7,'Баллы'!JZ7:KE7)</f>
        <v>0</v>
      </c>
      <c r="BX51" s="62">
        <f>SUM('Баллы'!FL7:GA7)</f>
        <v>0</v>
      </c>
      <c r="BY51" s="62">
        <f>SUM('Баллы'!FL7:FM7,'Баллы'!FP7:FU7)</f>
        <v>0</v>
      </c>
      <c r="BZ51" s="64">
        <f>SUM('Баллы'!FN7:FO7,'Баллы'!FV7:GA7)</f>
        <v>0</v>
      </c>
      <c r="CA51" s="62">
        <f>SUM('Баллы'!GB7:GQ7)</f>
        <v>0</v>
      </c>
      <c r="CB51" s="58">
        <f>SUM('Баллы'!GB7:GC7,'Баллы'!GF7:GK7)</f>
        <v>0</v>
      </c>
      <c r="CC51" s="61">
        <f>SUM('Баллы'!GD7:GE7,'Баллы'!GL7:GQ7)</f>
        <v>0</v>
      </c>
      <c r="CD51" s="62" t="str">
        <f>SUM('Баллы'!GR7:HY7)</f>
        <v>#REF!</v>
      </c>
      <c r="CE51" s="58" t="str">
        <f>SUM('Баллы'!GR7:GT7,'Баллы'!GX7:HA7,'Баллы'!HF7:HN7,'Баллы'!HX7)</f>
        <v>#REF!</v>
      </c>
      <c r="CF51" s="61" t="str">
        <f>SUM('Баллы'!GU7:GW7,'Баллы'!HB7:HE7,'Баллы'!HO7:HW7,'Баллы'!HY7)</f>
        <v>#REF!</v>
      </c>
      <c r="CG51" s="62">
        <f>SUM('Баллы'!HZ7:IY7)</f>
        <v>0</v>
      </c>
      <c r="CH51" s="58">
        <f>SUM('Баллы'!HZ7:IB7,'Баллы'!IF7:IH7,'Баллы'!IL7:IQ7,'Баллы'!IX7)</f>
        <v>0</v>
      </c>
      <c r="CI51" s="61">
        <f>SUM('Баллы'!IC7:IE7,'Баллы'!II7:IK7,'Баллы'!IR7:IW7,'Баллы'!IY7)</f>
        <v>0</v>
      </c>
      <c r="CJ51" s="62">
        <f>SUM('Баллы'!IZ7:KE7,)</f>
        <v>0</v>
      </c>
      <c r="CK51" s="58">
        <f>SUM('Баллы'!IZ7:JE7,'Баллы'!JH7:JY7)</f>
        <v>0</v>
      </c>
      <c r="CL51" s="58">
        <f>SUM('Баллы'!JF7:JG7,'Баллы'!JZ7:KE7)</f>
        <v>0</v>
      </c>
      <c r="CM51" s="48">
        <f>SUM('Баллы'!OM7:PB7)</f>
        <v>0</v>
      </c>
      <c r="CN51" s="58">
        <f>SUMIF('Баллы'!OM5:PB5,"муж",'Баллы'!OM7:PB7)</f>
        <v>0</v>
      </c>
      <c r="CO51" s="61">
        <f>SUMIF('Баллы'!OM5:PB5,"жен",'Баллы'!OM7:PB7)</f>
        <v>0</v>
      </c>
      <c r="CP51" s="63">
        <f>SUM('Баллы'!OM7:OP7)</f>
        <v>0</v>
      </c>
      <c r="CQ51" s="58">
        <f>SUMIF('Баллы'!OM5:OP5,"муж",'Баллы'!OM7:OP7)</f>
        <v>0</v>
      </c>
      <c r="CR51" s="61">
        <f>SUMIF('Баллы'!OM5:OP5,"жен",'Баллы'!OM7:OP7)</f>
        <v>0</v>
      </c>
      <c r="CS51" s="63">
        <f>SUM('Баллы'!OQ7:PB7)</f>
        <v>0</v>
      </c>
      <c r="CT51" s="58">
        <f>SUMIF('Баллы'!OQ5:PB5,"муж",'Баллы'!OQ7:PB7)</f>
        <v>0</v>
      </c>
      <c r="CU51" s="61">
        <f>SUMIF('Баллы'!OQ5:PB5,"жен",'Баллы'!OQ7:PB7)</f>
        <v>0</v>
      </c>
      <c r="CV51" s="46">
        <f>SUM('Баллы'!KF7:KU7,'Баллы'!PC7:PX7)</f>
        <v>0</v>
      </c>
      <c r="CW51" s="48">
        <f>SUM('Баллы'!KF7:KU7)</f>
        <v>0</v>
      </c>
      <c r="CX51" s="48">
        <f>SUM('Баллы'!PC7:PX7)</f>
        <v>0</v>
      </c>
      <c r="CY51" s="46">
        <f>SUM('Баллы'!KV7:LL7,'Баллы'!PY7:QJ7)</f>
        <v>0</v>
      </c>
      <c r="CZ51" s="58">
        <f>SUM('Баллы'!KZ7:LB7,'Баллы'!PZ7:QJ7)</f>
        <v>0</v>
      </c>
      <c r="DA51" s="58">
        <f>SUM('Баллы'!KX7:KY7,'Баллы'!LB7:LC7,'Баллы'!LF7:LG7,'Баллы'!QE7:QJ7)</f>
        <v>0</v>
      </c>
      <c r="DB51" s="58">
        <f>SUM('Баллы'!KX7:KY7,'Баллы'!LB7:LC7,'Баллы'!LF7:LG7,'Баллы'!QE7:QG7)</f>
        <v>0</v>
      </c>
      <c r="DC51" s="58">
        <f>SUM('Баллы'!LC7,'Баллы'!LG7,'Баллы'!QH7:QJ7)</f>
        <v>0</v>
      </c>
      <c r="DD51" s="48">
        <f>SUM('Баллы'!KV7:LL7)</f>
        <v>0</v>
      </c>
      <c r="DE51" s="58">
        <f>SUM('Баллы'!KV7:KY7)</f>
        <v>0</v>
      </c>
      <c r="DF51" s="58">
        <f>SUM('Баллы'!KZ7:LG7)</f>
        <v>0</v>
      </c>
      <c r="DG51" s="58">
        <f>SUM('Баллы'!KZ7:LB7)</f>
        <v>0</v>
      </c>
      <c r="DH51" s="58">
        <f>SUM('Баллы'!LD7:LF7)</f>
        <v>0</v>
      </c>
      <c r="DI51" s="58">
        <f>SUM('Баллы'!KX7:KY7,'Баллы'!LB7:LC7,'Баллы'!LF7:LG7)</f>
        <v>0</v>
      </c>
      <c r="DJ51" s="58">
        <f>SUM('Баллы'!KX7:KY7)</f>
        <v>0</v>
      </c>
      <c r="DK51" s="58">
        <f>SUM('Баллы'!LB7:LC7,'Баллы'!LF7:LG7)</f>
        <v>0</v>
      </c>
      <c r="DL51" s="58">
        <f>SUM('Баллы'!LC7,'Баллы'!LG7)</f>
        <v>0</v>
      </c>
      <c r="DM51" s="58">
        <f>SUM('Баллы'!LH7:LL7)</f>
        <v>0</v>
      </c>
      <c r="DN51" s="48">
        <f>SUM('Баллы'!PY7:QJ7)</f>
        <v>0</v>
      </c>
      <c r="DO51" s="58">
        <f>SUM('Баллы'!PZ7,'Баллы'!QB7:QJ7)</f>
        <v>0</v>
      </c>
      <c r="DP51" s="58">
        <f>SUM('Баллы'!QE7:QJ7)</f>
        <v>0</v>
      </c>
      <c r="DQ51" s="65">
        <f>SUM('Баллы'!QE7:QG7)</f>
        <v>0</v>
      </c>
      <c r="DR51" s="58">
        <f>SUM('Баллы'!QH7:QJ7)</f>
        <v>0</v>
      </c>
      <c r="DS51" s="46" t="str">
        <f>SUM('Баллы'!QK7:QP7)</f>
        <v>#REF!</v>
      </c>
      <c r="DT51" s="58">
        <f>SUM('Баллы'!QL7:QM7,'Баллы'!QP7)</f>
        <v>0</v>
      </c>
      <c r="DU51" s="61">
        <f>SUM('Баллы'!QN7)</f>
        <v>0</v>
      </c>
      <c r="DV51" s="46">
        <f>SUM('Баллы'!QQ7:QX7)</f>
        <v>0</v>
      </c>
      <c r="DW51" s="58">
        <f>SUM('Баллы'!QQ7:QR7)</f>
        <v>0</v>
      </c>
      <c r="DX51" s="58">
        <f>SUM('Баллы'!QS7:QX7)</f>
        <v>0</v>
      </c>
    </row>
    <row r="52">
      <c r="A52" s="41">
        <v>49.0</v>
      </c>
      <c r="B52" s="42" t="str">
        <f>'Тест ответы'!B55</f>
        <v>Оренбургская область</v>
      </c>
      <c r="C52" s="43">
        <f>VLOOKUP(B52,'Население'!$B$2:$E$90,4,FALSE)</f>
        <v>7.013287667</v>
      </c>
      <c r="D52" s="44" t="str">
        <f>'Баллы'!D54</f>
        <v>#REF!</v>
      </c>
      <c r="E52" s="45" t="str">
        <f>SUMIF('Баллы'!$E$3:DX$3,"муж",'Баллы'!E54:DX54)</f>
        <v>#REF!</v>
      </c>
      <c r="F52" s="45" t="str">
        <f>SUMIF('Баллы'!$E$3:DX$3,"жен",'Баллы'!E54:DX54)</f>
        <v>#REF!</v>
      </c>
      <c r="G52" s="45" t="str">
        <f>SUM('Баллы'!Z54:DK54,'Баллы'!DP54:KE54,'Баллы'!KV54:LL54)</f>
        <v>#REF!</v>
      </c>
      <c r="H52" s="45">
        <f>SUM('Баллы'!LM54:PB54,'Баллы'!PY54:QJ54)</f>
        <v>0</v>
      </c>
      <c r="I52" s="45">
        <f>SUM('Баллы'!AZ54:BO54,'Баллы'!DR54:DX54,'Баллы'!FL54:FO54,'Баллы'!GB54:GE54,'Баллы'!GX54:HE54,'Баллы'!IF54:IK54,'Баллы'!IZ54:JG54,'Баллы'!LU54:MG54,'Баллы'!NW54:NZ54,'Баллы'!OM54:OP54)</f>
        <v>0</v>
      </c>
      <c r="J52" s="45">
        <f>SUM('Баллы'!BP54:DK54,'Баллы'!DY54:FK54,'Баллы'!FP54:GA54,'Баллы'!GF54:GQ54,'Баллы'!HF54:HW54,'Баллы'!IL54:IW54,'Баллы'!JH54:KE54,'Баллы'!MH54:NV54,'Баллы'!OA54:OL54,'Баллы'!OQ54:PB54)</f>
        <v>0</v>
      </c>
      <c r="K52" s="46">
        <f>SUM('Баллы'!E54:R54)</f>
        <v>0.2035</v>
      </c>
      <c r="L52" s="47">
        <f>SUM('Баллы'!O54:R54)</f>
        <v>0.14</v>
      </c>
      <c r="M52" s="46">
        <f>SUM('Баллы'!S54:Y54)</f>
        <v>0.1</v>
      </c>
      <c r="N52" s="45">
        <f>SUM('Баллы'!T54:Y54)</f>
        <v>0</v>
      </c>
      <c r="O52" s="46">
        <f>SUM('Баллы'!Z54:AQ54,'Баллы'!LM54:LT54)</f>
        <v>0</v>
      </c>
      <c r="P52" s="45">
        <f>SUMIF('Баллы'!$Z$3:$AQ$3,"муж",'Баллы'!Z54:AQ54)+SUMIF('Баллы'!$LM$3:$LT$3,"муж",'Баллы'!LM54:LT54)</f>
        <v>0</v>
      </c>
      <c r="Q52" s="45">
        <f>SUMIF('Баллы'!$Z$3:$AQ$3,"жен",'Баллы'!Z54:AQ54)+SUMIF('Баллы'!$LM$3:$LT$3,"жен",'Баллы'!LM54:LT54)</f>
        <v>0</v>
      </c>
      <c r="R52" s="48">
        <f>SUM('Баллы'!Z54:AQ54)</f>
        <v>0</v>
      </c>
      <c r="S52" s="45">
        <f>SUM('Баллы'!Z54:AH54)</f>
        <v>0</v>
      </c>
      <c r="T52" s="45">
        <f>SUM('Баллы'!AI54:AQ54)</f>
        <v>0</v>
      </c>
      <c r="U52" s="48">
        <f>SUM('Баллы'!LM54:LT54)</f>
        <v>0</v>
      </c>
      <c r="V52" s="45">
        <f>SUM('Баллы'!LM54:LP54)</f>
        <v>0</v>
      </c>
      <c r="W52" s="49">
        <f>SUM('Баллы'!LQ54:LT54)</f>
        <v>0</v>
      </c>
      <c r="X52" s="46">
        <f>SUM('Баллы'!AR54:DK54,'Баллы'!LU54:NI54)</f>
        <v>0</v>
      </c>
      <c r="Y52" s="45">
        <f>'Баллы'!AR54+SUM('Баллы'!AZ54:BH54)+SUM('Баллы'!BP54:CP54)+SUM('Баллы'!LU54:MC54,'Баллы'!MH54:NI54)</f>
        <v>0</v>
      </c>
      <c r="Z52" s="45">
        <f>'Баллы'!AS54+SUM('Баллы'!BI54:BO54)+SUM('Баллы'!CQ54:DK54)+SUM('Баллы'!MD54:MG54,'Баллы'!NJ54:NV54,)</f>
        <v>0</v>
      </c>
      <c r="AA52" s="48">
        <f>SUM('Баллы'!AR54:DK54)</f>
        <v>0</v>
      </c>
      <c r="AB52" s="45">
        <f>SUM('Баллы'!AT54:AY54)</f>
        <v>0</v>
      </c>
      <c r="AC52" s="45">
        <f>'Баллы'!AR54+SUM('Баллы'!AZ54:BH54)+SUM('Баллы'!BP54:CP54)</f>
        <v>0</v>
      </c>
      <c r="AD52" s="50">
        <f>'Баллы'!AS54+SUM('Баллы'!BI54:BO54)+SUM('Баллы'!CQ54:DK54)</f>
        <v>0</v>
      </c>
      <c r="AE52" s="51">
        <f>SUM('Баллы'!AZ54:BO54)</f>
        <v>0</v>
      </c>
      <c r="AF52" s="45">
        <f>SUM('Баллы'!AZ54:BH54)</f>
        <v>0</v>
      </c>
      <c r="AG52" s="50">
        <f>SUM('Баллы'!BI54:BO54)</f>
        <v>0</v>
      </c>
      <c r="AH52" s="51">
        <f>SUM('Баллы'!BP54:DK54)</f>
        <v>0</v>
      </c>
      <c r="AI52" s="45">
        <f>SUM('Баллы'!BP54:CP54)</f>
        <v>0</v>
      </c>
      <c r="AJ52" s="45">
        <f>SUM('Баллы'!CQ54:DK54)</f>
        <v>0</v>
      </c>
      <c r="AK52" s="48">
        <f>SUM('Баллы'!LU54:NV54)</f>
        <v>0</v>
      </c>
      <c r="AL52" s="45">
        <f>SUM('Баллы'!LU54:MC54,'Баллы'!MH54:NI54)</f>
        <v>0</v>
      </c>
      <c r="AM52" s="50">
        <f>SUM('Баллы'!MD54:MG54,'Баллы'!NJ54:NV54,)</f>
        <v>0</v>
      </c>
      <c r="AN52" s="45">
        <f>SUM('Баллы'!LU54:MG54)</f>
        <v>0</v>
      </c>
      <c r="AO52" s="45">
        <f>SUM('Баллы'!LU54:MC54)</f>
        <v>0</v>
      </c>
      <c r="AP52" s="50">
        <f>SUM('Баллы'!MD54:MG54)</f>
        <v>0</v>
      </c>
      <c r="AQ52" s="45">
        <f>SUM('Баллы'!MH54:NV54)</f>
        <v>0</v>
      </c>
      <c r="AR52" s="45">
        <f>SUM('Баллы'!MH54:NI54)</f>
        <v>0</v>
      </c>
      <c r="AS52" s="50">
        <f>SUM('Баллы'!NJ54:NV54)</f>
        <v>0</v>
      </c>
      <c r="AT52" s="46">
        <f>SUM('Баллы'!DR54:FK54,'Баллы'!NW54:OL54)</f>
        <v>0</v>
      </c>
      <c r="AU52" s="48" t="str">
        <f>SUM('Баллы'!DL54:FK54)</f>
        <v>#REF!</v>
      </c>
      <c r="AV52" s="45" t="str">
        <f>SUM('Баллы'!DL54:DQ54)</f>
        <v>#REF!</v>
      </c>
      <c r="AW52" s="45">
        <f>SUM('Баллы'!DR54:DU54)+SUM('Баллы'!DY54:ES54)</f>
        <v>0</v>
      </c>
      <c r="AX52" s="50">
        <f>SUM('Баллы'!DV54:DX54)+SUM('Баллы'!ET54:FK54)</f>
        <v>0</v>
      </c>
      <c r="AY52" s="51">
        <f>SUM('Баллы'!DR54:DX54)</f>
        <v>0</v>
      </c>
      <c r="AZ52" s="45">
        <f>SUM('Баллы'!DR54:DU54)</f>
        <v>0</v>
      </c>
      <c r="BA52" s="50">
        <f>SUM('Баллы'!DV54:DX54)</f>
        <v>0</v>
      </c>
      <c r="BB52" s="51">
        <f>SUM('Баллы'!DY54:FK54)</f>
        <v>0</v>
      </c>
      <c r="BC52" s="45">
        <f>SUM('Баллы'!DY54:ES54)</f>
        <v>0</v>
      </c>
      <c r="BD52" s="49">
        <f>SUM('Баллы'!ET54:FK54)</f>
        <v>0</v>
      </c>
      <c r="BE52" s="48">
        <f>SUM('Баллы'!NW54:OL54)</f>
        <v>0</v>
      </c>
      <c r="BF52" s="45">
        <f>SUMIF('Баллы'!NW52:OL52,"муж",'Баллы'!NW54:OL54)</f>
        <v>0</v>
      </c>
      <c r="BG52" s="50">
        <f>SUMIF('Баллы'!NW52:OL52,"жен",'Баллы'!NW54:OL54)</f>
        <v>0</v>
      </c>
      <c r="BH52" s="51">
        <f>SUM('Баллы'!NW54:NZ54)</f>
        <v>0</v>
      </c>
      <c r="BI52" s="45">
        <f>SUMIF('Баллы'!NW52:NZ52,"муж",'Баллы'!NW54:NZ54)</f>
        <v>0</v>
      </c>
      <c r="BJ52" s="50">
        <f>SUMIF('Баллы'!NW52:NZ52,";ty",'Баллы'!NW54:NZ54)</f>
        <v>0</v>
      </c>
      <c r="BK52" s="51">
        <f>SUM('Баллы'!OA54:OL54)</f>
        <v>0</v>
      </c>
      <c r="BL52" s="45">
        <f>SUMIF('Баллы'!OA52:OL52,"муж",'Баллы'!OA54:OL54)</f>
        <v>0</v>
      </c>
      <c r="BM52" s="49">
        <f>SUMIF('Баллы'!OA52:OL52,"муж",'Баллы'!OA54:OL54)</f>
        <v>0</v>
      </c>
      <c r="BN52" s="46" t="str">
        <f>SUM('Баллы'!FL54:KE54,'Баллы'!OM54:PB54)</f>
        <v>#REF!</v>
      </c>
      <c r="BO52" s="48" t="str">
        <f>SUM('Баллы'!FL54:KE54)</f>
        <v>#REF!</v>
      </c>
      <c r="BP52" s="45" t="str">
        <f>SUM('Баллы'!FL54:FM54,'Баллы'!FP54:FU54,'Баллы'!GB54:GC54,'Баллы'!GF54:GK54,'Баллы'!GR54:GT54,'Баллы'!GX54:HA54,'Баллы'!HF54:HN54,'Баллы'!HX54,'Баллы'!HZ54:IB54,'Баллы'!IX54,'Баллы'!IF54:IH54,'Баллы'!IL54:IQ54,'Баллы'!IZ54:JE54,'Баллы'!JH54:JY54,)</f>
        <v>#REF!</v>
      </c>
      <c r="BQ52" s="50" t="str">
        <f>SUM('Баллы'!FN54:FO54,'Баллы'!FV54:GA54,'Баллы'!GD54:GE54,'Баллы'!GL54:GQ54,'Баллы'!GU54:GW54,'Баллы'!HB54:HE54,'Баллы'!HO54:HW54,'Баллы'!HY54,'Баллы'!IC54:IE54,'Баллы'!II54:IK54,'Баллы'!IR54:IW54,'Баллы'!IY54,'Баллы'!JF54:JG54,'Баллы'!JZ54:KE54)</f>
        <v>#REF!</v>
      </c>
      <c r="BR52" s="52">
        <f>SUM('Баллы'!FL54:FO54,'Баллы'!GB54:GE54,'Баллы'!GX54:HE54,'Баллы'!IF54:IK54,'Баллы'!IZ54:JG54)</f>
        <v>0</v>
      </c>
      <c r="BS52" s="45">
        <f>SUM('Баллы'!FP54:FU54,'Баллы'!GF54:GK54,'Баллы'!HF54:HN54,'Баллы'!IL54:IQ54,'Баллы'!JH54:JY54)</f>
        <v>0</v>
      </c>
      <c r="BT52" s="50">
        <f>SUM('Баллы'!FN54:FO54,'Баллы'!GD54:GE54,'Баллы'!HB54:HE54,'Баллы'!II54:IK54,'Баллы'!JF54:JG54)</f>
        <v>0</v>
      </c>
      <c r="BU52" s="52">
        <f>SUM('Баллы'!FP54:GA54,'Баллы'!GF54:GQ54,'Баллы'!HF54:HW54,'Баллы'!IL54:IW54,'Баллы'!JH54:KE54)</f>
        <v>0</v>
      </c>
      <c r="BV52" s="45">
        <f>SUM('Баллы'!FP54:FU54,'Баллы'!GF54:GK54,'Баллы'!HF54:HN54,'Баллы'!IL54:IQ54,'Баллы'!JH54:JY54)</f>
        <v>0</v>
      </c>
      <c r="BW52" s="50">
        <f>SUM('Баллы'!FV54:GA54,'Баллы'!GL54:GQ54,'Баллы'!HO54:HW54,'Баллы'!IL54:IW54,'Баллы'!JZ54:KE54)</f>
        <v>0</v>
      </c>
      <c r="BX52" s="51">
        <f>SUM('Баллы'!FL54:GA54)</f>
        <v>0</v>
      </c>
      <c r="BY52" s="51">
        <f>SUM('Баллы'!FL54:FM54,'Баллы'!FP54:FU54)</f>
        <v>0</v>
      </c>
      <c r="BZ52" s="53">
        <f>SUM('Баллы'!FN54:FO54,'Баллы'!FV54:GA54)</f>
        <v>0</v>
      </c>
      <c r="CA52" s="51">
        <f>SUM('Баллы'!GB54:GQ54)</f>
        <v>0</v>
      </c>
      <c r="CB52" s="45">
        <f>SUM('Баллы'!GB54:GC54,'Баллы'!GF54:GK54)</f>
        <v>0</v>
      </c>
      <c r="CC52" s="50">
        <f>SUM('Баллы'!GD54:GE54,'Баллы'!GL54:GQ54)</f>
        <v>0</v>
      </c>
      <c r="CD52" s="51" t="str">
        <f>SUM('Баллы'!GR54:HY54)</f>
        <v>#REF!</v>
      </c>
      <c r="CE52" s="45" t="str">
        <f>SUM('Баллы'!GR54:GT54,'Баллы'!GX54:HA54,'Баллы'!HF54:HN54,'Баллы'!HX54)</f>
        <v>#REF!</v>
      </c>
      <c r="CF52" s="50" t="str">
        <f>SUM('Баллы'!GU54:GW54,'Баллы'!HB54:HE54,'Баллы'!HO54:HW54,'Баллы'!HY54)</f>
        <v>#REF!</v>
      </c>
      <c r="CG52" s="51">
        <f>SUM('Баллы'!HZ54:IY54)</f>
        <v>0</v>
      </c>
      <c r="CH52" s="45">
        <f>SUM('Баллы'!HZ54:IB54,'Баллы'!IF54:IH54,'Баллы'!IL54:IQ54,'Баллы'!IX54)</f>
        <v>0</v>
      </c>
      <c r="CI52" s="50">
        <f>SUM('Баллы'!IC54:IE54,'Баллы'!II54:IK54,'Баллы'!IR54:IW54,'Баллы'!IY54)</f>
        <v>0</v>
      </c>
      <c r="CJ52" s="51">
        <f>SUM('Баллы'!IZ54:KE54,)</f>
        <v>0</v>
      </c>
      <c r="CK52" s="45">
        <f>SUM('Баллы'!IZ54:JE54,'Баллы'!JH54:JY54)</f>
        <v>0</v>
      </c>
      <c r="CL52" s="45">
        <f>SUM('Баллы'!JF54:JG54,'Баллы'!JZ54:KE54)</f>
        <v>0</v>
      </c>
      <c r="CM52" s="48">
        <f>SUM('Баллы'!OM54:PB54)</f>
        <v>0</v>
      </c>
      <c r="CN52" s="45">
        <f>SUMIF('Баллы'!OM52:PB52,"муж",'Баллы'!OM54:PB54)</f>
        <v>0</v>
      </c>
      <c r="CO52" s="50">
        <f>SUMIF('Баллы'!OM52:PB52,"жен",'Баллы'!OM54:PB54)</f>
        <v>0</v>
      </c>
      <c r="CP52" s="52">
        <f>SUM('Баллы'!OM54:OP54)</f>
        <v>0</v>
      </c>
      <c r="CQ52" s="45">
        <f>SUMIF('Баллы'!OM52:OP52,"муж",'Баллы'!OM54:OP54)</f>
        <v>0</v>
      </c>
      <c r="CR52" s="50">
        <f>SUMIF('Баллы'!OM52:OP52,"жен",'Баллы'!OM54:OP54)</f>
        <v>0</v>
      </c>
      <c r="CS52" s="52">
        <f>SUM('Баллы'!OQ54:PB54)</f>
        <v>0</v>
      </c>
      <c r="CT52" s="45">
        <f>SUMIF('Баллы'!OQ52:PB52,"муж",'Баллы'!OQ54:PB54)</f>
        <v>0</v>
      </c>
      <c r="CU52" s="50">
        <f>SUMIF('Баллы'!OQ52:PB52,"жен",'Баллы'!OQ54:PB54)</f>
        <v>0</v>
      </c>
      <c r="CV52" s="46">
        <f>SUM('Баллы'!KF54:KU54,'Баллы'!PC54:PX54)</f>
        <v>0</v>
      </c>
      <c r="CW52" s="48">
        <f>SUM('Баллы'!KF54:KU54)</f>
        <v>0</v>
      </c>
      <c r="CX52" s="48">
        <f>SUM('Баллы'!PC54:PX54)</f>
        <v>0</v>
      </c>
      <c r="CY52" s="46">
        <f>SUM('Баллы'!KV54:LL54,'Баллы'!PY54:QJ54)</f>
        <v>0</v>
      </c>
      <c r="CZ52" s="45">
        <f>SUM('Баллы'!KZ54:LB54,'Баллы'!PZ54:QJ54)</f>
        <v>0</v>
      </c>
      <c r="DA52" s="45">
        <f>SUM('Баллы'!KX54:KY54,'Баллы'!LB54:LC54,'Баллы'!LF54:LG54,'Баллы'!QE54:QJ54)</f>
        <v>0</v>
      </c>
      <c r="DB52" s="45">
        <f>SUM('Баллы'!KX54:KY54,'Баллы'!LB54:LC54,'Баллы'!LF54:LG54,'Баллы'!QE54:QG54)</f>
        <v>0</v>
      </c>
      <c r="DC52" s="45">
        <f>SUM('Баллы'!LC54,'Баллы'!LG54,'Баллы'!QH54:QJ54)</f>
        <v>0</v>
      </c>
      <c r="DD52" s="48">
        <f>SUM('Баллы'!KV54:LL54)</f>
        <v>0</v>
      </c>
      <c r="DE52" s="45">
        <f>SUM('Баллы'!KV54:KY54)</f>
        <v>0</v>
      </c>
      <c r="DF52" s="45">
        <f>SUM('Баллы'!KZ54:LG54)</f>
        <v>0</v>
      </c>
      <c r="DG52" s="45">
        <f>SUM('Баллы'!KZ54:LB54)</f>
        <v>0</v>
      </c>
      <c r="DH52" s="45">
        <f>SUM('Баллы'!LD54:LF54)</f>
        <v>0</v>
      </c>
      <c r="DI52" s="45">
        <f>SUM('Баллы'!KX54:KY54,'Баллы'!LB54:LC54,'Баллы'!LF54:LG54)</f>
        <v>0</v>
      </c>
      <c r="DJ52" s="45">
        <f>SUM('Баллы'!KX54:KY54)</f>
        <v>0</v>
      </c>
      <c r="DK52" s="45">
        <f>SUM('Баллы'!LB54:LC54,'Баллы'!LF54:LG54)</f>
        <v>0</v>
      </c>
      <c r="DL52" s="45">
        <f>SUM('Баллы'!LC54,'Баллы'!LG54)</f>
        <v>0</v>
      </c>
      <c r="DM52" s="45">
        <f>SUM('Баллы'!LH54:LL54)</f>
        <v>0</v>
      </c>
      <c r="DN52" s="48">
        <f>SUM('Баллы'!PY54:QJ54)</f>
        <v>0</v>
      </c>
      <c r="DO52" s="45">
        <f>SUM('Баллы'!PZ54,'Баллы'!QB54:QJ54)</f>
        <v>0</v>
      </c>
      <c r="DP52" s="45">
        <f>SUM('Баллы'!QE54:QJ54)</f>
        <v>0</v>
      </c>
      <c r="DQ52" s="54">
        <f>SUM('Баллы'!QE54:QG54)</f>
        <v>0</v>
      </c>
      <c r="DR52" s="45">
        <f>SUM('Баллы'!QH54:QJ54)</f>
        <v>0</v>
      </c>
      <c r="DS52" s="46" t="str">
        <f>SUM('Баллы'!QK54:QP54)</f>
        <v>#REF!</v>
      </c>
      <c r="DT52" s="45">
        <f>SUM('Баллы'!QL54:QM54,'Баллы'!QP54)</f>
        <v>0</v>
      </c>
      <c r="DU52" s="50">
        <f>SUM('Баллы'!QN54)</f>
        <v>0</v>
      </c>
      <c r="DV52" s="46">
        <f>SUM('Баллы'!QQ54:QX54)</f>
        <v>0</v>
      </c>
      <c r="DW52" s="45">
        <f>SUM('Баллы'!QQ55:QR55)</f>
        <v>0</v>
      </c>
      <c r="DX52" s="45">
        <f>SUM('Баллы'!QS55:QX55)</f>
        <v>0</v>
      </c>
    </row>
    <row r="53">
      <c r="A53" s="55">
        <v>50.0</v>
      </c>
      <c r="B53" s="56" t="str">
        <f>'Тест ответы'!B54</f>
        <v>Омская область</v>
      </c>
      <c r="C53" s="57">
        <f>VLOOKUP(B53,'Население'!$B$2:$E$90,4,FALSE)</f>
        <v>7.029363172</v>
      </c>
      <c r="D53" s="44" t="str">
        <f>'Баллы'!D53</f>
        <v>#REF!</v>
      </c>
      <c r="E53" s="58" t="str">
        <f>SUMIF('Баллы'!$E$3:DX$3,"муж",'Баллы'!E53:DX53)</f>
        <v>#REF!</v>
      </c>
      <c r="F53" s="58" t="str">
        <f>SUMIF('Баллы'!$E$3:DX$3,"жен",'Баллы'!E53:DX53)</f>
        <v>#REF!</v>
      </c>
      <c r="G53" s="58" t="str">
        <f>SUM('Баллы'!Z53:DK53,'Баллы'!DP53:KE53,'Баллы'!KV53:LL53)</f>
        <v>#REF!</v>
      </c>
      <c r="H53" s="58">
        <f>SUM('Баллы'!LM53:PB53,'Баллы'!PY53:QJ53)</f>
        <v>0</v>
      </c>
      <c r="I53" s="58">
        <f>SUM('Баллы'!AZ53:BO53,'Баллы'!DR53:DX53,'Баллы'!FL53:FO53,'Баллы'!GB53:GE53,'Баллы'!GX53:HE53,'Баллы'!IF53:IK53,'Баллы'!IZ53:JG53,'Баллы'!LU53:MG53,'Баллы'!NW53:NZ53,'Баллы'!OM53:OP53)</f>
        <v>0</v>
      </c>
      <c r="J53" s="58">
        <f>SUM('Баллы'!BP53:DK53,'Баллы'!DY53:FK53,'Баллы'!FP53:GA53,'Баллы'!GF53:GQ53,'Баллы'!HF53:HW53,'Баллы'!IL53:IW53,'Баллы'!JH53:KE53,'Баллы'!MH53:NV53,'Баллы'!OA53:OL53,'Баллы'!OQ53:PB53)</f>
        <v>0</v>
      </c>
      <c r="K53" s="46">
        <f>SUM('Баллы'!E53:R53)</f>
        <v>0.2935</v>
      </c>
      <c r="L53" s="59">
        <f>SUM('Баллы'!O53:R53)</f>
        <v>0.19</v>
      </c>
      <c r="M53" s="46">
        <f>SUM('Баллы'!S53:Y53)</f>
        <v>0</v>
      </c>
      <c r="N53" s="58">
        <f>SUM('Баллы'!T53:Y53)</f>
        <v>0</v>
      </c>
      <c r="O53" s="46">
        <f>SUM('Баллы'!Z53:AQ53,'Баллы'!LM53:LT53)</f>
        <v>0</v>
      </c>
      <c r="P53" s="58">
        <f>SUMIF('Баллы'!$Z$3:$AQ$3,"муж",'Баллы'!Z53:AQ53)+SUMIF('Баллы'!$LM$3:$LT$3,"муж",'Баллы'!LM53:LT53)</f>
        <v>0</v>
      </c>
      <c r="Q53" s="58">
        <f>SUMIF('Баллы'!$Z$3:$AQ$3,"жен",'Баллы'!Z53:AQ53)+SUMIF('Баллы'!$LM$3:$LT$3,"жен",'Баллы'!LM53:LT53)</f>
        <v>0</v>
      </c>
      <c r="R53" s="48">
        <f>SUM('Баллы'!Z53:AQ53)</f>
        <v>0</v>
      </c>
      <c r="S53" s="58">
        <f>SUM('Баллы'!Z53:AH53)</f>
        <v>0</v>
      </c>
      <c r="T53" s="58">
        <f>SUM('Баллы'!AI53:AQ53)</f>
        <v>0</v>
      </c>
      <c r="U53" s="48">
        <f>SUM('Баллы'!LM53:LT53)</f>
        <v>0</v>
      </c>
      <c r="V53" s="58">
        <f>SUM('Баллы'!LM53:LP53)</f>
        <v>0</v>
      </c>
      <c r="W53" s="60">
        <f>SUM('Баллы'!LQ53:LT53)</f>
        <v>0</v>
      </c>
      <c r="X53" s="46">
        <f>SUM('Баллы'!AR53:DK53,'Баллы'!LU53:NI53)</f>
        <v>0</v>
      </c>
      <c r="Y53" s="58">
        <f>'Баллы'!AR53+SUM('Баллы'!AZ53:BH53)+SUM('Баллы'!BP53:CP53)+SUM('Баллы'!LU53:MC53,'Баллы'!MH53:NI53)</f>
        <v>0</v>
      </c>
      <c r="Z53" s="58">
        <f>'Баллы'!AS53+SUM('Баллы'!BI53:BO53)+SUM('Баллы'!CQ53:DK53)+SUM('Баллы'!MD53:MG53,'Баллы'!NJ53:NV53,)</f>
        <v>0</v>
      </c>
      <c r="AA53" s="48">
        <f>SUM('Баллы'!AR53:DK53)</f>
        <v>0</v>
      </c>
      <c r="AB53" s="58">
        <f>SUM('Баллы'!AT53:AY53)</f>
        <v>0</v>
      </c>
      <c r="AC53" s="58">
        <f>'Баллы'!AR53+SUM('Баллы'!AZ53:BH53)+SUM('Баллы'!BP53:CP53)</f>
        <v>0</v>
      </c>
      <c r="AD53" s="61">
        <f>'Баллы'!AS53+SUM('Баллы'!BI53:BO53)+SUM('Баллы'!CQ53:DK53)</f>
        <v>0</v>
      </c>
      <c r="AE53" s="62">
        <f>SUM('Баллы'!AZ53:BO53)</f>
        <v>0</v>
      </c>
      <c r="AF53" s="58">
        <f>SUM('Баллы'!AZ53:BH53)</f>
        <v>0</v>
      </c>
      <c r="AG53" s="61">
        <f>SUM('Баллы'!BI53:BO53)</f>
        <v>0</v>
      </c>
      <c r="AH53" s="62">
        <f>SUM('Баллы'!BP53:DK53)</f>
        <v>0</v>
      </c>
      <c r="AI53" s="58">
        <f>SUM('Баллы'!BP53:CP53)</f>
        <v>0</v>
      </c>
      <c r="AJ53" s="58">
        <f>SUM('Баллы'!CQ53:DK53)</f>
        <v>0</v>
      </c>
      <c r="AK53" s="48">
        <f>SUM('Баллы'!LU53:NV53)</f>
        <v>0</v>
      </c>
      <c r="AL53" s="58">
        <f>SUM('Баллы'!LU53:MC53,'Баллы'!MH53:NI53)</f>
        <v>0</v>
      </c>
      <c r="AM53" s="61">
        <f>SUM('Баллы'!MD53:MG53,'Баллы'!NJ53:NV53,)</f>
        <v>0</v>
      </c>
      <c r="AN53" s="58">
        <f>SUM('Баллы'!LU53:MG53)</f>
        <v>0</v>
      </c>
      <c r="AO53" s="58">
        <f>SUM('Баллы'!LU53:MC53)</f>
        <v>0</v>
      </c>
      <c r="AP53" s="61">
        <f>SUM('Баллы'!MD53:MG53)</f>
        <v>0</v>
      </c>
      <c r="AQ53" s="58">
        <f>SUM('Баллы'!MH53:NV53)</f>
        <v>0</v>
      </c>
      <c r="AR53" s="58">
        <f>SUM('Баллы'!MH53:NI53)</f>
        <v>0</v>
      </c>
      <c r="AS53" s="61">
        <f>SUM('Баллы'!NJ53:NV53)</f>
        <v>0</v>
      </c>
      <c r="AT53" s="46">
        <f>SUM('Баллы'!DR53:FK53,'Баллы'!NW53:OL53)</f>
        <v>0</v>
      </c>
      <c r="AU53" s="48" t="str">
        <f>SUM('Баллы'!DL53:FK53)</f>
        <v>#REF!</v>
      </c>
      <c r="AV53" s="58" t="str">
        <f>SUM('Баллы'!DL53:DQ53)</f>
        <v>#REF!</v>
      </c>
      <c r="AW53" s="58">
        <f>SUM('Баллы'!DR53:DU53)+SUM('Баллы'!DY53:ES53)</f>
        <v>0</v>
      </c>
      <c r="AX53" s="61">
        <f>SUM('Баллы'!DV53:DX53)+SUM('Баллы'!ET53:FK53)</f>
        <v>0</v>
      </c>
      <c r="AY53" s="62">
        <f>SUM('Баллы'!DR53:DX53)</f>
        <v>0</v>
      </c>
      <c r="AZ53" s="58">
        <f>SUM('Баллы'!DR53:DU53)</f>
        <v>0</v>
      </c>
      <c r="BA53" s="61">
        <f>SUM('Баллы'!DV53:DX53)</f>
        <v>0</v>
      </c>
      <c r="BB53" s="62">
        <f>SUM('Баллы'!DY53:FK53)</f>
        <v>0</v>
      </c>
      <c r="BC53" s="58">
        <f>SUM('Баллы'!DY53:ES53)</f>
        <v>0</v>
      </c>
      <c r="BD53" s="60">
        <f>SUM('Баллы'!ET53:FK53)</f>
        <v>0</v>
      </c>
      <c r="BE53" s="48">
        <f>SUM('Баллы'!NW53:OL53)</f>
        <v>0</v>
      </c>
      <c r="BF53" s="58">
        <f>SUMIF('Баллы'!NW51:OL51,"муж",'Баллы'!NW53:OL53)</f>
        <v>0</v>
      </c>
      <c r="BG53" s="61">
        <f>SUMIF('Баллы'!NW51:OL51,"жен",'Баллы'!NW53:OL53)</f>
        <v>0</v>
      </c>
      <c r="BH53" s="62">
        <f>SUM('Баллы'!NW53:NZ53)</f>
        <v>0</v>
      </c>
      <c r="BI53" s="58">
        <f>SUMIF('Баллы'!NW51:NZ51,"муж",'Баллы'!NW53:NZ53)</f>
        <v>0</v>
      </c>
      <c r="BJ53" s="61">
        <f>SUMIF('Баллы'!NW51:NZ51,";ty",'Баллы'!NW53:NZ53)</f>
        <v>0</v>
      </c>
      <c r="BK53" s="62">
        <f>SUM('Баллы'!OA53:OL53)</f>
        <v>0</v>
      </c>
      <c r="BL53" s="58">
        <f>SUMIF('Баллы'!OA51:OL51,"муж",'Баллы'!OA53:OL53)</f>
        <v>0</v>
      </c>
      <c r="BM53" s="60">
        <f>SUMIF('Баллы'!OA51:OL51,"муж",'Баллы'!OA53:OL53)</f>
        <v>0</v>
      </c>
      <c r="BN53" s="46" t="str">
        <f>SUM('Баллы'!FL53:KE53,'Баллы'!OM53:PB53)</f>
        <v>#REF!</v>
      </c>
      <c r="BO53" s="48" t="str">
        <f>SUM('Баллы'!FL53:KE53)</f>
        <v>#REF!</v>
      </c>
      <c r="BP53" s="58" t="str">
        <f>SUM('Баллы'!FL53:FM53,'Баллы'!FP53:FU53,'Баллы'!GB53:GC53,'Баллы'!GF53:GK53,'Баллы'!GR53:GT53,'Баллы'!GX53:HA53,'Баллы'!HF53:HN53,'Баллы'!HX53,'Баллы'!HZ53:IB53,'Баллы'!IX53,'Баллы'!IF53:IH53,'Баллы'!IL53:IQ53,'Баллы'!IZ53:JE53,'Баллы'!JH53:JY53,)</f>
        <v>#REF!</v>
      </c>
      <c r="BQ53" s="61" t="str">
        <f>SUM('Баллы'!FN53:FO53,'Баллы'!FV53:GA53,'Баллы'!GD53:GE53,'Баллы'!GL53:GQ53,'Баллы'!GU53:GW53,'Баллы'!HB53:HE53,'Баллы'!HO53:HW53,'Баллы'!HY53,'Баллы'!IC53:IE53,'Баллы'!II53:IK53,'Баллы'!IR53:IW53,'Баллы'!IY53,'Баллы'!JF53:JG53,'Баллы'!JZ53:KE53)</f>
        <v>#REF!</v>
      </c>
      <c r="BR53" s="63">
        <f>SUM('Баллы'!FL53:FO53,'Баллы'!GB53:GE53,'Баллы'!GX53:HE53,'Баллы'!IF53:IK53,'Баллы'!IZ53:JG53)</f>
        <v>0</v>
      </c>
      <c r="BS53" s="58">
        <f>SUM('Баллы'!FP53:FU53,'Баллы'!GF53:GK53,'Баллы'!HF53:HN53,'Баллы'!IL53:IQ53,'Баллы'!JH53:JY53)</f>
        <v>0</v>
      </c>
      <c r="BT53" s="61">
        <f>SUM('Баллы'!FN53:FO53,'Баллы'!GD53:GE53,'Баллы'!HB53:HE53,'Баллы'!II53:IK53,'Баллы'!JF53:JG53)</f>
        <v>0</v>
      </c>
      <c r="BU53" s="63">
        <f>SUM('Баллы'!FP53:GA53,'Баллы'!GF53:GQ53,'Баллы'!HF53:HW53,'Баллы'!IL53:IW53,'Баллы'!JH53:KE53)</f>
        <v>0</v>
      </c>
      <c r="BV53" s="58">
        <f>SUM('Баллы'!FP53:FU53,'Баллы'!GF53:GK53,'Баллы'!HF53:HN53,'Баллы'!IL53:IQ53,'Баллы'!JH53:JY53)</f>
        <v>0</v>
      </c>
      <c r="BW53" s="61">
        <f>SUM('Баллы'!FV53:GA53,'Баллы'!GL53:GQ53,'Баллы'!HO53:HW53,'Баллы'!IL53:IW53,'Баллы'!JZ53:KE53)</f>
        <v>0</v>
      </c>
      <c r="BX53" s="62">
        <f>SUM('Баллы'!FL53:GA53)</f>
        <v>0</v>
      </c>
      <c r="BY53" s="62">
        <f>SUM('Баллы'!FL53:FM53,'Баллы'!FP53:FU53)</f>
        <v>0</v>
      </c>
      <c r="BZ53" s="64">
        <f>SUM('Баллы'!FN53:FO53,'Баллы'!FV53:GA53)</f>
        <v>0</v>
      </c>
      <c r="CA53" s="62">
        <f>SUM('Баллы'!GB53:GQ53)</f>
        <v>0</v>
      </c>
      <c r="CB53" s="58">
        <f>SUM('Баллы'!GB53:GC53,'Баллы'!GF53:GK53)</f>
        <v>0</v>
      </c>
      <c r="CC53" s="61">
        <f>SUM('Баллы'!GD53:GE53,'Баллы'!GL53:GQ53)</f>
        <v>0</v>
      </c>
      <c r="CD53" s="62" t="str">
        <f>SUM('Баллы'!GR53:HY53)</f>
        <v>#REF!</v>
      </c>
      <c r="CE53" s="58" t="str">
        <f>SUM('Баллы'!GR53:GT53,'Баллы'!GX53:HA53,'Баллы'!HF53:HN53,'Баллы'!HX53)</f>
        <v>#REF!</v>
      </c>
      <c r="CF53" s="61" t="str">
        <f>SUM('Баллы'!GU53:GW53,'Баллы'!HB53:HE53,'Баллы'!HO53:HW53,'Баллы'!HY53)</f>
        <v>#REF!</v>
      </c>
      <c r="CG53" s="62">
        <f>SUM('Баллы'!HZ53:IY53)</f>
        <v>0</v>
      </c>
      <c r="CH53" s="58">
        <f>SUM('Баллы'!HZ53:IB53,'Баллы'!IF53:IH53,'Баллы'!IL53:IQ53,'Баллы'!IX53)</f>
        <v>0</v>
      </c>
      <c r="CI53" s="61">
        <f>SUM('Баллы'!IC53:IE53,'Баллы'!II53:IK53,'Баллы'!IR53:IW53,'Баллы'!IY53)</f>
        <v>0</v>
      </c>
      <c r="CJ53" s="62">
        <f>SUM('Баллы'!IZ53:KE53,)</f>
        <v>0</v>
      </c>
      <c r="CK53" s="58">
        <f>SUM('Баллы'!IZ53:JE53,'Баллы'!JH53:JY53)</f>
        <v>0</v>
      </c>
      <c r="CL53" s="58">
        <f>SUM('Баллы'!JF53:JG53,'Баллы'!JZ53:KE53)</f>
        <v>0</v>
      </c>
      <c r="CM53" s="48">
        <f>SUM('Баллы'!OM53:PB53)</f>
        <v>0</v>
      </c>
      <c r="CN53" s="58">
        <f>SUMIF('Баллы'!OM51:PB51,"муж",'Баллы'!OM53:PB53)</f>
        <v>0</v>
      </c>
      <c r="CO53" s="61">
        <f>SUMIF('Баллы'!OM51:PB51,"жен",'Баллы'!OM53:PB53)</f>
        <v>0</v>
      </c>
      <c r="CP53" s="63">
        <f>SUM('Баллы'!OM53:OP53)</f>
        <v>0</v>
      </c>
      <c r="CQ53" s="58">
        <f>SUMIF('Баллы'!OM51:OP51,"муж",'Баллы'!OM53:OP53)</f>
        <v>0</v>
      </c>
      <c r="CR53" s="61">
        <f>SUMIF('Баллы'!OM51:OP51,"жен",'Баллы'!OM53:OP53)</f>
        <v>0</v>
      </c>
      <c r="CS53" s="63">
        <f>SUM('Баллы'!OQ53:PB53)</f>
        <v>0</v>
      </c>
      <c r="CT53" s="58">
        <f>SUMIF('Баллы'!OQ51:PB51,"муж",'Баллы'!OQ53:PB53)</f>
        <v>0</v>
      </c>
      <c r="CU53" s="61">
        <f>SUMIF('Баллы'!OQ51:PB51,"жен",'Баллы'!OQ53:PB53)</f>
        <v>0</v>
      </c>
      <c r="CV53" s="46">
        <f>SUM('Баллы'!KF53:KU53,'Баллы'!PC53:PX53)</f>
        <v>0</v>
      </c>
      <c r="CW53" s="48">
        <f>SUM('Баллы'!KF53:KU53)</f>
        <v>0</v>
      </c>
      <c r="CX53" s="48">
        <f>SUM('Баллы'!PC53:PX53)</f>
        <v>0</v>
      </c>
      <c r="CY53" s="46">
        <f>SUM('Баллы'!KV53:LL53,'Баллы'!PY53:QJ53)</f>
        <v>0</v>
      </c>
      <c r="CZ53" s="58">
        <f>SUM('Баллы'!KZ53:LB53,'Баллы'!PZ53:QJ53)</f>
        <v>0</v>
      </c>
      <c r="DA53" s="58">
        <f>SUM('Баллы'!KX53:KY53,'Баллы'!LB53:LC53,'Баллы'!LF53:LG53,'Баллы'!QE53:QJ53)</f>
        <v>0</v>
      </c>
      <c r="DB53" s="58">
        <f>SUM('Баллы'!KX53:KY53,'Баллы'!LB53:LC53,'Баллы'!LF53:LG53,'Баллы'!QE53:QG53)</f>
        <v>0</v>
      </c>
      <c r="DC53" s="58">
        <f>SUM('Баллы'!LC53,'Баллы'!LG53,'Баллы'!QH53:QJ53)</f>
        <v>0</v>
      </c>
      <c r="DD53" s="48">
        <f>SUM('Баллы'!KV53:LL53)</f>
        <v>0</v>
      </c>
      <c r="DE53" s="58">
        <f>SUM('Баллы'!KV53:KY53)</f>
        <v>0</v>
      </c>
      <c r="DF53" s="58">
        <f>SUM('Баллы'!KZ53:LG53)</f>
        <v>0</v>
      </c>
      <c r="DG53" s="58">
        <f>SUM('Баллы'!KZ53:LB53)</f>
        <v>0</v>
      </c>
      <c r="DH53" s="58">
        <f>SUM('Баллы'!LD53:LF53)</f>
        <v>0</v>
      </c>
      <c r="DI53" s="58">
        <f>SUM('Баллы'!KX53:KY53,'Баллы'!LB53:LC53,'Баллы'!LF53:LG53)</f>
        <v>0</v>
      </c>
      <c r="DJ53" s="58">
        <f>SUM('Баллы'!KX53:KY53)</f>
        <v>0</v>
      </c>
      <c r="DK53" s="58">
        <f>SUM('Баллы'!LB53:LC53,'Баллы'!LF53:LG53)</f>
        <v>0</v>
      </c>
      <c r="DL53" s="58">
        <f>SUM('Баллы'!LC53,'Баллы'!LG53)</f>
        <v>0</v>
      </c>
      <c r="DM53" s="58">
        <f>SUM('Баллы'!LH53:LL53)</f>
        <v>0</v>
      </c>
      <c r="DN53" s="48">
        <f>SUM('Баллы'!PY53:QJ53)</f>
        <v>0</v>
      </c>
      <c r="DO53" s="58">
        <f>SUM('Баллы'!PZ53,'Баллы'!QB53:QJ53)</f>
        <v>0</v>
      </c>
      <c r="DP53" s="58">
        <f>SUM('Баллы'!QE53:QJ53)</f>
        <v>0</v>
      </c>
      <c r="DQ53" s="65">
        <f>SUM('Баллы'!QE53:QG53)</f>
        <v>0</v>
      </c>
      <c r="DR53" s="58">
        <f>SUM('Баллы'!QH53:QJ53)</f>
        <v>0</v>
      </c>
      <c r="DS53" s="46" t="str">
        <f>SUM('Баллы'!QK53:QP53)</f>
        <v>#REF!</v>
      </c>
      <c r="DT53" s="58">
        <f>SUM('Баллы'!QL53:QM53,'Баллы'!QP53)</f>
        <v>0</v>
      </c>
      <c r="DU53" s="61">
        <f>SUM('Баллы'!QN53)</f>
        <v>0</v>
      </c>
      <c r="DV53" s="46">
        <f>SUM('Баллы'!QQ53:QX53)</f>
        <v>0</v>
      </c>
      <c r="DW53" s="58">
        <f>SUM('Баллы'!QQ54:QR54)</f>
        <v>0</v>
      </c>
      <c r="DX53" s="58">
        <f>SUM('Баллы'!QS54:QX54)</f>
        <v>0</v>
      </c>
    </row>
    <row r="54">
      <c r="A54" s="41">
        <v>51.0</v>
      </c>
      <c r="B54" s="42" t="str">
        <f>'Тест ответы'!B84</f>
        <v>Ханты-Мансийский автономный округ — Югра</v>
      </c>
      <c r="C54" s="43">
        <f>VLOOKUP(B54,'Население'!$B$2:$E$90,4,FALSE)</f>
        <v>7.594472515</v>
      </c>
      <c r="D54" s="44" t="str">
        <f>'Баллы'!D83</f>
        <v>#REF!</v>
      </c>
      <c r="E54" s="45" t="str">
        <f>SUMIF('Баллы'!$E$3:DX$3,"муж",'Баллы'!E83:DX83)</f>
        <v>#REF!</v>
      </c>
      <c r="F54" s="45" t="str">
        <f>SUMIF('Баллы'!$E$3:DX$3,"жен",'Баллы'!E83:DX83)</f>
        <v>#REF!</v>
      </c>
      <c r="G54" s="45" t="str">
        <f>SUM('Баллы'!Z83:DK83,'Баллы'!DP83:KE83,'Баллы'!KV83:LL83)</f>
        <v>#REF!</v>
      </c>
      <c r="H54" s="45">
        <f>SUM('Баллы'!LM83:PB83,'Баллы'!PY83:QJ83)</f>
        <v>0</v>
      </c>
      <c r="I54" s="45">
        <f>SUM('Баллы'!AZ83:BO83,'Баллы'!DR83:DX83,'Баллы'!FL83:FO83,'Баллы'!GB83:GE83,'Баллы'!GX83:HE83,'Баллы'!IF83:IK83,'Баллы'!IZ83:JG83,'Баллы'!LU83:MG83,'Баллы'!NW83:NZ83,'Баллы'!OM83:OP83)</f>
        <v>0</v>
      </c>
      <c r="J54" s="45">
        <f>SUM('Баллы'!BP83:DK83,'Баллы'!DY83:FK83,'Баллы'!FP83:GA83,'Баллы'!GF83:GQ83,'Баллы'!HF83:HW83,'Баллы'!IL83:IW83,'Баллы'!JH83:KE83,'Баллы'!MH83:NV83,'Баллы'!OA83:OL83,'Баллы'!OQ83:PB83)</f>
        <v>0</v>
      </c>
      <c r="K54" s="46">
        <f>SUM('Баллы'!E83:R83)</f>
        <v>0.1785</v>
      </c>
      <c r="L54" s="47">
        <f>SUM('Баллы'!O83:R83)</f>
        <v>0.14</v>
      </c>
      <c r="M54" s="46">
        <f>SUM('Баллы'!S83:Y83)</f>
        <v>0.1</v>
      </c>
      <c r="N54" s="45">
        <f>SUM('Баллы'!T83:Y83)</f>
        <v>0</v>
      </c>
      <c r="O54" s="46">
        <f>SUM('Баллы'!Z83:AQ83,'Баллы'!LM83:LT83)</f>
        <v>0</v>
      </c>
      <c r="P54" s="45">
        <f>SUMIF('Баллы'!$Z$3:$AQ$3,"муж",'Баллы'!Z83:AQ83)+SUMIF('Баллы'!$LM$3:$LT$3,"муж",'Баллы'!LM83:LT83)</f>
        <v>0</v>
      </c>
      <c r="Q54" s="45">
        <f>SUMIF('Баллы'!$Z$3:$AQ$3,"жен",'Баллы'!Z83:AQ83)+SUMIF('Баллы'!$LM$3:$LT$3,"жен",'Баллы'!LM83:LT83)</f>
        <v>0</v>
      </c>
      <c r="R54" s="48">
        <f>SUM('Баллы'!Z83:AQ83)</f>
        <v>0</v>
      </c>
      <c r="S54" s="45">
        <f>SUM('Баллы'!Z83:AH83)</f>
        <v>0</v>
      </c>
      <c r="T54" s="45">
        <f>SUM('Баллы'!AI83:AQ83)</f>
        <v>0</v>
      </c>
      <c r="U54" s="48">
        <f>SUM('Баллы'!LM83:LT83)</f>
        <v>0</v>
      </c>
      <c r="V54" s="45">
        <f>SUM('Баллы'!LM83:LP83)</f>
        <v>0</v>
      </c>
      <c r="W54" s="49">
        <f>SUM('Баллы'!LQ83:LT83)</f>
        <v>0</v>
      </c>
      <c r="X54" s="46">
        <f>SUM('Баллы'!AR83:DK83,'Баллы'!LU83:NI83)</f>
        <v>0</v>
      </c>
      <c r="Y54" s="45">
        <f>'Баллы'!AR83+SUM('Баллы'!AZ83:BH83)+SUM('Баллы'!BP83:CP83)+SUM('Баллы'!LU83:MC83,'Баллы'!MH83:NI83)</f>
        <v>0</v>
      </c>
      <c r="Z54" s="45">
        <f>'Баллы'!AS83+SUM('Баллы'!BI83:BO83)+SUM('Баллы'!CQ83:DK83)+SUM('Баллы'!MD83:MG83,'Баллы'!NJ83:NV83,)</f>
        <v>0</v>
      </c>
      <c r="AA54" s="48">
        <f>SUM('Баллы'!AR83:DK83)</f>
        <v>0</v>
      </c>
      <c r="AB54" s="45">
        <f>SUM('Баллы'!AT83:AY83)</f>
        <v>0</v>
      </c>
      <c r="AC54" s="45">
        <f>'Баллы'!AR83+SUM('Баллы'!AZ83:BH83)+SUM('Баллы'!BP83:CP83)</f>
        <v>0</v>
      </c>
      <c r="AD54" s="50">
        <f>'Баллы'!AS83+SUM('Баллы'!BI83:BO83)+SUM('Баллы'!CQ83:DK83)</f>
        <v>0</v>
      </c>
      <c r="AE54" s="51">
        <f>SUM('Баллы'!AZ83:BO83)</f>
        <v>0</v>
      </c>
      <c r="AF54" s="45">
        <f>SUM('Баллы'!AZ83:BH83)</f>
        <v>0</v>
      </c>
      <c r="AG54" s="50">
        <f>SUM('Баллы'!BI83:BO83)</f>
        <v>0</v>
      </c>
      <c r="AH54" s="51">
        <f>SUM('Баллы'!BP83:DK83)</f>
        <v>0</v>
      </c>
      <c r="AI54" s="45">
        <f>SUM('Баллы'!BP83:CP83)</f>
        <v>0</v>
      </c>
      <c r="AJ54" s="45">
        <f>SUM('Баллы'!CQ83:DK83)</f>
        <v>0</v>
      </c>
      <c r="AK54" s="48">
        <f>SUM('Баллы'!LU83:NV83)</f>
        <v>0</v>
      </c>
      <c r="AL54" s="45">
        <f>SUM('Баллы'!LU83:MC83,'Баллы'!MH83:NI83)</f>
        <v>0</v>
      </c>
      <c r="AM54" s="50">
        <f>SUM('Баллы'!MD83:MG83,'Баллы'!NJ83:NV83,)</f>
        <v>0</v>
      </c>
      <c r="AN54" s="45">
        <f>SUM('Баллы'!LU83:MG83)</f>
        <v>0</v>
      </c>
      <c r="AO54" s="45">
        <f>SUM('Баллы'!LU83:MC83)</f>
        <v>0</v>
      </c>
      <c r="AP54" s="50">
        <f>SUM('Баллы'!MD83:MG83)</f>
        <v>0</v>
      </c>
      <c r="AQ54" s="45">
        <f>SUM('Баллы'!MH83:NV83)</f>
        <v>0</v>
      </c>
      <c r="AR54" s="45">
        <f>SUM('Баллы'!MH83:NI83)</f>
        <v>0</v>
      </c>
      <c r="AS54" s="50">
        <f>SUM('Баллы'!NJ83:NV83)</f>
        <v>0</v>
      </c>
      <c r="AT54" s="46">
        <f>SUM('Баллы'!DR83:FK83,'Баллы'!NW83:OL83)</f>
        <v>0</v>
      </c>
      <c r="AU54" s="48" t="str">
        <f>SUM('Баллы'!DL83:FK83)</f>
        <v>#REF!</v>
      </c>
      <c r="AV54" s="45" t="str">
        <f>SUM('Баллы'!DL83:DQ83)</f>
        <v>#REF!</v>
      </c>
      <c r="AW54" s="45">
        <f>SUM('Баллы'!DR83:DU83)+SUM('Баллы'!DY83:ES83)</f>
        <v>0</v>
      </c>
      <c r="AX54" s="50">
        <f>SUM('Баллы'!DV83:DX83)+SUM('Баллы'!ET83:FK83)</f>
        <v>0</v>
      </c>
      <c r="AY54" s="51">
        <f>SUM('Баллы'!DR83:DX83)</f>
        <v>0</v>
      </c>
      <c r="AZ54" s="45">
        <f>SUM('Баллы'!DR83:DU83)</f>
        <v>0</v>
      </c>
      <c r="BA54" s="50">
        <f>SUM('Баллы'!DV83:DX83)</f>
        <v>0</v>
      </c>
      <c r="BB54" s="51">
        <f>SUM('Баллы'!DY83:FK83)</f>
        <v>0</v>
      </c>
      <c r="BC54" s="45">
        <f>SUM('Баллы'!DY83:ES83)</f>
        <v>0</v>
      </c>
      <c r="BD54" s="49">
        <f>SUM('Баллы'!ET83:FK83)</f>
        <v>0</v>
      </c>
      <c r="BE54" s="48">
        <f>SUM('Баллы'!NW83:OL83)</f>
        <v>0</v>
      </c>
      <c r="BF54" s="45">
        <f>SUMIF('Баллы'!NW81:OL81,"муж",'Баллы'!NW83:OL83)</f>
        <v>0</v>
      </c>
      <c r="BG54" s="50">
        <f>SUMIF('Баллы'!NW81:OL81,"жен",'Баллы'!NW83:OL83)</f>
        <v>0</v>
      </c>
      <c r="BH54" s="51">
        <f>SUM('Баллы'!NW83:NZ83)</f>
        <v>0</v>
      </c>
      <c r="BI54" s="45">
        <f>SUMIF('Баллы'!NW81:NZ81,"муж",'Баллы'!NW83:NZ83)</f>
        <v>0</v>
      </c>
      <c r="BJ54" s="50">
        <f>SUMIF('Баллы'!NW81:NZ81,";ty",'Баллы'!NW83:NZ83)</f>
        <v>0</v>
      </c>
      <c r="BK54" s="51">
        <f>SUM('Баллы'!OA83:OL83)</f>
        <v>0</v>
      </c>
      <c r="BL54" s="45">
        <f>SUMIF('Баллы'!OA81:OL81,"муж",'Баллы'!OA83:OL83)</f>
        <v>0</v>
      </c>
      <c r="BM54" s="49">
        <f>SUMIF('Баллы'!OA81:OL81,"муж",'Баллы'!OA83:OL83)</f>
        <v>0</v>
      </c>
      <c r="BN54" s="46" t="str">
        <f>SUM('Баллы'!FL83:KE83,'Баллы'!OM83:PB83)</f>
        <v>#REF!</v>
      </c>
      <c r="BO54" s="48" t="str">
        <f>SUM('Баллы'!FL83:KE83)</f>
        <v>#REF!</v>
      </c>
      <c r="BP54" s="45" t="str">
        <f>SUM('Баллы'!FL83:FM83,'Баллы'!FP83:FU83,'Баллы'!GB83:GC83,'Баллы'!GF83:GK83,'Баллы'!GR83:GT83,'Баллы'!GX83:HA83,'Баллы'!HF83:HN83,'Баллы'!HX83,'Баллы'!HZ83:IB83,'Баллы'!IX83,'Баллы'!IF83:IH83,'Баллы'!IL83:IQ83,'Баллы'!IZ83:JE83,'Баллы'!JH83:JY83,)</f>
        <v>#REF!</v>
      </c>
      <c r="BQ54" s="50" t="str">
        <f>SUM('Баллы'!FN83:FO83,'Баллы'!FV83:GA83,'Баллы'!GD83:GE83,'Баллы'!GL83:GQ83,'Баллы'!GU83:GW83,'Баллы'!HB83:HE83,'Баллы'!HO83:HW83,'Баллы'!HY83,'Баллы'!IC83:IE83,'Баллы'!II83:IK83,'Баллы'!IR83:IW83,'Баллы'!IY83,'Баллы'!JF83:JG83,'Баллы'!JZ83:KE83)</f>
        <v>#REF!</v>
      </c>
      <c r="BR54" s="52">
        <f>SUM('Баллы'!FL83:FO83,'Баллы'!GB83:GE83,'Баллы'!GX83:HE83,'Баллы'!IF83:IK83,'Баллы'!IZ83:JG83)</f>
        <v>0</v>
      </c>
      <c r="BS54" s="45">
        <f>SUM('Баллы'!FP83:FU83,'Баллы'!GF83:GK83,'Баллы'!HF83:HN83,'Баллы'!IL83:IQ83,'Баллы'!JH83:JY83)</f>
        <v>0</v>
      </c>
      <c r="BT54" s="50">
        <f>SUM('Баллы'!FN83:FO83,'Баллы'!GD83:GE83,'Баллы'!HB83:HE83,'Баллы'!II83:IK83,'Баллы'!JF83:JG83)</f>
        <v>0</v>
      </c>
      <c r="BU54" s="52">
        <f>SUM('Баллы'!FP83:GA83,'Баллы'!GF83:GQ83,'Баллы'!HF83:HW83,'Баллы'!IL83:IW83,'Баллы'!JH83:KE83)</f>
        <v>0</v>
      </c>
      <c r="BV54" s="45">
        <f>SUM('Баллы'!FP83:FU83,'Баллы'!GF83:GK83,'Баллы'!HF83:HN83,'Баллы'!IL83:IQ83,'Баллы'!JH83:JY83)</f>
        <v>0</v>
      </c>
      <c r="BW54" s="50">
        <f>SUM('Баллы'!FV83:GA83,'Баллы'!GL83:GQ83,'Баллы'!HO83:HW83,'Баллы'!IL83:IW83,'Баллы'!JZ83:KE83)</f>
        <v>0</v>
      </c>
      <c r="BX54" s="51">
        <f>SUM('Баллы'!FL83:GA83)</f>
        <v>0</v>
      </c>
      <c r="BY54" s="51">
        <f>SUM('Баллы'!FL83:FM83,'Баллы'!FP83:FU83)</f>
        <v>0</v>
      </c>
      <c r="BZ54" s="53">
        <f>SUM('Баллы'!FN83:FO83,'Баллы'!FV83:GA83)</f>
        <v>0</v>
      </c>
      <c r="CA54" s="51">
        <f>SUM('Баллы'!GB83:GQ83)</f>
        <v>0</v>
      </c>
      <c r="CB54" s="45">
        <f>SUM('Баллы'!GB83:GC83,'Баллы'!GF83:GK83)</f>
        <v>0</v>
      </c>
      <c r="CC54" s="50">
        <f>SUM('Баллы'!GD83:GE83,'Баллы'!GL83:GQ83)</f>
        <v>0</v>
      </c>
      <c r="CD54" s="51" t="str">
        <f>SUM('Баллы'!GR83:HY83)</f>
        <v>#REF!</v>
      </c>
      <c r="CE54" s="45" t="str">
        <f>SUM('Баллы'!GR83:GT83,'Баллы'!GX83:HA83,'Баллы'!HF83:HN83,'Баллы'!HX83)</f>
        <v>#REF!</v>
      </c>
      <c r="CF54" s="50" t="str">
        <f>SUM('Баллы'!GU83:GW83,'Баллы'!HB83:HE83,'Баллы'!HO83:HW83,'Баллы'!HY83)</f>
        <v>#REF!</v>
      </c>
      <c r="CG54" s="51">
        <f>SUM('Баллы'!HZ83:IY83)</f>
        <v>0</v>
      </c>
      <c r="CH54" s="45">
        <f>SUM('Баллы'!HZ83:IB83,'Баллы'!IF83:IH83,'Баллы'!IL83:IQ83,'Баллы'!IX83)</f>
        <v>0</v>
      </c>
      <c r="CI54" s="50">
        <f>SUM('Баллы'!IC83:IE83,'Баллы'!II83:IK83,'Баллы'!IR83:IW83,'Баллы'!IY83)</f>
        <v>0</v>
      </c>
      <c r="CJ54" s="51">
        <f>SUM('Баллы'!IZ83:KE83,)</f>
        <v>0</v>
      </c>
      <c r="CK54" s="45">
        <f>SUM('Баллы'!IZ83:JE83,'Баллы'!JH83:JY83)</f>
        <v>0</v>
      </c>
      <c r="CL54" s="45">
        <f>SUM('Баллы'!JF83:JG83,'Баллы'!JZ83:KE83)</f>
        <v>0</v>
      </c>
      <c r="CM54" s="48">
        <f>SUM('Баллы'!OM83:PB83)</f>
        <v>0</v>
      </c>
      <c r="CN54" s="45">
        <f>SUMIF('Баллы'!OM81:PB81,"муж",'Баллы'!OM83:PB83)</f>
        <v>0</v>
      </c>
      <c r="CO54" s="50">
        <f>SUMIF('Баллы'!OM81:PB81,"жен",'Баллы'!OM83:PB83)</f>
        <v>0</v>
      </c>
      <c r="CP54" s="52">
        <f>SUM('Баллы'!OM83:OP83)</f>
        <v>0</v>
      </c>
      <c r="CQ54" s="45">
        <f>SUMIF('Баллы'!OM81:OP81,"муж",'Баллы'!OM83:OP83)</f>
        <v>0</v>
      </c>
      <c r="CR54" s="50">
        <f>SUMIF('Баллы'!OM81:OP81,"жен",'Баллы'!OM83:OP83)</f>
        <v>0</v>
      </c>
      <c r="CS54" s="52">
        <f>SUM('Баллы'!OQ83:PB83)</f>
        <v>0</v>
      </c>
      <c r="CT54" s="45">
        <f>SUMIF('Баллы'!OQ81:PB81,"муж",'Баллы'!OQ83:PB83)</f>
        <v>0</v>
      </c>
      <c r="CU54" s="50">
        <f>SUMIF('Баллы'!OQ81:PB81,"жен",'Баллы'!OQ83:PB83)</f>
        <v>0</v>
      </c>
      <c r="CV54" s="46">
        <f>SUM('Баллы'!KF83:KU83,'Баллы'!PC83:PX83)</f>
        <v>0</v>
      </c>
      <c r="CW54" s="48">
        <f>SUM('Баллы'!KF83:KU83)</f>
        <v>0</v>
      </c>
      <c r="CX54" s="48">
        <f>SUM('Баллы'!PC83:PX83)</f>
        <v>0</v>
      </c>
      <c r="CY54" s="46">
        <f>SUM('Баллы'!KV83:LL83,'Баллы'!PY83:QJ83)</f>
        <v>0</v>
      </c>
      <c r="CZ54" s="45">
        <f>SUM('Баллы'!KZ83:LB83,'Баллы'!PZ83:QJ83)</f>
        <v>0</v>
      </c>
      <c r="DA54" s="45">
        <f>SUM('Баллы'!KX83:KY83,'Баллы'!LB83:LC83,'Баллы'!LF83:LG83,'Баллы'!QE83:QJ83)</f>
        <v>0</v>
      </c>
      <c r="DB54" s="45">
        <f>SUM('Баллы'!KX83:KY83,'Баллы'!LB83:LC83,'Баллы'!LF83:LG83,'Баллы'!QE83:QG83)</f>
        <v>0</v>
      </c>
      <c r="DC54" s="45">
        <f>SUM('Баллы'!LC83,'Баллы'!LG83,'Баллы'!QH83:QJ83)</f>
        <v>0</v>
      </c>
      <c r="DD54" s="48">
        <f>SUM('Баллы'!KV83:LL83)</f>
        <v>0</v>
      </c>
      <c r="DE54" s="45">
        <f>SUM('Баллы'!KV83:KY83)</f>
        <v>0</v>
      </c>
      <c r="DF54" s="45">
        <f>SUM('Баллы'!KZ83:LG83)</f>
        <v>0</v>
      </c>
      <c r="DG54" s="45">
        <f>SUM('Баллы'!KZ83:LB83)</f>
        <v>0</v>
      </c>
      <c r="DH54" s="45">
        <f>SUM('Баллы'!LD83:LF83)</f>
        <v>0</v>
      </c>
      <c r="DI54" s="45">
        <f>SUM('Баллы'!KX83:KY83,'Баллы'!LB83:LC83,'Баллы'!LF83:LG83)</f>
        <v>0</v>
      </c>
      <c r="DJ54" s="45">
        <f>SUM('Баллы'!KX83:KY83)</f>
        <v>0</v>
      </c>
      <c r="DK54" s="45">
        <f>SUM('Баллы'!LB83:LC83,'Баллы'!LF83:LG83)</f>
        <v>0</v>
      </c>
      <c r="DL54" s="45">
        <f>SUM('Баллы'!LC83,'Баллы'!LG83)</f>
        <v>0</v>
      </c>
      <c r="DM54" s="45">
        <f>SUM('Баллы'!LH83:LL83)</f>
        <v>0</v>
      </c>
      <c r="DN54" s="48">
        <f>SUM('Баллы'!PY83:QJ83)</f>
        <v>0</v>
      </c>
      <c r="DO54" s="45">
        <f>SUM('Баллы'!PZ83,'Баллы'!QB83:QJ83)</f>
        <v>0</v>
      </c>
      <c r="DP54" s="45">
        <f>SUM('Баллы'!QE83:QJ83)</f>
        <v>0</v>
      </c>
      <c r="DQ54" s="54">
        <f>SUM('Баллы'!QE83:QG83)</f>
        <v>0</v>
      </c>
      <c r="DR54" s="45">
        <f>SUM('Баллы'!QH83:QJ83)</f>
        <v>0</v>
      </c>
      <c r="DS54" s="46" t="str">
        <f>SUM('Баллы'!QK83:QP83)</f>
        <v>#REF!</v>
      </c>
      <c r="DT54" s="45">
        <f>SUM('Баллы'!QL83:QM83,'Баллы'!QP83)</f>
        <v>0</v>
      </c>
      <c r="DU54" s="50">
        <f>SUM('Баллы'!QN83)</f>
        <v>0</v>
      </c>
      <c r="DV54" s="46">
        <f>SUM('Баллы'!QQ83:QX83)</f>
        <v>0</v>
      </c>
      <c r="DW54" s="45">
        <f>SUM('Баллы'!QQ83:QR83)</f>
        <v>0</v>
      </c>
      <c r="DX54" s="45">
        <f>SUM('Баллы'!QS83:QX83)</f>
        <v>0</v>
      </c>
    </row>
    <row r="55">
      <c r="A55" s="55">
        <v>52.0</v>
      </c>
      <c r="B55" s="56" t="str">
        <f>'Тест ответы'!B79</f>
        <v>Тюменская область</v>
      </c>
      <c r="C55" s="57">
        <f>VLOOKUP(B55,'Население'!$B$2:$E$90,4,FALSE)</f>
        <v>8.120891861</v>
      </c>
      <c r="D55" s="44" t="str">
        <f>'Баллы'!D78</f>
        <v>#REF!</v>
      </c>
      <c r="E55" s="58" t="str">
        <f>SUMIF('Баллы'!$E$3:DX$3,"муж",'Баллы'!E78:DX78)</f>
        <v>#REF!</v>
      </c>
      <c r="F55" s="58" t="str">
        <f>SUMIF('Баллы'!$E$3:DX$3,"жен",'Баллы'!E78:DX78)</f>
        <v>#REF!</v>
      </c>
      <c r="G55" s="58" t="str">
        <f>SUM('Баллы'!Z78:DK78,'Баллы'!DP78:KE78,'Баллы'!KV78:LL78)</f>
        <v>#REF!</v>
      </c>
      <c r="H55" s="58">
        <f>SUM('Баллы'!LM78:PB78,'Баллы'!PY78:QJ78)</f>
        <v>0</v>
      </c>
      <c r="I55" s="58">
        <f>SUM('Баллы'!AZ78:BO78,'Баллы'!DR78:DX78,'Баллы'!FL78:FO78,'Баллы'!GB78:GE78,'Баллы'!GX78:HE78,'Баллы'!IF78:IK78,'Баллы'!IZ78:JG78,'Баллы'!LU78:MG78,'Баллы'!NW78:NZ78,'Баллы'!OM78:OP78)</f>
        <v>0</v>
      </c>
      <c r="J55" s="58">
        <f>SUM('Баллы'!BP78:DK78,'Баллы'!DY78:FK78,'Баллы'!FP78:GA78,'Баллы'!GF78:GQ78,'Баллы'!HF78:HW78,'Баллы'!IL78:IW78,'Баллы'!JH78:KE78,'Баллы'!MH78:NV78,'Баллы'!OA78:OL78,'Баллы'!OQ78:PB78)</f>
        <v>0</v>
      </c>
      <c r="K55" s="46">
        <f>SUM('Баллы'!E78:R78)</f>
        <v>31.5055</v>
      </c>
      <c r="L55" s="59">
        <f>SUM('Баллы'!O78:R78)</f>
        <v>31.5</v>
      </c>
      <c r="M55" s="46">
        <f>SUM('Баллы'!S78:Y78)</f>
        <v>0</v>
      </c>
      <c r="N55" s="58">
        <f>SUM('Баллы'!T78:Y78)</f>
        <v>0</v>
      </c>
      <c r="O55" s="46">
        <f>SUM('Баллы'!Z78:AQ78,'Баллы'!LM78:LT78)</f>
        <v>0</v>
      </c>
      <c r="P55" s="58">
        <f>SUMIF('Баллы'!$Z$3:$AQ$3,"муж",'Баллы'!Z78:AQ78)+SUMIF('Баллы'!$LM$3:$LT$3,"муж",'Баллы'!LM78:LT78)</f>
        <v>0</v>
      </c>
      <c r="Q55" s="58">
        <f>SUMIF('Баллы'!$Z$3:$AQ$3,"жен",'Баллы'!Z78:AQ78)+SUMIF('Баллы'!$LM$3:$LT$3,"жен",'Баллы'!LM78:LT78)</f>
        <v>0</v>
      </c>
      <c r="R55" s="48">
        <f>SUM('Баллы'!Z78:AQ78)</f>
        <v>0</v>
      </c>
      <c r="S55" s="58">
        <f>SUM('Баллы'!Z78:AH78)</f>
        <v>0</v>
      </c>
      <c r="T55" s="58">
        <f>SUM('Баллы'!AI78:AQ78)</f>
        <v>0</v>
      </c>
      <c r="U55" s="48">
        <f>SUM('Баллы'!LM78:LT78)</f>
        <v>0</v>
      </c>
      <c r="V55" s="58">
        <f>SUM('Баллы'!LM78:LP78)</f>
        <v>0</v>
      </c>
      <c r="W55" s="60">
        <f>SUM('Баллы'!LQ78:LT78)</f>
        <v>0</v>
      </c>
      <c r="X55" s="46">
        <f>SUM('Баллы'!AR78:DK78,'Баллы'!LU78:NI78)</f>
        <v>0</v>
      </c>
      <c r="Y55" s="58">
        <f>'Баллы'!AR78+SUM('Баллы'!AZ78:BH78)+SUM('Баллы'!BP78:CP78)+SUM('Баллы'!LU78:MC78,'Баллы'!MH78:NI78)</f>
        <v>0</v>
      </c>
      <c r="Z55" s="58">
        <f>'Баллы'!AS78+SUM('Баллы'!BI78:BO78)+SUM('Баллы'!CQ78:DK78)+SUM('Баллы'!MD78:MG78,'Баллы'!NJ78:NV78,)</f>
        <v>0</v>
      </c>
      <c r="AA55" s="48">
        <f>SUM('Баллы'!AR78:DK78)</f>
        <v>0</v>
      </c>
      <c r="AB55" s="58">
        <f>SUM('Баллы'!AT78:AY78)</f>
        <v>0</v>
      </c>
      <c r="AC55" s="58">
        <f>'Баллы'!AR78+SUM('Баллы'!AZ78:BH78)+SUM('Баллы'!BP78:CP78)</f>
        <v>0</v>
      </c>
      <c r="AD55" s="61">
        <f>'Баллы'!AS78+SUM('Баллы'!BI78:BO78)+SUM('Баллы'!CQ78:DK78)</f>
        <v>0</v>
      </c>
      <c r="AE55" s="62">
        <f>SUM('Баллы'!AZ78:BO78)</f>
        <v>0</v>
      </c>
      <c r="AF55" s="58">
        <f>SUM('Баллы'!AZ78:BH78)</f>
        <v>0</v>
      </c>
      <c r="AG55" s="61">
        <f>SUM('Баллы'!BI78:BO78)</f>
        <v>0</v>
      </c>
      <c r="AH55" s="62">
        <f>SUM('Баллы'!BP78:DK78)</f>
        <v>0</v>
      </c>
      <c r="AI55" s="58">
        <f>SUM('Баллы'!BP78:CP78)</f>
        <v>0</v>
      </c>
      <c r="AJ55" s="58">
        <f>SUM('Баллы'!CQ78:DK78)</f>
        <v>0</v>
      </c>
      <c r="AK55" s="48">
        <f>SUM('Баллы'!LU78:NV78)</f>
        <v>0</v>
      </c>
      <c r="AL55" s="58">
        <f>SUM('Баллы'!LU78:MC78,'Баллы'!MH78:NI78)</f>
        <v>0</v>
      </c>
      <c r="AM55" s="61">
        <f>SUM('Баллы'!MD78:MG78,'Баллы'!NJ78:NV78,)</f>
        <v>0</v>
      </c>
      <c r="AN55" s="58">
        <f>SUM('Баллы'!LU78:MG78)</f>
        <v>0</v>
      </c>
      <c r="AO55" s="58">
        <f>SUM('Баллы'!LU78:MC78)</f>
        <v>0</v>
      </c>
      <c r="AP55" s="61">
        <f>SUM('Баллы'!MD78:MG78)</f>
        <v>0</v>
      </c>
      <c r="AQ55" s="58">
        <f>SUM('Баллы'!MH78:NV78)</f>
        <v>0</v>
      </c>
      <c r="AR55" s="58">
        <f>SUM('Баллы'!MH78:NI78)</f>
        <v>0</v>
      </c>
      <c r="AS55" s="61">
        <f>SUM('Баллы'!NJ78:NV78)</f>
        <v>0</v>
      </c>
      <c r="AT55" s="46">
        <f>SUM('Баллы'!DR78:FK78,'Баллы'!NW78:OL78)</f>
        <v>0</v>
      </c>
      <c r="AU55" s="48" t="str">
        <f>SUM('Баллы'!DL78:FK78)</f>
        <v>#REF!</v>
      </c>
      <c r="AV55" s="58" t="str">
        <f>SUM('Баллы'!DL78:DQ78)</f>
        <v>#REF!</v>
      </c>
      <c r="AW55" s="58">
        <f>SUM('Баллы'!DR78:DU78)+SUM('Баллы'!DY78:ES78)</f>
        <v>0</v>
      </c>
      <c r="AX55" s="61">
        <f>SUM('Баллы'!DV78:DX78)+SUM('Баллы'!ET78:FK78)</f>
        <v>0</v>
      </c>
      <c r="AY55" s="62">
        <f>SUM('Баллы'!DR78:DX78)</f>
        <v>0</v>
      </c>
      <c r="AZ55" s="58">
        <f>SUM('Баллы'!DR78:DU78)</f>
        <v>0</v>
      </c>
      <c r="BA55" s="61">
        <f>SUM('Баллы'!DV78:DX78)</f>
        <v>0</v>
      </c>
      <c r="BB55" s="62">
        <f>SUM('Баллы'!DY78:FK78)</f>
        <v>0</v>
      </c>
      <c r="BC55" s="58">
        <f>SUM('Баллы'!DY78:ES78)</f>
        <v>0</v>
      </c>
      <c r="BD55" s="60">
        <f>SUM('Баллы'!ET78:FK78)</f>
        <v>0</v>
      </c>
      <c r="BE55" s="48">
        <f>SUM('Баллы'!NW78:OL78)</f>
        <v>0</v>
      </c>
      <c r="BF55" s="58">
        <f>SUMIF('Баллы'!NW76:OL76,"муж",'Баллы'!NW78:OL78)</f>
        <v>0</v>
      </c>
      <c r="BG55" s="61">
        <f>SUMIF('Баллы'!NW76:OL76,"жен",'Баллы'!NW78:OL78)</f>
        <v>0</v>
      </c>
      <c r="BH55" s="62">
        <f>SUM('Баллы'!NW78:NZ78)</f>
        <v>0</v>
      </c>
      <c r="BI55" s="58">
        <f>SUMIF('Баллы'!NW76:NZ76,"муж",'Баллы'!NW78:NZ78)</f>
        <v>0</v>
      </c>
      <c r="BJ55" s="61">
        <f>SUMIF('Баллы'!NW76:NZ76,";ty",'Баллы'!NW78:NZ78)</f>
        <v>0</v>
      </c>
      <c r="BK55" s="62">
        <f>SUM('Баллы'!OA78:OL78)</f>
        <v>0</v>
      </c>
      <c r="BL55" s="58">
        <f>SUMIF('Баллы'!OA76:OL76,"муж",'Баллы'!OA78:OL78)</f>
        <v>0</v>
      </c>
      <c r="BM55" s="60">
        <f>SUMIF('Баллы'!OA76:OL76,"муж",'Баллы'!OA78:OL78)</f>
        <v>0</v>
      </c>
      <c r="BN55" s="46" t="str">
        <f>SUM('Баллы'!FL78:KE78,'Баллы'!OM78:PB78)</f>
        <v>#REF!</v>
      </c>
      <c r="BO55" s="48" t="str">
        <f>SUM('Баллы'!FL78:KE78)</f>
        <v>#REF!</v>
      </c>
      <c r="BP55" s="58" t="str">
        <f>SUM('Баллы'!FL78:FM78,'Баллы'!FP78:FU78,'Баллы'!GB78:GC78,'Баллы'!GF78:GK78,'Баллы'!GR78:GT78,'Баллы'!GX78:HA78,'Баллы'!HF78:HN78,'Баллы'!HX78,'Баллы'!HZ78:IB78,'Баллы'!IX78,'Баллы'!IF78:IH78,'Баллы'!IL78:IQ78,'Баллы'!IZ78:JE78,'Баллы'!JH78:JY78,)</f>
        <v>#REF!</v>
      </c>
      <c r="BQ55" s="61" t="str">
        <f>SUM('Баллы'!FN78:FO78,'Баллы'!FV78:GA78,'Баллы'!GD78:GE78,'Баллы'!GL78:GQ78,'Баллы'!GU78:GW78,'Баллы'!HB78:HE78,'Баллы'!HO78:HW78,'Баллы'!HY78,'Баллы'!IC78:IE78,'Баллы'!II78:IK78,'Баллы'!IR78:IW78,'Баллы'!IY78,'Баллы'!JF78:JG78,'Баллы'!JZ78:KE78)</f>
        <v>#REF!</v>
      </c>
      <c r="BR55" s="63">
        <f>SUM('Баллы'!FL78:FO78,'Баллы'!GB78:GE78,'Баллы'!GX78:HE78,'Баллы'!IF78:IK78,'Баллы'!IZ78:JG78)</f>
        <v>0</v>
      </c>
      <c r="BS55" s="58">
        <f>SUM('Баллы'!FP78:FU78,'Баллы'!GF78:GK78,'Баллы'!HF78:HN78,'Баллы'!IL78:IQ78,'Баллы'!JH78:JY78)</f>
        <v>0</v>
      </c>
      <c r="BT55" s="61">
        <f>SUM('Баллы'!FN78:FO78,'Баллы'!GD78:GE78,'Баллы'!HB78:HE78,'Баллы'!II78:IK78,'Баллы'!JF78:JG78)</f>
        <v>0</v>
      </c>
      <c r="BU55" s="63">
        <f>SUM('Баллы'!FP78:GA78,'Баллы'!GF78:GQ78,'Баллы'!HF78:HW78,'Баллы'!IL78:IW78,'Баллы'!JH78:KE78)</f>
        <v>0</v>
      </c>
      <c r="BV55" s="58">
        <f>SUM('Баллы'!FP78:FU78,'Баллы'!GF78:GK78,'Баллы'!HF78:HN78,'Баллы'!IL78:IQ78,'Баллы'!JH78:JY78)</f>
        <v>0</v>
      </c>
      <c r="BW55" s="61">
        <f>SUM('Баллы'!FV78:GA78,'Баллы'!GL78:GQ78,'Баллы'!HO78:HW78,'Баллы'!IL78:IW78,'Баллы'!JZ78:KE78)</f>
        <v>0</v>
      </c>
      <c r="BX55" s="62">
        <f>SUM('Баллы'!FL78:GA78)</f>
        <v>0</v>
      </c>
      <c r="BY55" s="62">
        <f>SUM('Баллы'!FL78:FM78,'Баллы'!FP78:FU78)</f>
        <v>0</v>
      </c>
      <c r="BZ55" s="64">
        <f>SUM('Баллы'!FN78:FO78,'Баллы'!FV78:GA78)</f>
        <v>0</v>
      </c>
      <c r="CA55" s="62">
        <f>SUM('Баллы'!GB78:GQ78)</f>
        <v>0</v>
      </c>
      <c r="CB55" s="58">
        <f>SUM('Баллы'!GB78:GC78,'Баллы'!GF78:GK78)</f>
        <v>0</v>
      </c>
      <c r="CC55" s="61">
        <f>SUM('Баллы'!GD78:GE78,'Баллы'!GL78:GQ78)</f>
        <v>0</v>
      </c>
      <c r="CD55" s="62" t="str">
        <f>SUM('Баллы'!GR78:HY78)</f>
        <v>#REF!</v>
      </c>
      <c r="CE55" s="58" t="str">
        <f>SUM('Баллы'!GR78:GT78,'Баллы'!GX78:HA78,'Баллы'!HF78:HN78,'Баллы'!HX78)</f>
        <v>#REF!</v>
      </c>
      <c r="CF55" s="61" t="str">
        <f>SUM('Баллы'!GU78:GW78,'Баллы'!HB78:HE78,'Баллы'!HO78:HW78,'Баллы'!HY78)</f>
        <v>#REF!</v>
      </c>
      <c r="CG55" s="62">
        <f>SUM('Баллы'!HZ78:IY78)</f>
        <v>0</v>
      </c>
      <c r="CH55" s="58">
        <f>SUM('Баллы'!HZ78:IB78,'Баллы'!IF78:IH78,'Баллы'!IL78:IQ78,'Баллы'!IX78)</f>
        <v>0</v>
      </c>
      <c r="CI55" s="61">
        <f>SUM('Баллы'!IC78:IE78,'Баллы'!II78:IK78,'Баллы'!IR78:IW78,'Баллы'!IY78)</f>
        <v>0</v>
      </c>
      <c r="CJ55" s="62">
        <f>SUM('Баллы'!IZ78:KE78,)</f>
        <v>0</v>
      </c>
      <c r="CK55" s="58">
        <f>SUM('Баллы'!IZ78:JE78,'Баллы'!JH78:JY78)</f>
        <v>0</v>
      </c>
      <c r="CL55" s="58">
        <f>SUM('Баллы'!JF78:JG78,'Баллы'!JZ78:KE78)</f>
        <v>0</v>
      </c>
      <c r="CM55" s="48">
        <f>SUM('Баллы'!OM78:PB78)</f>
        <v>0</v>
      </c>
      <c r="CN55" s="58">
        <f>SUMIF('Баллы'!OM76:PB76,"муж",'Баллы'!OM78:PB78)</f>
        <v>0</v>
      </c>
      <c r="CO55" s="61">
        <f>SUMIF('Баллы'!OM76:PB76,"жен",'Баллы'!OM78:PB78)</f>
        <v>0</v>
      </c>
      <c r="CP55" s="63">
        <f>SUM('Баллы'!OM78:OP78)</f>
        <v>0</v>
      </c>
      <c r="CQ55" s="58">
        <f>SUMIF('Баллы'!OM76:OP76,"муж",'Баллы'!OM78:OP78)</f>
        <v>0</v>
      </c>
      <c r="CR55" s="61">
        <f>SUMIF('Баллы'!OM76:OP76,"жен",'Баллы'!OM78:OP78)</f>
        <v>0</v>
      </c>
      <c r="CS55" s="63">
        <f>SUM('Баллы'!OQ78:PB78)</f>
        <v>0</v>
      </c>
      <c r="CT55" s="58">
        <f>SUMIF('Баллы'!OQ76:PB76,"муж",'Баллы'!OQ78:PB78)</f>
        <v>0</v>
      </c>
      <c r="CU55" s="61">
        <f>SUMIF('Баллы'!OQ76:PB76,"жен",'Баллы'!OQ78:PB78)</f>
        <v>0</v>
      </c>
      <c r="CV55" s="46">
        <f>SUM('Баллы'!KF78:KU78,'Баллы'!PC78:PX78)</f>
        <v>0</v>
      </c>
      <c r="CW55" s="48">
        <f>SUM('Баллы'!KF78:KU78)</f>
        <v>0</v>
      </c>
      <c r="CX55" s="48">
        <f>SUM('Баллы'!PC78:PX78)</f>
        <v>0</v>
      </c>
      <c r="CY55" s="46">
        <f>SUM('Баллы'!KV78:LL78,'Баллы'!PY78:QJ78)</f>
        <v>0</v>
      </c>
      <c r="CZ55" s="58">
        <f>SUM('Баллы'!KZ78:LB78,'Баллы'!PZ78:QJ78)</f>
        <v>0</v>
      </c>
      <c r="DA55" s="58">
        <f>SUM('Баллы'!KX78:KY78,'Баллы'!LB78:LC78,'Баллы'!LF78:LG78,'Баллы'!QE78:QJ78)</f>
        <v>0</v>
      </c>
      <c r="DB55" s="58">
        <f>SUM('Баллы'!KX78:KY78,'Баллы'!LB78:LC78,'Баллы'!LF78:LG78,'Баллы'!QE78:QG78)</f>
        <v>0</v>
      </c>
      <c r="DC55" s="58">
        <f>SUM('Баллы'!LC78,'Баллы'!LG78,'Баллы'!QH78:QJ78)</f>
        <v>0</v>
      </c>
      <c r="DD55" s="48">
        <f>SUM('Баллы'!KV78:LL78)</f>
        <v>0</v>
      </c>
      <c r="DE55" s="58">
        <f>SUM('Баллы'!KV78:KY78)</f>
        <v>0</v>
      </c>
      <c r="DF55" s="58">
        <f>SUM('Баллы'!KZ78:LG78)</f>
        <v>0</v>
      </c>
      <c r="DG55" s="58">
        <f>SUM('Баллы'!KZ78:LB78)</f>
        <v>0</v>
      </c>
      <c r="DH55" s="58">
        <f>SUM('Баллы'!LD78:LF78)</f>
        <v>0</v>
      </c>
      <c r="DI55" s="58">
        <f>SUM('Баллы'!KX78:KY78,'Баллы'!LB78:LC78,'Баллы'!LF78:LG78)</f>
        <v>0</v>
      </c>
      <c r="DJ55" s="58">
        <f>SUM('Баллы'!KX78:KY78)</f>
        <v>0</v>
      </c>
      <c r="DK55" s="58">
        <f>SUM('Баллы'!LB78:LC78,'Баллы'!LF78:LG78)</f>
        <v>0</v>
      </c>
      <c r="DL55" s="58">
        <f>SUM('Баллы'!LC78,'Баллы'!LG78)</f>
        <v>0</v>
      </c>
      <c r="DM55" s="58">
        <f>SUM('Баллы'!LH78:LL78)</f>
        <v>0</v>
      </c>
      <c r="DN55" s="48">
        <f>SUM('Баллы'!PY78:QJ78)</f>
        <v>0</v>
      </c>
      <c r="DO55" s="58">
        <f>SUM('Баллы'!PZ78,'Баллы'!QB78:QJ78)</f>
        <v>0</v>
      </c>
      <c r="DP55" s="58">
        <f>SUM('Баллы'!QE78:QJ78)</f>
        <v>0</v>
      </c>
      <c r="DQ55" s="65">
        <f>SUM('Баллы'!QE78:QG78)</f>
        <v>0</v>
      </c>
      <c r="DR55" s="58">
        <f>SUM('Баллы'!QH78:QJ78)</f>
        <v>0</v>
      </c>
      <c r="DS55" s="46" t="str">
        <f>SUM('Баллы'!QK78:QP78)</f>
        <v>#REF!</v>
      </c>
      <c r="DT55" s="58">
        <f>SUM('Баллы'!QL78:QM78,'Баллы'!QP78)</f>
        <v>0</v>
      </c>
      <c r="DU55" s="61">
        <f>SUM('Баллы'!QN78)</f>
        <v>0</v>
      </c>
      <c r="DV55" s="46">
        <f>SUM('Баллы'!QQ78:QX78)</f>
        <v>0</v>
      </c>
      <c r="DW55" s="58">
        <f>SUM('Баллы'!QQ78:QR78)</f>
        <v>0</v>
      </c>
      <c r="DX55" s="58">
        <f>SUM('Баллы'!QS78:QX78)</f>
        <v>0</v>
      </c>
    </row>
    <row r="56">
      <c r="A56" s="41">
        <v>53.0</v>
      </c>
      <c r="B56" s="42" t="str">
        <f>'Тест ответы'!B13</f>
        <v>Белгородская область</v>
      </c>
      <c r="C56" s="43">
        <f>VLOOKUP(B56,'Население'!$B$2:$E$90,4,FALSE)</f>
        <v>8.4708194</v>
      </c>
      <c r="D56" s="44" t="str">
        <f>'Баллы'!D12</f>
        <v>#REF!</v>
      </c>
      <c r="E56" s="45" t="str">
        <f>SUMIF('Баллы'!$E$3:DX$3,"муж",'Баллы'!E12:DX12)</f>
        <v>#REF!</v>
      </c>
      <c r="F56" s="45" t="str">
        <f>SUMIF('Баллы'!$E$3:DX$3,"жен",'Баллы'!E12:DX12)</f>
        <v>#REF!</v>
      </c>
      <c r="G56" s="45" t="str">
        <f>SUM('Баллы'!Z12:DK12,'Баллы'!DP12:KE12,'Баллы'!KV12:LL12)</f>
        <v>#REF!</v>
      </c>
      <c r="H56" s="45">
        <f>SUM('Баллы'!LM12:PB12,'Баллы'!PY12:QJ12)</f>
        <v>0</v>
      </c>
      <c r="I56" s="45">
        <f>SUM('Баллы'!AZ12:BO12,'Баллы'!DR12:DX12,'Баллы'!FL12:FO12,'Баллы'!GB12:GE12,'Баллы'!GX12:HE12,'Баллы'!IF12:IK12,'Баллы'!IZ12:JG12,'Баллы'!LU12:MG12,'Баллы'!NW12:NZ12,'Баллы'!OM12:OP12)</f>
        <v>0</v>
      </c>
      <c r="J56" s="45">
        <f>SUM('Баллы'!BP12:DK12,'Баллы'!DY12:FK12,'Баллы'!FP12:GA12,'Баллы'!GF12:GQ12,'Баллы'!HF12:HW12,'Баллы'!IL12:IW12,'Баллы'!JH12:KE12,'Баллы'!MH12:NV12,'Баллы'!OA12:OL12,'Баллы'!OQ12:PB12)</f>
        <v>0</v>
      </c>
      <c r="K56" s="46">
        <f>SUM('Баллы'!E12:R12)</f>
        <v>0.2185</v>
      </c>
      <c r="L56" s="47">
        <f>SUM('Баллы'!O12:R12)</f>
        <v>0.14</v>
      </c>
      <c r="M56" s="46">
        <f>SUM('Баллы'!S12:Y12)</f>
        <v>0</v>
      </c>
      <c r="N56" s="45">
        <f>SUM('Баллы'!T12:Y12)</f>
        <v>0</v>
      </c>
      <c r="O56" s="46">
        <f>SUM('Баллы'!Z12:AQ12,'Баллы'!LM12:LT12)</f>
        <v>0</v>
      </c>
      <c r="P56" s="45">
        <f>SUMIF('Баллы'!$Z$3:$AQ$3,"муж",'Баллы'!Z12:AQ12)+SUMIF('Баллы'!$LM$3:$LT$3,"муж",'Баллы'!LM12:LT12)</f>
        <v>0</v>
      </c>
      <c r="Q56" s="45">
        <f>SUMIF('Баллы'!$Z$3:$AQ$3,"жен",'Баллы'!Z12:AQ12)+SUMIF('Баллы'!$LM$3:$LT$3,"жен",'Баллы'!LM12:LT12)</f>
        <v>0</v>
      </c>
      <c r="R56" s="48">
        <f>SUM('Баллы'!Z12:AQ12)</f>
        <v>0</v>
      </c>
      <c r="S56" s="45">
        <f>SUM('Баллы'!Z12:AH12)</f>
        <v>0</v>
      </c>
      <c r="T56" s="45">
        <f>SUM('Баллы'!AI12:AQ12)</f>
        <v>0</v>
      </c>
      <c r="U56" s="48">
        <f>SUM('Баллы'!LM12:LT12)</f>
        <v>0</v>
      </c>
      <c r="V56" s="45">
        <f>SUM('Баллы'!LM12:LP12)</f>
        <v>0</v>
      </c>
      <c r="W56" s="49">
        <f>SUM('Баллы'!LQ12:LT12)</f>
        <v>0</v>
      </c>
      <c r="X56" s="46">
        <f>SUM('Баллы'!AR12:DK12,'Баллы'!LU12:NI12)</f>
        <v>0</v>
      </c>
      <c r="Y56" s="45">
        <f>'Баллы'!AR12+SUM('Баллы'!AZ12:BH12)+SUM('Баллы'!BP12:CP12)+SUM('Баллы'!LU12:MC12,'Баллы'!MH12:NI12)</f>
        <v>0</v>
      </c>
      <c r="Z56" s="45">
        <f>'Баллы'!AS12+SUM('Баллы'!BI12:BO12)+SUM('Баллы'!CQ12:DK12)+SUM('Баллы'!MD12:MG12,'Баллы'!NJ12:NV12,)</f>
        <v>0</v>
      </c>
      <c r="AA56" s="48">
        <f>SUM('Баллы'!AR12:DK12)</f>
        <v>0</v>
      </c>
      <c r="AB56" s="45">
        <f>SUM('Баллы'!AT12:AY12)</f>
        <v>0</v>
      </c>
      <c r="AC56" s="45">
        <f>'Баллы'!AR12+SUM('Баллы'!AZ12:BH12)+SUM('Баллы'!BP12:CP12)</f>
        <v>0</v>
      </c>
      <c r="AD56" s="50">
        <f>'Баллы'!AS12+SUM('Баллы'!BI12:BO12)+SUM('Баллы'!CQ12:DK12)</f>
        <v>0</v>
      </c>
      <c r="AE56" s="51">
        <f>SUM('Баллы'!AZ12:BO12)</f>
        <v>0</v>
      </c>
      <c r="AF56" s="45">
        <f>SUM('Баллы'!AZ12:BH12)</f>
        <v>0</v>
      </c>
      <c r="AG56" s="50">
        <f>SUM('Баллы'!BI12:BO12)</f>
        <v>0</v>
      </c>
      <c r="AH56" s="51">
        <f>SUM('Баллы'!BP12:DK12)</f>
        <v>0</v>
      </c>
      <c r="AI56" s="45">
        <f>SUM('Баллы'!BP12:CP12)</f>
        <v>0</v>
      </c>
      <c r="AJ56" s="45">
        <f>SUM('Баллы'!CQ12:DK12)</f>
        <v>0</v>
      </c>
      <c r="AK56" s="48">
        <f>SUM('Баллы'!LU12:NV12)</f>
        <v>0</v>
      </c>
      <c r="AL56" s="45">
        <f>SUM('Баллы'!LU12:MC12,'Баллы'!MH12:NI12)</f>
        <v>0</v>
      </c>
      <c r="AM56" s="50">
        <f>SUM('Баллы'!MD12:MG12,'Баллы'!NJ12:NV12,)</f>
        <v>0</v>
      </c>
      <c r="AN56" s="45">
        <f>SUM('Баллы'!LU12:MG12)</f>
        <v>0</v>
      </c>
      <c r="AO56" s="45">
        <f>SUM('Баллы'!LU12:MC12)</f>
        <v>0</v>
      </c>
      <c r="AP56" s="50">
        <f>SUM('Баллы'!MD12:MG12)</f>
        <v>0</v>
      </c>
      <c r="AQ56" s="45">
        <f>SUM('Баллы'!MH12:NV12)</f>
        <v>0</v>
      </c>
      <c r="AR56" s="45">
        <f>SUM('Баллы'!MH12:NI12)</f>
        <v>0</v>
      </c>
      <c r="AS56" s="50">
        <f>SUM('Баллы'!NJ12:NV12)</f>
        <v>0</v>
      </c>
      <c r="AT56" s="46">
        <f>SUM('Баллы'!DR12:FK12,'Баллы'!NW12:OL12)</f>
        <v>0</v>
      </c>
      <c r="AU56" s="48" t="str">
        <f>SUM('Баллы'!DL12:FK12)</f>
        <v>#REF!</v>
      </c>
      <c r="AV56" s="45" t="str">
        <f>SUM('Баллы'!DL12:DQ12)</f>
        <v>#REF!</v>
      </c>
      <c r="AW56" s="45">
        <f>SUM('Баллы'!DR12:DU12)+SUM('Баллы'!DY12:ES12)</f>
        <v>0</v>
      </c>
      <c r="AX56" s="50">
        <f>SUM('Баллы'!DV12:DX12)+SUM('Баллы'!ET12:FK12)</f>
        <v>0</v>
      </c>
      <c r="AY56" s="51">
        <f>SUM('Баллы'!DR12:DX12)</f>
        <v>0</v>
      </c>
      <c r="AZ56" s="45">
        <f>SUM('Баллы'!DR12:DU12)</f>
        <v>0</v>
      </c>
      <c r="BA56" s="50">
        <f>SUM('Баллы'!DV12:DX12)</f>
        <v>0</v>
      </c>
      <c r="BB56" s="51">
        <f>SUM('Баллы'!DY12:FK12)</f>
        <v>0</v>
      </c>
      <c r="BC56" s="45">
        <f>SUM('Баллы'!DY12:ES12)</f>
        <v>0</v>
      </c>
      <c r="BD56" s="49">
        <f>SUM('Баллы'!ET12:FK12)</f>
        <v>0</v>
      </c>
      <c r="BE56" s="48">
        <f>SUM('Баллы'!NW12:OL12)</f>
        <v>0</v>
      </c>
      <c r="BF56" s="45">
        <f>SUMIF('Баллы'!NW10:OL10,"муж",'Баллы'!NW12:OL12)</f>
        <v>0</v>
      </c>
      <c r="BG56" s="50">
        <f>SUMIF('Баллы'!NW10:OL10,"жен",'Баллы'!NW12:OL12)</f>
        <v>0</v>
      </c>
      <c r="BH56" s="51">
        <f>SUM('Баллы'!NW12:NZ12)</f>
        <v>0</v>
      </c>
      <c r="BI56" s="45">
        <f>SUMIF('Баллы'!NW10:NZ10,"муж",'Баллы'!NW12:NZ12)</f>
        <v>0</v>
      </c>
      <c r="BJ56" s="50">
        <f>SUMIF('Баллы'!NW10:NZ10,";ty",'Баллы'!NW12:NZ12)</f>
        <v>0</v>
      </c>
      <c r="BK56" s="51">
        <f>SUM('Баллы'!OA12:OL12)</f>
        <v>0</v>
      </c>
      <c r="BL56" s="45">
        <f>SUMIF('Баллы'!OA10:OL10,"муж",'Баллы'!OA12:OL12)</f>
        <v>0</v>
      </c>
      <c r="BM56" s="49">
        <f>SUMIF('Баллы'!OA10:OL10,"муж",'Баллы'!OA12:OL12)</f>
        <v>0</v>
      </c>
      <c r="BN56" s="46" t="str">
        <f>SUM('Баллы'!FL12:KE12,'Баллы'!OM12:PB12)</f>
        <v>#REF!</v>
      </c>
      <c r="BO56" s="48" t="str">
        <f>SUM('Баллы'!FL12:KE12)</f>
        <v>#REF!</v>
      </c>
      <c r="BP56" s="45" t="str">
        <f>SUM('Баллы'!FL12:FM12,'Баллы'!FP12:FU12,'Баллы'!GB12:GC12,'Баллы'!GF12:GK12,'Баллы'!GR12:GT12,'Баллы'!GX12:HA12,'Баллы'!HF12:HN12,'Баллы'!HX12,'Баллы'!HZ12:IB12,'Баллы'!IX12,'Баллы'!IF12:IH12,'Баллы'!IL12:IQ12,'Баллы'!IZ12:JE12,'Баллы'!JH12:JY12,)</f>
        <v>#REF!</v>
      </c>
      <c r="BQ56" s="50" t="str">
        <f>SUM('Баллы'!FN12:FO12,'Баллы'!FV12:GA12,'Баллы'!GD12:GE12,'Баллы'!GL12:GQ12,'Баллы'!GU12:GW12,'Баллы'!HB12:HE12,'Баллы'!HO12:HW12,'Баллы'!HY12,'Баллы'!IC12:IE12,'Баллы'!II12:IK12,'Баллы'!IR12:IW12,'Баллы'!IY12,'Баллы'!JF12:JG12,'Баллы'!JZ12:KE12)</f>
        <v>#REF!</v>
      </c>
      <c r="BR56" s="52">
        <f>SUM('Баллы'!FL12:FO12,'Баллы'!GB12:GE12,'Баллы'!GX12:HE12,'Баллы'!IF12:IK12,'Баллы'!IZ12:JG12)</f>
        <v>0</v>
      </c>
      <c r="BS56" s="45">
        <f>SUM('Баллы'!FP12:FU12,'Баллы'!GF12:GK12,'Баллы'!HF12:HN12,'Баллы'!IL12:IQ12,'Баллы'!JH12:JY12)</f>
        <v>0</v>
      </c>
      <c r="BT56" s="50">
        <f>SUM('Баллы'!FN12:FO12,'Баллы'!GD12:GE12,'Баллы'!HB12:HE12,'Баллы'!II12:IK12,'Баллы'!JF12:JG12)</f>
        <v>0</v>
      </c>
      <c r="BU56" s="52">
        <f>SUM('Баллы'!FP12:GA12,'Баллы'!GF12:GQ12,'Баллы'!HF12:HW12,'Баллы'!IL12:IW12,'Баллы'!JH12:KE12)</f>
        <v>0</v>
      </c>
      <c r="BV56" s="45">
        <f>SUM('Баллы'!FP12:FU12,'Баллы'!GF12:GK12,'Баллы'!HF12:HN12,'Баллы'!IL12:IQ12,'Баллы'!JH12:JY12)</f>
        <v>0</v>
      </c>
      <c r="BW56" s="50">
        <f>SUM('Баллы'!FV12:GA12,'Баллы'!GL12:GQ12,'Баллы'!HO12:HW12,'Баллы'!IL12:IW12,'Баллы'!JZ12:KE12)</f>
        <v>0</v>
      </c>
      <c r="BX56" s="51">
        <f>SUM('Баллы'!FL12:GA12)</f>
        <v>0</v>
      </c>
      <c r="BY56" s="51">
        <f>SUM('Баллы'!FL12:FM12,'Баллы'!FP12:FU12)</f>
        <v>0</v>
      </c>
      <c r="BZ56" s="53">
        <f>SUM('Баллы'!FN12:FO12,'Баллы'!FV12:GA12)</f>
        <v>0</v>
      </c>
      <c r="CA56" s="51">
        <f>SUM('Баллы'!GB12:GQ12)</f>
        <v>0</v>
      </c>
      <c r="CB56" s="45">
        <f>SUM('Баллы'!GB12:GC12,'Баллы'!GF12:GK12)</f>
        <v>0</v>
      </c>
      <c r="CC56" s="50">
        <f>SUM('Баллы'!GD12:GE12,'Баллы'!GL12:GQ12)</f>
        <v>0</v>
      </c>
      <c r="CD56" s="51" t="str">
        <f>SUM('Баллы'!GR12:HY12)</f>
        <v>#REF!</v>
      </c>
      <c r="CE56" s="45" t="str">
        <f>SUM('Баллы'!GR12:GT12,'Баллы'!GX12:HA12,'Баллы'!HF12:HN12,'Баллы'!HX12)</f>
        <v>#REF!</v>
      </c>
      <c r="CF56" s="50" t="str">
        <f>SUM('Баллы'!GU12:GW12,'Баллы'!HB12:HE12,'Баллы'!HO12:HW12,'Баллы'!HY12)</f>
        <v>#REF!</v>
      </c>
      <c r="CG56" s="51">
        <f>SUM('Баллы'!HZ12:IY12)</f>
        <v>0</v>
      </c>
      <c r="CH56" s="45">
        <f>SUM('Баллы'!HZ12:IB12,'Баллы'!IF12:IH12,'Баллы'!IL12:IQ12,'Баллы'!IX12)</f>
        <v>0</v>
      </c>
      <c r="CI56" s="50">
        <f>SUM('Баллы'!IC12:IE12,'Баллы'!II12:IK12,'Баллы'!IR12:IW12,'Баллы'!IY12)</f>
        <v>0</v>
      </c>
      <c r="CJ56" s="51">
        <f>SUM('Баллы'!IZ12:KE12,)</f>
        <v>0</v>
      </c>
      <c r="CK56" s="45">
        <f>SUM('Баллы'!IZ12:JE12,'Баллы'!JH12:JY12)</f>
        <v>0</v>
      </c>
      <c r="CL56" s="45">
        <f>SUM('Баллы'!JF12:JG12,'Баллы'!JZ12:KE12)</f>
        <v>0</v>
      </c>
      <c r="CM56" s="48">
        <f>SUM('Баллы'!OM12:PB12)</f>
        <v>0</v>
      </c>
      <c r="CN56" s="45">
        <f>SUMIF('Баллы'!OM10:PB10,"муж",'Баллы'!OM12:PB12)</f>
        <v>0</v>
      </c>
      <c r="CO56" s="50">
        <f>SUMIF('Баллы'!OM10:PB10,"жен",'Баллы'!OM12:PB12)</f>
        <v>0</v>
      </c>
      <c r="CP56" s="52">
        <f>SUM('Баллы'!OM12:OP12)</f>
        <v>0</v>
      </c>
      <c r="CQ56" s="45">
        <f>SUMIF('Баллы'!OM10:OP10,"муж",'Баллы'!OM12:OP12)</f>
        <v>0</v>
      </c>
      <c r="CR56" s="50">
        <f>SUMIF('Баллы'!OM10:OP10,"жен",'Баллы'!OM12:OP12)</f>
        <v>0</v>
      </c>
      <c r="CS56" s="52">
        <f>SUM('Баллы'!OQ12:PB12)</f>
        <v>0</v>
      </c>
      <c r="CT56" s="45">
        <f>SUMIF('Баллы'!OQ10:PB10,"муж",'Баллы'!OQ12:PB12)</f>
        <v>0</v>
      </c>
      <c r="CU56" s="50">
        <f>SUMIF('Баллы'!OQ10:PB10,"жен",'Баллы'!OQ12:PB12)</f>
        <v>0</v>
      </c>
      <c r="CV56" s="46">
        <f>SUM('Баллы'!KF12:KU12,'Баллы'!PC12:PX12)</f>
        <v>0</v>
      </c>
      <c r="CW56" s="48">
        <f>SUM('Баллы'!KF12:KU12)</f>
        <v>0</v>
      </c>
      <c r="CX56" s="48">
        <f>SUM('Баллы'!PC12:PX12)</f>
        <v>0</v>
      </c>
      <c r="CY56" s="46">
        <f>SUM('Баллы'!KV12:LL12,'Баллы'!PY12:QJ12)</f>
        <v>0</v>
      </c>
      <c r="CZ56" s="45">
        <f>SUM('Баллы'!KZ12:LB12,'Баллы'!PZ12:QJ12)</f>
        <v>0</v>
      </c>
      <c r="DA56" s="45">
        <f>SUM('Баллы'!KX12:KY12,'Баллы'!LB12:LC12,'Баллы'!LF12:LG12,'Баллы'!QE12:QJ12)</f>
        <v>0</v>
      </c>
      <c r="DB56" s="45">
        <f>SUM('Баллы'!KX12:KY12,'Баллы'!LB12:LC12,'Баллы'!LF12:LG12,'Баллы'!QE12:QG12)</f>
        <v>0</v>
      </c>
      <c r="DC56" s="45">
        <f>SUM('Баллы'!LC12,'Баллы'!LG12,'Баллы'!QH12:QJ12)</f>
        <v>0</v>
      </c>
      <c r="DD56" s="48">
        <f>SUM('Баллы'!KV12:LL12)</f>
        <v>0</v>
      </c>
      <c r="DE56" s="45">
        <f>SUM('Баллы'!KV12:KY12)</f>
        <v>0</v>
      </c>
      <c r="DF56" s="45">
        <f>SUM('Баллы'!KZ12:LG12)</f>
        <v>0</v>
      </c>
      <c r="DG56" s="45">
        <f>SUM('Баллы'!KZ12:LB12)</f>
        <v>0</v>
      </c>
      <c r="DH56" s="45">
        <f>SUM('Баллы'!LD12:LF12)</f>
        <v>0</v>
      </c>
      <c r="DI56" s="45">
        <f>SUM('Баллы'!KX12:KY12,'Баллы'!LB12:LC12,'Баллы'!LF12:LG12)</f>
        <v>0</v>
      </c>
      <c r="DJ56" s="45">
        <f>SUM('Баллы'!KX12:KY12)</f>
        <v>0</v>
      </c>
      <c r="DK56" s="45">
        <f>SUM('Баллы'!LB12:LC12,'Баллы'!LF12:LG12)</f>
        <v>0</v>
      </c>
      <c r="DL56" s="45">
        <f>SUM('Баллы'!LC12,'Баллы'!LG12)</f>
        <v>0</v>
      </c>
      <c r="DM56" s="45">
        <f>SUM('Баллы'!LH12:LL12)</f>
        <v>0</v>
      </c>
      <c r="DN56" s="48">
        <f>SUM('Баллы'!PY12:QJ12)</f>
        <v>0</v>
      </c>
      <c r="DO56" s="45">
        <f>SUM('Баллы'!PZ12,'Баллы'!QB12:QJ12)</f>
        <v>0</v>
      </c>
      <c r="DP56" s="45">
        <f>SUM('Баллы'!QE12:QJ12)</f>
        <v>0</v>
      </c>
      <c r="DQ56" s="54">
        <f>SUM('Баллы'!QE12:QG12)</f>
        <v>0</v>
      </c>
      <c r="DR56" s="45">
        <f>SUM('Баллы'!QH12:QJ12)</f>
        <v>0</v>
      </c>
      <c r="DS56" s="46" t="str">
        <f>SUM('Баллы'!QK12:QP12)</f>
        <v>#REF!</v>
      </c>
      <c r="DT56" s="45">
        <f>SUM('Баллы'!QL12:QM12,'Баллы'!QP12)</f>
        <v>0</v>
      </c>
      <c r="DU56" s="50">
        <f>SUM('Баллы'!QN12)</f>
        <v>0</v>
      </c>
      <c r="DV56" s="46">
        <f>SUM('Баллы'!QQ12:QX12)</f>
        <v>0</v>
      </c>
      <c r="DW56" s="45">
        <f>SUM('Баллы'!QQ12:QR12)</f>
        <v>0</v>
      </c>
      <c r="DX56" s="45">
        <f>SUM('Баллы'!QS12:QX12)</f>
        <v>0</v>
      </c>
    </row>
    <row r="57">
      <c r="A57" s="55">
        <v>54.0</v>
      </c>
      <c r="B57" s="56" t="str">
        <f>'Тест ответы'!B16</f>
        <v>Владимирская область</v>
      </c>
      <c r="C57" s="57">
        <f>VLOOKUP(B57,'Население'!$B$2:$E$90,4,FALSE)</f>
        <v>9.696607524</v>
      </c>
      <c r="D57" s="44" t="str">
        <f>'Баллы'!D15</f>
        <v>#REF!</v>
      </c>
      <c r="E57" s="58" t="str">
        <f>SUMIF('Баллы'!$E$3:DX$3,"муж",'Баллы'!E15:DX15)</f>
        <v>#REF!</v>
      </c>
      <c r="F57" s="58" t="str">
        <f>SUMIF('Баллы'!$E$3:DX$3,"жен",'Баллы'!E15:DX15)</f>
        <v>#REF!</v>
      </c>
      <c r="G57" s="58" t="str">
        <f>SUM('Баллы'!Z15:DK15,'Баллы'!DP15:KE15,'Баллы'!KV15:LL15)</f>
        <v>#REF!</v>
      </c>
      <c r="H57" s="58">
        <f>SUM('Баллы'!LM15:PB15,'Баллы'!PY15:QJ15)</f>
        <v>0</v>
      </c>
      <c r="I57" s="58">
        <f>SUM('Баллы'!AZ15:BO15,'Баллы'!DR15:DX15,'Баллы'!FL15:FO15,'Баллы'!GB15:GE15,'Баллы'!GX15:HE15,'Баллы'!IF15:IK15,'Баллы'!IZ15:JG15,'Баллы'!LU15:MG15,'Баллы'!NW15:NZ15,'Баллы'!OM15:OP15)</f>
        <v>0</v>
      </c>
      <c r="J57" s="58">
        <f>SUM('Баллы'!BP15:DK15,'Баллы'!DY15:FK15,'Баллы'!FP15:GA15,'Баллы'!GF15:GQ15,'Баллы'!HF15:HW15,'Баллы'!IL15:IW15,'Баллы'!JH15:KE15,'Баллы'!MH15:NV15,'Баллы'!OA15:OL15,'Баллы'!OQ15:PB15)</f>
        <v>0</v>
      </c>
      <c r="K57" s="46">
        <f>SUM('Баллы'!E15:R15)</f>
        <v>0.1405</v>
      </c>
      <c r="L57" s="59">
        <f>SUM('Баллы'!O15:R15)</f>
        <v>0.1</v>
      </c>
      <c r="M57" s="46">
        <f>SUM('Баллы'!S15:Y15)</f>
        <v>0</v>
      </c>
      <c r="N57" s="58">
        <f>SUM('Баллы'!T15:Y15)</f>
        <v>0</v>
      </c>
      <c r="O57" s="46">
        <f>SUM('Баллы'!Z15:AQ15,'Баллы'!LM15:LT15)</f>
        <v>0</v>
      </c>
      <c r="P57" s="58">
        <f>SUMIF('Баллы'!$Z$3:$AQ$3,"муж",'Баллы'!Z15:AQ15)+SUMIF('Баллы'!$LM$3:$LT$3,"муж",'Баллы'!LM15:LT15)</f>
        <v>0</v>
      </c>
      <c r="Q57" s="58">
        <f>SUMIF('Баллы'!$Z$3:$AQ$3,"жен",'Баллы'!Z15:AQ15)+SUMIF('Баллы'!$LM$3:$LT$3,"жен",'Баллы'!LM15:LT15)</f>
        <v>0</v>
      </c>
      <c r="R57" s="48">
        <f>SUM('Баллы'!Z15:AQ15)</f>
        <v>0</v>
      </c>
      <c r="S57" s="58">
        <f>SUM('Баллы'!Z15:AH15)</f>
        <v>0</v>
      </c>
      <c r="T57" s="58">
        <f>SUM('Баллы'!AI15:AQ15)</f>
        <v>0</v>
      </c>
      <c r="U57" s="48">
        <f>SUM('Баллы'!LM15:LT15)</f>
        <v>0</v>
      </c>
      <c r="V57" s="58">
        <f>SUM('Баллы'!LM15:LP15)</f>
        <v>0</v>
      </c>
      <c r="W57" s="60">
        <f>SUM('Баллы'!LQ15:LT15)</f>
        <v>0</v>
      </c>
      <c r="X57" s="46">
        <f>SUM('Баллы'!AR15:DK15,'Баллы'!LU15:NI15)</f>
        <v>0</v>
      </c>
      <c r="Y57" s="58">
        <f>'Баллы'!AR15+SUM('Баллы'!AZ15:BH15)+SUM('Баллы'!BP15:CP15)+SUM('Баллы'!LU15:MC15,'Баллы'!MH15:NI15)</f>
        <v>0</v>
      </c>
      <c r="Z57" s="58">
        <f>'Баллы'!AS15+SUM('Баллы'!BI15:BO15)+SUM('Баллы'!CQ15:DK15)+SUM('Баллы'!MD15:MG15,'Баллы'!NJ15:NV15,)</f>
        <v>0</v>
      </c>
      <c r="AA57" s="48">
        <f>SUM('Баллы'!AR15:DK15)</f>
        <v>0</v>
      </c>
      <c r="AB57" s="58">
        <f>SUM('Баллы'!AT15:AY15)</f>
        <v>0</v>
      </c>
      <c r="AC57" s="58">
        <f>'Баллы'!AR15+SUM('Баллы'!AZ15:BH15)+SUM('Баллы'!BP15:CP15)</f>
        <v>0</v>
      </c>
      <c r="AD57" s="61">
        <f>'Баллы'!AS15+SUM('Баллы'!BI15:BO15)+SUM('Баллы'!CQ15:DK15)</f>
        <v>0</v>
      </c>
      <c r="AE57" s="62">
        <f>SUM('Баллы'!AZ15:BO15)</f>
        <v>0</v>
      </c>
      <c r="AF57" s="58">
        <f>SUM('Баллы'!AZ15:BH15)</f>
        <v>0</v>
      </c>
      <c r="AG57" s="61">
        <f>SUM('Баллы'!BI15:BO15)</f>
        <v>0</v>
      </c>
      <c r="AH57" s="62">
        <f>SUM('Баллы'!BP15:DK15)</f>
        <v>0</v>
      </c>
      <c r="AI57" s="58">
        <f>SUM('Баллы'!BP15:CP15)</f>
        <v>0</v>
      </c>
      <c r="AJ57" s="58">
        <f>SUM('Баллы'!CQ15:DK15)</f>
        <v>0</v>
      </c>
      <c r="AK57" s="48">
        <f>SUM('Баллы'!LU15:NV15)</f>
        <v>0</v>
      </c>
      <c r="AL57" s="58">
        <f>SUM('Баллы'!LU15:MC15,'Баллы'!MH15:NI15)</f>
        <v>0</v>
      </c>
      <c r="AM57" s="61">
        <f>SUM('Баллы'!MD15:MG15,'Баллы'!NJ15:NV15,)</f>
        <v>0</v>
      </c>
      <c r="AN57" s="58">
        <f>SUM('Баллы'!LU15:MG15)</f>
        <v>0</v>
      </c>
      <c r="AO57" s="58">
        <f>SUM('Баллы'!LU15:MC15)</f>
        <v>0</v>
      </c>
      <c r="AP57" s="61">
        <f>SUM('Баллы'!MD15:MG15)</f>
        <v>0</v>
      </c>
      <c r="AQ57" s="58">
        <f>SUM('Баллы'!MH15:NV15)</f>
        <v>0</v>
      </c>
      <c r="AR57" s="58">
        <f>SUM('Баллы'!MH15:NI15)</f>
        <v>0</v>
      </c>
      <c r="AS57" s="61">
        <f>SUM('Баллы'!NJ15:NV15)</f>
        <v>0</v>
      </c>
      <c r="AT57" s="46">
        <f>SUM('Баллы'!DR15:FK15,'Баллы'!NW15:OL15)</f>
        <v>0</v>
      </c>
      <c r="AU57" s="48" t="str">
        <f>SUM('Баллы'!DL15:FK15)</f>
        <v>#REF!</v>
      </c>
      <c r="AV57" s="58" t="str">
        <f>SUM('Баллы'!DL15:DQ15)</f>
        <v>#REF!</v>
      </c>
      <c r="AW57" s="58">
        <f>SUM('Баллы'!DR15:DU15)+SUM('Баллы'!DY15:ES15)</f>
        <v>0</v>
      </c>
      <c r="AX57" s="61">
        <f>SUM('Баллы'!DV15:DX15)+SUM('Баллы'!ET15:FK15)</f>
        <v>0</v>
      </c>
      <c r="AY57" s="62">
        <f>SUM('Баллы'!DR15:DX15)</f>
        <v>0</v>
      </c>
      <c r="AZ57" s="58">
        <f>SUM('Баллы'!DR15:DU15)</f>
        <v>0</v>
      </c>
      <c r="BA57" s="61">
        <f>SUM('Баллы'!DV15:DX15)</f>
        <v>0</v>
      </c>
      <c r="BB57" s="62">
        <f>SUM('Баллы'!DY15:FK15)</f>
        <v>0</v>
      </c>
      <c r="BC57" s="58">
        <f>SUM('Баллы'!DY15:ES15)</f>
        <v>0</v>
      </c>
      <c r="BD57" s="60">
        <f>SUM('Баллы'!ET15:FK15)</f>
        <v>0</v>
      </c>
      <c r="BE57" s="48">
        <f>SUM('Баллы'!NW15:OL15)</f>
        <v>0</v>
      </c>
      <c r="BF57" s="58">
        <f>SUMIF('Баллы'!NW13:OL13,"муж",'Баллы'!NW15:OL15)</f>
        <v>0</v>
      </c>
      <c r="BG57" s="61">
        <f>SUMIF('Баллы'!NW13:OL13,"жен",'Баллы'!NW15:OL15)</f>
        <v>0</v>
      </c>
      <c r="BH57" s="62">
        <f>SUM('Баллы'!NW15:NZ15)</f>
        <v>0</v>
      </c>
      <c r="BI57" s="58">
        <f>SUMIF('Баллы'!NW13:NZ13,"муж",'Баллы'!NW15:NZ15)</f>
        <v>0</v>
      </c>
      <c r="BJ57" s="61">
        <f>SUMIF('Баллы'!NW13:NZ13,";ty",'Баллы'!NW15:NZ15)</f>
        <v>0</v>
      </c>
      <c r="BK57" s="62">
        <f>SUM('Баллы'!OA15:OL15)</f>
        <v>0</v>
      </c>
      <c r="BL57" s="58">
        <f>SUMIF('Баллы'!OA13:OL13,"муж",'Баллы'!OA15:OL15)</f>
        <v>0</v>
      </c>
      <c r="BM57" s="60">
        <f>SUMIF('Баллы'!OA13:OL13,"муж",'Баллы'!OA15:OL15)</f>
        <v>0</v>
      </c>
      <c r="BN57" s="46" t="str">
        <f>SUM('Баллы'!FL15:KE15,'Баллы'!OM15:PB15)</f>
        <v>#REF!</v>
      </c>
      <c r="BO57" s="48" t="str">
        <f>SUM('Баллы'!FL15:KE15)</f>
        <v>#REF!</v>
      </c>
      <c r="BP57" s="58" t="str">
        <f>SUM('Баллы'!FL15:FM15,'Баллы'!FP15:FU15,'Баллы'!GB15:GC15,'Баллы'!GF15:GK15,'Баллы'!GR15:GT15,'Баллы'!GX15:HA15,'Баллы'!HF15:HN15,'Баллы'!HX15,'Баллы'!HZ15:IB15,'Баллы'!IX15,'Баллы'!IF15:IH15,'Баллы'!IL15:IQ15,'Баллы'!IZ15:JE15,'Баллы'!JH15:JY15,)</f>
        <v>#REF!</v>
      </c>
      <c r="BQ57" s="61" t="str">
        <f>SUM('Баллы'!FN15:FO15,'Баллы'!FV15:GA15,'Баллы'!GD15:GE15,'Баллы'!GL15:GQ15,'Баллы'!GU15:GW15,'Баллы'!HB15:HE15,'Баллы'!HO15:HW15,'Баллы'!HY15,'Баллы'!IC15:IE15,'Баллы'!II15:IK15,'Баллы'!IR15:IW15,'Баллы'!IY15,'Баллы'!JF15:JG15,'Баллы'!JZ15:KE15)</f>
        <v>#REF!</v>
      </c>
      <c r="BR57" s="63">
        <f>SUM('Баллы'!FL15:FO15,'Баллы'!GB15:GE15,'Баллы'!GX15:HE15,'Баллы'!IF15:IK15,'Баллы'!IZ15:JG15)</f>
        <v>0</v>
      </c>
      <c r="BS57" s="58">
        <f>SUM('Баллы'!FP15:FU15,'Баллы'!GF15:GK15,'Баллы'!HF15:HN15,'Баллы'!IL15:IQ15,'Баллы'!JH15:JY15)</f>
        <v>0</v>
      </c>
      <c r="BT57" s="61">
        <f>SUM('Баллы'!FN15:FO15,'Баллы'!GD15:GE15,'Баллы'!HB15:HE15,'Баллы'!II15:IK15,'Баллы'!JF15:JG15)</f>
        <v>0</v>
      </c>
      <c r="BU57" s="63">
        <f>SUM('Баллы'!FP15:GA15,'Баллы'!GF15:GQ15,'Баллы'!HF15:HW15,'Баллы'!IL15:IW15,'Баллы'!JH15:KE15)</f>
        <v>0</v>
      </c>
      <c r="BV57" s="58">
        <f>SUM('Баллы'!FP15:FU15,'Баллы'!GF15:GK15,'Баллы'!HF15:HN15,'Баллы'!IL15:IQ15,'Баллы'!JH15:JY15)</f>
        <v>0</v>
      </c>
      <c r="BW57" s="61">
        <f>SUM('Баллы'!FV15:GA15,'Баллы'!GL15:GQ15,'Баллы'!HO15:HW15,'Баллы'!IL15:IW15,'Баллы'!JZ15:KE15)</f>
        <v>0</v>
      </c>
      <c r="BX57" s="62">
        <f>SUM('Баллы'!FL15:GA15)</f>
        <v>0</v>
      </c>
      <c r="BY57" s="62">
        <f>SUM('Баллы'!FL15:FM15,'Баллы'!FP15:FU15)</f>
        <v>0</v>
      </c>
      <c r="BZ57" s="64">
        <f>SUM('Баллы'!FN15:FO15,'Баллы'!FV15:GA15)</f>
        <v>0</v>
      </c>
      <c r="CA57" s="62">
        <f>SUM('Баллы'!GB15:GQ15)</f>
        <v>0</v>
      </c>
      <c r="CB57" s="58">
        <f>SUM('Баллы'!GB15:GC15,'Баллы'!GF15:GK15)</f>
        <v>0</v>
      </c>
      <c r="CC57" s="61">
        <f>SUM('Баллы'!GD15:GE15,'Баллы'!GL15:GQ15)</f>
        <v>0</v>
      </c>
      <c r="CD57" s="62" t="str">
        <f>SUM('Баллы'!GR15:HY15)</f>
        <v>#REF!</v>
      </c>
      <c r="CE57" s="58" t="str">
        <f>SUM('Баллы'!GR15:GT15,'Баллы'!GX15:HA15,'Баллы'!HF15:HN15,'Баллы'!HX15)</f>
        <v>#REF!</v>
      </c>
      <c r="CF57" s="61" t="str">
        <f>SUM('Баллы'!GU15:GW15,'Баллы'!HB15:HE15,'Баллы'!HO15:HW15,'Баллы'!HY15)</f>
        <v>#REF!</v>
      </c>
      <c r="CG57" s="62">
        <f>SUM('Баллы'!HZ15:IY15)</f>
        <v>0</v>
      </c>
      <c r="CH57" s="58">
        <f>SUM('Баллы'!HZ15:IB15,'Баллы'!IF15:IH15,'Баллы'!IL15:IQ15,'Баллы'!IX15)</f>
        <v>0</v>
      </c>
      <c r="CI57" s="61">
        <f>SUM('Баллы'!IC15:IE15,'Баллы'!II15:IK15,'Баллы'!IR15:IW15,'Баллы'!IY15)</f>
        <v>0</v>
      </c>
      <c r="CJ57" s="62">
        <f>SUM('Баллы'!IZ15:KE15,)</f>
        <v>0</v>
      </c>
      <c r="CK57" s="58">
        <f>SUM('Баллы'!IZ15:JE15,'Баллы'!JH15:JY15)</f>
        <v>0</v>
      </c>
      <c r="CL57" s="58">
        <f>SUM('Баллы'!JF15:JG15,'Баллы'!JZ15:KE15)</f>
        <v>0</v>
      </c>
      <c r="CM57" s="48">
        <f>SUM('Баллы'!OM15:PB15)</f>
        <v>0</v>
      </c>
      <c r="CN57" s="58">
        <f>SUMIF('Баллы'!OM13:PB13,"муж",'Баллы'!OM15:PB15)</f>
        <v>0</v>
      </c>
      <c r="CO57" s="61">
        <f>SUMIF('Баллы'!OM13:PB13,"жен",'Баллы'!OM15:PB15)</f>
        <v>0</v>
      </c>
      <c r="CP57" s="63">
        <f>SUM('Баллы'!OM15:OP15)</f>
        <v>0</v>
      </c>
      <c r="CQ57" s="58">
        <f>SUMIF('Баллы'!OM13:OP13,"муж",'Баллы'!OM15:OP15)</f>
        <v>0</v>
      </c>
      <c r="CR57" s="61">
        <f>SUMIF('Баллы'!OM13:OP13,"жен",'Баллы'!OM15:OP15)</f>
        <v>0</v>
      </c>
      <c r="CS57" s="63">
        <f>SUM('Баллы'!OQ15:PB15)</f>
        <v>0</v>
      </c>
      <c r="CT57" s="58">
        <f>SUMIF('Баллы'!OQ13:PB13,"муж",'Баллы'!OQ15:PB15)</f>
        <v>0</v>
      </c>
      <c r="CU57" s="61">
        <f>SUMIF('Баллы'!OQ13:PB13,"жен",'Баллы'!OQ15:PB15)</f>
        <v>0</v>
      </c>
      <c r="CV57" s="46">
        <f>SUM('Баллы'!KF15:KU15,'Баллы'!PC15:PX15)</f>
        <v>0</v>
      </c>
      <c r="CW57" s="48">
        <f>SUM('Баллы'!KF15:KU15)</f>
        <v>0</v>
      </c>
      <c r="CX57" s="48">
        <f>SUM('Баллы'!PC15:PX15)</f>
        <v>0</v>
      </c>
      <c r="CY57" s="46">
        <f>SUM('Баллы'!KV15:LL15,'Баллы'!PY15:QJ15)</f>
        <v>0</v>
      </c>
      <c r="CZ57" s="58">
        <f>SUM('Баллы'!KZ15:LB15,'Баллы'!PZ15:QJ15)</f>
        <v>0</v>
      </c>
      <c r="DA57" s="58">
        <f>SUM('Баллы'!KX15:KY15,'Баллы'!LB15:LC15,'Баллы'!LF15:LG15,'Баллы'!QE15:QJ15)</f>
        <v>0</v>
      </c>
      <c r="DB57" s="58">
        <f>SUM('Баллы'!KX15:KY15,'Баллы'!LB15:LC15,'Баллы'!LF15:LG15,'Баллы'!QE15:QG15)</f>
        <v>0</v>
      </c>
      <c r="DC57" s="58">
        <f>SUM('Баллы'!LC15,'Баллы'!LG15,'Баллы'!QH15:QJ15)</f>
        <v>0</v>
      </c>
      <c r="DD57" s="48">
        <f>SUM('Баллы'!KV15:LL15)</f>
        <v>0</v>
      </c>
      <c r="DE57" s="58">
        <f>SUM('Баллы'!KV15:KY15)</f>
        <v>0</v>
      </c>
      <c r="DF57" s="58">
        <f>SUM('Баллы'!KZ15:LG15)</f>
        <v>0</v>
      </c>
      <c r="DG57" s="58">
        <f>SUM('Баллы'!KZ15:LB15)</f>
        <v>0</v>
      </c>
      <c r="DH57" s="58">
        <f>SUM('Баллы'!LD15:LF15)</f>
        <v>0</v>
      </c>
      <c r="DI57" s="58">
        <f>SUM('Баллы'!KX15:KY15,'Баллы'!LB15:LC15,'Баллы'!LF15:LG15)</f>
        <v>0</v>
      </c>
      <c r="DJ57" s="58">
        <f>SUM('Баллы'!KX15:KY15)</f>
        <v>0</v>
      </c>
      <c r="DK57" s="58">
        <f>SUM('Баллы'!LB15:LC15,'Баллы'!LF15:LG15)</f>
        <v>0</v>
      </c>
      <c r="DL57" s="58">
        <f>SUM('Баллы'!LC15,'Баллы'!LG15)</f>
        <v>0</v>
      </c>
      <c r="DM57" s="58">
        <f>SUM('Баллы'!LH15:LL15)</f>
        <v>0</v>
      </c>
      <c r="DN57" s="48">
        <f>SUM('Баллы'!PY15:QJ15)</f>
        <v>0</v>
      </c>
      <c r="DO57" s="58">
        <f>SUM('Баллы'!PZ15,'Баллы'!QB15:QJ15)</f>
        <v>0</v>
      </c>
      <c r="DP57" s="58">
        <f>SUM('Баллы'!QE15:QJ15)</f>
        <v>0</v>
      </c>
      <c r="DQ57" s="65">
        <f>SUM('Баллы'!QE15:QG15)</f>
        <v>0</v>
      </c>
      <c r="DR57" s="58">
        <f>SUM('Баллы'!QH15:QJ15)</f>
        <v>0</v>
      </c>
      <c r="DS57" s="46" t="str">
        <f>SUM('Баллы'!QK15:QP15)</f>
        <v>#REF!</v>
      </c>
      <c r="DT57" s="58">
        <f>SUM('Баллы'!QL15:QM15,'Баллы'!QP15)</f>
        <v>0</v>
      </c>
      <c r="DU57" s="61">
        <f>SUM('Баллы'!QN15)</f>
        <v>0</v>
      </c>
      <c r="DV57" s="46">
        <f>SUM('Баллы'!QQ15:QX15)</f>
        <v>0</v>
      </c>
      <c r="DW57" s="58">
        <f>SUM('Баллы'!QQ15:QR15)</f>
        <v>0</v>
      </c>
      <c r="DX57" s="58">
        <f>SUM('Баллы'!QS15:QX15)</f>
        <v>0</v>
      </c>
    </row>
    <row r="58">
      <c r="A58" s="41">
        <v>55.0</v>
      </c>
      <c r="B58" s="42" t="str">
        <f>'Тест ответы'!B82</f>
        <v>Хабаровский край</v>
      </c>
      <c r="C58" s="43">
        <f>VLOOKUP(B58,'Население'!$B$2:$E$90,4,FALSE)</f>
        <v>10.0676736</v>
      </c>
      <c r="D58" s="44" t="str">
        <f>'Баллы'!D81</f>
        <v>#REF!</v>
      </c>
      <c r="E58" s="45" t="str">
        <f>SUMIF('Баллы'!$E$3:DX$3,"муж",'Баллы'!E81:DX81)</f>
        <v>#REF!</v>
      </c>
      <c r="F58" s="45" t="str">
        <f>SUMIF('Баллы'!$E$3:DX$3,"жен",'Баллы'!E81:DX81)</f>
        <v>#REF!</v>
      </c>
      <c r="G58" s="45" t="str">
        <f>SUM('Баллы'!Z81:DK81,'Баллы'!DP81:KE81,'Баллы'!KV81:LL81)</f>
        <v>#REF!</v>
      </c>
      <c r="H58" s="45">
        <f>SUM('Баллы'!LM81:PB81,'Баллы'!PY81:QJ81)</f>
        <v>0</v>
      </c>
      <c r="I58" s="45">
        <f>SUM('Баллы'!AZ81:BO81,'Баллы'!DR81:DX81,'Баллы'!FL81:FO81,'Баллы'!GB81:GE81,'Баллы'!GX81:HE81,'Баллы'!IF81:IK81,'Баллы'!IZ81:JG81,'Баллы'!LU81:MG81,'Баллы'!NW81:NZ81,'Баллы'!OM81:OP81)</f>
        <v>0</v>
      </c>
      <c r="J58" s="45">
        <f>SUM('Баллы'!BP81:DK81,'Баллы'!DY81:FK81,'Баллы'!FP81:GA81,'Баллы'!GF81:GQ81,'Баллы'!HF81:HW81,'Баллы'!IL81:IW81,'Баллы'!JH81:KE81,'Баллы'!MH81:NV81,'Баллы'!OA81:OL81,'Баллы'!OQ81:PB81)</f>
        <v>0</v>
      </c>
      <c r="K58" s="46">
        <f>SUM('Баллы'!E81:R81)</f>
        <v>4.5255</v>
      </c>
      <c r="L58" s="47">
        <f>SUM('Баллы'!O81:R81)</f>
        <v>4.5</v>
      </c>
      <c r="M58" s="46">
        <f>SUM('Баллы'!S81:Y81)</f>
        <v>0</v>
      </c>
      <c r="N58" s="45">
        <f>SUM('Баллы'!T81:Y81)</f>
        <v>0</v>
      </c>
      <c r="O58" s="46">
        <f>SUM('Баллы'!Z81:AQ81,'Баллы'!LM81:LT81)</f>
        <v>0</v>
      </c>
      <c r="P58" s="45">
        <f>SUMIF('Баллы'!$Z$3:$AQ$3,"муж",'Баллы'!Z81:AQ81)+SUMIF('Баллы'!$LM$3:$LT$3,"муж",'Баллы'!LM81:LT81)</f>
        <v>0</v>
      </c>
      <c r="Q58" s="45">
        <f>SUMIF('Баллы'!$Z$3:$AQ$3,"жен",'Баллы'!Z81:AQ81)+SUMIF('Баллы'!$LM$3:$LT$3,"жен",'Баллы'!LM81:LT81)</f>
        <v>0</v>
      </c>
      <c r="R58" s="48">
        <f>SUM('Баллы'!Z81:AQ81)</f>
        <v>0</v>
      </c>
      <c r="S58" s="45">
        <f>SUM('Баллы'!Z81:AH81)</f>
        <v>0</v>
      </c>
      <c r="T58" s="45">
        <f>SUM('Баллы'!AI81:AQ81)</f>
        <v>0</v>
      </c>
      <c r="U58" s="48">
        <f>SUM('Баллы'!LM81:LT81)</f>
        <v>0</v>
      </c>
      <c r="V58" s="45">
        <f>SUM('Баллы'!LM81:LP81)</f>
        <v>0</v>
      </c>
      <c r="W58" s="49">
        <f>SUM('Баллы'!LQ81:LT81)</f>
        <v>0</v>
      </c>
      <c r="X58" s="46">
        <f>SUM('Баллы'!AR81:DK81,'Баллы'!LU81:NI81)</f>
        <v>0</v>
      </c>
      <c r="Y58" s="45">
        <f>'Баллы'!AR81+SUM('Баллы'!AZ81:BH81)+SUM('Баллы'!BP81:CP81)+SUM('Баллы'!LU81:MC81,'Баллы'!MH81:NI81)</f>
        <v>0</v>
      </c>
      <c r="Z58" s="45">
        <f>'Баллы'!AS81+SUM('Баллы'!BI81:BO81)+SUM('Баллы'!CQ81:DK81)+SUM('Баллы'!MD81:MG81,'Баллы'!NJ81:NV81,)</f>
        <v>0</v>
      </c>
      <c r="AA58" s="48">
        <f>SUM('Баллы'!AR81:DK81)</f>
        <v>0</v>
      </c>
      <c r="AB58" s="45">
        <f>SUM('Баллы'!AT81:AY81)</f>
        <v>0</v>
      </c>
      <c r="AC58" s="45">
        <f>'Баллы'!AR81+SUM('Баллы'!AZ81:BH81)+SUM('Баллы'!BP81:CP81)</f>
        <v>0</v>
      </c>
      <c r="AD58" s="50">
        <f>'Баллы'!AS81+SUM('Баллы'!BI81:BO81)+SUM('Баллы'!CQ81:DK81)</f>
        <v>0</v>
      </c>
      <c r="AE58" s="51">
        <f>SUM('Баллы'!AZ81:BO81)</f>
        <v>0</v>
      </c>
      <c r="AF58" s="45">
        <f>SUM('Баллы'!AZ81:BH81)</f>
        <v>0</v>
      </c>
      <c r="AG58" s="50">
        <f>SUM('Баллы'!BI81:BO81)</f>
        <v>0</v>
      </c>
      <c r="AH58" s="51">
        <f>SUM('Баллы'!BP81:DK81)</f>
        <v>0</v>
      </c>
      <c r="AI58" s="45">
        <f>SUM('Баллы'!BP81:CP81)</f>
        <v>0</v>
      </c>
      <c r="AJ58" s="45">
        <f>SUM('Баллы'!CQ81:DK81)</f>
        <v>0</v>
      </c>
      <c r="AK58" s="48">
        <f>SUM('Баллы'!LU81:NV81)</f>
        <v>0</v>
      </c>
      <c r="AL58" s="45">
        <f>SUM('Баллы'!LU81:MC81,'Баллы'!MH81:NI81)</f>
        <v>0</v>
      </c>
      <c r="AM58" s="50">
        <f>SUM('Баллы'!MD81:MG81,'Баллы'!NJ81:NV81,)</f>
        <v>0</v>
      </c>
      <c r="AN58" s="45">
        <f>SUM('Баллы'!LU81:MG81)</f>
        <v>0</v>
      </c>
      <c r="AO58" s="45">
        <f>SUM('Баллы'!LU81:MC81)</f>
        <v>0</v>
      </c>
      <c r="AP58" s="50">
        <f>SUM('Баллы'!MD81:MG81)</f>
        <v>0</v>
      </c>
      <c r="AQ58" s="45">
        <f>SUM('Баллы'!MH81:NV81)</f>
        <v>0</v>
      </c>
      <c r="AR58" s="45">
        <f>SUM('Баллы'!MH81:NI81)</f>
        <v>0</v>
      </c>
      <c r="AS58" s="50">
        <f>SUM('Баллы'!NJ81:NV81)</f>
        <v>0</v>
      </c>
      <c r="AT58" s="46">
        <f>SUM('Баллы'!DR81:FK81,'Баллы'!NW81:OL81)</f>
        <v>0</v>
      </c>
      <c r="AU58" s="48" t="str">
        <f>SUM('Баллы'!DL81:FK81)</f>
        <v>#REF!</v>
      </c>
      <c r="AV58" s="45" t="str">
        <f>SUM('Баллы'!DL81:DQ81)</f>
        <v>#REF!</v>
      </c>
      <c r="AW58" s="45">
        <f>SUM('Баллы'!DR81:DU81)+SUM('Баллы'!DY81:ES81)</f>
        <v>0</v>
      </c>
      <c r="AX58" s="50">
        <f>SUM('Баллы'!DV81:DX81)+SUM('Баллы'!ET81:FK81)</f>
        <v>0</v>
      </c>
      <c r="AY58" s="51">
        <f>SUM('Баллы'!DR81:DX81)</f>
        <v>0</v>
      </c>
      <c r="AZ58" s="45">
        <f>SUM('Баллы'!DR81:DU81)</f>
        <v>0</v>
      </c>
      <c r="BA58" s="50">
        <f>SUM('Баллы'!DV81:DX81)</f>
        <v>0</v>
      </c>
      <c r="BB58" s="51">
        <f>SUM('Баллы'!DY81:FK81)</f>
        <v>0</v>
      </c>
      <c r="BC58" s="45">
        <f>SUM('Баллы'!DY81:ES81)</f>
        <v>0</v>
      </c>
      <c r="BD58" s="49">
        <f>SUM('Баллы'!ET81:FK81)</f>
        <v>0</v>
      </c>
      <c r="BE58" s="48">
        <f>SUM('Баллы'!NW81:OL81)</f>
        <v>0</v>
      </c>
      <c r="BF58" s="45">
        <f>SUMIF('Баллы'!NW79:OL79,"муж",'Баллы'!NW81:OL81)</f>
        <v>0</v>
      </c>
      <c r="BG58" s="50">
        <f>SUMIF('Баллы'!NW79:OL79,"жен",'Баллы'!NW81:OL81)</f>
        <v>0</v>
      </c>
      <c r="BH58" s="51">
        <f>SUM('Баллы'!NW81:NZ81)</f>
        <v>0</v>
      </c>
      <c r="BI58" s="45">
        <f>SUMIF('Баллы'!NW79:NZ79,"муж",'Баллы'!NW81:NZ81)</f>
        <v>0</v>
      </c>
      <c r="BJ58" s="50">
        <f>SUMIF('Баллы'!NW79:NZ79,";ty",'Баллы'!NW81:NZ81)</f>
        <v>0</v>
      </c>
      <c r="BK58" s="51">
        <f>SUM('Баллы'!OA81:OL81)</f>
        <v>0</v>
      </c>
      <c r="BL58" s="45">
        <f>SUMIF('Баллы'!OA79:OL79,"муж",'Баллы'!OA81:OL81)</f>
        <v>0</v>
      </c>
      <c r="BM58" s="49">
        <f>SUMIF('Баллы'!OA79:OL79,"муж",'Баллы'!OA81:OL81)</f>
        <v>0</v>
      </c>
      <c r="BN58" s="46" t="str">
        <f>SUM('Баллы'!FL81:KE81,'Баллы'!OM81:PB81)</f>
        <v>#REF!</v>
      </c>
      <c r="BO58" s="48" t="str">
        <f>SUM('Баллы'!FL81:KE81)</f>
        <v>#REF!</v>
      </c>
      <c r="BP58" s="45" t="str">
        <f>SUM('Баллы'!FL81:FM81,'Баллы'!FP81:FU81,'Баллы'!GB81:GC81,'Баллы'!GF81:GK81,'Баллы'!GR81:GT81,'Баллы'!GX81:HA81,'Баллы'!HF81:HN81,'Баллы'!HX81,'Баллы'!HZ81:IB81,'Баллы'!IX81,'Баллы'!IF81:IH81,'Баллы'!IL81:IQ81,'Баллы'!IZ81:JE81,'Баллы'!JH81:JY81,)</f>
        <v>#REF!</v>
      </c>
      <c r="BQ58" s="50" t="str">
        <f>SUM('Баллы'!FN81:FO81,'Баллы'!FV81:GA81,'Баллы'!GD81:GE81,'Баллы'!GL81:GQ81,'Баллы'!GU81:GW81,'Баллы'!HB81:HE81,'Баллы'!HO81:HW81,'Баллы'!HY81,'Баллы'!IC81:IE81,'Баллы'!II81:IK81,'Баллы'!IR81:IW81,'Баллы'!IY81,'Баллы'!JF81:JG81,'Баллы'!JZ81:KE81)</f>
        <v>#REF!</v>
      </c>
      <c r="BR58" s="52">
        <f>SUM('Баллы'!FL81:FO81,'Баллы'!GB81:GE81,'Баллы'!GX81:HE81,'Баллы'!IF81:IK81,'Баллы'!IZ81:JG81)</f>
        <v>0</v>
      </c>
      <c r="BS58" s="45">
        <f>SUM('Баллы'!FP81:FU81,'Баллы'!GF81:GK81,'Баллы'!HF81:HN81,'Баллы'!IL81:IQ81,'Баллы'!JH81:JY81)</f>
        <v>0</v>
      </c>
      <c r="BT58" s="50">
        <f>SUM('Баллы'!FN81:FO81,'Баллы'!GD81:GE81,'Баллы'!HB81:HE81,'Баллы'!II81:IK81,'Баллы'!JF81:JG81)</f>
        <v>0</v>
      </c>
      <c r="BU58" s="52">
        <f>SUM('Баллы'!FP81:GA81,'Баллы'!GF81:GQ81,'Баллы'!HF81:HW81,'Баллы'!IL81:IW81,'Баллы'!JH81:KE81)</f>
        <v>0</v>
      </c>
      <c r="BV58" s="45">
        <f>SUM('Баллы'!FP81:FU81,'Баллы'!GF81:GK81,'Баллы'!HF81:HN81,'Баллы'!IL81:IQ81,'Баллы'!JH81:JY81)</f>
        <v>0</v>
      </c>
      <c r="BW58" s="50">
        <f>SUM('Баллы'!FV81:GA81,'Баллы'!GL81:GQ81,'Баллы'!HO81:HW81,'Баллы'!IL81:IW81,'Баллы'!JZ81:KE81)</f>
        <v>0</v>
      </c>
      <c r="BX58" s="51">
        <f>SUM('Баллы'!FL81:GA81)</f>
        <v>0</v>
      </c>
      <c r="BY58" s="51">
        <f>SUM('Баллы'!FL81:FM81,'Баллы'!FP81:FU81)</f>
        <v>0</v>
      </c>
      <c r="BZ58" s="53">
        <f>SUM('Баллы'!FN81:FO81,'Баллы'!FV81:GA81)</f>
        <v>0</v>
      </c>
      <c r="CA58" s="51">
        <f>SUM('Баллы'!GB81:GQ81)</f>
        <v>0</v>
      </c>
      <c r="CB58" s="45">
        <f>SUM('Баллы'!GB81:GC81,'Баллы'!GF81:GK81)</f>
        <v>0</v>
      </c>
      <c r="CC58" s="50">
        <f>SUM('Баллы'!GD81:GE81,'Баллы'!GL81:GQ81)</f>
        <v>0</v>
      </c>
      <c r="CD58" s="51" t="str">
        <f>SUM('Баллы'!GR81:HY81)</f>
        <v>#REF!</v>
      </c>
      <c r="CE58" s="45" t="str">
        <f>SUM('Баллы'!GR81:GT81,'Баллы'!GX81:HA81,'Баллы'!HF81:HN81,'Баллы'!HX81)</f>
        <v>#REF!</v>
      </c>
      <c r="CF58" s="50" t="str">
        <f>SUM('Баллы'!GU81:GW81,'Баллы'!HB81:HE81,'Баллы'!HO81:HW81,'Баллы'!HY81)</f>
        <v>#REF!</v>
      </c>
      <c r="CG58" s="51">
        <f>SUM('Баллы'!HZ81:IY81)</f>
        <v>0</v>
      </c>
      <c r="CH58" s="45">
        <f>SUM('Баллы'!HZ81:IB81,'Баллы'!IF81:IH81,'Баллы'!IL81:IQ81,'Баллы'!IX81)</f>
        <v>0</v>
      </c>
      <c r="CI58" s="50">
        <f>SUM('Баллы'!IC81:IE81,'Баллы'!II81:IK81,'Баллы'!IR81:IW81,'Баллы'!IY81)</f>
        <v>0</v>
      </c>
      <c r="CJ58" s="51">
        <f>SUM('Баллы'!IZ81:KE81,)</f>
        <v>0</v>
      </c>
      <c r="CK58" s="45">
        <f>SUM('Баллы'!IZ81:JE81,'Баллы'!JH81:JY81)</f>
        <v>0</v>
      </c>
      <c r="CL58" s="45">
        <f>SUM('Баллы'!JF81:JG81,'Баллы'!JZ81:KE81)</f>
        <v>0</v>
      </c>
      <c r="CM58" s="48">
        <f>SUM('Баллы'!OM81:PB81)</f>
        <v>0</v>
      </c>
      <c r="CN58" s="45">
        <f>SUMIF('Баллы'!OM79:PB79,"муж",'Баллы'!OM81:PB81)</f>
        <v>0</v>
      </c>
      <c r="CO58" s="50">
        <f>SUMIF('Баллы'!OM79:PB79,"жен",'Баллы'!OM81:PB81)</f>
        <v>0</v>
      </c>
      <c r="CP58" s="52">
        <f>SUM('Баллы'!OM81:OP81)</f>
        <v>0</v>
      </c>
      <c r="CQ58" s="45">
        <f>SUMIF('Баллы'!OM79:OP79,"муж",'Баллы'!OM81:OP81)</f>
        <v>0</v>
      </c>
      <c r="CR58" s="50">
        <f>SUMIF('Баллы'!OM79:OP79,"жен",'Баллы'!OM81:OP81)</f>
        <v>0</v>
      </c>
      <c r="CS58" s="52">
        <f>SUM('Баллы'!OQ81:PB81)</f>
        <v>0</v>
      </c>
      <c r="CT58" s="45">
        <f>SUMIF('Баллы'!OQ79:PB79,"муж",'Баллы'!OQ81:PB81)</f>
        <v>0</v>
      </c>
      <c r="CU58" s="50">
        <f>SUMIF('Баллы'!OQ79:PB79,"жен",'Баллы'!OQ81:PB81)</f>
        <v>0</v>
      </c>
      <c r="CV58" s="46">
        <f>SUM('Баллы'!KF81:KU81,'Баллы'!PC81:PX81)</f>
        <v>0</v>
      </c>
      <c r="CW58" s="48">
        <f>SUM('Баллы'!KF81:KU81)</f>
        <v>0</v>
      </c>
      <c r="CX58" s="48">
        <f>SUM('Баллы'!PC81:PX81)</f>
        <v>0</v>
      </c>
      <c r="CY58" s="46">
        <f>SUM('Баллы'!KV81:LL81,'Баллы'!PY81:QJ81)</f>
        <v>0</v>
      </c>
      <c r="CZ58" s="45">
        <f>SUM('Баллы'!KZ81:LB81,'Баллы'!PZ81:QJ81)</f>
        <v>0</v>
      </c>
      <c r="DA58" s="45">
        <f>SUM('Баллы'!KX81:KY81,'Баллы'!LB81:LC81,'Баллы'!LF81:LG81,'Баллы'!QE81:QJ81)</f>
        <v>0</v>
      </c>
      <c r="DB58" s="45">
        <f>SUM('Баллы'!KX81:KY81,'Баллы'!LB81:LC81,'Баллы'!LF81:LG81,'Баллы'!QE81:QG81)</f>
        <v>0</v>
      </c>
      <c r="DC58" s="45">
        <f>SUM('Баллы'!LC81,'Баллы'!LG81,'Баллы'!QH81:QJ81)</f>
        <v>0</v>
      </c>
      <c r="DD58" s="48">
        <f>SUM('Баллы'!KV81:LL81)</f>
        <v>0</v>
      </c>
      <c r="DE58" s="45">
        <f>SUM('Баллы'!KV81:KY81)</f>
        <v>0</v>
      </c>
      <c r="DF58" s="45">
        <f>SUM('Баллы'!KZ81:LG81)</f>
        <v>0</v>
      </c>
      <c r="DG58" s="45">
        <f>SUM('Баллы'!KZ81:LB81)</f>
        <v>0</v>
      </c>
      <c r="DH58" s="45">
        <f>SUM('Баллы'!LD81:LF81)</f>
        <v>0</v>
      </c>
      <c r="DI58" s="45">
        <f>SUM('Баллы'!KX81:KY81,'Баллы'!LB81:LC81,'Баллы'!LF81:LG81)</f>
        <v>0</v>
      </c>
      <c r="DJ58" s="45">
        <f>SUM('Баллы'!KX81:KY81)</f>
        <v>0</v>
      </c>
      <c r="DK58" s="45">
        <f>SUM('Баллы'!LB81:LC81,'Баллы'!LF81:LG81)</f>
        <v>0</v>
      </c>
      <c r="DL58" s="45">
        <f>SUM('Баллы'!LC81,'Баллы'!LG81)</f>
        <v>0</v>
      </c>
      <c r="DM58" s="45">
        <f>SUM('Баллы'!LH81:LL81)</f>
        <v>0</v>
      </c>
      <c r="DN58" s="48">
        <f>SUM('Баллы'!PY81:QJ81)</f>
        <v>0</v>
      </c>
      <c r="DO58" s="45">
        <f>SUM('Баллы'!PZ81,'Баллы'!QB81:QJ81)</f>
        <v>0</v>
      </c>
      <c r="DP58" s="45">
        <f>SUM('Баллы'!QE81:QJ81)</f>
        <v>0</v>
      </c>
      <c r="DQ58" s="54">
        <f>SUM('Баллы'!QE81:QG81)</f>
        <v>0</v>
      </c>
      <c r="DR58" s="45">
        <f>SUM('Баллы'!QH81:QJ81)</f>
        <v>0</v>
      </c>
      <c r="DS58" s="46" t="str">
        <f>SUM('Баллы'!QK81:QP81)</f>
        <v>#REF!</v>
      </c>
      <c r="DT58" s="45">
        <f>SUM('Баллы'!QL81:QM81,'Баллы'!QP81)</f>
        <v>0</v>
      </c>
      <c r="DU58" s="50">
        <f>SUM('Баллы'!QN81)</f>
        <v>0</v>
      </c>
      <c r="DV58" s="46">
        <f>SUM('Баллы'!QQ81:QX81)</f>
        <v>0</v>
      </c>
      <c r="DW58" s="45">
        <f>SUM('Баллы'!QQ81:QR81)</f>
        <v>0</v>
      </c>
      <c r="DX58" s="45">
        <f>SUM('Баллы'!QS81:QX81)</f>
        <v>0</v>
      </c>
    </row>
    <row r="59">
      <c r="A59" s="55">
        <v>56.0</v>
      </c>
      <c r="B59" s="56" t="str">
        <f>'Тест ответы'!B34</f>
        <v>Кировская область</v>
      </c>
      <c r="C59" s="57">
        <f>VLOOKUP(B59,'Население'!$B$2:$E$90,4,FALSE)</f>
        <v>11.32561592</v>
      </c>
      <c r="D59" s="44" t="str">
        <f>'Баллы'!D33</f>
        <v>#REF!</v>
      </c>
      <c r="E59" s="58" t="str">
        <f>SUMIF('Баллы'!$E$3:DX$3,"муж",'Баллы'!E33:DX33)</f>
        <v>#REF!</v>
      </c>
      <c r="F59" s="58" t="str">
        <f>SUMIF('Баллы'!$E$3:DX$3,"жен",'Баллы'!E33:DX33)</f>
        <v>#REF!</v>
      </c>
      <c r="G59" s="58" t="str">
        <f>SUM('Баллы'!Z33:DK33,'Баллы'!DP33:KE33,'Баллы'!KV33:LL33)</f>
        <v>#REF!</v>
      </c>
      <c r="H59" s="58">
        <f>SUM('Баллы'!LM33:PB33,'Баллы'!PY33:QJ33)</f>
        <v>0</v>
      </c>
      <c r="I59" s="58">
        <f>SUM('Баллы'!AZ33:BO33,'Баллы'!DR33:DX33,'Баллы'!FL33:FO33,'Баллы'!GB33:GE33,'Баллы'!GX33:HE33,'Баллы'!IF33:IK33,'Баллы'!IZ33:JG33,'Баллы'!LU33:MG33,'Баллы'!NW33:NZ33,'Баллы'!OM33:OP33)</f>
        <v>0</v>
      </c>
      <c r="J59" s="58">
        <f>SUM('Баллы'!BP33:DK33,'Баллы'!DY33:FK33,'Баллы'!FP33:GA33,'Баллы'!GF33:GQ33,'Баллы'!HF33:HW33,'Баллы'!IL33:IW33,'Баллы'!JH33:KE33,'Баллы'!MH33:NV33,'Баллы'!OA33:OL33,'Баллы'!OQ33:PB33)</f>
        <v>0</v>
      </c>
      <c r="K59" s="46">
        <f>SUM('Баллы'!E33:R33)</f>
        <v>0.0055</v>
      </c>
      <c r="L59" s="59">
        <f>SUM('Баллы'!O33:R33)</f>
        <v>0</v>
      </c>
      <c r="M59" s="46">
        <f>SUM('Баллы'!S33:Y33)</f>
        <v>0</v>
      </c>
      <c r="N59" s="58">
        <f>SUM('Баллы'!T33:Y33)</f>
        <v>0</v>
      </c>
      <c r="O59" s="46">
        <f>SUM('Баллы'!Z33:AQ33,'Баллы'!LM33:LT33)</f>
        <v>0</v>
      </c>
      <c r="P59" s="58">
        <f>SUMIF('Баллы'!$Z$3:$AQ$3,"муж",'Баллы'!Z33:AQ33)+SUMIF('Баллы'!$LM$3:$LT$3,"муж",'Баллы'!LM33:LT33)</f>
        <v>0</v>
      </c>
      <c r="Q59" s="58">
        <f>SUMIF('Баллы'!$Z$3:$AQ$3,"жен",'Баллы'!Z33:AQ33)+SUMIF('Баллы'!$LM$3:$LT$3,"жен",'Баллы'!LM33:LT33)</f>
        <v>0</v>
      </c>
      <c r="R59" s="48">
        <f>SUM('Баллы'!Z33:AQ33)</f>
        <v>0</v>
      </c>
      <c r="S59" s="58">
        <f>SUM('Баллы'!Z33:AH33)</f>
        <v>0</v>
      </c>
      <c r="T59" s="58">
        <f>SUM('Баллы'!AI33:AQ33)</f>
        <v>0</v>
      </c>
      <c r="U59" s="48">
        <f>SUM('Баллы'!LM33:LT33)</f>
        <v>0</v>
      </c>
      <c r="V59" s="58">
        <f>SUM('Баллы'!LM33:LP33)</f>
        <v>0</v>
      </c>
      <c r="W59" s="60">
        <f>SUM('Баллы'!LQ33:LT33)</f>
        <v>0</v>
      </c>
      <c r="X59" s="46">
        <f>SUM('Баллы'!AR33:DK33,'Баллы'!LU33:NI33)</f>
        <v>0</v>
      </c>
      <c r="Y59" s="58">
        <f>'Баллы'!AR33+SUM('Баллы'!AZ33:BH33)+SUM('Баллы'!BP33:CP33)+SUM('Баллы'!LU33:MC33,'Баллы'!MH33:NI33)</f>
        <v>0</v>
      </c>
      <c r="Z59" s="58">
        <f>'Баллы'!AS33+SUM('Баллы'!BI33:BO33)+SUM('Баллы'!CQ33:DK33)+SUM('Баллы'!MD33:MG33,'Баллы'!NJ33:NV33,)</f>
        <v>0</v>
      </c>
      <c r="AA59" s="48">
        <f>SUM('Баллы'!AR33:DK33)</f>
        <v>0</v>
      </c>
      <c r="AB59" s="58">
        <f>SUM('Баллы'!AT33:AY33)</f>
        <v>0</v>
      </c>
      <c r="AC59" s="58">
        <f>'Баллы'!AR33+SUM('Баллы'!AZ33:BH33)+SUM('Баллы'!BP33:CP33)</f>
        <v>0</v>
      </c>
      <c r="AD59" s="61">
        <f>'Баллы'!AS33+SUM('Баллы'!BI33:BO33)+SUM('Баллы'!CQ33:DK33)</f>
        <v>0</v>
      </c>
      <c r="AE59" s="62">
        <f>SUM('Баллы'!AZ33:BO33)</f>
        <v>0</v>
      </c>
      <c r="AF59" s="58">
        <f>SUM('Баллы'!AZ33:BH33)</f>
        <v>0</v>
      </c>
      <c r="AG59" s="61">
        <f>SUM('Баллы'!BI33:BO33)</f>
        <v>0</v>
      </c>
      <c r="AH59" s="62">
        <f>SUM('Баллы'!BP33:DK33)</f>
        <v>0</v>
      </c>
      <c r="AI59" s="58">
        <f>SUM('Баллы'!BP33:CP33)</f>
        <v>0</v>
      </c>
      <c r="AJ59" s="58">
        <f>SUM('Баллы'!CQ33:DK33)</f>
        <v>0</v>
      </c>
      <c r="AK59" s="48">
        <f>SUM('Баллы'!LU33:NV33)</f>
        <v>0</v>
      </c>
      <c r="AL59" s="58">
        <f>SUM('Баллы'!LU33:MC33,'Баллы'!MH33:NI33)</f>
        <v>0</v>
      </c>
      <c r="AM59" s="61">
        <f>SUM('Баллы'!MD33:MG33,'Баллы'!NJ33:NV33,)</f>
        <v>0</v>
      </c>
      <c r="AN59" s="58">
        <f>SUM('Баллы'!LU33:MG33)</f>
        <v>0</v>
      </c>
      <c r="AO59" s="58">
        <f>SUM('Баллы'!LU33:MC33)</f>
        <v>0</v>
      </c>
      <c r="AP59" s="61">
        <f>SUM('Баллы'!MD33:MG33)</f>
        <v>0</v>
      </c>
      <c r="AQ59" s="58">
        <f>SUM('Баллы'!MH33:NV33)</f>
        <v>0</v>
      </c>
      <c r="AR59" s="58">
        <f>SUM('Баллы'!MH33:NI33)</f>
        <v>0</v>
      </c>
      <c r="AS59" s="61">
        <f>SUM('Баллы'!NJ33:NV33)</f>
        <v>0</v>
      </c>
      <c r="AT59" s="46">
        <f>SUM('Баллы'!DR33:FK33,'Баллы'!NW33:OL33)</f>
        <v>0</v>
      </c>
      <c r="AU59" s="48" t="str">
        <f>SUM('Баллы'!DL33:FK33)</f>
        <v>#REF!</v>
      </c>
      <c r="AV59" s="58" t="str">
        <f>SUM('Баллы'!DL33:DQ33)</f>
        <v>#REF!</v>
      </c>
      <c r="AW59" s="58">
        <f>SUM('Баллы'!DR33:DU33)+SUM('Баллы'!DY33:ES33)</f>
        <v>0</v>
      </c>
      <c r="AX59" s="61">
        <f>SUM('Баллы'!DV33:DX33)+SUM('Баллы'!ET33:FK33)</f>
        <v>0</v>
      </c>
      <c r="AY59" s="62">
        <f>SUM('Баллы'!DR33:DX33)</f>
        <v>0</v>
      </c>
      <c r="AZ59" s="58">
        <f>SUM('Баллы'!DR33:DU33)</f>
        <v>0</v>
      </c>
      <c r="BA59" s="61">
        <f>SUM('Баллы'!DV33:DX33)</f>
        <v>0</v>
      </c>
      <c r="BB59" s="62">
        <f>SUM('Баллы'!DY33:FK33)</f>
        <v>0</v>
      </c>
      <c r="BC59" s="58">
        <f>SUM('Баллы'!DY33:ES33)</f>
        <v>0</v>
      </c>
      <c r="BD59" s="60">
        <f>SUM('Баллы'!ET33:FK33)</f>
        <v>0</v>
      </c>
      <c r="BE59" s="48">
        <f>SUM('Баллы'!NW33:OL33)</f>
        <v>0</v>
      </c>
      <c r="BF59" s="58">
        <f>SUMIF('Баллы'!NW31:OL31,"муж",'Баллы'!NW33:OL33)</f>
        <v>0</v>
      </c>
      <c r="BG59" s="61">
        <f>SUMIF('Баллы'!NW31:OL31,"жен",'Баллы'!NW33:OL33)</f>
        <v>0</v>
      </c>
      <c r="BH59" s="62">
        <f>SUM('Баллы'!NW33:NZ33)</f>
        <v>0</v>
      </c>
      <c r="BI59" s="58">
        <f>SUMIF('Баллы'!NW31:NZ31,"муж",'Баллы'!NW33:NZ33)</f>
        <v>0</v>
      </c>
      <c r="BJ59" s="61">
        <f>SUMIF('Баллы'!NW31:NZ31,";ty",'Баллы'!NW33:NZ33)</f>
        <v>0</v>
      </c>
      <c r="BK59" s="62">
        <f>SUM('Баллы'!OA33:OL33)</f>
        <v>0</v>
      </c>
      <c r="BL59" s="58">
        <f>SUMIF('Баллы'!OA31:OL31,"муж",'Баллы'!OA33:OL33)</f>
        <v>0</v>
      </c>
      <c r="BM59" s="60">
        <f>SUMIF('Баллы'!OA31:OL31,"муж",'Баллы'!OA33:OL33)</f>
        <v>0</v>
      </c>
      <c r="BN59" s="46" t="str">
        <f>SUM('Баллы'!FL33:KE33,'Баллы'!OM33:PB33)</f>
        <v>#REF!</v>
      </c>
      <c r="BO59" s="48" t="str">
        <f>SUM('Баллы'!FL33:KE33)</f>
        <v>#REF!</v>
      </c>
      <c r="BP59" s="58" t="str">
        <f>SUM('Баллы'!FL33:FM33,'Баллы'!FP33:FU33,'Баллы'!GB33:GC33,'Баллы'!GF33:GK33,'Баллы'!GR33:GT33,'Баллы'!GX33:HA33,'Баллы'!HF33:HN33,'Баллы'!HX33,'Баллы'!HZ33:IB33,'Баллы'!IX33,'Баллы'!IF33:IH33,'Баллы'!IL33:IQ33,'Баллы'!IZ33:JE33,'Баллы'!JH33:JY33,)</f>
        <v>#REF!</v>
      </c>
      <c r="BQ59" s="61" t="str">
        <f>SUM('Баллы'!FN33:FO33,'Баллы'!FV33:GA33,'Баллы'!GD33:GE33,'Баллы'!GL33:GQ33,'Баллы'!GU33:GW33,'Баллы'!HB33:HE33,'Баллы'!HO33:HW33,'Баллы'!HY33,'Баллы'!IC33:IE33,'Баллы'!II33:IK33,'Баллы'!IR33:IW33,'Баллы'!IY33,'Баллы'!JF33:JG33,'Баллы'!JZ33:KE33)</f>
        <v>#REF!</v>
      </c>
      <c r="BR59" s="63">
        <f>SUM('Баллы'!FL33:FO33,'Баллы'!GB33:GE33,'Баллы'!GX33:HE33,'Баллы'!IF33:IK33,'Баллы'!IZ33:JG33)</f>
        <v>0</v>
      </c>
      <c r="BS59" s="58">
        <f>SUM('Баллы'!FP33:FU33,'Баллы'!GF33:GK33,'Баллы'!HF33:HN33,'Баллы'!IL33:IQ33,'Баллы'!JH33:JY33)</f>
        <v>0</v>
      </c>
      <c r="BT59" s="61">
        <f>SUM('Баллы'!FN33:FO33,'Баллы'!GD33:GE33,'Баллы'!HB33:HE33,'Баллы'!II33:IK33,'Баллы'!JF33:JG33)</f>
        <v>0</v>
      </c>
      <c r="BU59" s="63">
        <f>SUM('Баллы'!FP33:GA33,'Баллы'!GF33:GQ33,'Баллы'!HF33:HW33,'Баллы'!IL33:IW33,'Баллы'!JH33:KE33)</f>
        <v>0</v>
      </c>
      <c r="BV59" s="58">
        <f>SUM('Баллы'!FP33:FU33,'Баллы'!GF33:GK33,'Баллы'!HF33:HN33,'Баллы'!IL33:IQ33,'Баллы'!JH33:JY33)</f>
        <v>0</v>
      </c>
      <c r="BW59" s="61">
        <f>SUM('Баллы'!FV33:GA33,'Баллы'!GL33:GQ33,'Баллы'!HO33:HW33,'Баллы'!IL33:IW33,'Баллы'!JZ33:KE33)</f>
        <v>0</v>
      </c>
      <c r="BX59" s="62">
        <f>SUM('Баллы'!FL33:GA33)</f>
        <v>0</v>
      </c>
      <c r="BY59" s="62">
        <f>SUM('Баллы'!FL33:FM33,'Баллы'!FP33:FU33)</f>
        <v>0</v>
      </c>
      <c r="BZ59" s="64">
        <f>SUM('Баллы'!FN33:FO33,'Баллы'!FV33:GA33)</f>
        <v>0</v>
      </c>
      <c r="CA59" s="62">
        <f>SUM('Баллы'!GB33:GQ33)</f>
        <v>0</v>
      </c>
      <c r="CB59" s="58">
        <f>SUM('Баллы'!GB33:GC33,'Баллы'!GF33:GK33)</f>
        <v>0</v>
      </c>
      <c r="CC59" s="61">
        <f>SUM('Баллы'!GD33:GE33,'Баллы'!GL33:GQ33)</f>
        <v>0</v>
      </c>
      <c r="CD59" s="62" t="str">
        <f>SUM('Баллы'!GR33:HY33)</f>
        <v>#REF!</v>
      </c>
      <c r="CE59" s="58" t="str">
        <f>SUM('Баллы'!GR33:GT33,'Баллы'!GX33:HA33,'Баллы'!HF33:HN33,'Баллы'!HX33)</f>
        <v>#REF!</v>
      </c>
      <c r="CF59" s="61" t="str">
        <f>SUM('Баллы'!GU33:GW33,'Баллы'!HB33:HE33,'Баллы'!HO33:HW33,'Баллы'!HY33)</f>
        <v>#REF!</v>
      </c>
      <c r="CG59" s="62">
        <f>SUM('Баллы'!HZ33:IY33)</f>
        <v>0</v>
      </c>
      <c r="CH59" s="58">
        <f>SUM('Баллы'!HZ33:IB33,'Баллы'!IF33:IH33,'Баллы'!IL33:IQ33,'Баллы'!IX33)</f>
        <v>0</v>
      </c>
      <c r="CI59" s="61">
        <f>SUM('Баллы'!IC33:IE33,'Баллы'!II33:IK33,'Баллы'!IR33:IW33,'Баллы'!IY33)</f>
        <v>0</v>
      </c>
      <c r="CJ59" s="62">
        <f>SUM('Баллы'!IZ33:KE33,)</f>
        <v>0</v>
      </c>
      <c r="CK59" s="58">
        <f>SUM('Баллы'!IZ33:JE33,'Баллы'!JH33:JY33)</f>
        <v>0</v>
      </c>
      <c r="CL59" s="58">
        <f>SUM('Баллы'!JF33:JG33,'Баллы'!JZ33:KE33)</f>
        <v>0</v>
      </c>
      <c r="CM59" s="48">
        <f>SUM('Баллы'!OM33:PB33)</f>
        <v>0</v>
      </c>
      <c r="CN59" s="58">
        <f>SUMIF('Баллы'!OM31:PB31,"муж",'Баллы'!OM33:PB33)</f>
        <v>0</v>
      </c>
      <c r="CO59" s="61">
        <f>SUMIF('Баллы'!OM31:PB31,"жен",'Баллы'!OM33:PB33)</f>
        <v>0</v>
      </c>
      <c r="CP59" s="63">
        <f>SUM('Баллы'!OM33:OP33)</f>
        <v>0</v>
      </c>
      <c r="CQ59" s="58">
        <f>SUMIF('Баллы'!OM31:OP31,"муж",'Баллы'!OM33:OP33)</f>
        <v>0</v>
      </c>
      <c r="CR59" s="61">
        <f>SUMIF('Баллы'!OM31:OP31,"жен",'Баллы'!OM33:OP33)</f>
        <v>0</v>
      </c>
      <c r="CS59" s="63">
        <f>SUM('Баллы'!OQ33:PB33)</f>
        <v>0</v>
      </c>
      <c r="CT59" s="58">
        <f>SUMIF('Баллы'!OQ31:PB31,"муж",'Баллы'!OQ33:PB33)</f>
        <v>0</v>
      </c>
      <c r="CU59" s="61">
        <f>SUMIF('Баллы'!OQ31:PB31,"жен",'Баллы'!OQ33:PB33)</f>
        <v>0</v>
      </c>
      <c r="CV59" s="46">
        <f>SUM('Баллы'!KF33:KU33,'Баллы'!PC33:PX33)</f>
        <v>0</v>
      </c>
      <c r="CW59" s="48">
        <f>SUM('Баллы'!KF33:KU33)</f>
        <v>0</v>
      </c>
      <c r="CX59" s="48">
        <f>SUM('Баллы'!PC33:PX33)</f>
        <v>0</v>
      </c>
      <c r="CY59" s="46">
        <f>SUM('Баллы'!KV33:LL33,'Баллы'!PY33:QJ33)</f>
        <v>0</v>
      </c>
      <c r="CZ59" s="58">
        <f>SUM('Баллы'!KZ33:LB33,'Баллы'!PZ33:QJ33)</f>
        <v>0</v>
      </c>
      <c r="DA59" s="58">
        <f>SUM('Баллы'!KX33:KY33,'Баллы'!LB33:LC33,'Баллы'!LF33:LG33,'Баллы'!QE33:QJ33)</f>
        <v>0</v>
      </c>
      <c r="DB59" s="58">
        <f>SUM('Баллы'!KX33:KY33,'Баллы'!LB33:LC33,'Баллы'!LF33:LG33,'Баллы'!QE33:QG33)</f>
        <v>0</v>
      </c>
      <c r="DC59" s="58">
        <f>SUM('Баллы'!LC33,'Баллы'!LG33,'Баллы'!QH33:QJ33)</f>
        <v>0</v>
      </c>
      <c r="DD59" s="48">
        <f>SUM('Баллы'!KV33:LL33)</f>
        <v>0</v>
      </c>
      <c r="DE59" s="58">
        <f>SUM('Баллы'!KV33:KY33)</f>
        <v>0</v>
      </c>
      <c r="DF59" s="58">
        <f>SUM('Баллы'!KZ33:LG33)</f>
        <v>0</v>
      </c>
      <c r="DG59" s="58">
        <f>SUM('Баллы'!KZ33:LB33)</f>
        <v>0</v>
      </c>
      <c r="DH59" s="58">
        <f>SUM('Баллы'!LD33:LF33)</f>
        <v>0</v>
      </c>
      <c r="DI59" s="58">
        <f>SUM('Баллы'!KX33:KY33,'Баллы'!LB33:LC33,'Баллы'!LF33:LG33)</f>
        <v>0</v>
      </c>
      <c r="DJ59" s="58">
        <f>SUM('Баллы'!KX33:KY33)</f>
        <v>0</v>
      </c>
      <c r="DK59" s="58">
        <f>SUM('Баллы'!LB33:LC33,'Баллы'!LF33:LG33)</f>
        <v>0</v>
      </c>
      <c r="DL59" s="58">
        <f>SUM('Баллы'!LC33,'Баллы'!LG33)</f>
        <v>0</v>
      </c>
      <c r="DM59" s="58">
        <f>SUM('Баллы'!LH33:LL33)</f>
        <v>0</v>
      </c>
      <c r="DN59" s="48">
        <f>SUM('Баллы'!PY33:QJ33)</f>
        <v>0</v>
      </c>
      <c r="DO59" s="58">
        <f>SUM('Баллы'!PZ33,'Баллы'!QB33:QJ33)</f>
        <v>0</v>
      </c>
      <c r="DP59" s="58">
        <f>SUM('Баллы'!QE33:QJ33)</f>
        <v>0</v>
      </c>
      <c r="DQ59" s="65">
        <f>SUM('Баллы'!QE33:QG33)</f>
        <v>0</v>
      </c>
      <c r="DR59" s="58">
        <f>SUM('Баллы'!QH33:QJ33)</f>
        <v>0</v>
      </c>
      <c r="DS59" s="46" t="str">
        <f>SUM('Баллы'!QK33:QP33)</f>
        <v>#REF!</v>
      </c>
      <c r="DT59" s="58">
        <f>SUM('Баллы'!QL33:QM33,'Баллы'!QP33)</f>
        <v>0</v>
      </c>
      <c r="DU59" s="61">
        <f>SUM('Баллы'!QN33)</f>
        <v>0</v>
      </c>
      <c r="DV59" s="46">
        <f>SUM('Баллы'!QQ33:QX33)</f>
        <v>0</v>
      </c>
      <c r="DW59" s="58">
        <f>SUM('Баллы'!QQ33:QR33)</f>
        <v>0</v>
      </c>
      <c r="DX59" s="58">
        <f>SUM('Баллы'!QS33:QX33)</f>
        <v>0</v>
      </c>
    </row>
    <row r="60">
      <c r="A60" s="41">
        <v>57.0</v>
      </c>
      <c r="B60" s="42" t="str">
        <f>'Тест ответы'!B90</f>
        <v>Ярославская область</v>
      </c>
      <c r="C60" s="43">
        <f>VLOOKUP(B60,'Население'!$B$2:$E$90,4,FALSE)</f>
        <v>10.79522775</v>
      </c>
      <c r="D60" s="44" t="str">
        <f>'Баллы'!D89</f>
        <v>#REF!</v>
      </c>
      <c r="E60" s="45" t="str">
        <f>SUMIF('Баллы'!$E$3:DX$3,"муж",'Баллы'!E89:DX89)</f>
        <v>#REF!</v>
      </c>
      <c r="F60" s="45" t="str">
        <f>SUMIF('Баллы'!$E$3:DX$3,"жен",'Баллы'!E89:DX89)</f>
        <v>#REF!</v>
      </c>
      <c r="G60" s="45" t="str">
        <f>SUM('Баллы'!Z89:DK89,'Баллы'!DP89:KE89,'Баллы'!KV89:LL89)</f>
        <v>#REF!</v>
      </c>
      <c r="H60" s="45">
        <f>SUM('Баллы'!LM89:PB89,'Баллы'!PY89:QJ89)</f>
        <v>0</v>
      </c>
      <c r="I60" s="45">
        <f>SUM('Баллы'!AZ89:BO89,'Баллы'!DR89:DX89,'Баллы'!FL89:FO89,'Баллы'!GB89:GE89,'Баллы'!GX89:HE89,'Баллы'!IF89:IK89,'Баллы'!IZ89:JG89,'Баллы'!LU89:MG89,'Баллы'!NW89:NZ89,'Баллы'!OM89:OP89)</f>
        <v>0</v>
      </c>
      <c r="J60" s="45">
        <f>SUM('Баллы'!BP89:DK89,'Баллы'!DY89:FK89,'Баллы'!FP89:GA89,'Баллы'!GF89:GQ89,'Баллы'!HF89:HW89,'Баллы'!IL89:IW89,'Баллы'!JH89:KE89,'Баллы'!MH89:NV89,'Баллы'!OA89:OL89,'Баллы'!OQ89:PB89)</f>
        <v>0</v>
      </c>
      <c r="K60" s="46">
        <f>SUM('Баллы'!E89:R89)</f>
        <v>0.0005</v>
      </c>
      <c r="L60" s="47">
        <f>SUM('Баллы'!O89:R89)</f>
        <v>0</v>
      </c>
      <c r="M60" s="46">
        <f>SUM('Баллы'!S89:Y89)</f>
        <v>0</v>
      </c>
      <c r="N60" s="45">
        <f>SUM('Баллы'!T89:Y89)</f>
        <v>0</v>
      </c>
      <c r="O60" s="46">
        <f>SUM('Баллы'!Z89:AQ89,'Баллы'!LM89:LT89)</f>
        <v>0</v>
      </c>
      <c r="P60" s="45">
        <f>SUMIF('Баллы'!$Z$3:$AQ$3,"муж",'Баллы'!Z89:AQ89)+SUMIF('Баллы'!$LM$3:$LT$3,"муж",'Баллы'!LM89:LT89)</f>
        <v>0</v>
      </c>
      <c r="Q60" s="45">
        <f>SUMIF('Баллы'!$Z$3:$AQ$3,"жен",'Баллы'!Z89:AQ89)+SUMIF('Баллы'!$LM$3:$LT$3,"жен",'Баллы'!LM89:LT89)</f>
        <v>0</v>
      </c>
      <c r="R60" s="48">
        <f>SUM('Баллы'!Z89:AQ89)</f>
        <v>0</v>
      </c>
      <c r="S60" s="45">
        <f>SUM('Баллы'!Z89:AH89)</f>
        <v>0</v>
      </c>
      <c r="T60" s="45">
        <f>SUM('Баллы'!AI89:AQ89)</f>
        <v>0</v>
      </c>
      <c r="U60" s="48">
        <f>SUM('Баллы'!LM89:LT89)</f>
        <v>0</v>
      </c>
      <c r="V60" s="45">
        <f>SUM('Баллы'!LM89:LP89)</f>
        <v>0</v>
      </c>
      <c r="W60" s="49">
        <f>SUM('Баллы'!LQ89:LT89)</f>
        <v>0</v>
      </c>
      <c r="X60" s="46">
        <f>SUM('Баллы'!AR89:DK89,'Баллы'!LU89:NI89)</f>
        <v>0</v>
      </c>
      <c r="Y60" s="45">
        <f>'Баллы'!AR89+SUM('Баллы'!AZ89:BH89)+SUM('Баллы'!BP89:CP89)+SUM('Баллы'!LU89:MC89,'Баллы'!MH89:NI89)</f>
        <v>0</v>
      </c>
      <c r="Z60" s="45">
        <f>'Баллы'!AS89+SUM('Баллы'!BI89:BO89)+SUM('Баллы'!CQ89:DK89)+SUM('Баллы'!MD89:MG89,'Баллы'!NJ89:NV89,)</f>
        <v>0</v>
      </c>
      <c r="AA60" s="48">
        <f>SUM('Баллы'!AR89:DK89)</f>
        <v>0</v>
      </c>
      <c r="AB60" s="45">
        <f>SUM('Баллы'!AT89:AY89)</f>
        <v>0</v>
      </c>
      <c r="AC60" s="45">
        <f>'Баллы'!AR89+SUM('Баллы'!AZ89:BH89)+SUM('Баллы'!BP89:CP89)</f>
        <v>0</v>
      </c>
      <c r="AD60" s="50">
        <f>'Баллы'!AS89+SUM('Баллы'!BI89:BO89)+SUM('Баллы'!CQ89:DK89)</f>
        <v>0</v>
      </c>
      <c r="AE60" s="51">
        <f>SUM('Баллы'!AZ89:BO89)</f>
        <v>0</v>
      </c>
      <c r="AF60" s="45">
        <f>SUM('Баллы'!AZ89:BH89)</f>
        <v>0</v>
      </c>
      <c r="AG60" s="50">
        <f>SUM('Баллы'!BI89:BO89)</f>
        <v>0</v>
      </c>
      <c r="AH60" s="51">
        <f>SUM('Баллы'!BP89:DK89)</f>
        <v>0</v>
      </c>
      <c r="AI60" s="45">
        <f>SUM('Баллы'!BP89:CP89)</f>
        <v>0</v>
      </c>
      <c r="AJ60" s="45">
        <f>SUM('Баллы'!CQ89:DK89)</f>
        <v>0</v>
      </c>
      <c r="AK60" s="48">
        <f>SUM('Баллы'!LU89:NV89)</f>
        <v>0</v>
      </c>
      <c r="AL60" s="45">
        <f>SUM('Баллы'!LU89:MC89,'Баллы'!MH89:NI89)</f>
        <v>0</v>
      </c>
      <c r="AM60" s="50">
        <f>SUM('Баллы'!MD89:MG89,'Баллы'!NJ89:NV89,)</f>
        <v>0</v>
      </c>
      <c r="AN60" s="45">
        <f>SUM('Баллы'!LU89:MG89)</f>
        <v>0</v>
      </c>
      <c r="AO60" s="45">
        <f>SUM('Баллы'!LU89:MC89)</f>
        <v>0</v>
      </c>
      <c r="AP60" s="50">
        <f>SUM('Баллы'!MD89:MG89)</f>
        <v>0</v>
      </c>
      <c r="AQ60" s="45">
        <f>SUM('Баллы'!MH89:NV89)</f>
        <v>0</v>
      </c>
      <c r="AR60" s="45">
        <f>SUM('Баллы'!MH89:NI89)</f>
        <v>0</v>
      </c>
      <c r="AS60" s="50">
        <f>SUM('Баллы'!NJ89:NV89)</f>
        <v>0</v>
      </c>
      <c r="AT60" s="46">
        <f>SUM('Баллы'!DR89:FK89,'Баллы'!NW89:OL89)</f>
        <v>0</v>
      </c>
      <c r="AU60" s="48" t="str">
        <f>SUM('Баллы'!DL89:FK89)</f>
        <v>#REF!</v>
      </c>
      <c r="AV60" s="45" t="str">
        <f>SUM('Баллы'!DL89:DQ89)</f>
        <v>#REF!</v>
      </c>
      <c r="AW60" s="45">
        <f>SUM('Баллы'!DR89:DU89)+SUM('Баллы'!DY89:ES89)</f>
        <v>0</v>
      </c>
      <c r="AX60" s="50">
        <f>SUM('Баллы'!DV89:DX89)+SUM('Баллы'!ET89:FK89)</f>
        <v>0</v>
      </c>
      <c r="AY60" s="51">
        <f>SUM('Баллы'!DR89:DX89)</f>
        <v>0</v>
      </c>
      <c r="AZ60" s="45">
        <f>SUM('Баллы'!DR89:DU89)</f>
        <v>0</v>
      </c>
      <c r="BA60" s="50">
        <f>SUM('Баллы'!DV89:DX89)</f>
        <v>0</v>
      </c>
      <c r="BB60" s="51">
        <f>SUM('Баллы'!DY89:FK89)</f>
        <v>0</v>
      </c>
      <c r="BC60" s="45">
        <f>SUM('Баллы'!DY89:ES89)</f>
        <v>0</v>
      </c>
      <c r="BD60" s="49">
        <f>SUM('Баллы'!ET89:FK89)</f>
        <v>0</v>
      </c>
      <c r="BE60" s="48">
        <f>SUM('Баллы'!NW89:OL89)</f>
        <v>0</v>
      </c>
      <c r="BF60" s="45">
        <f>SUMIF('Баллы'!NW87:OL87,"муж",'Баллы'!NW89:OL89)</f>
        <v>0</v>
      </c>
      <c r="BG60" s="50">
        <f>SUMIF('Баллы'!NW87:OL87,"жен",'Баллы'!NW89:OL89)</f>
        <v>0</v>
      </c>
      <c r="BH60" s="51">
        <f>SUM('Баллы'!NW89:NZ89)</f>
        <v>0</v>
      </c>
      <c r="BI60" s="45">
        <f>SUMIF('Баллы'!NW87:NZ87,"муж",'Баллы'!NW89:NZ89)</f>
        <v>0</v>
      </c>
      <c r="BJ60" s="50">
        <f>SUMIF('Баллы'!NW87:NZ87,";ty",'Баллы'!NW89:NZ89)</f>
        <v>0</v>
      </c>
      <c r="BK60" s="51">
        <f>SUM('Баллы'!OA89:OL89)</f>
        <v>0</v>
      </c>
      <c r="BL60" s="45">
        <f>SUMIF('Баллы'!OA87:OL87,"муж",'Баллы'!OA89:OL89)</f>
        <v>0</v>
      </c>
      <c r="BM60" s="49">
        <f>SUMIF('Баллы'!OA87:OL87,"муж",'Баллы'!OA89:OL89)</f>
        <v>0</v>
      </c>
      <c r="BN60" s="46" t="str">
        <f>SUM('Баллы'!FL89:KE89,'Баллы'!OM89:PB89)</f>
        <v>#REF!</v>
      </c>
      <c r="BO60" s="48" t="str">
        <f>SUM('Баллы'!FL89:KE89)</f>
        <v>#REF!</v>
      </c>
      <c r="BP60" s="45" t="str">
        <f>SUM('Баллы'!FL89:FM89,'Баллы'!FP89:FU89,'Баллы'!GB89:GC89,'Баллы'!GF89:GK89,'Баллы'!GR89:GT89,'Баллы'!GX89:HA89,'Баллы'!HF89:HN89,'Баллы'!HX89,'Баллы'!HZ89:IB89,'Баллы'!IX89,'Баллы'!IF89:IH89,'Баллы'!IL89:IQ89,'Баллы'!IZ89:JE89,'Баллы'!JH89:JY89,)</f>
        <v>#REF!</v>
      </c>
      <c r="BQ60" s="50" t="str">
        <f>SUM('Баллы'!FN89:FO89,'Баллы'!FV89:GA89,'Баллы'!GD89:GE89,'Баллы'!GL89:GQ89,'Баллы'!GU89:GW89,'Баллы'!HB89:HE89,'Баллы'!HO89:HW89,'Баллы'!HY89,'Баллы'!IC89:IE89,'Баллы'!II89:IK89,'Баллы'!IR89:IW89,'Баллы'!IY89,'Баллы'!JF89:JG89,'Баллы'!JZ89:KE89)</f>
        <v>#REF!</v>
      </c>
      <c r="BR60" s="52">
        <f>SUM('Баллы'!FL89:FO89,'Баллы'!GB89:GE89,'Баллы'!GX89:HE89,'Баллы'!IF89:IK89,'Баллы'!IZ89:JG89)</f>
        <v>0</v>
      </c>
      <c r="BS60" s="45">
        <f>SUM('Баллы'!FP89:FU89,'Баллы'!GF89:GK89,'Баллы'!HF89:HN89,'Баллы'!IL89:IQ89,'Баллы'!JH89:JY89)</f>
        <v>0</v>
      </c>
      <c r="BT60" s="50">
        <f>SUM('Баллы'!FN89:FO89,'Баллы'!GD89:GE89,'Баллы'!HB89:HE89,'Баллы'!II89:IK89,'Баллы'!JF89:JG89)</f>
        <v>0</v>
      </c>
      <c r="BU60" s="52">
        <f>SUM('Баллы'!FP89:GA89,'Баллы'!GF89:GQ89,'Баллы'!HF89:HW89,'Баллы'!IL89:IW89,'Баллы'!JH89:KE89)</f>
        <v>0</v>
      </c>
      <c r="BV60" s="45">
        <f>SUM('Баллы'!FP89:FU89,'Баллы'!GF89:GK89,'Баллы'!HF89:HN89,'Баллы'!IL89:IQ89,'Баллы'!JH89:JY89)</f>
        <v>0</v>
      </c>
      <c r="BW60" s="50">
        <f>SUM('Баллы'!FV89:GA89,'Баллы'!GL89:GQ89,'Баллы'!HO89:HW89,'Баллы'!IL89:IW89,'Баллы'!JZ89:KE89)</f>
        <v>0</v>
      </c>
      <c r="BX60" s="51">
        <f>SUM('Баллы'!FL89:GA89)</f>
        <v>0</v>
      </c>
      <c r="BY60" s="51">
        <f>SUM('Баллы'!FL89:FM89,'Баллы'!FP89:FU89)</f>
        <v>0</v>
      </c>
      <c r="BZ60" s="53">
        <f>SUM('Баллы'!FN89:FO89,'Баллы'!FV89:GA89)</f>
        <v>0</v>
      </c>
      <c r="CA60" s="51">
        <f>SUM('Баллы'!GB89:GQ89)</f>
        <v>0</v>
      </c>
      <c r="CB60" s="45">
        <f>SUM('Баллы'!GB89:GC89,'Баллы'!GF89:GK89)</f>
        <v>0</v>
      </c>
      <c r="CC60" s="50">
        <f>SUM('Баллы'!GD89:GE89,'Баллы'!GL89:GQ89)</f>
        <v>0</v>
      </c>
      <c r="CD60" s="51" t="str">
        <f>SUM('Баллы'!GR89:HY89)</f>
        <v>#REF!</v>
      </c>
      <c r="CE60" s="45" t="str">
        <f>SUM('Баллы'!GR89:GT89,'Баллы'!GX89:HA89,'Баллы'!HF89:HN89,'Баллы'!HX89)</f>
        <v>#REF!</v>
      </c>
      <c r="CF60" s="50" t="str">
        <f>SUM('Баллы'!GU89:GW89,'Баллы'!HB89:HE89,'Баллы'!HO89:HW89,'Баллы'!HY89)</f>
        <v>#REF!</v>
      </c>
      <c r="CG60" s="51">
        <f>SUM('Баллы'!HZ89:IY89)</f>
        <v>0</v>
      </c>
      <c r="CH60" s="45">
        <f>SUM('Баллы'!HZ89:IB89,'Баллы'!IF89:IH89,'Баллы'!IL89:IQ89,'Баллы'!IX89)</f>
        <v>0</v>
      </c>
      <c r="CI60" s="50">
        <f>SUM('Баллы'!IC89:IE89,'Баллы'!II89:IK89,'Баллы'!IR89:IW89,'Баллы'!IY89)</f>
        <v>0</v>
      </c>
      <c r="CJ60" s="51">
        <f>SUM('Баллы'!IZ89:KE89,)</f>
        <v>0</v>
      </c>
      <c r="CK60" s="45">
        <f>SUM('Баллы'!IZ89:JE89,'Баллы'!JH89:JY89)</f>
        <v>0</v>
      </c>
      <c r="CL60" s="45">
        <f>SUM('Баллы'!JF89:JG89,'Баллы'!JZ89:KE89)</f>
        <v>0</v>
      </c>
      <c r="CM60" s="48">
        <f>SUM('Баллы'!OM89:PB89)</f>
        <v>0</v>
      </c>
      <c r="CN60" s="45">
        <f>SUMIF('Баллы'!OM87:PB87,"муж",'Баллы'!OM89:PB89)</f>
        <v>0</v>
      </c>
      <c r="CO60" s="50">
        <f>SUMIF('Баллы'!OM87:PB87,"жен",'Баллы'!OM89:PB89)</f>
        <v>0</v>
      </c>
      <c r="CP60" s="52">
        <f>SUM('Баллы'!OM89:OP89)</f>
        <v>0</v>
      </c>
      <c r="CQ60" s="45">
        <f>SUMIF('Баллы'!OM87:OP87,"муж",'Баллы'!OM89:OP89)</f>
        <v>0</v>
      </c>
      <c r="CR60" s="50">
        <f>SUMIF('Баллы'!OM87:OP87,"жен",'Баллы'!OM89:OP89)</f>
        <v>0</v>
      </c>
      <c r="CS60" s="52">
        <f>SUM('Баллы'!OQ89:PB89)</f>
        <v>0</v>
      </c>
      <c r="CT60" s="45">
        <f>SUMIF('Баллы'!OQ87:PB87,"муж",'Баллы'!OQ89:PB89)</f>
        <v>0</v>
      </c>
      <c r="CU60" s="50">
        <f>SUMIF('Баллы'!OQ87:PB87,"жен",'Баллы'!OQ89:PB89)</f>
        <v>0</v>
      </c>
      <c r="CV60" s="46">
        <f>SUM('Баллы'!KF89:KU89,'Баллы'!PC89:PX89)</f>
        <v>0</v>
      </c>
      <c r="CW60" s="48">
        <f>SUM('Баллы'!KF89:KU89)</f>
        <v>0</v>
      </c>
      <c r="CX60" s="48">
        <f>SUM('Баллы'!PC89:PX89)</f>
        <v>0</v>
      </c>
      <c r="CY60" s="46">
        <f>SUM('Баллы'!KV89:LL89,'Баллы'!PY89:QJ89)</f>
        <v>0</v>
      </c>
      <c r="CZ60" s="45">
        <f>SUM('Баллы'!KZ89:LB89,'Баллы'!PZ89:QJ89)</f>
        <v>0</v>
      </c>
      <c r="DA60" s="45">
        <f>SUM('Баллы'!KX89:KY89,'Баллы'!LB89:LC89,'Баллы'!LF89:LG89,'Баллы'!QE89:QJ89)</f>
        <v>0</v>
      </c>
      <c r="DB60" s="45">
        <f>SUM('Баллы'!KX89:KY89,'Баллы'!LB89:LC89,'Баллы'!LF89:LG89,'Баллы'!QE89:QG89)</f>
        <v>0</v>
      </c>
      <c r="DC60" s="45">
        <f>SUM('Баллы'!LC89,'Баллы'!LG89,'Баллы'!QH89:QJ89)</f>
        <v>0</v>
      </c>
      <c r="DD60" s="48">
        <f>SUM('Баллы'!KV89:LL89)</f>
        <v>0</v>
      </c>
      <c r="DE60" s="45">
        <f>SUM('Баллы'!KV89:KY89)</f>
        <v>0</v>
      </c>
      <c r="DF60" s="45">
        <f>SUM('Баллы'!KZ89:LG89)</f>
        <v>0</v>
      </c>
      <c r="DG60" s="45">
        <f>SUM('Баллы'!KZ89:LB89)</f>
        <v>0</v>
      </c>
      <c r="DH60" s="45">
        <f>SUM('Баллы'!LD89:LF89)</f>
        <v>0</v>
      </c>
      <c r="DI60" s="45">
        <f>SUM('Баллы'!KX89:KY89,'Баллы'!LB89:LC89,'Баллы'!LF89:LG89)</f>
        <v>0</v>
      </c>
      <c r="DJ60" s="45">
        <f>SUM('Баллы'!KX89:KY89)</f>
        <v>0</v>
      </c>
      <c r="DK60" s="45">
        <f>SUM('Баллы'!LB89:LC89,'Баллы'!LF89:LG89)</f>
        <v>0</v>
      </c>
      <c r="DL60" s="45">
        <f>SUM('Баллы'!LC89,'Баллы'!LG89)</f>
        <v>0</v>
      </c>
      <c r="DM60" s="45">
        <f>SUM('Баллы'!LH89:LL89)</f>
        <v>0</v>
      </c>
      <c r="DN60" s="48">
        <f>SUM('Баллы'!PY89:QJ89)</f>
        <v>0</v>
      </c>
      <c r="DO60" s="45">
        <f>SUM('Баллы'!PZ89,'Баллы'!QB89:QJ89)</f>
        <v>0</v>
      </c>
      <c r="DP60" s="45">
        <f>SUM('Баллы'!QE89:QJ89)</f>
        <v>0</v>
      </c>
      <c r="DQ60" s="54">
        <f>SUM('Баллы'!QE89:QG89)</f>
        <v>0</v>
      </c>
      <c r="DR60" s="45">
        <f>SUM('Баллы'!QH89:QJ89)</f>
        <v>0</v>
      </c>
      <c r="DS60" s="46" t="str">
        <f>SUM('Баллы'!QK89:QP89)</f>
        <v>#REF!</v>
      </c>
      <c r="DT60" s="45">
        <f>SUM('Баллы'!QL89:QM89,'Баллы'!QP89)</f>
        <v>0</v>
      </c>
      <c r="DU60" s="50">
        <f>SUM('Баллы'!QN89)</f>
        <v>0</v>
      </c>
      <c r="DV60" s="46">
        <f>SUM('Баллы'!QQ89:QX89)</f>
        <v>0</v>
      </c>
      <c r="DW60" s="45">
        <f>SUM('Баллы'!QQ89:QR89)</f>
        <v>0</v>
      </c>
      <c r="DX60" s="45">
        <f>SUM('Баллы'!QS89:QX89)</f>
        <v>0</v>
      </c>
    </row>
    <row r="61">
      <c r="A61" s="55">
        <v>58.0</v>
      </c>
      <c r="B61" s="56" t="str">
        <f>'Тест ответы'!B87</f>
        <v>Чувашская республика</v>
      </c>
      <c r="C61" s="57">
        <f>VLOOKUP(B61,'Население'!$B$2:$E$90,4,FALSE)</f>
        <v>10.99335928</v>
      </c>
      <c r="D61" s="44" t="str">
        <f>'Баллы'!D86</f>
        <v>#REF!</v>
      </c>
      <c r="E61" s="58" t="str">
        <f>SUMIF('Баллы'!$E$3:DX$3,"муж",'Баллы'!E86:DX86)</f>
        <v>#REF!</v>
      </c>
      <c r="F61" s="58" t="str">
        <f>SUMIF('Баллы'!$E$3:DX$3,"жен",'Баллы'!E86:DX86)</f>
        <v>#REF!</v>
      </c>
      <c r="G61" s="58" t="str">
        <f>SUM('Баллы'!Z86:DK86,'Баллы'!DP86:KE86,'Баллы'!KV86:LL86)</f>
        <v>#REF!</v>
      </c>
      <c r="H61" s="58">
        <f>SUM('Баллы'!LM86:PB86,'Баллы'!PY86:QJ86)</f>
        <v>0</v>
      </c>
      <c r="I61" s="58">
        <f>SUM('Баллы'!AZ86:BO86,'Баллы'!DR86:DX86,'Баллы'!FL86:FO86,'Баллы'!GB86:GE86,'Баллы'!GX86:HE86,'Баллы'!IF86:IK86,'Баллы'!IZ86:JG86,'Баллы'!LU86:MG86,'Баллы'!NW86:NZ86,'Баллы'!OM86:OP86)</f>
        <v>0</v>
      </c>
      <c r="J61" s="58">
        <f>SUM('Баллы'!BP86:DK86,'Баллы'!DY86:FK86,'Баллы'!FP86:GA86,'Баллы'!GF86:GQ86,'Баллы'!HF86:HW86,'Баллы'!IL86:IW86,'Баллы'!JH86:KE86,'Баллы'!MH86:NV86,'Баллы'!OA86:OL86,'Баллы'!OQ86:PB86)</f>
        <v>0</v>
      </c>
      <c r="K61" s="46">
        <f>SUM('Баллы'!E86:R86)</f>
        <v>0.1905</v>
      </c>
      <c r="L61" s="59">
        <f>SUM('Баллы'!O86:R86)</f>
        <v>0.19</v>
      </c>
      <c r="M61" s="46">
        <f>SUM('Баллы'!S86:Y86)</f>
        <v>0</v>
      </c>
      <c r="N61" s="58">
        <f>SUM('Баллы'!T86:Y86)</f>
        <v>0</v>
      </c>
      <c r="O61" s="46">
        <f>SUM('Баллы'!Z86:AQ86,'Баллы'!LM86:LT86)</f>
        <v>0</v>
      </c>
      <c r="P61" s="58">
        <f>SUMIF('Баллы'!$Z$3:$AQ$3,"муж",'Баллы'!Z86:AQ86)+SUMIF('Баллы'!$LM$3:$LT$3,"муж",'Баллы'!LM86:LT86)</f>
        <v>0</v>
      </c>
      <c r="Q61" s="58">
        <f>SUMIF('Баллы'!$Z$3:$AQ$3,"жен",'Баллы'!Z86:AQ86)+SUMIF('Баллы'!$LM$3:$LT$3,"жен",'Баллы'!LM86:LT86)</f>
        <v>0</v>
      </c>
      <c r="R61" s="48">
        <f>SUM('Баллы'!Z86:AQ86)</f>
        <v>0</v>
      </c>
      <c r="S61" s="58">
        <f>SUM('Баллы'!Z86:AH86)</f>
        <v>0</v>
      </c>
      <c r="T61" s="58">
        <f>SUM('Баллы'!AI86:AQ86)</f>
        <v>0</v>
      </c>
      <c r="U61" s="48">
        <f>SUM('Баллы'!LM86:LT86)</f>
        <v>0</v>
      </c>
      <c r="V61" s="58">
        <f>SUM('Баллы'!LM86:LP86)</f>
        <v>0</v>
      </c>
      <c r="W61" s="60">
        <f>SUM('Баллы'!LQ86:LT86)</f>
        <v>0</v>
      </c>
      <c r="X61" s="46">
        <f>SUM('Баллы'!AR86:DK86,'Баллы'!LU86:NI86)</f>
        <v>0</v>
      </c>
      <c r="Y61" s="58">
        <f>'Баллы'!AR86+SUM('Баллы'!AZ86:BH86)+SUM('Баллы'!BP86:CP86)+SUM('Баллы'!LU86:MC86,'Баллы'!MH86:NI86)</f>
        <v>0</v>
      </c>
      <c r="Z61" s="58">
        <f>'Баллы'!AS86+SUM('Баллы'!BI86:BO86)+SUM('Баллы'!CQ86:DK86)+SUM('Баллы'!MD86:MG86,'Баллы'!NJ86:NV86,)</f>
        <v>0</v>
      </c>
      <c r="AA61" s="48">
        <f>SUM('Баллы'!AR86:DK86)</f>
        <v>0</v>
      </c>
      <c r="AB61" s="58">
        <f>SUM('Баллы'!AT86:AY86)</f>
        <v>0</v>
      </c>
      <c r="AC61" s="58">
        <f>'Баллы'!AR86+SUM('Баллы'!AZ86:BH86)+SUM('Баллы'!BP86:CP86)</f>
        <v>0</v>
      </c>
      <c r="AD61" s="61">
        <f>'Баллы'!AS86+SUM('Баллы'!BI86:BO86)+SUM('Баллы'!CQ86:DK86)</f>
        <v>0</v>
      </c>
      <c r="AE61" s="62">
        <f>SUM('Баллы'!AZ86:BO86)</f>
        <v>0</v>
      </c>
      <c r="AF61" s="58">
        <f>SUM('Баллы'!AZ86:BH86)</f>
        <v>0</v>
      </c>
      <c r="AG61" s="61">
        <f>SUM('Баллы'!BI86:BO86)</f>
        <v>0</v>
      </c>
      <c r="AH61" s="62">
        <f>SUM('Баллы'!BP86:DK86)</f>
        <v>0</v>
      </c>
      <c r="AI61" s="58">
        <f>SUM('Баллы'!BP86:CP86)</f>
        <v>0</v>
      </c>
      <c r="AJ61" s="58">
        <f>SUM('Баллы'!CQ86:DK86)</f>
        <v>0</v>
      </c>
      <c r="AK61" s="48">
        <f>SUM('Баллы'!LU86:NV86)</f>
        <v>0</v>
      </c>
      <c r="AL61" s="58">
        <f>SUM('Баллы'!LU86:MC86,'Баллы'!MH86:NI86)</f>
        <v>0</v>
      </c>
      <c r="AM61" s="61">
        <f>SUM('Баллы'!MD86:MG86,'Баллы'!NJ86:NV86,)</f>
        <v>0</v>
      </c>
      <c r="AN61" s="58">
        <f>SUM('Баллы'!LU86:MG86)</f>
        <v>0</v>
      </c>
      <c r="AO61" s="58">
        <f>SUM('Баллы'!LU86:MC86)</f>
        <v>0</v>
      </c>
      <c r="AP61" s="61">
        <f>SUM('Баллы'!MD86:MG86)</f>
        <v>0</v>
      </c>
      <c r="AQ61" s="58">
        <f>SUM('Баллы'!MH86:NV86)</f>
        <v>0</v>
      </c>
      <c r="AR61" s="58">
        <f>SUM('Баллы'!MH86:NI86)</f>
        <v>0</v>
      </c>
      <c r="AS61" s="61">
        <f>SUM('Баллы'!NJ86:NV86)</f>
        <v>0</v>
      </c>
      <c r="AT61" s="46">
        <f>SUM('Баллы'!DR86:FK86,'Баллы'!NW86:OL86)</f>
        <v>0</v>
      </c>
      <c r="AU61" s="48" t="str">
        <f>SUM('Баллы'!DL86:FK86)</f>
        <v>#REF!</v>
      </c>
      <c r="AV61" s="58" t="str">
        <f>SUM('Баллы'!DL86:DQ86)</f>
        <v>#REF!</v>
      </c>
      <c r="AW61" s="58">
        <f>SUM('Баллы'!DR86:DU86)+SUM('Баллы'!DY86:ES86)</f>
        <v>0</v>
      </c>
      <c r="AX61" s="61">
        <f>SUM('Баллы'!DV86:DX86)+SUM('Баллы'!ET86:FK86)</f>
        <v>0</v>
      </c>
      <c r="AY61" s="62">
        <f>SUM('Баллы'!DR86:DX86)</f>
        <v>0</v>
      </c>
      <c r="AZ61" s="58">
        <f>SUM('Баллы'!DR86:DU86)</f>
        <v>0</v>
      </c>
      <c r="BA61" s="61">
        <f>SUM('Баллы'!DV86:DX86)</f>
        <v>0</v>
      </c>
      <c r="BB61" s="62">
        <f>SUM('Баллы'!DY86:FK86)</f>
        <v>0</v>
      </c>
      <c r="BC61" s="58">
        <f>SUM('Баллы'!DY86:ES86)</f>
        <v>0</v>
      </c>
      <c r="BD61" s="60">
        <f>SUM('Баллы'!ET86:FK86)</f>
        <v>0</v>
      </c>
      <c r="BE61" s="48">
        <f>SUM('Баллы'!NW86:OL86)</f>
        <v>0</v>
      </c>
      <c r="BF61" s="58">
        <f>SUMIF('Баллы'!NW84:OL84,"муж",'Баллы'!NW86:OL86)</f>
        <v>0</v>
      </c>
      <c r="BG61" s="61">
        <f>SUMIF('Баллы'!NW84:OL84,"жен",'Баллы'!NW86:OL86)</f>
        <v>0</v>
      </c>
      <c r="BH61" s="62">
        <f>SUM('Баллы'!NW86:NZ86)</f>
        <v>0</v>
      </c>
      <c r="BI61" s="58">
        <f>SUMIF('Баллы'!NW84:NZ84,"муж",'Баллы'!NW86:NZ86)</f>
        <v>0</v>
      </c>
      <c r="BJ61" s="61">
        <f>SUMIF('Баллы'!NW84:NZ84,";ty",'Баллы'!NW86:NZ86)</f>
        <v>0</v>
      </c>
      <c r="BK61" s="62">
        <f>SUM('Баллы'!OA86:OL86)</f>
        <v>0</v>
      </c>
      <c r="BL61" s="58">
        <f>SUMIF('Баллы'!OA84:OL84,"муж",'Баллы'!OA86:OL86)</f>
        <v>0</v>
      </c>
      <c r="BM61" s="60">
        <f>SUMIF('Баллы'!OA84:OL84,"муж",'Баллы'!OA86:OL86)</f>
        <v>0</v>
      </c>
      <c r="BN61" s="46" t="str">
        <f>SUM('Баллы'!FL86:KE86,'Баллы'!OM86:PB86)</f>
        <v>#REF!</v>
      </c>
      <c r="BO61" s="48" t="str">
        <f>SUM('Баллы'!FL86:KE86)</f>
        <v>#REF!</v>
      </c>
      <c r="BP61" s="58" t="str">
        <f>SUM('Баллы'!FL86:FM86,'Баллы'!FP86:FU86,'Баллы'!GB86:GC86,'Баллы'!GF86:GK86,'Баллы'!GR86:GT86,'Баллы'!GX86:HA86,'Баллы'!HF86:HN86,'Баллы'!HX86,'Баллы'!HZ86:IB86,'Баллы'!IX86,'Баллы'!IF86:IH86,'Баллы'!IL86:IQ86,'Баллы'!IZ86:JE86,'Баллы'!JH86:JY86,)</f>
        <v>#REF!</v>
      </c>
      <c r="BQ61" s="61" t="str">
        <f>SUM('Баллы'!FN86:FO86,'Баллы'!FV86:GA86,'Баллы'!GD86:GE86,'Баллы'!GL86:GQ86,'Баллы'!GU86:GW86,'Баллы'!HB86:HE86,'Баллы'!HO86:HW86,'Баллы'!HY86,'Баллы'!IC86:IE86,'Баллы'!II86:IK86,'Баллы'!IR86:IW86,'Баллы'!IY86,'Баллы'!JF86:JG86,'Баллы'!JZ86:KE86)</f>
        <v>#REF!</v>
      </c>
      <c r="BR61" s="63">
        <f>SUM('Баллы'!FL86:FO86,'Баллы'!GB86:GE86,'Баллы'!GX86:HE86,'Баллы'!IF86:IK86,'Баллы'!IZ86:JG86)</f>
        <v>0</v>
      </c>
      <c r="BS61" s="58">
        <f>SUM('Баллы'!FP86:FU86,'Баллы'!GF86:GK86,'Баллы'!HF86:HN86,'Баллы'!IL86:IQ86,'Баллы'!JH86:JY86)</f>
        <v>0</v>
      </c>
      <c r="BT61" s="61">
        <f>SUM('Баллы'!FN86:FO86,'Баллы'!GD86:GE86,'Баллы'!HB86:HE86,'Баллы'!II86:IK86,'Баллы'!JF86:JG86)</f>
        <v>0</v>
      </c>
      <c r="BU61" s="63">
        <f>SUM('Баллы'!FP86:GA86,'Баллы'!GF86:GQ86,'Баллы'!HF86:HW86,'Баллы'!IL86:IW86,'Баллы'!JH86:KE86)</f>
        <v>0</v>
      </c>
      <c r="BV61" s="58">
        <f>SUM('Баллы'!FP86:FU86,'Баллы'!GF86:GK86,'Баллы'!HF86:HN86,'Баллы'!IL86:IQ86,'Баллы'!JH86:JY86)</f>
        <v>0</v>
      </c>
      <c r="BW61" s="61">
        <f>SUM('Баллы'!FV86:GA86,'Баллы'!GL86:GQ86,'Баллы'!HO86:HW86,'Баллы'!IL86:IW86,'Баллы'!JZ86:KE86)</f>
        <v>0</v>
      </c>
      <c r="BX61" s="62">
        <f>SUM('Баллы'!FL86:GA86)</f>
        <v>0</v>
      </c>
      <c r="BY61" s="62">
        <f>SUM('Баллы'!FL86:FM86,'Баллы'!FP86:FU86)</f>
        <v>0</v>
      </c>
      <c r="BZ61" s="64">
        <f>SUM('Баллы'!FN86:FO86,'Баллы'!FV86:GA86)</f>
        <v>0</v>
      </c>
      <c r="CA61" s="62">
        <f>SUM('Баллы'!GB86:GQ86)</f>
        <v>0</v>
      </c>
      <c r="CB61" s="58">
        <f>SUM('Баллы'!GB86:GC86,'Баллы'!GF86:GK86)</f>
        <v>0</v>
      </c>
      <c r="CC61" s="61">
        <f>SUM('Баллы'!GD86:GE86,'Баллы'!GL86:GQ86)</f>
        <v>0</v>
      </c>
      <c r="CD61" s="62" t="str">
        <f>SUM('Баллы'!GR86:HY86)</f>
        <v>#REF!</v>
      </c>
      <c r="CE61" s="58" t="str">
        <f>SUM('Баллы'!GR86:GT86,'Баллы'!GX86:HA86,'Баллы'!HF86:HN86,'Баллы'!HX86)</f>
        <v>#REF!</v>
      </c>
      <c r="CF61" s="61" t="str">
        <f>SUM('Баллы'!GU86:GW86,'Баллы'!HB86:HE86,'Баллы'!HO86:HW86,'Баллы'!HY86)</f>
        <v>#REF!</v>
      </c>
      <c r="CG61" s="62">
        <f>SUM('Баллы'!HZ86:IY86)</f>
        <v>0</v>
      </c>
      <c r="CH61" s="58">
        <f>SUM('Баллы'!HZ86:IB86,'Баллы'!IF86:IH86,'Баллы'!IL86:IQ86,'Баллы'!IX86)</f>
        <v>0</v>
      </c>
      <c r="CI61" s="61">
        <f>SUM('Баллы'!IC86:IE86,'Баллы'!II86:IK86,'Баллы'!IR86:IW86,'Баллы'!IY86)</f>
        <v>0</v>
      </c>
      <c r="CJ61" s="62">
        <f>SUM('Баллы'!IZ86:KE86,)</f>
        <v>0</v>
      </c>
      <c r="CK61" s="58">
        <f>SUM('Баллы'!IZ86:JE86,'Баллы'!JH86:JY86)</f>
        <v>0</v>
      </c>
      <c r="CL61" s="58">
        <f>SUM('Баллы'!JF86:JG86,'Баллы'!JZ86:KE86)</f>
        <v>0</v>
      </c>
      <c r="CM61" s="48">
        <f>SUM('Баллы'!OM86:PB86)</f>
        <v>0</v>
      </c>
      <c r="CN61" s="58">
        <f>SUMIF('Баллы'!OM84:PB84,"муж",'Баллы'!OM86:PB86)</f>
        <v>0</v>
      </c>
      <c r="CO61" s="61">
        <f>SUMIF('Баллы'!OM84:PB84,"жен",'Баллы'!OM86:PB86)</f>
        <v>0</v>
      </c>
      <c r="CP61" s="63">
        <f>SUM('Баллы'!OM86:OP86)</f>
        <v>0</v>
      </c>
      <c r="CQ61" s="58">
        <f>SUMIF('Баллы'!OM84:OP84,"муж",'Баллы'!OM86:OP86)</f>
        <v>0</v>
      </c>
      <c r="CR61" s="61">
        <f>SUMIF('Баллы'!OM84:OP84,"жен",'Баллы'!OM86:OP86)</f>
        <v>0</v>
      </c>
      <c r="CS61" s="63">
        <f>SUM('Баллы'!OQ86:PB86)</f>
        <v>0</v>
      </c>
      <c r="CT61" s="58">
        <f>SUMIF('Баллы'!OQ84:PB84,"муж",'Баллы'!OQ86:PB86)</f>
        <v>0</v>
      </c>
      <c r="CU61" s="61">
        <f>SUMIF('Баллы'!OQ84:PB84,"жен",'Баллы'!OQ86:PB86)</f>
        <v>0</v>
      </c>
      <c r="CV61" s="46">
        <f>SUM('Баллы'!KF86:KU86,'Баллы'!PC86:PX86)</f>
        <v>0</v>
      </c>
      <c r="CW61" s="48">
        <f>SUM('Баллы'!KF86:KU86)</f>
        <v>0</v>
      </c>
      <c r="CX61" s="48">
        <f>SUM('Баллы'!PC86:PX86)</f>
        <v>0</v>
      </c>
      <c r="CY61" s="46">
        <f>SUM('Баллы'!KV86:LL86,'Баллы'!PY86:QJ86)</f>
        <v>0</v>
      </c>
      <c r="CZ61" s="58">
        <f>SUM('Баллы'!KZ86:LB86,'Баллы'!PZ86:QJ86)</f>
        <v>0</v>
      </c>
      <c r="DA61" s="58">
        <f>SUM('Баллы'!KX86:KY86,'Баллы'!LB86:LC86,'Баллы'!LF86:LG86,'Баллы'!QE86:QJ86)</f>
        <v>0</v>
      </c>
      <c r="DB61" s="58">
        <f>SUM('Баллы'!KX86:KY86,'Баллы'!LB86:LC86,'Баллы'!LF86:LG86,'Баллы'!QE86:QG86)</f>
        <v>0</v>
      </c>
      <c r="DC61" s="58">
        <f>SUM('Баллы'!LC86,'Баллы'!LG86,'Баллы'!QH86:QJ86)</f>
        <v>0</v>
      </c>
      <c r="DD61" s="48">
        <f>SUM('Баллы'!KV86:LL86)</f>
        <v>0</v>
      </c>
      <c r="DE61" s="58">
        <f>SUM('Баллы'!KV86:KY86)</f>
        <v>0</v>
      </c>
      <c r="DF61" s="58">
        <f>SUM('Баллы'!KZ86:LG86)</f>
        <v>0</v>
      </c>
      <c r="DG61" s="58">
        <f>SUM('Баллы'!KZ86:LB86)</f>
        <v>0</v>
      </c>
      <c r="DH61" s="58">
        <f>SUM('Баллы'!LD86:LF86)</f>
        <v>0</v>
      </c>
      <c r="DI61" s="58">
        <f>SUM('Баллы'!KX86:KY86,'Баллы'!LB86:LC86,'Баллы'!LF86:LG86)</f>
        <v>0</v>
      </c>
      <c r="DJ61" s="58">
        <f>SUM('Баллы'!KX86:KY86)</f>
        <v>0</v>
      </c>
      <c r="DK61" s="58">
        <f>SUM('Баллы'!LB86:LC86,'Баллы'!LF86:LG86)</f>
        <v>0</v>
      </c>
      <c r="DL61" s="58">
        <f>SUM('Баллы'!LC86,'Баллы'!LG86)</f>
        <v>0</v>
      </c>
      <c r="DM61" s="58">
        <f>SUM('Баллы'!LH86:LL86)</f>
        <v>0</v>
      </c>
      <c r="DN61" s="48">
        <f>SUM('Баллы'!PY86:QJ86)</f>
        <v>0</v>
      </c>
      <c r="DO61" s="58">
        <f>SUM('Баллы'!PZ86,'Баллы'!QB86:QJ86)</f>
        <v>0</v>
      </c>
      <c r="DP61" s="58">
        <f>SUM('Баллы'!QE86:QJ86)</f>
        <v>0</v>
      </c>
      <c r="DQ61" s="65">
        <f>SUM('Баллы'!QE86:QG86)</f>
        <v>0</v>
      </c>
      <c r="DR61" s="58">
        <f>SUM('Баллы'!QH86:QJ86)</f>
        <v>0</v>
      </c>
      <c r="DS61" s="46" t="str">
        <f>SUM('Баллы'!QK86:QP86)</f>
        <v>#REF!</v>
      </c>
      <c r="DT61" s="58">
        <f>SUM('Баллы'!QL86:QM86,'Баллы'!QP86)</f>
        <v>0</v>
      </c>
      <c r="DU61" s="61">
        <f>SUM('Баллы'!QN86)</f>
        <v>0</v>
      </c>
      <c r="DV61" s="46">
        <f>SUM('Баллы'!QQ86:QX86)</f>
        <v>0</v>
      </c>
      <c r="DW61" s="58">
        <f>SUM('Баллы'!QQ86:QR86)</f>
        <v>0</v>
      </c>
      <c r="DX61" s="58">
        <f>SUM('Баллы'!QS86:QX86)</f>
        <v>0</v>
      </c>
    </row>
    <row r="62">
      <c r="A62" s="41">
        <v>59.0</v>
      </c>
      <c r="B62" s="42" t="str">
        <f>'Тест ответы'!B18</f>
        <v>Вологодская область</v>
      </c>
      <c r="C62" s="43">
        <f>VLOOKUP(B62,'Население'!$B$2:$E$90,4,FALSE)</f>
        <v>11.43258224</v>
      </c>
      <c r="D62" s="44" t="str">
        <f>'Баллы'!D17</f>
        <v>#REF!</v>
      </c>
      <c r="E62" s="45" t="str">
        <f>SUMIF('Баллы'!$E$3:DX$3,"муж",'Баллы'!E17:DX17)</f>
        <v>#REF!</v>
      </c>
      <c r="F62" s="45" t="str">
        <f>SUMIF('Баллы'!$E$3:DX$3,"жен",'Баллы'!E17:DX17)</f>
        <v>#REF!</v>
      </c>
      <c r="G62" s="45" t="str">
        <f>SUM('Баллы'!Z17:DK17,'Баллы'!DP17:KE17,'Баллы'!KV17:LL17)</f>
        <v>#REF!</v>
      </c>
      <c r="H62" s="45">
        <f>SUM('Баллы'!LM17:PB17,'Баллы'!PY17:QJ17)</f>
        <v>0</v>
      </c>
      <c r="I62" s="45">
        <f>SUM('Баллы'!AZ17:BO17,'Баллы'!DR17:DX17,'Баллы'!FL17:FO17,'Баллы'!GB17:GE17,'Баллы'!GX17:HE17,'Баллы'!IF17:IK17,'Баллы'!IZ17:JG17,'Баллы'!LU17:MG17,'Баллы'!NW17:NZ17,'Баллы'!OM17:OP17)</f>
        <v>0</v>
      </c>
      <c r="J62" s="45">
        <f>SUM('Баллы'!BP17:DK17,'Баллы'!DY17:FK17,'Баллы'!FP17:GA17,'Баллы'!GF17:GQ17,'Баллы'!HF17:HW17,'Баллы'!IL17:IW17,'Баллы'!JH17:KE17,'Баллы'!MH17:NV17,'Баллы'!OA17:OL17,'Баллы'!OQ17:PB17)</f>
        <v>0</v>
      </c>
      <c r="K62" s="46">
        <f>SUM('Баллы'!E17:R17)</f>
        <v>0.1885</v>
      </c>
      <c r="L62" s="47">
        <f>SUM('Баллы'!O17:R17)</f>
        <v>0.15</v>
      </c>
      <c r="M62" s="46">
        <f>SUM('Баллы'!S17:Y17)</f>
        <v>0.1</v>
      </c>
      <c r="N62" s="45">
        <f>SUM('Баллы'!T17:Y17)</f>
        <v>0</v>
      </c>
      <c r="O62" s="46">
        <f>SUM('Баллы'!Z17:AQ17,'Баллы'!LM17:LT17)</f>
        <v>0</v>
      </c>
      <c r="P62" s="45">
        <f>SUMIF('Баллы'!$Z$3:$AQ$3,"муж",'Баллы'!Z17:AQ17)+SUMIF('Баллы'!$LM$3:$LT$3,"муж",'Баллы'!LM17:LT17)</f>
        <v>0</v>
      </c>
      <c r="Q62" s="45">
        <f>SUMIF('Баллы'!$Z$3:$AQ$3,"жен",'Баллы'!Z17:AQ17)+SUMIF('Баллы'!$LM$3:$LT$3,"жен",'Баллы'!LM17:LT17)</f>
        <v>0</v>
      </c>
      <c r="R62" s="48">
        <f>SUM('Баллы'!Z17:AQ17)</f>
        <v>0</v>
      </c>
      <c r="S62" s="45">
        <f>SUM('Баллы'!Z17:AH17)</f>
        <v>0</v>
      </c>
      <c r="T62" s="45">
        <f>SUM('Баллы'!AI17:AQ17)</f>
        <v>0</v>
      </c>
      <c r="U62" s="48">
        <f>SUM('Баллы'!LM17:LT17)</f>
        <v>0</v>
      </c>
      <c r="V62" s="45">
        <f>SUM('Баллы'!LM17:LP17)</f>
        <v>0</v>
      </c>
      <c r="W62" s="49">
        <f>SUM('Баллы'!LQ17:LT17)</f>
        <v>0</v>
      </c>
      <c r="X62" s="46">
        <f>SUM('Баллы'!AR17:DK17,'Баллы'!LU17:NI17)</f>
        <v>0</v>
      </c>
      <c r="Y62" s="45">
        <f>'Баллы'!AR17+SUM('Баллы'!AZ17:BH17)+SUM('Баллы'!BP17:CP17)+SUM('Баллы'!LU17:MC17,'Баллы'!MH17:NI17)</f>
        <v>0</v>
      </c>
      <c r="Z62" s="45">
        <f>'Баллы'!AS17+SUM('Баллы'!BI17:BO17)+SUM('Баллы'!CQ17:DK17)+SUM('Баллы'!MD17:MG17,'Баллы'!NJ17:NV17,)</f>
        <v>0</v>
      </c>
      <c r="AA62" s="48">
        <f>SUM('Баллы'!AR17:DK17)</f>
        <v>0</v>
      </c>
      <c r="AB62" s="45">
        <f>SUM('Баллы'!AT17:AY17)</f>
        <v>0</v>
      </c>
      <c r="AC62" s="45">
        <f>'Баллы'!AR17+SUM('Баллы'!AZ17:BH17)+SUM('Баллы'!BP17:CP17)</f>
        <v>0</v>
      </c>
      <c r="AD62" s="50">
        <f>'Баллы'!AS17+SUM('Баллы'!BI17:BO17)+SUM('Баллы'!CQ17:DK17)</f>
        <v>0</v>
      </c>
      <c r="AE62" s="51">
        <f>SUM('Баллы'!AZ17:BO17)</f>
        <v>0</v>
      </c>
      <c r="AF62" s="45">
        <f>SUM('Баллы'!AZ17:BH17)</f>
        <v>0</v>
      </c>
      <c r="AG62" s="50">
        <f>SUM('Баллы'!BI17:BO17)</f>
        <v>0</v>
      </c>
      <c r="AH62" s="51">
        <f>SUM('Баллы'!BP17:DK17)</f>
        <v>0</v>
      </c>
      <c r="AI62" s="45">
        <f>SUM('Баллы'!BP17:CP17)</f>
        <v>0</v>
      </c>
      <c r="AJ62" s="45">
        <f>SUM('Баллы'!CQ17:DK17)</f>
        <v>0</v>
      </c>
      <c r="AK62" s="48">
        <f>SUM('Баллы'!LU17:NV17)</f>
        <v>0</v>
      </c>
      <c r="AL62" s="45">
        <f>SUM('Баллы'!LU17:MC17,'Баллы'!MH17:NI17)</f>
        <v>0</v>
      </c>
      <c r="AM62" s="50">
        <f>SUM('Баллы'!MD17:MG17,'Баллы'!NJ17:NV17,)</f>
        <v>0</v>
      </c>
      <c r="AN62" s="45">
        <f>SUM('Баллы'!LU17:MG17)</f>
        <v>0</v>
      </c>
      <c r="AO62" s="45">
        <f>SUM('Баллы'!LU17:MC17)</f>
        <v>0</v>
      </c>
      <c r="AP62" s="50">
        <f>SUM('Баллы'!MD17:MG17)</f>
        <v>0</v>
      </c>
      <c r="AQ62" s="45">
        <f>SUM('Баллы'!MH17:NV17)</f>
        <v>0</v>
      </c>
      <c r="AR62" s="45">
        <f>SUM('Баллы'!MH17:NI17)</f>
        <v>0</v>
      </c>
      <c r="AS62" s="50">
        <f>SUM('Баллы'!NJ17:NV17)</f>
        <v>0</v>
      </c>
      <c r="AT62" s="46">
        <f>SUM('Баллы'!DR17:FK17,'Баллы'!NW17:OL17)</f>
        <v>0</v>
      </c>
      <c r="AU62" s="48" t="str">
        <f>SUM('Баллы'!DL17:FK17)</f>
        <v>#REF!</v>
      </c>
      <c r="AV62" s="45" t="str">
        <f>SUM('Баллы'!DL17:DQ17)</f>
        <v>#REF!</v>
      </c>
      <c r="AW62" s="45">
        <f>SUM('Баллы'!DR17:DU17)+SUM('Баллы'!DY17:ES17)</f>
        <v>0</v>
      </c>
      <c r="AX62" s="50">
        <f>SUM('Баллы'!DV17:DX17)+SUM('Баллы'!ET17:FK17)</f>
        <v>0</v>
      </c>
      <c r="AY62" s="51">
        <f>SUM('Баллы'!DR17:DX17)</f>
        <v>0</v>
      </c>
      <c r="AZ62" s="45">
        <f>SUM('Баллы'!DR17:DU17)</f>
        <v>0</v>
      </c>
      <c r="BA62" s="50">
        <f>SUM('Баллы'!DV17:DX17)</f>
        <v>0</v>
      </c>
      <c r="BB62" s="51">
        <f>SUM('Баллы'!DY17:FK17)</f>
        <v>0</v>
      </c>
      <c r="BC62" s="45">
        <f>SUM('Баллы'!DY17:ES17)</f>
        <v>0</v>
      </c>
      <c r="BD62" s="49">
        <f>SUM('Баллы'!ET17:FK17)</f>
        <v>0</v>
      </c>
      <c r="BE62" s="48">
        <f>SUM('Баллы'!NW17:OL17)</f>
        <v>0</v>
      </c>
      <c r="BF62" s="45">
        <f>SUMIF('Баллы'!NW15:OL15,"муж",'Баллы'!NW17:OL17)</f>
        <v>0</v>
      </c>
      <c r="BG62" s="50">
        <f>SUMIF('Баллы'!NW15:OL15,"жен",'Баллы'!NW17:OL17)</f>
        <v>0</v>
      </c>
      <c r="BH62" s="51">
        <f>SUM('Баллы'!NW17:NZ17)</f>
        <v>0</v>
      </c>
      <c r="BI62" s="45">
        <f>SUMIF('Баллы'!NW15:NZ15,"муж",'Баллы'!NW17:NZ17)</f>
        <v>0</v>
      </c>
      <c r="BJ62" s="50">
        <f>SUMIF('Баллы'!NW15:NZ15,";ty",'Баллы'!NW17:NZ17)</f>
        <v>0</v>
      </c>
      <c r="BK62" s="51">
        <f>SUM('Баллы'!OA17:OL17)</f>
        <v>0</v>
      </c>
      <c r="BL62" s="45">
        <f>SUMIF('Баллы'!OA15:OL15,"муж",'Баллы'!OA17:OL17)</f>
        <v>0</v>
      </c>
      <c r="BM62" s="49">
        <f>SUMIF('Баллы'!OA15:OL15,"муж",'Баллы'!OA17:OL17)</f>
        <v>0</v>
      </c>
      <c r="BN62" s="46" t="str">
        <f>SUM('Баллы'!FL17:KE17,'Баллы'!OM17:PB17)</f>
        <v>#REF!</v>
      </c>
      <c r="BO62" s="48" t="str">
        <f>SUM('Баллы'!FL17:KE17)</f>
        <v>#REF!</v>
      </c>
      <c r="BP62" s="45" t="str">
        <f>SUM('Баллы'!FL17:FM17,'Баллы'!FP17:FU17,'Баллы'!GB17:GC17,'Баллы'!GF17:GK17,'Баллы'!GR17:GT17,'Баллы'!GX17:HA17,'Баллы'!HF17:HN17,'Баллы'!HX17,'Баллы'!HZ17:IB17,'Баллы'!IX17,'Баллы'!IF17:IH17,'Баллы'!IL17:IQ17,'Баллы'!IZ17:JE17,'Баллы'!JH17:JY17,)</f>
        <v>#REF!</v>
      </c>
      <c r="BQ62" s="50" t="str">
        <f>SUM('Баллы'!FN17:FO17,'Баллы'!FV17:GA17,'Баллы'!GD17:GE17,'Баллы'!GL17:GQ17,'Баллы'!GU17:GW17,'Баллы'!HB17:HE17,'Баллы'!HO17:HW17,'Баллы'!HY17,'Баллы'!IC17:IE17,'Баллы'!II17:IK17,'Баллы'!IR17:IW17,'Баллы'!IY17,'Баллы'!JF17:JG17,'Баллы'!JZ17:KE17)</f>
        <v>#REF!</v>
      </c>
      <c r="BR62" s="52">
        <f>SUM('Баллы'!FL17:FO17,'Баллы'!GB17:GE17,'Баллы'!GX17:HE17,'Баллы'!IF17:IK17,'Баллы'!IZ17:JG17)</f>
        <v>0</v>
      </c>
      <c r="BS62" s="45">
        <f>SUM('Баллы'!FP17:FU17,'Баллы'!GF17:GK17,'Баллы'!HF17:HN17,'Баллы'!IL17:IQ17,'Баллы'!JH17:JY17)</f>
        <v>0</v>
      </c>
      <c r="BT62" s="50">
        <f>SUM('Баллы'!FN17:FO17,'Баллы'!GD17:GE17,'Баллы'!HB17:HE17,'Баллы'!II17:IK17,'Баллы'!JF17:JG17)</f>
        <v>0</v>
      </c>
      <c r="BU62" s="52">
        <f>SUM('Баллы'!FP17:GA17,'Баллы'!GF17:GQ17,'Баллы'!HF17:HW17,'Баллы'!IL17:IW17,'Баллы'!JH17:KE17)</f>
        <v>0</v>
      </c>
      <c r="BV62" s="45">
        <f>SUM('Баллы'!FP17:FU17,'Баллы'!GF17:GK17,'Баллы'!HF17:HN17,'Баллы'!IL17:IQ17,'Баллы'!JH17:JY17)</f>
        <v>0</v>
      </c>
      <c r="BW62" s="50">
        <f>SUM('Баллы'!FV17:GA17,'Баллы'!GL17:GQ17,'Баллы'!HO17:HW17,'Баллы'!IL17:IW17,'Баллы'!JZ17:KE17)</f>
        <v>0</v>
      </c>
      <c r="BX62" s="51">
        <f>SUM('Баллы'!FL17:GA17)</f>
        <v>0</v>
      </c>
      <c r="BY62" s="51">
        <f>SUM('Баллы'!FL17:FM17,'Баллы'!FP17:FU17)</f>
        <v>0</v>
      </c>
      <c r="BZ62" s="53">
        <f>SUM('Баллы'!FN17:FO17,'Баллы'!FV17:GA17)</f>
        <v>0</v>
      </c>
      <c r="CA62" s="51">
        <f>SUM('Баллы'!GB17:GQ17)</f>
        <v>0</v>
      </c>
      <c r="CB62" s="45">
        <f>SUM('Баллы'!GB17:GC17,'Баллы'!GF17:GK17)</f>
        <v>0</v>
      </c>
      <c r="CC62" s="50">
        <f>SUM('Баллы'!GD17:GE17,'Баллы'!GL17:GQ17)</f>
        <v>0</v>
      </c>
      <c r="CD62" s="51" t="str">
        <f>SUM('Баллы'!GR17:HY17)</f>
        <v>#REF!</v>
      </c>
      <c r="CE62" s="45" t="str">
        <f>SUM('Баллы'!GR17:GT17,'Баллы'!GX17:HA17,'Баллы'!HF17:HN17,'Баллы'!HX17)</f>
        <v>#REF!</v>
      </c>
      <c r="CF62" s="50" t="str">
        <f>SUM('Баллы'!GU17:GW17,'Баллы'!HB17:HE17,'Баллы'!HO17:HW17,'Баллы'!HY17)</f>
        <v>#REF!</v>
      </c>
      <c r="CG62" s="51">
        <f>SUM('Баллы'!HZ17:IY17)</f>
        <v>0</v>
      </c>
      <c r="CH62" s="45">
        <f>SUM('Баллы'!HZ17:IB17,'Баллы'!IF17:IH17,'Баллы'!IL17:IQ17,'Баллы'!IX17)</f>
        <v>0</v>
      </c>
      <c r="CI62" s="50">
        <f>SUM('Баллы'!IC17:IE17,'Баллы'!II17:IK17,'Баллы'!IR17:IW17,'Баллы'!IY17)</f>
        <v>0</v>
      </c>
      <c r="CJ62" s="51">
        <f>SUM('Баллы'!IZ17:KE17,)</f>
        <v>0</v>
      </c>
      <c r="CK62" s="45">
        <f>SUM('Баллы'!IZ17:JE17,'Баллы'!JH17:JY17)</f>
        <v>0</v>
      </c>
      <c r="CL62" s="45">
        <f>SUM('Баллы'!JF17:JG17,'Баллы'!JZ17:KE17)</f>
        <v>0</v>
      </c>
      <c r="CM62" s="48">
        <f>SUM('Баллы'!OM17:PB17)</f>
        <v>0</v>
      </c>
      <c r="CN62" s="45">
        <f>SUMIF('Баллы'!OM15:PB15,"муж",'Баллы'!OM17:PB17)</f>
        <v>0</v>
      </c>
      <c r="CO62" s="50">
        <f>SUMIF('Баллы'!OM15:PB15,"жен",'Баллы'!OM17:PB17)</f>
        <v>0</v>
      </c>
      <c r="CP62" s="52">
        <f>SUM('Баллы'!OM17:OP17)</f>
        <v>0</v>
      </c>
      <c r="CQ62" s="45">
        <f>SUMIF('Баллы'!OM15:OP15,"муж",'Баллы'!OM17:OP17)</f>
        <v>0</v>
      </c>
      <c r="CR62" s="50">
        <f>SUMIF('Баллы'!OM15:OP15,"жен",'Баллы'!OM17:OP17)</f>
        <v>0</v>
      </c>
      <c r="CS62" s="52">
        <f>SUM('Баллы'!OQ17:PB17)</f>
        <v>0</v>
      </c>
      <c r="CT62" s="45">
        <f>SUMIF('Баллы'!OQ15:PB15,"муж",'Баллы'!OQ17:PB17)</f>
        <v>0</v>
      </c>
      <c r="CU62" s="50">
        <f>SUMIF('Баллы'!OQ15:PB15,"жен",'Баллы'!OQ17:PB17)</f>
        <v>0</v>
      </c>
      <c r="CV62" s="46">
        <f>SUM('Баллы'!KF17:KU17,'Баллы'!PC17:PX17)</f>
        <v>0</v>
      </c>
      <c r="CW62" s="48">
        <f>SUM('Баллы'!KF17:KU17)</f>
        <v>0</v>
      </c>
      <c r="CX62" s="48">
        <f>SUM('Баллы'!PC17:PX17)</f>
        <v>0</v>
      </c>
      <c r="CY62" s="46">
        <f>SUM('Баллы'!KV17:LL17,'Баллы'!PY17:QJ17)</f>
        <v>0</v>
      </c>
      <c r="CZ62" s="45">
        <f>SUM('Баллы'!KZ17:LB17,'Баллы'!PZ17:QJ17)</f>
        <v>0</v>
      </c>
      <c r="DA62" s="45">
        <f>SUM('Баллы'!KX17:KY17,'Баллы'!LB17:LC17,'Баллы'!LF17:LG17,'Баллы'!QE17:QJ17)</f>
        <v>0</v>
      </c>
      <c r="DB62" s="45">
        <f>SUM('Баллы'!KX17:KY17,'Баллы'!LB17:LC17,'Баллы'!LF17:LG17,'Баллы'!QE17:QG17)</f>
        <v>0</v>
      </c>
      <c r="DC62" s="45">
        <f>SUM('Баллы'!LC17,'Баллы'!LG17,'Баллы'!QH17:QJ17)</f>
        <v>0</v>
      </c>
      <c r="DD62" s="48">
        <f>SUM('Баллы'!KV17:LL17)</f>
        <v>0</v>
      </c>
      <c r="DE62" s="45">
        <f>SUM('Баллы'!KV17:KY17)</f>
        <v>0</v>
      </c>
      <c r="DF62" s="45">
        <f>SUM('Баллы'!KZ17:LG17)</f>
        <v>0</v>
      </c>
      <c r="DG62" s="45">
        <f>SUM('Баллы'!KZ17:LB17)</f>
        <v>0</v>
      </c>
      <c r="DH62" s="45">
        <f>SUM('Баллы'!LD17:LF17)</f>
        <v>0</v>
      </c>
      <c r="DI62" s="45">
        <f>SUM('Баллы'!KX17:KY17,'Баллы'!LB17:LC17,'Баллы'!LF17:LG17)</f>
        <v>0</v>
      </c>
      <c r="DJ62" s="45">
        <f>SUM('Баллы'!KX17:KY17)</f>
        <v>0</v>
      </c>
      <c r="DK62" s="45">
        <f>SUM('Баллы'!LB17:LC17,'Баллы'!LF17:LG17)</f>
        <v>0</v>
      </c>
      <c r="DL62" s="45">
        <f>SUM('Баллы'!LC17,'Баллы'!LG17)</f>
        <v>0</v>
      </c>
      <c r="DM62" s="45">
        <f>SUM('Баллы'!LH17:LL17)</f>
        <v>0</v>
      </c>
      <c r="DN62" s="48">
        <f>SUM('Баллы'!PY17:QJ17)</f>
        <v>0</v>
      </c>
      <c r="DO62" s="45">
        <f>SUM('Баллы'!PZ17,'Баллы'!QB17:QJ17)</f>
        <v>0</v>
      </c>
      <c r="DP62" s="45">
        <f>SUM('Баллы'!QE17:QJ17)</f>
        <v>0</v>
      </c>
      <c r="DQ62" s="54">
        <f>SUM('Баллы'!QE17:QG17)</f>
        <v>0</v>
      </c>
      <c r="DR62" s="45">
        <f>SUM('Баллы'!QH17:QJ17)</f>
        <v>0</v>
      </c>
      <c r="DS62" s="46" t="str">
        <f>SUM('Баллы'!QK17:QP17)</f>
        <v>#REF!</v>
      </c>
      <c r="DT62" s="45">
        <f>SUM('Баллы'!QL17:QM17,'Баллы'!QP17)</f>
        <v>0</v>
      </c>
      <c r="DU62" s="50">
        <f>SUM('Баллы'!QN17)</f>
        <v>0</v>
      </c>
      <c r="DV62" s="46">
        <f>SUM('Баллы'!QQ17:QX17)</f>
        <v>0</v>
      </c>
      <c r="DW62" s="45">
        <f>SUM('Баллы'!QQ17:QR17)</f>
        <v>0</v>
      </c>
      <c r="DX62" s="45">
        <f>SUM('Баллы'!QS17:QX17)</f>
        <v>0</v>
      </c>
    </row>
    <row r="63">
      <c r="A63" s="55">
        <v>60.0</v>
      </c>
      <c r="B63" s="56" t="str">
        <f>'Тест ответы'!B43</f>
        <v>Липецкая область</v>
      </c>
      <c r="C63" s="57">
        <f>VLOOKUP(B63,'Население'!$B$2:$E$90,4,FALSE)</f>
        <v>11.43543501</v>
      </c>
      <c r="D63" s="44" t="str">
        <f>'Баллы'!D42</f>
        <v>#REF!</v>
      </c>
      <c r="E63" s="58" t="str">
        <f>SUMIF('Баллы'!$E$3:DX$3,"муж",'Баллы'!E42:DX42)</f>
        <v>#REF!</v>
      </c>
      <c r="F63" s="58" t="str">
        <f>SUMIF('Баллы'!$E$3:DX$3,"жен",'Баллы'!E42:DX42)</f>
        <v>#REF!</v>
      </c>
      <c r="G63" s="58" t="str">
        <f>SUM('Баллы'!Z42:DK42,'Баллы'!DP42:KE42,'Баллы'!KV42:LL42)</f>
        <v>#REF!</v>
      </c>
      <c r="H63" s="58">
        <f>SUM('Баллы'!LM42:PB42,'Баллы'!PY42:QJ42)</f>
        <v>0</v>
      </c>
      <c r="I63" s="58">
        <f>SUM('Баллы'!AZ42:BO42,'Баллы'!DR42:DX42,'Баллы'!FL42:FO42,'Баллы'!GB42:GE42,'Баллы'!GX42:HE42,'Баллы'!IF42:IK42,'Баллы'!IZ42:JG42,'Баллы'!LU42:MG42,'Баллы'!NW42:NZ42,'Баллы'!OM42:OP42)</f>
        <v>0</v>
      </c>
      <c r="J63" s="58">
        <f>SUM('Баллы'!BP42:DK42,'Баллы'!DY42:FK42,'Баллы'!FP42:GA42,'Баллы'!GF42:GQ42,'Баллы'!HF42:HW42,'Баллы'!IL42:IW42,'Баллы'!JH42:KE42,'Баллы'!MH42:NV42,'Баллы'!OA42:OL42,'Баллы'!OQ42:PB42)</f>
        <v>0</v>
      </c>
      <c r="K63" s="46">
        <f>SUM('Баллы'!E42:R42)</f>
        <v>0.1105</v>
      </c>
      <c r="L63" s="59">
        <f>SUM('Баллы'!O42:R42)</f>
        <v>0.05</v>
      </c>
      <c r="M63" s="46">
        <f>SUM('Баллы'!S42:Y42)</f>
        <v>0</v>
      </c>
      <c r="N63" s="58">
        <f>SUM('Баллы'!T42:Y42)</f>
        <v>0</v>
      </c>
      <c r="O63" s="46">
        <f>SUM('Баллы'!Z42:AQ42,'Баллы'!LM42:LT42)</f>
        <v>0</v>
      </c>
      <c r="P63" s="58">
        <f>SUMIF('Баллы'!$Z$3:$AQ$3,"муж",'Баллы'!Z42:AQ42)+SUMIF('Баллы'!$LM$3:$LT$3,"муж",'Баллы'!LM42:LT42)</f>
        <v>0</v>
      </c>
      <c r="Q63" s="58">
        <f>SUMIF('Баллы'!$Z$3:$AQ$3,"жен",'Баллы'!Z42:AQ42)+SUMIF('Баллы'!$LM$3:$LT$3,"жен",'Баллы'!LM42:LT42)</f>
        <v>0</v>
      </c>
      <c r="R63" s="48">
        <f>SUM('Баллы'!Z42:AQ42)</f>
        <v>0</v>
      </c>
      <c r="S63" s="58">
        <f>SUM('Баллы'!Z42:AH42)</f>
        <v>0</v>
      </c>
      <c r="T63" s="58">
        <f>SUM('Баллы'!AI42:AQ42)</f>
        <v>0</v>
      </c>
      <c r="U63" s="48">
        <f>SUM('Баллы'!LM42:LT42)</f>
        <v>0</v>
      </c>
      <c r="V63" s="58">
        <f>SUM('Баллы'!LM42:LP42)</f>
        <v>0</v>
      </c>
      <c r="W63" s="60">
        <f>SUM('Баллы'!LQ42:LT42)</f>
        <v>0</v>
      </c>
      <c r="X63" s="46">
        <f>SUM('Баллы'!AR42:DK42,'Баллы'!LU42:NI42)</f>
        <v>0</v>
      </c>
      <c r="Y63" s="58">
        <f>'Баллы'!AR42+SUM('Баллы'!AZ42:BH42)+SUM('Баллы'!BP42:CP42)+SUM('Баллы'!LU42:MC42,'Баллы'!MH42:NI42)</f>
        <v>0</v>
      </c>
      <c r="Z63" s="58">
        <f>'Баллы'!AS42+SUM('Баллы'!BI42:BO42)+SUM('Баллы'!CQ42:DK42)+SUM('Баллы'!MD42:MG42,'Баллы'!NJ42:NV42,)</f>
        <v>0</v>
      </c>
      <c r="AA63" s="48">
        <f>SUM('Баллы'!AR42:DK42)</f>
        <v>0</v>
      </c>
      <c r="AB63" s="58">
        <f>SUM('Баллы'!AT42:AY42)</f>
        <v>0</v>
      </c>
      <c r="AC63" s="58">
        <f>'Баллы'!AR42+SUM('Баллы'!AZ42:BH42)+SUM('Баллы'!BP42:CP42)</f>
        <v>0</v>
      </c>
      <c r="AD63" s="61">
        <f>'Баллы'!AS42+SUM('Баллы'!BI42:BO42)+SUM('Баллы'!CQ42:DK42)</f>
        <v>0</v>
      </c>
      <c r="AE63" s="62">
        <f>SUM('Баллы'!AZ42:BO42)</f>
        <v>0</v>
      </c>
      <c r="AF63" s="58">
        <f>SUM('Баллы'!AZ42:BH42)</f>
        <v>0</v>
      </c>
      <c r="AG63" s="61">
        <f>SUM('Баллы'!BI42:BO42)</f>
        <v>0</v>
      </c>
      <c r="AH63" s="62">
        <f>SUM('Баллы'!BP42:DK42)</f>
        <v>0</v>
      </c>
      <c r="AI63" s="58">
        <f>SUM('Баллы'!BP42:CP42)</f>
        <v>0</v>
      </c>
      <c r="AJ63" s="58">
        <f>SUM('Баллы'!CQ42:DK42)</f>
        <v>0</v>
      </c>
      <c r="AK63" s="48">
        <f>SUM('Баллы'!LU42:NV42)</f>
        <v>0</v>
      </c>
      <c r="AL63" s="58">
        <f>SUM('Баллы'!LU42:MC42,'Баллы'!MH42:NI42)</f>
        <v>0</v>
      </c>
      <c r="AM63" s="61">
        <f>SUM('Баллы'!MD42:MG42,'Баллы'!NJ42:NV42,)</f>
        <v>0</v>
      </c>
      <c r="AN63" s="58">
        <f>SUM('Баллы'!LU42:MG42)</f>
        <v>0</v>
      </c>
      <c r="AO63" s="58">
        <f>SUM('Баллы'!LU42:MC42)</f>
        <v>0</v>
      </c>
      <c r="AP63" s="61">
        <f>SUM('Баллы'!MD42:MG42)</f>
        <v>0</v>
      </c>
      <c r="AQ63" s="58">
        <f>SUM('Баллы'!MH42:NV42)</f>
        <v>0</v>
      </c>
      <c r="AR63" s="58">
        <f>SUM('Баллы'!MH42:NI42)</f>
        <v>0</v>
      </c>
      <c r="AS63" s="61">
        <f>SUM('Баллы'!NJ42:NV42)</f>
        <v>0</v>
      </c>
      <c r="AT63" s="46">
        <f>SUM('Баллы'!DR42:FK42,'Баллы'!NW42:OL42)</f>
        <v>0</v>
      </c>
      <c r="AU63" s="48" t="str">
        <f>SUM('Баллы'!DL42:FK42)</f>
        <v>#REF!</v>
      </c>
      <c r="AV63" s="58" t="str">
        <f>SUM('Баллы'!DL42:DQ42)</f>
        <v>#REF!</v>
      </c>
      <c r="AW63" s="58">
        <f>SUM('Баллы'!DR42:DU42)+SUM('Баллы'!DY42:ES42)</f>
        <v>0</v>
      </c>
      <c r="AX63" s="61">
        <f>SUM('Баллы'!DV42:DX42)+SUM('Баллы'!ET42:FK42)</f>
        <v>0</v>
      </c>
      <c r="AY63" s="62">
        <f>SUM('Баллы'!DR42:DX42)</f>
        <v>0</v>
      </c>
      <c r="AZ63" s="58">
        <f>SUM('Баллы'!DR42:DU42)</f>
        <v>0</v>
      </c>
      <c r="BA63" s="61">
        <f>SUM('Баллы'!DV42:DX42)</f>
        <v>0</v>
      </c>
      <c r="BB63" s="62">
        <f>SUM('Баллы'!DY42:FK42)</f>
        <v>0</v>
      </c>
      <c r="BC63" s="58">
        <f>SUM('Баллы'!DY42:ES42)</f>
        <v>0</v>
      </c>
      <c r="BD63" s="60">
        <f>SUM('Баллы'!ET42:FK42)</f>
        <v>0</v>
      </c>
      <c r="BE63" s="48">
        <f>SUM('Баллы'!NW42:OL42)</f>
        <v>0</v>
      </c>
      <c r="BF63" s="58">
        <f>SUMIF('Баллы'!NW40:OL40,"муж",'Баллы'!NW42:OL42)</f>
        <v>0</v>
      </c>
      <c r="BG63" s="61">
        <f>SUMIF('Баллы'!NW40:OL40,"жен",'Баллы'!NW42:OL42)</f>
        <v>0</v>
      </c>
      <c r="BH63" s="62">
        <f>SUM('Баллы'!NW42:NZ42)</f>
        <v>0</v>
      </c>
      <c r="BI63" s="58">
        <f>SUMIF('Баллы'!NW40:NZ40,"муж",'Баллы'!NW42:NZ42)</f>
        <v>0</v>
      </c>
      <c r="BJ63" s="61">
        <f>SUMIF('Баллы'!NW40:NZ40,";ty",'Баллы'!NW42:NZ42)</f>
        <v>0</v>
      </c>
      <c r="BK63" s="62">
        <f>SUM('Баллы'!OA42:OL42)</f>
        <v>0</v>
      </c>
      <c r="BL63" s="58">
        <f>SUMIF('Баллы'!OA40:OL40,"муж",'Баллы'!OA42:OL42)</f>
        <v>0</v>
      </c>
      <c r="BM63" s="60">
        <f>SUMIF('Баллы'!OA40:OL40,"муж",'Баллы'!OA42:OL42)</f>
        <v>0</v>
      </c>
      <c r="BN63" s="46" t="str">
        <f>SUM('Баллы'!FL42:KE42,'Баллы'!OM42:PB42)</f>
        <v>#REF!</v>
      </c>
      <c r="BO63" s="48" t="str">
        <f>SUM('Баллы'!FL42:KE42)</f>
        <v>#REF!</v>
      </c>
      <c r="BP63" s="58" t="str">
        <f>SUM('Баллы'!FL42:FM42,'Баллы'!FP42:FU42,'Баллы'!GB42:GC42,'Баллы'!GF42:GK42,'Баллы'!GR42:GT42,'Баллы'!GX42:HA42,'Баллы'!HF42:HN42,'Баллы'!HX42,'Баллы'!HZ42:IB42,'Баллы'!IX42,'Баллы'!IF42:IH42,'Баллы'!IL42:IQ42,'Баллы'!IZ42:JE42,'Баллы'!JH42:JY42,)</f>
        <v>#REF!</v>
      </c>
      <c r="BQ63" s="61" t="str">
        <f>SUM('Баллы'!FN42:FO42,'Баллы'!FV42:GA42,'Баллы'!GD42:GE42,'Баллы'!GL42:GQ42,'Баллы'!GU42:GW42,'Баллы'!HB42:HE42,'Баллы'!HO42:HW42,'Баллы'!HY42,'Баллы'!IC42:IE42,'Баллы'!II42:IK42,'Баллы'!IR42:IW42,'Баллы'!IY42,'Баллы'!JF42:JG42,'Баллы'!JZ42:KE42)</f>
        <v>#REF!</v>
      </c>
      <c r="BR63" s="63">
        <f>SUM('Баллы'!FL42:FO42,'Баллы'!GB42:GE42,'Баллы'!GX42:HE42,'Баллы'!IF42:IK42,'Баллы'!IZ42:JG42)</f>
        <v>0</v>
      </c>
      <c r="BS63" s="58">
        <f>SUM('Баллы'!FP42:FU42,'Баллы'!GF42:GK42,'Баллы'!HF42:HN42,'Баллы'!IL42:IQ42,'Баллы'!JH42:JY42)</f>
        <v>0</v>
      </c>
      <c r="BT63" s="61">
        <f>SUM('Баллы'!FN42:FO42,'Баллы'!GD42:GE42,'Баллы'!HB42:HE42,'Баллы'!II42:IK42,'Баллы'!JF42:JG42)</f>
        <v>0</v>
      </c>
      <c r="BU63" s="63">
        <f>SUM('Баллы'!FP42:GA42,'Баллы'!GF42:GQ42,'Баллы'!HF42:HW42,'Баллы'!IL42:IW42,'Баллы'!JH42:KE42)</f>
        <v>0</v>
      </c>
      <c r="BV63" s="58">
        <f>SUM('Баллы'!FP42:FU42,'Баллы'!GF42:GK42,'Баллы'!HF42:HN42,'Баллы'!IL42:IQ42,'Баллы'!JH42:JY42)</f>
        <v>0</v>
      </c>
      <c r="BW63" s="61">
        <f>SUM('Баллы'!FV42:GA42,'Баллы'!GL42:GQ42,'Баллы'!HO42:HW42,'Баллы'!IL42:IW42,'Баллы'!JZ42:KE42)</f>
        <v>0</v>
      </c>
      <c r="BX63" s="62">
        <f>SUM('Баллы'!FL42:GA42)</f>
        <v>0</v>
      </c>
      <c r="BY63" s="62">
        <f>SUM('Баллы'!FL42:FM42,'Баллы'!FP42:FU42)</f>
        <v>0</v>
      </c>
      <c r="BZ63" s="64">
        <f>SUM('Баллы'!FN42:FO42,'Баллы'!FV42:GA42)</f>
        <v>0</v>
      </c>
      <c r="CA63" s="62">
        <f>SUM('Баллы'!GB42:GQ42)</f>
        <v>0</v>
      </c>
      <c r="CB63" s="58">
        <f>SUM('Баллы'!GB42:GC42,'Баллы'!GF42:GK42)</f>
        <v>0</v>
      </c>
      <c r="CC63" s="61">
        <f>SUM('Баллы'!GD42:GE42,'Баллы'!GL42:GQ42)</f>
        <v>0</v>
      </c>
      <c r="CD63" s="62" t="str">
        <f>SUM('Баллы'!GR42:HY42)</f>
        <v>#REF!</v>
      </c>
      <c r="CE63" s="58" t="str">
        <f>SUM('Баллы'!GR42:GT42,'Баллы'!GX42:HA42,'Баллы'!HF42:HN42,'Баллы'!HX42)</f>
        <v>#REF!</v>
      </c>
      <c r="CF63" s="61" t="str">
        <f>SUM('Баллы'!GU42:GW42,'Баллы'!HB42:HE42,'Баллы'!HO42:HW42,'Баллы'!HY42)</f>
        <v>#REF!</v>
      </c>
      <c r="CG63" s="62">
        <f>SUM('Баллы'!HZ42:IY42)</f>
        <v>0</v>
      </c>
      <c r="CH63" s="58">
        <f>SUM('Баллы'!HZ42:IB42,'Баллы'!IF42:IH42,'Баллы'!IL42:IQ42,'Баллы'!IX42)</f>
        <v>0</v>
      </c>
      <c r="CI63" s="61">
        <f>SUM('Баллы'!IC42:IE42,'Баллы'!II42:IK42,'Баллы'!IR42:IW42,'Баллы'!IY42)</f>
        <v>0</v>
      </c>
      <c r="CJ63" s="62">
        <f>SUM('Баллы'!IZ42:KE42,)</f>
        <v>0</v>
      </c>
      <c r="CK63" s="58">
        <f>SUM('Баллы'!IZ42:JE42,'Баллы'!JH42:JY42)</f>
        <v>0</v>
      </c>
      <c r="CL63" s="58">
        <f>SUM('Баллы'!JF42:JG42,'Баллы'!JZ42:KE42)</f>
        <v>0</v>
      </c>
      <c r="CM63" s="48">
        <f>SUM('Баллы'!OM42:PB42)</f>
        <v>0</v>
      </c>
      <c r="CN63" s="58">
        <f>SUMIF('Баллы'!OM40:PB40,"муж",'Баллы'!OM42:PB42)</f>
        <v>0</v>
      </c>
      <c r="CO63" s="61">
        <f>SUMIF('Баллы'!OM40:PB40,"жен",'Баллы'!OM42:PB42)</f>
        <v>0</v>
      </c>
      <c r="CP63" s="63">
        <f>SUM('Баллы'!OM42:OP42)</f>
        <v>0</v>
      </c>
      <c r="CQ63" s="58">
        <f>SUMIF('Баллы'!OM40:OP40,"муж",'Баллы'!OM42:OP42)</f>
        <v>0</v>
      </c>
      <c r="CR63" s="61">
        <f>SUMIF('Баллы'!OM40:OP40,"жен",'Баллы'!OM42:OP42)</f>
        <v>0</v>
      </c>
      <c r="CS63" s="63">
        <f>SUM('Баллы'!OQ42:PB42)</f>
        <v>0</v>
      </c>
      <c r="CT63" s="58">
        <f>SUMIF('Баллы'!OQ40:PB40,"муж",'Баллы'!OQ42:PB42)</f>
        <v>0</v>
      </c>
      <c r="CU63" s="61">
        <f>SUMIF('Баллы'!OQ40:PB40,"жен",'Баллы'!OQ42:PB42)</f>
        <v>0</v>
      </c>
      <c r="CV63" s="46">
        <f>SUM('Баллы'!KF42:KU42,'Баллы'!PC42:PX42)</f>
        <v>0</v>
      </c>
      <c r="CW63" s="48">
        <f>SUM('Баллы'!KF42:KU42)</f>
        <v>0</v>
      </c>
      <c r="CX63" s="48">
        <f>SUM('Баллы'!PC42:PX42)</f>
        <v>0</v>
      </c>
      <c r="CY63" s="46">
        <f>SUM('Баллы'!KV42:LL42,'Баллы'!PY42:QJ42)</f>
        <v>0</v>
      </c>
      <c r="CZ63" s="58">
        <f>SUM('Баллы'!KZ42:LB42,'Баллы'!PZ42:QJ42)</f>
        <v>0</v>
      </c>
      <c r="DA63" s="58">
        <f>SUM('Баллы'!KX42:KY42,'Баллы'!LB42:LC42,'Баллы'!LF42:LG42,'Баллы'!QE42:QJ42)</f>
        <v>0</v>
      </c>
      <c r="DB63" s="58">
        <f>SUM('Баллы'!KX42:KY42,'Баллы'!LB42:LC42,'Баллы'!LF42:LG42,'Баллы'!QE42:QG42)</f>
        <v>0</v>
      </c>
      <c r="DC63" s="58">
        <f>SUM('Баллы'!LC42,'Баллы'!LG42,'Баллы'!QH42:QJ42)</f>
        <v>0</v>
      </c>
      <c r="DD63" s="48">
        <f>SUM('Баллы'!KV42:LL42)</f>
        <v>0</v>
      </c>
      <c r="DE63" s="58">
        <f>SUM('Баллы'!KV42:KY42)</f>
        <v>0</v>
      </c>
      <c r="DF63" s="58">
        <f>SUM('Баллы'!KZ42:LG42)</f>
        <v>0</v>
      </c>
      <c r="DG63" s="58">
        <f>SUM('Баллы'!KZ42:LB42)</f>
        <v>0</v>
      </c>
      <c r="DH63" s="58">
        <f>SUM('Баллы'!LD42:LF42)</f>
        <v>0</v>
      </c>
      <c r="DI63" s="58">
        <f>SUM('Баллы'!KX42:KY42,'Баллы'!LB42:LC42,'Баллы'!LF42:LG42)</f>
        <v>0</v>
      </c>
      <c r="DJ63" s="58">
        <f>SUM('Баллы'!KX42:KY42)</f>
        <v>0</v>
      </c>
      <c r="DK63" s="58">
        <f>SUM('Баллы'!LB42:LC42,'Баллы'!LF42:LG42)</f>
        <v>0</v>
      </c>
      <c r="DL63" s="58">
        <f>SUM('Баллы'!LC42,'Баллы'!LG42)</f>
        <v>0</v>
      </c>
      <c r="DM63" s="58">
        <f>SUM('Баллы'!LH42:LL42)</f>
        <v>0</v>
      </c>
      <c r="DN63" s="48">
        <f>SUM('Баллы'!PY42:QJ42)</f>
        <v>0</v>
      </c>
      <c r="DO63" s="58">
        <f>SUM('Баллы'!PZ42,'Баллы'!QB42:QJ42)</f>
        <v>0</v>
      </c>
      <c r="DP63" s="58">
        <f>SUM('Баллы'!QE42:QJ42)</f>
        <v>0</v>
      </c>
      <c r="DQ63" s="65">
        <f>SUM('Баллы'!QE42:QG42)</f>
        <v>0</v>
      </c>
      <c r="DR63" s="58">
        <f>SUM('Баллы'!QH42:QJ42)</f>
        <v>0</v>
      </c>
      <c r="DS63" s="46" t="str">
        <f>SUM('Баллы'!QK42:QP42)</f>
        <v>#REF!</v>
      </c>
      <c r="DT63" s="58">
        <f>SUM('Баллы'!QL42:QM42,'Баллы'!QP42)</f>
        <v>0</v>
      </c>
      <c r="DU63" s="61">
        <f>SUM('Баллы'!QN42)</f>
        <v>0</v>
      </c>
      <c r="DV63" s="46">
        <f>SUM('Баллы'!QQ42:QX42)</f>
        <v>0</v>
      </c>
      <c r="DW63" s="58">
        <f>SUM('Баллы'!QQ43:QR43)</f>
        <v>0</v>
      </c>
      <c r="DX63" s="58">
        <f>SUM('Баллы'!QS43:QX43)</f>
        <v>0</v>
      </c>
    </row>
    <row r="64">
      <c r="A64" s="41">
        <v>61.0</v>
      </c>
      <c r="B64" s="42" t="str">
        <f>'Тест ответы'!B62</f>
        <v>Рязанская область</v>
      </c>
      <c r="C64" s="43">
        <f>VLOOKUP(B64,'Население'!$B$2:$E$90,4,FALSE)</f>
        <v>11.8472372</v>
      </c>
      <c r="D64" s="44" t="str">
        <f>'Баллы'!D61</f>
        <v>#REF!</v>
      </c>
      <c r="E64" s="45" t="str">
        <f>SUMIF('Баллы'!$E$3:DX$3,"муж",'Баллы'!E61:DX61)</f>
        <v>#REF!</v>
      </c>
      <c r="F64" s="45" t="str">
        <f>SUMIF('Баллы'!$E$3:DX$3,"жен",'Баллы'!E61:DX61)</f>
        <v>#REF!</v>
      </c>
      <c r="G64" s="45" t="str">
        <f>SUM('Баллы'!Z61:DK61,'Баллы'!DP61:KE61,'Баллы'!KV61:LL61)</f>
        <v>#REF!</v>
      </c>
      <c r="H64" s="45">
        <f>SUM('Баллы'!LM61:PB61,'Баллы'!PY61:QJ61)</f>
        <v>0</v>
      </c>
      <c r="I64" s="45">
        <f>SUM('Баллы'!AZ61:BO61,'Баллы'!DR61:DX61,'Баллы'!FL61:FO61,'Баллы'!GB61:GE61,'Баллы'!GX61:HE61,'Баллы'!IF61:IK61,'Баллы'!IZ61:JG61,'Баллы'!LU61:MG61,'Баллы'!NW61:NZ61,'Баллы'!OM61:OP61)</f>
        <v>0</v>
      </c>
      <c r="J64" s="45">
        <f>SUM('Баллы'!BP61:DK61,'Баллы'!DY61:FK61,'Баллы'!FP61:GA61,'Баллы'!GF61:GQ61,'Баллы'!HF61:HW61,'Баллы'!IL61:IW61,'Баллы'!JH61:KE61,'Баллы'!MH61:NV61,'Баллы'!OA61:OL61,'Баллы'!OQ61:PB61)</f>
        <v>0</v>
      </c>
      <c r="K64" s="46">
        <f>SUM('Баллы'!E61:R61)</f>
        <v>0.1785</v>
      </c>
      <c r="L64" s="47">
        <f>SUM('Баллы'!O61:R61)</f>
        <v>0.14</v>
      </c>
      <c r="M64" s="46">
        <f>SUM('Баллы'!S61:Y61)</f>
        <v>0</v>
      </c>
      <c r="N64" s="45">
        <f>SUM('Баллы'!T61:Y61)</f>
        <v>0</v>
      </c>
      <c r="O64" s="46">
        <f>SUM('Баллы'!Z61:AQ61,'Баллы'!LM61:LT61)</f>
        <v>0</v>
      </c>
      <c r="P64" s="45">
        <f>SUMIF('Баллы'!$Z$3:$AQ$3,"муж",'Баллы'!Z61:AQ61)+SUMIF('Баллы'!$LM$3:$LT$3,"муж",'Баллы'!LM61:LT61)</f>
        <v>0</v>
      </c>
      <c r="Q64" s="45">
        <f>SUMIF('Баллы'!$Z$3:$AQ$3,"жен",'Баллы'!Z61:AQ61)+SUMIF('Баллы'!$LM$3:$LT$3,"жен",'Баллы'!LM61:LT61)</f>
        <v>0</v>
      </c>
      <c r="R64" s="48">
        <f>SUM('Баллы'!Z61:AQ61)</f>
        <v>0</v>
      </c>
      <c r="S64" s="45">
        <f>SUM('Баллы'!Z61:AH61)</f>
        <v>0</v>
      </c>
      <c r="T64" s="45">
        <f>SUM('Баллы'!AI61:AQ61)</f>
        <v>0</v>
      </c>
      <c r="U64" s="48">
        <f>SUM('Баллы'!LM61:LT61)</f>
        <v>0</v>
      </c>
      <c r="V64" s="45">
        <f>SUM('Баллы'!LM61:LP61)</f>
        <v>0</v>
      </c>
      <c r="W64" s="49">
        <f>SUM('Баллы'!LQ61:LT61)</f>
        <v>0</v>
      </c>
      <c r="X64" s="46">
        <f>SUM('Баллы'!AR61:DK61,'Баллы'!LU61:NI61)</f>
        <v>0</v>
      </c>
      <c r="Y64" s="45">
        <f>'Баллы'!AR61+SUM('Баллы'!AZ61:BH61)+SUM('Баллы'!BP61:CP61)+SUM('Баллы'!LU61:MC61,'Баллы'!MH61:NI61)</f>
        <v>0</v>
      </c>
      <c r="Z64" s="45">
        <f>'Баллы'!AS61+SUM('Баллы'!BI61:BO61)+SUM('Баллы'!CQ61:DK61)+SUM('Баллы'!MD61:MG61,'Баллы'!NJ61:NV61,)</f>
        <v>0</v>
      </c>
      <c r="AA64" s="48">
        <f>SUM('Баллы'!AR61:DK61)</f>
        <v>0</v>
      </c>
      <c r="AB64" s="45">
        <f>SUM('Баллы'!AT61:AY61)</f>
        <v>0</v>
      </c>
      <c r="AC64" s="45">
        <f>'Баллы'!AR61+SUM('Баллы'!AZ61:BH61)+SUM('Баллы'!BP61:CP61)</f>
        <v>0</v>
      </c>
      <c r="AD64" s="50">
        <f>'Баллы'!AS61+SUM('Баллы'!BI61:BO61)+SUM('Баллы'!CQ61:DK61)</f>
        <v>0</v>
      </c>
      <c r="AE64" s="51">
        <f>SUM('Баллы'!AZ61:BO61)</f>
        <v>0</v>
      </c>
      <c r="AF64" s="45">
        <f>SUM('Баллы'!AZ61:BH61)</f>
        <v>0</v>
      </c>
      <c r="AG64" s="50">
        <f>SUM('Баллы'!BI61:BO61)</f>
        <v>0</v>
      </c>
      <c r="AH64" s="51">
        <f>SUM('Баллы'!BP61:DK61)</f>
        <v>0</v>
      </c>
      <c r="AI64" s="45">
        <f>SUM('Баллы'!BP61:CP61)</f>
        <v>0</v>
      </c>
      <c r="AJ64" s="45">
        <f>SUM('Баллы'!CQ61:DK61)</f>
        <v>0</v>
      </c>
      <c r="AK64" s="48">
        <f>SUM('Баллы'!LU61:NV61)</f>
        <v>0</v>
      </c>
      <c r="AL64" s="45">
        <f>SUM('Баллы'!LU61:MC61,'Баллы'!MH61:NI61)</f>
        <v>0</v>
      </c>
      <c r="AM64" s="50">
        <f>SUM('Баллы'!MD61:MG61,'Баллы'!NJ61:NV61,)</f>
        <v>0</v>
      </c>
      <c r="AN64" s="45">
        <f>SUM('Баллы'!LU61:MG61)</f>
        <v>0</v>
      </c>
      <c r="AO64" s="45">
        <f>SUM('Баллы'!LU61:MC61)</f>
        <v>0</v>
      </c>
      <c r="AP64" s="50">
        <f>SUM('Баллы'!MD61:MG61)</f>
        <v>0</v>
      </c>
      <c r="AQ64" s="45">
        <f>SUM('Баллы'!MH61:NV61)</f>
        <v>0</v>
      </c>
      <c r="AR64" s="45">
        <f>SUM('Баллы'!MH61:NI61)</f>
        <v>0</v>
      </c>
      <c r="AS64" s="50">
        <f>SUM('Баллы'!NJ61:NV61)</f>
        <v>0</v>
      </c>
      <c r="AT64" s="46">
        <f>SUM('Баллы'!DR61:FK61,'Баллы'!NW61:OL61)</f>
        <v>0</v>
      </c>
      <c r="AU64" s="48" t="str">
        <f>SUM('Баллы'!DL61:FK61)</f>
        <v>#REF!</v>
      </c>
      <c r="AV64" s="45" t="str">
        <f>SUM('Баллы'!DL61:DQ61)</f>
        <v>#REF!</v>
      </c>
      <c r="AW64" s="45">
        <f>SUM('Баллы'!DR61:DU61)+SUM('Баллы'!DY61:ES61)</f>
        <v>0</v>
      </c>
      <c r="AX64" s="50">
        <f>SUM('Баллы'!DV61:DX61)+SUM('Баллы'!ET61:FK61)</f>
        <v>0</v>
      </c>
      <c r="AY64" s="51">
        <f>SUM('Баллы'!DR61:DX61)</f>
        <v>0</v>
      </c>
      <c r="AZ64" s="45">
        <f>SUM('Баллы'!DR61:DU61)</f>
        <v>0</v>
      </c>
      <c r="BA64" s="50">
        <f>SUM('Баллы'!DV61:DX61)</f>
        <v>0</v>
      </c>
      <c r="BB64" s="51">
        <f>SUM('Баллы'!DY61:FK61)</f>
        <v>0</v>
      </c>
      <c r="BC64" s="45">
        <f>SUM('Баллы'!DY61:ES61)</f>
        <v>0</v>
      </c>
      <c r="BD64" s="49">
        <f>SUM('Баллы'!ET61:FK61)</f>
        <v>0</v>
      </c>
      <c r="BE64" s="48">
        <f>SUM('Баллы'!NW61:OL61)</f>
        <v>0</v>
      </c>
      <c r="BF64" s="45">
        <f>SUMIF('Баллы'!NW59:OL59,"муж",'Баллы'!NW61:OL61)</f>
        <v>0</v>
      </c>
      <c r="BG64" s="50">
        <f>SUMIF('Баллы'!NW59:OL59,"жен",'Баллы'!NW61:OL61)</f>
        <v>0</v>
      </c>
      <c r="BH64" s="51">
        <f>SUM('Баллы'!NW61:NZ61)</f>
        <v>0</v>
      </c>
      <c r="BI64" s="45">
        <f>SUMIF('Баллы'!NW59:NZ59,"муж",'Баллы'!NW61:NZ61)</f>
        <v>0</v>
      </c>
      <c r="BJ64" s="50">
        <f>SUMIF('Баллы'!NW59:NZ59,";ty",'Баллы'!NW61:NZ61)</f>
        <v>0</v>
      </c>
      <c r="BK64" s="51">
        <f>SUM('Баллы'!OA61:OL61)</f>
        <v>0</v>
      </c>
      <c r="BL64" s="45">
        <f>SUMIF('Баллы'!OA59:OL59,"муж",'Баллы'!OA61:OL61)</f>
        <v>0</v>
      </c>
      <c r="BM64" s="49">
        <f>SUMIF('Баллы'!OA59:OL59,"муж",'Баллы'!OA61:OL61)</f>
        <v>0</v>
      </c>
      <c r="BN64" s="46" t="str">
        <f>SUM('Баллы'!FL61:KE61,'Баллы'!OM61:PB61)</f>
        <v>#REF!</v>
      </c>
      <c r="BO64" s="48" t="str">
        <f>SUM('Баллы'!FL61:KE61)</f>
        <v>#REF!</v>
      </c>
      <c r="BP64" s="45" t="str">
        <f>SUM('Баллы'!FL61:FM61,'Баллы'!FP61:FU61,'Баллы'!GB61:GC61,'Баллы'!GF61:GK61,'Баллы'!GR61:GT61,'Баллы'!GX61:HA61,'Баллы'!HF61:HN61,'Баллы'!HX61,'Баллы'!HZ61:IB61,'Баллы'!IX61,'Баллы'!IF61:IH61,'Баллы'!IL61:IQ61,'Баллы'!IZ61:JE61,'Баллы'!JH61:JY61,)</f>
        <v>#REF!</v>
      </c>
      <c r="BQ64" s="50" t="str">
        <f>SUM('Баллы'!FN61:FO61,'Баллы'!FV61:GA61,'Баллы'!GD61:GE61,'Баллы'!GL61:GQ61,'Баллы'!GU61:GW61,'Баллы'!HB61:HE61,'Баллы'!HO61:HW61,'Баллы'!HY61,'Баллы'!IC61:IE61,'Баллы'!II61:IK61,'Баллы'!IR61:IW61,'Баллы'!IY61,'Баллы'!JF61:JG61,'Баллы'!JZ61:KE61)</f>
        <v>#REF!</v>
      </c>
      <c r="BR64" s="52">
        <f>SUM('Баллы'!FL61:FO61,'Баллы'!GB61:GE61,'Баллы'!GX61:HE61,'Баллы'!IF61:IK61,'Баллы'!IZ61:JG61)</f>
        <v>0</v>
      </c>
      <c r="BS64" s="45">
        <f>SUM('Баллы'!FP61:FU61,'Баллы'!GF61:GK61,'Баллы'!HF61:HN61,'Баллы'!IL61:IQ61,'Баллы'!JH61:JY61)</f>
        <v>0</v>
      </c>
      <c r="BT64" s="50">
        <f>SUM('Баллы'!FN61:FO61,'Баллы'!GD61:GE61,'Баллы'!HB61:HE61,'Баллы'!II61:IK61,'Баллы'!JF61:JG61)</f>
        <v>0</v>
      </c>
      <c r="BU64" s="52">
        <f>SUM('Баллы'!FP61:GA61,'Баллы'!GF61:GQ61,'Баллы'!HF61:HW61,'Баллы'!IL61:IW61,'Баллы'!JH61:KE61)</f>
        <v>0</v>
      </c>
      <c r="BV64" s="45">
        <f>SUM('Баллы'!FP61:FU61,'Баллы'!GF61:GK61,'Баллы'!HF61:HN61,'Баллы'!IL61:IQ61,'Баллы'!JH61:JY61)</f>
        <v>0</v>
      </c>
      <c r="BW64" s="50">
        <f>SUM('Баллы'!FV61:GA61,'Баллы'!GL61:GQ61,'Баллы'!HO61:HW61,'Баллы'!IL61:IW61,'Баллы'!JZ61:KE61)</f>
        <v>0</v>
      </c>
      <c r="BX64" s="51">
        <f>SUM('Баллы'!FL61:GA61)</f>
        <v>0</v>
      </c>
      <c r="BY64" s="51">
        <f>SUM('Баллы'!FL61:FM61,'Баллы'!FP61:FU61)</f>
        <v>0</v>
      </c>
      <c r="BZ64" s="53">
        <f>SUM('Баллы'!FN61:FO61,'Баллы'!FV61:GA61)</f>
        <v>0</v>
      </c>
      <c r="CA64" s="51">
        <f>SUM('Баллы'!GB61:GQ61)</f>
        <v>0</v>
      </c>
      <c r="CB64" s="45">
        <f>SUM('Баллы'!GB61:GC61,'Баллы'!GF61:GK61)</f>
        <v>0</v>
      </c>
      <c r="CC64" s="50">
        <f>SUM('Баллы'!GD61:GE61,'Баллы'!GL61:GQ61)</f>
        <v>0</v>
      </c>
      <c r="CD64" s="51" t="str">
        <f>SUM('Баллы'!GR61:HY61)</f>
        <v>#REF!</v>
      </c>
      <c r="CE64" s="45" t="str">
        <f>SUM('Баллы'!GR61:GT61,'Баллы'!GX61:HA61,'Баллы'!HF61:HN61,'Баллы'!HX61)</f>
        <v>#REF!</v>
      </c>
      <c r="CF64" s="50" t="str">
        <f>SUM('Баллы'!GU61:GW61,'Баллы'!HB61:HE61,'Баллы'!HO61:HW61,'Баллы'!HY61)</f>
        <v>#REF!</v>
      </c>
      <c r="CG64" s="51">
        <f>SUM('Баллы'!HZ61:IY61)</f>
        <v>0</v>
      </c>
      <c r="CH64" s="45">
        <f>SUM('Баллы'!HZ61:IB61,'Баллы'!IF61:IH61,'Баллы'!IL61:IQ61,'Баллы'!IX61)</f>
        <v>0</v>
      </c>
      <c r="CI64" s="50">
        <f>SUM('Баллы'!IC61:IE61,'Баллы'!II61:IK61,'Баллы'!IR61:IW61,'Баллы'!IY61)</f>
        <v>0</v>
      </c>
      <c r="CJ64" s="51">
        <f>SUM('Баллы'!IZ61:KE61,)</f>
        <v>0</v>
      </c>
      <c r="CK64" s="45">
        <f>SUM('Баллы'!IZ61:JE61,'Баллы'!JH61:JY61)</f>
        <v>0</v>
      </c>
      <c r="CL64" s="45">
        <f>SUM('Баллы'!JF61:JG61,'Баллы'!JZ61:KE61)</f>
        <v>0</v>
      </c>
      <c r="CM64" s="48">
        <f>SUM('Баллы'!OM61:PB61)</f>
        <v>0</v>
      </c>
      <c r="CN64" s="45">
        <f>SUMIF('Баллы'!OM59:PB59,"муж",'Баллы'!OM61:PB61)</f>
        <v>0</v>
      </c>
      <c r="CO64" s="50">
        <f>SUMIF('Баллы'!OM59:PB59,"жен",'Баллы'!OM61:PB61)</f>
        <v>0</v>
      </c>
      <c r="CP64" s="52">
        <f>SUM('Баллы'!OM61:OP61)</f>
        <v>0</v>
      </c>
      <c r="CQ64" s="45">
        <f>SUMIF('Баллы'!OM59:OP59,"муж",'Баллы'!OM61:OP61)</f>
        <v>0</v>
      </c>
      <c r="CR64" s="50">
        <f>SUMIF('Баллы'!OM59:OP59,"жен",'Баллы'!OM61:OP61)</f>
        <v>0</v>
      </c>
      <c r="CS64" s="52">
        <f>SUM('Баллы'!OQ61:PB61)</f>
        <v>0</v>
      </c>
      <c r="CT64" s="45">
        <f>SUMIF('Баллы'!OQ59:PB59,"муж",'Баллы'!OQ61:PB61)</f>
        <v>0</v>
      </c>
      <c r="CU64" s="50">
        <f>SUMIF('Баллы'!OQ59:PB59,"жен",'Баллы'!OQ61:PB61)</f>
        <v>0</v>
      </c>
      <c r="CV64" s="46">
        <f>SUM('Баллы'!KF61:KU61,'Баллы'!PC61:PX61)</f>
        <v>0</v>
      </c>
      <c r="CW64" s="48">
        <f>SUM('Баллы'!KF61:KU61)</f>
        <v>0</v>
      </c>
      <c r="CX64" s="48">
        <f>SUM('Баллы'!PC61:PX61)</f>
        <v>0</v>
      </c>
      <c r="CY64" s="46">
        <f>SUM('Баллы'!KV61:LL61,'Баллы'!PY61:QJ61)</f>
        <v>0</v>
      </c>
      <c r="CZ64" s="45">
        <f>SUM('Баллы'!KZ61:LB61,'Баллы'!PZ61:QJ61)</f>
        <v>0</v>
      </c>
      <c r="DA64" s="45">
        <f>SUM('Баллы'!KX61:KY61,'Баллы'!LB61:LC61,'Баллы'!LF61:LG61,'Баллы'!QE61:QJ61)</f>
        <v>0</v>
      </c>
      <c r="DB64" s="45">
        <f>SUM('Баллы'!KX61:KY61,'Баллы'!LB61:LC61,'Баллы'!LF61:LG61,'Баллы'!QE61:QG61)</f>
        <v>0</v>
      </c>
      <c r="DC64" s="45">
        <f>SUM('Баллы'!LC61,'Баллы'!LG61,'Баллы'!QH61:QJ61)</f>
        <v>0</v>
      </c>
      <c r="DD64" s="48">
        <f>SUM('Баллы'!KV61:LL61)</f>
        <v>0</v>
      </c>
      <c r="DE64" s="45">
        <f>SUM('Баллы'!KV61:KY61)</f>
        <v>0</v>
      </c>
      <c r="DF64" s="45">
        <f>SUM('Баллы'!KZ61:LG61)</f>
        <v>0</v>
      </c>
      <c r="DG64" s="45">
        <f>SUM('Баллы'!KZ61:LB61)</f>
        <v>0</v>
      </c>
      <c r="DH64" s="45">
        <f>SUM('Баллы'!LD61:LF61)</f>
        <v>0</v>
      </c>
      <c r="DI64" s="45">
        <f>SUM('Баллы'!KX61:KY61,'Баллы'!LB61:LC61,'Баллы'!LF61:LG61)</f>
        <v>0</v>
      </c>
      <c r="DJ64" s="45">
        <f>SUM('Баллы'!KX61:KY61)</f>
        <v>0</v>
      </c>
      <c r="DK64" s="45">
        <f>SUM('Баллы'!LB61:LC61,'Баллы'!LF61:LG61)</f>
        <v>0</v>
      </c>
      <c r="DL64" s="45">
        <f>SUM('Баллы'!LC61,'Баллы'!LG61)</f>
        <v>0</v>
      </c>
      <c r="DM64" s="45">
        <f>SUM('Баллы'!LH61:LL61)</f>
        <v>0</v>
      </c>
      <c r="DN64" s="48">
        <f>SUM('Баллы'!PY61:QJ61)</f>
        <v>0</v>
      </c>
      <c r="DO64" s="45">
        <f>SUM('Баллы'!PZ61,'Баллы'!QB61:QJ61)</f>
        <v>0</v>
      </c>
      <c r="DP64" s="45">
        <f>SUM('Баллы'!QE61:QJ61)</f>
        <v>0</v>
      </c>
      <c r="DQ64" s="54">
        <f>SUM('Баллы'!QE61:QG61)</f>
        <v>0</v>
      </c>
      <c r="DR64" s="45">
        <f>SUM('Баллы'!QH61:QJ61)</f>
        <v>0</v>
      </c>
      <c r="DS64" s="46" t="str">
        <f>SUM('Баллы'!QK61:QP61)</f>
        <v>#REF!</v>
      </c>
      <c r="DT64" s="45">
        <f>SUM('Баллы'!QL61:QM61,'Баллы'!QP61)</f>
        <v>0</v>
      </c>
      <c r="DU64" s="50">
        <f>SUM('Баллы'!QN61)</f>
        <v>0</v>
      </c>
      <c r="DV64" s="46">
        <f>SUM('Баллы'!QQ61:QX61)</f>
        <v>0</v>
      </c>
      <c r="DW64" s="45">
        <f>SUM('Баллы'!QQ62:QR62)</f>
        <v>0</v>
      </c>
      <c r="DX64" s="45">
        <f>SUM('Баллы'!QS62:QX62)</f>
        <v>0</v>
      </c>
    </row>
    <row r="65">
      <c r="A65" s="55">
        <v>62.0</v>
      </c>
      <c r="B65" s="56" t="str">
        <f>'Тест ответы'!B41</f>
        <v>Курская область</v>
      </c>
      <c r="C65" s="57">
        <f>VLOOKUP(B65,'Население'!$B$2:$E$90,4,FALSE)</f>
        <v>12.07165382</v>
      </c>
      <c r="D65" s="44" t="str">
        <f>'Баллы'!D40</f>
        <v>#REF!</v>
      </c>
      <c r="E65" s="58" t="str">
        <f>SUMIF('Баллы'!$E$3:DX$3,"муж",'Баллы'!E40:DX40)</f>
        <v>#REF!</v>
      </c>
      <c r="F65" s="58" t="str">
        <f>SUMIF('Баллы'!$E$3:DX$3,"жен",'Баллы'!E40:DX40)</f>
        <v>#REF!</v>
      </c>
      <c r="G65" s="58" t="str">
        <f>SUM('Баллы'!Z40:DK40,'Баллы'!DP40:KE40,'Баллы'!KV40:LL40)</f>
        <v>#REF!</v>
      </c>
      <c r="H65" s="58">
        <f>SUM('Баллы'!LM40:PB40,'Баллы'!PY40:QJ40)</f>
        <v>0</v>
      </c>
      <c r="I65" s="58">
        <f>SUM('Баллы'!AZ40:BO40,'Баллы'!DR40:DX40,'Баллы'!FL40:FO40,'Баллы'!GB40:GE40,'Баллы'!GX40:HE40,'Баллы'!IF40:IK40,'Баллы'!IZ40:JG40,'Баллы'!LU40:MG40,'Баллы'!NW40:NZ40,'Баллы'!OM40:OP40)</f>
        <v>0</v>
      </c>
      <c r="J65" s="58">
        <f>SUM('Баллы'!BP40:DK40,'Баллы'!DY40:FK40,'Баллы'!FP40:GA40,'Баллы'!GF40:GQ40,'Баллы'!HF40:HW40,'Баллы'!IL40:IW40,'Баллы'!JH40:KE40,'Баллы'!MH40:NV40,'Баллы'!OA40:OL40,'Баллы'!OQ40:PB40)</f>
        <v>0</v>
      </c>
      <c r="K65" s="46">
        <f>SUM('Баллы'!E40:R40)</f>
        <v>0.0705</v>
      </c>
      <c r="L65" s="59">
        <f>SUM('Баллы'!O40:R40)</f>
        <v>0.04</v>
      </c>
      <c r="M65" s="46">
        <f>SUM('Баллы'!S40:Y40)</f>
        <v>0.1</v>
      </c>
      <c r="N65" s="58">
        <f>SUM('Баллы'!T40:Y40)</f>
        <v>0</v>
      </c>
      <c r="O65" s="46">
        <f>SUM('Баллы'!Z40:AQ40,'Баллы'!LM40:LT40)</f>
        <v>0</v>
      </c>
      <c r="P65" s="58">
        <f>SUMIF('Баллы'!$Z$3:$AQ$3,"муж",'Баллы'!Z40:AQ40)+SUMIF('Баллы'!$LM$3:$LT$3,"муж",'Баллы'!LM40:LT40)</f>
        <v>0</v>
      </c>
      <c r="Q65" s="58">
        <f>SUMIF('Баллы'!$Z$3:$AQ$3,"жен",'Баллы'!Z40:AQ40)+SUMIF('Баллы'!$LM$3:$LT$3,"жен",'Баллы'!LM40:LT40)</f>
        <v>0</v>
      </c>
      <c r="R65" s="48">
        <f>SUM('Баллы'!Z40:AQ40)</f>
        <v>0</v>
      </c>
      <c r="S65" s="58">
        <f>SUM('Баллы'!Z40:AH40)</f>
        <v>0</v>
      </c>
      <c r="T65" s="58">
        <f>SUM('Баллы'!AI40:AQ40)</f>
        <v>0</v>
      </c>
      <c r="U65" s="48">
        <f>SUM('Баллы'!LM40:LT40)</f>
        <v>0</v>
      </c>
      <c r="V65" s="58">
        <f>SUM('Баллы'!LM40:LP40)</f>
        <v>0</v>
      </c>
      <c r="W65" s="60">
        <f>SUM('Баллы'!LQ40:LT40)</f>
        <v>0</v>
      </c>
      <c r="X65" s="46">
        <f>SUM('Баллы'!AR40:DK40,'Баллы'!LU40:NI40)</f>
        <v>0</v>
      </c>
      <c r="Y65" s="58">
        <f>'Баллы'!AR40+SUM('Баллы'!AZ40:BH40)+SUM('Баллы'!BP40:CP40)+SUM('Баллы'!LU40:MC40,'Баллы'!MH40:NI40)</f>
        <v>0</v>
      </c>
      <c r="Z65" s="58">
        <f>'Баллы'!AS40+SUM('Баллы'!BI40:BO40)+SUM('Баллы'!CQ40:DK40)+SUM('Баллы'!MD40:MG40,'Баллы'!NJ40:NV40,)</f>
        <v>0</v>
      </c>
      <c r="AA65" s="48">
        <f>SUM('Баллы'!AR40:DK40)</f>
        <v>0</v>
      </c>
      <c r="AB65" s="58">
        <f>SUM('Баллы'!AT40:AY40)</f>
        <v>0</v>
      </c>
      <c r="AC65" s="58">
        <f>'Баллы'!AR40+SUM('Баллы'!AZ40:BH40)+SUM('Баллы'!BP40:CP40)</f>
        <v>0</v>
      </c>
      <c r="AD65" s="61">
        <f>'Баллы'!AS40+SUM('Баллы'!BI40:BO40)+SUM('Баллы'!CQ40:DK40)</f>
        <v>0</v>
      </c>
      <c r="AE65" s="62">
        <f>SUM('Баллы'!AZ40:BO40)</f>
        <v>0</v>
      </c>
      <c r="AF65" s="58">
        <f>SUM('Баллы'!AZ40:BH40)</f>
        <v>0</v>
      </c>
      <c r="AG65" s="61">
        <f>SUM('Баллы'!BI40:BO40)</f>
        <v>0</v>
      </c>
      <c r="AH65" s="62">
        <f>SUM('Баллы'!BP40:DK40)</f>
        <v>0</v>
      </c>
      <c r="AI65" s="58">
        <f>SUM('Баллы'!BP40:CP40)</f>
        <v>0</v>
      </c>
      <c r="AJ65" s="58">
        <f>SUM('Баллы'!CQ40:DK40)</f>
        <v>0</v>
      </c>
      <c r="AK65" s="48">
        <f>SUM('Баллы'!LU40:NV40)</f>
        <v>0</v>
      </c>
      <c r="AL65" s="58">
        <f>SUM('Баллы'!LU40:MC40,'Баллы'!MH40:NI40)</f>
        <v>0</v>
      </c>
      <c r="AM65" s="61">
        <f>SUM('Баллы'!MD40:MG40,'Баллы'!NJ40:NV40,)</f>
        <v>0</v>
      </c>
      <c r="AN65" s="58">
        <f>SUM('Баллы'!LU40:MG40)</f>
        <v>0</v>
      </c>
      <c r="AO65" s="58">
        <f>SUM('Баллы'!LU40:MC40)</f>
        <v>0</v>
      </c>
      <c r="AP65" s="61">
        <f>SUM('Баллы'!MD40:MG40)</f>
        <v>0</v>
      </c>
      <c r="AQ65" s="58">
        <f>SUM('Баллы'!MH40:NV40)</f>
        <v>0</v>
      </c>
      <c r="AR65" s="58">
        <f>SUM('Баллы'!MH40:NI40)</f>
        <v>0</v>
      </c>
      <c r="AS65" s="61">
        <f>SUM('Баллы'!NJ40:NV40)</f>
        <v>0</v>
      </c>
      <c r="AT65" s="46">
        <f>SUM('Баллы'!DR40:FK40,'Баллы'!NW40:OL40)</f>
        <v>0</v>
      </c>
      <c r="AU65" s="48" t="str">
        <f>SUM('Баллы'!DL40:FK40)</f>
        <v>#REF!</v>
      </c>
      <c r="AV65" s="58" t="str">
        <f>SUM('Баллы'!DL40:DQ40)</f>
        <v>#REF!</v>
      </c>
      <c r="AW65" s="58">
        <f>SUM('Баллы'!DR40:DU40)+SUM('Баллы'!DY40:ES40)</f>
        <v>0</v>
      </c>
      <c r="AX65" s="61">
        <f>SUM('Баллы'!DV40:DX40)+SUM('Баллы'!ET40:FK40)</f>
        <v>0</v>
      </c>
      <c r="AY65" s="62">
        <f>SUM('Баллы'!DR40:DX40)</f>
        <v>0</v>
      </c>
      <c r="AZ65" s="58">
        <f>SUM('Баллы'!DR40:DU40)</f>
        <v>0</v>
      </c>
      <c r="BA65" s="61">
        <f>SUM('Баллы'!DV40:DX40)</f>
        <v>0</v>
      </c>
      <c r="BB65" s="62">
        <f>SUM('Баллы'!DY40:FK40)</f>
        <v>0</v>
      </c>
      <c r="BC65" s="58">
        <f>SUM('Баллы'!DY40:ES40)</f>
        <v>0</v>
      </c>
      <c r="BD65" s="60">
        <f>SUM('Баллы'!ET40:FK40)</f>
        <v>0</v>
      </c>
      <c r="BE65" s="48">
        <f>SUM('Баллы'!NW40:OL40)</f>
        <v>0</v>
      </c>
      <c r="BF65" s="58">
        <f>SUMIF('Баллы'!NW38:OL38,"муж",'Баллы'!NW40:OL40)</f>
        <v>0</v>
      </c>
      <c r="BG65" s="61">
        <f>SUMIF('Баллы'!NW38:OL38,"жен",'Баллы'!NW40:OL40)</f>
        <v>0</v>
      </c>
      <c r="BH65" s="62">
        <f>SUM('Баллы'!NW40:NZ40)</f>
        <v>0</v>
      </c>
      <c r="BI65" s="58">
        <f>SUMIF('Баллы'!NW38:NZ38,"муж",'Баллы'!NW40:NZ40)</f>
        <v>0</v>
      </c>
      <c r="BJ65" s="61">
        <f>SUMIF('Баллы'!NW38:NZ38,";ty",'Баллы'!NW40:NZ40)</f>
        <v>0</v>
      </c>
      <c r="BK65" s="62">
        <f>SUM('Баллы'!OA40:OL40)</f>
        <v>0</v>
      </c>
      <c r="BL65" s="58">
        <f>SUMIF('Баллы'!OA38:OL38,"муж",'Баллы'!OA40:OL40)</f>
        <v>0</v>
      </c>
      <c r="BM65" s="60">
        <f>SUMIF('Баллы'!OA38:OL38,"муж",'Баллы'!OA40:OL40)</f>
        <v>0</v>
      </c>
      <c r="BN65" s="46" t="str">
        <f>SUM('Баллы'!FL40:KE40,'Баллы'!OM40:PB40)</f>
        <v>#REF!</v>
      </c>
      <c r="BO65" s="48" t="str">
        <f>SUM('Баллы'!FL40:KE40)</f>
        <v>#REF!</v>
      </c>
      <c r="BP65" s="58" t="str">
        <f>SUM('Баллы'!FL40:FM40,'Баллы'!FP40:FU40,'Баллы'!GB40:GC40,'Баллы'!GF40:GK40,'Баллы'!GR40:GT40,'Баллы'!GX40:HA40,'Баллы'!HF40:HN40,'Баллы'!HX40,'Баллы'!HZ40:IB40,'Баллы'!IX40,'Баллы'!IF40:IH40,'Баллы'!IL40:IQ40,'Баллы'!IZ40:JE40,'Баллы'!JH40:JY40,)</f>
        <v>#REF!</v>
      </c>
      <c r="BQ65" s="61" t="str">
        <f>SUM('Баллы'!FN40:FO40,'Баллы'!FV40:GA40,'Баллы'!GD40:GE40,'Баллы'!GL40:GQ40,'Баллы'!GU40:GW40,'Баллы'!HB40:HE40,'Баллы'!HO40:HW40,'Баллы'!HY40,'Баллы'!IC40:IE40,'Баллы'!II40:IK40,'Баллы'!IR40:IW40,'Баллы'!IY40,'Баллы'!JF40:JG40,'Баллы'!JZ40:KE40)</f>
        <v>#REF!</v>
      </c>
      <c r="BR65" s="63">
        <f>SUM('Баллы'!FL40:FO40,'Баллы'!GB40:GE40,'Баллы'!GX40:HE40,'Баллы'!IF40:IK40,'Баллы'!IZ40:JG40)</f>
        <v>0</v>
      </c>
      <c r="BS65" s="58">
        <f>SUM('Баллы'!FP40:FU40,'Баллы'!GF40:GK40,'Баллы'!HF40:HN40,'Баллы'!IL40:IQ40,'Баллы'!JH40:JY40)</f>
        <v>0</v>
      </c>
      <c r="BT65" s="61">
        <f>SUM('Баллы'!FN40:FO40,'Баллы'!GD40:GE40,'Баллы'!HB40:HE40,'Баллы'!II40:IK40,'Баллы'!JF40:JG40)</f>
        <v>0</v>
      </c>
      <c r="BU65" s="63">
        <f>SUM('Баллы'!FP40:GA40,'Баллы'!GF40:GQ40,'Баллы'!HF40:HW40,'Баллы'!IL40:IW40,'Баллы'!JH40:KE40)</f>
        <v>0</v>
      </c>
      <c r="BV65" s="58">
        <f>SUM('Баллы'!FP40:FU40,'Баллы'!GF40:GK40,'Баллы'!HF40:HN40,'Баллы'!IL40:IQ40,'Баллы'!JH40:JY40)</f>
        <v>0</v>
      </c>
      <c r="BW65" s="61">
        <f>SUM('Баллы'!FV40:GA40,'Баллы'!GL40:GQ40,'Баллы'!HO40:HW40,'Баллы'!IL40:IW40,'Баллы'!JZ40:KE40)</f>
        <v>0</v>
      </c>
      <c r="BX65" s="62">
        <f>SUM('Баллы'!FL40:GA40)</f>
        <v>0</v>
      </c>
      <c r="BY65" s="62">
        <f>SUM('Баллы'!FL40:FM40,'Баллы'!FP40:FU40)</f>
        <v>0</v>
      </c>
      <c r="BZ65" s="64">
        <f>SUM('Баллы'!FN40:FO40,'Баллы'!FV40:GA40)</f>
        <v>0</v>
      </c>
      <c r="CA65" s="62">
        <f>SUM('Баллы'!GB40:GQ40)</f>
        <v>0</v>
      </c>
      <c r="CB65" s="58">
        <f>SUM('Баллы'!GB40:GC40,'Баллы'!GF40:GK40)</f>
        <v>0</v>
      </c>
      <c r="CC65" s="61">
        <f>SUM('Баллы'!GD40:GE40,'Баллы'!GL40:GQ40)</f>
        <v>0</v>
      </c>
      <c r="CD65" s="62" t="str">
        <f>SUM('Баллы'!GR40:HY40)</f>
        <v>#REF!</v>
      </c>
      <c r="CE65" s="58" t="str">
        <f>SUM('Баллы'!GR40:GT40,'Баллы'!GX40:HA40,'Баллы'!HF40:HN40,'Баллы'!HX40)</f>
        <v>#REF!</v>
      </c>
      <c r="CF65" s="61" t="str">
        <f>SUM('Баллы'!GU40:GW40,'Баллы'!HB40:HE40,'Баллы'!HO40:HW40,'Баллы'!HY40)</f>
        <v>#REF!</v>
      </c>
      <c r="CG65" s="62">
        <f>SUM('Баллы'!HZ40:IY40)</f>
        <v>0</v>
      </c>
      <c r="CH65" s="58">
        <f>SUM('Баллы'!HZ40:IB40,'Баллы'!IF40:IH40,'Баллы'!IL40:IQ40,'Баллы'!IX40)</f>
        <v>0</v>
      </c>
      <c r="CI65" s="61">
        <f>SUM('Баллы'!IC40:IE40,'Баллы'!II40:IK40,'Баллы'!IR40:IW40,'Баллы'!IY40)</f>
        <v>0</v>
      </c>
      <c r="CJ65" s="62">
        <f>SUM('Баллы'!IZ40:KE40,)</f>
        <v>0</v>
      </c>
      <c r="CK65" s="58">
        <f>SUM('Баллы'!IZ40:JE40,'Баллы'!JH40:JY40)</f>
        <v>0</v>
      </c>
      <c r="CL65" s="58">
        <f>SUM('Баллы'!JF40:JG40,'Баллы'!JZ40:KE40)</f>
        <v>0</v>
      </c>
      <c r="CM65" s="48">
        <f>SUM('Баллы'!OM40:PB40)</f>
        <v>0</v>
      </c>
      <c r="CN65" s="58">
        <f>SUMIF('Баллы'!OM38:PB38,"муж",'Баллы'!OM40:PB40)</f>
        <v>0</v>
      </c>
      <c r="CO65" s="61">
        <f>SUMIF('Баллы'!OM38:PB38,"жен",'Баллы'!OM40:PB40)</f>
        <v>0</v>
      </c>
      <c r="CP65" s="63">
        <f>SUM('Баллы'!OM40:OP40)</f>
        <v>0</v>
      </c>
      <c r="CQ65" s="58">
        <f>SUMIF('Баллы'!OM38:OP38,"муж",'Баллы'!OM40:OP40)</f>
        <v>0</v>
      </c>
      <c r="CR65" s="61">
        <f>SUMIF('Баллы'!OM38:OP38,"жен",'Баллы'!OM40:OP40)</f>
        <v>0</v>
      </c>
      <c r="CS65" s="63">
        <f>SUM('Баллы'!OQ40:PB40)</f>
        <v>0</v>
      </c>
      <c r="CT65" s="58">
        <f>SUMIF('Баллы'!OQ38:PB38,"муж",'Баллы'!OQ40:PB40)</f>
        <v>0</v>
      </c>
      <c r="CU65" s="61">
        <f>SUMIF('Баллы'!OQ38:PB38,"жен",'Баллы'!OQ40:PB40)</f>
        <v>0</v>
      </c>
      <c r="CV65" s="46">
        <f>SUM('Баллы'!KF40:KU40,'Баллы'!PC40:PX40)</f>
        <v>0</v>
      </c>
      <c r="CW65" s="48">
        <f>SUM('Баллы'!KF40:KU40)</f>
        <v>0</v>
      </c>
      <c r="CX65" s="48">
        <f>SUM('Баллы'!PC40:PX40)</f>
        <v>0</v>
      </c>
      <c r="CY65" s="46">
        <f>SUM('Баллы'!KV40:LL40,'Баллы'!PY40:QJ40)</f>
        <v>0</v>
      </c>
      <c r="CZ65" s="58">
        <f>SUM('Баллы'!KZ40:LB40,'Баллы'!PZ40:QJ40)</f>
        <v>0</v>
      </c>
      <c r="DA65" s="58">
        <f>SUM('Баллы'!KX40:KY40,'Баллы'!LB40:LC40,'Баллы'!LF40:LG40,'Баллы'!QE40:QJ40)</f>
        <v>0</v>
      </c>
      <c r="DB65" s="58">
        <f>SUM('Баллы'!KX40:KY40,'Баллы'!LB40:LC40,'Баллы'!LF40:LG40,'Баллы'!QE40:QG40)</f>
        <v>0</v>
      </c>
      <c r="DC65" s="58">
        <f>SUM('Баллы'!LC40,'Баллы'!LG40,'Баллы'!QH40:QJ40)</f>
        <v>0</v>
      </c>
      <c r="DD65" s="48">
        <f>SUM('Баллы'!KV40:LL40)</f>
        <v>0</v>
      </c>
      <c r="DE65" s="58">
        <f>SUM('Баллы'!KV40:KY40)</f>
        <v>0</v>
      </c>
      <c r="DF65" s="58">
        <f>SUM('Баллы'!KZ40:LG40)</f>
        <v>0</v>
      </c>
      <c r="DG65" s="58">
        <f>SUM('Баллы'!KZ40:LB40)</f>
        <v>0</v>
      </c>
      <c r="DH65" s="58">
        <f>SUM('Баллы'!LD40:LF40)</f>
        <v>0</v>
      </c>
      <c r="DI65" s="58">
        <f>SUM('Баллы'!KX40:KY40,'Баллы'!LB40:LC40,'Баллы'!LF40:LG40)</f>
        <v>0</v>
      </c>
      <c r="DJ65" s="58">
        <f>SUM('Баллы'!KX40:KY40)</f>
        <v>0</v>
      </c>
      <c r="DK65" s="58">
        <f>SUM('Баллы'!LB40:LC40,'Баллы'!LF40:LG40)</f>
        <v>0</v>
      </c>
      <c r="DL65" s="58">
        <f>SUM('Баллы'!LC40,'Баллы'!LG40)</f>
        <v>0</v>
      </c>
      <c r="DM65" s="58">
        <f>SUM('Баллы'!LH40:LL40)</f>
        <v>0</v>
      </c>
      <c r="DN65" s="48">
        <f>SUM('Баллы'!PY40:QJ40)</f>
        <v>0</v>
      </c>
      <c r="DO65" s="58">
        <f>SUM('Баллы'!PZ40,'Баллы'!QB40:QJ40)</f>
        <v>0</v>
      </c>
      <c r="DP65" s="58">
        <f>SUM('Баллы'!QE40:QJ40)</f>
        <v>0</v>
      </c>
      <c r="DQ65" s="65">
        <f>SUM('Баллы'!QE40:QG40)</f>
        <v>0</v>
      </c>
      <c r="DR65" s="58">
        <f>SUM('Баллы'!QH40:QJ40)</f>
        <v>0</v>
      </c>
      <c r="DS65" s="46" t="str">
        <f>SUM('Баллы'!QK40:QP40)</f>
        <v>#REF!</v>
      </c>
      <c r="DT65" s="58">
        <f>SUM('Баллы'!QL40:QM40,'Баллы'!QP40)</f>
        <v>0</v>
      </c>
      <c r="DU65" s="61">
        <f>SUM('Баллы'!QN40)</f>
        <v>0</v>
      </c>
      <c r="DV65" s="46">
        <f>SUM('Баллы'!QQ40:QX40)</f>
        <v>0</v>
      </c>
      <c r="DW65" s="58">
        <f>SUM('Баллы'!QQ41:QR41)</f>
        <v>0</v>
      </c>
      <c r="DX65" s="58">
        <f>SUM('Баллы'!QS41:QX41)</f>
        <v>0</v>
      </c>
    </row>
    <row r="66">
      <c r="A66" s="41">
        <v>63.0</v>
      </c>
      <c r="B66" s="42" t="str">
        <f>'Тест ответы'!B10</f>
        <v>Архангельская область</v>
      </c>
      <c r="C66" s="43">
        <f>VLOOKUP(B66,'Население'!$B$2:$E$90,4,FALSE)</f>
        <v>12.80978514</v>
      </c>
      <c r="D66" s="44" t="str">
        <f>'Баллы'!D9</f>
        <v>#REF!</v>
      </c>
      <c r="E66" s="45" t="str">
        <f>SUMIF('Баллы'!$E$3:DX$3,"муж",'Баллы'!E9:DX9)</f>
        <v>#REF!</v>
      </c>
      <c r="F66" s="45" t="str">
        <f>SUMIF('Баллы'!$E$3:DX$3,"жен",'Баллы'!E9:DX9)</f>
        <v>#REF!</v>
      </c>
      <c r="G66" s="45" t="str">
        <f>SUM('Баллы'!Z9:DK9,'Баллы'!DP9:KE9,'Баллы'!KV9:LL9)</f>
        <v>#REF!</v>
      </c>
      <c r="H66" s="45">
        <f>SUM('Баллы'!LM9:PB9,'Баллы'!PY9:QJ9)</f>
        <v>0</v>
      </c>
      <c r="I66" s="45">
        <f>SUM('Баллы'!AZ9:BO9,'Баллы'!DR9:DX9,'Баллы'!FL9:FO9,'Баллы'!GB9:GE9,'Баллы'!GX9:HE9,'Баллы'!IF9:IK9,'Баллы'!IZ9:JG9,'Баллы'!LU9:MG9,'Баллы'!NW9:NZ9,'Баллы'!OM9:OP9)</f>
        <v>0</v>
      </c>
      <c r="J66" s="45">
        <f>SUM('Баллы'!BP9:DK9,'Баллы'!DY9:FK9,'Баллы'!FP9:GA9,'Баллы'!GF9:GQ9,'Баллы'!HF9:HW9,'Баллы'!IL9:IW9,'Баллы'!JH9:KE9,'Баллы'!MH9:NV9,'Баллы'!OA9:OL9,'Баллы'!OQ9:PB9)</f>
        <v>0</v>
      </c>
      <c r="K66" s="46">
        <f>SUM('Баллы'!E9:R9)</f>
        <v>0.1455</v>
      </c>
      <c r="L66" s="47">
        <f>SUM('Баллы'!O9:R9)</f>
        <v>0.14</v>
      </c>
      <c r="M66" s="46">
        <f>SUM('Баллы'!S9:Y9)</f>
        <v>0</v>
      </c>
      <c r="N66" s="45">
        <f>SUM('Баллы'!T9:Y9)</f>
        <v>0</v>
      </c>
      <c r="O66" s="46">
        <f>SUM('Баллы'!Z9:AQ9,'Баллы'!LM9:LT9)</f>
        <v>0</v>
      </c>
      <c r="P66" s="45">
        <f>SUMIF('Баллы'!$Z$3:$AQ$3,"муж",'Баллы'!Z9:AQ9)+SUMIF('Баллы'!$LM$3:$LT$3,"муж",'Баллы'!LM9:LT9)</f>
        <v>0</v>
      </c>
      <c r="Q66" s="45">
        <f>SUMIF('Баллы'!$Z$3:$AQ$3,"жен",'Баллы'!Z9:AQ9)+SUMIF('Баллы'!$LM$3:$LT$3,"жен",'Баллы'!LM9:LT9)</f>
        <v>0</v>
      </c>
      <c r="R66" s="48">
        <f>SUM('Баллы'!Z9:AQ9)</f>
        <v>0</v>
      </c>
      <c r="S66" s="45">
        <f>SUM('Баллы'!Z9:AH9)</f>
        <v>0</v>
      </c>
      <c r="T66" s="45">
        <f>SUM('Баллы'!AI9:AQ9)</f>
        <v>0</v>
      </c>
      <c r="U66" s="48">
        <f>SUM('Баллы'!LM9:LT9)</f>
        <v>0</v>
      </c>
      <c r="V66" s="45">
        <f>SUM('Баллы'!LM9:LP9)</f>
        <v>0</v>
      </c>
      <c r="W66" s="49">
        <f>SUM('Баллы'!LQ9:LT9)</f>
        <v>0</v>
      </c>
      <c r="X66" s="46">
        <f>SUM('Баллы'!AR9:DK9,'Баллы'!LU9:NI9)</f>
        <v>0</v>
      </c>
      <c r="Y66" s="45">
        <f>'Баллы'!AR9+SUM('Баллы'!AZ9:BH9)+SUM('Баллы'!BP9:CP9)+SUM('Баллы'!LU9:MC9,'Баллы'!MH9:NI9)</f>
        <v>0</v>
      </c>
      <c r="Z66" s="45">
        <f>'Баллы'!AS9+SUM('Баллы'!BI9:BO9)+SUM('Баллы'!CQ9:DK9)+SUM('Баллы'!MD9:MG9,'Баллы'!NJ9:NV9,)</f>
        <v>0</v>
      </c>
      <c r="AA66" s="48">
        <f>SUM('Баллы'!AR9:DK9)</f>
        <v>0</v>
      </c>
      <c r="AB66" s="45">
        <f>SUM('Баллы'!AT9:AY9)</f>
        <v>0</v>
      </c>
      <c r="AC66" s="45">
        <f>'Баллы'!AR9+SUM('Баллы'!AZ9:BH9)+SUM('Баллы'!BP9:CP9)</f>
        <v>0</v>
      </c>
      <c r="AD66" s="50">
        <f>'Баллы'!AS9+SUM('Баллы'!BI9:BO9)+SUM('Баллы'!CQ9:DK9)</f>
        <v>0</v>
      </c>
      <c r="AE66" s="51">
        <f>SUM('Баллы'!AZ9:BO9)</f>
        <v>0</v>
      </c>
      <c r="AF66" s="45">
        <f>SUM('Баллы'!AZ9:BH9)</f>
        <v>0</v>
      </c>
      <c r="AG66" s="50">
        <f>SUM('Баллы'!BI9:BO9)</f>
        <v>0</v>
      </c>
      <c r="AH66" s="51">
        <f>SUM('Баллы'!BP9:DK9)</f>
        <v>0</v>
      </c>
      <c r="AI66" s="45">
        <f>SUM('Баллы'!BP9:CP9)</f>
        <v>0</v>
      </c>
      <c r="AJ66" s="45">
        <f>SUM('Баллы'!CQ9:DK9)</f>
        <v>0</v>
      </c>
      <c r="AK66" s="48">
        <f>SUM('Баллы'!LU9:NV9)</f>
        <v>0</v>
      </c>
      <c r="AL66" s="45">
        <f>SUM('Баллы'!LU9:MC9,'Баллы'!MH9:NI9)</f>
        <v>0</v>
      </c>
      <c r="AM66" s="50">
        <f>SUM('Баллы'!MD9:MG9,'Баллы'!NJ9:NV9,)</f>
        <v>0</v>
      </c>
      <c r="AN66" s="45">
        <f>SUM('Баллы'!LU9:MG9)</f>
        <v>0</v>
      </c>
      <c r="AO66" s="45">
        <f>SUM('Баллы'!LU9:MC9)</f>
        <v>0</v>
      </c>
      <c r="AP66" s="50">
        <f>SUM('Баллы'!MD9:MG9)</f>
        <v>0</v>
      </c>
      <c r="AQ66" s="45">
        <f>SUM('Баллы'!MH9:NV9)</f>
        <v>0</v>
      </c>
      <c r="AR66" s="45">
        <f>SUM('Баллы'!MH9:NI9)</f>
        <v>0</v>
      </c>
      <c r="AS66" s="50">
        <f>SUM('Баллы'!NJ9:NV9)</f>
        <v>0</v>
      </c>
      <c r="AT66" s="46">
        <f>SUM('Баллы'!DR9:FK9,'Баллы'!NW9:OL9)</f>
        <v>0</v>
      </c>
      <c r="AU66" s="48" t="str">
        <f>SUM('Баллы'!DL9:FK9)</f>
        <v>#REF!</v>
      </c>
      <c r="AV66" s="45" t="str">
        <f>SUM('Баллы'!DL9:DQ9)</f>
        <v>#REF!</v>
      </c>
      <c r="AW66" s="45">
        <f>SUM('Баллы'!DR9:DU9)+SUM('Баллы'!DY9:ES9)</f>
        <v>0</v>
      </c>
      <c r="AX66" s="50">
        <f>SUM('Баллы'!DV9:DX9)+SUM('Баллы'!ET9:FK9)</f>
        <v>0</v>
      </c>
      <c r="AY66" s="51">
        <f>SUM('Баллы'!DR9:DX9)</f>
        <v>0</v>
      </c>
      <c r="AZ66" s="45">
        <f>SUM('Баллы'!DR9:DU9)</f>
        <v>0</v>
      </c>
      <c r="BA66" s="50">
        <f>SUM('Баллы'!DV9:DX9)</f>
        <v>0</v>
      </c>
      <c r="BB66" s="51">
        <f>SUM('Баллы'!DY9:FK9)</f>
        <v>0</v>
      </c>
      <c r="BC66" s="45">
        <f>SUM('Баллы'!DY9:ES9)</f>
        <v>0</v>
      </c>
      <c r="BD66" s="49">
        <f>SUM('Баллы'!ET9:FK9)</f>
        <v>0</v>
      </c>
      <c r="BE66" s="48">
        <f>SUM('Баллы'!NW9:OL9)</f>
        <v>0</v>
      </c>
      <c r="BF66" s="45">
        <f>SUMIF('Баллы'!NW7:OL7,"муж",'Баллы'!NW9:OL9)</f>
        <v>0</v>
      </c>
      <c r="BG66" s="50">
        <f>SUMIF('Баллы'!NW7:OL7,"жен",'Баллы'!NW9:OL9)</f>
        <v>0</v>
      </c>
      <c r="BH66" s="51">
        <f>SUM('Баллы'!NW9:NZ9)</f>
        <v>0</v>
      </c>
      <c r="BI66" s="45">
        <f>SUMIF('Баллы'!NW7:NZ7,"муж",'Баллы'!NW9:NZ9)</f>
        <v>0</v>
      </c>
      <c r="BJ66" s="50">
        <f>SUMIF('Баллы'!NW7:NZ7,";ty",'Баллы'!NW9:NZ9)</f>
        <v>0</v>
      </c>
      <c r="BK66" s="51">
        <f>SUM('Баллы'!OA9:OL9)</f>
        <v>0</v>
      </c>
      <c r="BL66" s="45">
        <f>SUMIF('Баллы'!OA7:OL7,"муж",'Баллы'!OA9:OL9)</f>
        <v>0</v>
      </c>
      <c r="BM66" s="49">
        <f>SUMIF('Баллы'!OA7:OL7,"муж",'Баллы'!OA9:OL9)</f>
        <v>0</v>
      </c>
      <c r="BN66" s="46" t="str">
        <f>SUM('Баллы'!FL9:KE9,'Баллы'!OM9:PB9)</f>
        <v>#REF!</v>
      </c>
      <c r="BO66" s="48" t="str">
        <f>SUM('Баллы'!FL9:KE9)</f>
        <v>#REF!</v>
      </c>
      <c r="BP66" s="45" t="str">
        <f>SUM('Баллы'!FL9:FM9,'Баллы'!FP9:FU9,'Баллы'!GB9:GC9,'Баллы'!GF9:GK9,'Баллы'!GR9:GT9,'Баллы'!GX9:HA9,'Баллы'!HF9:HN9,'Баллы'!HX9,'Баллы'!HZ9:IB9,'Баллы'!IX9,'Баллы'!IF9:IH9,'Баллы'!IL9:IQ9,'Баллы'!IZ9:JE9,'Баллы'!JH9:JY9,)</f>
        <v>#REF!</v>
      </c>
      <c r="BQ66" s="50" t="str">
        <f>SUM('Баллы'!FN9:FO9,'Баллы'!FV9:GA9,'Баллы'!GD9:GE9,'Баллы'!GL9:GQ9,'Баллы'!GU9:GW9,'Баллы'!HB9:HE9,'Баллы'!HO9:HW9,'Баллы'!HY9,'Баллы'!IC9:IE9,'Баллы'!II9:IK9,'Баллы'!IR9:IW9,'Баллы'!IY9,'Баллы'!JF9:JG9,'Баллы'!JZ9:KE9)</f>
        <v>#REF!</v>
      </c>
      <c r="BR66" s="52">
        <f>SUM('Баллы'!FL9:FO9,'Баллы'!GB9:GE9,'Баллы'!GX9:HE9,'Баллы'!IF9:IK9,'Баллы'!IZ9:JG9)</f>
        <v>0</v>
      </c>
      <c r="BS66" s="45">
        <f>SUM('Баллы'!FP9:FU9,'Баллы'!GF9:GK9,'Баллы'!HF9:HN9,'Баллы'!IL9:IQ9,'Баллы'!JH9:JY9)</f>
        <v>0</v>
      </c>
      <c r="BT66" s="50">
        <f>SUM('Баллы'!FN9:FO9,'Баллы'!GD9:GE9,'Баллы'!HB9:HE9,'Баллы'!II9:IK9,'Баллы'!JF9:JG9)</f>
        <v>0</v>
      </c>
      <c r="BU66" s="52">
        <f>SUM('Баллы'!FP9:GA9,'Баллы'!GF9:GQ9,'Баллы'!HF9:HW9,'Баллы'!IL9:IW9,'Баллы'!JH9:KE9)</f>
        <v>0</v>
      </c>
      <c r="BV66" s="45">
        <f>SUM('Баллы'!FP9:FU9,'Баллы'!GF9:GK9,'Баллы'!HF9:HN9,'Баллы'!IL9:IQ9,'Баллы'!JH9:JY9)</f>
        <v>0</v>
      </c>
      <c r="BW66" s="50">
        <f>SUM('Баллы'!FV9:GA9,'Баллы'!GL9:GQ9,'Баллы'!HO9:HW9,'Баллы'!IL9:IW9,'Баллы'!JZ9:KE9)</f>
        <v>0</v>
      </c>
      <c r="BX66" s="51">
        <f>SUM('Баллы'!FL9:GA9)</f>
        <v>0</v>
      </c>
      <c r="BY66" s="51">
        <f>SUM('Баллы'!FL9:FM9,'Баллы'!FP9:FU9)</f>
        <v>0</v>
      </c>
      <c r="BZ66" s="53">
        <f>SUM('Баллы'!FN9:FO9,'Баллы'!FV9:GA9)</f>
        <v>0</v>
      </c>
      <c r="CA66" s="51">
        <f>SUM('Баллы'!GB9:GQ9)</f>
        <v>0</v>
      </c>
      <c r="CB66" s="45">
        <f>SUM('Баллы'!GB9:GC9,'Баллы'!GF9:GK9)</f>
        <v>0</v>
      </c>
      <c r="CC66" s="50">
        <f>SUM('Баллы'!GD9:GE9,'Баллы'!GL9:GQ9)</f>
        <v>0</v>
      </c>
      <c r="CD66" s="51" t="str">
        <f>SUM('Баллы'!GR9:HY9)</f>
        <v>#REF!</v>
      </c>
      <c r="CE66" s="45" t="str">
        <f>SUM('Баллы'!GR9:GT9,'Баллы'!GX9:HA9,'Баллы'!HF9:HN9,'Баллы'!HX9)</f>
        <v>#REF!</v>
      </c>
      <c r="CF66" s="50" t="str">
        <f>SUM('Баллы'!GU9:GW9,'Баллы'!HB9:HE9,'Баллы'!HO9:HW9,'Баллы'!HY9)</f>
        <v>#REF!</v>
      </c>
      <c r="CG66" s="51">
        <f>SUM('Баллы'!HZ9:IY9)</f>
        <v>0</v>
      </c>
      <c r="CH66" s="45">
        <f>SUM('Баллы'!HZ9:IB9,'Баллы'!IF9:IH9,'Баллы'!IL9:IQ9,'Баллы'!IX9)</f>
        <v>0</v>
      </c>
      <c r="CI66" s="50">
        <f>SUM('Баллы'!IC9:IE9,'Баллы'!II9:IK9,'Баллы'!IR9:IW9,'Баллы'!IY9)</f>
        <v>0</v>
      </c>
      <c r="CJ66" s="51">
        <f>SUM('Баллы'!IZ9:KE9,)</f>
        <v>0</v>
      </c>
      <c r="CK66" s="45">
        <f>SUM('Баллы'!IZ9:JE9,'Баллы'!JH9:JY9)</f>
        <v>0</v>
      </c>
      <c r="CL66" s="45">
        <f>SUM('Баллы'!JF9:JG9,'Баллы'!JZ9:KE9)</f>
        <v>0</v>
      </c>
      <c r="CM66" s="48">
        <f>SUM('Баллы'!OM9:PB9)</f>
        <v>0</v>
      </c>
      <c r="CN66" s="45">
        <f>SUMIF('Баллы'!OM7:PB7,"муж",'Баллы'!OM9:PB9)</f>
        <v>0</v>
      </c>
      <c r="CO66" s="50">
        <f>SUMIF('Баллы'!OM7:PB7,"жен",'Баллы'!OM9:PB9)</f>
        <v>0</v>
      </c>
      <c r="CP66" s="52">
        <f>SUM('Баллы'!OM9:OP9)</f>
        <v>0</v>
      </c>
      <c r="CQ66" s="45">
        <f>SUMIF('Баллы'!OM7:OP7,"муж",'Баллы'!OM9:OP9)</f>
        <v>0</v>
      </c>
      <c r="CR66" s="50">
        <f>SUMIF('Баллы'!OM7:OP7,"жен",'Баллы'!OM9:OP9)</f>
        <v>0</v>
      </c>
      <c r="CS66" s="52">
        <f>SUM('Баллы'!OQ9:PB9)</f>
        <v>0</v>
      </c>
      <c r="CT66" s="45">
        <f>SUMIF('Баллы'!OQ7:PB7,"муж",'Баллы'!OQ9:PB9)</f>
        <v>0</v>
      </c>
      <c r="CU66" s="50">
        <f>SUMIF('Баллы'!OQ7:PB7,"жен",'Баллы'!OQ9:PB9)</f>
        <v>0</v>
      </c>
      <c r="CV66" s="46">
        <f>SUM('Баллы'!KF9:KU9,'Баллы'!PC9:PX9)</f>
        <v>0</v>
      </c>
      <c r="CW66" s="48">
        <f>SUM('Баллы'!KF9:KU9)</f>
        <v>0</v>
      </c>
      <c r="CX66" s="48">
        <f>SUM('Баллы'!PC9:PX9)</f>
        <v>0</v>
      </c>
      <c r="CY66" s="46">
        <f>SUM('Баллы'!KV9:LL9,'Баллы'!PY9:QJ9)</f>
        <v>0</v>
      </c>
      <c r="CZ66" s="45">
        <f>SUM('Баллы'!KZ9:LB9,'Баллы'!PZ9:QJ9)</f>
        <v>0</v>
      </c>
      <c r="DA66" s="45">
        <f>SUM('Баллы'!KX9:KY9,'Баллы'!LB9:LC9,'Баллы'!LF9:LG9,'Баллы'!QE9:QJ9)</f>
        <v>0</v>
      </c>
      <c r="DB66" s="45">
        <f>SUM('Баллы'!KX9:KY9,'Баллы'!LB9:LC9,'Баллы'!LF9:LG9,'Баллы'!QE9:QG9)</f>
        <v>0</v>
      </c>
      <c r="DC66" s="45">
        <f>SUM('Баллы'!LC9,'Баллы'!LG9,'Баллы'!QH9:QJ9)</f>
        <v>0</v>
      </c>
      <c r="DD66" s="48">
        <f>SUM('Баллы'!KV9:LL9)</f>
        <v>0</v>
      </c>
      <c r="DE66" s="45">
        <f>SUM('Баллы'!KV9:KY9)</f>
        <v>0</v>
      </c>
      <c r="DF66" s="45">
        <f>SUM('Баллы'!KZ9:LG9)</f>
        <v>0</v>
      </c>
      <c r="DG66" s="45">
        <f>SUM('Баллы'!KZ9:LB9)</f>
        <v>0</v>
      </c>
      <c r="DH66" s="45">
        <f>SUM('Баллы'!LD9:LF9)</f>
        <v>0</v>
      </c>
      <c r="DI66" s="45">
        <f>SUM('Баллы'!KX9:KY9,'Баллы'!LB9:LC9,'Баллы'!LF9:LG9)</f>
        <v>0</v>
      </c>
      <c r="DJ66" s="45">
        <f>SUM('Баллы'!KX9:KY9)</f>
        <v>0</v>
      </c>
      <c r="DK66" s="45">
        <f>SUM('Баллы'!LB9:LC9,'Баллы'!LF9:LG9)</f>
        <v>0</v>
      </c>
      <c r="DL66" s="45">
        <f>SUM('Баллы'!LC9,'Баллы'!LG9)</f>
        <v>0</v>
      </c>
      <c r="DM66" s="45">
        <f>SUM('Баллы'!LH9:LL9)</f>
        <v>0</v>
      </c>
      <c r="DN66" s="48">
        <f>SUM('Баллы'!PY9:QJ9)</f>
        <v>0</v>
      </c>
      <c r="DO66" s="45">
        <f>SUM('Баллы'!PZ9,'Баллы'!QB9:QJ9)</f>
        <v>0</v>
      </c>
      <c r="DP66" s="45">
        <f>SUM('Баллы'!QE9:QJ9)</f>
        <v>0</v>
      </c>
      <c r="DQ66" s="54">
        <f>SUM('Баллы'!QE9:QG9)</f>
        <v>0</v>
      </c>
      <c r="DR66" s="45">
        <f>SUM('Баллы'!QH9:QJ9)</f>
        <v>0</v>
      </c>
      <c r="DS66" s="46" t="str">
        <f>SUM('Баллы'!QK9:QP9)</f>
        <v>#REF!</v>
      </c>
      <c r="DT66" s="45">
        <f>SUM('Баллы'!QL9:QM9,'Баллы'!QP9)</f>
        <v>0</v>
      </c>
      <c r="DU66" s="50">
        <f>SUM('Баллы'!QN9)</f>
        <v>0</v>
      </c>
      <c r="DV66" s="46">
        <f>SUM('Баллы'!QQ9:QX9)</f>
        <v>0</v>
      </c>
      <c r="DW66" s="45">
        <f>SUM('Баллы'!QQ9:QR9)</f>
        <v>0</v>
      </c>
      <c r="DX66" s="45">
        <f>SUM('Баллы'!QS9:QX9)</f>
        <v>0</v>
      </c>
    </row>
    <row r="67">
      <c r="A67" s="55">
        <v>64.0</v>
      </c>
      <c r="B67" s="56" t="str">
        <f>'Тест ответы'!B76</f>
        <v>Томская область</v>
      </c>
      <c r="C67" s="57">
        <f>VLOOKUP(B67,'Население'!$B$2:$E$90,4,FALSE)</f>
        <v>12.24692536</v>
      </c>
      <c r="D67" s="44" t="str">
        <f>'Баллы'!D75</f>
        <v>#REF!</v>
      </c>
      <c r="E67" s="58" t="str">
        <f>SUMIF('Баллы'!$E$3:DX$3,"муж",'Баллы'!E75:DX75)</f>
        <v>#REF!</v>
      </c>
      <c r="F67" s="58" t="str">
        <f>SUMIF('Баллы'!$E$3:DX$3,"жен",'Баллы'!E75:DX75)</f>
        <v>#REF!</v>
      </c>
      <c r="G67" s="58" t="str">
        <f>SUM('Баллы'!Z75:DK75,'Баллы'!DP75:KE75,'Баллы'!KV75:LL75)</f>
        <v>#REF!</v>
      </c>
      <c r="H67" s="58">
        <f>SUM('Баллы'!LM75:PB75,'Баллы'!PY75:QJ75)</f>
        <v>0</v>
      </c>
      <c r="I67" s="58">
        <f>SUM('Баллы'!AZ75:BO75,'Баллы'!DR75:DX75,'Баллы'!FL75:FO75,'Баллы'!GB75:GE75,'Баллы'!GX75:HE75,'Баллы'!IF75:IK75,'Баллы'!IZ75:JG75,'Баллы'!LU75:MG75,'Баллы'!NW75:NZ75,'Баллы'!OM75:OP75)</f>
        <v>0</v>
      </c>
      <c r="J67" s="58">
        <f>SUM('Баллы'!BP75:DK75,'Баллы'!DY75:FK75,'Баллы'!FP75:GA75,'Баллы'!GF75:GQ75,'Баллы'!HF75:HW75,'Баллы'!IL75:IW75,'Баллы'!JH75:KE75,'Баллы'!MH75:NV75,'Баллы'!OA75:OL75,'Баллы'!OQ75:PB75)</f>
        <v>0</v>
      </c>
      <c r="K67" s="46">
        <f>SUM('Баллы'!E75:R75)</f>
        <v>0.1235</v>
      </c>
      <c r="L67" s="59">
        <f>SUM('Баллы'!O75:R75)</f>
        <v>0.08</v>
      </c>
      <c r="M67" s="46">
        <f>SUM('Баллы'!S75:Y75)</f>
        <v>0</v>
      </c>
      <c r="N67" s="58">
        <f>SUM('Баллы'!T75:Y75)</f>
        <v>0</v>
      </c>
      <c r="O67" s="46">
        <f>SUM('Баллы'!Z75:AQ75,'Баллы'!LM75:LT75)</f>
        <v>0</v>
      </c>
      <c r="P67" s="58">
        <f>SUMIF('Баллы'!$Z$3:$AQ$3,"муж",'Баллы'!Z75:AQ75)+SUMIF('Баллы'!$LM$3:$LT$3,"муж",'Баллы'!LM75:LT75)</f>
        <v>0</v>
      </c>
      <c r="Q67" s="58">
        <f>SUMIF('Баллы'!$Z$3:$AQ$3,"жен",'Баллы'!Z75:AQ75)+SUMIF('Баллы'!$LM$3:$LT$3,"жен",'Баллы'!LM75:LT75)</f>
        <v>0</v>
      </c>
      <c r="R67" s="48">
        <f>SUM('Баллы'!Z75:AQ75)</f>
        <v>0</v>
      </c>
      <c r="S67" s="58">
        <f>SUM('Баллы'!Z75:AH75)</f>
        <v>0</v>
      </c>
      <c r="T67" s="58">
        <f>SUM('Баллы'!AI75:AQ75)</f>
        <v>0</v>
      </c>
      <c r="U67" s="48">
        <f>SUM('Баллы'!LM75:LT75)</f>
        <v>0</v>
      </c>
      <c r="V67" s="58">
        <f>SUM('Баллы'!LM75:LP75)</f>
        <v>0</v>
      </c>
      <c r="W67" s="60">
        <f>SUM('Баллы'!LQ75:LT75)</f>
        <v>0</v>
      </c>
      <c r="X67" s="46">
        <f>SUM('Баллы'!AR75:DK75,'Баллы'!LU75:NI75)</f>
        <v>0</v>
      </c>
      <c r="Y67" s="58">
        <f>'Баллы'!AR75+SUM('Баллы'!AZ75:BH75)+SUM('Баллы'!BP75:CP75)+SUM('Баллы'!LU75:MC75,'Баллы'!MH75:NI75)</f>
        <v>0</v>
      </c>
      <c r="Z67" s="58">
        <f>'Баллы'!AS75+SUM('Баллы'!BI75:BO75)+SUM('Баллы'!CQ75:DK75)+SUM('Баллы'!MD75:MG75,'Баллы'!NJ75:NV75,)</f>
        <v>0</v>
      </c>
      <c r="AA67" s="48">
        <f>SUM('Баллы'!AR75:DK75)</f>
        <v>0</v>
      </c>
      <c r="AB67" s="58">
        <f>SUM('Баллы'!AT75:AY75)</f>
        <v>0</v>
      </c>
      <c r="AC67" s="58">
        <f>'Баллы'!AR75+SUM('Баллы'!AZ75:BH75)+SUM('Баллы'!BP75:CP75)</f>
        <v>0</v>
      </c>
      <c r="AD67" s="61">
        <f>'Баллы'!AS75+SUM('Баллы'!BI75:BO75)+SUM('Баллы'!CQ75:DK75)</f>
        <v>0</v>
      </c>
      <c r="AE67" s="62">
        <f>SUM('Баллы'!AZ75:BO75)</f>
        <v>0</v>
      </c>
      <c r="AF67" s="58">
        <f>SUM('Баллы'!AZ75:BH75)</f>
        <v>0</v>
      </c>
      <c r="AG67" s="61">
        <f>SUM('Баллы'!BI75:BO75)</f>
        <v>0</v>
      </c>
      <c r="AH67" s="62">
        <f>SUM('Баллы'!BP75:DK75)</f>
        <v>0</v>
      </c>
      <c r="AI67" s="58">
        <f>SUM('Баллы'!BP75:CP75)</f>
        <v>0</v>
      </c>
      <c r="AJ67" s="58">
        <f>SUM('Баллы'!CQ75:DK75)</f>
        <v>0</v>
      </c>
      <c r="AK67" s="48">
        <f>SUM('Баллы'!LU75:NV75)</f>
        <v>0</v>
      </c>
      <c r="AL67" s="58">
        <f>SUM('Баллы'!LU75:MC75,'Баллы'!MH75:NI75)</f>
        <v>0</v>
      </c>
      <c r="AM67" s="61">
        <f>SUM('Баллы'!MD75:MG75,'Баллы'!NJ75:NV75,)</f>
        <v>0</v>
      </c>
      <c r="AN67" s="58">
        <f>SUM('Баллы'!LU75:MG75)</f>
        <v>0</v>
      </c>
      <c r="AO67" s="58">
        <f>SUM('Баллы'!LU75:MC75)</f>
        <v>0</v>
      </c>
      <c r="AP67" s="61">
        <f>SUM('Баллы'!MD75:MG75)</f>
        <v>0</v>
      </c>
      <c r="AQ67" s="58">
        <f>SUM('Баллы'!MH75:NV75)</f>
        <v>0</v>
      </c>
      <c r="AR67" s="58">
        <f>SUM('Баллы'!MH75:NI75)</f>
        <v>0</v>
      </c>
      <c r="AS67" s="61">
        <f>SUM('Баллы'!NJ75:NV75)</f>
        <v>0</v>
      </c>
      <c r="AT67" s="46">
        <f>SUM('Баллы'!DR75:FK75,'Баллы'!NW75:OL75)</f>
        <v>0</v>
      </c>
      <c r="AU67" s="48" t="str">
        <f>SUM('Баллы'!DL75:FK75)</f>
        <v>#REF!</v>
      </c>
      <c r="AV67" s="58" t="str">
        <f>SUM('Баллы'!DL75:DQ75)</f>
        <v>#REF!</v>
      </c>
      <c r="AW67" s="58">
        <f>SUM('Баллы'!DR75:DU75)+SUM('Баллы'!DY75:ES75)</f>
        <v>0</v>
      </c>
      <c r="AX67" s="61">
        <f>SUM('Баллы'!DV75:DX75)+SUM('Баллы'!ET75:FK75)</f>
        <v>0</v>
      </c>
      <c r="AY67" s="62">
        <f>SUM('Баллы'!DR75:DX75)</f>
        <v>0</v>
      </c>
      <c r="AZ67" s="58">
        <f>SUM('Баллы'!DR75:DU75)</f>
        <v>0</v>
      </c>
      <c r="BA67" s="61">
        <f>SUM('Баллы'!DV75:DX75)</f>
        <v>0</v>
      </c>
      <c r="BB67" s="62">
        <f>SUM('Баллы'!DY75:FK75)</f>
        <v>0</v>
      </c>
      <c r="BC67" s="58">
        <f>SUM('Баллы'!DY75:ES75)</f>
        <v>0</v>
      </c>
      <c r="BD67" s="60">
        <f>SUM('Баллы'!ET75:FK75)</f>
        <v>0</v>
      </c>
      <c r="BE67" s="48">
        <f>SUM('Баллы'!NW75:OL75)</f>
        <v>0</v>
      </c>
      <c r="BF67" s="58">
        <f>SUMIF('Баллы'!NW73:OL73,"муж",'Баллы'!NW75:OL75)</f>
        <v>0</v>
      </c>
      <c r="BG67" s="61">
        <f>SUMIF('Баллы'!NW73:OL73,"жен",'Баллы'!NW75:OL75)</f>
        <v>0</v>
      </c>
      <c r="BH67" s="62">
        <f>SUM('Баллы'!NW75:NZ75)</f>
        <v>0</v>
      </c>
      <c r="BI67" s="58">
        <f>SUMIF('Баллы'!NW73:NZ73,"муж",'Баллы'!NW75:NZ75)</f>
        <v>0</v>
      </c>
      <c r="BJ67" s="61">
        <f>SUMIF('Баллы'!NW73:NZ73,";ty",'Баллы'!NW75:NZ75)</f>
        <v>0</v>
      </c>
      <c r="BK67" s="62">
        <f>SUM('Баллы'!OA75:OL75)</f>
        <v>0</v>
      </c>
      <c r="BL67" s="58">
        <f>SUMIF('Баллы'!OA73:OL73,"муж",'Баллы'!OA75:OL75)</f>
        <v>0</v>
      </c>
      <c r="BM67" s="60">
        <f>SUMIF('Баллы'!OA73:OL73,"муж",'Баллы'!OA75:OL75)</f>
        <v>0</v>
      </c>
      <c r="BN67" s="46" t="str">
        <f>SUM('Баллы'!FL75:KE75,'Баллы'!OM75:PB75)</f>
        <v>#REF!</v>
      </c>
      <c r="BO67" s="48" t="str">
        <f>SUM('Баллы'!FL75:KE75)</f>
        <v>#REF!</v>
      </c>
      <c r="BP67" s="58" t="str">
        <f>SUM('Баллы'!FL75:FM75,'Баллы'!FP75:FU75,'Баллы'!GB75:GC75,'Баллы'!GF75:GK75,'Баллы'!GR75:GT75,'Баллы'!GX75:HA75,'Баллы'!HF75:HN75,'Баллы'!HX75,'Баллы'!HZ75:IB75,'Баллы'!IX75,'Баллы'!IF75:IH75,'Баллы'!IL75:IQ75,'Баллы'!IZ75:JE75,'Баллы'!JH75:JY75,)</f>
        <v>#REF!</v>
      </c>
      <c r="BQ67" s="61" t="str">
        <f>SUM('Баллы'!FN75:FO75,'Баллы'!FV75:GA75,'Баллы'!GD75:GE75,'Баллы'!GL75:GQ75,'Баллы'!GU75:GW75,'Баллы'!HB75:HE75,'Баллы'!HO75:HW75,'Баллы'!HY75,'Баллы'!IC75:IE75,'Баллы'!II75:IK75,'Баллы'!IR75:IW75,'Баллы'!IY75,'Баллы'!JF75:JG75,'Баллы'!JZ75:KE75)</f>
        <v>#REF!</v>
      </c>
      <c r="BR67" s="63">
        <f>SUM('Баллы'!FL75:FO75,'Баллы'!GB75:GE75,'Баллы'!GX75:HE75,'Баллы'!IF75:IK75,'Баллы'!IZ75:JG75)</f>
        <v>0</v>
      </c>
      <c r="BS67" s="58">
        <f>SUM('Баллы'!FP75:FU75,'Баллы'!GF75:GK75,'Баллы'!HF75:HN75,'Баллы'!IL75:IQ75,'Баллы'!JH75:JY75)</f>
        <v>0</v>
      </c>
      <c r="BT67" s="61">
        <f>SUM('Баллы'!FN75:FO75,'Баллы'!GD75:GE75,'Баллы'!HB75:HE75,'Баллы'!II75:IK75,'Баллы'!JF75:JG75)</f>
        <v>0</v>
      </c>
      <c r="BU67" s="63">
        <f>SUM('Баллы'!FP75:GA75,'Баллы'!GF75:GQ75,'Баллы'!HF75:HW75,'Баллы'!IL75:IW75,'Баллы'!JH75:KE75)</f>
        <v>0</v>
      </c>
      <c r="BV67" s="58">
        <f>SUM('Баллы'!FP75:FU75,'Баллы'!GF75:GK75,'Баллы'!HF75:HN75,'Баллы'!IL75:IQ75,'Баллы'!JH75:JY75)</f>
        <v>0</v>
      </c>
      <c r="BW67" s="61">
        <f>SUM('Баллы'!FV75:GA75,'Баллы'!GL75:GQ75,'Баллы'!HO75:HW75,'Баллы'!IL75:IW75,'Баллы'!JZ75:KE75)</f>
        <v>0</v>
      </c>
      <c r="BX67" s="62">
        <f>SUM('Баллы'!FL75:GA75)</f>
        <v>0</v>
      </c>
      <c r="BY67" s="62">
        <f>SUM('Баллы'!FL75:FM75,'Баллы'!FP75:FU75)</f>
        <v>0</v>
      </c>
      <c r="BZ67" s="64">
        <f>SUM('Баллы'!FN75:FO75,'Баллы'!FV75:GA75)</f>
        <v>0</v>
      </c>
      <c r="CA67" s="62">
        <f>SUM('Баллы'!GB75:GQ75)</f>
        <v>0</v>
      </c>
      <c r="CB67" s="58">
        <f>SUM('Баллы'!GB75:GC75,'Баллы'!GF75:GK75)</f>
        <v>0</v>
      </c>
      <c r="CC67" s="61">
        <f>SUM('Баллы'!GD75:GE75,'Баллы'!GL75:GQ75)</f>
        <v>0</v>
      </c>
      <c r="CD67" s="62" t="str">
        <f>SUM('Баллы'!GR75:HY75)</f>
        <v>#REF!</v>
      </c>
      <c r="CE67" s="58" t="str">
        <f>SUM('Баллы'!GR75:GT75,'Баллы'!GX75:HA75,'Баллы'!HF75:HN75,'Баллы'!HX75)</f>
        <v>#REF!</v>
      </c>
      <c r="CF67" s="61" t="str">
        <f>SUM('Баллы'!GU75:GW75,'Баллы'!HB75:HE75,'Баллы'!HO75:HW75,'Баллы'!HY75)</f>
        <v>#REF!</v>
      </c>
      <c r="CG67" s="62">
        <f>SUM('Баллы'!HZ75:IY75)</f>
        <v>0</v>
      </c>
      <c r="CH67" s="58">
        <f>SUM('Баллы'!HZ75:IB75,'Баллы'!IF75:IH75,'Баллы'!IL75:IQ75,'Баллы'!IX75)</f>
        <v>0</v>
      </c>
      <c r="CI67" s="61">
        <f>SUM('Баллы'!IC75:IE75,'Баллы'!II75:IK75,'Баллы'!IR75:IW75,'Баллы'!IY75)</f>
        <v>0</v>
      </c>
      <c r="CJ67" s="62">
        <f>SUM('Баллы'!IZ75:KE75,)</f>
        <v>0</v>
      </c>
      <c r="CK67" s="58">
        <f>SUM('Баллы'!IZ75:JE75,'Баллы'!JH75:JY75)</f>
        <v>0</v>
      </c>
      <c r="CL67" s="58">
        <f>SUM('Баллы'!JF75:JG75,'Баллы'!JZ75:KE75)</f>
        <v>0</v>
      </c>
      <c r="CM67" s="48">
        <f>SUM('Баллы'!OM75:PB75)</f>
        <v>0</v>
      </c>
      <c r="CN67" s="58">
        <f>SUMIF('Баллы'!OM73:PB73,"муж",'Баллы'!OM75:PB75)</f>
        <v>0</v>
      </c>
      <c r="CO67" s="61">
        <f>SUMIF('Баллы'!OM73:PB73,"жен",'Баллы'!OM75:PB75)</f>
        <v>0</v>
      </c>
      <c r="CP67" s="63">
        <f>SUM('Баллы'!OM75:OP75)</f>
        <v>0</v>
      </c>
      <c r="CQ67" s="58">
        <f>SUMIF('Баллы'!OM73:OP73,"муж",'Баллы'!OM75:OP75)</f>
        <v>0</v>
      </c>
      <c r="CR67" s="61">
        <f>SUMIF('Баллы'!OM73:OP73,"жен",'Баллы'!OM75:OP75)</f>
        <v>0</v>
      </c>
      <c r="CS67" s="63">
        <f>SUM('Баллы'!OQ75:PB75)</f>
        <v>0</v>
      </c>
      <c r="CT67" s="58">
        <f>SUMIF('Баллы'!OQ73:PB73,"муж",'Баллы'!OQ75:PB75)</f>
        <v>0</v>
      </c>
      <c r="CU67" s="61">
        <f>SUMIF('Баллы'!OQ73:PB73,"жен",'Баллы'!OQ75:PB75)</f>
        <v>0</v>
      </c>
      <c r="CV67" s="46">
        <f>SUM('Баллы'!KF75:KU75,'Баллы'!PC75:PX75)</f>
        <v>0</v>
      </c>
      <c r="CW67" s="48">
        <f>SUM('Баллы'!KF75:KU75)</f>
        <v>0</v>
      </c>
      <c r="CX67" s="48">
        <f>SUM('Баллы'!PC75:PX75)</f>
        <v>0</v>
      </c>
      <c r="CY67" s="46">
        <f>SUM('Баллы'!KV75:LL75,'Баллы'!PY75:QJ75)</f>
        <v>0</v>
      </c>
      <c r="CZ67" s="58">
        <f>SUM('Баллы'!KZ75:LB75,'Баллы'!PZ75:QJ75)</f>
        <v>0</v>
      </c>
      <c r="DA67" s="58">
        <f>SUM('Баллы'!KX75:KY75,'Баллы'!LB75:LC75,'Баллы'!LF75:LG75,'Баллы'!QE75:QJ75)</f>
        <v>0</v>
      </c>
      <c r="DB67" s="58">
        <f>SUM('Баллы'!KX75:KY75,'Баллы'!LB75:LC75,'Баллы'!LF75:LG75,'Баллы'!QE75:QG75)</f>
        <v>0</v>
      </c>
      <c r="DC67" s="58">
        <f>SUM('Баллы'!LC75,'Баллы'!LG75,'Баллы'!QH75:QJ75)</f>
        <v>0</v>
      </c>
      <c r="DD67" s="48">
        <f>SUM('Баллы'!KV75:LL75)</f>
        <v>0</v>
      </c>
      <c r="DE67" s="58">
        <f>SUM('Баллы'!KV75:KY75)</f>
        <v>0</v>
      </c>
      <c r="DF67" s="58">
        <f>SUM('Баллы'!KZ75:LG75)</f>
        <v>0</v>
      </c>
      <c r="DG67" s="58">
        <f>SUM('Баллы'!KZ75:LB75)</f>
        <v>0</v>
      </c>
      <c r="DH67" s="58">
        <f>SUM('Баллы'!LD75:LF75)</f>
        <v>0</v>
      </c>
      <c r="DI67" s="58">
        <f>SUM('Баллы'!KX75:KY75,'Баллы'!LB75:LC75,'Баллы'!LF75:LG75)</f>
        <v>0</v>
      </c>
      <c r="DJ67" s="58">
        <f>SUM('Баллы'!KX75:KY75)</f>
        <v>0</v>
      </c>
      <c r="DK67" s="58">
        <f>SUM('Баллы'!LB75:LC75,'Баллы'!LF75:LG75)</f>
        <v>0</v>
      </c>
      <c r="DL67" s="58">
        <f>SUM('Баллы'!LC75,'Баллы'!LG75)</f>
        <v>0</v>
      </c>
      <c r="DM67" s="58">
        <f>SUM('Баллы'!LH75:LL75)</f>
        <v>0</v>
      </c>
      <c r="DN67" s="48">
        <f>SUM('Баллы'!PY75:QJ75)</f>
        <v>0</v>
      </c>
      <c r="DO67" s="58">
        <f>SUM('Баллы'!PZ75,'Баллы'!QB75:QJ75)</f>
        <v>0</v>
      </c>
      <c r="DP67" s="58">
        <f>SUM('Баллы'!QE75:QJ75)</f>
        <v>0</v>
      </c>
      <c r="DQ67" s="65">
        <f>SUM('Баллы'!QE75:QG75)</f>
        <v>0</v>
      </c>
      <c r="DR67" s="58">
        <f>SUM('Баллы'!QH75:QJ75)</f>
        <v>0</v>
      </c>
      <c r="DS67" s="46" t="str">
        <f>SUM('Баллы'!QK75:QP75)</f>
        <v>#REF!</v>
      </c>
      <c r="DT67" s="58">
        <f>SUM('Баллы'!QL75:QM75,'Баллы'!QP75)</f>
        <v>0</v>
      </c>
      <c r="DU67" s="61">
        <f>SUM('Баллы'!QN75)</f>
        <v>0</v>
      </c>
      <c r="DV67" s="46">
        <f>SUM('Баллы'!QQ75:QX75)</f>
        <v>0</v>
      </c>
      <c r="DW67" s="58">
        <f>SUM('Баллы'!QQ75:QR75)</f>
        <v>0</v>
      </c>
      <c r="DX67" s="58">
        <f>SUM('Баллы'!QS75:QX75)</f>
        <v>0</v>
      </c>
    </row>
    <row r="68">
      <c r="A68" s="41">
        <v>65.0</v>
      </c>
      <c r="B68" s="42" t="str">
        <f>'Тест ответы'!B22</f>
        <v>Забайкальский край</v>
      </c>
      <c r="C68" s="43">
        <f>VLOOKUP(B68,'Население'!$B$2:$E$90,4,FALSE)</f>
        <v>13.00836165</v>
      </c>
      <c r="D68" s="44" t="str">
        <f>'Баллы'!D21</f>
        <v>#REF!</v>
      </c>
      <c r="E68" s="45" t="str">
        <f>SUMIF('Баллы'!$E$3:DX$3,"муж",'Баллы'!E21:DX21)</f>
        <v>#REF!</v>
      </c>
      <c r="F68" s="45" t="str">
        <f>SUMIF('Баллы'!$E$3:DX$3,"жен",'Баллы'!E21:DX21)</f>
        <v>#REF!</v>
      </c>
      <c r="G68" s="45" t="str">
        <f>SUM('Баллы'!Z21:DK21,'Баллы'!DP21:KE21,'Баллы'!KV21:LL21)</f>
        <v>#REF!</v>
      </c>
      <c r="H68" s="45">
        <f>SUM('Баллы'!LM21:PB21,'Баллы'!PY21:QJ21)</f>
        <v>0</v>
      </c>
      <c r="I68" s="45">
        <f>SUM('Баллы'!AZ21:BO21,'Баллы'!DR21:DX21,'Баллы'!FL21:FO21,'Баллы'!GB21:GE21,'Баллы'!GX21:HE21,'Баллы'!IF21:IK21,'Баллы'!IZ21:JG21,'Баллы'!LU21:MG21,'Баллы'!NW21:NZ21,'Баллы'!OM21:OP21)</f>
        <v>0</v>
      </c>
      <c r="J68" s="45">
        <f>SUM('Баллы'!BP21:DK21,'Баллы'!DY21:FK21,'Баллы'!FP21:GA21,'Баллы'!GF21:GQ21,'Баллы'!HF21:HW21,'Баллы'!IL21:IW21,'Баллы'!JH21:KE21,'Баллы'!MH21:NV21,'Баллы'!OA21:OL21,'Баллы'!OQ21:PB21)</f>
        <v>0</v>
      </c>
      <c r="K68" s="46">
        <f>SUM('Баллы'!E21:R21)</f>
        <v>0.1085</v>
      </c>
      <c r="L68" s="47">
        <f>SUM('Баллы'!O21:R21)</f>
        <v>0.1</v>
      </c>
      <c r="M68" s="46">
        <f>SUM('Баллы'!S21:Y21)</f>
        <v>0</v>
      </c>
      <c r="N68" s="45">
        <f>SUM('Баллы'!T21:Y21)</f>
        <v>0</v>
      </c>
      <c r="O68" s="46">
        <f>SUM('Баллы'!Z21:AQ21,'Баллы'!LM21:LT21)</f>
        <v>0</v>
      </c>
      <c r="P68" s="45">
        <f>SUMIF('Баллы'!$Z$3:$AQ$3,"муж",'Баллы'!Z21:AQ21)+SUMIF('Баллы'!$LM$3:$LT$3,"муж",'Баллы'!LM21:LT21)</f>
        <v>0</v>
      </c>
      <c r="Q68" s="45">
        <f>SUMIF('Баллы'!$Z$3:$AQ$3,"жен",'Баллы'!Z21:AQ21)+SUMIF('Баллы'!$LM$3:$LT$3,"жен",'Баллы'!LM21:LT21)</f>
        <v>0</v>
      </c>
      <c r="R68" s="48">
        <f>SUM('Баллы'!Z21:AQ21)</f>
        <v>0</v>
      </c>
      <c r="S68" s="45">
        <f>SUM('Баллы'!Z21:AH21)</f>
        <v>0</v>
      </c>
      <c r="T68" s="45">
        <f>SUM('Баллы'!AI21:AQ21)</f>
        <v>0</v>
      </c>
      <c r="U68" s="48">
        <f>SUM('Баллы'!LM21:LT21)</f>
        <v>0</v>
      </c>
      <c r="V68" s="45">
        <f>SUM('Баллы'!LM21:LP21)</f>
        <v>0</v>
      </c>
      <c r="W68" s="49">
        <f>SUM('Баллы'!LQ21:LT21)</f>
        <v>0</v>
      </c>
      <c r="X68" s="46">
        <f>SUM('Баллы'!AR21:DK21,'Баллы'!LU21:NI21)</f>
        <v>0</v>
      </c>
      <c r="Y68" s="45">
        <f>'Баллы'!AR21+SUM('Баллы'!AZ21:BH21)+SUM('Баллы'!BP21:CP21)+SUM('Баллы'!LU21:MC21,'Баллы'!MH21:NI21)</f>
        <v>0</v>
      </c>
      <c r="Z68" s="45">
        <f>'Баллы'!AS21+SUM('Баллы'!BI21:BO21)+SUM('Баллы'!CQ21:DK21)+SUM('Баллы'!MD21:MG21,'Баллы'!NJ21:NV21,)</f>
        <v>0</v>
      </c>
      <c r="AA68" s="48">
        <f>SUM('Баллы'!AR21:DK21)</f>
        <v>0</v>
      </c>
      <c r="AB68" s="45">
        <f>SUM('Баллы'!AT21:AY21)</f>
        <v>0</v>
      </c>
      <c r="AC68" s="45">
        <f>'Баллы'!AR21+SUM('Баллы'!AZ21:BH21)+SUM('Баллы'!BP21:CP21)</f>
        <v>0</v>
      </c>
      <c r="AD68" s="50">
        <f>'Баллы'!AS21+SUM('Баллы'!BI21:BO21)+SUM('Баллы'!CQ21:DK21)</f>
        <v>0</v>
      </c>
      <c r="AE68" s="51">
        <f>SUM('Баллы'!AZ21:BO21)</f>
        <v>0</v>
      </c>
      <c r="AF68" s="45">
        <f>SUM('Баллы'!AZ21:BH21)</f>
        <v>0</v>
      </c>
      <c r="AG68" s="50">
        <f>SUM('Баллы'!BI21:BO21)</f>
        <v>0</v>
      </c>
      <c r="AH68" s="51">
        <f>SUM('Баллы'!BP21:DK21)</f>
        <v>0</v>
      </c>
      <c r="AI68" s="45">
        <f>SUM('Баллы'!BP21:CP21)</f>
        <v>0</v>
      </c>
      <c r="AJ68" s="45">
        <f>SUM('Баллы'!CQ21:DK21)</f>
        <v>0</v>
      </c>
      <c r="AK68" s="48">
        <f>SUM('Баллы'!LU21:NV21)</f>
        <v>0</v>
      </c>
      <c r="AL68" s="45">
        <f>SUM('Баллы'!LU21:MC21,'Баллы'!MH21:NI21)</f>
        <v>0</v>
      </c>
      <c r="AM68" s="50">
        <f>SUM('Баллы'!MD21:MG21,'Баллы'!NJ21:NV21,)</f>
        <v>0</v>
      </c>
      <c r="AN68" s="45">
        <f>SUM('Баллы'!LU21:MG21)</f>
        <v>0</v>
      </c>
      <c r="AO68" s="45">
        <f>SUM('Баллы'!LU21:MC21)</f>
        <v>0</v>
      </c>
      <c r="AP68" s="50">
        <f>SUM('Баллы'!MD21:MG21)</f>
        <v>0</v>
      </c>
      <c r="AQ68" s="45">
        <f>SUM('Баллы'!MH21:NV21)</f>
        <v>0</v>
      </c>
      <c r="AR68" s="45">
        <f>SUM('Баллы'!MH21:NI21)</f>
        <v>0</v>
      </c>
      <c r="AS68" s="50">
        <f>SUM('Баллы'!NJ21:NV21)</f>
        <v>0</v>
      </c>
      <c r="AT68" s="46">
        <f>SUM('Баллы'!DR21:FK21,'Баллы'!NW21:OL21)</f>
        <v>0</v>
      </c>
      <c r="AU68" s="48" t="str">
        <f>SUM('Баллы'!DL21:FK21)</f>
        <v>#REF!</v>
      </c>
      <c r="AV68" s="45" t="str">
        <f>SUM('Баллы'!DL21:DQ21)</f>
        <v>#REF!</v>
      </c>
      <c r="AW68" s="45">
        <f>SUM('Баллы'!DR21:DU21)+SUM('Баллы'!DY21:ES21)</f>
        <v>0</v>
      </c>
      <c r="AX68" s="50">
        <f>SUM('Баллы'!DV21:DX21)+SUM('Баллы'!ET21:FK21)</f>
        <v>0</v>
      </c>
      <c r="AY68" s="51">
        <f>SUM('Баллы'!DR21:DX21)</f>
        <v>0</v>
      </c>
      <c r="AZ68" s="45">
        <f>SUM('Баллы'!DR21:DU21)</f>
        <v>0</v>
      </c>
      <c r="BA68" s="50">
        <f>SUM('Баллы'!DV21:DX21)</f>
        <v>0</v>
      </c>
      <c r="BB68" s="51">
        <f>SUM('Баллы'!DY21:FK21)</f>
        <v>0</v>
      </c>
      <c r="BC68" s="45">
        <f>SUM('Баллы'!DY21:ES21)</f>
        <v>0</v>
      </c>
      <c r="BD68" s="49">
        <f>SUM('Баллы'!ET21:FK21)</f>
        <v>0</v>
      </c>
      <c r="BE68" s="48">
        <f>SUM('Баллы'!NW21:OL21)</f>
        <v>0</v>
      </c>
      <c r="BF68" s="45">
        <f>SUMIF('Баллы'!NW19:OL19,"муж",'Баллы'!NW21:OL21)</f>
        <v>0</v>
      </c>
      <c r="BG68" s="50">
        <f>SUMIF('Баллы'!NW19:OL19,"жен",'Баллы'!NW21:OL21)</f>
        <v>0</v>
      </c>
      <c r="BH68" s="51">
        <f>SUM('Баллы'!NW21:NZ21)</f>
        <v>0</v>
      </c>
      <c r="BI68" s="45">
        <f>SUMIF('Баллы'!NW19:NZ19,"муж",'Баллы'!NW21:NZ21)</f>
        <v>0</v>
      </c>
      <c r="BJ68" s="50">
        <f>SUMIF('Баллы'!NW19:NZ19,";ty",'Баллы'!NW21:NZ21)</f>
        <v>0</v>
      </c>
      <c r="BK68" s="51">
        <f>SUM('Баллы'!OA21:OL21)</f>
        <v>0</v>
      </c>
      <c r="BL68" s="45">
        <f>SUMIF('Баллы'!OA19:OL19,"муж",'Баллы'!OA21:OL21)</f>
        <v>0</v>
      </c>
      <c r="BM68" s="49">
        <f>SUMIF('Баллы'!OA19:OL19,"муж",'Баллы'!OA21:OL21)</f>
        <v>0</v>
      </c>
      <c r="BN68" s="46" t="str">
        <f>SUM('Баллы'!FL21:KE21,'Баллы'!OM21:PB21)</f>
        <v>#REF!</v>
      </c>
      <c r="BO68" s="48" t="str">
        <f>SUM('Баллы'!FL21:KE21)</f>
        <v>#REF!</v>
      </c>
      <c r="BP68" s="45" t="str">
        <f>SUM('Баллы'!FL21:FM21,'Баллы'!FP21:FU21,'Баллы'!GB21:GC21,'Баллы'!GF21:GK21,'Баллы'!GR21:GT21,'Баллы'!GX21:HA21,'Баллы'!HF21:HN21,'Баллы'!HX21,'Баллы'!HZ21:IB21,'Баллы'!IX21,'Баллы'!IF21:IH21,'Баллы'!IL21:IQ21,'Баллы'!IZ21:JE21,'Баллы'!JH21:JY21,)</f>
        <v>#REF!</v>
      </c>
      <c r="BQ68" s="50" t="str">
        <f>SUM('Баллы'!FN21:FO21,'Баллы'!FV21:GA21,'Баллы'!GD21:GE21,'Баллы'!GL21:GQ21,'Баллы'!GU21:GW21,'Баллы'!HB21:HE21,'Баллы'!HO21:HW21,'Баллы'!HY21,'Баллы'!IC21:IE21,'Баллы'!II21:IK21,'Баллы'!IR21:IW21,'Баллы'!IY21,'Баллы'!JF21:JG21,'Баллы'!JZ21:KE21)</f>
        <v>#REF!</v>
      </c>
      <c r="BR68" s="52">
        <f>SUM('Баллы'!FL21:FO21,'Баллы'!GB21:GE21,'Баллы'!GX21:HE21,'Баллы'!IF21:IK21,'Баллы'!IZ21:JG21)</f>
        <v>0</v>
      </c>
      <c r="BS68" s="45">
        <f>SUM('Баллы'!FP21:FU21,'Баллы'!GF21:GK21,'Баллы'!HF21:HN21,'Баллы'!IL21:IQ21,'Баллы'!JH21:JY21)</f>
        <v>0</v>
      </c>
      <c r="BT68" s="50">
        <f>SUM('Баллы'!FN21:FO21,'Баллы'!GD21:GE21,'Баллы'!HB21:HE21,'Баллы'!II21:IK21,'Баллы'!JF21:JG21)</f>
        <v>0</v>
      </c>
      <c r="BU68" s="52">
        <f>SUM('Баллы'!FP21:GA21,'Баллы'!GF21:GQ21,'Баллы'!HF21:HW21,'Баллы'!IL21:IW21,'Баллы'!JH21:KE21)</f>
        <v>0</v>
      </c>
      <c r="BV68" s="45">
        <f>SUM('Баллы'!FP21:FU21,'Баллы'!GF21:GK21,'Баллы'!HF21:HN21,'Баллы'!IL21:IQ21,'Баллы'!JH21:JY21)</f>
        <v>0</v>
      </c>
      <c r="BW68" s="50">
        <f>SUM('Баллы'!FV21:GA21,'Баллы'!GL21:GQ21,'Баллы'!HO21:HW21,'Баллы'!IL21:IW21,'Баллы'!JZ21:KE21)</f>
        <v>0</v>
      </c>
      <c r="BX68" s="51">
        <f>SUM('Баллы'!FL21:GA21)</f>
        <v>0</v>
      </c>
      <c r="BY68" s="51">
        <f>SUM('Баллы'!FL21:FM21,'Баллы'!FP21:FU21)</f>
        <v>0</v>
      </c>
      <c r="BZ68" s="53">
        <f>SUM('Баллы'!FN21:FO21,'Баллы'!FV21:GA21)</f>
        <v>0</v>
      </c>
      <c r="CA68" s="51">
        <f>SUM('Баллы'!GB21:GQ21)</f>
        <v>0</v>
      </c>
      <c r="CB68" s="45">
        <f>SUM('Баллы'!GB21:GC21,'Баллы'!GF21:GK21)</f>
        <v>0</v>
      </c>
      <c r="CC68" s="50">
        <f>SUM('Баллы'!GD21:GE21,'Баллы'!GL21:GQ21)</f>
        <v>0</v>
      </c>
      <c r="CD68" s="51" t="str">
        <f>SUM('Баллы'!GR21:HY21)</f>
        <v>#REF!</v>
      </c>
      <c r="CE68" s="45" t="str">
        <f>SUM('Баллы'!GR21:GT21,'Баллы'!GX21:HA21,'Баллы'!HF21:HN21,'Баллы'!HX21)</f>
        <v>#REF!</v>
      </c>
      <c r="CF68" s="50" t="str">
        <f>SUM('Баллы'!GU21:GW21,'Баллы'!HB21:HE21,'Баллы'!HO21:HW21,'Баллы'!HY21)</f>
        <v>#REF!</v>
      </c>
      <c r="CG68" s="51">
        <f>SUM('Баллы'!HZ21:IY21)</f>
        <v>0</v>
      </c>
      <c r="CH68" s="45">
        <f>SUM('Баллы'!HZ21:IB21,'Баллы'!IF21:IH21,'Баллы'!IL21:IQ21,'Баллы'!IX21)</f>
        <v>0</v>
      </c>
      <c r="CI68" s="50">
        <f>SUM('Баллы'!IC21:IE21,'Баллы'!II21:IK21,'Баллы'!IR21:IW21,'Баллы'!IY21)</f>
        <v>0</v>
      </c>
      <c r="CJ68" s="51">
        <f>SUM('Баллы'!IZ21:KE21,)</f>
        <v>0</v>
      </c>
      <c r="CK68" s="45">
        <f>SUM('Баллы'!IZ21:JE21,'Баллы'!JH21:JY21)</f>
        <v>0</v>
      </c>
      <c r="CL68" s="45">
        <f>SUM('Баллы'!JF21:JG21,'Баллы'!JZ21:KE21)</f>
        <v>0</v>
      </c>
      <c r="CM68" s="48">
        <f>SUM('Баллы'!OM21:PB21)</f>
        <v>0</v>
      </c>
      <c r="CN68" s="45">
        <f>SUMIF('Баллы'!OM19:PB19,"муж",'Баллы'!OM21:PB21)</f>
        <v>0</v>
      </c>
      <c r="CO68" s="50">
        <f>SUMIF('Баллы'!OM19:PB19,"жен",'Баллы'!OM21:PB21)</f>
        <v>0</v>
      </c>
      <c r="CP68" s="52">
        <f>SUM('Баллы'!OM21:OP21)</f>
        <v>0</v>
      </c>
      <c r="CQ68" s="45">
        <f>SUMIF('Баллы'!OM19:OP19,"муж",'Баллы'!OM21:OP21)</f>
        <v>0</v>
      </c>
      <c r="CR68" s="50">
        <f>SUMIF('Баллы'!OM19:OP19,"жен",'Баллы'!OM21:OP21)</f>
        <v>0</v>
      </c>
      <c r="CS68" s="52">
        <f>SUM('Баллы'!OQ21:PB21)</f>
        <v>0</v>
      </c>
      <c r="CT68" s="45">
        <f>SUMIF('Баллы'!OQ19:PB19,"муж",'Баллы'!OQ21:PB21)</f>
        <v>0</v>
      </c>
      <c r="CU68" s="50">
        <f>SUMIF('Баллы'!OQ19:PB19,"жен",'Баллы'!OQ21:PB21)</f>
        <v>0</v>
      </c>
      <c r="CV68" s="46">
        <f>SUM('Баллы'!KF21:KU21,'Баллы'!PC21:PX21)</f>
        <v>0</v>
      </c>
      <c r="CW68" s="48">
        <f>SUM('Баллы'!KF21:KU21)</f>
        <v>0</v>
      </c>
      <c r="CX68" s="48">
        <f>SUM('Баллы'!PC21:PX21)</f>
        <v>0</v>
      </c>
      <c r="CY68" s="46">
        <f>SUM('Баллы'!KV21:LL21,'Баллы'!PY21:QJ21)</f>
        <v>0</v>
      </c>
      <c r="CZ68" s="45">
        <f>SUM('Баллы'!KZ21:LB21,'Баллы'!PZ21:QJ21)</f>
        <v>0</v>
      </c>
      <c r="DA68" s="45">
        <f>SUM('Баллы'!KX21:KY21,'Баллы'!LB21:LC21,'Баллы'!LF21:LG21,'Баллы'!QE21:QJ21)</f>
        <v>0</v>
      </c>
      <c r="DB68" s="45">
        <f>SUM('Баллы'!KX21:KY21,'Баллы'!LB21:LC21,'Баллы'!LF21:LG21,'Баллы'!QE21:QG21)</f>
        <v>0</v>
      </c>
      <c r="DC68" s="45">
        <f>SUM('Баллы'!LC21,'Баллы'!LG21,'Баллы'!QH21:QJ21)</f>
        <v>0</v>
      </c>
      <c r="DD68" s="48">
        <f>SUM('Баллы'!KV21:LL21)</f>
        <v>0</v>
      </c>
      <c r="DE68" s="45">
        <f>SUM('Баллы'!KV21:KY21)</f>
        <v>0</v>
      </c>
      <c r="DF68" s="45">
        <f>SUM('Баллы'!KZ21:LG21)</f>
        <v>0</v>
      </c>
      <c r="DG68" s="45">
        <f>SUM('Баллы'!KZ21:LB21)</f>
        <v>0</v>
      </c>
      <c r="DH68" s="45">
        <f>SUM('Баллы'!LD21:LF21)</f>
        <v>0</v>
      </c>
      <c r="DI68" s="45">
        <f>SUM('Баллы'!KX21:KY21,'Баллы'!LB21:LC21,'Баллы'!LF21:LG21)</f>
        <v>0</v>
      </c>
      <c r="DJ68" s="45">
        <f>SUM('Баллы'!KX21:KY21)</f>
        <v>0</v>
      </c>
      <c r="DK68" s="45">
        <f>SUM('Баллы'!LB21:LC21,'Баллы'!LF21:LG21)</f>
        <v>0</v>
      </c>
      <c r="DL68" s="45">
        <f>SUM('Баллы'!LC21,'Баллы'!LG21)</f>
        <v>0</v>
      </c>
      <c r="DM68" s="45">
        <f>SUM('Баллы'!LH21:LL21)</f>
        <v>0</v>
      </c>
      <c r="DN68" s="48">
        <f>SUM('Баллы'!PY21:QJ21)</f>
        <v>0</v>
      </c>
      <c r="DO68" s="45">
        <f>SUM('Баллы'!PZ21,'Баллы'!QB21:QJ21)</f>
        <v>0</v>
      </c>
      <c r="DP68" s="45">
        <f>SUM('Баллы'!QE21:QJ21)</f>
        <v>0</v>
      </c>
      <c r="DQ68" s="54">
        <f>SUM('Баллы'!QE21:QG21)</f>
        <v>0</v>
      </c>
      <c r="DR68" s="45">
        <f>SUM('Баллы'!QH21:QJ21)</f>
        <v>0</v>
      </c>
      <c r="DS68" s="46" t="str">
        <f>SUM('Баллы'!QK21:QP21)</f>
        <v>#REF!</v>
      </c>
      <c r="DT68" s="45">
        <f>SUM('Баллы'!QL21:QM21,'Баллы'!QP21)</f>
        <v>0</v>
      </c>
      <c r="DU68" s="50">
        <f>SUM('Баллы'!QN21)</f>
        <v>0</v>
      </c>
      <c r="DV68" s="46">
        <f>SUM('Баллы'!QQ21:QX21)</f>
        <v>0</v>
      </c>
      <c r="DW68" s="45">
        <f>SUM('Баллы'!QQ21:QR21)</f>
        <v>0</v>
      </c>
      <c r="DX68" s="45">
        <f>SUM('Баллы'!QS21:QX21)</f>
        <v>0</v>
      </c>
    </row>
    <row r="69">
      <c r="A69" s="55">
        <v>66.0</v>
      </c>
      <c r="B69" s="56" t="str">
        <f>'Тест ответы'!B27</f>
        <v>Калининградская область</v>
      </c>
      <c r="C69" s="57">
        <f>VLOOKUP(B69,'Население'!$B$2:$E$90,4,FALSE)</f>
        <v>12.62404569</v>
      </c>
      <c r="D69" s="44" t="str">
        <f>'Баллы'!D26</f>
        <v>#REF!</v>
      </c>
      <c r="E69" s="58" t="str">
        <f>SUMIF('Баллы'!$E$3:DX$3,"муж",'Баллы'!E26:DX26)</f>
        <v>#REF!</v>
      </c>
      <c r="F69" s="58" t="str">
        <f>SUMIF('Баллы'!$E$3:DX$3,"жен",'Баллы'!E26:DX26)</f>
        <v>#REF!</v>
      </c>
      <c r="G69" s="58" t="str">
        <f>SUM('Баллы'!Z26:DK26,'Баллы'!DP26:KE26,'Баллы'!KV26:LL26)</f>
        <v>#REF!</v>
      </c>
      <c r="H69" s="58">
        <f>SUM('Баллы'!LM26:PB26,'Баллы'!PY26:QJ26)</f>
        <v>0</v>
      </c>
      <c r="I69" s="58">
        <f>SUM('Баллы'!AZ26:BO26,'Баллы'!DR26:DX26,'Баллы'!FL26:FO26,'Баллы'!GB26:GE26,'Баллы'!GX26:HE26,'Баллы'!IF26:IK26,'Баллы'!IZ26:JG26,'Баллы'!LU26:MG26,'Баллы'!NW26:NZ26,'Баллы'!OM26:OP26)</f>
        <v>0</v>
      </c>
      <c r="J69" s="58">
        <f>SUM('Баллы'!BP26:DK26,'Баллы'!DY26:FK26,'Баллы'!FP26:GA26,'Баллы'!GF26:GQ26,'Баллы'!HF26:HW26,'Баллы'!IL26:IW26,'Баллы'!JH26:KE26,'Баллы'!MH26:NV26,'Баллы'!OA26:OL26,'Баллы'!OQ26:PB26)</f>
        <v>0</v>
      </c>
      <c r="K69" s="46">
        <f>SUM('Баллы'!E26:R26)</f>
        <v>0.0705</v>
      </c>
      <c r="L69" s="59">
        <f>SUM('Баллы'!O26:R26)</f>
        <v>0.04</v>
      </c>
      <c r="M69" s="46">
        <f>SUM('Баллы'!S26:Y26)</f>
        <v>0</v>
      </c>
      <c r="N69" s="58">
        <f>SUM('Баллы'!T26:Y26)</f>
        <v>0</v>
      </c>
      <c r="O69" s="46">
        <f>SUM('Баллы'!Z26:AQ26,'Баллы'!LM26:LT26)</f>
        <v>0</v>
      </c>
      <c r="P69" s="58">
        <f>SUMIF('Баллы'!$Z$3:$AQ$3,"муж",'Баллы'!Z26:AQ26)+SUMIF('Баллы'!$LM$3:$LT$3,"муж",'Баллы'!LM26:LT26)</f>
        <v>0</v>
      </c>
      <c r="Q69" s="58">
        <f>SUMIF('Баллы'!$Z$3:$AQ$3,"жен",'Баллы'!Z26:AQ26)+SUMIF('Баллы'!$LM$3:$LT$3,"жен",'Баллы'!LM26:LT26)</f>
        <v>0</v>
      </c>
      <c r="R69" s="48">
        <f>SUM('Баллы'!Z26:AQ26)</f>
        <v>0</v>
      </c>
      <c r="S69" s="58">
        <f>SUM('Баллы'!Z26:AH26)</f>
        <v>0</v>
      </c>
      <c r="T69" s="58">
        <f>SUM('Баллы'!AI26:AQ26)</f>
        <v>0</v>
      </c>
      <c r="U69" s="48">
        <f>SUM('Баллы'!LM26:LT26)</f>
        <v>0</v>
      </c>
      <c r="V69" s="58">
        <f>SUM('Баллы'!LM26:LP26)</f>
        <v>0</v>
      </c>
      <c r="W69" s="60">
        <f>SUM('Баллы'!LQ26:LT26)</f>
        <v>0</v>
      </c>
      <c r="X69" s="46">
        <f>SUM('Баллы'!AR26:DK26,'Баллы'!LU26:NI26)</f>
        <v>0</v>
      </c>
      <c r="Y69" s="58">
        <f>'Баллы'!AR26+SUM('Баллы'!AZ26:BH26)+SUM('Баллы'!BP26:CP26)+SUM('Баллы'!LU26:MC26,'Баллы'!MH26:NI26)</f>
        <v>0</v>
      </c>
      <c r="Z69" s="58">
        <f>'Баллы'!AS26+SUM('Баллы'!BI26:BO26)+SUM('Баллы'!CQ26:DK26)+SUM('Баллы'!MD26:MG26,'Баллы'!NJ26:NV26,)</f>
        <v>0</v>
      </c>
      <c r="AA69" s="48">
        <f>SUM('Баллы'!AR26:DK26)</f>
        <v>0</v>
      </c>
      <c r="AB69" s="58">
        <f>SUM('Баллы'!AT26:AY26)</f>
        <v>0</v>
      </c>
      <c r="AC69" s="58">
        <f>'Баллы'!AR26+SUM('Баллы'!AZ26:BH26)+SUM('Баллы'!BP26:CP26)</f>
        <v>0</v>
      </c>
      <c r="AD69" s="61">
        <f>'Баллы'!AS26+SUM('Баллы'!BI26:BO26)+SUM('Баллы'!CQ26:DK26)</f>
        <v>0</v>
      </c>
      <c r="AE69" s="62">
        <f>SUM('Баллы'!AZ26:BO26)</f>
        <v>0</v>
      </c>
      <c r="AF69" s="58">
        <f>SUM('Баллы'!AZ26:BH26)</f>
        <v>0</v>
      </c>
      <c r="AG69" s="61">
        <f>SUM('Баллы'!BI26:BO26)</f>
        <v>0</v>
      </c>
      <c r="AH69" s="62">
        <f>SUM('Баллы'!BP26:DK26)</f>
        <v>0</v>
      </c>
      <c r="AI69" s="58">
        <f>SUM('Баллы'!BP26:CP26)</f>
        <v>0</v>
      </c>
      <c r="AJ69" s="58">
        <f>SUM('Баллы'!CQ26:DK26)</f>
        <v>0</v>
      </c>
      <c r="AK69" s="48">
        <f>SUM('Баллы'!LU26:NV26)</f>
        <v>0</v>
      </c>
      <c r="AL69" s="58">
        <f>SUM('Баллы'!LU26:MC26,'Баллы'!MH26:NI26)</f>
        <v>0</v>
      </c>
      <c r="AM69" s="61">
        <f>SUM('Баллы'!MD26:MG26,'Баллы'!NJ26:NV26,)</f>
        <v>0</v>
      </c>
      <c r="AN69" s="58">
        <f>SUM('Баллы'!LU26:MG26)</f>
        <v>0</v>
      </c>
      <c r="AO69" s="58">
        <f>SUM('Баллы'!LU26:MC26)</f>
        <v>0</v>
      </c>
      <c r="AP69" s="61">
        <f>SUM('Баллы'!MD26:MG26)</f>
        <v>0</v>
      </c>
      <c r="AQ69" s="58">
        <f>SUM('Баллы'!MH26:NV26)</f>
        <v>0</v>
      </c>
      <c r="AR69" s="58">
        <f>SUM('Баллы'!MH26:NI26)</f>
        <v>0</v>
      </c>
      <c r="AS69" s="61">
        <f>SUM('Баллы'!NJ26:NV26)</f>
        <v>0</v>
      </c>
      <c r="AT69" s="46">
        <f>SUM('Баллы'!DR26:FK26,'Баллы'!NW26:OL26)</f>
        <v>0</v>
      </c>
      <c r="AU69" s="48" t="str">
        <f>SUM('Баллы'!DL26:FK26)</f>
        <v>#REF!</v>
      </c>
      <c r="AV69" s="58" t="str">
        <f>SUM('Баллы'!DL26:DQ26)</f>
        <v>#REF!</v>
      </c>
      <c r="AW69" s="58">
        <f>SUM('Баллы'!DR26:DU26)+SUM('Баллы'!DY26:ES26)</f>
        <v>0</v>
      </c>
      <c r="AX69" s="61">
        <f>SUM('Баллы'!DV26:DX26)+SUM('Баллы'!ET26:FK26)</f>
        <v>0</v>
      </c>
      <c r="AY69" s="62">
        <f>SUM('Баллы'!DR26:DX26)</f>
        <v>0</v>
      </c>
      <c r="AZ69" s="58">
        <f>SUM('Баллы'!DR26:DU26)</f>
        <v>0</v>
      </c>
      <c r="BA69" s="61">
        <f>SUM('Баллы'!DV26:DX26)</f>
        <v>0</v>
      </c>
      <c r="BB69" s="62">
        <f>SUM('Баллы'!DY26:FK26)</f>
        <v>0</v>
      </c>
      <c r="BC69" s="58">
        <f>SUM('Баллы'!DY26:ES26)</f>
        <v>0</v>
      </c>
      <c r="BD69" s="60">
        <f>SUM('Баллы'!ET26:FK26)</f>
        <v>0</v>
      </c>
      <c r="BE69" s="48">
        <f>SUM('Баллы'!NW26:OL26)</f>
        <v>0</v>
      </c>
      <c r="BF69" s="58">
        <f>SUMIF('Баллы'!NW24:OL24,"муж",'Баллы'!NW26:OL26)</f>
        <v>0</v>
      </c>
      <c r="BG69" s="61">
        <f>SUMIF('Баллы'!NW24:OL24,"жен",'Баллы'!NW26:OL26)</f>
        <v>0</v>
      </c>
      <c r="BH69" s="62">
        <f>SUM('Баллы'!NW26:NZ26)</f>
        <v>0</v>
      </c>
      <c r="BI69" s="58">
        <f>SUMIF('Баллы'!NW24:NZ24,"муж",'Баллы'!NW26:NZ26)</f>
        <v>0</v>
      </c>
      <c r="BJ69" s="61">
        <f>SUMIF('Баллы'!NW24:NZ24,";ty",'Баллы'!NW26:NZ26)</f>
        <v>0</v>
      </c>
      <c r="BK69" s="62">
        <f>SUM('Баллы'!OA26:OL26)</f>
        <v>0</v>
      </c>
      <c r="BL69" s="58">
        <f>SUMIF('Баллы'!OA24:OL24,"муж",'Баллы'!OA26:OL26)</f>
        <v>0</v>
      </c>
      <c r="BM69" s="60">
        <f>SUMIF('Баллы'!OA24:OL24,"муж",'Баллы'!OA26:OL26)</f>
        <v>0</v>
      </c>
      <c r="BN69" s="46" t="str">
        <f>SUM('Баллы'!FL26:KE26,'Баллы'!OM26:PB26)</f>
        <v>#REF!</v>
      </c>
      <c r="BO69" s="48" t="str">
        <f>SUM('Баллы'!FL26:KE26)</f>
        <v>#REF!</v>
      </c>
      <c r="BP69" s="58" t="str">
        <f>SUM('Баллы'!FL26:FM26,'Баллы'!FP26:FU26,'Баллы'!GB26:GC26,'Баллы'!GF26:GK26,'Баллы'!GR26:GT26,'Баллы'!GX26:HA26,'Баллы'!HF26:HN26,'Баллы'!HX26,'Баллы'!HZ26:IB26,'Баллы'!IX26,'Баллы'!IF26:IH26,'Баллы'!IL26:IQ26,'Баллы'!IZ26:JE26,'Баллы'!JH26:JY26,)</f>
        <v>#REF!</v>
      </c>
      <c r="BQ69" s="61" t="str">
        <f>SUM('Баллы'!FN26:FO26,'Баллы'!FV26:GA26,'Баллы'!GD26:GE26,'Баллы'!GL26:GQ26,'Баллы'!GU26:GW26,'Баллы'!HB26:HE26,'Баллы'!HO26:HW26,'Баллы'!HY26,'Баллы'!IC26:IE26,'Баллы'!II26:IK26,'Баллы'!IR26:IW26,'Баллы'!IY26,'Баллы'!JF26:JG26,'Баллы'!JZ26:KE26)</f>
        <v>#REF!</v>
      </c>
      <c r="BR69" s="63">
        <f>SUM('Баллы'!FL26:FO26,'Баллы'!GB26:GE26,'Баллы'!GX26:HE26,'Баллы'!IF26:IK26,'Баллы'!IZ26:JG26)</f>
        <v>0</v>
      </c>
      <c r="BS69" s="58">
        <f>SUM('Баллы'!FP26:FU26,'Баллы'!GF26:GK26,'Баллы'!HF26:HN26,'Баллы'!IL26:IQ26,'Баллы'!JH26:JY26)</f>
        <v>0</v>
      </c>
      <c r="BT69" s="61">
        <f>SUM('Баллы'!FN26:FO26,'Баллы'!GD26:GE26,'Баллы'!HB26:HE26,'Баллы'!II26:IK26,'Баллы'!JF26:JG26)</f>
        <v>0</v>
      </c>
      <c r="BU69" s="63">
        <f>SUM('Баллы'!FP26:GA26,'Баллы'!GF26:GQ26,'Баллы'!HF26:HW26,'Баллы'!IL26:IW26,'Баллы'!JH26:KE26)</f>
        <v>0</v>
      </c>
      <c r="BV69" s="58">
        <f>SUM('Баллы'!FP26:FU26,'Баллы'!GF26:GK26,'Баллы'!HF26:HN26,'Баллы'!IL26:IQ26,'Баллы'!JH26:JY26)</f>
        <v>0</v>
      </c>
      <c r="BW69" s="61">
        <f>SUM('Баллы'!FV26:GA26,'Баллы'!GL26:GQ26,'Баллы'!HO26:HW26,'Баллы'!IL26:IW26,'Баллы'!JZ26:KE26)</f>
        <v>0</v>
      </c>
      <c r="BX69" s="62">
        <f>SUM('Баллы'!FL26:GA26)</f>
        <v>0</v>
      </c>
      <c r="BY69" s="62">
        <f>SUM('Баллы'!FL26:FM26,'Баллы'!FP26:FU26)</f>
        <v>0</v>
      </c>
      <c r="BZ69" s="64">
        <f>SUM('Баллы'!FN26:FO26,'Баллы'!FV26:GA26)</f>
        <v>0</v>
      </c>
      <c r="CA69" s="62">
        <f>SUM('Баллы'!GB26:GQ26)</f>
        <v>0</v>
      </c>
      <c r="CB69" s="58">
        <f>SUM('Баллы'!GB26:GC26,'Баллы'!GF26:GK26)</f>
        <v>0</v>
      </c>
      <c r="CC69" s="61">
        <f>SUM('Баллы'!GD26:GE26,'Баллы'!GL26:GQ26)</f>
        <v>0</v>
      </c>
      <c r="CD69" s="62" t="str">
        <f>SUM('Баллы'!GR26:HY26)</f>
        <v>#REF!</v>
      </c>
      <c r="CE69" s="58" t="str">
        <f>SUM('Баллы'!GR26:GT26,'Баллы'!GX26:HA26,'Баллы'!HF26:HN26,'Баллы'!HX26)</f>
        <v>#REF!</v>
      </c>
      <c r="CF69" s="61" t="str">
        <f>SUM('Баллы'!GU26:GW26,'Баллы'!HB26:HE26,'Баллы'!HO26:HW26,'Баллы'!HY26)</f>
        <v>#REF!</v>
      </c>
      <c r="CG69" s="62">
        <f>SUM('Баллы'!HZ26:IY26)</f>
        <v>0</v>
      </c>
      <c r="CH69" s="58">
        <f>SUM('Баллы'!HZ26:IB26,'Баллы'!IF26:IH26,'Баллы'!IL26:IQ26,'Баллы'!IX26)</f>
        <v>0</v>
      </c>
      <c r="CI69" s="61">
        <f>SUM('Баллы'!IC26:IE26,'Баллы'!II26:IK26,'Баллы'!IR26:IW26,'Баллы'!IY26)</f>
        <v>0</v>
      </c>
      <c r="CJ69" s="62">
        <f>SUM('Баллы'!IZ26:KE26,)</f>
        <v>0</v>
      </c>
      <c r="CK69" s="58">
        <f>SUM('Баллы'!IZ26:JE26,'Баллы'!JH26:JY26)</f>
        <v>0</v>
      </c>
      <c r="CL69" s="58">
        <f>SUM('Баллы'!JF26:JG26,'Баллы'!JZ26:KE26)</f>
        <v>0</v>
      </c>
      <c r="CM69" s="48">
        <f>SUM('Баллы'!OM26:PB26)</f>
        <v>0</v>
      </c>
      <c r="CN69" s="58">
        <f>SUMIF('Баллы'!OM24:PB24,"муж",'Баллы'!OM26:PB26)</f>
        <v>0</v>
      </c>
      <c r="CO69" s="61">
        <f>SUMIF('Баллы'!OM24:PB24,"жен",'Баллы'!OM26:PB26)</f>
        <v>0</v>
      </c>
      <c r="CP69" s="63">
        <f>SUM('Баллы'!OM26:OP26)</f>
        <v>0</v>
      </c>
      <c r="CQ69" s="58">
        <f>SUMIF('Баллы'!OM24:OP24,"муж",'Баллы'!OM26:OP26)</f>
        <v>0</v>
      </c>
      <c r="CR69" s="61">
        <f>SUMIF('Баллы'!OM24:OP24,"жен",'Баллы'!OM26:OP26)</f>
        <v>0</v>
      </c>
      <c r="CS69" s="63">
        <f>SUM('Баллы'!OQ26:PB26)</f>
        <v>0</v>
      </c>
      <c r="CT69" s="58">
        <f>SUMIF('Баллы'!OQ24:PB24,"муж",'Баллы'!OQ26:PB26)</f>
        <v>0</v>
      </c>
      <c r="CU69" s="61">
        <f>SUMIF('Баллы'!OQ24:PB24,"жен",'Баллы'!OQ26:PB26)</f>
        <v>0</v>
      </c>
      <c r="CV69" s="46">
        <f>SUM('Баллы'!KF26:KU26,'Баллы'!PC26:PX26)</f>
        <v>0</v>
      </c>
      <c r="CW69" s="48">
        <f>SUM('Баллы'!KF26:KU26)</f>
        <v>0</v>
      </c>
      <c r="CX69" s="48">
        <f>SUM('Баллы'!PC26:PX26)</f>
        <v>0</v>
      </c>
      <c r="CY69" s="46">
        <f>SUM('Баллы'!KV26:LL26,'Баллы'!PY26:QJ26)</f>
        <v>0</v>
      </c>
      <c r="CZ69" s="58">
        <f>SUM('Баллы'!KZ26:LB26,'Баллы'!PZ26:QJ26)</f>
        <v>0</v>
      </c>
      <c r="DA69" s="58">
        <f>SUM('Баллы'!KX26:KY26,'Баллы'!LB26:LC26,'Баллы'!LF26:LG26,'Баллы'!QE26:QJ26)</f>
        <v>0</v>
      </c>
      <c r="DB69" s="58">
        <f>SUM('Баллы'!KX26:KY26,'Баллы'!LB26:LC26,'Баллы'!LF26:LG26,'Баллы'!QE26:QG26)</f>
        <v>0</v>
      </c>
      <c r="DC69" s="58">
        <f>SUM('Баллы'!LC26,'Баллы'!LG26,'Баллы'!QH26:QJ26)</f>
        <v>0</v>
      </c>
      <c r="DD69" s="48">
        <f>SUM('Баллы'!KV26:LL26)</f>
        <v>0</v>
      </c>
      <c r="DE69" s="58">
        <f>SUM('Баллы'!KV26:KY26)</f>
        <v>0</v>
      </c>
      <c r="DF69" s="58">
        <f>SUM('Баллы'!KZ26:LG26)</f>
        <v>0</v>
      </c>
      <c r="DG69" s="58">
        <f>SUM('Баллы'!KZ26:LB26)</f>
        <v>0</v>
      </c>
      <c r="DH69" s="58">
        <f>SUM('Баллы'!LD26:LF26)</f>
        <v>0</v>
      </c>
      <c r="DI69" s="58">
        <f>SUM('Баллы'!KX26:KY26,'Баллы'!LB26:LC26,'Баллы'!LF26:LG26)</f>
        <v>0</v>
      </c>
      <c r="DJ69" s="58">
        <f>SUM('Баллы'!KX26:KY26)</f>
        <v>0</v>
      </c>
      <c r="DK69" s="58">
        <f>SUM('Баллы'!LB26:LC26,'Баллы'!LF26:LG26)</f>
        <v>0</v>
      </c>
      <c r="DL69" s="58">
        <f>SUM('Баллы'!LC26,'Баллы'!LG26)</f>
        <v>0</v>
      </c>
      <c r="DM69" s="58">
        <f>SUM('Баллы'!LH26:LL26)</f>
        <v>0</v>
      </c>
      <c r="DN69" s="48">
        <f>SUM('Баллы'!PY26:QJ26)</f>
        <v>0</v>
      </c>
      <c r="DO69" s="58">
        <f>SUM('Баллы'!PZ26,'Баллы'!QB26:QJ26)</f>
        <v>0</v>
      </c>
      <c r="DP69" s="58">
        <f>SUM('Баллы'!QE26:QJ26)</f>
        <v>0</v>
      </c>
      <c r="DQ69" s="65">
        <f>SUM('Баллы'!QE26:QG26)</f>
        <v>0</v>
      </c>
      <c r="DR69" s="58">
        <f>SUM('Баллы'!QH26:QJ26)</f>
        <v>0</v>
      </c>
      <c r="DS69" s="46" t="str">
        <f>SUM('Баллы'!QK26:QP26)</f>
        <v>#REF!</v>
      </c>
      <c r="DT69" s="58">
        <f>SUM('Баллы'!QL26:QM26,'Баллы'!QP26)</f>
        <v>0</v>
      </c>
      <c r="DU69" s="61">
        <f>SUM('Баллы'!QN26)</f>
        <v>0</v>
      </c>
      <c r="DV69" s="46">
        <f>SUM('Баллы'!QQ26:QX26)</f>
        <v>0</v>
      </c>
      <c r="DW69" s="58">
        <f>SUM('Баллы'!QQ26:QR26)</f>
        <v>0</v>
      </c>
      <c r="DX69" s="58">
        <f>SUM('Баллы'!QS26:QX26)</f>
        <v>0</v>
      </c>
    </row>
    <row r="70">
      <c r="A70" s="41">
        <v>67.0</v>
      </c>
      <c r="B70" s="42" t="str">
        <f>'Тест ответы'!B66</f>
        <v>Саха (Якутия) республика</v>
      </c>
      <c r="C70" s="43">
        <f>VLOOKUP(B70,'Население'!$B$2:$E$90,4,FALSE)</f>
        <v>13.04339103</v>
      </c>
      <c r="D70" s="44" t="str">
        <f>'Баллы'!D65</f>
        <v>#REF!</v>
      </c>
      <c r="E70" s="45" t="str">
        <f>SUMIF('Баллы'!$E$3:DX$3,"муж",'Баллы'!E65:DX65)</f>
        <v>#REF!</v>
      </c>
      <c r="F70" s="45" t="str">
        <f>SUMIF('Баллы'!$E$3:DX$3,"жен",'Баллы'!E65:DX65)</f>
        <v>#REF!</v>
      </c>
      <c r="G70" s="45" t="str">
        <f>SUM('Баллы'!Z65:DK65,'Баллы'!DP65:KE65,'Баллы'!KV65:LL65)</f>
        <v>#REF!</v>
      </c>
      <c r="H70" s="45">
        <f>SUM('Баллы'!LM65:PB65,'Баллы'!PY65:QJ65)</f>
        <v>0</v>
      </c>
      <c r="I70" s="45">
        <f>SUM('Баллы'!AZ65:BO65,'Баллы'!DR65:DX65,'Баллы'!FL65:FO65,'Баллы'!GB65:GE65,'Баллы'!GX65:HE65,'Баллы'!IF65:IK65,'Баллы'!IZ65:JG65,'Баллы'!LU65:MG65,'Баллы'!NW65:NZ65,'Баллы'!OM65:OP65)</f>
        <v>0</v>
      </c>
      <c r="J70" s="45">
        <f>SUM('Баллы'!BP65:DK65,'Баллы'!DY65:FK65,'Баллы'!FP65:GA65,'Баллы'!GF65:GQ65,'Баллы'!HF65:HW65,'Баллы'!IL65:IW65,'Баллы'!JH65:KE65,'Баллы'!MH65:NV65,'Баллы'!OA65:OL65,'Баллы'!OQ65:PB65)</f>
        <v>0</v>
      </c>
      <c r="K70" s="46">
        <f>SUM('Баллы'!E65:R65)</f>
        <v>4.6855</v>
      </c>
      <c r="L70" s="47">
        <f>SUM('Баллы'!O65:R65)</f>
        <v>4.63</v>
      </c>
      <c r="M70" s="46">
        <f>SUM('Баллы'!S65:Y65)</f>
        <v>0</v>
      </c>
      <c r="N70" s="45">
        <f>SUM('Баллы'!T65:Y65)</f>
        <v>0</v>
      </c>
      <c r="O70" s="46">
        <f>SUM('Баллы'!Z65:AQ65,'Баллы'!LM65:LT65)</f>
        <v>0</v>
      </c>
      <c r="P70" s="45">
        <f>SUMIF('Баллы'!$Z$3:$AQ$3,"муж",'Баллы'!Z65:AQ65)+SUMIF('Баллы'!$LM$3:$LT$3,"муж",'Баллы'!LM65:LT65)</f>
        <v>0</v>
      </c>
      <c r="Q70" s="45">
        <f>SUMIF('Баллы'!$Z$3:$AQ$3,"жен",'Баллы'!Z65:AQ65)+SUMIF('Баллы'!$LM$3:$LT$3,"жен",'Баллы'!LM65:LT65)</f>
        <v>0</v>
      </c>
      <c r="R70" s="48">
        <f>SUM('Баллы'!Z65:AQ65)</f>
        <v>0</v>
      </c>
      <c r="S70" s="45">
        <f>SUM('Баллы'!Z65:AH65)</f>
        <v>0</v>
      </c>
      <c r="T70" s="45">
        <f>SUM('Баллы'!AI65:AQ65)</f>
        <v>0</v>
      </c>
      <c r="U70" s="48">
        <f>SUM('Баллы'!LM65:LT65)</f>
        <v>0</v>
      </c>
      <c r="V70" s="45">
        <f>SUM('Баллы'!LM65:LP65)</f>
        <v>0</v>
      </c>
      <c r="W70" s="49">
        <f>SUM('Баллы'!LQ65:LT65)</f>
        <v>0</v>
      </c>
      <c r="X70" s="46">
        <f>SUM('Баллы'!AR65:DK65,'Баллы'!LU65:NI65)</f>
        <v>0</v>
      </c>
      <c r="Y70" s="45">
        <f>'Баллы'!AR65+SUM('Баллы'!AZ65:BH65)+SUM('Баллы'!BP65:CP65)+SUM('Баллы'!LU65:MC65,'Баллы'!MH65:NI65)</f>
        <v>0</v>
      </c>
      <c r="Z70" s="45">
        <f>'Баллы'!AS65+SUM('Баллы'!BI65:BO65)+SUM('Баллы'!CQ65:DK65)+SUM('Баллы'!MD65:MG65,'Баллы'!NJ65:NV65,)</f>
        <v>0</v>
      </c>
      <c r="AA70" s="48">
        <f>SUM('Баллы'!AR65:DK65)</f>
        <v>0</v>
      </c>
      <c r="AB70" s="45">
        <f>SUM('Баллы'!AT65:AY65)</f>
        <v>0</v>
      </c>
      <c r="AC70" s="45">
        <f>'Баллы'!AR65+SUM('Баллы'!AZ65:BH65)+SUM('Баллы'!BP65:CP65)</f>
        <v>0</v>
      </c>
      <c r="AD70" s="50">
        <f>'Баллы'!AS65+SUM('Баллы'!BI65:BO65)+SUM('Баллы'!CQ65:DK65)</f>
        <v>0</v>
      </c>
      <c r="AE70" s="51">
        <f>SUM('Баллы'!AZ65:BO65)</f>
        <v>0</v>
      </c>
      <c r="AF70" s="45">
        <f>SUM('Баллы'!AZ65:BH65)</f>
        <v>0</v>
      </c>
      <c r="AG70" s="50">
        <f>SUM('Баллы'!BI65:BO65)</f>
        <v>0</v>
      </c>
      <c r="AH70" s="51">
        <f>SUM('Баллы'!BP65:DK65)</f>
        <v>0</v>
      </c>
      <c r="AI70" s="45">
        <f>SUM('Баллы'!BP65:CP65)</f>
        <v>0</v>
      </c>
      <c r="AJ70" s="45">
        <f>SUM('Баллы'!CQ65:DK65)</f>
        <v>0</v>
      </c>
      <c r="AK70" s="48">
        <f>SUM('Баллы'!LU65:NV65)</f>
        <v>0</v>
      </c>
      <c r="AL70" s="45">
        <f>SUM('Баллы'!LU65:MC65,'Баллы'!MH65:NI65)</f>
        <v>0</v>
      </c>
      <c r="AM70" s="50">
        <f>SUM('Баллы'!MD65:MG65,'Баллы'!NJ65:NV65,)</f>
        <v>0</v>
      </c>
      <c r="AN70" s="45">
        <f>SUM('Баллы'!LU65:MG65)</f>
        <v>0</v>
      </c>
      <c r="AO70" s="45">
        <f>SUM('Баллы'!LU65:MC65)</f>
        <v>0</v>
      </c>
      <c r="AP70" s="50">
        <f>SUM('Баллы'!MD65:MG65)</f>
        <v>0</v>
      </c>
      <c r="AQ70" s="45">
        <f>SUM('Баллы'!MH65:NV65)</f>
        <v>0</v>
      </c>
      <c r="AR70" s="45">
        <f>SUM('Баллы'!MH65:NI65)</f>
        <v>0</v>
      </c>
      <c r="AS70" s="50">
        <f>SUM('Баллы'!NJ65:NV65)</f>
        <v>0</v>
      </c>
      <c r="AT70" s="46">
        <f>SUM('Баллы'!DR65:FK65,'Баллы'!NW65:OL65)</f>
        <v>0</v>
      </c>
      <c r="AU70" s="48" t="str">
        <f>SUM('Баллы'!DL65:FK65)</f>
        <v>#REF!</v>
      </c>
      <c r="AV70" s="45" t="str">
        <f>SUM('Баллы'!DL65:DQ65)</f>
        <v>#REF!</v>
      </c>
      <c r="AW70" s="45">
        <f>SUM('Баллы'!DR65:DU65)+SUM('Баллы'!DY65:ES65)</f>
        <v>0</v>
      </c>
      <c r="AX70" s="50">
        <f>SUM('Баллы'!DV65:DX65)+SUM('Баллы'!ET65:FK65)</f>
        <v>0</v>
      </c>
      <c r="AY70" s="51">
        <f>SUM('Баллы'!DR65:DX65)</f>
        <v>0</v>
      </c>
      <c r="AZ70" s="45">
        <f>SUM('Баллы'!DR65:DU65)</f>
        <v>0</v>
      </c>
      <c r="BA70" s="50">
        <f>SUM('Баллы'!DV65:DX65)</f>
        <v>0</v>
      </c>
      <c r="BB70" s="51">
        <f>SUM('Баллы'!DY65:FK65)</f>
        <v>0</v>
      </c>
      <c r="BC70" s="45">
        <f>SUM('Баллы'!DY65:ES65)</f>
        <v>0</v>
      </c>
      <c r="BD70" s="49">
        <f>SUM('Баллы'!ET65:FK65)</f>
        <v>0</v>
      </c>
      <c r="BE70" s="48">
        <f>SUM('Баллы'!NW65:OL65)</f>
        <v>0</v>
      </c>
      <c r="BF70" s="45">
        <f>SUMIF('Баллы'!NW63:OL63,"муж",'Баллы'!NW65:OL65)</f>
        <v>0</v>
      </c>
      <c r="BG70" s="50">
        <f>SUMIF('Баллы'!NW63:OL63,"жен",'Баллы'!NW65:OL65)</f>
        <v>0</v>
      </c>
      <c r="BH70" s="51">
        <f>SUM('Баллы'!NW65:NZ65)</f>
        <v>0</v>
      </c>
      <c r="BI70" s="45">
        <f>SUMIF('Баллы'!NW63:NZ63,"муж",'Баллы'!NW65:NZ65)</f>
        <v>0</v>
      </c>
      <c r="BJ70" s="50">
        <f>SUMIF('Баллы'!NW63:NZ63,";ty",'Баллы'!NW65:NZ65)</f>
        <v>0</v>
      </c>
      <c r="BK70" s="51">
        <f>SUM('Баллы'!OA65:OL65)</f>
        <v>0</v>
      </c>
      <c r="BL70" s="45">
        <f>SUMIF('Баллы'!OA63:OL63,"муж",'Баллы'!OA65:OL65)</f>
        <v>0</v>
      </c>
      <c r="BM70" s="49">
        <f>SUMIF('Баллы'!OA63:OL63,"муж",'Баллы'!OA65:OL65)</f>
        <v>0</v>
      </c>
      <c r="BN70" s="46" t="str">
        <f>SUM('Баллы'!FL65:KE65,'Баллы'!OM65:PB65)</f>
        <v>#REF!</v>
      </c>
      <c r="BO70" s="48" t="str">
        <f>SUM('Баллы'!FL65:KE65)</f>
        <v>#REF!</v>
      </c>
      <c r="BP70" s="45" t="str">
        <f>SUM('Баллы'!FL65:FM65,'Баллы'!FP65:FU65,'Баллы'!GB65:GC65,'Баллы'!GF65:GK65,'Баллы'!GR65:GT65,'Баллы'!GX65:HA65,'Баллы'!HF65:HN65,'Баллы'!HX65,'Баллы'!HZ65:IB65,'Баллы'!IX65,'Баллы'!IF65:IH65,'Баллы'!IL65:IQ65,'Баллы'!IZ65:JE65,'Баллы'!JH65:JY65,)</f>
        <v>#REF!</v>
      </c>
      <c r="BQ70" s="50" t="str">
        <f>SUM('Баллы'!FN65:FO65,'Баллы'!FV65:GA65,'Баллы'!GD65:GE65,'Баллы'!GL65:GQ65,'Баллы'!GU65:GW65,'Баллы'!HB65:HE65,'Баллы'!HO65:HW65,'Баллы'!HY65,'Баллы'!IC65:IE65,'Баллы'!II65:IK65,'Баллы'!IR65:IW65,'Баллы'!IY65,'Баллы'!JF65:JG65,'Баллы'!JZ65:KE65)</f>
        <v>#REF!</v>
      </c>
      <c r="BR70" s="52">
        <f>SUM('Баллы'!FL65:FO65,'Баллы'!GB65:GE65,'Баллы'!GX65:HE65,'Баллы'!IF65:IK65,'Баллы'!IZ65:JG65)</f>
        <v>0</v>
      </c>
      <c r="BS70" s="45">
        <f>SUM('Баллы'!FP65:FU65,'Баллы'!GF65:GK65,'Баллы'!HF65:HN65,'Баллы'!IL65:IQ65,'Баллы'!JH65:JY65)</f>
        <v>0</v>
      </c>
      <c r="BT70" s="50">
        <f>SUM('Баллы'!FN65:FO65,'Баллы'!GD65:GE65,'Баллы'!HB65:HE65,'Баллы'!II65:IK65,'Баллы'!JF65:JG65)</f>
        <v>0</v>
      </c>
      <c r="BU70" s="52">
        <f>SUM('Баллы'!FP65:GA65,'Баллы'!GF65:GQ65,'Баллы'!HF65:HW65,'Баллы'!IL65:IW65,'Баллы'!JH65:KE65)</f>
        <v>0</v>
      </c>
      <c r="BV70" s="45">
        <f>SUM('Баллы'!FP65:FU65,'Баллы'!GF65:GK65,'Баллы'!HF65:HN65,'Баллы'!IL65:IQ65,'Баллы'!JH65:JY65)</f>
        <v>0</v>
      </c>
      <c r="BW70" s="50">
        <f>SUM('Баллы'!FV65:GA65,'Баллы'!GL65:GQ65,'Баллы'!HO65:HW65,'Баллы'!IL65:IW65,'Баллы'!JZ65:KE65)</f>
        <v>0</v>
      </c>
      <c r="BX70" s="51">
        <f>SUM('Баллы'!FL65:GA65)</f>
        <v>0</v>
      </c>
      <c r="BY70" s="51">
        <f>SUM('Баллы'!FL65:FM65,'Баллы'!FP65:FU65)</f>
        <v>0</v>
      </c>
      <c r="BZ70" s="53">
        <f>SUM('Баллы'!FN65:FO65,'Баллы'!FV65:GA65)</f>
        <v>0</v>
      </c>
      <c r="CA70" s="51">
        <f>SUM('Баллы'!GB65:GQ65)</f>
        <v>0</v>
      </c>
      <c r="CB70" s="45">
        <f>SUM('Баллы'!GB65:GC65,'Баллы'!GF65:GK65)</f>
        <v>0</v>
      </c>
      <c r="CC70" s="50">
        <f>SUM('Баллы'!GD65:GE65,'Баллы'!GL65:GQ65)</f>
        <v>0</v>
      </c>
      <c r="CD70" s="51" t="str">
        <f>SUM('Баллы'!GR65:HY65)</f>
        <v>#REF!</v>
      </c>
      <c r="CE70" s="45" t="str">
        <f>SUM('Баллы'!GR65:GT65,'Баллы'!GX65:HA65,'Баллы'!HF65:HN65,'Баллы'!HX65)</f>
        <v>#REF!</v>
      </c>
      <c r="CF70" s="50" t="str">
        <f>SUM('Баллы'!GU65:GW65,'Баллы'!HB65:HE65,'Баллы'!HO65:HW65,'Баллы'!HY65)</f>
        <v>#REF!</v>
      </c>
      <c r="CG70" s="51">
        <f>SUM('Баллы'!HZ65:IY65)</f>
        <v>0</v>
      </c>
      <c r="CH70" s="45">
        <f>SUM('Баллы'!HZ65:IB65,'Баллы'!IF65:IH65,'Баллы'!IL65:IQ65,'Баллы'!IX65)</f>
        <v>0</v>
      </c>
      <c r="CI70" s="50">
        <f>SUM('Баллы'!IC65:IE65,'Баллы'!II65:IK65,'Баллы'!IR65:IW65,'Баллы'!IY65)</f>
        <v>0</v>
      </c>
      <c r="CJ70" s="51">
        <f>SUM('Баллы'!IZ65:KE65,)</f>
        <v>0</v>
      </c>
      <c r="CK70" s="45">
        <f>SUM('Баллы'!IZ65:JE65,'Баллы'!JH65:JY65)</f>
        <v>0</v>
      </c>
      <c r="CL70" s="45">
        <f>SUM('Баллы'!JF65:JG65,'Баллы'!JZ65:KE65)</f>
        <v>0</v>
      </c>
      <c r="CM70" s="48">
        <f>SUM('Баллы'!OM65:PB65)</f>
        <v>0</v>
      </c>
      <c r="CN70" s="45">
        <f>SUMIF('Баллы'!OM63:PB63,"муж",'Баллы'!OM65:PB65)</f>
        <v>0</v>
      </c>
      <c r="CO70" s="50">
        <f>SUMIF('Баллы'!OM63:PB63,"жен",'Баллы'!OM65:PB65)</f>
        <v>0</v>
      </c>
      <c r="CP70" s="52">
        <f>SUM('Баллы'!OM65:OP65)</f>
        <v>0</v>
      </c>
      <c r="CQ70" s="45">
        <f>SUMIF('Баллы'!OM63:OP63,"муж",'Баллы'!OM65:OP65)</f>
        <v>0</v>
      </c>
      <c r="CR70" s="50">
        <f>SUMIF('Баллы'!OM63:OP63,"жен",'Баллы'!OM65:OP65)</f>
        <v>0</v>
      </c>
      <c r="CS70" s="52">
        <f>SUM('Баллы'!OQ65:PB65)</f>
        <v>0</v>
      </c>
      <c r="CT70" s="45">
        <f>SUMIF('Баллы'!OQ63:PB63,"муж",'Баллы'!OQ65:PB65)</f>
        <v>0</v>
      </c>
      <c r="CU70" s="50">
        <f>SUMIF('Баллы'!OQ63:PB63,"жен",'Баллы'!OQ65:PB65)</f>
        <v>0</v>
      </c>
      <c r="CV70" s="46">
        <f>SUM('Баллы'!KF65:KU65,'Баллы'!PC65:PX65)</f>
        <v>0</v>
      </c>
      <c r="CW70" s="48">
        <f>SUM('Баллы'!KF65:KU65)</f>
        <v>0</v>
      </c>
      <c r="CX70" s="48">
        <f>SUM('Баллы'!PC65:PX65)</f>
        <v>0</v>
      </c>
      <c r="CY70" s="46">
        <f>SUM('Баллы'!KV65:LL65,'Баллы'!PY65:QJ65)</f>
        <v>0</v>
      </c>
      <c r="CZ70" s="45">
        <f>SUM('Баллы'!KZ65:LB65,'Баллы'!PZ65:QJ65)</f>
        <v>0</v>
      </c>
      <c r="DA70" s="45">
        <f>SUM('Баллы'!KX65:KY65,'Баллы'!LB65:LC65,'Баллы'!LF65:LG65,'Баллы'!QE65:QJ65)</f>
        <v>0</v>
      </c>
      <c r="DB70" s="45">
        <f>SUM('Баллы'!KX65:KY65,'Баллы'!LB65:LC65,'Баллы'!LF65:LG65,'Баллы'!QE65:QG65)</f>
        <v>0</v>
      </c>
      <c r="DC70" s="45">
        <f>SUM('Баллы'!LC65,'Баллы'!LG65,'Баллы'!QH65:QJ65)</f>
        <v>0</v>
      </c>
      <c r="DD70" s="48">
        <f>SUM('Баллы'!KV65:LL65)</f>
        <v>0</v>
      </c>
      <c r="DE70" s="45">
        <f>SUM('Баллы'!KV65:KY65)</f>
        <v>0</v>
      </c>
      <c r="DF70" s="45">
        <f>SUM('Баллы'!KZ65:LG65)</f>
        <v>0</v>
      </c>
      <c r="DG70" s="45">
        <f>SUM('Баллы'!KZ65:LB65)</f>
        <v>0</v>
      </c>
      <c r="DH70" s="45">
        <f>SUM('Баллы'!LD65:LF65)</f>
        <v>0</v>
      </c>
      <c r="DI70" s="45">
        <f>SUM('Баллы'!KX65:KY65,'Баллы'!LB65:LC65,'Баллы'!LF65:LG65)</f>
        <v>0</v>
      </c>
      <c r="DJ70" s="45">
        <f>SUM('Баллы'!KX65:KY65)</f>
        <v>0</v>
      </c>
      <c r="DK70" s="45">
        <f>SUM('Баллы'!LB65:LC65,'Баллы'!LF65:LG65)</f>
        <v>0</v>
      </c>
      <c r="DL70" s="45">
        <f>SUM('Баллы'!LC65,'Баллы'!LG65)</f>
        <v>0</v>
      </c>
      <c r="DM70" s="45">
        <f>SUM('Баллы'!LH65:LL65)</f>
        <v>0</v>
      </c>
      <c r="DN70" s="48">
        <f>SUM('Баллы'!PY65:QJ65)</f>
        <v>0</v>
      </c>
      <c r="DO70" s="45">
        <f>SUM('Баллы'!PZ65,'Баллы'!QB65:QJ65)</f>
        <v>0</v>
      </c>
      <c r="DP70" s="45">
        <f>SUM('Баллы'!QE65:QJ65)</f>
        <v>0</v>
      </c>
      <c r="DQ70" s="54">
        <f>SUM('Баллы'!QE65:QG65)</f>
        <v>0</v>
      </c>
      <c r="DR70" s="45">
        <f>SUM('Баллы'!QH65:QJ65)</f>
        <v>0</v>
      </c>
      <c r="DS70" s="46" t="str">
        <f>SUM('Баллы'!QK65:QP65)</f>
        <v>#REF!</v>
      </c>
      <c r="DT70" s="45">
        <f>SUM('Баллы'!QL65:QM65,'Баллы'!QP65)</f>
        <v>0</v>
      </c>
      <c r="DU70" s="50">
        <f>SUM('Баллы'!QN65)</f>
        <v>0</v>
      </c>
      <c r="DV70" s="46">
        <f>SUM('Баллы'!QQ65:QX65)</f>
        <v>0</v>
      </c>
      <c r="DW70" s="45">
        <f>SUM('Баллы'!QQ66:QR66)</f>
        <v>0</v>
      </c>
      <c r="DX70" s="45">
        <f>SUM('Баллы'!QS66:QX66)</f>
        <v>0</v>
      </c>
    </row>
    <row r="71">
      <c r="A71" s="55">
        <v>68.0</v>
      </c>
      <c r="B71" s="56" t="str">
        <f>'Тест ответы'!B15</f>
        <v>Бурятия республика</v>
      </c>
      <c r="C71" s="57">
        <f>VLOOKUP(B71,'Население'!$B$2:$E$90,4,FALSE)</f>
        <v>13.30856658</v>
      </c>
      <c r="D71" s="44" t="str">
        <f>'Баллы'!D14</f>
        <v>#REF!</v>
      </c>
      <c r="E71" s="58" t="str">
        <f>SUMIF('Баллы'!$E$3:DX$3,"муж",'Баллы'!E14:DX14)</f>
        <v>#REF!</v>
      </c>
      <c r="F71" s="58" t="str">
        <f>SUMIF('Баллы'!$E$3:DX$3,"жен",'Баллы'!E14:DX14)</f>
        <v>#REF!</v>
      </c>
      <c r="G71" s="58" t="str">
        <f>SUM('Баллы'!Z14:DK14,'Баллы'!DP14:KE14,'Баллы'!KV14:LL14)</f>
        <v>#REF!</v>
      </c>
      <c r="H71" s="58">
        <f>SUM('Баллы'!LM14:PB14,'Баллы'!PY14:QJ14)</f>
        <v>0</v>
      </c>
      <c r="I71" s="58">
        <f>SUM('Баллы'!AZ14:BO14,'Баллы'!DR14:DX14,'Баллы'!FL14:FO14,'Баллы'!GB14:GE14,'Баллы'!GX14:HE14,'Баллы'!IF14:IK14,'Баллы'!IZ14:JG14,'Баллы'!LU14:MG14,'Баллы'!NW14:NZ14,'Баллы'!OM14:OP14)</f>
        <v>0</v>
      </c>
      <c r="J71" s="58">
        <f>SUM('Баллы'!BP14:DK14,'Баллы'!DY14:FK14,'Баллы'!FP14:GA14,'Баллы'!GF14:GQ14,'Баллы'!HF14:HW14,'Баллы'!IL14:IW14,'Баллы'!JH14:KE14,'Баллы'!MH14:NV14,'Баллы'!OA14:OL14,'Баллы'!OQ14:PB14)</f>
        <v>0</v>
      </c>
      <c r="K71" s="46">
        <f>SUM('Баллы'!E14:R14)</f>
        <v>0.0305</v>
      </c>
      <c r="L71" s="59">
        <f>SUM('Баллы'!O14:R14)</f>
        <v>0</v>
      </c>
      <c r="M71" s="46">
        <f>SUM('Баллы'!S14:Y14)</f>
        <v>0</v>
      </c>
      <c r="N71" s="58">
        <f>SUM('Баллы'!T14:Y14)</f>
        <v>0</v>
      </c>
      <c r="O71" s="46">
        <f>SUM('Баллы'!Z14:AQ14,'Баллы'!LM14:LT14)</f>
        <v>0</v>
      </c>
      <c r="P71" s="58">
        <f>SUMIF('Баллы'!$Z$3:$AQ$3,"муж",'Баллы'!Z14:AQ14)+SUMIF('Баллы'!$LM$3:$LT$3,"муж",'Баллы'!LM14:LT14)</f>
        <v>0</v>
      </c>
      <c r="Q71" s="58">
        <f>SUMIF('Баллы'!$Z$3:$AQ$3,"жен",'Баллы'!Z14:AQ14)+SUMIF('Баллы'!$LM$3:$LT$3,"жен",'Баллы'!LM14:LT14)</f>
        <v>0</v>
      </c>
      <c r="R71" s="48">
        <f>SUM('Баллы'!Z14:AQ14)</f>
        <v>0</v>
      </c>
      <c r="S71" s="58">
        <f>SUM('Баллы'!Z14:AH14)</f>
        <v>0</v>
      </c>
      <c r="T71" s="58">
        <f>SUM('Баллы'!AI14:AQ14)</f>
        <v>0</v>
      </c>
      <c r="U71" s="48">
        <f>SUM('Баллы'!LM14:LT14)</f>
        <v>0</v>
      </c>
      <c r="V71" s="58">
        <f>SUM('Баллы'!LM14:LP14)</f>
        <v>0</v>
      </c>
      <c r="W71" s="60">
        <f>SUM('Баллы'!LQ14:LT14)</f>
        <v>0</v>
      </c>
      <c r="X71" s="46">
        <f>SUM('Баллы'!AR14:DK14,'Баллы'!LU14:NI14)</f>
        <v>0</v>
      </c>
      <c r="Y71" s="58">
        <f>'Баллы'!AR14+SUM('Баллы'!AZ14:BH14)+SUM('Баллы'!BP14:CP14)+SUM('Баллы'!LU14:MC14,'Баллы'!MH14:NI14)</f>
        <v>0</v>
      </c>
      <c r="Z71" s="58">
        <f>'Баллы'!AS14+SUM('Баллы'!BI14:BO14)+SUM('Баллы'!CQ14:DK14)+SUM('Баллы'!MD14:MG14,'Баллы'!NJ14:NV14,)</f>
        <v>0</v>
      </c>
      <c r="AA71" s="48">
        <f>SUM('Баллы'!AR14:DK14)</f>
        <v>0</v>
      </c>
      <c r="AB71" s="58">
        <f>SUM('Баллы'!AT14:AY14)</f>
        <v>0</v>
      </c>
      <c r="AC71" s="58">
        <f>'Баллы'!AR14+SUM('Баллы'!AZ14:BH14)+SUM('Баллы'!BP14:CP14)</f>
        <v>0</v>
      </c>
      <c r="AD71" s="61">
        <f>'Баллы'!AS14+SUM('Баллы'!BI14:BO14)+SUM('Баллы'!CQ14:DK14)</f>
        <v>0</v>
      </c>
      <c r="AE71" s="62">
        <f>SUM('Баллы'!AZ14:BO14)</f>
        <v>0</v>
      </c>
      <c r="AF71" s="58">
        <f>SUM('Баллы'!AZ14:BH14)</f>
        <v>0</v>
      </c>
      <c r="AG71" s="61">
        <f>SUM('Баллы'!BI14:BO14)</f>
        <v>0</v>
      </c>
      <c r="AH71" s="62">
        <f>SUM('Баллы'!BP14:DK14)</f>
        <v>0</v>
      </c>
      <c r="AI71" s="58">
        <f>SUM('Баллы'!BP14:CP14)</f>
        <v>0</v>
      </c>
      <c r="AJ71" s="58">
        <f>SUM('Баллы'!CQ14:DK14)</f>
        <v>0</v>
      </c>
      <c r="AK71" s="48">
        <f>SUM('Баллы'!LU14:NV14)</f>
        <v>0</v>
      </c>
      <c r="AL71" s="58">
        <f>SUM('Баллы'!LU14:MC14,'Баллы'!MH14:NI14)</f>
        <v>0</v>
      </c>
      <c r="AM71" s="61">
        <f>SUM('Баллы'!MD14:MG14,'Баллы'!NJ14:NV14,)</f>
        <v>0</v>
      </c>
      <c r="AN71" s="58">
        <f>SUM('Баллы'!LU14:MG14)</f>
        <v>0</v>
      </c>
      <c r="AO71" s="58">
        <f>SUM('Баллы'!LU14:MC14)</f>
        <v>0</v>
      </c>
      <c r="AP71" s="61">
        <f>SUM('Баллы'!MD14:MG14)</f>
        <v>0</v>
      </c>
      <c r="AQ71" s="58">
        <f>SUM('Баллы'!MH14:NV14)</f>
        <v>0</v>
      </c>
      <c r="AR71" s="58">
        <f>SUM('Баллы'!MH14:NI14)</f>
        <v>0</v>
      </c>
      <c r="AS71" s="61">
        <f>SUM('Баллы'!NJ14:NV14)</f>
        <v>0</v>
      </c>
      <c r="AT71" s="46">
        <f>SUM('Баллы'!DR14:FK14,'Баллы'!NW14:OL14)</f>
        <v>0</v>
      </c>
      <c r="AU71" s="48" t="str">
        <f>SUM('Баллы'!DL14:FK14)</f>
        <v>#REF!</v>
      </c>
      <c r="AV71" s="58" t="str">
        <f>SUM('Баллы'!DL14:DQ14)</f>
        <v>#REF!</v>
      </c>
      <c r="AW71" s="58">
        <f>SUM('Баллы'!DR14:DU14)+SUM('Баллы'!DY14:ES14)</f>
        <v>0</v>
      </c>
      <c r="AX71" s="61">
        <f>SUM('Баллы'!DV14:DX14)+SUM('Баллы'!ET14:FK14)</f>
        <v>0</v>
      </c>
      <c r="AY71" s="62">
        <f>SUM('Баллы'!DR14:DX14)</f>
        <v>0</v>
      </c>
      <c r="AZ71" s="58">
        <f>SUM('Баллы'!DR14:DU14)</f>
        <v>0</v>
      </c>
      <c r="BA71" s="61">
        <f>SUM('Баллы'!DV14:DX14)</f>
        <v>0</v>
      </c>
      <c r="BB71" s="62">
        <f>SUM('Баллы'!DY14:FK14)</f>
        <v>0</v>
      </c>
      <c r="BC71" s="58">
        <f>SUM('Баллы'!DY14:ES14)</f>
        <v>0</v>
      </c>
      <c r="BD71" s="60">
        <f>SUM('Баллы'!ET14:FK14)</f>
        <v>0</v>
      </c>
      <c r="BE71" s="48">
        <f>SUM('Баллы'!NW14:OL14)</f>
        <v>0</v>
      </c>
      <c r="BF71" s="58">
        <f>SUMIF('Баллы'!NW12:OL12,"муж",'Баллы'!NW14:OL14)</f>
        <v>0</v>
      </c>
      <c r="BG71" s="61">
        <f>SUMIF('Баллы'!NW12:OL12,"жен",'Баллы'!NW14:OL14)</f>
        <v>0</v>
      </c>
      <c r="BH71" s="62">
        <f>SUM('Баллы'!NW14:NZ14)</f>
        <v>0</v>
      </c>
      <c r="BI71" s="58">
        <f>SUMIF('Баллы'!NW12:NZ12,"муж",'Баллы'!NW14:NZ14)</f>
        <v>0</v>
      </c>
      <c r="BJ71" s="61">
        <f>SUMIF('Баллы'!NW12:NZ12,";ty",'Баллы'!NW14:NZ14)</f>
        <v>0</v>
      </c>
      <c r="BK71" s="62">
        <f>SUM('Баллы'!OA14:OL14)</f>
        <v>0</v>
      </c>
      <c r="BL71" s="58">
        <f>SUMIF('Баллы'!OA12:OL12,"муж",'Баллы'!OA14:OL14)</f>
        <v>0</v>
      </c>
      <c r="BM71" s="60">
        <f>SUMIF('Баллы'!OA12:OL12,"муж",'Баллы'!OA14:OL14)</f>
        <v>0</v>
      </c>
      <c r="BN71" s="46" t="str">
        <f>SUM('Баллы'!FL14:KE14,'Баллы'!OM14:PB14)</f>
        <v>#REF!</v>
      </c>
      <c r="BO71" s="48" t="str">
        <f>SUM('Баллы'!FL14:KE14)</f>
        <v>#REF!</v>
      </c>
      <c r="BP71" s="58" t="str">
        <f>SUM('Баллы'!FL14:FM14,'Баллы'!FP14:FU14,'Баллы'!GB14:GC14,'Баллы'!GF14:GK14,'Баллы'!GR14:GT14,'Баллы'!GX14:HA14,'Баллы'!HF14:HN14,'Баллы'!HX14,'Баллы'!HZ14:IB14,'Баллы'!IX14,'Баллы'!IF14:IH14,'Баллы'!IL14:IQ14,'Баллы'!IZ14:JE14,'Баллы'!JH14:JY14,)</f>
        <v>#REF!</v>
      </c>
      <c r="BQ71" s="61" t="str">
        <f>SUM('Баллы'!FN14:FO14,'Баллы'!FV14:GA14,'Баллы'!GD14:GE14,'Баллы'!GL14:GQ14,'Баллы'!GU14:GW14,'Баллы'!HB14:HE14,'Баллы'!HO14:HW14,'Баллы'!HY14,'Баллы'!IC14:IE14,'Баллы'!II14:IK14,'Баллы'!IR14:IW14,'Баллы'!IY14,'Баллы'!JF14:JG14,'Баллы'!JZ14:KE14)</f>
        <v>#REF!</v>
      </c>
      <c r="BR71" s="63">
        <f>SUM('Баллы'!FL14:FO14,'Баллы'!GB14:GE14,'Баллы'!GX14:HE14,'Баллы'!IF14:IK14,'Баллы'!IZ14:JG14)</f>
        <v>0</v>
      </c>
      <c r="BS71" s="58">
        <f>SUM('Баллы'!FP14:FU14,'Баллы'!GF14:GK14,'Баллы'!HF14:HN14,'Баллы'!IL14:IQ14,'Баллы'!JH14:JY14)</f>
        <v>0</v>
      </c>
      <c r="BT71" s="61">
        <f>SUM('Баллы'!FN14:FO14,'Баллы'!GD14:GE14,'Баллы'!HB14:HE14,'Баллы'!II14:IK14,'Баллы'!JF14:JG14)</f>
        <v>0</v>
      </c>
      <c r="BU71" s="63">
        <f>SUM('Баллы'!FP14:GA14,'Баллы'!GF14:GQ14,'Баллы'!HF14:HW14,'Баллы'!IL14:IW14,'Баллы'!JH14:KE14)</f>
        <v>0</v>
      </c>
      <c r="BV71" s="58">
        <f>SUM('Баллы'!FP14:FU14,'Баллы'!GF14:GK14,'Баллы'!HF14:HN14,'Баллы'!IL14:IQ14,'Баллы'!JH14:JY14)</f>
        <v>0</v>
      </c>
      <c r="BW71" s="61">
        <f>SUM('Баллы'!FV14:GA14,'Баллы'!GL14:GQ14,'Баллы'!HO14:HW14,'Баллы'!IL14:IW14,'Баллы'!JZ14:KE14)</f>
        <v>0</v>
      </c>
      <c r="BX71" s="62">
        <f>SUM('Баллы'!FL14:GA14)</f>
        <v>0</v>
      </c>
      <c r="BY71" s="62">
        <f>SUM('Баллы'!FL14:FM14,'Баллы'!FP14:FU14)</f>
        <v>0</v>
      </c>
      <c r="BZ71" s="64">
        <f>SUM('Баллы'!FN14:FO14,'Баллы'!FV14:GA14)</f>
        <v>0</v>
      </c>
      <c r="CA71" s="62">
        <f>SUM('Баллы'!GB14:GQ14)</f>
        <v>0</v>
      </c>
      <c r="CB71" s="58">
        <f>SUM('Баллы'!GB14:GC14,'Баллы'!GF14:GK14)</f>
        <v>0</v>
      </c>
      <c r="CC71" s="61">
        <f>SUM('Баллы'!GD14:GE14,'Баллы'!GL14:GQ14)</f>
        <v>0</v>
      </c>
      <c r="CD71" s="62" t="str">
        <f>SUM('Баллы'!GR14:HY14)</f>
        <v>#REF!</v>
      </c>
      <c r="CE71" s="58" t="str">
        <f>SUM('Баллы'!GR14:GT14,'Баллы'!GX14:HA14,'Баллы'!HF14:HN14,'Баллы'!HX14)</f>
        <v>#REF!</v>
      </c>
      <c r="CF71" s="61" t="str">
        <f>SUM('Баллы'!GU14:GW14,'Баллы'!HB14:HE14,'Баллы'!HO14:HW14,'Баллы'!HY14)</f>
        <v>#REF!</v>
      </c>
      <c r="CG71" s="62">
        <f>SUM('Баллы'!HZ14:IY14)</f>
        <v>0</v>
      </c>
      <c r="CH71" s="58">
        <f>SUM('Баллы'!HZ14:IB14,'Баллы'!IF14:IH14,'Баллы'!IL14:IQ14,'Баллы'!IX14)</f>
        <v>0</v>
      </c>
      <c r="CI71" s="61">
        <f>SUM('Баллы'!IC14:IE14,'Баллы'!II14:IK14,'Баллы'!IR14:IW14,'Баллы'!IY14)</f>
        <v>0</v>
      </c>
      <c r="CJ71" s="62">
        <f>SUM('Баллы'!IZ14:KE14,)</f>
        <v>0</v>
      </c>
      <c r="CK71" s="58">
        <f>SUM('Баллы'!IZ14:JE14,'Баллы'!JH14:JY14)</f>
        <v>0</v>
      </c>
      <c r="CL71" s="58">
        <f>SUM('Баллы'!JF14:JG14,'Баллы'!JZ14:KE14)</f>
        <v>0</v>
      </c>
      <c r="CM71" s="48">
        <f>SUM('Баллы'!OM14:PB14)</f>
        <v>0</v>
      </c>
      <c r="CN71" s="58">
        <f>SUMIF('Баллы'!OM12:PB12,"муж",'Баллы'!OM14:PB14)</f>
        <v>0</v>
      </c>
      <c r="CO71" s="61">
        <f>SUMIF('Баллы'!OM12:PB12,"жен",'Баллы'!OM14:PB14)</f>
        <v>0</v>
      </c>
      <c r="CP71" s="63">
        <f>SUM('Баллы'!OM14:OP14)</f>
        <v>0</v>
      </c>
      <c r="CQ71" s="58">
        <f>SUMIF('Баллы'!OM12:OP12,"муж",'Баллы'!OM14:OP14)</f>
        <v>0</v>
      </c>
      <c r="CR71" s="61">
        <f>SUMIF('Баллы'!OM12:OP12,"жен",'Баллы'!OM14:OP14)</f>
        <v>0</v>
      </c>
      <c r="CS71" s="63">
        <f>SUM('Баллы'!OQ14:PB14)</f>
        <v>0</v>
      </c>
      <c r="CT71" s="58">
        <f>SUMIF('Баллы'!OQ12:PB12,"муж",'Баллы'!OQ14:PB14)</f>
        <v>0</v>
      </c>
      <c r="CU71" s="61">
        <f>SUMIF('Баллы'!OQ12:PB12,"жен",'Баллы'!OQ14:PB14)</f>
        <v>0</v>
      </c>
      <c r="CV71" s="46">
        <f>SUM('Баллы'!KF14:KU14,'Баллы'!PC14:PX14)</f>
        <v>0</v>
      </c>
      <c r="CW71" s="48">
        <f>SUM('Баллы'!KF14:KU14)</f>
        <v>0</v>
      </c>
      <c r="CX71" s="48">
        <f>SUM('Баллы'!PC14:PX14)</f>
        <v>0</v>
      </c>
      <c r="CY71" s="46">
        <f>SUM('Баллы'!KV14:LL14,'Баллы'!PY14:QJ14)</f>
        <v>0</v>
      </c>
      <c r="CZ71" s="58">
        <f>SUM('Баллы'!KZ14:LB14,'Баллы'!PZ14:QJ14)</f>
        <v>0</v>
      </c>
      <c r="DA71" s="58">
        <f>SUM('Баллы'!KX14:KY14,'Баллы'!LB14:LC14,'Баллы'!LF14:LG14,'Баллы'!QE14:QJ14)</f>
        <v>0</v>
      </c>
      <c r="DB71" s="58">
        <f>SUM('Баллы'!KX14:KY14,'Баллы'!LB14:LC14,'Баллы'!LF14:LG14,'Баллы'!QE14:QG14)</f>
        <v>0</v>
      </c>
      <c r="DC71" s="58">
        <f>SUM('Баллы'!LC14,'Баллы'!LG14,'Баллы'!QH14:QJ14)</f>
        <v>0</v>
      </c>
      <c r="DD71" s="48">
        <f>SUM('Баллы'!KV14:LL14)</f>
        <v>0</v>
      </c>
      <c r="DE71" s="58">
        <f>SUM('Баллы'!KV14:KY14)</f>
        <v>0</v>
      </c>
      <c r="DF71" s="58">
        <f>SUM('Баллы'!KZ14:LG14)</f>
        <v>0</v>
      </c>
      <c r="DG71" s="58">
        <f>SUM('Баллы'!KZ14:LB14)</f>
        <v>0</v>
      </c>
      <c r="DH71" s="58">
        <f>SUM('Баллы'!LD14:LF14)</f>
        <v>0</v>
      </c>
      <c r="DI71" s="58">
        <f>SUM('Баллы'!KX14:KY14,'Баллы'!LB14:LC14,'Баллы'!LF14:LG14)</f>
        <v>0</v>
      </c>
      <c r="DJ71" s="58">
        <f>SUM('Баллы'!KX14:KY14)</f>
        <v>0</v>
      </c>
      <c r="DK71" s="58">
        <f>SUM('Баллы'!LB14:LC14,'Баллы'!LF14:LG14)</f>
        <v>0</v>
      </c>
      <c r="DL71" s="58">
        <f>SUM('Баллы'!LC14,'Баллы'!LG14)</f>
        <v>0</v>
      </c>
      <c r="DM71" s="58">
        <f>SUM('Баллы'!LH14:LL14)</f>
        <v>0</v>
      </c>
      <c r="DN71" s="48">
        <f>SUM('Баллы'!PY14:QJ14)</f>
        <v>0</v>
      </c>
      <c r="DO71" s="58">
        <f>SUM('Баллы'!PZ14,'Баллы'!QB14:QJ14)</f>
        <v>0</v>
      </c>
      <c r="DP71" s="58">
        <f>SUM('Баллы'!QE14:QJ14)</f>
        <v>0</v>
      </c>
      <c r="DQ71" s="65">
        <f>SUM('Баллы'!QE14:QG14)</f>
        <v>0</v>
      </c>
      <c r="DR71" s="58">
        <f>SUM('Баллы'!QH14:QJ14)</f>
        <v>0</v>
      </c>
      <c r="DS71" s="46" t="str">
        <f>SUM('Баллы'!QK14:QP14)</f>
        <v>#REF!</v>
      </c>
      <c r="DT71" s="58">
        <f>SUM('Баллы'!QL14:QM14,'Баллы'!QP14)</f>
        <v>0</v>
      </c>
      <c r="DU71" s="61">
        <f>SUM('Баллы'!QN14)</f>
        <v>0</v>
      </c>
      <c r="DV71" s="46">
        <f>SUM('Баллы'!QQ14:QX14)</f>
        <v>0</v>
      </c>
      <c r="DW71" s="58">
        <f>SUM('Баллы'!QQ14:QR14)</f>
        <v>0</v>
      </c>
      <c r="DX71" s="58">
        <f>SUM('Баллы'!QS14:QX14)</f>
        <v>0</v>
      </c>
    </row>
    <row r="72">
      <c r="A72" s="41">
        <v>69.0</v>
      </c>
      <c r="B72" s="42" t="str">
        <f>'Тест ответы'!B73</f>
        <v>Тамбовская область</v>
      </c>
      <c r="C72" s="43">
        <f>VLOOKUP(B72,'Население'!$B$2:$E$90,4,FALSE)</f>
        <v>13.29198475</v>
      </c>
      <c r="D72" s="44" t="str">
        <f>'Баллы'!D72</f>
        <v>#REF!</v>
      </c>
      <c r="E72" s="45" t="str">
        <f>SUMIF('Баллы'!$E$3:DX$3,"муж",'Баллы'!E72:DX72)</f>
        <v>#REF!</v>
      </c>
      <c r="F72" s="45" t="str">
        <f>SUMIF('Баллы'!$E$3:DX$3,"жен",'Баллы'!E72:DX72)</f>
        <v>#REF!</v>
      </c>
      <c r="G72" s="45" t="str">
        <f>SUM('Баллы'!Z72:DK72,'Баллы'!DP72:KE72,'Баллы'!KV72:LL72)</f>
        <v>#REF!</v>
      </c>
      <c r="H72" s="45">
        <f>SUM('Баллы'!LM72:PB72,'Баллы'!PY72:QJ72)</f>
        <v>0</v>
      </c>
      <c r="I72" s="45">
        <f>SUM('Баллы'!AZ72:BO72,'Баллы'!DR72:DX72,'Баллы'!FL72:FO72,'Баллы'!GB72:GE72,'Баллы'!GX72:HE72,'Баллы'!IF72:IK72,'Баллы'!IZ72:JG72,'Баллы'!LU72:MG72,'Баллы'!NW72:NZ72,'Баллы'!OM72:OP72)</f>
        <v>0</v>
      </c>
      <c r="J72" s="45">
        <f>SUM('Баллы'!BP72:DK72,'Баллы'!DY72:FK72,'Баллы'!FP72:GA72,'Баллы'!GF72:GQ72,'Баллы'!HF72:HW72,'Баллы'!IL72:IW72,'Баллы'!JH72:KE72,'Баллы'!MH72:NV72,'Баллы'!OA72:OL72,'Баллы'!OQ72:PB72)</f>
        <v>0</v>
      </c>
      <c r="K72" s="46">
        <f>SUM('Баллы'!E72:R72)</f>
        <v>0.008</v>
      </c>
      <c r="L72" s="47">
        <f>SUM('Баллы'!O72:R72)</f>
        <v>0</v>
      </c>
      <c r="M72" s="46">
        <f>SUM('Баллы'!S72:Y72)</f>
        <v>0</v>
      </c>
      <c r="N72" s="45">
        <f>SUM('Баллы'!T72:Y72)</f>
        <v>0</v>
      </c>
      <c r="O72" s="46">
        <f>SUM('Баллы'!Z72:AQ72,'Баллы'!LM72:LT72)</f>
        <v>0</v>
      </c>
      <c r="P72" s="45">
        <f>SUMIF('Баллы'!$Z$3:$AQ$3,"муж",'Баллы'!Z72:AQ72)+SUMIF('Баллы'!$LM$3:$LT$3,"муж",'Баллы'!LM72:LT72)</f>
        <v>0</v>
      </c>
      <c r="Q72" s="45">
        <f>SUMIF('Баллы'!$Z$3:$AQ$3,"жен",'Баллы'!Z72:AQ72)+SUMIF('Баллы'!$LM$3:$LT$3,"жен",'Баллы'!LM72:LT72)</f>
        <v>0</v>
      </c>
      <c r="R72" s="48">
        <f>SUM('Баллы'!Z72:AQ72)</f>
        <v>0</v>
      </c>
      <c r="S72" s="45">
        <f>SUM('Баллы'!Z72:AH72)</f>
        <v>0</v>
      </c>
      <c r="T72" s="45">
        <f>SUM('Баллы'!AI72:AQ72)</f>
        <v>0</v>
      </c>
      <c r="U72" s="48">
        <f>SUM('Баллы'!LM72:LT72)</f>
        <v>0</v>
      </c>
      <c r="V72" s="45">
        <f>SUM('Баллы'!LM72:LP72)</f>
        <v>0</v>
      </c>
      <c r="W72" s="49">
        <f>SUM('Баллы'!LQ72:LT72)</f>
        <v>0</v>
      </c>
      <c r="X72" s="46">
        <f>SUM('Баллы'!AR72:DK72,'Баллы'!LU72:NI72)</f>
        <v>0</v>
      </c>
      <c r="Y72" s="45">
        <f>'Баллы'!AR72+SUM('Баллы'!AZ72:BH72)+SUM('Баллы'!BP72:CP72)+SUM('Баллы'!LU72:MC72,'Баллы'!MH72:NI72)</f>
        <v>0</v>
      </c>
      <c r="Z72" s="45">
        <f>'Баллы'!AS72+SUM('Баллы'!BI72:BO72)+SUM('Баллы'!CQ72:DK72)+SUM('Баллы'!MD72:MG72,'Баллы'!NJ72:NV72,)</f>
        <v>0</v>
      </c>
      <c r="AA72" s="48">
        <f>SUM('Баллы'!AR72:DK72)</f>
        <v>0</v>
      </c>
      <c r="AB72" s="45">
        <f>SUM('Баллы'!AT72:AY72)</f>
        <v>0</v>
      </c>
      <c r="AC72" s="45">
        <f>'Баллы'!AR72+SUM('Баллы'!AZ72:BH72)+SUM('Баллы'!BP72:CP72)</f>
        <v>0</v>
      </c>
      <c r="AD72" s="50">
        <f>'Баллы'!AS72+SUM('Баллы'!BI72:BO72)+SUM('Баллы'!CQ72:DK72)</f>
        <v>0</v>
      </c>
      <c r="AE72" s="51">
        <f>SUM('Баллы'!AZ72:BO72)</f>
        <v>0</v>
      </c>
      <c r="AF72" s="45">
        <f>SUM('Баллы'!AZ72:BH72)</f>
        <v>0</v>
      </c>
      <c r="AG72" s="50">
        <f>SUM('Баллы'!BI72:BO72)</f>
        <v>0</v>
      </c>
      <c r="AH72" s="51">
        <f>SUM('Баллы'!BP72:DK72)</f>
        <v>0</v>
      </c>
      <c r="AI72" s="45">
        <f>SUM('Баллы'!BP72:CP72)</f>
        <v>0</v>
      </c>
      <c r="AJ72" s="45">
        <f>SUM('Баллы'!CQ72:DK72)</f>
        <v>0</v>
      </c>
      <c r="AK72" s="48">
        <f>SUM('Баллы'!LU72:NV72)</f>
        <v>0</v>
      </c>
      <c r="AL72" s="45">
        <f>SUM('Баллы'!LU72:MC72,'Баллы'!MH72:NI72)</f>
        <v>0</v>
      </c>
      <c r="AM72" s="50">
        <f>SUM('Баллы'!MD72:MG72,'Баллы'!NJ72:NV72,)</f>
        <v>0</v>
      </c>
      <c r="AN72" s="45">
        <f>SUM('Баллы'!LU72:MG72)</f>
        <v>0</v>
      </c>
      <c r="AO72" s="45">
        <f>SUM('Баллы'!LU72:MC72)</f>
        <v>0</v>
      </c>
      <c r="AP72" s="50">
        <f>SUM('Баллы'!MD72:MG72)</f>
        <v>0</v>
      </c>
      <c r="AQ72" s="45">
        <f>SUM('Баллы'!MH72:NV72)</f>
        <v>0</v>
      </c>
      <c r="AR72" s="45">
        <f>SUM('Баллы'!MH72:NI72)</f>
        <v>0</v>
      </c>
      <c r="AS72" s="50">
        <f>SUM('Баллы'!NJ72:NV72)</f>
        <v>0</v>
      </c>
      <c r="AT72" s="46">
        <f>SUM('Баллы'!DR72:FK72,'Баллы'!NW72:OL72)</f>
        <v>0</v>
      </c>
      <c r="AU72" s="48" t="str">
        <f>SUM('Баллы'!DL72:FK72)</f>
        <v>#REF!</v>
      </c>
      <c r="AV72" s="45" t="str">
        <f>SUM('Баллы'!DL72:DQ72)</f>
        <v>#REF!</v>
      </c>
      <c r="AW72" s="45">
        <f>SUM('Баллы'!DR72:DU72)+SUM('Баллы'!DY72:ES72)</f>
        <v>0</v>
      </c>
      <c r="AX72" s="50">
        <f>SUM('Баллы'!DV72:DX72)+SUM('Баллы'!ET72:FK72)</f>
        <v>0</v>
      </c>
      <c r="AY72" s="51">
        <f>SUM('Баллы'!DR72:DX72)</f>
        <v>0</v>
      </c>
      <c r="AZ72" s="45">
        <f>SUM('Баллы'!DR72:DU72)</f>
        <v>0</v>
      </c>
      <c r="BA72" s="50">
        <f>SUM('Баллы'!DV72:DX72)</f>
        <v>0</v>
      </c>
      <c r="BB72" s="51">
        <f>SUM('Баллы'!DY72:FK72)</f>
        <v>0</v>
      </c>
      <c r="BC72" s="45">
        <f>SUM('Баллы'!DY72:ES72)</f>
        <v>0</v>
      </c>
      <c r="BD72" s="49">
        <f>SUM('Баллы'!ET72:FK72)</f>
        <v>0</v>
      </c>
      <c r="BE72" s="48">
        <f>SUM('Баллы'!NW72:OL72)</f>
        <v>0</v>
      </c>
      <c r="BF72" s="45">
        <f>SUMIF('Баллы'!NW70:OL70,"муж",'Баллы'!NW72:OL72)</f>
        <v>0</v>
      </c>
      <c r="BG72" s="50">
        <f>SUMIF('Баллы'!NW70:OL70,"жен",'Баллы'!NW72:OL72)</f>
        <v>0</v>
      </c>
      <c r="BH72" s="51">
        <f>SUM('Баллы'!NW72:NZ72)</f>
        <v>0</v>
      </c>
      <c r="BI72" s="45">
        <f>SUMIF('Баллы'!NW70:NZ70,"муж",'Баллы'!NW72:NZ72)</f>
        <v>0</v>
      </c>
      <c r="BJ72" s="50">
        <f>SUMIF('Баллы'!NW70:NZ70,";ty",'Баллы'!NW72:NZ72)</f>
        <v>0</v>
      </c>
      <c r="BK72" s="51">
        <f>SUM('Баллы'!OA72:OL72)</f>
        <v>0</v>
      </c>
      <c r="BL72" s="45">
        <f>SUMIF('Баллы'!OA70:OL70,"муж",'Баллы'!OA72:OL72)</f>
        <v>0</v>
      </c>
      <c r="BM72" s="49">
        <f>SUMIF('Баллы'!OA70:OL70,"муж",'Баллы'!OA72:OL72)</f>
        <v>0</v>
      </c>
      <c r="BN72" s="46" t="str">
        <f>SUM('Баллы'!FL72:KE72,'Баллы'!OM72:PB72)</f>
        <v>#REF!</v>
      </c>
      <c r="BO72" s="48" t="str">
        <f>SUM('Баллы'!FL72:KE72)</f>
        <v>#REF!</v>
      </c>
      <c r="BP72" s="45" t="str">
        <f>SUM('Баллы'!FL72:FM72,'Баллы'!FP72:FU72,'Баллы'!GB72:GC72,'Баллы'!GF72:GK72,'Баллы'!GR72:GT72,'Баллы'!GX72:HA72,'Баллы'!HF72:HN72,'Баллы'!HX72,'Баллы'!HZ72:IB72,'Баллы'!IX72,'Баллы'!IF72:IH72,'Баллы'!IL72:IQ72,'Баллы'!IZ72:JE72,'Баллы'!JH72:JY72,)</f>
        <v>#REF!</v>
      </c>
      <c r="BQ72" s="50" t="str">
        <f>SUM('Баллы'!FN72:FO72,'Баллы'!FV72:GA72,'Баллы'!GD72:GE72,'Баллы'!GL72:GQ72,'Баллы'!GU72:GW72,'Баллы'!HB72:HE72,'Баллы'!HO72:HW72,'Баллы'!HY72,'Баллы'!IC72:IE72,'Баллы'!II72:IK72,'Баллы'!IR72:IW72,'Баллы'!IY72,'Баллы'!JF72:JG72,'Баллы'!JZ72:KE72)</f>
        <v>#REF!</v>
      </c>
      <c r="BR72" s="52">
        <f>SUM('Баллы'!FL72:FO72,'Баллы'!GB72:GE72,'Баллы'!GX72:HE72,'Баллы'!IF72:IK72,'Баллы'!IZ72:JG72)</f>
        <v>0</v>
      </c>
      <c r="BS72" s="45">
        <f>SUM('Баллы'!FP72:FU72,'Баллы'!GF72:GK72,'Баллы'!HF72:HN72,'Баллы'!IL72:IQ72,'Баллы'!JH72:JY72)</f>
        <v>0</v>
      </c>
      <c r="BT72" s="50">
        <f>SUM('Баллы'!FN72:FO72,'Баллы'!GD72:GE72,'Баллы'!HB72:HE72,'Баллы'!II72:IK72,'Баллы'!JF72:JG72)</f>
        <v>0</v>
      </c>
      <c r="BU72" s="52">
        <f>SUM('Баллы'!FP72:GA72,'Баллы'!GF72:GQ72,'Баллы'!HF72:HW72,'Баллы'!IL72:IW72,'Баллы'!JH72:KE72)</f>
        <v>0</v>
      </c>
      <c r="BV72" s="45">
        <f>SUM('Баллы'!FP72:FU72,'Баллы'!GF72:GK72,'Баллы'!HF72:HN72,'Баллы'!IL72:IQ72,'Баллы'!JH72:JY72)</f>
        <v>0</v>
      </c>
      <c r="BW72" s="50">
        <f>SUM('Баллы'!FV72:GA72,'Баллы'!GL72:GQ72,'Баллы'!HO72:HW72,'Баллы'!IL72:IW72,'Баллы'!JZ72:KE72)</f>
        <v>0</v>
      </c>
      <c r="BX72" s="51">
        <f>SUM('Баллы'!FL72:GA72)</f>
        <v>0</v>
      </c>
      <c r="BY72" s="51">
        <f>SUM('Баллы'!FL72:FM72,'Баллы'!FP72:FU72)</f>
        <v>0</v>
      </c>
      <c r="BZ72" s="53">
        <f>SUM('Баллы'!FN72:FO72,'Баллы'!FV72:GA72)</f>
        <v>0</v>
      </c>
      <c r="CA72" s="51">
        <f>SUM('Баллы'!GB72:GQ72)</f>
        <v>0</v>
      </c>
      <c r="CB72" s="45">
        <f>SUM('Баллы'!GB72:GC72,'Баллы'!GF72:GK72)</f>
        <v>0</v>
      </c>
      <c r="CC72" s="50">
        <f>SUM('Баллы'!GD72:GE72,'Баллы'!GL72:GQ72)</f>
        <v>0</v>
      </c>
      <c r="CD72" s="51" t="str">
        <f>SUM('Баллы'!GR72:HY72)</f>
        <v>#REF!</v>
      </c>
      <c r="CE72" s="45" t="str">
        <f>SUM('Баллы'!GR72:GT72,'Баллы'!GX72:HA72,'Баллы'!HF72:HN72,'Баллы'!HX72)</f>
        <v>#REF!</v>
      </c>
      <c r="CF72" s="50" t="str">
        <f>SUM('Баллы'!GU72:GW72,'Баллы'!HB72:HE72,'Баллы'!HO72:HW72,'Баллы'!HY72)</f>
        <v>#REF!</v>
      </c>
      <c r="CG72" s="51">
        <f>SUM('Баллы'!HZ72:IY72)</f>
        <v>0</v>
      </c>
      <c r="CH72" s="45">
        <f>SUM('Баллы'!HZ72:IB72,'Баллы'!IF72:IH72,'Баллы'!IL72:IQ72,'Баллы'!IX72)</f>
        <v>0</v>
      </c>
      <c r="CI72" s="50">
        <f>SUM('Баллы'!IC72:IE72,'Баллы'!II72:IK72,'Баллы'!IR72:IW72,'Баллы'!IY72)</f>
        <v>0</v>
      </c>
      <c r="CJ72" s="51">
        <f>SUM('Баллы'!IZ72:KE72,)</f>
        <v>0</v>
      </c>
      <c r="CK72" s="45">
        <f>SUM('Баллы'!IZ72:JE72,'Баллы'!JH72:JY72)</f>
        <v>0</v>
      </c>
      <c r="CL72" s="45">
        <f>SUM('Баллы'!JF72:JG72,'Баллы'!JZ72:KE72)</f>
        <v>0</v>
      </c>
      <c r="CM72" s="48">
        <f>SUM('Баллы'!OM72:PB72)</f>
        <v>0</v>
      </c>
      <c r="CN72" s="45">
        <f>SUMIF('Баллы'!OM70:PB70,"муж",'Баллы'!OM72:PB72)</f>
        <v>0</v>
      </c>
      <c r="CO72" s="50">
        <f>SUMIF('Баллы'!OM70:PB70,"жен",'Баллы'!OM72:PB72)</f>
        <v>0</v>
      </c>
      <c r="CP72" s="52">
        <f>SUM('Баллы'!OM72:OP72)</f>
        <v>0</v>
      </c>
      <c r="CQ72" s="45">
        <f>SUMIF('Баллы'!OM70:OP70,"муж",'Баллы'!OM72:OP72)</f>
        <v>0</v>
      </c>
      <c r="CR72" s="50">
        <f>SUMIF('Баллы'!OM70:OP70,"жен",'Баллы'!OM72:OP72)</f>
        <v>0</v>
      </c>
      <c r="CS72" s="52">
        <f>SUM('Баллы'!OQ72:PB72)</f>
        <v>0</v>
      </c>
      <c r="CT72" s="45">
        <f>SUMIF('Баллы'!OQ70:PB70,"муж",'Баллы'!OQ72:PB72)</f>
        <v>0</v>
      </c>
      <c r="CU72" s="50">
        <f>SUMIF('Баллы'!OQ70:PB70,"жен",'Баллы'!OQ72:PB72)</f>
        <v>0</v>
      </c>
      <c r="CV72" s="46">
        <f>SUM('Баллы'!KF72:KU72,'Баллы'!PC72:PX72)</f>
        <v>0</v>
      </c>
      <c r="CW72" s="48">
        <f>SUM('Баллы'!KF72:KU72)</f>
        <v>0</v>
      </c>
      <c r="CX72" s="48">
        <f>SUM('Баллы'!PC72:PX72)</f>
        <v>0</v>
      </c>
      <c r="CY72" s="46">
        <f>SUM('Баллы'!KV72:LL72,'Баллы'!PY72:QJ72)</f>
        <v>0</v>
      </c>
      <c r="CZ72" s="45">
        <f>SUM('Баллы'!KZ72:LB72,'Баллы'!PZ72:QJ72)</f>
        <v>0</v>
      </c>
      <c r="DA72" s="45">
        <f>SUM('Баллы'!KX72:KY72,'Баллы'!LB72:LC72,'Баллы'!LF72:LG72,'Баллы'!QE72:QJ72)</f>
        <v>0</v>
      </c>
      <c r="DB72" s="45">
        <f>SUM('Баллы'!KX72:KY72,'Баллы'!LB72:LC72,'Баллы'!LF72:LG72,'Баллы'!QE72:QG72)</f>
        <v>0</v>
      </c>
      <c r="DC72" s="45">
        <f>SUM('Баллы'!LC72,'Баллы'!LG72,'Баллы'!QH72:QJ72)</f>
        <v>0</v>
      </c>
      <c r="DD72" s="48">
        <f>SUM('Баллы'!KV72:LL72)</f>
        <v>0</v>
      </c>
      <c r="DE72" s="45">
        <f>SUM('Баллы'!KV72:KY72)</f>
        <v>0</v>
      </c>
      <c r="DF72" s="45">
        <f>SUM('Баллы'!KZ72:LG72)</f>
        <v>0</v>
      </c>
      <c r="DG72" s="45">
        <f>SUM('Баллы'!KZ72:LB72)</f>
        <v>0</v>
      </c>
      <c r="DH72" s="45">
        <f>SUM('Баллы'!LD72:LF72)</f>
        <v>0</v>
      </c>
      <c r="DI72" s="45">
        <f>SUM('Баллы'!KX72:KY72,'Баллы'!LB72:LC72,'Баллы'!LF72:LG72)</f>
        <v>0</v>
      </c>
      <c r="DJ72" s="45">
        <f>SUM('Баллы'!KX72:KY72)</f>
        <v>0</v>
      </c>
      <c r="DK72" s="45">
        <f>SUM('Баллы'!LB72:LC72,'Баллы'!LF72:LG72)</f>
        <v>0</v>
      </c>
      <c r="DL72" s="45">
        <f>SUM('Баллы'!LC72,'Баллы'!LG72)</f>
        <v>0</v>
      </c>
      <c r="DM72" s="45">
        <f>SUM('Баллы'!LH72:LL72)</f>
        <v>0</v>
      </c>
      <c r="DN72" s="48">
        <f>SUM('Баллы'!PY72:QJ72)</f>
        <v>0</v>
      </c>
      <c r="DO72" s="45">
        <f>SUM('Баллы'!PZ72,'Баллы'!QB72:QJ72)</f>
        <v>0</v>
      </c>
      <c r="DP72" s="45">
        <f>SUM('Баллы'!QE72:QJ72)</f>
        <v>0</v>
      </c>
      <c r="DQ72" s="54">
        <f>SUM('Баллы'!QE72:QG72)</f>
        <v>0</v>
      </c>
      <c r="DR72" s="45">
        <f>SUM('Баллы'!QH72:QJ72)</f>
        <v>0</v>
      </c>
      <c r="DS72" s="46" t="str">
        <f>SUM('Баллы'!QK72:QP72)</f>
        <v>#REF!</v>
      </c>
      <c r="DT72" s="45">
        <f>SUM('Баллы'!QL72:QM72,'Баллы'!QP72)</f>
        <v>0</v>
      </c>
      <c r="DU72" s="50">
        <f>SUM('Баллы'!QN72)</f>
        <v>0</v>
      </c>
      <c r="DV72" s="46">
        <f>SUM('Баллы'!QQ72:QX72)</f>
        <v>0</v>
      </c>
      <c r="DW72" s="45">
        <f>SUM('Баллы'!QQ72:QR72)</f>
        <v>0</v>
      </c>
      <c r="DX72" s="45">
        <f>SUM('Баллы'!QS72:QX72)</f>
        <v>0</v>
      </c>
    </row>
    <row r="73">
      <c r="A73" s="55">
        <v>70.0</v>
      </c>
      <c r="B73" s="56" t="str">
        <f>'Тест ответы'!B23</f>
        <v>Ивановская область</v>
      </c>
      <c r="C73" s="57">
        <f>VLOOKUP(B73,'Население'!$B$2:$E$90,4,FALSE)</f>
        <v>14.08389658</v>
      </c>
      <c r="D73" s="44" t="str">
        <f>'Баллы'!D22</f>
        <v>#REF!</v>
      </c>
      <c r="E73" s="58" t="str">
        <f>SUMIF('Баллы'!$E$3:DX$3,"муж",'Баллы'!E22:DX22)</f>
        <v>#REF!</v>
      </c>
      <c r="F73" s="58" t="str">
        <f>SUMIF('Баллы'!$E$3:DX$3,"жен",'Баллы'!E22:DX22)</f>
        <v>#REF!</v>
      </c>
      <c r="G73" s="58" t="str">
        <f>SUM('Баллы'!Z22:DK22,'Баллы'!DP22:KE22,'Баллы'!KV22:LL22)</f>
        <v>#REF!</v>
      </c>
      <c r="H73" s="58">
        <f>SUM('Баллы'!LM22:PB22,'Баллы'!PY22:QJ22)</f>
        <v>0</v>
      </c>
      <c r="I73" s="58">
        <f>SUM('Баллы'!AZ22:BO22,'Баллы'!DR22:DX22,'Баллы'!FL22:FO22,'Баллы'!GB22:GE22,'Баллы'!GX22:HE22,'Баллы'!IF22:IK22,'Баллы'!IZ22:JG22,'Баллы'!LU22:MG22,'Баллы'!NW22:NZ22,'Баллы'!OM22:OP22)</f>
        <v>0</v>
      </c>
      <c r="J73" s="58">
        <f>SUM('Баллы'!BP22:DK22,'Баллы'!DY22:FK22,'Баллы'!FP22:GA22,'Баллы'!GF22:GQ22,'Баллы'!HF22:HW22,'Баллы'!IL22:IW22,'Баллы'!JH22:KE22,'Баллы'!MH22:NV22,'Баллы'!OA22:OL22,'Баллы'!OQ22:PB22)</f>
        <v>0</v>
      </c>
      <c r="K73" s="46">
        <f>SUM('Баллы'!E22:R22)</f>
        <v>0.0055</v>
      </c>
      <c r="L73" s="59">
        <f>SUM('Баллы'!O22:R22)</f>
        <v>0</v>
      </c>
      <c r="M73" s="46">
        <f>SUM('Баллы'!S22:Y22)</f>
        <v>0.1</v>
      </c>
      <c r="N73" s="58">
        <f>SUM('Баллы'!T22:Y22)</f>
        <v>0</v>
      </c>
      <c r="O73" s="46">
        <f>SUM('Баллы'!Z22:AQ22,'Баллы'!LM22:LT22)</f>
        <v>0</v>
      </c>
      <c r="P73" s="58">
        <f>SUMIF('Баллы'!$Z$3:$AQ$3,"муж",'Баллы'!Z22:AQ22)+SUMIF('Баллы'!$LM$3:$LT$3,"муж",'Баллы'!LM22:LT22)</f>
        <v>0</v>
      </c>
      <c r="Q73" s="58">
        <f>SUMIF('Баллы'!$Z$3:$AQ$3,"жен",'Баллы'!Z22:AQ22)+SUMIF('Баллы'!$LM$3:$LT$3,"жен",'Баллы'!LM22:LT22)</f>
        <v>0</v>
      </c>
      <c r="R73" s="48">
        <f>SUM('Баллы'!Z22:AQ22)</f>
        <v>0</v>
      </c>
      <c r="S73" s="58">
        <f>SUM('Баллы'!Z22:AH22)</f>
        <v>0</v>
      </c>
      <c r="T73" s="58">
        <f>SUM('Баллы'!AI22:AQ22)</f>
        <v>0</v>
      </c>
      <c r="U73" s="48">
        <f>SUM('Баллы'!LM22:LT22)</f>
        <v>0</v>
      </c>
      <c r="V73" s="58">
        <f>SUM('Баллы'!LM22:LP22)</f>
        <v>0</v>
      </c>
      <c r="W73" s="60">
        <f>SUM('Баллы'!LQ22:LT22)</f>
        <v>0</v>
      </c>
      <c r="X73" s="46">
        <f>SUM('Баллы'!AR22:DK22,'Баллы'!LU22:NI22)</f>
        <v>0</v>
      </c>
      <c r="Y73" s="58">
        <f>'Баллы'!AR22+SUM('Баллы'!AZ22:BH22)+SUM('Баллы'!BP22:CP22)+SUM('Баллы'!LU22:MC22,'Баллы'!MH22:NI22)</f>
        <v>0</v>
      </c>
      <c r="Z73" s="58">
        <f>'Баллы'!AS22+SUM('Баллы'!BI22:BO22)+SUM('Баллы'!CQ22:DK22)+SUM('Баллы'!MD22:MG22,'Баллы'!NJ22:NV22,)</f>
        <v>0</v>
      </c>
      <c r="AA73" s="48">
        <f>SUM('Баллы'!AR22:DK22)</f>
        <v>0</v>
      </c>
      <c r="AB73" s="58">
        <f>SUM('Баллы'!AT22:AY22)</f>
        <v>0</v>
      </c>
      <c r="AC73" s="58">
        <f>'Баллы'!AR22+SUM('Баллы'!AZ22:BH22)+SUM('Баллы'!BP22:CP22)</f>
        <v>0</v>
      </c>
      <c r="AD73" s="61">
        <f>'Баллы'!AS22+SUM('Баллы'!BI22:BO22)+SUM('Баллы'!CQ22:DK22)</f>
        <v>0</v>
      </c>
      <c r="AE73" s="62">
        <f>SUM('Баллы'!AZ22:BO22)</f>
        <v>0</v>
      </c>
      <c r="AF73" s="58">
        <f>SUM('Баллы'!AZ22:BH22)</f>
        <v>0</v>
      </c>
      <c r="AG73" s="61">
        <f>SUM('Баллы'!BI22:BO22)</f>
        <v>0</v>
      </c>
      <c r="AH73" s="62">
        <f>SUM('Баллы'!BP22:DK22)</f>
        <v>0</v>
      </c>
      <c r="AI73" s="58">
        <f>SUM('Баллы'!BP22:CP22)</f>
        <v>0</v>
      </c>
      <c r="AJ73" s="58">
        <f>SUM('Баллы'!CQ22:DK22)</f>
        <v>0</v>
      </c>
      <c r="AK73" s="48">
        <f>SUM('Баллы'!LU22:NV22)</f>
        <v>0</v>
      </c>
      <c r="AL73" s="58">
        <f>SUM('Баллы'!LU22:MC22,'Баллы'!MH22:NI22)</f>
        <v>0</v>
      </c>
      <c r="AM73" s="61">
        <f>SUM('Баллы'!MD22:MG22,'Баллы'!NJ22:NV22,)</f>
        <v>0</v>
      </c>
      <c r="AN73" s="58">
        <f>SUM('Баллы'!LU22:MG22)</f>
        <v>0</v>
      </c>
      <c r="AO73" s="58">
        <f>SUM('Баллы'!LU22:MC22)</f>
        <v>0</v>
      </c>
      <c r="AP73" s="61">
        <f>SUM('Баллы'!MD22:MG22)</f>
        <v>0</v>
      </c>
      <c r="AQ73" s="58">
        <f>SUM('Баллы'!MH22:NV22)</f>
        <v>0</v>
      </c>
      <c r="AR73" s="58">
        <f>SUM('Баллы'!MH22:NI22)</f>
        <v>0</v>
      </c>
      <c r="AS73" s="61">
        <f>SUM('Баллы'!NJ22:NV22)</f>
        <v>0</v>
      </c>
      <c r="AT73" s="46">
        <f>SUM('Баллы'!DR22:FK22,'Баллы'!NW22:OL22)</f>
        <v>0</v>
      </c>
      <c r="AU73" s="48" t="str">
        <f>SUM('Баллы'!DL22:FK22)</f>
        <v>#REF!</v>
      </c>
      <c r="AV73" s="58" t="str">
        <f>SUM('Баллы'!DL22:DQ22)</f>
        <v>#REF!</v>
      </c>
      <c r="AW73" s="58">
        <f>SUM('Баллы'!DR22:DU22)+SUM('Баллы'!DY22:ES22)</f>
        <v>0</v>
      </c>
      <c r="AX73" s="61">
        <f>SUM('Баллы'!DV22:DX22)+SUM('Баллы'!ET22:FK22)</f>
        <v>0</v>
      </c>
      <c r="AY73" s="62">
        <f>SUM('Баллы'!DR22:DX22)</f>
        <v>0</v>
      </c>
      <c r="AZ73" s="58">
        <f>SUM('Баллы'!DR22:DU22)</f>
        <v>0</v>
      </c>
      <c r="BA73" s="61">
        <f>SUM('Баллы'!DV22:DX22)</f>
        <v>0</v>
      </c>
      <c r="BB73" s="62">
        <f>SUM('Баллы'!DY22:FK22)</f>
        <v>0</v>
      </c>
      <c r="BC73" s="58">
        <f>SUM('Баллы'!DY22:ES22)</f>
        <v>0</v>
      </c>
      <c r="BD73" s="60">
        <f>SUM('Баллы'!ET22:FK22)</f>
        <v>0</v>
      </c>
      <c r="BE73" s="48">
        <f>SUM('Баллы'!NW22:OL22)</f>
        <v>0</v>
      </c>
      <c r="BF73" s="58">
        <f>SUMIF('Баллы'!NW20:OL20,"муж",'Баллы'!NW22:OL22)</f>
        <v>0</v>
      </c>
      <c r="BG73" s="61">
        <f>SUMIF('Баллы'!NW20:OL20,"жен",'Баллы'!NW22:OL22)</f>
        <v>0</v>
      </c>
      <c r="BH73" s="62">
        <f>SUM('Баллы'!NW22:NZ22)</f>
        <v>0</v>
      </c>
      <c r="BI73" s="58">
        <f>SUMIF('Баллы'!NW20:NZ20,"муж",'Баллы'!NW22:NZ22)</f>
        <v>0</v>
      </c>
      <c r="BJ73" s="61">
        <f>SUMIF('Баллы'!NW20:NZ20,";ty",'Баллы'!NW22:NZ22)</f>
        <v>0</v>
      </c>
      <c r="BK73" s="62">
        <f>SUM('Баллы'!OA22:OL22)</f>
        <v>0</v>
      </c>
      <c r="BL73" s="58">
        <f>SUMIF('Баллы'!OA20:OL20,"муж",'Баллы'!OA22:OL22)</f>
        <v>0</v>
      </c>
      <c r="BM73" s="60">
        <f>SUMIF('Баллы'!OA20:OL20,"муж",'Баллы'!OA22:OL22)</f>
        <v>0</v>
      </c>
      <c r="BN73" s="46" t="str">
        <f>SUM('Баллы'!FL22:KE22,'Баллы'!OM22:PB22)</f>
        <v>#REF!</v>
      </c>
      <c r="BO73" s="48" t="str">
        <f>SUM('Баллы'!FL22:KE22)</f>
        <v>#REF!</v>
      </c>
      <c r="BP73" s="58" t="str">
        <f>SUM('Баллы'!FL22:FM22,'Баллы'!FP22:FU22,'Баллы'!GB22:GC22,'Баллы'!GF22:GK22,'Баллы'!GR22:GT22,'Баллы'!GX22:HA22,'Баллы'!HF22:HN22,'Баллы'!HX22,'Баллы'!HZ22:IB22,'Баллы'!IX22,'Баллы'!IF22:IH22,'Баллы'!IL22:IQ22,'Баллы'!IZ22:JE22,'Баллы'!JH22:JY22,)</f>
        <v>#REF!</v>
      </c>
      <c r="BQ73" s="61" t="str">
        <f>SUM('Баллы'!FN22:FO22,'Баллы'!FV22:GA22,'Баллы'!GD22:GE22,'Баллы'!GL22:GQ22,'Баллы'!GU22:GW22,'Баллы'!HB22:HE22,'Баллы'!HO22:HW22,'Баллы'!HY22,'Баллы'!IC22:IE22,'Баллы'!II22:IK22,'Баллы'!IR22:IW22,'Баллы'!IY22,'Баллы'!JF22:JG22,'Баллы'!JZ22:KE22)</f>
        <v>#REF!</v>
      </c>
      <c r="BR73" s="63">
        <f>SUM('Баллы'!FL22:FO22,'Баллы'!GB22:GE22,'Баллы'!GX22:HE22,'Баллы'!IF22:IK22,'Баллы'!IZ22:JG22)</f>
        <v>0</v>
      </c>
      <c r="BS73" s="58">
        <f>SUM('Баллы'!FP22:FU22,'Баллы'!GF22:GK22,'Баллы'!HF22:HN22,'Баллы'!IL22:IQ22,'Баллы'!JH22:JY22)</f>
        <v>0</v>
      </c>
      <c r="BT73" s="61">
        <f>SUM('Баллы'!FN22:FO22,'Баллы'!GD22:GE22,'Баллы'!HB22:HE22,'Баллы'!II22:IK22,'Баллы'!JF22:JG22)</f>
        <v>0</v>
      </c>
      <c r="BU73" s="63">
        <f>SUM('Баллы'!FP22:GA22,'Баллы'!GF22:GQ22,'Баллы'!HF22:HW22,'Баллы'!IL22:IW22,'Баллы'!JH22:KE22)</f>
        <v>0</v>
      </c>
      <c r="BV73" s="58">
        <f>SUM('Баллы'!FP22:FU22,'Баллы'!GF22:GK22,'Баллы'!HF22:HN22,'Баллы'!IL22:IQ22,'Баллы'!JH22:JY22)</f>
        <v>0</v>
      </c>
      <c r="BW73" s="61">
        <f>SUM('Баллы'!FV22:GA22,'Баллы'!GL22:GQ22,'Баллы'!HO22:HW22,'Баллы'!IL22:IW22,'Баллы'!JZ22:KE22)</f>
        <v>0</v>
      </c>
      <c r="BX73" s="62">
        <f>SUM('Баллы'!FL22:GA22)</f>
        <v>0</v>
      </c>
      <c r="BY73" s="62">
        <f>SUM('Баллы'!FL22:FM22,'Баллы'!FP22:FU22)</f>
        <v>0</v>
      </c>
      <c r="BZ73" s="64">
        <f>SUM('Баллы'!FN22:FO22,'Баллы'!FV22:GA22)</f>
        <v>0</v>
      </c>
      <c r="CA73" s="62">
        <f>SUM('Баллы'!GB22:GQ22)</f>
        <v>0</v>
      </c>
      <c r="CB73" s="58">
        <f>SUM('Баллы'!GB22:GC22,'Баллы'!GF22:GK22)</f>
        <v>0</v>
      </c>
      <c r="CC73" s="61">
        <f>SUM('Баллы'!GD22:GE22,'Баллы'!GL22:GQ22)</f>
        <v>0</v>
      </c>
      <c r="CD73" s="62" t="str">
        <f>SUM('Баллы'!GR22:HY22)</f>
        <v>#REF!</v>
      </c>
      <c r="CE73" s="58" t="str">
        <f>SUM('Баллы'!GR22:GT22,'Баллы'!GX22:HA22,'Баллы'!HF22:HN22,'Баллы'!HX22)</f>
        <v>#REF!</v>
      </c>
      <c r="CF73" s="61" t="str">
        <f>SUM('Баллы'!GU22:GW22,'Баллы'!HB22:HE22,'Баллы'!HO22:HW22,'Баллы'!HY22)</f>
        <v>#REF!</v>
      </c>
      <c r="CG73" s="62">
        <f>SUM('Баллы'!HZ22:IY22)</f>
        <v>0</v>
      </c>
      <c r="CH73" s="58">
        <f>SUM('Баллы'!HZ22:IB22,'Баллы'!IF22:IH22,'Баллы'!IL22:IQ22,'Баллы'!IX22)</f>
        <v>0</v>
      </c>
      <c r="CI73" s="61">
        <f>SUM('Баллы'!IC22:IE22,'Баллы'!II22:IK22,'Баллы'!IR22:IW22,'Баллы'!IY22)</f>
        <v>0</v>
      </c>
      <c r="CJ73" s="62">
        <f>SUM('Баллы'!IZ22:KE22,)</f>
        <v>0</v>
      </c>
      <c r="CK73" s="58">
        <f>SUM('Баллы'!IZ22:JE22,'Баллы'!JH22:JY22)</f>
        <v>0</v>
      </c>
      <c r="CL73" s="58">
        <f>SUM('Баллы'!JF22:JG22,'Баллы'!JZ22:KE22)</f>
        <v>0</v>
      </c>
      <c r="CM73" s="48">
        <f>SUM('Баллы'!OM22:PB22)</f>
        <v>0</v>
      </c>
      <c r="CN73" s="58">
        <f>SUMIF('Баллы'!OM20:PB20,"муж",'Баллы'!OM22:PB22)</f>
        <v>0</v>
      </c>
      <c r="CO73" s="61">
        <f>SUMIF('Баллы'!OM20:PB20,"жен",'Баллы'!OM22:PB22)</f>
        <v>0</v>
      </c>
      <c r="CP73" s="63">
        <f>SUM('Баллы'!OM22:OP22)</f>
        <v>0</v>
      </c>
      <c r="CQ73" s="58">
        <f>SUMIF('Баллы'!OM20:OP20,"муж",'Баллы'!OM22:OP22)</f>
        <v>0</v>
      </c>
      <c r="CR73" s="61">
        <f>SUMIF('Баллы'!OM20:OP20,"жен",'Баллы'!OM22:OP22)</f>
        <v>0</v>
      </c>
      <c r="CS73" s="63">
        <f>SUM('Баллы'!OQ22:PB22)</f>
        <v>0</v>
      </c>
      <c r="CT73" s="58">
        <f>SUMIF('Баллы'!OQ20:PB20,"муж",'Баллы'!OQ22:PB22)</f>
        <v>0</v>
      </c>
      <c r="CU73" s="61">
        <f>SUMIF('Баллы'!OQ20:PB20,"жен",'Баллы'!OQ22:PB22)</f>
        <v>0</v>
      </c>
      <c r="CV73" s="46">
        <f>SUM('Баллы'!KF22:KU22,'Баллы'!PC22:PX22)</f>
        <v>0</v>
      </c>
      <c r="CW73" s="48">
        <f>SUM('Баллы'!KF22:KU22)</f>
        <v>0</v>
      </c>
      <c r="CX73" s="48">
        <f>SUM('Баллы'!PC22:PX22)</f>
        <v>0</v>
      </c>
      <c r="CY73" s="46">
        <f>SUM('Баллы'!KV22:LL22,'Баллы'!PY22:QJ22)</f>
        <v>0</v>
      </c>
      <c r="CZ73" s="58">
        <f>SUM('Баллы'!KZ22:LB22,'Баллы'!PZ22:QJ22)</f>
        <v>0</v>
      </c>
      <c r="DA73" s="58">
        <f>SUM('Баллы'!KX22:KY22,'Баллы'!LB22:LC22,'Баллы'!LF22:LG22,'Баллы'!QE22:QJ22)</f>
        <v>0</v>
      </c>
      <c r="DB73" s="58">
        <f>SUM('Баллы'!KX22:KY22,'Баллы'!LB22:LC22,'Баллы'!LF22:LG22,'Баллы'!QE22:QG22)</f>
        <v>0</v>
      </c>
      <c r="DC73" s="58">
        <f>SUM('Баллы'!LC22,'Баллы'!LG22,'Баллы'!QH22:QJ22)</f>
        <v>0</v>
      </c>
      <c r="DD73" s="48">
        <f>SUM('Баллы'!KV22:LL22)</f>
        <v>0</v>
      </c>
      <c r="DE73" s="58">
        <f>SUM('Баллы'!KV22:KY22)</f>
        <v>0</v>
      </c>
      <c r="DF73" s="58">
        <f>SUM('Баллы'!KZ22:LG22)</f>
        <v>0</v>
      </c>
      <c r="DG73" s="58">
        <f>SUM('Баллы'!KZ22:LB22)</f>
        <v>0</v>
      </c>
      <c r="DH73" s="58">
        <f>SUM('Баллы'!LD22:LF22)</f>
        <v>0</v>
      </c>
      <c r="DI73" s="58">
        <f>SUM('Баллы'!KX22:KY22,'Баллы'!LB22:LC22,'Баллы'!LF22:LG22)</f>
        <v>0</v>
      </c>
      <c r="DJ73" s="58">
        <f>SUM('Баллы'!KX22:KY22)</f>
        <v>0</v>
      </c>
      <c r="DK73" s="58">
        <f>SUM('Баллы'!LB22:LC22,'Баллы'!LF22:LG22)</f>
        <v>0</v>
      </c>
      <c r="DL73" s="58">
        <f>SUM('Баллы'!LC22,'Баллы'!LG22)</f>
        <v>0</v>
      </c>
      <c r="DM73" s="58">
        <f>SUM('Баллы'!LH22:LL22)</f>
        <v>0</v>
      </c>
      <c r="DN73" s="48">
        <f>SUM('Баллы'!PY22:QJ22)</f>
        <v>0</v>
      </c>
      <c r="DO73" s="58">
        <f>SUM('Баллы'!PZ22,'Баллы'!QB22:QJ22)</f>
        <v>0</v>
      </c>
      <c r="DP73" s="58">
        <f>SUM('Баллы'!QE22:QJ22)</f>
        <v>0</v>
      </c>
      <c r="DQ73" s="65">
        <f>SUM('Баллы'!QE22:QG22)</f>
        <v>0</v>
      </c>
      <c r="DR73" s="58">
        <f>SUM('Баллы'!QH22:QJ22)</f>
        <v>0</v>
      </c>
      <c r="DS73" s="46" t="str">
        <f>SUM('Баллы'!QK22:QP22)</f>
        <v>#REF!</v>
      </c>
      <c r="DT73" s="58">
        <f>SUM('Баллы'!QL22:QM22,'Баллы'!QP22)</f>
        <v>0</v>
      </c>
      <c r="DU73" s="61">
        <f>SUM('Баллы'!QN22)</f>
        <v>0</v>
      </c>
      <c r="DV73" s="46">
        <f>SUM('Баллы'!QQ22:QX22)</f>
        <v>0</v>
      </c>
      <c r="DW73" s="58">
        <f>SUM('Баллы'!QQ22:QR22)</f>
        <v>0</v>
      </c>
      <c r="DX73" s="58">
        <f>SUM('Баллы'!QS22:QX22)</f>
        <v>0</v>
      </c>
    </row>
    <row r="74">
      <c r="A74" s="41">
        <v>71.0</v>
      </c>
      <c r="B74" s="42" t="str">
        <f>'Тест ответы'!B40</f>
        <v>Курганская область</v>
      </c>
      <c r="C74" s="43">
        <f>VLOOKUP(B74,'Население'!$B$2:$E$90,4,FALSE)</f>
        <v>16.85172439</v>
      </c>
      <c r="D74" s="44" t="str">
        <f>'Баллы'!D39</f>
        <v>#REF!</v>
      </c>
      <c r="E74" s="45" t="str">
        <f>SUMIF('Баллы'!$E$3:DX$3,"муж",'Баллы'!E39:DX39)</f>
        <v>#REF!</v>
      </c>
      <c r="F74" s="45" t="str">
        <f>SUMIF('Баллы'!$E$3:DX$3,"жен",'Баллы'!E39:DX39)</f>
        <v>#REF!</v>
      </c>
      <c r="G74" s="45" t="str">
        <f>SUM('Баллы'!Z39:DK39,'Баллы'!DP39:KE39,'Баллы'!KV39:LL39)</f>
        <v>#REF!</v>
      </c>
      <c r="H74" s="45">
        <f>SUM('Баллы'!LM39:PB39,'Баллы'!PY39:QJ39)</f>
        <v>0</v>
      </c>
      <c r="I74" s="45">
        <f>SUM('Баллы'!AZ39:BO39,'Баллы'!DR39:DX39,'Баллы'!FL39:FO39,'Баллы'!GB39:GE39,'Баллы'!GX39:HE39,'Баллы'!IF39:IK39,'Баллы'!IZ39:JG39,'Баллы'!LU39:MG39,'Баллы'!NW39:NZ39,'Баллы'!OM39:OP39)</f>
        <v>0</v>
      </c>
      <c r="J74" s="45">
        <f>SUM('Баллы'!BP39:DK39,'Баллы'!DY39:FK39,'Баллы'!FP39:GA39,'Баллы'!GF39:GQ39,'Баллы'!HF39:HW39,'Баллы'!IL39:IW39,'Баллы'!JH39:KE39,'Баллы'!MH39:NV39,'Баллы'!OA39:OL39,'Баллы'!OQ39:PB39)</f>
        <v>0</v>
      </c>
      <c r="K74" s="46">
        <f>SUM('Баллы'!E39:R39)</f>
        <v>0.2685</v>
      </c>
      <c r="L74" s="47">
        <f>SUM('Баллы'!O39:R39)</f>
        <v>0.19</v>
      </c>
      <c r="M74" s="46">
        <f>SUM('Баллы'!S39:Y39)</f>
        <v>0</v>
      </c>
      <c r="N74" s="45">
        <f>SUM('Баллы'!T39:Y39)</f>
        <v>0</v>
      </c>
      <c r="O74" s="46">
        <f>SUM('Баллы'!Z39:AQ39,'Баллы'!LM39:LT39)</f>
        <v>0</v>
      </c>
      <c r="P74" s="45">
        <f>SUMIF('Баллы'!$Z$3:$AQ$3,"муж",'Баллы'!Z39:AQ39)+SUMIF('Баллы'!$LM$3:$LT$3,"муж",'Баллы'!LM39:LT39)</f>
        <v>0</v>
      </c>
      <c r="Q74" s="45">
        <f>SUMIF('Баллы'!$Z$3:$AQ$3,"жен",'Баллы'!Z39:AQ39)+SUMIF('Баллы'!$LM$3:$LT$3,"жен",'Баллы'!LM39:LT39)</f>
        <v>0</v>
      </c>
      <c r="R74" s="48">
        <f>SUM('Баллы'!Z39:AQ39)</f>
        <v>0</v>
      </c>
      <c r="S74" s="45">
        <f>SUM('Баллы'!Z39:AH39)</f>
        <v>0</v>
      </c>
      <c r="T74" s="45">
        <f>SUM('Баллы'!AI39:AQ39)</f>
        <v>0</v>
      </c>
      <c r="U74" s="48">
        <f>SUM('Баллы'!LM39:LT39)</f>
        <v>0</v>
      </c>
      <c r="V74" s="45">
        <f>SUM('Баллы'!LM39:LP39)</f>
        <v>0</v>
      </c>
      <c r="W74" s="49">
        <f>SUM('Баллы'!LQ39:LT39)</f>
        <v>0</v>
      </c>
      <c r="X74" s="46">
        <f>SUM('Баллы'!AR39:DK39,'Баллы'!LU39:NI39)</f>
        <v>0</v>
      </c>
      <c r="Y74" s="45">
        <f>'Баллы'!AR39+SUM('Баллы'!AZ39:BH39)+SUM('Баллы'!BP39:CP39)+SUM('Баллы'!LU39:MC39,'Баллы'!MH39:NI39)</f>
        <v>0</v>
      </c>
      <c r="Z74" s="45">
        <f>'Баллы'!AS39+SUM('Баллы'!BI39:BO39)+SUM('Баллы'!CQ39:DK39)+SUM('Баллы'!MD39:MG39,'Баллы'!NJ39:NV39,)</f>
        <v>0</v>
      </c>
      <c r="AA74" s="48">
        <f>SUM('Баллы'!AR39:DK39)</f>
        <v>0</v>
      </c>
      <c r="AB74" s="45">
        <f>SUM('Баллы'!AT39:AY39)</f>
        <v>0</v>
      </c>
      <c r="AC74" s="45">
        <f>'Баллы'!AR39+SUM('Баллы'!AZ39:BH39)+SUM('Баллы'!BP39:CP39)</f>
        <v>0</v>
      </c>
      <c r="AD74" s="50">
        <f>'Баллы'!AS39+SUM('Баллы'!BI39:BO39)+SUM('Баллы'!CQ39:DK39)</f>
        <v>0</v>
      </c>
      <c r="AE74" s="51">
        <f>SUM('Баллы'!AZ39:BO39)</f>
        <v>0</v>
      </c>
      <c r="AF74" s="45">
        <f>SUM('Баллы'!AZ39:BH39)</f>
        <v>0</v>
      </c>
      <c r="AG74" s="50">
        <f>SUM('Баллы'!BI39:BO39)</f>
        <v>0</v>
      </c>
      <c r="AH74" s="51">
        <f>SUM('Баллы'!BP39:DK39)</f>
        <v>0</v>
      </c>
      <c r="AI74" s="45">
        <f>SUM('Баллы'!BP39:CP39)</f>
        <v>0</v>
      </c>
      <c r="AJ74" s="45">
        <f>SUM('Баллы'!CQ39:DK39)</f>
        <v>0</v>
      </c>
      <c r="AK74" s="48">
        <f>SUM('Баллы'!LU39:NV39)</f>
        <v>0</v>
      </c>
      <c r="AL74" s="45">
        <f>SUM('Баллы'!LU39:MC39,'Баллы'!MH39:NI39)</f>
        <v>0</v>
      </c>
      <c r="AM74" s="50">
        <f>SUM('Баллы'!MD39:MG39,'Баллы'!NJ39:NV39,)</f>
        <v>0</v>
      </c>
      <c r="AN74" s="45">
        <f>SUM('Баллы'!LU39:MG39)</f>
        <v>0</v>
      </c>
      <c r="AO74" s="45">
        <f>SUM('Баллы'!LU39:MC39)</f>
        <v>0</v>
      </c>
      <c r="AP74" s="50">
        <f>SUM('Баллы'!MD39:MG39)</f>
        <v>0</v>
      </c>
      <c r="AQ74" s="45">
        <f>SUM('Баллы'!MH39:NV39)</f>
        <v>0</v>
      </c>
      <c r="AR74" s="45">
        <f>SUM('Баллы'!MH39:NI39)</f>
        <v>0</v>
      </c>
      <c r="AS74" s="50">
        <f>SUM('Баллы'!NJ39:NV39)</f>
        <v>0</v>
      </c>
      <c r="AT74" s="46">
        <f>SUM('Баллы'!DR39:FK39,'Баллы'!NW39:OL39)</f>
        <v>0</v>
      </c>
      <c r="AU74" s="48" t="str">
        <f>SUM('Баллы'!DL39:FK39)</f>
        <v>#REF!</v>
      </c>
      <c r="AV74" s="45" t="str">
        <f>SUM('Баллы'!DL39:DQ39)</f>
        <v>#REF!</v>
      </c>
      <c r="AW74" s="45">
        <f>SUM('Баллы'!DR39:DU39)+SUM('Баллы'!DY39:ES39)</f>
        <v>0</v>
      </c>
      <c r="AX74" s="50">
        <f>SUM('Баллы'!DV39:DX39)+SUM('Баллы'!ET39:FK39)</f>
        <v>0</v>
      </c>
      <c r="AY74" s="51">
        <f>SUM('Баллы'!DR39:DX39)</f>
        <v>0</v>
      </c>
      <c r="AZ74" s="45">
        <f>SUM('Баллы'!DR39:DU39)</f>
        <v>0</v>
      </c>
      <c r="BA74" s="50">
        <f>SUM('Баллы'!DV39:DX39)</f>
        <v>0</v>
      </c>
      <c r="BB74" s="51">
        <f>SUM('Баллы'!DY39:FK39)</f>
        <v>0</v>
      </c>
      <c r="BC74" s="45">
        <f>SUM('Баллы'!DY39:ES39)</f>
        <v>0</v>
      </c>
      <c r="BD74" s="49">
        <f>SUM('Баллы'!ET39:FK39)</f>
        <v>0</v>
      </c>
      <c r="BE74" s="48">
        <f>SUM('Баллы'!NW39:OL39)</f>
        <v>0</v>
      </c>
      <c r="BF74" s="45">
        <f>SUMIF('Баллы'!NW37:OL37,"муж",'Баллы'!NW39:OL39)</f>
        <v>0</v>
      </c>
      <c r="BG74" s="50">
        <f>SUMIF('Баллы'!NW37:OL37,"жен",'Баллы'!NW39:OL39)</f>
        <v>0</v>
      </c>
      <c r="BH74" s="51">
        <f>SUM('Баллы'!NW39:NZ39)</f>
        <v>0</v>
      </c>
      <c r="BI74" s="45">
        <f>SUMIF('Баллы'!NW37:NZ37,"муж",'Баллы'!NW39:NZ39)</f>
        <v>0</v>
      </c>
      <c r="BJ74" s="50">
        <f>SUMIF('Баллы'!NW37:NZ37,";ty",'Баллы'!NW39:NZ39)</f>
        <v>0</v>
      </c>
      <c r="BK74" s="51">
        <f>SUM('Баллы'!OA39:OL39)</f>
        <v>0</v>
      </c>
      <c r="BL74" s="45">
        <f>SUMIF('Баллы'!OA37:OL37,"муж",'Баллы'!OA39:OL39)</f>
        <v>0</v>
      </c>
      <c r="BM74" s="49">
        <f>SUMIF('Баллы'!OA37:OL37,"муж",'Баллы'!OA39:OL39)</f>
        <v>0</v>
      </c>
      <c r="BN74" s="46" t="str">
        <f>SUM('Баллы'!FL39:KE39,'Баллы'!OM39:PB39)</f>
        <v>#REF!</v>
      </c>
      <c r="BO74" s="48" t="str">
        <f>SUM('Баллы'!FL39:KE39)</f>
        <v>#REF!</v>
      </c>
      <c r="BP74" s="45" t="str">
        <f>SUM('Баллы'!FL39:FM39,'Баллы'!FP39:FU39,'Баллы'!GB39:GC39,'Баллы'!GF39:GK39,'Баллы'!GR39:GT39,'Баллы'!GX39:HA39,'Баллы'!HF39:HN39,'Баллы'!HX39,'Баллы'!HZ39:IB39,'Баллы'!IX39,'Баллы'!IF39:IH39,'Баллы'!IL39:IQ39,'Баллы'!IZ39:JE39,'Баллы'!JH39:JY39,)</f>
        <v>#REF!</v>
      </c>
      <c r="BQ74" s="50" t="str">
        <f>SUM('Баллы'!FN39:FO39,'Баллы'!FV39:GA39,'Баллы'!GD39:GE39,'Баллы'!GL39:GQ39,'Баллы'!GU39:GW39,'Баллы'!HB39:HE39,'Баллы'!HO39:HW39,'Баллы'!HY39,'Баллы'!IC39:IE39,'Баллы'!II39:IK39,'Баллы'!IR39:IW39,'Баллы'!IY39,'Баллы'!JF39:JG39,'Баллы'!JZ39:KE39)</f>
        <v>#REF!</v>
      </c>
      <c r="BR74" s="52">
        <f>SUM('Баллы'!FL39:FO39,'Баллы'!GB39:GE39,'Баллы'!GX39:HE39,'Баллы'!IF39:IK39,'Баллы'!IZ39:JG39)</f>
        <v>0</v>
      </c>
      <c r="BS74" s="45">
        <f>SUM('Баллы'!FP39:FU39,'Баллы'!GF39:GK39,'Баллы'!HF39:HN39,'Баллы'!IL39:IQ39,'Баллы'!JH39:JY39)</f>
        <v>0</v>
      </c>
      <c r="BT74" s="50">
        <f>SUM('Баллы'!FN39:FO39,'Баллы'!GD39:GE39,'Баллы'!HB39:HE39,'Баллы'!II39:IK39,'Баллы'!JF39:JG39)</f>
        <v>0</v>
      </c>
      <c r="BU74" s="52">
        <f>SUM('Баллы'!FP39:GA39,'Баллы'!GF39:GQ39,'Баллы'!HF39:HW39,'Баллы'!IL39:IW39,'Баллы'!JH39:KE39)</f>
        <v>0</v>
      </c>
      <c r="BV74" s="45">
        <f>SUM('Баллы'!FP39:FU39,'Баллы'!GF39:GK39,'Баллы'!HF39:HN39,'Баллы'!IL39:IQ39,'Баллы'!JH39:JY39)</f>
        <v>0</v>
      </c>
      <c r="BW74" s="50">
        <f>SUM('Баллы'!FV39:GA39,'Баллы'!GL39:GQ39,'Баллы'!HO39:HW39,'Баллы'!IL39:IW39,'Баллы'!JZ39:KE39)</f>
        <v>0</v>
      </c>
      <c r="BX74" s="51">
        <f>SUM('Баллы'!FL39:GA39)</f>
        <v>0</v>
      </c>
      <c r="BY74" s="51">
        <f>SUM('Баллы'!FL39:FM39,'Баллы'!FP39:FU39)</f>
        <v>0</v>
      </c>
      <c r="BZ74" s="53">
        <f>SUM('Баллы'!FN39:FO39,'Баллы'!FV39:GA39)</f>
        <v>0</v>
      </c>
      <c r="CA74" s="51">
        <f>SUM('Баллы'!GB39:GQ39)</f>
        <v>0</v>
      </c>
      <c r="CB74" s="45">
        <f>SUM('Баллы'!GB39:GC39,'Баллы'!GF39:GK39)</f>
        <v>0</v>
      </c>
      <c r="CC74" s="50">
        <f>SUM('Баллы'!GD39:GE39,'Баллы'!GL39:GQ39)</f>
        <v>0</v>
      </c>
      <c r="CD74" s="51" t="str">
        <f>SUM('Баллы'!GR39:HY39)</f>
        <v>#REF!</v>
      </c>
      <c r="CE74" s="45" t="str">
        <f>SUM('Баллы'!GR39:GT39,'Баллы'!GX39:HA39,'Баллы'!HF39:HN39,'Баллы'!HX39)</f>
        <v>#REF!</v>
      </c>
      <c r="CF74" s="50" t="str">
        <f>SUM('Баллы'!GU39:GW39,'Баллы'!HB39:HE39,'Баллы'!HO39:HW39,'Баллы'!HY39)</f>
        <v>#REF!</v>
      </c>
      <c r="CG74" s="51">
        <f>SUM('Баллы'!HZ39:IY39)</f>
        <v>0</v>
      </c>
      <c r="CH74" s="45">
        <f>SUM('Баллы'!HZ39:IB39,'Баллы'!IF39:IH39,'Баллы'!IL39:IQ39,'Баллы'!IX39)</f>
        <v>0</v>
      </c>
      <c r="CI74" s="50">
        <f>SUM('Баллы'!IC39:IE39,'Баллы'!II39:IK39,'Баллы'!IR39:IW39,'Баллы'!IY39)</f>
        <v>0</v>
      </c>
      <c r="CJ74" s="51">
        <f>SUM('Баллы'!IZ39:KE39,)</f>
        <v>0</v>
      </c>
      <c r="CK74" s="45">
        <f>SUM('Баллы'!IZ39:JE39,'Баллы'!JH39:JY39)</f>
        <v>0</v>
      </c>
      <c r="CL74" s="45">
        <f>SUM('Баллы'!JF39:JG39,'Баллы'!JZ39:KE39)</f>
        <v>0</v>
      </c>
      <c r="CM74" s="48">
        <f>SUM('Баллы'!OM39:PB39)</f>
        <v>0</v>
      </c>
      <c r="CN74" s="45">
        <f>SUMIF('Баллы'!OM37:PB37,"муж",'Баллы'!OM39:PB39)</f>
        <v>0</v>
      </c>
      <c r="CO74" s="50">
        <f>SUMIF('Баллы'!OM37:PB37,"жен",'Баллы'!OM39:PB39)</f>
        <v>0</v>
      </c>
      <c r="CP74" s="52">
        <f>SUM('Баллы'!OM39:OP39)</f>
        <v>0</v>
      </c>
      <c r="CQ74" s="45">
        <f>SUMIF('Баллы'!OM37:OP37,"муж",'Баллы'!OM39:OP39)</f>
        <v>0</v>
      </c>
      <c r="CR74" s="50">
        <f>SUMIF('Баллы'!OM37:OP37,"жен",'Баллы'!OM39:OP39)</f>
        <v>0</v>
      </c>
      <c r="CS74" s="52">
        <f>SUM('Баллы'!OQ39:PB39)</f>
        <v>0</v>
      </c>
      <c r="CT74" s="45">
        <f>SUMIF('Баллы'!OQ37:PB37,"муж",'Баллы'!OQ39:PB39)</f>
        <v>0</v>
      </c>
      <c r="CU74" s="50">
        <f>SUMIF('Баллы'!OQ37:PB37,"жен",'Баллы'!OQ39:PB39)</f>
        <v>0</v>
      </c>
      <c r="CV74" s="46">
        <f>SUM('Баллы'!KF39:KU39,'Баллы'!PC39:PX39)</f>
        <v>0</v>
      </c>
      <c r="CW74" s="48">
        <f>SUM('Баллы'!KF39:KU39)</f>
        <v>0</v>
      </c>
      <c r="CX74" s="48">
        <f>SUM('Баллы'!PC39:PX39)</f>
        <v>0</v>
      </c>
      <c r="CY74" s="46">
        <f>SUM('Баллы'!KV39:LL39,'Баллы'!PY39:QJ39)</f>
        <v>0</v>
      </c>
      <c r="CZ74" s="45">
        <f>SUM('Баллы'!KZ39:LB39,'Баллы'!PZ39:QJ39)</f>
        <v>0</v>
      </c>
      <c r="DA74" s="45">
        <f>SUM('Баллы'!KX39:KY39,'Баллы'!LB39:LC39,'Баллы'!LF39:LG39,'Баллы'!QE39:QJ39)</f>
        <v>0</v>
      </c>
      <c r="DB74" s="45">
        <f>SUM('Баллы'!KX39:KY39,'Баллы'!LB39:LC39,'Баллы'!LF39:LG39,'Баллы'!QE39:QG39)</f>
        <v>0</v>
      </c>
      <c r="DC74" s="45">
        <f>SUM('Баллы'!LC39,'Баллы'!LG39,'Баллы'!QH39:QJ39)</f>
        <v>0</v>
      </c>
      <c r="DD74" s="48">
        <f>SUM('Баллы'!KV39:LL39)</f>
        <v>0</v>
      </c>
      <c r="DE74" s="45">
        <f>SUM('Баллы'!KV39:KY39)</f>
        <v>0</v>
      </c>
      <c r="DF74" s="45">
        <f>SUM('Баллы'!KZ39:LG39)</f>
        <v>0</v>
      </c>
      <c r="DG74" s="45">
        <f>SUM('Баллы'!KZ39:LB39)</f>
        <v>0</v>
      </c>
      <c r="DH74" s="45">
        <f>SUM('Баллы'!LD39:LF39)</f>
        <v>0</v>
      </c>
      <c r="DI74" s="45">
        <f>SUM('Баллы'!KX39:KY39,'Баллы'!LB39:LC39,'Баллы'!LF39:LG39)</f>
        <v>0</v>
      </c>
      <c r="DJ74" s="45">
        <f>SUM('Баллы'!KX39:KY39)</f>
        <v>0</v>
      </c>
      <c r="DK74" s="45">
        <f>SUM('Баллы'!LB39:LC39,'Баллы'!LF39:LG39)</f>
        <v>0</v>
      </c>
      <c r="DL74" s="45">
        <f>SUM('Баллы'!LC39,'Баллы'!LG39)</f>
        <v>0</v>
      </c>
      <c r="DM74" s="45">
        <f>SUM('Баллы'!LH39:LL39)</f>
        <v>0</v>
      </c>
      <c r="DN74" s="48">
        <f>SUM('Баллы'!PY39:QJ39)</f>
        <v>0</v>
      </c>
      <c r="DO74" s="45">
        <f>SUM('Баллы'!PZ39,'Баллы'!QB39:QJ39)</f>
        <v>0</v>
      </c>
      <c r="DP74" s="45">
        <f>SUM('Баллы'!QE39:QJ39)</f>
        <v>0</v>
      </c>
      <c r="DQ74" s="54">
        <f>SUM('Баллы'!QE39:QG39)</f>
        <v>0</v>
      </c>
      <c r="DR74" s="45">
        <f>SUM('Баллы'!QH39:QJ39)</f>
        <v>0</v>
      </c>
      <c r="DS74" s="46" t="str">
        <f>SUM('Баллы'!QK39:QP39)</f>
        <v>#REF!</v>
      </c>
      <c r="DT74" s="45">
        <f>SUM('Баллы'!QL39:QM39,'Баллы'!QP39)</f>
        <v>0</v>
      </c>
      <c r="DU74" s="50">
        <f>SUM('Баллы'!QN39)</f>
        <v>0</v>
      </c>
      <c r="DV74" s="46">
        <f>SUM('Баллы'!QQ39:QX39)</f>
        <v>0</v>
      </c>
      <c r="DW74" s="45">
        <f>SUM('Баллы'!QQ40:QR40)</f>
        <v>0</v>
      </c>
      <c r="DX74" s="45">
        <f>SUM('Баллы'!QS40:QX40)</f>
        <v>0</v>
      </c>
    </row>
    <row r="75">
      <c r="A75" s="55">
        <v>72.0</v>
      </c>
      <c r="B75" s="56" t="str">
        <f>'Тест ответы'!B35</f>
        <v>Коми республика</v>
      </c>
      <c r="C75" s="57">
        <f>VLOOKUP(B75,'Население'!$B$2:$E$90,4,FALSE)</f>
        <v>17.72301437</v>
      </c>
      <c r="D75" s="44" t="str">
        <f>'Баллы'!D34</f>
        <v>#REF!</v>
      </c>
      <c r="E75" s="58" t="str">
        <f>SUMIF('Баллы'!$E$3:DX$3,"муж",'Баллы'!E34:DX34)</f>
        <v>#REF!</v>
      </c>
      <c r="F75" s="58" t="str">
        <f>SUMIF('Баллы'!$E$3:DX$3,"жен",'Баллы'!E34:DX34)</f>
        <v>#REF!</v>
      </c>
      <c r="G75" s="58" t="str">
        <f>SUM('Баллы'!Z34:DK34,'Баллы'!DP34:KE34,'Баллы'!KV34:LL34)</f>
        <v>#REF!</v>
      </c>
      <c r="H75" s="58">
        <f>SUM('Баллы'!LM34:PB34,'Баллы'!PY34:QJ34)</f>
        <v>0</v>
      </c>
      <c r="I75" s="58">
        <f>SUM('Баллы'!AZ34:BO34,'Баллы'!DR34:DX34,'Баллы'!FL34:FO34,'Баллы'!GB34:GE34,'Баллы'!GX34:HE34,'Баллы'!IF34:IK34,'Баллы'!IZ34:JG34,'Баллы'!LU34:MG34,'Баллы'!NW34:NZ34,'Баллы'!OM34:OP34)</f>
        <v>0</v>
      </c>
      <c r="J75" s="58">
        <f>SUM('Баллы'!BP34:DK34,'Баллы'!DY34:FK34,'Баллы'!FP34:GA34,'Баллы'!GF34:GQ34,'Баллы'!HF34:HW34,'Баллы'!IL34:IW34,'Баллы'!JH34:KE34,'Баллы'!MH34:NV34,'Баллы'!OA34:OL34,'Баллы'!OQ34:PB34)</f>
        <v>0</v>
      </c>
      <c r="K75" s="46">
        <f>SUM('Баллы'!E34:R34)</f>
        <v>0.1085</v>
      </c>
      <c r="L75" s="59">
        <f>SUM('Баллы'!O34:R34)</f>
        <v>0.1</v>
      </c>
      <c r="M75" s="46">
        <f>SUM('Баллы'!S34:Y34)</f>
        <v>0</v>
      </c>
      <c r="N75" s="58">
        <f>SUM('Баллы'!T34:Y34)</f>
        <v>0</v>
      </c>
      <c r="O75" s="46">
        <f>SUM('Баллы'!Z34:AQ34,'Баллы'!LM34:LT34)</f>
        <v>0</v>
      </c>
      <c r="P75" s="58">
        <f>SUMIF('Баллы'!$Z$3:$AQ$3,"муж",'Баллы'!Z34:AQ34)+SUMIF('Баллы'!$LM$3:$LT$3,"муж",'Баллы'!LM34:LT34)</f>
        <v>0</v>
      </c>
      <c r="Q75" s="58">
        <f>SUMIF('Баллы'!$Z$3:$AQ$3,"жен",'Баллы'!Z34:AQ34)+SUMIF('Баллы'!$LM$3:$LT$3,"жен",'Баллы'!LM34:LT34)</f>
        <v>0</v>
      </c>
      <c r="R75" s="48">
        <f>SUM('Баллы'!Z34:AQ34)</f>
        <v>0</v>
      </c>
      <c r="S75" s="58">
        <f>SUM('Баллы'!Z34:AH34)</f>
        <v>0</v>
      </c>
      <c r="T75" s="58">
        <f>SUM('Баллы'!AI34:AQ34)</f>
        <v>0</v>
      </c>
      <c r="U75" s="48">
        <f>SUM('Баллы'!LM34:LT34)</f>
        <v>0</v>
      </c>
      <c r="V75" s="58">
        <f>SUM('Баллы'!LM34:LP34)</f>
        <v>0</v>
      </c>
      <c r="W75" s="60">
        <f>SUM('Баллы'!LQ34:LT34)</f>
        <v>0</v>
      </c>
      <c r="X75" s="46">
        <f>SUM('Баллы'!AR34:DK34,'Баллы'!LU34:NI34)</f>
        <v>0</v>
      </c>
      <c r="Y75" s="58">
        <f>'Баллы'!AR34+SUM('Баллы'!AZ34:BH34)+SUM('Баллы'!BP34:CP34)+SUM('Баллы'!LU34:MC34,'Баллы'!MH34:NI34)</f>
        <v>0</v>
      </c>
      <c r="Z75" s="58">
        <f>'Баллы'!AS34+SUM('Баллы'!BI34:BO34)+SUM('Баллы'!CQ34:DK34)+SUM('Баллы'!MD34:MG34,'Баллы'!NJ34:NV34,)</f>
        <v>0</v>
      </c>
      <c r="AA75" s="48">
        <f>SUM('Баллы'!AR34:DK34)</f>
        <v>0</v>
      </c>
      <c r="AB75" s="58">
        <f>SUM('Баллы'!AT34:AY34)</f>
        <v>0</v>
      </c>
      <c r="AC75" s="58">
        <f>'Баллы'!AR34+SUM('Баллы'!AZ34:BH34)+SUM('Баллы'!BP34:CP34)</f>
        <v>0</v>
      </c>
      <c r="AD75" s="61">
        <f>'Баллы'!AS34+SUM('Баллы'!BI34:BO34)+SUM('Баллы'!CQ34:DK34)</f>
        <v>0</v>
      </c>
      <c r="AE75" s="62">
        <f>SUM('Баллы'!AZ34:BO34)</f>
        <v>0</v>
      </c>
      <c r="AF75" s="58">
        <f>SUM('Баллы'!AZ34:BH34)</f>
        <v>0</v>
      </c>
      <c r="AG75" s="61">
        <f>SUM('Баллы'!BI34:BO34)</f>
        <v>0</v>
      </c>
      <c r="AH75" s="62">
        <f>SUM('Баллы'!BP34:DK34)</f>
        <v>0</v>
      </c>
      <c r="AI75" s="58">
        <f>SUM('Баллы'!BP34:CP34)</f>
        <v>0</v>
      </c>
      <c r="AJ75" s="58">
        <f>SUM('Баллы'!CQ34:DK34)</f>
        <v>0</v>
      </c>
      <c r="AK75" s="48">
        <f>SUM('Баллы'!LU34:NV34)</f>
        <v>0</v>
      </c>
      <c r="AL75" s="58">
        <f>SUM('Баллы'!LU34:MC34,'Баллы'!MH34:NI34)</f>
        <v>0</v>
      </c>
      <c r="AM75" s="61">
        <f>SUM('Баллы'!MD34:MG34,'Баллы'!NJ34:NV34,)</f>
        <v>0</v>
      </c>
      <c r="AN75" s="58">
        <f>SUM('Баллы'!LU34:MG34)</f>
        <v>0</v>
      </c>
      <c r="AO75" s="58">
        <f>SUM('Баллы'!LU34:MC34)</f>
        <v>0</v>
      </c>
      <c r="AP75" s="61">
        <f>SUM('Баллы'!MD34:MG34)</f>
        <v>0</v>
      </c>
      <c r="AQ75" s="58">
        <f>SUM('Баллы'!MH34:NV34)</f>
        <v>0</v>
      </c>
      <c r="AR75" s="58">
        <f>SUM('Баллы'!MH34:NI34)</f>
        <v>0</v>
      </c>
      <c r="AS75" s="61">
        <f>SUM('Баллы'!NJ34:NV34)</f>
        <v>0</v>
      </c>
      <c r="AT75" s="46">
        <f>SUM('Баллы'!DR34:FK34,'Баллы'!NW34:OL34)</f>
        <v>0</v>
      </c>
      <c r="AU75" s="48" t="str">
        <f>SUM('Баллы'!DL34:FK34)</f>
        <v>#REF!</v>
      </c>
      <c r="AV75" s="58" t="str">
        <f>SUM('Баллы'!DL34:DQ34)</f>
        <v>#REF!</v>
      </c>
      <c r="AW75" s="58">
        <f>SUM('Баллы'!DR34:DU34)+SUM('Баллы'!DY34:ES34)</f>
        <v>0</v>
      </c>
      <c r="AX75" s="61">
        <f>SUM('Баллы'!DV34:DX34)+SUM('Баллы'!ET34:FK34)</f>
        <v>0</v>
      </c>
      <c r="AY75" s="62">
        <f>SUM('Баллы'!DR34:DX34)</f>
        <v>0</v>
      </c>
      <c r="AZ75" s="58">
        <f>SUM('Баллы'!DR34:DU34)</f>
        <v>0</v>
      </c>
      <c r="BA75" s="61">
        <f>SUM('Баллы'!DV34:DX34)</f>
        <v>0</v>
      </c>
      <c r="BB75" s="62">
        <f>SUM('Баллы'!DY34:FK34)</f>
        <v>0</v>
      </c>
      <c r="BC75" s="58">
        <f>SUM('Баллы'!DY34:ES34)</f>
        <v>0</v>
      </c>
      <c r="BD75" s="60">
        <f>SUM('Баллы'!ET34:FK34)</f>
        <v>0</v>
      </c>
      <c r="BE75" s="48">
        <f>SUM('Баллы'!NW34:OL34)</f>
        <v>0</v>
      </c>
      <c r="BF75" s="58">
        <f>SUMIF('Баллы'!NW32:OL32,"муж",'Баллы'!NW34:OL34)</f>
        <v>0</v>
      </c>
      <c r="BG75" s="61">
        <f>SUMIF('Баллы'!NW32:OL32,"жен",'Баллы'!NW34:OL34)</f>
        <v>0</v>
      </c>
      <c r="BH75" s="62">
        <f>SUM('Баллы'!NW34:NZ34)</f>
        <v>0</v>
      </c>
      <c r="BI75" s="58">
        <f>SUMIF('Баллы'!NW32:NZ32,"муж",'Баллы'!NW34:NZ34)</f>
        <v>0</v>
      </c>
      <c r="BJ75" s="61">
        <f>SUMIF('Баллы'!NW32:NZ32,";ty",'Баллы'!NW34:NZ34)</f>
        <v>0</v>
      </c>
      <c r="BK75" s="62">
        <f>SUM('Баллы'!OA34:OL34)</f>
        <v>0</v>
      </c>
      <c r="BL75" s="58">
        <f>SUMIF('Баллы'!OA32:OL32,"муж",'Баллы'!OA34:OL34)</f>
        <v>0</v>
      </c>
      <c r="BM75" s="60">
        <f>SUMIF('Баллы'!OA32:OL32,"муж",'Баллы'!OA34:OL34)</f>
        <v>0</v>
      </c>
      <c r="BN75" s="46" t="str">
        <f>SUM('Баллы'!FL34:KE34,'Баллы'!OM34:PB34)</f>
        <v>#REF!</v>
      </c>
      <c r="BO75" s="48" t="str">
        <f>SUM('Баллы'!FL34:KE34)</f>
        <v>#REF!</v>
      </c>
      <c r="BP75" s="58" t="str">
        <f>SUM('Баллы'!FL34:FM34,'Баллы'!FP34:FU34,'Баллы'!GB34:GC34,'Баллы'!GF34:GK34,'Баллы'!GR34:GT34,'Баллы'!GX34:HA34,'Баллы'!HF34:HN34,'Баллы'!HX34,'Баллы'!HZ34:IB34,'Баллы'!IX34,'Баллы'!IF34:IH34,'Баллы'!IL34:IQ34,'Баллы'!IZ34:JE34,'Баллы'!JH34:JY34,)</f>
        <v>#REF!</v>
      </c>
      <c r="BQ75" s="61" t="str">
        <f>SUM('Баллы'!FN34:FO34,'Баллы'!FV34:GA34,'Баллы'!GD34:GE34,'Баллы'!GL34:GQ34,'Баллы'!GU34:GW34,'Баллы'!HB34:HE34,'Баллы'!HO34:HW34,'Баллы'!HY34,'Баллы'!IC34:IE34,'Баллы'!II34:IK34,'Баллы'!IR34:IW34,'Баллы'!IY34,'Баллы'!JF34:JG34,'Баллы'!JZ34:KE34)</f>
        <v>#REF!</v>
      </c>
      <c r="BR75" s="63">
        <f>SUM('Баллы'!FL34:FO34,'Баллы'!GB34:GE34,'Баллы'!GX34:HE34,'Баллы'!IF34:IK34,'Баллы'!IZ34:JG34)</f>
        <v>0</v>
      </c>
      <c r="BS75" s="58">
        <f>SUM('Баллы'!FP34:FU34,'Баллы'!GF34:GK34,'Баллы'!HF34:HN34,'Баллы'!IL34:IQ34,'Баллы'!JH34:JY34)</f>
        <v>0</v>
      </c>
      <c r="BT75" s="61">
        <f>SUM('Баллы'!FN34:FO34,'Баллы'!GD34:GE34,'Баллы'!HB34:HE34,'Баллы'!II34:IK34,'Баллы'!JF34:JG34)</f>
        <v>0</v>
      </c>
      <c r="BU75" s="63">
        <f>SUM('Баллы'!FP34:GA34,'Баллы'!GF34:GQ34,'Баллы'!HF34:HW34,'Баллы'!IL34:IW34,'Баллы'!JH34:KE34)</f>
        <v>0</v>
      </c>
      <c r="BV75" s="58">
        <f>SUM('Баллы'!FP34:FU34,'Баллы'!GF34:GK34,'Баллы'!HF34:HN34,'Баллы'!IL34:IQ34,'Баллы'!JH34:JY34)</f>
        <v>0</v>
      </c>
      <c r="BW75" s="61">
        <f>SUM('Баллы'!FV34:GA34,'Баллы'!GL34:GQ34,'Баллы'!HO34:HW34,'Баллы'!IL34:IW34,'Баллы'!JZ34:KE34)</f>
        <v>0</v>
      </c>
      <c r="BX75" s="62">
        <f>SUM('Баллы'!FL34:GA34)</f>
        <v>0</v>
      </c>
      <c r="BY75" s="62">
        <f>SUM('Баллы'!FL34:FM34,'Баллы'!FP34:FU34)</f>
        <v>0</v>
      </c>
      <c r="BZ75" s="64">
        <f>SUM('Баллы'!FN34:FO34,'Баллы'!FV34:GA34)</f>
        <v>0</v>
      </c>
      <c r="CA75" s="62">
        <f>SUM('Баллы'!GB34:GQ34)</f>
        <v>0</v>
      </c>
      <c r="CB75" s="58">
        <f>SUM('Баллы'!GB34:GC34,'Баллы'!GF34:GK34)</f>
        <v>0</v>
      </c>
      <c r="CC75" s="61">
        <f>SUM('Баллы'!GD34:GE34,'Баллы'!GL34:GQ34)</f>
        <v>0</v>
      </c>
      <c r="CD75" s="62" t="str">
        <f>SUM('Баллы'!GR34:HY34)</f>
        <v>#REF!</v>
      </c>
      <c r="CE75" s="58" t="str">
        <f>SUM('Баллы'!GR34:GT34,'Баллы'!GX34:HA34,'Баллы'!HF34:HN34,'Баллы'!HX34)</f>
        <v>#REF!</v>
      </c>
      <c r="CF75" s="61" t="str">
        <f>SUM('Баллы'!GU34:GW34,'Баллы'!HB34:HE34,'Баллы'!HO34:HW34,'Баллы'!HY34)</f>
        <v>#REF!</v>
      </c>
      <c r="CG75" s="62">
        <f>SUM('Баллы'!HZ34:IY34)</f>
        <v>0</v>
      </c>
      <c r="CH75" s="58">
        <f>SUM('Баллы'!HZ34:IB34,'Баллы'!IF34:IH34,'Баллы'!IL34:IQ34,'Баллы'!IX34)</f>
        <v>0</v>
      </c>
      <c r="CI75" s="61">
        <f>SUM('Баллы'!IC34:IE34,'Баллы'!II34:IK34,'Баллы'!IR34:IW34,'Баллы'!IY34)</f>
        <v>0</v>
      </c>
      <c r="CJ75" s="62">
        <f>SUM('Баллы'!IZ34:KE34,)</f>
        <v>0</v>
      </c>
      <c r="CK75" s="58">
        <f>SUM('Баллы'!IZ34:JE34,'Баллы'!JH34:JY34)</f>
        <v>0</v>
      </c>
      <c r="CL75" s="58">
        <f>SUM('Баллы'!JF34:JG34,'Баллы'!JZ34:KE34)</f>
        <v>0</v>
      </c>
      <c r="CM75" s="48">
        <f>SUM('Баллы'!OM34:PB34)</f>
        <v>0</v>
      </c>
      <c r="CN75" s="58">
        <f>SUMIF('Баллы'!OM32:PB32,"муж",'Баллы'!OM34:PB34)</f>
        <v>0</v>
      </c>
      <c r="CO75" s="61">
        <f>SUMIF('Баллы'!OM32:PB32,"жен",'Баллы'!OM34:PB34)</f>
        <v>0</v>
      </c>
      <c r="CP75" s="63">
        <f>SUM('Баллы'!OM34:OP34)</f>
        <v>0</v>
      </c>
      <c r="CQ75" s="58">
        <f>SUMIF('Баллы'!OM32:OP32,"муж",'Баллы'!OM34:OP34)</f>
        <v>0</v>
      </c>
      <c r="CR75" s="61">
        <f>SUMIF('Баллы'!OM32:OP32,"жен",'Баллы'!OM34:OP34)</f>
        <v>0</v>
      </c>
      <c r="CS75" s="63">
        <f>SUM('Баллы'!OQ34:PB34)</f>
        <v>0</v>
      </c>
      <c r="CT75" s="58">
        <f>SUMIF('Баллы'!OQ32:PB32,"муж",'Баллы'!OQ34:PB34)</f>
        <v>0</v>
      </c>
      <c r="CU75" s="61">
        <f>SUMIF('Баллы'!OQ32:PB32,"жен",'Баллы'!OQ34:PB34)</f>
        <v>0</v>
      </c>
      <c r="CV75" s="46">
        <f>SUM('Баллы'!KF34:KU34,'Баллы'!PC34:PX34)</f>
        <v>0</v>
      </c>
      <c r="CW75" s="48">
        <f>SUM('Баллы'!KF34:KU34)</f>
        <v>0</v>
      </c>
      <c r="CX75" s="48">
        <f>SUM('Баллы'!PC34:PX34)</f>
        <v>0</v>
      </c>
      <c r="CY75" s="46">
        <f>SUM('Баллы'!KV34:LL34,'Баллы'!PY34:QJ34)</f>
        <v>0</v>
      </c>
      <c r="CZ75" s="58">
        <f>SUM('Баллы'!KZ34:LB34,'Баллы'!PZ34:QJ34)</f>
        <v>0</v>
      </c>
      <c r="DA75" s="58">
        <f>SUM('Баллы'!KX34:KY34,'Баллы'!LB34:LC34,'Баллы'!LF34:LG34,'Баллы'!QE34:QJ34)</f>
        <v>0</v>
      </c>
      <c r="DB75" s="58">
        <f>SUM('Баллы'!KX34:KY34,'Баллы'!LB34:LC34,'Баллы'!LF34:LG34,'Баллы'!QE34:QG34)</f>
        <v>0</v>
      </c>
      <c r="DC75" s="58">
        <f>SUM('Баллы'!LC34,'Баллы'!LG34,'Баллы'!QH34:QJ34)</f>
        <v>0</v>
      </c>
      <c r="DD75" s="48">
        <f>SUM('Баллы'!KV34:LL34)</f>
        <v>0</v>
      </c>
      <c r="DE75" s="58">
        <f>SUM('Баллы'!KV34:KY34)</f>
        <v>0</v>
      </c>
      <c r="DF75" s="58">
        <f>SUM('Баллы'!KZ34:LG34)</f>
        <v>0</v>
      </c>
      <c r="DG75" s="58">
        <f>SUM('Баллы'!KZ34:LB34)</f>
        <v>0</v>
      </c>
      <c r="DH75" s="58">
        <f>SUM('Баллы'!LD34:LF34)</f>
        <v>0</v>
      </c>
      <c r="DI75" s="58">
        <f>SUM('Баллы'!KX34:KY34,'Баллы'!LB34:LC34,'Баллы'!LF34:LG34)</f>
        <v>0</v>
      </c>
      <c r="DJ75" s="58">
        <f>SUM('Баллы'!KX34:KY34)</f>
        <v>0</v>
      </c>
      <c r="DK75" s="58">
        <f>SUM('Баллы'!LB34:LC34,'Баллы'!LF34:LG34)</f>
        <v>0</v>
      </c>
      <c r="DL75" s="58">
        <f>SUM('Баллы'!LC34,'Баллы'!LG34)</f>
        <v>0</v>
      </c>
      <c r="DM75" s="58">
        <f>SUM('Баллы'!LH34:LL34)</f>
        <v>0</v>
      </c>
      <c r="DN75" s="48">
        <f>SUM('Баллы'!PY34:QJ34)</f>
        <v>0</v>
      </c>
      <c r="DO75" s="58">
        <f>SUM('Баллы'!PZ34,'Баллы'!QB34:QJ34)</f>
        <v>0</v>
      </c>
      <c r="DP75" s="58">
        <f>SUM('Баллы'!QE34:QJ34)</f>
        <v>0</v>
      </c>
      <c r="DQ75" s="65">
        <f>SUM('Баллы'!QE34:QG34)</f>
        <v>0</v>
      </c>
      <c r="DR75" s="58">
        <f>SUM('Баллы'!QH34:QJ34)</f>
        <v>0</v>
      </c>
      <c r="DS75" s="46" t="str">
        <f>SUM('Баллы'!QK34:QP34)</f>
        <v>#REF!</v>
      </c>
      <c r="DT75" s="58">
        <f>SUM('Баллы'!QL34:QM34,'Баллы'!QP34)</f>
        <v>0</v>
      </c>
      <c r="DU75" s="61">
        <f>SUM('Баллы'!QN34)</f>
        <v>0</v>
      </c>
      <c r="DV75" s="46">
        <f>SUM('Баллы'!QQ34:QX34)</f>
        <v>0</v>
      </c>
      <c r="DW75" s="58">
        <f>SUM('Баллы'!QQ35:QR35)</f>
        <v>0</v>
      </c>
      <c r="DX75" s="58">
        <f>SUM('Баллы'!QS35:QX35)</f>
        <v>0</v>
      </c>
    </row>
    <row r="76">
      <c r="A76" s="41">
        <v>73.0</v>
      </c>
      <c r="B76" s="42" t="str">
        <f>'Тест ответы'!B49</f>
        <v>Мурманская область</v>
      </c>
      <c r="C76" s="43">
        <f>VLOOKUP(B76,'Население'!$B$2:$E$90,4,FALSE)</f>
        <v>19.56455715</v>
      </c>
      <c r="D76" s="44" t="str">
        <f>'Баллы'!D48</f>
        <v>#REF!</v>
      </c>
      <c r="E76" s="45" t="str">
        <f>SUMIF('Баллы'!$E$3:DX$3,"муж",'Баллы'!E48:DX48)</f>
        <v>#REF!</v>
      </c>
      <c r="F76" s="45" t="str">
        <f>SUMIF('Баллы'!$E$3:DX$3,"жен",'Баллы'!E48:DX48)</f>
        <v>#REF!</v>
      </c>
      <c r="G76" s="45" t="str">
        <f>SUM('Баллы'!Z48:DK48,'Баллы'!DP48:KE48,'Баллы'!KV48:LL48)</f>
        <v>#REF!</v>
      </c>
      <c r="H76" s="45">
        <f>SUM('Баллы'!LM48:PB48,'Баллы'!PY48:QJ48)</f>
        <v>0</v>
      </c>
      <c r="I76" s="45">
        <f>SUM('Баллы'!AZ48:BO48,'Баллы'!DR48:DX48,'Баллы'!FL48:FO48,'Баллы'!GB48:GE48,'Баллы'!GX48:HE48,'Баллы'!IF48:IK48,'Баллы'!IZ48:JG48,'Баллы'!LU48:MG48,'Баллы'!NW48:NZ48,'Баллы'!OM48:OP48)</f>
        <v>0</v>
      </c>
      <c r="J76" s="45">
        <f>SUM('Баллы'!BP48:DK48,'Баллы'!DY48:FK48,'Баллы'!FP48:GA48,'Баллы'!GF48:GQ48,'Баллы'!HF48:HW48,'Баллы'!IL48:IW48,'Баллы'!JH48:KE48,'Баллы'!MH48:NV48,'Баллы'!OA48:OL48,'Баллы'!OQ48:PB48)</f>
        <v>0</v>
      </c>
      <c r="K76" s="46">
        <f>SUM('Баллы'!E48:R48)</f>
        <v>0.0955</v>
      </c>
      <c r="L76" s="47">
        <f>SUM('Баллы'!O48:R48)</f>
        <v>0.04</v>
      </c>
      <c r="M76" s="46">
        <f>SUM('Баллы'!S48:Y48)</f>
        <v>0</v>
      </c>
      <c r="N76" s="45">
        <f>SUM('Баллы'!T48:Y48)</f>
        <v>0</v>
      </c>
      <c r="O76" s="46">
        <f>SUM('Баллы'!Z48:AQ48,'Баллы'!LM48:LT48)</f>
        <v>0</v>
      </c>
      <c r="P76" s="45">
        <f>SUMIF('Баллы'!$Z$3:$AQ$3,"муж",'Баллы'!Z48:AQ48)+SUMIF('Баллы'!$LM$3:$LT$3,"муж",'Баллы'!LM48:LT48)</f>
        <v>0</v>
      </c>
      <c r="Q76" s="45">
        <f>SUMIF('Баллы'!$Z$3:$AQ$3,"жен",'Баллы'!Z48:AQ48)+SUMIF('Баллы'!$LM$3:$LT$3,"жен",'Баллы'!LM48:LT48)</f>
        <v>0</v>
      </c>
      <c r="R76" s="48">
        <f>SUM('Баллы'!Z48:AQ48)</f>
        <v>0</v>
      </c>
      <c r="S76" s="45">
        <f>SUM('Баллы'!Z48:AH48)</f>
        <v>0</v>
      </c>
      <c r="T76" s="45">
        <f>SUM('Баллы'!AI48:AQ48)</f>
        <v>0</v>
      </c>
      <c r="U76" s="48">
        <f>SUM('Баллы'!LM48:LT48)</f>
        <v>0</v>
      </c>
      <c r="V76" s="45">
        <f>SUM('Баллы'!LM48:LP48)</f>
        <v>0</v>
      </c>
      <c r="W76" s="49">
        <f>SUM('Баллы'!LQ48:LT48)</f>
        <v>0</v>
      </c>
      <c r="X76" s="46">
        <f>SUM('Баллы'!AR48:DK48,'Баллы'!LU48:NI48)</f>
        <v>0</v>
      </c>
      <c r="Y76" s="45">
        <f>'Баллы'!AR48+SUM('Баллы'!AZ48:BH48)+SUM('Баллы'!BP48:CP48)+SUM('Баллы'!LU48:MC48,'Баллы'!MH48:NI48)</f>
        <v>0</v>
      </c>
      <c r="Z76" s="45">
        <f>'Баллы'!AS48+SUM('Баллы'!BI48:BO48)+SUM('Баллы'!CQ48:DK48)+SUM('Баллы'!MD48:MG48,'Баллы'!NJ48:NV48,)</f>
        <v>0</v>
      </c>
      <c r="AA76" s="48">
        <f>SUM('Баллы'!AR48:DK48)</f>
        <v>0</v>
      </c>
      <c r="AB76" s="45">
        <f>SUM('Баллы'!AT48:AY48)</f>
        <v>0</v>
      </c>
      <c r="AC76" s="45">
        <f>'Баллы'!AR48+SUM('Баллы'!AZ48:BH48)+SUM('Баллы'!BP48:CP48)</f>
        <v>0</v>
      </c>
      <c r="AD76" s="50">
        <f>'Баллы'!AS48+SUM('Баллы'!BI48:BO48)+SUM('Баллы'!CQ48:DK48)</f>
        <v>0</v>
      </c>
      <c r="AE76" s="51">
        <f>SUM('Баллы'!AZ48:BO48)</f>
        <v>0</v>
      </c>
      <c r="AF76" s="45">
        <f>SUM('Баллы'!AZ48:BH48)</f>
        <v>0</v>
      </c>
      <c r="AG76" s="50">
        <f>SUM('Баллы'!BI48:BO48)</f>
        <v>0</v>
      </c>
      <c r="AH76" s="51">
        <f>SUM('Баллы'!BP48:DK48)</f>
        <v>0</v>
      </c>
      <c r="AI76" s="45">
        <f>SUM('Баллы'!BP48:CP48)</f>
        <v>0</v>
      </c>
      <c r="AJ76" s="45">
        <f>SUM('Баллы'!CQ48:DK48)</f>
        <v>0</v>
      </c>
      <c r="AK76" s="48">
        <f>SUM('Баллы'!LU48:NV48)</f>
        <v>0</v>
      </c>
      <c r="AL76" s="45">
        <f>SUM('Баллы'!LU48:MC48,'Баллы'!MH48:NI48)</f>
        <v>0</v>
      </c>
      <c r="AM76" s="50">
        <f>SUM('Баллы'!MD48:MG48,'Баллы'!NJ48:NV48,)</f>
        <v>0</v>
      </c>
      <c r="AN76" s="45">
        <f>SUM('Баллы'!LU48:MG48)</f>
        <v>0</v>
      </c>
      <c r="AO76" s="45">
        <f>SUM('Баллы'!LU48:MC48)</f>
        <v>0</v>
      </c>
      <c r="AP76" s="50">
        <f>SUM('Баллы'!MD48:MG48)</f>
        <v>0</v>
      </c>
      <c r="AQ76" s="45">
        <f>SUM('Баллы'!MH48:NV48)</f>
        <v>0</v>
      </c>
      <c r="AR76" s="45">
        <f>SUM('Баллы'!MH48:NI48)</f>
        <v>0</v>
      </c>
      <c r="AS76" s="50">
        <f>SUM('Баллы'!NJ48:NV48)</f>
        <v>0</v>
      </c>
      <c r="AT76" s="46">
        <f>SUM('Баллы'!DR48:FK48,'Баллы'!NW48:OL48)</f>
        <v>0</v>
      </c>
      <c r="AU76" s="48" t="str">
        <f>SUM('Баллы'!DL48:FK48)</f>
        <v>#REF!</v>
      </c>
      <c r="AV76" s="45" t="str">
        <f>SUM('Баллы'!DL48:DQ48)</f>
        <v>#REF!</v>
      </c>
      <c r="AW76" s="45">
        <f>SUM('Баллы'!DR48:DU48)+SUM('Баллы'!DY48:ES48)</f>
        <v>0</v>
      </c>
      <c r="AX76" s="50">
        <f>SUM('Баллы'!DV48:DX48)+SUM('Баллы'!ET48:FK48)</f>
        <v>0</v>
      </c>
      <c r="AY76" s="51">
        <f>SUM('Баллы'!DR48:DX48)</f>
        <v>0</v>
      </c>
      <c r="AZ76" s="45">
        <f>SUM('Баллы'!DR48:DU48)</f>
        <v>0</v>
      </c>
      <c r="BA76" s="50">
        <f>SUM('Баллы'!DV48:DX48)</f>
        <v>0</v>
      </c>
      <c r="BB76" s="51">
        <f>SUM('Баллы'!DY48:FK48)</f>
        <v>0</v>
      </c>
      <c r="BC76" s="45">
        <f>SUM('Баллы'!DY48:ES48)</f>
        <v>0</v>
      </c>
      <c r="BD76" s="49">
        <f>SUM('Баллы'!ET48:FK48)</f>
        <v>0</v>
      </c>
      <c r="BE76" s="48">
        <f>SUM('Баллы'!NW48:OL48)</f>
        <v>0</v>
      </c>
      <c r="BF76" s="45">
        <f>SUMIF('Баллы'!NW46:OL46,"муж",'Баллы'!NW48:OL48)</f>
        <v>0</v>
      </c>
      <c r="BG76" s="50">
        <f>SUMIF('Баллы'!NW46:OL46,"жен",'Баллы'!NW48:OL48)</f>
        <v>0</v>
      </c>
      <c r="BH76" s="51">
        <f>SUM('Баллы'!NW48:NZ48)</f>
        <v>0</v>
      </c>
      <c r="BI76" s="45">
        <f>SUMIF('Баллы'!NW46:NZ46,"муж",'Баллы'!NW48:NZ48)</f>
        <v>0</v>
      </c>
      <c r="BJ76" s="50">
        <f>SUMIF('Баллы'!NW46:NZ46,";ty",'Баллы'!NW48:NZ48)</f>
        <v>0</v>
      </c>
      <c r="BK76" s="51">
        <f>SUM('Баллы'!OA48:OL48)</f>
        <v>0</v>
      </c>
      <c r="BL76" s="45">
        <f>SUMIF('Баллы'!OA46:OL46,"муж",'Баллы'!OA48:OL48)</f>
        <v>0</v>
      </c>
      <c r="BM76" s="49">
        <f>SUMIF('Баллы'!OA46:OL46,"муж",'Баллы'!OA48:OL48)</f>
        <v>0</v>
      </c>
      <c r="BN76" s="46" t="str">
        <f>SUM('Баллы'!FL48:KE48,'Баллы'!OM48:PB48)</f>
        <v>#REF!</v>
      </c>
      <c r="BO76" s="48" t="str">
        <f>SUM('Баллы'!FL48:KE48)</f>
        <v>#REF!</v>
      </c>
      <c r="BP76" s="45" t="str">
        <f>SUM('Баллы'!FL48:FM48,'Баллы'!FP48:FU48,'Баллы'!GB48:GC48,'Баллы'!GF48:GK48,'Баллы'!GR48:GT48,'Баллы'!GX48:HA48,'Баллы'!HF48:HN48,'Баллы'!HX48,'Баллы'!HZ48:IB48,'Баллы'!IX48,'Баллы'!IF48:IH48,'Баллы'!IL48:IQ48,'Баллы'!IZ48:JE48,'Баллы'!JH48:JY48,)</f>
        <v>#REF!</v>
      </c>
      <c r="BQ76" s="50" t="str">
        <f>SUM('Баллы'!FN48:FO48,'Баллы'!FV48:GA48,'Баллы'!GD48:GE48,'Баллы'!GL48:GQ48,'Баллы'!GU48:GW48,'Баллы'!HB48:HE48,'Баллы'!HO48:HW48,'Баллы'!HY48,'Баллы'!IC48:IE48,'Баллы'!II48:IK48,'Баллы'!IR48:IW48,'Баллы'!IY48,'Баллы'!JF48:JG48,'Баллы'!JZ48:KE48)</f>
        <v>#REF!</v>
      </c>
      <c r="BR76" s="52">
        <f>SUM('Баллы'!FL48:FO48,'Баллы'!GB48:GE48,'Баллы'!GX48:HE48,'Баллы'!IF48:IK48,'Баллы'!IZ48:JG48)</f>
        <v>0</v>
      </c>
      <c r="BS76" s="45">
        <f>SUM('Баллы'!FP48:FU48,'Баллы'!GF48:GK48,'Баллы'!HF48:HN48,'Баллы'!IL48:IQ48,'Баллы'!JH48:JY48)</f>
        <v>0</v>
      </c>
      <c r="BT76" s="50">
        <f>SUM('Баллы'!FN48:FO48,'Баллы'!GD48:GE48,'Баллы'!HB48:HE48,'Баллы'!II48:IK48,'Баллы'!JF48:JG48)</f>
        <v>0</v>
      </c>
      <c r="BU76" s="52">
        <f>SUM('Баллы'!FP48:GA48,'Баллы'!GF48:GQ48,'Баллы'!HF48:HW48,'Баллы'!IL48:IW48,'Баллы'!JH48:KE48)</f>
        <v>0</v>
      </c>
      <c r="BV76" s="45">
        <f>SUM('Баллы'!FP48:FU48,'Баллы'!GF48:GK48,'Баллы'!HF48:HN48,'Баллы'!IL48:IQ48,'Баллы'!JH48:JY48)</f>
        <v>0</v>
      </c>
      <c r="BW76" s="50">
        <f>SUM('Баллы'!FV48:GA48,'Баллы'!GL48:GQ48,'Баллы'!HO48:HW48,'Баллы'!IL48:IW48,'Баллы'!JZ48:KE48)</f>
        <v>0</v>
      </c>
      <c r="BX76" s="51">
        <f>SUM('Баллы'!FL48:GA48)</f>
        <v>0</v>
      </c>
      <c r="BY76" s="51">
        <f>SUM('Баллы'!FL48:FM48,'Баллы'!FP48:FU48)</f>
        <v>0</v>
      </c>
      <c r="BZ76" s="53">
        <f>SUM('Баллы'!FN48:FO48,'Баллы'!FV48:GA48)</f>
        <v>0</v>
      </c>
      <c r="CA76" s="51">
        <f>SUM('Баллы'!GB48:GQ48)</f>
        <v>0</v>
      </c>
      <c r="CB76" s="45">
        <f>SUM('Баллы'!GB48:GC48,'Баллы'!GF48:GK48)</f>
        <v>0</v>
      </c>
      <c r="CC76" s="50">
        <f>SUM('Баллы'!GD48:GE48,'Баллы'!GL48:GQ48)</f>
        <v>0</v>
      </c>
      <c r="CD76" s="51" t="str">
        <f>SUM('Баллы'!GR48:HY48)</f>
        <v>#REF!</v>
      </c>
      <c r="CE76" s="45" t="str">
        <f>SUM('Баллы'!GR48:GT48,'Баллы'!GX48:HA48,'Баллы'!HF48:HN48,'Баллы'!HX48)</f>
        <v>#REF!</v>
      </c>
      <c r="CF76" s="50" t="str">
        <f>SUM('Баллы'!GU48:GW48,'Баллы'!HB48:HE48,'Баллы'!HO48:HW48,'Баллы'!HY48)</f>
        <v>#REF!</v>
      </c>
      <c r="CG76" s="51">
        <f>SUM('Баллы'!HZ48:IY48)</f>
        <v>0</v>
      </c>
      <c r="CH76" s="45">
        <f>SUM('Баллы'!HZ48:IB48,'Баллы'!IF48:IH48,'Баллы'!IL48:IQ48,'Баллы'!IX48)</f>
        <v>0</v>
      </c>
      <c r="CI76" s="50">
        <f>SUM('Баллы'!IC48:IE48,'Баллы'!II48:IK48,'Баллы'!IR48:IW48,'Баллы'!IY48)</f>
        <v>0</v>
      </c>
      <c r="CJ76" s="51">
        <f>SUM('Баллы'!IZ48:KE48,)</f>
        <v>0</v>
      </c>
      <c r="CK76" s="45">
        <f>SUM('Баллы'!IZ48:JE48,'Баллы'!JH48:JY48)</f>
        <v>0</v>
      </c>
      <c r="CL76" s="45">
        <f>SUM('Баллы'!JF48:JG48,'Баллы'!JZ48:KE48)</f>
        <v>0</v>
      </c>
      <c r="CM76" s="48">
        <f>SUM('Баллы'!OM48:PB48)</f>
        <v>0</v>
      </c>
      <c r="CN76" s="45">
        <f>SUMIF('Баллы'!OM46:PB46,"муж",'Баллы'!OM48:PB48)</f>
        <v>0</v>
      </c>
      <c r="CO76" s="50">
        <f>SUMIF('Баллы'!OM46:PB46,"жен",'Баллы'!OM48:PB48)</f>
        <v>0</v>
      </c>
      <c r="CP76" s="52">
        <f>SUM('Баллы'!OM48:OP48)</f>
        <v>0</v>
      </c>
      <c r="CQ76" s="45">
        <f>SUMIF('Баллы'!OM46:OP46,"муж",'Баллы'!OM48:OP48)</f>
        <v>0</v>
      </c>
      <c r="CR76" s="50">
        <f>SUMIF('Баллы'!OM46:OP46,"жен",'Баллы'!OM48:OP48)</f>
        <v>0</v>
      </c>
      <c r="CS76" s="52">
        <f>SUM('Баллы'!OQ48:PB48)</f>
        <v>0</v>
      </c>
      <c r="CT76" s="45">
        <f>SUMIF('Баллы'!OQ46:PB46,"муж",'Баллы'!OQ48:PB48)</f>
        <v>0</v>
      </c>
      <c r="CU76" s="50">
        <f>SUMIF('Баллы'!OQ46:PB46,"жен",'Баллы'!OQ48:PB48)</f>
        <v>0</v>
      </c>
      <c r="CV76" s="46">
        <f>SUM('Баллы'!KF48:KU48,'Баллы'!PC48:PX48)</f>
        <v>0</v>
      </c>
      <c r="CW76" s="48">
        <f>SUM('Баллы'!KF48:KU48)</f>
        <v>0</v>
      </c>
      <c r="CX76" s="48">
        <f>SUM('Баллы'!PC48:PX48)</f>
        <v>0</v>
      </c>
      <c r="CY76" s="46">
        <f>SUM('Баллы'!KV48:LL48,'Баллы'!PY48:QJ48)</f>
        <v>0</v>
      </c>
      <c r="CZ76" s="45">
        <f>SUM('Баллы'!KZ48:LB48,'Баллы'!PZ48:QJ48)</f>
        <v>0</v>
      </c>
      <c r="DA76" s="45">
        <f>SUM('Баллы'!KX48:KY48,'Баллы'!LB48:LC48,'Баллы'!LF48:LG48,'Баллы'!QE48:QJ48)</f>
        <v>0</v>
      </c>
      <c r="DB76" s="45">
        <f>SUM('Баллы'!KX48:KY48,'Баллы'!LB48:LC48,'Баллы'!LF48:LG48,'Баллы'!QE48:QG48)</f>
        <v>0</v>
      </c>
      <c r="DC76" s="45">
        <f>SUM('Баллы'!LC48,'Баллы'!LG48,'Баллы'!QH48:QJ48)</f>
        <v>0</v>
      </c>
      <c r="DD76" s="48">
        <f>SUM('Баллы'!KV48:LL48)</f>
        <v>0</v>
      </c>
      <c r="DE76" s="45">
        <f>SUM('Баллы'!KV48:KY48)</f>
        <v>0</v>
      </c>
      <c r="DF76" s="45">
        <f>SUM('Баллы'!KZ48:LG48)</f>
        <v>0</v>
      </c>
      <c r="DG76" s="45">
        <f>SUM('Баллы'!KZ48:LB48)</f>
        <v>0</v>
      </c>
      <c r="DH76" s="45">
        <f>SUM('Баллы'!LD48:LF48)</f>
        <v>0</v>
      </c>
      <c r="DI76" s="45">
        <f>SUM('Баллы'!KX48:KY48,'Баллы'!LB48:LC48,'Баллы'!LF48:LG48)</f>
        <v>0</v>
      </c>
      <c r="DJ76" s="45">
        <f>SUM('Баллы'!KX48:KY48)</f>
        <v>0</v>
      </c>
      <c r="DK76" s="45">
        <f>SUM('Баллы'!LB48:LC48,'Баллы'!LF48:LG48)</f>
        <v>0</v>
      </c>
      <c r="DL76" s="45">
        <f>SUM('Баллы'!LC48,'Баллы'!LG48)</f>
        <v>0</v>
      </c>
      <c r="DM76" s="45">
        <f>SUM('Баллы'!LH48:LL48)</f>
        <v>0</v>
      </c>
      <c r="DN76" s="48">
        <f>SUM('Баллы'!PY48:QJ48)</f>
        <v>0</v>
      </c>
      <c r="DO76" s="45">
        <f>SUM('Баллы'!PZ48,'Баллы'!QB48:QJ48)</f>
        <v>0</v>
      </c>
      <c r="DP76" s="45">
        <f>SUM('Баллы'!QE48:QJ48)</f>
        <v>0</v>
      </c>
      <c r="DQ76" s="54">
        <f>SUM('Баллы'!QE48:QG48)</f>
        <v>0</v>
      </c>
      <c r="DR76" s="45">
        <f>SUM('Баллы'!QH48:QJ48)</f>
        <v>0</v>
      </c>
      <c r="DS76" s="46" t="str">
        <f>SUM('Баллы'!QK48:QP48)</f>
        <v>#REF!</v>
      </c>
      <c r="DT76" s="45">
        <f>SUM('Баллы'!QL48:QM48,'Баллы'!QP48)</f>
        <v>0</v>
      </c>
      <c r="DU76" s="50">
        <f>SUM('Баллы'!QN48)</f>
        <v>0</v>
      </c>
      <c r="DV76" s="46">
        <f>SUM('Баллы'!QQ48:QX48)</f>
        <v>0</v>
      </c>
      <c r="DW76" s="45">
        <f>SUM('Баллы'!QQ49:QR49)</f>
        <v>0</v>
      </c>
      <c r="DX76" s="45">
        <f>SUM('Баллы'!QS49:QX49)</f>
        <v>0</v>
      </c>
    </row>
    <row r="77">
      <c r="A77" s="55">
        <v>74.0</v>
      </c>
      <c r="B77" s="56" t="str">
        <f>'Тест ответы'!B56</f>
        <v>Орловская область</v>
      </c>
      <c r="C77" s="57">
        <f>VLOOKUP(B77,'Население'!$B$2:$E$90,4,FALSE)</f>
        <v>18.33056957</v>
      </c>
      <c r="D77" s="44" t="str">
        <f>'Баллы'!D55</f>
        <v>#REF!</v>
      </c>
      <c r="E77" s="58" t="str">
        <f>SUMIF('Баллы'!$E$3:DX$3,"муж",'Баллы'!E55:DX55)</f>
        <v>#REF!</v>
      </c>
      <c r="F77" s="58" t="str">
        <f>SUMIF('Баллы'!$E$3:DX$3,"жен",'Баллы'!E55:DX55)</f>
        <v>#REF!</v>
      </c>
      <c r="G77" s="58" t="str">
        <f>SUM('Баллы'!Z55:DK55,'Баллы'!DP55:KE55,'Баллы'!KV55:LL55)</f>
        <v>#REF!</v>
      </c>
      <c r="H77" s="58">
        <f>SUM('Баллы'!LM55:PB55,'Баллы'!PY55:QJ55)</f>
        <v>0</v>
      </c>
      <c r="I77" s="58">
        <f>SUM('Баллы'!AZ55:BO55,'Баллы'!DR55:DX55,'Баллы'!FL55:FO55,'Баллы'!GB55:GE55,'Баллы'!GX55:HE55,'Баллы'!IF55:IK55,'Баллы'!IZ55:JG55,'Баллы'!LU55:MG55,'Баллы'!NW55:NZ55,'Баллы'!OM55:OP55)</f>
        <v>0</v>
      </c>
      <c r="J77" s="58">
        <f>SUM('Баллы'!BP55:DK55,'Баллы'!DY55:FK55,'Баллы'!FP55:GA55,'Баллы'!GF55:GQ55,'Баллы'!HF55:HW55,'Баллы'!IL55:IW55,'Баллы'!JH55:KE55,'Баллы'!MH55:NV55,'Баллы'!OA55:OL55,'Баллы'!OQ55:PB55)</f>
        <v>0</v>
      </c>
      <c r="K77" s="46">
        <f>SUM('Баллы'!E55:R55)</f>
        <v>0.0985</v>
      </c>
      <c r="L77" s="59">
        <f>SUM('Баллы'!O55:R55)</f>
        <v>0.04</v>
      </c>
      <c r="M77" s="46">
        <f>SUM('Баллы'!S55:Y55)</f>
        <v>0</v>
      </c>
      <c r="N77" s="58">
        <f>SUM('Баллы'!T55:Y55)</f>
        <v>0</v>
      </c>
      <c r="O77" s="46">
        <f>SUM('Баллы'!Z55:AQ55,'Баллы'!LM55:LT55)</f>
        <v>0</v>
      </c>
      <c r="P77" s="58">
        <f>SUMIF('Баллы'!$Z$3:$AQ$3,"муж",'Баллы'!Z55:AQ55)+SUMIF('Баллы'!$LM$3:$LT$3,"муж",'Баллы'!LM55:LT55)</f>
        <v>0</v>
      </c>
      <c r="Q77" s="58">
        <f>SUMIF('Баллы'!$Z$3:$AQ$3,"жен",'Баллы'!Z55:AQ55)+SUMIF('Баллы'!$LM$3:$LT$3,"жен",'Баллы'!LM55:LT55)</f>
        <v>0</v>
      </c>
      <c r="R77" s="48">
        <f>SUM('Баллы'!Z55:AQ55)</f>
        <v>0</v>
      </c>
      <c r="S77" s="58">
        <f>SUM('Баллы'!Z55:AH55)</f>
        <v>0</v>
      </c>
      <c r="T77" s="58">
        <f>SUM('Баллы'!AI55:AQ55)</f>
        <v>0</v>
      </c>
      <c r="U77" s="48">
        <f>SUM('Баллы'!LM55:LT55)</f>
        <v>0</v>
      </c>
      <c r="V77" s="58">
        <f>SUM('Баллы'!LM55:LP55)</f>
        <v>0</v>
      </c>
      <c r="W77" s="60">
        <f>SUM('Баллы'!LQ55:LT55)</f>
        <v>0</v>
      </c>
      <c r="X77" s="46">
        <f>SUM('Баллы'!AR55:DK55,'Баллы'!LU55:NI55)</f>
        <v>0</v>
      </c>
      <c r="Y77" s="58">
        <f>'Баллы'!AR55+SUM('Баллы'!AZ55:BH55)+SUM('Баллы'!BP55:CP55)+SUM('Баллы'!LU55:MC55,'Баллы'!MH55:NI55)</f>
        <v>0</v>
      </c>
      <c r="Z77" s="58">
        <f>'Баллы'!AS55+SUM('Баллы'!BI55:BO55)+SUM('Баллы'!CQ55:DK55)+SUM('Баллы'!MD55:MG55,'Баллы'!NJ55:NV55,)</f>
        <v>0</v>
      </c>
      <c r="AA77" s="48">
        <f>SUM('Баллы'!AR55:DK55)</f>
        <v>0</v>
      </c>
      <c r="AB77" s="58">
        <f>SUM('Баллы'!AT55:AY55)</f>
        <v>0</v>
      </c>
      <c r="AC77" s="58">
        <f>'Баллы'!AR55+SUM('Баллы'!AZ55:BH55)+SUM('Баллы'!BP55:CP55)</f>
        <v>0</v>
      </c>
      <c r="AD77" s="61">
        <f>'Баллы'!AS55+SUM('Баллы'!BI55:BO55)+SUM('Баллы'!CQ55:DK55)</f>
        <v>0</v>
      </c>
      <c r="AE77" s="62">
        <f>SUM('Баллы'!AZ55:BO55)</f>
        <v>0</v>
      </c>
      <c r="AF77" s="58">
        <f>SUM('Баллы'!AZ55:BH55)</f>
        <v>0</v>
      </c>
      <c r="AG77" s="61">
        <f>SUM('Баллы'!BI55:BO55)</f>
        <v>0</v>
      </c>
      <c r="AH77" s="62">
        <f>SUM('Баллы'!BP55:DK55)</f>
        <v>0</v>
      </c>
      <c r="AI77" s="58">
        <f>SUM('Баллы'!BP55:CP55)</f>
        <v>0</v>
      </c>
      <c r="AJ77" s="58">
        <f>SUM('Баллы'!CQ55:DK55)</f>
        <v>0</v>
      </c>
      <c r="AK77" s="48">
        <f>SUM('Баллы'!LU55:NV55)</f>
        <v>0</v>
      </c>
      <c r="AL77" s="58">
        <f>SUM('Баллы'!LU55:MC55,'Баллы'!MH55:NI55)</f>
        <v>0</v>
      </c>
      <c r="AM77" s="61">
        <f>SUM('Баллы'!MD55:MG55,'Баллы'!NJ55:NV55,)</f>
        <v>0</v>
      </c>
      <c r="AN77" s="58">
        <f>SUM('Баллы'!LU55:MG55)</f>
        <v>0</v>
      </c>
      <c r="AO77" s="58">
        <f>SUM('Баллы'!LU55:MC55)</f>
        <v>0</v>
      </c>
      <c r="AP77" s="61">
        <f>SUM('Баллы'!MD55:MG55)</f>
        <v>0</v>
      </c>
      <c r="AQ77" s="58">
        <f>SUM('Баллы'!MH55:NV55)</f>
        <v>0</v>
      </c>
      <c r="AR77" s="58">
        <f>SUM('Баллы'!MH55:NI55)</f>
        <v>0</v>
      </c>
      <c r="AS77" s="61">
        <f>SUM('Баллы'!NJ55:NV55)</f>
        <v>0</v>
      </c>
      <c r="AT77" s="46">
        <f>SUM('Баллы'!DR55:FK55,'Баллы'!NW55:OL55)</f>
        <v>0</v>
      </c>
      <c r="AU77" s="48" t="str">
        <f>SUM('Баллы'!DL55:FK55)</f>
        <v>#REF!</v>
      </c>
      <c r="AV77" s="58" t="str">
        <f>SUM('Баллы'!DL55:DQ55)</f>
        <v>#REF!</v>
      </c>
      <c r="AW77" s="58">
        <f>SUM('Баллы'!DR55:DU55)+SUM('Баллы'!DY55:ES55)</f>
        <v>0</v>
      </c>
      <c r="AX77" s="61">
        <f>SUM('Баллы'!DV55:DX55)+SUM('Баллы'!ET55:FK55)</f>
        <v>0</v>
      </c>
      <c r="AY77" s="62">
        <f>SUM('Баллы'!DR55:DX55)</f>
        <v>0</v>
      </c>
      <c r="AZ77" s="58">
        <f>SUM('Баллы'!DR55:DU55)</f>
        <v>0</v>
      </c>
      <c r="BA77" s="61">
        <f>SUM('Баллы'!DV55:DX55)</f>
        <v>0</v>
      </c>
      <c r="BB77" s="62">
        <f>SUM('Баллы'!DY55:FK55)</f>
        <v>0</v>
      </c>
      <c r="BC77" s="58">
        <f>SUM('Баллы'!DY55:ES55)</f>
        <v>0</v>
      </c>
      <c r="BD77" s="60">
        <f>SUM('Баллы'!ET55:FK55)</f>
        <v>0</v>
      </c>
      <c r="BE77" s="48">
        <f>SUM('Баллы'!NW55:OL55)</f>
        <v>0</v>
      </c>
      <c r="BF77" s="58">
        <f>SUMIF('Баллы'!NW53:OL53,"муж",'Баллы'!NW55:OL55)</f>
        <v>0</v>
      </c>
      <c r="BG77" s="61">
        <f>SUMIF('Баллы'!NW53:OL53,"жен",'Баллы'!NW55:OL55)</f>
        <v>0</v>
      </c>
      <c r="BH77" s="62">
        <f>SUM('Баллы'!NW55:NZ55)</f>
        <v>0</v>
      </c>
      <c r="BI77" s="58">
        <f>SUMIF('Баллы'!NW53:NZ53,"муж",'Баллы'!NW55:NZ55)</f>
        <v>0</v>
      </c>
      <c r="BJ77" s="61">
        <f>SUMIF('Баллы'!NW53:NZ53,";ty",'Баллы'!NW55:NZ55)</f>
        <v>0</v>
      </c>
      <c r="BK77" s="62">
        <f>SUM('Баллы'!OA55:OL55)</f>
        <v>0</v>
      </c>
      <c r="BL77" s="58">
        <f>SUMIF('Баллы'!OA53:OL53,"муж",'Баллы'!OA55:OL55)</f>
        <v>0</v>
      </c>
      <c r="BM77" s="60">
        <f>SUMIF('Баллы'!OA53:OL53,"муж",'Баллы'!OA55:OL55)</f>
        <v>0</v>
      </c>
      <c r="BN77" s="46" t="str">
        <f>SUM('Баллы'!FL55:KE55,'Баллы'!OM55:PB55)</f>
        <v>#REF!</v>
      </c>
      <c r="BO77" s="48" t="str">
        <f>SUM('Баллы'!FL55:KE55)</f>
        <v>#REF!</v>
      </c>
      <c r="BP77" s="58" t="str">
        <f>SUM('Баллы'!FL55:FM55,'Баллы'!FP55:FU55,'Баллы'!GB55:GC55,'Баллы'!GF55:GK55,'Баллы'!GR55:GT55,'Баллы'!GX55:HA55,'Баллы'!HF55:HN55,'Баллы'!HX55,'Баллы'!HZ55:IB55,'Баллы'!IX55,'Баллы'!IF55:IH55,'Баллы'!IL55:IQ55,'Баллы'!IZ55:JE55,'Баллы'!JH55:JY55,)</f>
        <v>#REF!</v>
      </c>
      <c r="BQ77" s="61" t="str">
        <f>SUM('Баллы'!FN55:FO55,'Баллы'!FV55:GA55,'Баллы'!GD55:GE55,'Баллы'!GL55:GQ55,'Баллы'!GU55:GW55,'Баллы'!HB55:HE55,'Баллы'!HO55:HW55,'Баллы'!HY55,'Баллы'!IC55:IE55,'Баллы'!II55:IK55,'Баллы'!IR55:IW55,'Баллы'!IY55,'Баллы'!JF55:JG55,'Баллы'!JZ55:KE55)</f>
        <v>#REF!</v>
      </c>
      <c r="BR77" s="63">
        <f>SUM('Баллы'!FL55:FO55,'Баллы'!GB55:GE55,'Баллы'!GX55:HE55,'Баллы'!IF55:IK55,'Баллы'!IZ55:JG55)</f>
        <v>0</v>
      </c>
      <c r="BS77" s="58">
        <f>SUM('Баллы'!FP55:FU55,'Баллы'!GF55:GK55,'Баллы'!HF55:HN55,'Баллы'!IL55:IQ55,'Баллы'!JH55:JY55)</f>
        <v>0</v>
      </c>
      <c r="BT77" s="61">
        <f>SUM('Баллы'!FN55:FO55,'Баллы'!GD55:GE55,'Баллы'!HB55:HE55,'Баллы'!II55:IK55,'Баллы'!JF55:JG55)</f>
        <v>0</v>
      </c>
      <c r="BU77" s="63">
        <f>SUM('Баллы'!FP55:GA55,'Баллы'!GF55:GQ55,'Баллы'!HF55:HW55,'Баллы'!IL55:IW55,'Баллы'!JH55:KE55)</f>
        <v>0</v>
      </c>
      <c r="BV77" s="58">
        <f>SUM('Баллы'!FP55:FU55,'Баллы'!GF55:GK55,'Баллы'!HF55:HN55,'Баллы'!IL55:IQ55,'Баллы'!JH55:JY55)</f>
        <v>0</v>
      </c>
      <c r="BW77" s="61">
        <f>SUM('Баллы'!FV55:GA55,'Баллы'!GL55:GQ55,'Баллы'!HO55:HW55,'Баллы'!IL55:IW55,'Баллы'!JZ55:KE55)</f>
        <v>0</v>
      </c>
      <c r="BX77" s="62">
        <f>SUM('Баллы'!FL55:GA55)</f>
        <v>0</v>
      </c>
      <c r="BY77" s="62">
        <f>SUM('Баллы'!FL55:FM55,'Баллы'!FP55:FU55)</f>
        <v>0</v>
      </c>
      <c r="BZ77" s="64">
        <f>SUM('Баллы'!FN55:FO55,'Баллы'!FV55:GA55)</f>
        <v>0</v>
      </c>
      <c r="CA77" s="62">
        <f>SUM('Баллы'!GB55:GQ55)</f>
        <v>0</v>
      </c>
      <c r="CB77" s="58">
        <f>SUM('Баллы'!GB55:GC55,'Баллы'!GF55:GK55)</f>
        <v>0</v>
      </c>
      <c r="CC77" s="61">
        <f>SUM('Баллы'!GD55:GE55,'Баллы'!GL55:GQ55)</f>
        <v>0</v>
      </c>
      <c r="CD77" s="62" t="str">
        <f>SUM('Баллы'!GR55:HY55)</f>
        <v>#REF!</v>
      </c>
      <c r="CE77" s="58" t="str">
        <f>SUM('Баллы'!GR55:GT55,'Баллы'!GX55:HA55,'Баллы'!HF55:HN55,'Баллы'!HX55)</f>
        <v>#REF!</v>
      </c>
      <c r="CF77" s="61" t="str">
        <f>SUM('Баллы'!GU55:GW55,'Баллы'!HB55:HE55,'Баллы'!HO55:HW55,'Баллы'!HY55)</f>
        <v>#REF!</v>
      </c>
      <c r="CG77" s="62">
        <f>SUM('Баллы'!HZ55:IY55)</f>
        <v>0</v>
      </c>
      <c r="CH77" s="58">
        <f>SUM('Баллы'!HZ55:IB55,'Баллы'!IF55:IH55,'Баллы'!IL55:IQ55,'Баллы'!IX55)</f>
        <v>0</v>
      </c>
      <c r="CI77" s="61">
        <f>SUM('Баллы'!IC55:IE55,'Баллы'!II55:IK55,'Баллы'!IR55:IW55,'Баллы'!IY55)</f>
        <v>0</v>
      </c>
      <c r="CJ77" s="62">
        <f>SUM('Баллы'!IZ55:KE55,)</f>
        <v>0</v>
      </c>
      <c r="CK77" s="58">
        <f>SUM('Баллы'!IZ55:JE55,'Баллы'!JH55:JY55)</f>
        <v>0</v>
      </c>
      <c r="CL77" s="58">
        <f>SUM('Баллы'!JF55:JG55,'Баллы'!JZ55:KE55)</f>
        <v>0</v>
      </c>
      <c r="CM77" s="48">
        <f>SUM('Баллы'!OM55:PB55)</f>
        <v>0</v>
      </c>
      <c r="CN77" s="58">
        <f>SUMIF('Баллы'!OM53:PB53,"муж",'Баллы'!OM55:PB55)</f>
        <v>0</v>
      </c>
      <c r="CO77" s="61">
        <f>SUMIF('Баллы'!OM53:PB53,"жен",'Баллы'!OM55:PB55)</f>
        <v>0</v>
      </c>
      <c r="CP77" s="63">
        <f>SUM('Баллы'!OM55:OP55)</f>
        <v>0</v>
      </c>
      <c r="CQ77" s="58">
        <f>SUMIF('Баллы'!OM53:OP53,"муж",'Баллы'!OM55:OP55)</f>
        <v>0</v>
      </c>
      <c r="CR77" s="61">
        <f>SUMIF('Баллы'!OM53:OP53,"жен",'Баллы'!OM55:OP55)</f>
        <v>0</v>
      </c>
      <c r="CS77" s="63">
        <f>SUM('Баллы'!OQ55:PB55)</f>
        <v>0</v>
      </c>
      <c r="CT77" s="58">
        <f>SUMIF('Баллы'!OQ53:PB53,"муж",'Баллы'!OQ55:PB55)</f>
        <v>0</v>
      </c>
      <c r="CU77" s="61">
        <f>SUMIF('Баллы'!OQ53:PB53,"жен",'Баллы'!OQ55:PB55)</f>
        <v>0</v>
      </c>
      <c r="CV77" s="46">
        <f>SUM('Баллы'!KF55:KU55,'Баллы'!PC55:PX55)</f>
        <v>0</v>
      </c>
      <c r="CW77" s="48">
        <f>SUM('Баллы'!KF55:KU55)</f>
        <v>0</v>
      </c>
      <c r="CX77" s="48">
        <f>SUM('Баллы'!PC55:PX55)</f>
        <v>0</v>
      </c>
      <c r="CY77" s="46">
        <f>SUM('Баллы'!KV55:LL55,'Баллы'!PY55:QJ55)</f>
        <v>0</v>
      </c>
      <c r="CZ77" s="58">
        <f>SUM('Баллы'!KZ55:LB55,'Баллы'!PZ55:QJ55)</f>
        <v>0</v>
      </c>
      <c r="DA77" s="58">
        <f>SUM('Баллы'!KX55:KY55,'Баллы'!LB55:LC55,'Баллы'!LF55:LG55,'Баллы'!QE55:QJ55)</f>
        <v>0</v>
      </c>
      <c r="DB77" s="58">
        <f>SUM('Баллы'!KX55:KY55,'Баллы'!LB55:LC55,'Баллы'!LF55:LG55,'Баллы'!QE55:QG55)</f>
        <v>0</v>
      </c>
      <c r="DC77" s="58">
        <f>SUM('Баллы'!LC55,'Баллы'!LG55,'Баллы'!QH55:QJ55)</f>
        <v>0</v>
      </c>
      <c r="DD77" s="48">
        <f>SUM('Баллы'!KV55:LL55)</f>
        <v>0</v>
      </c>
      <c r="DE77" s="58">
        <f>SUM('Баллы'!KV55:KY55)</f>
        <v>0</v>
      </c>
      <c r="DF77" s="58">
        <f>SUM('Баллы'!KZ55:LG55)</f>
        <v>0</v>
      </c>
      <c r="DG77" s="58">
        <f>SUM('Баллы'!KZ55:LB55)</f>
        <v>0</v>
      </c>
      <c r="DH77" s="58">
        <f>SUM('Баллы'!LD55:LF55)</f>
        <v>0</v>
      </c>
      <c r="DI77" s="58">
        <f>SUM('Баллы'!KX55:KY55,'Баллы'!LB55:LC55,'Баллы'!LF55:LG55)</f>
        <v>0</v>
      </c>
      <c r="DJ77" s="58">
        <f>SUM('Баллы'!KX55:KY55)</f>
        <v>0</v>
      </c>
      <c r="DK77" s="58">
        <f>SUM('Баллы'!LB55:LC55,'Баллы'!LF55:LG55)</f>
        <v>0</v>
      </c>
      <c r="DL77" s="58">
        <f>SUM('Баллы'!LC55,'Баллы'!LG55)</f>
        <v>0</v>
      </c>
      <c r="DM77" s="58">
        <f>SUM('Баллы'!LH55:LL55)</f>
        <v>0</v>
      </c>
      <c r="DN77" s="48">
        <f>SUM('Баллы'!PY55:QJ55)</f>
        <v>0</v>
      </c>
      <c r="DO77" s="58">
        <f>SUM('Баллы'!PZ55,'Баллы'!QB55:QJ55)</f>
        <v>0</v>
      </c>
      <c r="DP77" s="58">
        <f>SUM('Баллы'!QE55:QJ55)</f>
        <v>0</v>
      </c>
      <c r="DQ77" s="65">
        <f>SUM('Баллы'!QE55:QG55)</f>
        <v>0</v>
      </c>
      <c r="DR77" s="58">
        <f>SUM('Баллы'!QH55:QJ55)</f>
        <v>0</v>
      </c>
      <c r="DS77" s="46" t="str">
        <f>SUM('Баллы'!QK55:QP55)</f>
        <v>#REF!</v>
      </c>
      <c r="DT77" s="58">
        <f>SUM('Баллы'!QL55:QM55,'Баллы'!QP55)</f>
        <v>0</v>
      </c>
      <c r="DU77" s="61">
        <f>SUM('Баллы'!QN55)</f>
        <v>0</v>
      </c>
      <c r="DV77" s="46">
        <f>SUM('Баллы'!QQ55:QX55)</f>
        <v>0</v>
      </c>
      <c r="DW77" s="58">
        <f>SUM('Баллы'!QQ56:QR56)</f>
        <v>0</v>
      </c>
      <c r="DX77" s="58">
        <f>SUM('Баллы'!QS56:QX56)</f>
        <v>0</v>
      </c>
    </row>
    <row r="78">
      <c r="A78" s="41">
        <v>75.0</v>
      </c>
      <c r="B78" s="42" t="str">
        <f>'Тест ответы'!B45</f>
        <v>Марий Эл республика</v>
      </c>
      <c r="C78" s="43">
        <f>VLOOKUP(B78,'Население'!$B$2:$E$90,4,FALSE)</f>
        <v>19.24315333</v>
      </c>
      <c r="D78" s="44" t="str">
        <f>'Баллы'!D44</f>
        <v>#REF!</v>
      </c>
      <c r="E78" s="45" t="str">
        <f>SUMIF('Баллы'!$E$3:DX$3,"муж",'Баллы'!E44:DX44)</f>
        <v>#REF!</v>
      </c>
      <c r="F78" s="45" t="str">
        <f>SUMIF('Баллы'!$E$3:DX$3,"жен",'Баллы'!E44:DX44)</f>
        <v>#REF!</v>
      </c>
      <c r="G78" s="45" t="str">
        <f>SUM('Баллы'!Z44:DK44,'Баллы'!DP44:KE44,'Баллы'!KV44:LL44)</f>
        <v>#REF!</v>
      </c>
      <c r="H78" s="45">
        <f>SUM('Баллы'!LM44:PB44,'Баллы'!PY44:QJ44)</f>
        <v>0</v>
      </c>
      <c r="I78" s="45">
        <f>SUM('Баллы'!AZ44:BO44,'Баллы'!DR44:DX44,'Баллы'!FL44:FO44,'Баллы'!GB44:GE44,'Баллы'!GX44:HE44,'Баллы'!IF44:IK44,'Баллы'!IZ44:JG44,'Баллы'!LU44:MG44,'Баллы'!NW44:NZ44,'Баллы'!OM44:OP44)</f>
        <v>0</v>
      </c>
      <c r="J78" s="45">
        <f>SUM('Баллы'!BP44:DK44,'Баллы'!DY44:FK44,'Баллы'!FP44:GA44,'Баллы'!GF44:GQ44,'Баллы'!HF44:HW44,'Баллы'!IL44:IW44,'Баллы'!JH44:KE44,'Баллы'!MH44:NV44,'Баллы'!OA44:OL44,'Баллы'!OQ44:PB44)</f>
        <v>0</v>
      </c>
      <c r="K78" s="46">
        <f>SUM('Баллы'!E44:R44)</f>
        <v>0.1305</v>
      </c>
      <c r="L78" s="47">
        <f>SUM('Баллы'!O44:R44)</f>
        <v>0.08</v>
      </c>
      <c r="M78" s="46">
        <f>SUM('Баллы'!S44:Y44)</f>
        <v>0</v>
      </c>
      <c r="N78" s="45">
        <f>SUM('Баллы'!T44:Y44)</f>
        <v>0</v>
      </c>
      <c r="O78" s="46">
        <f>SUM('Баллы'!Z44:AQ44,'Баллы'!LM44:LT44)</f>
        <v>0</v>
      </c>
      <c r="P78" s="45">
        <f>SUMIF('Баллы'!$Z$3:$AQ$3,"муж",'Баллы'!Z44:AQ44)+SUMIF('Баллы'!$LM$3:$LT$3,"муж",'Баллы'!LM44:LT44)</f>
        <v>0</v>
      </c>
      <c r="Q78" s="45">
        <f>SUMIF('Баллы'!$Z$3:$AQ$3,"жен",'Баллы'!Z44:AQ44)+SUMIF('Баллы'!$LM$3:$LT$3,"жен",'Баллы'!LM44:LT44)</f>
        <v>0</v>
      </c>
      <c r="R78" s="48">
        <f>SUM('Баллы'!Z44:AQ44)</f>
        <v>0</v>
      </c>
      <c r="S78" s="45">
        <f>SUM('Баллы'!Z44:AH44)</f>
        <v>0</v>
      </c>
      <c r="T78" s="45">
        <f>SUM('Баллы'!AI44:AQ44)</f>
        <v>0</v>
      </c>
      <c r="U78" s="48">
        <f>SUM('Баллы'!LM44:LT44)</f>
        <v>0</v>
      </c>
      <c r="V78" s="45">
        <f>SUM('Баллы'!LM44:LP44)</f>
        <v>0</v>
      </c>
      <c r="W78" s="49">
        <f>SUM('Баллы'!LQ44:LT44)</f>
        <v>0</v>
      </c>
      <c r="X78" s="46">
        <f>SUM('Баллы'!AR44:DK44,'Баллы'!LU44:NI44)</f>
        <v>0</v>
      </c>
      <c r="Y78" s="45">
        <f>'Баллы'!AR44+SUM('Баллы'!AZ44:BH44)+SUM('Баллы'!BP44:CP44)+SUM('Баллы'!LU44:MC44,'Баллы'!MH44:NI44)</f>
        <v>0</v>
      </c>
      <c r="Z78" s="45">
        <f>'Баллы'!AS44+SUM('Баллы'!BI44:BO44)+SUM('Баллы'!CQ44:DK44)+SUM('Баллы'!MD44:MG44,'Баллы'!NJ44:NV44,)</f>
        <v>0</v>
      </c>
      <c r="AA78" s="48">
        <f>SUM('Баллы'!AR44:DK44)</f>
        <v>0</v>
      </c>
      <c r="AB78" s="45">
        <f>SUM('Баллы'!AT44:AY44)</f>
        <v>0</v>
      </c>
      <c r="AC78" s="45">
        <f>'Баллы'!AR44+SUM('Баллы'!AZ44:BH44)+SUM('Баллы'!BP44:CP44)</f>
        <v>0</v>
      </c>
      <c r="AD78" s="50">
        <f>'Баллы'!AS44+SUM('Баллы'!BI44:BO44)+SUM('Баллы'!CQ44:DK44)</f>
        <v>0</v>
      </c>
      <c r="AE78" s="51">
        <f>SUM('Баллы'!AZ44:BO44)</f>
        <v>0</v>
      </c>
      <c r="AF78" s="45">
        <f>SUM('Баллы'!AZ44:BH44)</f>
        <v>0</v>
      </c>
      <c r="AG78" s="50">
        <f>SUM('Баллы'!BI44:BO44)</f>
        <v>0</v>
      </c>
      <c r="AH78" s="51">
        <f>SUM('Баллы'!BP44:DK44)</f>
        <v>0</v>
      </c>
      <c r="AI78" s="45">
        <f>SUM('Баллы'!BP44:CP44)</f>
        <v>0</v>
      </c>
      <c r="AJ78" s="45">
        <f>SUM('Баллы'!CQ44:DK44)</f>
        <v>0</v>
      </c>
      <c r="AK78" s="48">
        <f>SUM('Баллы'!LU44:NV44)</f>
        <v>0</v>
      </c>
      <c r="AL78" s="45">
        <f>SUM('Баллы'!LU44:MC44,'Баллы'!MH44:NI44)</f>
        <v>0</v>
      </c>
      <c r="AM78" s="50">
        <f>SUM('Баллы'!MD44:MG44,'Баллы'!NJ44:NV44,)</f>
        <v>0</v>
      </c>
      <c r="AN78" s="45">
        <f>SUM('Баллы'!LU44:MG44)</f>
        <v>0</v>
      </c>
      <c r="AO78" s="45">
        <f>SUM('Баллы'!LU44:MC44)</f>
        <v>0</v>
      </c>
      <c r="AP78" s="50">
        <f>SUM('Баллы'!MD44:MG44)</f>
        <v>0</v>
      </c>
      <c r="AQ78" s="45">
        <f>SUM('Баллы'!MH44:NV44)</f>
        <v>0</v>
      </c>
      <c r="AR78" s="45">
        <f>SUM('Баллы'!MH44:NI44)</f>
        <v>0</v>
      </c>
      <c r="AS78" s="50">
        <f>SUM('Баллы'!NJ44:NV44)</f>
        <v>0</v>
      </c>
      <c r="AT78" s="46">
        <f>SUM('Баллы'!DR44:FK44,'Баллы'!NW44:OL44)</f>
        <v>0</v>
      </c>
      <c r="AU78" s="48" t="str">
        <f>SUM('Баллы'!DL44:FK44)</f>
        <v>#REF!</v>
      </c>
      <c r="AV78" s="45" t="str">
        <f>SUM('Баллы'!DL44:DQ44)</f>
        <v>#REF!</v>
      </c>
      <c r="AW78" s="45">
        <f>SUM('Баллы'!DR44:DU44)+SUM('Баллы'!DY44:ES44)</f>
        <v>0</v>
      </c>
      <c r="AX78" s="50">
        <f>SUM('Баллы'!DV44:DX44)+SUM('Баллы'!ET44:FK44)</f>
        <v>0</v>
      </c>
      <c r="AY78" s="51">
        <f>SUM('Баллы'!DR44:DX44)</f>
        <v>0</v>
      </c>
      <c r="AZ78" s="45">
        <f>SUM('Баллы'!DR44:DU44)</f>
        <v>0</v>
      </c>
      <c r="BA78" s="50">
        <f>SUM('Баллы'!DV44:DX44)</f>
        <v>0</v>
      </c>
      <c r="BB78" s="51">
        <f>SUM('Баллы'!DY44:FK44)</f>
        <v>0</v>
      </c>
      <c r="BC78" s="45">
        <f>SUM('Баллы'!DY44:ES44)</f>
        <v>0</v>
      </c>
      <c r="BD78" s="49">
        <f>SUM('Баллы'!ET44:FK44)</f>
        <v>0</v>
      </c>
      <c r="BE78" s="48">
        <f>SUM('Баллы'!NW44:OL44)</f>
        <v>0</v>
      </c>
      <c r="BF78" s="45">
        <f>SUMIF('Баллы'!NW42:OL42,"муж",'Баллы'!NW44:OL44)</f>
        <v>0</v>
      </c>
      <c r="BG78" s="50">
        <f>SUMIF('Баллы'!NW42:OL42,"жен",'Баллы'!NW44:OL44)</f>
        <v>0</v>
      </c>
      <c r="BH78" s="51">
        <f>SUM('Баллы'!NW44:NZ44)</f>
        <v>0</v>
      </c>
      <c r="BI78" s="45">
        <f>SUMIF('Баллы'!NW42:NZ42,"муж",'Баллы'!NW44:NZ44)</f>
        <v>0</v>
      </c>
      <c r="BJ78" s="50">
        <f>SUMIF('Баллы'!NW42:NZ42,";ty",'Баллы'!NW44:NZ44)</f>
        <v>0</v>
      </c>
      <c r="BK78" s="51">
        <f>SUM('Баллы'!OA44:OL44)</f>
        <v>0</v>
      </c>
      <c r="BL78" s="45">
        <f>SUMIF('Баллы'!OA42:OL42,"муж",'Баллы'!OA44:OL44)</f>
        <v>0</v>
      </c>
      <c r="BM78" s="49">
        <f>SUMIF('Баллы'!OA42:OL42,"муж",'Баллы'!OA44:OL44)</f>
        <v>0</v>
      </c>
      <c r="BN78" s="46" t="str">
        <f>SUM('Баллы'!FL44:KE44,'Баллы'!OM44:PB44)</f>
        <v>#REF!</v>
      </c>
      <c r="BO78" s="48" t="str">
        <f>SUM('Баллы'!FL44:KE44)</f>
        <v>#REF!</v>
      </c>
      <c r="BP78" s="45" t="str">
        <f>SUM('Баллы'!FL44:FM44,'Баллы'!FP44:FU44,'Баллы'!GB44:GC44,'Баллы'!GF44:GK44,'Баллы'!GR44:GT44,'Баллы'!GX44:HA44,'Баллы'!HF44:HN44,'Баллы'!HX44,'Баллы'!HZ44:IB44,'Баллы'!IX44,'Баллы'!IF44:IH44,'Баллы'!IL44:IQ44,'Баллы'!IZ44:JE44,'Баллы'!JH44:JY44,)</f>
        <v>#REF!</v>
      </c>
      <c r="BQ78" s="50" t="str">
        <f>SUM('Баллы'!FN44:FO44,'Баллы'!FV44:GA44,'Баллы'!GD44:GE44,'Баллы'!GL44:GQ44,'Баллы'!GU44:GW44,'Баллы'!HB44:HE44,'Баллы'!HO44:HW44,'Баллы'!HY44,'Баллы'!IC44:IE44,'Баллы'!II44:IK44,'Баллы'!IR44:IW44,'Баллы'!IY44,'Баллы'!JF44:JG44,'Баллы'!JZ44:KE44)</f>
        <v>#REF!</v>
      </c>
      <c r="BR78" s="52">
        <f>SUM('Баллы'!FL44:FO44,'Баллы'!GB44:GE44,'Баллы'!GX44:HE44,'Баллы'!IF44:IK44,'Баллы'!IZ44:JG44)</f>
        <v>0</v>
      </c>
      <c r="BS78" s="45">
        <f>SUM('Баллы'!FP44:FU44,'Баллы'!GF44:GK44,'Баллы'!HF44:HN44,'Баллы'!IL44:IQ44,'Баллы'!JH44:JY44)</f>
        <v>0</v>
      </c>
      <c r="BT78" s="50">
        <f>SUM('Баллы'!FN44:FO44,'Баллы'!GD44:GE44,'Баллы'!HB44:HE44,'Баллы'!II44:IK44,'Баллы'!JF44:JG44)</f>
        <v>0</v>
      </c>
      <c r="BU78" s="52">
        <f>SUM('Баллы'!FP44:GA44,'Баллы'!GF44:GQ44,'Баллы'!HF44:HW44,'Баллы'!IL44:IW44,'Баллы'!JH44:KE44)</f>
        <v>0</v>
      </c>
      <c r="BV78" s="45">
        <f>SUM('Баллы'!FP44:FU44,'Баллы'!GF44:GK44,'Баллы'!HF44:HN44,'Баллы'!IL44:IQ44,'Баллы'!JH44:JY44)</f>
        <v>0</v>
      </c>
      <c r="BW78" s="50">
        <f>SUM('Баллы'!FV44:GA44,'Баллы'!GL44:GQ44,'Баллы'!HO44:HW44,'Баллы'!IL44:IW44,'Баллы'!JZ44:KE44)</f>
        <v>0</v>
      </c>
      <c r="BX78" s="51">
        <f>SUM('Баллы'!FL44:GA44)</f>
        <v>0</v>
      </c>
      <c r="BY78" s="51">
        <f>SUM('Баллы'!FL44:FM44,'Баллы'!FP44:FU44)</f>
        <v>0</v>
      </c>
      <c r="BZ78" s="53">
        <f>SUM('Баллы'!FN44:FO44,'Баллы'!FV44:GA44)</f>
        <v>0</v>
      </c>
      <c r="CA78" s="51">
        <f>SUM('Баллы'!GB44:GQ44)</f>
        <v>0</v>
      </c>
      <c r="CB78" s="45">
        <f>SUM('Баллы'!GB44:GC44,'Баллы'!GF44:GK44)</f>
        <v>0</v>
      </c>
      <c r="CC78" s="50">
        <f>SUM('Баллы'!GD44:GE44,'Баллы'!GL44:GQ44)</f>
        <v>0</v>
      </c>
      <c r="CD78" s="51" t="str">
        <f>SUM('Баллы'!GR44:HY44)</f>
        <v>#REF!</v>
      </c>
      <c r="CE78" s="45" t="str">
        <f>SUM('Баллы'!GR44:GT44,'Баллы'!GX44:HA44,'Баллы'!HF44:HN44,'Баллы'!HX44)</f>
        <v>#REF!</v>
      </c>
      <c r="CF78" s="50" t="str">
        <f>SUM('Баллы'!GU44:GW44,'Баллы'!HB44:HE44,'Баллы'!HO44:HW44,'Баллы'!HY44)</f>
        <v>#REF!</v>
      </c>
      <c r="CG78" s="51">
        <f>SUM('Баллы'!HZ44:IY44)</f>
        <v>0</v>
      </c>
      <c r="CH78" s="45">
        <f>SUM('Баллы'!HZ44:IB44,'Баллы'!IF44:IH44,'Баллы'!IL44:IQ44,'Баллы'!IX44)</f>
        <v>0</v>
      </c>
      <c r="CI78" s="50">
        <f>SUM('Баллы'!IC44:IE44,'Баллы'!II44:IK44,'Баллы'!IR44:IW44,'Баллы'!IY44)</f>
        <v>0</v>
      </c>
      <c r="CJ78" s="51">
        <f>SUM('Баллы'!IZ44:KE44,)</f>
        <v>0</v>
      </c>
      <c r="CK78" s="45">
        <f>SUM('Баллы'!IZ44:JE44,'Баллы'!JH44:JY44)</f>
        <v>0</v>
      </c>
      <c r="CL78" s="45">
        <f>SUM('Баллы'!JF44:JG44,'Баллы'!JZ44:KE44)</f>
        <v>0</v>
      </c>
      <c r="CM78" s="48">
        <f>SUM('Баллы'!OM44:PB44)</f>
        <v>0</v>
      </c>
      <c r="CN78" s="45">
        <f>SUMIF('Баллы'!OM42:PB42,"муж",'Баллы'!OM44:PB44)</f>
        <v>0</v>
      </c>
      <c r="CO78" s="50">
        <f>SUMIF('Баллы'!OM42:PB42,"жен",'Баллы'!OM44:PB44)</f>
        <v>0</v>
      </c>
      <c r="CP78" s="52">
        <f>SUM('Баллы'!OM44:OP44)</f>
        <v>0</v>
      </c>
      <c r="CQ78" s="45">
        <f>SUMIF('Баллы'!OM42:OP42,"муж",'Баллы'!OM44:OP44)</f>
        <v>0</v>
      </c>
      <c r="CR78" s="50">
        <f>SUMIF('Баллы'!OM42:OP42,"жен",'Баллы'!OM44:OP44)</f>
        <v>0</v>
      </c>
      <c r="CS78" s="52">
        <f>SUM('Баллы'!OQ44:PB44)</f>
        <v>0</v>
      </c>
      <c r="CT78" s="45">
        <f>SUMIF('Баллы'!OQ42:PB42,"муж",'Баллы'!OQ44:PB44)</f>
        <v>0</v>
      </c>
      <c r="CU78" s="50">
        <f>SUMIF('Баллы'!OQ42:PB42,"жен",'Баллы'!OQ44:PB44)</f>
        <v>0</v>
      </c>
      <c r="CV78" s="46">
        <f>SUM('Баллы'!KF44:KU44,'Баллы'!PC44:PX44)</f>
        <v>0</v>
      </c>
      <c r="CW78" s="48">
        <f>SUM('Баллы'!KF44:KU44)</f>
        <v>0</v>
      </c>
      <c r="CX78" s="48">
        <f>SUM('Баллы'!PC44:PX44)</f>
        <v>0</v>
      </c>
      <c r="CY78" s="46">
        <f>SUM('Баллы'!KV44:LL44,'Баллы'!PY44:QJ44)</f>
        <v>0</v>
      </c>
      <c r="CZ78" s="45">
        <f>SUM('Баллы'!KZ44:LB44,'Баллы'!PZ44:QJ44)</f>
        <v>0</v>
      </c>
      <c r="DA78" s="45">
        <f>SUM('Баллы'!KX44:KY44,'Баллы'!LB44:LC44,'Баллы'!LF44:LG44,'Баллы'!QE44:QJ44)</f>
        <v>0</v>
      </c>
      <c r="DB78" s="45">
        <f>SUM('Баллы'!KX44:KY44,'Баллы'!LB44:LC44,'Баллы'!LF44:LG44,'Баллы'!QE44:QG44)</f>
        <v>0</v>
      </c>
      <c r="DC78" s="45">
        <f>SUM('Баллы'!LC44,'Баллы'!LG44,'Баллы'!QH44:QJ44)</f>
        <v>0</v>
      </c>
      <c r="DD78" s="48">
        <f>SUM('Баллы'!KV44:LL44)</f>
        <v>0</v>
      </c>
      <c r="DE78" s="45">
        <f>SUM('Баллы'!KV44:KY44)</f>
        <v>0</v>
      </c>
      <c r="DF78" s="45">
        <f>SUM('Баллы'!KZ44:LG44)</f>
        <v>0</v>
      </c>
      <c r="DG78" s="45">
        <f>SUM('Баллы'!KZ44:LB44)</f>
        <v>0</v>
      </c>
      <c r="DH78" s="45">
        <f>SUM('Баллы'!LD44:LF44)</f>
        <v>0</v>
      </c>
      <c r="DI78" s="45">
        <f>SUM('Баллы'!KX44:KY44,'Баллы'!LB44:LC44,'Баллы'!LF44:LG44)</f>
        <v>0</v>
      </c>
      <c r="DJ78" s="45">
        <f>SUM('Баллы'!KX44:KY44)</f>
        <v>0</v>
      </c>
      <c r="DK78" s="45">
        <f>SUM('Баллы'!LB44:LC44,'Баллы'!LF44:LG44)</f>
        <v>0</v>
      </c>
      <c r="DL78" s="45">
        <f>SUM('Баллы'!LC44,'Баллы'!LG44)</f>
        <v>0</v>
      </c>
      <c r="DM78" s="45">
        <f>SUM('Баллы'!LH44:LL44)</f>
        <v>0</v>
      </c>
      <c r="DN78" s="48">
        <f>SUM('Баллы'!PY44:QJ44)</f>
        <v>0</v>
      </c>
      <c r="DO78" s="45">
        <f>SUM('Баллы'!PZ44,'Баллы'!QB44:QJ44)</f>
        <v>0</v>
      </c>
      <c r="DP78" s="45">
        <f>SUM('Баллы'!QE44:QJ44)</f>
        <v>0</v>
      </c>
      <c r="DQ78" s="54">
        <f>SUM('Баллы'!QE44:QG44)</f>
        <v>0</v>
      </c>
      <c r="DR78" s="45">
        <f>SUM('Баллы'!QH44:QJ44)</f>
        <v>0</v>
      </c>
      <c r="DS78" s="46" t="str">
        <f>SUM('Баллы'!QK44:QP44)</f>
        <v>#REF!</v>
      </c>
      <c r="DT78" s="45">
        <f>SUM('Баллы'!QL44:QM44,'Баллы'!QP44)</f>
        <v>0</v>
      </c>
      <c r="DU78" s="50">
        <f>SUM('Баллы'!QN44)</f>
        <v>0</v>
      </c>
      <c r="DV78" s="46">
        <f>SUM('Баллы'!QQ44:QX44)</f>
        <v>0</v>
      </c>
      <c r="DW78" s="45">
        <f>SUM('Баллы'!QQ45:QR45)</f>
        <v>0</v>
      </c>
      <c r="DX78" s="45">
        <f>SUM('Баллы'!QS45:QX45)</f>
        <v>0</v>
      </c>
    </row>
    <row r="79">
      <c r="A79" s="55">
        <v>76.0</v>
      </c>
      <c r="B79" s="56" t="str">
        <f>'Тест ответы'!B36</f>
        <v>Костромская область</v>
      </c>
      <c r="C79" s="57">
        <f>VLOOKUP(B79,'Население'!$B$2:$E$90,4,FALSE)</f>
        <v>22.51767486</v>
      </c>
      <c r="D79" s="44" t="str">
        <f>'Баллы'!D35</f>
        <v>#REF!</v>
      </c>
      <c r="E79" s="58" t="str">
        <f>SUMIF('Баллы'!$E$3:DX$3,"муж",'Баллы'!E35:DX35)</f>
        <v>#REF!</v>
      </c>
      <c r="F79" s="58" t="str">
        <f>SUMIF('Баллы'!$E$3:DX$3,"жен",'Баллы'!E35:DX35)</f>
        <v>#REF!</v>
      </c>
      <c r="G79" s="58" t="str">
        <f>SUM('Баллы'!Z35:DK35,'Баллы'!DP35:KE35,'Баллы'!KV35:LL35)</f>
        <v>#REF!</v>
      </c>
      <c r="H79" s="58">
        <f>SUM('Баллы'!LM35:PB35,'Баллы'!PY35:QJ35)</f>
        <v>0</v>
      </c>
      <c r="I79" s="58">
        <f>SUM('Баллы'!AZ35:BO35,'Баллы'!DR35:DX35,'Баллы'!FL35:FO35,'Баллы'!GB35:GE35,'Баллы'!GX35:HE35,'Баллы'!IF35:IK35,'Баллы'!IZ35:JG35,'Баллы'!LU35:MG35,'Баллы'!NW35:NZ35,'Баллы'!OM35:OP35)</f>
        <v>0</v>
      </c>
      <c r="J79" s="58">
        <f>SUM('Баллы'!BP35:DK35,'Баллы'!DY35:FK35,'Баллы'!FP35:GA35,'Баллы'!GF35:GQ35,'Баллы'!HF35:HW35,'Баллы'!IL35:IW35,'Баллы'!JH35:KE35,'Баллы'!MH35:NV35,'Баллы'!OA35:OL35,'Баллы'!OQ35:PB35)</f>
        <v>0</v>
      </c>
      <c r="K79" s="46">
        <f>SUM('Баллы'!E35:R35)</f>
        <v>0.0485</v>
      </c>
      <c r="L79" s="59">
        <f>SUM('Баллы'!O35:R35)</f>
        <v>0.04</v>
      </c>
      <c r="M79" s="46">
        <f>SUM('Баллы'!S35:Y35)</f>
        <v>0</v>
      </c>
      <c r="N79" s="58">
        <f>SUM('Баллы'!T35:Y35)</f>
        <v>0</v>
      </c>
      <c r="O79" s="46">
        <f>SUM('Баллы'!Z35:AQ35,'Баллы'!LM35:LT35)</f>
        <v>0</v>
      </c>
      <c r="P79" s="58">
        <f>SUMIF('Баллы'!$Z$3:$AQ$3,"муж",'Баллы'!Z35:AQ35)+SUMIF('Баллы'!$LM$3:$LT$3,"муж",'Баллы'!LM35:LT35)</f>
        <v>0</v>
      </c>
      <c r="Q79" s="58">
        <f>SUMIF('Баллы'!$Z$3:$AQ$3,"жен",'Баллы'!Z35:AQ35)+SUMIF('Баллы'!$LM$3:$LT$3,"жен",'Баллы'!LM35:LT35)</f>
        <v>0</v>
      </c>
      <c r="R79" s="48">
        <f>SUM('Баллы'!Z35:AQ35)</f>
        <v>0</v>
      </c>
      <c r="S79" s="58">
        <f>SUM('Баллы'!Z35:AH35)</f>
        <v>0</v>
      </c>
      <c r="T79" s="58">
        <f>SUM('Баллы'!AI35:AQ35)</f>
        <v>0</v>
      </c>
      <c r="U79" s="48">
        <f>SUM('Баллы'!LM35:LT35)</f>
        <v>0</v>
      </c>
      <c r="V79" s="58">
        <f>SUM('Баллы'!LM35:LP35)</f>
        <v>0</v>
      </c>
      <c r="W79" s="60">
        <f>SUM('Баллы'!LQ35:LT35)</f>
        <v>0</v>
      </c>
      <c r="X79" s="46">
        <f>SUM('Баллы'!AR35:DK35,'Баллы'!LU35:NI35)</f>
        <v>0</v>
      </c>
      <c r="Y79" s="58">
        <f>'Баллы'!AR35+SUM('Баллы'!AZ35:BH35)+SUM('Баллы'!BP35:CP35)+SUM('Баллы'!LU35:MC35,'Баллы'!MH35:NI35)</f>
        <v>0</v>
      </c>
      <c r="Z79" s="58">
        <f>'Баллы'!AS35+SUM('Баллы'!BI35:BO35)+SUM('Баллы'!CQ35:DK35)+SUM('Баллы'!MD35:MG35,'Баллы'!NJ35:NV35,)</f>
        <v>0</v>
      </c>
      <c r="AA79" s="48">
        <f>SUM('Баллы'!AR35:DK35)</f>
        <v>0</v>
      </c>
      <c r="AB79" s="58">
        <f>SUM('Баллы'!AT35:AY35)</f>
        <v>0</v>
      </c>
      <c r="AC79" s="58">
        <f>'Баллы'!AR35+SUM('Баллы'!AZ35:BH35)+SUM('Баллы'!BP35:CP35)</f>
        <v>0</v>
      </c>
      <c r="AD79" s="61">
        <f>'Баллы'!AS35+SUM('Баллы'!BI35:BO35)+SUM('Баллы'!CQ35:DK35)</f>
        <v>0</v>
      </c>
      <c r="AE79" s="62">
        <f>SUM('Баллы'!AZ35:BO35)</f>
        <v>0</v>
      </c>
      <c r="AF79" s="58">
        <f>SUM('Баллы'!AZ35:BH35)</f>
        <v>0</v>
      </c>
      <c r="AG79" s="61">
        <f>SUM('Баллы'!BI35:BO35)</f>
        <v>0</v>
      </c>
      <c r="AH79" s="62">
        <f>SUM('Баллы'!BP35:DK35)</f>
        <v>0</v>
      </c>
      <c r="AI79" s="58">
        <f>SUM('Баллы'!BP35:CP35)</f>
        <v>0</v>
      </c>
      <c r="AJ79" s="58">
        <f>SUM('Баллы'!CQ35:DK35)</f>
        <v>0</v>
      </c>
      <c r="AK79" s="48">
        <f>SUM('Баллы'!LU35:NV35)</f>
        <v>0</v>
      </c>
      <c r="AL79" s="58">
        <f>SUM('Баллы'!LU35:MC35,'Баллы'!MH35:NI35)</f>
        <v>0</v>
      </c>
      <c r="AM79" s="61">
        <f>SUM('Баллы'!MD35:MG35,'Баллы'!NJ35:NV35,)</f>
        <v>0</v>
      </c>
      <c r="AN79" s="58">
        <f>SUM('Баллы'!LU35:MG35)</f>
        <v>0</v>
      </c>
      <c r="AO79" s="58">
        <f>SUM('Баллы'!LU35:MC35)</f>
        <v>0</v>
      </c>
      <c r="AP79" s="61">
        <f>SUM('Баллы'!MD35:MG35)</f>
        <v>0</v>
      </c>
      <c r="AQ79" s="58">
        <f>SUM('Баллы'!MH35:NV35)</f>
        <v>0</v>
      </c>
      <c r="AR79" s="58">
        <f>SUM('Баллы'!MH35:NI35)</f>
        <v>0</v>
      </c>
      <c r="AS79" s="61">
        <f>SUM('Баллы'!NJ35:NV35)</f>
        <v>0</v>
      </c>
      <c r="AT79" s="46">
        <f>SUM('Баллы'!DR35:FK35,'Баллы'!NW35:OL35)</f>
        <v>0</v>
      </c>
      <c r="AU79" s="48" t="str">
        <f>SUM('Баллы'!DL35:FK35)</f>
        <v>#REF!</v>
      </c>
      <c r="AV79" s="58" t="str">
        <f>SUM('Баллы'!DL35:DQ35)</f>
        <v>#REF!</v>
      </c>
      <c r="AW79" s="58">
        <f>SUM('Баллы'!DR35:DU35)+SUM('Баллы'!DY35:ES35)</f>
        <v>0</v>
      </c>
      <c r="AX79" s="61">
        <f>SUM('Баллы'!DV35:DX35)+SUM('Баллы'!ET35:FK35)</f>
        <v>0</v>
      </c>
      <c r="AY79" s="62">
        <f>SUM('Баллы'!DR35:DX35)</f>
        <v>0</v>
      </c>
      <c r="AZ79" s="58">
        <f>SUM('Баллы'!DR35:DU35)</f>
        <v>0</v>
      </c>
      <c r="BA79" s="61">
        <f>SUM('Баллы'!DV35:DX35)</f>
        <v>0</v>
      </c>
      <c r="BB79" s="62">
        <f>SUM('Баллы'!DY35:FK35)</f>
        <v>0</v>
      </c>
      <c r="BC79" s="58">
        <f>SUM('Баллы'!DY35:ES35)</f>
        <v>0</v>
      </c>
      <c r="BD79" s="60">
        <f>SUM('Баллы'!ET35:FK35)</f>
        <v>0</v>
      </c>
      <c r="BE79" s="48">
        <f>SUM('Баллы'!NW35:OL35)</f>
        <v>0</v>
      </c>
      <c r="BF79" s="58">
        <f>SUMIF('Баллы'!NW33:OL33,"муж",'Баллы'!NW35:OL35)</f>
        <v>0</v>
      </c>
      <c r="BG79" s="61">
        <f>SUMIF('Баллы'!NW33:OL33,"жен",'Баллы'!NW35:OL35)</f>
        <v>0</v>
      </c>
      <c r="BH79" s="62">
        <f>SUM('Баллы'!NW35:NZ35)</f>
        <v>0</v>
      </c>
      <c r="BI79" s="58">
        <f>SUMIF('Баллы'!NW33:NZ33,"муж",'Баллы'!NW35:NZ35)</f>
        <v>0</v>
      </c>
      <c r="BJ79" s="61">
        <f>SUMIF('Баллы'!NW33:NZ33,";ty",'Баллы'!NW35:NZ35)</f>
        <v>0</v>
      </c>
      <c r="BK79" s="62">
        <f>SUM('Баллы'!OA35:OL35)</f>
        <v>0</v>
      </c>
      <c r="BL79" s="58">
        <f>SUMIF('Баллы'!OA33:OL33,"муж",'Баллы'!OA35:OL35)</f>
        <v>0</v>
      </c>
      <c r="BM79" s="60">
        <f>SUMIF('Баллы'!OA33:OL33,"муж",'Баллы'!OA35:OL35)</f>
        <v>0</v>
      </c>
      <c r="BN79" s="46" t="str">
        <f>SUM('Баллы'!FL35:KE35,'Баллы'!OM35:PB35)</f>
        <v>#REF!</v>
      </c>
      <c r="BO79" s="48" t="str">
        <f>SUM('Баллы'!FL35:KE35)</f>
        <v>#REF!</v>
      </c>
      <c r="BP79" s="58" t="str">
        <f>SUM('Баллы'!FL35:FM35,'Баллы'!FP35:FU35,'Баллы'!GB35:GC35,'Баллы'!GF35:GK35,'Баллы'!GR35:GT35,'Баллы'!GX35:HA35,'Баллы'!HF35:HN35,'Баллы'!HX35,'Баллы'!HZ35:IB35,'Баллы'!IX35,'Баллы'!IF35:IH35,'Баллы'!IL35:IQ35,'Баллы'!IZ35:JE35,'Баллы'!JH35:JY35,)</f>
        <v>#REF!</v>
      </c>
      <c r="BQ79" s="61" t="str">
        <f>SUM('Баллы'!FN35:FO35,'Баллы'!FV35:GA35,'Баллы'!GD35:GE35,'Баллы'!GL35:GQ35,'Баллы'!GU35:GW35,'Баллы'!HB35:HE35,'Баллы'!HO35:HW35,'Баллы'!HY35,'Баллы'!IC35:IE35,'Баллы'!II35:IK35,'Баллы'!IR35:IW35,'Баллы'!IY35,'Баллы'!JF35:JG35,'Баллы'!JZ35:KE35)</f>
        <v>#REF!</v>
      </c>
      <c r="BR79" s="63">
        <f>SUM('Баллы'!FL35:FO35,'Баллы'!GB35:GE35,'Баллы'!GX35:HE35,'Баллы'!IF35:IK35,'Баллы'!IZ35:JG35)</f>
        <v>0</v>
      </c>
      <c r="BS79" s="58">
        <f>SUM('Баллы'!FP35:FU35,'Баллы'!GF35:GK35,'Баллы'!HF35:HN35,'Баллы'!IL35:IQ35,'Баллы'!JH35:JY35)</f>
        <v>0</v>
      </c>
      <c r="BT79" s="61">
        <f>SUM('Баллы'!FN35:FO35,'Баллы'!GD35:GE35,'Баллы'!HB35:HE35,'Баллы'!II35:IK35,'Баллы'!JF35:JG35)</f>
        <v>0</v>
      </c>
      <c r="BU79" s="63">
        <f>SUM('Баллы'!FP35:GA35,'Баллы'!GF35:GQ35,'Баллы'!HF35:HW35,'Баллы'!IL35:IW35,'Баллы'!JH35:KE35)</f>
        <v>0</v>
      </c>
      <c r="BV79" s="58">
        <f>SUM('Баллы'!FP35:FU35,'Баллы'!GF35:GK35,'Баллы'!HF35:HN35,'Баллы'!IL35:IQ35,'Баллы'!JH35:JY35)</f>
        <v>0</v>
      </c>
      <c r="BW79" s="61">
        <f>SUM('Баллы'!FV35:GA35,'Баллы'!GL35:GQ35,'Баллы'!HO35:HW35,'Баллы'!IL35:IW35,'Баллы'!JZ35:KE35)</f>
        <v>0</v>
      </c>
      <c r="BX79" s="62">
        <f>SUM('Баллы'!FL35:GA35)</f>
        <v>0</v>
      </c>
      <c r="BY79" s="62">
        <f>SUM('Баллы'!FL35:FM35,'Баллы'!FP35:FU35)</f>
        <v>0</v>
      </c>
      <c r="BZ79" s="64">
        <f>SUM('Баллы'!FN35:FO35,'Баллы'!FV35:GA35)</f>
        <v>0</v>
      </c>
      <c r="CA79" s="62">
        <f>SUM('Баллы'!GB35:GQ35)</f>
        <v>0</v>
      </c>
      <c r="CB79" s="58">
        <f>SUM('Баллы'!GB35:GC35,'Баллы'!GF35:GK35)</f>
        <v>0</v>
      </c>
      <c r="CC79" s="61">
        <f>SUM('Баллы'!GD35:GE35,'Баллы'!GL35:GQ35)</f>
        <v>0</v>
      </c>
      <c r="CD79" s="62" t="str">
        <f>SUM('Баллы'!GR35:HY35)</f>
        <v>#REF!</v>
      </c>
      <c r="CE79" s="58" t="str">
        <f>SUM('Баллы'!GR35:GT35,'Баллы'!GX35:HA35,'Баллы'!HF35:HN35,'Баллы'!HX35)</f>
        <v>#REF!</v>
      </c>
      <c r="CF79" s="61" t="str">
        <f>SUM('Баллы'!GU35:GW35,'Баллы'!HB35:HE35,'Баллы'!HO35:HW35,'Баллы'!HY35)</f>
        <v>#REF!</v>
      </c>
      <c r="CG79" s="62">
        <f>SUM('Баллы'!HZ35:IY35)</f>
        <v>0</v>
      </c>
      <c r="CH79" s="58">
        <f>SUM('Баллы'!HZ35:IB35,'Баллы'!IF35:IH35,'Баллы'!IL35:IQ35,'Баллы'!IX35)</f>
        <v>0</v>
      </c>
      <c r="CI79" s="61">
        <f>SUM('Баллы'!IC35:IE35,'Баллы'!II35:IK35,'Баллы'!IR35:IW35,'Баллы'!IY35)</f>
        <v>0</v>
      </c>
      <c r="CJ79" s="62">
        <f>SUM('Баллы'!IZ35:KE35,)</f>
        <v>0</v>
      </c>
      <c r="CK79" s="58">
        <f>SUM('Баллы'!IZ35:JE35,'Баллы'!JH35:JY35)</f>
        <v>0</v>
      </c>
      <c r="CL79" s="58">
        <f>SUM('Баллы'!JF35:JG35,'Баллы'!JZ35:KE35)</f>
        <v>0</v>
      </c>
      <c r="CM79" s="48">
        <f>SUM('Баллы'!OM35:PB35)</f>
        <v>0</v>
      </c>
      <c r="CN79" s="58">
        <f>SUMIF('Баллы'!OM33:PB33,"муж",'Баллы'!OM35:PB35)</f>
        <v>0</v>
      </c>
      <c r="CO79" s="61">
        <f>SUMIF('Баллы'!OM33:PB33,"жен",'Баллы'!OM35:PB35)</f>
        <v>0</v>
      </c>
      <c r="CP79" s="63">
        <f>SUM('Баллы'!OM35:OP35)</f>
        <v>0</v>
      </c>
      <c r="CQ79" s="58">
        <f>SUMIF('Баллы'!OM33:OP33,"муж",'Баллы'!OM35:OP35)</f>
        <v>0</v>
      </c>
      <c r="CR79" s="61">
        <f>SUMIF('Баллы'!OM33:OP33,"жен",'Баллы'!OM35:OP35)</f>
        <v>0</v>
      </c>
      <c r="CS79" s="63">
        <f>SUM('Баллы'!OQ35:PB35)</f>
        <v>0</v>
      </c>
      <c r="CT79" s="58">
        <f>SUMIF('Баллы'!OQ33:PB33,"муж",'Баллы'!OQ35:PB35)</f>
        <v>0</v>
      </c>
      <c r="CU79" s="61">
        <f>SUMIF('Баллы'!OQ33:PB33,"жен",'Баллы'!OQ35:PB35)</f>
        <v>0</v>
      </c>
      <c r="CV79" s="46">
        <f>SUM('Баллы'!KF35:KU35,'Баллы'!PC35:PX35)</f>
        <v>0</v>
      </c>
      <c r="CW79" s="48">
        <f>SUM('Баллы'!KF35:KU35)</f>
        <v>0</v>
      </c>
      <c r="CX79" s="48">
        <f>SUM('Баллы'!PC35:PX35)</f>
        <v>0</v>
      </c>
      <c r="CY79" s="46">
        <f>SUM('Баллы'!KV35:LL35,'Баллы'!PY35:QJ35)</f>
        <v>0</v>
      </c>
      <c r="CZ79" s="58">
        <f>SUM('Баллы'!KZ35:LB35,'Баллы'!PZ35:QJ35)</f>
        <v>0</v>
      </c>
      <c r="DA79" s="58">
        <f>SUM('Баллы'!KX35:KY35,'Баллы'!LB35:LC35,'Баллы'!LF35:LG35,'Баллы'!QE35:QJ35)</f>
        <v>0</v>
      </c>
      <c r="DB79" s="58">
        <f>SUM('Баллы'!KX35:KY35,'Баллы'!LB35:LC35,'Баллы'!LF35:LG35,'Баллы'!QE35:QG35)</f>
        <v>0</v>
      </c>
      <c r="DC79" s="58">
        <f>SUM('Баллы'!LC35,'Баллы'!LG35,'Баллы'!QH35:QJ35)</f>
        <v>0</v>
      </c>
      <c r="DD79" s="48">
        <f>SUM('Баллы'!KV35:LL35)</f>
        <v>0</v>
      </c>
      <c r="DE79" s="58">
        <f>SUM('Баллы'!KV35:KY35)</f>
        <v>0</v>
      </c>
      <c r="DF79" s="58">
        <f>SUM('Баллы'!KZ35:LG35)</f>
        <v>0</v>
      </c>
      <c r="DG79" s="58">
        <f>SUM('Баллы'!KZ35:LB35)</f>
        <v>0</v>
      </c>
      <c r="DH79" s="58">
        <f>SUM('Баллы'!LD35:LF35)</f>
        <v>0</v>
      </c>
      <c r="DI79" s="58">
        <f>SUM('Баллы'!KX35:KY35,'Баллы'!LB35:LC35,'Баллы'!LF35:LG35)</f>
        <v>0</v>
      </c>
      <c r="DJ79" s="58">
        <f>SUM('Баллы'!KX35:KY35)</f>
        <v>0</v>
      </c>
      <c r="DK79" s="58">
        <f>SUM('Баллы'!LB35:LC35,'Баллы'!LF35:LG35)</f>
        <v>0</v>
      </c>
      <c r="DL79" s="58">
        <f>SUM('Баллы'!LC35,'Баллы'!LG35)</f>
        <v>0</v>
      </c>
      <c r="DM79" s="58">
        <f>SUM('Баллы'!LH35:LL35)</f>
        <v>0</v>
      </c>
      <c r="DN79" s="48">
        <f>SUM('Баллы'!PY35:QJ35)</f>
        <v>0</v>
      </c>
      <c r="DO79" s="58">
        <f>SUM('Баллы'!PZ35,'Баллы'!QB35:QJ35)</f>
        <v>0</v>
      </c>
      <c r="DP79" s="58">
        <f>SUM('Баллы'!QE35:QJ35)</f>
        <v>0</v>
      </c>
      <c r="DQ79" s="65">
        <f>SUM('Баллы'!QE35:QG35)</f>
        <v>0</v>
      </c>
      <c r="DR79" s="58">
        <f>SUM('Баллы'!QH35:QJ35)</f>
        <v>0</v>
      </c>
      <c r="DS79" s="46" t="str">
        <f>SUM('Баллы'!QK35:QP35)</f>
        <v>#REF!</v>
      </c>
      <c r="DT79" s="58">
        <f>SUM('Баллы'!QL35:QM35,'Баллы'!QP35)</f>
        <v>0</v>
      </c>
      <c r="DU79" s="61">
        <f>SUM('Баллы'!QN35)</f>
        <v>0</v>
      </c>
      <c r="DV79" s="46">
        <f>SUM('Баллы'!QQ35:QX35)</f>
        <v>0</v>
      </c>
      <c r="DW79" s="58">
        <f>SUM('Баллы'!QQ36:QR36)</f>
        <v>0</v>
      </c>
      <c r="DX79" s="58">
        <f>SUM('Баллы'!QS36:QX36)</f>
        <v>0</v>
      </c>
    </row>
    <row r="80">
      <c r="A80" s="41">
        <v>77.0</v>
      </c>
      <c r="B80" s="42" t="str">
        <f>'Тест ответы'!B89</f>
        <v>Ямало-Ненецкий автономный округ</v>
      </c>
      <c r="C80" s="43">
        <f>VLOOKUP(B80,'Население'!$B$2:$E$90,4,FALSE)</f>
        <v>25.45775794</v>
      </c>
      <c r="D80" s="44" t="str">
        <f>'Баллы'!D88</f>
        <v>#REF!</v>
      </c>
      <c r="E80" s="45" t="str">
        <f>SUMIF('Баллы'!$E$3:DX$3,"муж",'Баллы'!E88:DX88)</f>
        <v>#REF!</v>
      </c>
      <c r="F80" s="45" t="str">
        <f>SUMIF('Баллы'!$E$3:DX$3,"жен",'Баллы'!E88:DX88)</f>
        <v>#REF!</v>
      </c>
      <c r="G80" s="45" t="str">
        <f>SUM('Баллы'!Z88:DK88,'Баллы'!DP88:KE88,'Баллы'!KV88:LL88)</f>
        <v>#REF!</v>
      </c>
      <c r="H80" s="45">
        <f>SUM('Баллы'!LM88:PB88,'Баллы'!PY88:QJ88)</f>
        <v>0</v>
      </c>
      <c r="I80" s="45">
        <f>SUM('Баллы'!AZ88:BO88,'Баллы'!DR88:DX88,'Баллы'!FL88:FO88,'Баллы'!GB88:GE88,'Баллы'!GX88:HE88,'Баллы'!IF88:IK88,'Баллы'!IZ88:JG88,'Баллы'!LU88:MG88,'Баллы'!NW88:NZ88,'Баллы'!OM88:OP88)</f>
        <v>0</v>
      </c>
      <c r="J80" s="45">
        <f>SUM('Баллы'!BP88:DK88,'Баллы'!DY88:FK88,'Баллы'!FP88:GA88,'Баллы'!GF88:GQ88,'Баллы'!HF88:HW88,'Баллы'!IL88:IW88,'Баллы'!JH88:KE88,'Баллы'!MH88:NV88,'Баллы'!OA88:OL88,'Баллы'!OQ88:PB88)</f>
        <v>0</v>
      </c>
      <c r="K80" s="46">
        <f>SUM('Баллы'!E88:R88)</f>
        <v>0.3235</v>
      </c>
      <c r="L80" s="47">
        <f>SUM('Баллы'!O88:R88)</f>
        <v>0.23</v>
      </c>
      <c r="M80" s="46">
        <f>SUM('Баллы'!S88:Y88)</f>
        <v>0</v>
      </c>
      <c r="N80" s="45">
        <f>SUM('Баллы'!T88:Y88)</f>
        <v>0</v>
      </c>
      <c r="O80" s="46">
        <f>SUM('Баллы'!Z88:AQ88,'Баллы'!LM88:LT88)</f>
        <v>0</v>
      </c>
      <c r="P80" s="45">
        <f>SUMIF('Баллы'!$Z$3:$AQ$3,"муж",'Баллы'!Z88:AQ88)+SUMIF('Баллы'!$LM$3:$LT$3,"муж",'Баллы'!LM88:LT88)</f>
        <v>0</v>
      </c>
      <c r="Q80" s="45">
        <f>SUMIF('Баллы'!$Z$3:$AQ$3,"жен",'Баллы'!Z88:AQ88)+SUMIF('Баллы'!$LM$3:$LT$3,"жен",'Баллы'!LM88:LT88)</f>
        <v>0</v>
      </c>
      <c r="R80" s="48">
        <f>SUM('Баллы'!Z88:AQ88)</f>
        <v>0</v>
      </c>
      <c r="S80" s="45">
        <f>SUM('Баллы'!Z88:AH88)</f>
        <v>0</v>
      </c>
      <c r="T80" s="45">
        <f>SUM('Баллы'!AI88:AQ88)</f>
        <v>0</v>
      </c>
      <c r="U80" s="48">
        <f>SUM('Баллы'!LM88:LT88)</f>
        <v>0</v>
      </c>
      <c r="V80" s="45">
        <f>SUM('Баллы'!LM88:LP88)</f>
        <v>0</v>
      </c>
      <c r="W80" s="49">
        <f>SUM('Баллы'!LQ88:LT88)</f>
        <v>0</v>
      </c>
      <c r="X80" s="46">
        <f>SUM('Баллы'!AR88:DK88,'Баллы'!LU88:NI88)</f>
        <v>0</v>
      </c>
      <c r="Y80" s="45">
        <f>'Баллы'!AR88+SUM('Баллы'!AZ88:BH88)+SUM('Баллы'!BP88:CP88)+SUM('Баллы'!LU88:MC88,'Баллы'!MH88:NI88)</f>
        <v>0</v>
      </c>
      <c r="Z80" s="45">
        <f>'Баллы'!AS88+SUM('Баллы'!BI88:BO88)+SUM('Баллы'!CQ88:DK88)+SUM('Баллы'!MD88:MG88,'Баллы'!NJ88:NV88,)</f>
        <v>0</v>
      </c>
      <c r="AA80" s="48">
        <f>SUM('Баллы'!AR88:DK88)</f>
        <v>0</v>
      </c>
      <c r="AB80" s="45">
        <f>SUM('Баллы'!AT88:AY88)</f>
        <v>0</v>
      </c>
      <c r="AC80" s="45">
        <f>'Баллы'!AR88+SUM('Баллы'!AZ88:BH88)+SUM('Баллы'!BP88:CP88)</f>
        <v>0</v>
      </c>
      <c r="AD80" s="50">
        <f>'Баллы'!AS88+SUM('Баллы'!BI88:BO88)+SUM('Баллы'!CQ88:DK88)</f>
        <v>0</v>
      </c>
      <c r="AE80" s="51">
        <f>SUM('Баллы'!AZ88:BO88)</f>
        <v>0</v>
      </c>
      <c r="AF80" s="45">
        <f>SUM('Баллы'!AZ88:BH88)</f>
        <v>0</v>
      </c>
      <c r="AG80" s="50">
        <f>SUM('Баллы'!BI88:BO88)</f>
        <v>0</v>
      </c>
      <c r="AH80" s="51">
        <f>SUM('Баллы'!BP88:DK88)</f>
        <v>0</v>
      </c>
      <c r="AI80" s="45">
        <f>SUM('Баллы'!BP88:CP88)</f>
        <v>0</v>
      </c>
      <c r="AJ80" s="45">
        <f>SUM('Баллы'!CQ88:DK88)</f>
        <v>0</v>
      </c>
      <c r="AK80" s="48">
        <f>SUM('Баллы'!LU88:NV88)</f>
        <v>0</v>
      </c>
      <c r="AL80" s="45">
        <f>SUM('Баллы'!LU88:MC88,'Баллы'!MH88:NI88)</f>
        <v>0</v>
      </c>
      <c r="AM80" s="50">
        <f>SUM('Баллы'!MD88:MG88,'Баллы'!NJ88:NV88,)</f>
        <v>0</v>
      </c>
      <c r="AN80" s="45">
        <f>SUM('Баллы'!LU88:MG88)</f>
        <v>0</v>
      </c>
      <c r="AO80" s="45">
        <f>SUM('Баллы'!LU88:MC88)</f>
        <v>0</v>
      </c>
      <c r="AP80" s="50">
        <f>SUM('Баллы'!MD88:MG88)</f>
        <v>0</v>
      </c>
      <c r="AQ80" s="45">
        <f>SUM('Баллы'!MH88:NV88)</f>
        <v>0</v>
      </c>
      <c r="AR80" s="45">
        <f>SUM('Баллы'!MH88:NI88)</f>
        <v>0</v>
      </c>
      <c r="AS80" s="50">
        <f>SUM('Баллы'!NJ88:NV88)</f>
        <v>0</v>
      </c>
      <c r="AT80" s="46">
        <f>SUM('Баллы'!DR88:FK88,'Баллы'!NW88:OL88)</f>
        <v>0</v>
      </c>
      <c r="AU80" s="48" t="str">
        <f>SUM('Баллы'!DL88:FK88)</f>
        <v>#REF!</v>
      </c>
      <c r="AV80" s="45" t="str">
        <f>SUM('Баллы'!DL88:DQ88)</f>
        <v>#REF!</v>
      </c>
      <c r="AW80" s="45">
        <f>SUM('Баллы'!DR88:DU88)+SUM('Баллы'!DY88:ES88)</f>
        <v>0</v>
      </c>
      <c r="AX80" s="50">
        <f>SUM('Баллы'!DV88:DX88)+SUM('Баллы'!ET88:FK88)</f>
        <v>0</v>
      </c>
      <c r="AY80" s="51">
        <f>SUM('Баллы'!DR88:DX88)</f>
        <v>0</v>
      </c>
      <c r="AZ80" s="45">
        <f>SUM('Баллы'!DR88:DU88)</f>
        <v>0</v>
      </c>
      <c r="BA80" s="50">
        <f>SUM('Баллы'!DV88:DX88)</f>
        <v>0</v>
      </c>
      <c r="BB80" s="51">
        <f>SUM('Баллы'!DY88:FK88)</f>
        <v>0</v>
      </c>
      <c r="BC80" s="45">
        <f>SUM('Баллы'!DY88:ES88)</f>
        <v>0</v>
      </c>
      <c r="BD80" s="49">
        <f>SUM('Баллы'!ET88:FK88)</f>
        <v>0</v>
      </c>
      <c r="BE80" s="48">
        <f>SUM('Баллы'!NW88:OL88)</f>
        <v>0</v>
      </c>
      <c r="BF80" s="45">
        <f>SUMIF('Баллы'!NW86:OL86,"муж",'Баллы'!NW88:OL88)</f>
        <v>0</v>
      </c>
      <c r="BG80" s="50">
        <f>SUMIF('Баллы'!NW86:OL86,"жен",'Баллы'!NW88:OL88)</f>
        <v>0</v>
      </c>
      <c r="BH80" s="51">
        <f>SUM('Баллы'!NW88:NZ88)</f>
        <v>0</v>
      </c>
      <c r="BI80" s="45">
        <f>SUMIF('Баллы'!NW86:NZ86,"муж",'Баллы'!NW88:NZ88)</f>
        <v>0</v>
      </c>
      <c r="BJ80" s="50">
        <f>SUMIF('Баллы'!NW86:NZ86,";ty",'Баллы'!NW88:NZ88)</f>
        <v>0</v>
      </c>
      <c r="BK80" s="51">
        <f>SUM('Баллы'!OA88:OL88)</f>
        <v>0</v>
      </c>
      <c r="BL80" s="45">
        <f>SUMIF('Баллы'!OA86:OL86,"муж",'Баллы'!OA88:OL88)</f>
        <v>0</v>
      </c>
      <c r="BM80" s="49">
        <f>SUMIF('Баллы'!OA86:OL86,"муж",'Баллы'!OA88:OL88)</f>
        <v>0</v>
      </c>
      <c r="BN80" s="46" t="str">
        <f>SUM('Баллы'!FL88:KE88,'Баллы'!OM88:PB88)</f>
        <v>#REF!</v>
      </c>
      <c r="BO80" s="48" t="str">
        <f>SUM('Баллы'!FL88:KE88)</f>
        <v>#REF!</v>
      </c>
      <c r="BP80" s="45" t="str">
        <f>SUM('Баллы'!FL88:FM88,'Баллы'!FP88:FU88,'Баллы'!GB88:GC88,'Баллы'!GF88:GK88,'Баллы'!GR88:GT88,'Баллы'!GX88:HA88,'Баллы'!HF88:HN88,'Баллы'!HX88,'Баллы'!HZ88:IB88,'Баллы'!IX88,'Баллы'!IF88:IH88,'Баллы'!IL88:IQ88,'Баллы'!IZ88:JE88,'Баллы'!JH88:JY88,)</f>
        <v>#REF!</v>
      </c>
      <c r="BQ80" s="50" t="str">
        <f>SUM('Баллы'!FN88:FO88,'Баллы'!FV88:GA88,'Баллы'!GD88:GE88,'Баллы'!GL88:GQ88,'Баллы'!GU88:GW88,'Баллы'!HB88:HE88,'Баллы'!HO88:HW88,'Баллы'!HY88,'Баллы'!IC88:IE88,'Баллы'!II88:IK88,'Баллы'!IR88:IW88,'Баллы'!IY88,'Баллы'!JF88:JG88,'Баллы'!JZ88:KE88)</f>
        <v>#REF!</v>
      </c>
      <c r="BR80" s="52">
        <f>SUM('Баллы'!FL88:FO88,'Баллы'!GB88:GE88,'Баллы'!GX88:HE88,'Баллы'!IF88:IK88,'Баллы'!IZ88:JG88)</f>
        <v>0</v>
      </c>
      <c r="BS80" s="45">
        <f>SUM('Баллы'!FP88:FU88,'Баллы'!GF88:GK88,'Баллы'!HF88:HN88,'Баллы'!IL88:IQ88,'Баллы'!JH88:JY88)</f>
        <v>0</v>
      </c>
      <c r="BT80" s="50">
        <f>SUM('Баллы'!FN88:FO88,'Баллы'!GD88:GE88,'Баллы'!HB88:HE88,'Баллы'!II88:IK88,'Баллы'!JF88:JG88)</f>
        <v>0</v>
      </c>
      <c r="BU80" s="52">
        <f>SUM('Баллы'!FP88:GA88,'Баллы'!GF88:GQ88,'Баллы'!HF88:HW88,'Баллы'!IL88:IW88,'Баллы'!JH88:KE88)</f>
        <v>0</v>
      </c>
      <c r="BV80" s="45">
        <f>SUM('Баллы'!FP88:FU88,'Баллы'!GF88:GK88,'Баллы'!HF88:HN88,'Баллы'!IL88:IQ88,'Баллы'!JH88:JY88)</f>
        <v>0</v>
      </c>
      <c r="BW80" s="50">
        <f>SUM('Баллы'!FV88:GA88,'Баллы'!GL88:GQ88,'Баллы'!HO88:HW88,'Баллы'!IL88:IW88,'Баллы'!JZ88:KE88)</f>
        <v>0</v>
      </c>
      <c r="BX80" s="51">
        <f>SUM('Баллы'!FL88:GA88)</f>
        <v>0</v>
      </c>
      <c r="BY80" s="51">
        <f>SUM('Баллы'!FL88:FM88,'Баллы'!FP88:FU88)</f>
        <v>0</v>
      </c>
      <c r="BZ80" s="53">
        <f>SUM('Баллы'!FN88:FO88,'Баллы'!FV88:GA88)</f>
        <v>0</v>
      </c>
      <c r="CA80" s="51">
        <f>SUM('Баллы'!GB88:GQ88)</f>
        <v>0</v>
      </c>
      <c r="CB80" s="45">
        <f>SUM('Баллы'!GB88:GC88,'Баллы'!GF88:GK88)</f>
        <v>0</v>
      </c>
      <c r="CC80" s="50">
        <f>SUM('Баллы'!GD88:GE88,'Баллы'!GL88:GQ88)</f>
        <v>0</v>
      </c>
      <c r="CD80" s="51" t="str">
        <f>SUM('Баллы'!GR88:HY88)</f>
        <v>#REF!</v>
      </c>
      <c r="CE80" s="45" t="str">
        <f>SUM('Баллы'!GR88:GT88,'Баллы'!GX88:HA88,'Баллы'!HF88:HN88,'Баллы'!HX88)</f>
        <v>#REF!</v>
      </c>
      <c r="CF80" s="50" t="str">
        <f>SUM('Баллы'!GU88:GW88,'Баллы'!HB88:HE88,'Баллы'!HO88:HW88,'Баллы'!HY88)</f>
        <v>#REF!</v>
      </c>
      <c r="CG80" s="51">
        <f>SUM('Баллы'!HZ88:IY88)</f>
        <v>0</v>
      </c>
      <c r="CH80" s="45">
        <f>SUM('Баллы'!HZ88:IB88,'Баллы'!IF88:IH88,'Баллы'!IL88:IQ88,'Баллы'!IX88)</f>
        <v>0</v>
      </c>
      <c r="CI80" s="50">
        <f>SUM('Баллы'!IC88:IE88,'Баллы'!II88:IK88,'Баллы'!IR88:IW88,'Баллы'!IY88)</f>
        <v>0</v>
      </c>
      <c r="CJ80" s="51">
        <f>SUM('Баллы'!IZ88:KE88,)</f>
        <v>0</v>
      </c>
      <c r="CK80" s="45">
        <f>SUM('Баллы'!IZ88:JE88,'Баллы'!JH88:JY88)</f>
        <v>0</v>
      </c>
      <c r="CL80" s="45">
        <f>SUM('Баллы'!JF88:JG88,'Баллы'!JZ88:KE88)</f>
        <v>0</v>
      </c>
      <c r="CM80" s="48">
        <f>SUM('Баллы'!OM88:PB88)</f>
        <v>0</v>
      </c>
      <c r="CN80" s="45">
        <f>SUMIF('Баллы'!OM86:PB86,"муж",'Баллы'!OM88:PB88)</f>
        <v>0</v>
      </c>
      <c r="CO80" s="50">
        <f>SUMIF('Баллы'!OM86:PB86,"жен",'Баллы'!OM88:PB88)</f>
        <v>0</v>
      </c>
      <c r="CP80" s="52">
        <f>SUM('Баллы'!OM88:OP88)</f>
        <v>0</v>
      </c>
      <c r="CQ80" s="45">
        <f>SUMIF('Баллы'!OM86:OP86,"муж",'Баллы'!OM88:OP88)</f>
        <v>0</v>
      </c>
      <c r="CR80" s="50">
        <f>SUMIF('Баллы'!OM86:OP86,"жен",'Баллы'!OM88:OP88)</f>
        <v>0</v>
      </c>
      <c r="CS80" s="52">
        <f>SUM('Баллы'!OQ88:PB88)</f>
        <v>0</v>
      </c>
      <c r="CT80" s="45">
        <f>SUMIF('Баллы'!OQ86:PB86,"муж",'Баллы'!OQ88:PB88)</f>
        <v>0</v>
      </c>
      <c r="CU80" s="50">
        <f>SUMIF('Баллы'!OQ86:PB86,"жен",'Баллы'!OQ88:PB88)</f>
        <v>0</v>
      </c>
      <c r="CV80" s="46">
        <f>SUM('Баллы'!KF88:KU88,'Баллы'!PC88:PX88)</f>
        <v>0</v>
      </c>
      <c r="CW80" s="48">
        <f>SUM('Баллы'!KF88:KU88)</f>
        <v>0</v>
      </c>
      <c r="CX80" s="48">
        <f>SUM('Баллы'!PC88:PX88)</f>
        <v>0</v>
      </c>
      <c r="CY80" s="46">
        <f>SUM('Баллы'!KV88:LL88,'Баллы'!PY88:QJ88)</f>
        <v>0</v>
      </c>
      <c r="CZ80" s="45">
        <f>SUM('Баллы'!KZ88:LB88,'Баллы'!PZ88:QJ88)</f>
        <v>0</v>
      </c>
      <c r="DA80" s="45">
        <f>SUM('Баллы'!KX88:KY88,'Баллы'!LB88:LC88,'Баллы'!LF88:LG88,'Баллы'!QE88:QJ88)</f>
        <v>0</v>
      </c>
      <c r="DB80" s="45">
        <f>SUM('Баллы'!KX88:KY88,'Баллы'!LB88:LC88,'Баллы'!LF88:LG88,'Баллы'!QE88:QG88)</f>
        <v>0</v>
      </c>
      <c r="DC80" s="45">
        <f>SUM('Баллы'!LC88,'Баллы'!LG88,'Баллы'!QH88:QJ88)</f>
        <v>0</v>
      </c>
      <c r="DD80" s="48">
        <f>SUM('Баллы'!KV88:LL88)</f>
        <v>0</v>
      </c>
      <c r="DE80" s="45">
        <f>SUM('Баллы'!KV88:KY88)</f>
        <v>0</v>
      </c>
      <c r="DF80" s="45">
        <f>SUM('Баллы'!KZ88:LG88)</f>
        <v>0</v>
      </c>
      <c r="DG80" s="45">
        <f>SUM('Баллы'!KZ88:LB88)</f>
        <v>0</v>
      </c>
      <c r="DH80" s="45">
        <f>SUM('Баллы'!LD88:LF88)</f>
        <v>0</v>
      </c>
      <c r="DI80" s="45">
        <f>SUM('Баллы'!KX88:KY88,'Баллы'!LB88:LC88,'Баллы'!LF88:LG88)</f>
        <v>0</v>
      </c>
      <c r="DJ80" s="45">
        <f>SUM('Баллы'!KX88:KY88)</f>
        <v>0</v>
      </c>
      <c r="DK80" s="45">
        <f>SUM('Баллы'!LB88:LC88,'Баллы'!LF88:LG88)</f>
        <v>0</v>
      </c>
      <c r="DL80" s="45">
        <f>SUM('Баллы'!LC88,'Баллы'!LG88)</f>
        <v>0</v>
      </c>
      <c r="DM80" s="45">
        <f>SUM('Баллы'!LH88:LL88)</f>
        <v>0</v>
      </c>
      <c r="DN80" s="48">
        <f>SUM('Баллы'!PY88:QJ88)</f>
        <v>0</v>
      </c>
      <c r="DO80" s="45">
        <f>SUM('Баллы'!PZ88,'Баллы'!QB88:QJ88)</f>
        <v>0</v>
      </c>
      <c r="DP80" s="45">
        <f>SUM('Баллы'!QE88:QJ88)</f>
        <v>0</v>
      </c>
      <c r="DQ80" s="54">
        <f>SUM('Баллы'!QE88:QG88)</f>
        <v>0</v>
      </c>
      <c r="DR80" s="45">
        <f>SUM('Баллы'!QH88:QJ88)</f>
        <v>0</v>
      </c>
      <c r="DS80" s="46" t="str">
        <f>SUM('Баллы'!QK88:QP88)</f>
        <v>#REF!</v>
      </c>
      <c r="DT80" s="45">
        <f>SUM('Баллы'!QL88:QM88,'Баллы'!QP88)</f>
        <v>0</v>
      </c>
      <c r="DU80" s="50">
        <f>SUM('Баллы'!QN88)</f>
        <v>0</v>
      </c>
      <c r="DV80" s="46">
        <f>SUM('Баллы'!QQ88:QX88)</f>
        <v>0</v>
      </c>
      <c r="DW80" s="45">
        <f>SUM('Баллы'!QQ88:QR88)</f>
        <v>0</v>
      </c>
      <c r="DX80" s="45">
        <f>SUM('Баллы'!QS88:QX88)</f>
        <v>0</v>
      </c>
    </row>
    <row r="81">
      <c r="A81" s="55">
        <v>78.0</v>
      </c>
      <c r="B81" s="56" t="str">
        <f>'Тест ответы'!B7</f>
        <v>Алтай республика</v>
      </c>
      <c r="C81" s="57">
        <f>VLOOKUP(B81,'Население'!$B$2:$E$90,4,FALSE)</f>
        <v>25</v>
      </c>
      <c r="D81" s="44" t="str">
        <f>'Баллы'!D6</f>
        <v>#REF!</v>
      </c>
      <c r="E81" s="58" t="str">
        <f>SUMIF('Баллы'!$E$3:DX$3,"муж",'Баллы'!E6:DX6)</f>
        <v>#REF!</v>
      </c>
      <c r="F81" s="58" t="str">
        <f>SUMIF('Баллы'!$E$3:DX$3,"жен",'Баллы'!E6:DX6)</f>
        <v>#REF!</v>
      </c>
      <c r="G81" s="58" t="str">
        <f>SUM('Баллы'!Z6:DK6,'Баллы'!DP6:KE6,'Баллы'!KV6:LL6)</f>
        <v>#REF!</v>
      </c>
      <c r="H81" s="58">
        <f>SUM('Баллы'!LM6:PB6,'Баллы'!PY6:QJ6)</f>
        <v>0</v>
      </c>
      <c r="I81" s="58">
        <f>SUM('Баллы'!AZ6:BO6,'Баллы'!DR6:DX6,'Баллы'!FL6:FO6,'Баллы'!GB6:GE6,'Баллы'!GX6:HE6,'Баллы'!IF6:IK6,'Баллы'!IZ6:JG6,'Баллы'!LU6:MG6,'Баллы'!NW6:NZ6,'Баллы'!OM6:OP6)</f>
        <v>0</v>
      </c>
      <c r="J81" s="58">
        <f>SUM('Баллы'!BP6:DK6,'Баллы'!DY6:FK6,'Баллы'!FP6:GA6,'Баллы'!GF6:GQ6,'Баллы'!HF6:HW6,'Баллы'!IL6:IW6,'Баллы'!JH6:KE6,'Баллы'!MH6:NV6,'Баллы'!OA6:OL6,'Баллы'!OQ6:PB6)</f>
        <v>0</v>
      </c>
      <c r="K81" s="46">
        <f>SUM('Баллы'!E6:R6)</f>
        <v>0.0705</v>
      </c>
      <c r="L81" s="59">
        <f>SUM('Баллы'!O6:R6)</f>
        <v>0.04</v>
      </c>
      <c r="M81" s="46">
        <f>SUM('Баллы'!S6:Y6)</f>
        <v>0</v>
      </c>
      <c r="N81" s="58">
        <f>SUM('Баллы'!T6:Y6)</f>
        <v>0</v>
      </c>
      <c r="O81" s="46">
        <f>SUM('Баллы'!Z6:AQ6,'Баллы'!LM6:LT6)</f>
        <v>0</v>
      </c>
      <c r="P81" s="58">
        <f>SUMIF('Баллы'!$Z$3:$AQ$3,"муж",'Баллы'!Z6:AQ6)+SUMIF('Баллы'!$LM$3:$LT$3,"муж",'Баллы'!LM6:LT6)</f>
        <v>0</v>
      </c>
      <c r="Q81" s="58">
        <f>SUMIF('Баллы'!$Z$3:$AQ$3,"жен",'Баллы'!Z6:AQ6)+SUMIF('Баллы'!$LM$3:$LT$3,"жен",'Баллы'!LM6:LT6)</f>
        <v>0</v>
      </c>
      <c r="R81" s="48">
        <f>SUM('Баллы'!Z6:AQ6)</f>
        <v>0</v>
      </c>
      <c r="S81" s="58">
        <f>SUM('Баллы'!Z6:AH6)</f>
        <v>0</v>
      </c>
      <c r="T81" s="58">
        <f>SUM('Баллы'!AI6:AQ6)</f>
        <v>0</v>
      </c>
      <c r="U81" s="48">
        <f>SUM('Баллы'!LM6:LT6)</f>
        <v>0</v>
      </c>
      <c r="V81" s="58">
        <f>SUM('Баллы'!LM6:LP6)</f>
        <v>0</v>
      </c>
      <c r="W81" s="60">
        <f>SUM('Баллы'!LQ6:LT6)</f>
        <v>0</v>
      </c>
      <c r="X81" s="46">
        <f>SUM('Баллы'!AR6:DK6,'Баллы'!LU6:NI6)</f>
        <v>0</v>
      </c>
      <c r="Y81" s="58">
        <f>'Баллы'!AR6+SUM('Баллы'!AZ6:BH6)+SUM('Баллы'!BP6:CP6)+SUM('Баллы'!LU6:MC6,'Баллы'!MH6:NI6)</f>
        <v>0</v>
      </c>
      <c r="Z81" s="58">
        <f>'Баллы'!AS6+SUM('Баллы'!BI6:BO6)+SUM('Баллы'!CQ6:DK6)+SUM('Баллы'!MD6:MG6,'Баллы'!NJ6:NV6,)</f>
        <v>0</v>
      </c>
      <c r="AA81" s="48">
        <f>SUM('Баллы'!AR6:DK6)</f>
        <v>0</v>
      </c>
      <c r="AB81" s="58">
        <f>SUM('Баллы'!AT6:AY6)</f>
        <v>0</v>
      </c>
      <c r="AC81" s="58">
        <f>'Баллы'!AR6+SUM('Баллы'!AZ6:BH6)+SUM('Баллы'!BP6:CP6)</f>
        <v>0</v>
      </c>
      <c r="AD81" s="61">
        <f>'Баллы'!AS6+SUM('Баллы'!BI6:BO6)+SUM('Баллы'!CQ6:DK6)</f>
        <v>0</v>
      </c>
      <c r="AE81" s="62">
        <f>SUM('Баллы'!AZ6:BO6)</f>
        <v>0</v>
      </c>
      <c r="AF81" s="58">
        <f>SUM('Баллы'!AZ6:BH6)</f>
        <v>0</v>
      </c>
      <c r="AG81" s="61">
        <f>SUM('Баллы'!BI6:BO6)</f>
        <v>0</v>
      </c>
      <c r="AH81" s="62">
        <f>SUM('Баллы'!BP6:DK6)</f>
        <v>0</v>
      </c>
      <c r="AI81" s="58">
        <f>SUM('Баллы'!BP6:CP6)</f>
        <v>0</v>
      </c>
      <c r="AJ81" s="58">
        <f>SUM('Баллы'!CQ6:DK6)</f>
        <v>0</v>
      </c>
      <c r="AK81" s="48">
        <f>SUM('Баллы'!LU6:NV6)</f>
        <v>0</v>
      </c>
      <c r="AL81" s="58">
        <f>SUM('Баллы'!LU6:MC6,'Баллы'!MH6:NI6)</f>
        <v>0</v>
      </c>
      <c r="AM81" s="61">
        <f>SUM('Баллы'!MD6:MG6,'Баллы'!NJ6:NV6,)</f>
        <v>0</v>
      </c>
      <c r="AN81" s="58">
        <f>SUM('Баллы'!LU6:MG6)</f>
        <v>0</v>
      </c>
      <c r="AO81" s="58">
        <f>SUM('Баллы'!LU6:MC6)</f>
        <v>0</v>
      </c>
      <c r="AP81" s="61">
        <f>SUM('Баллы'!MD6:MG6)</f>
        <v>0</v>
      </c>
      <c r="AQ81" s="58">
        <f>SUM('Баллы'!MH6:NV6)</f>
        <v>0</v>
      </c>
      <c r="AR81" s="58">
        <f>SUM('Баллы'!MH6:NI6)</f>
        <v>0</v>
      </c>
      <c r="AS81" s="61">
        <f>SUM('Баллы'!NJ6:NV6)</f>
        <v>0</v>
      </c>
      <c r="AT81" s="46">
        <f>SUM('Баллы'!DR6:FK6,'Баллы'!NW6:OL6)</f>
        <v>0</v>
      </c>
      <c r="AU81" s="48" t="str">
        <f>SUM('Баллы'!DL6:FK6)</f>
        <v>#REF!</v>
      </c>
      <c r="AV81" s="58" t="str">
        <f>SUM('Баллы'!DL6:DQ6)</f>
        <v>#REF!</v>
      </c>
      <c r="AW81" s="58">
        <f>SUM('Баллы'!DR6:DU6)+SUM('Баллы'!DY6:ES6)</f>
        <v>0</v>
      </c>
      <c r="AX81" s="61">
        <f>SUM('Баллы'!DV6:DX6)+SUM('Баллы'!ET6:FK6)</f>
        <v>0</v>
      </c>
      <c r="AY81" s="62">
        <f>SUM('Баллы'!DR6:DX6)</f>
        <v>0</v>
      </c>
      <c r="AZ81" s="58">
        <f>SUM('Баллы'!DR6:DU6)</f>
        <v>0</v>
      </c>
      <c r="BA81" s="61">
        <f>SUM('Баллы'!DV6:DX6)</f>
        <v>0</v>
      </c>
      <c r="BB81" s="62">
        <f>SUM('Баллы'!DY6:FK6)</f>
        <v>0</v>
      </c>
      <c r="BC81" s="58">
        <f>SUM('Баллы'!DY6:ES6)</f>
        <v>0</v>
      </c>
      <c r="BD81" s="60">
        <f>SUM('Баллы'!ET6:FK6)</f>
        <v>0</v>
      </c>
      <c r="BE81" s="48">
        <f>SUM('Баллы'!NW6:OL6)</f>
        <v>0</v>
      </c>
      <c r="BF81" s="58">
        <f>SUMIF('Баллы'!NW4:OL4,"муж",'Баллы'!NW6:OL6)</f>
        <v>0</v>
      </c>
      <c r="BG81" s="61">
        <f>SUMIF('Баллы'!NW4:OL4,"жен",'Баллы'!NW6:OL6)</f>
        <v>0</v>
      </c>
      <c r="BH81" s="62">
        <f>SUM('Баллы'!NW6:NZ6)</f>
        <v>0</v>
      </c>
      <c r="BI81" s="58">
        <f>SUMIF('Баллы'!NW4:NZ4,"муж",'Баллы'!NW6:NZ6)</f>
        <v>0</v>
      </c>
      <c r="BJ81" s="61">
        <f>SUMIF('Баллы'!NW4:NZ4,";ty",'Баллы'!NW6:NZ6)</f>
        <v>0</v>
      </c>
      <c r="BK81" s="62">
        <f>SUM('Баллы'!OA6:OL6)</f>
        <v>0</v>
      </c>
      <c r="BL81" s="58">
        <f>SUMIF('Баллы'!OA4:OL4,"муж",'Баллы'!OA6:OL6)</f>
        <v>0</v>
      </c>
      <c r="BM81" s="60">
        <f>SUMIF('Баллы'!OA4:OL4,"муж",'Баллы'!OA6:OL6)</f>
        <v>0</v>
      </c>
      <c r="BN81" s="46" t="str">
        <f>SUM('Баллы'!FL6:KE6,'Баллы'!OM6:PB6)</f>
        <v>#REF!</v>
      </c>
      <c r="BO81" s="48" t="str">
        <f>SUM('Баллы'!FL6:KE6)</f>
        <v>#REF!</v>
      </c>
      <c r="BP81" s="58" t="str">
        <f>SUM('Баллы'!FL6:FM6,'Баллы'!FP6:FU6,'Баллы'!GB6:GC6,'Баллы'!GF6:GK6,'Баллы'!GR6:GT6,'Баллы'!GX6:HA6,'Баллы'!HF6:HN6,'Баллы'!HX6,'Баллы'!HZ6:IB6,'Баллы'!IX6,'Баллы'!IF6:IH6,'Баллы'!IL6:IQ6,'Баллы'!IZ6:JE6,'Баллы'!JH6:JY6,)</f>
        <v>#REF!</v>
      </c>
      <c r="BQ81" s="61" t="str">
        <f>SUM('Баллы'!FN6:FO6,'Баллы'!FV6:GA6,'Баллы'!GD6:GE6,'Баллы'!GL6:GQ6,'Баллы'!GU6:GW6,'Баллы'!HB6:HE6,'Баллы'!HO6:HW6,'Баллы'!HY6,'Баллы'!IC6:IE6,'Баллы'!II6:IK6,'Баллы'!IR6:IW6,'Баллы'!IY6,'Баллы'!JF6:JG6,'Баллы'!JZ6:KE6)</f>
        <v>#REF!</v>
      </c>
      <c r="BR81" s="63">
        <f>SUM('Баллы'!FL6:FO6,'Баллы'!GB6:GE6,'Баллы'!GX6:HE6,'Баллы'!IF6:IK6,'Баллы'!IZ6:JG6)</f>
        <v>0</v>
      </c>
      <c r="BS81" s="58">
        <f>SUM('Баллы'!FP6:FU6,'Баллы'!GF6:GK6,'Баллы'!HF6:HN6,'Баллы'!IL6:IQ6,'Баллы'!JH6:JY6)</f>
        <v>0</v>
      </c>
      <c r="BT81" s="61">
        <f>SUM('Баллы'!FN6:FO6,'Баллы'!GD6:GE6,'Баллы'!HB6:HE6,'Баллы'!II6:IK6,'Баллы'!JF6:JG6)</f>
        <v>0</v>
      </c>
      <c r="BU81" s="63">
        <f>SUM('Баллы'!FP6:GA6,'Баллы'!GF6:GQ6,'Баллы'!HF6:HW6,'Баллы'!IL6:IW6,'Баллы'!JH6:KE6)</f>
        <v>0</v>
      </c>
      <c r="BV81" s="58">
        <f>SUM('Баллы'!FP6:FU6,'Баллы'!GF6:GK6,'Баллы'!HF6:HN6,'Баллы'!IL6:IQ6,'Баллы'!JH6:JY6)</f>
        <v>0</v>
      </c>
      <c r="BW81" s="61">
        <f>SUM('Баллы'!FV6:GA6,'Баллы'!GL6:GQ6,'Баллы'!HO6:HW6,'Баллы'!IL6:IW6,'Баллы'!JZ6:KE6)</f>
        <v>0</v>
      </c>
      <c r="BX81" s="62">
        <f>SUM('Баллы'!FL6:GA6)</f>
        <v>0</v>
      </c>
      <c r="BY81" s="62">
        <f>SUM('Баллы'!FL6:FM6,'Баллы'!FP6:FU6)</f>
        <v>0</v>
      </c>
      <c r="BZ81" s="64">
        <f>SUM('Баллы'!FN6:FO6,'Баллы'!FV6:GA6)</f>
        <v>0</v>
      </c>
      <c r="CA81" s="62">
        <f>SUM('Баллы'!GB6:GQ6)</f>
        <v>0</v>
      </c>
      <c r="CB81" s="58">
        <f>SUM('Баллы'!GB6:GC6,'Баллы'!GF6:GK6)</f>
        <v>0</v>
      </c>
      <c r="CC81" s="61">
        <f>SUM('Баллы'!GD6:GE6,'Баллы'!GL6:GQ6)</f>
        <v>0</v>
      </c>
      <c r="CD81" s="62" t="str">
        <f>SUM('Баллы'!GR6:HY6)</f>
        <v>#REF!</v>
      </c>
      <c r="CE81" s="58" t="str">
        <f>SUM('Баллы'!GR6:GT6,'Баллы'!GX6:HA6,'Баллы'!HF6:HN6,'Баллы'!HX6)</f>
        <v>#REF!</v>
      </c>
      <c r="CF81" s="61" t="str">
        <f>SUM('Баллы'!GU6:GW6,'Баллы'!HB6:HE6,'Баллы'!HO6:HW6,'Баллы'!HY6)</f>
        <v>#REF!</v>
      </c>
      <c r="CG81" s="62">
        <f>SUM('Баллы'!HZ6:IY6)</f>
        <v>0</v>
      </c>
      <c r="CH81" s="58">
        <f>SUM('Баллы'!HZ6:IB6,'Баллы'!IF6:IH6,'Баллы'!IL6:IQ6,'Баллы'!IX6)</f>
        <v>0</v>
      </c>
      <c r="CI81" s="61">
        <f>SUM('Баллы'!IC6:IE6,'Баллы'!II6:IK6,'Баллы'!IR6:IW6,'Баллы'!IY6)</f>
        <v>0</v>
      </c>
      <c r="CJ81" s="62">
        <f>SUM('Баллы'!IZ6:KE6,)</f>
        <v>0</v>
      </c>
      <c r="CK81" s="58">
        <f>SUM('Баллы'!IZ6:JE6,'Баллы'!JH6:JY6)</f>
        <v>0</v>
      </c>
      <c r="CL81" s="58">
        <f>SUM('Баллы'!JF6:JG6,'Баллы'!JZ6:KE6)</f>
        <v>0</v>
      </c>
      <c r="CM81" s="48">
        <f>SUM('Баллы'!OM6:PB6)</f>
        <v>0</v>
      </c>
      <c r="CN81" s="58">
        <f>SUMIF('Баллы'!OM4:PB4,"муж",'Баллы'!OM6:PB6)</f>
        <v>0</v>
      </c>
      <c r="CO81" s="61">
        <f>SUMIF('Баллы'!OM4:PB4,"жен",'Баллы'!OM6:PB6)</f>
        <v>0</v>
      </c>
      <c r="CP81" s="63">
        <f>SUM('Баллы'!OM6:OP6)</f>
        <v>0</v>
      </c>
      <c r="CQ81" s="58">
        <f>SUMIF('Баллы'!OM4:OP4,"муж",'Баллы'!OM6:OP6)</f>
        <v>0</v>
      </c>
      <c r="CR81" s="61">
        <f>SUMIF('Баллы'!OM4:OP4,"жен",'Баллы'!OM6:OP6)</f>
        <v>0</v>
      </c>
      <c r="CS81" s="63">
        <f>SUM('Баллы'!OQ6:PB6)</f>
        <v>0</v>
      </c>
      <c r="CT81" s="58">
        <f>SUMIF('Баллы'!OQ4:PB4,"муж",'Баллы'!OQ6:PB6)</f>
        <v>0</v>
      </c>
      <c r="CU81" s="61">
        <f>SUMIF('Баллы'!OQ4:PB4,"жен",'Баллы'!OQ6:PB6)</f>
        <v>0</v>
      </c>
      <c r="CV81" s="46">
        <f>SUM('Баллы'!KF6:KU6,'Баллы'!PC6:PX6)</f>
        <v>0</v>
      </c>
      <c r="CW81" s="48">
        <f>SUM('Баллы'!KF6:KU6)</f>
        <v>0</v>
      </c>
      <c r="CX81" s="48">
        <f>SUM('Баллы'!PC6:PX6)</f>
        <v>0</v>
      </c>
      <c r="CY81" s="46">
        <f>SUM('Баллы'!KV6:LL6,'Баллы'!PY6:QJ6)</f>
        <v>0</v>
      </c>
      <c r="CZ81" s="58">
        <f>SUM('Баллы'!KZ6:LB6,'Баллы'!PZ6:QJ6)</f>
        <v>0</v>
      </c>
      <c r="DA81" s="58">
        <f>SUM('Баллы'!KX6:KY6,'Баллы'!LB6:LC6,'Баллы'!LF6:LG6,'Баллы'!QE6:QJ6)</f>
        <v>0</v>
      </c>
      <c r="DB81" s="58">
        <f>SUM('Баллы'!KX6:KY6,'Баллы'!LB6:LC6,'Баллы'!LF6:LG6,'Баллы'!QE6:QG6)</f>
        <v>0</v>
      </c>
      <c r="DC81" s="58">
        <f>SUM('Баллы'!LC6,'Баллы'!LG6,'Баллы'!QH6:QJ6)</f>
        <v>0</v>
      </c>
      <c r="DD81" s="48">
        <f>SUM('Баллы'!KV6:LL6)</f>
        <v>0</v>
      </c>
      <c r="DE81" s="58">
        <f>SUM('Баллы'!KV6:KY6)</f>
        <v>0</v>
      </c>
      <c r="DF81" s="58">
        <f>SUM('Баллы'!KZ6:LG6)</f>
        <v>0</v>
      </c>
      <c r="DG81" s="58">
        <f>SUM('Баллы'!KZ6:LB6)</f>
        <v>0</v>
      </c>
      <c r="DH81" s="58">
        <f>SUM('Баллы'!LD6:LF6)</f>
        <v>0</v>
      </c>
      <c r="DI81" s="58">
        <f>SUM('Баллы'!KX6:KY6,'Баллы'!LB6:LC6,'Баллы'!LF6:LG6)</f>
        <v>0</v>
      </c>
      <c r="DJ81" s="58">
        <f>SUM('Баллы'!KX6:KY6)</f>
        <v>0</v>
      </c>
      <c r="DK81" s="58">
        <f>SUM('Баллы'!LB6:LC6,'Баллы'!LF6:LG6)</f>
        <v>0</v>
      </c>
      <c r="DL81" s="58">
        <f>SUM('Баллы'!LC6,'Баллы'!LG6)</f>
        <v>0</v>
      </c>
      <c r="DM81" s="58">
        <f>SUM('Баллы'!LH6:LL6)</f>
        <v>0</v>
      </c>
      <c r="DN81" s="48">
        <f>SUM('Баллы'!PY6:QJ6)</f>
        <v>0</v>
      </c>
      <c r="DO81" s="58">
        <f>SUM('Баллы'!PZ6,'Баллы'!QB6:QJ6)</f>
        <v>0</v>
      </c>
      <c r="DP81" s="58">
        <f>SUM('Баллы'!QE6:QJ6)</f>
        <v>0</v>
      </c>
      <c r="DQ81" s="65">
        <f>SUM('Баллы'!QE6:QG6)</f>
        <v>0</v>
      </c>
      <c r="DR81" s="58">
        <f>SUM('Баллы'!QH6:QJ6)</f>
        <v>0</v>
      </c>
      <c r="DS81" s="46" t="str">
        <f>SUM('Баллы'!QK6:QP6)</f>
        <v>#REF!</v>
      </c>
      <c r="DT81" s="58">
        <f>SUM('Баллы'!QL6:QM6,'Баллы'!QP6)</f>
        <v>0</v>
      </c>
      <c r="DU81" s="61">
        <f>SUM('Баллы'!QN6)</f>
        <v>0</v>
      </c>
      <c r="DV81" s="46">
        <f>SUM('Баллы'!QQ6:QX6)</f>
        <v>0</v>
      </c>
      <c r="DW81" s="58">
        <f>SUM('Баллы'!QQ6:QR6)</f>
        <v>0</v>
      </c>
      <c r="DX81" s="58">
        <f>SUM('Баллы'!QS6:QX6)</f>
        <v>0</v>
      </c>
    </row>
    <row r="82">
      <c r="A82" s="41">
        <v>79.0</v>
      </c>
      <c r="B82" s="42" t="str">
        <f>'Тест ответы'!B67</f>
        <v>Сахалинская область</v>
      </c>
      <c r="C82" s="43">
        <f>VLOOKUP(B82,'Население'!$B$2:$E$90,4,FALSE)</f>
        <v>25</v>
      </c>
      <c r="D82" s="44" t="str">
        <f>'Баллы'!D66</f>
        <v>#REF!</v>
      </c>
      <c r="E82" s="45" t="str">
        <f>SUMIF('Баллы'!$E$3:DX$3,"муж",'Баллы'!E66:DX66)</f>
        <v>#REF!</v>
      </c>
      <c r="F82" s="45" t="str">
        <f>SUMIF('Баллы'!$E$3:DX$3,"жен",'Баллы'!E66:DX66)</f>
        <v>#REF!</v>
      </c>
      <c r="G82" s="45" t="str">
        <f>SUM('Баллы'!Z66:DK66,'Баллы'!DP66:KE66,'Баллы'!KV66:LL66)</f>
        <v>#REF!</v>
      </c>
      <c r="H82" s="45">
        <f>SUM('Баллы'!LM66:PB66,'Баллы'!PY66:QJ66)</f>
        <v>0</v>
      </c>
      <c r="I82" s="45">
        <f>SUM('Баллы'!AZ66:BO66,'Баллы'!DR66:DX66,'Баллы'!FL66:FO66,'Баллы'!GB66:GE66,'Баллы'!GX66:HE66,'Баллы'!IF66:IK66,'Баллы'!IZ66:JG66,'Баллы'!LU66:MG66,'Баллы'!NW66:NZ66,'Баллы'!OM66:OP66)</f>
        <v>0</v>
      </c>
      <c r="J82" s="45">
        <f>SUM('Баллы'!BP66:DK66,'Баллы'!DY66:FK66,'Баллы'!FP66:GA66,'Баллы'!GF66:GQ66,'Баллы'!HF66:HW66,'Баллы'!IL66:IW66,'Баллы'!JH66:KE66,'Баллы'!MH66:NV66,'Баллы'!OA66:OL66,'Баллы'!OQ66:PB66)</f>
        <v>0</v>
      </c>
      <c r="K82" s="46">
        <f>SUM('Баллы'!E66:R66)</f>
        <v>0.1755</v>
      </c>
      <c r="L82" s="47">
        <f>SUM('Баллы'!O66:R66)</f>
        <v>0.09</v>
      </c>
      <c r="M82" s="46">
        <f>SUM('Баллы'!S66:Y66)</f>
        <v>0</v>
      </c>
      <c r="N82" s="45">
        <f>SUM('Баллы'!T66:Y66)</f>
        <v>0</v>
      </c>
      <c r="O82" s="46">
        <f>SUM('Баллы'!Z66:AQ66,'Баллы'!LM66:LT66)</f>
        <v>0</v>
      </c>
      <c r="P82" s="45">
        <f>SUMIF('Баллы'!$Z$3:$AQ$3,"муж",'Баллы'!Z66:AQ66)+SUMIF('Баллы'!$LM$3:$LT$3,"муж",'Баллы'!LM66:LT66)</f>
        <v>0</v>
      </c>
      <c r="Q82" s="45">
        <f>SUMIF('Баллы'!$Z$3:$AQ$3,"жен",'Баллы'!Z66:AQ66)+SUMIF('Баллы'!$LM$3:$LT$3,"жен",'Баллы'!LM66:LT66)</f>
        <v>0</v>
      </c>
      <c r="R82" s="48">
        <f>SUM('Баллы'!Z66:AQ66)</f>
        <v>0</v>
      </c>
      <c r="S82" s="45">
        <f>SUM('Баллы'!Z66:AH66)</f>
        <v>0</v>
      </c>
      <c r="T82" s="45">
        <f>SUM('Баллы'!AI66:AQ66)</f>
        <v>0</v>
      </c>
      <c r="U82" s="48">
        <f>SUM('Баллы'!LM66:LT66)</f>
        <v>0</v>
      </c>
      <c r="V82" s="45">
        <f>SUM('Баллы'!LM66:LP66)</f>
        <v>0</v>
      </c>
      <c r="W82" s="49">
        <f>SUM('Баллы'!LQ66:LT66)</f>
        <v>0</v>
      </c>
      <c r="X82" s="46">
        <f>SUM('Баллы'!AR66:DK66,'Баллы'!LU66:NI66)</f>
        <v>0</v>
      </c>
      <c r="Y82" s="45">
        <f>'Баллы'!AR66+SUM('Баллы'!AZ66:BH66)+SUM('Баллы'!BP66:CP66)+SUM('Баллы'!LU66:MC66,'Баллы'!MH66:NI66)</f>
        <v>0</v>
      </c>
      <c r="Z82" s="45">
        <f>'Баллы'!AS66+SUM('Баллы'!BI66:BO66)+SUM('Баллы'!CQ66:DK66)+SUM('Баллы'!MD66:MG66,'Баллы'!NJ66:NV66,)</f>
        <v>0</v>
      </c>
      <c r="AA82" s="48">
        <f>SUM('Баллы'!AR66:DK66)</f>
        <v>0</v>
      </c>
      <c r="AB82" s="45">
        <f>SUM('Баллы'!AT66:AY66)</f>
        <v>0</v>
      </c>
      <c r="AC82" s="45">
        <f>'Баллы'!AR66+SUM('Баллы'!AZ66:BH66)+SUM('Баллы'!BP66:CP66)</f>
        <v>0</v>
      </c>
      <c r="AD82" s="50">
        <f>'Баллы'!AS66+SUM('Баллы'!BI66:BO66)+SUM('Баллы'!CQ66:DK66)</f>
        <v>0</v>
      </c>
      <c r="AE82" s="51">
        <f>SUM('Баллы'!AZ66:BO66)</f>
        <v>0</v>
      </c>
      <c r="AF82" s="45">
        <f>SUM('Баллы'!AZ66:BH66)</f>
        <v>0</v>
      </c>
      <c r="AG82" s="50">
        <f>SUM('Баллы'!BI66:BO66)</f>
        <v>0</v>
      </c>
      <c r="AH82" s="51">
        <f>SUM('Баллы'!BP66:DK66)</f>
        <v>0</v>
      </c>
      <c r="AI82" s="45">
        <f>SUM('Баллы'!BP66:CP66)</f>
        <v>0</v>
      </c>
      <c r="AJ82" s="45">
        <f>SUM('Баллы'!CQ66:DK66)</f>
        <v>0</v>
      </c>
      <c r="AK82" s="48">
        <f>SUM('Баллы'!LU66:NV66)</f>
        <v>0</v>
      </c>
      <c r="AL82" s="45">
        <f>SUM('Баллы'!LU66:MC66,'Баллы'!MH66:NI66)</f>
        <v>0</v>
      </c>
      <c r="AM82" s="50">
        <f>SUM('Баллы'!MD66:MG66,'Баллы'!NJ66:NV66,)</f>
        <v>0</v>
      </c>
      <c r="AN82" s="45">
        <f>SUM('Баллы'!LU66:MG66)</f>
        <v>0</v>
      </c>
      <c r="AO82" s="45">
        <f>SUM('Баллы'!LU66:MC66)</f>
        <v>0</v>
      </c>
      <c r="AP82" s="50">
        <f>SUM('Баллы'!MD66:MG66)</f>
        <v>0</v>
      </c>
      <c r="AQ82" s="45">
        <f>SUM('Баллы'!MH66:NV66)</f>
        <v>0</v>
      </c>
      <c r="AR82" s="45">
        <f>SUM('Баллы'!MH66:NI66)</f>
        <v>0</v>
      </c>
      <c r="AS82" s="50">
        <f>SUM('Баллы'!NJ66:NV66)</f>
        <v>0</v>
      </c>
      <c r="AT82" s="46">
        <f>SUM('Баллы'!DR66:FK66,'Баллы'!NW66:OL66)</f>
        <v>0</v>
      </c>
      <c r="AU82" s="48" t="str">
        <f>SUM('Баллы'!DL66:FK66)</f>
        <v>#REF!</v>
      </c>
      <c r="AV82" s="45" t="str">
        <f>SUM('Баллы'!DL66:DQ66)</f>
        <v>#REF!</v>
      </c>
      <c r="AW82" s="45">
        <f>SUM('Баллы'!DR66:DU66)+SUM('Баллы'!DY66:ES66)</f>
        <v>0</v>
      </c>
      <c r="AX82" s="50">
        <f>SUM('Баллы'!DV66:DX66)+SUM('Баллы'!ET66:FK66)</f>
        <v>0</v>
      </c>
      <c r="AY82" s="51">
        <f>SUM('Баллы'!DR66:DX66)</f>
        <v>0</v>
      </c>
      <c r="AZ82" s="45">
        <f>SUM('Баллы'!DR66:DU66)</f>
        <v>0</v>
      </c>
      <c r="BA82" s="50">
        <f>SUM('Баллы'!DV66:DX66)</f>
        <v>0</v>
      </c>
      <c r="BB82" s="51">
        <f>SUM('Баллы'!DY66:FK66)</f>
        <v>0</v>
      </c>
      <c r="BC82" s="45">
        <f>SUM('Баллы'!DY66:ES66)</f>
        <v>0</v>
      </c>
      <c r="BD82" s="49">
        <f>SUM('Баллы'!ET66:FK66)</f>
        <v>0</v>
      </c>
      <c r="BE82" s="48">
        <f>SUM('Баллы'!NW66:OL66)</f>
        <v>0</v>
      </c>
      <c r="BF82" s="45">
        <f>SUMIF('Баллы'!NW64:OL64,"муж",'Баллы'!NW66:OL66)</f>
        <v>0</v>
      </c>
      <c r="BG82" s="50">
        <f>SUMIF('Баллы'!NW64:OL64,"жен",'Баллы'!NW66:OL66)</f>
        <v>0</v>
      </c>
      <c r="BH82" s="51">
        <f>SUM('Баллы'!NW66:NZ66)</f>
        <v>0</v>
      </c>
      <c r="BI82" s="45">
        <f>SUMIF('Баллы'!NW64:NZ64,"муж",'Баллы'!NW66:NZ66)</f>
        <v>0</v>
      </c>
      <c r="BJ82" s="50">
        <f>SUMIF('Баллы'!NW64:NZ64,";ty",'Баллы'!NW66:NZ66)</f>
        <v>0</v>
      </c>
      <c r="BK82" s="51">
        <f>SUM('Баллы'!OA66:OL66)</f>
        <v>0</v>
      </c>
      <c r="BL82" s="45">
        <f>SUMIF('Баллы'!OA64:OL64,"муж",'Баллы'!OA66:OL66)</f>
        <v>0</v>
      </c>
      <c r="BM82" s="49">
        <f>SUMIF('Баллы'!OA64:OL64,"муж",'Баллы'!OA66:OL66)</f>
        <v>0</v>
      </c>
      <c r="BN82" s="46" t="str">
        <f>SUM('Баллы'!FL66:KE66,'Баллы'!OM66:PB66)</f>
        <v>#REF!</v>
      </c>
      <c r="BO82" s="48" t="str">
        <f>SUM('Баллы'!FL66:KE66)</f>
        <v>#REF!</v>
      </c>
      <c r="BP82" s="45" t="str">
        <f>SUM('Баллы'!FL66:FM66,'Баллы'!FP66:FU66,'Баллы'!GB66:GC66,'Баллы'!GF66:GK66,'Баллы'!GR66:GT66,'Баллы'!GX66:HA66,'Баллы'!HF66:HN66,'Баллы'!HX66,'Баллы'!HZ66:IB66,'Баллы'!IX66,'Баллы'!IF66:IH66,'Баллы'!IL66:IQ66,'Баллы'!IZ66:JE66,'Баллы'!JH66:JY66,)</f>
        <v>#REF!</v>
      </c>
      <c r="BQ82" s="50" t="str">
        <f>SUM('Баллы'!FN66:FO66,'Баллы'!FV66:GA66,'Баллы'!GD66:GE66,'Баллы'!GL66:GQ66,'Баллы'!GU66:GW66,'Баллы'!HB66:HE66,'Баллы'!HO66:HW66,'Баллы'!HY66,'Баллы'!IC66:IE66,'Баллы'!II66:IK66,'Баллы'!IR66:IW66,'Баллы'!IY66,'Баллы'!JF66:JG66,'Баллы'!JZ66:KE66)</f>
        <v>#REF!</v>
      </c>
      <c r="BR82" s="52">
        <f>SUM('Баллы'!FL66:FO66,'Баллы'!GB66:GE66,'Баллы'!GX66:HE66,'Баллы'!IF66:IK66,'Баллы'!IZ66:JG66)</f>
        <v>0</v>
      </c>
      <c r="BS82" s="45">
        <f>SUM('Баллы'!FP66:FU66,'Баллы'!GF66:GK66,'Баллы'!HF66:HN66,'Баллы'!IL66:IQ66,'Баллы'!JH66:JY66)</f>
        <v>0</v>
      </c>
      <c r="BT82" s="50">
        <f>SUM('Баллы'!FN66:FO66,'Баллы'!GD66:GE66,'Баллы'!HB66:HE66,'Баллы'!II66:IK66,'Баллы'!JF66:JG66)</f>
        <v>0</v>
      </c>
      <c r="BU82" s="52">
        <f>SUM('Баллы'!FP66:GA66,'Баллы'!GF66:GQ66,'Баллы'!HF66:HW66,'Баллы'!IL66:IW66,'Баллы'!JH66:KE66)</f>
        <v>0</v>
      </c>
      <c r="BV82" s="45">
        <f>SUM('Баллы'!FP66:FU66,'Баллы'!GF66:GK66,'Баллы'!HF66:HN66,'Баллы'!IL66:IQ66,'Баллы'!JH66:JY66)</f>
        <v>0</v>
      </c>
      <c r="BW82" s="50">
        <f>SUM('Баллы'!FV66:GA66,'Баллы'!GL66:GQ66,'Баллы'!HO66:HW66,'Баллы'!IL66:IW66,'Баллы'!JZ66:KE66)</f>
        <v>0</v>
      </c>
      <c r="BX82" s="51">
        <f>SUM('Баллы'!FL66:GA66)</f>
        <v>0</v>
      </c>
      <c r="BY82" s="51">
        <f>SUM('Баллы'!FL66:FM66,'Баллы'!FP66:FU66)</f>
        <v>0</v>
      </c>
      <c r="BZ82" s="53">
        <f>SUM('Баллы'!FN66:FO66,'Баллы'!FV66:GA66)</f>
        <v>0</v>
      </c>
      <c r="CA82" s="51">
        <f>SUM('Баллы'!GB66:GQ66)</f>
        <v>0</v>
      </c>
      <c r="CB82" s="45">
        <f>SUM('Баллы'!GB66:GC66,'Баллы'!GF66:GK66)</f>
        <v>0</v>
      </c>
      <c r="CC82" s="50">
        <f>SUM('Баллы'!GD66:GE66,'Баллы'!GL66:GQ66)</f>
        <v>0</v>
      </c>
      <c r="CD82" s="51" t="str">
        <f>SUM('Баллы'!GR66:HY66)</f>
        <v>#REF!</v>
      </c>
      <c r="CE82" s="45" t="str">
        <f>SUM('Баллы'!GR66:GT66,'Баллы'!GX66:HA66,'Баллы'!HF66:HN66,'Баллы'!HX66)</f>
        <v>#REF!</v>
      </c>
      <c r="CF82" s="50" t="str">
        <f>SUM('Баллы'!GU66:GW66,'Баллы'!HB66:HE66,'Баллы'!HO66:HW66,'Баллы'!HY66)</f>
        <v>#REF!</v>
      </c>
      <c r="CG82" s="51">
        <f>SUM('Баллы'!HZ66:IY66)</f>
        <v>0</v>
      </c>
      <c r="CH82" s="45">
        <f>SUM('Баллы'!HZ66:IB66,'Баллы'!IF66:IH66,'Баллы'!IL66:IQ66,'Баллы'!IX66)</f>
        <v>0</v>
      </c>
      <c r="CI82" s="50">
        <f>SUM('Баллы'!IC66:IE66,'Баллы'!II66:IK66,'Баллы'!IR66:IW66,'Баллы'!IY66)</f>
        <v>0</v>
      </c>
      <c r="CJ82" s="51">
        <f>SUM('Баллы'!IZ66:KE66,)</f>
        <v>0</v>
      </c>
      <c r="CK82" s="45">
        <f>SUM('Баллы'!IZ66:JE66,'Баллы'!JH66:JY66)</f>
        <v>0</v>
      </c>
      <c r="CL82" s="45">
        <f>SUM('Баллы'!JF66:JG66,'Баллы'!JZ66:KE66)</f>
        <v>0</v>
      </c>
      <c r="CM82" s="48">
        <f>SUM('Баллы'!OM66:PB66)</f>
        <v>0</v>
      </c>
      <c r="CN82" s="45">
        <f>SUMIF('Баллы'!OM64:PB64,"муж",'Баллы'!OM66:PB66)</f>
        <v>0</v>
      </c>
      <c r="CO82" s="50">
        <f>SUMIF('Баллы'!OM64:PB64,"жен",'Баллы'!OM66:PB66)</f>
        <v>0</v>
      </c>
      <c r="CP82" s="52">
        <f>SUM('Баллы'!OM66:OP66)</f>
        <v>0</v>
      </c>
      <c r="CQ82" s="45">
        <f>SUMIF('Баллы'!OM64:OP64,"муж",'Баллы'!OM66:OP66)</f>
        <v>0</v>
      </c>
      <c r="CR82" s="50">
        <f>SUMIF('Баллы'!OM64:OP64,"жен",'Баллы'!OM66:OP66)</f>
        <v>0</v>
      </c>
      <c r="CS82" s="52">
        <f>SUM('Баллы'!OQ66:PB66)</f>
        <v>0</v>
      </c>
      <c r="CT82" s="45">
        <f>SUMIF('Баллы'!OQ64:PB64,"муж",'Баллы'!OQ66:PB66)</f>
        <v>0</v>
      </c>
      <c r="CU82" s="50">
        <f>SUMIF('Баллы'!OQ64:PB64,"жен",'Баллы'!OQ66:PB66)</f>
        <v>0</v>
      </c>
      <c r="CV82" s="46">
        <f>SUM('Баллы'!KF66:KU66,'Баллы'!PC66:PX66)</f>
        <v>0</v>
      </c>
      <c r="CW82" s="48">
        <f>SUM('Баллы'!KF66:KU66)</f>
        <v>0</v>
      </c>
      <c r="CX82" s="48">
        <f>SUM('Баллы'!PC66:PX66)</f>
        <v>0</v>
      </c>
      <c r="CY82" s="46">
        <f>SUM('Баллы'!KV66:LL66,'Баллы'!PY66:QJ66)</f>
        <v>0</v>
      </c>
      <c r="CZ82" s="45">
        <f>SUM('Баллы'!KZ66:LB66,'Баллы'!PZ66:QJ66)</f>
        <v>0</v>
      </c>
      <c r="DA82" s="45">
        <f>SUM('Баллы'!KX66:KY66,'Баллы'!LB66:LC66,'Баллы'!LF66:LG66,'Баллы'!QE66:QJ66)</f>
        <v>0</v>
      </c>
      <c r="DB82" s="45">
        <f>SUM('Баллы'!KX66:KY66,'Баллы'!LB66:LC66,'Баллы'!LF66:LG66,'Баллы'!QE66:QG66)</f>
        <v>0</v>
      </c>
      <c r="DC82" s="45">
        <f>SUM('Баллы'!LC66,'Баллы'!LG66,'Баллы'!QH66:QJ66)</f>
        <v>0</v>
      </c>
      <c r="DD82" s="48">
        <f>SUM('Баллы'!KV66:LL66)</f>
        <v>0</v>
      </c>
      <c r="DE82" s="45">
        <f>SUM('Баллы'!KV66:KY66)</f>
        <v>0</v>
      </c>
      <c r="DF82" s="45">
        <f>SUM('Баллы'!KZ66:LG66)</f>
        <v>0</v>
      </c>
      <c r="DG82" s="45">
        <f>SUM('Баллы'!KZ66:LB66)</f>
        <v>0</v>
      </c>
      <c r="DH82" s="45">
        <f>SUM('Баллы'!LD66:LF66)</f>
        <v>0</v>
      </c>
      <c r="DI82" s="45">
        <f>SUM('Баллы'!KX66:KY66,'Баллы'!LB66:LC66,'Баллы'!LF66:LG66)</f>
        <v>0</v>
      </c>
      <c r="DJ82" s="45">
        <f>SUM('Баллы'!KX66:KY66)</f>
        <v>0</v>
      </c>
      <c r="DK82" s="45">
        <f>SUM('Баллы'!LB66:LC66,'Баллы'!LF66:LG66)</f>
        <v>0</v>
      </c>
      <c r="DL82" s="45">
        <f>SUM('Баллы'!LC66,'Баллы'!LG66)</f>
        <v>0</v>
      </c>
      <c r="DM82" s="45">
        <f>SUM('Баллы'!LH66:LL66)</f>
        <v>0</v>
      </c>
      <c r="DN82" s="48">
        <f>SUM('Баллы'!PY66:QJ66)</f>
        <v>0</v>
      </c>
      <c r="DO82" s="45">
        <f>SUM('Баллы'!PZ66,'Баллы'!QB66:QJ66)</f>
        <v>0</v>
      </c>
      <c r="DP82" s="45">
        <f>SUM('Баллы'!QE66:QJ66)</f>
        <v>0</v>
      </c>
      <c r="DQ82" s="54">
        <f>SUM('Баллы'!QE66:QG66)</f>
        <v>0</v>
      </c>
      <c r="DR82" s="45">
        <f>SUM('Баллы'!QH66:QJ66)</f>
        <v>0</v>
      </c>
      <c r="DS82" s="46" t="str">
        <f>SUM('Баллы'!QK66:QP66)</f>
        <v>#REF!</v>
      </c>
      <c r="DT82" s="45">
        <f>SUM('Баллы'!QL66:QM66,'Баллы'!QP66)</f>
        <v>0</v>
      </c>
      <c r="DU82" s="50">
        <f>SUM('Баллы'!QN66)</f>
        <v>0</v>
      </c>
      <c r="DV82" s="46">
        <f>SUM('Баллы'!QQ66:QX66)</f>
        <v>0</v>
      </c>
      <c r="DW82" s="45">
        <f>SUM('Баллы'!QQ67:QR67)</f>
        <v>0</v>
      </c>
      <c r="DX82" s="45">
        <f>SUM('Баллы'!QS67:QX67)</f>
        <v>0</v>
      </c>
    </row>
    <row r="83">
      <c r="A83" s="55">
        <v>80.0</v>
      </c>
      <c r="B83" s="56" t="str">
        <f>'Тест ответы'!B78</f>
        <v>Тыва республика</v>
      </c>
      <c r="C83" s="57">
        <f>VLOOKUP(B83,'Население'!$B$2:$E$90,4,FALSE)</f>
        <v>25</v>
      </c>
      <c r="D83" s="44" t="str">
        <f>'Баллы'!D77</f>
        <v>#REF!</v>
      </c>
      <c r="E83" s="58" t="str">
        <f>SUMIF('Баллы'!$E$3:DX$3,"муж",'Баллы'!E77:DX77)</f>
        <v>#REF!</v>
      </c>
      <c r="F83" s="58" t="str">
        <f>SUMIF('Баллы'!$E$3:DX$3,"жен",'Баллы'!E77:DX77)</f>
        <v>#REF!</v>
      </c>
      <c r="G83" s="58" t="str">
        <f>SUM('Баллы'!Z77:DK77,'Баллы'!DP77:KE77,'Баллы'!KV77:LL77)</f>
        <v>#REF!</v>
      </c>
      <c r="H83" s="58">
        <f>SUM('Баллы'!LM77:PB77,'Баллы'!PY77:QJ77)</f>
        <v>0</v>
      </c>
      <c r="I83" s="58">
        <f>SUM('Баллы'!AZ77:BO77,'Баллы'!DR77:DX77,'Баллы'!FL77:FO77,'Баллы'!GB77:GE77,'Баллы'!GX77:HE77,'Баллы'!IF77:IK77,'Баллы'!IZ77:JG77,'Баллы'!LU77:MG77,'Баллы'!NW77:NZ77,'Баллы'!OM77:OP77)</f>
        <v>0</v>
      </c>
      <c r="J83" s="58">
        <f>SUM('Баллы'!BP77:DK77,'Баллы'!DY77:FK77,'Баллы'!FP77:GA77,'Баллы'!GF77:GQ77,'Баллы'!HF77:HW77,'Баллы'!IL77:IW77,'Баллы'!JH77:KE77,'Баллы'!MH77:NV77,'Баллы'!OA77:OL77,'Баллы'!OQ77:PB77)</f>
        <v>0</v>
      </c>
      <c r="K83" s="46">
        <f>SUM('Баллы'!E77:R77)</f>
        <v>0.1855</v>
      </c>
      <c r="L83" s="59">
        <f>SUM('Баллы'!O77:R77)</f>
        <v>0.1</v>
      </c>
      <c r="M83" s="46">
        <f>SUM('Баллы'!S77:Y77)</f>
        <v>0</v>
      </c>
      <c r="N83" s="58">
        <f>SUM('Баллы'!T77:Y77)</f>
        <v>0</v>
      </c>
      <c r="O83" s="46">
        <f>SUM('Баллы'!Z77:AQ77,'Баллы'!LM77:LT77)</f>
        <v>0</v>
      </c>
      <c r="P83" s="58">
        <f>SUMIF('Баллы'!$Z$3:$AQ$3,"муж",'Баллы'!Z77:AQ77)+SUMIF('Баллы'!$LM$3:$LT$3,"муж",'Баллы'!LM77:LT77)</f>
        <v>0</v>
      </c>
      <c r="Q83" s="58">
        <f>SUMIF('Баллы'!$Z$3:$AQ$3,"жен",'Баллы'!Z77:AQ77)+SUMIF('Баллы'!$LM$3:$LT$3,"жен",'Баллы'!LM77:LT77)</f>
        <v>0</v>
      </c>
      <c r="R83" s="48">
        <f>SUM('Баллы'!Z77:AQ77)</f>
        <v>0</v>
      </c>
      <c r="S83" s="58">
        <f>SUM('Баллы'!Z77:AH77)</f>
        <v>0</v>
      </c>
      <c r="T83" s="58">
        <f>SUM('Баллы'!AI77:AQ77)</f>
        <v>0</v>
      </c>
      <c r="U83" s="48">
        <f>SUM('Баллы'!LM77:LT77)</f>
        <v>0</v>
      </c>
      <c r="V83" s="58">
        <f>SUM('Баллы'!LM77:LP77)</f>
        <v>0</v>
      </c>
      <c r="W83" s="60">
        <f>SUM('Баллы'!LQ77:LT77)</f>
        <v>0</v>
      </c>
      <c r="X83" s="46">
        <f>SUM('Баллы'!AR77:DK77,'Баллы'!LU77:NI77)</f>
        <v>0</v>
      </c>
      <c r="Y83" s="58">
        <f>'Баллы'!AR77+SUM('Баллы'!AZ77:BH77)+SUM('Баллы'!BP77:CP77)+SUM('Баллы'!LU77:MC77,'Баллы'!MH77:NI77)</f>
        <v>0</v>
      </c>
      <c r="Z83" s="58">
        <f>'Баллы'!AS77+SUM('Баллы'!BI77:BO77)+SUM('Баллы'!CQ77:DK77)+SUM('Баллы'!MD77:MG77,'Баллы'!NJ77:NV77,)</f>
        <v>0</v>
      </c>
      <c r="AA83" s="48">
        <f>SUM('Баллы'!AR77:DK77)</f>
        <v>0</v>
      </c>
      <c r="AB83" s="58">
        <f>SUM('Баллы'!AT77:AY77)</f>
        <v>0</v>
      </c>
      <c r="AC83" s="58">
        <f>'Баллы'!AR77+SUM('Баллы'!AZ77:BH77)+SUM('Баллы'!BP77:CP77)</f>
        <v>0</v>
      </c>
      <c r="AD83" s="61">
        <f>'Баллы'!AS77+SUM('Баллы'!BI77:BO77)+SUM('Баллы'!CQ77:DK77)</f>
        <v>0</v>
      </c>
      <c r="AE83" s="62">
        <f>SUM('Баллы'!AZ77:BO77)</f>
        <v>0</v>
      </c>
      <c r="AF83" s="58">
        <f>SUM('Баллы'!AZ77:BH77)</f>
        <v>0</v>
      </c>
      <c r="AG83" s="61">
        <f>SUM('Баллы'!BI77:BO77)</f>
        <v>0</v>
      </c>
      <c r="AH83" s="62">
        <f>SUM('Баллы'!BP77:DK77)</f>
        <v>0</v>
      </c>
      <c r="AI83" s="58">
        <f>SUM('Баллы'!BP77:CP77)</f>
        <v>0</v>
      </c>
      <c r="AJ83" s="58">
        <f>SUM('Баллы'!CQ77:DK77)</f>
        <v>0</v>
      </c>
      <c r="AK83" s="48">
        <f>SUM('Баллы'!LU77:NV77)</f>
        <v>0</v>
      </c>
      <c r="AL83" s="58">
        <f>SUM('Баллы'!LU77:MC77,'Баллы'!MH77:NI77)</f>
        <v>0</v>
      </c>
      <c r="AM83" s="61">
        <f>SUM('Баллы'!MD77:MG77,'Баллы'!NJ77:NV77,)</f>
        <v>0</v>
      </c>
      <c r="AN83" s="58">
        <f>SUM('Баллы'!LU77:MG77)</f>
        <v>0</v>
      </c>
      <c r="AO83" s="58">
        <f>SUM('Баллы'!LU77:MC77)</f>
        <v>0</v>
      </c>
      <c r="AP83" s="61">
        <f>SUM('Баллы'!MD77:MG77)</f>
        <v>0</v>
      </c>
      <c r="AQ83" s="58">
        <f>SUM('Баллы'!MH77:NV77)</f>
        <v>0</v>
      </c>
      <c r="AR83" s="58">
        <f>SUM('Баллы'!MH77:NI77)</f>
        <v>0</v>
      </c>
      <c r="AS83" s="61">
        <f>SUM('Баллы'!NJ77:NV77)</f>
        <v>0</v>
      </c>
      <c r="AT83" s="46">
        <f>SUM('Баллы'!DR77:FK77,'Баллы'!NW77:OL77)</f>
        <v>0</v>
      </c>
      <c r="AU83" s="48" t="str">
        <f>SUM('Баллы'!DL77:FK77)</f>
        <v>#REF!</v>
      </c>
      <c r="AV83" s="58" t="str">
        <f>SUM('Баллы'!DL77:DQ77)</f>
        <v>#REF!</v>
      </c>
      <c r="AW83" s="58">
        <f>SUM('Баллы'!DR77:DU77)+SUM('Баллы'!DY77:ES77)</f>
        <v>0</v>
      </c>
      <c r="AX83" s="61">
        <f>SUM('Баллы'!DV77:DX77)+SUM('Баллы'!ET77:FK77)</f>
        <v>0</v>
      </c>
      <c r="AY83" s="62">
        <f>SUM('Баллы'!DR77:DX77)</f>
        <v>0</v>
      </c>
      <c r="AZ83" s="58">
        <f>SUM('Баллы'!DR77:DU77)</f>
        <v>0</v>
      </c>
      <c r="BA83" s="61">
        <f>SUM('Баллы'!DV77:DX77)</f>
        <v>0</v>
      </c>
      <c r="BB83" s="62">
        <f>SUM('Баллы'!DY77:FK77)</f>
        <v>0</v>
      </c>
      <c r="BC83" s="58">
        <f>SUM('Баллы'!DY77:ES77)</f>
        <v>0</v>
      </c>
      <c r="BD83" s="60">
        <f>SUM('Баллы'!ET77:FK77)</f>
        <v>0</v>
      </c>
      <c r="BE83" s="48">
        <f>SUM('Баллы'!NW77:OL77)</f>
        <v>0</v>
      </c>
      <c r="BF83" s="58">
        <f>SUMIF('Баллы'!NW75:OL75,"муж",'Баллы'!NW77:OL77)</f>
        <v>0</v>
      </c>
      <c r="BG83" s="61">
        <f>SUMIF('Баллы'!NW75:OL75,"жен",'Баллы'!NW77:OL77)</f>
        <v>0</v>
      </c>
      <c r="BH83" s="62">
        <f>SUM('Баллы'!NW77:NZ77)</f>
        <v>0</v>
      </c>
      <c r="BI83" s="58">
        <f>SUMIF('Баллы'!NW75:NZ75,"муж",'Баллы'!NW77:NZ77)</f>
        <v>0</v>
      </c>
      <c r="BJ83" s="61">
        <f>SUMIF('Баллы'!NW75:NZ75,";ty",'Баллы'!NW77:NZ77)</f>
        <v>0</v>
      </c>
      <c r="BK83" s="62">
        <f>SUM('Баллы'!OA77:OL77)</f>
        <v>0</v>
      </c>
      <c r="BL83" s="58">
        <f>SUMIF('Баллы'!OA75:OL75,"муж",'Баллы'!OA77:OL77)</f>
        <v>0</v>
      </c>
      <c r="BM83" s="60">
        <f>SUMIF('Баллы'!OA75:OL75,"муж",'Баллы'!OA77:OL77)</f>
        <v>0</v>
      </c>
      <c r="BN83" s="46" t="str">
        <f>SUM('Баллы'!FL77:KE77,'Баллы'!OM77:PB77)</f>
        <v>#REF!</v>
      </c>
      <c r="BO83" s="48" t="str">
        <f>SUM('Баллы'!FL77:KE77)</f>
        <v>#REF!</v>
      </c>
      <c r="BP83" s="58" t="str">
        <f>SUM('Баллы'!FL77:FM77,'Баллы'!FP77:FU77,'Баллы'!GB77:GC77,'Баллы'!GF77:GK77,'Баллы'!GR77:GT77,'Баллы'!GX77:HA77,'Баллы'!HF77:HN77,'Баллы'!HX77,'Баллы'!HZ77:IB77,'Баллы'!IX77,'Баллы'!IF77:IH77,'Баллы'!IL77:IQ77,'Баллы'!IZ77:JE77,'Баллы'!JH77:JY77,)</f>
        <v>#REF!</v>
      </c>
      <c r="BQ83" s="61" t="str">
        <f>SUM('Баллы'!FN77:FO77,'Баллы'!FV77:GA77,'Баллы'!GD77:GE77,'Баллы'!GL77:GQ77,'Баллы'!GU77:GW77,'Баллы'!HB77:HE77,'Баллы'!HO77:HW77,'Баллы'!HY77,'Баллы'!IC77:IE77,'Баллы'!II77:IK77,'Баллы'!IR77:IW77,'Баллы'!IY77,'Баллы'!JF77:JG77,'Баллы'!JZ77:KE77)</f>
        <v>#REF!</v>
      </c>
      <c r="BR83" s="63">
        <f>SUM('Баллы'!FL77:FO77,'Баллы'!GB77:GE77,'Баллы'!GX77:HE77,'Баллы'!IF77:IK77,'Баллы'!IZ77:JG77)</f>
        <v>0</v>
      </c>
      <c r="BS83" s="58">
        <f>SUM('Баллы'!FP77:FU77,'Баллы'!GF77:GK77,'Баллы'!HF77:HN77,'Баллы'!IL77:IQ77,'Баллы'!JH77:JY77)</f>
        <v>0</v>
      </c>
      <c r="BT83" s="61">
        <f>SUM('Баллы'!FN77:FO77,'Баллы'!GD77:GE77,'Баллы'!HB77:HE77,'Баллы'!II77:IK77,'Баллы'!JF77:JG77)</f>
        <v>0</v>
      </c>
      <c r="BU83" s="63">
        <f>SUM('Баллы'!FP77:GA77,'Баллы'!GF77:GQ77,'Баллы'!HF77:HW77,'Баллы'!IL77:IW77,'Баллы'!JH77:KE77)</f>
        <v>0</v>
      </c>
      <c r="BV83" s="58">
        <f>SUM('Баллы'!FP77:FU77,'Баллы'!GF77:GK77,'Баллы'!HF77:HN77,'Баллы'!IL77:IQ77,'Баллы'!JH77:JY77)</f>
        <v>0</v>
      </c>
      <c r="BW83" s="61">
        <f>SUM('Баллы'!FV77:GA77,'Баллы'!GL77:GQ77,'Баллы'!HO77:HW77,'Баллы'!IL77:IW77,'Баллы'!JZ77:KE77)</f>
        <v>0</v>
      </c>
      <c r="BX83" s="62">
        <f>SUM('Баллы'!FL77:GA77)</f>
        <v>0</v>
      </c>
      <c r="BY83" s="62">
        <f>SUM('Баллы'!FL77:FM77,'Баллы'!FP77:FU77)</f>
        <v>0</v>
      </c>
      <c r="BZ83" s="64">
        <f>SUM('Баллы'!FN77:FO77,'Баллы'!FV77:GA77)</f>
        <v>0</v>
      </c>
      <c r="CA83" s="62">
        <f>SUM('Баллы'!GB77:GQ77)</f>
        <v>0</v>
      </c>
      <c r="CB83" s="58">
        <f>SUM('Баллы'!GB77:GC77,'Баллы'!GF77:GK77)</f>
        <v>0</v>
      </c>
      <c r="CC83" s="61">
        <f>SUM('Баллы'!GD77:GE77,'Баллы'!GL77:GQ77)</f>
        <v>0</v>
      </c>
      <c r="CD83" s="62" t="str">
        <f>SUM('Баллы'!GR77:HY77)</f>
        <v>#REF!</v>
      </c>
      <c r="CE83" s="58" t="str">
        <f>SUM('Баллы'!GR77:GT77,'Баллы'!GX77:HA77,'Баллы'!HF77:HN77,'Баллы'!HX77)</f>
        <v>#REF!</v>
      </c>
      <c r="CF83" s="61" t="str">
        <f>SUM('Баллы'!GU77:GW77,'Баллы'!HB77:HE77,'Баллы'!HO77:HW77,'Баллы'!HY77)</f>
        <v>#REF!</v>
      </c>
      <c r="CG83" s="62">
        <f>SUM('Баллы'!HZ77:IY77)</f>
        <v>0</v>
      </c>
      <c r="CH83" s="58">
        <f>SUM('Баллы'!HZ77:IB77,'Баллы'!IF77:IH77,'Баллы'!IL77:IQ77,'Баллы'!IX77)</f>
        <v>0</v>
      </c>
      <c r="CI83" s="61">
        <f>SUM('Баллы'!IC77:IE77,'Баллы'!II77:IK77,'Баллы'!IR77:IW77,'Баллы'!IY77)</f>
        <v>0</v>
      </c>
      <c r="CJ83" s="62">
        <f>SUM('Баллы'!IZ77:KE77,)</f>
        <v>0</v>
      </c>
      <c r="CK83" s="58">
        <f>SUM('Баллы'!IZ77:JE77,'Баллы'!JH77:JY77)</f>
        <v>0</v>
      </c>
      <c r="CL83" s="58">
        <f>SUM('Баллы'!JF77:JG77,'Баллы'!JZ77:KE77)</f>
        <v>0</v>
      </c>
      <c r="CM83" s="48">
        <f>SUM('Баллы'!OM77:PB77)</f>
        <v>0</v>
      </c>
      <c r="CN83" s="58">
        <f>SUMIF('Баллы'!OM75:PB75,"муж",'Баллы'!OM77:PB77)</f>
        <v>0</v>
      </c>
      <c r="CO83" s="61">
        <f>SUMIF('Баллы'!OM75:PB75,"жен",'Баллы'!OM77:PB77)</f>
        <v>0</v>
      </c>
      <c r="CP83" s="63">
        <f>SUM('Баллы'!OM77:OP77)</f>
        <v>0</v>
      </c>
      <c r="CQ83" s="58">
        <f>SUMIF('Баллы'!OM75:OP75,"муж",'Баллы'!OM77:OP77)</f>
        <v>0</v>
      </c>
      <c r="CR83" s="61">
        <f>SUMIF('Баллы'!OM75:OP75,"жен",'Баллы'!OM77:OP77)</f>
        <v>0</v>
      </c>
      <c r="CS83" s="63">
        <f>SUM('Баллы'!OQ77:PB77)</f>
        <v>0</v>
      </c>
      <c r="CT83" s="58">
        <f>SUMIF('Баллы'!OQ75:PB75,"муж",'Баллы'!OQ77:PB77)</f>
        <v>0</v>
      </c>
      <c r="CU83" s="61">
        <f>SUMIF('Баллы'!OQ75:PB75,"жен",'Баллы'!OQ77:PB77)</f>
        <v>0</v>
      </c>
      <c r="CV83" s="46">
        <f>SUM('Баллы'!KF77:KU77,'Баллы'!PC77:PX77)</f>
        <v>0</v>
      </c>
      <c r="CW83" s="48">
        <f>SUM('Баллы'!KF77:KU77)</f>
        <v>0</v>
      </c>
      <c r="CX83" s="48">
        <f>SUM('Баллы'!PC77:PX77)</f>
        <v>0</v>
      </c>
      <c r="CY83" s="46">
        <f>SUM('Баллы'!KV77:LL77,'Баллы'!PY77:QJ77)</f>
        <v>0</v>
      </c>
      <c r="CZ83" s="58">
        <f>SUM('Баллы'!KZ77:LB77,'Баллы'!PZ77:QJ77)</f>
        <v>0</v>
      </c>
      <c r="DA83" s="58">
        <f>SUM('Баллы'!KX77:KY77,'Баллы'!LB77:LC77,'Баллы'!LF77:LG77,'Баллы'!QE77:QJ77)</f>
        <v>0</v>
      </c>
      <c r="DB83" s="58">
        <f>SUM('Баллы'!KX77:KY77,'Баллы'!LB77:LC77,'Баллы'!LF77:LG77,'Баллы'!QE77:QG77)</f>
        <v>0</v>
      </c>
      <c r="DC83" s="58">
        <f>SUM('Баллы'!LC77,'Баллы'!LG77,'Баллы'!QH77:QJ77)</f>
        <v>0</v>
      </c>
      <c r="DD83" s="48">
        <f>SUM('Баллы'!KV77:LL77)</f>
        <v>0</v>
      </c>
      <c r="DE83" s="58">
        <f>SUM('Баллы'!KV77:KY77)</f>
        <v>0</v>
      </c>
      <c r="DF83" s="58">
        <f>SUM('Баллы'!KZ77:LG77)</f>
        <v>0</v>
      </c>
      <c r="DG83" s="58">
        <f>SUM('Баллы'!KZ77:LB77)</f>
        <v>0</v>
      </c>
      <c r="DH83" s="58">
        <f>SUM('Баллы'!LD77:LF77)</f>
        <v>0</v>
      </c>
      <c r="DI83" s="58">
        <f>SUM('Баллы'!KX77:KY77,'Баллы'!LB77:LC77,'Баллы'!LF77:LG77)</f>
        <v>0</v>
      </c>
      <c r="DJ83" s="58">
        <f>SUM('Баллы'!KX77:KY77)</f>
        <v>0</v>
      </c>
      <c r="DK83" s="58">
        <f>SUM('Баллы'!LB77:LC77,'Баллы'!LF77:LG77)</f>
        <v>0</v>
      </c>
      <c r="DL83" s="58">
        <f>SUM('Баллы'!LC77,'Баллы'!LG77)</f>
        <v>0</v>
      </c>
      <c r="DM83" s="58">
        <f>SUM('Баллы'!LH77:LL77)</f>
        <v>0</v>
      </c>
      <c r="DN83" s="48">
        <f>SUM('Баллы'!PY77:QJ77)</f>
        <v>0</v>
      </c>
      <c r="DO83" s="58">
        <f>SUM('Баллы'!PZ77,'Баллы'!QB77:QJ77)</f>
        <v>0</v>
      </c>
      <c r="DP83" s="58">
        <f>SUM('Баллы'!QE77:QJ77)</f>
        <v>0</v>
      </c>
      <c r="DQ83" s="65">
        <f>SUM('Баллы'!QE77:QG77)</f>
        <v>0</v>
      </c>
      <c r="DR83" s="58">
        <f>SUM('Баллы'!QH77:QJ77)</f>
        <v>0</v>
      </c>
      <c r="DS83" s="46" t="str">
        <f>SUM('Баллы'!QK77:QP77)</f>
        <v>#REF!</v>
      </c>
      <c r="DT83" s="58">
        <f>SUM('Баллы'!QL77:QM77,'Баллы'!QP77)</f>
        <v>0</v>
      </c>
      <c r="DU83" s="61">
        <f>SUM('Баллы'!QN77)</f>
        <v>0</v>
      </c>
      <c r="DV83" s="46">
        <f>SUM('Баллы'!QQ77:QX77)</f>
        <v>0</v>
      </c>
      <c r="DW83" s="58">
        <f>SUM('Баллы'!QQ77:QR77)</f>
        <v>0</v>
      </c>
      <c r="DX83" s="58">
        <f>SUM('Баллы'!QS77:QX77)</f>
        <v>0</v>
      </c>
    </row>
    <row r="84">
      <c r="A84" s="41">
        <v>81.0</v>
      </c>
      <c r="B84" s="42" t="str">
        <f>'Тест ответы'!B50</f>
        <v>Ненецкий автономный округ</v>
      </c>
      <c r="C84" s="43">
        <f>VLOOKUP(B84,'Население'!$B$2:$E$90,4,FALSE)</f>
        <v>25</v>
      </c>
      <c r="D84" s="44" t="str">
        <f>'Баллы'!D49</f>
        <v>#REF!</v>
      </c>
      <c r="E84" s="45" t="str">
        <f>SUMIF('Баллы'!$E$3:DX$3,"муж",'Баллы'!E49:DX49)</f>
        <v>#REF!</v>
      </c>
      <c r="F84" s="45" t="str">
        <f>SUMIF('Баллы'!$E$3:DX$3,"жен",'Баллы'!E49:DX49)</f>
        <v>#REF!</v>
      </c>
      <c r="G84" s="45" t="str">
        <f>SUM('Баллы'!Z49:DK49,'Баллы'!DP49:KE49,'Баллы'!KV49:LL49)</f>
        <v>#REF!</v>
      </c>
      <c r="H84" s="45">
        <f>SUM('Баллы'!LM49:PB49,'Баллы'!PY49:QJ49)</f>
        <v>0</v>
      </c>
      <c r="I84" s="45">
        <f>SUM('Баллы'!AZ49:BO49,'Баллы'!DR49:DX49,'Баллы'!FL49:FO49,'Баллы'!GB49:GE49,'Баллы'!GX49:HE49,'Баллы'!IF49:IK49,'Баллы'!IZ49:JG49,'Баллы'!LU49:MG49,'Баллы'!NW49:NZ49,'Баллы'!OM49:OP49)</f>
        <v>0</v>
      </c>
      <c r="J84" s="45">
        <f>SUM('Баллы'!BP49:DK49,'Баллы'!DY49:FK49,'Баллы'!FP49:GA49,'Баллы'!GF49:GQ49,'Баллы'!HF49:HW49,'Баллы'!IL49:IW49,'Баллы'!JH49:KE49,'Баллы'!MH49:NV49,'Баллы'!OA49:OL49,'Баллы'!OQ49:PB49)</f>
        <v>0</v>
      </c>
      <c r="K84" s="46">
        <f>SUM('Баллы'!E49:R49)</f>
        <v>9.2335</v>
      </c>
      <c r="L84" s="47">
        <f>SUM('Баллы'!O49:R49)</f>
        <v>9.13</v>
      </c>
      <c r="M84" s="46">
        <f>SUM('Баллы'!S49:Y49)</f>
        <v>0</v>
      </c>
      <c r="N84" s="45">
        <f>SUM('Баллы'!T49:Y49)</f>
        <v>0</v>
      </c>
      <c r="O84" s="46">
        <f>SUM('Баллы'!Z49:AQ49,'Баллы'!LM49:LT49)</f>
        <v>0</v>
      </c>
      <c r="P84" s="45">
        <f>SUMIF('Баллы'!$Z$3:$AQ$3,"муж",'Баллы'!Z49:AQ49)+SUMIF('Баллы'!$LM$3:$LT$3,"муж",'Баллы'!LM49:LT49)</f>
        <v>0</v>
      </c>
      <c r="Q84" s="45">
        <f>SUMIF('Баллы'!$Z$3:$AQ$3,"жен",'Баллы'!Z49:AQ49)+SUMIF('Баллы'!$LM$3:$LT$3,"жен",'Баллы'!LM49:LT49)</f>
        <v>0</v>
      </c>
      <c r="R84" s="48">
        <f>SUM('Баллы'!Z49:AQ49)</f>
        <v>0</v>
      </c>
      <c r="S84" s="45">
        <f>SUM('Баллы'!Z49:AH49)</f>
        <v>0</v>
      </c>
      <c r="T84" s="45">
        <f>SUM('Баллы'!AI49:AQ49)</f>
        <v>0</v>
      </c>
      <c r="U84" s="48">
        <f>SUM('Баллы'!LM49:LT49)</f>
        <v>0</v>
      </c>
      <c r="V84" s="45">
        <f>SUM('Баллы'!LM49:LP49)</f>
        <v>0</v>
      </c>
      <c r="W84" s="49">
        <f>SUM('Баллы'!LQ49:LT49)</f>
        <v>0</v>
      </c>
      <c r="X84" s="46">
        <f>SUM('Баллы'!AR49:DK49,'Баллы'!LU49:NI49)</f>
        <v>0</v>
      </c>
      <c r="Y84" s="45">
        <f>'Баллы'!AR49+SUM('Баллы'!AZ49:BH49)+SUM('Баллы'!BP49:CP49)+SUM('Баллы'!LU49:MC49,'Баллы'!MH49:NI49)</f>
        <v>0</v>
      </c>
      <c r="Z84" s="45">
        <f>'Баллы'!AS49+SUM('Баллы'!BI49:BO49)+SUM('Баллы'!CQ49:DK49)+SUM('Баллы'!MD49:MG49,'Баллы'!NJ49:NV49,)</f>
        <v>0</v>
      </c>
      <c r="AA84" s="48">
        <f>SUM('Баллы'!AR49:DK49)</f>
        <v>0</v>
      </c>
      <c r="AB84" s="45">
        <f>SUM('Баллы'!AT49:AY49)</f>
        <v>0</v>
      </c>
      <c r="AC84" s="45">
        <f>'Баллы'!AR49+SUM('Баллы'!AZ49:BH49)+SUM('Баллы'!BP49:CP49)</f>
        <v>0</v>
      </c>
      <c r="AD84" s="50">
        <f>'Баллы'!AS49+SUM('Баллы'!BI49:BO49)+SUM('Баллы'!CQ49:DK49)</f>
        <v>0</v>
      </c>
      <c r="AE84" s="51">
        <f>SUM('Баллы'!AZ49:BO49)</f>
        <v>0</v>
      </c>
      <c r="AF84" s="45">
        <f>SUM('Баллы'!AZ49:BH49)</f>
        <v>0</v>
      </c>
      <c r="AG84" s="50">
        <f>SUM('Баллы'!BI49:BO49)</f>
        <v>0</v>
      </c>
      <c r="AH84" s="51">
        <f>SUM('Баллы'!BP49:DK49)</f>
        <v>0</v>
      </c>
      <c r="AI84" s="45">
        <f>SUM('Баллы'!BP49:CP49)</f>
        <v>0</v>
      </c>
      <c r="AJ84" s="45">
        <f>SUM('Баллы'!CQ49:DK49)</f>
        <v>0</v>
      </c>
      <c r="AK84" s="48">
        <f>SUM('Баллы'!LU49:NV49)</f>
        <v>0</v>
      </c>
      <c r="AL84" s="45">
        <f>SUM('Баллы'!LU49:MC49,'Баллы'!MH49:NI49)</f>
        <v>0</v>
      </c>
      <c r="AM84" s="50">
        <f>SUM('Баллы'!MD49:MG49,'Баллы'!NJ49:NV49,)</f>
        <v>0</v>
      </c>
      <c r="AN84" s="45">
        <f>SUM('Баллы'!LU49:MG49)</f>
        <v>0</v>
      </c>
      <c r="AO84" s="45">
        <f>SUM('Баллы'!LU49:MC49)</f>
        <v>0</v>
      </c>
      <c r="AP84" s="50">
        <f>SUM('Баллы'!MD49:MG49)</f>
        <v>0</v>
      </c>
      <c r="AQ84" s="45">
        <f>SUM('Баллы'!MH49:NV49)</f>
        <v>0</v>
      </c>
      <c r="AR84" s="45">
        <f>SUM('Баллы'!MH49:NI49)</f>
        <v>0</v>
      </c>
      <c r="AS84" s="50">
        <f>SUM('Баллы'!NJ49:NV49)</f>
        <v>0</v>
      </c>
      <c r="AT84" s="46">
        <f>SUM('Баллы'!DR49:FK49,'Баллы'!NW49:OL49)</f>
        <v>0</v>
      </c>
      <c r="AU84" s="48" t="str">
        <f>SUM('Баллы'!DL49:FK49)</f>
        <v>#REF!</v>
      </c>
      <c r="AV84" s="45" t="str">
        <f>SUM('Баллы'!DL49:DQ49)</f>
        <v>#REF!</v>
      </c>
      <c r="AW84" s="45">
        <f>SUM('Баллы'!DR49:DU49)+SUM('Баллы'!DY49:ES49)</f>
        <v>0</v>
      </c>
      <c r="AX84" s="50">
        <f>SUM('Баллы'!DV49:DX49)+SUM('Баллы'!ET49:FK49)</f>
        <v>0</v>
      </c>
      <c r="AY84" s="51">
        <f>SUM('Баллы'!DR49:DX49)</f>
        <v>0</v>
      </c>
      <c r="AZ84" s="45">
        <f>SUM('Баллы'!DR49:DU49)</f>
        <v>0</v>
      </c>
      <c r="BA84" s="50">
        <f>SUM('Баллы'!DV49:DX49)</f>
        <v>0</v>
      </c>
      <c r="BB84" s="51">
        <f>SUM('Баллы'!DY49:FK49)</f>
        <v>0</v>
      </c>
      <c r="BC84" s="45">
        <f>SUM('Баллы'!DY49:ES49)</f>
        <v>0</v>
      </c>
      <c r="BD84" s="49">
        <f>SUM('Баллы'!ET49:FK49)</f>
        <v>0</v>
      </c>
      <c r="BE84" s="48">
        <f>SUM('Баллы'!NW49:OL49)</f>
        <v>0</v>
      </c>
      <c r="BF84" s="45">
        <f>SUMIF('Баллы'!NW47:OL47,"муж",'Баллы'!NW49:OL49)</f>
        <v>0</v>
      </c>
      <c r="BG84" s="50">
        <f>SUMIF('Баллы'!NW47:OL47,"жен",'Баллы'!NW49:OL49)</f>
        <v>0</v>
      </c>
      <c r="BH84" s="51">
        <f>SUM('Баллы'!NW49:NZ49)</f>
        <v>0</v>
      </c>
      <c r="BI84" s="45">
        <f>SUMIF('Баллы'!NW47:NZ47,"муж",'Баллы'!NW49:NZ49)</f>
        <v>0</v>
      </c>
      <c r="BJ84" s="50">
        <f>SUMIF('Баллы'!NW47:NZ47,";ty",'Баллы'!NW49:NZ49)</f>
        <v>0</v>
      </c>
      <c r="BK84" s="51">
        <f>SUM('Баллы'!OA49:OL49)</f>
        <v>0</v>
      </c>
      <c r="BL84" s="45">
        <f>SUMIF('Баллы'!OA47:OL47,"муж",'Баллы'!OA49:OL49)</f>
        <v>0</v>
      </c>
      <c r="BM84" s="49">
        <f>SUMIF('Баллы'!OA47:OL47,"муж",'Баллы'!OA49:OL49)</f>
        <v>0</v>
      </c>
      <c r="BN84" s="46" t="str">
        <f>SUM('Баллы'!FL49:KE49,'Баллы'!OM49:PB49)</f>
        <v>#REF!</v>
      </c>
      <c r="BO84" s="48" t="str">
        <f>SUM('Баллы'!FL49:KE49)</f>
        <v>#REF!</v>
      </c>
      <c r="BP84" s="45" t="str">
        <f>SUM('Баллы'!FL49:FM49,'Баллы'!FP49:FU49,'Баллы'!GB49:GC49,'Баллы'!GF49:GK49,'Баллы'!GR49:GT49,'Баллы'!GX49:HA49,'Баллы'!HF49:HN49,'Баллы'!HX49,'Баллы'!HZ49:IB49,'Баллы'!IX49,'Баллы'!IF49:IH49,'Баллы'!IL49:IQ49,'Баллы'!IZ49:JE49,'Баллы'!JH49:JY49,)</f>
        <v>#REF!</v>
      </c>
      <c r="BQ84" s="50" t="str">
        <f>SUM('Баллы'!FN49:FO49,'Баллы'!FV49:GA49,'Баллы'!GD49:GE49,'Баллы'!GL49:GQ49,'Баллы'!GU49:GW49,'Баллы'!HB49:HE49,'Баллы'!HO49:HW49,'Баллы'!HY49,'Баллы'!IC49:IE49,'Баллы'!II49:IK49,'Баллы'!IR49:IW49,'Баллы'!IY49,'Баллы'!JF49:JG49,'Баллы'!JZ49:KE49)</f>
        <v>#REF!</v>
      </c>
      <c r="BR84" s="52">
        <f>SUM('Баллы'!FL49:FO49,'Баллы'!GB49:GE49,'Баллы'!GX49:HE49,'Баллы'!IF49:IK49,'Баллы'!IZ49:JG49)</f>
        <v>0</v>
      </c>
      <c r="BS84" s="45">
        <f>SUM('Баллы'!FP49:FU49,'Баллы'!GF49:GK49,'Баллы'!HF49:HN49,'Баллы'!IL49:IQ49,'Баллы'!JH49:JY49)</f>
        <v>0</v>
      </c>
      <c r="BT84" s="50">
        <f>SUM('Баллы'!FN49:FO49,'Баллы'!GD49:GE49,'Баллы'!HB49:HE49,'Баллы'!II49:IK49,'Баллы'!JF49:JG49)</f>
        <v>0</v>
      </c>
      <c r="BU84" s="52">
        <f>SUM('Баллы'!FP49:GA49,'Баллы'!GF49:GQ49,'Баллы'!HF49:HW49,'Баллы'!IL49:IW49,'Баллы'!JH49:KE49)</f>
        <v>0</v>
      </c>
      <c r="BV84" s="45">
        <f>SUM('Баллы'!FP49:FU49,'Баллы'!GF49:GK49,'Баллы'!HF49:HN49,'Баллы'!IL49:IQ49,'Баллы'!JH49:JY49)</f>
        <v>0</v>
      </c>
      <c r="BW84" s="50">
        <f>SUM('Баллы'!FV49:GA49,'Баллы'!GL49:GQ49,'Баллы'!HO49:HW49,'Баллы'!IL49:IW49,'Баллы'!JZ49:KE49)</f>
        <v>0</v>
      </c>
      <c r="BX84" s="51">
        <f>SUM('Баллы'!FL49:GA49)</f>
        <v>0</v>
      </c>
      <c r="BY84" s="51">
        <f>SUM('Баллы'!FL49:FM49,'Баллы'!FP49:FU49)</f>
        <v>0</v>
      </c>
      <c r="BZ84" s="53">
        <f>SUM('Баллы'!FN49:FO49,'Баллы'!FV49:GA49)</f>
        <v>0</v>
      </c>
      <c r="CA84" s="51">
        <f>SUM('Баллы'!GB49:GQ49)</f>
        <v>0</v>
      </c>
      <c r="CB84" s="45">
        <f>SUM('Баллы'!GB49:GC49,'Баллы'!GF49:GK49)</f>
        <v>0</v>
      </c>
      <c r="CC84" s="50">
        <f>SUM('Баллы'!GD49:GE49,'Баллы'!GL49:GQ49)</f>
        <v>0</v>
      </c>
      <c r="CD84" s="51" t="str">
        <f>SUM('Баллы'!GR49:HY49)</f>
        <v>#REF!</v>
      </c>
      <c r="CE84" s="45" t="str">
        <f>SUM('Баллы'!GR49:GT49,'Баллы'!GX49:HA49,'Баллы'!HF49:HN49,'Баллы'!HX49)</f>
        <v>#REF!</v>
      </c>
      <c r="CF84" s="50" t="str">
        <f>SUM('Баллы'!GU49:GW49,'Баллы'!HB49:HE49,'Баллы'!HO49:HW49,'Баллы'!HY49)</f>
        <v>#REF!</v>
      </c>
      <c r="CG84" s="51">
        <f>SUM('Баллы'!HZ49:IY49)</f>
        <v>0</v>
      </c>
      <c r="CH84" s="45">
        <f>SUM('Баллы'!HZ49:IB49,'Баллы'!IF49:IH49,'Баллы'!IL49:IQ49,'Баллы'!IX49)</f>
        <v>0</v>
      </c>
      <c r="CI84" s="50">
        <f>SUM('Баллы'!IC49:IE49,'Баллы'!II49:IK49,'Баллы'!IR49:IW49,'Баллы'!IY49)</f>
        <v>0</v>
      </c>
      <c r="CJ84" s="51">
        <f>SUM('Баллы'!IZ49:KE49,)</f>
        <v>0</v>
      </c>
      <c r="CK84" s="45">
        <f>SUM('Баллы'!IZ49:JE49,'Баллы'!JH49:JY49)</f>
        <v>0</v>
      </c>
      <c r="CL84" s="45">
        <f>SUM('Баллы'!JF49:JG49,'Баллы'!JZ49:KE49)</f>
        <v>0</v>
      </c>
      <c r="CM84" s="48">
        <f>SUM('Баллы'!OM49:PB49)</f>
        <v>0</v>
      </c>
      <c r="CN84" s="45">
        <f>SUMIF('Баллы'!OM47:PB47,"муж",'Баллы'!OM49:PB49)</f>
        <v>0</v>
      </c>
      <c r="CO84" s="50">
        <f>SUMIF('Баллы'!OM47:PB47,"жен",'Баллы'!OM49:PB49)</f>
        <v>0</v>
      </c>
      <c r="CP84" s="52">
        <f>SUM('Баллы'!OM49:OP49)</f>
        <v>0</v>
      </c>
      <c r="CQ84" s="45">
        <f>SUMIF('Баллы'!OM47:OP47,"муж",'Баллы'!OM49:OP49)</f>
        <v>0</v>
      </c>
      <c r="CR84" s="50">
        <f>SUMIF('Баллы'!OM47:OP47,"жен",'Баллы'!OM49:OP49)</f>
        <v>0</v>
      </c>
      <c r="CS84" s="52">
        <f>SUM('Баллы'!OQ49:PB49)</f>
        <v>0</v>
      </c>
      <c r="CT84" s="45">
        <f>SUMIF('Баллы'!OQ47:PB47,"муж",'Баллы'!OQ49:PB49)</f>
        <v>0</v>
      </c>
      <c r="CU84" s="50">
        <f>SUMIF('Баллы'!OQ47:PB47,"жен",'Баллы'!OQ49:PB49)</f>
        <v>0</v>
      </c>
      <c r="CV84" s="46">
        <f>SUM('Баллы'!KF49:KU49,'Баллы'!PC49:PX49)</f>
        <v>0</v>
      </c>
      <c r="CW84" s="48">
        <f>SUM('Баллы'!KF49:KU49)</f>
        <v>0</v>
      </c>
      <c r="CX84" s="48">
        <f>SUM('Баллы'!PC49:PX49)</f>
        <v>0</v>
      </c>
      <c r="CY84" s="46">
        <f>SUM('Баллы'!KV49:LL49,'Баллы'!PY49:QJ49)</f>
        <v>0</v>
      </c>
      <c r="CZ84" s="45">
        <f>SUM('Баллы'!KZ49:LB49,'Баллы'!PZ49:QJ49)</f>
        <v>0</v>
      </c>
      <c r="DA84" s="45">
        <f>SUM('Баллы'!KX49:KY49,'Баллы'!LB49:LC49,'Баллы'!LF49:LG49,'Баллы'!QE49:QJ49)</f>
        <v>0</v>
      </c>
      <c r="DB84" s="45">
        <f>SUM('Баллы'!KX49:KY49,'Баллы'!LB49:LC49,'Баллы'!LF49:LG49,'Баллы'!QE49:QG49)</f>
        <v>0</v>
      </c>
      <c r="DC84" s="45">
        <f>SUM('Баллы'!LC49,'Баллы'!LG49,'Баллы'!QH49:QJ49)</f>
        <v>0</v>
      </c>
      <c r="DD84" s="48">
        <f>SUM('Баллы'!KV49:LL49)</f>
        <v>0</v>
      </c>
      <c r="DE84" s="45">
        <f>SUM('Баллы'!KV49:KY49)</f>
        <v>0</v>
      </c>
      <c r="DF84" s="45">
        <f>SUM('Баллы'!KZ49:LG49)</f>
        <v>0</v>
      </c>
      <c r="DG84" s="45">
        <f>SUM('Баллы'!KZ49:LB49)</f>
        <v>0</v>
      </c>
      <c r="DH84" s="45">
        <f>SUM('Баллы'!LD49:LF49)</f>
        <v>0</v>
      </c>
      <c r="DI84" s="45">
        <f>SUM('Баллы'!KX49:KY49,'Баллы'!LB49:LC49,'Баллы'!LF49:LG49)</f>
        <v>0</v>
      </c>
      <c r="DJ84" s="45">
        <f>SUM('Баллы'!KX49:KY49)</f>
        <v>0</v>
      </c>
      <c r="DK84" s="45">
        <f>SUM('Баллы'!LB49:LC49,'Баллы'!LF49:LG49)</f>
        <v>0</v>
      </c>
      <c r="DL84" s="45">
        <f>SUM('Баллы'!LC49,'Баллы'!LG49)</f>
        <v>0</v>
      </c>
      <c r="DM84" s="45">
        <f>SUM('Баллы'!LH49:LL49)</f>
        <v>0</v>
      </c>
      <c r="DN84" s="48">
        <f>SUM('Баллы'!PY49:QJ49)</f>
        <v>0</v>
      </c>
      <c r="DO84" s="45">
        <f>SUM('Баллы'!PZ49,'Баллы'!QB49:QJ49)</f>
        <v>0</v>
      </c>
      <c r="DP84" s="45">
        <f>SUM('Баллы'!QE49:QJ49)</f>
        <v>0</v>
      </c>
      <c r="DQ84" s="54">
        <f>SUM('Баллы'!QE49:QG49)</f>
        <v>0</v>
      </c>
      <c r="DR84" s="45">
        <f>SUM('Баллы'!QH49:QJ49)</f>
        <v>0</v>
      </c>
      <c r="DS84" s="46" t="str">
        <f>SUM('Баллы'!QK49:QP49)</f>
        <v>#REF!</v>
      </c>
      <c r="DT84" s="45">
        <f>SUM('Баллы'!QL49:QM49,'Баллы'!QP49)</f>
        <v>0</v>
      </c>
      <c r="DU84" s="50">
        <f>SUM('Баллы'!QN49)</f>
        <v>0</v>
      </c>
      <c r="DV84" s="46">
        <f>SUM('Баллы'!QQ49:QX49)</f>
        <v>0</v>
      </c>
      <c r="DW84" s="45">
        <f>SUM('Баллы'!QQ50:QR50)</f>
        <v>0</v>
      </c>
      <c r="DX84" s="45">
        <f>SUM('Баллы'!QS50:QX50)</f>
        <v>0</v>
      </c>
    </row>
    <row r="85">
      <c r="A85" s="55">
        <v>82.0</v>
      </c>
      <c r="B85" s="56" t="str">
        <f>'Тест ответы'!B21</f>
        <v>Еврейская автономная область</v>
      </c>
      <c r="C85" s="57">
        <f>VLOOKUP(B85,'Население'!$B$2:$E$90,4,FALSE)</f>
        <v>25</v>
      </c>
      <c r="D85" s="44" t="str">
        <f>'Баллы'!D20</f>
        <v>#REF!</v>
      </c>
      <c r="E85" s="58" t="str">
        <f>SUMIF('Баллы'!$E$3:DX$3,"муж",'Баллы'!E20:DX20)</f>
        <v>#REF!</v>
      </c>
      <c r="F85" s="58" t="str">
        <f>SUMIF('Баллы'!$E$3:DX$3,"жен",'Баллы'!E20:DX20)</f>
        <v>#REF!</v>
      </c>
      <c r="G85" s="58" t="str">
        <f>SUM('Баллы'!Z20:DK20,'Баллы'!DP20:KE20,'Баллы'!KV20:LL20)</f>
        <v>#REF!</v>
      </c>
      <c r="H85" s="58">
        <f>SUM('Баллы'!LM20:PB20,'Баллы'!PY20:QJ20)</f>
        <v>0</v>
      </c>
      <c r="I85" s="58">
        <f>SUM('Баллы'!AZ20:BO20,'Баллы'!DR20:DX20,'Баллы'!FL20:FO20,'Баллы'!GB20:GE20,'Баллы'!GX20:HE20,'Баллы'!IF20:IK20,'Баллы'!IZ20:JG20,'Баллы'!LU20:MG20,'Баллы'!NW20:NZ20,'Баллы'!OM20:OP20)</f>
        <v>0</v>
      </c>
      <c r="J85" s="58">
        <f>SUM('Баллы'!BP20:DK20,'Баллы'!DY20:FK20,'Баллы'!FP20:GA20,'Баллы'!GF20:GQ20,'Баллы'!HF20:HW20,'Баллы'!IL20:IW20,'Баллы'!JH20:KE20,'Баллы'!MH20:NV20,'Баллы'!OA20:OL20,'Баллы'!OQ20:PB20)</f>
        <v>0</v>
      </c>
      <c r="K85" s="46">
        <f>SUM('Баллы'!E20:R20)</f>
        <v>0.11</v>
      </c>
      <c r="L85" s="59">
        <f>SUM('Баллы'!O20:R20)</f>
        <v>0.08</v>
      </c>
      <c r="M85" s="46">
        <f>SUM('Баллы'!S20:Y20)</f>
        <v>0</v>
      </c>
      <c r="N85" s="58">
        <f>SUM('Баллы'!T20:Y20)</f>
        <v>0</v>
      </c>
      <c r="O85" s="46">
        <f>SUM('Баллы'!Z20:AQ20,'Баллы'!LM20:LT20)</f>
        <v>0</v>
      </c>
      <c r="P85" s="58">
        <f>SUMIF('Баллы'!$Z$3:$AQ$3,"муж",'Баллы'!Z20:AQ20)+SUMIF('Баллы'!$LM$3:$LT$3,"муж",'Баллы'!LM20:LT20)</f>
        <v>0</v>
      </c>
      <c r="Q85" s="58">
        <f>SUMIF('Баллы'!$Z$3:$AQ$3,"жен",'Баллы'!Z20:AQ20)+SUMIF('Баллы'!$LM$3:$LT$3,"жен",'Баллы'!LM20:LT20)</f>
        <v>0</v>
      </c>
      <c r="R85" s="48">
        <f>SUM('Баллы'!Z20:AQ20)</f>
        <v>0</v>
      </c>
      <c r="S85" s="58">
        <f>SUM('Баллы'!Z20:AH20)</f>
        <v>0</v>
      </c>
      <c r="T85" s="58">
        <f>SUM('Баллы'!AI20:AQ20)</f>
        <v>0</v>
      </c>
      <c r="U85" s="48">
        <f>SUM('Баллы'!LM20:LT20)</f>
        <v>0</v>
      </c>
      <c r="V85" s="58">
        <f>SUM('Баллы'!LM20:LP20)</f>
        <v>0</v>
      </c>
      <c r="W85" s="60">
        <f>SUM('Баллы'!LQ20:LT20)</f>
        <v>0</v>
      </c>
      <c r="X85" s="46">
        <f>SUM('Баллы'!AR20:DK20,'Баллы'!LU20:NI20)</f>
        <v>0</v>
      </c>
      <c r="Y85" s="58">
        <f>'Баллы'!AR20+SUM('Баллы'!AZ20:BH20)+SUM('Баллы'!BP20:CP20)+SUM('Баллы'!LU20:MC20,'Баллы'!MH20:NI20)</f>
        <v>0</v>
      </c>
      <c r="Z85" s="58">
        <f>'Баллы'!AS20+SUM('Баллы'!BI20:BO20)+SUM('Баллы'!CQ20:DK20)+SUM('Баллы'!MD20:MG20,'Баллы'!NJ20:NV20,)</f>
        <v>0</v>
      </c>
      <c r="AA85" s="48">
        <f>SUM('Баллы'!AR20:DK20)</f>
        <v>0</v>
      </c>
      <c r="AB85" s="58">
        <f>SUM('Баллы'!AT20:AY20)</f>
        <v>0</v>
      </c>
      <c r="AC85" s="58">
        <f>'Баллы'!AR20+SUM('Баллы'!AZ20:BH20)+SUM('Баллы'!BP20:CP20)</f>
        <v>0</v>
      </c>
      <c r="AD85" s="61">
        <f>'Баллы'!AS20+SUM('Баллы'!BI20:BO20)+SUM('Баллы'!CQ20:DK20)</f>
        <v>0</v>
      </c>
      <c r="AE85" s="62">
        <f>SUM('Баллы'!AZ20:BO20)</f>
        <v>0</v>
      </c>
      <c r="AF85" s="58">
        <f>SUM('Баллы'!AZ20:BH20)</f>
        <v>0</v>
      </c>
      <c r="AG85" s="61">
        <f>SUM('Баллы'!BI20:BO20)</f>
        <v>0</v>
      </c>
      <c r="AH85" s="62">
        <f>SUM('Баллы'!BP20:DK20)</f>
        <v>0</v>
      </c>
      <c r="AI85" s="58">
        <f>SUM('Баллы'!BP20:CP20)</f>
        <v>0</v>
      </c>
      <c r="AJ85" s="58">
        <f>SUM('Баллы'!CQ20:DK20)</f>
        <v>0</v>
      </c>
      <c r="AK85" s="48">
        <f>SUM('Баллы'!LU20:NV20)</f>
        <v>0</v>
      </c>
      <c r="AL85" s="58">
        <f>SUM('Баллы'!LU20:MC20,'Баллы'!MH20:NI20)</f>
        <v>0</v>
      </c>
      <c r="AM85" s="61">
        <f>SUM('Баллы'!MD20:MG20,'Баллы'!NJ20:NV20,)</f>
        <v>0</v>
      </c>
      <c r="AN85" s="58">
        <f>SUM('Баллы'!LU20:MG20)</f>
        <v>0</v>
      </c>
      <c r="AO85" s="58">
        <f>SUM('Баллы'!LU20:MC20)</f>
        <v>0</v>
      </c>
      <c r="AP85" s="61">
        <f>SUM('Баллы'!MD20:MG20)</f>
        <v>0</v>
      </c>
      <c r="AQ85" s="58">
        <f>SUM('Баллы'!MH20:NV20)</f>
        <v>0</v>
      </c>
      <c r="AR85" s="58">
        <f>SUM('Баллы'!MH20:NI20)</f>
        <v>0</v>
      </c>
      <c r="AS85" s="61">
        <f>SUM('Баллы'!NJ20:NV20)</f>
        <v>0</v>
      </c>
      <c r="AT85" s="46">
        <f>SUM('Баллы'!DR20:FK20,'Баллы'!NW20:OL20)</f>
        <v>0</v>
      </c>
      <c r="AU85" s="48" t="str">
        <f>SUM('Баллы'!DL20:FK20)</f>
        <v>#REF!</v>
      </c>
      <c r="AV85" s="58" t="str">
        <f>SUM('Баллы'!DL20:DQ20)</f>
        <v>#REF!</v>
      </c>
      <c r="AW85" s="58">
        <f>SUM('Баллы'!DR20:DU20)+SUM('Баллы'!DY20:ES20)</f>
        <v>0</v>
      </c>
      <c r="AX85" s="61">
        <f>SUM('Баллы'!DV20:DX20)+SUM('Баллы'!ET20:FK20)</f>
        <v>0</v>
      </c>
      <c r="AY85" s="62">
        <f>SUM('Баллы'!DR20:DX20)</f>
        <v>0</v>
      </c>
      <c r="AZ85" s="58">
        <f>SUM('Баллы'!DR20:DU20)</f>
        <v>0</v>
      </c>
      <c r="BA85" s="61">
        <f>SUM('Баллы'!DV20:DX20)</f>
        <v>0</v>
      </c>
      <c r="BB85" s="62">
        <f>SUM('Баллы'!DY20:FK20)</f>
        <v>0</v>
      </c>
      <c r="BC85" s="58">
        <f>SUM('Баллы'!DY20:ES20)</f>
        <v>0</v>
      </c>
      <c r="BD85" s="60">
        <f>SUM('Баллы'!ET20:FK20)</f>
        <v>0</v>
      </c>
      <c r="BE85" s="48">
        <f>SUM('Баллы'!NW20:OL20)</f>
        <v>0</v>
      </c>
      <c r="BF85" s="58">
        <f>SUMIF('Баллы'!NW18:OL18,"муж",'Баллы'!NW20:OL20)</f>
        <v>0</v>
      </c>
      <c r="BG85" s="61">
        <f>SUMIF('Баллы'!NW18:OL18,"жен",'Баллы'!NW20:OL20)</f>
        <v>0</v>
      </c>
      <c r="BH85" s="62">
        <f>SUM('Баллы'!NW20:NZ20)</f>
        <v>0</v>
      </c>
      <c r="BI85" s="58">
        <f>SUMIF('Баллы'!NW18:NZ18,"муж",'Баллы'!NW20:NZ20)</f>
        <v>0</v>
      </c>
      <c r="BJ85" s="61">
        <f>SUMIF('Баллы'!NW18:NZ18,";ty",'Баллы'!NW20:NZ20)</f>
        <v>0</v>
      </c>
      <c r="BK85" s="62">
        <f>SUM('Баллы'!OA20:OL20)</f>
        <v>0</v>
      </c>
      <c r="BL85" s="58">
        <f>SUMIF('Баллы'!OA18:OL18,"муж",'Баллы'!OA20:OL20)</f>
        <v>0</v>
      </c>
      <c r="BM85" s="60">
        <f>SUMIF('Баллы'!OA18:OL18,"муж",'Баллы'!OA20:OL20)</f>
        <v>0</v>
      </c>
      <c r="BN85" s="46" t="str">
        <f>SUM('Баллы'!FL20:KE20,'Баллы'!OM20:PB20)</f>
        <v>#REF!</v>
      </c>
      <c r="BO85" s="48" t="str">
        <f>SUM('Баллы'!FL20:KE20)</f>
        <v>#REF!</v>
      </c>
      <c r="BP85" s="58" t="str">
        <f>SUM('Баллы'!FL20:FM20,'Баллы'!FP20:FU20,'Баллы'!GB20:GC20,'Баллы'!GF20:GK20,'Баллы'!GR20:GT20,'Баллы'!GX20:HA20,'Баллы'!HF20:HN20,'Баллы'!HX20,'Баллы'!HZ20:IB20,'Баллы'!IX20,'Баллы'!IF20:IH20,'Баллы'!IL20:IQ20,'Баллы'!IZ20:JE20,'Баллы'!JH20:JY20,)</f>
        <v>#REF!</v>
      </c>
      <c r="BQ85" s="61" t="str">
        <f>SUM('Баллы'!FN20:FO20,'Баллы'!FV20:GA20,'Баллы'!GD20:GE20,'Баллы'!GL20:GQ20,'Баллы'!GU20:GW20,'Баллы'!HB20:HE20,'Баллы'!HO20:HW20,'Баллы'!HY20,'Баллы'!IC20:IE20,'Баллы'!II20:IK20,'Баллы'!IR20:IW20,'Баллы'!IY20,'Баллы'!JF20:JG20,'Баллы'!JZ20:KE20)</f>
        <v>#REF!</v>
      </c>
      <c r="BR85" s="63">
        <f>SUM('Баллы'!FL20:FO20,'Баллы'!GB20:GE20,'Баллы'!GX20:HE20,'Баллы'!IF20:IK20,'Баллы'!IZ20:JG20)</f>
        <v>0</v>
      </c>
      <c r="BS85" s="58">
        <f>SUM('Баллы'!FP20:FU20,'Баллы'!GF20:GK20,'Баллы'!HF20:HN20,'Баллы'!IL20:IQ20,'Баллы'!JH20:JY20)</f>
        <v>0</v>
      </c>
      <c r="BT85" s="61">
        <f>SUM('Баллы'!FN20:FO20,'Баллы'!GD20:GE20,'Баллы'!HB20:HE20,'Баллы'!II20:IK20,'Баллы'!JF20:JG20)</f>
        <v>0</v>
      </c>
      <c r="BU85" s="63">
        <f>SUM('Баллы'!FP20:GA20,'Баллы'!GF20:GQ20,'Баллы'!HF20:HW20,'Баллы'!IL20:IW20,'Баллы'!JH20:KE20)</f>
        <v>0</v>
      </c>
      <c r="BV85" s="58">
        <f>SUM('Баллы'!FP20:FU20,'Баллы'!GF20:GK20,'Баллы'!HF20:HN20,'Баллы'!IL20:IQ20,'Баллы'!JH20:JY20)</f>
        <v>0</v>
      </c>
      <c r="BW85" s="61">
        <f>SUM('Баллы'!FV20:GA20,'Баллы'!GL20:GQ20,'Баллы'!HO20:HW20,'Баллы'!IL20:IW20,'Баллы'!JZ20:KE20)</f>
        <v>0</v>
      </c>
      <c r="BX85" s="62">
        <f>SUM('Баллы'!FL20:GA20)</f>
        <v>0</v>
      </c>
      <c r="BY85" s="62">
        <f>SUM('Баллы'!FL20:FM20,'Баллы'!FP20:FU20)</f>
        <v>0</v>
      </c>
      <c r="BZ85" s="64">
        <f>SUM('Баллы'!FN20:FO20,'Баллы'!FV20:GA20)</f>
        <v>0</v>
      </c>
      <c r="CA85" s="62">
        <f>SUM('Баллы'!GB20:GQ20)</f>
        <v>0</v>
      </c>
      <c r="CB85" s="58">
        <f>SUM('Баллы'!GB20:GC20,'Баллы'!GF20:GK20)</f>
        <v>0</v>
      </c>
      <c r="CC85" s="61">
        <f>SUM('Баллы'!GD20:GE20,'Баллы'!GL20:GQ20)</f>
        <v>0</v>
      </c>
      <c r="CD85" s="62" t="str">
        <f>SUM('Баллы'!GR20:HY20)</f>
        <v>#REF!</v>
      </c>
      <c r="CE85" s="58" t="str">
        <f>SUM('Баллы'!GR20:GT20,'Баллы'!GX20:HA20,'Баллы'!HF20:HN20,'Баллы'!HX20)</f>
        <v>#REF!</v>
      </c>
      <c r="CF85" s="61" t="str">
        <f>SUM('Баллы'!GU20:GW20,'Баллы'!HB20:HE20,'Баллы'!HO20:HW20,'Баллы'!HY20)</f>
        <v>#REF!</v>
      </c>
      <c r="CG85" s="62">
        <f>SUM('Баллы'!HZ20:IY20)</f>
        <v>0</v>
      </c>
      <c r="CH85" s="58">
        <f>SUM('Баллы'!HZ20:IB20,'Баллы'!IF20:IH20,'Баллы'!IL20:IQ20,'Баллы'!IX20)</f>
        <v>0</v>
      </c>
      <c r="CI85" s="61">
        <f>SUM('Баллы'!IC20:IE20,'Баллы'!II20:IK20,'Баллы'!IR20:IW20,'Баллы'!IY20)</f>
        <v>0</v>
      </c>
      <c r="CJ85" s="62">
        <f>SUM('Баллы'!IZ20:KE20,)</f>
        <v>0</v>
      </c>
      <c r="CK85" s="58">
        <f>SUM('Баллы'!IZ20:JE20,'Баллы'!JH20:JY20)</f>
        <v>0</v>
      </c>
      <c r="CL85" s="58">
        <f>SUM('Баллы'!JF20:JG20,'Баллы'!JZ20:KE20)</f>
        <v>0</v>
      </c>
      <c r="CM85" s="48">
        <f>SUM('Баллы'!OM20:PB20)</f>
        <v>0</v>
      </c>
      <c r="CN85" s="58">
        <f>SUMIF('Баллы'!OM18:PB18,"муж",'Баллы'!OM20:PB20)</f>
        <v>0</v>
      </c>
      <c r="CO85" s="61">
        <f>SUMIF('Баллы'!OM18:PB18,"жен",'Баллы'!OM20:PB20)</f>
        <v>0</v>
      </c>
      <c r="CP85" s="63">
        <f>SUM('Баллы'!OM20:OP20)</f>
        <v>0</v>
      </c>
      <c r="CQ85" s="58">
        <f>SUMIF('Баллы'!OM18:OP18,"муж",'Баллы'!OM20:OP20)</f>
        <v>0</v>
      </c>
      <c r="CR85" s="61">
        <f>SUMIF('Баллы'!OM18:OP18,"жен",'Баллы'!OM20:OP20)</f>
        <v>0</v>
      </c>
      <c r="CS85" s="63">
        <f>SUM('Баллы'!OQ20:PB20)</f>
        <v>0</v>
      </c>
      <c r="CT85" s="58">
        <f>SUMIF('Баллы'!OQ18:PB18,"муж",'Баллы'!OQ20:PB20)</f>
        <v>0</v>
      </c>
      <c r="CU85" s="61">
        <f>SUMIF('Баллы'!OQ18:PB18,"жен",'Баллы'!OQ20:PB20)</f>
        <v>0</v>
      </c>
      <c r="CV85" s="46">
        <f>SUM('Баллы'!KF20:KU20,'Баллы'!PC20:PX20)</f>
        <v>0</v>
      </c>
      <c r="CW85" s="48">
        <f>SUM('Баллы'!KF20:KU20)</f>
        <v>0</v>
      </c>
      <c r="CX85" s="48">
        <f>SUM('Баллы'!PC20:PX20)</f>
        <v>0</v>
      </c>
      <c r="CY85" s="46">
        <f>SUM('Баллы'!KV20:LL20,'Баллы'!PY20:QJ20)</f>
        <v>0</v>
      </c>
      <c r="CZ85" s="58">
        <f>SUM('Баллы'!KZ20:LB20,'Баллы'!PZ20:QJ20)</f>
        <v>0</v>
      </c>
      <c r="DA85" s="58">
        <f>SUM('Баллы'!KX20:KY20,'Баллы'!LB20:LC20,'Баллы'!LF20:LG20,'Баллы'!QE20:QJ20)</f>
        <v>0</v>
      </c>
      <c r="DB85" s="58">
        <f>SUM('Баллы'!KX20:KY20,'Баллы'!LB20:LC20,'Баллы'!LF20:LG20,'Баллы'!QE20:QG20)</f>
        <v>0</v>
      </c>
      <c r="DC85" s="58">
        <f>SUM('Баллы'!LC20,'Баллы'!LG20,'Баллы'!QH20:QJ20)</f>
        <v>0</v>
      </c>
      <c r="DD85" s="48">
        <f>SUM('Баллы'!KV20:LL20)</f>
        <v>0</v>
      </c>
      <c r="DE85" s="58">
        <f>SUM('Баллы'!KV20:KY20)</f>
        <v>0</v>
      </c>
      <c r="DF85" s="58">
        <f>SUM('Баллы'!KZ20:LG20)</f>
        <v>0</v>
      </c>
      <c r="DG85" s="58">
        <f>SUM('Баллы'!KZ20:LB20)</f>
        <v>0</v>
      </c>
      <c r="DH85" s="58">
        <f>SUM('Баллы'!LD20:LF20)</f>
        <v>0</v>
      </c>
      <c r="DI85" s="58">
        <f>SUM('Баллы'!KX20:KY20,'Баллы'!LB20:LC20,'Баллы'!LF20:LG20)</f>
        <v>0</v>
      </c>
      <c r="DJ85" s="58">
        <f>SUM('Баллы'!KX20:KY20)</f>
        <v>0</v>
      </c>
      <c r="DK85" s="58">
        <f>SUM('Баллы'!LB20:LC20,'Баллы'!LF20:LG20)</f>
        <v>0</v>
      </c>
      <c r="DL85" s="58">
        <f>SUM('Баллы'!LC20,'Баллы'!LG20)</f>
        <v>0</v>
      </c>
      <c r="DM85" s="58">
        <f>SUM('Баллы'!LH20:LL20)</f>
        <v>0</v>
      </c>
      <c r="DN85" s="48">
        <f>SUM('Баллы'!PY20:QJ20)</f>
        <v>0</v>
      </c>
      <c r="DO85" s="58">
        <f>SUM('Баллы'!PZ20,'Баллы'!QB20:QJ20)</f>
        <v>0</v>
      </c>
      <c r="DP85" s="58">
        <f>SUM('Баллы'!QE20:QJ20)</f>
        <v>0</v>
      </c>
      <c r="DQ85" s="65">
        <f>SUM('Баллы'!QE20:QG20)</f>
        <v>0</v>
      </c>
      <c r="DR85" s="58">
        <f>SUM('Баллы'!QH20:QJ20)</f>
        <v>0</v>
      </c>
      <c r="DS85" s="46" t="str">
        <f>SUM('Баллы'!QK20:QP20)</f>
        <v>#REF!</v>
      </c>
      <c r="DT85" s="58">
        <f>SUM('Баллы'!QL20:QM20,'Баллы'!QP20)</f>
        <v>0</v>
      </c>
      <c r="DU85" s="61">
        <f>SUM('Баллы'!QN20)</f>
        <v>0</v>
      </c>
      <c r="DV85" s="46">
        <f>SUM('Баллы'!QQ20:QX20)</f>
        <v>0</v>
      </c>
      <c r="DW85" s="58">
        <f>SUM('Баллы'!QQ20:QR20)</f>
        <v>0</v>
      </c>
      <c r="DX85" s="58">
        <f>SUM('Баллы'!QS20:QX20)</f>
        <v>0</v>
      </c>
    </row>
    <row r="86">
      <c r="A86" s="41">
        <v>83.0</v>
      </c>
      <c r="B86" s="42" t="str">
        <f>'Тест ответы'!B30</f>
        <v>Камчатский край</v>
      </c>
      <c r="C86" s="43">
        <f>VLOOKUP(B86,'Население'!$B$2:$E$90,4,FALSE)</f>
        <v>25</v>
      </c>
      <c r="D86" s="44" t="str">
        <f>'Баллы'!D29</f>
        <v>#REF!</v>
      </c>
      <c r="E86" s="45" t="str">
        <f>SUMIF('Баллы'!$E$3:DX$3,"муж",'Баллы'!E29:DX29)</f>
        <v>#REF!</v>
      </c>
      <c r="F86" s="45" t="str">
        <f>SUMIF('Баллы'!$E$3:DX$3,"жен",'Баллы'!E29:DX29)</f>
        <v>#REF!</v>
      </c>
      <c r="G86" s="45" t="str">
        <f>SUM('Баллы'!Z29:DK29,'Баллы'!DP29:KE29,'Баллы'!KV29:LL29)</f>
        <v>#REF!</v>
      </c>
      <c r="H86" s="45">
        <f>SUM('Баллы'!LM29:PB29,'Баллы'!PY29:QJ29)</f>
        <v>0</v>
      </c>
      <c r="I86" s="45">
        <f>SUM('Баллы'!AZ29:BO29,'Баллы'!DR29:DX29,'Баллы'!FL29:FO29,'Баллы'!GB29:GE29,'Баллы'!GX29:HE29,'Баллы'!IF29:IK29,'Баллы'!IZ29:JG29,'Баллы'!LU29:MG29,'Баллы'!NW29:NZ29,'Баллы'!OM29:OP29)</f>
        <v>0</v>
      </c>
      <c r="J86" s="45">
        <f>SUM('Баллы'!BP29:DK29,'Баллы'!DY29:FK29,'Баллы'!FP29:GA29,'Баллы'!GF29:GQ29,'Баллы'!HF29:HW29,'Баллы'!IL29:IW29,'Баллы'!JH29:KE29,'Баллы'!MH29:NV29,'Баллы'!OA29:OL29,'Баллы'!OQ29:PB29)</f>
        <v>0</v>
      </c>
      <c r="K86" s="46">
        <f>SUM('Баллы'!E29:R29)</f>
        <v>0.07</v>
      </c>
      <c r="L86" s="47">
        <f>SUM('Баллы'!O29:R29)</f>
        <v>0.04</v>
      </c>
      <c r="M86" s="46">
        <f>SUM('Баллы'!S29:Y29)</f>
        <v>0</v>
      </c>
      <c r="N86" s="45">
        <f>SUM('Баллы'!T29:Y29)</f>
        <v>0</v>
      </c>
      <c r="O86" s="46">
        <f>SUM('Баллы'!Z29:AQ29,'Баллы'!LM29:LT29)</f>
        <v>0</v>
      </c>
      <c r="P86" s="45">
        <f>SUMIF('Баллы'!$Z$3:$AQ$3,"муж",'Баллы'!Z29:AQ29)+SUMIF('Баллы'!$LM$3:$LT$3,"муж",'Баллы'!LM29:LT29)</f>
        <v>0</v>
      </c>
      <c r="Q86" s="45">
        <f>SUMIF('Баллы'!$Z$3:$AQ$3,"жен",'Баллы'!Z29:AQ29)+SUMIF('Баллы'!$LM$3:$LT$3,"жен",'Баллы'!LM29:LT29)</f>
        <v>0</v>
      </c>
      <c r="R86" s="48">
        <f>SUM('Баллы'!Z29:AQ29)</f>
        <v>0</v>
      </c>
      <c r="S86" s="45">
        <f>SUM('Баллы'!Z29:AH29)</f>
        <v>0</v>
      </c>
      <c r="T86" s="45">
        <f>SUM('Баллы'!AI29:AQ29)</f>
        <v>0</v>
      </c>
      <c r="U86" s="48">
        <f>SUM('Баллы'!LM29:LT29)</f>
        <v>0</v>
      </c>
      <c r="V86" s="45">
        <f>SUM('Баллы'!LM29:LP29)</f>
        <v>0</v>
      </c>
      <c r="W86" s="49">
        <f>SUM('Баллы'!LQ29:LT29)</f>
        <v>0</v>
      </c>
      <c r="X86" s="46">
        <f>SUM('Баллы'!AR29:DK29,'Баллы'!LU29:NI29)</f>
        <v>0</v>
      </c>
      <c r="Y86" s="45">
        <f>'Баллы'!AR29+SUM('Баллы'!AZ29:BH29)+SUM('Баллы'!BP29:CP29)+SUM('Баллы'!LU29:MC29,'Баллы'!MH29:NI29)</f>
        <v>0</v>
      </c>
      <c r="Z86" s="45">
        <f>'Баллы'!AS29+SUM('Баллы'!BI29:BO29)+SUM('Баллы'!CQ29:DK29)+SUM('Баллы'!MD29:MG29,'Баллы'!NJ29:NV29,)</f>
        <v>0</v>
      </c>
      <c r="AA86" s="48">
        <f>SUM('Баллы'!AR29:DK29)</f>
        <v>0</v>
      </c>
      <c r="AB86" s="45">
        <f>SUM('Баллы'!AT29:AY29)</f>
        <v>0</v>
      </c>
      <c r="AC86" s="45">
        <f>'Баллы'!AR29+SUM('Баллы'!AZ29:BH29)+SUM('Баллы'!BP29:CP29)</f>
        <v>0</v>
      </c>
      <c r="AD86" s="50">
        <f>'Баллы'!AS29+SUM('Баллы'!BI29:BO29)+SUM('Баллы'!CQ29:DK29)</f>
        <v>0</v>
      </c>
      <c r="AE86" s="51">
        <f>SUM('Баллы'!AZ29:BO29)</f>
        <v>0</v>
      </c>
      <c r="AF86" s="45">
        <f>SUM('Баллы'!AZ29:BH29)</f>
        <v>0</v>
      </c>
      <c r="AG86" s="50">
        <f>SUM('Баллы'!BI29:BO29)</f>
        <v>0</v>
      </c>
      <c r="AH86" s="51">
        <f>SUM('Баллы'!BP29:DK29)</f>
        <v>0</v>
      </c>
      <c r="AI86" s="45">
        <f>SUM('Баллы'!BP29:CP29)</f>
        <v>0</v>
      </c>
      <c r="AJ86" s="45">
        <f>SUM('Баллы'!CQ29:DK29)</f>
        <v>0</v>
      </c>
      <c r="AK86" s="48">
        <f>SUM('Баллы'!LU29:NV29)</f>
        <v>0</v>
      </c>
      <c r="AL86" s="45">
        <f>SUM('Баллы'!LU29:MC29,'Баллы'!MH29:NI29)</f>
        <v>0</v>
      </c>
      <c r="AM86" s="50">
        <f>SUM('Баллы'!MD29:MG29,'Баллы'!NJ29:NV29,)</f>
        <v>0</v>
      </c>
      <c r="AN86" s="45">
        <f>SUM('Баллы'!LU29:MG29)</f>
        <v>0</v>
      </c>
      <c r="AO86" s="45">
        <f>SUM('Баллы'!LU29:MC29)</f>
        <v>0</v>
      </c>
      <c r="AP86" s="50">
        <f>SUM('Баллы'!MD29:MG29)</f>
        <v>0</v>
      </c>
      <c r="AQ86" s="45">
        <f>SUM('Баллы'!MH29:NV29)</f>
        <v>0</v>
      </c>
      <c r="AR86" s="45">
        <f>SUM('Баллы'!MH29:NI29)</f>
        <v>0</v>
      </c>
      <c r="AS86" s="50">
        <f>SUM('Баллы'!NJ29:NV29)</f>
        <v>0</v>
      </c>
      <c r="AT86" s="46">
        <f>SUM('Баллы'!DR29:FK29,'Баллы'!NW29:OL29)</f>
        <v>0</v>
      </c>
      <c r="AU86" s="48" t="str">
        <f>SUM('Баллы'!DL29:FK29)</f>
        <v>#REF!</v>
      </c>
      <c r="AV86" s="45" t="str">
        <f>SUM('Баллы'!DL29:DQ29)</f>
        <v>#REF!</v>
      </c>
      <c r="AW86" s="45">
        <f>SUM('Баллы'!DR29:DU29)+SUM('Баллы'!DY29:ES29)</f>
        <v>0</v>
      </c>
      <c r="AX86" s="50">
        <f>SUM('Баллы'!DV29:DX29)+SUM('Баллы'!ET29:FK29)</f>
        <v>0</v>
      </c>
      <c r="AY86" s="51">
        <f>SUM('Баллы'!DR29:DX29)</f>
        <v>0</v>
      </c>
      <c r="AZ86" s="45">
        <f>SUM('Баллы'!DR29:DU29)</f>
        <v>0</v>
      </c>
      <c r="BA86" s="50">
        <f>SUM('Баллы'!DV29:DX29)</f>
        <v>0</v>
      </c>
      <c r="BB86" s="51">
        <f>SUM('Баллы'!DY29:FK29)</f>
        <v>0</v>
      </c>
      <c r="BC86" s="45">
        <f>SUM('Баллы'!DY29:ES29)</f>
        <v>0</v>
      </c>
      <c r="BD86" s="49">
        <f>SUM('Баллы'!ET29:FK29)</f>
        <v>0</v>
      </c>
      <c r="BE86" s="48">
        <f>SUM('Баллы'!NW29:OL29)</f>
        <v>0</v>
      </c>
      <c r="BF86" s="45">
        <f>SUMIF('Баллы'!NW27:OL27,"муж",'Баллы'!NW29:OL29)</f>
        <v>0</v>
      </c>
      <c r="BG86" s="50">
        <f>SUMIF('Баллы'!NW27:OL27,"жен",'Баллы'!NW29:OL29)</f>
        <v>0</v>
      </c>
      <c r="BH86" s="51">
        <f>SUM('Баллы'!NW29:NZ29)</f>
        <v>0</v>
      </c>
      <c r="BI86" s="45">
        <f>SUMIF('Баллы'!NW27:NZ27,"муж",'Баллы'!NW29:NZ29)</f>
        <v>0</v>
      </c>
      <c r="BJ86" s="50">
        <f>SUMIF('Баллы'!NW27:NZ27,";ty",'Баллы'!NW29:NZ29)</f>
        <v>0</v>
      </c>
      <c r="BK86" s="51">
        <f>SUM('Баллы'!OA29:OL29)</f>
        <v>0</v>
      </c>
      <c r="BL86" s="45">
        <f>SUMIF('Баллы'!OA27:OL27,"муж",'Баллы'!OA29:OL29)</f>
        <v>0</v>
      </c>
      <c r="BM86" s="49">
        <f>SUMIF('Баллы'!OA27:OL27,"муж",'Баллы'!OA29:OL29)</f>
        <v>0</v>
      </c>
      <c r="BN86" s="46" t="str">
        <f>SUM('Баллы'!FL29:KE29,'Баллы'!OM29:PB29)</f>
        <v>#REF!</v>
      </c>
      <c r="BO86" s="48" t="str">
        <f>SUM('Баллы'!FL29:KE29)</f>
        <v>#REF!</v>
      </c>
      <c r="BP86" s="45" t="str">
        <f>SUM('Баллы'!FL29:FM29,'Баллы'!FP29:FU29,'Баллы'!GB29:GC29,'Баллы'!GF29:GK29,'Баллы'!GR29:GT29,'Баллы'!GX29:HA29,'Баллы'!HF29:HN29,'Баллы'!HX29,'Баллы'!HZ29:IB29,'Баллы'!IX29,'Баллы'!IF29:IH29,'Баллы'!IL29:IQ29,'Баллы'!IZ29:JE29,'Баллы'!JH29:JY29,)</f>
        <v>#REF!</v>
      </c>
      <c r="BQ86" s="50" t="str">
        <f>SUM('Баллы'!FN29:FO29,'Баллы'!FV29:GA29,'Баллы'!GD29:GE29,'Баллы'!GL29:GQ29,'Баллы'!GU29:GW29,'Баллы'!HB29:HE29,'Баллы'!HO29:HW29,'Баллы'!HY29,'Баллы'!IC29:IE29,'Баллы'!II29:IK29,'Баллы'!IR29:IW29,'Баллы'!IY29,'Баллы'!JF29:JG29,'Баллы'!JZ29:KE29)</f>
        <v>#REF!</v>
      </c>
      <c r="BR86" s="52">
        <f>SUM('Баллы'!FL29:FO29,'Баллы'!GB29:GE29,'Баллы'!GX29:HE29,'Баллы'!IF29:IK29,'Баллы'!IZ29:JG29)</f>
        <v>0</v>
      </c>
      <c r="BS86" s="45">
        <f>SUM('Баллы'!FP29:FU29,'Баллы'!GF29:GK29,'Баллы'!HF29:HN29,'Баллы'!IL29:IQ29,'Баллы'!JH29:JY29)</f>
        <v>0</v>
      </c>
      <c r="BT86" s="50">
        <f>SUM('Баллы'!FN29:FO29,'Баллы'!GD29:GE29,'Баллы'!HB29:HE29,'Баллы'!II29:IK29,'Баллы'!JF29:JG29)</f>
        <v>0</v>
      </c>
      <c r="BU86" s="52">
        <f>SUM('Баллы'!FP29:GA29,'Баллы'!GF29:GQ29,'Баллы'!HF29:HW29,'Баллы'!IL29:IW29,'Баллы'!JH29:KE29)</f>
        <v>0</v>
      </c>
      <c r="BV86" s="45">
        <f>SUM('Баллы'!FP29:FU29,'Баллы'!GF29:GK29,'Баллы'!HF29:HN29,'Баллы'!IL29:IQ29,'Баллы'!JH29:JY29)</f>
        <v>0</v>
      </c>
      <c r="BW86" s="50">
        <f>SUM('Баллы'!FV29:GA29,'Баллы'!GL29:GQ29,'Баллы'!HO29:HW29,'Баллы'!IL29:IW29,'Баллы'!JZ29:KE29)</f>
        <v>0</v>
      </c>
      <c r="BX86" s="51">
        <f>SUM('Баллы'!FL29:GA29)</f>
        <v>0</v>
      </c>
      <c r="BY86" s="51">
        <f>SUM('Баллы'!FL29:FM29,'Баллы'!FP29:FU29)</f>
        <v>0</v>
      </c>
      <c r="BZ86" s="53">
        <f>SUM('Баллы'!FN29:FO29,'Баллы'!FV29:GA29)</f>
        <v>0</v>
      </c>
      <c r="CA86" s="51">
        <f>SUM('Баллы'!GB29:GQ29)</f>
        <v>0</v>
      </c>
      <c r="CB86" s="45">
        <f>SUM('Баллы'!GB29:GC29,'Баллы'!GF29:GK29)</f>
        <v>0</v>
      </c>
      <c r="CC86" s="50">
        <f>SUM('Баллы'!GD29:GE29,'Баллы'!GL29:GQ29)</f>
        <v>0</v>
      </c>
      <c r="CD86" s="51" t="str">
        <f>SUM('Баллы'!GR29:HY29)</f>
        <v>#REF!</v>
      </c>
      <c r="CE86" s="45" t="str">
        <f>SUM('Баллы'!GR29:GT29,'Баллы'!GX29:HA29,'Баллы'!HF29:HN29,'Баллы'!HX29)</f>
        <v>#REF!</v>
      </c>
      <c r="CF86" s="50" t="str">
        <f>SUM('Баллы'!GU29:GW29,'Баллы'!HB29:HE29,'Баллы'!HO29:HW29,'Баллы'!HY29)</f>
        <v>#REF!</v>
      </c>
      <c r="CG86" s="51">
        <f>SUM('Баллы'!HZ29:IY29)</f>
        <v>0</v>
      </c>
      <c r="CH86" s="45">
        <f>SUM('Баллы'!HZ29:IB29,'Баллы'!IF29:IH29,'Баллы'!IL29:IQ29,'Баллы'!IX29)</f>
        <v>0</v>
      </c>
      <c r="CI86" s="50">
        <f>SUM('Баллы'!IC29:IE29,'Баллы'!II29:IK29,'Баллы'!IR29:IW29,'Баллы'!IY29)</f>
        <v>0</v>
      </c>
      <c r="CJ86" s="51">
        <f>SUM('Баллы'!IZ29:KE29,)</f>
        <v>0</v>
      </c>
      <c r="CK86" s="45">
        <f>SUM('Баллы'!IZ29:JE29,'Баллы'!JH29:JY29)</f>
        <v>0</v>
      </c>
      <c r="CL86" s="45">
        <f>SUM('Баллы'!JF29:JG29,'Баллы'!JZ29:KE29)</f>
        <v>0</v>
      </c>
      <c r="CM86" s="48">
        <f>SUM('Баллы'!OM29:PB29)</f>
        <v>0</v>
      </c>
      <c r="CN86" s="45">
        <f>SUMIF('Баллы'!OM27:PB27,"муж",'Баллы'!OM29:PB29)</f>
        <v>0</v>
      </c>
      <c r="CO86" s="50">
        <f>SUMIF('Баллы'!OM27:PB27,"жен",'Баллы'!OM29:PB29)</f>
        <v>0</v>
      </c>
      <c r="CP86" s="52">
        <f>SUM('Баллы'!OM29:OP29)</f>
        <v>0</v>
      </c>
      <c r="CQ86" s="45">
        <f>SUMIF('Баллы'!OM27:OP27,"муж",'Баллы'!OM29:OP29)</f>
        <v>0</v>
      </c>
      <c r="CR86" s="50">
        <f>SUMIF('Баллы'!OM27:OP27,"жен",'Баллы'!OM29:OP29)</f>
        <v>0</v>
      </c>
      <c r="CS86" s="52">
        <f>SUM('Баллы'!OQ29:PB29)</f>
        <v>0</v>
      </c>
      <c r="CT86" s="45">
        <f>SUMIF('Баллы'!OQ27:PB27,"муж",'Баллы'!OQ29:PB29)</f>
        <v>0</v>
      </c>
      <c r="CU86" s="50">
        <f>SUMIF('Баллы'!OQ27:PB27,"жен",'Баллы'!OQ29:PB29)</f>
        <v>0</v>
      </c>
      <c r="CV86" s="46">
        <f>SUM('Баллы'!KF29:KU29,'Баллы'!PC29:PX29)</f>
        <v>0</v>
      </c>
      <c r="CW86" s="48">
        <f>SUM('Баллы'!KF29:KU29)</f>
        <v>0</v>
      </c>
      <c r="CX86" s="48">
        <f>SUM('Баллы'!PC29:PX29)</f>
        <v>0</v>
      </c>
      <c r="CY86" s="46">
        <f>SUM('Баллы'!KV29:LL29,'Баллы'!PY29:QJ29)</f>
        <v>0</v>
      </c>
      <c r="CZ86" s="45">
        <f>SUM('Баллы'!KZ29:LB29,'Баллы'!PZ29:QJ29)</f>
        <v>0</v>
      </c>
      <c r="DA86" s="45">
        <f>SUM('Баллы'!KX29:KY29,'Баллы'!LB29:LC29,'Баллы'!LF29:LG29,'Баллы'!QE29:QJ29)</f>
        <v>0</v>
      </c>
      <c r="DB86" s="45">
        <f>SUM('Баллы'!KX29:KY29,'Баллы'!LB29:LC29,'Баллы'!LF29:LG29,'Баллы'!QE29:QG29)</f>
        <v>0</v>
      </c>
      <c r="DC86" s="45">
        <f>SUM('Баллы'!LC29,'Баллы'!LG29,'Баллы'!QH29:QJ29)</f>
        <v>0</v>
      </c>
      <c r="DD86" s="48">
        <f>SUM('Баллы'!KV29:LL29)</f>
        <v>0</v>
      </c>
      <c r="DE86" s="45">
        <f>SUM('Баллы'!KV29:KY29)</f>
        <v>0</v>
      </c>
      <c r="DF86" s="45">
        <f>SUM('Баллы'!KZ29:LG29)</f>
        <v>0</v>
      </c>
      <c r="DG86" s="45">
        <f>SUM('Баллы'!KZ29:LB29)</f>
        <v>0</v>
      </c>
      <c r="DH86" s="45">
        <f>SUM('Баллы'!LD29:LF29)</f>
        <v>0</v>
      </c>
      <c r="DI86" s="45">
        <f>SUM('Баллы'!KX29:KY29,'Баллы'!LB29:LC29,'Баллы'!LF29:LG29)</f>
        <v>0</v>
      </c>
      <c r="DJ86" s="45">
        <f>SUM('Баллы'!KX29:KY29)</f>
        <v>0</v>
      </c>
      <c r="DK86" s="45">
        <f>SUM('Баллы'!LB29:LC29,'Баллы'!LF29:LG29)</f>
        <v>0</v>
      </c>
      <c r="DL86" s="45">
        <f>SUM('Баллы'!LC29,'Баллы'!LG29)</f>
        <v>0</v>
      </c>
      <c r="DM86" s="45">
        <f>SUM('Баллы'!LH29:LL29)</f>
        <v>0</v>
      </c>
      <c r="DN86" s="48">
        <f>SUM('Баллы'!PY29:QJ29)</f>
        <v>0</v>
      </c>
      <c r="DO86" s="45">
        <f>SUM('Баллы'!PZ29,'Баллы'!QB29:QJ29)</f>
        <v>0</v>
      </c>
      <c r="DP86" s="45">
        <f>SUM('Баллы'!QE29:QJ29)</f>
        <v>0</v>
      </c>
      <c r="DQ86" s="54">
        <f>SUM('Баллы'!QE29:QG29)</f>
        <v>0</v>
      </c>
      <c r="DR86" s="45">
        <f>SUM('Баллы'!QH29:QJ29)</f>
        <v>0</v>
      </c>
      <c r="DS86" s="46" t="str">
        <f>SUM('Баллы'!QK29:QP29)</f>
        <v>#REF!</v>
      </c>
      <c r="DT86" s="45">
        <f>SUM('Баллы'!QL29:QM29,'Баллы'!QP29)</f>
        <v>0</v>
      </c>
      <c r="DU86" s="50">
        <f>SUM('Баллы'!QN29)</f>
        <v>0</v>
      </c>
      <c r="DV86" s="46">
        <f>SUM('Баллы'!QQ29:QX29)</f>
        <v>0</v>
      </c>
      <c r="DW86" s="45">
        <f>SUM('Баллы'!QQ29:QR29)</f>
        <v>0</v>
      </c>
      <c r="DX86" s="45">
        <f>SUM('Баллы'!QS29:QX29)</f>
        <v>0</v>
      </c>
    </row>
    <row r="87">
      <c r="A87" s="55">
        <v>84.0</v>
      </c>
      <c r="B87" s="56" t="str">
        <f>'Тест ответы'!B88</f>
        <v>Чукотский автономный округ</v>
      </c>
      <c r="C87" s="57">
        <f>VLOOKUP(B87,'Население'!$B$2:$E$90,4,FALSE)</f>
        <v>25</v>
      </c>
      <c r="D87" s="44" t="str">
        <f>'Баллы'!D87</f>
        <v>#REF!</v>
      </c>
      <c r="E87" s="58" t="str">
        <f>SUMIF('Баллы'!$E$3:DX$3,"муж",'Баллы'!E87:DX87)</f>
        <v>#REF!</v>
      </c>
      <c r="F87" s="58" t="str">
        <f>SUMIF('Баллы'!$E$3:DX$3,"жен",'Баллы'!E87:DX87)</f>
        <v>#REF!</v>
      </c>
      <c r="G87" s="58" t="str">
        <f>SUM('Баллы'!Z87:DK87,'Баллы'!DP87:KE87,'Баллы'!KV87:LL87)</f>
        <v>#REF!</v>
      </c>
      <c r="H87" s="58">
        <f>SUM('Баллы'!LM87:PB87,'Баллы'!PY87:QJ87)</f>
        <v>0</v>
      </c>
      <c r="I87" s="58">
        <f>SUM('Баллы'!AZ87:BO87,'Баллы'!DR87:DX87,'Баллы'!FL87:FO87,'Баллы'!GB87:GE87,'Баллы'!GX87:HE87,'Баллы'!IF87:IK87,'Баллы'!IZ87:JG87,'Баллы'!LU87:MG87,'Баллы'!NW87:NZ87,'Баллы'!OM87:OP87)</f>
        <v>0</v>
      </c>
      <c r="J87" s="58">
        <f>SUM('Баллы'!BP87:DK87,'Баллы'!DY87:FK87,'Баллы'!FP87:GA87,'Баллы'!GF87:GQ87,'Баллы'!HF87:HW87,'Баллы'!IL87:IW87,'Баллы'!JH87:KE87,'Баллы'!MH87:NV87,'Баллы'!OA87:OL87,'Баллы'!OQ87:PB87)</f>
        <v>0</v>
      </c>
      <c r="K87" s="46">
        <f>SUM('Баллы'!E87:R87)</f>
        <v>0</v>
      </c>
      <c r="L87" s="59">
        <f>SUM('Баллы'!O87:R87)</f>
        <v>0</v>
      </c>
      <c r="M87" s="46">
        <f>SUM('Баллы'!S87:Y87)</f>
        <v>0</v>
      </c>
      <c r="N87" s="58">
        <f>SUM('Баллы'!T87:Y87)</f>
        <v>0</v>
      </c>
      <c r="O87" s="46">
        <f>SUM('Баллы'!Z87:AQ87,'Баллы'!LM87:LT87)</f>
        <v>0</v>
      </c>
      <c r="P87" s="58">
        <f>SUMIF('Баллы'!$Z$3:$AQ$3,"муж",'Баллы'!Z87:AQ87)+SUMIF('Баллы'!$LM$3:$LT$3,"муж",'Баллы'!LM87:LT87)</f>
        <v>0</v>
      </c>
      <c r="Q87" s="58">
        <f>SUMIF('Баллы'!$Z$3:$AQ$3,"жен",'Баллы'!Z87:AQ87)+SUMIF('Баллы'!$LM$3:$LT$3,"жен",'Баллы'!LM87:LT87)</f>
        <v>0</v>
      </c>
      <c r="R87" s="48">
        <f>SUM('Баллы'!Z87:AQ87)</f>
        <v>0</v>
      </c>
      <c r="S87" s="58">
        <f>SUM('Баллы'!Z87:AH87)</f>
        <v>0</v>
      </c>
      <c r="T87" s="58">
        <f>SUM('Баллы'!AI87:AQ87)</f>
        <v>0</v>
      </c>
      <c r="U87" s="48">
        <f>SUM('Баллы'!LM87:LT87)</f>
        <v>0</v>
      </c>
      <c r="V87" s="58">
        <f>SUM('Баллы'!LM87:LP87)</f>
        <v>0</v>
      </c>
      <c r="W87" s="60">
        <f>SUM('Баллы'!LQ87:LT87)</f>
        <v>0</v>
      </c>
      <c r="X87" s="46">
        <f>SUM('Баллы'!AR87:DK87,'Баллы'!LU87:NI87)</f>
        <v>0</v>
      </c>
      <c r="Y87" s="58">
        <f>'Баллы'!AR87+SUM('Баллы'!AZ87:BH87)+SUM('Баллы'!BP87:CP87)+SUM('Баллы'!LU87:MC87,'Баллы'!MH87:NI87)</f>
        <v>0</v>
      </c>
      <c r="Z87" s="58">
        <f>'Баллы'!AS87+SUM('Баллы'!BI87:BO87)+SUM('Баллы'!CQ87:DK87)+SUM('Баллы'!MD87:MG87,'Баллы'!NJ87:NV87,)</f>
        <v>0</v>
      </c>
      <c r="AA87" s="48">
        <f>SUM('Баллы'!AR87:DK87)</f>
        <v>0</v>
      </c>
      <c r="AB87" s="58">
        <f>SUM('Баллы'!AT87:AY87)</f>
        <v>0</v>
      </c>
      <c r="AC87" s="58">
        <f>'Баллы'!AR87+SUM('Баллы'!AZ87:BH87)+SUM('Баллы'!BP87:CP87)</f>
        <v>0</v>
      </c>
      <c r="AD87" s="61">
        <f>'Баллы'!AS87+SUM('Баллы'!BI87:BO87)+SUM('Баллы'!CQ87:DK87)</f>
        <v>0</v>
      </c>
      <c r="AE87" s="62">
        <f>SUM('Баллы'!AZ87:BO87)</f>
        <v>0</v>
      </c>
      <c r="AF87" s="58">
        <f>SUM('Баллы'!AZ87:BH87)</f>
        <v>0</v>
      </c>
      <c r="AG87" s="61">
        <f>SUM('Баллы'!BI87:BO87)</f>
        <v>0</v>
      </c>
      <c r="AH87" s="62">
        <f>SUM('Баллы'!BP87:DK87)</f>
        <v>0</v>
      </c>
      <c r="AI87" s="58">
        <f>SUM('Баллы'!BP87:CP87)</f>
        <v>0</v>
      </c>
      <c r="AJ87" s="58">
        <f>SUM('Баллы'!CQ87:DK87)</f>
        <v>0</v>
      </c>
      <c r="AK87" s="48">
        <f>SUM('Баллы'!LU87:NV87)</f>
        <v>0</v>
      </c>
      <c r="AL87" s="58">
        <f>SUM('Баллы'!LU87:MC87,'Баллы'!MH87:NI87)</f>
        <v>0</v>
      </c>
      <c r="AM87" s="61">
        <f>SUM('Баллы'!MD87:MG87,'Баллы'!NJ87:NV87,)</f>
        <v>0</v>
      </c>
      <c r="AN87" s="58">
        <f>SUM('Баллы'!LU87:MG87)</f>
        <v>0</v>
      </c>
      <c r="AO87" s="58">
        <f>SUM('Баллы'!LU87:MC87)</f>
        <v>0</v>
      </c>
      <c r="AP87" s="61">
        <f>SUM('Баллы'!MD87:MG87)</f>
        <v>0</v>
      </c>
      <c r="AQ87" s="58">
        <f>SUM('Баллы'!MH87:NV87)</f>
        <v>0</v>
      </c>
      <c r="AR87" s="58">
        <f>SUM('Баллы'!MH87:NI87)</f>
        <v>0</v>
      </c>
      <c r="AS87" s="61">
        <f>SUM('Баллы'!NJ87:NV87)</f>
        <v>0</v>
      </c>
      <c r="AT87" s="46">
        <f>SUM('Баллы'!DR87:FK87,'Баллы'!NW87:OL87)</f>
        <v>0</v>
      </c>
      <c r="AU87" s="48" t="str">
        <f>SUM('Баллы'!DL87:FK87)</f>
        <v>#REF!</v>
      </c>
      <c r="AV87" s="58" t="str">
        <f>SUM('Баллы'!DL87:DQ87)</f>
        <v>#REF!</v>
      </c>
      <c r="AW87" s="58">
        <f>SUM('Баллы'!DR87:DU87)+SUM('Баллы'!DY87:ES87)</f>
        <v>0</v>
      </c>
      <c r="AX87" s="61">
        <f>SUM('Баллы'!DV87:DX87)+SUM('Баллы'!ET87:FK87)</f>
        <v>0</v>
      </c>
      <c r="AY87" s="62">
        <f>SUM('Баллы'!DR87:DX87)</f>
        <v>0</v>
      </c>
      <c r="AZ87" s="58">
        <f>SUM('Баллы'!DR87:DU87)</f>
        <v>0</v>
      </c>
      <c r="BA87" s="61">
        <f>SUM('Баллы'!DV87:DX87)</f>
        <v>0</v>
      </c>
      <c r="BB87" s="62">
        <f>SUM('Баллы'!DY87:FK87)</f>
        <v>0</v>
      </c>
      <c r="BC87" s="58">
        <f>SUM('Баллы'!DY87:ES87)</f>
        <v>0</v>
      </c>
      <c r="BD87" s="60">
        <f>SUM('Баллы'!ET87:FK87)</f>
        <v>0</v>
      </c>
      <c r="BE87" s="48">
        <f>SUM('Баллы'!NW87:OL87)</f>
        <v>0</v>
      </c>
      <c r="BF87" s="58">
        <f>SUMIF('Баллы'!NW85:OL85,"муж",'Баллы'!NW87:OL87)</f>
        <v>0</v>
      </c>
      <c r="BG87" s="61">
        <f>SUMIF('Баллы'!NW85:OL85,"жен",'Баллы'!NW87:OL87)</f>
        <v>0</v>
      </c>
      <c r="BH87" s="62">
        <f>SUM('Баллы'!NW87:NZ87)</f>
        <v>0</v>
      </c>
      <c r="BI87" s="58">
        <f>SUMIF('Баллы'!NW85:NZ85,"муж",'Баллы'!NW87:NZ87)</f>
        <v>0</v>
      </c>
      <c r="BJ87" s="61">
        <f>SUMIF('Баллы'!NW85:NZ85,";ty",'Баллы'!NW87:NZ87)</f>
        <v>0</v>
      </c>
      <c r="BK87" s="62">
        <f>SUM('Баллы'!OA87:OL87)</f>
        <v>0</v>
      </c>
      <c r="BL87" s="58">
        <f>SUMIF('Баллы'!OA85:OL85,"муж",'Баллы'!OA87:OL87)</f>
        <v>0</v>
      </c>
      <c r="BM87" s="60">
        <f>SUMIF('Баллы'!OA85:OL85,"муж",'Баллы'!OA87:OL87)</f>
        <v>0</v>
      </c>
      <c r="BN87" s="46" t="str">
        <f>SUM('Баллы'!FL87:KE87,'Баллы'!OM87:PB87)</f>
        <v>#REF!</v>
      </c>
      <c r="BO87" s="48" t="str">
        <f>SUM('Баллы'!FL87:KE87)</f>
        <v>#REF!</v>
      </c>
      <c r="BP87" s="58" t="str">
        <f>SUM('Баллы'!FL87:FM87,'Баллы'!FP87:FU87,'Баллы'!GB87:GC87,'Баллы'!GF87:GK87,'Баллы'!GR87:GT87,'Баллы'!GX87:HA87,'Баллы'!HF87:HN87,'Баллы'!HX87,'Баллы'!HZ87:IB87,'Баллы'!IX87,'Баллы'!IF87:IH87,'Баллы'!IL87:IQ87,'Баллы'!IZ87:JE87,'Баллы'!JH87:JY87,)</f>
        <v>#REF!</v>
      </c>
      <c r="BQ87" s="61" t="str">
        <f>SUM('Баллы'!FN87:FO87,'Баллы'!FV87:GA87,'Баллы'!GD87:GE87,'Баллы'!GL87:GQ87,'Баллы'!GU87:GW87,'Баллы'!HB87:HE87,'Баллы'!HO87:HW87,'Баллы'!HY87,'Баллы'!IC87:IE87,'Баллы'!II87:IK87,'Баллы'!IR87:IW87,'Баллы'!IY87,'Баллы'!JF87:JG87,'Баллы'!JZ87:KE87)</f>
        <v>#REF!</v>
      </c>
      <c r="BR87" s="63">
        <f>SUM('Баллы'!FL87:FO87,'Баллы'!GB87:GE87,'Баллы'!GX87:HE87,'Баллы'!IF87:IK87,'Баллы'!IZ87:JG87)</f>
        <v>0</v>
      </c>
      <c r="BS87" s="58">
        <f>SUM('Баллы'!FP87:FU87,'Баллы'!GF87:GK87,'Баллы'!HF87:HN87,'Баллы'!IL87:IQ87,'Баллы'!JH87:JY87)</f>
        <v>0</v>
      </c>
      <c r="BT87" s="61">
        <f>SUM('Баллы'!FN87:FO87,'Баллы'!GD87:GE87,'Баллы'!HB87:HE87,'Баллы'!II87:IK87,'Баллы'!JF87:JG87)</f>
        <v>0</v>
      </c>
      <c r="BU87" s="63">
        <f>SUM('Баллы'!FP87:GA87,'Баллы'!GF87:GQ87,'Баллы'!HF87:HW87,'Баллы'!IL87:IW87,'Баллы'!JH87:KE87)</f>
        <v>0</v>
      </c>
      <c r="BV87" s="58">
        <f>SUM('Баллы'!FP87:FU87,'Баллы'!GF87:GK87,'Баллы'!HF87:HN87,'Баллы'!IL87:IQ87,'Баллы'!JH87:JY87)</f>
        <v>0</v>
      </c>
      <c r="BW87" s="61">
        <f>SUM('Баллы'!FV87:GA87,'Баллы'!GL87:GQ87,'Баллы'!HO87:HW87,'Баллы'!IL87:IW87,'Баллы'!JZ87:KE87)</f>
        <v>0</v>
      </c>
      <c r="BX87" s="62">
        <f>SUM('Баллы'!FL87:GA87)</f>
        <v>0</v>
      </c>
      <c r="BY87" s="62">
        <f>SUM('Баллы'!FL87:FM87,'Баллы'!FP87:FU87)</f>
        <v>0</v>
      </c>
      <c r="BZ87" s="64">
        <f>SUM('Баллы'!FN87:FO87,'Баллы'!FV87:GA87)</f>
        <v>0</v>
      </c>
      <c r="CA87" s="62">
        <f>SUM('Баллы'!GB87:GQ87)</f>
        <v>0</v>
      </c>
      <c r="CB87" s="58">
        <f>SUM('Баллы'!GB87:GC87,'Баллы'!GF87:GK87)</f>
        <v>0</v>
      </c>
      <c r="CC87" s="61">
        <f>SUM('Баллы'!GD87:GE87,'Баллы'!GL87:GQ87)</f>
        <v>0</v>
      </c>
      <c r="CD87" s="62" t="str">
        <f>SUM('Баллы'!GR87:HY87)</f>
        <v>#REF!</v>
      </c>
      <c r="CE87" s="58" t="str">
        <f>SUM('Баллы'!GR87:GT87,'Баллы'!GX87:HA87,'Баллы'!HF87:HN87,'Баллы'!HX87)</f>
        <v>#REF!</v>
      </c>
      <c r="CF87" s="61" t="str">
        <f>SUM('Баллы'!GU87:GW87,'Баллы'!HB87:HE87,'Баллы'!HO87:HW87,'Баллы'!HY87)</f>
        <v>#REF!</v>
      </c>
      <c r="CG87" s="62">
        <f>SUM('Баллы'!HZ87:IY87)</f>
        <v>0</v>
      </c>
      <c r="CH87" s="58">
        <f>SUM('Баллы'!HZ87:IB87,'Баллы'!IF87:IH87,'Баллы'!IL87:IQ87,'Баллы'!IX87)</f>
        <v>0</v>
      </c>
      <c r="CI87" s="61">
        <f>SUM('Баллы'!IC87:IE87,'Баллы'!II87:IK87,'Баллы'!IR87:IW87,'Баллы'!IY87)</f>
        <v>0</v>
      </c>
      <c r="CJ87" s="62">
        <f>SUM('Баллы'!IZ87:KE87,)</f>
        <v>0</v>
      </c>
      <c r="CK87" s="58">
        <f>SUM('Баллы'!IZ87:JE87,'Баллы'!JH87:JY87)</f>
        <v>0</v>
      </c>
      <c r="CL87" s="58">
        <f>SUM('Баллы'!JF87:JG87,'Баллы'!JZ87:KE87)</f>
        <v>0</v>
      </c>
      <c r="CM87" s="48">
        <f>SUM('Баллы'!OM87:PB87)</f>
        <v>0</v>
      </c>
      <c r="CN87" s="58">
        <f>SUMIF('Баллы'!OM85:PB85,"муж",'Баллы'!OM87:PB87)</f>
        <v>0</v>
      </c>
      <c r="CO87" s="61">
        <f>SUMIF('Баллы'!OM85:PB85,"жен",'Баллы'!OM87:PB87)</f>
        <v>0</v>
      </c>
      <c r="CP87" s="63">
        <f>SUM('Баллы'!OM87:OP87)</f>
        <v>0</v>
      </c>
      <c r="CQ87" s="58">
        <f>SUMIF('Баллы'!OM85:OP85,"муж",'Баллы'!OM87:OP87)</f>
        <v>0</v>
      </c>
      <c r="CR87" s="61">
        <f>SUMIF('Баллы'!OM85:OP85,"жен",'Баллы'!OM87:OP87)</f>
        <v>0</v>
      </c>
      <c r="CS87" s="63">
        <f>SUM('Баллы'!OQ87:PB87)</f>
        <v>0</v>
      </c>
      <c r="CT87" s="58">
        <f>SUMIF('Баллы'!OQ85:PB85,"муж",'Баллы'!OQ87:PB87)</f>
        <v>0</v>
      </c>
      <c r="CU87" s="61">
        <f>SUMIF('Баллы'!OQ85:PB85,"жен",'Баллы'!OQ87:PB87)</f>
        <v>0</v>
      </c>
      <c r="CV87" s="46">
        <f>SUM('Баллы'!KF87:KU87,'Баллы'!PC87:PX87)</f>
        <v>0</v>
      </c>
      <c r="CW87" s="48">
        <f>SUM('Баллы'!KF87:KU87)</f>
        <v>0</v>
      </c>
      <c r="CX87" s="48">
        <f>SUM('Баллы'!PC87:PX87)</f>
        <v>0</v>
      </c>
      <c r="CY87" s="46">
        <f>SUM('Баллы'!KV87:LL87,'Баллы'!PY87:QJ87)</f>
        <v>0</v>
      </c>
      <c r="CZ87" s="58">
        <f>SUM('Баллы'!KZ87:LB87,'Баллы'!PZ87:QJ87)</f>
        <v>0</v>
      </c>
      <c r="DA87" s="58">
        <f>SUM('Баллы'!KX87:KY87,'Баллы'!LB87:LC87,'Баллы'!LF87:LG87,'Баллы'!QE87:QJ87)</f>
        <v>0</v>
      </c>
      <c r="DB87" s="58">
        <f>SUM('Баллы'!KX87:KY87,'Баллы'!LB87:LC87,'Баллы'!LF87:LG87,'Баллы'!QE87:QG87)</f>
        <v>0</v>
      </c>
      <c r="DC87" s="58">
        <f>SUM('Баллы'!LC87,'Баллы'!LG87,'Баллы'!QH87:QJ87)</f>
        <v>0</v>
      </c>
      <c r="DD87" s="48">
        <f>SUM('Баллы'!KV87:LL87)</f>
        <v>0</v>
      </c>
      <c r="DE87" s="58">
        <f>SUM('Баллы'!KV87:KY87)</f>
        <v>0</v>
      </c>
      <c r="DF87" s="58">
        <f>SUM('Баллы'!KZ87:LG87)</f>
        <v>0</v>
      </c>
      <c r="DG87" s="58">
        <f>SUM('Баллы'!KZ87:LB87)</f>
        <v>0</v>
      </c>
      <c r="DH87" s="58">
        <f>SUM('Баллы'!LD87:LF87)</f>
        <v>0</v>
      </c>
      <c r="DI87" s="58">
        <f>SUM('Баллы'!KX87:KY87,'Баллы'!LB87:LC87,'Баллы'!LF87:LG87)</f>
        <v>0</v>
      </c>
      <c r="DJ87" s="58">
        <f>SUM('Баллы'!KX87:KY87)</f>
        <v>0</v>
      </c>
      <c r="DK87" s="58">
        <f>SUM('Баллы'!LB87:LC87,'Баллы'!LF87:LG87)</f>
        <v>0</v>
      </c>
      <c r="DL87" s="58">
        <f>SUM('Баллы'!LC87,'Баллы'!LG87)</f>
        <v>0</v>
      </c>
      <c r="DM87" s="58">
        <f>SUM('Баллы'!LH87:LL87)</f>
        <v>0</v>
      </c>
      <c r="DN87" s="48">
        <f>SUM('Баллы'!PY87:QJ87)</f>
        <v>0</v>
      </c>
      <c r="DO87" s="58">
        <f>SUM('Баллы'!PZ87,'Баллы'!QB87:QJ87)</f>
        <v>0</v>
      </c>
      <c r="DP87" s="58">
        <f>SUM('Баллы'!QE87:QJ87)</f>
        <v>0</v>
      </c>
      <c r="DQ87" s="65">
        <f>SUM('Баллы'!QE87:QG87)</f>
        <v>0</v>
      </c>
      <c r="DR87" s="58">
        <f>SUM('Баллы'!QH87:QJ87)</f>
        <v>0</v>
      </c>
      <c r="DS87" s="46" t="str">
        <f>SUM('Баллы'!QK87:QP87)</f>
        <v>#REF!</v>
      </c>
      <c r="DT87" s="58">
        <f>SUM('Баллы'!QL87:QM87,'Баллы'!QP87)</f>
        <v>0</v>
      </c>
      <c r="DU87" s="61">
        <f>SUM('Баллы'!QN87)</f>
        <v>0</v>
      </c>
      <c r="DV87" s="46">
        <f>SUM('Баллы'!QQ87:QX87)</f>
        <v>0</v>
      </c>
      <c r="DW87" s="58">
        <f>SUM('Баллы'!QQ87:QR87)</f>
        <v>0</v>
      </c>
      <c r="DX87" s="58">
        <f>SUM('Баллы'!QS87:QX87)</f>
        <v>0</v>
      </c>
    </row>
    <row r="88">
      <c r="A88" s="41">
        <v>85.0</v>
      </c>
      <c r="B88" s="42" t="str">
        <f>'Тест ответы'!B44</f>
        <v>Магаданская область</v>
      </c>
      <c r="C88" s="43">
        <f>VLOOKUP(B88,'Население'!$B$2:$E$90,4,FALSE)</f>
        <v>25</v>
      </c>
      <c r="D88" s="44" t="str">
        <f>'Баллы'!D43</f>
        <v>#REF!</v>
      </c>
      <c r="E88" s="45" t="str">
        <f>SUMIF('Баллы'!$E$3:DX$3,"муж",'Баллы'!E43:DX43)</f>
        <v>#REF!</v>
      </c>
      <c r="F88" s="45" t="str">
        <f>SUMIF('Баллы'!$E$3:DX$3,"жен",'Баллы'!E43:DX43)</f>
        <v>#REF!</v>
      </c>
      <c r="G88" s="45" t="str">
        <f>SUM('Баллы'!Z43:DK43,'Баллы'!DP43:KE43,'Баллы'!KV43:LL43)</f>
        <v>#REF!</v>
      </c>
      <c r="H88" s="45">
        <f>SUM('Баллы'!LM43:PB43,'Баллы'!PY43:QJ43)</f>
        <v>0</v>
      </c>
      <c r="I88" s="45">
        <f>SUM('Баллы'!AZ43:BO43,'Баллы'!DR43:DX43,'Баллы'!FL43:FO43,'Баллы'!GB43:GE43,'Баллы'!GX43:HE43,'Баллы'!IF43:IK43,'Баллы'!IZ43:JG43,'Баллы'!LU43:MG43,'Баллы'!NW43:NZ43,'Баллы'!OM43:OP43)</f>
        <v>0</v>
      </c>
      <c r="J88" s="45">
        <f>SUM('Баллы'!BP43:DK43,'Баллы'!DY43:FK43,'Баллы'!FP43:GA43,'Баллы'!GF43:GQ43,'Баллы'!HF43:HW43,'Баллы'!IL43:IW43,'Баллы'!JH43:KE43,'Баллы'!MH43:NV43,'Баллы'!OA43:OL43,'Баллы'!OQ43:PB43)</f>
        <v>0</v>
      </c>
      <c r="K88" s="46">
        <f>SUM('Баллы'!E43:R43)</f>
        <v>0.0955</v>
      </c>
      <c r="L88" s="47">
        <f>SUM('Баллы'!O43:R43)</f>
        <v>0.04</v>
      </c>
      <c r="M88" s="46">
        <f>SUM('Баллы'!S43:Y43)</f>
        <v>0</v>
      </c>
      <c r="N88" s="45">
        <f>SUM('Баллы'!T43:Y43)</f>
        <v>0</v>
      </c>
      <c r="O88" s="46">
        <f>SUM('Баллы'!Z43:AQ43,'Баллы'!LM43:LT43)</f>
        <v>0</v>
      </c>
      <c r="P88" s="45">
        <f>SUMIF('Баллы'!$Z$3:$AQ$3,"муж",'Баллы'!Z43:AQ43)+SUMIF('Баллы'!$LM$3:$LT$3,"муж",'Баллы'!LM43:LT43)</f>
        <v>0</v>
      </c>
      <c r="Q88" s="45">
        <f>SUMIF('Баллы'!$Z$3:$AQ$3,"жен",'Баллы'!Z43:AQ43)+SUMIF('Баллы'!$LM$3:$LT$3,"жен",'Баллы'!LM43:LT43)</f>
        <v>0</v>
      </c>
      <c r="R88" s="48">
        <f>SUM('Баллы'!Z43:AQ43)</f>
        <v>0</v>
      </c>
      <c r="S88" s="45">
        <f>SUM('Баллы'!Z43:AH43)</f>
        <v>0</v>
      </c>
      <c r="T88" s="45">
        <f>SUM('Баллы'!AI43:AQ43)</f>
        <v>0</v>
      </c>
      <c r="U88" s="48">
        <f>SUM('Баллы'!LM43:LT43)</f>
        <v>0</v>
      </c>
      <c r="V88" s="45">
        <f>SUM('Баллы'!LM43:LP43)</f>
        <v>0</v>
      </c>
      <c r="W88" s="49">
        <f>SUM('Баллы'!LQ43:LT43)</f>
        <v>0</v>
      </c>
      <c r="X88" s="46">
        <f>SUM('Баллы'!AR43:DK43,'Баллы'!LU43:NI43)</f>
        <v>0</v>
      </c>
      <c r="Y88" s="45">
        <f>'Баллы'!AR43+SUM('Баллы'!AZ43:BH43)+SUM('Баллы'!BP43:CP43)+SUM('Баллы'!LU43:MC43,'Баллы'!MH43:NI43)</f>
        <v>0</v>
      </c>
      <c r="Z88" s="45">
        <f>'Баллы'!AS43+SUM('Баллы'!BI43:BO43)+SUM('Баллы'!CQ43:DK43)+SUM('Баллы'!MD43:MG43,'Баллы'!NJ43:NV43,)</f>
        <v>0</v>
      </c>
      <c r="AA88" s="48">
        <f>SUM('Баллы'!AR43:DK43)</f>
        <v>0</v>
      </c>
      <c r="AB88" s="45">
        <f>SUM('Баллы'!AT43:AY43)</f>
        <v>0</v>
      </c>
      <c r="AC88" s="45">
        <f>'Баллы'!AR43+SUM('Баллы'!AZ43:BH43)+SUM('Баллы'!BP43:CP43)</f>
        <v>0</v>
      </c>
      <c r="AD88" s="50">
        <f>'Баллы'!AS43+SUM('Баллы'!BI43:BO43)+SUM('Баллы'!CQ43:DK43)</f>
        <v>0</v>
      </c>
      <c r="AE88" s="51">
        <f>SUM('Баллы'!AZ43:BO43)</f>
        <v>0</v>
      </c>
      <c r="AF88" s="45">
        <f>SUM('Баллы'!AZ43:BH43)</f>
        <v>0</v>
      </c>
      <c r="AG88" s="50">
        <f>SUM('Баллы'!BI43:BO43)</f>
        <v>0</v>
      </c>
      <c r="AH88" s="51">
        <f>SUM('Баллы'!BP43:DK43)</f>
        <v>0</v>
      </c>
      <c r="AI88" s="45">
        <f>SUM('Баллы'!BP43:CP43)</f>
        <v>0</v>
      </c>
      <c r="AJ88" s="45">
        <f>SUM('Баллы'!CQ43:DK43)</f>
        <v>0</v>
      </c>
      <c r="AK88" s="48">
        <f>SUM('Баллы'!LU43:NV43)</f>
        <v>0</v>
      </c>
      <c r="AL88" s="45">
        <f>SUM('Баллы'!LU43:MC43,'Баллы'!MH43:NI43)</f>
        <v>0</v>
      </c>
      <c r="AM88" s="50">
        <f>SUM('Баллы'!MD43:MG43,'Баллы'!NJ43:NV43,)</f>
        <v>0</v>
      </c>
      <c r="AN88" s="45">
        <f>SUM('Баллы'!LU43:MG43)</f>
        <v>0</v>
      </c>
      <c r="AO88" s="45">
        <f>SUM('Баллы'!LU43:MC43)</f>
        <v>0</v>
      </c>
      <c r="AP88" s="50">
        <f>SUM('Баллы'!MD43:MG43)</f>
        <v>0</v>
      </c>
      <c r="AQ88" s="45">
        <f>SUM('Баллы'!MH43:NV43)</f>
        <v>0</v>
      </c>
      <c r="AR88" s="45">
        <f>SUM('Баллы'!MH43:NI43)</f>
        <v>0</v>
      </c>
      <c r="AS88" s="50">
        <f>SUM('Баллы'!NJ43:NV43)</f>
        <v>0</v>
      </c>
      <c r="AT88" s="46">
        <f>SUM('Баллы'!DR43:FK43,'Баллы'!NW43:OL43)</f>
        <v>0</v>
      </c>
      <c r="AU88" s="48" t="str">
        <f>SUM('Баллы'!DL43:FK43)</f>
        <v>#REF!</v>
      </c>
      <c r="AV88" s="45" t="str">
        <f>SUM('Баллы'!DL43:DQ43)</f>
        <v>#REF!</v>
      </c>
      <c r="AW88" s="45">
        <f>SUM('Баллы'!DR43:DU43)+SUM('Баллы'!DY43:ES43)</f>
        <v>0</v>
      </c>
      <c r="AX88" s="50">
        <f>SUM('Баллы'!DV43:DX43)+SUM('Баллы'!ET43:FK43)</f>
        <v>0</v>
      </c>
      <c r="AY88" s="51">
        <f>SUM('Баллы'!DR43:DX43)</f>
        <v>0</v>
      </c>
      <c r="AZ88" s="45">
        <f>SUM('Баллы'!DR43:DU43)</f>
        <v>0</v>
      </c>
      <c r="BA88" s="50">
        <f>SUM('Баллы'!DV43:DX43)</f>
        <v>0</v>
      </c>
      <c r="BB88" s="51">
        <f>SUM('Баллы'!DY43:FK43)</f>
        <v>0</v>
      </c>
      <c r="BC88" s="45">
        <f>SUM('Баллы'!DY43:ES43)</f>
        <v>0</v>
      </c>
      <c r="BD88" s="49">
        <f>SUM('Баллы'!ET43:FK43)</f>
        <v>0</v>
      </c>
      <c r="BE88" s="48">
        <f>SUM('Баллы'!NW43:OL43)</f>
        <v>0</v>
      </c>
      <c r="BF88" s="45">
        <f>SUMIF('Баллы'!NW41:OL41,"муж",'Баллы'!NW43:OL43)</f>
        <v>0</v>
      </c>
      <c r="BG88" s="50">
        <f>SUMIF('Баллы'!NW41:OL41,"жен",'Баллы'!NW43:OL43)</f>
        <v>0</v>
      </c>
      <c r="BH88" s="51">
        <f>SUM('Баллы'!NW43:NZ43)</f>
        <v>0</v>
      </c>
      <c r="BI88" s="45">
        <f>SUMIF('Баллы'!NW41:NZ41,"муж",'Баллы'!NW43:NZ43)</f>
        <v>0</v>
      </c>
      <c r="BJ88" s="50">
        <f>SUMIF('Баллы'!NW41:NZ41,";ty",'Баллы'!NW43:NZ43)</f>
        <v>0</v>
      </c>
      <c r="BK88" s="51">
        <f>SUM('Баллы'!OA43:OL43)</f>
        <v>0</v>
      </c>
      <c r="BL88" s="45">
        <f>SUMIF('Баллы'!OA41:OL41,"муж",'Баллы'!OA43:OL43)</f>
        <v>0</v>
      </c>
      <c r="BM88" s="49">
        <f>SUMIF('Баллы'!OA41:OL41,"муж",'Баллы'!OA43:OL43)</f>
        <v>0</v>
      </c>
      <c r="BN88" s="46" t="str">
        <f>SUM('Баллы'!FL43:KE43,'Баллы'!OM43:PB43)</f>
        <v>#REF!</v>
      </c>
      <c r="BO88" s="48" t="str">
        <f>SUM('Баллы'!FL43:KE43)</f>
        <v>#REF!</v>
      </c>
      <c r="BP88" s="45" t="str">
        <f>SUM('Баллы'!FL43:FM43,'Баллы'!FP43:FU43,'Баллы'!GB43:GC43,'Баллы'!GF43:GK43,'Баллы'!GR43:GT43,'Баллы'!GX43:HA43,'Баллы'!HF43:HN43,'Баллы'!HX43,'Баллы'!HZ43:IB43,'Баллы'!IX43,'Баллы'!IF43:IH43,'Баллы'!IL43:IQ43,'Баллы'!IZ43:JE43,'Баллы'!JH43:JY43,)</f>
        <v>#REF!</v>
      </c>
      <c r="BQ88" s="50" t="str">
        <f>SUM('Баллы'!FN43:FO43,'Баллы'!FV43:GA43,'Баллы'!GD43:GE43,'Баллы'!GL43:GQ43,'Баллы'!GU43:GW43,'Баллы'!HB43:HE43,'Баллы'!HO43:HW43,'Баллы'!HY43,'Баллы'!IC43:IE43,'Баллы'!II43:IK43,'Баллы'!IR43:IW43,'Баллы'!IY43,'Баллы'!JF43:JG43,'Баллы'!JZ43:KE43)</f>
        <v>#REF!</v>
      </c>
      <c r="BR88" s="52">
        <f>SUM('Баллы'!FL43:FO43,'Баллы'!GB43:GE43,'Баллы'!GX43:HE43,'Баллы'!IF43:IK43,'Баллы'!IZ43:JG43)</f>
        <v>0</v>
      </c>
      <c r="BS88" s="45">
        <f>SUM('Баллы'!FP43:FU43,'Баллы'!GF43:GK43,'Баллы'!HF43:HN43,'Баллы'!IL43:IQ43,'Баллы'!JH43:JY43)</f>
        <v>0</v>
      </c>
      <c r="BT88" s="50">
        <f>SUM('Баллы'!FN43:FO43,'Баллы'!GD43:GE43,'Баллы'!HB43:HE43,'Баллы'!II43:IK43,'Баллы'!JF43:JG43)</f>
        <v>0</v>
      </c>
      <c r="BU88" s="52">
        <f>SUM('Баллы'!FP43:GA43,'Баллы'!GF43:GQ43,'Баллы'!HF43:HW43,'Баллы'!IL43:IW43,'Баллы'!JH43:KE43)</f>
        <v>0</v>
      </c>
      <c r="BV88" s="45">
        <f>SUM('Баллы'!FP43:FU43,'Баллы'!GF43:GK43,'Баллы'!HF43:HN43,'Баллы'!IL43:IQ43,'Баллы'!JH43:JY43)</f>
        <v>0</v>
      </c>
      <c r="BW88" s="50">
        <f>SUM('Баллы'!FV43:GA43,'Баллы'!GL43:GQ43,'Баллы'!HO43:HW43,'Баллы'!IL43:IW43,'Баллы'!JZ43:KE43)</f>
        <v>0</v>
      </c>
      <c r="BX88" s="51">
        <f>SUM('Баллы'!FL43:GA43)</f>
        <v>0</v>
      </c>
      <c r="BY88" s="51">
        <f>SUM('Баллы'!FL43:FM43,'Баллы'!FP43:FU43)</f>
        <v>0</v>
      </c>
      <c r="BZ88" s="53">
        <f>SUM('Баллы'!FN43:FO43,'Баллы'!FV43:GA43)</f>
        <v>0</v>
      </c>
      <c r="CA88" s="51">
        <f>SUM('Баллы'!GB43:GQ43)</f>
        <v>0</v>
      </c>
      <c r="CB88" s="45">
        <f>SUM('Баллы'!GB43:GC43,'Баллы'!GF43:GK43)</f>
        <v>0</v>
      </c>
      <c r="CC88" s="50">
        <f>SUM('Баллы'!GD43:GE43,'Баллы'!GL43:GQ43)</f>
        <v>0</v>
      </c>
      <c r="CD88" s="51" t="str">
        <f>SUM('Баллы'!GR43:HY43)</f>
        <v>#REF!</v>
      </c>
      <c r="CE88" s="45" t="str">
        <f>SUM('Баллы'!GR43:GT43,'Баллы'!GX43:HA43,'Баллы'!HF43:HN43,'Баллы'!HX43)</f>
        <v>#REF!</v>
      </c>
      <c r="CF88" s="50" t="str">
        <f>SUM('Баллы'!GU43:GW43,'Баллы'!HB43:HE43,'Баллы'!HO43:HW43,'Баллы'!HY43)</f>
        <v>#REF!</v>
      </c>
      <c r="CG88" s="51">
        <f>SUM('Баллы'!HZ43:IY43)</f>
        <v>0</v>
      </c>
      <c r="CH88" s="45">
        <f>SUM('Баллы'!HZ43:IB43,'Баллы'!IF43:IH43,'Баллы'!IL43:IQ43,'Баллы'!IX43)</f>
        <v>0</v>
      </c>
      <c r="CI88" s="50">
        <f>SUM('Баллы'!IC43:IE43,'Баллы'!II43:IK43,'Баллы'!IR43:IW43,'Баллы'!IY43)</f>
        <v>0</v>
      </c>
      <c r="CJ88" s="51">
        <f>SUM('Баллы'!IZ43:KE43,)</f>
        <v>0</v>
      </c>
      <c r="CK88" s="45">
        <f>SUM('Баллы'!IZ43:JE43,'Баллы'!JH43:JY43)</f>
        <v>0</v>
      </c>
      <c r="CL88" s="45">
        <f>SUM('Баллы'!JF43:JG43,'Баллы'!JZ43:KE43)</f>
        <v>0</v>
      </c>
      <c r="CM88" s="48">
        <f>SUM('Баллы'!OM43:PB43)</f>
        <v>0</v>
      </c>
      <c r="CN88" s="45">
        <f>SUMIF('Баллы'!OM41:PB41,"муж",'Баллы'!OM43:PB43)</f>
        <v>0</v>
      </c>
      <c r="CO88" s="50">
        <f>SUMIF('Баллы'!OM41:PB41,"жен",'Баллы'!OM43:PB43)</f>
        <v>0</v>
      </c>
      <c r="CP88" s="52">
        <f>SUM('Баллы'!OM43:OP43)</f>
        <v>0</v>
      </c>
      <c r="CQ88" s="45">
        <f>SUMIF('Баллы'!OM41:OP41,"муж",'Баллы'!OM43:OP43)</f>
        <v>0</v>
      </c>
      <c r="CR88" s="50">
        <f>SUMIF('Баллы'!OM41:OP41,"жен",'Баллы'!OM43:OP43)</f>
        <v>0</v>
      </c>
      <c r="CS88" s="52">
        <f>SUM('Баллы'!OQ43:PB43)</f>
        <v>0</v>
      </c>
      <c r="CT88" s="45">
        <f>SUMIF('Баллы'!OQ41:PB41,"муж",'Баллы'!OQ43:PB43)</f>
        <v>0</v>
      </c>
      <c r="CU88" s="50">
        <f>SUMIF('Баллы'!OQ41:PB41,"жен",'Баллы'!OQ43:PB43)</f>
        <v>0</v>
      </c>
      <c r="CV88" s="46">
        <f>SUM('Баллы'!KF43:KU43,'Баллы'!PC43:PX43)</f>
        <v>0</v>
      </c>
      <c r="CW88" s="48">
        <f>SUM('Баллы'!KF43:KU43)</f>
        <v>0</v>
      </c>
      <c r="CX88" s="48">
        <f>SUM('Баллы'!PC43:PX43)</f>
        <v>0</v>
      </c>
      <c r="CY88" s="46">
        <f>SUM('Баллы'!KV43:LL43,'Баллы'!PY43:QJ43)</f>
        <v>0</v>
      </c>
      <c r="CZ88" s="45">
        <f>SUM('Баллы'!KZ43:LB43,'Баллы'!PZ43:QJ43)</f>
        <v>0</v>
      </c>
      <c r="DA88" s="45">
        <f>SUM('Баллы'!KX43:KY43,'Баллы'!LB43:LC43,'Баллы'!LF43:LG43,'Баллы'!QE43:QJ43)</f>
        <v>0</v>
      </c>
      <c r="DB88" s="45">
        <f>SUM('Баллы'!KX43:KY43,'Баллы'!LB43:LC43,'Баллы'!LF43:LG43,'Баллы'!QE43:QG43)</f>
        <v>0</v>
      </c>
      <c r="DC88" s="45">
        <f>SUM('Баллы'!LC43,'Баллы'!LG43,'Баллы'!QH43:QJ43)</f>
        <v>0</v>
      </c>
      <c r="DD88" s="48">
        <f>SUM('Баллы'!KV43:LL43)</f>
        <v>0</v>
      </c>
      <c r="DE88" s="45">
        <f>SUM('Баллы'!KV43:KY43)</f>
        <v>0</v>
      </c>
      <c r="DF88" s="45">
        <f>SUM('Баллы'!KZ43:LG43)</f>
        <v>0</v>
      </c>
      <c r="DG88" s="45">
        <f>SUM('Баллы'!KZ43:LB43)</f>
        <v>0</v>
      </c>
      <c r="DH88" s="45">
        <f>SUM('Баллы'!LD43:LF43)</f>
        <v>0</v>
      </c>
      <c r="DI88" s="45">
        <f>SUM('Баллы'!KX43:KY43,'Баллы'!LB43:LC43,'Баллы'!LF43:LG43)</f>
        <v>0</v>
      </c>
      <c r="DJ88" s="45">
        <f>SUM('Баллы'!KX43:KY43)</f>
        <v>0</v>
      </c>
      <c r="DK88" s="45">
        <f>SUM('Баллы'!LB43:LC43,'Баллы'!LF43:LG43)</f>
        <v>0</v>
      </c>
      <c r="DL88" s="45">
        <f>SUM('Баллы'!LC43,'Баллы'!LG43)</f>
        <v>0</v>
      </c>
      <c r="DM88" s="45">
        <f>SUM('Баллы'!LH43:LL43)</f>
        <v>0</v>
      </c>
      <c r="DN88" s="48">
        <f>SUM('Баллы'!PY43:QJ43)</f>
        <v>0</v>
      </c>
      <c r="DO88" s="45">
        <f>SUM('Баллы'!PZ43,'Баллы'!QB43:QJ43)</f>
        <v>0</v>
      </c>
      <c r="DP88" s="45">
        <f>SUM('Баллы'!QE43:QJ43)</f>
        <v>0</v>
      </c>
      <c r="DQ88" s="54">
        <f>SUM('Баллы'!QE43:QG43)</f>
        <v>0</v>
      </c>
      <c r="DR88" s="45">
        <f>SUM('Баллы'!QH43:QJ43)</f>
        <v>0</v>
      </c>
      <c r="DS88" s="46" t="str">
        <f>SUM('Баллы'!QK43:QP43)</f>
        <v>#REF!</v>
      </c>
      <c r="DT88" s="45">
        <f>SUM('Баллы'!QL43:QM43,'Баллы'!QP43)</f>
        <v>0</v>
      </c>
      <c r="DU88" s="50">
        <f>SUM('Баллы'!QN43)</f>
        <v>0</v>
      </c>
      <c r="DV88" s="46">
        <f>SUM('Баллы'!QQ43:QX43)</f>
        <v>0</v>
      </c>
      <c r="DW88" s="45">
        <f>SUM('Баллы'!QQ44:QR44)</f>
        <v>0</v>
      </c>
      <c r="DX88" s="45">
        <f>SUM('Баллы'!QS44:QX44)</f>
        <v>0</v>
      </c>
    </row>
  </sheetData>
  <autoFilter ref="$B$3:$DX$88">
    <sortState ref="B3:DX88">
      <sortCondition descending="1" ref="BX3:BX88"/>
      <sortCondition ref="C3:C88"/>
      <sortCondition descending="1" ref="DN3:DN88"/>
      <sortCondition descending="1" ref="DD3:DD88"/>
      <sortCondition descending="1" ref="CA3:CA88"/>
      <sortCondition descending="1" ref="D3:D88"/>
      <sortCondition descending="1" ref="Q3:Q88"/>
      <sortCondition descending="1" ref="CD3:CD88"/>
      <sortCondition descending="1" ref="AU3:AU88"/>
      <sortCondition descending="1" ref="AT3:AT88"/>
      <sortCondition descending="1" ref="AK3:AK88"/>
      <sortCondition descending="1" ref="CY3:CY88"/>
      <sortCondition descending="1" ref="BN3:BN88"/>
      <sortCondition descending="1" ref="X3:X88"/>
      <sortCondition descending="1" ref="DS3:DS88"/>
      <sortCondition descending="1" ref="DV3:DV88"/>
      <sortCondition descending="1" ref="CV3:CV88"/>
      <sortCondition descending="1" ref="AD3:AD88"/>
      <sortCondition descending="1" ref="AC3:AC88"/>
      <sortCondition descending="1" ref="Z3:Z88"/>
      <sortCondition descending="1" ref="Y3:Y88"/>
      <sortCondition ref="B3:B88"/>
      <sortCondition descending="1" ref="K3:K88"/>
      <sortCondition descending="1" ref="BR3:BR88"/>
      <sortCondition descending="1" ref="BO3:BO88"/>
      <sortCondition descending="1" ref="DO3:DO88"/>
      <sortCondition descending="1" ref="CX3:CX88"/>
      <sortCondition descending="1" ref="CM3:CM88"/>
      <sortCondition descending="1" ref="N3:N88"/>
      <sortCondition descending="1" ref="DE3:DE88"/>
      <sortCondition descending="1" ref="DF3:DF88"/>
      <sortCondition descending="1" ref="CZ3:CZ88"/>
      <sortCondition descending="1" ref="BQ3:BQ88"/>
      <sortCondition descending="1" ref="BP3:BP88"/>
      <sortCondition descending="1" ref="CG3:CG88"/>
      <sortCondition descending="1" ref="AY3:AY88"/>
      <sortCondition descending="1" ref="AM3:AM88"/>
      <sortCondition descending="1" ref="AL3:AL88"/>
      <sortCondition descending="1" ref="AN3:AN88"/>
      <sortCondition descending="1" ref="AE3:AE88"/>
      <sortCondition descending="1" ref="AA3:AA88"/>
      <sortCondition descending="1" ref="P3:P88"/>
      <sortCondition descending="1" ref="U3:U88"/>
      <sortCondition descending="1" ref="R3:R88"/>
      <sortCondition descending="1" ref="O3:O88"/>
      <sortCondition descending="1" ref="J3:J88"/>
      <sortCondition descending="1" ref="I3:I88"/>
      <sortCondition descending="1" ref="F3:F88"/>
      <sortCondition descending="1" ref="E3:E88"/>
      <sortCondition descending="1" ref="H3:H88"/>
      <sortCondition descending="1" ref="G3:G88"/>
      <sortCondition descending="1" ref="L3:L88"/>
    </sortState>
  </autoFilter>
  <conditionalFormatting sqref="D4:DX88">
    <cfRule type="cellIs" dxfId="1" priority="1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2.63"/>
    <col customWidth="1" min="2" max="2" width="22.25"/>
    <col customWidth="1" min="3" max="3" width="5.38"/>
    <col customWidth="1" min="4" max="4" width="8.88"/>
    <col customWidth="1" min="5" max="5" width="11.63"/>
    <col customWidth="1" min="6" max="6" width="9.38"/>
    <col customWidth="1" min="7" max="7" width="11.75"/>
    <col customWidth="1" min="8" max="8" width="10.0"/>
    <col customWidth="1" min="9" max="9" width="13.5"/>
    <col customWidth="1" min="10" max="10" width="14.25"/>
    <col customWidth="1" min="11" max="11" width="10.38"/>
    <col customWidth="1" min="12" max="13" width="9.5"/>
    <col customWidth="1" min="14" max="14" width="13.88"/>
    <col customWidth="1" min="15" max="15" width="12.25"/>
    <col customWidth="1" min="16" max="16" width="11.5"/>
    <col customWidth="1" min="17" max="18" width="11.38"/>
    <col customWidth="1" min="19" max="19" width="7.63"/>
    <col customWidth="1" min="20" max="20" width="12.75"/>
    <col customWidth="1" min="21" max="21" width="17.88"/>
    <col customWidth="1" min="22" max="23" width="20.5"/>
    <col customWidth="1" min="24" max="25" width="12.75"/>
    <col customWidth="1" min="26" max="26" width="8.38"/>
    <col customWidth="1" min="27" max="32" width="7.75"/>
    <col customWidth="1" min="33" max="33" width="11.75"/>
    <col customWidth="1" min="34" max="34" width="12.38"/>
    <col customWidth="1" min="35" max="41" width="7.75"/>
    <col customWidth="1" min="42" max="42" width="11.75"/>
    <col customWidth="1" min="43" max="43" width="12.38"/>
    <col customWidth="1" min="44" max="45" width="11.75"/>
    <col customWidth="1" min="46" max="46" width="12.38"/>
    <col customWidth="1" min="47" max="50" width="11.75"/>
    <col customWidth="1" min="51" max="51" width="15.0"/>
    <col customWidth="1" min="52" max="52" width="15.38"/>
    <col customWidth="1" min="53" max="54" width="10.5"/>
    <col customWidth="1" min="55" max="55" width="7.75"/>
    <col customWidth="1" min="56" max="56" width="8.13"/>
    <col customWidth="1" min="57" max="57" width="9.13"/>
    <col customWidth="1" min="58" max="58" width="9.38"/>
    <col customWidth="1" min="59" max="59" width="9.63"/>
    <col customWidth="1" min="60" max="60" width="9.13"/>
    <col customWidth="1" min="61" max="61" width="15.13"/>
    <col customWidth="1" min="62" max="67" width="9.13"/>
    <col customWidth="1" min="68" max="70" width="15.13"/>
    <col customWidth="1" min="71" max="76" width="9.13"/>
    <col customWidth="1" min="77" max="82" width="8.38"/>
    <col customWidth="1" min="83" max="85" width="9.13"/>
    <col customWidth="1" min="86" max="88" width="9.38"/>
    <col customWidth="1" min="89" max="91" width="10.0"/>
    <col customWidth="1" min="92" max="94" width="8.38"/>
    <col customWidth="1" min="95" max="97" width="15.5"/>
    <col customWidth="1" min="98" max="103" width="9.13"/>
    <col customWidth="1" min="104" max="109" width="8.38"/>
    <col customWidth="1" min="110" max="112" width="9.13"/>
    <col customWidth="1" min="113" max="115" width="8.38"/>
    <col customWidth="1" min="116" max="117" width="13.88"/>
    <col customWidth="1" min="118" max="118" width="10.0"/>
    <col customWidth="1" min="119" max="119" width="12.75"/>
    <col customWidth="1" min="120" max="121" width="10.75"/>
    <col customWidth="1" min="122" max="123" width="12.13"/>
    <col customWidth="1" min="124" max="125" width="12.25"/>
    <col customWidth="1" min="126" max="127" width="12.13"/>
    <col customWidth="1" min="128" max="128" width="12.25"/>
    <col customWidth="1" min="129" max="143" width="11.13"/>
    <col customWidth="1" min="144" max="149" width="11.88"/>
    <col customWidth="1" min="150" max="167" width="12.25"/>
    <col customWidth="1" min="168" max="171" width="12.88"/>
    <col customWidth="1" min="172" max="174" width="10.13"/>
    <col customWidth="1" min="175" max="177" width="12.88"/>
    <col customWidth="1" min="178" max="180" width="10.25"/>
    <col customWidth="1" min="181" max="184" width="12.88"/>
    <col customWidth="1" min="185" max="185" width="11.88"/>
    <col customWidth="1" min="186" max="186" width="12.63"/>
    <col customWidth="1" min="187" max="187" width="11.88"/>
    <col customWidth="1" min="188" max="190" width="10.63"/>
    <col customWidth="1" min="191" max="193" width="11.88"/>
    <col customWidth="1" min="194" max="196" width="10.75"/>
    <col customWidth="1" min="197" max="199" width="11.88"/>
    <col customWidth="1" min="200" max="205" width="12.13"/>
    <col customWidth="1" min="206" max="206" width="12.0"/>
    <col customWidth="1" min="207" max="207" width="9.13"/>
    <col customWidth="1" min="208" max="208" width="10.63"/>
    <col customWidth="1" min="209" max="209" width="11.88"/>
    <col customWidth="1" min="210" max="210" width="12.0"/>
    <col customWidth="1" min="211" max="211" width="9.13"/>
    <col customWidth="1" min="212" max="212" width="10.63"/>
    <col customWidth="1" min="213" max="213" width="11.88"/>
    <col customWidth="1" min="214" max="216" width="9.13"/>
    <col customWidth="1" min="217" max="222" width="11.0"/>
    <col customWidth="1" min="223" max="225" width="9.13"/>
    <col customWidth="1" min="226" max="231" width="11.0"/>
    <col customWidth="1" min="232" max="232" width="9.88"/>
    <col customWidth="1" min="233" max="233" width="12.5"/>
    <col customWidth="1" min="234" max="234" width="12.63"/>
    <col customWidth="1" min="235" max="236" width="12.13"/>
    <col customWidth="1" min="237" max="239" width="12.25"/>
    <col customWidth="1" min="240" max="257" width="12.0"/>
    <col customWidth="1" min="258" max="258" width="9.88"/>
    <col customWidth="1" min="259" max="259" width="10.38"/>
    <col customWidth="1" min="260" max="267" width="9.25"/>
    <col customWidth="1" min="268" max="269" width="8.5"/>
    <col customWidth="1" min="270" max="270" width="8.63"/>
    <col customWidth="1" min="271" max="291" width="8.38"/>
    <col customWidth="1" min="292" max="292" width="15.13"/>
    <col customWidth="1" min="293" max="293" width="12.75"/>
    <col customWidth="1" min="294" max="294" width="10.13"/>
    <col customWidth="1" min="295" max="295" width="15.13"/>
    <col customWidth="1" min="296" max="296" width="13.88"/>
    <col customWidth="1" min="297" max="297" width="10.38"/>
    <col customWidth="1" min="298" max="300" width="12.25"/>
    <col customWidth="1" min="301" max="301" width="11.5"/>
    <col customWidth="1" min="302" max="302" width="9.13"/>
    <col customWidth="1" min="303" max="303" width="10.13"/>
    <col customWidth="1" min="304" max="304" width="9.63"/>
    <col customWidth="1" min="305" max="305" width="11.25"/>
    <col customWidth="1" min="306" max="306" width="9.13"/>
    <col customWidth="1" min="307" max="307" width="11.25"/>
    <col customWidth="1" min="308" max="308" width="10.13"/>
    <col customWidth="1" min="309" max="309" width="10.38"/>
    <col customWidth="1" min="310" max="310" width="10.13"/>
    <col customWidth="1" min="311" max="311" width="10.38"/>
    <col customWidth="1" min="312" max="312" width="8.5"/>
    <col customWidth="1" min="313" max="313" width="10.0"/>
    <col customWidth="1" min="314" max="314" width="10.25"/>
    <col customWidth="1" min="315" max="315" width="10.75"/>
    <col customWidth="1" min="316" max="318" width="9.88"/>
    <col customWidth="1" min="319" max="323" width="10.75"/>
    <col customWidth="1" min="324" max="324" width="18.25"/>
    <col customWidth="1" min="325" max="327" width="8.25"/>
    <col customWidth="1" min="328" max="328" width="12.63"/>
    <col customWidth="1" min="329" max="331" width="8.25"/>
    <col customWidth="1" min="332" max="332" width="12.63"/>
    <col customWidth="1" min="333" max="333" width="12.38"/>
    <col customWidth="1" min="334" max="334" width="12.25"/>
    <col customWidth="1" min="335" max="335" width="15.13"/>
    <col customWidth="1" min="336" max="336" width="13.88"/>
    <col customWidth="1" min="337" max="338" width="12.88"/>
    <col customWidth="1" min="339" max="339" width="13.0"/>
    <col customWidth="1" min="340" max="340" width="12.5"/>
    <col customWidth="1" min="341" max="341" width="12.25"/>
    <col customWidth="1" min="342" max="342" width="14.5"/>
    <col customWidth="1" min="343" max="343" width="15.13"/>
    <col customWidth="1" min="344" max="344" width="12.25"/>
    <col customWidth="1" min="345" max="345" width="12.63"/>
    <col customWidth="1" min="346" max="348" width="7.0"/>
    <col customWidth="1" min="349" max="351" width="10.63"/>
    <col customWidth="1" min="352" max="354" width="8.0"/>
    <col customWidth="1" min="355" max="357" width="7.75"/>
    <col customWidth="1" min="358" max="360" width="11.0"/>
    <col customWidth="1" min="361" max="363" width="8.25"/>
    <col customWidth="1" min="364" max="364" width="10.13"/>
    <col customWidth="1" min="365" max="367" width="10.88"/>
    <col customWidth="1" min="368" max="370" width="11.88"/>
    <col customWidth="1" min="371" max="373" width="12.88"/>
    <col customWidth="1" min="374" max="376" width="7.5"/>
    <col customWidth="1" min="377" max="379" width="7.75"/>
    <col customWidth="1" min="380" max="382" width="11.38"/>
    <col customWidth="1" min="383" max="385" width="8.63"/>
    <col customWidth="1" min="386" max="386" width="10.38"/>
    <col customWidth="1" min="387" max="402" width="10.5"/>
    <col customWidth="1" min="403" max="403" width="7.88"/>
    <col customWidth="1" min="404" max="404" width="11.13"/>
    <col customWidth="1" min="405" max="405" width="7.88"/>
    <col customWidth="1" min="406" max="406" width="11.13"/>
    <col customWidth="1" min="407" max="412" width="12.63"/>
    <col customWidth="1" min="413" max="420" width="12.75"/>
    <col customWidth="1" min="421" max="422" width="12.25"/>
    <col customWidth="1" min="423" max="423" width="12.38"/>
    <col customWidth="1" min="424" max="425" width="7.25"/>
    <col customWidth="1" min="426" max="426" width="10.5"/>
    <col customWidth="1" min="427" max="427" width="7.63"/>
    <col customWidth="1" min="428" max="428" width="13.75"/>
    <col customWidth="1" min="429" max="429" width="8.13"/>
    <col customWidth="1" min="430" max="430" width="11.13"/>
    <col customWidth="1" min="431" max="431" width="12.5"/>
    <col customWidth="1" min="432" max="432" width="6.25"/>
    <col customWidth="1" min="433" max="433" width="9.88"/>
    <col customWidth="1" min="434" max="434" width="10.0"/>
    <col customWidth="1" min="435" max="435" width="9.13"/>
    <col customWidth="1" min="436" max="436" width="9.88"/>
    <col customWidth="1" min="437" max="437" width="10.75"/>
    <col customWidth="1" min="438" max="438" width="8.75"/>
    <col customWidth="1" min="439" max="439" width="7.0"/>
    <col customWidth="1" min="440" max="440" width="6.13"/>
    <col customWidth="1" min="441" max="441" width="11.5"/>
    <col customWidth="1" min="442" max="442" width="12.0"/>
    <col customWidth="1" min="443" max="444" width="12.25"/>
    <col customWidth="1" min="445" max="445" width="12.0"/>
    <col customWidth="1" min="446" max="446" width="11.38"/>
    <col customWidth="1" min="447" max="449" width="9.63"/>
    <col customWidth="1" min="450" max="452" width="13.88"/>
    <col customWidth="1" min="453" max="453" width="12.38"/>
    <col customWidth="1" min="454" max="455" width="9.75"/>
    <col customWidth="1" min="456" max="456" width="12.0"/>
    <col customWidth="1" min="457" max="457" width="13.13"/>
    <col customWidth="1" min="458" max="458" width="9.75"/>
    <col customWidth="1" min="459" max="459" width="10.75"/>
    <col customWidth="1" min="460" max="460" width="10.13"/>
    <col customWidth="1" min="461" max="466" width="10.38"/>
    <col customWidth="1" min="467" max="475" width="16.25"/>
  </cols>
  <sheetData>
    <row r="1" ht="11.25" customHeight="1">
      <c r="A1" s="1"/>
      <c r="B1" s="2" t="s">
        <v>0</v>
      </c>
      <c r="C1" s="3"/>
      <c r="D1" s="70"/>
      <c r="E1" s="71">
        <f>'Показатели'!B3</f>
        <v>1</v>
      </c>
      <c r="F1" s="71">
        <f>'Показатели'!B4</f>
        <v>2</v>
      </c>
      <c r="G1" s="71">
        <f>'Показатели'!B5</f>
        <v>3</v>
      </c>
      <c r="H1" s="71">
        <f>'Показатели'!B6</f>
        <v>4</v>
      </c>
      <c r="I1" s="71">
        <f>'Показатели'!B7</f>
        <v>5</v>
      </c>
      <c r="J1" s="71">
        <f>'Показатели'!B8</f>
        <v>6</v>
      </c>
      <c r="K1" s="71">
        <f>'Показатели'!B9</f>
        <v>7</v>
      </c>
      <c r="L1" s="71">
        <f>'Показатели'!B10</f>
        <v>8</v>
      </c>
      <c r="M1" s="71">
        <f>'Показатели'!B11</f>
        <v>9</v>
      </c>
      <c r="N1" s="71">
        <f>'Показатели'!B12</f>
        <v>10</v>
      </c>
      <c r="O1" s="72">
        <f>'Показатели'!B14</f>
        <v>11</v>
      </c>
      <c r="P1" s="71">
        <f>'Показатели'!B15</f>
        <v>12</v>
      </c>
      <c r="Q1" s="71">
        <f>'Показатели'!B17</f>
        <v>13</v>
      </c>
      <c r="R1" s="71">
        <f>'Показатели'!B18</f>
        <v>14</v>
      </c>
      <c r="S1" s="72">
        <f>'Показатели'!B20</f>
        <v>15</v>
      </c>
      <c r="T1" s="71">
        <f>'Показатели'!B21</f>
        <v>16</v>
      </c>
      <c r="U1" s="73">
        <f>'Показатели'!B24</f>
        <v>17</v>
      </c>
      <c r="V1" s="73">
        <f>'Показатели'!B25</f>
        <v>18</v>
      </c>
      <c r="W1" s="73">
        <f>'Показатели'!B26</f>
        <v>19</v>
      </c>
      <c r="X1" s="73">
        <f>'Показатели'!B28</f>
        <v>20</v>
      </c>
      <c r="Y1" s="73">
        <f>'Показатели'!B29</f>
        <v>21</v>
      </c>
      <c r="Z1" s="74">
        <f>'Показатели'!B33</f>
        <v>22</v>
      </c>
      <c r="AA1" s="73">
        <f>'Показатели'!B34</f>
        <v>23</v>
      </c>
      <c r="AB1" s="73">
        <f>'Показатели'!B35</f>
        <v>24</v>
      </c>
      <c r="AC1" s="73">
        <f>'Показатели'!B36</f>
        <v>25</v>
      </c>
      <c r="AD1" s="73">
        <f>'Показатели'!B37</f>
        <v>26</v>
      </c>
      <c r="AE1" s="73">
        <f>'Показатели'!B38</f>
        <v>27</v>
      </c>
      <c r="AF1" s="73">
        <f>'Показатели'!B39</f>
        <v>28</v>
      </c>
      <c r="AG1" s="73">
        <f>'Показатели'!B40</f>
        <v>29</v>
      </c>
      <c r="AH1" s="73">
        <f>'Показатели'!B41</f>
        <v>30</v>
      </c>
      <c r="AI1" s="75">
        <f>'Показатели'!B43</f>
        <v>31</v>
      </c>
      <c r="AJ1" s="73">
        <f>'Показатели'!B44</f>
        <v>32</v>
      </c>
      <c r="AK1" s="73">
        <f>'Показатели'!B45</f>
        <v>33</v>
      </c>
      <c r="AL1" s="73">
        <f>'Показатели'!B46</f>
        <v>34</v>
      </c>
      <c r="AM1" s="73">
        <f>'Показатели'!B47</f>
        <v>35</v>
      </c>
      <c r="AN1" s="73">
        <f>'Показатели'!B48</f>
        <v>36</v>
      </c>
      <c r="AO1" s="73">
        <f>'Показатели'!B49</f>
        <v>37</v>
      </c>
      <c r="AP1" s="73">
        <f>'Показатели'!B50</f>
        <v>38</v>
      </c>
      <c r="AQ1" s="73">
        <f>'Показатели'!B51</f>
        <v>39</v>
      </c>
      <c r="AR1" s="72">
        <f>'Показатели'!B53</f>
        <v>40</v>
      </c>
      <c r="AS1" s="76">
        <f>'Показатели'!B54</f>
        <v>41</v>
      </c>
      <c r="AT1" s="77">
        <f>'Показатели'!B56</f>
        <v>42</v>
      </c>
      <c r="AU1" s="71">
        <f>'Показатели'!B57</f>
        <v>43</v>
      </c>
      <c r="AV1" s="71">
        <f>'Показатели'!B58</f>
        <v>44</v>
      </c>
      <c r="AW1" s="71">
        <f>'Показатели'!B59</f>
        <v>45</v>
      </c>
      <c r="AX1" s="71">
        <f>'Показатели'!B60</f>
        <v>46</v>
      </c>
      <c r="AY1" s="71">
        <f>'Показатели'!B61</f>
        <v>47</v>
      </c>
      <c r="AZ1" s="77">
        <f>'Показатели'!B64</f>
        <v>48</v>
      </c>
      <c r="BA1" s="71">
        <f>'Показатели'!B65</f>
        <v>49</v>
      </c>
      <c r="BB1" s="73">
        <f>'Показатели'!B66</f>
        <v>50</v>
      </c>
      <c r="BC1" s="73">
        <f>'Показатели'!B67</f>
        <v>51</v>
      </c>
      <c r="BD1" s="73">
        <f>'Показатели'!B68</f>
        <v>52</v>
      </c>
      <c r="BE1" s="73">
        <f>'Показатели'!B69</f>
        <v>53</v>
      </c>
      <c r="BF1" s="73">
        <f>'Показатели'!B70</f>
        <v>54</v>
      </c>
      <c r="BG1" s="73">
        <f>'Показатели'!B71</f>
        <v>55</v>
      </c>
      <c r="BH1" s="78">
        <f>'Показатели'!B72</f>
        <v>56</v>
      </c>
      <c r="BI1" s="73">
        <f>'Показатели'!B75</f>
        <v>57</v>
      </c>
      <c r="BJ1" s="73">
        <f>'Показатели'!B76</f>
        <v>58</v>
      </c>
      <c r="BK1" s="73">
        <f>'Показатели'!B77</f>
        <v>59</v>
      </c>
      <c r="BL1" s="73">
        <f>'Показатели'!B78</f>
        <v>60</v>
      </c>
      <c r="BM1" s="73">
        <f>'Показатели'!B79</f>
        <v>61</v>
      </c>
      <c r="BN1" s="73">
        <f>'Показатели'!B80</f>
        <v>62</v>
      </c>
      <c r="BO1" s="78">
        <f>'Показатели'!B81</f>
        <v>63</v>
      </c>
      <c r="BP1" s="73">
        <f>'Показатели'!B86</f>
        <v>64</v>
      </c>
      <c r="BQ1" s="73">
        <f>'Показатели'!B87</f>
        <v>65</v>
      </c>
      <c r="BR1" s="73">
        <f>'Показатели'!B88</f>
        <v>66</v>
      </c>
      <c r="BS1" s="73">
        <f>'Показатели'!B89</f>
        <v>67</v>
      </c>
      <c r="BT1" s="73">
        <f>'Показатели'!B90</f>
        <v>68</v>
      </c>
      <c r="BU1" s="73">
        <f>'Показатели'!B91</f>
        <v>69</v>
      </c>
      <c r="BV1" s="73">
        <f>'Показатели'!B92</f>
        <v>70</v>
      </c>
      <c r="BW1" s="73">
        <f>'Показатели'!B93</f>
        <v>71</v>
      </c>
      <c r="BX1" s="73">
        <f>'Показатели'!B94</f>
        <v>72</v>
      </c>
      <c r="BY1" s="73">
        <f>'Показатели'!B95</f>
        <v>73</v>
      </c>
      <c r="BZ1" s="73">
        <f>'Показатели'!B96</f>
        <v>74</v>
      </c>
      <c r="CA1" s="73">
        <f>'Показатели'!B97</f>
        <v>75</v>
      </c>
      <c r="CB1" s="73">
        <f>'Показатели'!B99</f>
        <v>77</v>
      </c>
      <c r="CC1" s="73">
        <f>'Показатели'!B100</f>
        <v>78</v>
      </c>
      <c r="CD1" s="73">
        <f>'Показатели'!B101</f>
        <v>79</v>
      </c>
      <c r="CE1" s="73">
        <f>'Показатели'!B102</f>
        <v>80</v>
      </c>
      <c r="CF1" s="73">
        <f>'Показатели'!B103</f>
        <v>81</v>
      </c>
      <c r="CG1" s="73">
        <f>'Показатели'!B104</f>
        <v>82</v>
      </c>
      <c r="CH1" s="73">
        <f>'Показатели'!B105</f>
        <v>83</v>
      </c>
      <c r="CI1" s="73">
        <f>'Показатели'!B106</f>
        <v>84</v>
      </c>
      <c r="CJ1" s="73">
        <f>'Показатели'!B107</f>
        <v>85</v>
      </c>
      <c r="CK1" s="73">
        <f>'Показатели'!B108</f>
        <v>86</v>
      </c>
      <c r="CL1" s="73">
        <f>'Показатели'!B109</f>
        <v>87</v>
      </c>
      <c r="CM1" s="73">
        <f>'Показатели'!B110</f>
        <v>88</v>
      </c>
      <c r="CN1" s="73">
        <f>'Показатели'!B111</f>
        <v>89</v>
      </c>
      <c r="CO1" s="73">
        <f>'Показатели'!B112</f>
        <v>90</v>
      </c>
      <c r="CP1" s="78">
        <f>'Показатели'!B113</f>
        <v>91</v>
      </c>
      <c r="CQ1" s="73">
        <f>'Показатели'!B118</f>
        <v>91</v>
      </c>
      <c r="CR1" s="73">
        <f>'Показатели'!B119</f>
        <v>92</v>
      </c>
      <c r="CS1" s="73">
        <f>'Показатели'!B120</f>
        <v>93</v>
      </c>
      <c r="CT1" s="73">
        <f>'Показатели'!B121</f>
        <v>94</v>
      </c>
      <c r="CU1" s="73">
        <f>'Показатели'!B122</f>
        <v>95</v>
      </c>
      <c r="CV1" s="73">
        <f>'Показатели'!B123</f>
        <v>96</v>
      </c>
      <c r="CW1" s="73">
        <f>'Показатели'!B124</f>
        <v>97</v>
      </c>
      <c r="CX1" s="73">
        <f>'Показатели'!B125</f>
        <v>98</v>
      </c>
      <c r="CY1" s="73">
        <f>'Показатели'!B126</f>
        <v>99</v>
      </c>
      <c r="CZ1" s="73">
        <f>'Показатели'!B127</f>
        <v>100</v>
      </c>
      <c r="DA1" s="73">
        <f>'Показатели'!B128</f>
        <v>101</v>
      </c>
      <c r="DB1" s="73">
        <f>'Показатели'!B129</f>
        <v>102</v>
      </c>
      <c r="DC1" s="73">
        <f>'Показатели'!B131</f>
        <v>103</v>
      </c>
      <c r="DD1" s="73">
        <f>'Показатели'!B132</f>
        <v>104</v>
      </c>
      <c r="DE1" s="73">
        <f>'Показатели'!B133</f>
        <v>105</v>
      </c>
      <c r="DF1" s="73">
        <f>'Показатели'!B134</f>
        <v>106</v>
      </c>
      <c r="DG1" s="73">
        <f>'Показатели'!B135</f>
        <v>107</v>
      </c>
      <c r="DH1" s="73">
        <f>'Показатели'!B136</f>
        <v>108</v>
      </c>
      <c r="DI1" s="73">
        <f>'Показатели'!B137</f>
        <v>109</v>
      </c>
      <c r="DJ1" s="73">
        <f>'Показатели'!B138</f>
        <v>110</v>
      </c>
      <c r="DK1" s="79">
        <f>'Показатели'!B139</f>
        <v>111</v>
      </c>
      <c r="DL1" s="80" t="str">
        <f t="shared" ref="DL1:DO1" si="1">#REF!</f>
        <v>#REF!</v>
      </c>
      <c r="DM1" s="81" t="str">
        <f t="shared" si="1"/>
        <v>#REF!</v>
      </c>
      <c r="DN1" s="82" t="str">
        <f t="shared" si="1"/>
        <v>#REF!</v>
      </c>
      <c r="DO1" s="82" t="str">
        <f t="shared" si="1"/>
        <v>#REF!</v>
      </c>
      <c r="DP1" s="73">
        <f>'Показатели'!B141</f>
        <v>112</v>
      </c>
      <c r="DQ1" s="73">
        <f>'Показатели'!B142</f>
        <v>113</v>
      </c>
      <c r="DR1" s="75">
        <f>'Показатели'!B144</f>
        <v>114</v>
      </c>
      <c r="DS1" s="73">
        <f>'Показатели'!B149</f>
        <v>119</v>
      </c>
      <c r="DT1" s="73">
        <f>'Показатели'!B153</f>
        <v>124</v>
      </c>
      <c r="DU1" s="73">
        <f>'Показатели'!B156</f>
        <v>129</v>
      </c>
      <c r="DV1" s="73">
        <f>'Показатели'!B159</f>
        <v>134</v>
      </c>
      <c r="DW1" s="73">
        <f>'Показатели'!B164</f>
        <v>139</v>
      </c>
      <c r="DX1" s="78">
        <f>'Показатели'!B168</f>
        <v>144</v>
      </c>
      <c r="DY1" s="73">
        <f>'Показатели'!B171</f>
        <v>149</v>
      </c>
      <c r="DZ1" s="73">
        <f>'Показатели'!B172</f>
        <v>150</v>
      </c>
      <c r="EA1" s="73">
        <f>'Показатели'!B173</f>
        <v>151</v>
      </c>
      <c r="EB1" s="73">
        <f>'Показатели'!B174</f>
        <v>152</v>
      </c>
      <c r="EC1" s="73">
        <f>'Показатели'!B175</f>
        <v>153</v>
      </c>
      <c r="ED1" s="73">
        <f>'Показатели'!B176</f>
        <v>154</v>
      </c>
      <c r="EE1" s="73">
        <f>'Показатели'!B177</f>
        <v>155</v>
      </c>
      <c r="EF1" s="73">
        <f>'Показатели'!B178</f>
        <v>156</v>
      </c>
      <c r="EG1" s="73">
        <f>'Показатели'!B179</f>
        <v>157</v>
      </c>
      <c r="EH1" s="73">
        <f>'Показатели'!B180</f>
        <v>158</v>
      </c>
      <c r="EI1" s="73">
        <f>'Показатели'!B181</f>
        <v>159</v>
      </c>
      <c r="EJ1" s="73">
        <f>'Показатели'!B182</f>
        <v>160</v>
      </c>
      <c r="EK1" s="73">
        <f>'Показатели'!B183</f>
        <v>161</v>
      </c>
      <c r="EL1" s="73">
        <f>'Показатели'!B184</f>
        <v>162</v>
      </c>
      <c r="EM1" s="73">
        <f>'Показатели'!B185</f>
        <v>163</v>
      </c>
      <c r="EN1" s="73">
        <f>'Показатели'!B186</f>
        <v>164</v>
      </c>
      <c r="EO1" s="73">
        <f>'Показатели'!B187</f>
        <v>165</v>
      </c>
      <c r="EP1" s="73">
        <f>'Показатели'!B188</f>
        <v>166</v>
      </c>
      <c r="EQ1" s="73">
        <f>'Показатели'!B189</f>
        <v>167</v>
      </c>
      <c r="ER1" s="73">
        <f>'Показатели'!B190</f>
        <v>168</v>
      </c>
      <c r="ES1" s="78">
        <f>'Показатели'!B191</f>
        <v>169</v>
      </c>
      <c r="ET1" s="73">
        <f>'Показатели'!B193</f>
        <v>170</v>
      </c>
      <c r="EU1" s="73">
        <f>'Показатели'!B194</f>
        <v>171</v>
      </c>
      <c r="EV1" s="73">
        <f>'Показатели'!B195</f>
        <v>172</v>
      </c>
      <c r="EW1" s="73">
        <f>'Показатели'!B196</f>
        <v>173</v>
      </c>
      <c r="EX1" s="73">
        <f>'Показатели'!B197</f>
        <v>174</v>
      </c>
      <c r="EY1" s="73">
        <f>'Показатели'!B198</f>
        <v>175</v>
      </c>
      <c r="EZ1" s="73">
        <f>'Показатели'!B199</f>
        <v>176</v>
      </c>
      <c r="FA1" s="73">
        <f>'Показатели'!B200</f>
        <v>177</v>
      </c>
      <c r="FB1" s="73">
        <f>'Показатели'!B201</f>
        <v>178</v>
      </c>
      <c r="FC1" s="73">
        <f>'Показатели'!B202</f>
        <v>179</v>
      </c>
      <c r="FD1" s="73">
        <f>'Показатели'!B203</f>
        <v>180</v>
      </c>
      <c r="FE1" s="73">
        <f>'Показатели'!B204</f>
        <v>181</v>
      </c>
      <c r="FF1" s="73">
        <f>'Показатели'!B205</f>
        <v>182</v>
      </c>
      <c r="FG1" s="73">
        <f>'Показатели'!B206</f>
        <v>183</v>
      </c>
      <c r="FH1" s="73">
        <f>'Показатели'!B207</f>
        <v>184</v>
      </c>
      <c r="FI1" s="73">
        <f>'Показатели'!B208</f>
        <v>185</v>
      </c>
      <c r="FJ1" s="73">
        <f>'Показатели'!B209</f>
        <v>186</v>
      </c>
      <c r="FK1" s="79">
        <f>'Показатели'!B210</f>
        <v>187</v>
      </c>
      <c r="FL1" s="75">
        <f>'Показатели'!B214</f>
        <v>188</v>
      </c>
      <c r="FM1" s="73">
        <f>'Показатели'!B215</f>
        <v>189</v>
      </c>
      <c r="FN1" s="73">
        <f>'Показатели'!B217</f>
        <v>190</v>
      </c>
      <c r="FO1" s="73">
        <f>'Показатели'!B218</f>
        <v>191</v>
      </c>
      <c r="FP1" s="73">
        <f>'Показатели'!B220</f>
        <v>192</v>
      </c>
      <c r="FQ1" s="73">
        <f>'Показатели'!B221</f>
        <v>193</v>
      </c>
      <c r="FR1" s="73">
        <f>'Показатели'!B222</f>
        <v>194</v>
      </c>
      <c r="FS1" s="73">
        <f>'Показатели'!B223</f>
        <v>195</v>
      </c>
      <c r="FT1" s="73">
        <f>'Показатели'!B224</f>
        <v>196</v>
      </c>
      <c r="FU1" s="73">
        <f>'Показатели'!B225</f>
        <v>197</v>
      </c>
      <c r="FV1" s="73">
        <f>'Показатели'!B227</f>
        <v>198</v>
      </c>
      <c r="FW1" s="73">
        <f>'Показатели'!B228</f>
        <v>199</v>
      </c>
      <c r="FX1" s="73">
        <f>'Показатели'!B229</f>
        <v>200</v>
      </c>
      <c r="FY1" s="73">
        <f>'Показатели'!B230</f>
        <v>201</v>
      </c>
      <c r="FZ1" s="73">
        <f>'Показатели'!B231</f>
        <v>202</v>
      </c>
      <c r="GA1" s="73">
        <f>'Показатели'!B232</f>
        <v>203</v>
      </c>
      <c r="GB1" s="73">
        <f>'Показатели'!B235</f>
        <v>179</v>
      </c>
      <c r="GC1" s="73">
        <f>'Показатели'!B236</f>
        <v>180</v>
      </c>
      <c r="GD1" s="73">
        <f>'Показатели'!B238</f>
        <v>181</v>
      </c>
      <c r="GE1" s="73">
        <f>'Показатели'!B239</f>
        <v>182</v>
      </c>
      <c r="GF1" s="73">
        <f>'Показатели'!B241</f>
        <v>183</v>
      </c>
      <c r="GG1" s="73">
        <f>'Показатели'!B242</f>
        <v>184</v>
      </c>
      <c r="GH1" s="73">
        <f>'Показатели'!B243</f>
        <v>185</v>
      </c>
      <c r="GI1" s="73">
        <f>'Показатели'!B244</f>
        <v>186</v>
      </c>
      <c r="GJ1" s="73">
        <f>'Показатели'!B245</f>
        <v>187</v>
      </c>
      <c r="GK1" s="73">
        <f>'Показатели'!B246</f>
        <v>188</v>
      </c>
      <c r="GL1" s="73">
        <f>'Показатели'!B248</f>
        <v>189</v>
      </c>
      <c r="GM1" s="73">
        <f>'Показатели'!B249</f>
        <v>190</v>
      </c>
      <c r="GN1" s="73">
        <f>'Показатели'!B250</f>
        <v>191</v>
      </c>
      <c r="GO1" s="73">
        <f>'Показатели'!B251</f>
        <v>192</v>
      </c>
      <c r="GP1" s="73">
        <f>'Показатели'!B252</f>
        <v>193</v>
      </c>
      <c r="GQ1" s="73">
        <f>'Показатели'!B253</f>
        <v>194</v>
      </c>
      <c r="GR1" s="75">
        <f>'Показатели'!B256</f>
        <v>195</v>
      </c>
      <c r="GS1" s="73">
        <f>'Показатели'!B257</f>
        <v>196</v>
      </c>
      <c r="GT1" s="73">
        <f>'Показатели'!B258</f>
        <v>197</v>
      </c>
      <c r="GU1" s="73">
        <f>'Показатели'!B260</f>
        <v>198</v>
      </c>
      <c r="GV1" s="73">
        <f>'Показатели'!B261</f>
        <v>199</v>
      </c>
      <c r="GW1" s="73">
        <f>'Показатели'!B262</f>
        <v>200</v>
      </c>
      <c r="GX1" s="73">
        <f>'Показатели'!B264</f>
        <v>201</v>
      </c>
      <c r="GY1" s="73">
        <f>'Показатели'!B265</f>
        <v>202</v>
      </c>
      <c r="GZ1" s="73">
        <f>'Показатели'!B266</f>
        <v>203</v>
      </c>
      <c r="HA1" s="73">
        <f>'Показатели'!B267</f>
        <v>204</v>
      </c>
      <c r="HB1" s="73">
        <f>'Показатели'!B269</f>
        <v>205</v>
      </c>
      <c r="HC1" s="73">
        <f>'Показатели'!B270</f>
        <v>206</v>
      </c>
      <c r="HD1" s="73">
        <f>'Показатели'!B271</f>
        <v>207</v>
      </c>
      <c r="HE1" s="73">
        <f>'Показатели'!B272</f>
        <v>208</v>
      </c>
      <c r="HF1" s="73">
        <f>'Показатели'!B274</f>
        <v>209</v>
      </c>
      <c r="HG1" s="73">
        <f>'Показатели'!B275</f>
        <v>210</v>
      </c>
      <c r="HH1" s="73">
        <f>'Показатели'!B276</f>
        <v>211</v>
      </c>
      <c r="HI1" s="73">
        <f>'Показатели'!B277</f>
        <v>212</v>
      </c>
      <c r="HJ1" s="73">
        <f>'Показатели'!B278</f>
        <v>213</v>
      </c>
      <c r="HK1" s="73">
        <f>'Показатели'!B279</f>
        <v>214</v>
      </c>
      <c r="HL1" s="73">
        <f>'Показатели'!B280</f>
        <v>215</v>
      </c>
      <c r="HM1" s="73">
        <f>'Показатели'!B281</f>
        <v>216</v>
      </c>
      <c r="HN1" s="73">
        <f>'Показатели'!B282</f>
        <v>217</v>
      </c>
      <c r="HO1" s="73">
        <f>'Показатели'!B284</f>
        <v>218</v>
      </c>
      <c r="HP1" s="73">
        <f>'Показатели'!B285</f>
        <v>219</v>
      </c>
      <c r="HQ1" s="73">
        <f>'Показатели'!B286</f>
        <v>220</v>
      </c>
      <c r="HR1" s="73">
        <f>'Показатели'!B287</f>
        <v>221</v>
      </c>
      <c r="HS1" s="73">
        <f>'Показатели'!B288</f>
        <v>222</v>
      </c>
      <c r="HT1" s="73">
        <f>'Показатели'!B289</f>
        <v>223</v>
      </c>
      <c r="HU1" s="73">
        <f>'Показатели'!B290</f>
        <v>224</v>
      </c>
      <c r="HV1" s="73">
        <f>'Показатели'!B291</f>
        <v>225</v>
      </c>
      <c r="HW1" s="73">
        <f>'Показатели'!B292</f>
        <v>226</v>
      </c>
      <c r="HX1" s="82" t="str">
        <f t="shared" ref="HX1:HY1" si="2">#REF!</f>
        <v>#REF!</v>
      </c>
      <c r="HY1" s="83" t="str">
        <f t="shared" si="2"/>
        <v>#REF!</v>
      </c>
      <c r="HZ1" s="73">
        <f>'Показатели'!B295</f>
        <v>229</v>
      </c>
      <c r="IA1" s="73">
        <f>'Показатели'!B296</f>
        <v>230</v>
      </c>
      <c r="IB1" s="73">
        <f>'Показатели'!B297</f>
        <v>231</v>
      </c>
      <c r="IC1" s="73">
        <f>'Показатели'!B299</f>
        <v>232</v>
      </c>
      <c r="ID1" s="73">
        <f>'Показатели'!B300</f>
        <v>233</v>
      </c>
      <c r="IE1" s="73">
        <f>'Показатели'!B301</f>
        <v>234</v>
      </c>
      <c r="IF1" s="73">
        <f>'Показатели'!B303</f>
        <v>235</v>
      </c>
      <c r="IG1" s="73">
        <f>'Показатели'!B304</f>
        <v>236</v>
      </c>
      <c r="IH1" s="73">
        <f>'Показатели'!B305</f>
        <v>237</v>
      </c>
      <c r="II1" s="73">
        <f>'Показатели'!B307</f>
        <v>238</v>
      </c>
      <c r="IJ1" s="73">
        <f>'Показатели'!B308</f>
        <v>239</v>
      </c>
      <c r="IK1" s="73">
        <f>'Показатели'!B309</f>
        <v>240</v>
      </c>
      <c r="IL1" s="73">
        <f>'Показатели'!B313</f>
        <v>241</v>
      </c>
      <c r="IM1" s="73">
        <f>'Показатели'!B314</f>
        <v>242</v>
      </c>
      <c r="IN1" s="73">
        <f>'Показатели'!B315</f>
        <v>243</v>
      </c>
      <c r="IO1" s="73">
        <f>'Показатели'!B316</f>
        <v>244</v>
      </c>
      <c r="IP1" s="73">
        <f>'Показатели'!B317</f>
        <v>245</v>
      </c>
      <c r="IQ1" s="73">
        <f>'Показатели'!B318</f>
        <v>246</v>
      </c>
      <c r="IR1" s="73">
        <f>'Показатели'!B320</f>
        <v>247</v>
      </c>
      <c r="IS1" s="73">
        <f>'Показатели'!B321</f>
        <v>248</v>
      </c>
      <c r="IT1" s="73">
        <f>'Показатели'!B322</f>
        <v>249</v>
      </c>
      <c r="IU1" s="73">
        <f>'Показатели'!B323</f>
        <v>250</v>
      </c>
      <c r="IV1" s="73">
        <f>'Показатели'!B324</f>
        <v>251</v>
      </c>
      <c r="IW1" s="73">
        <f>'Показатели'!B325</f>
        <v>252</v>
      </c>
      <c r="IX1" s="73">
        <f>'Показатели'!B327</f>
        <v>253</v>
      </c>
      <c r="IY1" s="73">
        <f>'Показатели'!B328</f>
        <v>254</v>
      </c>
      <c r="IZ1" s="75">
        <f>'Показатели'!B331</f>
        <v>255</v>
      </c>
      <c r="JA1" s="73">
        <f>'Показатели'!B332</f>
        <v>256</v>
      </c>
      <c r="JB1" s="73">
        <f>'Показатели'!B333</f>
        <v>257</v>
      </c>
      <c r="JC1" s="73">
        <f>'Показатели'!B334</f>
        <v>258</v>
      </c>
      <c r="JD1" s="73">
        <f>'Показатели'!B335</f>
        <v>259</v>
      </c>
      <c r="JE1" s="73">
        <f>'Показатели'!B336</f>
        <v>260</v>
      </c>
      <c r="JF1" s="73">
        <f>'Показатели'!B338</f>
        <v>261</v>
      </c>
      <c r="JG1" s="73">
        <f>'Показатели'!B339</f>
        <v>262</v>
      </c>
      <c r="JH1" s="73">
        <f>'Показатели'!B341</f>
        <v>263</v>
      </c>
      <c r="JI1" s="73">
        <f>'Показатели'!B342</f>
        <v>264</v>
      </c>
      <c r="JJ1" s="73">
        <f>'Показатели'!B343</f>
        <v>265</v>
      </c>
      <c r="JK1" s="73">
        <f>'Показатели'!B344</f>
        <v>266</v>
      </c>
      <c r="JL1" s="73">
        <f>'Показатели'!B345</f>
        <v>267</v>
      </c>
      <c r="JM1" s="73">
        <f>'Показатели'!B346</f>
        <v>268</v>
      </c>
      <c r="JN1" s="73">
        <f>'Показатели'!B347</f>
        <v>269</v>
      </c>
      <c r="JO1" s="73">
        <f>'Показатели'!B348</f>
        <v>270</v>
      </c>
      <c r="JP1" s="73">
        <f>'Показатели'!B349</f>
        <v>271</v>
      </c>
      <c r="JQ1" s="73">
        <f>'Показатели'!B350</f>
        <v>272</v>
      </c>
      <c r="JR1" s="73">
        <f>'Показатели'!B351</f>
        <v>273</v>
      </c>
      <c r="JS1" s="73">
        <f>'Показатели'!B352</f>
        <v>274</v>
      </c>
      <c r="JT1" s="73">
        <f>'Показатели'!B353</f>
        <v>275</v>
      </c>
      <c r="JU1" s="73">
        <f>'Показатели'!B354</f>
        <v>276</v>
      </c>
      <c r="JV1" s="73">
        <f>'Показатели'!B355</f>
        <v>277</v>
      </c>
      <c r="JW1" s="73">
        <f>'Показатели'!B356</f>
        <v>278</v>
      </c>
      <c r="JX1" s="73">
        <f>'Показатели'!B357</f>
        <v>279</v>
      </c>
      <c r="JY1" s="73">
        <f>'Показатели'!B358</f>
        <v>280</v>
      </c>
      <c r="JZ1" s="73">
        <f>'Показатели'!B360</f>
        <v>281</v>
      </c>
      <c r="KA1" s="73">
        <f>'Показатели'!B361</f>
        <v>282</v>
      </c>
      <c r="KB1" s="73">
        <f>'Показатели'!B362</f>
        <v>283</v>
      </c>
      <c r="KC1" s="73">
        <f>'Показатели'!B363</f>
        <v>284</v>
      </c>
      <c r="KD1" s="73">
        <f>'Показатели'!B364</f>
        <v>285</v>
      </c>
      <c r="KE1" s="79">
        <f>'Показатели'!B365</f>
        <v>286</v>
      </c>
      <c r="KF1" s="73">
        <f>'Показатели'!B380</f>
        <v>287</v>
      </c>
      <c r="KG1" s="73">
        <f>'Показатели'!B383</f>
        <v>288</v>
      </c>
      <c r="KH1" s="78">
        <f>'Показатели'!B385</f>
        <v>289</v>
      </c>
      <c r="KI1" s="73">
        <f>'Показатели'!B387</f>
        <v>290</v>
      </c>
      <c r="KJ1" s="73">
        <f>'Показатели'!B388</f>
        <v>291</v>
      </c>
      <c r="KK1" s="73">
        <f>'Показатели'!B389</f>
        <v>292</v>
      </c>
      <c r="KL1" s="75">
        <f>'Показатели'!B391</f>
        <v>293</v>
      </c>
      <c r="KM1" s="78">
        <f>'Показатели'!B392</f>
        <v>294</v>
      </c>
      <c r="KN1" s="75">
        <f>'Показатели'!B394</f>
        <v>295</v>
      </c>
      <c r="KO1" s="78">
        <f>'Показатели'!B395</f>
        <v>296</v>
      </c>
      <c r="KP1" s="73">
        <f>'Показатели'!B397</f>
        <v>297</v>
      </c>
      <c r="KQ1" s="73">
        <f>'Показатели'!B398</f>
        <v>298</v>
      </c>
      <c r="KR1" s="73">
        <f>'Показатели'!B400</f>
        <v>299</v>
      </c>
      <c r="KS1" s="78">
        <f>'Показатели'!B401</f>
        <v>300</v>
      </c>
      <c r="KT1" s="73">
        <f>'Показатели'!B403</f>
        <v>301</v>
      </c>
      <c r="KU1" s="73">
        <f>'Показатели'!B405</f>
        <v>302</v>
      </c>
      <c r="KV1" s="84">
        <f>'Показатели'!B408</f>
        <v>303</v>
      </c>
      <c r="KW1" s="73">
        <f>'Показатели'!B409</f>
        <v>304</v>
      </c>
      <c r="KX1" s="73">
        <f>'Показатели'!B410</f>
        <v>305</v>
      </c>
      <c r="KY1" s="73">
        <f>'Показатели'!B411</f>
        <v>306</v>
      </c>
      <c r="KZ1" s="75">
        <f>'Показатели'!B413</f>
        <v>307</v>
      </c>
      <c r="LA1" s="73">
        <f>'Показатели'!B415</f>
        <v>308</v>
      </c>
      <c r="LB1" s="73">
        <f>'Показатели'!B416</f>
        <v>309</v>
      </c>
      <c r="LC1" s="73">
        <f>'Показатели'!B417</f>
        <v>310</v>
      </c>
      <c r="LD1" s="75">
        <f>'Показатели'!B420</f>
        <v>311</v>
      </c>
      <c r="LE1" s="73">
        <f>'Показатели'!B422</f>
        <v>312</v>
      </c>
      <c r="LF1" s="73">
        <f>'Показатели'!B423</f>
        <v>313</v>
      </c>
      <c r="LG1" s="78">
        <f>'Показатели'!B424</f>
        <v>314</v>
      </c>
      <c r="LH1" s="73">
        <f>'Показатели'!B426</f>
        <v>315</v>
      </c>
      <c r="LI1" s="73">
        <f>'Показатели'!B427</f>
        <v>316</v>
      </c>
      <c r="LJ1" s="73">
        <f>'Показатели'!B428</f>
        <v>317</v>
      </c>
      <c r="LK1" s="73">
        <f>'Показатели'!B429</f>
        <v>318</v>
      </c>
      <c r="LL1" s="73">
        <f>'Показатели'!B430</f>
        <v>319</v>
      </c>
      <c r="LM1" s="74">
        <f>'Показатели'!B461</f>
        <v>320</v>
      </c>
      <c r="LN1" s="73">
        <f>'Показатели'!B462</f>
        <v>321</v>
      </c>
      <c r="LO1" s="73">
        <f>'Показатели'!B463</f>
        <v>322</v>
      </c>
      <c r="LP1" s="73">
        <f>'Показатели'!B464</f>
        <v>323</v>
      </c>
      <c r="LQ1" s="73">
        <f>'Показатели'!B466</f>
        <v>324</v>
      </c>
      <c r="LR1" s="73">
        <f>'Показатели'!B467</f>
        <v>325</v>
      </c>
      <c r="LS1" s="73">
        <f>'Показатели'!B468</f>
        <v>326</v>
      </c>
      <c r="LT1" s="79">
        <f>'Показатели'!B469</f>
        <v>327</v>
      </c>
      <c r="LU1" s="73">
        <f>'Показатели'!B472</f>
        <v>328</v>
      </c>
      <c r="LV1" s="73">
        <f>'Показатели'!B473</f>
        <v>329</v>
      </c>
      <c r="LW1" s="73">
        <f>'Показатели'!B474</f>
        <v>330</v>
      </c>
      <c r="LX1" s="73">
        <f>'Показатели'!B476</f>
        <v>332</v>
      </c>
      <c r="LY1" s="73">
        <f>'Показатели'!B477</f>
        <v>333</v>
      </c>
      <c r="LZ1" s="73">
        <f>'Показатели'!B478</f>
        <v>334</v>
      </c>
      <c r="MA1" s="73">
        <f>'Показатели'!B479</f>
        <v>335</v>
      </c>
      <c r="MB1" s="73">
        <f>'Показатели'!B480</f>
        <v>336</v>
      </c>
      <c r="MC1" s="73">
        <f>'Показатели'!B481</f>
        <v>337</v>
      </c>
      <c r="MD1" s="73">
        <f>'Показатели'!B483</f>
        <v>338</v>
      </c>
      <c r="ME1" s="73">
        <f>'Показатели'!B484</f>
        <v>339</v>
      </c>
      <c r="MF1" s="73">
        <f>'Показатели'!B486</f>
        <v>341</v>
      </c>
      <c r="MG1" s="79">
        <f>'Показатели'!B487</f>
        <v>342</v>
      </c>
      <c r="MH1" s="73">
        <f>'Показатели'!B489</f>
        <v>341</v>
      </c>
      <c r="MI1" s="73">
        <f>'Показатели'!B490</f>
        <v>342</v>
      </c>
      <c r="MJ1" s="73">
        <f>'Показатели'!B491</f>
        <v>343</v>
      </c>
      <c r="MK1" s="73">
        <f>'Показатели'!B492</f>
        <v>344</v>
      </c>
      <c r="ML1" s="73">
        <f>'Показатели'!B493</f>
        <v>345</v>
      </c>
      <c r="MM1" s="73">
        <f>'Показатели'!B494</f>
        <v>346</v>
      </c>
      <c r="MN1" s="73">
        <f>'Показатели'!B495</f>
        <v>347</v>
      </c>
      <c r="MO1" s="73">
        <f>'Показатели'!B496</f>
        <v>348</v>
      </c>
      <c r="MP1" s="73">
        <f>'Показатели'!B497</f>
        <v>349</v>
      </c>
      <c r="MQ1" s="73">
        <f>'Показатели'!B498</f>
        <v>350</v>
      </c>
      <c r="MR1" s="73">
        <f>'Показатели'!B499</f>
        <v>351</v>
      </c>
      <c r="MS1" s="73">
        <f>'Показатели'!B500</f>
        <v>352</v>
      </c>
      <c r="MT1" s="73">
        <f>'Показатели'!B501</f>
        <v>353</v>
      </c>
      <c r="MU1" s="73">
        <f>'Показатели'!B502</f>
        <v>354</v>
      </c>
      <c r="MV1" s="73">
        <f>'Показатели'!B503</f>
        <v>355</v>
      </c>
      <c r="MW1" s="73">
        <f>'Показатели'!B504</f>
        <v>356</v>
      </c>
      <c r="MX1" s="73">
        <f>'Показатели'!B505</f>
        <v>357</v>
      </c>
      <c r="MY1" s="73">
        <f>'Показатели'!B506</f>
        <v>358</v>
      </c>
      <c r="MZ1" s="73">
        <f>'Показатели'!B507</f>
        <v>359</v>
      </c>
      <c r="NA1" s="73">
        <f>'Показатели'!B508</f>
        <v>360</v>
      </c>
      <c r="NB1" s="73">
        <f>'Показатели'!B509</f>
        <v>361</v>
      </c>
      <c r="NC1" s="73">
        <f>'Показатели'!B510</f>
        <v>362</v>
      </c>
      <c r="ND1" s="73">
        <f>'Показатели'!B511</f>
        <v>363</v>
      </c>
      <c r="NE1" s="73">
        <f>'Показатели'!B512</f>
        <v>364</v>
      </c>
      <c r="NF1" s="73">
        <f>'Показатели'!B513</f>
        <v>365</v>
      </c>
      <c r="NG1" s="73">
        <f>'Показатели'!B514</f>
        <v>366</v>
      </c>
      <c r="NH1" s="73">
        <f>'Показатели'!B515</f>
        <v>367</v>
      </c>
      <c r="NI1" s="78">
        <f>'Показатели'!B516</f>
        <v>368</v>
      </c>
      <c r="NJ1" s="73">
        <f>'Показатели'!B518</f>
        <v>369</v>
      </c>
      <c r="NK1" s="73">
        <f>'Показатели'!B519</f>
        <v>370</v>
      </c>
      <c r="NL1" s="73">
        <f>'Показатели'!B520</f>
        <v>371</v>
      </c>
      <c r="NM1" s="73">
        <f>'Показатели'!B521</f>
        <v>372</v>
      </c>
      <c r="NN1" s="73">
        <f>'Показатели'!B522</f>
        <v>373</v>
      </c>
      <c r="NO1" s="73">
        <f>'Показатели'!B523</f>
        <v>374</v>
      </c>
      <c r="NP1" s="73">
        <f>'Показатели'!B524</f>
        <v>375</v>
      </c>
      <c r="NQ1" s="73">
        <f>'Показатели'!B525</f>
        <v>376</v>
      </c>
      <c r="NR1" s="73">
        <f>'Показатели'!B526</f>
        <v>377</v>
      </c>
      <c r="NS1" s="73">
        <f>'Показатели'!B527</f>
        <v>378</v>
      </c>
      <c r="NT1" s="73">
        <f>'Показатели'!B528</f>
        <v>379</v>
      </c>
      <c r="NU1" s="73">
        <f>'Показатели'!B529</f>
        <v>380</v>
      </c>
      <c r="NV1" s="79">
        <f>'Показатели'!B530</f>
        <v>381</v>
      </c>
      <c r="NW1" s="73">
        <f>'Показатели'!B533</f>
        <v>382</v>
      </c>
      <c r="NX1" s="73">
        <f>'Показатели'!B534</f>
        <v>383</v>
      </c>
      <c r="NY1" s="75">
        <f>'Показатели'!B536</f>
        <v>384</v>
      </c>
      <c r="NZ1" s="73">
        <f>'Показатели'!B537</f>
        <v>385</v>
      </c>
      <c r="OA1" s="75">
        <f>'Показатели'!B539</f>
        <v>386</v>
      </c>
      <c r="OB1" s="73">
        <f>'Показатели'!B540</f>
        <v>387</v>
      </c>
      <c r="OC1" s="73">
        <f>'Показатели'!B541</f>
        <v>388</v>
      </c>
      <c r="OD1" s="73">
        <f>'Показатели'!B542</f>
        <v>389</v>
      </c>
      <c r="OE1" s="73">
        <f>'Показатели'!B543</f>
        <v>390</v>
      </c>
      <c r="OF1" s="73">
        <f>'Показатели'!B544</f>
        <v>391</v>
      </c>
      <c r="OG1" s="75">
        <f>'Показатели'!B546</f>
        <v>392</v>
      </c>
      <c r="OH1" s="73">
        <f>'Показатели'!B547</f>
        <v>393</v>
      </c>
      <c r="OI1" s="73">
        <f>'Показатели'!B548</f>
        <v>394</v>
      </c>
      <c r="OJ1" s="73">
        <f>'Показатели'!B549</f>
        <v>395</v>
      </c>
      <c r="OK1" s="73">
        <f>'Показатели'!B550</f>
        <v>396</v>
      </c>
      <c r="OL1" s="73">
        <f>'Показатели'!B551</f>
        <v>397</v>
      </c>
      <c r="OM1" s="84">
        <f>'Показатели'!B554</f>
        <v>398</v>
      </c>
      <c r="ON1" s="78">
        <f>'Показатели'!B555</f>
        <v>399</v>
      </c>
      <c r="OO1" s="73">
        <f>'Показатели'!B557</f>
        <v>400</v>
      </c>
      <c r="OP1" s="79">
        <f>'Показатели'!B558</f>
        <v>401</v>
      </c>
      <c r="OQ1" s="75">
        <f>'Показатели'!B564</f>
        <v>402</v>
      </c>
      <c r="OR1" s="73">
        <f>'Показатели'!B565</f>
        <v>403</v>
      </c>
      <c r="OS1" s="73">
        <f>'Показатели'!B566</f>
        <v>404</v>
      </c>
      <c r="OT1" s="73">
        <f>'Показатели'!B567</f>
        <v>405</v>
      </c>
      <c r="OU1" s="73">
        <f>'Показатели'!B568</f>
        <v>406</v>
      </c>
      <c r="OV1" s="73">
        <f>'Показатели'!B569</f>
        <v>407</v>
      </c>
      <c r="OW1" s="75">
        <f>'Показатели'!B574</f>
        <v>408</v>
      </c>
      <c r="OX1" s="73">
        <f>'Показатели'!B575</f>
        <v>409</v>
      </c>
      <c r="OY1" s="73">
        <f>'Показатели'!B576</f>
        <v>410</v>
      </c>
      <c r="OZ1" s="73">
        <f>'Показатели'!B577</f>
        <v>411</v>
      </c>
      <c r="PA1" s="73">
        <f>'Показатели'!B578</f>
        <v>412</v>
      </c>
      <c r="PB1" s="73">
        <f>'Показатели'!B579</f>
        <v>413</v>
      </c>
      <c r="PC1" s="84">
        <f>'Показатели'!B584</f>
        <v>414</v>
      </c>
      <c r="PD1" s="73">
        <f>'Показатели'!B585</f>
        <v>415</v>
      </c>
      <c r="PE1" s="73">
        <f>'Показатели'!B587</f>
        <v>416</v>
      </c>
      <c r="PF1" s="73">
        <f>'Показатели'!B588</f>
        <v>417</v>
      </c>
      <c r="PG1" s="73">
        <f>'Показатели'!B589</f>
        <v>418</v>
      </c>
      <c r="PH1" s="73">
        <f>'Показатели'!B590</f>
        <v>419</v>
      </c>
      <c r="PI1" s="73">
        <f>'Показатели'!B591</f>
        <v>420</v>
      </c>
      <c r="PJ1" s="73">
        <f>'Показатели'!B592</f>
        <v>421</v>
      </c>
      <c r="PK1" s="73">
        <f>'Показатели'!B593</f>
        <v>422</v>
      </c>
      <c r="PL1" s="73">
        <f>'Показатели'!B594</f>
        <v>423</v>
      </c>
      <c r="PM1" s="73">
        <f>'Показатели'!B595</f>
        <v>424</v>
      </c>
      <c r="PN1" s="73">
        <f>'Показатели'!B596</f>
        <v>425</v>
      </c>
      <c r="PO1" s="73">
        <f>'Показатели'!B597</f>
        <v>426</v>
      </c>
      <c r="PP1" s="73">
        <f>'Показатели'!B599</f>
        <v>427</v>
      </c>
      <c r="PQ1" s="73">
        <f>'Показатели'!B600</f>
        <v>428</v>
      </c>
      <c r="PR1" s="73">
        <f>'Показатели'!B603</f>
        <v>431</v>
      </c>
      <c r="PS1" s="73">
        <f>'Показатели'!B605</f>
        <v>432</v>
      </c>
      <c r="PT1" s="73">
        <f>'Показатели'!B606</f>
        <v>433</v>
      </c>
      <c r="PU1" s="73">
        <f>'Показатели'!B607</f>
        <v>434</v>
      </c>
      <c r="PV1" s="73">
        <f>'Показатели'!B608</f>
        <v>435</v>
      </c>
      <c r="PW1" s="73">
        <f>'Показатели'!B609</f>
        <v>436</v>
      </c>
      <c r="PX1" s="73">
        <f>'Показатели'!B610</f>
        <v>437</v>
      </c>
      <c r="PY1" s="84">
        <f>'Показатели'!B612</f>
        <v>436</v>
      </c>
      <c r="PZ1" s="75">
        <f>'Показатели'!B614</f>
        <v>437</v>
      </c>
      <c r="QA1" s="73">
        <f>'Показатели'!B615</f>
        <v>438</v>
      </c>
      <c r="QB1" s="73">
        <f>'Показатели'!B616</f>
        <v>439</v>
      </c>
      <c r="QC1" s="73">
        <f>'Показатели'!B617</f>
        <v>440</v>
      </c>
      <c r="QD1" s="73">
        <f>'Показатели'!B618</f>
        <v>441</v>
      </c>
      <c r="QE1" s="75">
        <f>'Показатели'!B620</f>
        <v>442</v>
      </c>
      <c r="QF1" s="73">
        <f>'Показатели'!B621</f>
        <v>443</v>
      </c>
      <c r="QG1" s="73">
        <f>'Показатели'!B622</f>
        <v>444</v>
      </c>
      <c r="QH1" s="73">
        <f>'Показатели'!B623</f>
        <v>445</v>
      </c>
      <c r="QI1" s="73">
        <f>'Показатели'!B624</f>
        <v>446</v>
      </c>
      <c r="QJ1" s="85">
        <f>'Показатели'!B625</f>
        <v>447</v>
      </c>
      <c r="QK1" s="82" t="str">
        <f t="shared" ref="QK1:QK2" si="5">#REF!</f>
        <v>#REF!</v>
      </c>
      <c r="QL1" s="73">
        <f>'Показатели'!B628</f>
        <v>449</v>
      </c>
      <c r="QM1" s="73">
        <f>'Показатели'!B629</f>
        <v>450</v>
      </c>
      <c r="QN1" s="73">
        <f>'Показатели'!B631</f>
        <v>451</v>
      </c>
      <c r="QO1" s="82" t="str">
        <f t="shared" ref="QO1:QO2" si="6">#REF!</f>
        <v>#REF!</v>
      </c>
      <c r="QP1" s="79">
        <f>'Показатели'!B632</f>
        <v>453</v>
      </c>
      <c r="QQ1" s="73">
        <f>'Показатели'!B635</f>
        <v>454</v>
      </c>
      <c r="QR1" s="73">
        <f>'Показатели'!B636</f>
        <v>455</v>
      </c>
      <c r="QS1" s="73">
        <f>'Показатели'!B638</f>
        <v>456</v>
      </c>
      <c r="QT1" s="73">
        <f>'Показатели'!B639</f>
        <v>457</v>
      </c>
      <c r="QU1" s="73">
        <f>'Показатели'!B640</f>
        <v>458</v>
      </c>
      <c r="QV1" s="73">
        <f>'Показатели'!B641</f>
        <v>459</v>
      </c>
      <c r="QW1" s="73">
        <f>'Показатели'!B642</f>
        <v>460</v>
      </c>
      <c r="QX1" s="79">
        <f>'Показатели'!B643</f>
        <v>461</v>
      </c>
      <c r="QY1" s="82"/>
      <c r="QZ1" s="82"/>
      <c r="RA1" s="82"/>
      <c r="RB1" s="82"/>
      <c r="RC1" s="82"/>
      <c r="RD1" s="82"/>
      <c r="RE1" s="82"/>
      <c r="RF1" s="82"/>
      <c r="RG1" s="82"/>
    </row>
    <row r="2" ht="85.5" customHeight="1">
      <c r="A2" s="10"/>
      <c r="B2" s="10" t="s">
        <v>1</v>
      </c>
      <c r="C2" s="11" t="s">
        <v>2</v>
      </c>
      <c r="D2" s="10" t="s">
        <v>3</v>
      </c>
      <c r="E2" s="86" t="str">
        <f>'Показатели'!C3</f>
        <v>Есть аккредитация</v>
      </c>
      <c r="F2" s="87" t="str">
        <f>'Показатели'!C4</f>
        <v>Есть программа развития</v>
      </c>
      <c r="G2" s="88" t="str">
        <f>'Показатели'!C5</f>
        <v>Количество отделений региональной федерации</v>
      </c>
      <c r="H2" s="88" t="str">
        <f>'Показатели'!C6</f>
        <v>Количество членов федерации</v>
      </c>
      <c r="I2" s="88" t="str">
        <f>'Показатели'!C7</f>
        <v>Наличие антидопинговой работы федерации</v>
      </c>
      <c r="J2" s="88" t="str">
        <f>'Показатели'!C8</f>
        <v>Объем бюджета федерации</v>
      </c>
      <c r="K2" s="88" t="str">
        <f>'Показатели'!C9</f>
        <v>Понимание детального дефицита бюджета</v>
      </c>
      <c r="L2" s="88" t="str">
        <f>'Показатели'!C10</f>
        <v>Получение гранта РФБ</v>
      </c>
      <c r="M2" s="88" t="str">
        <f>'Показатели'!C11</f>
        <v>Получение грантов помимо РФБ</v>
      </c>
      <c r="N2" s="88" t="str">
        <f>'Показатели'!C12</f>
        <v>Наличие попечительского совета</v>
      </c>
      <c r="O2" s="89" t="str">
        <f>'Показатели'!C14</f>
        <v>Федерация с активным официальным сайтом или страницей на сайте РФБ</v>
      </c>
      <c r="P2" s="88" t="str">
        <f>'Показатели'!C15</f>
        <v>Федерация с фирменным стилем</v>
      </c>
      <c r="Q2" s="88" t="str">
        <f>'Показатели'!C17</f>
        <v>Федерация с активным сообществом ВКонтакте</v>
      </c>
      <c r="R2" s="88" t="str">
        <f>'Показатели'!C18</f>
        <v>Федерация с  активным Telegram-каналом</v>
      </c>
      <c r="S2" s="89" t="str">
        <f>'Показатели'!C20</f>
        <v>Базовый вид спорта</v>
      </c>
      <c r="T2" s="88" t="str">
        <f>'Показатели'!C21</f>
        <v>Количество занимающихся в регионе по данным Минспорта</v>
      </c>
      <c r="U2" s="88" t="str">
        <f>'Показатели'!C24</f>
        <v>Стандартные крытые баскетбольные площадки, входящие в единый реестр объектов спорта</v>
      </c>
      <c r="V2" s="88" t="str">
        <f>'Показатели'!C25</f>
        <v>Стандартные крытые баскетбольные площадки, входящие в единый реестр объектов спорта, с 1 000 и более посадочных мест </v>
      </c>
      <c r="W2" s="88" t="str">
        <f>'Показатели'!C26</f>
        <v>Стандартные крытые баскетбольные площадки, входящие в единый реестр объектов спорта, с 5 000 и более посадочных мест</v>
      </c>
      <c r="X2" s="88" t="str">
        <f>'Показатели'!C28</f>
        <v>Площадки с 1-2 кольцами</v>
      </c>
      <c r="Y2" s="88" t="str">
        <f>'Показатели'!C29</f>
        <v>ЦУБы с 3 и более кольцами</v>
      </c>
      <c r="Z2" s="90" t="str">
        <f>'Показатели'!C33</f>
        <v>Сборная U14</v>
      </c>
      <c r="AA2" s="88" t="str">
        <f>'Показатели'!C34</f>
        <v>Сборная U15</v>
      </c>
      <c r="AB2" s="88" t="str">
        <f>'Показатели'!C35</f>
        <v>Сборная U16</v>
      </c>
      <c r="AC2" s="88" t="str">
        <f>'Показатели'!C36</f>
        <v>Сборная U17</v>
      </c>
      <c r="AD2" s="88" t="str">
        <f>'Показатели'!C37</f>
        <v>Сборная U18</v>
      </c>
      <c r="AE2" s="88" t="str">
        <f>'Показатели'!C38</f>
        <v>Сборная U19</v>
      </c>
      <c r="AF2" s="88" t="str">
        <f>'Показатели'!C39</f>
        <v>Сборная U20</v>
      </c>
      <c r="AG2" s="88" t="str">
        <f>'Показатели'!C40</f>
        <v>Студенческая сборная</v>
      </c>
      <c r="AH2" s="88" t="str">
        <f>'Показатели'!C41</f>
        <v>Национальная сборная</v>
      </c>
      <c r="AI2" s="91" t="str">
        <f>'Показатели'!C43</f>
        <v>Сборная U14</v>
      </c>
      <c r="AJ2" s="88" t="str">
        <f>'Показатели'!C44</f>
        <v>Сборная U15</v>
      </c>
      <c r="AK2" s="88" t="str">
        <f>'Показатели'!C45</f>
        <v>Сборная U16</v>
      </c>
      <c r="AL2" s="88" t="str">
        <f>'Показатели'!C46</f>
        <v>Сборная U17</v>
      </c>
      <c r="AM2" s="88" t="str">
        <f>'Показатели'!C47</f>
        <v>Сборная U18</v>
      </c>
      <c r="AN2" s="88" t="str">
        <f>'Показатели'!C48</f>
        <v>Сборная U19</v>
      </c>
      <c r="AO2" s="88" t="str">
        <f>'Показатели'!C49</f>
        <v>Сборная U20</v>
      </c>
      <c r="AP2" s="88" t="str">
        <f>'Показатели'!C50</f>
        <v>Студенческая сборная</v>
      </c>
      <c r="AQ2" s="88" t="str">
        <f>'Показатели'!C51</f>
        <v>Национальная сборная</v>
      </c>
      <c r="AR2" s="89" t="str">
        <f>'Показатели'!C53</f>
        <v>Воспитанники мужчины из региона в местных в проф клубах</v>
      </c>
      <c r="AS2" s="92" t="str">
        <f>'Показатели'!C54</f>
        <v>Воспитанники женщины из региона в местных в проф клубах</v>
      </c>
      <c r="AT2" s="91" t="str">
        <f>'Показатели'!C56</f>
        <v>Клуб с активным официальным сайтом</v>
      </c>
      <c r="AU2" s="88" t="str">
        <f>'Показатели'!C57</f>
        <v>Клуб с фирменным стилем</v>
      </c>
      <c r="AV2" s="88" t="str">
        <f>'Показатели'!C58</f>
        <v>Клуб с активным сообществом ВКонтакте</v>
      </c>
      <c r="AW2" s="88" t="str">
        <f>'Показатели'!C59</f>
        <v>Клуб с активным Telegram-каналом</v>
      </c>
      <c r="AX2" s="88" t="str">
        <f>'Показатели'!C60</f>
        <v>Клуб с билетной программой</v>
      </c>
      <c r="AY2" s="88" t="str">
        <f>'Показатели'!C61</f>
        <v>Клуб с взаимодействием с крупным партнером</v>
      </c>
      <c r="AZ2" s="91" t="str">
        <f>'Показатели'!C64</f>
        <v>Команда в проф межрегиональных соревнованиях</v>
      </c>
      <c r="BA2" s="88" t="str">
        <f>'Показатели'!C65</f>
        <v>Команда в Высшей лиге</v>
      </c>
      <c r="BB2" s="88" t="str">
        <f>'Показатели'!C66</f>
        <v>Команда в Суперлиге </v>
      </c>
      <c r="BC2" s="88" t="str">
        <f>'Показатели'!C67</f>
        <v>Команда в Кубке России</v>
      </c>
      <c r="BD2" s="88" t="str">
        <f>'Показатели'!C68</f>
        <v>Команда в ЕЛ ВТБ</v>
      </c>
      <c r="BE2" s="88" t="str">
        <f>'Показатели'!C69</f>
        <v>Команда в Кубке Европы ФИБА</v>
      </c>
      <c r="BF2" s="88" t="str">
        <f>'Показатели'!C70</f>
        <v>Команда в Еврокубке (Евролига)</v>
      </c>
      <c r="BG2" s="88" t="str">
        <f>'Показатели'!C71</f>
        <v>Команда в Лиге Чемпионов ФИБА</v>
      </c>
      <c r="BH2" s="92" t="str">
        <f>'Показатели'!C72</f>
        <v>Команда в Евролиге</v>
      </c>
      <c r="BI2" s="88" t="str">
        <f>'Показатели'!C75</f>
        <v>Команда в проф межрегиональных соревнованиях</v>
      </c>
      <c r="BJ2" s="88" t="str">
        <f>'Показатели'!C76</f>
        <v>Команда в Высшей лиге</v>
      </c>
      <c r="BK2" s="88" t="str">
        <f>'Показатели'!C77</f>
        <v>Команда в Суперлиге </v>
      </c>
      <c r="BL2" s="88" t="str">
        <f>'Показатели'!C78</f>
        <v>Команда в Кубке России</v>
      </c>
      <c r="BM2" s="88" t="str">
        <f>'Показатели'!C79</f>
        <v>Команда в Премьер лиге</v>
      </c>
      <c r="BN2" s="88" t="str">
        <f>'Показатели'!C80</f>
        <v>Команда в Еврокубке ФИБА</v>
      </c>
      <c r="BO2" s="92" t="str">
        <f>'Показатели'!C81</f>
        <v>Команда в Евролиге ФИБА</v>
      </c>
      <c r="BP2" s="88" t="str">
        <f>'Показатели'!C86</f>
        <v>3 место в проф межрегиональных соревнованиях</v>
      </c>
      <c r="BQ2" s="88" t="str">
        <f>'Показатели'!C87</f>
        <v>2 место в проф межрегиональных соревнованиях</v>
      </c>
      <c r="BR2" s="88" t="str">
        <f>'Показатели'!C88</f>
        <v>1 место в проф межрегиональных соревнованиях</v>
      </c>
      <c r="BS2" s="88" t="str">
        <f>'Показатели'!C89</f>
        <v>3 место в Высшей лиге</v>
      </c>
      <c r="BT2" s="88" t="str">
        <f>'Показатели'!C90</f>
        <v>2 место в Высшей лиге</v>
      </c>
      <c r="BU2" s="88" t="str">
        <f>'Показатели'!C91</f>
        <v>1 место в Высшей лиге</v>
      </c>
      <c r="BV2" s="88" t="str">
        <f>'Показатели'!C92</f>
        <v>3 место в Суперлиге </v>
      </c>
      <c r="BW2" s="88" t="str">
        <f>'Показатели'!C93</f>
        <v>2 место в Суперлиге </v>
      </c>
      <c r="BX2" s="88" t="str">
        <f>'Показатели'!C94</f>
        <v>1 место в Суперлиге </v>
      </c>
      <c r="BY2" s="88" t="str">
        <f>'Показатели'!C95</f>
        <v>3 место в Кубке России</v>
      </c>
      <c r="BZ2" s="88" t="str">
        <f>'Показатели'!C96</f>
        <v>2 место в Кубке России</v>
      </c>
      <c r="CA2" s="88" t="str">
        <f>'Показатели'!C97</f>
        <v>1 место в Кубке России</v>
      </c>
      <c r="CB2" s="88" t="str">
        <f>'Показатели'!C99</f>
        <v>3 место в ЕЛ ВТБ</v>
      </c>
      <c r="CC2" s="88" t="str">
        <f>'Показатели'!C100</f>
        <v>2 место в ЕЛ ВТБ</v>
      </c>
      <c r="CD2" s="88" t="str">
        <f>'Показатели'!C101</f>
        <v>1 место в ЕЛ ВТБ</v>
      </c>
      <c r="CE2" s="88" t="str">
        <f>'Показатели'!C102</f>
        <v>3 место в Кубке Европы ФИБА</v>
      </c>
      <c r="CF2" s="88" t="str">
        <f>'Показатели'!C103</f>
        <v>2 место в Кубке Европы ФИБА</v>
      </c>
      <c r="CG2" s="88" t="str">
        <f>'Показатели'!C104</f>
        <v>1 место в Кубке Европы ФИБА</v>
      </c>
      <c r="CH2" s="88" t="str">
        <f>'Показатели'!C105</f>
        <v>3 место в Еврокубке (Евролига)</v>
      </c>
      <c r="CI2" s="88" t="str">
        <f>'Показатели'!C106</f>
        <v>2 место в Еврокубке (Евролига)</v>
      </c>
      <c r="CJ2" s="88" t="str">
        <f>'Показатели'!C107</f>
        <v>1 место в Еврокубке (Евролига)</v>
      </c>
      <c r="CK2" s="88" t="str">
        <f>'Показатели'!C108</f>
        <v>3 место в Лиге Чемпионов ФИБА</v>
      </c>
      <c r="CL2" s="88" t="str">
        <f>'Показатели'!C109</f>
        <v>2 место в Лиге Чемпионов ФИБА</v>
      </c>
      <c r="CM2" s="88" t="str">
        <f>'Показатели'!C110</f>
        <v>1 место в Лиге Чемпионов ФИБА</v>
      </c>
      <c r="CN2" s="88" t="str">
        <f>'Показатели'!C111</f>
        <v>3 место в Евролиге</v>
      </c>
      <c r="CO2" s="88" t="str">
        <f>'Показатели'!C112</f>
        <v>2 место в Евролиге</v>
      </c>
      <c r="CP2" s="92" t="str">
        <f>'Показатели'!C113</f>
        <v>1 место в Евролиге</v>
      </c>
      <c r="CQ2" s="88" t="str">
        <f>'Показатели'!C118</f>
        <v>3 место в проф межрегиональных соревнованиях</v>
      </c>
      <c r="CR2" s="88" t="str">
        <f>'Показатели'!C119</f>
        <v>2 место в проф межрегиональных соревнованиях</v>
      </c>
      <c r="CS2" s="88" t="str">
        <f>'Показатели'!C120</f>
        <v>1 место в проф межрегиональных соревнованиях</v>
      </c>
      <c r="CT2" s="88" t="str">
        <f>'Показатели'!C121</f>
        <v>3 место в Высшей лиге</v>
      </c>
      <c r="CU2" s="88" t="str">
        <f>'Показатели'!C122</f>
        <v>2 место в Высшей лиге</v>
      </c>
      <c r="CV2" s="88" t="str">
        <f>'Показатели'!C123</f>
        <v>1 место в Высшей лиге</v>
      </c>
      <c r="CW2" s="88" t="str">
        <f>'Показатели'!C124</f>
        <v>3 место в Суперлиге </v>
      </c>
      <c r="CX2" s="88" t="str">
        <f>'Показатели'!C125</f>
        <v>2 место в Суперлиге </v>
      </c>
      <c r="CY2" s="88" t="str">
        <f>'Показатели'!C126</f>
        <v>1 место в Суперлиге </v>
      </c>
      <c r="CZ2" s="88" t="str">
        <f>'Показатели'!C127</f>
        <v>3 место в Кубке России</v>
      </c>
      <c r="DA2" s="88" t="str">
        <f>'Показатели'!C128</f>
        <v>2 место в Кубке России</v>
      </c>
      <c r="DB2" s="88" t="str">
        <f>'Показатели'!C129</f>
        <v>1 место в Кубке России</v>
      </c>
      <c r="DC2" s="88" t="str">
        <f>'Показатели'!C131</f>
        <v>3 место в Премьер лиге</v>
      </c>
      <c r="DD2" s="88" t="str">
        <f>'Показатели'!C132</f>
        <v>2 место в Премьер лиге</v>
      </c>
      <c r="DE2" s="88" t="str">
        <f>'Показатели'!C133</f>
        <v>1 место в Премьер лиге</v>
      </c>
      <c r="DF2" s="88" t="str">
        <f>'Показатели'!C134</f>
        <v>3 место в Еврокубке ФИБА</v>
      </c>
      <c r="DG2" s="88" t="str">
        <f>'Показатели'!C135</f>
        <v>2 место в Еврокубке ФИБА</v>
      </c>
      <c r="DH2" s="88" t="str">
        <f>'Показатели'!C136</f>
        <v>1 место в Еврокубке ФИБА</v>
      </c>
      <c r="DI2" s="88" t="str">
        <f>'Показатели'!C137</f>
        <v>3 место в Евролиге ФИБА</v>
      </c>
      <c r="DJ2" s="88" t="str">
        <f>'Показатели'!C138</f>
        <v>2 место в Евролиге ФИБА</v>
      </c>
      <c r="DK2" s="88" t="str">
        <f>'Показатели'!C139</f>
        <v>1 место в Евролиге ФИБА</v>
      </c>
      <c r="DL2" s="89" t="str">
        <f t="shared" ref="DL2:DO2" si="3">#REF!</f>
        <v>#REF!</v>
      </c>
      <c r="DM2" s="88" t="str">
        <f t="shared" si="3"/>
        <v>#REF!</v>
      </c>
      <c r="DN2" s="88" t="str">
        <f t="shared" si="3"/>
        <v>#REF!</v>
      </c>
      <c r="DO2" s="88" t="str">
        <f t="shared" si="3"/>
        <v>#REF!</v>
      </c>
      <c r="DP2" s="88" t="str">
        <f>'Показатели'!C141</f>
        <v>Воспитанник из региона, играющий за проф команды – мужчины</v>
      </c>
      <c r="DQ2" s="88" t="str">
        <f>'Показатели'!C142</f>
        <v>Воспитанник из региона, играющий за проф команды – женщины</v>
      </c>
      <c r="DR2" s="91" t="str">
        <f>'Показатели'!C144</f>
        <v>Команды в ПР юноши до 14-16 лет (межрегиональный этап)</v>
      </c>
      <c r="DS2" s="88" t="str">
        <f>'Показатели'!C149</f>
        <v>Команды в ПР Юноши до 17-18 лет (межрегиональный этап)</v>
      </c>
      <c r="DT2" s="88" t="str">
        <f>'Показатели'!C153</f>
        <v>Команды в предварительном этапе ДЮБЛ</v>
      </c>
      <c r="DU2" s="88" t="str">
        <f>'Показатели'!C156</f>
        <v>Команды в регулярном чемпионате  до 21 года (ЕМЛ ВТБ) </v>
      </c>
      <c r="DV2" s="88" t="str">
        <f>'Показатели'!C159</f>
        <v>Команды в ПР девушки до 14-16 лет  (межрегиональный этап)</v>
      </c>
      <c r="DW2" s="88" t="str">
        <f>'Показатели'!C164</f>
        <v>Команды в ПР юниорки до 17-18 лет  (межрегиональный этап)</v>
      </c>
      <c r="DX2" s="92" t="str">
        <f>'Показатели'!C168</f>
        <v>Команды в предварительном этапе ДЮБЛ</v>
      </c>
      <c r="DY2" s="88" t="str">
        <f>'Показатели'!C171</f>
        <v>3 место в ПР юноши до 14 лет</v>
      </c>
      <c r="DZ2" s="88" t="str">
        <f>'Показатели'!C172</f>
        <v>2 место в ПР юноши до 14 лет</v>
      </c>
      <c r="EA2" s="88" t="str">
        <f>'Показатели'!C173</f>
        <v>1 место в ПР юноши до 14 лет</v>
      </c>
      <c r="EB2" s="88" t="str">
        <f>'Показатели'!C174</f>
        <v>3 место в ПР юноши до 15 лет</v>
      </c>
      <c r="EC2" s="88" t="str">
        <f>'Показатели'!C175</f>
        <v>2 место в ПР юноши до 15 лет</v>
      </c>
      <c r="ED2" s="88" t="str">
        <f>'Показатели'!C176</f>
        <v>1 место в ПР юноши до 15 лет</v>
      </c>
      <c r="EE2" s="88" t="str">
        <f>'Показатели'!C177</f>
        <v>3 место в ПР юноши до 16 лет</v>
      </c>
      <c r="EF2" s="88" t="str">
        <f>'Показатели'!C178</f>
        <v>2 место в ПР юноши до 16 лет</v>
      </c>
      <c r="EG2" s="88" t="str">
        <f>'Показатели'!C179</f>
        <v>1 место в ПР юноши до 16 лет</v>
      </c>
      <c r="EH2" s="88" t="str">
        <f>'Показатели'!C180</f>
        <v>3 место в ПР юноши до 17 лет</v>
      </c>
      <c r="EI2" s="88" t="str">
        <f>'Показатели'!C181</f>
        <v>2 место в ПР юноши до 17 лет</v>
      </c>
      <c r="EJ2" s="88" t="str">
        <f>'Показатели'!C182</f>
        <v>1 место в ПР юноши до 17 лет</v>
      </c>
      <c r="EK2" s="88" t="str">
        <f>'Показатели'!C183</f>
        <v>3 место в ПР юноши до 18 лет</v>
      </c>
      <c r="EL2" s="88" t="str">
        <f>'Показатели'!C184</f>
        <v>2 место в ПР юноши до 18 лет</v>
      </c>
      <c r="EM2" s="88" t="str">
        <f>'Показатели'!C185</f>
        <v>1 место в ПР юноши до 18 лет</v>
      </c>
      <c r="EN2" s="88" t="str">
        <f>'Показатели'!C186</f>
        <v>3 место в  (ДЮБЛ)</v>
      </c>
      <c r="EO2" s="88" t="str">
        <f>'Показатели'!C187</f>
        <v>2 место в  (ДЮБЛ)</v>
      </c>
      <c r="EP2" s="88" t="str">
        <f>'Показатели'!C188</f>
        <v>1 место в  (ДЮБЛ)</v>
      </c>
      <c r="EQ2" s="88" t="str">
        <f>'Показатели'!C189</f>
        <v>3 место в  (ЕМЛ ВТБ)</v>
      </c>
      <c r="ER2" s="88" t="str">
        <f>'Показатели'!C190</f>
        <v>2 место в  (ЕМЛ ВТБ)</v>
      </c>
      <c r="ES2" s="92" t="str">
        <f>'Показатели'!C191</f>
        <v>1 место в  (ЕМЛ ВТБ)</v>
      </c>
      <c r="ET2" s="88" t="str">
        <f>'Показатели'!C193</f>
        <v>3 место в ПР девушки до 14 лет</v>
      </c>
      <c r="EU2" s="88" t="str">
        <f>'Показатели'!C194</f>
        <v>2 место в ПР девушки до 14 лет</v>
      </c>
      <c r="EV2" s="88" t="str">
        <f>'Показатели'!C195</f>
        <v>1 место в ПР девушки до 14 лет</v>
      </c>
      <c r="EW2" s="88" t="str">
        <f>'Показатели'!C196</f>
        <v>3 место в ПР девушки до 15 лет</v>
      </c>
      <c r="EX2" s="88" t="str">
        <f>'Показатели'!C197</f>
        <v>2 место в ПР девушки до 15 лет</v>
      </c>
      <c r="EY2" s="88" t="str">
        <f>'Показатели'!C198</f>
        <v>1 место в ПР девушки до 15 лет</v>
      </c>
      <c r="EZ2" s="88" t="str">
        <f>'Показатели'!C199</f>
        <v>3 место в ПР девушки до 16 лет</v>
      </c>
      <c r="FA2" s="88" t="str">
        <f>'Показатели'!C200</f>
        <v>2 место в ПР девушки до 16 лет</v>
      </c>
      <c r="FB2" s="88" t="str">
        <f>'Показатели'!C201</f>
        <v>1 место в ПР девушки до 16 лет</v>
      </c>
      <c r="FC2" s="88" t="str">
        <f>'Показатели'!C202</f>
        <v>3 место в ПР девушки до 17 лет</v>
      </c>
      <c r="FD2" s="88" t="str">
        <f>'Показатели'!C203</f>
        <v>2 место в ПР девушки до 17 лет</v>
      </c>
      <c r="FE2" s="88" t="str">
        <f>'Показатели'!C204</f>
        <v>1 место в ПР девушки до 17 лет</v>
      </c>
      <c r="FF2" s="88" t="str">
        <f>'Показатели'!C205</f>
        <v>3 место в ПР девушки до 18 лет</v>
      </c>
      <c r="FG2" s="88" t="str">
        <f>'Показатели'!C206</f>
        <v>2 место в ПР девушки до 18 лет</v>
      </c>
      <c r="FH2" s="88" t="str">
        <f>'Показатели'!C207</f>
        <v>1 место в ПР девушки до 18 лет</v>
      </c>
      <c r="FI2" s="88" t="str">
        <f>'Показатели'!C208</f>
        <v>3 место в  (ДЮБЛ)</v>
      </c>
      <c r="FJ2" s="88" t="str">
        <f>'Показатели'!C209</f>
        <v>2 место в  (ДЮБЛ)</v>
      </c>
      <c r="FK2" s="93" t="str">
        <f>'Показатели'!C210</f>
        <v>1 место в (ДЮБЛ)</v>
      </c>
      <c r="FL2" s="91" t="str">
        <f>'Показатели'!C214</f>
        <v>Команда в региональных соревнованиях Локобаскет</v>
      </c>
      <c r="FM2" s="88" t="str">
        <f>'Показатели'!C215</f>
        <v>Команда во Всероссийском финале Локобаскет</v>
      </c>
      <c r="FN2" s="88" t="str">
        <f>'Показатели'!C217</f>
        <v>Команда в региональных соревнованиях Локобаскет</v>
      </c>
      <c r="FO2" s="88" t="str">
        <f>'Показатели'!C218</f>
        <v>Команда во Всероссийском финале Локобаскет</v>
      </c>
      <c r="FP2" s="88" t="str">
        <f>'Показатели'!C220</f>
        <v>3 место в Финале ФО Локобаскет</v>
      </c>
      <c r="FQ2" s="88" t="str">
        <f>'Показатели'!C221</f>
        <v>2 место в Финале ФО Локобаскет</v>
      </c>
      <c r="FR2" s="88" t="str">
        <f>'Показатели'!C222</f>
        <v>1 место в Финале ФО Локобаскет</v>
      </c>
      <c r="FS2" s="88" t="str">
        <f>'Показатели'!C223</f>
        <v>3 место во Всероссийском финале Локобаскет</v>
      </c>
      <c r="FT2" s="88" t="str">
        <f>'Показатели'!C224</f>
        <v>2 место во Всероссийском финале Локобаскет</v>
      </c>
      <c r="FU2" s="88" t="str">
        <f>'Показатели'!C225</f>
        <v>1 место во Всероссийском финале Локобаскет</v>
      </c>
      <c r="FV2" s="88" t="str">
        <f>'Показатели'!C227</f>
        <v>3 место в Финале ФО Локобаскет</v>
      </c>
      <c r="FW2" s="88" t="str">
        <f>'Показатели'!C228</f>
        <v>2 место в Финале ФО Локобаскет</v>
      </c>
      <c r="FX2" s="88" t="str">
        <f>'Показатели'!C229</f>
        <v>1 место в Финале ФО Локобаскет</v>
      </c>
      <c r="FY2" s="88" t="str">
        <f>'Показатели'!C230</f>
        <v>3 место во Всероссийском финале Локобаскет</v>
      </c>
      <c r="FZ2" s="88" t="str">
        <f>'Показатели'!C231</f>
        <v>2 место во Всероссийском финале Локобаскет</v>
      </c>
      <c r="GA2" s="88" t="str">
        <f>'Показатели'!C232</f>
        <v>1 место во Всероссийском финале Локобаскет</v>
      </c>
      <c r="GB2" s="88" t="str">
        <f>'Показатели'!C235</f>
        <v>Команда в региональных соревнованиях КЭС-Баскет</v>
      </c>
      <c r="GC2" s="88" t="str">
        <f>'Показатели'!C236</f>
        <v>Команда в Суперфинале КЭС-Баскет</v>
      </c>
      <c r="GD2" s="88" t="str">
        <f>'Показатели'!C238</f>
        <v>Команда в региональных соревнованиях КЭС-Баскет</v>
      </c>
      <c r="GE2" s="88" t="str">
        <f>'Показатели'!C239</f>
        <v>Команда в Суперфинале КЭС-Баскет</v>
      </c>
      <c r="GF2" s="88" t="str">
        <f>'Показатели'!C241</f>
        <v>3 место в Финале ФО КЭС-Баскет</v>
      </c>
      <c r="GG2" s="88" t="str">
        <f>'Показатели'!C242</f>
        <v>2 место в Финале ФО КЭС-Баскет</v>
      </c>
      <c r="GH2" s="88" t="str">
        <f>'Показатели'!C243</f>
        <v>1 место в Финале ФО КЭС-Баскет</v>
      </c>
      <c r="GI2" s="88" t="str">
        <f>'Показатели'!C244</f>
        <v>3 место в Суперфинале КЭС-Баскет</v>
      </c>
      <c r="GJ2" s="88" t="str">
        <f>'Показатели'!C245</f>
        <v>2 место в Суперфинале КЭС-Баскет</v>
      </c>
      <c r="GK2" s="88" t="str">
        <f>'Показатели'!C246</f>
        <v>1 место в Суперфинале КЭС-Баскет</v>
      </c>
      <c r="GL2" s="88" t="str">
        <f>'Показатели'!C248</f>
        <v>3 место в Финале ФО КЭС-Баскет</v>
      </c>
      <c r="GM2" s="88" t="str">
        <f>'Показатели'!C249</f>
        <v>2 место в Финале ФО КЭС-Баскет</v>
      </c>
      <c r="GN2" s="88" t="str">
        <f>'Показатели'!C250</f>
        <v>1 место в Финале ФО КЭС-Баскет</v>
      </c>
      <c r="GO2" s="88" t="str">
        <f>'Показатели'!C251</f>
        <v>3 место в Суперфинале КЭС-Баскет</v>
      </c>
      <c r="GP2" s="88" t="str">
        <f>'Показатели'!C252</f>
        <v>2 место в Суперфинале КЭС-Баскет</v>
      </c>
      <c r="GQ2" s="88" t="str">
        <f>'Показатели'!C253</f>
        <v>1 место в Суперфинале КЭС-Баскет</v>
      </c>
      <c r="GR2" s="91" t="str">
        <f>'Показатели'!C256</f>
        <v>Региональный дивизион Старт АСБ</v>
      </c>
      <c r="GS2" s="88" t="str">
        <f>'Показатели'!C257</f>
        <v>Региональный дивизион Базовый АСБ</v>
      </c>
      <c r="GT2" s="88" t="str">
        <f>'Показатели'!C258</f>
        <v>Региональный дивизион Топ АСБ</v>
      </c>
      <c r="GU2" s="88" t="str">
        <f>'Показатели'!C260</f>
        <v>Региональный дивизион Старт АСБ</v>
      </c>
      <c r="GV2" s="88" t="str">
        <f>'Показатели'!C261</f>
        <v>Региональный дивизион Базовый АСБ</v>
      </c>
      <c r="GW2" s="88" t="str">
        <f>'Показатели'!C262</f>
        <v>Региональный дивизион Топ АСБ</v>
      </c>
      <c r="GX2" s="88" t="str">
        <f>'Показатели'!C264</f>
        <v>Команда в региональном дивизионе АСБ</v>
      </c>
      <c r="GY2" s="88" t="str">
        <f>'Показатели'!C265</f>
        <v>Команда в высшем дивизионе АСБ</v>
      </c>
      <c r="GZ2" s="88" t="str">
        <f>'Показатели'!C266</f>
        <v>Команда в Лиге Белова</v>
      </c>
      <c r="HA2" s="88" t="str">
        <f>'Показатели'!C267</f>
        <v>Команда в СЛ РЖД</v>
      </c>
      <c r="HB2" s="88" t="str">
        <f>'Показатели'!C269</f>
        <v>Команда в региональном дивизионе АСБ</v>
      </c>
      <c r="HC2" s="88" t="str">
        <f>'Показатели'!C270</f>
        <v>Команда в высшем дивизионе АСБ</v>
      </c>
      <c r="HD2" s="88" t="str">
        <f>'Показатели'!C271</f>
        <v>Команда в Лиге Белова</v>
      </c>
      <c r="HE2" s="88" t="str">
        <f>'Показатели'!C272</f>
        <v>Команда в СЛ РЖД</v>
      </c>
      <c r="HF2" s="88" t="str">
        <f>'Показатели'!C274</f>
        <v>3 место в Высшем дивизионе</v>
      </c>
      <c r="HG2" s="88" t="str">
        <f>'Показатели'!C275</f>
        <v>2 место в Высшем дивизионе</v>
      </c>
      <c r="HH2" s="88" t="str">
        <f>'Показатели'!C276</f>
        <v>1 место в Высшем дивизионе</v>
      </c>
      <c r="HI2" s="88" t="str">
        <f>'Показатели'!C277</f>
        <v>3 место в СЛ РЖД</v>
      </c>
      <c r="HJ2" s="88" t="str">
        <f>'Показатели'!C278</f>
        <v>2 место в СЛ РЖД</v>
      </c>
      <c r="HK2" s="88" t="str">
        <f>'Показатели'!C279</f>
        <v>1 место в СЛ РЖД</v>
      </c>
      <c r="HL2" s="88" t="str">
        <f>'Показатели'!C280</f>
        <v>3 место в ЛБ</v>
      </c>
      <c r="HM2" s="88" t="str">
        <f>'Показатели'!C281</f>
        <v>2 место в ЛБ</v>
      </c>
      <c r="HN2" s="88" t="str">
        <f>'Показатели'!C282</f>
        <v>1 место в ЛБ</v>
      </c>
      <c r="HO2" s="88" t="str">
        <f>'Показатели'!C284</f>
        <v>3 место в Высшем дивизионе</v>
      </c>
      <c r="HP2" s="88" t="str">
        <f>'Показатели'!C285</f>
        <v>2 место в Высшем дивизионе</v>
      </c>
      <c r="HQ2" s="88" t="str">
        <f>'Показатели'!C286</f>
        <v>1 место в Высшем дивизионе</v>
      </c>
      <c r="HR2" s="88" t="str">
        <f>'Показатели'!C287</f>
        <v>3 место в СЛ РЖД</v>
      </c>
      <c r="HS2" s="88" t="str">
        <f>'Показатели'!C288</f>
        <v>2 место в СЛ РЖД</v>
      </c>
      <c r="HT2" s="88" t="str">
        <f>'Показатели'!C289</f>
        <v>1 место в СЛ РЖД</v>
      </c>
      <c r="HU2" s="88" t="str">
        <f>'Показатели'!C290</f>
        <v>3 место в ЛБ</v>
      </c>
      <c r="HV2" s="88" t="str">
        <f>'Показатели'!C291</f>
        <v>2 место в ЛБ</v>
      </c>
      <c r="HW2" s="88" t="str">
        <f>'Показатели'!C292</f>
        <v>1 место в ЛБ</v>
      </c>
      <c r="HX2" s="88" t="str">
        <f t="shared" ref="HX2:HY2" si="4">#REF!</f>
        <v>#REF!</v>
      </c>
      <c r="HY2" s="92" t="str">
        <f t="shared" si="4"/>
        <v>#REF!</v>
      </c>
      <c r="HZ2" s="88" t="str">
        <f>'Показатели'!C295</f>
        <v>Региональная зимняя/летняя лига мужская</v>
      </c>
      <c r="IA2" s="88" t="str">
        <f>'Показатели'!C296</f>
        <v>Региональный мужской любительский дивизион НЕ МЛБЛ</v>
      </c>
      <c r="IB2" s="88" t="str">
        <f>'Показатели'!C297</f>
        <v>Региональный мужской дивизион МЛБЛ</v>
      </c>
      <c r="IC2" s="88" t="str">
        <f>'Показатели'!C299</f>
        <v>Региональная зимняя/летняя лига женская</v>
      </c>
      <c r="ID2" s="88" t="str">
        <f>'Показатели'!C300</f>
        <v>Региональный женский любительский дивизион НЕ МЛБЛ</v>
      </c>
      <c r="IE2" s="88" t="str">
        <f>'Показатели'!C301</f>
        <v>Региональный женский дивизион МЛБЛ</v>
      </c>
      <c r="IF2" s="88" t="str">
        <f>'Показатели'!C303</f>
        <v>Команда в региональном дивизионе МЛБЛ</v>
      </c>
      <c r="IG2" s="88" t="str">
        <f>'Показатели'!C304</f>
        <v>Команда в финале ФО или 1 лиге МЛБЛ</v>
      </c>
      <c r="IH2" s="88" t="str">
        <f>'Показатели'!C305</f>
        <v>Команда в Суперфинале МЛБЛ</v>
      </c>
      <c r="II2" s="88" t="str">
        <f>'Показатели'!C307</f>
        <v>Команда в региональном дивизионе МЛБЛ</v>
      </c>
      <c r="IJ2" s="88" t="str">
        <f>'Показатели'!C308</f>
        <v>Команда в финале ФО или 1 лиге МЛБЛ</v>
      </c>
      <c r="IK2" s="88" t="str">
        <f>'Показатели'!C309</f>
        <v>Команда в Суперфинале МЛБЛ</v>
      </c>
      <c r="IL2" s="88" t="str">
        <f>'Показатели'!C313</f>
        <v>3 место в Финале ФО или 1 лиге МЛБЛ</v>
      </c>
      <c r="IM2" s="88" t="str">
        <f>'Показатели'!C314</f>
        <v>2 место в Финале ФО или 1 лиге МЛБЛ</v>
      </c>
      <c r="IN2" s="88" t="str">
        <f>'Показатели'!C315</f>
        <v>1 место в Финале ФО или 1 лиге МЛБЛ</v>
      </c>
      <c r="IO2" s="88" t="str">
        <f>'Показатели'!C316</f>
        <v>3 место в Суперфинале МЛБЛ</v>
      </c>
      <c r="IP2" s="88" t="str">
        <f>'Показатели'!C317</f>
        <v>2 место в Суперфинале МЛБЛ</v>
      </c>
      <c r="IQ2" s="88" t="str">
        <f>'Показатели'!C318</f>
        <v>1 место в Суперфинале МЛБЛ</v>
      </c>
      <c r="IR2" s="88" t="str">
        <f>'Показатели'!C320</f>
        <v>3 место в Финале ФО или 1 лиге МЛБЛ</v>
      </c>
      <c r="IS2" s="88" t="str">
        <f>'Показатели'!C321</f>
        <v>2 место в Финале ФО или 1 лиге МЛБЛ</v>
      </c>
      <c r="IT2" s="88" t="str">
        <f>'Показатели'!C322</f>
        <v>1 место в Финале ФО или 1 лиге МЛБЛ</v>
      </c>
      <c r="IU2" s="88" t="str">
        <f>'Показатели'!C323</f>
        <v>3 место в Суперфинале МЛБЛ</v>
      </c>
      <c r="IV2" s="88" t="str">
        <f>'Показатели'!C324</f>
        <v>2 место в Суперфинале МЛБЛ</v>
      </c>
      <c r="IW2" s="88" t="str">
        <f>'Показатели'!C325</f>
        <v>1 место в Суперфинале МЛБЛ</v>
      </c>
      <c r="IX2" s="88" t="str">
        <f>'Показатели'!C327</f>
        <v>Сыгранные мужские матчи МЛБЛ</v>
      </c>
      <c r="IY2" s="88" t="str">
        <f>'Показатели'!C328</f>
        <v>Сыгранные женские матчи МЛБЛ</v>
      </c>
      <c r="IZ2" s="91" t="str">
        <f>'Показатели'!C331</f>
        <v>Команда ветеранов 40+</v>
      </c>
      <c r="JA2" s="88" t="str">
        <f>'Показатели'!C332</f>
        <v>Команда ветеранов 45+</v>
      </c>
      <c r="JB2" s="88" t="str">
        <f>'Показатели'!C333</f>
        <v>Команда ветеранов 50+</v>
      </c>
      <c r="JC2" s="88" t="str">
        <f>'Показатели'!C334</f>
        <v>Команда ветеранов 55+</v>
      </c>
      <c r="JD2" s="88" t="str">
        <f>'Показатели'!C335</f>
        <v>Команда ветеранов 60+</v>
      </c>
      <c r="JE2" s="88" t="str">
        <f>'Показатели'!C336</f>
        <v>Команда ветеранов 65+</v>
      </c>
      <c r="JF2" s="88" t="str">
        <f>'Показатели'!C338</f>
        <v>Команда ветеранов 40+</v>
      </c>
      <c r="JG2" s="88" t="str">
        <f>'Показатели'!C339</f>
        <v>Команда ветеранов 45+</v>
      </c>
      <c r="JH2" s="88" t="str">
        <f>'Показатели'!C341</f>
        <v>3 место ветераны 40+</v>
      </c>
      <c r="JI2" s="88" t="str">
        <f>'Показатели'!C342</f>
        <v>2 место ветераны 40+</v>
      </c>
      <c r="JJ2" s="88" t="str">
        <f>'Показатели'!C343</f>
        <v>1 место ветераны 40+</v>
      </c>
      <c r="JK2" s="88" t="str">
        <f>'Показатели'!C344</f>
        <v>3 место ветераны 45+</v>
      </c>
      <c r="JL2" s="88" t="str">
        <f>'Показатели'!C345</f>
        <v>2 место ветераны 45+</v>
      </c>
      <c r="JM2" s="88" t="str">
        <f>'Показатели'!C346</f>
        <v>0,5</v>
      </c>
      <c r="JN2" s="88" t="str">
        <f>'Показатели'!C347</f>
        <v>3 место ветераны 50+</v>
      </c>
      <c r="JO2" s="88" t="str">
        <f>'Показатели'!C348</f>
        <v>2 место ветераны 50+</v>
      </c>
      <c r="JP2" s="88" t="str">
        <f>'Показатели'!C349</f>
        <v>1 место ветераны 50+</v>
      </c>
      <c r="JQ2" s="88" t="str">
        <f>'Показатели'!C350</f>
        <v>3 место ветераны 55+</v>
      </c>
      <c r="JR2" s="88" t="str">
        <f>'Показатели'!C351</f>
        <v>2 место ветераны 55+</v>
      </c>
      <c r="JS2" s="88" t="str">
        <f>'Показатели'!C352</f>
        <v>1 место ветераны 55+</v>
      </c>
      <c r="JT2" s="88" t="str">
        <f>'Показатели'!C353</f>
        <v>3 место ветераны 60+</v>
      </c>
      <c r="JU2" s="88" t="str">
        <f>'Показатели'!C354</f>
        <v>2 место ветераны 60+</v>
      </c>
      <c r="JV2" s="88" t="str">
        <f>'Показатели'!C355</f>
        <v>1 место ветераны 60+</v>
      </c>
      <c r="JW2" s="88" t="str">
        <f>'Показатели'!C356</f>
        <v>3 место ветераны 65+</v>
      </c>
      <c r="JX2" s="88" t="str">
        <f>'Показатели'!C357</f>
        <v>2 место ветераны 65+</v>
      </c>
      <c r="JY2" s="88" t="str">
        <f>'Показатели'!C358</f>
        <v>1 место ветераны 65+</v>
      </c>
      <c r="JZ2" s="88" t="str">
        <f>'Показатели'!C360</f>
        <v>3 место ветераны 40+</v>
      </c>
      <c r="KA2" s="88" t="str">
        <f>'Показатели'!C361</f>
        <v>2 место ветераны 40+</v>
      </c>
      <c r="KB2" s="88" t="str">
        <f>'Показатели'!C362</f>
        <v>1 место ветераны 40+</v>
      </c>
      <c r="KC2" s="88" t="str">
        <f>'Показатели'!C363</f>
        <v>3 место ветераны 45+</v>
      </c>
      <c r="KD2" s="88" t="str">
        <f>'Показатели'!C364</f>
        <v>2 место ветераны 45+</v>
      </c>
      <c r="KE2" s="93" t="str">
        <f>'Показатели'!C365</f>
        <v>1 место ветераны 45+</v>
      </c>
      <c r="KF2" s="88" t="str">
        <f>'Показатели'!C380</f>
        <v>Финал проф межрегиональных соревнований</v>
      </c>
      <c r="KG2" s="88" t="str">
        <f>'Показатели'!C383</f>
        <v>Матч или тур национальной сборной</v>
      </c>
      <c r="KH2" s="92" t="str">
        <f>'Показатели'!C385</f>
        <v>Матч звезд ЕЛ ВТБ</v>
      </c>
      <c r="KI2" s="88" t="str">
        <f>'Показатели'!C387</f>
        <v>Тур межрегиональных соревнований ПР</v>
      </c>
      <c r="KJ2" s="88" t="str">
        <f>'Показатели'!C388</f>
        <v>Тур полуфинального этапа ПР</v>
      </c>
      <c r="KK2" s="88" t="str">
        <f>'Показатели'!C389</f>
        <v>Тур финального этапа ПР</v>
      </c>
      <c r="KL2" s="91" t="str">
        <f>'Показатели'!C391</f>
        <v>Финал Федерального округа Локобаскет</v>
      </c>
      <c r="KM2" s="92" t="str">
        <f>'Показатели'!C392</f>
        <v>Суперфинал Локобаскет</v>
      </c>
      <c r="KN2" s="91" t="str">
        <f>'Показатели'!C394</f>
        <v>Финал Федерального округа КЭС-Баскет</v>
      </c>
      <c r="KO2" s="92" t="str">
        <f>'Показатели'!C395</f>
        <v>Суперфинал КЭС-Баскет</v>
      </c>
      <c r="KP2" s="88" t="str">
        <f>'Показатели'!C397</f>
        <v>Финал высшего дивизиона АСБ</v>
      </c>
      <c r="KQ2" s="88" t="str">
        <f>'Показатели'!C398</f>
        <v>Финал 8 СЛ РЖД среди мужчин</v>
      </c>
      <c r="KR2" s="88" t="str">
        <f>'Показатели'!C400</f>
        <v>Матч звезд АСБ</v>
      </c>
      <c r="KS2" s="92" t="str">
        <f>'Показатели'!C401</f>
        <v>Суперфинал АСБ</v>
      </c>
      <c r="KT2" s="88" t="str">
        <f>'Показатели'!C403</f>
        <v>Финал ФО или 1 лиги МЛБЛ</v>
      </c>
      <c r="KU2" s="88" t="str">
        <f>'Показатели'!C405</f>
        <v>Суперфинал МЛБЛ</v>
      </c>
      <c r="KV2" s="89" t="str">
        <f>'Показатели'!C408</f>
        <v>Статистик с лицензией РФБ</v>
      </c>
      <c r="KW2" s="88" t="str">
        <f>'Показатели'!C409</f>
        <v>Секретарь с лицензией РФБ</v>
      </c>
      <c r="KX2" s="88" t="str">
        <f>'Показатели'!C410</f>
        <v>Статистик с лицензией Фиба</v>
      </c>
      <c r="KY2" s="88" t="str">
        <f>'Показатели'!C411</f>
        <v>Секретарь с лицензией Фиба</v>
      </c>
      <c r="KZ2" s="91" t="str">
        <f>'Показатели'!C413</f>
        <v>Судья 5 корзины</v>
      </c>
      <c r="LA2" s="88" t="str">
        <f>'Показатели'!C415</f>
        <v>Судья 1-3 корзины по рейтингу</v>
      </c>
      <c r="LB2" s="88" t="str">
        <f>'Показатели'!C416</f>
        <v>Судья Фиба</v>
      </c>
      <c r="LC2" s="88" t="str">
        <f>'Показатели'!C417</f>
        <v>Назначение судьи на игру Фиба</v>
      </c>
      <c r="LD2" s="91" t="str">
        <f>'Показатели'!C420</f>
        <v>Комиссар 5 корзины</v>
      </c>
      <c r="LE2" s="88" t="str">
        <f>'Показатели'!C422</f>
        <v>Комиссар 1-3 корзины по рейтингу</v>
      </c>
      <c r="LF2" s="88" t="str">
        <f>'Показатели'!C423</f>
        <v>Комиссар Фиба</v>
      </c>
      <c r="LG2" s="92" t="str">
        <f>'Показатели'!C424</f>
        <v>Назначение комиссара на игру Фиба</v>
      </c>
      <c r="LH2" s="88" t="str">
        <f>'Показатели'!C426</f>
        <v>Участник судейского комитета</v>
      </c>
      <c r="LI2" s="88" t="str">
        <f>'Показатели'!C427</f>
        <v>Участник комиссии по назначению</v>
      </c>
      <c r="LJ2" s="88" t="str">
        <f>'Показатели'!C428</f>
        <v>Участник дисциплинарной комисии</v>
      </c>
      <c r="LK2" s="88" t="str">
        <f>'Показатели'!C429</f>
        <v>Участник просмотровой комиссии</v>
      </c>
      <c r="LL2" s="88" t="str">
        <f>'Показатели'!C430</f>
        <v>Участник учебно-методической комиссии</v>
      </c>
      <c r="LM2" s="90" t="str">
        <f>'Показатели'!C461</f>
        <v>Сборная 3х3 U18</v>
      </c>
      <c r="LN2" s="88" t="str">
        <f>'Показатели'!C462</f>
        <v>Сборная 3х3 U21</v>
      </c>
      <c r="LO2" s="88" t="str">
        <f>'Показатели'!C463</f>
        <v>Сборная 3х3 U23</v>
      </c>
      <c r="LP2" s="88" t="str">
        <f>'Показатели'!C464</f>
        <v>Национальная Сборная 3х3</v>
      </c>
      <c r="LQ2" s="88" t="str">
        <f>'Показатели'!C466</f>
        <v>Сборная 3х3 U18</v>
      </c>
      <c r="LR2" s="88" t="str">
        <f>'Показатели'!C467</f>
        <v>Сборная 3х3 U21</v>
      </c>
      <c r="LS2" s="88" t="str">
        <f>'Показатели'!C468</f>
        <v>Сборная 3х3 U23</v>
      </c>
      <c r="LT2" s="93" t="str">
        <f>'Показатели'!C469</f>
        <v>Национальная Сборная 3х3</v>
      </c>
      <c r="LU2" s="88" t="str">
        <f>'Показатели'!C472</f>
        <v>Команда 3х3 в Кубке России</v>
      </c>
      <c r="LV2" s="88" t="str">
        <f>'Показатели'!C473</f>
        <v>Команда 3х3 в Лайт квесте (помимо ЧР и КР)</v>
      </c>
      <c r="LW2" s="88" t="str">
        <f>'Показатели'!C474</f>
        <v>Команда 3х3 в Квалификации ЧР 3х3</v>
      </c>
      <c r="LX2" s="88" t="str">
        <f>'Показатели'!C476</f>
        <v>Команда 3х3 в Квесте (помимо ЧР и КР)</v>
      </c>
      <c r="LY2" s="88" t="str">
        <f>'Показатели'!C477</f>
        <v>Команда 3х3 в Мастерсе или финале ЧР 3х3</v>
      </c>
      <c r="LZ2" s="88" t="str">
        <f>'Показатели'!C478</f>
        <v>Команда 3х3 в Спартакиаде сильнейших спортсменов</v>
      </c>
      <c r="MA2" s="88" t="str">
        <f>'Показатели'!C479</f>
        <v>Команда 3х3 в Суперквесте и Элитквесте</v>
      </c>
      <c r="MB2" s="88" t="str">
        <f>'Показатели'!C480</f>
        <v>Команда 3х3 в Челленджере</v>
      </c>
      <c r="MC2" s="88" t="str">
        <f>'Показатели'!C481</f>
        <v>Команда 3х3 в Мировом туре</v>
      </c>
      <c r="MD2" s="88" t="str">
        <f>'Показатели'!C483</f>
        <v>Команда 3х3 в Кубке России 3х3</v>
      </c>
      <c r="ME2" s="88" t="str">
        <f>'Показатели'!C484</f>
        <v>Команда 3х3 в Квалификации ЧР  3х3</v>
      </c>
      <c r="MF2" s="88" t="str">
        <f>'Показатели'!C486</f>
        <v>Команда 3х3 в Тандеме или финале ЧР 3х3</v>
      </c>
      <c r="MG2" s="93" t="str">
        <f>'Показатели'!C487</f>
        <v>Команда 3х3 в Спартакиаде сильнейших спортсменов</v>
      </c>
      <c r="MH2" s="88" t="str">
        <f>'Показатели'!C489</f>
        <v>3 место в Кубке России 3х3</v>
      </c>
      <c r="MI2" s="88" t="str">
        <f>'Показатели'!C490</f>
        <v>2 место в Кубке России 3х3</v>
      </c>
      <c r="MJ2" s="88" t="str">
        <f>'Показатели'!C491</f>
        <v>1 место в Кубке России 3х3</v>
      </c>
      <c r="MK2" s="88" t="str">
        <f>'Показатели'!C492</f>
        <v>3 место в Лайт-квесте (помимо ЧР и КР)</v>
      </c>
      <c r="ML2" s="88" t="str">
        <f>'Показатели'!C493</f>
        <v>2 место в Лайт-квесте (помимо ЧР и КР)</v>
      </c>
      <c r="MM2" s="88" t="str">
        <f>'Показатели'!C494</f>
        <v>1 место в Лайт-квесте (помимо ЧР и КР)</v>
      </c>
      <c r="MN2" s="88" t="str">
        <f>'Показатели'!C495</f>
        <v>3 место в Квесте (помимо ЧР и КР)</v>
      </c>
      <c r="MO2" s="88" t="str">
        <f>'Показатели'!C496</f>
        <v>2 место в Квесте (помимо ЧР и КР)</v>
      </c>
      <c r="MP2" s="88" t="str">
        <f>'Показатели'!C497</f>
        <v>1 место в Квесте (помимо ЧР и КР)</v>
      </c>
      <c r="MQ2" s="88" t="str">
        <f>'Показатели'!C498</f>
        <v>3 место в этапе Мастерса ЧР 3х3</v>
      </c>
      <c r="MR2" s="88" t="str">
        <f>'Показатели'!C499</f>
        <v>2 место в этапе Мастерса ЧР 3х3</v>
      </c>
      <c r="MS2" s="88" t="str">
        <f>'Показатели'!C500</f>
        <v>1 место в этапе Мастерса ЧР 3х3</v>
      </c>
      <c r="MT2" s="88" t="str">
        <f>'Показатели'!C501</f>
        <v>3 место в Спартакиаде сильнейших спортсменов 3х3</v>
      </c>
      <c r="MU2" s="88" t="str">
        <f>'Показатели'!C502</f>
        <v>2 место в Спартакиаде сильнейших спортсменов 3х3</v>
      </c>
      <c r="MV2" s="88" t="str">
        <f>'Показатели'!C503</f>
        <v>1 место в Спартакиаде сильнейших спортсменов 3х3</v>
      </c>
      <c r="MW2" s="88" t="str">
        <f>'Показатели'!C504</f>
        <v>3 место в Финале ЧР 3х3</v>
      </c>
      <c r="MX2" s="88" t="str">
        <f>'Показатели'!C505</f>
        <v>2 место в Финале ЧР 3х3</v>
      </c>
      <c r="MY2" s="88" t="str">
        <f>'Показатели'!C506</f>
        <v>1 место в Финале ЧР 3х3</v>
      </c>
      <c r="MZ2" s="88" t="str">
        <f>'Показатели'!C507</f>
        <v>1 место в Суперкубке России 3х3</v>
      </c>
      <c r="NA2" s="88" t="str">
        <f>'Показатели'!C508</f>
        <v>3 место в этапе Суперквесте и Элитквесте</v>
      </c>
      <c r="NB2" s="88" t="str">
        <f>'Показатели'!C509</f>
        <v>2 место в этапе Суперквесте и Элитквесте</v>
      </c>
      <c r="NC2" s="88" t="str">
        <f>'Показатели'!C510</f>
        <v>1 место в этапе Суперквесте и Элитквесте</v>
      </c>
      <c r="ND2" s="88" t="str">
        <f>'Показатели'!C511</f>
        <v>3 место в Челленджере</v>
      </c>
      <c r="NE2" s="88" t="str">
        <f>'Показатели'!C512</f>
        <v>2 место в Челленджере</v>
      </c>
      <c r="NF2" s="88" t="str">
        <f>'Показатели'!C513</f>
        <v>1 место в Челленджере</v>
      </c>
      <c r="NG2" s="88" t="str">
        <f>'Показатели'!C514</f>
        <v>3 место в этапе Мирового тура (Мастерсе / Финале МТ)</v>
      </c>
      <c r="NH2" s="88" t="str">
        <f>'Показатели'!C515</f>
        <v>2 место в этапе Мирового тура (Мастерсе / Финале МТ)</v>
      </c>
      <c r="NI2" s="92" t="str">
        <f>'Показатели'!C516</f>
        <v>1 место в этапе Мирового тура (Мастерсе / Финале МТ)</v>
      </c>
      <c r="NJ2" s="88" t="str">
        <f>'Показатели'!C518</f>
        <v>3 место в Кубке России 3х3</v>
      </c>
      <c r="NK2" s="88" t="str">
        <f>'Показатели'!C519</f>
        <v>2 место в Кубке России 3х3</v>
      </c>
      <c r="NL2" s="88" t="str">
        <f>'Показатели'!C520</f>
        <v>1 место в Кубке России 3х3</v>
      </c>
      <c r="NM2" s="88" t="str">
        <f>'Показатели'!C521</f>
        <v>3 место в этапе Тандема ЧР 3х3</v>
      </c>
      <c r="NN2" s="88" t="str">
        <f>'Показатели'!C522</f>
        <v>2 место в этапе Тандема ЧР 3х3</v>
      </c>
      <c r="NO2" s="88" t="str">
        <f>'Показатели'!C523</f>
        <v>1 место в этапе Тандема ЧР 3х3</v>
      </c>
      <c r="NP2" s="88" t="str">
        <f>'Показатели'!C524</f>
        <v>3 место в Спартакиаде сильнейших спортсменов 3х3</v>
      </c>
      <c r="NQ2" s="88" t="str">
        <f>'Показатели'!C525</f>
        <v>2 место в Спартакиаде сильнейших спортсменов 3х3</v>
      </c>
      <c r="NR2" s="88" t="str">
        <f>'Показатели'!C526</f>
        <v>1 место в Спартакиаде сильнейших спортсменов 3х3</v>
      </c>
      <c r="NS2" s="88" t="str">
        <f>'Показатели'!C527</f>
        <v>3 место в Финале ЧР 3х3</v>
      </c>
      <c r="NT2" s="88" t="str">
        <f>'Показатели'!C528</f>
        <v>2 место в Финале ЧР 3х3</v>
      </c>
      <c r="NU2" s="88" t="str">
        <f>'Показатели'!C529</f>
        <v>1 место в Финале ЧР 3х3</v>
      </c>
      <c r="NV2" s="93" t="str">
        <f>'Показатели'!C530</f>
        <v>1 место в Суперкубке России 3х3</v>
      </c>
      <c r="NW2" s="88" t="str">
        <f>'Показатели'!C533</f>
        <v>Команда в Первенстве России 3х3 U18</v>
      </c>
      <c r="NX2" s="88" t="str">
        <f>'Показатели'!C534</f>
        <v>Команда в Мастерсе или Финале Первенства России 3х3 U23</v>
      </c>
      <c r="NY2" s="91" t="str">
        <f>'Показатели'!C536</f>
        <v>Команда в Первенстве России 3х3 U18</v>
      </c>
      <c r="NZ2" s="88" t="str">
        <f>'Показатели'!C537</f>
        <v>Команда в Тандеме или Финале Первенства России 3х3 U23</v>
      </c>
      <c r="OA2" s="91" t="str">
        <f>'Показатели'!C539</f>
        <v>3 место в Первенстве России 3х3 U18</v>
      </c>
      <c r="OB2" s="88" t="str">
        <f>'Показатели'!C540</f>
        <v>2 место в Первенстве России 3х3 U18</v>
      </c>
      <c r="OC2" s="88" t="str">
        <f>'Показатели'!C541</f>
        <v>1 место в Первенстве России 3х3 U18</v>
      </c>
      <c r="OD2" s="88" t="str">
        <f>'Показатели'!C542</f>
        <v>3 место в Первенстве России 3х3 U23</v>
      </c>
      <c r="OE2" s="88" t="str">
        <f>'Показатели'!C543</f>
        <v>2 место в Первенстве России 3х3 U23</v>
      </c>
      <c r="OF2" s="88" t="str">
        <f>'Показатели'!C544</f>
        <v>1 место в Первенстве России 3х3 U23</v>
      </c>
      <c r="OG2" s="91" t="str">
        <f>'Показатели'!C546</f>
        <v>3 место в Первенстве России 3х3 U18</v>
      </c>
      <c r="OH2" s="88" t="str">
        <f>'Показатели'!C547</f>
        <v>2 место в Первенстве России 3х3 U18</v>
      </c>
      <c r="OI2" s="88" t="str">
        <f>'Показатели'!C548</f>
        <v>1 место в Первенстве России 3х3 U18</v>
      </c>
      <c r="OJ2" s="88" t="str">
        <f>'Показатели'!C549</f>
        <v>3 место в Первенстве России 3х3 U23</v>
      </c>
      <c r="OK2" s="88" t="str">
        <f>'Показатели'!C550</f>
        <v>2 место в Первенстве России 3х3 U23</v>
      </c>
      <c r="OL2" s="88" t="str">
        <f>'Показатели'!C551</f>
        <v>1 место в Первенстве России 3х3 U23</v>
      </c>
      <c r="OM2" s="89" t="str">
        <f>'Показатели'!C554</f>
        <v>Команда U18 3х3</v>
      </c>
      <c r="ON2" s="92" t="str">
        <f>'Показатели'!C555</f>
        <v>Команда без возрастных ограничений 3х3</v>
      </c>
      <c r="OO2" s="88" t="str">
        <f>'Показатели'!C557</f>
        <v>Команда U18 3х3</v>
      </c>
      <c r="OP2" s="93" t="str">
        <f>'Показатели'!C558</f>
        <v>Команда без возрастных ограничений 3х3</v>
      </c>
      <c r="OQ2" s="91" t="str">
        <f>'Показатели'!C564</f>
        <v>3 место в соревнованиях из федер ЕКП 3х3 U18</v>
      </c>
      <c r="OR2" s="88" t="str">
        <f>'Показатели'!C565</f>
        <v>2 место в соревнованиях из федер ЕКП 3х3 U18</v>
      </c>
      <c r="OS2" s="88" t="str">
        <f>'Показатели'!C566</f>
        <v>1 место в соревнованиях из федер ЕКП 3х3 U18</v>
      </c>
      <c r="OT2" s="88" t="str">
        <f>'Показатели'!C567</f>
        <v>3 место в соревнованиях из федер ЕКП 3х3 U23</v>
      </c>
      <c r="OU2" s="88" t="str">
        <f>'Показатели'!C568</f>
        <v>2 место в соревнованиях из федер ЕКП 3х3 U23</v>
      </c>
      <c r="OV2" s="88" t="str">
        <f>'Показатели'!C569</f>
        <v>1 место в соревнованиях из федер ЕКП 3х3 U23</v>
      </c>
      <c r="OW2" s="91" t="str">
        <f>'Показатели'!C574</f>
        <v>3 место в соревнованиях из федер ЕКП 3х3 U18</v>
      </c>
      <c r="OX2" s="88" t="str">
        <f>'Показатели'!C575</f>
        <v>2 место в соревнованиях из федер ЕКП 3х3 U18</v>
      </c>
      <c r="OY2" s="88" t="str">
        <f>'Показатели'!C576</f>
        <v>1 место в соревнованиях из федер ЕКП 3х3 U18</v>
      </c>
      <c r="OZ2" s="88" t="str">
        <f>'Показатели'!C577</f>
        <v>3 место в соревнованиях из федер ЕКП 3х3 U23</v>
      </c>
      <c r="PA2" s="88" t="str">
        <f>'Показатели'!C578</f>
        <v>2 место в соревнованиях из федер ЕКП 3х3 U23</v>
      </c>
      <c r="PB2" s="88" t="str">
        <f>'Показатели'!C579</f>
        <v>1 место в соревнованиях из федер ЕКП 3х3 U23</v>
      </c>
      <c r="PC2" s="89" t="str">
        <f>'Показатели'!C584</f>
        <v>Турнир 3х3 из регионального КП</v>
      </c>
      <c r="PD2" s="88" t="str">
        <f>'Показатели'!C585</f>
        <v>Этап регионального соренования АСБ 3х3</v>
      </c>
      <c r="PE2" s="88" t="str">
        <f>'Показатели'!C587</f>
        <v>Этап отборочного соревнования к ПР U18 3х3</v>
      </c>
      <c r="PF2" s="88" t="str">
        <f>'Показатели'!C588</f>
        <v>Этап отборочного соренования к КР 3х3</v>
      </c>
      <c r="PG2" s="88" t="str">
        <f>'Показатели'!C589</f>
        <v>Прочие внутриросийские турниры 3х3</v>
      </c>
      <c r="PH2" s="88" t="str">
        <f>'Показатели'!C590</f>
        <v>Этап или финал ПР U23 3х3</v>
      </c>
      <c r="PI2" s="88" t="str">
        <f>'Показатели'!C591</f>
        <v>Этап или финал ПР U18 3х3</v>
      </c>
      <c r="PJ2" s="88" t="str">
        <f>'Показатели'!C592</f>
        <v>Этап лайт-квеста</v>
      </c>
      <c r="PK2" s="88" t="str">
        <f>'Показатели'!C593</f>
        <v>Этап квеста (помимо ЧР и КР)</v>
      </c>
      <c r="PL2" s="88" t="str">
        <f>'Показатели'!C594</f>
        <v>Прочие международные турниры 3х3 из фед ЕКП</v>
      </c>
      <c r="PM2" s="88" t="str">
        <f>'Показатели'!C595</f>
        <v>Этап женской мировой серии 3х3</v>
      </c>
      <c r="PN2" s="88" t="str">
        <f>'Показатели'!C596</f>
        <v>Суперфинал АСБ 3х3</v>
      </c>
      <c r="PO2" s="88" t="str">
        <f>'Показатели'!C597</f>
        <v>Квалификация ЧР 3х3</v>
      </c>
      <c r="PP2" s="88" t="str">
        <f>'Показатели'!C599</f>
        <v>КР 3х3</v>
      </c>
      <c r="PQ2" s="88" t="str">
        <f>'Показатели'!C600</f>
        <v>Тандем Лиги Наций 3х3</v>
      </c>
      <c r="PR2" s="88" t="str">
        <f>'Показатели'!C603</f>
        <v>Элит-квест</v>
      </c>
      <c r="PS2" s="88" t="str">
        <f>'Показатели'!C605</f>
        <v>Финал ЧР 3х3</v>
      </c>
      <c r="PT2" s="88" t="str">
        <f>'Показатели'!C606</f>
        <v>Суперквест</v>
      </c>
      <c r="PU2" s="88" t="str">
        <f>'Показатели'!C607</f>
        <v>Челленджер ФИБА 3х3</v>
      </c>
      <c r="PV2" s="88" t="str">
        <f>'Показатели'!C608</f>
        <v>Мастерс ФИБА 3х3</v>
      </c>
      <c r="PW2" s="88" t="str">
        <f>'Показатели'!C609</f>
        <v>Кубок Европы 3х3</v>
      </c>
      <c r="PX2" s="88" t="str">
        <f>'Показатели'!C610</f>
        <v>Кубок Мира 3х3</v>
      </c>
      <c r="PY2" s="89" t="str">
        <f>'Показатели'!C612</f>
        <v>Судейский очный семинар 3х3 инструктором РФБ</v>
      </c>
      <c r="PZ2" s="91" t="str">
        <f>'Показатели'!C614</f>
        <v>Судья 3х3 (Лицензия Б)</v>
      </c>
      <c r="QA2" s="88" t="str">
        <f>'Показатели'!C615</f>
        <v>Лицо, имеющее лицензию судьи-секретаря в системе Play.Fiba 3x3</v>
      </c>
      <c r="QB2" s="88" t="str">
        <f>'Показатели'!C616</f>
        <v>Судья с лицензией Б, получивший назначение от РФБ</v>
      </c>
      <c r="QC2" s="88" t="str">
        <f>'Показатели'!C617</f>
        <v>Судья ЧР 3х3 (Лицензия А)</v>
      </c>
      <c r="QD2" s="88" t="str">
        <f>'Показатели'!C618</f>
        <v>Главный судья ЧР 3х3 (Лицензия А)</v>
      </c>
      <c r="QE2" s="91" t="str">
        <f>'Показатели'!C620</f>
        <v>Судья с категорией А Фиба</v>
      </c>
      <c r="QF2" s="88" t="str">
        <f>'Показатели'!C621</f>
        <v>Судья с категорией B Фиба</v>
      </c>
      <c r="QG2" s="88" t="str">
        <f>'Показатели'!C622</f>
        <v>Судья с категорией C Фиба</v>
      </c>
      <c r="QH2" s="88" t="str">
        <f>'Показатели'!C623</f>
        <v>Назначение на международные турниры 5-6 цвета судьи с категорией Фиба</v>
      </c>
      <c r="QI2" s="88" t="str">
        <f>'Показатели'!C624</f>
        <v>Назначение на международные турниры 7-8 цвета судьи с категорией Фиба</v>
      </c>
      <c r="QJ2" s="94" t="str">
        <f>'Показатели'!C625</f>
        <v>Назначение на международные турниры 9-10 цвета судьи с категорией Фиба</v>
      </c>
      <c r="QK2" s="88" t="str">
        <f t="shared" si="5"/>
        <v>#REF!</v>
      </c>
      <c r="QL2" s="88" t="str">
        <f>'Показатели'!C628</f>
        <v>Команда в ЧР по баскетболу среди глухих</v>
      </c>
      <c r="QM2" s="88" t="str">
        <f>'Показатели'!C629</f>
        <v>Команда в ЧР по баскетболу среди ЛИН</v>
      </c>
      <c r="QN2" s="88" t="str">
        <f>'Показатели'!C631</f>
        <v>Принятие тура/ соревнований</v>
      </c>
      <c r="QO2" s="88" t="str">
        <f t="shared" si="6"/>
        <v>#REF!</v>
      </c>
      <c r="QP2" s="93" t="str">
        <f>'Показатели'!C632</f>
        <v>Команда в ЧР по баскетболу на колясках</v>
      </c>
      <c r="QQ2" s="88" t="str">
        <f>'Показатели'!C635</f>
        <v>Команда в ЧР по интер баскетболу</v>
      </c>
      <c r="QR2" s="88" t="str">
        <f>'Показатели'!C636</f>
        <v>Команда КР по интер баскетболу</v>
      </c>
      <c r="QS2" s="88" t="str">
        <f>'Показатели'!C638</f>
        <v>3 место в ЧР по интер баскетболу</v>
      </c>
      <c r="QT2" s="88" t="str">
        <f>'Показатели'!C639</f>
        <v>2 место в ЧР по интер баскетболу</v>
      </c>
      <c r="QU2" s="88" t="str">
        <f>'Показатели'!C640</f>
        <v>1 место в ЧР по интер баскетболу</v>
      </c>
      <c r="QV2" s="88" t="str">
        <f>'Показатели'!C641</f>
        <v>3 место в КР по интер баскетболу</v>
      </c>
      <c r="QW2" s="88" t="str">
        <f>'Показатели'!C642</f>
        <v>2 место в КР по интер баскетболу</v>
      </c>
      <c r="QX2" s="93" t="str">
        <f>'Показатели'!C643</f>
        <v>1 место в КР по интер баскетболу</v>
      </c>
      <c r="QY2" s="88"/>
      <c r="QZ2" s="88"/>
      <c r="RA2" s="88"/>
      <c r="RB2" s="88"/>
      <c r="RC2" s="88"/>
      <c r="RD2" s="88"/>
      <c r="RE2" s="88"/>
      <c r="RF2" s="88"/>
      <c r="RG2" s="88"/>
    </row>
    <row r="3" ht="11.25" customHeight="1">
      <c r="A3" s="27"/>
      <c r="B3" s="27" t="s">
        <v>43</v>
      </c>
      <c r="C3" s="95"/>
      <c r="D3" s="34"/>
      <c r="E3" s="96"/>
      <c r="F3" s="29"/>
      <c r="G3" s="29"/>
      <c r="H3" s="29"/>
      <c r="I3" s="29"/>
      <c r="J3" s="97"/>
      <c r="K3" s="97"/>
      <c r="L3" s="98"/>
      <c r="M3" s="98"/>
      <c r="N3" s="97"/>
      <c r="O3" s="99"/>
      <c r="P3" s="29"/>
      <c r="Q3" s="29"/>
      <c r="R3" s="29"/>
      <c r="S3" s="99"/>
      <c r="T3" s="29"/>
      <c r="U3" s="29"/>
      <c r="V3" s="29"/>
      <c r="W3" s="29"/>
      <c r="X3" s="29"/>
      <c r="Y3" s="29"/>
      <c r="Z3" s="100" t="s">
        <v>44</v>
      </c>
      <c r="AA3" s="29" t="s">
        <v>44</v>
      </c>
      <c r="AB3" s="29" t="s">
        <v>44</v>
      </c>
      <c r="AC3" s="29" t="s">
        <v>44</v>
      </c>
      <c r="AD3" s="29" t="s">
        <v>44</v>
      </c>
      <c r="AE3" s="29" t="s">
        <v>44</v>
      </c>
      <c r="AF3" s="29" t="s">
        <v>44</v>
      </c>
      <c r="AG3" s="29" t="s">
        <v>44</v>
      </c>
      <c r="AH3" s="29" t="s">
        <v>44</v>
      </c>
      <c r="AI3" s="101" t="s">
        <v>44</v>
      </c>
      <c r="AJ3" s="29" t="s">
        <v>44</v>
      </c>
      <c r="AK3" s="29" t="s">
        <v>44</v>
      </c>
      <c r="AL3" s="29" t="s">
        <v>44</v>
      </c>
      <c r="AM3" s="29" t="s">
        <v>44</v>
      </c>
      <c r="AN3" s="29" t="s">
        <v>44</v>
      </c>
      <c r="AO3" s="29" t="s">
        <v>44</v>
      </c>
      <c r="AP3" s="29" t="s">
        <v>45</v>
      </c>
      <c r="AQ3" s="29" t="s">
        <v>45</v>
      </c>
      <c r="AR3" s="99" t="s">
        <v>44</v>
      </c>
      <c r="AS3" s="102" t="s">
        <v>45</v>
      </c>
      <c r="AT3" s="101"/>
      <c r="AU3" s="29"/>
      <c r="AV3" s="29"/>
      <c r="AW3" s="29"/>
      <c r="AX3" s="29"/>
      <c r="AY3" s="29"/>
      <c r="AZ3" s="101" t="s">
        <v>44</v>
      </c>
      <c r="BA3" s="29" t="s">
        <v>44</v>
      </c>
      <c r="BB3" s="29" t="s">
        <v>44</v>
      </c>
      <c r="BC3" s="29" t="s">
        <v>44</v>
      </c>
      <c r="BD3" s="29" t="s">
        <v>44</v>
      </c>
      <c r="BE3" s="29" t="s">
        <v>44</v>
      </c>
      <c r="BF3" s="29" t="s">
        <v>44</v>
      </c>
      <c r="BG3" s="29" t="s">
        <v>44</v>
      </c>
      <c r="BH3" s="102" t="s">
        <v>44</v>
      </c>
      <c r="BI3" s="29" t="s">
        <v>46</v>
      </c>
      <c r="BJ3" s="29" t="s">
        <v>45</v>
      </c>
      <c r="BK3" s="29" t="s">
        <v>45</v>
      </c>
      <c r="BL3" s="29" t="s">
        <v>45</v>
      </c>
      <c r="BM3" s="29" t="s">
        <v>45</v>
      </c>
      <c r="BN3" s="29" t="s">
        <v>45</v>
      </c>
      <c r="BO3" s="102" t="s">
        <v>45</v>
      </c>
      <c r="BP3" s="29" t="s">
        <v>44</v>
      </c>
      <c r="BQ3" s="29" t="s">
        <v>44</v>
      </c>
      <c r="BR3" s="29" t="s">
        <v>44</v>
      </c>
      <c r="BS3" s="29" t="s">
        <v>44</v>
      </c>
      <c r="BT3" s="29" t="s">
        <v>44</v>
      </c>
      <c r="BU3" s="29" t="s">
        <v>44</v>
      </c>
      <c r="BV3" s="29" t="s">
        <v>44</v>
      </c>
      <c r="BW3" s="29" t="s">
        <v>44</v>
      </c>
      <c r="BX3" s="29" t="s">
        <v>44</v>
      </c>
      <c r="BY3" s="29" t="s">
        <v>44</v>
      </c>
      <c r="BZ3" s="29" t="s">
        <v>44</v>
      </c>
      <c r="CA3" s="29" t="s">
        <v>44</v>
      </c>
      <c r="CB3" s="29" t="s">
        <v>44</v>
      </c>
      <c r="CC3" s="29" t="s">
        <v>44</v>
      </c>
      <c r="CD3" s="29" t="s">
        <v>44</v>
      </c>
      <c r="CE3" s="29" t="s">
        <v>44</v>
      </c>
      <c r="CF3" s="29" t="s">
        <v>44</v>
      </c>
      <c r="CG3" s="29" t="s">
        <v>44</v>
      </c>
      <c r="CH3" s="29" t="s">
        <v>44</v>
      </c>
      <c r="CI3" s="29" t="s">
        <v>44</v>
      </c>
      <c r="CJ3" s="29" t="s">
        <v>44</v>
      </c>
      <c r="CK3" s="29" t="s">
        <v>44</v>
      </c>
      <c r="CL3" s="29" t="s">
        <v>44</v>
      </c>
      <c r="CM3" s="29" t="s">
        <v>44</v>
      </c>
      <c r="CN3" s="29" t="s">
        <v>44</v>
      </c>
      <c r="CO3" s="29" t="s">
        <v>44</v>
      </c>
      <c r="CP3" s="102" t="s">
        <v>44</v>
      </c>
      <c r="CQ3" s="29" t="s">
        <v>45</v>
      </c>
      <c r="CR3" s="29" t="s">
        <v>45</v>
      </c>
      <c r="CS3" s="29" t="s">
        <v>45</v>
      </c>
      <c r="CT3" s="29" t="s">
        <v>45</v>
      </c>
      <c r="CU3" s="29" t="s">
        <v>45</v>
      </c>
      <c r="CV3" s="29" t="s">
        <v>45</v>
      </c>
      <c r="CW3" s="29" t="s">
        <v>45</v>
      </c>
      <c r="CX3" s="29" t="s">
        <v>45</v>
      </c>
      <c r="CY3" s="29" t="s">
        <v>45</v>
      </c>
      <c r="CZ3" s="29" t="s">
        <v>45</v>
      </c>
      <c r="DA3" s="29" t="s">
        <v>45</v>
      </c>
      <c r="DB3" s="29" t="s">
        <v>45</v>
      </c>
      <c r="DC3" s="29" t="s">
        <v>45</v>
      </c>
      <c r="DD3" s="29" t="s">
        <v>45</v>
      </c>
      <c r="DE3" s="29" t="s">
        <v>45</v>
      </c>
      <c r="DF3" s="29" t="s">
        <v>45</v>
      </c>
      <c r="DG3" s="29" t="s">
        <v>45</v>
      </c>
      <c r="DH3" s="29" t="s">
        <v>45</v>
      </c>
      <c r="DI3" s="29" t="s">
        <v>45</v>
      </c>
      <c r="DJ3" s="29" t="s">
        <v>45</v>
      </c>
      <c r="DK3" s="103" t="s">
        <v>45</v>
      </c>
      <c r="DL3" s="99"/>
      <c r="DM3" s="29"/>
      <c r="DN3" s="29"/>
      <c r="DO3" s="29"/>
      <c r="DP3" s="29"/>
      <c r="DQ3" s="29"/>
      <c r="DR3" s="101" t="s">
        <v>44</v>
      </c>
      <c r="DS3" s="29" t="s">
        <v>44</v>
      </c>
      <c r="DT3" s="29" t="s">
        <v>44</v>
      </c>
      <c r="DU3" s="29" t="s">
        <v>44</v>
      </c>
      <c r="DV3" s="29" t="s">
        <v>45</v>
      </c>
      <c r="DW3" s="29" t="s">
        <v>45</v>
      </c>
      <c r="DX3" s="102" t="s">
        <v>45</v>
      </c>
      <c r="DY3" s="104" t="s">
        <v>44</v>
      </c>
      <c r="DZ3" s="104" t="s">
        <v>44</v>
      </c>
      <c r="EA3" s="104" t="s">
        <v>44</v>
      </c>
      <c r="EB3" s="104" t="s">
        <v>44</v>
      </c>
      <c r="EC3" s="104" t="s">
        <v>44</v>
      </c>
      <c r="ED3" s="104" t="s">
        <v>44</v>
      </c>
      <c r="EE3" s="104" t="s">
        <v>44</v>
      </c>
      <c r="EF3" s="104" t="s">
        <v>44</v>
      </c>
      <c r="EG3" s="104" t="s">
        <v>44</v>
      </c>
      <c r="EH3" s="104" t="s">
        <v>44</v>
      </c>
      <c r="EI3" s="104" t="s">
        <v>44</v>
      </c>
      <c r="EJ3" s="104" t="s">
        <v>44</v>
      </c>
      <c r="EK3" s="104" t="s">
        <v>44</v>
      </c>
      <c r="EL3" s="104" t="s">
        <v>44</v>
      </c>
      <c r="EM3" s="104" t="s">
        <v>44</v>
      </c>
      <c r="EN3" s="104" t="s">
        <v>44</v>
      </c>
      <c r="EO3" s="104" t="s">
        <v>44</v>
      </c>
      <c r="EP3" s="104" t="s">
        <v>44</v>
      </c>
      <c r="EQ3" s="104" t="s">
        <v>44</v>
      </c>
      <c r="ER3" s="104" t="s">
        <v>44</v>
      </c>
      <c r="ES3" s="105" t="s">
        <v>44</v>
      </c>
      <c r="ET3" s="104" t="s">
        <v>45</v>
      </c>
      <c r="EU3" s="104" t="s">
        <v>45</v>
      </c>
      <c r="EV3" s="104" t="s">
        <v>45</v>
      </c>
      <c r="EW3" s="104" t="s">
        <v>45</v>
      </c>
      <c r="EX3" s="104" t="s">
        <v>45</v>
      </c>
      <c r="EY3" s="104" t="s">
        <v>45</v>
      </c>
      <c r="EZ3" s="104" t="s">
        <v>45</v>
      </c>
      <c r="FA3" s="104" t="s">
        <v>45</v>
      </c>
      <c r="FB3" s="104" t="s">
        <v>45</v>
      </c>
      <c r="FC3" s="104" t="s">
        <v>45</v>
      </c>
      <c r="FD3" s="104" t="s">
        <v>45</v>
      </c>
      <c r="FE3" s="104" t="s">
        <v>45</v>
      </c>
      <c r="FF3" s="104" t="s">
        <v>45</v>
      </c>
      <c r="FG3" s="104" t="s">
        <v>45</v>
      </c>
      <c r="FH3" s="104" t="s">
        <v>45</v>
      </c>
      <c r="FI3" s="104" t="s">
        <v>45</v>
      </c>
      <c r="FJ3" s="104" t="s">
        <v>45</v>
      </c>
      <c r="FK3" s="106" t="s">
        <v>45</v>
      </c>
      <c r="FL3" s="107" t="s">
        <v>44</v>
      </c>
      <c r="FM3" s="104" t="s">
        <v>44</v>
      </c>
      <c r="FN3" s="104" t="s">
        <v>45</v>
      </c>
      <c r="FO3" s="104" t="s">
        <v>45</v>
      </c>
      <c r="FP3" s="104" t="s">
        <v>44</v>
      </c>
      <c r="FQ3" s="104" t="s">
        <v>44</v>
      </c>
      <c r="FR3" s="104" t="s">
        <v>44</v>
      </c>
      <c r="FS3" s="104" t="s">
        <v>44</v>
      </c>
      <c r="FT3" s="104" t="s">
        <v>44</v>
      </c>
      <c r="FU3" s="104" t="s">
        <v>44</v>
      </c>
      <c r="FV3" s="104" t="s">
        <v>45</v>
      </c>
      <c r="FW3" s="104" t="s">
        <v>45</v>
      </c>
      <c r="FX3" s="104" t="s">
        <v>45</v>
      </c>
      <c r="FY3" s="104" t="s">
        <v>45</v>
      </c>
      <c r="FZ3" s="104" t="s">
        <v>45</v>
      </c>
      <c r="GA3" s="104" t="s">
        <v>45</v>
      </c>
      <c r="GB3" s="104" t="s">
        <v>44</v>
      </c>
      <c r="GC3" s="104" t="s">
        <v>44</v>
      </c>
      <c r="GD3" s="104" t="s">
        <v>45</v>
      </c>
      <c r="GE3" s="104" t="s">
        <v>45</v>
      </c>
      <c r="GF3" s="104" t="s">
        <v>44</v>
      </c>
      <c r="GG3" s="104" t="s">
        <v>44</v>
      </c>
      <c r="GH3" s="104" t="s">
        <v>44</v>
      </c>
      <c r="GI3" s="104" t="s">
        <v>44</v>
      </c>
      <c r="GJ3" s="104" t="s">
        <v>44</v>
      </c>
      <c r="GK3" s="104" t="s">
        <v>44</v>
      </c>
      <c r="GL3" s="104" t="s">
        <v>45</v>
      </c>
      <c r="GM3" s="104" t="s">
        <v>45</v>
      </c>
      <c r="GN3" s="104" t="s">
        <v>45</v>
      </c>
      <c r="GO3" s="104" t="s">
        <v>45</v>
      </c>
      <c r="GP3" s="104" t="s">
        <v>45</v>
      </c>
      <c r="GQ3" s="104" t="s">
        <v>45</v>
      </c>
      <c r="GR3" s="101" t="s">
        <v>44</v>
      </c>
      <c r="GS3" s="104" t="s">
        <v>44</v>
      </c>
      <c r="GT3" s="104" t="s">
        <v>44</v>
      </c>
      <c r="GU3" s="104" t="s">
        <v>45</v>
      </c>
      <c r="GV3" s="104" t="s">
        <v>45</v>
      </c>
      <c r="GW3" s="104" t="s">
        <v>45</v>
      </c>
      <c r="GX3" s="104" t="s">
        <v>44</v>
      </c>
      <c r="GY3" s="104" t="s">
        <v>44</v>
      </c>
      <c r="GZ3" s="104" t="s">
        <v>44</v>
      </c>
      <c r="HA3" s="104" t="s">
        <v>44</v>
      </c>
      <c r="HB3" s="104" t="s">
        <v>45</v>
      </c>
      <c r="HC3" s="104" t="s">
        <v>45</v>
      </c>
      <c r="HD3" s="104" t="s">
        <v>45</v>
      </c>
      <c r="HE3" s="104" t="s">
        <v>45</v>
      </c>
      <c r="HF3" s="104" t="s">
        <v>44</v>
      </c>
      <c r="HG3" s="104" t="s">
        <v>44</v>
      </c>
      <c r="HH3" s="104" t="s">
        <v>44</v>
      </c>
      <c r="HI3" s="104" t="s">
        <v>44</v>
      </c>
      <c r="HJ3" s="104" t="s">
        <v>44</v>
      </c>
      <c r="HK3" s="104" t="s">
        <v>44</v>
      </c>
      <c r="HL3" s="104" t="s">
        <v>44</v>
      </c>
      <c r="HM3" s="104" t="s">
        <v>44</v>
      </c>
      <c r="HN3" s="104" t="s">
        <v>44</v>
      </c>
      <c r="HO3" s="104" t="s">
        <v>45</v>
      </c>
      <c r="HP3" s="104" t="s">
        <v>45</v>
      </c>
      <c r="HQ3" s="104" t="s">
        <v>45</v>
      </c>
      <c r="HR3" s="104" t="s">
        <v>45</v>
      </c>
      <c r="HS3" s="104" t="s">
        <v>45</v>
      </c>
      <c r="HT3" s="104" t="s">
        <v>45</v>
      </c>
      <c r="HU3" s="104" t="s">
        <v>45</v>
      </c>
      <c r="HV3" s="104" t="s">
        <v>45</v>
      </c>
      <c r="HW3" s="104" t="s">
        <v>45</v>
      </c>
      <c r="HX3" s="104" t="s">
        <v>44</v>
      </c>
      <c r="HY3" s="105" t="s">
        <v>45</v>
      </c>
      <c r="HZ3" s="104" t="s">
        <v>44</v>
      </c>
      <c r="IA3" s="104" t="s">
        <v>44</v>
      </c>
      <c r="IB3" s="29" t="s">
        <v>47</v>
      </c>
      <c r="IC3" s="29" t="s">
        <v>45</v>
      </c>
      <c r="ID3" s="29" t="s">
        <v>45</v>
      </c>
      <c r="IE3" s="29" t="s">
        <v>45</v>
      </c>
      <c r="IF3" s="29" t="s">
        <v>44</v>
      </c>
      <c r="IG3" s="29" t="s">
        <v>44</v>
      </c>
      <c r="IH3" s="29" t="s">
        <v>44</v>
      </c>
      <c r="II3" s="29" t="s">
        <v>45</v>
      </c>
      <c r="IJ3" s="29" t="s">
        <v>45</v>
      </c>
      <c r="IK3" s="29" t="s">
        <v>45</v>
      </c>
      <c r="IL3" s="29" t="s">
        <v>44</v>
      </c>
      <c r="IM3" s="29" t="s">
        <v>44</v>
      </c>
      <c r="IN3" s="29" t="s">
        <v>44</v>
      </c>
      <c r="IO3" s="29" t="s">
        <v>44</v>
      </c>
      <c r="IP3" s="29" t="s">
        <v>44</v>
      </c>
      <c r="IQ3" s="29" t="s">
        <v>44</v>
      </c>
      <c r="IR3" s="29" t="s">
        <v>45</v>
      </c>
      <c r="IS3" s="29" t="s">
        <v>45</v>
      </c>
      <c r="IT3" s="29" t="s">
        <v>45</v>
      </c>
      <c r="IU3" s="29" t="s">
        <v>45</v>
      </c>
      <c r="IV3" s="29" t="s">
        <v>45</v>
      </c>
      <c r="IW3" s="29" t="s">
        <v>45</v>
      </c>
      <c r="IX3" s="29" t="s">
        <v>45</v>
      </c>
      <c r="IY3" s="29" t="s">
        <v>45</v>
      </c>
      <c r="IZ3" s="107" t="s">
        <v>44</v>
      </c>
      <c r="JA3" s="104" t="s">
        <v>44</v>
      </c>
      <c r="JB3" s="104" t="s">
        <v>44</v>
      </c>
      <c r="JC3" s="104" t="s">
        <v>44</v>
      </c>
      <c r="JD3" s="104" t="s">
        <v>44</v>
      </c>
      <c r="JE3" s="104" t="s">
        <v>44</v>
      </c>
      <c r="JF3" s="104" t="s">
        <v>45</v>
      </c>
      <c r="JG3" s="104" t="s">
        <v>45</v>
      </c>
      <c r="JH3" s="104" t="s">
        <v>44</v>
      </c>
      <c r="JI3" s="104" t="s">
        <v>44</v>
      </c>
      <c r="JJ3" s="104" t="s">
        <v>44</v>
      </c>
      <c r="JK3" s="104" t="s">
        <v>44</v>
      </c>
      <c r="JL3" s="104" t="s">
        <v>44</v>
      </c>
      <c r="JM3" s="104" t="s">
        <v>44</v>
      </c>
      <c r="JN3" s="104" t="s">
        <v>44</v>
      </c>
      <c r="JO3" s="104" t="s">
        <v>44</v>
      </c>
      <c r="JP3" s="104" t="s">
        <v>44</v>
      </c>
      <c r="JQ3" s="104" t="s">
        <v>44</v>
      </c>
      <c r="JR3" s="104" t="s">
        <v>44</v>
      </c>
      <c r="JS3" s="104" t="s">
        <v>44</v>
      </c>
      <c r="JT3" s="104" t="s">
        <v>44</v>
      </c>
      <c r="JU3" s="104" t="s">
        <v>44</v>
      </c>
      <c r="JV3" s="104" t="s">
        <v>44</v>
      </c>
      <c r="JW3" s="104" t="s">
        <v>44</v>
      </c>
      <c r="JX3" s="104" t="s">
        <v>44</v>
      </c>
      <c r="JY3" s="104" t="s">
        <v>44</v>
      </c>
      <c r="JZ3" s="104" t="s">
        <v>45</v>
      </c>
      <c r="KA3" s="104" t="s">
        <v>45</v>
      </c>
      <c r="KB3" s="104" t="s">
        <v>45</v>
      </c>
      <c r="KC3" s="104" t="s">
        <v>45</v>
      </c>
      <c r="KD3" s="104" t="s">
        <v>45</v>
      </c>
      <c r="KE3" s="106" t="s">
        <v>45</v>
      </c>
      <c r="KF3" s="104"/>
      <c r="KG3" s="104"/>
      <c r="KH3" s="105"/>
      <c r="KI3" s="104"/>
      <c r="KJ3" s="104"/>
      <c r="KK3" s="104"/>
      <c r="KL3" s="107"/>
      <c r="KM3" s="104"/>
      <c r="KN3" s="107"/>
      <c r="KO3" s="105"/>
      <c r="KP3" s="104"/>
      <c r="KQ3" s="104"/>
      <c r="KR3" s="104"/>
      <c r="KS3" s="105"/>
      <c r="KT3" s="104"/>
      <c r="KU3" s="104"/>
      <c r="KV3" s="108"/>
      <c r="KW3" s="104"/>
      <c r="KX3" s="104"/>
      <c r="KY3" s="104"/>
      <c r="KZ3" s="107"/>
      <c r="LA3" s="104"/>
      <c r="LB3" s="104"/>
      <c r="LC3" s="104"/>
      <c r="LD3" s="107"/>
      <c r="LE3" s="104"/>
      <c r="LF3" s="104"/>
      <c r="LG3" s="105"/>
      <c r="LH3" s="104"/>
      <c r="LI3" s="104"/>
      <c r="LJ3" s="104"/>
      <c r="LK3" s="104"/>
      <c r="LL3" s="104"/>
      <c r="LM3" s="109" t="s">
        <v>44</v>
      </c>
      <c r="LN3" s="104" t="s">
        <v>44</v>
      </c>
      <c r="LO3" s="104" t="s">
        <v>44</v>
      </c>
      <c r="LP3" s="104" t="s">
        <v>44</v>
      </c>
      <c r="LQ3" s="104" t="s">
        <v>45</v>
      </c>
      <c r="LR3" s="104" t="s">
        <v>45</v>
      </c>
      <c r="LS3" s="104" t="s">
        <v>45</v>
      </c>
      <c r="LT3" s="106" t="s">
        <v>45</v>
      </c>
      <c r="LU3" s="104" t="s">
        <v>44</v>
      </c>
      <c r="LV3" s="104" t="s">
        <v>44</v>
      </c>
      <c r="LW3" s="104" t="s">
        <v>44</v>
      </c>
      <c r="LX3" s="104" t="s">
        <v>44</v>
      </c>
      <c r="LY3" s="104" t="s">
        <v>44</v>
      </c>
      <c r="LZ3" s="104" t="s">
        <v>44</v>
      </c>
      <c r="MA3" s="104" t="s">
        <v>44</v>
      </c>
      <c r="MB3" s="104" t="s">
        <v>44</v>
      </c>
      <c r="MC3" s="104" t="s">
        <v>44</v>
      </c>
      <c r="MD3" s="104" t="s">
        <v>45</v>
      </c>
      <c r="ME3" s="104" t="s">
        <v>45</v>
      </c>
      <c r="MF3" s="104" t="s">
        <v>45</v>
      </c>
      <c r="MG3" s="106" t="s">
        <v>45</v>
      </c>
      <c r="MH3" s="104" t="s">
        <v>44</v>
      </c>
      <c r="MI3" s="104" t="s">
        <v>44</v>
      </c>
      <c r="MJ3" s="104" t="s">
        <v>44</v>
      </c>
      <c r="MK3" s="104" t="s">
        <v>44</v>
      </c>
      <c r="ML3" s="104" t="s">
        <v>44</v>
      </c>
      <c r="MM3" s="104" t="s">
        <v>44</v>
      </c>
      <c r="MN3" s="104" t="s">
        <v>44</v>
      </c>
      <c r="MO3" s="104" t="s">
        <v>44</v>
      </c>
      <c r="MP3" s="104" t="s">
        <v>44</v>
      </c>
      <c r="MQ3" s="104" t="s">
        <v>44</v>
      </c>
      <c r="MR3" s="104" t="s">
        <v>44</v>
      </c>
      <c r="MS3" s="104" t="s">
        <v>44</v>
      </c>
      <c r="MT3" s="104" t="s">
        <v>44</v>
      </c>
      <c r="MU3" s="104" t="s">
        <v>44</v>
      </c>
      <c r="MV3" s="104" t="s">
        <v>44</v>
      </c>
      <c r="MW3" s="104" t="s">
        <v>44</v>
      </c>
      <c r="MX3" s="104" t="s">
        <v>44</v>
      </c>
      <c r="MY3" s="104" t="s">
        <v>44</v>
      </c>
      <c r="MZ3" s="104" t="s">
        <v>44</v>
      </c>
      <c r="NA3" s="104" t="s">
        <v>44</v>
      </c>
      <c r="NB3" s="104" t="s">
        <v>44</v>
      </c>
      <c r="NC3" s="104" t="s">
        <v>44</v>
      </c>
      <c r="ND3" s="104" t="s">
        <v>44</v>
      </c>
      <c r="NE3" s="104" t="s">
        <v>44</v>
      </c>
      <c r="NF3" s="104" t="s">
        <v>44</v>
      </c>
      <c r="NG3" s="104" t="s">
        <v>44</v>
      </c>
      <c r="NH3" s="104" t="s">
        <v>44</v>
      </c>
      <c r="NI3" s="105" t="s">
        <v>44</v>
      </c>
      <c r="NJ3" s="104" t="s">
        <v>45</v>
      </c>
      <c r="NK3" s="104" t="s">
        <v>45</v>
      </c>
      <c r="NL3" s="104" t="s">
        <v>45</v>
      </c>
      <c r="NM3" s="104" t="s">
        <v>45</v>
      </c>
      <c r="NN3" s="104" t="s">
        <v>45</v>
      </c>
      <c r="NO3" s="104" t="s">
        <v>45</v>
      </c>
      <c r="NP3" s="104" t="s">
        <v>45</v>
      </c>
      <c r="NQ3" s="104" t="s">
        <v>45</v>
      </c>
      <c r="NR3" s="104" t="s">
        <v>45</v>
      </c>
      <c r="NS3" s="104" t="s">
        <v>45</v>
      </c>
      <c r="NT3" s="104" t="s">
        <v>45</v>
      </c>
      <c r="NU3" s="104" t="s">
        <v>45</v>
      </c>
      <c r="NV3" s="106" t="s">
        <v>45</v>
      </c>
      <c r="NW3" s="104" t="s">
        <v>44</v>
      </c>
      <c r="NX3" s="104" t="s">
        <v>44</v>
      </c>
      <c r="NY3" s="107" t="s">
        <v>45</v>
      </c>
      <c r="NZ3" s="104" t="s">
        <v>45</v>
      </c>
      <c r="OA3" s="107" t="s">
        <v>44</v>
      </c>
      <c r="OB3" s="104" t="s">
        <v>44</v>
      </c>
      <c r="OC3" s="104" t="s">
        <v>44</v>
      </c>
      <c r="OD3" s="104" t="s">
        <v>44</v>
      </c>
      <c r="OE3" s="104" t="s">
        <v>44</v>
      </c>
      <c r="OF3" s="104" t="s">
        <v>44</v>
      </c>
      <c r="OG3" s="107" t="s">
        <v>45</v>
      </c>
      <c r="OH3" s="104" t="s">
        <v>45</v>
      </c>
      <c r="OI3" s="104" t="s">
        <v>45</v>
      </c>
      <c r="OJ3" s="104" t="s">
        <v>45</v>
      </c>
      <c r="OK3" s="104" t="s">
        <v>45</v>
      </c>
      <c r="OL3" s="104" t="s">
        <v>45</v>
      </c>
      <c r="OM3" s="108" t="s">
        <v>44</v>
      </c>
      <c r="ON3" s="105" t="s">
        <v>44</v>
      </c>
      <c r="OO3" s="104" t="s">
        <v>45</v>
      </c>
      <c r="OP3" s="106" t="s">
        <v>45</v>
      </c>
      <c r="OQ3" s="107" t="s">
        <v>44</v>
      </c>
      <c r="OR3" s="104" t="s">
        <v>44</v>
      </c>
      <c r="OS3" s="104" t="s">
        <v>44</v>
      </c>
      <c r="OT3" s="104" t="s">
        <v>44</v>
      </c>
      <c r="OU3" s="104" t="s">
        <v>44</v>
      </c>
      <c r="OV3" s="104" t="s">
        <v>44</v>
      </c>
      <c r="OW3" s="107" t="s">
        <v>45</v>
      </c>
      <c r="OX3" s="104" t="s">
        <v>45</v>
      </c>
      <c r="OY3" s="104" t="s">
        <v>45</v>
      </c>
      <c r="OZ3" s="104" t="s">
        <v>45</v>
      </c>
      <c r="PA3" s="104" t="s">
        <v>45</v>
      </c>
      <c r="PB3" s="104" t="s">
        <v>45</v>
      </c>
      <c r="PC3" s="108"/>
      <c r="PD3" s="104"/>
      <c r="PE3" s="104"/>
      <c r="PF3" s="104"/>
      <c r="PG3" s="104"/>
      <c r="PH3" s="104"/>
      <c r="PI3" s="104"/>
      <c r="PJ3" s="104"/>
      <c r="PK3" s="104"/>
      <c r="PL3" s="104" t="s">
        <v>44</v>
      </c>
      <c r="PM3" s="104"/>
      <c r="PN3" s="104"/>
      <c r="PO3" s="104"/>
      <c r="PP3" s="104"/>
      <c r="PQ3" s="104"/>
      <c r="PR3" s="104"/>
      <c r="PS3" s="104"/>
      <c r="PT3" s="104"/>
      <c r="PU3" s="104"/>
      <c r="PV3" s="104"/>
      <c r="PW3" s="104"/>
      <c r="PX3" s="104"/>
      <c r="PY3" s="108"/>
      <c r="PZ3" s="107"/>
      <c r="QA3" s="104"/>
      <c r="QB3" s="104"/>
      <c r="QC3" s="104"/>
      <c r="QD3" s="104"/>
      <c r="QE3" s="107"/>
      <c r="QF3" s="104"/>
      <c r="QG3" s="104"/>
      <c r="QH3" s="104"/>
      <c r="QI3" s="104"/>
      <c r="QJ3" s="110"/>
      <c r="QK3" s="111"/>
      <c r="QL3" s="111"/>
      <c r="QM3" s="111"/>
      <c r="QN3" s="111"/>
      <c r="QO3" s="111"/>
      <c r="QP3" s="112"/>
      <c r="QQ3" s="111"/>
      <c r="QR3" s="111"/>
      <c r="QS3" s="111"/>
      <c r="QT3" s="111"/>
      <c r="QU3" s="111"/>
      <c r="QV3" s="111"/>
      <c r="QW3" s="111"/>
      <c r="QX3" s="112"/>
      <c r="QY3" s="111"/>
      <c r="QZ3" s="111"/>
      <c r="RA3" s="111"/>
      <c r="RB3" s="111"/>
      <c r="RC3" s="111"/>
      <c r="RD3" s="111"/>
      <c r="RE3" s="111"/>
      <c r="RF3" s="111"/>
      <c r="RG3" s="111"/>
    </row>
    <row r="4" ht="11.25" customHeight="1">
      <c r="A4" s="27"/>
      <c r="B4" s="28" t="s">
        <v>48</v>
      </c>
      <c r="C4" s="29"/>
      <c r="D4" s="103"/>
      <c r="E4" s="97" t="str">
        <f>'Показатели'!E3</f>
        <v/>
      </c>
      <c r="F4" s="97" t="str">
        <f>'Показатели'!E4</f>
        <v/>
      </c>
      <c r="G4" s="97" t="str">
        <f>'Показатели'!E5</f>
        <v>да</v>
      </c>
      <c r="H4" s="97" t="str">
        <f>'Показатели'!E6</f>
        <v>да</v>
      </c>
      <c r="I4" s="97" t="str">
        <f>'Показатели'!E7</f>
        <v/>
      </c>
      <c r="J4" s="97" t="str">
        <f>'Показатели'!E8</f>
        <v/>
      </c>
      <c r="K4" s="97" t="str">
        <f>'Показатели'!E9</f>
        <v/>
      </c>
      <c r="L4" s="97" t="str">
        <f>'Показатели'!E10</f>
        <v/>
      </c>
      <c r="M4" s="97" t="str">
        <f>'Показатели'!I6</f>
        <v/>
      </c>
      <c r="N4" s="97" t="str">
        <f>'Показатели'!E12</f>
        <v/>
      </c>
      <c r="O4" s="108" t="str">
        <f>'Показатели'!E14</f>
        <v/>
      </c>
      <c r="P4" s="97" t="str">
        <f>'Показатели'!E15</f>
        <v/>
      </c>
      <c r="Q4" s="97" t="str">
        <f>'Показатели'!E17</f>
        <v/>
      </c>
      <c r="R4" s="97" t="str">
        <f>'Показатели'!E18</f>
        <v/>
      </c>
      <c r="S4" s="99" t="str">
        <f>'Показатели'!E20</f>
        <v/>
      </c>
      <c r="T4" s="29" t="str">
        <f>'Показатели'!E21</f>
        <v>да</v>
      </c>
      <c r="U4" s="29" t="str">
        <f>'Показатели'!E24</f>
        <v>да</v>
      </c>
      <c r="V4" s="29" t="str">
        <f>'Показатели'!E25</f>
        <v>да</v>
      </c>
      <c r="W4" s="29" t="str">
        <f>'Показатели'!E26</f>
        <v>да</v>
      </c>
      <c r="X4" s="29" t="str">
        <f>'Показатели'!E28</f>
        <v>да</v>
      </c>
      <c r="Y4" s="29" t="str">
        <f>'Показатели'!E29</f>
        <v>да</v>
      </c>
      <c r="Z4" s="100" t="str">
        <f>'Показатели'!E33</f>
        <v>да</v>
      </c>
      <c r="AA4" s="29" t="str">
        <f>'Показатели'!E34</f>
        <v>да</v>
      </c>
      <c r="AB4" s="29" t="str">
        <f>'Показатели'!E35</f>
        <v>да</v>
      </c>
      <c r="AC4" s="29" t="str">
        <f>'Показатели'!E36</f>
        <v>да</v>
      </c>
      <c r="AD4" s="29" t="str">
        <f>'Показатели'!E37</f>
        <v>да</v>
      </c>
      <c r="AE4" s="29" t="str">
        <f>'Показатели'!E38</f>
        <v>да</v>
      </c>
      <c r="AF4" s="29" t="str">
        <f>'Показатели'!E39</f>
        <v>да</v>
      </c>
      <c r="AG4" s="29" t="str">
        <f>'Показатели'!E40</f>
        <v>да</v>
      </c>
      <c r="AH4" s="29" t="str">
        <f>'Показатели'!E41</f>
        <v>да</v>
      </c>
      <c r="AI4" s="101" t="str">
        <f>'Показатели'!E43</f>
        <v>да</v>
      </c>
      <c r="AJ4" s="29" t="str">
        <f>'Показатели'!E44</f>
        <v>да</v>
      </c>
      <c r="AK4" s="29" t="str">
        <f>'Показатели'!E45</f>
        <v>да</v>
      </c>
      <c r="AL4" s="29" t="str">
        <f>'Показатели'!E46</f>
        <v>да</v>
      </c>
      <c r="AM4" s="29" t="str">
        <f>'Показатели'!E47</f>
        <v>да</v>
      </c>
      <c r="AN4" s="29" t="str">
        <f>'Показатели'!E48</f>
        <v>да</v>
      </c>
      <c r="AO4" s="29" t="str">
        <f>'Показатели'!E49</f>
        <v>да</v>
      </c>
      <c r="AP4" s="29" t="str">
        <f>'Показатели'!E50</f>
        <v>да</v>
      </c>
      <c r="AQ4" s="103" t="str">
        <f>'Показатели'!E51</f>
        <v>да</v>
      </c>
      <c r="AR4" s="99" t="str">
        <f>'Показатели'!E53</f>
        <v>да</v>
      </c>
      <c r="AS4" s="102" t="str">
        <f>'Показатели'!E54</f>
        <v>да</v>
      </c>
      <c r="AT4" s="101" t="str">
        <f>'Показатели'!E56</f>
        <v/>
      </c>
      <c r="AU4" s="29" t="str">
        <f>'Показатели'!E57</f>
        <v/>
      </c>
      <c r="AV4" s="29" t="str">
        <f>'Показатели'!E58</f>
        <v/>
      </c>
      <c r="AW4" s="29" t="str">
        <f>'Показатели'!E59</f>
        <v/>
      </c>
      <c r="AX4" s="29" t="str">
        <f>'Показатели'!E60</f>
        <v/>
      </c>
      <c r="AY4" s="29" t="str">
        <f>'Показатели'!E61</f>
        <v/>
      </c>
      <c r="AZ4" s="101" t="str">
        <f>'Показатели'!E64</f>
        <v>да</v>
      </c>
      <c r="BA4" s="29" t="str">
        <f>'Показатели'!E65</f>
        <v>да</v>
      </c>
      <c r="BB4" s="29" t="str">
        <f>'Показатели'!E66</f>
        <v>да</v>
      </c>
      <c r="BC4" s="29" t="str">
        <f>'Показатели'!E67</f>
        <v>да</v>
      </c>
      <c r="BD4" s="29" t="str">
        <f>'Показатели'!E68</f>
        <v>да</v>
      </c>
      <c r="BE4" s="29" t="str">
        <f>'Показатели'!E69</f>
        <v>да</v>
      </c>
      <c r="BF4" s="29" t="str">
        <f>'Показатели'!E70</f>
        <v>да</v>
      </c>
      <c r="BG4" s="29" t="str">
        <f>'Показатели'!E71</f>
        <v>да</v>
      </c>
      <c r="BH4" s="102" t="str">
        <f>'Показатели'!E72</f>
        <v>да</v>
      </c>
      <c r="BI4" s="29" t="str">
        <f>'Показатели'!E75</f>
        <v>да</v>
      </c>
      <c r="BJ4" s="29" t="str">
        <f>'Показатели'!E76</f>
        <v>да</v>
      </c>
      <c r="BK4" s="29" t="str">
        <f>'Показатели'!E77</f>
        <v>да</v>
      </c>
      <c r="BL4" s="29" t="str">
        <f>'Показатели'!E78</f>
        <v>да</v>
      </c>
      <c r="BM4" s="29" t="str">
        <f>'Показатели'!E79</f>
        <v>да</v>
      </c>
      <c r="BN4" s="29" t="str">
        <f>'Показатели'!E80</f>
        <v>да</v>
      </c>
      <c r="BO4" s="102" t="str">
        <f>'Показатели'!E81</f>
        <v>да</v>
      </c>
      <c r="BP4" s="29" t="str">
        <f>'Показатели'!E86</f>
        <v/>
      </c>
      <c r="BQ4" s="29" t="str">
        <f>'Показатели'!E87</f>
        <v/>
      </c>
      <c r="BR4" s="29" t="str">
        <f>'Показатели'!E88</f>
        <v/>
      </c>
      <c r="BS4" s="29" t="str">
        <f>'Показатели'!E89</f>
        <v/>
      </c>
      <c r="BT4" s="29" t="str">
        <f>'Показатели'!E90</f>
        <v/>
      </c>
      <c r="BU4" s="29" t="str">
        <f>'Показатели'!E91</f>
        <v/>
      </c>
      <c r="BV4" s="29" t="str">
        <f>'Показатели'!E92</f>
        <v/>
      </c>
      <c r="BW4" s="29" t="str">
        <f>'Показатели'!E93</f>
        <v/>
      </c>
      <c r="BX4" s="29" t="str">
        <f>'Показатели'!E94</f>
        <v/>
      </c>
      <c r="BY4" s="29" t="str">
        <f>'Показатели'!E95</f>
        <v/>
      </c>
      <c r="BZ4" s="29" t="str">
        <f>'Показатели'!E96</f>
        <v/>
      </c>
      <c r="CA4" s="29" t="str">
        <f>'Показатели'!E97</f>
        <v/>
      </c>
      <c r="CB4" s="29" t="str">
        <f>'Показатели'!E99</f>
        <v/>
      </c>
      <c r="CC4" s="29" t="str">
        <f>'Показатели'!E100</f>
        <v/>
      </c>
      <c r="CD4" s="29" t="str">
        <f>'Показатели'!E101</f>
        <v/>
      </c>
      <c r="CE4" s="29" t="str">
        <f>'Показатели'!E102</f>
        <v/>
      </c>
      <c r="CF4" s="29" t="str">
        <f>'Показатели'!E103</f>
        <v/>
      </c>
      <c r="CG4" s="29" t="str">
        <f>'Показатели'!E104</f>
        <v/>
      </c>
      <c r="CH4" s="29" t="str">
        <f>'Показатели'!E105</f>
        <v/>
      </c>
      <c r="CI4" s="29" t="str">
        <f>'Показатели'!E106</f>
        <v/>
      </c>
      <c r="CJ4" s="29" t="str">
        <f>'Показатели'!E107</f>
        <v/>
      </c>
      <c r="CK4" s="29" t="str">
        <f>'Показатели'!E108</f>
        <v/>
      </c>
      <c r="CL4" s="29" t="str">
        <f>'Показатели'!E109</f>
        <v/>
      </c>
      <c r="CM4" s="29" t="str">
        <f>'Показатели'!E110</f>
        <v/>
      </c>
      <c r="CN4" s="29" t="str">
        <f>'Показатели'!E111</f>
        <v/>
      </c>
      <c r="CO4" s="29" t="str">
        <f>'Показатели'!E112</f>
        <v/>
      </c>
      <c r="CP4" s="102" t="str">
        <f>'Показатели'!E113</f>
        <v/>
      </c>
      <c r="CQ4" s="29" t="str">
        <f>'Показатели'!E118</f>
        <v/>
      </c>
      <c r="CR4" s="29" t="str">
        <f>'Показатели'!E119</f>
        <v/>
      </c>
      <c r="CS4" s="29" t="str">
        <f>'Показатели'!E120</f>
        <v/>
      </c>
      <c r="CT4" s="29" t="str">
        <f>'Показатели'!E121</f>
        <v/>
      </c>
      <c r="CU4" s="29" t="str">
        <f>'Показатели'!E122</f>
        <v/>
      </c>
      <c r="CV4" s="29" t="str">
        <f>'Показатели'!E123</f>
        <v/>
      </c>
      <c r="CW4" s="29" t="str">
        <f>'Показатели'!E124</f>
        <v/>
      </c>
      <c r="CX4" s="29" t="str">
        <f>'Показатели'!E125</f>
        <v/>
      </c>
      <c r="CY4" s="29" t="str">
        <f>'Показатели'!E126</f>
        <v/>
      </c>
      <c r="CZ4" s="29" t="str">
        <f>'Показатели'!E127</f>
        <v/>
      </c>
      <c r="DA4" s="29" t="str">
        <f>'Показатели'!E89</f>
        <v/>
      </c>
      <c r="DB4" s="29" t="str">
        <f>'Показатели'!E89</f>
        <v/>
      </c>
      <c r="DC4" s="29" t="str">
        <f>'Показатели'!E89</f>
        <v/>
      </c>
      <c r="DD4" s="29" t="str">
        <f>'Показатели'!E89</f>
        <v/>
      </c>
      <c r="DE4" s="29" t="str">
        <f>'Показатели'!E89</f>
        <v/>
      </c>
      <c r="DF4" s="29" t="str">
        <f>'Показатели'!E89</f>
        <v/>
      </c>
      <c r="DG4" s="29" t="str">
        <f>'Показатели'!E89</f>
        <v/>
      </c>
      <c r="DH4" s="29" t="str">
        <f>'Показатели'!E89</f>
        <v/>
      </c>
      <c r="DI4" s="29" t="str">
        <f>'Показатели'!E89</f>
        <v/>
      </c>
      <c r="DJ4" s="29" t="str">
        <f>'Показатели'!E89</f>
        <v/>
      </c>
      <c r="DK4" s="29" t="str">
        <f>'Показатели'!E89</f>
        <v/>
      </c>
      <c r="DL4" s="99" t="str">
        <f t="shared" ref="DL4:DO4" si="7">#REF!</f>
        <v>#REF!</v>
      </c>
      <c r="DM4" s="29" t="str">
        <f t="shared" si="7"/>
        <v>#REF!</v>
      </c>
      <c r="DN4" s="29" t="str">
        <f t="shared" si="7"/>
        <v>#REF!</v>
      </c>
      <c r="DO4" s="29" t="str">
        <f t="shared" si="7"/>
        <v>#REF!</v>
      </c>
      <c r="DP4" s="29" t="str">
        <f>'Показатели'!E141</f>
        <v>да</v>
      </c>
      <c r="DQ4" s="29" t="str">
        <f>'Показатели'!E142</f>
        <v>да</v>
      </c>
      <c r="DR4" s="101" t="str">
        <f>'Показатели'!E144</f>
        <v>да</v>
      </c>
      <c r="DS4" s="29" t="str">
        <f>'Показатели'!E149</f>
        <v>да</v>
      </c>
      <c r="DT4" s="29" t="str">
        <f>'Показатели'!E153</f>
        <v>да</v>
      </c>
      <c r="DU4" s="29" t="str">
        <f>'Показатели'!E156</f>
        <v>да</v>
      </c>
      <c r="DV4" s="29" t="str">
        <f>'Показатели'!E159</f>
        <v>да</v>
      </c>
      <c r="DW4" s="29" t="str">
        <f>'Показатели'!E164</f>
        <v>да</v>
      </c>
      <c r="DX4" s="102" t="str">
        <f>'Показатели'!E168</f>
        <v>да</v>
      </c>
      <c r="DY4" s="29" t="str">
        <f>'Показатели'!E171</f>
        <v/>
      </c>
      <c r="DZ4" s="29" t="str">
        <f>'Показатели'!E172</f>
        <v/>
      </c>
      <c r="EA4" s="29" t="str">
        <f>'Показатели'!E173</f>
        <v/>
      </c>
      <c r="EB4" s="29" t="str">
        <f>'Показатели'!E174</f>
        <v/>
      </c>
      <c r="EC4" s="29" t="str">
        <f>'Показатели'!E175</f>
        <v/>
      </c>
      <c r="ED4" s="29" t="str">
        <f>'Показатели'!E176</f>
        <v/>
      </c>
      <c r="EE4" s="29" t="str">
        <f>'Показатели'!E177</f>
        <v/>
      </c>
      <c r="EF4" s="29" t="str">
        <f>'Показатели'!E178</f>
        <v/>
      </c>
      <c r="EG4" s="29" t="str">
        <f>'Показатели'!E179</f>
        <v/>
      </c>
      <c r="EH4" s="29" t="str">
        <f>'Показатели'!E180</f>
        <v/>
      </c>
      <c r="EI4" s="29" t="str">
        <f>'Показатели'!E181</f>
        <v/>
      </c>
      <c r="EJ4" s="29" t="str">
        <f>'Показатели'!E182</f>
        <v/>
      </c>
      <c r="EK4" s="29" t="str">
        <f>'Показатели'!E183</f>
        <v/>
      </c>
      <c r="EL4" s="29" t="str">
        <f>'Показатели'!E184</f>
        <v/>
      </c>
      <c r="EM4" s="29" t="str">
        <f>'Показатели'!E185</f>
        <v/>
      </c>
      <c r="EN4" s="29" t="str">
        <f>'Показатели'!E186</f>
        <v/>
      </c>
      <c r="EO4" s="29" t="str">
        <f>'Показатели'!E187</f>
        <v/>
      </c>
      <c r="EP4" s="29" t="str">
        <f>'Показатели'!E188</f>
        <v/>
      </c>
      <c r="EQ4" s="29" t="str">
        <f>'Показатели'!E189</f>
        <v/>
      </c>
      <c r="ER4" s="29" t="str">
        <f>'Показатели'!E190</f>
        <v/>
      </c>
      <c r="ES4" s="102" t="str">
        <f>'Показатели'!E191</f>
        <v/>
      </c>
      <c r="ET4" s="29" t="str">
        <f>'Показатели'!E193</f>
        <v/>
      </c>
      <c r="EU4" s="29" t="str">
        <f>'Показатели'!E194</f>
        <v/>
      </c>
      <c r="EV4" s="29" t="str">
        <f>'Показатели'!E195</f>
        <v/>
      </c>
      <c r="EW4" s="29" t="str">
        <f>'Показатели'!E196</f>
        <v/>
      </c>
      <c r="EX4" s="29" t="str">
        <f>'Показатели'!E197</f>
        <v/>
      </c>
      <c r="EY4" s="29" t="str">
        <f>'Показатели'!E198</f>
        <v/>
      </c>
      <c r="EZ4" s="29" t="str">
        <f>'Показатели'!E199</f>
        <v/>
      </c>
      <c r="FA4" s="29" t="str">
        <f>'Показатели'!E200</f>
        <v/>
      </c>
      <c r="FB4" s="29" t="str">
        <f>'Показатели'!E201</f>
        <v/>
      </c>
      <c r="FC4" s="29" t="str">
        <f>'Показатели'!E202</f>
        <v/>
      </c>
      <c r="FD4" s="29" t="str">
        <f>'Показатели'!E203</f>
        <v/>
      </c>
      <c r="FE4" s="29" t="str">
        <f>'Показатели'!E204</f>
        <v/>
      </c>
      <c r="FF4" s="29" t="str">
        <f>'Показатели'!E205</f>
        <v/>
      </c>
      <c r="FG4" s="29" t="str">
        <f>'Показатели'!E206</f>
        <v/>
      </c>
      <c r="FH4" s="29" t="str">
        <f>'Показатели'!E207</f>
        <v/>
      </c>
      <c r="FI4" s="29" t="str">
        <f>'Показатели'!E208</f>
        <v/>
      </c>
      <c r="FJ4" s="29" t="str">
        <f>'Показатели'!E209</f>
        <v/>
      </c>
      <c r="FK4" s="103" t="str">
        <f>'Показатели'!E210</f>
        <v/>
      </c>
      <c r="FL4" s="29" t="str">
        <f>'Показатели'!D214</f>
        <v>да</v>
      </c>
      <c r="FM4" s="29" t="str">
        <f>'Показатели'!D215</f>
        <v>да</v>
      </c>
      <c r="FN4" s="29" t="str">
        <f>'Показатели'!D217</f>
        <v>да</v>
      </c>
      <c r="FO4" s="29" t="str">
        <f>'Показатели'!D218</f>
        <v>да</v>
      </c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 t="str">
        <f>'Показатели'!E235</f>
        <v>да</v>
      </c>
      <c r="GC4" s="29" t="str">
        <f>'Показатели'!E236</f>
        <v>да</v>
      </c>
      <c r="GD4" s="29" t="str">
        <f>'Показатели'!E238</f>
        <v>да</v>
      </c>
      <c r="GE4" s="29" t="str">
        <f>'Показатели'!E239</f>
        <v>да</v>
      </c>
      <c r="GF4" s="29" t="str">
        <f>'Показатели'!E241</f>
        <v/>
      </c>
      <c r="GG4" s="29" t="str">
        <f>'Показатели'!E242</f>
        <v/>
      </c>
      <c r="GH4" s="29" t="str">
        <f>'Показатели'!E243</f>
        <v/>
      </c>
      <c r="GI4" s="29" t="str">
        <f>'Показатели'!E244</f>
        <v/>
      </c>
      <c r="GJ4" s="29" t="str">
        <f>'Показатели'!E245</f>
        <v/>
      </c>
      <c r="GK4" s="29" t="str">
        <f>'Показатели'!E246</f>
        <v/>
      </c>
      <c r="GL4" s="29" t="str">
        <f>'Показатели'!E248</f>
        <v/>
      </c>
      <c r="GM4" s="29" t="str">
        <f>'Показатели'!E249</f>
        <v/>
      </c>
      <c r="GN4" s="29" t="str">
        <f>'Показатели'!E250</f>
        <v/>
      </c>
      <c r="GO4" s="29" t="str">
        <f>'Показатели'!E251</f>
        <v/>
      </c>
      <c r="GP4" s="29" t="str">
        <f>'Показатели'!E252</f>
        <v/>
      </c>
      <c r="GQ4" s="29" t="str">
        <f>'Показатели'!E253</f>
        <v/>
      </c>
      <c r="GR4" s="113" t="str">
        <f>'Показатели'!E256</f>
        <v/>
      </c>
      <c r="GS4" s="111" t="str">
        <f>'Показатели'!E257</f>
        <v/>
      </c>
      <c r="GT4" s="111" t="str">
        <f>'Показатели'!E258</f>
        <v/>
      </c>
      <c r="GU4" s="111" t="str">
        <f>'Показатели'!E260</f>
        <v/>
      </c>
      <c r="GV4" s="111" t="str">
        <f>'Показатели'!E261</f>
        <v/>
      </c>
      <c r="GW4" s="111" t="str">
        <f>'Показатели'!E262</f>
        <v/>
      </c>
      <c r="GX4" s="111" t="str">
        <f>'Показатели'!E264</f>
        <v>да</v>
      </c>
      <c r="GY4" s="111" t="str">
        <f>'Показатели'!E265</f>
        <v>да</v>
      </c>
      <c r="GZ4" s="111" t="str">
        <f>'Показатели'!E266</f>
        <v>да</v>
      </c>
      <c r="HA4" s="111" t="str">
        <f>'Показатели'!E267</f>
        <v>да</v>
      </c>
      <c r="HB4" s="111" t="str">
        <f>'Показатели'!E269</f>
        <v>да</v>
      </c>
      <c r="HC4" s="111" t="str">
        <f>'Показатели'!E270</f>
        <v>да</v>
      </c>
      <c r="HD4" s="111" t="str">
        <f>'Показатели'!E271</f>
        <v>да</v>
      </c>
      <c r="HE4" s="111" t="str">
        <f>'Показатели'!E272</f>
        <v>да</v>
      </c>
      <c r="HF4" s="111" t="str">
        <f>'Показатели'!E274</f>
        <v/>
      </c>
      <c r="HG4" s="111" t="str">
        <f>'Показатели'!E275</f>
        <v/>
      </c>
      <c r="HH4" s="111" t="str">
        <f>'Показатели'!E276</f>
        <v/>
      </c>
      <c r="HI4" s="111" t="str">
        <f>'Показатели'!E277</f>
        <v/>
      </c>
      <c r="HJ4" s="111" t="str">
        <f>'Показатели'!E278</f>
        <v/>
      </c>
      <c r="HK4" s="111" t="str">
        <f>'Показатели'!E279</f>
        <v/>
      </c>
      <c r="HL4" s="111" t="str">
        <f>'Показатели'!E280</f>
        <v/>
      </c>
      <c r="HM4" s="111" t="str">
        <f>'Показатели'!E281</f>
        <v/>
      </c>
      <c r="HN4" s="111" t="str">
        <f>'Показатели'!E282</f>
        <v/>
      </c>
      <c r="HO4" s="88" t="str">
        <f>'Показатели'!E284</f>
        <v/>
      </c>
      <c r="HP4" s="88" t="str">
        <f>'Показатели'!E285</f>
        <v/>
      </c>
      <c r="HQ4" s="88" t="str">
        <f>'Показатели'!E286</f>
        <v/>
      </c>
      <c r="HR4" s="88" t="str">
        <f>'Показатели'!E287</f>
        <v/>
      </c>
      <c r="HS4" s="88" t="str">
        <f>'Показатели'!E288</f>
        <v/>
      </c>
      <c r="HT4" s="88" t="str">
        <f>'Показатели'!E289</f>
        <v/>
      </c>
      <c r="HU4" s="88" t="str">
        <f>'Показатели'!E290</f>
        <v/>
      </c>
      <c r="HV4" s="88" t="str">
        <f>'Показатели'!E291</f>
        <v/>
      </c>
      <c r="HW4" s="88" t="str">
        <f>'Показатели'!E292</f>
        <v/>
      </c>
      <c r="HX4" s="111" t="str">
        <f t="shared" ref="HX4:HY4" si="8">#REF!</f>
        <v>#REF!</v>
      </c>
      <c r="HY4" s="114" t="str">
        <f t="shared" si="8"/>
        <v>#REF!</v>
      </c>
      <c r="HZ4" s="111" t="str">
        <f>'Показатели'!E295</f>
        <v/>
      </c>
      <c r="IA4" s="111" t="str">
        <f>'Показатели'!E296</f>
        <v/>
      </c>
      <c r="IB4" s="111" t="str">
        <f>'Показатели'!E297</f>
        <v/>
      </c>
      <c r="IC4" s="111" t="str">
        <f>'Показатели'!E299</f>
        <v/>
      </c>
      <c r="ID4" s="111" t="str">
        <f>'Показатели'!E300</f>
        <v/>
      </c>
      <c r="IE4" s="111" t="str">
        <f>'Показатели'!E301</f>
        <v/>
      </c>
      <c r="IF4" s="111" t="str">
        <f>'Показатели'!E303</f>
        <v>да</v>
      </c>
      <c r="IG4" s="111" t="str">
        <f>'Показатели'!E304</f>
        <v>да</v>
      </c>
      <c r="IH4" s="111" t="str">
        <f>'Показатели'!E305</f>
        <v>да</v>
      </c>
      <c r="II4" s="111" t="str">
        <f>'Показатели'!E307</f>
        <v>да</v>
      </c>
      <c r="IJ4" s="111" t="str">
        <f>'Показатели'!E308</f>
        <v>да</v>
      </c>
      <c r="IK4" s="111" t="str">
        <f>'Показатели'!E309</f>
        <v>да</v>
      </c>
      <c r="IL4" s="111" t="str">
        <f>'Показатели'!E313</f>
        <v/>
      </c>
      <c r="IM4" s="111" t="str">
        <f>'Показатели'!E314</f>
        <v/>
      </c>
      <c r="IN4" s="111" t="str">
        <f>'Показатели'!E315</f>
        <v/>
      </c>
      <c r="IO4" s="111" t="str">
        <f>'Показатели'!E316</f>
        <v/>
      </c>
      <c r="IP4" s="111" t="str">
        <f>'Показатели'!E317</f>
        <v/>
      </c>
      <c r="IQ4" s="111" t="str">
        <f>'Показатели'!E318</f>
        <v/>
      </c>
      <c r="IR4" s="111" t="str">
        <f>'Показатели'!E320</f>
        <v/>
      </c>
      <c r="IS4" s="111" t="str">
        <f>'Показатели'!E321</f>
        <v/>
      </c>
      <c r="IT4" s="111" t="str">
        <f>'Показатели'!E322</f>
        <v/>
      </c>
      <c r="IU4" s="111" t="str">
        <f>'Показатели'!E323</f>
        <v/>
      </c>
      <c r="IV4" s="111" t="str">
        <f>'Показатели'!E324</f>
        <v/>
      </c>
      <c r="IW4" s="111" t="str">
        <f>'Показатели'!E325</f>
        <v/>
      </c>
      <c r="IX4" s="111" t="str">
        <f>'Показатели'!E327</f>
        <v>да</v>
      </c>
      <c r="IY4" s="111" t="str">
        <f>'Показатели'!E328</f>
        <v>да</v>
      </c>
      <c r="IZ4" s="113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2"/>
      <c r="KF4" s="111"/>
      <c r="KG4" s="111"/>
      <c r="KH4" s="114"/>
      <c r="KI4" s="111" t="str">
        <f>'Показатели'!E387</f>
        <v/>
      </c>
      <c r="KJ4" s="111" t="str">
        <f>'Показатели'!E388</f>
        <v/>
      </c>
      <c r="KK4" s="111" t="str">
        <f>'Показатели'!E389</f>
        <v/>
      </c>
      <c r="KL4" s="113"/>
      <c r="KM4" s="111"/>
      <c r="KN4" s="113"/>
      <c r="KO4" s="114"/>
      <c r="KP4" s="111"/>
      <c r="KQ4" s="111"/>
      <c r="KR4" s="111"/>
      <c r="KS4" s="114"/>
      <c r="KT4" s="111"/>
      <c r="KU4" s="111"/>
      <c r="KV4" s="115" t="str">
        <f>'Показатели'!E408</f>
        <v>да</v>
      </c>
      <c r="KW4" s="111" t="str">
        <f>'Показатели'!E409</f>
        <v>да</v>
      </c>
      <c r="KX4" s="111" t="str">
        <f>'Показатели'!E410</f>
        <v>да</v>
      </c>
      <c r="KY4" s="111" t="str">
        <f>'Показатели'!E411</f>
        <v>да</v>
      </c>
      <c r="KZ4" s="113" t="str">
        <f>'Показатели'!E413</f>
        <v>да</v>
      </c>
      <c r="LA4" s="111" t="str">
        <f>'Показатели'!E415</f>
        <v>да</v>
      </c>
      <c r="LB4" s="111" t="str">
        <f>'Показатели'!E416</f>
        <v>да</v>
      </c>
      <c r="LC4" s="111" t="str">
        <f>'Показатели'!E417</f>
        <v/>
      </c>
      <c r="LD4" s="113" t="str">
        <f>'Показатели'!E420</f>
        <v>да</v>
      </c>
      <c r="LE4" s="111" t="str">
        <f>'Показатели'!E422</f>
        <v>да</v>
      </c>
      <c r="LF4" s="111" t="str">
        <f>'Показатели'!E423</f>
        <v>да</v>
      </c>
      <c r="LG4" s="114" t="str">
        <f>'Показатели'!E424</f>
        <v/>
      </c>
      <c r="LH4" s="111" t="str">
        <f>'Показатели'!E426</f>
        <v/>
      </c>
      <c r="LI4" s="111" t="str">
        <f>'Показатели'!E427</f>
        <v/>
      </c>
      <c r="LJ4" s="104" t="str">
        <f>'Показатели'!E428</f>
        <v/>
      </c>
      <c r="LK4" s="111" t="str">
        <f>'Показатели'!E429</f>
        <v/>
      </c>
      <c r="LL4" s="111" t="str">
        <f>'Показатели'!E430</f>
        <v/>
      </c>
      <c r="LM4" s="109" t="str">
        <f>'Показатели'!E461</f>
        <v>да</v>
      </c>
      <c r="LN4" s="104" t="str">
        <f>'Показатели'!E462</f>
        <v>да</v>
      </c>
      <c r="LO4" s="104" t="str">
        <f>'Показатели'!E463</f>
        <v>да</v>
      </c>
      <c r="LP4" s="104" t="str">
        <f>'Показатели'!E464</f>
        <v>да</v>
      </c>
      <c r="LQ4" s="104" t="str">
        <f>'Показатели'!E466</f>
        <v>да</v>
      </c>
      <c r="LR4" s="104" t="str">
        <f>'Показатели'!E467</f>
        <v>да</v>
      </c>
      <c r="LS4" s="104" t="str">
        <f>'Показатели'!E468</f>
        <v>да</v>
      </c>
      <c r="LT4" s="106" t="str">
        <f>'Показатели'!E469</f>
        <v>да</v>
      </c>
      <c r="LU4" s="111" t="str">
        <f>'Показатели'!E472</f>
        <v>да</v>
      </c>
      <c r="LV4" s="111" t="str">
        <f>'Показатели'!E473</f>
        <v>да</v>
      </c>
      <c r="LW4" s="111" t="str">
        <f>'Показатели'!E474</f>
        <v>да</v>
      </c>
      <c r="LX4" s="111" t="str">
        <f>'Показатели'!E476</f>
        <v>да</v>
      </c>
      <c r="LY4" s="111" t="str">
        <f>'Показатели'!E477</f>
        <v>да</v>
      </c>
      <c r="LZ4" s="111" t="str">
        <f>'Показатели'!E478</f>
        <v>да</v>
      </c>
      <c r="MA4" s="111" t="str">
        <f>'Показатели'!E479</f>
        <v>да</v>
      </c>
      <c r="MB4" s="111" t="str">
        <f>'Показатели'!E480</f>
        <v>да</v>
      </c>
      <c r="MC4" s="111" t="str">
        <f>'Показатели'!E481</f>
        <v>да</v>
      </c>
      <c r="MD4" s="111" t="str">
        <f>'Показатели'!E483</f>
        <v>да</v>
      </c>
      <c r="ME4" s="111" t="str">
        <f>'Показатели'!E484</f>
        <v>да</v>
      </c>
      <c r="MF4" s="111" t="str">
        <f>'Показатели'!E486</f>
        <v>да</v>
      </c>
      <c r="MG4" s="112" t="str">
        <f>'Показатели'!E487</f>
        <v>да</v>
      </c>
      <c r="MH4" s="111" t="str">
        <f>'Показатели'!E489</f>
        <v/>
      </c>
      <c r="MI4" s="111" t="str">
        <f>'Показатели'!E490</f>
        <v/>
      </c>
      <c r="MJ4" s="111" t="str">
        <f>'Показатели'!E491</f>
        <v/>
      </c>
      <c r="MK4" s="111" t="str">
        <f>'Показатели'!E492</f>
        <v/>
      </c>
      <c r="ML4" s="111" t="str">
        <f>'Показатели'!E493</f>
        <v/>
      </c>
      <c r="MM4" s="111" t="str">
        <f>'Показатели'!E494</f>
        <v/>
      </c>
      <c r="MN4" s="111" t="str">
        <f>'Показатели'!E495</f>
        <v/>
      </c>
      <c r="MO4" s="111" t="str">
        <f>'Показатели'!E496</f>
        <v/>
      </c>
      <c r="MP4" s="111" t="str">
        <f>'Показатели'!E497</f>
        <v/>
      </c>
      <c r="MQ4" s="111" t="str">
        <f>'Показатели'!E498</f>
        <v/>
      </c>
      <c r="MR4" s="111" t="str">
        <f>'Показатели'!E499</f>
        <v/>
      </c>
      <c r="MS4" s="111" t="str">
        <f>'Показатели'!E500</f>
        <v/>
      </c>
      <c r="MT4" s="111" t="str">
        <f>'Показатели'!E501</f>
        <v/>
      </c>
      <c r="MU4" s="111" t="str">
        <f>'Показатели'!E502</f>
        <v/>
      </c>
      <c r="MV4" s="111" t="str">
        <f>'Показатели'!E503</f>
        <v/>
      </c>
      <c r="MW4" s="111" t="str">
        <f>'Показатели'!E504</f>
        <v/>
      </c>
      <c r="MX4" s="111" t="str">
        <f>'Показатели'!E505</f>
        <v/>
      </c>
      <c r="MY4" s="111" t="str">
        <f>'Показатели'!E506</f>
        <v/>
      </c>
      <c r="MZ4" s="111" t="str">
        <f>'Показатели'!E507</f>
        <v/>
      </c>
      <c r="NA4" s="111" t="str">
        <f>'Показатели'!E508</f>
        <v/>
      </c>
      <c r="NB4" s="111" t="str">
        <f>'Показатели'!E509</f>
        <v/>
      </c>
      <c r="NC4" s="111" t="str">
        <f>'Показатели'!E510</f>
        <v/>
      </c>
      <c r="ND4" s="111" t="str">
        <f>'Показатели'!E511</f>
        <v/>
      </c>
      <c r="NE4" s="111" t="str">
        <f>'Показатели'!E512</f>
        <v/>
      </c>
      <c r="NF4" s="111" t="str">
        <f>'Показатели'!E513</f>
        <v/>
      </c>
      <c r="NG4" s="111" t="str">
        <f>'Показатели'!E514</f>
        <v/>
      </c>
      <c r="NH4" s="111" t="str">
        <f>'Показатели'!E515</f>
        <v/>
      </c>
      <c r="NI4" s="114" t="str">
        <f>'Показатели'!E516</f>
        <v/>
      </c>
      <c r="NJ4" s="111" t="str">
        <f>'Показатели'!E518</f>
        <v/>
      </c>
      <c r="NK4" s="111" t="str">
        <f>'Показатели'!E519</f>
        <v/>
      </c>
      <c r="NL4" s="111" t="str">
        <f>'Показатели'!E520</f>
        <v/>
      </c>
      <c r="NM4" s="111" t="str">
        <f>'Показатели'!E521</f>
        <v/>
      </c>
      <c r="NN4" s="111" t="str">
        <f>'Показатели'!E522</f>
        <v/>
      </c>
      <c r="NO4" s="111" t="str">
        <f>'Показатели'!E523</f>
        <v/>
      </c>
      <c r="NP4" s="111" t="str">
        <f>'Показатели'!E524</f>
        <v/>
      </c>
      <c r="NQ4" s="111" t="str">
        <f>'Показатели'!E525</f>
        <v/>
      </c>
      <c r="NR4" s="111" t="str">
        <f>'Показатели'!E526</f>
        <v/>
      </c>
      <c r="NS4" s="111" t="str">
        <f>'Показатели'!E527</f>
        <v/>
      </c>
      <c r="NT4" s="111" t="str">
        <f>'Показатели'!E528</f>
        <v/>
      </c>
      <c r="NU4" s="111" t="str">
        <f>'Показатели'!E529</f>
        <v/>
      </c>
      <c r="NV4" s="112" t="str">
        <f>'Показатели'!E530</f>
        <v/>
      </c>
      <c r="NW4" s="111" t="str">
        <f>'Показатели'!E533</f>
        <v>да</v>
      </c>
      <c r="NX4" s="111" t="str">
        <f>'Показатели'!E534</f>
        <v>да</v>
      </c>
      <c r="NY4" s="113" t="str">
        <f>'Показатели'!E536</f>
        <v>да</v>
      </c>
      <c r="NZ4" s="111" t="str">
        <f>'Показатели'!E537</f>
        <v>да</v>
      </c>
      <c r="OA4" s="113"/>
      <c r="OB4" s="111"/>
      <c r="OC4" s="111"/>
      <c r="OD4" s="111"/>
      <c r="OE4" s="111"/>
      <c r="OF4" s="111"/>
      <c r="OG4" s="113"/>
      <c r="OH4" s="111"/>
      <c r="OI4" s="111"/>
      <c r="OJ4" s="111"/>
      <c r="OK4" s="111"/>
      <c r="OL4" s="111"/>
      <c r="OM4" s="115" t="str">
        <f>'Показатели'!E554</f>
        <v>да</v>
      </c>
      <c r="ON4" s="114" t="str">
        <f>'Показатели'!E555</f>
        <v>да</v>
      </c>
      <c r="OO4" s="111" t="str">
        <f>'Показатели'!E557</f>
        <v>да</v>
      </c>
      <c r="OP4" s="112" t="str">
        <f>'Показатели'!E558</f>
        <v>да</v>
      </c>
      <c r="OQ4" s="113"/>
      <c r="OR4" s="104"/>
      <c r="OS4" s="111"/>
      <c r="OT4" s="111"/>
      <c r="OU4" s="111"/>
      <c r="OV4" s="111"/>
      <c r="OW4" s="113"/>
      <c r="OX4" s="111"/>
      <c r="OY4" s="111"/>
      <c r="OZ4" s="111"/>
      <c r="PA4" s="111"/>
      <c r="PB4" s="111"/>
      <c r="PC4" s="115" t="str">
        <f>'Показатели'!E584</f>
        <v/>
      </c>
      <c r="PD4" s="111" t="str">
        <f>'Показатели'!E585</f>
        <v/>
      </c>
      <c r="PE4" s="111" t="str">
        <f>'Показатели'!E587</f>
        <v/>
      </c>
      <c r="PF4" s="111" t="str">
        <f>'Показатели'!E588</f>
        <v/>
      </c>
      <c r="PG4" s="111" t="str">
        <f>'Показатели'!E589</f>
        <v/>
      </c>
      <c r="PH4" s="111" t="str">
        <f>'Показатели'!E590</f>
        <v/>
      </c>
      <c r="PI4" s="111" t="str">
        <f>'Показатели'!E591</f>
        <v/>
      </c>
      <c r="PJ4" s="111" t="str">
        <f>'Показатели'!E592</f>
        <v/>
      </c>
      <c r="PK4" s="111" t="str">
        <f>'Показатели'!E593</f>
        <v/>
      </c>
      <c r="PL4" s="111" t="str">
        <f>'Показатели'!E594</f>
        <v/>
      </c>
      <c r="PM4" s="111" t="str">
        <f>'Показатели'!E595</f>
        <v/>
      </c>
      <c r="PN4" s="111" t="str">
        <f>'Показатели'!E596</f>
        <v/>
      </c>
      <c r="PO4" s="111" t="str">
        <f>'Показатели'!E597</f>
        <v/>
      </c>
      <c r="PP4" s="111" t="str">
        <f>'Показатели'!E599</f>
        <v/>
      </c>
      <c r="PQ4" s="111" t="str">
        <f>'Показатели'!E600</f>
        <v/>
      </c>
      <c r="PR4" s="111" t="str">
        <f>'Показатели'!E603</f>
        <v/>
      </c>
      <c r="PS4" s="111" t="str">
        <f>'Показатели'!E605</f>
        <v/>
      </c>
      <c r="PT4" s="111" t="str">
        <f>'Показатели'!E606</f>
        <v/>
      </c>
      <c r="PU4" s="111" t="str">
        <f>'Показатели'!E607</f>
        <v/>
      </c>
      <c r="PV4" s="111" t="str">
        <f>'Показатели'!E608</f>
        <v/>
      </c>
      <c r="PW4" s="111" t="str">
        <f>'Показатели'!E609</f>
        <v/>
      </c>
      <c r="PX4" s="111" t="str">
        <f>'Показатели'!E610</f>
        <v/>
      </c>
      <c r="PY4" s="115"/>
      <c r="PZ4" s="113"/>
      <c r="QA4" s="111"/>
      <c r="QB4" s="111"/>
      <c r="QC4" s="111"/>
      <c r="QD4" s="111"/>
      <c r="QE4" s="113"/>
      <c r="QF4" s="111"/>
      <c r="QG4" s="111"/>
      <c r="QH4" s="111"/>
      <c r="QI4" s="111"/>
      <c r="QJ4" s="116"/>
      <c r="QK4" s="111"/>
      <c r="QL4" s="111"/>
      <c r="QM4" s="111" t="str">
        <f>'Показатели'!E629</f>
        <v/>
      </c>
      <c r="QN4" s="111" t="str">
        <f>'Показатели'!E631</f>
        <v/>
      </c>
      <c r="QO4" s="111" t="str">
        <f>#REF!</f>
        <v>#REF!</v>
      </c>
      <c r="QP4" s="112" t="str">
        <f>'Показатели'!E632</f>
        <v/>
      </c>
      <c r="QQ4" s="111" t="str">
        <f>'Показатели'!E635</f>
        <v/>
      </c>
      <c r="QR4" s="111" t="str">
        <f>'Показатели'!E636</f>
        <v/>
      </c>
      <c r="QS4" s="111" t="str">
        <f>'Показатели'!E638</f>
        <v/>
      </c>
      <c r="QT4" s="111" t="str">
        <f>'Показатели'!E639</f>
        <v/>
      </c>
      <c r="QU4" s="111" t="str">
        <f>'Показатели'!E640</f>
        <v/>
      </c>
      <c r="QV4" s="111" t="str">
        <f>'Показатели'!E641</f>
        <v/>
      </c>
      <c r="QW4" s="111" t="str">
        <f>'Показатели'!E642</f>
        <v/>
      </c>
      <c r="QX4" s="112" t="str">
        <f>'Показатели'!E643</f>
        <v/>
      </c>
      <c r="QY4" s="88"/>
      <c r="QZ4" s="88"/>
      <c r="RA4" s="88"/>
      <c r="RB4" s="88"/>
      <c r="RC4" s="88"/>
      <c r="RD4" s="88"/>
      <c r="RE4" s="88"/>
      <c r="RF4" s="88"/>
      <c r="RG4" s="88"/>
    </row>
    <row r="5">
      <c r="A5" s="117">
        <v>1.0</v>
      </c>
      <c r="B5" s="118" t="str">
        <f>'Тест ответы'!B6</f>
        <v>Адыгея республика</v>
      </c>
      <c r="C5" s="119">
        <v>1.0</v>
      </c>
      <c r="D5" s="120" t="str">
        <f t="shared" ref="D5:D89" si="9">SUM(E5:QX5)</f>
        <v>#REF!</v>
      </c>
      <c r="E5" s="121">
        <f>'Тест ответы'!C6*'Показатели'!$F$3*IF(E$4="да",$C5,1)</f>
        <v>0.0005</v>
      </c>
      <c r="F5" s="121">
        <f>'Тест ответы'!D6*'Показатели'!$F$4*IF(F$4="да",$C5,1)</f>
        <v>0</v>
      </c>
      <c r="G5" s="121">
        <f>'Тест ответы'!E6*'Показатели'!$F$5*IF($G$4="да",C5,1)</f>
        <v>0</v>
      </c>
      <c r="H5" s="121">
        <f>'Тест ответы'!F6*'Показатели'!$F$6*IF($H$4="да",C5,1)</f>
        <v>0</v>
      </c>
      <c r="I5" s="121">
        <f>'Тест ответы'!G6*'Показатели'!$F$7*IF(I$4="да",D5,1)</f>
        <v>0</v>
      </c>
      <c r="J5" s="121">
        <f>'Тест ответы'!H6*'Показатели'!F$8*IF($J$4="да",C5,1)</f>
        <v>0</v>
      </c>
      <c r="K5" s="121">
        <f>'Тест ответы'!I6*'Показатели'!F$9*IF(K$4="да",D5,1)</f>
        <v>0</v>
      </c>
      <c r="L5" s="121">
        <f>'Тест ответы'!J6*'Показатели'!$F$10*IF(L$4="да",$C5,1)</f>
        <v>0</v>
      </c>
      <c r="M5" s="121">
        <f>'Тест ответы'!K6*'Показатели'!$F$11*IF(M$4="да",$C5,1)</f>
        <v>0</v>
      </c>
      <c r="N5" s="122">
        <f>'Тест ответы'!L6*'Показатели'!$F$12*IF(N$4="да",$C5,1)</f>
        <v>0</v>
      </c>
      <c r="O5" s="123">
        <f>'Тест ответы'!M6*'Показатели'!$F$14*IF(O$4="да",$C5,1)</f>
        <v>0</v>
      </c>
      <c r="P5" s="124">
        <f>'Тест ответы'!N6*'Показатели'!$F$15*IF(P$4="да",$C5,1)</f>
        <v>0</v>
      </c>
      <c r="Q5" s="124">
        <f>'Тест ответы'!O6*'Показатели'!$F$17*IF(Q$4="да",$C5,1)</f>
        <v>0</v>
      </c>
      <c r="R5" s="124">
        <f>'Тест ответы'!P6*'Показатели'!$F$18*IF(R$4="да",$C5,1)</f>
        <v>0</v>
      </c>
      <c r="S5" s="123">
        <f>'Тест ответы'!Q6*'Показатели'!$F$20*IF(S$4="да",$C5,1)</f>
        <v>0</v>
      </c>
      <c r="T5" s="121">
        <f>'Тест ответы'!R6*'Показатели'!$F$21*C5</f>
        <v>0</v>
      </c>
      <c r="U5" s="121">
        <f>'Тест ответы'!S6*'Показатели'!$F$24*IF(U$4="да",$C5,1)</f>
        <v>0</v>
      </c>
      <c r="V5" s="121">
        <f>'Тест ответы'!T6*'Показатели'!$F$25*IF(V$4="да",$C5,1)</f>
        <v>0</v>
      </c>
      <c r="W5" s="121">
        <f>'Тест ответы'!U6*'Показатели'!$F$26*IF(W$4="да",$C5,1)</f>
        <v>0</v>
      </c>
      <c r="X5" s="121">
        <f>'Тест ответы'!V6*'Показатели'!$F$28*IF(X$4="да",$C5,1)</f>
        <v>0</v>
      </c>
      <c r="Y5" s="121">
        <f>'Тест ответы'!W6*'Показатели'!$F$29*IF(Y$4="да",$C5,1)</f>
        <v>0</v>
      </c>
      <c r="Z5" s="125">
        <f>'Тест ответы'!X6*'Показатели'!$F$33*IF(Z$4="да",$C5,1)</f>
        <v>0</v>
      </c>
      <c r="AA5" s="126">
        <f>'Тест ответы'!Y6*'Показатели'!$F$34*IF(AA$4="да",$C5,1)</f>
        <v>0</v>
      </c>
      <c r="AB5" s="126">
        <f>'Тест ответы'!Z6*'Показатели'!$F$35*IF(AB$4="да",$C5,1)</f>
        <v>0</v>
      </c>
      <c r="AC5" s="126">
        <f>'Тест ответы'!AA6*'Показатели'!$F$36*IF(AC$4="да",$C5,1)</f>
        <v>0</v>
      </c>
      <c r="AD5" s="126">
        <f>'Тест ответы'!AB6*'Показатели'!$F$37*IF(AD$4="да",$C5,1)</f>
        <v>0</v>
      </c>
      <c r="AE5" s="126">
        <f>'Тест ответы'!AC6*'Показатели'!$F$38*IF(AE$4="да",$C5,1)</f>
        <v>0</v>
      </c>
      <c r="AF5" s="126">
        <f>'Тест ответы'!AD6*'Показатели'!$F$39*IF(AF$4="да",$C5,1)</f>
        <v>0</v>
      </c>
      <c r="AG5" s="126">
        <f>'Тест ответы'!AE6*'Показатели'!$F$40*IF(AG$4="да",$C5,1)</f>
        <v>0</v>
      </c>
      <c r="AH5" s="126">
        <f>'Тест ответы'!AF6*'Показатели'!$F$41*IF(AH$4="да",$C5,1)</f>
        <v>0</v>
      </c>
      <c r="AI5" s="127">
        <f>'Тест ответы'!AG6*'Показатели'!$F$43*IF(AI$4="да",$C5,1)</f>
        <v>0</v>
      </c>
      <c r="AJ5" s="126">
        <f>'Тест ответы'!AH6*'Показатели'!$F$44*IF(AJ$4="да",$C5,1)</f>
        <v>0</v>
      </c>
      <c r="AK5" s="126">
        <f>'Тест ответы'!AI6*'Показатели'!$F$45*IF(AK$4="да",$C5,1)</f>
        <v>0</v>
      </c>
      <c r="AL5" s="126">
        <f>'Тест ответы'!AJ6*'Показатели'!$F$46*IF(AL$4="да",$C5,1)</f>
        <v>0</v>
      </c>
      <c r="AM5" s="126">
        <f>'Тест ответы'!AK6*'Показатели'!$F$47*IF(AM$4="да",$C5,1)</f>
        <v>0</v>
      </c>
      <c r="AN5" s="126">
        <f>'Тест ответы'!AL6*'Показатели'!$F$48*IF(AN$4="да",$C5,1)</f>
        <v>0</v>
      </c>
      <c r="AO5" s="126">
        <f>'Тест ответы'!AM6*'Показатели'!$F$49*IF(AO$4="да",$C5,1)</f>
        <v>0</v>
      </c>
      <c r="AP5" s="126">
        <f>'Тест ответы'!AN6*'Показатели'!$F$50*IF(AP$4="да",$C5,1)</f>
        <v>0</v>
      </c>
      <c r="AQ5" s="126">
        <f>'Тест ответы'!AO6*'Показатели'!$F$51*IF(AQ$4="да",$C5,1)</f>
        <v>0</v>
      </c>
      <c r="AR5" s="123">
        <f>'Тест ответы'!AP6*'Показатели'!$F$53*IF($AR$4="да",$C5,1)</f>
        <v>0</v>
      </c>
      <c r="AS5" s="128">
        <f>'Тест ответы'!AQ6*'Показатели'!$F$54*IF($AS$4="да",$C5,1)</f>
        <v>0</v>
      </c>
      <c r="AT5" s="127">
        <f>'Тест ответы'!AR6*'Показатели'!$F$56*IF(AT$4="да",$C5,1)</f>
        <v>0</v>
      </c>
      <c r="AU5" s="126">
        <f>'Тест ответы'!AS6*'Показатели'!$F$57*IF(AU$4="да",$C5,1)</f>
        <v>0</v>
      </c>
      <c r="AV5" s="126">
        <f>'Тест ответы'!AT6*'Показатели'!$F$58*IF(AV$4="да",$C5,1)</f>
        <v>0</v>
      </c>
      <c r="AW5" s="126">
        <f>'Тест ответы'!AU6*'Показатели'!$F$59*IF(AW$4="да",$C5,1)</f>
        <v>0</v>
      </c>
      <c r="AX5" s="126">
        <f>'Тест ответы'!AV6*'Показатели'!$F$60*IF(AX$4="да",$C5,1)</f>
        <v>0</v>
      </c>
      <c r="AY5" s="126">
        <f>'Тест ответы'!AW6*'Показатели'!$F$61*IF(AY$4="да",$C5,1)</f>
        <v>0</v>
      </c>
      <c r="AZ5" s="129">
        <f>'Тест ответы'!AX6*'Показатели'!$F$64*IF($AZ$4="да",$C5,1)</f>
        <v>0</v>
      </c>
      <c r="BA5" s="121">
        <f>'Тест ответы'!AY6*'Показатели'!$F$65*IF($BA$4="да",$C5,1)</f>
        <v>0</v>
      </c>
      <c r="BB5" s="121">
        <f>'Тест ответы'!AZ6*'Показатели'!$F$66*IF($BA$4="да",$C5,1)</f>
        <v>0</v>
      </c>
      <c r="BC5" s="121">
        <f>'Тест ответы'!BA6*'Показатели'!$F$67*IF($BC$4="да",$C5,1)</f>
        <v>0</v>
      </c>
      <c r="BD5" s="121">
        <f>'Тест ответы'!BB6*'Показатели'!$F$68*IF($BD$4="да",$C5,1)</f>
        <v>0</v>
      </c>
      <c r="BE5" s="121">
        <f>'Тест ответы'!BC6*'Показатели'!$F$69*IF($BE$4="да",$C5,1)</f>
        <v>0</v>
      </c>
      <c r="BF5" s="121">
        <f>'Тест ответы'!BD6*'Показатели'!$F$70*IF($BF$4="да",$C5,1)</f>
        <v>0</v>
      </c>
      <c r="BG5" s="121">
        <f>'Тест ответы'!BE6*'Показатели'!$F$71*IF($BG$4="да",$C5,1)</f>
        <v>0</v>
      </c>
      <c r="BH5" s="128">
        <f>'Тест ответы'!BF6*'Показатели'!$F$72*IF($BH$4="да",$C5,1)</f>
        <v>0</v>
      </c>
      <c r="BI5" s="121">
        <f>'Тест ответы'!BG6*'Показатели'!$F$75*IF($BI$4="да",$C5,1)</f>
        <v>0</v>
      </c>
      <c r="BJ5" s="121">
        <f>'Тест ответы'!BH6*'Показатели'!$F$76*IF($BJ$4="да",$C5,1)</f>
        <v>0</v>
      </c>
      <c r="BK5" s="121">
        <f>'Тест ответы'!BI6*'Показатели'!$F$77*IF($BK$4="да",$C5,1)</f>
        <v>0</v>
      </c>
      <c r="BL5" s="121">
        <f>'Тест ответы'!BJ6*'Показатели'!$F$78*IF($BL$4="да",$C5,1)</f>
        <v>0</v>
      </c>
      <c r="BM5" s="121">
        <f>'Тест ответы'!BK6*'Показатели'!$F$79*IF($BM$4="да",$C5,1)</f>
        <v>0</v>
      </c>
      <c r="BN5" s="121">
        <f>'Тест ответы'!BL6*'Показатели'!$F$80*IF($BN$4="да",$C5,1)</f>
        <v>0</v>
      </c>
      <c r="BO5" s="128">
        <f>'Тест ответы'!BM6*'Показатели'!$F$81*IF($BO$4="да",$C5,1)</f>
        <v>0</v>
      </c>
      <c r="BP5" s="121">
        <f>'Тест ответы'!BN6*'Показатели'!$F$86*IF(BP$4="да",$C5,1)</f>
        <v>0</v>
      </c>
      <c r="BQ5" s="121">
        <f>'Тест ответы'!BO6*'Показатели'!$F$87*IF(BQ$4="да",$C5,1)</f>
        <v>0</v>
      </c>
      <c r="BR5" s="121">
        <f>'Тест ответы'!BP6*'Показатели'!$F$88*IF(BR$4="да",$C5,1)</f>
        <v>0</v>
      </c>
      <c r="BS5" s="121">
        <f>'Тест ответы'!BQ6*'Показатели'!$F$89*IF($BS$4="да",$C5,1)</f>
        <v>0</v>
      </c>
      <c r="BT5" s="121">
        <f>'Тест ответы'!BR6*'Показатели'!$F$90*IF($BT$4="да",$C5,1)</f>
        <v>0</v>
      </c>
      <c r="BU5" s="121">
        <f>'Тест ответы'!BS6*'Показатели'!$F$91*IF($BU$4="да",$C5,1)</f>
        <v>0</v>
      </c>
      <c r="BV5" s="121">
        <f>'Тест ответы'!BT6*'Показатели'!$F$92*IF($BV$4="да",$C5,1)</f>
        <v>0</v>
      </c>
      <c r="BW5" s="121">
        <f>'Тест ответы'!BU6*'Показатели'!$F$93*IF($BW$4="да",$C5,1)</f>
        <v>0</v>
      </c>
      <c r="BX5" s="121">
        <f>'Тест ответы'!BV6*'Показатели'!$F$94*IF($BX$4="да",$C5,1)</f>
        <v>0</v>
      </c>
      <c r="BY5" s="121">
        <f>'Тест ответы'!BW6*'Показатели'!$F$95*IF($BY$4="да",$C5,1)</f>
        <v>0</v>
      </c>
      <c r="BZ5" s="121">
        <f>'Тест ответы'!BX6*'Показатели'!$F$96*IF($BZ$4="да",$C5,1)</f>
        <v>0</v>
      </c>
      <c r="CA5" s="121">
        <f>'Тест ответы'!BY6*'Показатели'!$F$97*IF($CA$4="да",$C5,1)</f>
        <v>0</v>
      </c>
      <c r="CB5" s="121">
        <f>'Тест ответы'!BZ6*'Показатели'!$F$99*IF($CB$4="да",$C5,1)</f>
        <v>0</v>
      </c>
      <c r="CC5" s="121">
        <f>'Тест ответы'!CA6*'Показатели'!$F$100*IF($CC$4="да",$C5,1)</f>
        <v>0</v>
      </c>
      <c r="CD5" s="121">
        <f>'Тест ответы'!CB6*'Показатели'!$F$101*IF($CD$4="да",$C5,1)</f>
        <v>0</v>
      </c>
      <c r="CE5" s="121">
        <f>'Тест ответы'!CC6*'Показатели'!$F$102*IF($CE$4="да",$C5,1)</f>
        <v>0</v>
      </c>
      <c r="CF5" s="121">
        <f>'Тест ответы'!CD6*'Показатели'!$F$103*IF($CF$4="да",$C5,1)</f>
        <v>0</v>
      </c>
      <c r="CG5" s="121">
        <f>'Тест ответы'!CE6*'Показатели'!$F$104*IF($CG$4="да",$C5,1)</f>
        <v>0</v>
      </c>
      <c r="CH5" s="121">
        <f>'Тест ответы'!CF6*'Показатели'!$F$105*IF($CH$4="да",$C5,1)</f>
        <v>0</v>
      </c>
      <c r="CI5" s="121">
        <f>'Тест ответы'!CG6*'Показатели'!$F$106*IF($CI$4="да",$C5,1)</f>
        <v>0</v>
      </c>
      <c r="CJ5" s="121">
        <f>'Тест ответы'!CH6*'Показатели'!$F$107*IF($CJ$4="да",$C5,1)</f>
        <v>0</v>
      </c>
      <c r="CK5" s="121">
        <f>'Тест ответы'!CI6*'Показатели'!$F$108*IF($CK$4="да",$C5,1)</f>
        <v>0</v>
      </c>
      <c r="CL5" s="121">
        <f>'Тест ответы'!CJ6*'Показатели'!$F$109*IF($CL$4="да",$C5,1)</f>
        <v>0</v>
      </c>
      <c r="CM5" s="121">
        <f>'Тест ответы'!CK6*'Показатели'!$F$110*IF($CM$4="да",$C5,1)</f>
        <v>0</v>
      </c>
      <c r="CN5" s="121">
        <f>'Тест ответы'!CL6*'Показатели'!$F$111*IF($CN$4="да",$C5,1)</f>
        <v>0</v>
      </c>
      <c r="CO5" s="121">
        <f>'Тест ответы'!CM6*'Показатели'!$F$112*IF($CO$4="да",$C5,1)</f>
        <v>0</v>
      </c>
      <c r="CP5" s="128">
        <f>'Тест ответы'!CN6*'Показатели'!$F$113*IF($CP$4="да",$C5,1)</f>
        <v>0</v>
      </c>
      <c r="CQ5" s="121">
        <f>'Тест ответы'!CO6*'Показатели'!$F$118*IF(CQ$4="да",$C5,1)</f>
        <v>0</v>
      </c>
      <c r="CR5" s="121">
        <f>'Тест ответы'!CP6*'Показатели'!$F$119*IF(CR$4="да",$C5,1)</f>
        <v>0</v>
      </c>
      <c r="CS5" s="121">
        <f>'Тест ответы'!CQ6*'Показатели'!$F$120*IF(CS$4="да",$C5,1)</f>
        <v>0</v>
      </c>
      <c r="CT5" s="121">
        <f>'Тест ответы'!CR6*'Показатели'!$F$121*IF($CT$4="да",$C5,1)</f>
        <v>0</v>
      </c>
      <c r="CU5" s="121">
        <f>'Тест ответы'!CS6*'Показатели'!$F$122*IF($CU$4="да",$C5,1)</f>
        <v>0</v>
      </c>
      <c r="CV5" s="121">
        <f>'Тест ответы'!CT6*'Показатели'!$F$123*IF($CV$4="да",$C5,1)</f>
        <v>0</v>
      </c>
      <c r="CW5" s="121">
        <f>'Тест ответы'!CU6*'Показатели'!$F$124*IF($CW$4="да",$C5,1)</f>
        <v>0</v>
      </c>
      <c r="CX5" s="121">
        <f>'Тест ответы'!CV6*'Показатели'!$F$125*IF($CX$4="да",$C5,1)</f>
        <v>0</v>
      </c>
      <c r="CY5" s="121">
        <f>'Тест ответы'!CW6*'Показатели'!$F$126*IF($CY$4="да",$C5,1)</f>
        <v>0</v>
      </c>
      <c r="CZ5" s="121">
        <f>'Тест ответы'!CX6*'Показатели'!$F$127*IF($CZ$4="да",$C5,1)</f>
        <v>0</v>
      </c>
      <c r="DA5" s="121">
        <f>'Тест ответы'!CY6*'Показатели'!$F$128*IF($DA$4="да",$C5,1)</f>
        <v>0</v>
      </c>
      <c r="DB5" s="121">
        <f>'Тест ответы'!CZ6*'Показатели'!$F$129*IF($DB$4="да",$C5,1)</f>
        <v>0</v>
      </c>
      <c r="DC5" s="121">
        <f>'Тест ответы'!DA6*'Показатели'!$F$131*IF($DC$4="да",$C5,1)</f>
        <v>0</v>
      </c>
      <c r="DD5" s="121">
        <f>'Тест ответы'!DB6*'Показатели'!$F$132*IF($DD$4="да",$C5,1)</f>
        <v>0</v>
      </c>
      <c r="DE5" s="121">
        <f>'Тест ответы'!DC6*'Показатели'!$F$133*IF($DE$4="да",$C5,1)</f>
        <v>0</v>
      </c>
      <c r="DF5" s="121">
        <f>'Тест ответы'!DD6*'Показатели'!$F$134*IF($DF$4="да",$C5,1)</f>
        <v>0</v>
      </c>
      <c r="DG5" s="121">
        <f>'Тест ответы'!DE6*'Показатели'!$F$135*IF($DG$4="да",$C5,1)</f>
        <v>0</v>
      </c>
      <c r="DH5" s="121">
        <f>'Тест ответы'!DF6*'Показатели'!$F$136*IF($DH4="да",$C5,1)</f>
        <v>0</v>
      </c>
      <c r="DI5" s="121">
        <f>'Тест ответы'!DG6*'Показатели'!$F$137*IF($DI$4="да",$C5,1)</f>
        <v>0</v>
      </c>
      <c r="DJ5" s="121">
        <f>'Тест ответы'!DH6*'Показатели'!$F$138*IF($DJ$4="да",$C5,1)</f>
        <v>0</v>
      </c>
      <c r="DK5" s="122">
        <f>'Тест ответы'!DH6*'Показатели'!$F$139*IF($DK$4="да",$C5,1)</f>
        <v>0</v>
      </c>
      <c r="DL5" s="130" t="str">
        <f>'Тест ответы'!DJ6*#REF!*IF($DL$4="да",$C5,1)</f>
        <v>#REF!</v>
      </c>
      <c r="DM5" s="122" t="str">
        <f>'Тест ответы'!DK6*#REF!*IF(DM$4="да",$C5,1)</f>
        <v>#REF!</v>
      </c>
      <c r="DN5" s="122" t="str">
        <f>'Тест ответы'!DL6*#REF!*IF(DN$4="да",$C5,1)</f>
        <v>#REF!</v>
      </c>
      <c r="DO5" s="131" t="str">
        <f>'Тест ответы'!DM6*#REF!*IF($DO$4="да",$C5,1)</f>
        <v>#REF!</v>
      </c>
      <c r="DP5" s="122">
        <f>'Тест ответы'!DN6*'Показатели'!$F$141*IF(DP$4="да",$C5,1)</f>
        <v>0</v>
      </c>
      <c r="DQ5" s="122">
        <f>'Тест ответы'!DO6*'Показатели'!$F$142*IF(DQ$4="да",$C5,1)</f>
        <v>0</v>
      </c>
      <c r="DR5" s="132">
        <f>'Тест ответы'!DP6*'Показатели'!$F$144*$C5</f>
        <v>0</v>
      </c>
      <c r="DS5" s="122">
        <f>'Тест ответы'!DQ6*'Показатели'!$F$151*$C5</f>
        <v>0</v>
      </c>
      <c r="DT5" s="122">
        <f>'Тест ответы'!DR6*'Показатели'!$F$154*$C5</f>
        <v>0</v>
      </c>
      <c r="DU5" s="122">
        <f>'Тест ответы'!DS6*'Показатели'!$F$157*$C5</f>
        <v>0</v>
      </c>
      <c r="DV5" s="122">
        <f>'Тест ответы'!DT6*'Показатели'!$F$163*$C5</f>
        <v>0</v>
      </c>
      <c r="DW5" s="122">
        <f>'Тест ответы'!DU6*'Показатели'!$F$166*$C5</f>
        <v>0</v>
      </c>
      <c r="DX5" s="133">
        <f>'Тест ответы'!DV6*'Показатели'!$F$169*$C5</f>
        <v>0</v>
      </c>
      <c r="DY5" s="126">
        <f>'Тест ответы'!DW6*'Показатели'!$F$171*IF($DY$4="да",$C5,1)</f>
        <v>0</v>
      </c>
      <c r="DZ5" s="126">
        <f>'Тест ответы'!DX6*'Показатели'!$F$172*IF($DZ$4="да",$C5,1)</f>
        <v>0</v>
      </c>
      <c r="EA5" s="126">
        <f>'Тест ответы'!DY6*'Показатели'!$F$173*IF($EA$4="да",$C5,1)</f>
        <v>0</v>
      </c>
      <c r="EB5" s="126">
        <f>'Тест ответы'!DZ6*'Показатели'!$F$174*IF($EB$4="да",$C5,1)</f>
        <v>0</v>
      </c>
      <c r="EC5" s="126">
        <f>'Тест ответы'!EA6*'Показатели'!$F$175*IF($EC$4="да",$C5,1)</f>
        <v>0</v>
      </c>
      <c r="ED5" s="126">
        <f>'Тест ответы'!EB6*'Показатели'!$F$176*IF($ED$4="да",$C5,1)</f>
        <v>0</v>
      </c>
      <c r="EE5" s="126">
        <f>'Тест ответы'!EC6*'Показатели'!$F$177*IF($EE$4="да",$C5,1)</f>
        <v>0</v>
      </c>
      <c r="EF5" s="126">
        <f>'Тест ответы'!ED6*'Показатели'!$F$178*IF($EF$4="да",$C5,1)</f>
        <v>0</v>
      </c>
      <c r="EG5" s="126">
        <f>'Тест ответы'!EE6*'Показатели'!$F$179*IF($EG$4="да",$C5,1)</f>
        <v>0</v>
      </c>
      <c r="EH5" s="126">
        <f>'Тест ответы'!EF6*'Показатели'!$F$180*IF($EH$4="да",$C5,1)</f>
        <v>0</v>
      </c>
      <c r="EI5" s="126">
        <f>'Тест ответы'!EG6*'Показатели'!$F$181*IF($EI$4="да",$C5,1)</f>
        <v>0</v>
      </c>
      <c r="EJ5" s="126">
        <f>'Тест ответы'!EH6*'Показатели'!$F$182*IF($EJ$4="да",$C5,1)</f>
        <v>0</v>
      </c>
      <c r="EK5" s="126">
        <f>'Тест ответы'!EI6*'Показатели'!$F$183*IF($EK$4="да",$C5,1)</f>
        <v>0</v>
      </c>
      <c r="EL5" s="126">
        <f>'Тест ответы'!EJ6*'Показатели'!$F$184*IF($EL$4="да",$C5,1)</f>
        <v>0</v>
      </c>
      <c r="EM5" s="126">
        <f>'Тест ответы'!EK6*'Показатели'!$F$185*IF($EM$4="да",$C5,1)</f>
        <v>0</v>
      </c>
      <c r="EN5" s="126">
        <f>'Тест ответы'!EL6*'Показатели'!$F$186*IF($EN$4="да",$C5,1)</f>
        <v>0</v>
      </c>
      <c r="EO5" s="126">
        <f>'Тест ответы'!EM6*'Показатели'!$F$187*IF($EO$4="да",$C5,1)</f>
        <v>0</v>
      </c>
      <c r="EP5" s="126">
        <f>'Тест ответы'!EN6*'Показатели'!$F$188*IF($EP$4="да",$C5,1)</f>
        <v>0</v>
      </c>
      <c r="EQ5" s="126">
        <f>'Тест ответы'!EO6*'Показатели'!$F$189*IF($EQ$4="да",$C5,1)</f>
        <v>0</v>
      </c>
      <c r="ER5" s="126">
        <f>'Тест ответы'!EP6*'Показатели'!$F$190*IF($ER$4="да",$C5,1)</f>
        <v>0</v>
      </c>
      <c r="ES5" s="134">
        <f>'Тест ответы'!EQ6*'Показатели'!$F$191*IF($ES$4="да",$C5,1)</f>
        <v>0</v>
      </c>
      <c r="ET5" s="126">
        <f>'Тест ответы'!ER6*'Показатели'!$F$193*IF($ET$4="да",$C5,1)</f>
        <v>0</v>
      </c>
      <c r="EU5" s="126">
        <f>'Тест ответы'!ES6*'Показатели'!$F$194*IF($EU$4="да",$C5,1)</f>
        <v>0</v>
      </c>
      <c r="EV5" s="126">
        <f>'Тест ответы'!ET6*'Показатели'!$F$195*IF($EV$4="да",$C5,1)</f>
        <v>0</v>
      </c>
      <c r="EW5" s="126">
        <f>'Тест ответы'!EU6*'Показатели'!$F$196*IF($EW$4="да",$C5,1)</f>
        <v>0</v>
      </c>
      <c r="EX5" s="126">
        <f>'Тест ответы'!EV6*'Показатели'!$F$197*IF($EX$4="да",$C5,1)</f>
        <v>0</v>
      </c>
      <c r="EY5" s="126">
        <f>'Тест ответы'!EW6*'Показатели'!$F$198*IF($EY$4="да",$C5,1)</f>
        <v>0</v>
      </c>
      <c r="EZ5" s="126">
        <f>'Тест ответы'!EX6*'Показатели'!$F$199*IF($EZ$4="да",$C5,1)</f>
        <v>0</v>
      </c>
      <c r="FA5" s="126">
        <f>'Тест ответы'!EY6*'Показатели'!$F$200*IF($FA$4="да",$C5,1)</f>
        <v>0</v>
      </c>
      <c r="FB5" s="126">
        <f>'Тест ответы'!EZ6*'Показатели'!$F$201*IF($FB$4="да",$C5,1)</f>
        <v>0</v>
      </c>
      <c r="FC5" s="126">
        <f>'Тест ответы'!FA6*'Показатели'!$F$202*IF($FC$4="да",$C5,1)</f>
        <v>0</v>
      </c>
      <c r="FD5" s="126">
        <f>'Тест ответы'!FB6*'Показатели'!$F$203*IF($FD$4="да",$C5,1)</f>
        <v>0</v>
      </c>
      <c r="FE5" s="126">
        <f>'Тест ответы'!FC6*'Показатели'!$F$204*IF($FE$4="да",$C5,1)</f>
        <v>0</v>
      </c>
      <c r="FF5" s="126">
        <f>'Тест ответы'!FD6*'Показатели'!$F$205*IF($FF$4="да",$C5,1)</f>
        <v>0</v>
      </c>
      <c r="FG5" s="126">
        <f>'Тест ответы'!FE6*'Показатели'!$F$206*IF($FG$4="да",$C5,1)</f>
        <v>0</v>
      </c>
      <c r="FH5" s="126">
        <f>'Тест ответы'!FF6*'Показатели'!$F$207*IF($FH$4="да",$C5,1)</f>
        <v>0</v>
      </c>
      <c r="FI5" s="126">
        <f>'Тест ответы'!FG6*'Показатели'!$F$208*IF($FI$4="да",$C5,1)</f>
        <v>0</v>
      </c>
      <c r="FJ5" s="126">
        <f>'Тест ответы'!FH6*'Показатели'!$F$209*IF($FJ$4="да",$C5,1)</f>
        <v>0</v>
      </c>
      <c r="FK5" s="135">
        <f>'Тест ответы'!FI6*'Показатели'!$F$210*IF($FK$4="да",$C5,1)</f>
        <v>0</v>
      </c>
      <c r="FL5" s="122">
        <f>'Тест ответы'!FJ6*'Показатели'!$F$214*IF(FL$4="да",$C5,1)</f>
        <v>0</v>
      </c>
      <c r="FM5" s="122">
        <f>'Тест ответы'!FK6*'Показатели'!$F$215*IF(FM$4="да",$C5,1)</f>
        <v>0</v>
      </c>
      <c r="FN5" s="122">
        <f>'Тест ответы'!FL6*'Показатели'!$F$217*IF(FN$4="да",$C5,1)</f>
        <v>0</v>
      </c>
      <c r="FO5" s="122">
        <f>'Тест ответы'!FM6*'Показатели'!$F$218*IF(FO$4="да",$C5,1)</f>
        <v>0</v>
      </c>
      <c r="FP5" s="122"/>
      <c r="FQ5" s="122"/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>
        <f>'Тест ответы'!FZ6*'Показатели'!$F$235*IF($GB$4="да",$C5,1)</f>
        <v>0</v>
      </c>
      <c r="GC5" s="122">
        <f>'Тест ответы'!GA6*'Показатели'!$F$236*IF($GC$4="да",$C5,1)</f>
        <v>0</v>
      </c>
      <c r="GD5" s="122">
        <f>'Тест ответы'!GB6*'Показатели'!$F$238*IF($GD$4="да",$C5,1)</f>
        <v>0</v>
      </c>
      <c r="GE5" s="122">
        <f>'Тест ответы'!GC6*'Показатели'!$F$239*IF($GE$4="да",$C5,1)</f>
        <v>0</v>
      </c>
      <c r="GF5" s="122">
        <f>'Тест ответы'!GD6*'Показатели'!$F$241*IF($GF$4="да",$C5,1)</f>
        <v>0</v>
      </c>
      <c r="GG5" s="122">
        <f>'Тест ответы'!GE6*'Показатели'!$F$242*IF($GG$4="да",$C5,1)</f>
        <v>0</v>
      </c>
      <c r="GH5" s="122">
        <f>'Тест ответы'!GF6*'Показатели'!$F$243*IF($GH$4="да",$C5,1)</f>
        <v>0</v>
      </c>
      <c r="GI5" s="122">
        <f>'Тест ответы'!GG6*'Показатели'!$F$244*IF($GI$4="да",$C5,1)</f>
        <v>0</v>
      </c>
      <c r="GJ5" s="122">
        <f>'Тест ответы'!GH6*'Показатели'!$F$245*IF($GJ$4="да",$C5,1)</f>
        <v>0</v>
      </c>
      <c r="GK5" s="122">
        <f>'Тест ответы'!GI6*'Показатели'!$F$246*IF($GK$4="да",$C5,1)</f>
        <v>0</v>
      </c>
      <c r="GL5" s="122">
        <f>'Тест ответы'!GJ6*'Показатели'!$F$248*IF($GL$4="да",$C5,1)</f>
        <v>0</v>
      </c>
      <c r="GM5" s="122">
        <f>'Тест ответы'!GK6*'Показатели'!$F$249*IF($GM$4="да",$C5,1)</f>
        <v>0</v>
      </c>
      <c r="GN5" s="122">
        <f>'Тест ответы'!GL6*'Показатели'!$F$250*IF($GN$4="да",$C5,1)</f>
        <v>0</v>
      </c>
      <c r="GO5" s="122">
        <f>'Тест ответы'!GM6*'Показатели'!$F$251*IF($GO$4="да",$C5,1)</f>
        <v>0</v>
      </c>
      <c r="GP5" s="122">
        <f>'Тест ответы'!GN6*'Показатели'!$F$252*IF($GP$4="да",$C5,1)</f>
        <v>0</v>
      </c>
      <c r="GQ5" s="122">
        <f>'Тест ответы'!GO6*'Показатели'!$F$253*IF($GQ$4="да",$C5,1)</f>
        <v>0</v>
      </c>
      <c r="GR5" s="132">
        <f>'Тест ответы'!GP6*'Показатели'!$F$256*IF($GR$4="да",$C5,1)</f>
        <v>0</v>
      </c>
      <c r="GS5" s="122">
        <f>'Тест ответы'!GQ6*'Показатели'!$F$257*IF($GS$4="да",$C5,1)</f>
        <v>0</v>
      </c>
      <c r="GT5" s="122">
        <f>'Тест ответы'!GR6*'Показатели'!$F$258*IF($GT$4="да",$C5,1)</f>
        <v>0</v>
      </c>
      <c r="GU5" s="122">
        <f>'Тест ответы'!GS6*'Показатели'!$F$260*IF($GU$4="да",$C5,1)</f>
        <v>0</v>
      </c>
      <c r="GV5" s="122">
        <f>'Тест ответы'!GT6*'Показатели'!$F$261*IF($GV$4="да",$C5,1)</f>
        <v>0</v>
      </c>
      <c r="GW5" s="122">
        <f>'Тест ответы'!GU6*'Показатели'!$F$262*IF($GW$4="да",$C5,1)</f>
        <v>0</v>
      </c>
      <c r="GX5" s="122">
        <f>'Тест ответы'!GV6*'Показатели'!$F$264*IF($GX$4="да",$C5,1)</f>
        <v>0</v>
      </c>
      <c r="GY5" s="122">
        <f>'Тест ответы'!GW6*'Показатели'!$F$265*IF($GY$4="да",$C5,1)</f>
        <v>0</v>
      </c>
      <c r="GZ5" s="122">
        <f>'Тест ответы'!GX6*'Показатели'!$F$266*IF($GZ$4="да",$C5,1)</f>
        <v>0</v>
      </c>
      <c r="HA5" s="122">
        <f>'Тест ответы'!GY6*'Показатели'!$F$267*IF($HA$4="да",$C5,1)</f>
        <v>0</v>
      </c>
      <c r="HB5" s="122">
        <f>'Тест ответы'!GZ6*'Показатели'!$F$269*IF($HB$4="да",$C5,1)</f>
        <v>0</v>
      </c>
      <c r="HC5" s="122">
        <f>'Тест ответы'!HA6*'Показатели'!$F$270*IF($HC$4="да",$C5,1)</f>
        <v>0</v>
      </c>
      <c r="HD5" s="122">
        <f>'Тест ответы'!HB6*'Показатели'!$F$271*IF($HD$4="да",$C5,1)</f>
        <v>0</v>
      </c>
      <c r="HE5" s="122">
        <f>'Тест ответы'!HC6*'Показатели'!$F$272*IF($HE$4="да",$C5,1)</f>
        <v>0</v>
      </c>
      <c r="HF5" s="122">
        <f>'Тест ответы'!HD6*'Показатели'!$F$274*IF($HF$4="да",$C5,1)</f>
        <v>0</v>
      </c>
      <c r="HG5" s="122">
        <f>'Тест ответы'!HE6*'Показатели'!$F$275*IF($HG$4="да",$C5,1)</f>
        <v>0</v>
      </c>
      <c r="HH5" s="122">
        <f>'Тест ответы'!HF6*'Показатели'!$F$276*IF($HH$4="да",$C5,1)</f>
        <v>0</v>
      </c>
      <c r="HI5" s="122">
        <f>'Тест ответы'!HG6*'Показатели'!$F$277*IF($HI$4="да",$C5,1)</f>
        <v>0</v>
      </c>
      <c r="HJ5" s="122">
        <f>'Тест ответы'!HH6*'Показатели'!$F$278*IF($HJ$4="да",$C5,1)</f>
        <v>0</v>
      </c>
      <c r="HK5" s="122">
        <f>'Тест ответы'!HI6*'Показатели'!$F$279*IF($HK$4="да",$C5,1)</f>
        <v>0</v>
      </c>
      <c r="HL5" s="122">
        <f>'Тест ответы'!HJ6*'Показатели'!$F$280*IF($HL$4="да",$C5,1)</f>
        <v>0</v>
      </c>
      <c r="HM5" s="122">
        <f>'Тест ответы'!HK6*'Показатели'!$F$281*IF($HM$4="да",$C5,1)</f>
        <v>0</v>
      </c>
      <c r="HN5" s="122">
        <f>'Тест ответы'!HL6*'Показатели'!$F$282*IF($HN$4="да",$C5,1)</f>
        <v>0</v>
      </c>
      <c r="HO5" s="122">
        <f>'Тест ответы'!HM6*'Показатели'!$F$284*IF($HO$4="да",$C5,1)</f>
        <v>0</v>
      </c>
      <c r="HP5" s="122">
        <f>'Тест ответы'!HN6*'Показатели'!$F$285*IF($HP$4="да",$C5,1)</f>
        <v>0</v>
      </c>
      <c r="HQ5" s="122">
        <f>'Тест ответы'!HO6*'Показатели'!$F$286*IF($HQ$4="да",$C5,1)</f>
        <v>0</v>
      </c>
      <c r="HR5" s="122">
        <f>'Тест ответы'!HP6*'Показатели'!$F$287*IF($HR$4="да",$C5,1)</f>
        <v>0</v>
      </c>
      <c r="HS5" s="122">
        <f>'Тест ответы'!HQ6*'Показатели'!$F$288*IF($HS$4="да",$C5,1)</f>
        <v>0</v>
      </c>
      <c r="HT5" s="122">
        <f>'Тест ответы'!HR6*'Показатели'!$F$289*IF(HT$4="да",$C5,1)</f>
        <v>0</v>
      </c>
      <c r="HU5" s="122">
        <f>'Тест ответы'!HS6*'Показатели'!$F$290*IF($HU$4="да",$C5,1)</f>
        <v>0</v>
      </c>
      <c r="HV5" s="122">
        <f>'Тест ответы'!HT6*'Показатели'!$F$291*IF($HV$4="да",$C5,1)</f>
        <v>0</v>
      </c>
      <c r="HW5" s="122">
        <f>'Тест ответы'!HU6*'Показатели'!$F$292*IF($HW$4="да",$C5,1)</f>
        <v>0</v>
      </c>
      <c r="HX5" s="122" t="str">
        <f>'Тест ответы'!HV6*#REF!*C5</f>
        <v>#REF!</v>
      </c>
      <c r="HY5" s="133" t="str">
        <f>'Тест ответы'!HW6*#REF!*C5</f>
        <v>#REF!</v>
      </c>
      <c r="HZ5" s="122">
        <f>'Тест ответы'!HX6*'Показатели'!$F$295*IF(HZ$4="да",$C5,1)</f>
        <v>0</v>
      </c>
      <c r="IA5" s="122">
        <f>'Тест ответы'!HY6*'Показатели'!$F$296*IF(IA$4="да",$C5,1)</f>
        <v>0</v>
      </c>
      <c r="IB5" s="122">
        <f>'Тест ответы'!HZ6*'Показатели'!$F$297*IF(IB$4="да",$C5,1)</f>
        <v>0</v>
      </c>
      <c r="IC5" s="122">
        <f>'Тест ответы'!IA6*'Показатели'!$F$299*IF(IC$4="да",$C5,1)</f>
        <v>0</v>
      </c>
      <c r="ID5" s="122">
        <f>'Тест ответы'!IB6*'Показатели'!$F$300*IF(ID$4="да",$C5,1)</f>
        <v>0</v>
      </c>
      <c r="IE5" s="122">
        <f>'Тест ответы'!IC6*'Показатели'!$F$301*IF(IE$4="да",$C5,1)</f>
        <v>0</v>
      </c>
      <c r="IF5" s="122">
        <f>'Тест ответы'!ID6*'Показатели'!$F$303*IF(IF$4="да",$C5,1)</f>
        <v>0</v>
      </c>
      <c r="IG5" s="122">
        <f>'Тест ответы'!IE6*'Показатели'!$F$304*IF(IG$4="да",$C5,1)</f>
        <v>0</v>
      </c>
      <c r="IH5" s="122">
        <f>'Тест ответы'!IF6*'Показатели'!$F$305*IF(IH$4="да",$C5,1)</f>
        <v>0</v>
      </c>
      <c r="II5" s="122">
        <f>'Тест ответы'!IG6*'Показатели'!$F$307*IF(II$4="да",$C5,1)</f>
        <v>0</v>
      </c>
      <c r="IJ5" s="122">
        <f>'Тест ответы'!IH6*'Показатели'!$F$308*IF(IJ$4="да",$C5,1)</f>
        <v>0</v>
      </c>
      <c r="IK5" s="122">
        <f>'Тест ответы'!II6*'Показатели'!$F$309*IF(IK$4="да",$C5,1)</f>
        <v>0</v>
      </c>
      <c r="IL5" s="122">
        <f>'Тест ответы'!IJ6*'Показатели'!$F$313*IF(IL$4="да",$C5,1)</f>
        <v>0</v>
      </c>
      <c r="IM5" s="122">
        <f>'Тест ответы'!IK6*'Показатели'!$F$314*IF(IM$4="да",$C5,1)</f>
        <v>0</v>
      </c>
      <c r="IN5" s="122">
        <f>'Тест ответы'!IL6*'Показатели'!$F$315*IF(IN$4="да",$C5,1)</f>
        <v>0</v>
      </c>
      <c r="IO5" s="122">
        <f>'Тест ответы'!IM6*'Показатели'!$F$316*IF(IO$4="да",$C5,1)</f>
        <v>0</v>
      </c>
      <c r="IP5" s="122">
        <f>'Тест ответы'!IN6*'Показатели'!$F$317*IF(IP$4="да",$C5,1)</f>
        <v>0</v>
      </c>
      <c r="IQ5" s="122">
        <f>'Тест ответы'!IO6*'Показатели'!$F$318*IF(IQ$4="да",$C5,1)</f>
        <v>0</v>
      </c>
      <c r="IR5" s="122">
        <f>'Тест ответы'!IP6*'Показатели'!$F$320*IF(IR$4="да",$C5,1)</f>
        <v>0</v>
      </c>
      <c r="IS5" s="122">
        <f>'Тест ответы'!IQ6*'Показатели'!$F$321*IF(IS$4="да",$C5,1)</f>
        <v>0</v>
      </c>
      <c r="IT5" s="122">
        <f>'Тест ответы'!IR6*'Показатели'!$F$322*IF(IT$4="да",$C5,1)</f>
        <v>0</v>
      </c>
      <c r="IU5" s="122">
        <f>'Тест ответы'!IS6*'Показатели'!$F$323*IF(IU$4="да",$C5,1)</f>
        <v>0</v>
      </c>
      <c r="IV5" s="122">
        <f>'Тест ответы'!IT6*'Показатели'!$F$324*IF(IV$4="да",$C5,1)</f>
        <v>0</v>
      </c>
      <c r="IW5" s="122">
        <f>'Тест ответы'!IU6*'Показатели'!$F$325*IF(IW$4="да",$C5,1)</f>
        <v>0</v>
      </c>
      <c r="IX5" s="122">
        <f>'Тест ответы'!IV6*'Показатели'!$F$327*IF(IX$4="да",$C5,1)</f>
        <v>0</v>
      </c>
      <c r="IY5" s="122">
        <f>'Тест ответы'!IW6*'Показатели'!$F$328*IF(IY$4="да",$C5,1)</f>
        <v>0</v>
      </c>
      <c r="IZ5" s="132">
        <f>'Тест ответы'!IX6*'Показатели'!$F$331*IF(IZ$4="да",$C5,1)</f>
        <v>0</v>
      </c>
      <c r="JA5" s="122">
        <f>'Тест ответы'!IY6*'Показатели'!$F$332*IF(JA$4="да",$C5,1)</f>
        <v>0</v>
      </c>
      <c r="JB5" s="122">
        <f>'Тест ответы'!IZ6*'Показатели'!$F$333*IF(JB$4="да",$C5,1)</f>
        <v>0</v>
      </c>
      <c r="JC5" s="122">
        <f>'Тест ответы'!JA6*'Показатели'!$F$334*IF(JC$4="да",$C5,1)</f>
        <v>0</v>
      </c>
      <c r="JD5" s="122">
        <f>'Тест ответы'!JB6*'Показатели'!$F$335*IF(JD$4="да",$C5,1)</f>
        <v>0</v>
      </c>
      <c r="JE5" s="122">
        <f>'Тест ответы'!JC6*'Показатели'!$F$336*IF(JE$4="да",$C5,1)</f>
        <v>0</v>
      </c>
      <c r="JF5" s="122">
        <f>'Тест ответы'!JD6*'Показатели'!$F$338*IF(JF$4="да",$C5,1)</f>
        <v>0</v>
      </c>
      <c r="JG5" s="122">
        <f>'Тест ответы'!JE6*'Показатели'!$F$339*IF(JG$4="да",$C5,1)</f>
        <v>0</v>
      </c>
      <c r="JH5" s="122">
        <f>'Тест ответы'!JF6*'Показатели'!$F$341*IF(JH$4="да",$C5,1)</f>
        <v>0</v>
      </c>
      <c r="JI5" s="122">
        <f>'Тест ответы'!JG6*'Показатели'!$F$342*IF(JI$4="да",$C5,1)</f>
        <v>0</v>
      </c>
      <c r="JJ5" s="122">
        <f>'Тест ответы'!JH6*'Показатели'!$F$343*IF(JJ$4="да",$C5,1)</f>
        <v>0</v>
      </c>
      <c r="JK5" s="122">
        <f>'Тест ответы'!JI6*'Показатели'!$F$344*IF(JK$4="да",$C5,1)</f>
        <v>0</v>
      </c>
      <c r="JL5" s="122">
        <f>'Тест ответы'!JJ6*'Показатели'!$F$345*IF(JL$4="да",$C5,1)</f>
        <v>0</v>
      </c>
      <c r="JM5" s="122">
        <f>'Тест ответы'!JK6*'Показатели'!$F$346*IF(JM$4="да",$C5,1)</f>
        <v>0</v>
      </c>
      <c r="JN5" s="122">
        <f>'Тест ответы'!JL6*'Показатели'!$F$347*IF(JN$4="да",$C5,1)</f>
        <v>0</v>
      </c>
      <c r="JO5" s="122">
        <f>'Тест ответы'!JM6*'Показатели'!$F$348*IF(JO$4="да",$C5,1)</f>
        <v>0</v>
      </c>
      <c r="JP5" s="122">
        <f>'Тест ответы'!JN6*'Показатели'!$F$349*IF(JP$4="да",$C5,1)</f>
        <v>0</v>
      </c>
      <c r="JQ5" s="122">
        <f>'Тест ответы'!JO6*'Показатели'!$F$350*IF(JQ$4="да",$C5,1)</f>
        <v>0</v>
      </c>
      <c r="JR5" s="122">
        <f>'Тест ответы'!JP6*'Показатели'!$F$351*IF(JR$4="да",$C5,1)</f>
        <v>0</v>
      </c>
      <c r="JS5" s="122">
        <f>'Тест ответы'!JQ6*'Показатели'!$F$352*IF(JS$4="да",$C5,1)</f>
        <v>0</v>
      </c>
      <c r="JT5" s="122">
        <f>'Тест ответы'!JR6*'Показатели'!$F$353*IF(JT$4="да",$C5,1)</f>
        <v>0</v>
      </c>
      <c r="JU5" s="122">
        <f>'Тест ответы'!JS6*'Показатели'!$F$354*IF(JU$4="да",$C5,1)</f>
        <v>0</v>
      </c>
      <c r="JV5" s="122">
        <f>'Тест ответы'!JT6*'Показатели'!$F$355*IF(JV$4="да",$C5,1)</f>
        <v>0</v>
      </c>
      <c r="JW5" s="122">
        <f>'Тест ответы'!JU6*'Показатели'!$F$356*IF(JW$4="да",$C5,1)</f>
        <v>0</v>
      </c>
      <c r="JX5" s="122">
        <f>'Тест ответы'!JV6*'Показатели'!$F$357*IF(JX$4="да",$C5,1)</f>
        <v>0</v>
      </c>
      <c r="JY5" s="122">
        <f>'Тест ответы'!JW6*'Показатели'!$F$358*IF(JY$4="да",$C5,1)</f>
        <v>0</v>
      </c>
      <c r="JZ5" s="122">
        <f>'Тест ответы'!JX6*'Показатели'!$F$360*IF(JZ$4="да",$C5,1)</f>
        <v>0</v>
      </c>
      <c r="KA5" s="122">
        <f>'Тест ответы'!JY6*'Показатели'!$F$361*IF(KA$4="да",$C5,1)</f>
        <v>0</v>
      </c>
      <c r="KB5" s="122">
        <f>'Тест ответы'!JZ6*'Показатели'!$F$362*IF(KB$4="да",$C5,1)</f>
        <v>0</v>
      </c>
      <c r="KC5" s="122">
        <f>'Тест ответы'!KA6*'Показатели'!$F$363*IF(KC$4="да",$C5,1)</f>
        <v>0</v>
      </c>
      <c r="KD5" s="122">
        <f>'Тест ответы'!KB6*'Показатели'!$F$364*IF(KD$4="да",$C5,1)</f>
        <v>0</v>
      </c>
      <c r="KE5" s="136">
        <f>'Тест ответы'!KC6*'Показатели'!$F$365*IF(KE$4="да",$C5,1)</f>
        <v>0</v>
      </c>
      <c r="KF5" s="122">
        <f>'Тест ответы'!KD6*'Показатели'!$F$380*IF(KF$4="да",A5,1)</f>
        <v>0</v>
      </c>
      <c r="KG5" s="122">
        <f>'Тест ответы'!KE6*'Показатели'!$F$383*IF(KG$4="да",B5,1)</f>
        <v>0</v>
      </c>
      <c r="KH5" s="133">
        <f>'Тест ответы'!KF6*'Показатели'!$F$385*IF(KH$4="да",C5,1)</f>
        <v>0</v>
      </c>
      <c r="KI5" s="122">
        <f>'Тест ответы'!KG6*'Показатели'!$F$387*IF($KI$4="да",C5,1)</f>
        <v>0</v>
      </c>
      <c r="KJ5" s="122">
        <f>'Тест ответы'!KH6*'Показатели'!$F$388*IF($KJ$4="да",C5,1)</f>
        <v>0</v>
      </c>
      <c r="KK5" s="122">
        <f>'Тест ответы'!KI6*'Показатели'!$F$389*IF($KK$4="да",C5,1)</f>
        <v>0</v>
      </c>
      <c r="KL5" s="132">
        <f>'Тест ответы'!KJ6*'Показатели'!$F$391*IF(KL$4="да",C5,1)</f>
        <v>0</v>
      </c>
      <c r="KM5" s="122">
        <f>'Тест ответы'!KK6*'Показатели'!$F$392*IF(KM$4="да",D5,1)</f>
        <v>0</v>
      </c>
      <c r="KN5" s="132">
        <f>'Тест ответы'!KL6*'Показатели'!$F$394*IF($KN$4="да",C5,1)</f>
        <v>0</v>
      </c>
      <c r="KO5" s="133">
        <f>'Тест ответы'!KM6*'Показатели'!$F$395*IF($KO$4="да",C5,1)</f>
        <v>0</v>
      </c>
      <c r="KP5" s="122">
        <f>'Тест ответы'!KN6*'Показатели'!$F$397*IF($KP$4="да",$C5,1)</f>
        <v>0</v>
      </c>
      <c r="KQ5" s="122">
        <f>'Тест ответы'!KO6*'Показатели'!$F$398*IF($KQ$4="да",$C5,1)</f>
        <v>0</v>
      </c>
      <c r="KR5" s="122">
        <f>'Тест ответы'!KP6*'Показатели'!$F$400*IF($KR$4="да",$C5,1)</f>
        <v>0</v>
      </c>
      <c r="KS5" s="133">
        <f>'Тест ответы'!KQ6*'Показатели'!$F$401*IF($KS$4="да",$C5,1)</f>
        <v>0</v>
      </c>
      <c r="KT5" s="122">
        <f>'Тест ответы'!KR6*'Показатели'!$F$403*IF($KT$4="да",$C5,1)</f>
        <v>0</v>
      </c>
      <c r="KU5" s="122">
        <f>'Тест ответы'!KS6*'Показатели'!$F$405*IF($KU$4="да",$C5,1)</f>
        <v>0</v>
      </c>
      <c r="KV5" s="130">
        <f>'Тест ответы'!KT6*'Показатели'!$F$408*IF($KV$4="да",$C5,1)</f>
        <v>0</v>
      </c>
      <c r="KW5" s="122">
        <f>'Тест ответы'!KU6*'Показатели'!$F$409*IF($KW$4="да",$C5,1)</f>
        <v>0</v>
      </c>
      <c r="KX5" s="122">
        <f>'Тест ответы'!KV6*'Показатели'!$F$410*IF($KX$4="да",$C5,1)</f>
        <v>0</v>
      </c>
      <c r="KY5" s="122">
        <f>'Тест ответы'!KW6*'Показатели'!$F$411*IF($KY$4="да",$C5,1)</f>
        <v>0</v>
      </c>
      <c r="KZ5" s="132">
        <f>'Тест ответы'!KX6*'Показатели'!$F$413*IF($KZ$4="да",$C5,1)</f>
        <v>0</v>
      </c>
      <c r="LA5" s="122">
        <f>'Тест ответы'!KY6*'Показатели'!$F$415*IF($LA$4="да",$C5,1)</f>
        <v>0</v>
      </c>
      <c r="LB5" s="122">
        <f>'Тест ответы'!KZ6*'Показатели'!$F$416*IF($LB$4="да",$C5,1)</f>
        <v>0</v>
      </c>
      <c r="LC5" s="122">
        <f>'Тест ответы'!LA6*'Показатели'!$F$417*IF($LC$4="да",$C5,1)</f>
        <v>0</v>
      </c>
      <c r="LD5" s="132">
        <f>'Тест ответы'!LB6*'Показатели'!$F$420*IF($LD$4="да",$C5,1)</f>
        <v>0</v>
      </c>
      <c r="LE5" s="122">
        <f>'Тест ответы'!LC6*'Показатели'!$F$422*IF($LE$4="да",$C5,1)</f>
        <v>0</v>
      </c>
      <c r="LF5" s="122">
        <f>'Тест ответы'!LD6*'Показатели'!$F$423*IF($LF$4="да",$C5,1)</f>
        <v>0</v>
      </c>
      <c r="LG5" s="133">
        <f>'Тест ответы'!LE6*'Показатели'!$F$424*IF($LG$4="да",$C5,1)</f>
        <v>0</v>
      </c>
      <c r="LH5" s="122">
        <f>'Тест ответы'!LF6*'Показатели'!$F$426*IF(LH$4="да",$C5,1)</f>
        <v>0</v>
      </c>
      <c r="LI5" s="122">
        <f>'Тест ответы'!LG6*'Показатели'!$F$427*IF(LI$4="да",$C5,1)</f>
        <v>0</v>
      </c>
      <c r="LJ5" s="122">
        <f>'Тест ответы'!LH6*'Показатели'!$F$428*IF($LJ$4="да",$C5,1)</f>
        <v>0</v>
      </c>
      <c r="LK5" s="122">
        <f>'Тест ответы'!LI6*'Показатели'!$F$429*IF($LK$4="да",$C5,1)</f>
        <v>0</v>
      </c>
      <c r="LL5" s="122">
        <f>'Тест ответы'!LJ6*'Показатели'!$F$430*IF($LI$4="да",$C5,1)</f>
        <v>0</v>
      </c>
      <c r="LM5" s="125">
        <f>'Тест ответы'!LK6*'Показатели'!$F$461*IF(LM$4="да",$C5,1)</f>
        <v>0</v>
      </c>
      <c r="LN5" s="126">
        <f>'Тест ответы'!LL6*'Показатели'!$F$462*IF(LN$4="да",$C5,1)</f>
        <v>0</v>
      </c>
      <c r="LO5" s="126">
        <f>'Тест ответы'!LM6*'Показатели'!$F$463*IF(LO$4="да",$C5,1)</f>
        <v>0</v>
      </c>
      <c r="LP5" s="126">
        <f>'Тест ответы'!LN6*'Показатели'!$F$464*IF(LP$4="да",$C5,1)</f>
        <v>0</v>
      </c>
      <c r="LQ5" s="126">
        <f>'Тест ответы'!LO6*'Показатели'!$F$466*IF(LQ$4="да",$C5,1)</f>
        <v>0</v>
      </c>
      <c r="LR5" s="126">
        <f>'Тест ответы'!LP6*'Показатели'!$F$467*IF(LR$4="да",$C5,1)</f>
        <v>0</v>
      </c>
      <c r="LS5" s="126">
        <f>'Тест ответы'!LQ6*'Показатели'!$F$468*IF(LS$4="да",$C5,1)</f>
        <v>0</v>
      </c>
      <c r="LT5" s="135">
        <f>'Тест ответы'!LR6*'Показатели'!$F$469*IF(LT$4="да",$C5,1)</f>
        <v>0</v>
      </c>
      <c r="LU5" s="122">
        <f>'Тест ответы'!LS6*'Показатели'!$F$472*IF($LU$4="да",$C5,1)</f>
        <v>0</v>
      </c>
      <c r="LV5" s="122">
        <f>'Тест ответы'!LT6*'Показатели'!$F$473*IF($LV$4="да",$C5,1)</f>
        <v>0</v>
      </c>
      <c r="LW5" s="122">
        <f>'Тест ответы'!LU6*'Показатели'!$F$474*IF($LW$4="да",$C5,1)</f>
        <v>0</v>
      </c>
      <c r="LX5" s="122">
        <f>'Тест ответы'!LV6*'Показатели'!$F$476*IF($LX$4="да",$C5,1)</f>
        <v>0</v>
      </c>
      <c r="LY5" s="122">
        <f>'Тест ответы'!LW6*'Показатели'!$F$477*IF($LY$4="да",$C5,1)</f>
        <v>0</v>
      </c>
      <c r="LZ5" s="122">
        <f>'Тест ответы'!LX6*'Показатели'!$F$478*IF(LZ$4="да",$C5,1)</f>
        <v>0</v>
      </c>
      <c r="MA5" s="122">
        <f>'Тест ответы'!LY6*'Показатели'!$F$479*IF($MA$4="да",$C5,1)</f>
        <v>0</v>
      </c>
      <c r="MB5" s="122">
        <f>'Тест ответы'!LZ6*'Показатели'!$F$480*IF($MB$4="да",$C5,1)</f>
        <v>0</v>
      </c>
      <c r="MC5" s="122">
        <f>'Тест ответы'!MA6*'Показатели'!$F$481*IF($MC$4="да",$C5,1)</f>
        <v>0</v>
      </c>
      <c r="MD5" s="122">
        <f>'Тест ответы'!MB6*'Показатели'!$F$483*IF($MD$4="да",$C5,1)</f>
        <v>0</v>
      </c>
      <c r="ME5" s="122">
        <f>'Тест ответы'!MC6*'Показатели'!$F$484*IF($ME$4="да",$C5,1)</f>
        <v>0</v>
      </c>
      <c r="MF5" s="122">
        <f>'Тест ответы'!MD6*'Показатели'!$F$486*IF(MF$4="да",$C5,1)</f>
        <v>0</v>
      </c>
      <c r="MG5" s="136">
        <f>'Тест ответы'!ME6*'Показатели'!$F$486*IF(MG$4="да",$C5,1)</f>
        <v>0</v>
      </c>
      <c r="MH5" s="126">
        <f>'Тест ответы'!MF6*'Показатели'!$F$489*IF($MH$4="да",$C5,1)</f>
        <v>0</v>
      </c>
      <c r="MI5" s="126">
        <f>'Тест ответы'!MG6*'Показатели'!$F$490*IF($MI$4="да",$C5,1)</f>
        <v>0</v>
      </c>
      <c r="MJ5" s="126">
        <f>'Тест ответы'!MH6*'Показатели'!$F$491*IF($MJ$4="да",$C5,1)</f>
        <v>0</v>
      </c>
      <c r="MK5" s="126">
        <f>'Тест ответы'!MI6*'Показатели'!$F$492*IF($MK$4="да",$C5,1)</f>
        <v>0</v>
      </c>
      <c r="ML5" s="126">
        <f>'Тест ответы'!MJ6*'Показатели'!$F$493*IF($ML$4="да",$C5,1)</f>
        <v>0</v>
      </c>
      <c r="MM5" s="126">
        <f>'Тест ответы'!MK6*'Показатели'!$F$494*IF($MM$4="да",$C5,1)</f>
        <v>0</v>
      </c>
      <c r="MN5" s="126">
        <f>'Тест ответы'!ML6*'Показатели'!$F$495*IF($MN$4="да",$C5,1)</f>
        <v>0</v>
      </c>
      <c r="MO5" s="126">
        <f>'Тест ответы'!MM6*'Показатели'!$F$496*IF($MO$4="да",$C5,1)</f>
        <v>0</v>
      </c>
      <c r="MP5" s="126">
        <f>'Тест ответы'!MN6*'Показатели'!$F$497*IF($MP$4="да",$C5,1)</f>
        <v>0</v>
      </c>
      <c r="MQ5" s="126">
        <f>'Тест ответы'!MO6*'Показатели'!$F$498*IF($MQ$4="да",$C5,1)</f>
        <v>0</v>
      </c>
      <c r="MR5" s="126">
        <f>'Тест ответы'!MP6*'Показатели'!$F$499*IF($MR$4="да",$C5,1)</f>
        <v>0</v>
      </c>
      <c r="MS5" s="126">
        <f>'Тест ответы'!MQ6*'Показатели'!F$500*IF($MS$4="да",$C5,1)</f>
        <v>0</v>
      </c>
      <c r="MT5" s="126">
        <f>'Тест ответы'!MR6*'Показатели'!G$501*IF($MS$4="да",$C5,1)</f>
        <v>0</v>
      </c>
      <c r="MU5" s="126">
        <f>'Тест ответы'!MS6*'Показатели'!H$502*IF($MS$4="да",$C5,1)</f>
        <v>0</v>
      </c>
      <c r="MV5" s="126">
        <f>'Тест ответы'!MT6*'Показатели'!I$503*IF($MS$4="да",$C5,1)</f>
        <v>0</v>
      </c>
      <c r="MW5" s="126">
        <f>'Тест ответы'!MU6*'Показатели'!$F$504*IF($MW$4="да",$C5,1)</f>
        <v>0</v>
      </c>
      <c r="MX5" s="126">
        <f>'Тест ответы'!MV6*'Показатели'!$F$505*IF(MX$4="да",$C5,1)</f>
        <v>0</v>
      </c>
      <c r="MY5" s="126">
        <f>'Тест ответы'!MW6*'Показатели'!$F$506*IF(MY$4="да",$C5,1)</f>
        <v>0</v>
      </c>
      <c r="MZ5" s="126">
        <f>'Тест ответы'!MX6*'Показатели'!$F$507*IF(MZ$4="да",$C5,1)</f>
        <v>0</v>
      </c>
      <c r="NA5" s="126">
        <f>'Тест ответы'!MY6*'Показатели'!$F$508*IF(NA$4="да",$C5,1)</f>
        <v>0</v>
      </c>
      <c r="NB5" s="126">
        <f>'Тест ответы'!MZ6*'Показатели'!$F$509*IF(NB$4="да",$C5,1)</f>
        <v>0</v>
      </c>
      <c r="NC5" s="126">
        <f>'Тест ответы'!NA6*'Показатели'!$F$510*IF(NC$4="да",$C5,1)</f>
        <v>0</v>
      </c>
      <c r="ND5" s="126">
        <f>'Тест ответы'!NB6*'Показатели'!$F$511*IF(ND$4="да",$C5,1)</f>
        <v>0</v>
      </c>
      <c r="NE5" s="126">
        <f>'Тест ответы'!NC6*'Показатели'!$F$512*IF(NE$4="да",$C5,1)</f>
        <v>0</v>
      </c>
      <c r="NF5" s="126">
        <f>'Тест ответы'!ND6*'Показатели'!$F$513*IF(NF$4="да",$C5,1)</f>
        <v>0</v>
      </c>
      <c r="NG5" s="126">
        <f>'Тест ответы'!NE6*'Показатели'!$F$514*IF(NG$4="да",$C5,1)</f>
        <v>0</v>
      </c>
      <c r="NH5" s="126">
        <f>'Тест ответы'!NF6*'Показатели'!$F$515*IF(NH$4="да",$C5,1)</f>
        <v>0</v>
      </c>
      <c r="NI5" s="134">
        <f>'Тест ответы'!NG6*'Показатели'!$F$516*IF($NI$4="да",$C5,1)</f>
        <v>0</v>
      </c>
      <c r="NJ5" s="126">
        <f>'Тест ответы'!NH6*'Показатели'!$F$518*IF(NJ$4="да",$C5,1)</f>
        <v>0</v>
      </c>
      <c r="NK5" s="126">
        <f>'Тест ответы'!NI6*'Показатели'!$F$519*IF(NK$4="да",$C5,1)</f>
        <v>0</v>
      </c>
      <c r="NL5" s="126">
        <f>'Тест ответы'!NJ6*'Показатели'!$F$520*IF(NL$4="да",$C5,1)</f>
        <v>0</v>
      </c>
      <c r="NM5" s="126">
        <f>'Тест ответы'!NK6*'Показатели'!$F$521*IF(NM$4="да",$C5,1)</f>
        <v>0</v>
      </c>
      <c r="NN5" s="126">
        <f>'Тест ответы'!NL6*'Показатели'!$F$522*IF(NN$4="да",$C5,1)</f>
        <v>0</v>
      </c>
      <c r="NO5" s="126">
        <f>'Тест ответы'!NM6*'Показатели'!F$523*IF(NO$4="да",$C5,1)</f>
        <v>0</v>
      </c>
      <c r="NP5" s="126">
        <f>'Тест ответы'!NN6*'Показатели'!G$524*IF(NP$4="да",$C5,1)</f>
        <v>0</v>
      </c>
      <c r="NQ5" s="126">
        <f>'Тест ответы'!NO6*'Показатели'!H$525*IF(NQ$4="да",$C5,1)</f>
        <v>0</v>
      </c>
      <c r="NR5" s="126">
        <f>'Тест ответы'!NP6*'Показатели'!I$526*IF(NR$4="да",$C5,1)</f>
        <v>0</v>
      </c>
      <c r="NS5" s="126">
        <f>'Тест ответы'!NQ6*'Показатели'!$F$527*IF(NS$4="да",$C5,1)</f>
        <v>0</v>
      </c>
      <c r="NT5" s="126">
        <f>'Тест ответы'!NR6*'Показатели'!$F$528*IF(NT$4="да",$C5,1)</f>
        <v>0</v>
      </c>
      <c r="NU5" s="126">
        <f>'Тест ответы'!NS6*'Показатели'!$F$529*IF(NU$4="да",$C5,1)</f>
        <v>0</v>
      </c>
      <c r="NV5" s="135">
        <f>'Тест ответы'!NT6*'Показатели'!$F$530*IF(NV$4="да",$C5,1)</f>
        <v>0</v>
      </c>
      <c r="NW5" s="126">
        <f>'Тест ответы'!NU6*'Показатели'!$F$533*IF($NW$4="да",$C5,1)</f>
        <v>0</v>
      </c>
      <c r="NX5" s="126">
        <f>'Тест ответы'!NV6*'Показатели'!$F$534*IF($NX$4="да",$C5,1)</f>
        <v>0</v>
      </c>
      <c r="NY5" s="127">
        <f>'Тест ответы'!NW6*'Показатели'!$F$536*IF($NY$4="да",$C5,1)</f>
        <v>0</v>
      </c>
      <c r="NZ5" s="126">
        <f>'Тест ответы'!NX6*'Показатели'!$F$537*IF(NZ$4="да",$C5,1)</f>
        <v>0</v>
      </c>
      <c r="OA5" s="127">
        <f>'Тест ответы'!NY6*'Показатели'!$F$539*IF(OA$4="да",$C5,1)</f>
        <v>0</v>
      </c>
      <c r="OB5" s="126">
        <f>'Тест ответы'!NZ6*'Показатели'!$F$540*IF(OB$4="да",$C5,1)</f>
        <v>0</v>
      </c>
      <c r="OC5" s="126">
        <f>'Тест ответы'!OA6*'Показатели'!$F$541*IF(OC$4="да",$C5,1)</f>
        <v>0</v>
      </c>
      <c r="OD5" s="126">
        <f>'Тест ответы'!OB6*'Показатели'!$F$542*IF(OD$4="да",$C5,1)</f>
        <v>0</v>
      </c>
      <c r="OE5" s="126">
        <f>'Тест ответы'!OC6*'Показатели'!$F$543*IF(OE$4="да",$C5,1)</f>
        <v>0</v>
      </c>
      <c r="OF5" s="126">
        <f>'Тест ответы'!OD6*'Показатели'!$F$544*IF(OF$4="да",$C5,1)</f>
        <v>0</v>
      </c>
      <c r="OG5" s="127">
        <f>'Тест ответы'!OE6*'Показатели'!$F$546*IF(OG$4="да",$C5,1)</f>
        <v>0</v>
      </c>
      <c r="OH5" s="126">
        <f>'Тест ответы'!OF6*'Показатели'!$F$547*IF(OH$4="да",$C5,1)</f>
        <v>0</v>
      </c>
      <c r="OI5" s="126">
        <f>'Тест ответы'!OG6*'Показатели'!$F$548*IF(OI$4="да",$C5,1)</f>
        <v>0</v>
      </c>
      <c r="OJ5" s="126">
        <f>'Тест ответы'!OH6*'Показатели'!$F$549*IF(OJ$4="да",$C5,1)</f>
        <v>0</v>
      </c>
      <c r="OK5" s="126">
        <f>'Тест ответы'!OI6*'Показатели'!$F$550*IF(OK$4="да",$C5,1)</f>
        <v>0</v>
      </c>
      <c r="OL5" s="126">
        <f>'Тест ответы'!OJ6*'Показатели'!$F$551*IF(OL$4="да",$C5,1)</f>
        <v>0</v>
      </c>
      <c r="OM5" s="137">
        <f>'Тест ответы'!OK6*'Показатели'!$F$554*IF($OM$4="да",$C5,1)</f>
        <v>0</v>
      </c>
      <c r="ON5" s="134">
        <f>'Тест ответы'!OL6*'Показатели'!$F$555*IF($ON$4="да",$C5,1)</f>
        <v>0</v>
      </c>
      <c r="OO5" s="126">
        <f>'Тест ответы'!OM6*'Показатели'!$F$557*IF($OO$4="да",$C5,1)</f>
        <v>0</v>
      </c>
      <c r="OP5" s="135">
        <f>'Тест ответы'!ON6*'Показатели'!$F$558*IF(OP$4="да",$C5,1)</f>
        <v>0</v>
      </c>
      <c r="OQ5" s="127">
        <f>'Тест ответы'!OO6*'Показатели'!$F$564*IF(OQ$4="да",$C5,1)</f>
        <v>0</v>
      </c>
      <c r="OR5" s="126">
        <f>'Тест ответы'!OP6*'Показатели'!$F$565*IF(OR$4="да",$C5,1)</f>
        <v>0</v>
      </c>
      <c r="OS5" s="126">
        <f>'Тест ответы'!OQ6*'Показатели'!$F$566*IF(OS$4="да",$C5,1)</f>
        <v>0</v>
      </c>
      <c r="OT5" s="126">
        <f>'Тест ответы'!OR6*'Показатели'!$F$567*IF(OT$4="да",$C5,1)</f>
        <v>0</v>
      </c>
      <c r="OU5" s="126">
        <f>'Тест ответы'!OS6*'Показатели'!$F$568*IF(OU$4="да",$C5,1)</f>
        <v>0</v>
      </c>
      <c r="OV5" s="126">
        <f>'Тест ответы'!OT6*'Показатели'!$F$569*IF(OV$4="да",$C5,1)</f>
        <v>0</v>
      </c>
      <c r="OW5" s="127">
        <f>'Тест ответы'!OU6*'Показатели'!$F$574*IF(OW$4="да",$C5,1)</f>
        <v>0</v>
      </c>
      <c r="OX5" s="126">
        <f>'Тест ответы'!OV6*'Показатели'!$F$575*IF(OX$4="да",$C5,1)</f>
        <v>0</v>
      </c>
      <c r="OY5" s="126">
        <f>'Тест ответы'!OW6*'Показатели'!$F$576*IF(OY$4="да",$C5,1)</f>
        <v>0</v>
      </c>
      <c r="OZ5" s="126">
        <f>'Тест ответы'!OX6*'Показатели'!$F$577*IF(OZ$4="да",$C5,1)</f>
        <v>0</v>
      </c>
      <c r="PA5" s="126">
        <f>'Тест ответы'!OY6*'Показатели'!$F$578*IF(PA$4="да",$C5,1)</f>
        <v>0</v>
      </c>
      <c r="PB5" s="126">
        <f>'Тест ответы'!OZ6*'Показатели'!$F$579*IF(PB$4="да",$C5,1)</f>
        <v>0</v>
      </c>
      <c r="PC5" s="137">
        <f>'Тест ответы'!PA6*'Показатели'!$F$584*IF($PC$4="да",$C5,1)</f>
        <v>0</v>
      </c>
      <c r="PD5" s="126">
        <f>'Тест ответы'!PB6*'Показатели'!$F$585*IF($PD$4="да",$C5,1)</f>
        <v>0</v>
      </c>
      <c r="PE5" s="126">
        <f>'Тест ответы'!PC6*'Показатели'!$F$587*IF($PE$4="да",$C5,1)</f>
        <v>0</v>
      </c>
      <c r="PF5" s="126">
        <f>'Тест ответы'!PD6*'Показатели'!$F$588*IF($PF$4="да",$C5,1)</f>
        <v>0</v>
      </c>
      <c r="PG5" s="126">
        <f>'Тест ответы'!PE6*'Показатели'!$F$589*IF($PG$4="да",$C5,1)</f>
        <v>0</v>
      </c>
      <c r="PH5" s="126">
        <f>'Тест ответы'!PF6*'Показатели'!$F$590*IF($PH$4="да",$C5,1)</f>
        <v>0</v>
      </c>
      <c r="PI5" s="126">
        <f>'Тест ответы'!PG6*'Показатели'!$F$591*IF($PI$4="да",$C5,1)</f>
        <v>0</v>
      </c>
      <c r="PJ5" s="126">
        <f>'Тест ответы'!PH6*'Показатели'!$F$592*IF($PJ$4="да",$C5,1)</f>
        <v>0</v>
      </c>
      <c r="PK5" s="126">
        <f>'Тест ответы'!PI6*'Показатели'!$F$593*IF($PK$4="да",$C5,1)</f>
        <v>0</v>
      </c>
      <c r="PL5" s="126">
        <f>'Тест ответы'!PJ6*'Показатели'!$F$594*IF($PL$4="да",$C5,1)</f>
        <v>0</v>
      </c>
      <c r="PM5" s="126">
        <f>'Тест ответы'!PK6*'Показатели'!$F$595*IF($PM$4="да",$C5,1)</f>
        <v>0</v>
      </c>
      <c r="PN5" s="126">
        <f>'Тест ответы'!PL6*'Показатели'!$F$596*IF($PN$4="да",$C5,1)</f>
        <v>0</v>
      </c>
      <c r="PO5" s="126">
        <f>'Тест ответы'!PM6*'Показатели'!$F$597*IF($PO$4="да",$C5,1)</f>
        <v>0</v>
      </c>
      <c r="PP5" s="126">
        <f>'Тест ответы'!PN6*'Показатели'!$F$599*IF($PP$4="да",$C5,1)</f>
        <v>0</v>
      </c>
      <c r="PQ5" s="126">
        <f>'Тест ответы'!PO6*'Показатели'!$F$600*IF($PQ$4="да",$C5,1)</f>
        <v>0</v>
      </c>
      <c r="PR5" s="126">
        <f>'Тест ответы'!PP6*'Показатели'!$F$603*IF($PR$4="да",$C5,1)</f>
        <v>0</v>
      </c>
      <c r="PS5" s="126">
        <f>'Тест ответы'!PQ6*'Показатели'!$F$605*IF($PS$4="да",$C5,1)</f>
        <v>0</v>
      </c>
      <c r="PT5" s="126">
        <f>'Тест ответы'!PR6*'Показатели'!$F$606*IF($PT$4="да",$C5,1)</f>
        <v>0</v>
      </c>
      <c r="PU5" s="126">
        <f>'Тест ответы'!PS6*'Показатели'!$F$607*IF($PU$4="да",$C5,1)</f>
        <v>0</v>
      </c>
      <c r="PV5" s="126">
        <f>'Тест ответы'!PT6*'Показатели'!$F$608*IF($PV$4="да",$C5,1)</f>
        <v>0</v>
      </c>
      <c r="PW5" s="126">
        <f>'Тест ответы'!PU6*'Показатели'!$F$609*IF($PW$4="да",$C5,1)</f>
        <v>0</v>
      </c>
      <c r="PX5" s="126">
        <f>'Тест ответы'!PV6*'Показатели'!$F$610*IF($PX$4="да",$C5,1)</f>
        <v>0</v>
      </c>
      <c r="PY5" s="137">
        <f>'Тест ответы'!PW6*'Показатели'!$F$612*IF(PY$4="да",$C5,1)</f>
        <v>0</v>
      </c>
      <c r="PZ5" s="127">
        <f>'Тест ответы'!PX6*'Показатели'!$F$614*IF(PZ$4="да",$C5,1)</f>
        <v>0</v>
      </c>
      <c r="QA5" s="126">
        <f>'Тест ответы'!PY6*'Показатели'!$F$614*IF(QA$4="да",$C5,1)</f>
        <v>0</v>
      </c>
      <c r="QB5" s="126">
        <f>'Тест ответы'!PZ6*'Показатели'!$F$614*IF(QB$4="да",$C5,1)</f>
        <v>0</v>
      </c>
      <c r="QC5" s="126">
        <f>'Тест ответы'!QA6*'Показатели'!$F$614*IF(QC$4="да",$C5,1)</f>
        <v>0</v>
      </c>
      <c r="QD5" s="126">
        <f>'Тест ответы'!QB6*'Показатели'!$F$614*IF(QD$4="да",$C5,1)</f>
        <v>0</v>
      </c>
      <c r="QE5" s="127">
        <f>'Тест ответы'!QC6*'Показатели'!$F$620*IF(QE$4="да",$C5,1)</f>
        <v>0</v>
      </c>
      <c r="QF5" s="126">
        <f>'Тест ответы'!QD6*'Показатели'!$F$620*IF(QF$4="да",$C5,1)</f>
        <v>0</v>
      </c>
      <c r="QG5" s="126">
        <f>'Тест ответы'!QE6*'Показатели'!$F$620*IF(QG$4="да",$C5,1)</f>
        <v>0</v>
      </c>
      <c r="QH5" s="126">
        <f>'Тест ответы'!QF6*'Показатели'!$F$620*IF(QH$4="да",$C5,1)</f>
        <v>0</v>
      </c>
      <c r="QI5" s="126">
        <f>'Тест ответы'!QG6*'Показатели'!$F$620*IF(QI$4="да",$C5,1)</f>
        <v>0</v>
      </c>
      <c r="QJ5" s="138">
        <f>'Тест ответы'!QH6*'Показатели'!$F$620*IF(QJ$4="да",$C5,1)</f>
        <v>0</v>
      </c>
      <c r="QK5" s="122" t="str">
        <f>'Тест ответы'!QI6*#REF!*IF(QK$4="да",$C5,1)</f>
        <v>#REF!</v>
      </c>
      <c r="QL5" s="122">
        <f>'Тест ответы'!QJ6*'Показатели'!$F$628*IF(QL$4="да",$C5,1)</f>
        <v>0</v>
      </c>
      <c r="QM5" s="122">
        <f>'Тест ответы'!QK6*'Показатели'!$F$629*IF(QM$4="да",$C5,1)</f>
        <v>0</v>
      </c>
      <c r="QN5" s="122">
        <f>'Тест ответы'!QL6*'Показатели'!$F$631*IF(QN$4="да",$C5,1)</f>
        <v>0</v>
      </c>
      <c r="QO5" s="122" t="str">
        <f>'Тест ответы'!QM6*#REF!*IF(QO$4="да",$C5,1)</f>
        <v>#REF!</v>
      </c>
      <c r="QP5" s="136">
        <f>'Тест ответы'!QN6*'Показатели'!$F$632*IF(QP$4="да",$C5,1)</f>
        <v>0</v>
      </c>
      <c r="QQ5" s="126">
        <f>'Тест ответы'!QO6*'Показатели'!$F$635*IF(QQ$4="да",$C5,1)</f>
        <v>0</v>
      </c>
      <c r="QR5" s="126">
        <f>'Тест ответы'!QP6*'Показатели'!$F$636*IF(QR$4="да",$C5,1)</f>
        <v>0</v>
      </c>
      <c r="QS5" s="126">
        <f>'Тест ответы'!QQ6*'Показатели'!$F$638*IF(QS$4="да",$C5,1)</f>
        <v>0</v>
      </c>
      <c r="QT5" s="126">
        <f>'Тест ответы'!QR6*'Показатели'!$F$639*IF(QT$4="да",$C5,1)</f>
        <v>0</v>
      </c>
      <c r="QU5" s="126">
        <f>'Тест ответы'!QS6*'Показатели'!$F$640*IF(QU$4="да",$C5,1)</f>
        <v>0</v>
      </c>
      <c r="QV5" s="126">
        <f>'Тест ответы'!QT6*'Показатели'!$F$641*IF(QV$4="да",$C5,1)</f>
        <v>0</v>
      </c>
      <c r="QW5" s="126">
        <f>'Тест ответы'!QU6*'Показатели'!$F$642*IF(QW$4="да",$C5,1)</f>
        <v>0</v>
      </c>
      <c r="QX5" s="135">
        <f>'Тест ответы'!QV6*'Показатели'!$F$643*IF(QX$4="да",$C5,1)</f>
        <v>0</v>
      </c>
      <c r="QY5" s="122"/>
      <c r="QZ5" s="122"/>
      <c r="RA5" s="122"/>
      <c r="RB5" s="122"/>
      <c r="RC5" s="122"/>
      <c r="RD5" s="122"/>
      <c r="RE5" s="122"/>
      <c r="RF5" s="122"/>
      <c r="RG5" s="122"/>
    </row>
    <row r="6">
      <c r="A6" s="117">
        <v>2.0</v>
      </c>
      <c r="B6" s="118" t="str">
        <f>'Тест ответы'!B7</f>
        <v>Алтай республика</v>
      </c>
      <c r="C6" s="119">
        <v>1.0</v>
      </c>
      <c r="D6" s="120" t="str">
        <f t="shared" si="9"/>
        <v>#REF!</v>
      </c>
      <c r="E6" s="121">
        <f>'Тест ответы'!C7*'Показатели'!$F$3*IF(E$4="да",$C6,1)</f>
        <v>0.0005</v>
      </c>
      <c r="F6" s="121">
        <f>'Тест ответы'!D7*'Показатели'!$F$4*IF(F$4="да",$C6,1)</f>
        <v>0</v>
      </c>
      <c r="G6" s="121">
        <f>'Тест ответы'!E7*'Показатели'!$F$5*IF($G$4="да",C6,1)</f>
        <v>0</v>
      </c>
      <c r="H6" s="121">
        <f>'Тест ответы'!F7*'Показатели'!$F$6*IF($H$4="да",C6,1)</f>
        <v>0</v>
      </c>
      <c r="I6" s="121">
        <f>'Тест ответы'!G7*'Показатели'!$F$7*IF(I$4="да",D6,1)</f>
        <v>0</v>
      </c>
      <c r="J6" s="121">
        <f>'Тест ответы'!H7*'Показатели'!$F$8*IF($J$4="да",C6,1)</f>
        <v>0</v>
      </c>
      <c r="K6" s="121">
        <f>'Тест ответы'!I7*'Показатели'!F$9*IF(K$4="да",D6,1)</f>
        <v>0</v>
      </c>
      <c r="L6" s="121">
        <f>'Тест ответы'!J7*'Показатели'!$F$10*IF(L$4="да",$C6,1)</f>
        <v>0</v>
      </c>
      <c r="M6" s="121">
        <f>'Тест ответы'!K7*'Показатели'!$F$11*IF(M$4="да",$C6,1)</f>
        <v>0</v>
      </c>
      <c r="N6" s="122">
        <f>'Тест ответы'!L7*'Показатели'!$F$12*IF(N$4="да",$C6,1)</f>
        <v>0.03</v>
      </c>
      <c r="O6" s="123">
        <f>'Тест ответы'!M7*'Показатели'!$F$14*IF(O$4="да",$C6,1)</f>
        <v>0.04</v>
      </c>
      <c r="P6" s="124">
        <f>'Тест ответы'!N7*'Показатели'!$F$15*IF(P$4="да",$C6,1)</f>
        <v>0</v>
      </c>
      <c r="Q6" s="124">
        <f>'Тест ответы'!O7*'Показатели'!$F$17*IF(Q$4="да",$C6,1)</f>
        <v>0</v>
      </c>
      <c r="R6" s="124">
        <f>'Тест ответы'!P7*'Показатели'!$F$18*IF(R$4="да",$C6,1)</f>
        <v>0</v>
      </c>
      <c r="S6" s="123">
        <f>'Тест ответы'!Q7*'Показатели'!$F$20*IF(S$4="да",$C6,1)</f>
        <v>0</v>
      </c>
      <c r="T6" s="121">
        <f>'Тест ответы'!R7*'Показатели'!$F$21*C6</f>
        <v>0</v>
      </c>
      <c r="U6" s="121">
        <f>'Тест ответы'!S7*'Показатели'!$F$24*IF(U$4="да",$C6,1)</f>
        <v>0</v>
      </c>
      <c r="V6" s="121">
        <f>'Тест ответы'!T7*'Показатели'!$F$25*IF(V$4="да",$C6,1)</f>
        <v>0</v>
      </c>
      <c r="W6" s="121">
        <f>'Тест ответы'!U7*'Показатели'!$F$26*IF(W$4="да",$C6,1)</f>
        <v>0</v>
      </c>
      <c r="X6" s="121">
        <f>'Тест ответы'!V7*'Показатели'!$F$28*IF(X$4="да",$C6,1)</f>
        <v>0</v>
      </c>
      <c r="Y6" s="121">
        <f>'Тест ответы'!W7*'Показатели'!$F$29*IF(Y$4="да",$C6,1)</f>
        <v>0</v>
      </c>
      <c r="Z6" s="125">
        <f>'Тест ответы'!X7*'Показатели'!$F$33*IF(Z$4="да",$C6,1)</f>
        <v>0</v>
      </c>
      <c r="AA6" s="126">
        <f>'Тест ответы'!Y7*'Показатели'!$F$34*IF(AA$4="да",$C6,1)</f>
        <v>0</v>
      </c>
      <c r="AB6" s="126">
        <f>'Тест ответы'!Z7*'Показатели'!$F$35*IF(AB$4="да",$C6,1)</f>
        <v>0</v>
      </c>
      <c r="AC6" s="126">
        <f>'Тест ответы'!AA7*'Показатели'!$F$36*IF(AC$4="да",$C6,1)</f>
        <v>0</v>
      </c>
      <c r="AD6" s="126">
        <f>'Тест ответы'!AB7*'Показатели'!$F$37*IF(AD$4="да",$C6,1)</f>
        <v>0</v>
      </c>
      <c r="AE6" s="126">
        <f>'Тест ответы'!AC7*'Показатели'!$F$38*IF(AE$4="да",$C6,1)</f>
        <v>0</v>
      </c>
      <c r="AF6" s="126">
        <f>'Тест ответы'!AD7*'Показатели'!$F$39*IF(AF$4="да",$C6,1)</f>
        <v>0</v>
      </c>
      <c r="AG6" s="126">
        <f>'Тест ответы'!AE7*'Показатели'!$F$40*IF(AG$4="да",$C6,1)</f>
        <v>0</v>
      </c>
      <c r="AH6" s="126">
        <f>'Тест ответы'!AF7*'Показатели'!$F$41*IF(AH$4="да",$C6,1)</f>
        <v>0</v>
      </c>
      <c r="AI6" s="127">
        <f>'Тест ответы'!AG7*'Показатели'!$F$43*IF(AI$4="да",$C6,1)</f>
        <v>0</v>
      </c>
      <c r="AJ6" s="126">
        <f>'Тест ответы'!AH7*'Показатели'!$F$44*IF(AJ$4="да",$C6,1)</f>
        <v>0</v>
      </c>
      <c r="AK6" s="126">
        <f>'Тест ответы'!AI7*'Показатели'!$F$45*IF(AK$4="да",$C6,1)</f>
        <v>0</v>
      </c>
      <c r="AL6" s="126">
        <f>'Тест ответы'!AJ7*'Показатели'!$F$46*IF(AL$4="да",$C6,1)</f>
        <v>0</v>
      </c>
      <c r="AM6" s="126">
        <f>'Тест ответы'!AK7*'Показатели'!$F$47*IF(AM$4="да",$C6,1)</f>
        <v>0</v>
      </c>
      <c r="AN6" s="126">
        <f>'Тест ответы'!AL7*'Показатели'!$F$48*IF(AN$4="да",$C6,1)</f>
        <v>0</v>
      </c>
      <c r="AO6" s="126">
        <f>'Тест ответы'!AM7*'Показатели'!$F$49*IF(AO$4="да",$C6,1)</f>
        <v>0</v>
      </c>
      <c r="AP6" s="126">
        <f>'Тест ответы'!AN7*'Показатели'!$F$50*IF(AP$4="да",$C6,1)</f>
        <v>0</v>
      </c>
      <c r="AQ6" s="126">
        <f>'Тест ответы'!AO7*'Показатели'!$F$51*IF(AQ$4="да",$C6,1)</f>
        <v>0</v>
      </c>
      <c r="AR6" s="123">
        <f>'Тест ответы'!AP7*'Показатели'!$F$53*IF($AR$4="да",$C6,1)</f>
        <v>0</v>
      </c>
      <c r="AS6" s="128">
        <f>'Тест ответы'!AQ7*'Показатели'!$F$54*IF($AS$4="да",$C6,1)</f>
        <v>0</v>
      </c>
      <c r="AT6" s="127">
        <f>'Тест ответы'!AR7*'Показатели'!$F$56*IF(AT$4="да",$C6,1)</f>
        <v>0</v>
      </c>
      <c r="AU6" s="126">
        <f>'Тест ответы'!AS7*'Показатели'!$F$57*IF(AU$4="да",$C6,1)</f>
        <v>0</v>
      </c>
      <c r="AV6" s="126">
        <f>'Тест ответы'!AT7*'Показатели'!$F$58*IF(AV$4="да",$C6,1)</f>
        <v>0</v>
      </c>
      <c r="AW6" s="126">
        <f>'Тест ответы'!AU7*'Показатели'!$F$59*IF(AW$4="да",$C6,1)</f>
        <v>0</v>
      </c>
      <c r="AX6" s="126">
        <f>'Тест ответы'!AV7*'Показатели'!$F$60*IF(AX$4="да",$C6,1)</f>
        <v>0</v>
      </c>
      <c r="AY6" s="126">
        <f>'Тест ответы'!AW7*'Показатели'!$F$61*IF(AY$4="да",$C6,1)</f>
        <v>0</v>
      </c>
      <c r="AZ6" s="129">
        <f>'Тест ответы'!AX7*'Показатели'!$F$64*IF($AZ$4="да",$C6,1)</f>
        <v>0</v>
      </c>
      <c r="BA6" s="121">
        <f>'Тест ответы'!AY7*'Показатели'!$F$65*IF($BA$4="да",$C6,1)</f>
        <v>0</v>
      </c>
      <c r="BB6" s="121">
        <f>'Тест ответы'!AZ7*'Показатели'!$F$66*IF($BA$4="да",$C6,1)</f>
        <v>0</v>
      </c>
      <c r="BC6" s="121">
        <f>'Тест ответы'!BA7*'Показатели'!$F$67*IF($BC$4="да",$C6,1)</f>
        <v>0</v>
      </c>
      <c r="BD6" s="121">
        <f>'Тест ответы'!BB7*'Показатели'!$F$68*IF($BD$4="да",$C6,1)</f>
        <v>0</v>
      </c>
      <c r="BE6" s="121">
        <f>'Тест ответы'!BC7*'Показатели'!$F$69*IF($BE$4="да",$C6,1)</f>
        <v>0</v>
      </c>
      <c r="BF6" s="121">
        <f>'Тест ответы'!BD7*'Показатели'!$F$70*IF($BF$4="да",$C6,1)</f>
        <v>0</v>
      </c>
      <c r="BG6" s="121">
        <f>'Тест ответы'!BE7*'Показатели'!$F$71*IF($BG$4="да",$C6,1)</f>
        <v>0</v>
      </c>
      <c r="BH6" s="128">
        <f>'Тест ответы'!BF7*'Показатели'!$F$72*IF($BH$4="да",$C6,1)</f>
        <v>0</v>
      </c>
      <c r="BI6" s="121">
        <f>'Тест ответы'!BG7*'Показатели'!$F$75*IF($BI$4="да",$C6,1)</f>
        <v>0</v>
      </c>
      <c r="BJ6" s="121">
        <f>'Тест ответы'!BH7*'Показатели'!$F$76*IF($BJ$4="да",$C6,1)</f>
        <v>0</v>
      </c>
      <c r="BK6" s="121">
        <f>'Тест ответы'!BI7*'Показатели'!$F$77*IF($BK$4="да",$C6,1)</f>
        <v>0</v>
      </c>
      <c r="BL6" s="121">
        <f>'Тест ответы'!BJ7*'Показатели'!$F$78*IF($BL$4="да",$C6,1)</f>
        <v>0</v>
      </c>
      <c r="BM6" s="121">
        <f>'Тест ответы'!BK7*'Показатели'!$F$79*IF($BM$4="да",$C6,1)</f>
        <v>0</v>
      </c>
      <c r="BN6" s="121">
        <f>'Тест ответы'!BL7*'Показатели'!$F$80*IF($BN$4="да",$C6,1)</f>
        <v>0</v>
      </c>
      <c r="BO6" s="128">
        <f>'Тест ответы'!BM7*'Показатели'!$F$81*IF($BO$4="да",$C6,1)</f>
        <v>0</v>
      </c>
      <c r="BP6" s="121">
        <f>'Тест ответы'!BN7*'Показатели'!$F$86*IF(BP$4="да",$C6,1)</f>
        <v>0</v>
      </c>
      <c r="BQ6" s="121">
        <f>'Тест ответы'!BO7*'Показатели'!$F$87*IF(BQ$4="да",$C6,1)</f>
        <v>0</v>
      </c>
      <c r="BR6" s="121">
        <f>'Тест ответы'!BP7*'Показатели'!$F$88*IF(BR$4="да",$C6,1)</f>
        <v>0</v>
      </c>
      <c r="BS6" s="121">
        <f>'Тест ответы'!BQ7*'Показатели'!$F$89*IF($BS$4="да",$C6,1)</f>
        <v>0</v>
      </c>
      <c r="BT6" s="121">
        <f>'Тест ответы'!BR7*'Показатели'!$F$90*IF($BT$4="да",$C6,1)</f>
        <v>0</v>
      </c>
      <c r="BU6" s="121">
        <f>'Тест ответы'!BS7*'Показатели'!$F$91*IF($BU$4="да",$C6,1)</f>
        <v>0</v>
      </c>
      <c r="BV6" s="121">
        <f>'Тест ответы'!BT7*'Показатели'!$F$92*IF($BV$4="да",$C6,1)</f>
        <v>0</v>
      </c>
      <c r="BW6" s="121">
        <f>'Тест ответы'!BU7*'Показатели'!$F$93*IF($BW$4="да",$C6,1)</f>
        <v>0</v>
      </c>
      <c r="BX6" s="121">
        <f>'Тест ответы'!BV7*'Показатели'!$F$94*IF($BX$4="да",$C6,1)</f>
        <v>0</v>
      </c>
      <c r="BY6" s="121">
        <f>'Тест ответы'!BW7*'Показатели'!$F$95*IF($BY$4="да",$C6,1)</f>
        <v>0</v>
      </c>
      <c r="BZ6" s="121">
        <f>'Тест ответы'!BX7*'Показатели'!$F$96*IF($BZ$4="да",$C6,1)</f>
        <v>0</v>
      </c>
      <c r="CA6" s="121">
        <f>'Тест ответы'!BY7*'Показатели'!$F$97*IF($CA$4="да",$C6,1)</f>
        <v>0</v>
      </c>
      <c r="CB6" s="121">
        <f>'Тест ответы'!BZ7*'Показатели'!$F$99*IF($CB$4="да",$C6,1)</f>
        <v>0</v>
      </c>
      <c r="CC6" s="121">
        <f>'Тест ответы'!CA7*'Показатели'!$F$100*IF($CC$4="да",$C6,1)</f>
        <v>0</v>
      </c>
      <c r="CD6" s="121">
        <f>'Тест ответы'!CB7*'Показатели'!$F$101*IF($CD$4="да",$C6,1)</f>
        <v>0</v>
      </c>
      <c r="CE6" s="121">
        <f>'Тест ответы'!CC7*'Показатели'!$F$102*IF($CE$4="да",$C6,1)</f>
        <v>0</v>
      </c>
      <c r="CF6" s="121">
        <f>'Тест ответы'!CD7*'Показатели'!$F$103*IF($CF$4="да",$C6,1)</f>
        <v>0</v>
      </c>
      <c r="CG6" s="121">
        <f>'Тест ответы'!CE7*'Показатели'!$F$104*IF($CG$4="да",$C6,1)</f>
        <v>0</v>
      </c>
      <c r="CH6" s="121">
        <f>'Тест ответы'!CF7*'Показатели'!$F$105*IF($CH$4="да",$C6,1)</f>
        <v>0</v>
      </c>
      <c r="CI6" s="121">
        <f>'Тест ответы'!CG7*'Показатели'!$F$106*IF($CI$4="да",$C6,1)</f>
        <v>0</v>
      </c>
      <c r="CJ6" s="121">
        <f>'Тест ответы'!CH7*'Показатели'!$F$107*IF($CJ$4="да",$C6,1)</f>
        <v>0</v>
      </c>
      <c r="CK6" s="121">
        <f>'Тест ответы'!CI7*'Показатели'!$F$108*IF($CK$4="да",$C6,1)</f>
        <v>0</v>
      </c>
      <c r="CL6" s="121">
        <f>'Тест ответы'!CJ7*'Показатели'!$F$109*IF($CL$4="да",$C6,1)</f>
        <v>0</v>
      </c>
      <c r="CM6" s="121">
        <f>'Тест ответы'!CK7*'Показатели'!$F$110*IF($CM$4="да",$C6,1)</f>
        <v>0</v>
      </c>
      <c r="CN6" s="121">
        <f>'Тест ответы'!CL7*'Показатели'!$F$111*IF($CN$4="да",$C6,1)</f>
        <v>0</v>
      </c>
      <c r="CO6" s="121">
        <f>'Тест ответы'!CM7*'Показатели'!$F$112*IF($CO$4="да",$C6,1)</f>
        <v>0</v>
      </c>
      <c r="CP6" s="128">
        <f>'Тест ответы'!CN7*'Показатели'!$F$113*IF($CP$4="да",$C6,1)</f>
        <v>0</v>
      </c>
      <c r="CQ6" s="121">
        <f>'Тест ответы'!CO7*'Показатели'!$F$118*IF(CQ$4="да",$C6,1)</f>
        <v>0</v>
      </c>
      <c r="CR6" s="121">
        <f>'Тест ответы'!CP7*'Показатели'!$F$119*IF(CR$4="да",$C6,1)</f>
        <v>0</v>
      </c>
      <c r="CS6" s="121">
        <f>'Тест ответы'!CQ7*'Показатели'!$F$120*IF(CS$4="да",$C6,1)</f>
        <v>0</v>
      </c>
      <c r="CT6" s="121">
        <f>'Тест ответы'!CR7*'Показатели'!$F$121*IF($CT$4="да",$C6,1)</f>
        <v>0</v>
      </c>
      <c r="CU6" s="121">
        <f>'Тест ответы'!CS7*'Показатели'!$F$122*IF($CU$4="да",$C6,1)</f>
        <v>0</v>
      </c>
      <c r="CV6" s="121">
        <f>'Тест ответы'!CT7*'Показатели'!$F$123*IF($CV$4="да",$C6,1)</f>
        <v>0</v>
      </c>
      <c r="CW6" s="121">
        <f>'Тест ответы'!CU7*'Показатели'!$F$124*IF($CW$4="да",$C6,1)</f>
        <v>0</v>
      </c>
      <c r="CX6" s="121">
        <f>'Тест ответы'!CV7*'Показатели'!$F$125*IF($CX$4="да",$C6,1)</f>
        <v>0</v>
      </c>
      <c r="CY6" s="121">
        <f>'Тест ответы'!CW7*'Показатели'!$F$126*IF($CY$4="да",$C6,1)</f>
        <v>0</v>
      </c>
      <c r="CZ6" s="121">
        <f>'Тест ответы'!CX7*'Показатели'!$F$127*IF($CZ$4="да",$C6,1)</f>
        <v>0</v>
      </c>
      <c r="DA6" s="121">
        <f>'Тест ответы'!CY7*'Показатели'!$F$128*IF($DA$4="да",$C6,1)</f>
        <v>0</v>
      </c>
      <c r="DB6" s="121">
        <f>'Тест ответы'!CZ7*'Показатели'!$F$129*IF($DB$4="да",$C6,1)</f>
        <v>0</v>
      </c>
      <c r="DC6" s="121">
        <f>'Тест ответы'!DA7*'Показатели'!$F$131*IF($DC$4="да",$C6,1)</f>
        <v>0</v>
      </c>
      <c r="DD6" s="121">
        <f>'Тест ответы'!DB7*'Показатели'!$F$132*IF($DD$4="да",$C6,1)</f>
        <v>0</v>
      </c>
      <c r="DE6" s="121">
        <f>'Тест ответы'!DC7*'Показатели'!$F$133*IF($DE$4="да",$C6,1)</f>
        <v>0</v>
      </c>
      <c r="DF6" s="121">
        <f>'Тест ответы'!DD7*'Показатели'!$F$134*IF($DF$4="да",$C6,1)</f>
        <v>0</v>
      </c>
      <c r="DG6" s="121">
        <f>'Тест ответы'!DE7*'Показатели'!$F$135*IF($DG$4="да",$C6,1)</f>
        <v>0</v>
      </c>
      <c r="DH6" s="121">
        <f>'Тест ответы'!DF7*'Показатели'!$F$136*IF($DH5="да",$C6,1)</f>
        <v>0</v>
      </c>
      <c r="DI6" s="121">
        <f>'Тест ответы'!DG7*'Показатели'!$F$137*IF($DI$4="да",$C6,1)</f>
        <v>0</v>
      </c>
      <c r="DJ6" s="121">
        <f>'Тест ответы'!DH7*'Показатели'!$F$138*IF($DJ$4="да",$C6,1)</f>
        <v>0</v>
      </c>
      <c r="DK6" s="122">
        <f>'Тест ответы'!DH7*'Показатели'!$F$139*IF($DK$4="да",$C6,1)</f>
        <v>0</v>
      </c>
      <c r="DL6" s="130" t="str">
        <f>'Тест ответы'!DJ7*#REF!*IF($DL$4="да",$C6,1)</f>
        <v>#REF!</v>
      </c>
      <c r="DM6" s="122" t="str">
        <f>'Тест ответы'!DK7*#REF!*IF(DM$4="да",$C6,1)</f>
        <v>#REF!</v>
      </c>
      <c r="DN6" s="122" t="str">
        <f>'Тест ответы'!DL7*#REF!*IF(DN$4="да",$C6,1)</f>
        <v>#REF!</v>
      </c>
      <c r="DO6" s="131" t="str">
        <f>'Тест ответы'!DM7*#REF!*IF($DO$4="да",$C6,1)</f>
        <v>#REF!</v>
      </c>
      <c r="DP6" s="122">
        <f>'Тест ответы'!DN7*'Показатели'!$F$141*IF($DP$4="да",$C6,1)</f>
        <v>0</v>
      </c>
      <c r="DQ6" s="122">
        <f>'Тест ответы'!DO7*'Показатели'!$F$142*IF(DQ$4="да",$C6,1)</f>
        <v>0</v>
      </c>
      <c r="DR6" s="132">
        <f>'Тест ответы'!DP7*'Показатели'!$F$144*$C6</f>
        <v>0</v>
      </c>
      <c r="DS6" s="122">
        <f>'Тест ответы'!DQ7*'Показатели'!$F$151*$C6</f>
        <v>0</v>
      </c>
      <c r="DT6" s="122">
        <f>'Тест ответы'!DR7*'Показатели'!$F$154*$C6</f>
        <v>0</v>
      </c>
      <c r="DU6" s="122">
        <f>'Тест ответы'!DS7*'Показатели'!$F$157*$C6</f>
        <v>0</v>
      </c>
      <c r="DV6" s="122">
        <f>'Тест ответы'!DT7*'Показатели'!$F$163*$C6</f>
        <v>0</v>
      </c>
      <c r="DW6" s="122">
        <f>'Тест ответы'!DU7*'Показатели'!$F$166*$C6</f>
        <v>0</v>
      </c>
      <c r="DX6" s="133">
        <f>'Тест ответы'!DV7*'Показатели'!$F$169*$C6</f>
        <v>0</v>
      </c>
      <c r="DY6" s="126">
        <f>'Тест ответы'!DW7*'Показатели'!$F$171*IF($DY$4="да",$C6,1)</f>
        <v>0</v>
      </c>
      <c r="DZ6" s="126">
        <f>'Тест ответы'!DX7*'Показатели'!$F$172*IF($DZ$4="да",$C6,1)</f>
        <v>0</v>
      </c>
      <c r="EA6" s="126">
        <f>'Тест ответы'!DY7*'Показатели'!$F$173*IF($EA$4="да",$C6,1)</f>
        <v>0</v>
      </c>
      <c r="EB6" s="126">
        <f>'Тест ответы'!DZ7*'Показатели'!$F$174*IF($EB$4="да",$C6,1)</f>
        <v>0</v>
      </c>
      <c r="EC6" s="126">
        <f>'Тест ответы'!EA7*'Показатели'!$F$175*IF($EC$4="да",$C6,1)</f>
        <v>0</v>
      </c>
      <c r="ED6" s="126">
        <f>'Тест ответы'!EB7*'Показатели'!$F$176*IF($ED$4="да",$C6,1)</f>
        <v>0</v>
      </c>
      <c r="EE6" s="126">
        <f>'Тест ответы'!EC7*'Показатели'!$F$177*IF($EE$4="да",$C6,1)</f>
        <v>0</v>
      </c>
      <c r="EF6" s="126">
        <f>'Тест ответы'!ED7*'Показатели'!$F$178*IF($EF$4="да",$C6,1)</f>
        <v>0</v>
      </c>
      <c r="EG6" s="126">
        <f>'Тест ответы'!EE7*'Показатели'!$F$179*IF($EG$4="да",$C6,1)</f>
        <v>0</v>
      </c>
      <c r="EH6" s="126">
        <f>'Тест ответы'!EF7*'Показатели'!$F$180*IF($EH$4="да",$C6,1)</f>
        <v>0</v>
      </c>
      <c r="EI6" s="126">
        <f>'Тест ответы'!EG7*'Показатели'!$F$181*IF($EI$4="да",$C6,1)</f>
        <v>0</v>
      </c>
      <c r="EJ6" s="126">
        <f>'Тест ответы'!EH7*'Показатели'!$F$182*IF($EJ$4="да",$C6,1)</f>
        <v>0</v>
      </c>
      <c r="EK6" s="126">
        <f>'Тест ответы'!EI7*'Показатели'!$F$183*IF($EK$4="да",$C6,1)</f>
        <v>0</v>
      </c>
      <c r="EL6" s="126">
        <f>'Тест ответы'!EJ7*'Показатели'!$F$184*IF($EL$4="да",$C6,1)</f>
        <v>0</v>
      </c>
      <c r="EM6" s="126">
        <f>'Тест ответы'!EK7*'Показатели'!$F$185*IF($EM$4="да",$C6,1)</f>
        <v>0</v>
      </c>
      <c r="EN6" s="126">
        <f>'Тест ответы'!EL7*'Показатели'!$F$186*IF($EN$4="да",$C6,1)</f>
        <v>0</v>
      </c>
      <c r="EO6" s="126">
        <f>'Тест ответы'!EM7*'Показатели'!$F$187*IF($EO$4="да",$C6,1)</f>
        <v>0</v>
      </c>
      <c r="EP6" s="126">
        <f>'Тест ответы'!EN7*'Показатели'!$F$188*IF($EP$4="да",$C6,1)</f>
        <v>0</v>
      </c>
      <c r="EQ6" s="126">
        <f>'Тест ответы'!EO7*'Показатели'!$F$189*IF($EQ$4="да",$C6,1)</f>
        <v>0</v>
      </c>
      <c r="ER6" s="126">
        <f>'Тест ответы'!EP7*'Показатели'!$F$190*IF($ER$4="да",$C6,1)</f>
        <v>0</v>
      </c>
      <c r="ES6" s="134">
        <f>'Тест ответы'!EQ7*'Показатели'!$F$191*IF($ES$4="да",$C6,1)</f>
        <v>0</v>
      </c>
      <c r="ET6" s="126">
        <f>'Тест ответы'!ER7*'Показатели'!$F$193*IF($ET$4="да",$C6,1)</f>
        <v>0</v>
      </c>
      <c r="EU6" s="126">
        <f>'Тест ответы'!ES7*'Показатели'!$F$194*IF($EU$4="да",$C6,1)</f>
        <v>0</v>
      </c>
      <c r="EV6" s="126">
        <f>'Тест ответы'!ET7*'Показатели'!$F$195*IF($EV$4="да",$C6,1)</f>
        <v>0</v>
      </c>
      <c r="EW6" s="126">
        <f>'Тест ответы'!EU7*'Показатели'!$F$196*IF($EW$4="да",$C6,1)</f>
        <v>0</v>
      </c>
      <c r="EX6" s="126">
        <f>'Тест ответы'!EV7*'Показатели'!$F$197*IF($EX$4="да",$C6,1)</f>
        <v>0</v>
      </c>
      <c r="EY6" s="126">
        <f>'Тест ответы'!EW7*'Показатели'!$F$198*IF($EY$4="да",$C6,1)</f>
        <v>0</v>
      </c>
      <c r="EZ6" s="126">
        <f>'Тест ответы'!EX7*'Показатели'!$F$199*IF($EZ$4="да",$C6,1)</f>
        <v>0</v>
      </c>
      <c r="FA6" s="126">
        <f>'Тест ответы'!EY7*'Показатели'!$F$200*IF($FA$4="да",$C6,1)</f>
        <v>0</v>
      </c>
      <c r="FB6" s="126">
        <f>'Тест ответы'!EZ7*'Показатели'!$F$201*IF($FB$4="да",$C6,1)</f>
        <v>0</v>
      </c>
      <c r="FC6" s="126">
        <f>'Тест ответы'!FA7*'Показатели'!$F$202*IF($FC$4="да",$C6,1)</f>
        <v>0</v>
      </c>
      <c r="FD6" s="126">
        <f>'Тест ответы'!FB7*'Показатели'!$F$203*IF($FD$4="да",$C6,1)</f>
        <v>0</v>
      </c>
      <c r="FE6" s="126">
        <f>'Тест ответы'!FC7*'Показатели'!$F$204*IF($FE$4="да",$C6,1)</f>
        <v>0</v>
      </c>
      <c r="FF6" s="126">
        <f>'Тест ответы'!FD7*'Показатели'!$F$205*IF($FF$4="да",$C6,1)</f>
        <v>0</v>
      </c>
      <c r="FG6" s="126">
        <f>'Тест ответы'!FE7*'Показатели'!$F$206*IF($FG$4="да",$C6,1)</f>
        <v>0</v>
      </c>
      <c r="FH6" s="126">
        <f>'Тест ответы'!FF7*'Показатели'!$F$207*IF($FH$4="да",$C6,1)</f>
        <v>0</v>
      </c>
      <c r="FI6" s="126">
        <f>'Тест ответы'!FG7*'Показатели'!$F$208*IF($FI$4="да",$C6,1)</f>
        <v>0</v>
      </c>
      <c r="FJ6" s="126">
        <f>'Тест ответы'!FH7*'Показатели'!$F$209*IF($FJ$4="да",$C6,1)</f>
        <v>0</v>
      </c>
      <c r="FK6" s="135">
        <f>'Тест ответы'!FI7*'Показатели'!$F$210*IF($FK$4="да",$C6,1)</f>
        <v>0</v>
      </c>
      <c r="FL6" s="122">
        <f>'Тест ответы'!FJ7*'Показатели'!$F$214*IF(FL$4="да",$C6,1)</f>
        <v>0</v>
      </c>
      <c r="FM6" s="122">
        <f>'Тест ответы'!FK7*'Показатели'!$F$215*IF(FM$4="да",$C6,1)</f>
        <v>0</v>
      </c>
      <c r="FN6" s="122">
        <f>'Тест ответы'!FL7*'Показатели'!$F$217*IF(FN$4="да",$C6,1)</f>
        <v>0</v>
      </c>
      <c r="FO6" s="122">
        <f>'Тест ответы'!FM7*'Показатели'!$F$218*IF(FO$4="да",$C6,1)</f>
        <v>0</v>
      </c>
      <c r="FP6" s="122">
        <f>'Тест ответы'!FN7*'Показатели'!$F$220*IF(FP$4="да",$C6,1)</f>
        <v>0</v>
      </c>
      <c r="FQ6" s="122">
        <f>'Тест ответы'!FO7*'Показатели'!$F$221*IF(FQ$4="да",$C6,1)</f>
        <v>0</v>
      </c>
      <c r="FR6" s="122">
        <f>'Тест ответы'!FP7*'Показатели'!$F$222*IF(FR$4="да",$C6,1)</f>
        <v>0</v>
      </c>
      <c r="FS6" s="122">
        <f>'Тест ответы'!FQ7*'Показатели'!$F$223*IF(FS$4="да",$C6,1)</f>
        <v>0</v>
      </c>
      <c r="FT6" s="122">
        <f>'Тест ответы'!FR7*'Показатели'!$F$224*IF(FT$4="да",$C6,1)</f>
        <v>0</v>
      </c>
      <c r="FU6" s="122">
        <f>'Тест ответы'!FS7*'Показатели'!$F$225*IF(FU$4="да",$C6,1)</f>
        <v>0</v>
      </c>
      <c r="FV6" s="122">
        <f>'Тест ответы'!FT7*'Показатели'!$F$227*IF(FV$4="да",$C6,1)</f>
        <v>0</v>
      </c>
      <c r="FW6" s="122">
        <f>'Тест ответы'!FU7*'Показатели'!$F$228*IF(FW$4="да",$C6,1)</f>
        <v>0</v>
      </c>
      <c r="FX6" s="122">
        <f>'Тест ответы'!FV7*'Показатели'!$F$229*IF(FX$4="да",$C6,1)</f>
        <v>0</v>
      </c>
      <c r="FY6" s="122">
        <f>'Тест ответы'!FW7*'Показатели'!$F$230*IF(FY$4="да",$C6,1)</f>
        <v>0</v>
      </c>
      <c r="FZ6" s="122">
        <f>'Тест ответы'!FX7*'Показатели'!$F$231*IF(FZ$4="да",$C6,1)</f>
        <v>0</v>
      </c>
      <c r="GA6" s="122">
        <f>'Тест ответы'!FY7*'Показатели'!$F$232*IF(GA$4="да",$C6,1)</f>
        <v>0</v>
      </c>
      <c r="GB6" s="122">
        <f>'Тест ответы'!FZ7*'Показатели'!$F$235*IF($GB$4="да",$C6,1)</f>
        <v>0</v>
      </c>
      <c r="GC6" s="122">
        <f>'Тест ответы'!GA7*'Показатели'!$F$236*IF($GC$4="да",$C6,1)</f>
        <v>0</v>
      </c>
      <c r="GD6" s="122">
        <f>'Тест ответы'!GB7*'Показатели'!$F$238*IF($GD$4="да",$C6,1)</f>
        <v>0</v>
      </c>
      <c r="GE6" s="122">
        <f>'Тест ответы'!GC7*'Показатели'!$F$239*IF($GE$4="да",$C6,1)</f>
        <v>0</v>
      </c>
      <c r="GF6" s="122">
        <f>'Тест ответы'!GD7*'Показатели'!$F$241*IF($GF$4="да",$C6,1)</f>
        <v>0</v>
      </c>
      <c r="GG6" s="122">
        <f>'Тест ответы'!GE7*'Показатели'!$F$242*IF($GG$4="да",$C6,1)</f>
        <v>0</v>
      </c>
      <c r="GH6" s="122">
        <f>'Тест ответы'!GF7*'Показатели'!$F$243*IF($GH$4="да",$C6,1)</f>
        <v>0</v>
      </c>
      <c r="GI6" s="122">
        <f>'Тест ответы'!GG7*'Показатели'!$F$244*IF($GI$4="да",$C6,1)</f>
        <v>0</v>
      </c>
      <c r="GJ6" s="122">
        <f>'Тест ответы'!GH7*'Показатели'!$F$245*IF($GJ$4="да",$C6,1)</f>
        <v>0</v>
      </c>
      <c r="GK6" s="122">
        <f>'Тест ответы'!GI7*'Показатели'!$F$246*IF($GK$4="да",$C6,1)</f>
        <v>0</v>
      </c>
      <c r="GL6" s="122">
        <f>'Тест ответы'!GJ7*'Показатели'!$F$248*IF($GL$4="да",$C6,1)</f>
        <v>0</v>
      </c>
      <c r="GM6" s="122">
        <f>'Тест ответы'!GK7*'Показатели'!$F$249*IF($GM$4="да",$C6,1)</f>
        <v>0</v>
      </c>
      <c r="GN6" s="122">
        <f>'Тест ответы'!GL7*'Показатели'!$F$250*IF($GN$4="да",$C6,1)</f>
        <v>0</v>
      </c>
      <c r="GO6" s="122">
        <f>'Тест ответы'!GM7*'Показатели'!$F$251*IF($GO$4="да",$C6,1)</f>
        <v>0</v>
      </c>
      <c r="GP6" s="122">
        <f>'Тест ответы'!GN7*'Показатели'!$F$252*IF($GP$4="да",$C6,1)</f>
        <v>0</v>
      </c>
      <c r="GQ6" s="122">
        <f>'Тест ответы'!GO7*'Показатели'!$F$253*IF($GQ$4="да",$C6,1)</f>
        <v>0</v>
      </c>
      <c r="GR6" s="132">
        <f>'Тест ответы'!GP7*'Показатели'!$F$256*IF($GR$4="да",$C6,1)</f>
        <v>0</v>
      </c>
      <c r="GS6" s="122">
        <f>'Тест ответы'!GQ7*'Показатели'!$F$257*IF($GS$4="да",$C6,1)</f>
        <v>0</v>
      </c>
      <c r="GT6" s="122">
        <f>'Тест ответы'!GR7*'Показатели'!$F$258*IF($GT$4="да",$C6,1)</f>
        <v>0</v>
      </c>
      <c r="GU6" s="122">
        <f>'Тест ответы'!GS7*'Показатели'!$F$260*IF($GU$4="да",$C6,1)</f>
        <v>0</v>
      </c>
      <c r="GV6" s="122">
        <f>'Тест ответы'!GT7*'Показатели'!$F$261*IF($GV$4="да",$C6,1)</f>
        <v>0</v>
      </c>
      <c r="GW6" s="122">
        <f>'Тест ответы'!GU7*'Показатели'!$F$262*IF($GW$4="да",$C6,1)</f>
        <v>0</v>
      </c>
      <c r="GX6" s="122">
        <f>'Тест ответы'!GV7*'Показатели'!$F$264*IF($GX$4="да",$C6,1)</f>
        <v>0</v>
      </c>
      <c r="GY6" s="122">
        <f>'Тест ответы'!GW7*'Показатели'!$F$265*IF($GY$4="да",$C6,1)</f>
        <v>0</v>
      </c>
      <c r="GZ6" s="122">
        <f>'Тест ответы'!GX7*'Показатели'!$F$266*IF($GZ$4="да",$C6,1)</f>
        <v>0</v>
      </c>
      <c r="HA6" s="122">
        <f>'Тест ответы'!GY7*'Показатели'!$F$267*IF($HA$4="да",$C6,1)</f>
        <v>0</v>
      </c>
      <c r="HB6" s="122">
        <f>'Тест ответы'!GZ7*'Показатели'!$F$269*IF($HB$4="да",$C6,1)</f>
        <v>0</v>
      </c>
      <c r="HC6" s="122">
        <f>'Тест ответы'!HA7*'Показатели'!$F$270*IF($HC$4="да",$C6,1)</f>
        <v>0</v>
      </c>
      <c r="HD6" s="122">
        <f>'Тест ответы'!HB7*'Показатели'!$F$271*IF($HD$4="да",$C6,1)</f>
        <v>0</v>
      </c>
      <c r="HE6" s="122">
        <f>'Тест ответы'!HC7*'Показатели'!$F$272*IF($HE$4="да",$C6,1)</f>
        <v>0</v>
      </c>
      <c r="HF6" s="122">
        <f>'Тест ответы'!HD7*'Показатели'!$F$274*IF($HF$4="да",$C6,1)</f>
        <v>0</v>
      </c>
      <c r="HG6" s="122">
        <f>'Тест ответы'!HE7*'Показатели'!$F$275*IF($HG$4="да",$C6,1)</f>
        <v>0</v>
      </c>
      <c r="HH6" s="122">
        <f>'Тест ответы'!HF7*'Показатели'!$F$276*IF($HH$4="да",$C6,1)</f>
        <v>0</v>
      </c>
      <c r="HI6" s="122">
        <f>'Тест ответы'!HG7*'Показатели'!$F$277*IF($HI$4="да",$C6,1)</f>
        <v>0</v>
      </c>
      <c r="HJ6" s="122">
        <f>'Тест ответы'!HH7*'Показатели'!$F$278*IF($HJ$4="да",$C6,1)</f>
        <v>0</v>
      </c>
      <c r="HK6" s="122">
        <f>'Тест ответы'!HI7*'Показатели'!$F$279*IF($HK$4="да",$C6,1)</f>
        <v>0</v>
      </c>
      <c r="HL6" s="122">
        <f>'Тест ответы'!HJ7*'Показатели'!$F$280*IF($HL$4="да",$C6,1)</f>
        <v>0</v>
      </c>
      <c r="HM6" s="122">
        <f>'Тест ответы'!HK7*'Показатели'!$F$281*IF($HM$4="да",$C6,1)</f>
        <v>0</v>
      </c>
      <c r="HN6" s="122">
        <f>'Тест ответы'!HL7*'Показатели'!$F$282*IF($HN$4="да",$C6,1)</f>
        <v>0</v>
      </c>
      <c r="HO6" s="122">
        <f>'Тест ответы'!HM7*'Показатели'!$F$284*IF($HO$4="да",$C6,1)</f>
        <v>0</v>
      </c>
      <c r="HP6" s="122">
        <f>'Тест ответы'!HN7*'Показатели'!$F$285*IF($HP$4="да",$C6,1)</f>
        <v>0</v>
      </c>
      <c r="HQ6" s="122">
        <f>'Тест ответы'!HO7*'Показатели'!$F$286*IF($HQ$4="да",$C6,1)</f>
        <v>0</v>
      </c>
      <c r="HR6" s="122">
        <f>'Тест ответы'!HP7*'Показатели'!$F$287*IF($HR$4="да",$C6,1)</f>
        <v>0</v>
      </c>
      <c r="HS6" s="122">
        <f>'Тест ответы'!HQ7*'Показатели'!$F$288*IF($HS$4="да",$C6,1)</f>
        <v>0</v>
      </c>
      <c r="HT6" s="122">
        <f>'Тест ответы'!HR7*'Показатели'!$F$289*IF(HT$4="да",$C6,1)</f>
        <v>0</v>
      </c>
      <c r="HU6" s="122">
        <f>'Тест ответы'!HS7*'Показатели'!$F$290*IF($HU$4="да",$C6,1)</f>
        <v>0</v>
      </c>
      <c r="HV6" s="122">
        <f>'Тест ответы'!HT7*'Показатели'!$F$291*IF($HV$4="да",$C6,1)</f>
        <v>0</v>
      </c>
      <c r="HW6" s="122">
        <f>'Тест ответы'!HU7*'Показатели'!$F$292*IF($HW$4="да",$C6,1)</f>
        <v>0</v>
      </c>
      <c r="HX6" s="122" t="str">
        <f>'Тест ответы'!HV7*#REF!*C6</f>
        <v>#REF!</v>
      </c>
      <c r="HY6" s="133" t="str">
        <f>'Тест ответы'!HW7*#REF!*C6</f>
        <v>#REF!</v>
      </c>
      <c r="HZ6" s="122">
        <f>'Тест ответы'!HX7*'Показатели'!$F$295*IF(HZ$4="да",$C6,1)</f>
        <v>0</v>
      </c>
      <c r="IA6" s="122">
        <f>'Тест ответы'!HY7*'Показатели'!$F$296*IF(IA$4="да",$C6,1)</f>
        <v>0</v>
      </c>
      <c r="IB6" s="122">
        <f>'Тест ответы'!HZ7*'Показатели'!$F$297*IF(IB$4="да",$C6,1)</f>
        <v>0</v>
      </c>
      <c r="IC6" s="122">
        <f>'Тест ответы'!IA7*'Показатели'!$F$299*IF(IC$4="да",$C6,1)</f>
        <v>0</v>
      </c>
      <c r="ID6" s="122">
        <f>'Тест ответы'!IB7*'Показатели'!$F$300*IF(ID$4="да",$C6,1)</f>
        <v>0</v>
      </c>
      <c r="IE6" s="122">
        <f>'Тест ответы'!IC7*'Показатели'!$F$301*IF(IE$4="да",$C6,1)</f>
        <v>0</v>
      </c>
      <c r="IF6" s="122">
        <f>'Тест ответы'!ID7*'Показатели'!$F$303*IF(IF$4="да",$C6,1)</f>
        <v>0</v>
      </c>
      <c r="IG6" s="122">
        <f>'Тест ответы'!IE7*'Показатели'!$F$304*IF(IG$4="да",$C6,1)</f>
        <v>0</v>
      </c>
      <c r="IH6" s="122">
        <f>'Тест ответы'!IF7*'Показатели'!$F$305*IF(IH$4="да",$C6,1)</f>
        <v>0</v>
      </c>
      <c r="II6" s="122">
        <f>'Тест ответы'!IG7*'Показатели'!$F$307*IF(II$4="да",$C6,1)</f>
        <v>0</v>
      </c>
      <c r="IJ6" s="122">
        <f>'Тест ответы'!IH7*'Показатели'!$F$308*IF(IJ$4="да",$C6,1)</f>
        <v>0</v>
      </c>
      <c r="IK6" s="122">
        <f>'Тест ответы'!II7*'Показатели'!$F$309*IF(IK$4="да",$C6,1)</f>
        <v>0</v>
      </c>
      <c r="IL6" s="122">
        <f>'Тест ответы'!IJ7*'Показатели'!$F$313*IF(IL$4="да",$C6,1)</f>
        <v>0</v>
      </c>
      <c r="IM6" s="122">
        <f>'Тест ответы'!IK7*'Показатели'!$F$314*IF(IM$4="да",$C6,1)</f>
        <v>0</v>
      </c>
      <c r="IN6" s="122">
        <f>'Тест ответы'!IL7*'Показатели'!$F$315*IF(IN$4="да",$C6,1)</f>
        <v>0</v>
      </c>
      <c r="IO6" s="122">
        <f>'Тест ответы'!IM7*'Показатели'!$F$316*IF(IO$4="да",$C6,1)</f>
        <v>0</v>
      </c>
      <c r="IP6" s="122">
        <f>'Тест ответы'!IN7*'Показатели'!$F$317*IF(IP$4="да",$C6,1)</f>
        <v>0</v>
      </c>
      <c r="IQ6" s="122">
        <f>'Тест ответы'!IO7*'Показатели'!$F$318*IF(IQ$4="да",$C6,1)</f>
        <v>0</v>
      </c>
      <c r="IR6" s="122">
        <f>'Тест ответы'!IP7*'Показатели'!$F$320*IF(IR$4="да",$C6,1)</f>
        <v>0</v>
      </c>
      <c r="IS6" s="122">
        <f>'Тест ответы'!IQ7*'Показатели'!$F$321*IF(IS$4="да",$C6,1)</f>
        <v>0</v>
      </c>
      <c r="IT6" s="122">
        <f>'Тест ответы'!IR7*'Показатели'!$F$322*IF(IT$4="да",$C6,1)</f>
        <v>0</v>
      </c>
      <c r="IU6" s="122">
        <f>'Тест ответы'!IS7*'Показатели'!$F$323*IF(IU$4="да",$C6,1)</f>
        <v>0</v>
      </c>
      <c r="IV6" s="122">
        <f>'Тест ответы'!IT7*'Показатели'!$F$324*IF(IV$4="да",$C6,1)</f>
        <v>0</v>
      </c>
      <c r="IW6" s="122">
        <f>'Тест ответы'!IU7*'Показатели'!$F$325*IF(IW$4="да",$C6,1)</f>
        <v>0</v>
      </c>
      <c r="IX6" s="122">
        <f>'Тест ответы'!IV7*'Показатели'!$F$327*IF(IX$4="да",$C6,1)</f>
        <v>0</v>
      </c>
      <c r="IY6" s="122">
        <f>'Тест ответы'!IW7*'Показатели'!$F$328*IF(IY$4="да",$C6,1)</f>
        <v>0</v>
      </c>
      <c r="IZ6" s="132">
        <f>'Тест ответы'!IX7*'Показатели'!$F$331*IF(IZ$4="да",$C6,1)</f>
        <v>0</v>
      </c>
      <c r="JA6" s="122">
        <f>'Тест ответы'!IY7*'Показатели'!$F$332*IF(JA$4="да",$C6,1)</f>
        <v>0</v>
      </c>
      <c r="JB6" s="122">
        <f>'Тест ответы'!IZ7*'Показатели'!$F$333*IF(JB$4="да",$C6,1)</f>
        <v>0</v>
      </c>
      <c r="JC6" s="122">
        <f>'Тест ответы'!JA7*'Показатели'!$F$334*IF(JC$4="да",$C6,1)</f>
        <v>0</v>
      </c>
      <c r="JD6" s="122">
        <f>'Тест ответы'!JB7*'Показатели'!$F$335*IF(JD$4="да",$C6,1)</f>
        <v>0</v>
      </c>
      <c r="JE6" s="122">
        <f>'Тест ответы'!JC7*'Показатели'!$F$336*IF(JE$4="да",$C6,1)</f>
        <v>0</v>
      </c>
      <c r="JF6" s="122">
        <f>'Тест ответы'!JD7*'Показатели'!$F$338*IF(JF$4="да",$C6,1)</f>
        <v>0</v>
      </c>
      <c r="JG6" s="122">
        <f>'Тест ответы'!JE7*'Показатели'!$F$339*IF(JG$4="да",$C6,1)</f>
        <v>0</v>
      </c>
      <c r="JH6" s="122">
        <f>'Тест ответы'!JF7*'Показатели'!$F$341*IF(JH$4="да",$C6,1)</f>
        <v>0</v>
      </c>
      <c r="JI6" s="122">
        <f>'Тест ответы'!JG7*'Показатели'!$F$342*IF(JI$4="да",$C6,1)</f>
        <v>0</v>
      </c>
      <c r="JJ6" s="122">
        <f>'Тест ответы'!JH7*'Показатели'!$F$343*IF(JJ$4="да",$C6,1)</f>
        <v>0</v>
      </c>
      <c r="JK6" s="122">
        <f>'Тест ответы'!JI7*'Показатели'!$F$344*IF(JK$4="да",$C6,1)</f>
        <v>0</v>
      </c>
      <c r="JL6" s="122">
        <f>'Тест ответы'!JJ7*'Показатели'!$F$345*IF(JL$4="да",$C6,1)</f>
        <v>0</v>
      </c>
      <c r="JM6" s="122">
        <f>'Тест ответы'!JK7*'Показатели'!$F$346*IF(JM$4="да",$C6,1)</f>
        <v>0</v>
      </c>
      <c r="JN6" s="122">
        <f>'Тест ответы'!JL7*'Показатели'!$F$347*IF(JN$4="да",$C6,1)</f>
        <v>0</v>
      </c>
      <c r="JO6" s="122">
        <f>'Тест ответы'!JM7*'Показатели'!$F$348*IF(JO$4="да",$C6,1)</f>
        <v>0</v>
      </c>
      <c r="JP6" s="122">
        <f>'Тест ответы'!JN7*'Показатели'!$F$349*IF(JP$4="да",$C6,1)</f>
        <v>0</v>
      </c>
      <c r="JQ6" s="122">
        <f>'Тест ответы'!JO7*'Показатели'!$F$350*IF(JQ$4="да",$C6,1)</f>
        <v>0</v>
      </c>
      <c r="JR6" s="122">
        <f>'Тест ответы'!JP7*'Показатели'!$F$351*IF(JR$4="да",$C6,1)</f>
        <v>0</v>
      </c>
      <c r="JS6" s="122">
        <f>'Тест ответы'!JQ7*'Показатели'!$F$352*IF(JS$4="да",$C6,1)</f>
        <v>0</v>
      </c>
      <c r="JT6" s="122">
        <f>'Тест ответы'!JR7*'Показатели'!$F$353*IF(JT$4="да",$C6,1)</f>
        <v>0</v>
      </c>
      <c r="JU6" s="122">
        <f>'Тест ответы'!JS7*'Показатели'!$F$354*IF(JU$4="да",$C6,1)</f>
        <v>0</v>
      </c>
      <c r="JV6" s="122">
        <f>'Тест ответы'!JT7*'Показатели'!$F$355*IF(JV$4="да",$C6,1)</f>
        <v>0</v>
      </c>
      <c r="JW6" s="122">
        <f>'Тест ответы'!JU7*'Показатели'!$F$356*IF(JW$4="да",$C6,1)</f>
        <v>0</v>
      </c>
      <c r="JX6" s="122">
        <f>'Тест ответы'!JV7*'Показатели'!$F$357*IF(JX$4="да",$C6,1)</f>
        <v>0</v>
      </c>
      <c r="JY6" s="122">
        <f>'Тест ответы'!JW7*'Показатели'!$F$358*IF(JY$4="да",$C6,1)</f>
        <v>0</v>
      </c>
      <c r="JZ6" s="122">
        <f>'Тест ответы'!JX7*'Показатели'!$F$360*IF(JZ$4="да",$C6,1)</f>
        <v>0</v>
      </c>
      <c r="KA6" s="122">
        <f>'Тест ответы'!JY7*'Показатели'!$F$361*IF(KA$4="да",$C6,1)</f>
        <v>0</v>
      </c>
      <c r="KB6" s="122">
        <f>'Тест ответы'!JZ7*'Показатели'!$F$362*IF(KB$4="да",$C6,1)</f>
        <v>0</v>
      </c>
      <c r="KC6" s="122">
        <f>'Тест ответы'!KA7*'Показатели'!$F$363*IF(KC$4="да",$C6,1)</f>
        <v>0</v>
      </c>
      <c r="KD6" s="122">
        <f>'Тест ответы'!KB7*'Показатели'!$F$364*IF(KD$4="да",$C6,1)</f>
        <v>0</v>
      </c>
      <c r="KE6" s="136">
        <f>'Тест ответы'!KC7*'Показатели'!$F$365*IF(KE$4="да",$C6,1)</f>
        <v>0</v>
      </c>
      <c r="KF6" s="122">
        <f>'Тест ответы'!KD7*'Показатели'!$F$380*IF(KF$4="да",A6,1)</f>
        <v>0</v>
      </c>
      <c r="KG6" s="122">
        <f>'Тест ответы'!KE7*'Показатели'!$F$383*IF(KG$4="да",B6,1)</f>
        <v>0</v>
      </c>
      <c r="KH6" s="133">
        <f>'Тест ответы'!KF7*'Показатели'!$F$385*IF(KH$4="да",C6,1)</f>
        <v>0</v>
      </c>
      <c r="KI6" s="122">
        <f>'Тест ответы'!KG7*'Показатели'!$F$387*IF($KI$4="да",C6,1)</f>
        <v>0</v>
      </c>
      <c r="KJ6" s="122">
        <f>'Тест ответы'!KH7*'Показатели'!$F$388*IF($KJ$4="да",C6,1)</f>
        <v>0</v>
      </c>
      <c r="KK6" s="122">
        <f>'Тест ответы'!KI7*'Показатели'!$F$389*IF($KK$4="да",C6,1)</f>
        <v>0</v>
      </c>
      <c r="KL6" s="132">
        <f>'Тест ответы'!KJ7*'Показатели'!$F$391*IF(KL$4="да",C6,1)</f>
        <v>0</v>
      </c>
      <c r="KM6" s="122">
        <f>'Тест ответы'!KK7*'Показатели'!$F$392*IF(KM$4="да",D6,1)</f>
        <v>0</v>
      </c>
      <c r="KN6" s="132">
        <f>'Тест ответы'!KL7*'Показатели'!$F$394*IF($KN$4="да",C6,1)</f>
        <v>0</v>
      </c>
      <c r="KO6" s="133">
        <f>'Тест ответы'!KM7*'Показатели'!$F$395*IF($KO$4="да",C6,1)</f>
        <v>0</v>
      </c>
      <c r="KP6" s="122">
        <f>'Тест ответы'!KN7*'Показатели'!$F$397*IF($KP$4="да",$C6,1)</f>
        <v>0</v>
      </c>
      <c r="KQ6" s="122">
        <f>'Тест ответы'!KO7*'Показатели'!$F$398*IF($KQ$4="да",$C6,1)</f>
        <v>0</v>
      </c>
      <c r="KR6" s="122">
        <f>'Тест ответы'!KP7*'Показатели'!$F$400*IF($KR$4="да",$C6,1)</f>
        <v>0</v>
      </c>
      <c r="KS6" s="133">
        <f>'Тест ответы'!KQ7*'Показатели'!$F$401*IF($KS$4="да",$C6,1)</f>
        <v>0</v>
      </c>
      <c r="KT6" s="122">
        <f>'Тест ответы'!KR7*'Показатели'!$F$403*IF($KT$4="да",$C6,1)</f>
        <v>0</v>
      </c>
      <c r="KU6" s="122">
        <f>'Тест ответы'!KS7*'Показатели'!$F$405*IF($KU$4="да",$C6,1)</f>
        <v>0</v>
      </c>
      <c r="KV6" s="130">
        <f>'Тест ответы'!KT7*'Показатели'!$F$408*IF($KV$4="да",$C6,1)</f>
        <v>0</v>
      </c>
      <c r="KW6" s="122">
        <f>'Тест ответы'!KU7*'Показатели'!$F$409*IF($KW$4="да",$C6,1)</f>
        <v>0</v>
      </c>
      <c r="KX6" s="122">
        <f>'Тест ответы'!KV7*'Показатели'!$F$410*IF($KX$4="да",$C6,1)</f>
        <v>0</v>
      </c>
      <c r="KY6" s="122">
        <f>'Тест ответы'!KW7*'Показатели'!$F$411*IF($KY$4="да",$C6,1)</f>
        <v>0</v>
      </c>
      <c r="KZ6" s="132">
        <f>'Тест ответы'!KX7*'Показатели'!$F$413*IF($KZ$4="да",$C6,1)</f>
        <v>0</v>
      </c>
      <c r="LA6" s="122">
        <f>'Тест ответы'!KY7*'Показатели'!$F$415*IF($LA$4="да",$C6,1)</f>
        <v>0</v>
      </c>
      <c r="LB6" s="122">
        <f>'Тест ответы'!KZ7*'Показатели'!$F$416*IF($LB$4="да",$C6,1)</f>
        <v>0</v>
      </c>
      <c r="LC6" s="122">
        <f>'Тест ответы'!LA7*'Показатели'!$F$417*IF($LC$4="да",$C6,1)</f>
        <v>0</v>
      </c>
      <c r="LD6" s="132">
        <f>'Тест ответы'!LB7*'Показатели'!$F$420*IF($LD$4="да",$C6,1)</f>
        <v>0</v>
      </c>
      <c r="LE6" s="122">
        <f>'Тест ответы'!LC7*'Показатели'!$F$422*IF($LE$4="да",$C6,1)</f>
        <v>0</v>
      </c>
      <c r="LF6" s="122">
        <f>'Тест ответы'!LD7*'Показатели'!$F$423*IF($LF$4="да",$C6,1)</f>
        <v>0</v>
      </c>
      <c r="LG6" s="133">
        <f>'Тест ответы'!LE7*'Показатели'!$F$424*IF($LG$4="да",$C6,1)</f>
        <v>0</v>
      </c>
      <c r="LH6" s="122">
        <f>'Тест ответы'!LF7*'Показатели'!$F$426*IF(LH$4="да",$C6,1)</f>
        <v>0</v>
      </c>
      <c r="LI6" s="122">
        <f>'Тест ответы'!LG7*'Показатели'!$F$427*IF($LI$4="да",$C6,1)</f>
        <v>0</v>
      </c>
      <c r="LJ6" s="122">
        <f>'Тест ответы'!LH7*'Показатели'!$F$428*IF($LJ$4="да",$C6,1)</f>
        <v>0</v>
      </c>
      <c r="LK6" s="122">
        <f>'Тест ответы'!LI7*'Показатели'!$F$429*IF($LK$4="да",$C6,1)</f>
        <v>0</v>
      </c>
      <c r="LL6" s="122">
        <f>'Тест ответы'!LJ7*'Показатели'!$F$430*IF($LI$4="да",$C6,1)</f>
        <v>0</v>
      </c>
      <c r="LM6" s="125">
        <f>'Тест ответы'!LK7*'Показатели'!$F$461*IF(LM$4="да",$C6,1)</f>
        <v>0</v>
      </c>
      <c r="LN6" s="126">
        <f>'Тест ответы'!LL7*'Показатели'!$F$462*IF(LN$4="да",$C6,1)</f>
        <v>0</v>
      </c>
      <c r="LO6" s="126">
        <f>'Тест ответы'!LM7*'Показатели'!$F$463*IF(LO$4="да",$C6,1)</f>
        <v>0</v>
      </c>
      <c r="LP6" s="126">
        <f>'Тест ответы'!LN7*'Показатели'!$F$464*IF(LP$4="да",$C6,1)</f>
        <v>0</v>
      </c>
      <c r="LQ6" s="126">
        <f>'Тест ответы'!LO7*'Показатели'!$F$466*IF(LQ$4="да",$C6,1)</f>
        <v>0</v>
      </c>
      <c r="LR6" s="126">
        <f>'Тест ответы'!LP7*'Показатели'!$F$467*IF(LR$4="да",$C6,1)</f>
        <v>0</v>
      </c>
      <c r="LS6" s="126">
        <f>'Тест ответы'!LQ7*'Показатели'!$F$468*IF(LS$4="да",$C6,1)</f>
        <v>0</v>
      </c>
      <c r="LT6" s="135">
        <f>'Тест ответы'!LR7*'Показатели'!$F$469*IF(LT$4="да",$C6,1)</f>
        <v>0</v>
      </c>
      <c r="LU6" s="122">
        <f>'Тест ответы'!LS7*'Показатели'!$F$472*IF($LU$4="да",$C6,1)</f>
        <v>0</v>
      </c>
      <c r="LV6" s="122">
        <f>'Тест ответы'!LT7*'Показатели'!$F$473*IF($LV$4="да",$C6,1)</f>
        <v>0</v>
      </c>
      <c r="LW6" s="122">
        <f>'Тест ответы'!LU7*'Показатели'!$F$474*IF($LW$4="да",$C6,1)</f>
        <v>0</v>
      </c>
      <c r="LX6" s="122">
        <f>'Тест ответы'!LV7*'Показатели'!$F$476*IF($LX$4="да",$C6,1)</f>
        <v>0</v>
      </c>
      <c r="LY6" s="122">
        <f>'Тест ответы'!LW7*'Показатели'!$F$477*IF($LY$4="да",$C6,1)</f>
        <v>0</v>
      </c>
      <c r="LZ6" s="122">
        <f>'Тест ответы'!LX7*'Показатели'!$F$478*IF(LZ$4="да",$C6,1)</f>
        <v>0</v>
      </c>
      <c r="MA6" s="122">
        <f>'Тест ответы'!LY7*'Показатели'!$F$479*IF($MA$4="да",$C6,1)</f>
        <v>0</v>
      </c>
      <c r="MB6" s="122">
        <f>'Тест ответы'!LZ7*'Показатели'!$F$480*IF($MB$4="да",$C6,1)</f>
        <v>0</v>
      </c>
      <c r="MC6" s="122">
        <f>'Тест ответы'!MA7*'Показатели'!$F$481*IF($MC$4="да",$C6,1)</f>
        <v>0</v>
      </c>
      <c r="MD6" s="122">
        <f>'Тест ответы'!MB7*'Показатели'!$F$483*IF($MD$4="да",$C6,1)</f>
        <v>0</v>
      </c>
      <c r="ME6" s="122">
        <f>'Тест ответы'!MC7*'Показатели'!$F$484*IF($ME$4="да",$C6,1)</f>
        <v>0</v>
      </c>
      <c r="MF6" s="122">
        <f>'Тест ответы'!MD7*'Показатели'!$F$486*IF($MF$4="да",$C6,1)</f>
        <v>0</v>
      </c>
      <c r="MG6" s="136">
        <f>'Тест ответы'!ME7*'Показатели'!$F$486*IF(MG$4="да",$C6,1)</f>
        <v>0</v>
      </c>
      <c r="MH6" s="126">
        <f>'Тест ответы'!MF7*'Показатели'!$F$489*IF($MH$4="да",$C6,1)</f>
        <v>0</v>
      </c>
      <c r="MI6" s="126">
        <f>'Тест ответы'!MG7*'Показатели'!$F$490*IF($MI$4="да",$C6,1)</f>
        <v>0</v>
      </c>
      <c r="MJ6" s="126">
        <f>'Тест ответы'!MH7*'Показатели'!$F$491*IF($MJ$4="да",$C6,1)</f>
        <v>0</v>
      </c>
      <c r="MK6" s="126">
        <f>'Тест ответы'!MI7*'Показатели'!$F$492*IF($MK$4="да",$C6,1)</f>
        <v>0</v>
      </c>
      <c r="ML6" s="126">
        <f>'Тест ответы'!MJ7*'Показатели'!$F$493*IF($ML$4="да",$C6,1)</f>
        <v>0</v>
      </c>
      <c r="MM6" s="126">
        <f>'Тест ответы'!MK7*'Показатели'!$F$494*IF($MM$4="да",$C6,1)</f>
        <v>0</v>
      </c>
      <c r="MN6" s="126">
        <f>'Тест ответы'!ML7*'Показатели'!$F$495*IF($MN$4="да",$C6,1)</f>
        <v>0</v>
      </c>
      <c r="MO6" s="126">
        <f>'Тест ответы'!MM7*'Показатели'!$F$496*IF($MO$4="да",$C6,1)</f>
        <v>0</v>
      </c>
      <c r="MP6" s="126">
        <f>'Тест ответы'!MN7*'Показатели'!$F$497*IF($MP$4="да",$C6,1)</f>
        <v>0</v>
      </c>
      <c r="MQ6" s="126">
        <f>'Тест ответы'!MO7*'Показатели'!$F$498*IF($MQ$4="да",$C6,1)</f>
        <v>0</v>
      </c>
      <c r="MR6" s="126">
        <f>'Тест ответы'!MP7*'Показатели'!$F$499*IF($MR$4="да",$C6,1)</f>
        <v>0</v>
      </c>
      <c r="MS6" s="126">
        <f>'Тест ответы'!MQ7*'Показатели'!$F$500*IF($MS$4="да",$C6,1)</f>
        <v>0</v>
      </c>
      <c r="MT6" s="126">
        <f>'Тест ответы'!MR7*'Показатели'!G$501*IF($MS$4="да",$C6,1)</f>
        <v>0</v>
      </c>
      <c r="MU6" s="126">
        <f>'Тест ответы'!MS7*'Показатели'!H$502*IF($MS$4="да",$C6,1)</f>
        <v>0</v>
      </c>
      <c r="MV6" s="126">
        <f>'Тест ответы'!MT7*'Показатели'!I$503*IF($MS$4="да",$C6,1)</f>
        <v>0</v>
      </c>
      <c r="MW6" s="126">
        <f>'Тест ответы'!MU7*'Показатели'!$F$504*IF($MW$4="да",$C6,1)</f>
        <v>0</v>
      </c>
      <c r="MX6" s="126">
        <f>'Тест ответы'!MV7*'Показатели'!$F$505*IF(MX$4="да",$C6,1)</f>
        <v>0</v>
      </c>
      <c r="MY6" s="126">
        <f>'Тест ответы'!MW7*'Показатели'!$F$506*IF(MY$4="да",$C6,1)</f>
        <v>0</v>
      </c>
      <c r="MZ6" s="126">
        <f>'Тест ответы'!MX7*'Показатели'!$F$507*IF(MZ$4="да",$C6,1)</f>
        <v>0</v>
      </c>
      <c r="NA6" s="126">
        <f>'Тест ответы'!MY7*'Показатели'!$F$508*IF(NA$4="да",$C6,1)</f>
        <v>0</v>
      </c>
      <c r="NB6" s="126">
        <f>'Тест ответы'!MZ7*'Показатели'!$F$509*IF(NB$4="да",$C6,1)</f>
        <v>0</v>
      </c>
      <c r="NC6" s="126">
        <f>'Тест ответы'!NA7*'Показатели'!$F$510*IF(NC$4="да",$C6,1)</f>
        <v>0</v>
      </c>
      <c r="ND6" s="126">
        <f>'Тест ответы'!NB7*'Показатели'!$F$511*IF(ND$4="да",$C6,1)</f>
        <v>0</v>
      </c>
      <c r="NE6" s="126">
        <f>'Тест ответы'!NC7*'Показатели'!$F$512*IF(NE$4="да",$C6,1)</f>
        <v>0</v>
      </c>
      <c r="NF6" s="126">
        <f>'Тест ответы'!ND7*'Показатели'!$F$513*IF(NF$4="да",$C6,1)</f>
        <v>0</v>
      </c>
      <c r="NG6" s="126">
        <f>'Тест ответы'!NE7*'Показатели'!$F$514*IF(NG$4="да",$C6,1)</f>
        <v>0</v>
      </c>
      <c r="NH6" s="126">
        <f>'Тест ответы'!NF7*'Показатели'!$F$515*IF(NH$4="да",$C6,1)</f>
        <v>0</v>
      </c>
      <c r="NI6" s="134">
        <f>'Тест ответы'!NG7*'Показатели'!$F$516*IF($NI$4="да",$C6,1)</f>
        <v>0</v>
      </c>
      <c r="NJ6" s="126">
        <f>'Тест ответы'!NH7*'Показатели'!$F$518*IF(NJ$4="да",$C6,1)</f>
        <v>0</v>
      </c>
      <c r="NK6" s="126">
        <f>'Тест ответы'!NI7*'Показатели'!$F$519*IF(NK$4="да",$C6,1)</f>
        <v>0</v>
      </c>
      <c r="NL6" s="126">
        <f>'Тест ответы'!NJ7*'Показатели'!$F$520*IF(NL$4="да",$C6,1)</f>
        <v>0</v>
      </c>
      <c r="NM6" s="126">
        <f>'Тест ответы'!NK7*'Показатели'!$F$521*IF(NM$4="да",$C6,1)</f>
        <v>0</v>
      </c>
      <c r="NN6" s="126">
        <f>'Тест ответы'!NL7*'Показатели'!$F$522*IF(NN$4="да",$C6,1)</f>
        <v>0</v>
      </c>
      <c r="NO6" s="126">
        <f>'Тест ответы'!NM7*'Показатели'!$F$523*IF(NO$4="да",$C6,1)</f>
        <v>0</v>
      </c>
      <c r="NP6" s="126">
        <f>'Тест ответы'!NN7*'Показатели'!G$524*IF(NP$4="да",$C6,1)</f>
        <v>0</v>
      </c>
      <c r="NQ6" s="126">
        <f>'Тест ответы'!NO7*'Показатели'!H$525*IF(NQ$4="да",$C6,1)</f>
        <v>0</v>
      </c>
      <c r="NR6" s="126">
        <f>'Тест ответы'!NP7*'Показатели'!I$526*IF(NR$4="да",$C6,1)</f>
        <v>0</v>
      </c>
      <c r="NS6" s="126">
        <f>'Тест ответы'!NQ7*'Показатели'!$F$527*IF(NS$4="да",$C6,1)</f>
        <v>0</v>
      </c>
      <c r="NT6" s="126">
        <f>'Тест ответы'!NR7*'Показатели'!$F$528*IF(NT$4="да",$C6,1)</f>
        <v>0</v>
      </c>
      <c r="NU6" s="126">
        <f>'Тест ответы'!NS7*'Показатели'!$F$529*IF(NU$4="да",$C6,1)</f>
        <v>0</v>
      </c>
      <c r="NV6" s="135">
        <f>'Тест ответы'!NT7*'Показатели'!$F$530*IF(NV$4="да",$C6,1)</f>
        <v>0</v>
      </c>
      <c r="NW6" s="126">
        <f>'Тест ответы'!NU7*'Показатели'!$F$533*IF($NW$4="да",$C6,1)</f>
        <v>0</v>
      </c>
      <c r="NX6" s="126">
        <f>'Тест ответы'!NV7*'Показатели'!$F$534*IF($NX$4="да",$C6,1)</f>
        <v>0</v>
      </c>
      <c r="NY6" s="127">
        <f>'Тест ответы'!NW7*'Показатели'!$F$536*IF($NY$4="да",$C6,1)</f>
        <v>0</v>
      </c>
      <c r="NZ6" s="126">
        <f>'Тест ответы'!NX7*'Показатели'!$F$537*IF($NZ$4="да",$C6,1)</f>
        <v>0</v>
      </c>
      <c r="OA6" s="127">
        <f>'Тест ответы'!NY7*'Показатели'!$F$539*IF(OA$4="да",$C6,1)</f>
        <v>0</v>
      </c>
      <c r="OB6" s="126">
        <f>'Тест ответы'!NZ7*'Показатели'!$F$540*IF(OB$4="да",$C6,1)</f>
        <v>0</v>
      </c>
      <c r="OC6" s="126">
        <f>'Тест ответы'!OA7*'Показатели'!$F$541*IF(OC$4="да",$C6,1)</f>
        <v>0</v>
      </c>
      <c r="OD6" s="126">
        <f>'Тест ответы'!OB7*'Показатели'!$F$542*IF(OD$4="да",$C6,1)</f>
        <v>0</v>
      </c>
      <c r="OE6" s="126">
        <f>'Тест ответы'!OC7*'Показатели'!$F$543*IF(OE$4="да",$C6,1)</f>
        <v>0</v>
      </c>
      <c r="OF6" s="126">
        <f>'Тест ответы'!OD7*'Показатели'!$F$544*IF(OF$4="да",$C6,1)</f>
        <v>0</v>
      </c>
      <c r="OG6" s="127">
        <f>'Тест ответы'!OE7*'Показатели'!$F$546*IF(OG$4="да",$C6,1)</f>
        <v>0</v>
      </c>
      <c r="OH6" s="126">
        <f>'Тест ответы'!OF7*'Показатели'!$F$547*IF(OH$4="да",$C6,1)</f>
        <v>0</v>
      </c>
      <c r="OI6" s="126">
        <f>'Тест ответы'!OG7*'Показатели'!$F$548*IF(OI$4="да",$C6,1)</f>
        <v>0</v>
      </c>
      <c r="OJ6" s="126">
        <f>'Тест ответы'!OH7*'Показатели'!$F$549*IF(OJ$4="да",$C6,1)</f>
        <v>0</v>
      </c>
      <c r="OK6" s="126">
        <f>'Тест ответы'!OI7*'Показатели'!$F$550*IF(OK$4="да",$C6,1)</f>
        <v>0</v>
      </c>
      <c r="OL6" s="126">
        <f>'Тест ответы'!OJ7*'Показатели'!$F$551*IF(OL$4="да",$C6,1)</f>
        <v>0</v>
      </c>
      <c r="OM6" s="137">
        <f>'Тест ответы'!OK7*'Показатели'!$F$554*IF($OM$4="да",$C6,1)</f>
        <v>0</v>
      </c>
      <c r="ON6" s="134">
        <f>'Тест ответы'!OL7*'Показатели'!$F$555*IF($ON$4="да",$C6,1)</f>
        <v>0</v>
      </c>
      <c r="OO6" s="126">
        <f>'Тест ответы'!OM7*'Показатели'!$F$557*IF($OO$4="да",$C6,1)</f>
        <v>0</v>
      </c>
      <c r="OP6" s="135">
        <f>'Тест ответы'!ON7*'Показатели'!$F$558*IF($OP$4="да",$C6,1)</f>
        <v>0</v>
      </c>
      <c r="OQ6" s="127">
        <f>'Тест ответы'!OO7*'Показатели'!$F$564*IF(OQ$4="да",$C6,1)</f>
        <v>0</v>
      </c>
      <c r="OR6" s="126">
        <f>'Тест ответы'!OP7*'Показатели'!$F$565*IF(OR$4="да",$C6,1)</f>
        <v>0</v>
      </c>
      <c r="OS6" s="126">
        <f>'Тест ответы'!OQ7*'Показатели'!$F$566*IF(OS$4="да",$C6,1)</f>
        <v>0</v>
      </c>
      <c r="OT6" s="126">
        <f>'Тест ответы'!OR7*'Показатели'!$F$567*IF(OT$4="да",$C6,1)</f>
        <v>0</v>
      </c>
      <c r="OU6" s="126">
        <f>'Тест ответы'!OS7*'Показатели'!$F$568*IF(OU$4="да",$C6,1)</f>
        <v>0</v>
      </c>
      <c r="OV6" s="126">
        <f>'Тест ответы'!OT7*'Показатели'!$F$569*IF(OV$4="да",$C6,1)</f>
        <v>0</v>
      </c>
      <c r="OW6" s="127">
        <f>'Тест ответы'!OU7*'Показатели'!$F$574*IF(OW$4="да",$C6,1)</f>
        <v>0</v>
      </c>
      <c r="OX6" s="126">
        <f>'Тест ответы'!OV7*'Показатели'!$F$575*IF(OX$4="да",$C6,1)</f>
        <v>0</v>
      </c>
      <c r="OY6" s="126">
        <f>'Тест ответы'!OW7*'Показатели'!$F$576*IF(OY$4="да",$C6,1)</f>
        <v>0</v>
      </c>
      <c r="OZ6" s="126">
        <f>'Тест ответы'!OX7*'Показатели'!$F$577*IF(OZ$4="да",$C6,1)</f>
        <v>0</v>
      </c>
      <c r="PA6" s="126">
        <f>'Тест ответы'!OY7*'Показатели'!$F$578*IF(PA$4="да",$C6,1)</f>
        <v>0</v>
      </c>
      <c r="PB6" s="126">
        <f>'Тест ответы'!OZ7*'Показатели'!$F$579*IF(PB$4="да",$C6,1)</f>
        <v>0</v>
      </c>
      <c r="PC6" s="137">
        <f>'Тест ответы'!PA7*'Показатели'!$F$584*IF($PC$4="да",$C6,1)</f>
        <v>0</v>
      </c>
      <c r="PD6" s="126">
        <f>'Тест ответы'!PB7*'Показатели'!$F$585*IF($PD$4="да",$C6,1)</f>
        <v>0</v>
      </c>
      <c r="PE6" s="126">
        <f>'Тест ответы'!PC7*'Показатели'!$F$587*IF($PE$4="да",$C6,1)</f>
        <v>0</v>
      </c>
      <c r="PF6" s="126">
        <f>'Тест ответы'!PD7*'Показатели'!$F$588*IF($PF$4="да",$C6,1)</f>
        <v>0</v>
      </c>
      <c r="PG6" s="126">
        <f>'Тест ответы'!PE7*'Показатели'!$F$589*IF($PG$4="да",$C6,1)</f>
        <v>0</v>
      </c>
      <c r="PH6" s="126">
        <f>'Тест ответы'!PF7*'Показатели'!$F$590*IF($PH$4="да",$C6,1)</f>
        <v>0</v>
      </c>
      <c r="PI6" s="126">
        <f>'Тест ответы'!PG7*'Показатели'!$F$591*IF($PI$4="да",$C6,1)</f>
        <v>0</v>
      </c>
      <c r="PJ6" s="126">
        <f>'Тест ответы'!PH7*'Показатели'!$F$592*IF($PJ$4="да",$C6,1)</f>
        <v>0</v>
      </c>
      <c r="PK6" s="126">
        <f>'Тест ответы'!PI7*'Показатели'!$F$593*IF($PK$4="да",$C6,1)</f>
        <v>0</v>
      </c>
      <c r="PL6" s="126">
        <f>'Тест ответы'!PJ7*'Показатели'!$F$594*IF($PL$4="да",$C6,1)</f>
        <v>0</v>
      </c>
      <c r="PM6" s="126">
        <f>'Тест ответы'!PK7*'Показатели'!$F$595*IF($PM$4="да",$C6,1)</f>
        <v>0</v>
      </c>
      <c r="PN6" s="126">
        <f>'Тест ответы'!PL7*'Показатели'!$F$596*IF($PN$4="да",$C6,1)</f>
        <v>0</v>
      </c>
      <c r="PO6" s="126">
        <f>'Тест ответы'!PM7*'Показатели'!$F$597*IF($PO$4="да",$C6,1)</f>
        <v>0</v>
      </c>
      <c r="PP6" s="126">
        <f>'Тест ответы'!PN7*'Показатели'!$F$599*IF($PP$4="да",$C6,1)</f>
        <v>0</v>
      </c>
      <c r="PQ6" s="126">
        <f>'Тест ответы'!PO7*'Показатели'!$F$600*IF($PQ$4="да",$C6,1)</f>
        <v>0</v>
      </c>
      <c r="PR6" s="126">
        <f>'Тест ответы'!PP7*'Показатели'!$F$603*IF($PR$4="да",$C6,1)</f>
        <v>0</v>
      </c>
      <c r="PS6" s="126">
        <f>'Тест ответы'!PQ7*'Показатели'!$F$605*IF($PS$4="да",$C6,1)</f>
        <v>0</v>
      </c>
      <c r="PT6" s="126">
        <f>'Тест ответы'!PR7*'Показатели'!$F$606*IF($PT$4="да",$C6,1)</f>
        <v>0</v>
      </c>
      <c r="PU6" s="126">
        <f>'Тест ответы'!PS7*'Показатели'!$F$607*IF($PU$4="да",$C6,1)</f>
        <v>0</v>
      </c>
      <c r="PV6" s="126">
        <f>'Тест ответы'!PT7*'Показатели'!$F$608*IF($PV$4="да",$C6,1)</f>
        <v>0</v>
      </c>
      <c r="PW6" s="126">
        <f>'Тест ответы'!PU7*'Показатели'!$F$609*IF($PW$4="да",$C6,1)</f>
        <v>0</v>
      </c>
      <c r="PX6" s="126">
        <f>'Тест ответы'!PV7*'Показатели'!$F$610*IF($PX$4="да",$C6,1)</f>
        <v>0</v>
      </c>
      <c r="PY6" s="137">
        <f>'Тест ответы'!PW7*'Показатели'!$F$612*IF(PY$4="да",$C6,1)</f>
        <v>0</v>
      </c>
      <c r="PZ6" s="127">
        <f>'Тест ответы'!PX7*'Показатели'!$F$614*IF(PZ$4="да",$C6,1)</f>
        <v>0</v>
      </c>
      <c r="QA6" s="126">
        <f>'Тест ответы'!PY7*'Показатели'!$F$614*IF(QA$4="да",$C6,1)</f>
        <v>0</v>
      </c>
      <c r="QB6" s="126">
        <f>'Тест ответы'!PZ7*'Показатели'!$F$614*IF(QB$4="да",$C6,1)</f>
        <v>0</v>
      </c>
      <c r="QC6" s="126">
        <f>'Тест ответы'!QA7*'Показатели'!$F$614*IF(QC$4="да",$C6,1)</f>
        <v>0</v>
      </c>
      <c r="QD6" s="126">
        <f>'Тест ответы'!QB7*'Показатели'!$F$614*IF(QD$4="да",$C6,1)</f>
        <v>0</v>
      </c>
      <c r="QE6" s="127">
        <f>'Тест ответы'!QC7*'Показатели'!$F$620*IF(QE$4="да",$C6,1)</f>
        <v>0</v>
      </c>
      <c r="QF6" s="126">
        <f>'Тест ответы'!QD7*'Показатели'!$F$620*IF(QF$4="да",$C6,1)</f>
        <v>0</v>
      </c>
      <c r="QG6" s="126">
        <f>'Тест ответы'!QE7*'Показатели'!$F$620*IF(QG$4="да",$C6,1)</f>
        <v>0</v>
      </c>
      <c r="QH6" s="126">
        <f>'Тест ответы'!QF7*'Показатели'!$F$620*IF(QH$4="да",$C6,1)</f>
        <v>0</v>
      </c>
      <c r="QI6" s="126">
        <f>'Тест ответы'!QG7*'Показатели'!$F$620*IF(QI$4="да",$C6,1)</f>
        <v>0</v>
      </c>
      <c r="QJ6" s="138">
        <f>'Тест ответы'!QH7*'Показатели'!$F$620*IF(QJ$4="да",$C6,1)</f>
        <v>0</v>
      </c>
      <c r="QK6" s="122" t="str">
        <f>'Тест ответы'!QI7*#REF!*IF(QK$4="да",$C6,1)</f>
        <v>#REF!</v>
      </c>
      <c r="QL6" s="122">
        <f>'Тест ответы'!QJ7*'Показатели'!$F$628*IF(QL$4="да",$C6,1)</f>
        <v>0</v>
      </c>
      <c r="QM6" s="122">
        <f>'Тест ответы'!QK7*'Показатели'!$F$629*IF(QM$4="да",$C6,1)</f>
        <v>0</v>
      </c>
      <c r="QN6" s="122">
        <f>'Тест ответы'!QL7*'Показатели'!$F$631*IF(QN$4="да",$C6,1)</f>
        <v>0</v>
      </c>
      <c r="QO6" s="122" t="str">
        <f>'Тест ответы'!QM7*#REF!*IF(QO$4="да",$C6,1)</f>
        <v>#REF!</v>
      </c>
      <c r="QP6" s="136">
        <f>'Тест ответы'!QN7*'Показатели'!$F$632*IF(QP$4="да",$C6,1)</f>
        <v>0</v>
      </c>
      <c r="QQ6" s="126">
        <f>'Тест ответы'!QO7*'Показатели'!$F$635*IF(QQ$4="да",$C6,1)</f>
        <v>0</v>
      </c>
      <c r="QR6" s="126">
        <f>'Тест ответы'!QP7*'Показатели'!$F$636*IF(QR$4="да",$C6,1)</f>
        <v>0</v>
      </c>
      <c r="QS6" s="126">
        <f>'Тест ответы'!QQ7*'Показатели'!$F$638*IF(QS$4="да",$C6,1)</f>
        <v>0</v>
      </c>
      <c r="QT6" s="126">
        <f>'Тест ответы'!QR7*'Показатели'!$F$639*IF(QT$4="да",$C6,1)</f>
        <v>0</v>
      </c>
      <c r="QU6" s="126">
        <f>'Тест ответы'!QS7*'Показатели'!$F$640*IF(QU$4="да",$C6,1)</f>
        <v>0</v>
      </c>
      <c r="QV6" s="126">
        <f>'Тест ответы'!QT7*'Показатели'!$F$641*IF(QV$4="да",$C6,1)</f>
        <v>0</v>
      </c>
      <c r="QW6" s="126">
        <f>'Тест ответы'!QU7*'Показатели'!$F$642*IF(QW$4="да",$C6,1)</f>
        <v>0</v>
      </c>
      <c r="QX6" s="135">
        <f>'Тест ответы'!QV7*'Показатели'!$F$643*IF(QX$4="да",$C6,1)</f>
        <v>0</v>
      </c>
      <c r="QY6" s="122"/>
      <c r="QZ6" s="122"/>
      <c r="RA6" s="122"/>
      <c r="RB6" s="122"/>
      <c r="RC6" s="122"/>
      <c r="RD6" s="122"/>
      <c r="RE6" s="122"/>
      <c r="RF6" s="122"/>
      <c r="RG6" s="122"/>
    </row>
    <row r="7">
      <c r="A7" s="117">
        <v>3.0</v>
      </c>
      <c r="B7" s="118" t="str">
        <f>'Тест ответы'!B8</f>
        <v>Алтайский край</v>
      </c>
      <c r="C7" s="119">
        <v>1.0</v>
      </c>
      <c r="D7" s="120" t="str">
        <f t="shared" si="9"/>
        <v>#REF!</v>
      </c>
      <c r="E7" s="121">
        <f>'Тест ответы'!C8*'Показатели'!$F$3*IF(E$4="да",$C7,1)</f>
        <v>0.0005</v>
      </c>
      <c r="F7" s="121">
        <f>'Тест ответы'!D8*'Показатели'!$F$4*IF(F$4="да",$C7,1)</f>
        <v>0</v>
      </c>
      <c r="G7" s="121">
        <f>'Тест ответы'!E8*'Показатели'!$F$5*IF($G$4="да",C7,1)</f>
        <v>0</v>
      </c>
      <c r="H7" s="121">
        <f>'Тест ответы'!F8*'Показатели'!$F$6*IF($H$4="да",C7,1)</f>
        <v>0</v>
      </c>
      <c r="I7" s="121">
        <f>'Тест ответы'!G8*'Показатели'!$F$7*IF(I$4="да",D7,1)</f>
        <v>0</v>
      </c>
      <c r="J7" s="121">
        <f>'Тест ответы'!H8*'Показатели'!$F$8*IF($J$4="да",C7,1)</f>
        <v>0</v>
      </c>
      <c r="K7" s="121">
        <f>'Тест ответы'!I8*'Показатели'!F$9*IF(K$4="да",D7,1)</f>
        <v>0</v>
      </c>
      <c r="L7" s="121">
        <f>'Тест ответы'!J8*'Показатели'!$F$10*IF(L$4="да",$C7,1)</f>
        <v>0.02</v>
      </c>
      <c r="M7" s="121">
        <f>'Тест ответы'!K8*'Показатели'!$F$11*IF(M$4="да",$C7,1)</f>
        <v>0</v>
      </c>
      <c r="N7" s="122">
        <f>'Тест ответы'!L8*'Показатели'!$F$12*IF(N$4="да",$C7,1)</f>
        <v>0.03</v>
      </c>
      <c r="O7" s="123">
        <f>'Тест ответы'!M8*'Показатели'!$F$14*IF(O$4="да",$C7,1)</f>
        <v>0</v>
      </c>
      <c r="P7" s="124">
        <f>'Тест ответы'!N8*'Показатели'!$F$15*IF(P$4="да",$C7,1)</f>
        <v>0</v>
      </c>
      <c r="Q7" s="124">
        <f>'Тест ответы'!O8*'Показатели'!$F$17*IF(Q$4="да",$C7,1)</f>
        <v>0.05</v>
      </c>
      <c r="R7" s="124">
        <f>'Тест ответы'!P8*'Показатели'!$F$18*IF(R$4="да",$C7,1)</f>
        <v>0</v>
      </c>
      <c r="S7" s="123">
        <f>'Тест ответы'!Q8*'Показатели'!$F$20*IF(S$4="да",$C7,1)</f>
        <v>0.1</v>
      </c>
      <c r="T7" s="121">
        <f>'Тест ответы'!R8*'Показатели'!$F$21*C7</f>
        <v>0</v>
      </c>
      <c r="U7" s="121">
        <f>'Тест ответы'!S8*'Показатели'!$F$24*IF(U$4="да",$C7,1)</f>
        <v>0</v>
      </c>
      <c r="V7" s="121">
        <f>'Тест ответы'!T8*'Показатели'!$F$25*IF(V$4="да",$C7,1)</f>
        <v>0</v>
      </c>
      <c r="W7" s="121">
        <f>'Тест ответы'!U8*'Показатели'!$F$26*IF(W$4="да",$C7,1)</f>
        <v>0</v>
      </c>
      <c r="X7" s="121">
        <f>'Тест ответы'!V8*'Показатели'!$F$28*IF(X$4="да",$C7,1)</f>
        <v>0</v>
      </c>
      <c r="Y7" s="121">
        <f>'Тест ответы'!W8*'Показатели'!$F$29*IF(Y$4="да",$C7,1)</f>
        <v>0</v>
      </c>
      <c r="Z7" s="125">
        <f>'Тест ответы'!X8*'Показатели'!$F$33*IF(Z$4="да",$C7,1)</f>
        <v>0</v>
      </c>
      <c r="AA7" s="126">
        <f>'Тест ответы'!Y8*'Показатели'!$F$34*IF(AA$4="да",$C7,1)</f>
        <v>0</v>
      </c>
      <c r="AB7" s="126">
        <f>'Тест ответы'!Z8*'Показатели'!$F$35*IF(AB$4="да",$C7,1)</f>
        <v>0</v>
      </c>
      <c r="AC7" s="126">
        <f>'Тест ответы'!AA8*'Показатели'!$F$36*IF(AC$4="да",$C7,1)</f>
        <v>0</v>
      </c>
      <c r="AD7" s="126">
        <f>'Тест ответы'!AB8*'Показатели'!$F$37*IF(AD$4="да",$C7,1)</f>
        <v>0</v>
      </c>
      <c r="AE7" s="126">
        <f>'Тест ответы'!AC8*'Показатели'!$F$38*IF(AE$4="да",$C7,1)</f>
        <v>0</v>
      </c>
      <c r="AF7" s="126">
        <f>'Тест ответы'!AD8*'Показатели'!$F$39*IF(AF$4="да",$C7,1)</f>
        <v>0</v>
      </c>
      <c r="AG7" s="126">
        <f>'Тест ответы'!AE8*'Показатели'!$F$40*IF(AG$4="да",$C7,1)</f>
        <v>0</v>
      </c>
      <c r="AH7" s="126">
        <f>'Тест ответы'!AF8*'Показатели'!$F$41*IF(AH$4="да",$C7,1)</f>
        <v>0</v>
      </c>
      <c r="AI7" s="127">
        <f>'Тест ответы'!AG8*'Показатели'!$F$43*IF(AI$4="да",$C7,1)</f>
        <v>0</v>
      </c>
      <c r="AJ7" s="126">
        <f>'Тест ответы'!AH8*'Показатели'!$F$44*IF(AJ$4="да",$C7,1)</f>
        <v>0</v>
      </c>
      <c r="AK7" s="126">
        <f>'Тест ответы'!AI8*'Показатели'!$F$45*IF(AK$4="да",$C7,1)</f>
        <v>0</v>
      </c>
      <c r="AL7" s="126">
        <f>'Тест ответы'!AJ8*'Показатели'!$F$46*IF(AL$4="да",$C7,1)</f>
        <v>0</v>
      </c>
      <c r="AM7" s="126">
        <f>'Тест ответы'!AK8*'Показатели'!$F$47*IF(AM$4="да",$C7,1)</f>
        <v>0</v>
      </c>
      <c r="AN7" s="126">
        <f>'Тест ответы'!AL8*'Показатели'!$F$48*IF(AN$4="да",$C7,1)</f>
        <v>0</v>
      </c>
      <c r="AO7" s="126">
        <f>'Тест ответы'!AM8*'Показатели'!$F$49*IF(AO$4="да",$C7,1)</f>
        <v>0</v>
      </c>
      <c r="AP7" s="126">
        <f>'Тест ответы'!AN8*'Показатели'!$F$50*IF(AP$4="да",$C7,1)</f>
        <v>0</v>
      </c>
      <c r="AQ7" s="126">
        <f>'Тест ответы'!AO8*'Показатели'!$F$51*IF(AQ$4="да",$C7,1)</f>
        <v>0</v>
      </c>
      <c r="AR7" s="123">
        <f>'Тест ответы'!AP8*'Показатели'!$F$53*IF($AR$4="да",$C7,1)</f>
        <v>0</v>
      </c>
      <c r="AS7" s="128">
        <f>'Тест ответы'!AQ8*'Показатели'!$F$54*IF($AS$4="да",$C7,1)</f>
        <v>0</v>
      </c>
      <c r="AT7" s="127">
        <f>'Тест ответы'!AR8*'Показатели'!$F$56*IF(AT$4="да",$C7,1)</f>
        <v>0</v>
      </c>
      <c r="AU7" s="126">
        <f>'Тест ответы'!AS8*'Показатели'!$F$57*IF(AU$4="да",$C7,1)</f>
        <v>0</v>
      </c>
      <c r="AV7" s="126">
        <f>'Тест ответы'!AT8*'Показатели'!$F$58*IF(AV$4="да",$C7,1)</f>
        <v>0</v>
      </c>
      <c r="AW7" s="126">
        <f>'Тест ответы'!AU8*'Показатели'!$F$59*IF(AW$4="да",$C7,1)</f>
        <v>0</v>
      </c>
      <c r="AX7" s="126">
        <f>'Тест ответы'!AV8*'Показатели'!$F$60*IF(AX$4="да",$C7,1)</f>
        <v>0</v>
      </c>
      <c r="AY7" s="126">
        <f>'Тест ответы'!AW8*'Показатели'!$F$61*IF(AY$4="да",$C7,1)</f>
        <v>0</v>
      </c>
      <c r="AZ7" s="129">
        <f>'Тест ответы'!AX8*'Показатели'!$F$64*IF($AZ$4="да",$C7,1)</f>
        <v>0</v>
      </c>
      <c r="BA7" s="121">
        <f>'Тест ответы'!AY8*'Показатели'!$F$65*IF($BA$4="да",$C7,1)</f>
        <v>0</v>
      </c>
      <c r="BB7" s="121">
        <f>'Тест ответы'!AZ8*'Показатели'!$F$66*IF($BA$4="да",$C7,1)</f>
        <v>0</v>
      </c>
      <c r="BC7" s="121">
        <f>'Тест ответы'!BA8*'Показатели'!$F$67*IF($BC$4="да",$C7,1)</f>
        <v>0</v>
      </c>
      <c r="BD7" s="121">
        <f>'Тест ответы'!BB8*'Показатели'!$F$68*IF($BD$4="да",$C7,1)</f>
        <v>0</v>
      </c>
      <c r="BE7" s="121">
        <f>'Тест ответы'!BC8*'Показатели'!$F$69*IF($BE$4="да",$C7,1)</f>
        <v>0</v>
      </c>
      <c r="BF7" s="121">
        <f>'Тест ответы'!BD8*'Показатели'!$F$70*IF($BF$4="да",$C7,1)</f>
        <v>0</v>
      </c>
      <c r="BG7" s="121">
        <f>'Тест ответы'!BE8*'Показатели'!$F$71*IF($BG$4="да",$C7,1)</f>
        <v>0</v>
      </c>
      <c r="BH7" s="128">
        <f>'Тест ответы'!BF8*'Показатели'!$F$72*IF($BH$4="да",$C7,1)</f>
        <v>0</v>
      </c>
      <c r="BI7" s="121">
        <f>'Тест ответы'!BG8*'Показатели'!$F$75*IF($BI$4="да",$C7,1)</f>
        <v>0</v>
      </c>
      <c r="BJ7" s="121">
        <f>'Тест ответы'!BH8*'Показатели'!$F$76*IF($BJ$4="да",$C7,1)</f>
        <v>0</v>
      </c>
      <c r="BK7" s="121">
        <f>'Тест ответы'!BI8*'Показатели'!$F$77*IF($BK$4="да",$C7,1)</f>
        <v>0</v>
      </c>
      <c r="BL7" s="121">
        <f>'Тест ответы'!BJ8*'Показатели'!$F$78*IF($BL$4="да",$C7,1)</f>
        <v>0</v>
      </c>
      <c r="BM7" s="121">
        <f>'Тест ответы'!BK8*'Показатели'!$F$79*IF($BM$4="да",$C7,1)</f>
        <v>0</v>
      </c>
      <c r="BN7" s="121">
        <f>'Тест ответы'!BL8*'Показатели'!$F$80*IF($BN$4="да",$C7,1)</f>
        <v>0</v>
      </c>
      <c r="BO7" s="128">
        <f>'Тест ответы'!BM8*'Показатели'!$F$81*IF($BO$4="да",$C7,1)</f>
        <v>0</v>
      </c>
      <c r="BP7" s="121">
        <f>'Тест ответы'!BN8*'Показатели'!$F$86*IF(BP$4="да",$C7,1)</f>
        <v>0</v>
      </c>
      <c r="BQ7" s="121">
        <f>'Тест ответы'!BO8*'Показатели'!$F$87*IF(BQ$4="да",$C7,1)</f>
        <v>0</v>
      </c>
      <c r="BR7" s="121">
        <f>'Тест ответы'!BP8*'Показатели'!$F$88*IF(BR$4="да",$C7,1)</f>
        <v>0</v>
      </c>
      <c r="BS7" s="121">
        <f>'Тест ответы'!BQ8*'Показатели'!$F$89*IF($BS$4="да",$C7,1)</f>
        <v>0</v>
      </c>
      <c r="BT7" s="121">
        <f>'Тест ответы'!BR8*'Показатели'!$F$90*IF($BT$4="да",$C7,1)</f>
        <v>0</v>
      </c>
      <c r="BU7" s="121">
        <f>'Тест ответы'!BS8*'Показатели'!$F$91*IF($BU$4="да",$C7,1)</f>
        <v>0</v>
      </c>
      <c r="BV7" s="121">
        <f>'Тест ответы'!BT8*'Показатели'!$F$92*IF($BV$4="да",$C7,1)</f>
        <v>0</v>
      </c>
      <c r="BW7" s="121">
        <f>'Тест ответы'!BU8*'Показатели'!$F$93*IF($BW$4="да",$C7,1)</f>
        <v>0</v>
      </c>
      <c r="BX7" s="121">
        <f>'Тест ответы'!BV8*'Показатели'!$F$94*IF($BX$4="да",$C7,1)</f>
        <v>0</v>
      </c>
      <c r="BY7" s="121">
        <f>'Тест ответы'!BW8*'Показатели'!$F$95*IF($BY$4="да",$C7,1)</f>
        <v>0</v>
      </c>
      <c r="BZ7" s="121">
        <f>'Тест ответы'!BX8*'Показатели'!$F$96*IF($BZ$4="да",$C7,1)</f>
        <v>0</v>
      </c>
      <c r="CA7" s="121">
        <f>'Тест ответы'!BY8*'Показатели'!$F$97*IF($CA$4="да",$C7,1)</f>
        <v>0</v>
      </c>
      <c r="CB7" s="121">
        <f>'Тест ответы'!BZ8*'Показатели'!$F$99*IF($CB$4="да",$C7,1)</f>
        <v>0</v>
      </c>
      <c r="CC7" s="121">
        <f>'Тест ответы'!CA8*'Показатели'!$F$100*IF($CC$4="да",$C7,1)</f>
        <v>0</v>
      </c>
      <c r="CD7" s="121">
        <f>'Тест ответы'!CB8*'Показатели'!$F$101*IF($CD$4="да",$C7,1)</f>
        <v>0</v>
      </c>
      <c r="CE7" s="121">
        <f>'Тест ответы'!CC8*'Показатели'!$F$102*IF($CE$4="да",$C7,1)</f>
        <v>0</v>
      </c>
      <c r="CF7" s="121">
        <f>'Тест ответы'!CD8*'Показатели'!$F$103*IF($CF$4="да",$C7,1)</f>
        <v>0</v>
      </c>
      <c r="CG7" s="121">
        <f>'Тест ответы'!CE8*'Показатели'!$F$104*IF($CG$4="да",$C7,1)</f>
        <v>0</v>
      </c>
      <c r="CH7" s="121">
        <f>'Тест ответы'!CF8*'Показатели'!$F$105*IF($CH$4="да",$C7,1)</f>
        <v>0</v>
      </c>
      <c r="CI7" s="121">
        <f>'Тест ответы'!CG8*'Показатели'!$F$106*IF($CI$4="да",$C7,1)</f>
        <v>0</v>
      </c>
      <c r="CJ7" s="121">
        <f>'Тест ответы'!CH8*'Показатели'!$F$107*IF($CJ$4="да",$C7,1)</f>
        <v>0</v>
      </c>
      <c r="CK7" s="121">
        <f>'Тест ответы'!CI8*'Показатели'!$F$108*IF($CK$4="да",$C7,1)</f>
        <v>0</v>
      </c>
      <c r="CL7" s="121">
        <f>'Тест ответы'!CJ8*'Показатели'!$F$109*IF($CL$4="да",$C7,1)</f>
        <v>0</v>
      </c>
      <c r="CM7" s="121">
        <f>'Тест ответы'!CK8*'Показатели'!$F$110*IF($CM$4="да",$C7,1)</f>
        <v>0</v>
      </c>
      <c r="CN7" s="121">
        <f>'Тест ответы'!CL8*'Показатели'!$F$111*IF($CN$4="да",$C7,1)</f>
        <v>0</v>
      </c>
      <c r="CO7" s="121">
        <f>'Тест ответы'!CM8*'Показатели'!$F$112*IF($CO$4="да",$C7,1)</f>
        <v>0</v>
      </c>
      <c r="CP7" s="128">
        <f>'Тест ответы'!CN8*'Показатели'!$F$113*IF($CP$4="да",$C7,1)</f>
        <v>0</v>
      </c>
      <c r="CQ7" s="121">
        <f>'Тест ответы'!CO8*'Показатели'!$F$118*IF(CQ$4="да",$C7,1)</f>
        <v>0</v>
      </c>
      <c r="CR7" s="121">
        <f>'Тест ответы'!CP8*'Показатели'!$F$119*IF(CR$4="да",$C7,1)</f>
        <v>0</v>
      </c>
      <c r="CS7" s="121">
        <f>'Тест ответы'!CQ8*'Показатели'!$F$120*IF(CS$4="да",$C7,1)</f>
        <v>0</v>
      </c>
      <c r="CT7" s="121">
        <f>'Тест ответы'!CR8*'Показатели'!$F$121*IF($CT$4="да",$C7,1)</f>
        <v>0</v>
      </c>
      <c r="CU7" s="121">
        <f>'Тест ответы'!CS8*'Показатели'!$F$122*IF($CU$4="да",$C7,1)</f>
        <v>0</v>
      </c>
      <c r="CV7" s="121">
        <f>'Тест ответы'!CT8*'Показатели'!$F$123*IF($CV$4="да",$C7,1)</f>
        <v>0</v>
      </c>
      <c r="CW7" s="121">
        <f>'Тест ответы'!CU8*'Показатели'!$F$124*IF($CW$4="да",$C7,1)</f>
        <v>0</v>
      </c>
      <c r="CX7" s="121">
        <f>'Тест ответы'!CV8*'Показатели'!$F$125*IF($CX$4="да",$C7,1)</f>
        <v>0</v>
      </c>
      <c r="CY7" s="121">
        <f>'Тест ответы'!CW8*'Показатели'!$F$126*IF($CY$4="да",$C7,1)</f>
        <v>0</v>
      </c>
      <c r="CZ7" s="121">
        <f>'Тест ответы'!CX8*'Показатели'!$F$127*IF($CZ$4="да",$C7,1)</f>
        <v>0</v>
      </c>
      <c r="DA7" s="121">
        <f>'Тест ответы'!CY8*'Показатели'!$F$128*IF($DA$4="да",$C7,1)</f>
        <v>0</v>
      </c>
      <c r="DB7" s="121">
        <f>'Тест ответы'!CZ8*'Показатели'!$F$129*IF($DB$4="да",$C7,1)</f>
        <v>0</v>
      </c>
      <c r="DC7" s="121">
        <f>'Тест ответы'!DA8*'Показатели'!$F$131*IF($DC$4="да",$C7,1)</f>
        <v>0</v>
      </c>
      <c r="DD7" s="121">
        <f>'Тест ответы'!DB8*'Показатели'!$F$132*IF($DD$4="да",$C7,1)</f>
        <v>0</v>
      </c>
      <c r="DE7" s="121">
        <f>'Тест ответы'!DC8*'Показатели'!$F$133*IF($DE$4="да",$C7,1)</f>
        <v>0</v>
      </c>
      <c r="DF7" s="121">
        <f>'Тест ответы'!DD8*'Показатели'!$F$134*IF($DF$4="да",$C7,1)</f>
        <v>0</v>
      </c>
      <c r="DG7" s="121">
        <f>'Тест ответы'!DE8*'Показатели'!$F$135*IF($DG$4="да",$C7,1)</f>
        <v>0</v>
      </c>
      <c r="DH7" s="121">
        <f>'Тест ответы'!DF8*'Показатели'!$F$136*IF($DH6="да",$C7,1)</f>
        <v>0</v>
      </c>
      <c r="DI7" s="121">
        <f>'Тест ответы'!DG8*'Показатели'!$F$137*IF($DI$4="да",$C7,1)</f>
        <v>0</v>
      </c>
      <c r="DJ7" s="121">
        <f>'Тест ответы'!DH8*'Показатели'!$F$138*IF($DJ$4="да",$C7,1)</f>
        <v>0</v>
      </c>
      <c r="DK7" s="122">
        <f>'Тест ответы'!DH8*'Показатели'!$F$139*IF($DK$4="да",$C7,1)</f>
        <v>0</v>
      </c>
      <c r="DL7" s="130" t="str">
        <f>'Тест ответы'!DJ8*#REF!*IF($DL$4="да",$C7,1)</f>
        <v>#REF!</v>
      </c>
      <c r="DM7" s="122" t="str">
        <f>'Тест ответы'!DK8*#REF!*IF(DM$4="да",$C7,1)</f>
        <v>#REF!</v>
      </c>
      <c r="DN7" s="122" t="str">
        <f>'Тест ответы'!DL8*#REF!*IF(DN$4="да",$C7,1)</f>
        <v>#REF!</v>
      </c>
      <c r="DO7" s="131" t="str">
        <f>'Тест ответы'!DM8*#REF!*IF($DO$4="да",$C7,1)</f>
        <v>#REF!</v>
      </c>
      <c r="DP7" s="122">
        <f>'Тест ответы'!DN8*'Показатели'!$F$141*IF($DP$4="да",$C7,1)</f>
        <v>0</v>
      </c>
      <c r="DQ7" s="122">
        <f>'Тест ответы'!DO8*'Показатели'!$F$142*IF(DQ$4="да",$C7,1)</f>
        <v>0</v>
      </c>
      <c r="DR7" s="132">
        <f>'Тест ответы'!DP8*'Показатели'!$F$144*$C7</f>
        <v>0</v>
      </c>
      <c r="DS7" s="122">
        <f>'Тест ответы'!DQ8*'Показатели'!$F$151*$C7</f>
        <v>0</v>
      </c>
      <c r="DT7" s="122">
        <f>'Тест ответы'!DR8*'Показатели'!$F$154*$C7</f>
        <v>0</v>
      </c>
      <c r="DU7" s="122">
        <f>'Тест ответы'!DS8*'Показатели'!$F$157*$C7</f>
        <v>0</v>
      </c>
      <c r="DV7" s="122">
        <f>'Тест ответы'!DT8*'Показатели'!$F$163*$C7</f>
        <v>0</v>
      </c>
      <c r="DW7" s="122">
        <f>'Тест ответы'!DU8*'Показатели'!$F$166*$C7</f>
        <v>0</v>
      </c>
      <c r="DX7" s="133">
        <f>'Тест ответы'!DV8*'Показатели'!$F$169*$C7</f>
        <v>0</v>
      </c>
      <c r="DY7" s="126">
        <f>'Тест ответы'!DW8*'Показатели'!$F$171*IF($DY$4="да",$C7,1)</f>
        <v>0</v>
      </c>
      <c r="DZ7" s="126">
        <f>'Тест ответы'!DX8*'Показатели'!$F$172*IF($DZ$4="да",$C7,1)</f>
        <v>0</v>
      </c>
      <c r="EA7" s="126">
        <f>'Тест ответы'!DY8*'Показатели'!$F$173*IF($EA$4="да",$C7,1)</f>
        <v>0</v>
      </c>
      <c r="EB7" s="126">
        <f>'Тест ответы'!DZ8*'Показатели'!$F$174*IF($EB$4="да",$C7,1)</f>
        <v>0</v>
      </c>
      <c r="EC7" s="126">
        <f>'Тест ответы'!EA8*'Показатели'!$F$175*IF($EC$4="да",$C7,1)</f>
        <v>0</v>
      </c>
      <c r="ED7" s="126">
        <f>'Тест ответы'!EB8*'Показатели'!$F$176*IF($ED$4="да",$C7,1)</f>
        <v>0</v>
      </c>
      <c r="EE7" s="126">
        <f>'Тест ответы'!EC8*'Показатели'!$F$177*IF($EE$4="да",$C7,1)</f>
        <v>0</v>
      </c>
      <c r="EF7" s="126">
        <f>'Тест ответы'!ED8*'Показатели'!$F$178*IF($EF$4="да",$C7,1)</f>
        <v>0</v>
      </c>
      <c r="EG7" s="126">
        <f>'Тест ответы'!EE8*'Показатели'!$F$179*IF($EG$4="да",$C7,1)</f>
        <v>0</v>
      </c>
      <c r="EH7" s="126">
        <f>'Тест ответы'!EF8*'Показатели'!$F$180*IF($EH$4="да",$C7,1)</f>
        <v>0</v>
      </c>
      <c r="EI7" s="126">
        <f>'Тест ответы'!EG8*'Показатели'!$F$181*IF($EI$4="да",$C7,1)</f>
        <v>0</v>
      </c>
      <c r="EJ7" s="126">
        <f>'Тест ответы'!EH8*'Показатели'!$F$182*IF($EJ$4="да",$C7,1)</f>
        <v>0</v>
      </c>
      <c r="EK7" s="126">
        <f>'Тест ответы'!EI8*'Показатели'!$F$183*IF($EK$4="да",$C7,1)</f>
        <v>0</v>
      </c>
      <c r="EL7" s="126">
        <f>'Тест ответы'!EJ8*'Показатели'!$F$184*IF($EL$4="да",$C7,1)</f>
        <v>0</v>
      </c>
      <c r="EM7" s="126">
        <f>'Тест ответы'!EK8*'Показатели'!$F$185*IF($EM$4="да",$C7,1)</f>
        <v>0</v>
      </c>
      <c r="EN7" s="126">
        <f>'Тест ответы'!EL8*'Показатели'!$F$186*IF($EN$4="да",$C7,1)</f>
        <v>0</v>
      </c>
      <c r="EO7" s="126">
        <f>'Тест ответы'!EM8*'Показатели'!$F$187*IF($EO$4="да",$C7,1)</f>
        <v>0</v>
      </c>
      <c r="EP7" s="126">
        <f>'Тест ответы'!EN8*'Показатели'!$F$188*IF($EP$4="да",$C7,1)</f>
        <v>0</v>
      </c>
      <c r="EQ7" s="126">
        <f>'Тест ответы'!EO8*'Показатели'!$F$189*IF($EQ$4="да",$C7,1)</f>
        <v>0</v>
      </c>
      <c r="ER7" s="126">
        <f>'Тест ответы'!EP8*'Показатели'!$F$190*IF($ER$4="да",$C7,1)</f>
        <v>0</v>
      </c>
      <c r="ES7" s="134">
        <f>'Тест ответы'!EQ8*'Показатели'!$F$191*IF($ES$4="да",$C7,1)</f>
        <v>0</v>
      </c>
      <c r="ET7" s="126">
        <f>'Тест ответы'!ER8*'Показатели'!$F$193*IF($ET$4="да",$C7,1)</f>
        <v>0</v>
      </c>
      <c r="EU7" s="126">
        <f>'Тест ответы'!ES8*'Показатели'!$F$194*IF($EU$4="да",$C7,1)</f>
        <v>0</v>
      </c>
      <c r="EV7" s="126">
        <f>'Тест ответы'!ET8*'Показатели'!$F$195*IF($EV$4="да",$C7,1)</f>
        <v>0</v>
      </c>
      <c r="EW7" s="126">
        <f>'Тест ответы'!EU8*'Показатели'!$F$196*IF($EW$4="да",$C7,1)</f>
        <v>0</v>
      </c>
      <c r="EX7" s="126">
        <f>'Тест ответы'!EV8*'Показатели'!$F$197*IF($EX$4="да",$C7,1)</f>
        <v>0</v>
      </c>
      <c r="EY7" s="126">
        <f>'Тест ответы'!EW8*'Показатели'!$F$198*IF($EY$4="да",$C7,1)</f>
        <v>0</v>
      </c>
      <c r="EZ7" s="126">
        <f>'Тест ответы'!EX8*'Показатели'!$F$199*IF($EZ$4="да",$C7,1)</f>
        <v>0</v>
      </c>
      <c r="FA7" s="126">
        <f>'Тест ответы'!EY8*'Показатели'!$F$200*IF($FA$4="да",$C7,1)</f>
        <v>0</v>
      </c>
      <c r="FB7" s="126">
        <f>'Тест ответы'!EZ8*'Показатели'!$F$201*IF($FB$4="да",$C7,1)</f>
        <v>0</v>
      </c>
      <c r="FC7" s="126">
        <f>'Тест ответы'!FA8*'Показатели'!$F$202*IF($FC$4="да",$C7,1)</f>
        <v>0</v>
      </c>
      <c r="FD7" s="126">
        <f>'Тест ответы'!FB8*'Показатели'!$F$203*IF($FD$4="да",$C7,1)</f>
        <v>0</v>
      </c>
      <c r="FE7" s="126">
        <f>'Тест ответы'!FC8*'Показатели'!$F$204*IF($FE$4="да",$C7,1)</f>
        <v>0</v>
      </c>
      <c r="FF7" s="126">
        <f>'Тест ответы'!FD8*'Показатели'!$F$205*IF($FF$4="да",$C7,1)</f>
        <v>0</v>
      </c>
      <c r="FG7" s="126">
        <f>'Тест ответы'!FE8*'Показатели'!$F$206*IF($FG$4="да",$C7,1)</f>
        <v>0</v>
      </c>
      <c r="FH7" s="126">
        <f>'Тест ответы'!FF8*'Показатели'!$F$207*IF($FH$4="да",$C7,1)</f>
        <v>0</v>
      </c>
      <c r="FI7" s="126">
        <f>'Тест ответы'!FG8*'Показатели'!$F$208*IF($FI$4="да",$C7,1)</f>
        <v>0</v>
      </c>
      <c r="FJ7" s="126">
        <f>'Тест ответы'!FH8*'Показатели'!$F$209*IF($FJ$4="да",$C7,1)</f>
        <v>0</v>
      </c>
      <c r="FK7" s="135">
        <f>'Тест ответы'!FI8*'Показатели'!$F$210*IF($FK$4="да",$C7,1)</f>
        <v>0</v>
      </c>
      <c r="FL7" s="122">
        <f>'Тест ответы'!FJ8*'Показатели'!$F$214*IF(FL$4="да",$C7,1)</f>
        <v>0</v>
      </c>
      <c r="FM7" s="122">
        <f>'Тест ответы'!FK8*'Показатели'!$F$215*IF(FM$4="да",$C7,1)</f>
        <v>0</v>
      </c>
      <c r="FN7" s="122">
        <f>'Тест ответы'!FL8*'Показатели'!$F$217*IF(FN$4="да",$C7,1)</f>
        <v>0</v>
      </c>
      <c r="FO7" s="122">
        <f>'Тест ответы'!FM8*'Показатели'!$F$218*IF(FO$4="да",$C7,1)</f>
        <v>0</v>
      </c>
      <c r="FP7" s="122">
        <f>'Тест ответы'!FN8*'Показатели'!$F$220*IF(FP$4="да",$C7,1)</f>
        <v>0</v>
      </c>
      <c r="FQ7" s="122">
        <f>'Тест ответы'!FO8*'Показатели'!$F$221*IF(FQ$4="да",$C7,1)</f>
        <v>0</v>
      </c>
      <c r="FR7" s="122">
        <f>'Тест ответы'!FP8*'Показатели'!$F$222*IF(FR$4="да",$C7,1)</f>
        <v>0</v>
      </c>
      <c r="FS7" s="122">
        <f>'Тест ответы'!FQ8*'Показатели'!$F$223*IF(FS$4="да",$C7,1)</f>
        <v>0</v>
      </c>
      <c r="FT7" s="122">
        <f>'Тест ответы'!FR8*'Показатели'!$F$224*IF(FT$4="да",$C7,1)</f>
        <v>0</v>
      </c>
      <c r="FU7" s="122">
        <f>'Тест ответы'!FS8*'Показатели'!$F$225*IF(FU$4="да",$C7,1)</f>
        <v>0</v>
      </c>
      <c r="FV7" s="122">
        <f>'Тест ответы'!FT8*'Показатели'!$F$227*IF(FV$4="да",$C7,1)</f>
        <v>0</v>
      </c>
      <c r="FW7" s="122">
        <f>'Тест ответы'!FU8*'Показатели'!$F$228*IF(FW$4="да",$C7,1)</f>
        <v>0</v>
      </c>
      <c r="FX7" s="122">
        <f>'Тест ответы'!FV8*'Показатели'!$F$229*IF(FX$4="да",$C7,1)</f>
        <v>0</v>
      </c>
      <c r="FY7" s="122">
        <f>'Тест ответы'!FW8*'Показатели'!$F$230*IF(FY$4="да",$C7,1)</f>
        <v>0</v>
      </c>
      <c r="FZ7" s="122">
        <f>'Тест ответы'!FX8*'Показатели'!$F$231*IF(FZ$4="да",$C7,1)</f>
        <v>0</v>
      </c>
      <c r="GA7" s="122">
        <f>'Тест ответы'!FY8*'Показатели'!$F$232*IF(GA$4="да",$C7,1)</f>
        <v>0</v>
      </c>
      <c r="GB7" s="122">
        <f>'Тест ответы'!FZ8*'Показатели'!$F$235*IF($GB$4="да",$C7,1)</f>
        <v>0</v>
      </c>
      <c r="GC7" s="122">
        <f>'Тест ответы'!GA8*'Показатели'!$F$236*IF($GC$4="да",$C7,1)</f>
        <v>0</v>
      </c>
      <c r="GD7" s="122">
        <f>'Тест ответы'!GB8*'Показатели'!$F$238*IF($GD$4="да",$C7,1)</f>
        <v>0</v>
      </c>
      <c r="GE7" s="122">
        <f>'Тест ответы'!GC8*'Показатели'!$F$239*IF($GE$4="да",$C7,1)</f>
        <v>0</v>
      </c>
      <c r="GF7" s="122">
        <f>'Тест ответы'!GD8*'Показатели'!$F$241*IF($GF$4="да",$C7,1)</f>
        <v>0</v>
      </c>
      <c r="GG7" s="122">
        <f>'Тест ответы'!GE8*'Показатели'!$F$242*IF($GG$4="да",$C7,1)</f>
        <v>0</v>
      </c>
      <c r="GH7" s="122">
        <f>'Тест ответы'!GF8*'Показатели'!$F$243*IF($GH$4="да",$C7,1)</f>
        <v>0</v>
      </c>
      <c r="GI7" s="122">
        <f>'Тест ответы'!GG8*'Показатели'!$F$244*IF($GI$4="да",$C7,1)</f>
        <v>0</v>
      </c>
      <c r="GJ7" s="122">
        <f>'Тест ответы'!GH8*'Показатели'!$F$245*IF($GJ$4="да",$C7,1)</f>
        <v>0</v>
      </c>
      <c r="GK7" s="122">
        <f>'Тест ответы'!GI8*'Показатели'!$F$246*IF($GK$4="да",$C7,1)</f>
        <v>0</v>
      </c>
      <c r="GL7" s="122">
        <f>'Тест ответы'!GJ8*'Показатели'!$F$248*IF($GL$4="да",$C7,1)</f>
        <v>0</v>
      </c>
      <c r="GM7" s="122">
        <f>'Тест ответы'!GK8*'Показатели'!$F$249*IF($GM$4="да",$C7,1)</f>
        <v>0</v>
      </c>
      <c r="GN7" s="122">
        <f>'Тест ответы'!GL8*'Показатели'!$F$250*IF($GN$4="да",$C7,1)</f>
        <v>0</v>
      </c>
      <c r="GO7" s="122">
        <f>'Тест ответы'!GM8*'Показатели'!$F$251*IF($GO$4="да",$C7,1)</f>
        <v>0</v>
      </c>
      <c r="GP7" s="122">
        <f>'Тест ответы'!GN8*'Показатели'!$F$252*IF($GP$4="да",$C7,1)</f>
        <v>0</v>
      </c>
      <c r="GQ7" s="122">
        <f>'Тест ответы'!GO8*'Показатели'!$F$253*IF($GQ$4="да",$C7,1)</f>
        <v>0</v>
      </c>
      <c r="GR7" s="132">
        <f>'Тест ответы'!GP8*'Показатели'!$F$256*IF($GR$4="да",$C7,1)</f>
        <v>0</v>
      </c>
      <c r="GS7" s="122">
        <f>'Тест ответы'!GQ8*'Показатели'!$F$257*IF($GS$4="да",$C7,1)</f>
        <v>0</v>
      </c>
      <c r="GT7" s="122">
        <f>'Тест ответы'!GR8*'Показатели'!$F$258*IF($GT$4="да",$C7,1)</f>
        <v>0</v>
      </c>
      <c r="GU7" s="122">
        <f>'Тест ответы'!GS8*'Показатели'!$F$260*IF($GU$4="да",$C7,1)</f>
        <v>0</v>
      </c>
      <c r="GV7" s="122">
        <f>'Тест ответы'!GT8*'Показатели'!$F$261*IF($GV$4="да",$C7,1)</f>
        <v>0</v>
      </c>
      <c r="GW7" s="122">
        <f>'Тест ответы'!GU8*'Показатели'!$F$262*IF($GW$4="да",$C7,1)</f>
        <v>0</v>
      </c>
      <c r="GX7" s="122">
        <f>'Тест ответы'!GV8*'Показатели'!$F$264*IF($GX$4="да",$C7,1)</f>
        <v>0</v>
      </c>
      <c r="GY7" s="122">
        <f>'Тест ответы'!GW8*'Показатели'!$F$265*IF($GY$4="да",$C7,1)</f>
        <v>0</v>
      </c>
      <c r="GZ7" s="122">
        <f>'Тест ответы'!GX8*'Показатели'!$F$266*IF($GZ$4="да",$C7,1)</f>
        <v>0</v>
      </c>
      <c r="HA7" s="122">
        <f>'Тест ответы'!GY8*'Показатели'!$F$267*IF($HA$4="да",$C7,1)</f>
        <v>0</v>
      </c>
      <c r="HB7" s="122">
        <f>'Тест ответы'!GZ8*'Показатели'!$F$269*IF($HB$4="да",$C7,1)</f>
        <v>0</v>
      </c>
      <c r="HC7" s="122">
        <f>'Тест ответы'!HA8*'Показатели'!$F$270*IF($HC$4="да",$C7,1)</f>
        <v>0</v>
      </c>
      <c r="HD7" s="122">
        <f>'Тест ответы'!HB8*'Показатели'!$F$271*IF($HD$4="да",$C7,1)</f>
        <v>0</v>
      </c>
      <c r="HE7" s="122">
        <f>'Тест ответы'!HC8*'Показатели'!$F$272*IF($HE$4="да",$C7,1)</f>
        <v>0</v>
      </c>
      <c r="HF7" s="122">
        <f>'Тест ответы'!HD8*'Показатели'!$F$274*IF($HF$4="да",$C7,1)</f>
        <v>0</v>
      </c>
      <c r="HG7" s="122">
        <f>'Тест ответы'!HE8*'Показатели'!$F$275*IF($HG$4="да",$C7,1)</f>
        <v>0</v>
      </c>
      <c r="HH7" s="122">
        <f>'Тест ответы'!HF8*'Показатели'!$F$276*IF($HH$4="да",$C7,1)</f>
        <v>0</v>
      </c>
      <c r="HI7" s="122">
        <f>'Тест ответы'!HG8*'Показатели'!$F$277*IF($HI$4="да",$C7,1)</f>
        <v>0</v>
      </c>
      <c r="HJ7" s="122">
        <f>'Тест ответы'!HH8*'Показатели'!$F$278*IF($HJ$4="да",$C7,1)</f>
        <v>0</v>
      </c>
      <c r="HK7" s="122">
        <f>'Тест ответы'!HI8*'Показатели'!$F$279*IF($HK$4="да",$C7,1)</f>
        <v>0</v>
      </c>
      <c r="HL7" s="122">
        <f>'Тест ответы'!HJ8*'Показатели'!$F$280*IF($HL$4="да",$C7,1)</f>
        <v>0</v>
      </c>
      <c r="HM7" s="122">
        <f>'Тест ответы'!HK8*'Показатели'!$F$281*IF($HM$4="да",$C7,1)</f>
        <v>0</v>
      </c>
      <c r="HN7" s="122">
        <f>'Тест ответы'!HL8*'Показатели'!$F$282*IF($HN$4="да",$C7,1)</f>
        <v>0</v>
      </c>
      <c r="HO7" s="122">
        <f>'Тест ответы'!HM8*'Показатели'!$F$284*IF($HO$4="да",$C7,1)</f>
        <v>0</v>
      </c>
      <c r="HP7" s="122">
        <f>'Тест ответы'!HN8*'Показатели'!$F$285*IF($HP$4="да",$C7,1)</f>
        <v>0</v>
      </c>
      <c r="HQ7" s="122">
        <f>'Тест ответы'!HO8*'Показатели'!$F$286*IF($HQ$4="да",$C7,1)</f>
        <v>0</v>
      </c>
      <c r="HR7" s="122">
        <f>'Тест ответы'!HP8*'Показатели'!$F$287*IF($HR$4="да",$C7,1)</f>
        <v>0</v>
      </c>
      <c r="HS7" s="122">
        <f>'Тест ответы'!HQ8*'Показатели'!$F$288*IF($HS$4="да",$C7,1)</f>
        <v>0</v>
      </c>
      <c r="HT7" s="122">
        <f>'Тест ответы'!HR8*'Показатели'!$F$289*IF(HT$4="да",$C7,1)</f>
        <v>0</v>
      </c>
      <c r="HU7" s="122">
        <f>'Тест ответы'!HS8*'Показатели'!$F$290*IF($HU$4="да",$C7,1)</f>
        <v>0</v>
      </c>
      <c r="HV7" s="122">
        <f>'Тест ответы'!HT8*'Показатели'!$F$291*IF($HV$4="да",$C7,1)</f>
        <v>0</v>
      </c>
      <c r="HW7" s="122">
        <f>'Тест ответы'!HU8*'Показатели'!$F$292*IF($HW$4="да",$C7,1)</f>
        <v>0</v>
      </c>
      <c r="HX7" s="122" t="str">
        <f>'Тест ответы'!HV8*#REF!*C7</f>
        <v>#REF!</v>
      </c>
      <c r="HY7" s="133" t="str">
        <f>'Тест ответы'!HW8*#REF!*C7</f>
        <v>#REF!</v>
      </c>
      <c r="HZ7" s="122">
        <f>'Тест ответы'!HX8*'Показатели'!$F$295*IF(HZ$4="да",$C7,1)</f>
        <v>0</v>
      </c>
      <c r="IA7" s="122">
        <f>'Тест ответы'!HY8*'Показатели'!$F$296*IF(IA$4="да",$C7,1)</f>
        <v>0</v>
      </c>
      <c r="IB7" s="122">
        <f>'Тест ответы'!HZ8*'Показатели'!$F$297*IF(IB$4="да",$C7,1)</f>
        <v>0</v>
      </c>
      <c r="IC7" s="122">
        <f>'Тест ответы'!IA8*'Показатели'!$F$299*IF(IC$4="да",$C7,1)</f>
        <v>0</v>
      </c>
      <c r="ID7" s="122">
        <f>'Тест ответы'!IB8*'Показатели'!$F$300*IF(ID$4="да",$C7,1)</f>
        <v>0</v>
      </c>
      <c r="IE7" s="122">
        <f>'Тест ответы'!IC8*'Показатели'!$F$301*IF(IE$4="да",$C7,1)</f>
        <v>0</v>
      </c>
      <c r="IF7" s="122">
        <f>'Тест ответы'!ID8*'Показатели'!$F$303*IF(IF$4="да",$C7,1)</f>
        <v>0</v>
      </c>
      <c r="IG7" s="122">
        <f>'Тест ответы'!IE8*'Показатели'!$F$304*IF(IG$4="да",$C7,1)</f>
        <v>0</v>
      </c>
      <c r="IH7" s="122">
        <f>'Тест ответы'!IF8*'Показатели'!$F$305*IF(IH$4="да",$C7,1)</f>
        <v>0</v>
      </c>
      <c r="II7" s="122">
        <f>'Тест ответы'!IG8*'Показатели'!$F$307*IF(II$4="да",$C7,1)</f>
        <v>0</v>
      </c>
      <c r="IJ7" s="122">
        <f>'Тест ответы'!IH8*'Показатели'!$F$308*IF(IJ$4="да",$C7,1)</f>
        <v>0</v>
      </c>
      <c r="IK7" s="122">
        <f>'Тест ответы'!II8*'Показатели'!$F$309*IF(IK$4="да",$C7,1)</f>
        <v>0</v>
      </c>
      <c r="IL7" s="122">
        <f>'Тест ответы'!IJ8*'Показатели'!$F$313*IF(IL$4="да",$C7,1)</f>
        <v>0</v>
      </c>
      <c r="IM7" s="122">
        <f>'Тест ответы'!IK8*'Показатели'!$F$314*IF(IM$4="да",$C7,1)</f>
        <v>0</v>
      </c>
      <c r="IN7" s="122">
        <f>'Тест ответы'!IL8*'Показатели'!$F$315*IF(IN$4="да",$C7,1)</f>
        <v>0</v>
      </c>
      <c r="IO7" s="122">
        <f>'Тест ответы'!IM8*'Показатели'!$F$316*IF(IO$4="да",$C7,1)</f>
        <v>0</v>
      </c>
      <c r="IP7" s="122">
        <f>'Тест ответы'!IN8*'Показатели'!$F$317*IF(IP$4="да",$C7,1)</f>
        <v>0</v>
      </c>
      <c r="IQ7" s="122">
        <f>'Тест ответы'!IO8*'Показатели'!$F$318*IF(IQ$4="да",$C7,1)</f>
        <v>0</v>
      </c>
      <c r="IR7" s="122">
        <f>'Тест ответы'!IP8*'Показатели'!$F$320*IF(IR$4="да",$C7,1)</f>
        <v>0</v>
      </c>
      <c r="IS7" s="122">
        <f>'Тест ответы'!IQ8*'Показатели'!$F$321*IF(IS$4="да",$C7,1)</f>
        <v>0</v>
      </c>
      <c r="IT7" s="122">
        <f>'Тест ответы'!IR8*'Показатели'!$F$322*IF(IT$4="да",$C7,1)</f>
        <v>0</v>
      </c>
      <c r="IU7" s="122">
        <f>'Тест ответы'!IS8*'Показатели'!$F$323*IF(IU$4="да",$C7,1)</f>
        <v>0</v>
      </c>
      <c r="IV7" s="122">
        <f>'Тест ответы'!IT8*'Показатели'!$F$324*IF(IV$4="да",$C7,1)</f>
        <v>0</v>
      </c>
      <c r="IW7" s="122">
        <f>'Тест ответы'!IU8*'Показатели'!$F$325*IF(IW$4="да",$C7,1)</f>
        <v>0</v>
      </c>
      <c r="IX7" s="122">
        <f>'Тест ответы'!IV8*'Показатели'!$F$327*IF(IX$4="да",$C7,1)</f>
        <v>0</v>
      </c>
      <c r="IY7" s="122">
        <f>'Тест ответы'!IW8*'Показатели'!$F$328*IF(IY$4="да",$C7,1)</f>
        <v>0</v>
      </c>
      <c r="IZ7" s="132">
        <f>'Тест ответы'!IX8*'Показатели'!$F$331*IF(IZ$4="да",$C7,1)</f>
        <v>0</v>
      </c>
      <c r="JA7" s="122">
        <f>'Тест ответы'!IY8*'Показатели'!$F$332*IF(JA$4="да",$C7,1)</f>
        <v>0</v>
      </c>
      <c r="JB7" s="122">
        <f>'Тест ответы'!IZ8*'Показатели'!$F$333*IF(JB$4="да",$C7,1)</f>
        <v>0</v>
      </c>
      <c r="JC7" s="122">
        <f>'Тест ответы'!JA8*'Показатели'!$F$334*IF(JC$4="да",$C7,1)</f>
        <v>0</v>
      </c>
      <c r="JD7" s="122">
        <f>'Тест ответы'!JB8*'Показатели'!$F$335*IF(JD$4="да",$C7,1)</f>
        <v>0</v>
      </c>
      <c r="JE7" s="122">
        <f>'Тест ответы'!JC8*'Показатели'!$F$336*IF(JE$4="да",$C7,1)</f>
        <v>0</v>
      </c>
      <c r="JF7" s="122">
        <f>'Тест ответы'!JD8*'Показатели'!$F$338*IF(JF$4="да",$C7,1)</f>
        <v>0</v>
      </c>
      <c r="JG7" s="122">
        <f>'Тест ответы'!JE8*'Показатели'!$F$339*IF(JG$4="да",$C7,1)</f>
        <v>0</v>
      </c>
      <c r="JH7" s="122">
        <f>'Тест ответы'!JF8*'Показатели'!$F$341*IF(JH$4="да",$C7,1)</f>
        <v>0</v>
      </c>
      <c r="JI7" s="122">
        <f>'Тест ответы'!JG8*'Показатели'!$F$342*IF(JI$4="да",$C7,1)</f>
        <v>0</v>
      </c>
      <c r="JJ7" s="122">
        <f>'Тест ответы'!JH8*'Показатели'!$F$343*IF(JJ$4="да",$C7,1)</f>
        <v>0</v>
      </c>
      <c r="JK7" s="122">
        <f>'Тест ответы'!JI8*'Показатели'!$F$344*IF(JK$4="да",$C7,1)</f>
        <v>0</v>
      </c>
      <c r="JL7" s="122">
        <f>'Тест ответы'!JJ8*'Показатели'!$F$345*IF(JL$4="да",$C7,1)</f>
        <v>0</v>
      </c>
      <c r="JM7" s="122">
        <f>'Тест ответы'!JK8*'Показатели'!$F$346*IF(JM$4="да",$C7,1)</f>
        <v>0</v>
      </c>
      <c r="JN7" s="122">
        <f>'Тест ответы'!JL8*'Показатели'!$F$347*IF(JN$4="да",$C7,1)</f>
        <v>0</v>
      </c>
      <c r="JO7" s="122">
        <f>'Тест ответы'!JM8*'Показатели'!$F$348*IF(JO$4="да",$C7,1)</f>
        <v>0</v>
      </c>
      <c r="JP7" s="122">
        <f>'Тест ответы'!JN8*'Показатели'!$F$349*IF(JP$4="да",$C7,1)</f>
        <v>0</v>
      </c>
      <c r="JQ7" s="122">
        <f>'Тест ответы'!JO8*'Показатели'!$F$350*IF(JQ$4="да",$C7,1)</f>
        <v>0</v>
      </c>
      <c r="JR7" s="122">
        <f>'Тест ответы'!JP8*'Показатели'!$F$351*IF(JR$4="да",$C7,1)</f>
        <v>0</v>
      </c>
      <c r="JS7" s="122">
        <f>'Тест ответы'!JQ8*'Показатели'!$F$352*IF(JS$4="да",$C7,1)</f>
        <v>0</v>
      </c>
      <c r="JT7" s="122">
        <f>'Тест ответы'!JR8*'Показатели'!$F$353*IF(JT$4="да",$C7,1)</f>
        <v>0</v>
      </c>
      <c r="JU7" s="122">
        <f>'Тест ответы'!JS8*'Показатели'!$F$354*IF(JU$4="да",$C7,1)</f>
        <v>0</v>
      </c>
      <c r="JV7" s="122">
        <f>'Тест ответы'!JT8*'Показатели'!$F$355*IF(JV$4="да",$C7,1)</f>
        <v>0</v>
      </c>
      <c r="JW7" s="122">
        <f>'Тест ответы'!JU8*'Показатели'!$F$356*IF(JW$4="да",$C7,1)</f>
        <v>0</v>
      </c>
      <c r="JX7" s="122">
        <f>'Тест ответы'!JV8*'Показатели'!$F$357*IF(JX$4="да",$C7,1)</f>
        <v>0</v>
      </c>
      <c r="JY7" s="122">
        <f>'Тест ответы'!JW8*'Показатели'!$F$358*IF(JY$4="да",$C7,1)</f>
        <v>0</v>
      </c>
      <c r="JZ7" s="122">
        <f>'Тест ответы'!JX8*'Показатели'!$F$360*IF(JZ$4="да",$C7,1)</f>
        <v>0</v>
      </c>
      <c r="KA7" s="122">
        <f>'Тест ответы'!JY8*'Показатели'!$F$361*IF(KA$4="да",$C7,1)</f>
        <v>0</v>
      </c>
      <c r="KB7" s="122">
        <f>'Тест ответы'!JZ8*'Показатели'!$F$362*IF(KB$4="да",$C7,1)</f>
        <v>0</v>
      </c>
      <c r="KC7" s="122">
        <f>'Тест ответы'!KA8*'Показатели'!$F$363*IF(KC$4="да",$C7,1)</f>
        <v>0</v>
      </c>
      <c r="KD7" s="122">
        <f>'Тест ответы'!KB8*'Показатели'!$F$364*IF(KD$4="да",$C7,1)</f>
        <v>0</v>
      </c>
      <c r="KE7" s="136">
        <f>'Тест ответы'!KC8*'Показатели'!$F$365*IF(KE$4="да",$C7,1)</f>
        <v>0</v>
      </c>
      <c r="KF7" s="122">
        <f>'Тест ответы'!KD8*'Показатели'!$F$380*IF(KF$4="да",A7,1)</f>
        <v>0</v>
      </c>
      <c r="KG7" s="122">
        <f>'Тест ответы'!KE8*'Показатели'!$F$383*IF(KG$4="да",B7,1)</f>
        <v>0</v>
      </c>
      <c r="KH7" s="133">
        <f>'Тест ответы'!KF8*'Показатели'!$F$385*IF(KH$4="да",C7,1)</f>
        <v>0</v>
      </c>
      <c r="KI7" s="122">
        <f>'Тест ответы'!KG8*'Показатели'!$F$387*IF($KI$4="да",C7,1)</f>
        <v>0</v>
      </c>
      <c r="KJ7" s="122">
        <f>'Тест ответы'!KH8*'Показатели'!$F$388*IF($KJ$4="да",C7,1)</f>
        <v>0</v>
      </c>
      <c r="KK7" s="122">
        <f>'Тест ответы'!KI8*'Показатели'!$F$389*IF($KK$4="да",C7,1)</f>
        <v>0</v>
      </c>
      <c r="KL7" s="132">
        <f>'Тест ответы'!KJ8*'Показатели'!$F$391*IF(KL$4="да",C7,1)</f>
        <v>0</v>
      </c>
      <c r="KM7" s="122">
        <f>'Тест ответы'!KK8*'Показатели'!$F$392*IF(KM$4="да",D7,1)</f>
        <v>0</v>
      </c>
      <c r="KN7" s="132">
        <f>'Тест ответы'!KL8*'Показатели'!$F$394*IF($KN$4="да",C7,1)</f>
        <v>0</v>
      </c>
      <c r="KO7" s="133">
        <f>'Тест ответы'!KM8*'Показатели'!$F$395*IF($KO$4="да",C7,1)</f>
        <v>0</v>
      </c>
      <c r="KP7" s="122">
        <f>'Тест ответы'!KN8*'Показатели'!$F$397*IF($KP$4="да",$C7,1)</f>
        <v>0</v>
      </c>
      <c r="KQ7" s="122">
        <f>'Тест ответы'!KO8*'Показатели'!$F$398*IF($KQ$4="да",$C7,1)</f>
        <v>0</v>
      </c>
      <c r="KR7" s="122">
        <f>'Тест ответы'!KP8*'Показатели'!$F$400*IF($KR$4="да",$C7,1)</f>
        <v>0</v>
      </c>
      <c r="KS7" s="133">
        <f>'Тест ответы'!KQ8*'Показатели'!$F$401*IF($KS$4="да",$C7,1)</f>
        <v>0</v>
      </c>
      <c r="KT7" s="122">
        <f>'Тест ответы'!KR8*'Показатели'!$F$403*IF($KT$4="да",$C7,1)</f>
        <v>0</v>
      </c>
      <c r="KU7" s="122">
        <f>'Тест ответы'!KS8*'Показатели'!$F$405*IF($KU$4="да",$C7,1)</f>
        <v>0</v>
      </c>
      <c r="KV7" s="130">
        <f>'Тест ответы'!KT8*'Показатели'!$F$408*IF($KV$4="да",$C7,1)</f>
        <v>0</v>
      </c>
      <c r="KW7" s="122">
        <f>'Тест ответы'!KU8*'Показатели'!$F$409*IF($KW$4="да",$C7,1)</f>
        <v>0</v>
      </c>
      <c r="KX7" s="122">
        <f>'Тест ответы'!KV8*'Показатели'!$F$410*IF($KX$4="да",$C7,1)</f>
        <v>0</v>
      </c>
      <c r="KY7" s="122">
        <f>'Тест ответы'!KW8*'Показатели'!$F$411*IF($KY$4="да",$C7,1)</f>
        <v>0</v>
      </c>
      <c r="KZ7" s="132">
        <f>'Тест ответы'!KX8*'Показатели'!$F$413*IF($KZ$4="да",$C7,1)</f>
        <v>0</v>
      </c>
      <c r="LA7" s="122">
        <f>'Тест ответы'!KY8*'Показатели'!$F$415*IF($LA$4="да",$C7,1)</f>
        <v>0</v>
      </c>
      <c r="LB7" s="122">
        <f>'Тест ответы'!KZ8*'Показатели'!$F$416*IF($LB$4="да",$C7,1)</f>
        <v>0</v>
      </c>
      <c r="LC7" s="122">
        <f>'Тест ответы'!LA8*'Показатели'!$F$417*IF($LC$4="да",$C7,1)</f>
        <v>0</v>
      </c>
      <c r="LD7" s="132">
        <f>'Тест ответы'!LB8*'Показатели'!$F$420*IF($LD$4="да",$C7,1)</f>
        <v>0</v>
      </c>
      <c r="LE7" s="122">
        <f>'Тест ответы'!LC8*'Показатели'!$F$422*IF($LE$4="да",$C7,1)</f>
        <v>0</v>
      </c>
      <c r="LF7" s="122">
        <f>'Тест ответы'!LD8*'Показатели'!$F$423*IF($LF$4="да",$C7,1)</f>
        <v>0</v>
      </c>
      <c r="LG7" s="133">
        <f>'Тест ответы'!LE8*'Показатели'!$F$424*IF($LG$4="да",$C7,1)</f>
        <v>0</v>
      </c>
      <c r="LH7" s="122">
        <f>'Тест ответы'!LF8*'Показатели'!$F$426*IF(LH$4="да",$C7,1)</f>
        <v>0</v>
      </c>
      <c r="LI7" s="122">
        <f>'Тест ответы'!LG8*'Показатели'!$F$427*IF($LI$4="да",$C7,1)</f>
        <v>0</v>
      </c>
      <c r="LJ7" s="122">
        <f>'Тест ответы'!LH8*'Показатели'!$F$428*IF($LJ$4="да",$C7,1)</f>
        <v>0</v>
      </c>
      <c r="LK7" s="122">
        <f>'Тест ответы'!LI8*'Показатели'!$F$429*IF($LK$4="да",$C7,1)</f>
        <v>0</v>
      </c>
      <c r="LL7" s="122">
        <f>'Тест ответы'!LJ8*'Показатели'!$F$430*IF($LI$4="да",$C7,1)</f>
        <v>0</v>
      </c>
      <c r="LM7" s="125">
        <f>'Тест ответы'!LK8*'Показатели'!$F$461*IF(LM$4="да",$C7,1)</f>
        <v>0</v>
      </c>
      <c r="LN7" s="126">
        <f>'Тест ответы'!LL8*'Показатели'!$F$462*IF(LN$4="да",$C7,1)</f>
        <v>0</v>
      </c>
      <c r="LO7" s="126">
        <f>'Тест ответы'!LM8*'Показатели'!$F$463*IF(LO$4="да",$C7,1)</f>
        <v>0</v>
      </c>
      <c r="LP7" s="126">
        <f>'Тест ответы'!LN8*'Показатели'!$F$464*IF(LP$4="да",$C7,1)</f>
        <v>0</v>
      </c>
      <c r="LQ7" s="126">
        <f>'Тест ответы'!LO8*'Показатели'!$F$466*IF(LQ$4="да",$C7,1)</f>
        <v>0</v>
      </c>
      <c r="LR7" s="126">
        <f>'Тест ответы'!LP8*'Показатели'!$F$467*IF(LR$4="да",$C7,1)</f>
        <v>0</v>
      </c>
      <c r="LS7" s="126">
        <f>'Тест ответы'!LQ8*'Показатели'!$F$468*IF(LS$4="да",$C7,1)</f>
        <v>0</v>
      </c>
      <c r="LT7" s="135">
        <f>'Тест ответы'!LR8*'Показатели'!$F$469*IF(LT$4="да",$C7,1)</f>
        <v>0</v>
      </c>
      <c r="LU7" s="122">
        <f>'Тест ответы'!LS8*'Показатели'!$F$472*IF($LU$4="да",$C7,1)</f>
        <v>0</v>
      </c>
      <c r="LV7" s="122">
        <f>'Тест ответы'!LT8*'Показатели'!$F$473*IF($LV$4="да",$C7,1)</f>
        <v>0</v>
      </c>
      <c r="LW7" s="122">
        <f>'Тест ответы'!LU8*'Показатели'!$F$474*IF($LW$4="да",$C7,1)</f>
        <v>0</v>
      </c>
      <c r="LX7" s="122">
        <f>'Тест ответы'!LV8*'Показатели'!$F$476*IF($LX$4="да",$C7,1)</f>
        <v>0</v>
      </c>
      <c r="LY7" s="122">
        <f>'Тест ответы'!LW8*'Показатели'!$F$477*IF($LY$4="да",$C7,1)</f>
        <v>0</v>
      </c>
      <c r="LZ7" s="122">
        <f>'Тест ответы'!LX8*'Показатели'!$F$478*IF(LZ$4="да",$C7,1)</f>
        <v>0</v>
      </c>
      <c r="MA7" s="122">
        <f>'Тест ответы'!LY8*'Показатели'!$F$479*IF($MA$4="да",$C7,1)</f>
        <v>0</v>
      </c>
      <c r="MB7" s="122">
        <f>'Тест ответы'!LZ8*'Показатели'!$F$480*IF($MB$4="да",$C7,1)</f>
        <v>0</v>
      </c>
      <c r="MC7" s="122">
        <f>'Тест ответы'!MA8*'Показатели'!$F$481*IF($MC$4="да",$C7,1)</f>
        <v>0</v>
      </c>
      <c r="MD7" s="122">
        <f>'Тест ответы'!MB8*'Показатели'!$F$483*IF($MD$4="да",$C7,1)</f>
        <v>0</v>
      </c>
      <c r="ME7" s="122">
        <f>'Тест ответы'!MC8*'Показатели'!$F$484*IF($ME$4="да",$C7,1)</f>
        <v>0</v>
      </c>
      <c r="MF7" s="122">
        <f>'Тест ответы'!MD8*'Показатели'!$F$486*IF($MF$4="да",$C7,1)</f>
        <v>0</v>
      </c>
      <c r="MG7" s="136">
        <f>'Тест ответы'!ME8*'Показатели'!$F$486*IF(MG$4="да",$C7,1)</f>
        <v>0</v>
      </c>
      <c r="MH7" s="126">
        <f>'Тест ответы'!MF8*'Показатели'!$F$489*IF($MH$4="да",$C7,1)</f>
        <v>0</v>
      </c>
      <c r="MI7" s="126">
        <f>'Тест ответы'!MG8*'Показатели'!$F$490*IF($MI$4="да",$C7,1)</f>
        <v>0</v>
      </c>
      <c r="MJ7" s="126">
        <f>'Тест ответы'!MH8*'Показатели'!$F$491*IF($MJ$4="да",$C7,1)</f>
        <v>0</v>
      </c>
      <c r="MK7" s="126">
        <f>'Тест ответы'!MI8*'Показатели'!$F$492*IF($MK$4="да",$C7,1)</f>
        <v>0</v>
      </c>
      <c r="ML7" s="126">
        <f>'Тест ответы'!MJ8*'Показатели'!$F$493*IF($ML$4="да",$C7,1)</f>
        <v>0</v>
      </c>
      <c r="MM7" s="126">
        <f>'Тест ответы'!MK8*'Показатели'!$F$494*IF($MM$4="да",$C7,1)</f>
        <v>0</v>
      </c>
      <c r="MN7" s="126">
        <f>'Тест ответы'!ML8*'Показатели'!$F$495*IF($MN$4="да",$C7,1)</f>
        <v>0</v>
      </c>
      <c r="MO7" s="126">
        <f>'Тест ответы'!MM8*'Показатели'!$F$496*IF($MO$4="да",$C7,1)</f>
        <v>0</v>
      </c>
      <c r="MP7" s="126">
        <f>'Тест ответы'!MN8*'Показатели'!$F$497*IF($MP$4="да",$C7,1)</f>
        <v>0</v>
      </c>
      <c r="MQ7" s="126">
        <f>'Тест ответы'!MO8*'Показатели'!$F$498*IF($MQ$4="да",$C7,1)</f>
        <v>0</v>
      </c>
      <c r="MR7" s="126">
        <f>'Тест ответы'!MP8*'Показатели'!$F$499*IF($MR$4="да",$C7,1)</f>
        <v>0</v>
      </c>
      <c r="MS7" s="126">
        <f>'Тест ответы'!MQ8*'Показатели'!$F$500*IF($MS$4="да",$C7,1)</f>
        <v>0</v>
      </c>
      <c r="MT7" s="126">
        <f>'Тест ответы'!MR8*'Показатели'!G$501*IF($MS$4="да",$C7,1)</f>
        <v>0</v>
      </c>
      <c r="MU7" s="126">
        <f>'Тест ответы'!MS8*'Показатели'!H$502*IF($MS$4="да",$C7,1)</f>
        <v>0</v>
      </c>
      <c r="MV7" s="126">
        <f>'Тест ответы'!MT8*'Показатели'!I$503*IF($MS$4="да",$C7,1)</f>
        <v>0</v>
      </c>
      <c r="MW7" s="126">
        <f>'Тест ответы'!MU8*'Показатели'!$F$504*IF($MW$4="да",$C7,1)</f>
        <v>0</v>
      </c>
      <c r="MX7" s="126">
        <f>'Тест ответы'!MV8*'Показатели'!$F$505*IF(MX$4="да",$C7,1)</f>
        <v>0</v>
      </c>
      <c r="MY7" s="126">
        <f>'Тест ответы'!MW8*'Показатели'!$F$506*IF(MY$4="да",$C7,1)</f>
        <v>0</v>
      </c>
      <c r="MZ7" s="126">
        <f>'Тест ответы'!MX8*'Показатели'!$F$507*IF(MZ$4="да",$C7,1)</f>
        <v>0</v>
      </c>
      <c r="NA7" s="126">
        <f>'Тест ответы'!MY8*'Показатели'!$F$508*IF(NA$4="да",$C7,1)</f>
        <v>0</v>
      </c>
      <c r="NB7" s="126">
        <f>'Тест ответы'!MZ8*'Показатели'!$F$509*IF(NB$4="да",$C7,1)</f>
        <v>0</v>
      </c>
      <c r="NC7" s="126">
        <f>'Тест ответы'!NA8*'Показатели'!$F$510*IF(NC$4="да",$C7,1)</f>
        <v>0</v>
      </c>
      <c r="ND7" s="126">
        <f>'Тест ответы'!NB8*'Показатели'!$F$511*IF(ND$4="да",$C7,1)</f>
        <v>0</v>
      </c>
      <c r="NE7" s="126">
        <f>'Тест ответы'!NC8*'Показатели'!$F$512*IF(NE$4="да",$C7,1)</f>
        <v>0</v>
      </c>
      <c r="NF7" s="126">
        <f>'Тест ответы'!ND8*'Показатели'!$F$513*IF(NF$4="да",$C7,1)</f>
        <v>0</v>
      </c>
      <c r="NG7" s="126">
        <f>'Тест ответы'!NE8*'Показатели'!$F$514*IF(NG$4="да",$C7,1)</f>
        <v>0</v>
      </c>
      <c r="NH7" s="126">
        <f>'Тест ответы'!NF8*'Показатели'!$F$515*IF(NH$4="да",$C7,1)</f>
        <v>0</v>
      </c>
      <c r="NI7" s="134">
        <f>'Тест ответы'!NG8*'Показатели'!$F$516*IF($NI$4="да",$C7,1)</f>
        <v>0</v>
      </c>
      <c r="NJ7" s="126">
        <f>'Тест ответы'!NH8*'Показатели'!$F$518*IF(NJ$4="да",$C7,1)</f>
        <v>0</v>
      </c>
      <c r="NK7" s="126">
        <f>'Тест ответы'!NI8*'Показатели'!$F$519*IF(NK$4="да",$C7,1)</f>
        <v>0</v>
      </c>
      <c r="NL7" s="126">
        <f>'Тест ответы'!NJ8*'Показатели'!$F$520*IF(NL$4="да",$C7,1)</f>
        <v>0</v>
      </c>
      <c r="NM7" s="126">
        <f>'Тест ответы'!NK8*'Показатели'!$F$521*IF(NM$4="да",$C7,1)</f>
        <v>0</v>
      </c>
      <c r="NN7" s="126">
        <f>'Тест ответы'!NL8*'Показатели'!$F$522*IF(NN$4="да",$C7,1)</f>
        <v>0</v>
      </c>
      <c r="NO7" s="126">
        <f>'Тест ответы'!NM8*'Показатели'!$F$523*IF(NO$4="да",$C7,1)</f>
        <v>0</v>
      </c>
      <c r="NP7" s="126">
        <f>'Тест ответы'!NN8*'Показатели'!G$524*IF(NP$4="да",$C7,1)</f>
        <v>0</v>
      </c>
      <c r="NQ7" s="126">
        <f>'Тест ответы'!NO8*'Показатели'!H$525*IF(NQ$4="да",$C7,1)</f>
        <v>0</v>
      </c>
      <c r="NR7" s="126">
        <f>'Тест ответы'!NP8*'Показатели'!I$526*IF(NR$4="да",$C7,1)</f>
        <v>0</v>
      </c>
      <c r="NS7" s="126">
        <f>'Тест ответы'!NQ8*'Показатели'!$F$527*IF(NS$4="да",$C7,1)</f>
        <v>0</v>
      </c>
      <c r="NT7" s="126">
        <f>'Тест ответы'!NR8*'Показатели'!$F$528*IF(NT$4="да",$C7,1)</f>
        <v>0</v>
      </c>
      <c r="NU7" s="126">
        <f>'Тест ответы'!NS8*'Показатели'!$F$529*IF(NU$4="да",$C7,1)</f>
        <v>0</v>
      </c>
      <c r="NV7" s="135">
        <f>'Тест ответы'!NT8*'Показатели'!$F$530*IF(NV$4="да",$C7,1)</f>
        <v>0</v>
      </c>
      <c r="NW7" s="126">
        <f>'Тест ответы'!NU8*'Показатели'!$F$533*IF($NW$4="да",$C7,1)</f>
        <v>0</v>
      </c>
      <c r="NX7" s="126">
        <f>'Тест ответы'!NV8*'Показатели'!$F$534*IF($NX$4="да",$C7,1)</f>
        <v>0</v>
      </c>
      <c r="NY7" s="127">
        <f>'Тест ответы'!NW8*'Показатели'!$F$536*IF($NY$4="да",$C7,1)</f>
        <v>0</v>
      </c>
      <c r="NZ7" s="126">
        <f>'Тест ответы'!NX8*'Показатели'!$F$537*IF($NZ$4="да",$C7,1)</f>
        <v>0</v>
      </c>
      <c r="OA7" s="127">
        <f>'Тест ответы'!NY8*'Показатели'!$F$539*IF(OA$4="да",$C7,1)</f>
        <v>0</v>
      </c>
      <c r="OB7" s="126">
        <f>'Тест ответы'!NZ8*'Показатели'!$F$540*IF(OB$4="да",$C7,1)</f>
        <v>0</v>
      </c>
      <c r="OC7" s="126">
        <f>'Тест ответы'!OA8*'Показатели'!$F$541*IF(OC$4="да",$C7,1)</f>
        <v>0</v>
      </c>
      <c r="OD7" s="126">
        <f>'Тест ответы'!OB8*'Показатели'!$F$542*IF(OD$4="да",$C7,1)</f>
        <v>0</v>
      </c>
      <c r="OE7" s="126">
        <f>'Тест ответы'!OC8*'Показатели'!$F$543*IF(OE$4="да",$C7,1)</f>
        <v>0</v>
      </c>
      <c r="OF7" s="126">
        <f>'Тест ответы'!OD8*'Показатели'!$F$544*IF(OF$4="да",$C7,1)</f>
        <v>0</v>
      </c>
      <c r="OG7" s="127">
        <f>'Тест ответы'!OE8*'Показатели'!$F$546*IF(OG$4="да",$C7,1)</f>
        <v>0</v>
      </c>
      <c r="OH7" s="126">
        <f>'Тест ответы'!OF8*'Показатели'!$F$547*IF(OH$4="да",$C7,1)</f>
        <v>0</v>
      </c>
      <c r="OI7" s="126">
        <f>'Тест ответы'!OG8*'Показатели'!$F$548*IF(OI$4="да",$C7,1)</f>
        <v>0</v>
      </c>
      <c r="OJ7" s="126">
        <f>'Тест ответы'!OH8*'Показатели'!$F$549*IF(OJ$4="да",$C7,1)</f>
        <v>0</v>
      </c>
      <c r="OK7" s="126">
        <f>'Тест ответы'!OI8*'Показатели'!$F$550*IF(OK$4="да",$C7,1)</f>
        <v>0</v>
      </c>
      <c r="OL7" s="126">
        <f>'Тест ответы'!OJ8*'Показатели'!$F$551*IF(OL$4="да",$C7,1)</f>
        <v>0</v>
      </c>
      <c r="OM7" s="137">
        <f>'Тест ответы'!OK8*'Показатели'!$F$554*IF($OM$4="да",$C7,1)</f>
        <v>0</v>
      </c>
      <c r="ON7" s="134">
        <f>'Тест ответы'!OL8*'Показатели'!$F$555*IF($ON$4="да",$C7,1)</f>
        <v>0</v>
      </c>
      <c r="OO7" s="126">
        <f>'Тест ответы'!OM8*'Показатели'!$F$557*IF($OO$4="да",$C7,1)</f>
        <v>0</v>
      </c>
      <c r="OP7" s="135">
        <f>'Тест ответы'!ON8*'Показатели'!$F$558*IF($OP$4="да",$C7,1)</f>
        <v>0</v>
      </c>
      <c r="OQ7" s="127">
        <f>'Тест ответы'!OO8*'Показатели'!$F$564*IF(OQ$4="да",$C7,1)</f>
        <v>0</v>
      </c>
      <c r="OR7" s="126">
        <f>'Тест ответы'!OP8*'Показатели'!$F$565*IF(OR$4="да",$C7,1)</f>
        <v>0</v>
      </c>
      <c r="OS7" s="126">
        <f>'Тест ответы'!OQ8*'Показатели'!$F$566*IF(OS$4="да",$C7,1)</f>
        <v>0</v>
      </c>
      <c r="OT7" s="126">
        <f>'Тест ответы'!OR8*'Показатели'!$F$567*IF(OT$4="да",$C7,1)</f>
        <v>0</v>
      </c>
      <c r="OU7" s="126">
        <f>'Тест ответы'!OS8*'Показатели'!$F$568*IF(OU$4="да",$C7,1)</f>
        <v>0</v>
      </c>
      <c r="OV7" s="126">
        <f>'Тест ответы'!OT8*'Показатели'!$F$569*IF(OV$4="да",$C7,1)</f>
        <v>0</v>
      </c>
      <c r="OW7" s="127">
        <f>'Тест ответы'!OU8*'Показатели'!$F$574*IF(OW$4="да",$C7,1)</f>
        <v>0</v>
      </c>
      <c r="OX7" s="126">
        <f>'Тест ответы'!OV8*'Показатели'!$F$575*IF(OX$4="да",$C7,1)</f>
        <v>0</v>
      </c>
      <c r="OY7" s="126">
        <f>'Тест ответы'!OW8*'Показатели'!$F$576*IF(OY$4="да",$C7,1)</f>
        <v>0</v>
      </c>
      <c r="OZ7" s="126">
        <f>'Тест ответы'!OX8*'Показатели'!$F$577*IF(OZ$4="да",$C7,1)</f>
        <v>0</v>
      </c>
      <c r="PA7" s="126">
        <f>'Тест ответы'!OY8*'Показатели'!$F$578*IF(PA$4="да",$C7,1)</f>
        <v>0</v>
      </c>
      <c r="PB7" s="126">
        <f>'Тест ответы'!OZ8*'Показатели'!$F$579*IF(PB$4="да",$C7,1)</f>
        <v>0</v>
      </c>
      <c r="PC7" s="137">
        <f>'Тест ответы'!PA8*'Показатели'!$F$584*IF($PC$4="да",$C7,1)</f>
        <v>0</v>
      </c>
      <c r="PD7" s="126">
        <f>'Тест ответы'!PB8*'Показатели'!$F$585*IF($PD$4="да",$C7,1)</f>
        <v>0</v>
      </c>
      <c r="PE7" s="126">
        <f>'Тест ответы'!PC8*'Показатели'!$F$587*IF($PE$4="да",$C7,1)</f>
        <v>0</v>
      </c>
      <c r="PF7" s="126">
        <f>'Тест ответы'!PD8*'Показатели'!$F$588*IF($PF$4="да",$C7,1)</f>
        <v>0</v>
      </c>
      <c r="PG7" s="126">
        <f>'Тест ответы'!PE8*'Показатели'!$F$589*IF($PG$4="да",$C7,1)</f>
        <v>0</v>
      </c>
      <c r="PH7" s="126">
        <f>'Тест ответы'!PF8*'Показатели'!$F$590*IF($PH$4="да",$C7,1)</f>
        <v>0</v>
      </c>
      <c r="PI7" s="126">
        <f>'Тест ответы'!PG8*'Показатели'!$F$591*IF($PI$4="да",$C7,1)</f>
        <v>0</v>
      </c>
      <c r="PJ7" s="126">
        <f>'Тест ответы'!PH8*'Показатели'!$F$592*IF($PJ$4="да",$C7,1)</f>
        <v>0</v>
      </c>
      <c r="PK7" s="126">
        <f>'Тест ответы'!PI8*'Показатели'!$F$593*IF($PK$4="да",$C7,1)</f>
        <v>0</v>
      </c>
      <c r="PL7" s="126">
        <f>'Тест ответы'!PJ8*'Показатели'!$F$594*IF($PL$4="да",$C7,1)</f>
        <v>0</v>
      </c>
      <c r="PM7" s="126">
        <f>'Тест ответы'!PK8*'Показатели'!$F$595*IF($PM$4="да",$C7,1)</f>
        <v>0</v>
      </c>
      <c r="PN7" s="126">
        <f>'Тест ответы'!PL8*'Показатели'!$F$596*IF($PN$4="да",$C7,1)</f>
        <v>0</v>
      </c>
      <c r="PO7" s="126">
        <f>'Тест ответы'!PM8*'Показатели'!$F$597*IF($PO$4="да",$C7,1)</f>
        <v>0</v>
      </c>
      <c r="PP7" s="126">
        <f>'Тест ответы'!PN8*'Показатели'!$F$599*IF($PP$4="да",$C7,1)</f>
        <v>0</v>
      </c>
      <c r="PQ7" s="126">
        <f>'Тест ответы'!PO8*'Показатели'!$F$600*IF($PQ$4="да",$C7,1)</f>
        <v>0</v>
      </c>
      <c r="PR7" s="126">
        <f>'Тест ответы'!PP8*'Показатели'!$F$603*IF($PR$4="да",$C7,1)</f>
        <v>0</v>
      </c>
      <c r="PS7" s="126">
        <f>'Тест ответы'!PQ8*'Показатели'!$F$605*IF($PS$4="да",$C7,1)</f>
        <v>0</v>
      </c>
      <c r="PT7" s="126">
        <f>'Тест ответы'!PR8*'Показатели'!$F$606*IF($PT$4="да",$C7,1)</f>
        <v>0</v>
      </c>
      <c r="PU7" s="126">
        <f>'Тест ответы'!PS8*'Показатели'!$F$607*IF($PU$4="да",$C7,1)</f>
        <v>0</v>
      </c>
      <c r="PV7" s="126">
        <f>'Тест ответы'!PT8*'Показатели'!$F$608*IF($PV$4="да",$C7,1)</f>
        <v>0</v>
      </c>
      <c r="PW7" s="126">
        <f>'Тест ответы'!PU8*'Показатели'!$F$609*IF($PW$4="да",$C7,1)</f>
        <v>0</v>
      </c>
      <c r="PX7" s="126">
        <f>'Тест ответы'!PV8*'Показатели'!$F$610*IF($PX$4="да",$C7,1)</f>
        <v>0</v>
      </c>
      <c r="PY7" s="137">
        <f>'Тест ответы'!PW8*'Показатели'!$F$612*IF(PY$4="да",$C7,1)</f>
        <v>0</v>
      </c>
      <c r="PZ7" s="127">
        <f>'Тест ответы'!PX8*'Показатели'!$F$614*IF(PZ$4="да",$C7,1)</f>
        <v>0</v>
      </c>
      <c r="QA7" s="126">
        <f>'Тест ответы'!PY8*'Показатели'!$F$614*IF(QA$4="да",$C7,1)</f>
        <v>0</v>
      </c>
      <c r="QB7" s="126">
        <f>'Тест ответы'!PZ8*'Показатели'!$F$614*IF(QB$4="да",$C7,1)</f>
        <v>0</v>
      </c>
      <c r="QC7" s="126">
        <f>'Тест ответы'!QA8*'Показатели'!$F$614*IF(QC$4="да",$C7,1)</f>
        <v>0</v>
      </c>
      <c r="QD7" s="126">
        <f>'Тест ответы'!QB8*'Показатели'!$F$614*IF(QD$4="да",$C7,1)</f>
        <v>0</v>
      </c>
      <c r="QE7" s="127">
        <f>'Тест ответы'!QC8*'Показатели'!$F$620*IF(QE$4="да",$C7,1)</f>
        <v>0</v>
      </c>
      <c r="QF7" s="126">
        <f>'Тест ответы'!QD8*'Показатели'!$F$620*IF(QF$4="да",$C7,1)</f>
        <v>0</v>
      </c>
      <c r="QG7" s="126">
        <f>'Тест ответы'!QE8*'Показатели'!$F$620*IF(QG$4="да",$C7,1)</f>
        <v>0</v>
      </c>
      <c r="QH7" s="126">
        <f>'Тест ответы'!QF8*'Показатели'!$F$620*IF(QH$4="да",$C7,1)</f>
        <v>0</v>
      </c>
      <c r="QI7" s="126">
        <f>'Тест ответы'!QG8*'Показатели'!$F$620*IF(QI$4="да",$C7,1)</f>
        <v>0</v>
      </c>
      <c r="QJ7" s="138">
        <f>'Тест ответы'!QH8*'Показатели'!$F$620*IF(QJ$4="да",$C7,1)</f>
        <v>0</v>
      </c>
      <c r="QK7" s="122" t="str">
        <f>'Тест ответы'!QI8*#REF!*IF(QK$4="да",$C7,1)</f>
        <v>#REF!</v>
      </c>
      <c r="QL7" s="122">
        <f>'Тест ответы'!QJ8*'Показатели'!$F$628*IF(QL$4="да",$C7,1)</f>
        <v>0</v>
      </c>
      <c r="QM7" s="122">
        <f>'Тест ответы'!QK8*'Показатели'!$F$629*IF(QM$4="да",$C7,1)</f>
        <v>0</v>
      </c>
      <c r="QN7" s="122">
        <f>'Тест ответы'!QL8*'Показатели'!$F$631*IF(QN$4="да",$C7,1)</f>
        <v>0</v>
      </c>
      <c r="QO7" s="122" t="str">
        <f>'Тест ответы'!QM8*#REF!*IF(QO$4="да",$C7,1)</f>
        <v>#REF!</v>
      </c>
      <c r="QP7" s="136">
        <f>'Тест ответы'!QN8*'Показатели'!$F$632*IF(QP$4="да",$C7,1)</f>
        <v>0</v>
      </c>
      <c r="QQ7" s="126">
        <f>'Тест ответы'!QO8*'Показатели'!$F$635*IF(QQ$4="да",$C7,1)</f>
        <v>0</v>
      </c>
      <c r="QR7" s="126">
        <f>'Тест ответы'!QP8*'Показатели'!$F$636*IF(QR$4="да",$C7,1)</f>
        <v>0</v>
      </c>
      <c r="QS7" s="126">
        <f>'Тест ответы'!QQ8*'Показатели'!$F$638*IF(QS$4="да",$C7,1)</f>
        <v>0</v>
      </c>
      <c r="QT7" s="126">
        <f>'Тест ответы'!QR8*'Показатели'!$F$639*IF(QT$4="да",$C7,1)</f>
        <v>0</v>
      </c>
      <c r="QU7" s="126">
        <f>'Тест ответы'!QS8*'Показатели'!$F$640*IF(QU$4="да",$C7,1)</f>
        <v>0</v>
      </c>
      <c r="QV7" s="126">
        <f>'Тест ответы'!QT8*'Показатели'!$F$641*IF(QV$4="да",$C7,1)</f>
        <v>0</v>
      </c>
      <c r="QW7" s="126">
        <f>'Тест ответы'!QU8*'Показатели'!$F$642*IF(QW$4="да",$C7,1)</f>
        <v>0</v>
      </c>
      <c r="QX7" s="135">
        <f>'Тест ответы'!QV8*'Показатели'!$F$643*IF(QX$4="да",$C7,1)</f>
        <v>0</v>
      </c>
      <c r="QY7" s="122"/>
      <c r="QZ7" s="122"/>
      <c r="RA7" s="122"/>
      <c r="RB7" s="122"/>
      <c r="RC7" s="122"/>
      <c r="RD7" s="122"/>
      <c r="RE7" s="122"/>
      <c r="RF7" s="122"/>
      <c r="RG7" s="122"/>
    </row>
    <row r="8">
      <c r="A8" s="117">
        <v>4.0</v>
      </c>
      <c r="B8" s="118" t="str">
        <f>'Тест ответы'!B9</f>
        <v>Амурская область</v>
      </c>
      <c r="C8" s="119">
        <v>1.0</v>
      </c>
      <c r="D8" s="120" t="str">
        <f t="shared" si="9"/>
        <v>#REF!</v>
      </c>
      <c r="E8" s="121">
        <f>'Тест ответы'!C9*'Показатели'!$F$3*IF(E$4="да",$C8,1)</f>
        <v>0.0005</v>
      </c>
      <c r="F8" s="121">
        <f>'Тест ответы'!D9*'Показатели'!$F$4*IF(F$4="да",$C8,1)</f>
        <v>0</v>
      </c>
      <c r="G8" s="121">
        <f>'Тест ответы'!E9*'Показатели'!$F$5*IF($G$4="да",C8,1)</f>
        <v>0</v>
      </c>
      <c r="H8" s="121">
        <f>'Тест ответы'!F9*'Показатели'!$F$6*IF($H$4="да",C8,1)</f>
        <v>0</v>
      </c>
      <c r="I8" s="121">
        <f>'Тест ответы'!G9*'Показатели'!$F$7*IF(I$4="да",D8,1)</f>
        <v>0</v>
      </c>
      <c r="J8" s="121">
        <f>'Тест ответы'!H9*'Показатели'!$F$8*IF($J$4="да",C8,1)</f>
        <v>0</v>
      </c>
      <c r="K8" s="121">
        <f>'Тест ответы'!I9*'Показатели'!F$9*IF(K$4="да",D8,1)</f>
        <v>0</v>
      </c>
      <c r="L8" s="121">
        <f>'Тест ответы'!J9*'Показатели'!$F$10*IF(L$4="да",$C8,1)</f>
        <v>0</v>
      </c>
      <c r="M8" s="121">
        <f>'Тест ответы'!K9*'Показатели'!$F$11*IF(M$4="да",$C8,1)</f>
        <v>0</v>
      </c>
      <c r="N8" s="122">
        <f>'Тест ответы'!L9*'Показатели'!$F$12*IF(N$4="да",$C8,1)</f>
        <v>0</v>
      </c>
      <c r="O8" s="123">
        <f>'Тест ответы'!M9*'Показатели'!$F$14*IF(O$4="да",$C8,1)</f>
        <v>0</v>
      </c>
      <c r="P8" s="124">
        <f>'Тест ответы'!N9*'Показатели'!$F$15*IF(P$4="да",$C8,1)</f>
        <v>0</v>
      </c>
      <c r="Q8" s="124">
        <f>'Тест ответы'!O9*'Показатели'!$F$17*IF(Q$4="да",$C8,1)</f>
        <v>0</v>
      </c>
      <c r="R8" s="124">
        <f>'Тест ответы'!P9*'Показатели'!$F$18*IF(R$4="да",$C8,1)</f>
        <v>0</v>
      </c>
      <c r="S8" s="123">
        <f>'Тест ответы'!Q9*'Показатели'!$F$20*IF(S$4="да",$C8,1)</f>
        <v>0</v>
      </c>
      <c r="T8" s="121">
        <f>'Тест ответы'!R9*'Показатели'!$F$21*C8</f>
        <v>0</v>
      </c>
      <c r="U8" s="121">
        <f>'Тест ответы'!S9*'Показатели'!$F$24*IF(U$4="да",$C8,1)</f>
        <v>0</v>
      </c>
      <c r="V8" s="121">
        <f>'Тест ответы'!T9*'Показатели'!$F$25*IF(V$4="да",$C8,1)</f>
        <v>0</v>
      </c>
      <c r="W8" s="121">
        <f>'Тест ответы'!U9*'Показатели'!$F$26*IF(W$4="да",$C8,1)</f>
        <v>0</v>
      </c>
      <c r="X8" s="121">
        <f>'Тест ответы'!V6*'Показатели'!$F$28*IF(X$4="да",$C8,1)</f>
        <v>0</v>
      </c>
      <c r="Y8" s="121">
        <f>'Тест ответы'!W6*'Показатели'!$F$29*IF(Y$4="да",$C8,1)</f>
        <v>0</v>
      </c>
      <c r="Z8" s="125">
        <f>'Тест ответы'!X9*'Показатели'!$F$33*IF(Z$4="да",$C8,1)</f>
        <v>0</v>
      </c>
      <c r="AA8" s="126">
        <f>'Тест ответы'!Y9*'Показатели'!$F$34*IF(AA$4="да",$C8,1)</f>
        <v>0</v>
      </c>
      <c r="AB8" s="126">
        <f>'Тест ответы'!Z9*'Показатели'!$F$35*IF(AB$4="да",$C8,1)</f>
        <v>0</v>
      </c>
      <c r="AC8" s="126">
        <f>'Тест ответы'!AA9*'Показатели'!$F$36*IF(AC$4="да",$C8,1)</f>
        <v>0</v>
      </c>
      <c r="AD8" s="126">
        <f>'Тест ответы'!AB9*'Показатели'!$F$37*IF(AD$4="да",$C8,1)</f>
        <v>0</v>
      </c>
      <c r="AE8" s="126">
        <f>'Тест ответы'!AC9*'Показатели'!$F$38*IF(AE$4="да",$C8,1)</f>
        <v>0</v>
      </c>
      <c r="AF8" s="126">
        <f>'Тест ответы'!AD9*'Показатели'!$F$39*IF(AF$4="да",$C8,1)</f>
        <v>0</v>
      </c>
      <c r="AG8" s="126">
        <f>'Тест ответы'!AE9*'Показатели'!$F$40*IF(AG$4="да",$C8,1)</f>
        <v>0</v>
      </c>
      <c r="AH8" s="126">
        <f>'Тест ответы'!AF9*'Показатели'!$F$41*IF(AH$4="да",$C8,1)</f>
        <v>0</v>
      </c>
      <c r="AI8" s="127">
        <f>'Тест ответы'!AG9*'Показатели'!$F$43*IF(AI$4="да",$C8,1)</f>
        <v>0</v>
      </c>
      <c r="AJ8" s="126">
        <f>'Тест ответы'!AH9*'Показатели'!$F$44*IF(AJ$4="да",$C8,1)</f>
        <v>0</v>
      </c>
      <c r="AK8" s="126">
        <f>'Тест ответы'!AI9*'Показатели'!$F$45*IF(AK$4="да",$C8,1)</f>
        <v>0</v>
      </c>
      <c r="AL8" s="126">
        <f>'Тест ответы'!AJ9*'Показатели'!$F$46*IF(AL$4="да",$C8,1)</f>
        <v>0</v>
      </c>
      <c r="AM8" s="126">
        <f>'Тест ответы'!AK9*'Показатели'!$F$47*IF(AM$4="да",$C8,1)</f>
        <v>0</v>
      </c>
      <c r="AN8" s="126">
        <f>'Тест ответы'!AL9*'Показатели'!$F$48*IF(AN$4="да",$C8,1)</f>
        <v>0</v>
      </c>
      <c r="AO8" s="126">
        <f>'Тест ответы'!AM9*'Показатели'!$F$49*IF(AO$4="да",$C8,1)</f>
        <v>0</v>
      </c>
      <c r="AP8" s="126">
        <f>'Тест ответы'!AN9*'Показатели'!$F$50*IF(AP$4="да",$C8,1)</f>
        <v>0</v>
      </c>
      <c r="AQ8" s="126">
        <f>'Тест ответы'!AO9*'Показатели'!$F$51*IF(AQ$4="да",$C8,1)</f>
        <v>0</v>
      </c>
      <c r="AR8" s="123">
        <f>'Тест ответы'!AP9*'Показатели'!$F$53*IF($AR$4="да",$C8,1)</f>
        <v>0</v>
      </c>
      <c r="AS8" s="128">
        <f>'Тест ответы'!AQ9*'Показатели'!$F$54*IF($AS$4="да",$C8,1)</f>
        <v>0</v>
      </c>
      <c r="AT8" s="127">
        <f>'Тест ответы'!AR9*'Показатели'!$F$56*IF(AT$4="да",$C8,1)</f>
        <v>0</v>
      </c>
      <c r="AU8" s="126">
        <f>'Тест ответы'!AS9*'Показатели'!$F$57*IF(AU$4="да",$C8,1)</f>
        <v>0</v>
      </c>
      <c r="AV8" s="126">
        <f>'Тест ответы'!AT9*'Показатели'!$F$58*IF(AV$4="да",$C8,1)</f>
        <v>0</v>
      </c>
      <c r="AW8" s="126">
        <f>'Тест ответы'!AU9*'Показатели'!$F$59*IF(AW$4="да",$C8,1)</f>
        <v>0</v>
      </c>
      <c r="AX8" s="126">
        <f>'Тест ответы'!AV9*'Показатели'!$F$60*IF(AX$4="да",$C8,1)</f>
        <v>0</v>
      </c>
      <c r="AY8" s="126">
        <f>'Тест ответы'!AW9*'Показатели'!$F$61*IF(AY$4="да",$C8,1)</f>
        <v>0</v>
      </c>
      <c r="AZ8" s="129">
        <f>'Тест ответы'!AX9*'Показатели'!$F$64*IF($AZ$4="да",$C8,1)</f>
        <v>0</v>
      </c>
      <c r="BA8" s="121">
        <f>'Тест ответы'!AY9*'Показатели'!$F$65*IF($BA$4="да",$C8,1)</f>
        <v>0</v>
      </c>
      <c r="BB8" s="121">
        <f>'Тест ответы'!AZ9*'Показатели'!$F$66*IF($BA$4="да",$C8,1)</f>
        <v>0</v>
      </c>
      <c r="BC8" s="121">
        <f>'Тест ответы'!BA9*'Показатели'!$F$67*IF($BC$4="да",$C8,1)</f>
        <v>0</v>
      </c>
      <c r="BD8" s="121">
        <f>'Тест ответы'!BB9*'Показатели'!$F$68*IF($BD$4="да",$C8,1)</f>
        <v>0</v>
      </c>
      <c r="BE8" s="121">
        <f>'Тест ответы'!BC9*'Показатели'!$F$69*IF($BE$4="да",$C8,1)</f>
        <v>0</v>
      </c>
      <c r="BF8" s="121">
        <f>'Тест ответы'!BD9*'Показатели'!$F$70*IF($BF$4="да",$C8,1)</f>
        <v>0</v>
      </c>
      <c r="BG8" s="121">
        <f>'Тест ответы'!BE9*'Показатели'!$F$71*IF($BG$4="да",$C8,1)</f>
        <v>0</v>
      </c>
      <c r="BH8" s="128">
        <f>'Тест ответы'!BF9*'Показатели'!$F$72*IF($BH$4="да",$C8,1)</f>
        <v>0</v>
      </c>
      <c r="BI8" s="121">
        <f>'Тест ответы'!BG9*'Показатели'!$F$75*IF($BI$4="да",$C8,1)</f>
        <v>0</v>
      </c>
      <c r="BJ8" s="121">
        <f>'Тест ответы'!BH9*'Показатели'!$F$76*IF($BJ$4="да",$C8,1)</f>
        <v>0</v>
      </c>
      <c r="BK8" s="121">
        <f>'Тест ответы'!BI9*'Показатели'!$F$77*IF($BK$4="да",$C8,1)</f>
        <v>0</v>
      </c>
      <c r="BL8" s="121">
        <f>'Тест ответы'!BJ9*'Показатели'!$F$78*IF($BL$4="да",$C8,1)</f>
        <v>0</v>
      </c>
      <c r="BM8" s="121">
        <f>'Тест ответы'!BK9*'Показатели'!$F$79*IF($BM$4="да",$C8,1)</f>
        <v>0</v>
      </c>
      <c r="BN8" s="121">
        <f>'Тест ответы'!BL9*'Показатели'!$F$80*IF($BN$4="да",$C8,1)</f>
        <v>0</v>
      </c>
      <c r="BO8" s="128">
        <f>'Тест ответы'!BM9*'Показатели'!$F$81*IF($BO$4="да",$C8,1)</f>
        <v>0</v>
      </c>
      <c r="BP8" s="121">
        <f>'Тест ответы'!BN9*'Показатели'!$F$86*IF(BP$4="да",$C8,1)</f>
        <v>0</v>
      </c>
      <c r="BQ8" s="121">
        <f>'Тест ответы'!BO9*'Показатели'!$F$87*IF(BQ$4="да",$C8,1)</f>
        <v>0</v>
      </c>
      <c r="BR8" s="121">
        <f>'Тест ответы'!BP9*'Показатели'!$F$88*IF(BR$4="да",$C8,1)</f>
        <v>0</v>
      </c>
      <c r="BS8" s="121">
        <f>'Тест ответы'!BQ9*'Показатели'!$F$89*IF($BS$4="да",$C8,1)</f>
        <v>0</v>
      </c>
      <c r="BT8" s="121">
        <f>'Тест ответы'!BR9*'Показатели'!$F$90*IF($BT$4="да",$C8,1)</f>
        <v>0</v>
      </c>
      <c r="BU8" s="121">
        <f>'Тест ответы'!BS9*'Показатели'!$F$91*IF($BU$4="да",$C8,1)</f>
        <v>0</v>
      </c>
      <c r="BV8" s="121">
        <f>'Тест ответы'!BT9*'Показатели'!$F$92*IF($BV$4="да",$C8,1)</f>
        <v>0</v>
      </c>
      <c r="BW8" s="121">
        <f>'Тест ответы'!BU9*'Показатели'!$F$93*IF($BW$4="да",$C8,1)</f>
        <v>0</v>
      </c>
      <c r="BX8" s="121">
        <f>'Тест ответы'!BV9*'Показатели'!$F$94*IF($BX$4="да",$C8,1)</f>
        <v>0</v>
      </c>
      <c r="BY8" s="121">
        <f>'Тест ответы'!BW9*'Показатели'!$F$95*IF($BY$4="да",$C8,1)</f>
        <v>0</v>
      </c>
      <c r="BZ8" s="121">
        <f>'Тест ответы'!BX9*'Показатели'!$F$96*IF($BZ$4="да",$C8,1)</f>
        <v>0</v>
      </c>
      <c r="CA8" s="121">
        <f>'Тест ответы'!BY9*'Показатели'!$F$97*IF($CA$4="да",$C8,1)</f>
        <v>0</v>
      </c>
      <c r="CB8" s="121">
        <f>'Тест ответы'!BZ9*'Показатели'!$F$99*IF($CB$4="да",$C8,1)</f>
        <v>0</v>
      </c>
      <c r="CC8" s="121">
        <f>'Тест ответы'!CA9*'Показатели'!$F$100*IF($CC$4="да",$C8,1)</f>
        <v>0</v>
      </c>
      <c r="CD8" s="121">
        <f>'Тест ответы'!CB9*'Показатели'!$F$101*IF($CD$4="да",$C8,1)</f>
        <v>0</v>
      </c>
      <c r="CE8" s="121">
        <f>'Тест ответы'!CC9*'Показатели'!$F$102*IF($CE$4="да",$C8,1)</f>
        <v>0</v>
      </c>
      <c r="CF8" s="121">
        <f>'Тест ответы'!CD9*'Показатели'!$F$103*IF($CF$4="да",$C8,1)</f>
        <v>0</v>
      </c>
      <c r="CG8" s="121">
        <f>'Тест ответы'!CE9*'Показатели'!$F$104*IF($CG$4="да",$C8,1)</f>
        <v>0</v>
      </c>
      <c r="CH8" s="121">
        <f>'Тест ответы'!CF9*'Показатели'!$F$105*IF($CH$4="да",$C8,1)</f>
        <v>0</v>
      </c>
      <c r="CI8" s="121">
        <f>'Тест ответы'!CG9*'Показатели'!$F$106*IF($CI$4="да",$C8,1)</f>
        <v>0</v>
      </c>
      <c r="CJ8" s="121">
        <f>'Тест ответы'!CH9*'Показатели'!$F$107*IF($CJ$4="да",$C8,1)</f>
        <v>0</v>
      </c>
      <c r="CK8" s="121">
        <f>'Тест ответы'!CI9*'Показатели'!$F$108*IF($CK$4="да",$C8,1)</f>
        <v>0</v>
      </c>
      <c r="CL8" s="121">
        <f>'Тест ответы'!CJ9*'Показатели'!$F$109*IF($CL$4="да",$C8,1)</f>
        <v>0</v>
      </c>
      <c r="CM8" s="121">
        <f>'Тест ответы'!CK9*'Показатели'!$F$110*IF($CM$4="да",$C8,1)</f>
        <v>0</v>
      </c>
      <c r="CN8" s="121">
        <f>'Тест ответы'!CL9*'Показатели'!$F$111*IF($CN$4="да",$C8,1)</f>
        <v>0</v>
      </c>
      <c r="CO8" s="121">
        <f>'Тест ответы'!CM9*'Показатели'!$F$112*IF($CO$4="да",$C8,1)</f>
        <v>0</v>
      </c>
      <c r="CP8" s="128">
        <f>'Тест ответы'!CN9*'Показатели'!$F$113*IF($CP$4="да",$C8,1)</f>
        <v>0</v>
      </c>
      <c r="CQ8" s="121">
        <f>'Тест ответы'!CO9*'Показатели'!$F$118*IF(CQ$4="да",$C8,1)</f>
        <v>0</v>
      </c>
      <c r="CR8" s="121">
        <f>'Тест ответы'!CP9*'Показатели'!$F$119*IF(CR$4="да",$C8,1)</f>
        <v>0</v>
      </c>
      <c r="CS8" s="121">
        <f>'Тест ответы'!CQ9*'Показатели'!$F$120*IF(CS$4="да",$C8,1)</f>
        <v>0</v>
      </c>
      <c r="CT8" s="121">
        <f>'Тест ответы'!CR9*'Показатели'!$F$121*IF($CT$4="да",$C8,1)</f>
        <v>0</v>
      </c>
      <c r="CU8" s="121">
        <f>'Тест ответы'!CS9*'Показатели'!$F$122*IF($CU$4="да",$C8,1)</f>
        <v>0</v>
      </c>
      <c r="CV8" s="121">
        <f>'Тест ответы'!CT9*'Показатели'!$F$123*IF($CV$4="да",$C8,1)</f>
        <v>0</v>
      </c>
      <c r="CW8" s="121">
        <f>'Тест ответы'!CU9*'Показатели'!$F$124*IF($CW$4="да",$C8,1)</f>
        <v>0</v>
      </c>
      <c r="CX8" s="121">
        <f>'Тест ответы'!CV9*'Показатели'!$F$125*IF($CX$4="да",$C8,1)</f>
        <v>0</v>
      </c>
      <c r="CY8" s="121">
        <f>'Тест ответы'!CW9*'Показатели'!$F$126*IF($CY$4="да",$C8,1)</f>
        <v>0</v>
      </c>
      <c r="CZ8" s="121">
        <f>'Тест ответы'!CX9*'Показатели'!$F$127*IF($CZ$4="да",$C8,1)</f>
        <v>0</v>
      </c>
      <c r="DA8" s="121">
        <f>'Тест ответы'!CY9*'Показатели'!$F$128*IF($DA$4="да",$C8,1)</f>
        <v>0</v>
      </c>
      <c r="DB8" s="121">
        <f>'Тест ответы'!CZ9*'Показатели'!$F$129*IF($DB$4="да",$C8,1)</f>
        <v>0</v>
      </c>
      <c r="DC8" s="121">
        <f>'Тест ответы'!DA9*'Показатели'!$F$131*IF($DC$4="да",$C8,1)</f>
        <v>0</v>
      </c>
      <c r="DD8" s="121">
        <f>'Тест ответы'!DB9*'Показатели'!$F$132*IF($DD$4="да",$C8,1)</f>
        <v>0</v>
      </c>
      <c r="DE8" s="121">
        <f>'Тест ответы'!DC9*'Показатели'!$F$133*IF($DE$4="да",$C8,1)</f>
        <v>0</v>
      </c>
      <c r="DF8" s="121">
        <f>'Тест ответы'!DD9*'Показатели'!$F$134*IF($DF$4="да",$C8,1)</f>
        <v>0</v>
      </c>
      <c r="DG8" s="121">
        <f>'Тест ответы'!DE9*'Показатели'!$F$135*IF($DG$4="да",$C8,1)</f>
        <v>0</v>
      </c>
      <c r="DH8" s="121">
        <f>'Тест ответы'!DF9*'Показатели'!$F$136*IF($DH7="да",$C8,1)</f>
        <v>0</v>
      </c>
      <c r="DI8" s="121">
        <f>'Тест ответы'!DG9*'Показатели'!$F$137*IF($DI$4="да",$C8,1)</f>
        <v>0</v>
      </c>
      <c r="DJ8" s="121">
        <f>'Тест ответы'!DH9*'Показатели'!$F$138*IF($DJ$4="да",$C8,1)</f>
        <v>0</v>
      </c>
      <c r="DK8" s="122">
        <f>'Тест ответы'!DH9*'Показатели'!$F$139*IF($DK$4="да",$C8,1)</f>
        <v>0</v>
      </c>
      <c r="DL8" s="130" t="str">
        <f>'Тест ответы'!DJ9*#REF!*IF($DL$4="да",$C8,1)</f>
        <v>#REF!</v>
      </c>
      <c r="DM8" s="122" t="str">
        <f>'Тест ответы'!DK9*#REF!*IF(DM$4="да",$C8,1)</f>
        <v>#REF!</v>
      </c>
      <c r="DN8" s="122" t="str">
        <f>'Тест ответы'!DL9*#REF!*IF(DN$4="да",$C8,1)</f>
        <v>#REF!</v>
      </c>
      <c r="DO8" s="131" t="str">
        <f>'Тест ответы'!DM9*#REF!*IF($DO$4="да",$C8,1)</f>
        <v>#REF!</v>
      </c>
      <c r="DP8" s="122">
        <f>'Тест ответы'!DN9*'Показатели'!$F$141*IF($DP$4="да",$C8,1)</f>
        <v>0</v>
      </c>
      <c r="DQ8" s="122">
        <f>'Тест ответы'!DO9*'Показатели'!$F$142*IF(DQ$4="да",$C8,1)</f>
        <v>0</v>
      </c>
      <c r="DR8" s="132">
        <f>'Тест ответы'!DP9*'Показатели'!$F$144*$C8</f>
        <v>0</v>
      </c>
      <c r="DS8" s="122">
        <f>'Тест ответы'!DQ9*'Показатели'!$F$151*$C8</f>
        <v>0</v>
      </c>
      <c r="DT8" s="122">
        <f>'Тест ответы'!DR9*'Показатели'!$F$154*$C8</f>
        <v>0</v>
      </c>
      <c r="DU8" s="122">
        <f>'Тест ответы'!DS9*'Показатели'!$F$157*$C8</f>
        <v>0</v>
      </c>
      <c r="DV8" s="122">
        <f>'Тест ответы'!DT9*'Показатели'!$F$163*$C8</f>
        <v>0</v>
      </c>
      <c r="DW8" s="122">
        <f>'Тест ответы'!DU9*'Показатели'!$F$166*$C8</f>
        <v>0</v>
      </c>
      <c r="DX8" s="133">
        <f>'Тест ответы'!DV9*'Показатели'!$F$169*$C8</f>
        <v>0</v>
      </c>
      <c r="DY8" s="126">
        <f>'Тест ответы'!DW9*'Показатели'!$F$171*IF($DY$4="да",$C8,1)</f>
        <v>0</v>
      </c>
      <c r="DZ8" s="126">
        <f>'Тест ответы'!DX9*'Показатели'!$F$172*IF($DZ$4="да",$C8,1)</f>
        <v>0</v>
      </c>
      <c r="EA8" s="126">
        <f>'Тест ответы'!DY9*'Показатели'!$F$173*IF($EA$4="да",$C8,1)</f>
        <v>0</v>
      </c>
      <c r="EB8" s="126">
        <f>'Тест ответы'!DZ9*'Показатели'!$F$174*IF($EB$4="да",$C8,1)</f>
        <v>0</v>
      </c>
      <c r="EC8" s="126">
        <f>'Тест ответы'!EA9*'Показатели'!$F$175*IF($EC$4="да",$C8,1)</f>
        <v>0</v>
      </c>
      <c r="ED8" s="126">
        <f>'Тест ответы'!EB9*'Показатели'!$F$176*IF($ED$4="да",$C8,1)</f>
        <v>0</v>
      </c>
      <c r="EE8" s="126">
        <f>'Тест ответы'!EC9*'Показатели'!$F$177*IF($EE$4="да",$C8,1)</f>
        <v>0</v>
      </c>
      <c r="EF8" s="126">
        <f>'Тест ответы'!ED9*'Показатели'!$F$178*IF($EF$4="да",$C8,1)</f>
        <v>0</v>
      </c>
      <c r="EG8" s="126">
        <f>'Тест ответы'!EE9*'Показатели'!$F$179*IF($EG$4="да",$C8,1)</f>
        <v>0</v>
      </c>
      <c r="EH8" s="126">
        <f>'Тест ответы'!EF9*'Показатели'!$F$180*IF($EH$4="да",$C8,1)</f>
        <v>0</v>
      </c>
      <c r="EI8" s="126">
        <f>'Тест ответы'!EG9*'Показатели'!$F$181*IF($EI$4="да",$C8,1)</f>
        <v>0</v>
      </c>
      <c r="EJ8" s="126">
        <f>'Тест ответы'!EH9*'Показатели'!$F$182*IF($EJ$4="да",$C8,1)</f>
        <v>0</v>
      </c>
      <c r="EK8" s="126">
        <f>'Тест ответы'!EI9*'Показатели'!$F$183*IF($EK$4="да",$C8,1)</f>
        <v>0</v>
      </c>
      <c r="EL8" s="126">
        <f>'Тест ответы'!EJ9*'Показатели'!$F$184*IF($EL$4="да",$C8,1)</f>
        <v>0</v>
      </c>
      <c r="EM8" s="126">
        <f>'Тест ответы'!EK9*'Показатели'!$F$185*IF($EM$4="да",$C8,1)</f>
        <v>0</v>
      </c>
      <c r="EN8" s="126">
        <f>'Тест ответы'!EL9*'Показатели'!$F$186*IF($EN$4="да",$C8,1)</f>
        <v>0</v>
      </c>
      <c r="EO8" s="126">
        <f>'Тест ответы'!EM9*'Показатели'!$F$187*IF($EO$4="да",$C8,1)</f>
        <v>0</v>
      </c>
      <c r="EP8" s="126">
        <f>'Тест ответы'!EN9*'Показатели'!$F$188*IF($EP$4="да",$C8,1)</f>
        <v>0</v>
      </c>
      <c r="EQ8" s="126">
        <f>'Тест ответы'!EO9*'Показатели'!$F$189*IF($EQ$4="да",$C8,1)</f>
        <v>0</v>
      </c>
      <c r="ER8" s="126">
        <f>'Тест ответы'!EP9*'Показатели'!$F$190*IF($ER$4="да",$C8,1)</f>
        <v>0</v>
      </c>
      <c r="ES8" s="134">
        <f>'Тест ответы'!EQ9*'Показатели'!$F$191*IF($ES$4="да",$C8,1)</f>
        <v>0</v>
      </c>
      <c r="ET8" s="126">
        <f>'Тест ответы'!ER9*'Показатели'!$F$193*IF($ET$4="да",$C8,1)</f>
        <v>0</v>
      </c>
      <c r="EU8" s="126">
        <f>'Тест ответы'!ES9*'Показатели'!$F$194*IF($EU$4="да",$C8,1)</f>
        <v>0</v>
      </c>
      <c r="EV8" s="126">
        <f>'Тест ответы'!ET9*'Показатели'!$F$195*IF($EV$4="да",$C8,1)</f>
        <v>0</v>
      </c>
      <c r="EW8" s="126">
        <f>'Тест ответы'!EU9*'Показатели'!$F$196*IF($EW$4="да",$C8,1)</f>
        <v>0</v>
      </c>
      <c r="EX8" s="126">
        <f>'Тест ответы'!EV9*'Показатели'!$F$197*IF($EX$4="да",$C8,1)</f>
        <v>0</v>
      </c>
      <c r="EY8" s="126">
        <f>'Тест ответы'!EW9*'Показатели'!$F$198*IF($EY$4="да",$C8,1)</f>
        <v>0</v>
      </c>
      <c r="EZ8" s="126">
        <f>'Тест ответы'!EX9*'Показатели'!$F$199*IF($EZ$4="да",$C8,1)</f>
        <v>0</v>
      </c>
      <c r="FA8" s="126">
        <f>'Тест ответы'!EY9*'Показатели'!$F$200*IF($FA$4="да",$C8,1)</f>
        <v>0</v>
      </c>
      <c r="FB8" s="126">
        <f>'Тест ответы'!EZ9*'Показатели'!$F$201*IF($FB$4="да",$C8,1)</f>
        <v>0</v>
      </c>
      <c r="FC8" s="126">
        <f>'Тест ответы'!FA9*'Показатели'!$F$202*IF($FC$4="да",$C8,1)</f>
        <v>0</v>
      </c>
      <c r="FD8" s="126">
        <f>'Тест ответы'!FB9*'Показатели'!$F$203*IF($FD$4="да",$C8,1)</f>
        <v>0</v>
      </c>
      <c r="FE8" s="126">
        <f>'Тест ответы'!FC9*'Показатели'!$F$204*IF($FE$4="да",$C8,1)</f>
        <v>0</v>
      </c>
      <c r="FF8" s="126">
        <f>'Тест ответы'!FD9*'Показатели'!$F$205*IF($FF$4="да",$C8,1)</f>
        <v>0</v>
      </c>
      <c r="FG8" s="126">
        <f>'Тест ответы'!FE9*'Показатели'!$F$206*IF($FG$4="да",$C8,1)</f>
        <v>0</v>
      </c>
      <c r="FH8" s="126">
        <f>'Тест ответы'!FF9*'Показатели'!$F$207*IF($FH$4="да",$C8,1)</f>
        <v>0</v>
      </c>
      <c r="FI8" s="126">
        <f>'Тест ответы'!FG9*'Показатели'!$F$208*IF($FI$4="да",$C8,1)</f>
        <v>0</v>
      </c>
      <c r="FJ8" s="126">
        <f>'Тест ответы'!FH9*'Показатели'!$F$209*IF($FJ$4="да",$C8,1)</f>
        <v>0</v>
      </c>
      <c r="FK8" s="135">
        <f>'Тест ответы'!FI9*'Показатели'!$F$210*IF($FK$4="да",$C8,1)</f>
        <v>0</v>
      </c>
      <c r="FL8" s="122">
        <f>'Тест ответы'!FJ9*'Показатели'!$F$214*IF(FL$4="да",$C8,1)</f>
        <v>0</v>
      </c>
      <c r="FM8" s="122">
        <f>'Тест ответы'!FK9*'Показатели'!$F$215*IF(FM$4="да",$C8,1)</f>
        <v>0</v>
      </c>
      <c r="FN8" s="122">
        <f>'Тест ответы'!FL9*'Показатели'!$F$217*IF(FN$4="да",$C8,1)</f>
        <v>0</v>
      </c>
      <c r="FO8" s="122">
        <f>'Тест ответы'!FM9*'Показатели'!$F$218*IF(FO$4="да",$C8,1)</f>
        <v>0</v>
      </c>
      <c r="FP8" s="122">
        <f>'Тест ответы'!FN9*'Показатели'!$F$220*IF(FP$4="да",$C8,1)</f>
        <v>0</v>
      </c>
      <c r="FQ8" s="122">
        <f>'Тест ответы'!FO9*'Показатели'!$F$221*IF(FQ$4="да",$C8,1)</f>
        <v>0</v>
      </c>
      <c r="FR8" s="122">
        <f>'Тест ответы'!FP9*'Показатели'!$F$222*IF(FR$4="да",$C8,1)</f>
        <v>0</v>
      </c>
      <c r="FS8" s="122">
        <f>'Тест ответы'!FQ9*'Показатели'!$F$223*IF(FS$4="да",$C8,1)</f>
        <v>0</v>
      </c>
      <c r="FT8" s="122">
        <f>'Тест ответы'!FR9*'Показатели'!$F$224*IF(FT$4="да",$C8,1)</f>
        <v>0</v>
      </c>
      <c r="FU8" s="122">
        <f>'Тест ответы'!FS9*'Показатели'!$F$225*IF(FU$4="да",$C8,1)</f>
        <v>0</v>
      </c>
      <c r="FV8" s="122">
        <f>'Тест ответы'!FT9*'Показатели'!$F$227*IF(FV$4="да",$C8,1)</f>
        <v>0</v>
      </c>
      <c r="FW8" s="122">
        <f>'Тест ответы'!FU9*'Показатели'!$F$228*IF(FW$4="да",$C8,1)</f>
        <v>0</v>
      </c>
      <c r="FX8" s="122">
        <f>'Тест ответы'!FV9*'Показатели'!$F$229*IF(FX$4="да",$C8,1)</f>
        <v>0</v>
      </c>
      <c r="FY8" s="122">
        <f>'Тест ответы'!FW9*'Показатели'!$F$230*IF(FY$4="да",$C8,1)</f>
        <v>0</v>
      </c>
      <c r="FZ8" s="122">
        <f>'Тест ответы'!FX9*'Показатели'!$F$231*IF(FZ$4="да",$C8,1)</f>
        <v>0</v>
      </c>
      <c r="GA8" s="122">
        <f>'Тест ответы'!FY9*'Показатели'!$F$232*IF(GA$4="да",$C8,1)</f>
        <v>0</v>
      </c>
      <c r="GB8" s="122">
        <f>'Тест ответы'!FZ9*'Показатели'!$F$235*IF($GB$4="да",$C8,1)</f>
        <v>0</v>
      </c>
      <c r="GC8" s="122">
        <f>'Тест ответы'!GA9*'Показатели'!$F$236*IF($GC$4="да",$C8,1)</f>
        <v>0</v>
      </c>
      <c r="GD8" s="122">
        <f>'Тест ответы'!GB9*'Показатели'!$F$238*IF($GD$4="да",$C8,1)</f>
        <v>0</v>
      </c>
      <c r="GE8" s="122">
        <f>'Тест ответы'!GC9*'Показатели'!$F$239*IF($GE$4="да",$C8,1)</f>
        <v>0</v>
      </c>
      <c r="GF8" s="122">
        <f>'Тест ответы'!GD9*'Показатели'!$F$241*IF($GF$4="да",$C8,1)</f>
        <v>0</v>
      </c>
      <c r="GG8" s="122">
        <f>'Тест ответы'!GE9*'Показатели'!$F$242*IF($GG$4="да",$C8,1)</f>
        <v>0</v>
      </c>
      <c r="GH8" s="122">
        <f>'Тест ответы'!GF9*'Показатели'!$F$243*IF($GH$4="да",$C8,1)</f>
        <v>0</v>
      </c>
      <c r="GI8" s="122">
        <f>'Тест ответы'!GG9*'Показатели'!$F$244*IF($GI$4="да",$C8,1)</f>
        <v>0</v>
      </c>
      <c r="GJ8" s="122">
        <f>'Тест ответы'!GH9*'Показатели'!$F$245*IF($GJ$4="да",$C8,1)</f>
        <v>0</v>
      </c>
      <c r="GK8" s="122">
        <f>'Тест ответы'!GI9*'Показатели'!$F$246*IF($GK$4="да",$C8,1)</f>
        <v>0</v>
      </c>
      <c r="GL8" s="122">
        <f>'Тест ответы'!GJ9*'Показатели'!$F$248*IF($GL$4="да",$C8,1)</f>
        <v>0</v>
      </c>
      <c r="GM8" s="122">
        <f>'Тест ответы'!GK9*'Показатели'!$F$249*IF($GM$4="да",$C8,1)</f>
        <v>0</v>
      </c>
      <c r="GN8" s="122">
        <f>'Тест ответы'!GL9*'Показатели'!$F$250*IF($GN$4="да",$C8,1)</f>
        <v>0</v>
      </c>
      <c r="GO8" s="122">
        <f>'Тест ответы'!GM9*'Показатели'!$F$251*IF($GO$4="да",$C8,1)</f>
        <v>0</v>
      </c>
      <c r="GP8" s="122">
        <f>'Тест ответы'!GN9*'Показатели'!$F$252*IF($GP$4="да",$C8,1)</f>
        <v>0</v>
      </c>
      <c r="GQ8" s="122">
        <f>'Тест ответы'!GO9*'Показатели'!$F$253*IF($GQ$4="да",$C8,1)</f>
        <v>0</v>
      </c>
      <c r="GR8" s="132">
        <f>'Тест ответы'!GP9*'Показатели'!$F$256*IF($GR$4="да",$C8,1)</f>
        <v>0</v>
      </c>
      <c r="GS8" s="122">
        <f>'Тест ответы'!GQ9*'Показатели'!$F$257*IF($GS$4="да",$C8,1)</f>
        <v>0</v>
      </c>
      <c r="GT8" s="122">
        <f>'Тест ответы'!GR9*'Показатели'!$F$258*IF($GT$4="да",$C8,1)</f>
        <v>0</v>
      </c>
      <c r="GU8" s="122">
        <f>'Тест ответы'!GS9*'Показатели'!$F$260*IF($GU$4="да",$C8,1)</f>
        <v>0</v>
      </c>
      <c r="GV8" s="122">
        <f>'Тест ответы'!GT9*'Показатели'!$F$261*IF($GV$4="да",$C8,1)</f>
        <v>0</v>
      </c>
      <c r="GW8" s="122">
        <f>'Тест ответы'!GU9*'Показатели'!$F$262*IF($GW$4="да",$C8,1)</f>
        <v>0</v>
      </c>
      <c r="GX8" s="122">
        <f>'Тест ответы'!GV9*'Показатели'!$F$264*IF($GX$4="да",$C8,1)</f>
        <v>0</v>
      </c>
      <c r="GY8" s="122">
        <f>'Тест ответы'!GW9*'Показатели'!$F$265*IF($GY$4="да",$C8,1)</f>
        <v>0</v>
      </c>
      <c r="GZ8" s="122">
        <f>'Тест ответы'!GX9*'Показатели'!$F$266*IF($GZ$4="да",$C8,1)</f>
        <v>0</v>
      </c>
      <c r="HA8" s="122">
        <f>'Тест ответы'!GY9*'Показатели'!$F$267*IF($HA$4="да",$C8,1)</f>
        <v>0</v>
      </c>
      <c r="HB8" s="122">
        <f>'Тест ответы'!GZ9*'Показатели'!$F$269*IF($HB$4="да",$C8,1)</f>
        <v>0</v>
      </c>
      <c r="HC8" s="122">
        <f>'Тест ответы'!HA9*'Показатели'!$F$270*IF($HC$4="да",$C8,1)</f>
        <v>0</v>
      </c>
      <c r="HD8" s="122">
        <f>'Тест ответы'!HB9*'Показатели'!$F$271*IF($HD$4="да",$C8,1)</f>
        <v>0</v>
      </c>
      <c r="HE8" s="122">
        <f>'Тест ответы'!HC9*'Показатели'!$F$272*IF($HE$4="да",$C8,1)</f>
        <v>0</v>
      </c>
      <c r="HF8" s="122">
        <f>'Тест ответы'!HD9*'Показатели'!$F$274*IF($HF$4="да",$C8,1)</f>
        <v>0</v>
      </c>
      <c r="HG8" s="122">
        <f>'Тест ответы'!HE9*'Показатели'!$F$275*IF($HG$4="да",$C8,1)</f>
        <v>0</v>
      </c>
      <c r="HH8" s="122">
        <f>'Тест ответы'!HF9*'Показатели'!$F$276*IF($HH$4="да",$C8,1)</f>
        <v>0</v>
      </c>
      <c r="HI8" s="122">
        <f>'Тест ответы'!HG9*'Показатели'!$F$277*IF($HI$4="да",$C8,1)</f>
        <v>0</v>
      </c>
      <c r="HJ8" s="122">
        <f>'Тест ответы'!HH9*'Показатели'!$F$278*IF($HJ$4="да",$C8,1)</f>
        <v>0</v>
      </c>
      <c r="HK8" s="122">
        <f>'Тест ответы'!HI9*'Показатели'!$F$279*IF($HK$4="да",$C8,1)</f>
        <v>0</v>
      </c>
      <c r="HL8" s="122">
        <f>'Тест ответы'!HJ9*'Показатели'!$F$280*IF($HL$4="да",$C8,1)</f>
        <v>0</v>
      </c>
      <c r="HM8" s="122">
        <f>'Тест ответы'!HK9*'Показатели'!$F$281*IF($HM$4="да",$C8,1)</f>
        <v>0</v>
      </c>
      <c r="HN8" s="122">
        <f>'Тест ответы'!HL9*'Показатели'!$F$282*IF($HN$4="да",$C8,1)</f>
        <v>0</v>
      </c>
      <c r="HO8" s="122">
        <f>'Тест ответы'!HM9*'Показатели'!$F$284*IF($HO$4="да",$C8,1)</f>
        <v>0</v>
      </c>
      <c r="HP8" s="122">
        <f>'Тест ответы'!HN9*'Показатели'!$F$285*IF($HP$4="да",$C8,1)</f>
        <v>0</v>
      </c>
      <c r="HQ8" s="122">
        <f>'Тест ответы'!HO9*'Показатели'!$F$286*IF($HQ$4="да",$C8,1)</f>
        <v>0</v>
      </c>
      <c r="HR8" s="122">
        <f>'Тест ответы'!HP9*'Показатели'!$F$287*IF($HR$4="да",$C8,1)</f>
        <v>0</v>
      </c>
      <c r="HS8" s="122">
        <f>'Тест ответы'!HQ9*'Показатели'!$F$288*IF($HS$4="да",$C8,1)</f>
        <v>0</v>
      </c>
      <c r="HT8" s="122">
        <f>'Тест ответы'!HR9*'Показатели'!$F$289*IF(HT$4="да",$C8,1)</f>
        <v>0</v>
      </c>
      <c r="HU8" s="122">
        <f>'Тест ответы'!HS9*'Показатели'!$F$290*IF($HU$4="да",$C8,1)</f>
        <v>0</v>
      </c>
      <c r="HV8" s="122">
        <f>'Тест ответы'!HT9*'Показатели'!$F$291*IF($HV$4="да",$C8,1)</f>
        <v>0</v>
      </c>
      <c r="HW8" s="122">
        <f>'Тест ответы'!HU9*'Показатели'!$F$292*IF($HW$4="да",$C8,1)</f>
        <v>0</v>
      </c>
      <c r="HX8" s="122" t="str">
        <f>'Тест ответы'!HV9*#REF!*C8</f>
        <v>#REF!</v>
      </c>
      <c r="HY8" s="133" t="str">
        <f>'Тест ответы'!HW9*#REF!*C8</f>
        <v>#REF!</v>
      </c>
      <c r="HZ8" s="122">
        <f>'Тест ответы'!HX9*'Показатели'!$F$295*IF(HZ$4="да",$C8,1)</f>
        <v>0</v>
      </c>
      <c r="IA8" s="122">
        <f>'Тест ответы'!HY9*'Показатели'!$F$296*IF(IA$4="да",$C8,1)</f>
        <v>0</v>
      </c>
      <c r="IB8" s="122">
        <f>'Тест ответы'!HZ9*'Показатели'!$F$297*IF(IB$4="да",$C8,1)</f>
        <v>0</v>
      </c>
      <c r="IC8" s="122">
        <f>'Тест ответы'!IA9*'Показатели'!$F$299*IF(IC$4="да",$C8,1)</f>
        <v>0</v>
      </c>
      <c r="ID8" s="122">
        <f>'Тест ответы'!IB9*'Показатели'!$F$300*IF(ID$4="да",$C8,1)</f>
        <v>0</v>
      </c>
      <c r="IE8" s="122">
        <f>'Тест ответы'!IC9*'Показатели'!$F$301*IF(IE$4="да",$C8,1)</f>
        <v>0</v>
      </c>
      <c r="IF8" s="122">
        <f>'Тест ответы'!ID9*'Показатели'!$F$303*IF(IF$4="да",$C8,1)</f>
        <v>0</v>
      </c>
      <c r="IG8" s="122">
        <f>'Тест ответы'!IE9*'Показатели'!$F$304*IF(IG$4="да",$C8,1)</f>
        <v>0</v>
      </c>
      <c r="IH8" s="122">
        <f>'Тест ответы'!IF9*'Показатели'!$F$305*IF(IH$4="да",$C8,1)</f>
        <v>0</v>
      </c>
      <c r="II8" s="122">
        <f>'Тест ответы'!IG9*'Показатели'!$F$307*IF(II$4="да",$C8,1)</f>
        <v>0</v>
      </c>
      <c r="IJ8" s="122">
        <f>'Тест ответы'!IH9*'Показатели'!$F$308*IF(IJ$4="да",$C8,1)</f>
        <v>0</v>
      </c>
      <c r="IK8" s="122">
        <f>'Тест ответы'!II9*'Показатели'!$F$309*IF(IK$4="да",$C8,1)</f>
        <v>0</v>
      </c>
      <c r="IL8" s="122">
        <f>'Тест ответы'!IJ9*'Показатели'!$F$313*IF(IL$4="да",$C8,1)</f>
        <v>0</v>
      </c>
      <c r="IM8" s="122">
        <f>'Тест ответы'!IK9*'Показатели'!$F$314*IF(IM$4="да",$C8,1)</f>
        <v>0</v>
      </c>
      <c r="IN8" s="122">
        <f>'Тест ответы'!IL9*'Показатели'!$F$315*IF(IN$4="да",$C8,1)</f>
        <v>0</v>
      </c>
      <c r="IO8" s="122">
        <f>'Тест ответы'!IM9*'Показатели'!$F$316*IF(IO$4="да",$C8,1)</f>
        <v>0</v>
      </c>
      <c r="IP8" s="122">
        <f>'Тест ответы'!IN9*'Показатели'!$F$317*IF(IP$4="да",$C8,1)</f>
        <v>0</v>
      </c>
      <c r="IQ8" s="122">
        <f>'Тест ответы'!IO9*'Показатели'!$F$318*IF(IQ$4="да",$C8,1)</f>
        <v>0</v>
      </c>
      <c r="IR8" s="122">
        <f>'Тест ответы'!IP9*'Показатели'!$F$320*IF(IR$4="да",$C8,1)</f>
        <v>0</v>
      </c>
      <c r="IS8" s="122">
        <f>'Тест ответы'!IQ9*'Показатели'!$F$321*IF(IS$4="да",$C8,1)</f>
        <v>0</v>
      </c>
      <c r="IT8" s="122">
        <f>'Тест ответы'!IR9*'Показатели'!$F$322*IF(IT$4="да",$C8,1)</f>
        <v>0</v>
      </c>
      <c r="IU8" s="122">
        <f>'Тест ответы'!IS9*'Показатели'!$F$323*IF(IU$4="да",$C8,1)</f>
        <v>0</v>
      </c>
      <c r="IV8" s="122">
        <f>'Тест ответы'!IT9*'Показатели'!$F$324*IF(IV$4="да",$C8,1)</f>
        <v>0</v>
      </c>
      <c r="IW8" s="122">
        <f>'Тест ответы'!IU9*'Показатели'!$F$325*IF(IW$4="да",$C8,1)</f>
        <v>0</v>
      </c>
      <c r="IX8" s="122">
        <f>'Тест ответы'!IV9*'Показатели'!$F$327*IF(IX$4="да",$C8,1)</f>
        <v>0</v>
      </c>
      <c r="IY8" s="122">
        <f>'Тест ответы'!IW9*'Показатели'!$F$328*IF(IY$4="да",$C8,1)</f>
        <v>0</v>
      </c>
      <c r="IZ8" s="132">
        <f>'Тест ответы'!IX9*'Показатели'!$F$331*IF(IZ$4="да",$C8,1)</f>
        <v>0</v>
      </c>
      <c r="JA8" s="122">
        <f>'Тест ответы'!IY9*'Показатели'!$F$332*IF(JA$4="да",$C8,1)</f>
        <v>0</v>
      </c>
      <c r="JB8" s="122">
        <f>'Тест ответы'!IZ9*'Показатели'!$F$333*IF(JB$4="да",$C8,1)</f>
        <v>0</v>
      </c>
      <c r="JC8" s="122">
        <f>'Тест ответы'!JA9*'Показатели'!$F$334*IF(JC$4="да",$C8,1)</f>
        <v>0</v>
      </c>
      <c r="JD8" s="122">
        <f>'Тест ответы'!JB9*'Показатели'!$F$335*IF(JD$4="да",$C8,1)</f>
        <v>0</v>
      </c>
      <c r="JE8" s="122">
        <f>'Тест ответы'!JC9*'Показатели'!$F$336*IF(JE$4="да",$C8,1)</f>
        <v>0</v>
      </c>
      <c r="JF8" s="122">
        <f>'Тест ответы'!JD9*'Показатели'!$F$338*IF(JF$4="да",$C8,1)</f>
        <v>0</v>
      </c>
      <c r="JG8" s="122">
        <f>'Тест ответы'!JE9*'Показатели'!$F$339*IF(JG$4="да",$C8,1)</f>
        <v>0</v>
      </c>
      <c r="JH8" s="122">
        <f>'Тест ответы'!JF9*'Показатели'!$F$341*IF(JH$4="да",$C8,1)</f>
        <v>0</v>
      </c>
      <c r="JI8" s="122">
        <f>'Тест ответы'!JG9*'Показатели'!$F$342*IF(JI$4="да",$C8,1)</f>
        <v>0</v>
      </c>
      <c r="JJ8" s="122">
        <f>'Тест ответы'!JH9*'Показатели'!$F$343*IF(JJ$4="да",$C8,1)</f>
        <v>0</v>
      </c>
      <c r="JK8" s="122">
        <f>'Тест ответы'!JI9*'Показатели'!$F$344*IF(JK$4="да",$C8,1)</f>
        <v>0</v>
      </c>
      <c r="JL8" s="122">
        <f>'Тест ответы'!JJ9*'Показатели'!$F$345*IF(JL$4="да",$C8,1)</f>
        <v>0</v>
      </c>
      <c r="JM8" s="122">
        <f>'Тест ответы'!JK9*'Показатели'!$F$346*IF(JM$4="да",$C8,1)</f>
        <v>0</v>
      </c>
      <c r="JN8" s="122">
        <f>'Тест ответы'!JL9*'Показатели'!$F$347*IF(JN$4="да",$C8,1)</f>
        <v>0</v>
      </c>
      <c r="JO8" s="122">
        <f>'Тест ответы'!JM9*'Показатели'!$F$348*IF(JO$4="да",$C8,1)</f>
        <v>0</v>
      </c>
      <c r="JP8" s="122">
        <f>'Тест ответы'!JN9*'Показатели'!$F$349*IF(JP$4="да",$C8,1)</f>
        <v>0</v>
      </c>
      <c r="JQ8" s="122">
        <f>'Тест ответы'!JO9*'Показатели'!$F$350*IF(JQ$4="да",$C8,1)</f>
        <v>0</v>
      </c>
      <c r="JR8" s="122">
        <f>'Тест ответы'!JP9*'Показатели'!$F$351*IF(JR$4="да",$C8,1)</f>
        <v>0</v>
      </c>
      <c r="JS8" s="122">
        <f>'Тест ответы'!JQ9*'Показатели'!$F$352*IF(JS$4="да",$C8,1)</f>
        <v>0</v>
      </c>
      <c r="JT8" s="122">
        <f>'Тест ответы'!JR9*'Показатели'!$F$353*IF(JT$4="да",$C8,1)</f>
        <v>0</v>
      </c>
      <c r="JU8" s="122">
        <f>'Тест ответы'!JS9*'Показатели'!$F$354*IF(JU$4="да",$C8,1)</f>
        <v>0</v>
      </c>
      <c r="JV8" s="122">
        <f>'Тест ответы'!JT9*'Показатели'!$F$355*IF(JV$4="да",$C8,1)</f>
        <v>0</v>
      </c>
      <c r="JW8" s="122">
        <f>'Тест ответы'!JU9*'Показатели'!$F$356*IF(JW$4="да",$C8,1)</f>
        <v>0</v>
      </c>
      <c r="JX8" s="122">
        <f>'Тест ответы'!JV9*'Показатели'!$F$357*IF(JX$4="да",$C8,1)</f>
        <v>0</v>
      </c>
      <c r="JY8" s="122">
        <f>'Тест ответы'!JW9*'Показатели'!$F$358*IF(JY$4="да",$C8,1)</f>
        <v>0</v>
      </c>
      <c r="JZ8" s="122">
        <f>'Тест ответы'!JX9*'Показатели'!$F$360*IF(JZ$4="да",$C8,1)</f>
        <v>0</v>
      </c>
      <c r="KA8" s="122">
        <f>'Тест ответы'!JY9*'Показатели'!$F$361*IF(KA$4="да",$C8,1)</f>
        <v>0</v>
      </c>
      <c r="KB8" s="122">
        <f>'Тест ответы'!JZ9*'Показатели'!$F$362*IF(KB$4="да",$C8,1)</f>
        <v>0</v>
      </c>
      <c r="KC8" s="122">
        <f>'Тест ответы'!KA9*'Показатели'!$F$363*IF(KC$4="да",$C8,1)</f>
        <v>0</v>
      </c>
      <c r="KD8" s="122">
        <f>'Тест ответы'!KB9*'Показатели'!$F$364*IF(KD$4="да",$C8,1)</f>
        <v>0</v>
      </c>
      <c r="KE8" s="136">
        <f>'Тест ответы'!KC9*'Показатели'!$F$365*IF(KE$4="да",$C8,1)</f>
        <v>0</v>
      </c>
      <c r="KF8" s="122">
        <f>'Тест ответы'!KD9*'Показатели'!$F$380*IF(KF$4="да",A8,1)</f>
        <v>0</v>
      </c>
      <c r="KG8" s="122">
        <f>'Тест ответы'!KE9*'Показатели'!$F$383*IF(KG$4="да",B8,1)</f>
        <v>0</v>
      </c>
      <c r="KH8" s="133">
        <f>'Тест ответы'!KF9*'Показатели'!$F$385*IF(KH$4="да",C8,1)</f>
        <v>0</v>
      </c>
      <c r="KI8" s="122">
        <f>'Тест ответы'!KG9*'Показатели'!$F$387*IF($KI$4="да",C8,1)</f>
        <v>0</v>
      </c>
      <c r="KJ8" s="122">
        <f>'Тест ответы'!KH9*'Показатели'!$F$388*IF($KJ$4="да",C8,1)</f>
        <v>0</v>
      </c>
      <c r="KK8" s="122">
        <f>'Тест ответы'!KI9*'Показатели'!$F$389*IF($KK$4="да",C8,1)</f>
        <v>0</v>
      </c>
      <c r="KL8" s="132">
        <f>'Тест ответы'!KJ9*'Показатели'!$F$391*IF(KL$4="да",C8,1)</f>
        <v>0</v>
      </c>
      <c r="KM8" s="122">
        <f>'Тест ответы'!KK9*'Показатели'!$F$392*IF(KM$4="да",D8,1)</f>
        <v>0</v>
      </c>
      <c r="KN8" s="132">
        <f>'Тест ответы'!KL9*'Показатели'!$F$394*IF($KN$4="да",C8,1)</f>
        <v>0</v>
      </c>
      <c r="KO8" s="133">
        <f>'Тест ответы'!KM9*'Показатели'!$F$395*IF($KO$4="да",C8,1)</f>
        <v>0</v>
      </c>
      <c r="KP8" s="122">
        <f>'Тест ответы'!KN9*'Показатели'!$F$397*IF($KP$4="да",$C8,1)</f>
        <v>0</v>
      </c>
      <c r="KQ8" s="122">
        <f>'Тест ответы'!KO9*'Показатели'!$F$398*IF($KQ$4="да",$C8,1)</f>
        <v>0</v>
      </c>
      <c r="KR8" s="122">
        <f>'Тест ответы'!KP9*'Показатели'!$F$400*IF($KR$4="да",$C8,1)</f>
        <v>0</v>
      </c>
      <c r="KS8" s="133">
        <f>'Тест ответы'!KQ9*'Показатели'!$F$401*IF($KS$4="да",$C8,1)</f>
        <v>0</v>
      </c>
      <c r="KT8" s="122">
        <f>'Тест ответы'!KR9*'Показатели'!$F$403*IF($KT$4="да",$C8,1)</f>
        <v>0</v>
      </c>
      <c r="KU8" s="122">
        <f>'Тест ответы'!KS9*'Показатели'!$F$405*IF($KU$4="да",$C8,1)</f>
        <v>0</v>
      </c>
      <c r="KV8" s="130">
        <f>'Тест ответы'!KT9*'Показатели'!$F$408*IF($KV$4="да",$C8,1)</f>
        <v>0</v>
      </c>
      <c r="KW8" s="122">
        <f>'Тест ответы'!KU9*'Показатели'!$F$409*IF($KW$4="да",$C8,1)</f>
        <v>0</v>
      </c>
      <c r="KX8" s="122">
        <f>'Тест ответы'!KV9*'Показатели'!$F$410*IF($KX$4="да",$C8,1)</f>
        <v>0</v>
      </c>
      <c r="KY8" s="122">
        <f>'Тест ответы'!KW9*'Показатели'!$F$411*IF($KY$4="да",$C8,1)</f>
        <v>0</v>
      </c>
      <c r="KZ8" s="132">
        <f>'Тест ответы'!KX9*'Показатели'!$F$413*IF($KZ$4="да",$C8,1)</f>
        <v>0</v>
      </c>
      <c r="LA8" s="122">
        <f>'Тест ответы'!KY9*'Показатели'!$F$415*IF($LA$4="да",$C8,1)</f>
        <v>0</v>
      </c>
      <c r="LB8" s="122">
        <f>'Тест ответы'!KZ9*'Показатели'!$F$416*IF($LB$4="да",$C8,1)</f>
        <v>0</v>
      </c>
      <c r="LC8" s="122">
        <f>'Тест ответы'!LA9*'Показатели'!$F$417*IF($LC$4="да",$C8,1)</f>
        <v>0</v>
      </c>
      <c r="LD8" s="132">
        <f>'Тест ответы'!LB9*'Показатели'!$F$420*IF($LD$4="да",$C8,1)</f>
        <v>0</v>
      </c>
      <c r="LE8" s="122">
        <f>'Тест ответы'!LC9*'Показатели'!$F$422*IF($LE$4="да",$C8,1)</f>
        <v>0</v>
      </c>
      <c r="LF8" s="122">
        <f>'Тест ответы'!LD9*'Показатели'!$F$423*IF($LF$4="да",$C8,1)</f>
        <v>0</v>
      </c>
      <c r="LG8" s="133">
        <f>'Тест ответы'!LE9*'Показатели'!$F$424*IF($LG$4="да",$C8,1)</f>
        <v>0</v>
      </c>
      <c r="LH8" s="122">
        <f>'Тест ответы'!LF9*'Показатели'!$F$426*IF(LH$4="да",$C8,1)</f>
        <v>0</v>
      </c>
      <c r="LI8" s="122">
        <f>'Тест ответы'!LG9*'Показатели'!$F$427*IF($LI$4="да",$C8,1)</f>
        <v>0</v>
      </c>
      <c r="LJ8" s="122">
        <f>'Тест ответы'!LH9*'Показатели'!$F$428*IF($LJ$4="да",$C8,1)</f>
        <v>0</v>
      </c>
      <c r="LK8" s="122">
        <f>'Тест ответы'!LI9*'Показатели'!$F$429*IF($LK$4="да",$C8,1)</f>
        <v>0</v>
      </c>
      <c r="LL8" s="122">
        <f>'Тест ответы'!LJ9*'Показатели'!$F$430*IF($LI$4="да",$C8,1)</f>
        <v>0</v>
      </c>
      <c r="LM8" s="125">
        <f>'Тест ответы'!LK9*'Показатели'!$F$461*IF(LM$4="да",$C8,1)</f>
        <v>0</v>
      </c>
      <c r="LN8" s="126">
        <f>'Тест ответы'!LL9*'Показатели'!$F$462*IF(LN$4="да",$C8,1)</f>
        <v>0</v>
      </c>
      <c r="LO8" s="126">
        <f>'Тест ответы'!LM9*'Показатели'!$F$463*IF(LO$4="да",$C8,1)</f>
        <v>0</v>
      </c>
      <c r="LP8" s="126">
        <f>'Тест ответы'!LN9*'Показатели'!$F$464*IF(LP$4="да",$C8,1)</f>
        <v>0</v>
      </c>
      <c r="LQ8" s="126">
        <f>'Тест ответы'!LO9*'Показатели'!$F$466*IF(LQ$4="да",$C8,1)</f>
        <v>0</v>
      </c>
      <c r="LR8" s="126">
        <f>'Тест ответы'!LP9*'Показатели'!$F$467*IF(LR$4="да",$C8,1)</f>
        <v>0</v>
      </c>
      <c r="LS8" s="126">
        <f>'Тест ответы'!LQ9*'Показатели'!$F$468*IF(LS$4="да",$C8,1)</f>
        <v>0</v>
      </c>
      <c r="LT8" s="135">
        <f>'Тест ответы'!LR9*'Показатели'!$F$469*IF(LT$4="да",$C8,1)</f>
        <v>0</v>
      </c>
      <c r="LU8" s="122">
        <f>'Тест ответы'!LS9*'Показатели'!$F$472*IF($LU$4="да",$C8,1)</f>
        <v>0</v>
      </c>
      <c r="LV8" s="122">
        <f>'Тест ответы'!LT9*'Показатели'!$F$473*IF($LV$4="да",$C8,1)</f>
        <v>0</v>
      </c>
      <c r="LW8" s="122">
        <f>'Тест ответы'!LU9*'Показатели'!$F$474*IF($LW$4="да",$C8,1)</f>
        <v>0</v>
      </c>
      <c r="LX8" s="122">
        <f>'Тест ответы'!LV9*'Показатели'!$F$476*IF($LX$4="да",$C8,1)</f>
        <v>0</v>
      </c>
      <c r="LY8" s="122">
        <f>'Тест ответы'!LW9*'Показатели'!$F$477*IF($LY$4="да",$C8,1)</f>
        <v>0</v>
      </c>
      <c r="LZ8" s="122">
        <f>'Тест ответы'!LX9*'Показатели'!$F$478*IF(LZ$4="да",$C8,1)</f>
        <v>0</v>
      </c>
      <c r="MA8" s="122">
        <f>'Тест ответы'!LY9*'Показатели'!$F$479*IF($MA$4="да",$C8,1)</f>
        <v>0</v>
      </c>
      <c r="MB8" s="122">
        <f>'Тест ответы'!LZ9*'Показатели'!$F$480*IF($MB$4="да",$C8,1)</f>
        <v>0</v>
      </c>
      <c r="MC8" s="122">
        <f>'Тест ответы'!MA9*'Показатели'!$F$481*IF($MC$4="да",$C8,1)</f>
        <v>0</v>
      </c>
      <c r="MD8" s="122">
        <f>'Тест ответы'!MB9*'Показатели'!$F$483*IF($MD$4="да",$C8,1)</f>
        <v>0</v>
      </c>
      <c r="ME8" s="122">
        <f>'Тест ответы'!MC9*'Показатели'!$F$484*IF($ME$4="да",$C8,1)</f>
        <v>0</v>
      </c>
      <c r="MF8" s="122">
        <f>'Тест ответы'!MD9*'Показатели'!$F$486*IF($MF$4="да",$C8,1)</f>
        <v>0</v>
      </c>
      <c r="MG8" s="136">
        <f>'Тест ответы'!ME9*'Показатели'!$F$486*IF(MG$4="да",$C8,1)</f>
        <v>0</v>
      </c>
      <c r="MH8" s="126">
        <f>'Тест ответы'!MF9*'Показатели'!$F$489*IF($MH$4="да",$C8,1)</f>
        <v>0</v>
      </c>
      <c r="MI8" s="126">
        <f>'Тест ответы'!MG9*'Показатели'!$F$490*IF($MI$4="да",$C8,1)</f>
        <v>0</v>
      </c>
      <c r="MJ8" s="126">
        <f>'Тест ответы'!MH9*'Показатели'!$F$491*IF($MJ$4="да",$C8,1)</f>
        <v>0</v>
      </c>
      <c r="MK8" s="126">
        <f>'Тест ответы'!MI9*'Показатели'!$F$492*IF($MK$4="да",$C8,1)</f>
        <v>0</v>
      </c>
      <c r="ML8" s="126">
        <f>'Тест ответы'!MJ9*'Показатели'!$F$493*IF($ML$4="да",$C8,1)</f>
        <v>0</v>
      </c>
      <c r="MM8" s="126">
        <f>'Тест ответы'!MK9*'Показатели'!$F$494*IF($MM$4="да",$C8,1)</f>
        <v>0</v>
      </c>
      <c r="MN8" s="126">
        <f>'Тест ответы'!ML9*'Показатели'!$F$495*IF($MN$4="да",$C8,1)</f>
        <v>0</v>
      </c>
      <c r="MO8" s="126">
        <f>'Тест ответы'!MM9*'Показатели'!$F$496*IF($MO$4="да",$C8,1)</f>
        <v>0</v>
      </c>
      <c r="MP8" s="126">
        <f>'Тест ответы'!MN9*'Показатели'!$F$497*IF($MP$4="да",$C8,1)</f>
        <v>0</v>
      </c>
      <c r="MQ8" s="126">
        <f>'Тест ответы'!MO9*'Показатели'!$F$498*IF($MQ$4="да",$C8,1)</f>
        <v>0</v>
      </c>
      <c r="MR8" s="126">
        <f>'Тест ответы'!MP9*'Показатели'!$F$499*IF($MR$4="да",$C8,1)</f>
        <v>0</v>
      </c>
      <c r="MS8" s="126">
        <f>'Тест ответы'!MQ9*'Показатели'!$F$500*IF($MS$4="да",$C8,1)</f>
        <v>0</v>
      </c>
      <c r="MT8" s="126">
        <f>'Тест ответы'!MR9*'Показатели'!G$501*IF($MS$4="да",$C8,1)</f>
        <v>0</v>
      </c>
      <c r="MU8" s="126">
        <f>'Тест ответы'!MS9*'Показатели'!H$502*IF($MS$4="да",$C8,1)</f>
        <v>0</v>
      </c>
      <c r="MV8" s="126">
        <f>'Тест ответы'!MT9*'Показатели'!I$503*IF($MS$4="да",$C8,1)</f>
        <v>0</v>
      </c>
      <c r="MW8" s="126">
        <f>'Тест ответы'!MU9*'Показатели'!$F$504*IF($MW$4="да",$C8,1)</f>
        <v>0</v>
      </c>
      <c r="MX8" s="126">
        <f>'Тест ответы'!MV9*'Показатели'!$F$505*IF(MX$4="да",$C8,1)</f>
        <v>0</v>
      </c>
      <c r="MY8" s="126">
        <f>'Тест ответы'!MW9*'Показатели'!$F$506*IF(MY$4="да",$C8,1)</f>
        <v>0</v>
      </c>
      <c r="MZ8" s="126">
        <f>'Тест ответы'!MX9*'Показатели'!$F$507*IF(MZ$4="да",$C8,1)</f>
        <v>0</v>
      </c>
      <c r="NA8" s="126">
        <f>'Тест ответы'!MY9*'Показатели'!$F$508*IF(NA$4="да",$C8,1)</f>
        <v>0</v>
      </c>
      <c r="NB8" s="126">
        <f>'Тест ответы'!MZ9*'Показатели'!$F$509*IF(NB$4="да",$C8,1)</f>
        <v>0</v>
      </c>
      <c r="NC8" s="126">
        <f>'Тест ответы'!NA9*'Показатели'!$F$510*IF(NC$4="да",$C8,1)</f>
        <v>0</v>
      </c>
      <c r="ND8" s="126">
        <f>'Тест ответы'!NB9*'Показатели'!$F$511*IF(ND$4="да",$C8,1)</f>
        <v>0</v>
      </c>
      <c r="NE8" s="126">
        <f>'Тест ответы'!NC9*'Показатели'!$F$512*IF(NE$4="да",$C8,1)</f>
        <v>0</v>
      </c>
      <c r="NF8" s="126">
        <f>'Тест ответы'!ND9*'Показатели'!$F$513*IF(NF$4="да",$C8,1)</f>
        <v>0</v>
      </c>
      <c r="NG8" s="126">
        <f>'Тест ответы'!NE9*'Показатели'!$F$514*IF(NG$4="да",$C8,1)</f>
        <v>0</v>
      </c>
      <c r="NH8" s="126">
        <f>'Тест ответы'!NF9*'Показатели'!$F$515*IF(NH$4="да",$C8,1)</f>
        <v>0</v>
      </c>
      <c r="NI8" s="134">
        <f>'Тест ответы'!NG9*'Показатели'!$F$516*IF($NI$4="да",$C8,1)</f>
        <v>0</v>
      </c>
      <c r="NJ8" s="126">
        <f>'Тест ответы'!NH9*'Показатели'!$F$518*IF(NJ$4="да",$C8,1)</f>
        <v>0</v>
      </c>
      <c r="NK8" s="126">
        <f>'Тест ответы'!NI9*'Показатели'!$F$519*IF(NK$4="да",$C8,1)</f>
        <v>0</v>
      </c>
      <c r="NL8" s="126">
        <f>'Тест ответы'!NJ9*'Показатели'!$F$520*IF(NL$4="да",$C8,1)</f>
        <v>0</v>
      </c>
      <c r="NM8" s="126">
        <f>'Тест ответы'!NK9*'Показатели'!$F$521*IF(NM$4="да",$C8,1)</f>
        <v>0</v>
      </c>
      <c r="NN8" s="126">
        <f>'Тест ответы'!NL9*'Показатели'!$F$522*IF(NN$4="да",$C8,1)</f>
        <v>0</v>
      </c>
      <c r="NO8" s="126">
        <f>'Тест ответы'!NM9*'Показатели'!$F$523*IF(NO$4="да",$C8,1)</f>
        <v>0</v>
      </c>
      <c r="NP8" s="126">
        <f>'Тест ответы'!NN9*'Показатели'!G$524*IF(NP$4="да",$C8,1)</f>
        <v>0</v>
      </c>
      <c r="NQ8" s="126">
        <f>'Тест ответы'!NO9*'Показатели'!H$525*IF(NQ$4="да",$C8,1)</f>
        <v>0</v>
      </c>
      <c r="NR8" s="126">
        <f>'Тест ответы'!NP9*'Показатели'!I$526*IF(NR$4="да",$C8,1)</f>
        <v>0</v>
      </c>
      <c r="NS8" s="126">
        <f>'Тест ответы'!NQ9*'Показатели'!$F$527*IF(NS$4="да",$C8,1)</f>
        <v>0</v>
      </c>
      <c r="NT8" s="126">
        <f>'Тест ответы'!NR9*'Показатели'!$F$528*IF(NT$4="да",$C8,1)</f>
        <v>0</v>
      </c>
      <c r="NU8" s="126">
        <f>'Тест ответы'!NS9*'Показатели'!$F$529*IF(NU$4="да",$C8,1)</f>
        <v>0</v>
      </c>
      <c r="NV8" s="135">
        <f>'Тест ответы'!NT9*'Показатели'!$F$530*IF(NV$4="да",$C8,1)</f>
        <v>0</v>
      </c>
      <c r="NW8" s="126">
        <f>'Тест ответы'!NU9*'Показатели'!$F$533*IF($NW$4="да",$C8,1)</f>
        <v>0</v>
      </c>
      <c r="NX8" s="126">
        <f>'Тест ответы'!NV9*'Показатели'!$F$534*IF($NX$4="да",$C8,1)</f>
        <v>0</v>
      </c>
      <c r="NY8" s="127">
        <f>'Тест ответы'!NW9*'Показатели'!$F$536*IF($NY$4="да",$C8,1)</f>
        <v>0</v>
      </c>
      <c r="NZ8" s="126">
        <f>'Тест ответы'!NX9*'Показатели'!$F$537*IF($NZ$4="да",$C8,1)</f>
        <v>0</v>
      </c>
      <c r="OA8" s="127">
        <f>'Тест ответы'!NY9*'Показатели'!$F$539*IF(OA$4="да",$C8,1)</f>
        <v>0</v>
      </c>
      <c r="OB8" s="126">
        <f>'Тест ответы'!NZ9*'Показатели'!$F$540*IF(OB$4="да",$C8,1)</f>
        <v>0</v>
      </c>
      <c r="OC8" s="126">
        <f>'Тест ответы'!OA9*'Показатели'!$F$541*IF(OC$4="да",$C8,1)</f>
        <v>0</v>
      </c>
      <c r="OD8" s="126">
        <f>'Тест ответы'!OB9*'Показатели'!$F$542*IF(OD$4="да",$C8,1)</f>
        <v>0</v>
      </c>
      <c r="OE8" s="126">
        <f>'Тест ответы'!OC9*'Показатели'!$F$543*IF(OE$4="да",$C8,1)</f>
        <v>0</v>
      </c>
      <c r="OF8" s="126">
        <f>'Тест ответы'!OD9*'Показатели'!$F$544*IF(OF$4="да",$C8,1)</f>
        <v>0</v>
      </c>
      <c r="OG8" s="127">
        <f>'Тест ответы'!OE9*'Показатели'!$F$546*IF(OG$4="да",$C8,1)</f>
        <v>0</v>
      </c>
      <c r="OH8" s="126">
        <f>'Тест ответы'!OF9*'Показатели'!$F$547*IF(OH$4="да",$C8,1)</f>
        <v>0</v>
      </c>
      <c r="OI8" s="126">
        <f>'Тест ответы'!OG9*'Показатели'!$F$548*IF(OI$4="да",$C8,1)</f>
        <v>0</v>
      </c>
      <c r="OJ8" s="126">
        <f>'Тест ответы'!OH9*'Показатели'!$F$549*IF(OJ$4="да",$C8,1)</f>
        <v>0</v>
      </c>
      <c r="OK8" s="126">
        <f>'Тест ответы'!OI9*'Показатели'!$F$550*IF(OK$4="да",$C8,1)</f>
        <v>0</v>
      </c>
      <c r="OL8" s="126">
        <f>'Тест ответы'!OJ9*'Показатели'!$F$551*IF(OL$4="да",$C8,1)</f>
        <v>0</v>
      </c>
      <c r="OM8" s="137">
        <f>'Тест ответы'!OK9*'Показатели'!$F$554*IF($OM$4="да",$C8,1)</f>
        <v>0</v>
      </c>
      <c r="ON8" s="134">
        <f>'Тест ответы'!OL9*'Показатели'!$F$555*IF($ON$4="да",$C8,1)</f>
        <v>0</v>
      </c>
      <c r="OO8" s="126">
        <f>'Тест ответы'!OM9*'Показатели'!$F$557*IF($OO$4="да",$C8,1)</f>
        <v>0</v>
      </c>
      <c r="OP8" s="135">
        <f>'Тест ответы'!ON9*'Показатели'!$F$558*IF($OP$4="да",$C8,1)</f>
        <v>0</v>
      </c>
      <c r="OQ8" s="127">
        <f>'Тест ответы'!OO9*'Показатели'!$F$564*IF(OQ$4="да",$C8,1)</f>
        <v>0</v>
      </c>
      <c r="OR8" s="126">
        <f>'Тест ответы'!OP9*'Показатели'!$F$565*IF(OR$4="да",$C8,1)</f>
        <v>0</v>
      </c>
      <c r="OS8" s="126">
        <f>'Тест ответы'!OQ9*'Показатели'!$F$566*IF(OS$4="да",$C8,1)</f>
        <v>0</v>
      </c>
      <c r="OT8" s="126">
        <f>'Тест ответы'!OR9*'Показатели'!$F$567*IF(OT$4="да",$C8,1)</f>
        <v>0</v>
      </c>
      <c r="OU8" s="126">
        <f>'Тест ответы'!OS9*'Показатели'!$F$568*IF(OU$4="да",$C8,1)</f>
        <v>0</v>
      </c>
      <c r="OV8" s="126">
        <f>'Тест ответы'!OT9*'Показатели'!$F$569*IF(OV$4="да",$C8,1)</f>
        <v>0</v>
      </c>
      <c r="OW8" s="127">
        <f>'Тест ответы'!OU9*'Показатели'!$F$574*IF(OW$4="да",$C8,1)</f>
        <v>0</v>
      </c>
      <c r="OX8" s="126">
        <f>'Тест ответы'!OV9*'Показатели'!$F$575*IF(OX$4="да",$C8,1)</f>
        <v>0</v>
      </c>
      <c r="OY8" s="126">
        <f>'Тест ответы'!OW9*'Показатели'!$F$576*IF(OY$4="да",$C8,1)</f>
        <v>0</v>
      </c>
      <c r="OZ8" s="126">
        <f>'Тест ответы'!OX9*'Показатели'!$F$577*IF(OZ$4="да",$C8,1)</f>
        <v>0</v>
      </c>
      <c r="PA8" s="126">
        <f>'Тест ответы'!OY9*'Показатели'!$F$578*IF(PA$4="да",$C8,1)</f>
        <v>0</v>
      </c>
      <c r="PB8" s="126">
        <f>'Тест ответы'!OZ9*'Показатели'!$F$579*IF(PB$4="да",$C8,1)</f>
        <v>0</v>
      </c>
      <c r="PC8" s="137">
        <f>'Тест ответы'!PA9*'Показатели'!$F$584*IF($PC$4="да",$C8,1)</f>
        <v>0</v>
      </c>
      <c r="PD8" s="126">
        <f>'Тест ответы'!PB9*'Показатели'!$F$585*IF($PD$4="да",$C8,1)</f>
        <v>0</v>
      </c>
      <c r="PE8" s="126">
        <f>'Тест ответы'!PC9*'Показатели'!$F$587*IF($PE$4="да",$C8,1)</f>
        <v>0</v>
      </c>
      <c r="PF8" s="126">
        <f>'Тест ответы'!PD9*'Показатели'!$F$588*IF($PF$4="да",$C8,1)</f>
        <v>0</v>
      </c>
      <c r="PG8" s="126">
        <f>'Тест ответы'!PE9*'Показатели'!$F$589*IF($PG$4="да",$C8,1)</f>
        <v>0</v>
      </c>
      <c r="PH8" s="126">
        <f>'Тест ответы'!PF9*'Показатели'!$F$590*IF($PH$4="да",$C8,1)</f>
        <v>0</v>
      </c>
      <c r="PI8" s="126">
        <f>'Тест ответы'!PG9*'Показатели'!$F$591*IF($PI$4="да",$C8,1)</f>
        <v>0</v>
      </c>
      <c r="PJ8" s="126">
        <f>'Тест ответы'!PH9*'Показатели'!$F$592*IF($PJ$4="да",$C8,1)</f>
        <v>0</v>
      </c>
      <c r="PK8" s="126">
        <f>'Тест ответы'!PI9*'Показатели'!$F$593*IF($PK$4="да",$C8,1)</f>
        <v>0</v>
      </c>
      <c r="PL8" s="126">
        <f>'Тест ответы'!PJ9*'Показатели'!$F$594*IF($PL$4="да",$C8,1)</f>
        <v>0</v>
      </c>
      <c r="PM8" s="126">
        <f>'Тест ответы'!PK9*'Показатели'!$F$595*IF($PM$4="да",$C8,1)</f>
        <v>0</v>
      </c>
      <c r="PN8" s="126">
        <f>'Тест ответы'!PL9*'Показатели'!$F$596*IF($PN$4="да",$C8,1)</f>
        <v>0</v>
      </c>
      <c r="PO8" s="126">
        <f>'Тест ответы'!PM9*'Показатели'!$F$597*IF($PO$4="да",$C8,1)</f>
        <v>0</v>
      </c>
      <c r="PP8" s="126">
        <f>'Тест ответы'!PN9*'Показатели'!$F$599*IF($PP$4="да",$C8,1)</f>
        <v>0</v>
      </c>
      <c r="PQ8" s="126">
        <f>'Тест ответы'!PO9*'Показатели'!$F$600*IF($PQ$4="да",$C8,1)</f>
        <v>0</v>
      </c>
      <c r="PR8" s="126">
        <f>'Тест ответы'!PP9*'Показатели'!$F$603*IF($PR$4="да",$C8,1)</f>
        <v>0</v>
      </c>
      <c r="PS8" s="126">
        <f>'Тест ответы'!PQ9*'Показатели'!$F$605*IF($PS$4="да",$C8,1)</f>
        <v>0</v>
      </c>
      <c r="PT8" s="126">
        <f>'Тест ответы'!PR9*'Показатели'!$F$606*IF($PT$4="да",$C8,1)</f>
        <v>0</v>
      </c>
      <c r="PU8" s="126">
        <f>'Тест ответы'!PS9*'Показатели'!$F$607*IF($PU$4="да",$C8,1)</f>
        <v>0</v>
      </c>
      <c r="PV8" s="126">
        <f>'Тест ответы'!PT9*'Показатели'!$F$608*IF($PV$4="да",$C8,1)</f>
        <v>0</v>
      </c>
      <c r="PW8" s="126">
        <f>'Тест ответы'!PU9*'Показатели'!$F$609*IF($PW$4="да",$C8,1)</f>
        <v>0</v>
      </c>
      <c r="PX8" s="126">
        <f>'Тест ответы'!PV9*'Показатели'!$F$610*IF($PX$4="да",$C8,1)</f>
        <v>0</v>
      </c>
      <c r="PY8" s="137">
        <f>'Тест ответы'!PW9*'Показатели'!$F$612*IF(PY$4="да",$C8,1)</f>
        <v>0</v>
      </c>
      <c r="PZ8" s="127">
        <f>'Тест ответы'!PX9*'Показатели'!$F$614*IF(PZ$4="да",$C8,1)</f>
        <v>0</v>
      </c>
      <c r="QA8" s="126">
        <f>'Тест ответы'!PY9*'Показатели'!$F$614*IF(QA$4="да",$C8,1)</f>
        <v>0</v>
      </c>
      <c r="QB8" s="126">
        <f>'Тест ответы'!PZ9*'Показатели'!$F$614*IF(QB$4="да",$C8,1)</f>
        <v>0</v>
      </c>
      <c r="QC8" s="126">
        <f>'Тест ответы'!QA9*'Показатели'!$F$614*IF(QC$4="да",$C8,1)</f>
        <v>0</v>
      </c>
      <c r="QD8" s="126">
        <f>'Тест ответы'!QB9*'Показатели'!$F$614*IF(QD$4="да",$C8,1)</f>
        <v>0</v>
      </c>
      <c r="QE8" s="127">
        <f>'Тест ответы'!QC9*'Показатели'!$F$620*IF(QE$4="да",$C8,1)</f>
        <v>0</v>
      </c>
      <c r="QF8" s="126">
        <f>'Тест ответы'!QD9*'Показатели'!$F$620*IF(QF$4="да",$C8,1)</f>
        <v>0</v>
      </c>
      <c r="QG8" s="126">
        <f>'Тест ответы'!QE9*'Показатели'!$F$620*IF(QG$4="да",$C8,1)</f>
        <v>0</v>
      </c>
      <c r="QH8" s="126">
        <f>'Тест ответы'!QF9*'Показатели'!$F$620*IF(QH$4="да",$C8,1)</f>
        <v>0</v>
      </c>
      <c r="QI8" s="126">
        <f>'Тест ответы'!QG9*'Показатели'!$F$620*IF(QI$4="да",$C8,1)</f>
        <v>0</v>
      </c>
      <c r="QJ8" s="138">
        <f>'Тест ответы'!QH9*'Показатели'!$F$620*IF(QJ$4="да",$C8,1)</f>
        <v>0</v>
      </c>
      <c r="QK8" s="122" t="str">
        <f>'Тест ответы'!QI9*#REF!*IF(QK$4="да",$C8,1)</f>
        <v>#REF!</v>
      </c>
      <c r="QL8" s="122">
        <f>'Тест ответы'!QJ9*'Показатели'!$F$628*IF(QL$4="да",$C8,1)</f>
        <v>0</v>
      </c>
      <c r="QM8" s="122">
        <f>'Тест ответы'!QK9*'Показатели'!$F$629*IF(QM$4="да",$C8,1)</f>
        <v>0</v>
      </c>
      <c r="QN8" s="122">
        <f>'Тест ответы'!QL9*'Показатели'!$F$631*IF(QN$4="да",$C8,1)</f>
        <v>0</v>
      </c>
      <c r="QO8" s="122" t="str">
        <f>'Тест ответы'!QM9*#REF!*IF(QO$4="да",$C8,1)</f>
        <v>#REF!</v>
      </c>
      <c r="QP8" s="136">
        <f>'Тест ответы'!QN9*'Показатели'!$F$632*IF(QP$4="да",$C8,1)</f>
        <v>0</v>
      </c>
      <c r="QQ8" s="126">
        <f>'Тест ответы'!QO9*'Показатели'!$F$635*IF(QQ$4="да",$C8,1)</f>
        <v>0</v>
      </c>
      <c r="QR8" s="126">
        <f>'Тест ответы'!QP9*'Показатели'!$F$636*IF(QR$4="да",$C8,1)</f>
        <v>0</v>
      </c>
      <c r="QS8" s="126">
        <f>'Тест ответы'!QQ9*'Показатели'!$F$638*IF(QS$4="да",$C8,1)</f>
        <v>0</v>
      </c>
      <c r="QT8" s="126">
        <f>'Тест ответы'!QR9*'Показатели'!$F$639*IF(QT$4="да",$C8,1)</f>
        <v>0</v>
      </c>
      <c r="QU8" s="126">
        <f>'Тест ответы'!QS9*'Показатели'!$F$640*IF(QU$4="да",$C8,1)</f>
        <v>0</v>
      </c>
      <c r="QV8" s="126">
        <f>'Тест ответы'!QT9*'Показатели'!$F$641*IF(QV$4="да",$C8,1)</f>
        <v>0</v>
      </c>
      <c r="QW8" s="126">
        <f>'Тест ответы'!QU9*'Показатели'!$F$642*IF(QW$4="да",$C8,1)</f>
        <v>0</v>
      </c>
      <c r="QX8" s="135">
        <f>'Тест ответы'!QV9*'Показатели'!$F$643*IF(QX$4="да",$C8,1)</f>
        <v>0</v>
      </c>
      <c r="QY8" s="122"/>
      <c r="QZ8" s="122"/>
      <c r="RA8" s="122"/>
      <c r="RB8" s="122"/>
      <c r="RC8" s="122"/>
      <c r="RD8" s="122"/>
      <c r="RE8" s="122"/>
      <c r="RF8" s="122"/>
      <c r="RG8" s="122"/>
    </row>
    <row r="9">
      <c r="A9" s="117">
        <v>5.0</v>
      </c>
      <c r="B9" s="118" t="str">
        <f>'Тест ответы'!B10</f>
        <v>Архангельская область</v>
      </c>
      <c r="C9" s="119">
        <v>1.0</v>
      </c>
      <c r="D9" s="120" t="str">
        <f t="shared" si="9"/>
        <v>#REF!</v>
      </c>
      <c r="E9" s="121">
        <f>'Тест ответы'!C10*'Показатели'!$F$3*IF(E$4="да",$C9,1)</f>
        <v>0.0005</v>
      </c>
      <c r="F9" s="121">
        <f>'Тест ответы'!D10*'Показатели'!$F$4*IF(F$4="да",$C9,1)</f>
        <v>0.005</v>
      </c>
      <c r="G9" s="121">
        <f>'Тест ответы'!E10*'Показатели'!$F$5*IF($G$4="да",C9,1)</f>
        <v>0</v>
      </c>
      <c r="H9" s="121">
        <f>'Тест ответы'!F10*'Показатели'!$F$6*IF($H$4="да",C9,1)</f>
        <v>0</v>
      </c>
      <c r="I9" s="121">
        <f>'Тест ответы'!G10*'Показатели'!$F$7*IF(I$4="да",D9,1)</f>
        <v>0</v>
      </c>
      <c r="J9" s="121">
        <f>'Тест ответы'!H10*'Показатели'!$F$8*IF($J$4="да",C9,1)</f>
        <v>0</v>
      </c>
      <c r="K9" s="121">
        <f>'Тест ответы'!I10*'Показатели'!F$9*IF(K$4="да",D9,1)</f>
        <v>0</v>
      </c>
      <c r="L9" s="121">
        <f>'Тест ответы'!J10*'Показатели'!$F$10*IF(L$4="да",$C9,1)</f>
        <v>0</v>
      </c>
      <c r="M9" s="121">
        <f>'Тест ответы'!K10*'Показатели'!$F$11*IF(M$4="да",$C9,1)</f>
        <v>0</v>
      </c>
      <c r="N9" s="122">
        <f>'Тест ответы'!L10*'Показатели'!$F$12*IF(N$4="да",$C9,1)</f>
        <v>0</v>
      </c>
      <c r="O9" s="123">
        <f>'Тест ответы'!M10*'Показатели'!$F$14*IF(O$4="да",$C9,1)</f>
        <v>0.04</v>
      </c>
      <c r="P9" s="124">
        <f>'Тест ответы'!N10*'Показатели'!$F$15*IF(P$4="да",$C9,1)</f>
        <v>0</v>
      </c>
      <c r="Q9" s="124">
        <f>'Тест ответы'!O10*'Показатели'!$F$17*IF(Q$4="да",$C9,1)</f>
        <v>0</v>
      </c>
      <c r="R9" s="124">
        <f>'Тест ответы'!P10*'Показатели'!$F$18*IF(R$4="да",$C9,1)</f>
        <v>0.1</v>
      </c>
      <c r="S9" s="123">
        <f>'Тест ответы'!Q10*'Показатели'!$F$20*IF(S$4="да",$C9,1)</f>
        <v>0</v>
      </c>
      <c r="T9" s="121">
        <f>'Тест ответы'!R10*'Показатели'!$F$21*C9</f>
        <v>0</v>
      </c>
      <c r="U9" s="121">
        <f>'Тест ответы'!S10*'Показатели'!$F$24*IF(U$4="да",$C9,1)</f>
        <v>0</v>
      </c>
      <c r="V9" s="121">
        <f>'Тест ответы'!T10*'Показатели'!$F$25*IF(V$4="да",$C9,1)</f>
        <v>0</v>
      </c>
      <c r="W9" s="121">
        <f>'Тест ответы'!U10*'Показатели'!$F$26*IF(W$4="да",$C9,1)</f>
        <v>0</v>
      </c>
      <c r="X9" s="121">
        <f>'Тест ответы'!V10*'Показатели'!$F$28*IF(X$4="да",$C9,1)</f>
        <v>0</v>
      </c>
      <c r="Y9" s="121">
        <f>'Тест ответы'!W10*'Показатели'!$F$29*IF(Y$4="да",$C9,1)</f>
        <v>0</v>
      </c>
      <c r="Z9" s="125">
        <f>'Тест ответы'!X10*'Показатели'!$F$33*IF(Z$4="да",$C9,1)</f>
        <v>0</v>
      </c>
      <c r="AA9" s="126">
        <f>'Тест ответы'!Y10*'Показатели'!$F$34*IF(AA$4="да",$C9,1)</f>
        <v>0</v>
      </c>
      <c r="AB9" s="126">
        <f>'Тест ответы'!Z10*'Показатели'!$F$35*IF(AB$4="да",$C9,1)</f>
        <v>0</v>
      </c>
      <c r="AC9" s="126">
        <f>'Тест ответы'!AA10*'Показатели'!$F$36*IF(AC$4="да",$C9,1)</f>
        <v>0</v>
      </c>
      <c r="AD9" s="126">
        <f>'Тест ответы'!AB10*'Показатели'!$F$37*IF(AD$4="да",$C9,1)</f>
        <v>0</v>
      </c>
      <c r="AE9" s="126">
        <f>'Тест ответы'!AC10*'Показатели'!$F$38*IF(AE$4="да",$C9,1)</f>
        <v>0</v>
      </c>
      <c r="AF9" s="126">
        <f>'Тест ответы'!AD10*'Показатели'!$F$39*IF(AF$4="да",$C9,1)</f>
        <v>0</v>
      </c>
      <c r="AG9" s="126">
        <f>'Тест ответы'!AE10*'Показатели'!$F$40*IF(AG$4="да",$C9,1)</f>
        <v>0</v>
      </c>
      <c r="AH9" s="126">
        <f>'Тест ответы'!AF10*'Показатели'!$F$41*IF(AH$4="да",$C9,1)</f>
        <v>0</v>
      </c>
      <c r="AI9" s="127">
        <f>'Тест ответы'!AG10*'Показатели'!$F$43*IF(AI$4="да",$C9,1)</f>
        <v>0</v>
      </c>
      <c r="AJ9" s="126">
        <f>'Тест ответы'!AH10*'Показатели'!$F$44*IF(AJ$4="да",$C9,1)</f>
        <v>0</v>
      </c>
      <c r="AK9" s="126">
        <f>'Тест ответы'!AI10*'Показатели'!$F$45*IF(AK$4="да",$C9,1)</f>
        <v>0</v>
      </c>
      <c r="AL9" s="126">
        <f>'Тест ответы'!AJ10*'Показатели'!$F$46*IF(AL$4="да",$C9,1)</f>
        <v>0</v>
      </c>
      <c r="AM9" s="126">
        <f>'Тест ответы'!AK10*'Показатели'!$F$47*IF(AM$4="да",$C9,1)</f>
        <v>0</v>
      </c>
      <c r="AN9" s="126">
        <f>'Тест ответы'!AL10*'Показатели'!$F$48*IF(AN$4="да",$C9,1)</f>
        <v>0</v>
      </c>
      <c r="AO9" s="126">
        <f>'Тест ответы'!AM10*'Показатели'!$F$49*IF(AO$4="да",$C9,1)</f>
        <v>0</v>
      </c>
      <c r="AP9" s="126">
        <f>'Тест ответы'!AN10*'Показатели'!$F$50*IF(AP$4="да",$C9,1)</f>
        <v>0</v>
      </c>
      <c r="AQ9" s="126">
        <f>'Тест ответы'!AO10*'Показатели'!$F$51*IF(AQ$4="да",$C9,1)</f>
        <v>0</v>
      </c>
      <c r="AR9" s="123">
        <f>'Тест ответы'!AP10*'Показатели'!$F$53*IF($AR$4="да",$C9,1)</f>
        <v>0</v>
      </c>
      <c r="AS9" s="128">
        <f>'Тест ответы'!AQ10*'Показатели'!$F$54*IF($AS$4="да",$C9,1)</f>
        <v>0</v>
      </c>
      <c r="AT9" s="127">
        <f>'Тест ответы'!AR10*'Показатели'!$F$56*IF(AT$4="да",$C9,1)</f>
        <v>0</v>
      </c>
      <c r="AU9" s="126">
        <f>'Тест ответы'!AS10*'Показатели'!$F$57*IF(AU$4="да",$C9,1)</f>
        <v>0</v>
      </c>
      <c r="AV9" s="126">
        <f>'Тест ответы'!AT10*'Показатели'!$F$58*IF(AV$4="да",$C9,1)</f>
        <v>0</v>
      </c>
      <c r="AW9" s="126">
        <f>'Тест ответы'!AU10*'Показатели'!$F$59*IF(AW$4="да",$C9,1)</f>
        <v>0</v>
      </c>
      <c r="AX9" s="126">
        <f>'Тест ответы'!AV10*'Показатели'!$F$60*IF(AX$4="да",$C9,1)</f>
        <v>0</v>
      </c>
      <c r="AY9" s="126">
        <f>'Тест ответы'!AW10*'Показатели'!$F$61*IF(AY$4="да",$C9,1)</f>
        <v>0</v>
      </c>
      <c r="AZ9" s="129">
        <f>'Тест ответы'!AX10*'Показатели'!$F$64*IF($AZ$4="да",$C9,1)</f>
        <v>0</v>
      </c>
      <c r="BA9" s="121">
        <f>'Тест ответы'!AY10*'Показатели'!$F$65*IF($BA$4="да",$C9,1)</f>
        <v>0</v>
      </c>
      <c r="BB9" s="121">
        <f>'Тест ответы'!AZ10*'Показатели'!$F$66*IF($BA$4="да",$C9,1)</f>
        <v>0</v>
      </c>
      <c r="BC9" s="121">
        <f>'Тест ответы'!BA10*'Показатели'!$F$67*IF($BC$4="да",$C9,1)</f>
        <v>0</v>
      </c>
      <c r="BD9" s="121">
        <f>'Тест ответы'!BB10*'Показатели'!$F$68*IF($BD$4="да",$C9,1)</f>
        <v>0</v>
      </c>
      <c r="BE9" s="121">
        <f>'Тест ответы'!BC10*'Показатели'!$F$69*IF($BE$4="да",$C9,1)</f>
        <v>0</v>
      </c>
      <c r="BF9" s="121">
        <f>'Тест ответы'!BD10*'Показатели'!$F$70*IF($BF$4="да",$C9,1)</f>
        <v>0</v>
      </c>
      <c r="BG9" s="121">
        <f>'Тест ответы'!BE10*'Показатели'!$F$71*IF($BG$4="да",$C9,1)</f>
        <v>0</v>
      </c>
      <c r="BH9" s="128">
        <f>'Тест ответы'!BF10*'Показатели'!$F$72*IF($BH$4="да",$C9,1)</f>
        <v>0</v>
      </c>
      <c r="BI9" s="121">
        <f>'Тест ответы'!BG10*'Показатели'!$F$75*IF($BI$4="да",$C9,1)</f>
        <v>0</v>
      </c>
      <c r="BJ9" s="121">
        <f>'Тест ответы'!BH10*'Показатели'!$F$76*IF($BJ$4="да",$C9,1)</f>
        <v>0</v>
      </c>
      <c r="BK9" s="121">
        <f>'Тест ответы'!BI10*'Показатели'!$F$77*IF($BK$4="да",$C9,1)</f>
        <v>0</v>
      </c>
      <c r="BL9" s="121">
        <f>'Тест ответы'!BJ10*'Показатели'!$F$78*IF($BL$4="да",$C9,1)</f>
        <v>0</v>
      </c>
      <c r="BM9" s="121">
        <f>'Тест ответы'!BK10*'Показатели'!$F$79*IF($BM$4="да",$C9,1)</f>
        <v>0</v>
      </c>
      <c r="BN9" s="121">
        <f>'Тест ответы'!BL10*'Показатели'!$F$80*IF($BN$4="да",$C9,1)</f>
        <v>0</v>
      </c>
      <c r="BO9" s="128">
        <f>'Тест ответы'!BM10*'Показатели'!$F$81*IF($BO$4="да",$C9,1)</f>
        <v>0</v>
      </c>
      <c r="BP9" s="121">
        <f>'Тест ответы'!BN10*'Показатели'!$F$86*IF(BP$4="да",$C9,1)</f>
        <v>0</v>
      </c>
      <c r="BQ9" s="121">
        <f>'Тест ответы'!BO10*'Показатели'!$F$87*IF(BQ$4="да",$C9,1)</f>
        <v>0</v>
      </c>
      <c r="BR9" s="121">
        <f>'Тест ответы'!BP10*'Показатели'!$F$88*IF(BR$4="да",$C9,1)</f>
        <v>0</v>
      </c>
      <c r="BS9" s="121">
        <f>'Тест ответы'!BQ10*'Показатели'!$F$89*IF($BS$4="да",$C9,1)</f>
        <v>0</v>
      </c>
      <c r="BT9" s="121">
        <f>'Тест ответы'!BR10*'Показатели'!$F$90*IF($BT$4="да",$C9,1)</f>
        <v>0</v>
      </c>
      <c r="BU9" s="121">
        <f>'Тест ответы'!BS10*'Показатели'!$F$91*IF($BU$4="да",$C9,1)</f>
        <v>0</v>
      </c>
      <c r="BV9" s="121">
        <f>'Тест ответы'!BT10*'Показатели'!$F$92*IF($BV$4="да",$C9,1)</f>
        <v>0</v>
      </c>
      <c r="BW9" s="121">
        <f>'Тест ответы'!BU10*'Показатели'!$F$93*IF($BW$4="да",$C9,1)</f>
        <v>0</v>
      </c>
      <c r="BX9" s="121">
        <f>'Тест ответы'!BV10*'Показатели'!$F$94*IF($BX$4="да",$C9,1)</f>
        <v>0</v>
      </c>
      <c r="BY9" s="121">
        <f>'Тест ответы'!BW10*'Показатели'!$F$95*IF($BY$4="да",$C9,1)</f>
        <v>0</v>
      </c>
      <c r="BZ9" s="121">
        <f>'Тест ответы'!BX10*'Показатели'!$F$96*IF($BZ$4="да",$C9,1)</f>
        <v>0</v>
      </c>
      <c r="CA9" s="121">
        <f>'Тест ответы'!BY10*'Показатели'!$F$97*IF($CA$4="да",$C9,1)</f>
        <v>0</v>
      </c>
      <c r="CB9" s="121">
        <f>'Тест ответы'!BZ10*'Показатели'!$F$99*IF($CB$4="да",$C9,1)</f>
        <v>0</v>
      </c>
      <c r="CC9" s="121">
        <f>'Тест ответы'!CA10*'Показатели'!$F$100*IF($CC$4="да",$C9,1)</f>
        <v>0</v>
      </c>
      <c r="CD9" s="121">
        <f>'Тест ответы'!CB10*'Показатели'!$F$101*IF($CD$4="да",$C9,1)</f>
        <v>0</v>
      </c>
      <c r="CE9" s="121">
        <f>'Тест ответы'!CC10*'Показатели'!$F$102*IF($CE$4="да",$C9,1)</f>
        <v>0</v>
      </c>
      <c r="CF9" s="121">
        <f>'Тест ответы'!CD10*'Показатели'!$F$103*IF($CF$4="да",$C9,1)</f>
        <v>0</v>
      </c>
      <c r="CG9" s="121">
        <f>'Тест ответы'!CE10*'Показатели'!$F$104*IF($CG$4="да",$C9,1)</f>
        <v>0</v>
      </c>
      <c r="CH9" s="121">
        <f>'Тест ответы'!CF10*'Показатели'!$F$105*IF($CH$4="да",$C9,1)</f>
        <v>0</v>
      </c>
      <c r="CI9" s="121">
        <f>'Тест ответы'!CG10*'Показатели'!$F$106*IF($CI$4="да",$C9,1)</f>
        <v>0</v>
      </c>
      <c r="CJ9" s="121">
        <f>'Тест ответы'!CH10*'Показатели'!$F$107*IF($CJ$4="да",$C9,1)</f>
        <v>0</v>
      </c>
      <c r="CK9" s="121">
        <f>'Тест ответы'!CI10*'Показатели'!$F$108*IF($CK$4="да",$C9,1)</f>
        <v>0</v>
      </c>
      <c r="CL9" s="121">
        <f>'Тест ответы'!CJ10*'Показатели'!$F$109*IF($CL$4="да",$C9,1)</f>
        <v>0</v>
      </c>
      <c r="CM9" s="121">
        <f>'Тест ответы'!CK10*'Показатели'!$F$110*IF($CM$4="да",$C9,1)</f>
        <v>0</v>
      </c>
      <c r="CN9" s="121">
        <f>'Тест ответы'!CL10*'Показатели'!$F$111*IF($CN$4="да",$C9,1)</f>
        <v>0</v>
      </c>
      <c r="CO9" s="121">
        <f>'Тест ответы'!CM10*'Показатели'!$F$112*IF($CO$4="да",$C9,1)</f>
        <v>0</v>
      </c>
      <c r="CP9" s="128">
        <f>'Тест ответы'!CN10*'Показатели'!$F$113*IF($CP$4="да",$C9,1)</f>
        <v>0</v>
      </c>
      <c r="CQ9" s="121">
        <f>'Тест ответы'!CO10*'Показатели'!$F$118*IF(CQ$4="да",$C9,1)</f>
        <v>0</v>
      </c>
      <c r="CR9" s="121">
        <f>'Тест ответы'!CP10*'Показатели'!$F$119*IF(CR$4="да",$C9,1)</f>
        <v>0</v>
      </c>
      <c r="CS9" s="121">
        <f>'Тест ответы'!CQ10*'Показатели'!$F$120*IF(CS$4="да",$C9,1)</f>
        <v>0</v>
      </c>
      <c r="CT9" s="121">
        <f>'Тест ответы'!CR10*'Показатели'!$F$121*IF($CT$4="да",$C9,1)</f>
        <v>0</v>
      </c>
      <c r="CU9" s="121">
        <f>'Тест ответы'!CS10*'Показатели'!$F$122*IF($CU$4="да",$C9,1)</f>
        <v>0</v>
      </c>
      <c r="CV9" s="121">
        <f>'Тест ответы'!CT10*'Показатели'!$F$123*IF($CV$4="да",$C9,1)</f>
        <v>0</v>
      </c>
      <c r="CW9" s="121">
        <f>'Тест ответы'!CU10*'Показатели'!$F$124*IF($CW$4="да",$C9,1)</f>
        <v>0</v>
      </c>
      <c r="CX9" s="121">
        <f>'Тест ответы'!CV10*'Показатели'!$F$125*IF($CX$4="да",$C9,1)</f>
        <v>0</v>
      </c>
      <c r="CY9" s="121">
        <f>'Тест ответы'!CW10*'Показатели'!$F$126*IF($CY$4="да",$C9,1)</f>
        <v>0</v>
      </c>
      <c r="CZ9" s="121">
        <f>'Тест ответы'!CX10*'Показатели'!$F$127*IF($CZ$4="да",$C9,1)</f>
        <v>0</v>
      </c>
      <c r="DA9" s="121">
        <f>'Тест ответы'!CY10*'Показатели'!$F$128*IF($DA$4="да",$C9,1)</f>
        <v>0</v>
      </c>
      <c r="DB9" s="121">
        <f>'Тест ответы'!CZ10*'Показатели'!$F$129*IF($DB$4="да",$C9,1)</f>
        <v>0</v>
      </c>
      <c r="DC9" s="121">
        <f>'Тест ответы'!DA10*'Показатели'!$F$131*IF($DC$4="да",$C9,1)</f>
        <v>0</v>
      </c>
      <c r="DD9" s="121">
        <f>'Тест ответы'!DB10*'Показатели'!$F$132*IF($DD$4="да",$C9,1)</f>
        <v>0</v>
      </c>
      <c r="DE9" s="121">
        <f>'Тест ответы'!DC10*'Показатели'!$F$133*IF($DE$4="да",$C9,1)</f>
        <v>0</v>
      </c>
      <c r="DF9" s="121">
        <f>'Тест ответы'!DD10*'Показатели'!$F$134*IF($DF$4="да",$C9,1)</f>
        <v>0</v>
      </c>
      <c r="DG9" s="121">
        <f>'Тест ответы'!DE10*'Показатели'!$F$135*IF($DG$4="да",$C9,1)</f>
        <v>0</v>
      </c>
      <c r="DH9" s="121">
        <f>'Тест ответы'!DF10*'Показатели'!$F$136*IF($DH8="да",$C9,1)</f>
        <v>0</v>
      </c>
      <c r="DI9" s="121">
        <f>'Тест ответы'!DG10*'Показатели'!$F$137*IF($DI$4="да",$C9,1)</f>
        <v>0</v>
      </c>
      <c r="DJ9" s="121">
        <f>'Тест ответы'!DH10*'Показатели'!$F$138*IF($DJ$4="да",$C9,1)</f>
        <v>0</v>
      </c>
      <c r="DK9" s="122">
        <f>'Тест ответы'!DH10*'Показатели'!$F$139*IF($DK$4="да",$C9,1)</f>
        <v>0</v>
      </c>
      <c r="DL9" s="130" t="str">
        <f>'Тест ответы'!DJ10*#REF!*IF($DL$4="да",$C9,1)</f>
        <v>#REF!</v>
      </c>
      <c r="DM9" s="122" t="str">
        <f>'Тест ответы'!DK10*#REF!*IF(DM$4="да",$C9,1)</f>
        <v>#REF!</v>
      </c>
      <c r="DN9" s="122" t="str">
        <f>'Тест ответы'!DL10*#REF!*IF(DN$4="да",$C9,1)</f>
        <v>#REF!</v>
      </c>
      <c r="DO9" s="131" t="str">
        <f>'Тест ответы'!DM10*#REF!*IF($DO$4="да",$C9,1)</f>
        <v>#REF!</v>
      </c>
      <c r="DP9" s="122">
        <f>'Тест ответы'!DN10*'Показатели'!$F$141*IF($DP$4="да",$C9,1)</f>
        <v>0</v>
      </c>
      <c r="DQ9" s="122">
        <f>'Тест ответы'!DO10*'Показатели'!$F$142*IF(DQ$4="да",$C9,1)</f>
        <v>0</v>
      </c>
      <c r="DR9" s="132">
        <f>'Тест ответы'!DP10*'Показатели'!$F$144*$C9</f>
        <v>0</v>
      </c>
      <c r="DS9" s="122">
        <f>'Тест ответы'!DQ10*'Показатели'!$F$151*$C9</f>
        <v>0</v>
      </c>
      <c r="DT9" s="122">
        <f>'Тест ответы'!DR10*'Показатели'!$F$154*$C9</f>
        <v>0</v>
      </c>
      <c r="DU9" s="122">
        <f>'Тест ответы'!DS10*'Показатели'!$F$157*$C9</f>
        <v>0</v>
      </c>
      <c r="DV9" s="122">
        <f>'Тест ответы'!DT10*'Показатели'!$F$163*$C9</f>
        <v>0</v>
      </c>
      <c r="DW9" s="122">
        <f>'Тест ответы'!DU10*'Показатели'!$F$166*$C9</f>
        <v>0</v>
      </c>
      <c r="DX9" s="133">
        <f>'Тест ответы'!DV10*'Показатели'!$F$169*$C9</f>
        <v>0</v>
      </c>
      <c r="DY9" s="126">
        <f>'Тест ответы'!DW10*'Показатели'!$F$171*IF($DY$4="да",$C9,1)</f>
        <v>0</v>
      </c>
      <c r="DZ9" s="126">
        <f>'Тест ответы'!DX10*'Показатели'!$F$172*IF($DZ$4="да",$C9,1)</f>
        <v>0</v>
      </c>
      <c r="EA9" s="126">
        <f>'Тест ответы'!DY10*'Показатели'!$F$173*IF($EA$4="да",$C9,1)</f>
        <v>0</v>
      </c>
      <c r="EB9" s="126">
        <f>'Тест ответы'!DZ10*'Показатели'!$F$174*IF($EB$4="да",$C9,1)</f>
        <v>0</v>
      </c>
      <c r="EC9" s="126">
        <f>'Тест ответы'!EA10*'Показатели'!$F$175*IF($EC$4="да",$C9,1)</f>
        <v>0</v>
      </c>
      <c r="ED9" s="126">
        <f>'Тест ответы'!EB10*'Показатели'!$F$176*IF($ED$4="да",$C9,1)</f>
        <v>0</v>
      </c>
      <c r="EE9" s="126">
        <f>'Тест ответы'!EC10*'Показатели'!$F$177*IF($EE$4="да",$C9,1)</f>
        <v>0</v>
      </c>
      <c r="EF9" s="126">
        <f>'Тест ответы'!ED10*'Показатели'!$F$178*IF($EF$4="да",$C9,1)</f>
        <v>0</v>
      </c>
      <c r="EG9" s="126">
        <f>'Тест ответы'!EE10*'Показатели'!$F$179*IF($EG$4="да",$C9,1)</f>
        <v>0</v>
      </c>
      <c r="EH9" s="126">
        <f>'Тест ответы'!EF10*'Показатели'!$F$180*IF($EH$4="да",$C9,1)</f>
        <v>0</v>
      </c>
      <c r="EI9" s="126">
        <f>'Тест ответы'!EG10*'Показатели'!$F$181*IF($EI$4="да",$C9,1)</f>
        <v>0</v>
      </c>
      <c r="EJ9" s="126">
        <f>'Тест ответы'!EH10*'Показатели'!$F$182*IF($EJ$4="да",$C9,1)</f>
        <v>0</v>
      </c>
      <c r="EK9" s="126">
        <f>'Тест ответы'!EI10*'Показатели'!$F$183*IF($EK$4="да",$C9,1)</f>
        <v>0</v>
      </c>
      <c r="EL9" s="126">
        <f>'Тест ответы'!EJ10*'Показатели'!$F$184*IF($EL$4="да",$C9,1)</f>
        <v>0</v>
      </c>
      <c r="EM9" s="126">
        <f>'Тест ответы'!EK10*'Показатели'!$F$185*IF($EM$4="да",$C9,1)</f>
        <v>0</v>
      </c>
      <c r="EN9" s="126">
        <f>'Тест ответы'!EL10*'Показатели'!$F$186*IF($EN$4="да",$C9,1)</f>
        <v>0</v>
      </c>
      <c r="EO9" s="126">
        <f>'Тест ответы'!EM10*'Показатели'!$F$187*IF($EO$4="да",$C9,1)</f>
        <v>0</v>
      </c>
      <c r="EP9" s="126">
        <f>'Тест ответы'!EN10*'Показатели'!$F$188*IF($EP$4="да",$C9,1)</f>
        <v>0</v>
      </c>
      <c r="EQ9" s="126">
        <f>'Тест ответы'!EO10*'Показатели'!$F$189*IF($EQ$4="да",$C9,1)</f>
        <v>0</v>
      </c>
      <c r="ER9" s="126">
        <f>'Тест ответы'!EP10*'Показатели'!$F$190*IF($ER$4="да",$C9,1)</f>
        <v>0</v>
      </c>
      <c r="ES9" s="134">
        <f>'Тест ответы'!EQ10*'Показатели'!$F$191*IF($ES$4="да",$C9,1)</f>
        <v>0</v>
      </c>
      <c r="ET9" s="126">
        <f>'Тест ответы'!ER10*'Показатели'!$F$193*IF($ET$4="да",$C9,1)</f>
        <v>0</v>
      </c>
      <c r="EU9" s="126">
        <f>'Тест ответы'!ES10*'Показатели'!$F$194*IF($EU$4="да",$C9,1)</f>
        <v>0</v>
      </c>
      <c r="EV9" s="126">
        <f>'Тест ответы'!ET10*'Показатели'!$F$195*IF($EV$4="да",$C9,1)</f>
        <v>0</v>
      </c>
      <c r="EW9" s="126">
        <f>'Тест ответы'!EU10*'Показатели'!$F$196*IF($EW$4="да",$C9,1)</f>
        <v>0</v>
      </c>
      <c r="EX9" s="126">
        <f>'Тест ответы'!EV10*'Показатели'!$F$197*IF($EX$4="да",$C9,1)</f>
        <v>0</v>
      </c>
      <c r="EY9" s="126">
        <f>'Тест ответы'!EW10*'Показатели'!$F$198*IF($EY$4="да",$C9,1)</f>
        <v>0</v>
      </c>
      <c r="EZ9" s="126">
        <f>'Тест ответы'!EX10*'Показатели'!$F$199*IF($EZ$4="да",$C9,1)</f>
        <v>0</v>
      </c>
      <c r="FA9" s="126">
        <f>'Тест ответы'!EY10*'Показатели'!$F$200*IF($FA$4="да",$C9,1)</f>
        <v>0</v>
      </c>
      <c r="FB9" s="126">
        <f>'Тест ответы'!EZ10*'Показатели'!$F$201*IF($FB$4="да",$C9,1)</f>
        <v>0</v>
      </c>
      <c r="FC9" s="126">
        <f>'Тест ответы'!FA10*'Показатели'!$F$202*IF($FC$4="да",$C9,1)</f>
        <v>0</v>
      </c>
      <c r="FD9" s="126">
        <f>'Тест ответы'!FB10*'Показатели'!$F$203*IF($FD$4="да",$C9,1)</f>
        <v>0</v>
      </c>
      <c r="FE9" s="126">
        <f>'Тест ответы'!FC10*'Показатели'!$F$204*IF($FE$4="да",$C9,1)</f>
        <v>0</v>
      </c>
      <c r="FF9" s="126">
        <f>'Тест ответы'!FD10*'Показатели'!$F$205*IF($FF$4="да",$C9,1)</f>
        <v>0</v>
      </c>
      <c r="FG9" s="126">
        <f>'Тест ответы'!FE10*'Показатели'!$F$206*IF($FG$4="да",$C9,1)</f>
        <v>0</v>
      </c>
      <c r="FH9" s="126">
        <f>'Тест ответы'!FF10*'Показатели'!$F$207*IF($FH$4="да",$C9,1)</f>
        <v>0</v>
      </c>
      <c r="FI9" s="126">
        <f>'Тест ответы'!FG10*'Показатели'!$F$208*IF($FI$4="да",$C9,1)</f>
        <v>0</v>
      </c>
      <c r="FJ9" s="126">
        <f>'Тест ответы'!FH10*'Показатели'!$F$209*IF($FJ$4="да",$C9,1)</f>
        <v>0</v>
      </c>
      <c r="FK9" s="135">
        <f>'Тест ответы'!FI10*'Показатели'!$F$210*IF($FK$4="да",$C9,1)</f>
        <v>0</v>
      </c>
      <c r="FL9" s="122">
        <f>'Тест ответы'!FJ10*'Показатели'!$F$214*IF(FL$4="да",$C9,1)</f>
        <v>0</v>
      </c>
      <c r="FM9" s="122">
        <f>'Тест ответы'!FK10*'Показатели'!$F$215*IF(FM$4="да",$C9,1)</f>
        <v>0</v>
      </c>
      <c r="FN9" s="122">
        <f>'Тест ответы'!FL10*'Показатели'!$F$217*IF(FN$4="да",$C9,1)</f>
        <v>0</v>
      </c>
      <c r="FO9" s="122">
        <f>'Тест ответы'!FM10*'Показатели'!$F$218*IF(FO$4="да",$C9,1)</f>
        <v>0</v>
      </c>
      <c r="FP9" s="122">
        <f>'Тест ответы'!FN10*'Показатели'!$F$220*IF(FP$4="да",$C9,1)</f>
        <v>0</v>
      </c>
      <c r="FQ9" s="122">
        <f>'Тест ответы'!FO10*'Показатели'!$F$221*IF(FQ$4="да",$C9,1)</f>
        <v>0</v>
      </c>
      <c r="FR9" s="122">
        <f>'Тест ответы'!FP10*'Показатели'!$F$222*IF(FR$4="да",$C9,1)</f>
        <v>0</v>
      </c>
      <c r="FS9" s="122">
        <f>'Тест ответы'!FQ10*'Показатели'!$F$223*IF(FS$4="да",$C9,1)</f>
        <v>0</v>
      </c>
      <c r="FT9" s="122">
        <f>'Тест ответы'!FR10*'Показатели'!$F$224*IF(FT$4="да",$C9,1)</f>
        <v>0</v>
      </c>
      <c r="FU9" s="122">
        <f>'Тест ответы'!FS10*'Показатели'!$F$225*IF(FU$4="да",$C9,1)</f>
        <v>0</v>
      </c>
      <c r="FV9" s="122">
        <f>'Тест ответы'!FT10*'Показатели'!$F$227*IF(FV$4="да",$C9,1)</f>
        <v>0</v>
      </c>
      <c r="FW9" s="122">
        <f>'Тест ответы'!FU10*'Показатели'!$F$228*IF(FW$4="да",$C9,1)</f>
        <v>0</v>
      </c>
      <c r="FX9" s="122">
        <f>'Тест ответы'!FV10*'Показатели'!$F$229*IF(FX$4="да",$C9,1)</f>
        <v>0</v>
      </c>
      <c r="FY9" s="122">
        <f>'Тест ответы'!FW10*'Показатели'!$F$230*IF(FY$4="да",$C9,1)</f>
        <v>0</v>
      </c>
      <c r="FZ9" s="122">
        <f>'Тест ответы'!FX10*'Показатели'!$F$231*IF(FZ$4="да",$C9,1)</f>
        <v>0</v>
      </c>
      <c r="GA9" s="122">
        <f>'Тест ответы'!FY10*'Показатели'!$F$232*IF(GA$4="да",$C9,1)</f>
        <v>0</v>
      </c>
      <c r="GB9" s="122">
        <f>'Тест ответы'!FZ10*'Показатели'!$F$235*IF($GB$4="да",$C9,1)</f>
        <v>0</v>
      </c>
      <c r="GC9" s="122">
        <f>'Тест ответы'!GA10*'Показатели'!$F$236*IF($GC$4="да",$C9,1)</f>
        <v>0</v>
      </c>
      <c r="GD9" s="122">
        <f>'Тест ответы'!GB10*'Показатели'!$F$238*IF($GD$4="да",$C9,1)</f>
        <v>0</v>
      </c>
      <c r="GE9" s="122">
        <f>'Тест ответы'!GC10*'Показатели'!$F$239*IF($GE$4="да",$C9,1)</f>
        <v>0</v>
      </c>
      <c r="GF9" s="122">
        <f>'Тест ответы'!GD10*'Показатели'!$F$241*IF($GF$4="да",$C9,1)</f>
        <v>0</v>
      </c>
      <c r="GG9" s="122">
        <f>'Тест ответы'!GE10*'Показатели'!$F$242*IF($GG$4="да",$C9,1)</f>
        <v>0</v>
      </c>
      <c r="GH9" s="122">
        <f>'Тест ответы'!GF10*'Показатели'!$F$243*IF($GH$4="да",$C9,1)</f>
        <v>0</v>
      </c>
      <c r="GI9" s="122">
        <f>'Тест ответы'!GG10*'Показатели'!$F$244*IF($GI$4="да",$C9,1)</f>
        <v>0</v>
      </c>
      <c r="GJ9" s="122">
        <f>'Тест ответы'!GH10*'Показатели'!$F$245*IF($GJ$4="да",$C9,1)</f>
        <v>0</v>
      </c>
      <c r="GK9" s="122">
        <f>'Тест ответы'!GI10*'Показатели'!$F$246*IF($GK$4="да",$C9,1)</f>
        <v>0</v>
      </c>
      <c r="GL9" s="122">
        <f>'Тест ответы'!GJ10*'Показатели'!$F$248*IF($GL$4="да",$C9,1)</f>
        <v>0</v>
      </c>
      <c r="GM9" s="122">
        <f>'Тест ответы'!GK10*'Показатели'!$F$249*IF($GM$4="да",$C9,1)</f>
        <v>0</v>
      </c>
      <c r="GN9" s="122">
        <f>'Тест ответы'!GL10*'Показатели'!$F$250*IF($GN$4="да",$C9,1)</f>
        <v>0</v>
      </c>
      <c r="GO9" s="122">
        <f>'Тест ответы'!GM10*'Показатели'!$F$251*IF($GO$4="да",$C9,1)</f>
        <v>0</v>
      </c>
      <c r="GP9" s="122">
        <f>'Тест ответы'!GN10*'Показатели'!$F$252*IF($GP$4="да",$C9,1)</f>
        <v>0</v>
      </c>
      <c r="GQ9" s="122">
        <f>'Тест ответы'!GO10*'Показатели'!$F$253*IF($GQ$4="да",$C9,1)</f>
        <v>0</v>
      </c>
      <c r="GR9" s="132">
        <f>'Тест ответы'!GP10*'Показатели'!$F$256*IF($GR$4="да",$C9,1)</f>
        <v>0</v>
      </c>
      <c r="GS9" s="122">
        <f>'Тест ответы'!GQ10*'Показатели'!$F$257*IF($GS$4="да",$C9,1)</f>
        <v>0</v>
      </c>
      <c r="GT9" s="122">
        <f>'Тест ответы'!GR10*'Показатели'!$F$258*IF($GT$4="да",$C9,1)</f>
        <v>0</v>
      </c>
      <c r="GU9" s="122">
        <f>'Тест ответы'!GS10*'Показатели'!$F$260*IF($GU$4="да",$C9,1)</f>
        <v>0</v>
      </c>
      <c r="GV9" s="122">
        <f>'Тест ответы'!GT10*'Показатели'!$F$261*IF($GV$4="да",$C9,1)</f>
        <v>0</v>
      </c>
      <c r="GW9" s="122">
        <f>'Тест ответы'!GU10*'Показатели'!$F$262*IF($GW$4="да",$C9,1)</f>
        <v>0</v>
      </c>
      <c r="GX9" s="122">
        <f>'Тест ответы'!GV10*'Показатели'!$F$264*IF($GX$4="да",$C9,1)</f>
        <v>0</v>
      </c>
      <c r="GY9" s="122">
        <f>'Тест ответы'!GW10*'Показатели'!$F$265*IF($GY$4="да",$C9,1)</f>
        <v>0</v>
      </c>
      <c r="GZ9" s="122">
        <f>'Тест ответы'!GX10*'Показатели'!$F$266*IF($GZ$4="да",$C9,1)</f>
        <v>0</v>
      </c>
      <c r="HA9" s="122">
        <f>'Тест ответы'!GY10*'Показатели'!$F$267*IF($HA$4="да",$C9,1)</f>
        <v>0</v>
      </c>
      <c r="HB9" s="122">
        <f>'Тест ответы'!GZ10*'Показатели'!$F$269*IF($HB$4="да",$C9,1)</f>
        <v>0</v>
      </c>
      <c r="HC9" s="122">
        <f>'Тест ответы'!HA10*'Показатели'!$F$270*IF($HC$4="да",$C9,1)</f>
        <v>0</v>
      </c>
      <c r="HD9" s="122">
        <f>'Тест ответы'!HB10*'Показатели'!$F$271*IF($HD$4="да",$C9,1)</f>
        <v>0</v>
      </c>
      <c r="HE9" s="122">
        <f>'Тест ответы'!HC10*'Показатели'!$F$272*IF($HE$4="да",$C9,1)</f>
        <v>0</v>
      </c>
      <c r="HF9" s="122">
        <f>'Тест ответы'!HD10*'Показатели'!$F$274*IF($HF$4="да",$C9,1)</f>
        <v>0</v>
      </c>
      <c r="HG9" s="122">
        <f>'Тест ответы'!HE10*'Показатели'!$F$275*IF($HG$4="да",$C9,1)</f>
        <v>0</v>
      </c>
      <c r="HH9" s="122">
        <f>'Тест ответы'!HF10*'Показатели'!$F$276*IF($HH$4="да",$C9,1)</f>
        <v>0</v>
      </c>
      <c r="HI9" s="122">
        <f>'Тест ответы'!HG10*'Показатели'!$F$277*IF($HI$4="да",$C9,1)</f>
        <v>0</v>
      </c>
      <c r="HJ9" s="122">
        <f>'Тест ответы'!HH10*'Показатели'!$F$278*IF($HJ$4="да",$C9,1)</f>
        <v>0</v>
      </c>
      <c r="HK9" s="122">
        <f>'Тест ответы'!HI10*'Показатели'!$F$279*IF($HK$4="да",$C9,1)</f>
        <v>0</v>
      </c>
      <c r="HL9" s="122">
        <f>'Тест ответы'!HJ10*'Показатели'!$F$280*IF($HL$4="да",$C9,1)</f>
        <v>0</v>
      </c>
      <c r="HM9" s="122">
        <f>'Тест ответы'!HK10*'Показатели'!$F$281*IF($HM$4="да",$C9,1)</f>
        <v>0</v>
      </c>
      <c r="HN9" s="122">
        <f>'Тест ответы'!HL10*'Показатели'!$F$282*IF($HN$4="да",$C9,1)</f>
        <v>0</v>
      </c>
      <c r="HO9" s="122">
        <f>'Тест ответы'!HM10*'Показатели'!$F$284*IF($HO$4="да",$C9,1)</f>
        <v>0</v>
      </c>
      <c r="HP9" s="122">
        <f>'Тест ответы'!HN10*'Показатели'!$F$285*IF($HP$4="да",$C9,1)</f>
        <v>0</v>
      </c>
      <c r="HQ9" s="122">
        <f>'Тест ответы'!HO10*'Показатели'!$F$286*IF($HQ$4="да",$C9,1)</f>
        <v>0</v>
      </c>
      <c r="HR9" s="122">
        <f>'Тест ответы'!HP10*'Показатели'!$F$287*IF($HR$4="да",$C9,1)</f>
        <v>0</v>
      </c>
      <c r="HS9" s="122">
        <f>'Тест ответы'!HQ10*'Показатели'!$F$288*IF($HS$4="да",$C9,1)</f>
        <v>0</v>
      </c>
      <c r="HT9" s="122">
        <f>'Тест ответы'!HR10*'Показатели'!$F$289*IF(HT$4="да",$C9,1)</f>
        <v>0</v>
      </c>
      <c r="HU9" s="122">
        <f>'Тест ответы'!HS10*'Показатели'!$F$290*IF($HU$4="да",$C9,1)</f>
        <v>0</v>
      </c>
      <c r="HV9" s="122">
        <f>'Тест ответы'!HT10*'Показатели'!$F$291*IF($HV$4="да",$C9,1)</f>
        <v>0</v>
      </c>
      <c r="HW9" s="122">
        <f>'Тест ответы'!HU10*'Показатели'!$F$292*IF($HW$4="да",$C9,1)</f>
        <v>0</v>
      </c>
      <c r="HX9" s="122" t="str">
        <f>'Тест ответы'!HV10*#REF!*C9</f>
        <v>#REF!</v>
      </c>
      <c r="HY9" s="133" t="str">
        <f>'Тест ответы'!HW10*#REF!*C9</f>
        <v>#REF!</v>
      </c>
      <c r="HZ9" s="122">
        <f>'Тест ответы'!HX10*'Показатели'!$F$295*IF(HZ$4="да",$C9,1)</f>
        <v>0</v>
      </c>
      <c r="IA9" s="122">
        <f>'Тест ответы'!HY10*'Показатели'!$F$296*IF(IA$4="да",$C9,1)</f>
        <v>0</v>
      </c>
      <c r="IB9" s="122">
        <f>'Тест ответы'!HZ10*'Показатели'!$F$297*IF(IB$4="да",$C9,1)</f>
        <v>0</v>
      </c>
      <c r="IC9" s="122">
        <f>'Тест ответы'!IA10*'Показатели'!$F$299*IF(IC$4="да",$C9,1)</f>
        <v>0</v>
      </c>
      <c r="ID9" s="122">
        <f>'Тест ответы'!IB10*'Показатели'!$F$300*IF(ID$4="да",$C9,1)</f>
        <v>0</v>
      </c>
      <c r="IE9" s="122">
        <f>'Тест ответы'!IC10*'Показатели'!$F$301*IF(IE$4="да",$C9,1)</f>
        <v>0</v>
      </c>
      <c r="IF9" s="122">
        <f>'Тест ответы'!ID10*'Показатели'!$F$303*IF(IF$4="да",$C9,1)</f>
        <v>0</v>
      </c>
      <c r="IG9" s="122">
        <f>'Тест ответы'!IE10*'Показатели'!$F$304*IF(IG$4="да",$C9,1)</f>
        <v>0</v>
      </c>
      <c r="IH9" s="122">
        <f>'Тест ответы'!IF10*'Показатели'!$F$305*IF(IH$4="да",$C9,1)</f>
        <v>0</v>
      </c>
      <c r="II9" s="122">
        <f>'Тест ответы'!IG10*'Показатели'!$F$307*IF(II$4="да",$C9,1)</f>
        <v>0</v>
      </c>
      <c r="IJ9" s="122">
        <f>'Тест ответы'!IH10*'Показатели'!$F$308*IF(IJ$4="да",$C9,1)</f>
        <v>0</v>
      </c>
      <c r="IK9" s="122">
        <f>'Тест ответы'!II10*'Показатели'!$F$309*IF(IK$4="да",$C9,1)</f>
        <v>0</v>
      </c>
      <c r="IL9" s="122">
        <f>'Тест ответы'!IJ10*'Показатели'!$F$313*IF(IL$4="да",$C9,1)</f>
        <v>0</v>
      </c>
      <c r="IM9" s="122">
        <f>'Тест ответы'!IK10*'Показатели'!$F$314*IF(IM$4="да",$C9,1)</f>
        <v>0</v>
      </c>
      <c r="IN9" s="122">
        <f>'Тест ответы'!IL10*'Показатели'!$F$315*IF(IN$4="да",$C9,1)</f>
        <v>0</v>
      </c>
      <c r="IO9" s="122">
        <f>'Тест ответы'!IM10*'Показатели'!$F$316*IF(IO$4="да",$C9,1)</f>
        <v>0</v>
      </c>
      <c r="IP9" s="122">
        <f>'Тест ответы'!IN10*'Показатели'!$F$317*IF(IP$4="да",$C9,1)</f>
        <v>0</v>
      </c>
      <c r="IQ9" s="122">
        <f>'Тест ответы'!IO10*'Показатели'!$F$318*IF(IQ$4="да",$C9,1)</f>
        <v>0</v>
      </c>
      <c r="IR9" s="122">
        <f>'Тест ответы'!IP10*'Показатели'!$F$320*IF(IR$4="да",$C9,1)</f>
        <v>0</v>
      </c>
      <c r="IS9" s="122">
        <f>'Тест ответы'!IQ10*'Показатели'!$F$321*IF(IS$4="да",$C9,1)</f>
        <v>0</v>
      </c>
      <c r="IT9" s="122">
        <f>'Тест ответы'!IR10*'Показатели'!$F$322*IF(IT$4="да",$C9,1)</f>
        <v>0</v>
      </c>
      <c r="IU9" s="122">
        <f>'Тест ответы'!IS10*'Показатели'!$F$323*IF(IU$4="да",$C9,1)</f>
        <v>0</v>
      </c>
      <c r="IV9" s="122">
        <f>'Тест ответы'!IT10*'Показатели'!$F$324*IF(IV$4="да",$C9,1)</f>
        <v>0</v>
      </c>
      <c r="IW9" s="122">
        <f>'Тест ответы'!IU10*'Показатели'!$F$325*IF(IW$4="да",$C9,1)</f>
        <v>0</v>
      </c>
      <c r="IX9" s="122">
        <f>'Тест ответы'!IV10*'Показатели'!$F$327*IF(IX$4="да",$C9,1)</f>
        <v>0</v>
      </c>
      <c r="IY9" s="122">
        <f>'Тест ответы'!IW10*'Показатели'!$F$328*IF(IY$4="да",$C9,1)</f>
        <v>0</v>
      </c>
      <c r="IZ9" s="132">
        <f>'Тест ответы'!IX10*'Показатели'!$F$331*IF(IZ$4="да",$C9,1)</f>
        <v>0</v>
      </c>
      <c r="JA9" s="122">
        <f>'Тест ответы'!IY10*'Показатели'!$F$332*IF(JA$4="да",$C9,1)</f>
        <v>0</v>
      </c>
      <c r="JB9" s="122">
        <f>'Тест ответы'!IZ10*'Показатели'!$F$333*IF(JB$4="да",$C9,1)</f>
        <v>0</v>
      </c>
      <c r="JC9" s="122">
        <f>'Тест ответы'!JA10*'Показатели'!$F$334*IF(JC$4="да",$C9,1)</f>
        <v>0</v>
      </c>
      <c r="JD9" s="122">
        <f>'Тест ответы'!JB10*'Показатели'!$F$335*IF(JD$4="да",$C9,1)</f>
        <v>0</v>
      </c>
      <c r="JE9" s="122">
        <f>'Тест ответы'!JC10*'Показатели'!$F$336*IF(JE$4="да",$C9,1)</f>
        <v>0</v>
      </c>
      <c r="JF9" s="122">
        <f>'Тест ответы'!JD10*'Показатели'!$F$338*IF(JF$4="да",$C9,1)</f>
        <v>0</v>
      </c>
      <c r="JG9" s="122">
        <f>'Тест ответы'!JE10*'Показатели'!$F$339*IF(JG$4="да",$C9,1)</f>
        <v>0</v>
      </c>
      <c r="JH9" s="122">
        <f>'Тест ответы'!JF10*'Показатели'!$F$341*IF(JH$4="да",$C9,1)</f>
        <v>0</v>
      </c>
      <c r="JI9" s="122">
        <f>'Тест ответы'!JG10*'Показатели'!$F$342*IF(JI$4="да",$C9,1)</f>
        <v>0</v>
      </c>
      <c r="JJ9" s="122">
        <f>'Тест ответы'!JH10*'Показатели'!$F$343*IF(JJ$4="да",$C9,1)</f>
        <v>0</v>
      </c>
      <c r="JK9" s="122">
        <f>'Тест ответы'!JI10*'Показатели'!$F$344*IF(JK$4="да",$C9,1)</f>
        <v>0</v>
      </c>
      <c r="JL9" s="122">
        <f>'Тест ответы'!JJ10*'Показатели'!$F$345*IF(JL$4="да",$C9,1)</f>
        <v>0</v>
      </c>
      <c r="JM9" s="122">
        <f>'Тест ответы'!JK10*'Показатели'!$F$346*IF(JM$4="да",$C9,1)</f>
        <v>0</v>
      </c>
      <c r="JN9" s="122">
        <f>'Тест ответы'!JL10*'Показатели'!$F$347*IF(JN$4="да",$C9,1)</f>
        <v>0</v>
      </c>
      <c r="JO9" s="122">
        <f>'Тест ответы'!JM10*'Показатели'!$F$348*IF(JO$4="да",$C9,1)</f>
        <v>0</v>
      </c>
      <c r="JP9" s="122">
        <f>'Тест ответы'!JN10*'Показатели'!$F$349*IF(JP$4="да",$C9,1)</f>
        <v>0</v>
      </c>
      <c r="JQ9" s="122">
        <f>'Тест ответы'!JO10*'Показатели'!$F$350*IF(JQ$4="да",$C9,1)</f>
        <v>0</v>
      </c>
      <c r="JR9" s="122">
        <f>'Тест ответы'!JP10*'Показатели'!$F$351*IF(JR$4="да",$C9,1)</f>
        <v>0</v>
      </c>
      <c r="JS9" s="122">
        <f>'Тест ответы'!JQ10*'Показатели'!$F$352*IF(JS$4="да",$C9,1)</f>
        <v>0</v>
      </c>
      <c r="JT9" s="122">
        <f>'Тест ответы'!JR10*'Показатели'!$F$353*IF(JT$4="да",$C9,1)</f>
        <v>0</v>
      </c>
      <c r="JU9" s="122">
        <f>'Тест ответы'!JS10*'Показатели'!$F$354*IF(JU$4="да",$C9,1)</f>
        <v>0</v>
      </c>
      <c r="JV9" s="122">
        <f>'Тест ответы'!JT10*'Показатели'!$F$355*IF(JV$4="да",$C9,1)</f>
        <v>0</v>
      </c>
      <c r="JW9" s="122">
        <f>'Тест ответы'!JU10*'Показатели'!$F$356*IF(JW$4="да",$C9,1)</f>
        <v>0</v>
      </c>
      <c r="JX9" s="122">
        <f>'Тест ответы'!JV10*'Показатели'!$F$357*IF(JX$4="да",$C9,1)</f>
        <v>0</v>
      </c>
      <c r="JY9" s="122">
        <f>'Тест ответы'!JW10*'Показатели'!$F$358*IF(JY$4="да",$C9,1)</f>
        <v>0</v>
      </c>
      <c r="JZ9" s="122">
        <f>'Тест ответы'!JX10*'Показатели'!$F$360*IF(JZ$4="да",$C9,1)</f>
        <v>0</v>
      </c>
      <c r="KA9" s="122">
        <f>'Тест ответы'!JY10*'Показатели'!$F$361*IF(KA$4="да",$C9,1)</f>
        <v>0</v>
      </c>
      <c r="KB9" s="122">
        <f>'Тест ответы'!JZ10*'Показатели'!$F$362*IF(KB$4="да",$C9,1)</f>
        <v>0</v>
      </c>
      <c r="KC9" s="122">
        <f>'Тест ответы'!KA10*'Показатели'!$F$363*IF(KC$4="да",$C9,1)</f>
        <v>0</v>
      </c>
      <c r="KD9" s="122">
        <f>'Тест ответы'!KB10*'Показатели'!$F$364*IF(KD$4="да",$C9,1)</f>
        <v>0</v>
      </c>
      <c r="KE9" s="136">
        <f>'Тест ответы'!KC10*'Показатели'!$F$365*IF(KE$4="да",$C9,1)</f>
        <v>0</v>
      </c>
      <c r="KF9" s="122">
        <f>'Тест ответы'!KD10*'Показатели'!$F$380*IF(KF$4="да",A9,1)</f>
        <v>0</v>
      </c>
      <c r="KG9" s="122">
        <f>'Тест ответы'!KE10*'Показатели'!$F$383*IF(KG$4="да",B9,1)</f>
        <v>0</v>
      </c>
      <c r="KH9" s="133">
        <f>'Тест ответы'!KF10*'Показатели'!$F$385*IF(KH$4="да",C9,1)</f>
        <v>0</v>
      </c>
      <c r="KI9" s="122">
        <f>'Тест ответы'!KG10*'Показатели'!$F$387*IF($KI$4="да",C9,1)</f>
        <v>0</v>
      </c>
      <c r="KJ9" s="122">
        <f>'Тест ответы'!KH10*'Показатели'!$F$388*IF($KJ$4="да",C9,1)</f>
        <v>0</v>
      </c>
      <c r="KK9" s="122">
        <f>'Тест ответы'!KI10*'Показатели'!$F$389*IF($KK$4="да",C9,1)</f>
        <v>0</v>
      </c>
      <c r="KL9" s="132">
        <f>'Тест ответы'!KJ10*'Показатели'!$F$391*IF(KL$4="да",C9,1)</f>
        <v>0</v>
      </c>
      <c r="KM9" s="122">
        <f>'Тест ответы'!KK10*'Показатели'!$F$392*IF(KM$4="да",D9,1)</f>
        <v>0</v>
      </c>
      <c r="KN9" s="132">
        <f>'Тест ответы'!KL10*'Показатели'!$F$394*IF($KN$4="да",C9,1)</f>
        <v>0</v>
      </c>
      <c r="KO9" s="133">
        <f>'Тест ответы'!KM10*'Показатели'!$F$395*IF($KO$4="да",C9,1)</f>
        <v>0</v>
      </c>
      <c r="KP9" s="122">
        <f>'Тест ответы'!KN10*'Показатели'!$F$397*IF($KP$4="да",$C9,1)</f>
        <v>0</v>
      </c>
      <c r="KQ9" s="122">
        <f>'Тест ответы'!KO10*'Показатели'!$F$398*IF($KQ$4="да",$C9,1)</f>
        <v>0</v>
      </c>
      <c r="KR9" s="122">
        <f>'Тест ответы'!KP10*'Показатели'!$F$400*IF($KR$4="да",$C9,1)</f>
        <v>0</v>
      </c>
      <c r="KS9" s="133">
        <f>'Тест ответы'!KQ10*'Показатели'!$F$401*IF($KS$4="да",$C9,1)</f>
        <v>0</v>
      </c>
      <c r="KT9" s="122">
        <f>'Тест ответы'!KR10*'Показатели'!$F$403*IF($KT$4="да",$C9,1)</f>
        <v>0</v>
      </c>
      <c r="KU9" s="122">
        <f>'Тест ответы'!KS10*'Показатели'!$F$405*IF($KU$4="да",$C9,1)</f>
        <v>0</v>
      </c>
      <c r="KV9" s="130">
        <f>'Тест ответы'!KT10*'Показатели'!$F$408*IF($KV$4="да",$C9,1)</f>
        <v>0</v>
      </c>
      <c r="KW9" s="122">
        <f>'Тест ответы'!KU10*'Показатели'!$F$409*IF($KW$4="да",$C9,1)</f>
        <v>0</v>
      </c>
      <c r="KX9" s="122">
        <f>'Тест ответы'!KV10*'Показатели'!$F$410*IF($KX$4="да",$C9,1)</f>
        <v>0</v>
      </c>
      <c r="KY9" s="122">
        <f>'Тест ответы'!KW10*'Показатели'!$F$411*IF($KY$4="да",$C9,1)</f>
        <v>0</v>
      </c>
      <c r="KZ9" s="132">
        <f>'Тест ответы'!KX10*'Показатели'!$F$413*IF($KZ$4="да",$C9,1)</f>
        <v>0</v>
      </c>
      <c r="LA9" s="122">
        <f>'Тест ответы'!KY10*'Показатели'!$F$415*IF($LA$4="да",$C9,1)</f>
        <v>0</v>
      </c>
      <c r="LB9" s="122">
        <f>'Тест ответы'!KZ10*'Показатели'!$F$416*IF($LB$4="да",$C9,1)</f>
        <v>0</v>
      </c>
      <c r="LC9" s="122">
        <f>'Тест ответы'!LA10*'Показатели'!$F$417*IF($LC$4="да",$C9,1)</f>
        <v>0</v>
      </c>
      <c r="LD9" s="132">
        <f>'Тест ответы'!LB10*'Показатели'!$F$420*IF($LD$4="да",$C9,1)</f>
        <v>0</v>
      </c>
      <c r="LE9" s="122">
        <f>'Тест ответы'!LC10*'Показатели'!$F$422*IF($LE$4="да",$C9,1)</f>
        <v>0</v>
      </c>
      <c r="LF9" s="122">
        <f>'Тест ответы'!LD10*'Показатели'!$F$423*IF($LF$4="да",$C9,1)</f>
        <v>0</v>
      </c>
      <c r="LG9" s="133">
        <f>'Тест ответы'!LE10*'Показатели'!$F$424*IF($LG$4="да",$C9,1)</f>
        <v>0</v>
      </c>
      <c r="LH9" s="122">
        <f>'Тест ответы'!LF10*'Показатели'!$F$426*IF(LH$4="да",$C9,1)</f>
        <v>0</v>
      </c>
      <c r="LI9" s="122">
        <f>'Тест ответы'!LG10*'Показатели'!$F$427*IF($LI$4="да",$C9,1)</f>
        <v>0</v>
      </c>
      <c r="LJ9" s="122">
        <f>'Тест ответы'!LH10*'Показатели'!$F$428*IF($LJ$4="да",$C9,1)</f>
        <v>0</v>
      </c>
      <c r="LK9" s="122">
        <f>'Тест ответы'!LI10*'Показатели'!$F$429*IF($LK$4="да",$C9,1)</f>
        <v>0</v>
      </c>
      <c r="LL9" s="122">
        <f>'Тест ответы'!LJ10*'Показатели'!$F$430*IF($LI$4="да",$C9,1)</f>
        <v>0</v>
      </c>
      <c r="LM9" s="125">
        <f>'Тест ответы'!LK10*'Показатели'!$F$461*IF(LM$4="да",$C9,1)</f>
        <v>0</v>
      </c>
      <c r="LN9" s="126">
        <f>'Тест ответы'!LL10*'Показатели'!$F$462*IF(LN$4="да",$C9,1)</f>
        <v>0</v>
      </c>
      <c r="LO9" s="126">
        <f>'Тест ответы'!LM10*'Показатели'!$F$463*IF(LO$4="да",$C9,1)</f>
        <v>0</v>
      </c>
      <c r="LP9" s="126">
        <f>'Тест ответы'!LN10*'Показатели'!$F$464*IF(LP$4="да",$C9,1)</f>
        <v>0</v>
      </c>
      <c r="LQ9" s="126">
        <f>'Тест ответы'!LO10*'Показатели'!$F$466*IF(LQ$4="да",$C9,1)</f>
        <v>0</v>
      </c>
      <c r="LR9" s="126">
        <f>'Тест ответы'!LP10*'Показатели'!$F$467*IF(LR$4="да",$C9,1)</f>
        <v>0</v>
      </c>
      <c r="LS9" s="126">
        <f>'Тест ответы'!LQ10*'Показатели'!$F$468*IF(LS$4="да",$C9,1)</f>
        <v>0</v>
      </c>
      <c r="LT9" s="135">
        <f>'Тест ответы'!LR10*'Показатели'!$F$469*IF(LT$4="да",$C9,1)</f>
        <v>0</v>
      </c>
      <c r="LU9" s="122">
        <f>'Тест ответы'!LS10*'Показатели'!$F$472*IF($LU$4="да",$C9,1)</f>
        <v>0</v>
      </c>
      <c r="LV9" s="122">
        <f>'Тест ответы'!LT10*'Показатели'!$F$473*IF($LV$4="да",$C9,1)</f>
        <v>0</v>
      </c>
      <c r="LW9" s="122">
        <f>'Тест ответы'!LU10*'Показатели'!$F$474*IF($LW$4="да",$C9,1)</f>
        <v>0</v>
      </c>
      <c r="LX9" s="122">
        <f>'Тест ответы'!LV10*'Показатели'!$F$476*IF($LX$4="да",$C9,1)</f>
        <v>0</v>
      </c>
      <c r="LY9" s="122">
        <f>'Тест ответы'!LW10*'Показатели'!$F$477*IF($LY$4="да",$C9,1)</f>
        <v>0</v>
      </c>
      <c r="LZ9" s="122">
        <f>'Тест ответы'!LX10*'Показатели'!$F$478*IF(LZ$4="да",$C9,1)</f>
        <v>0</v>
      </c>
      <c r="MA9" s="122">
        <f>'Тест ответы'!LY10*'Показатели'!$F$479*IF($MA$4="да",$C9,1)</f>
        <v>0</v>
      </c>
      <c r="MB9" s="122">
        <f>'Тест ответы'!LZ10*'Показатели'!$F$480*IF($MB$4="да",$C9,1)</f>
        <v>0</v>
      </c>
      <c r="MC9" s="122">
        <f>'Тест ответы'!MA10*'Показатели'!$F$481*IF($MC$4="да",$C9,1)</f>
        <v>0</v>
      </c>
      <c r="MD9" s="122">
        <f>'Тест ответы'!MB10*'Показатели'!$F$483*IF($MD$4="да",$C9,1)</f>
        <v>0</v>
      </c>
      <c r="ME9" s="122">
        <f>'Тест ответы'!MC10*'Показатели'!$F$484*IF($ME$4="да",$C9,1)</f>
        <v>0</v>
      </c>
      <c r="MF9" s="122">
        <f>'Тест ответы'!MD10*'Показатели'!$F$486*IF($MF$4="да",$C9,1)</f>
        <v>0</v>
      </c>
      <c r="MG9" s="136">
        <f>'Тест ответы'!ME10*'Показатели'!$F$486*IF(MG$4="да",$C9,1)</f>
        <v>0</v>
      </c>
      <c r="MH9" s="126">
        <f>'Тест ответы'!MF10*'Показатели'!$F$489*IF($MH$4="да",$C9,1)</f>
        <v>0</v>
      </c>
      <c r="MI9" s="126">
        <f>'Тест ответы'!MG10*'Показатели'!$F$490*IF($MI$4="да",$C9,1)</f>
        <v>0</v>
      </c>
      <c r="MJ9" s="126">
        <f>'Тест ответы'!MH10*'Показатели'!$F$491*IF($MJ$4="да",$C9,1)</f>
        <v>0</v>
      </c>
      <c r="MK9" s="126">
        <f>'Тест ответы'!MI10*'Показатели'!$F$492*IF($MK$4="да",$C9,1)</f>
        <v>0</v>
      </c>
      <c r="ML9" s="126">
        <f>'Тест ответы'!MJ10*'Показатели'!$F$493*IF($ML$4="да",$C9,1)</f>
        <v>0</v>
      </c>
      <c r="MM9" s="126">
        <f>'Тест ответы'!MK10*'Показатели'!$F$494*IF($MM$4="да",$C9,1)</f>
        <v>0</v>
      </c>
      <c r="MN9" s="126">
        <f>'Тест ответы'!ML10*'Показатели'!$F$495*IF($MN$4="да",$C9,1)</f>
        <v>0</v>
      </c>
      <c r="MO9" s="126">
        <f>'Тест ответы'!MM10*'Показатели'!$F$496*IF($MO$4="да",$C9,1)</f>
        <v>0</v>
      </c>
      <c r="MP9" s="126">
        <f>'Тест ответы'!MN10*'Показатели'!$F$497*IF($MP$4="да",$C9,1)</f>
        <v>0</v>
      </c>
      <c r="MQ9" s="126">
        <f>'Тест ответы'!MO10*'Показатели'!$F$498*IF($MQ$4="да",$C9,1)</f>
        <v>0</v>
      </c>
      <c r="MR9" s="126">
        <f>'Тест ответы'!MP10*'Показатели'!$F$499*IF($MR$4="да",$C9,1)</f>
        <v>0</v>
      </c>
      <c r="MS9" s="126">
        <f>'Тест ответы'!MQ10*'Показатели'!$F$500*IF($MS$4="да",$C9,1)</f>
        <v>0</v>
      </c>
      <c r="MT9" s="126">
        <f>'Тест ответы'!MR10*'Показатели'!G$501*IF($MS$4="да",$C9,1)</f>
        <v>0</v>
      </c>
      <c r="MU9" s="126">
        <f>'Тест ответы'!MS10*'Показатели'!H$502*IF($MS$4="да",$C9,1)</f>
        <v>0</v>
      </c>
      <c r="MV9" s="126">
        <f>'Тест ответы'!MT10*'Показатели'!I$503*IF($MS$4="да",$C9,1)</f>
        <v>0</v>
      </c>
      <c r="MW9" s="126">
        <f>'Тест ответы'!MU10*'Показатели'!$F$504*IF($MW$4="да",$C9,1)</f>
        <v>0</v>
      </c>
      <c r="MX9" s="126">
        <f>'Тест ответы'!MV10*'Показатели'!$F$505*IF(MX$4="да",$C9,1)</f>
        <v>0</v>
      </c>
      <c r="MY9" s="126">
        <f>'Тест ответы'!MW10*'Показатели'!$F$506*IF(MY$4="да",$C9,1)</f>
        <v>0</v>
      </c>
      <c r="MZ9" s="126">
        <f>'Тест ответы'!MX10*'Показатели'!$F$507*IF(MZ$4="да",$C9,1)</f>
        <v>0</v>
      </c>
      <c r="NA9" s="126">
        <f>'Тест ответы'!MY10*'Показатели'!$F$508*IF(NA$4="да",$C9,1)</f>
        <v>0</v>
      </c>
      <c r="NB9" s="126">
        <f>'Тест ответы'!MZ10*'Показатели'!$F$509*IF(NB$4="да",$C9,1)</f>
        <v>0</v>
      </c>
      <c r="NC9" s="126">
        <f>'Тест ответы'!NA10*'Показатели'!$F$510*IF(NC$4="да",$C9,1)</f>
        <v>0</v>
      </c>
      <c r="ND9" s="126">
        <f>'Тест ответы'!NB10*'Показатели'!$F$511*IF(ND$4="да",$C9,1)</f>
        <v>0</v>
      </c>
      <c r="NE9" s="126">
        <f>'Тест ответы'!NC10*'Показатели'!$F$512*IF(NE$4="да",$C9,1)</f>
        <v>0</v>
      </c>
      <c r="NF9" s="126">
        <f>'Тест ответы'!ND10*'Показатели'!$F$513*IF(NF$4="да",$C9,1)</f>
        <v>0</v>
      </c>
      <c r="NG9" s="126">
        <f>'Тест ответы'!NE10*'Показатели'!$F$514*IF(NG$4="да",$C9,1)</f>
        <v>0</v>
      </c>
      <c r="NH9" s="126">
        <f>'Тест ответы'!NF10*'Показатели'!$F$515*IF(NH$4="да",$C9,1)</f>
        <v>0</v>
      </c>
      <c r="NI9" s="134">
        <f>'Тест ответы'!NG10*'Показатели'!$F$516*IF($NI$4="да",$C9,1)</f>
        <v>0</v>
      </c>
      <c r="NJ9" s="126">
        <f>'Тест ответы'!NH10*'Показатели'!$F$518*IF(NJ$4="да",$C9,1)</f>
        <v>0</v>
      </c>
      <c r="NK9" s="126">
        <f>'Тест ответы'!NI10*'Показатели'!$F$519*IF(NK$4="да",$C9,1)</f>
        <v>0</v>
      </c>
      <c r="NL9" s="126">
        <f>'Тест ответы'!NJ10*'Показатели'!$F$520*IF(NL$4="да",$C9,1)</f>
        <v>0</v>
      </c>
      <c r="NM9" s="126">
        <f>'Тест ответы'!NK10*'Показатели'!$F$521*IF(NM$4="да",$C9,1)</f>
        <v>0</v>
      </c>
      <c r="NN9" s="126">
        <f>'Тест ответы'!NL10*'Показатели'!$F$522*IF(NN$4="да",$C9,1)</f>
        <v>0</v>
      </c>
      <c r="NO9" s="126">
        <f>'Тест ответы'!NM10*'Показатели'!$F$523*IF(NO$4="да",$C9,1)</f>
        <v>0</v>
      </c>
      <c r="NP9" s="126">
        <f>'Тест ответы'!NN10*'Показатели'!G$524*IF(NP$4="да",$C9,1)</f>
        <v>0</v>
      </c>
      <c r="NQ9" s="126">
        <f>'Тест ответы'!NO10*'Показатели'!H$525*IF(NQ$4="да",$C9,1)</f>
        <v>0</v>
      </c>
      <c r="NR9" s="126">
        <f>'Тест ответы'!NP10*'Показатели'!I$526*IF(NR$4="да",$C9,1)</f>
        <v>0</v>
      </c>
      <c r="NS9" s="126">
        <f>'Тест ответы'!NQ10*'Показатели'!$F$527*IF(NS$4="да",$C9,1)</f>
        <v>0</v>
      </c>
      <c r="NT9" s="126">
        <f>'Тест ответы'!NR10*'Показатели'!$F$528*IF(NT$4="да",$C9,1)</f>
        <v>0</v>
      </c>
      <c r="NU9" s="126">
        <f>'Тест ответы'!NS10*'Показатели'!$F$529*IF(NU$4="да",$C9,1)</f>
        <v>0</v>
      </c>
      <c r="NV9" s="135">
        <f>'Тест ответы'!NT10*'Показатели'!$F$530*IF(NV$4="да",$C9,1)</f>
        <v>0</v>
      </c>
      <c r="NW9" s="126">
        <f>'Тест ответы'!NU10*'Показатели'!$F$533*IF($NW$4="да",$C9,1)</f>
        <v>0</v>
      </c>
      <c r="NX9" s="126">
        <f>'Тест ответы'!NV10*'Показатели'!$F$534*IF($NX$4="да",$C9,1)</f>
        <v>0</v>
      </c>
      <c r="NY9" s="127">
        <f>'Тест ответы'!NW10*'Показатели'!$F$536*IF($NY$4="да",$C9,1)</f>
        <v>0</v>
      </c>
      <c r="NZ9" s="126">
        <f>'Тест ответы'!NX10*'Показатели'!$F$537*IF($NZ$4="да",$C9,1)</f>
        <v>0</v>
      </c>
      <c r="OA9" s="127">
        <f>'Тест ответы'!NY10*'Показатели'!$F$539*IF(OA$4="да",$C9,1)</f>
        <v>0</v>
      </c>
      <c r="OB9" s="126">
        <f>'Тест ответы'!NZ10*'Показатели'!$F$540*IF(OB$4="да",$C9,1)</f>
        <v>0</v>
      </c>
      <c r="OC9" s="126">
        <f>'Тест ответы'!OA10*'Показатели'!$F$541*IF(OC$4="да",$C9,1)</f>
        <v>0</v>
      </c>
      <c r="OD9" s="126">
        <f>'Тест ответы'!OB10*'Показатели'!$F$542*IF(OD$4="да",$C9,1)</f>
        <v>0</v>
      </c>
      <c r="OE9" s="126">
        <f>'Тест ответы'!OC10*'Показатели'!$F$543*IF(OE$4="да",$C9,1)</f>
        <v>0</v>
      </c>
      <c r="OF9" s="126">
        <f>'Тест ответы'!OD10*'Показатели'!$F$544*IF(OF$4="да",$C9,1)</f>
        <v>0</v>
      </c>
      <c r="OG9" s="127">
        <f>'Тест ответы'!OE10*'Показатели'!$F$546*IF(OG$4="да",$C9,1)</f>
        <v>0</v>
      </c>
      <c r="OH9" s="126">
        <f>'Тест ответы'!OF10*'Показатели'!$F$547*IF(OH$4="да",$C9,1)</f>
        <v>0</v>
      </c>
      <c r="OI9" s="126">
        <f>'Тест ответы'!OG10*'Показатели'!$F$548*IF(OI$4="да",$C9,1)</f>
        <v>0</v>
      </c>
      <c r="OJ9" s="126">
        <f>'Тест ответы'!OH10*'Показатели'!$F$549*IF(OJ$4="да",$C9,1)</f>
        <v>0</v>
      </c>
      <c r="OK9" s="126">
        <f>'Тест ответы'!OI10*'Показатели'!$F$550*IF(OK$4="да",$C9,1)</f>
        <v>0</v>
      </c>
      <c r="OL9" s="126">
        <f>'Тест ответы'!OJ10*'Показатели'!$F$551*IF(OL$4="да",$C9,1)</f>
        <v>0</v>
      </c>
      <c r="OM9" s="137">
        <f>'Тест ответы'!OK10*'Показатели'!$F$554*IF($OM$4="да",$C9,1)</f>
        <v>0</v>
      </c>
      <c r="ON9" s="134">
        <f>'Тест ответы'!OL10*'Показатели'!$F$555*IF($ON$4="да",$C9,1)</f>
        <v>0</v>
      </c>
      <c r="OO9" s="126">
        <f>'Тест ответы'!OM10*'Показатели'!$F$557*IF($OO$4="да",$C9,1)</f>
        <v>0</v>
      </c>
      <c r="OP9" s="135">
        <f>'Тест ответы'!ON10*'Показатели'!$F$558*IF($OP$4="да",$C9,1)</f>
        <v>0</v>
      </c>
      <c r="OQ9" s="127">
        <f>'Тест ответы'!OO10*'Показатели'!$F$564*IF(OQ$4="да",$C9,1)</f>
        <v>0</v>
      </c>
      <c r="OR9" s="126">
        <f>'Тест ответы'!OP10*'Показатели'!$F$565*IF(OR$4="да",$C9,1)</f>
        <v>0</v>
      </c>
      <c r="OS9" s="126">
        <f>'Тест ответы'!OQ10*'Показатели'!$F$566*IF(OS$4="да",$C9,1)</f>
        <v>0</v>
      </c>
      <c r="OT9" s="126">
        <f>'Тест ответы'!OR10*'Показатели'!$F$567*IF(OT$4="да",$C9,1)</f>
        <v>0</v>
      </c>
      <c r="OU9" s="126">
        <f>'Тест ответы'!OS10*'Показатели'!$F$568*IF(OU$4="да",$C9,1)</f>
        <v>0</v>
      </c>
      <c r="OV9" s="126">
        <f>'Тест ответы'!OT10*'Показатели'!$F$569*IF(OV$4="да",$C9,1)</f>
        <v>0</v>
      </c>
      <c r="OW9" s="127">
        <f>'Тест ответы'!OU10*'Показатели'!$F$574*IF(OW$4="да",$C9,1)</f>
        <v>0</v>
      </c>
      <c r="OX9" s="126">
        <f>'Тест ответы'!OV10*'Показатели'!$F$575*IF(OX$4="да",$C9,1)</f>
        <v>0</v>
      </c>
      <c r="OY9" s="126">
        <f>'Тест ответы'!OW10*'Показатели'!$F$576*IF(OY$4="да",$C9,1)</f>
        <v>0</v>
      </c>
      <c r="OZ9" s="126">
        <f>'Тест ответы'!OX10*'Показатели'!$F$577*IF(OZ$4="да",$C9,1)</f>
        <v>0</v>
      </c>
      <c r="PA9" s="126">
        <f>'Тест ответы'!OY10*'Показатели'!$F$578*IF(PA$4="да",$C9,1)</f>
        <v>0</v>
      </c>
      <c r="PB9" s="126">
        <f>'Тест ответы'!OZ10*'Показатели'!$F$579*IF(PB$4="да",$C9,1)</f>
        <v>0</v>
      </c>
      <c r="PC9" s="137">
        <f>'Тест ответы'!PA10*'Показатели'!$F$584*IF($PC$4="да",$C9,1)</f>
        <v>0</v>
      </c>
      <c r="PD9" s="126">
        <f>'Тест ответы'!PB10*'Показатели'!$F$585*IF($PD$4="да",$C9,1)</f>
        <v>0</v>
      </c>
      <c r="PE9" s="126">
        <f>'Тест ответы'!PC10*'Показатели'!$F$587*IF($PE$4="да",$C9,1)</f>
        <v>0</v>
      </c>
      <c r="PF9" s="126">
        <f>'Тест ответы'!PD10*'Показатели'!$F$588*IF($PF$4="да",$C9,1)</f>
        <v>0</v>
      </c>
      <c r="PG9" s="126">
        <f>'Тест ответы'!PE10*'Показатели'!$F$589*IF($PG$4="да",$C9,1)</f>
        <v>0</v>
      </c>
      <c r="PH9" s="126">
        <f>'Тест ответы'!PF10*'Показатели'!$F$590*IF($PH$4="да",$C9,1)</f>
        <v>0</v>
      </c>
      <c r="PI9" s="126">
        <f>'Тест ответы'!PG10*'Показатели'!$F$591*IF($PI$4="да",$C9,1)</f>
        <v>0</v>
      </c>
      <c r="PJ9" s="126">
        <f>'Тест ответы'!PH10*'Показатели'!$F$592*IF($PJ$4="да",$C9,1)</f>
        <v>0</v>
      </c>
      <c r="PK9" s="126">
        <f>'Тест ответы'!PI10*'Показатели'!$F$593*IF($PK$4="да",$C9,1)</f>
        <v>0</v>
      </c>
      <c r="PL9" s="126">
        <f>'Тест ответы'!PJ10*'Показатели'!$F$594*IF($PL$4="да",$C9,1)</f>
        <v>0</v>
      </c>
      <c r="PM9" s="126">
        <f>'Тест ответы'!PK10*'Показатели'!$F$595*IF($PM$4="да",$C9,1)</f>
        <v>0</v>
      </c>
      <c r="PN9" s="126">
        <f>'Тест ответы'!PL10*'Показатели'!$F$596*IF($PN$4="да",$C9,1)</f>
        <v>0</v>
      </c>
      <c r="PO9" s="126">
        <f>'Тест ответы'!PM10*'Показатели'!$F$597*IF($PO$4="да",$C9,1)</f>
        <v>0</v>
      </c>
      <c r="PP9" s="126">
        <f>'Тест ответы'!PN10*'Показатели'!$F$599*IF($PP$4="да",$C9,1)</f>
        <v>0</v>
      </c>
      <c r="PQ9" s="126">
        <f>'Тест ответы'!PO10*'Показатели'!$F$600*IF($PQ$4="да",$C9,1)</f>
        <v>0</v>
      </c>
      <c r="PR9" s="126">
        <f>'Тест ответы'!PP10*'Показатели'!$F$603*IF($PR$4="да",$C9,1)</f>
        <v>0</v>
      </c>
      <c r="PS9" s="126">
        <f>'Тест ответы'!PQ10*'Показатели'!$F$605*IF($PS$4="да",$C9,1)</f>
        <v>0</v>
      </c>
      <c r="PT9" s="126">
        <f>'Тест ответы'!PR10*'Показатели'!$F$606*IF($PT$4="да",$C9,1)</f>
        <v>0</v>
      </c>
      <c r="PU9" s="126">
        <f>'Тест ответы'!PS10*'Показатели'!$F$607*IF($PU$4="да",$C9,1)</f>
        <v>0</v>
      </c>
      <c r="PV9" s="126">
        <f>'Тест ответы'!PT10*'Показатели'!$F$608*IF($PV$4="да",$C9,1)</f>
        <v>0</v>
      </c>
      <c r="PW9" s="126">
        <f>'Тест ответы'!PU10*'Показатели'!$F$609*IF($PW$4="да",$C9,1)</f>
        <v>0</v>
      </c>
      <c r="PX9" s="126">
        <f>'Тест ответы'!PV10*'Показатели'!$F$610*IF($PX$4="да",$C9,1)</f>
        <v>0</v>
      </c>
      <c r="PY9" s="137">
        <f>'Тест ответы'!PW10*'Показатели'!$F$612*IF(PY$4="да",$C9,1)</f>
        <v>0</v>
      </c>
      <c r="PZ9" s="127">
        <f>'Тест ответы'!PX10*'Показатели'!$F$614*IF(PZ$4="да",$C9,1)</f>
        <v>0</v>
      </c>
      <c r="QA9" s="126">
        <f>'Тест ответы'!PY10*'Показатели'!$F$614*IF(QA$4="да",$C9,1)</f>
        <v>0</v>
      </c>
      <c r="QB9" s="126">
        <f>'Тест ответы'!PZ10*'Показатели'!$F$614*IF(QB$4="да",$C9,1)</f>
        <v>0</v>
      </c>
      <c r="QC9" s="126">
        <f>'Тест ответы'!QA10*'Показатели'!$F$614*IF(QC$4="да",$C9,1)</f>
        <v>0</v>
      </c>
      <c r="QD9" s="126">
        <f>'Тест ответы'!QB10*'Показатели'!$F$614*IF(QD$4="да",$C9,1)</f>
        <v>0</v>
      </c>
      <c r="QE9" s="127">
        <f>'Тест ответы'!QC10*'Показатели'!$F$620*IF(QE$4="да",$C9,1)</f>
        <v>0</v>
      </c>
      <c r="QF9" s="126">
        <f>'Тест ответы'!QD10*'Показатели'!$F$620*IF(QF$4="да",$C9,1)</f>
        <v>0</v>
      </c>
      <c r="QG9" s="126">
        <f>'Тест ответы'!QE10*'Показатели'!$F$620*IF(QG$4="да",$C9,1)</f>
        <v>0</v>
      </c>
      <c r="QH9" s="126">
        <f>'Тест ответы'!QF10*'Показатели'!$F$620*IF(QH$4="да",$C9,1)</f>
        <v>0</v>
      </c>
      <c r="QI9" s="126">
        <f>'Тест ответы'!QG10*'Показатели'!$F$620*IF(QI$4="да",$C9,1)</f>
        <v>0</v>
      </c>
      <c r="QJ9" s="138">
        <f>'Тест ответы'!QH10*'Показатели'!$F$620*IF(QJ$4="да",$C9,1)</f>
        <v>0</v>
      </c>
      <c r="QK9" s="122" t="str">
        <f>'Тест ответы'!QI10*#REF!*IF(QK$4="да",$C9,1)</f>
        <v>#REF!</v>
      </c>
      <c r="QL9" s="122">
        <f>'Тест ответы'!QJ10*'Показатели'!$F$628*IF(QL$4="да",$C9,1)</f>
        <v>0</v>
      </c>
      <c r="QM9" s="122">
        <f>'Тест ответы'!QK10*'Показатели'!$F$629*IF(QM$4="да",$C9,1)</f>
        <v>0</v>
      </c>
      <c r="QN9" s="122">
        <f>'Тест ответы'!QL10*'Показатели'!$F$631*IF(QN$4="да",$C9,1)</f>
        <v>0</v>
      </c>
      <c r="QO9" s="122" t="str">
        <f>'Тест ответы'!QM10*#REF!*IF(QO$4="да",$C9,1)</f>
        <v>#REF!</v>
      </c>
      <c r="QP9" s="136">
        <f>'Тест ответы'!QN10*'Показатели'!$F$632*IF(QP$4="да",$C9,1)</f>
        <v>0</v>
      </c>
      <c r="QQ9" s="126">
        <f>'Тест ответы'!QO10*'Показатели'!$F$635*IF(QQ$4="да",$C9,1)</f>
        <v>0</v>
      </c>
      <c r="QR9" s="126">
        <f>'Тест ответы'!QP10*'Показатели'!$F$636*IF(QR$4="да",$C9,1)</f>
        <v>0</v>
      </c>
      <c r="QS9" s="126">
        <f>'Тест ответы'!QQ10*'Показатели'!$F$638*IF(QS$4="да",$C9,1)</f>
        <v>0</v>
      </c>
      <c r="QT9" s="126">
        <f>'Тест ответы'!QR10*'Показатели'!$F$639*IF(QT$4="да",$C9,1)</f>
        <v>0</v>
      </c>
      <c r="QU9" s="126">
        <f>'Тест ответы'!QS10*'Показатели'!$F$640*IF(QU$4="да",$C9,1)</f>
        <v>0</v>
      </c>
      <c r="QV9" s="126">
        <f>'Тест ответы'!QT10*'Показатели'!$F$641*IF(QV$4="да",$C9,1)</f>
        <v>0</v>
      </c>
      <c r="QW9" s="126">
        <f>'Тест ответы'!QU10*'Показатели'!$F$642*IF(QW$4="да",$C9,1)</f>
        <v>0</v>
      </c>
      <c r="QX9" s="135">
        <f>'Тест ответы'!QV10*'Показатели'!$F$643*IF(QX$4="да",$C9,1)</f>
        <v>0</v>
      </c>
      <c r="QY9" s="122"/>
      <c r="QZ9" s="122"/>
      <c r="RA9" s="122"/>
      <c r="RB9" s="122"/>
      <c r="RC9" s="122"/>
      <c r="RD9" s="122"/>
      <c r="RE9" s="122"/>
      <c r="RF9" s="122"/>
      <c r="RG9" s="122"/>
    </row>
    <row r="10">
      <c r="A10" s="117">
        <v>6.0</v>
      </c>
      <c r="B10" s="118" t="str">
        <f>'Тест ответы'!B11</f>
        <v>Астраханская область</v>
      </c>
      <c r="C10" s="119">
        <v>1.0</v>
      </c>
      <c r="D10" s="120" t="str">
        <f t="shared" si="9"/>
        <v>#REF!</v>
      </c>
      <c r="E10" s="121">
        <f>'Тест ответы'!C11*'Показатели'!$F$3*IF(E$4="да",$C10,1)</f>
        <v>0.0005</v>
      </c>
      <c r="F10" s="121">
        <f>'Тест ответы'!D11*'Показатели'!$F$4*IF(F$4="да",$C10,1)</f>
        <v>0.005</v>
      </c>
      <c r="G10" s="121">
        <f>'Тест ответы'!E11*'Показатели'!$F$5*IF($G$4="да",C10,1)</f>
        <v>0</v>
      </c>
      <c r="H10" s="121">
        <f>'Тест ответы'!F11*'Показатели'!$F$6*IF($H$4="да",C10,1)</f>
        <v>0</v>
      </c>
      <c r="I10" s="121">
        <f>'Тест ответы'!G11*'Показатели'!$F$7*IF(I$4="да",D10,1)</f>
        <v>0.008</v>
      </c>
      <c r="J10" s="121">
        <f>'Тест ответы'!H11*'Показатели'!$F$8*IF($J$4="да",C10,1)</f>
        <v>0</v>
      </c>
      <c r="K10" s="121">
        <f>'Тест ответы'!I11*'Показатели'!F$9*IF(K$4="да",D10,1)</f>
        <v>0.01</v>
      </c>
      <c r="L10" s="121">
        <f>'Тест ответы'!J11*'Показатели'!$F$10*IF(L$4="да",$C10,1)</f>
        <v>0</v>
      </c>
      <c r="M10" s="121">
        <f>'Тест ответы'!K11*'Показатели'!$F$11*IF(M$4="да",$C10,1)</f>
        <v>0</v>
      </c>
      <c r="N10" s="122">
        <f>'Тест ответы'!L11*'Показатели'!$F$12*IF(N$4="да",$C10,1)</f>
        <v>0.03</v>
      </c>
      <c r="O10" s="123">
        <f>'Тест ответы'!M11*'Показатели'!$F$14*IF(O$4="да",$C10,1)</f>
        <v>0.04</v>
      </c>
      <c r="P10" s="124">
        <f>'Тест ответы'!N11*'Показатели'!$F$15*IF(P$4="да",$C10,1)</f>
        <v>0</v>
      </c>
      <c r="Q10" s="124">
        <f>'Тест ответы'!O11*'Показатели'!$F$17*IF(Q$4="да",$C10,1)</f>
        <v>0</v>
      </c>
      <c r="R10" s="124">
        <f>'Тест ответы'!P11*'Показатели'!$F$18*IF(R$4="да",$C10,1)</f>
        <v>0</v>
      </c>
      <c r="S10" s="123">
        <f>'Тест ответы'!Q11*'Показатели'!$F$20*IF(S$4="да",$C10,1)</f>
        <v>0</v>
      </c>
      <c r="T10" s="121">
        <f>'Тест ответы'!R11*'Показатели'!$F$21*C10</f>
        <v>0</v>
      </c>
      <c r="U10" s="121">
        <f>'Тест ответы'!S11*'Показатели'!$F$24*IF(U$4="да",$C10,1)</f>
        <v>0</v>
      </c>
      <c r="V10" s="121">
        <f>'Тест ответы'!T11*'Показатели'!$F$25*IF(V$4="да",$C10,1)</f>
        <v>0</v>
      </c>
      <c r="W10" s="121">
        <f>'Тест ответы'!U11*'Показатели'!$F$26*IF(W$4="да",$C10,1)</f>
        <v>0</v>
      </c>
      <c r="X10" s="121">
        <f>'Тест ответы'!V11*'Показатели'!$F$28*IF(X$4="да",$C10,1)</f>
        <v>0</v>
      </c>
      <c r="Y10" s="121">
        <f>'Тест ответы'!W11*'Показатели'!$F$29*IF(Y$4="да",$C10,1)</f>
        <v>0</v>
      </c>
      <c r="Z10" s="125">
        <f>'Тест ответы'!X11*'Показатели'!$F$33*IF(Z$4="да",$C10,1)</f>
        <v>0</v>
      </c>
      <c r="AA10" s="126">
        <f>'Тест ответы'!Y11*'Показатели'!$F$34*IF(AA$4="да",$C10,1)</f>
        <v>0</v>
      </c>
      <c r="AB10" s="126">
        <f>'Тест ответы'!Z11*'Показатели'!$F$35*IF(AB$4="да",$C10,1)</f>
        <v>0</v>
      </c>
      <c r="AC10" s="126">
        <f>'Тест ответы'!AA11*'Показатели'!$F$36*IF(AC$4="да",$C10,1)</f>
        <v>0</v>
      </c>
      <c r="AD10" s="126">
        <f>'Тест ответы'!AB11*'Показатели'!$F$37*IF(AD$4="да",$C10,1)</f>
        <v>0</v>
      </c>
      <c r="AE10" s="126">
        <f>'Тест ответы'!AC11*'Показатели'!$F$38*IF(AE$4="да",$C10,1)</f>
        <v>0</v>
      </c>
      <c r="AF10" s="126">
        <f>'Тест ответы'!AD11*'Показатели'!$F$39*IF(AF$4="да",$C10,1)</f>
        <v>0</v>
      </c>
      <c r="AG10" s="126">
        <f>'Тест ответы'!AE11*'Показатели'!$F$40*IF(AG$4="да",$C10,1)</f>
        <v>0</v>
      </c>
      <c r="AH10" s="126">
        <f>'Тест ответы'!AF11*'Показатели'!$F$41*IF(AH$4="да",$C10,1)</f>
        <v>0</v>
      </c>
      <c r="AI10" s="127">
        <f>'Тест ответы'!AG11*'Показатели'!$F$43*IF(AI$4="да",$C10,1)</f>
        <v>0</v>
      </c>
      <c r="AJ10" s="126">
        <f>'Тест ответы'!AH11*'Показатели'!$F$44*IF(AJ$4="да",$C10,1)</f>
        <v>0</v>
      </c>
      <c r="AK10" s="126">
        <f>'Тест ответы'!AI11*'Показатели'!$F$45*IF(AK$4="да",$C10,1)</f>
        <v>0</v>
      </c>
      <c r="AL10" s="126">
        <f>'Тест ответы'!AJ11*'Показатели'!$F$46*IF(AL$4="да",$C10,1)</f>
        <v>0</v>
      </c>
      <c r="AM10" s="126">
        <f>'Тест ответы'!AK11*'Показатели'!$F$47*IF(AM$4="да",$C10,1)</f>
        <v>0</v>
      </c>
      <c r="AN10" s="126">
        <f>'Тест ответы'!AL11*'Показатели'!$F$48*IF(AN$4="да",$C10,1)</f>
        <v>0</v>
      </c>
      <c r="AO10" s="126">
        <f>'Тест ответы'!AM11*'Показатели'!$F$49*IF(AO$4="да",$C10,1)</f>
        <v>0</v>
      </c>
      <c r="AP10" s="126">
        <f>'Тест ответы'!AN11*'Показатели'!$F$50*IF(AP$4="да",$C10,1)</f>
        <v>0</v>
      </c>
      <c r="AQ10" s="126">
        <f>'Тест ответы'!AO11*'Показатели'!$F$51*IF(AQ$4="да",$C10,1)</f>
        <v>0</v>
      </c>
      <c r="AR10" s="123">
        <f>'Тест ответы'!AP11*'Показатели'!$F$53*IF($AR$4="да",$C10,1)</f>
        <v>0</v>
      </c>
      <c r="AS10" s="128">
        <f>'Тест ответы'!AQ11*'Показатели'!$F$54*IF($AS$4="да",$C10,1)</f>
        <v>0</v>
      </c>
      <c r="AT10" s="127">
        <f>'Тест ответы'!AR11*'Показатели'!$F$56*IF(AT$4="да",$C10,1)</f>
        <v>0</v>
      </c>
      <c r="AU10" s="126">
        <f>'Тест ответы'!AS11*'Показатели'!$F$57*IF(AU$4="да",$C10,1)</f>
        <v>0</v>
      </c>
      <c r="AV10" s="126">
        <f>'Тест ответы'!AT11*'Показатели'!$F$58*IF(AV$4="да",$C10,1)</f>
        <v>0</v>
      </c>
      <c r="AW10" s="126">
        <f>'Тест ответы'!AU11*'Показатели'!$F$59*IF(AW$4="да",$C10,1)</f>
        <v>0</v>
      </c>
      <c r="AX10" s="126">
        <f>'Тест ответы'!AV11*'Показатели'!$F$60*IF(AX$4="да",$C10,1)</f>
        <v>0</v>
      </c>
      <c r="AY10" s="126">
        <f>'Тест ответы'!AW11*'Показатели'!$F$61*IF(AY$4="да",$C10,1)</f>
        <v>0</v>
      </c>
      <c r="AZ10" s="129">
        <f>'Тест ответы'!AX11*'Показатели'!$F$64*IF($AZ$4="да",$C10,1)</f>
        <v>0</v>
      </c>
      <c r="BA10" s="121">
        <f>'Тест ответы'!AY11*'Показатели'!$F$65*IF($BA$4="да",$C10,1)</f>
        <v>0</v>
      </c>
      <c r="BB10" s="121">
        <f>'Тест ответы'!AZ11*'Показатели'!$F$66*IF($BA$4="да",$C10,1)</f>
        <v>0</v>
      </c>
      <c r="BC10" s="121">
        <f>'Тест ответы'!BA11*'Показатели'!$F$67*IF($BC$4="да",$C10,1)</f>
        <v>0</v>
      </c>
      <c r="BD10" s="121">
        <f>'Тест ответы'!BB11*'Показатели'!$F$68*IF($BD$4="да",$C10,1)</f>
        <v>0</v>
      </c>
      <c r="BE10" s="121">
        <f>'Тест ответы'!BC11*'Показатели'!$F$69*IF($BE$4="да",$C10,1)</f>
        <v>0</v>
      </c>
      <c r="BF10" s="121">
        <f>'Тест ответы'!BD11*'Показатели'!$F$70*IF($BF$4="да",$C10,1)</f>
        <v>0</v>
      </c>
      <c r="BG10" s="121">
        <f>'Тест ответы'!BE11*'Показатели'!$F$71*IF($BG$4="да",$C10,1)</f>
        <v>0</v>
      </c>
      <c r="BH10" s="128">
        <f>'Тест ответы'!BF11*'Показатели'!$F$72*IF($BH$4="да",$C10,1)</f>
        <v>0</v>
      </c>
      <c r="BI10" s="121">
        <f>'Тест ответы'!BG11*'Показатели'!$F$75*IF($BI$4="да",$C10,1)</f>
        <v>0</v>
      </c>
      <c r="BJ10" s="121">
        <f>'Тест ответы'!BH11*'Показатели'!$F$76*IF($BJ$4="да",$C10,1)</f>
        <v>0</v>
      </c>
      <c r="BK10" s="121">
        <f>'Тест ответы'!BI11*'Показатели'!$F$77*IF($BK$4="да",$C10,1)</f>
        <v>0</v>
      </c>
      <c r="BL10" s="121">
        <f>'Тест ответы'!BJ11*'Показатели'!$F$78*IF($BL$4="да",$C10,1)</f>
        <v>0</v>
      </c>
      <c r="BM10" s="121">
        <f>'Тест ответы'!BK11*'Показатели'!$F$79*IF($BM$4="да",$C10,1)</f>
        <v>0</v>
      </c>
      <c r="BN10" s="121">
        <f>'Тест ответы'!BL11*'Показатели'!$F$80*IF($BN$4="да",$C10,1)</f>
        <v>0</v>
      </c>
      <c r="BO10" s="128">
        <f>'Тест ответы'!BM11*'Показатели'!$F$81*IF($BO$4="да",$C10,1)</f>
        <v>0</v>
      </c>
      <c r="BP10" s="121">
        <f>'Тест ответы'!BN11*'Показатели'!$F$86*IF(BP$4="да",$C10,1)</f>
        <v>0</v>
      </c>
      <c r="BQ10" s="121">
        <f>'Тест ответы'!BO11*'Показатели'!$F$87*IF(BQ$4="да",$C10,1)</f>
        <v>0</v>
      </c>
      <c r="BR10" s="121">
        <f>'Тест ответы'!BP11*'Показатели'!$F$88*IF(BR$4="да",$C10,1)</f>
        <v>0</v>
      </c>
      <c r="BS10" s="121">
        <f>'Тест ответы'!BQ11*'Показатели'!$F$89*IF($BS$4="да",$C10,1)</f>
        <v>0</v>
      </c>
      <c r="BT10" s="121">
        <f>'Тест ответы'!BR11*'Показатели'!$F$90*IF($BT$4="да",$C10,1)</f>
        <v>0</v>
      </c>
      <c r="BU10" s="121">
        <f>'Тест ответы'!BS11*'Показатели'!$F$91*IF($BU$4="да",$C10,1)</f>
        <v>0</v>
      </c>
      <c r="BV10" s="121">
        <f>'Тест ответы'!BT11*'Показатели'!$F$92*IF($BV$4="да",$C10,1)</f>
        <v>0</v>
      </c>
      <c r="BW10" s="121">
        <f>'Тест ответы'!BU11*'Показатели'!$F$93*IF($BW$4="да",$C10,1)</f>
        <v>0</v>
      </c>
      <c r="BX10" s="121">
        <f>'Тест ответы'!BV11*'Показатели'!$F$94*IF($BX$4="да",$C10,1)</f>
        <v>0</v>
      </c>
      <c r="BY10" s="121">
        <f>'Тест ответы'!BW11*'Показатели'!$F$95*IF($BY$4="да",$C10,1)</f>
        <v>0</v>
      </c>
      <c r="BZ10" s="121">
        <f>'Тест ответы'!BX11*'Показатели'!$F$96*IF($BZ$4="да",$C10,1)</f>
        <v>0</v>
      </c>
      <c r="CA10" s="121">
        <f>'Тест ответы'!BY11*'Показатели'!$F$97*IF($CA$4="да",$C10,1)</f>
        <v>0</v>
      </c>
      <c r="CB10" s="121">
        <f>'Тест ответы'!BZ11*'Показатели'!$F$99*IF($CB$4="да",$C10,1)</f>
        <v>0</v>
      </c>
      <c r="CC10" s="121">
        <f>'Тест ответы'!CA11*'Показатели'!$F$100*IF($CC$4="да",$C10,1)</f>
        <v>0</v>
      </c>
      <c r="CD10" s="121">
        <f>'Тест ответы'!CB11*'Показатели'!$F$101*IF($CD$4="да",$C10,1)</f>
        <v>0</v>
      </c>
      <c r="CE10" s="121">
        <f>'Тест ответы'!CC11*'Показатели'!$F$102*IF($CE$4="да",$C10,1)</f>
        <v>0</v>
      </c>
      <c r="CF10" s="121">
        <f>'Тест ответы'!CD11*'Показатели'!$F$103*IF($CF$4="да",$C10,1)</f>
        <v>0</v>
      </c>
      <c r="CG10" s="121">
        <f>'Тест ответы'!CE11*'Показатели'!$F$104*IF($CG$4="да",$C10,1)</f>
        <v>0</v>
      </c>
      <c r="CH10" s="121">
        <f>'Тест ответы'!CF11*'Показатели'!$F$105*IF($CH$4="да",$C10,1)</f>
        <v>0</v>
      </c>
      <c r="CI10" s="121">
        <f>'Тест ответы'!CG11*'Показатели'!$F$106*IF($CI$4="да",$C10,1)</f>
        <v>0</v>
      </c>
      <c r="CJ10" s="121">
        <f>'Тест ответы'!CH11*'Показатели'!$F$107*IF($CJ$4="да",$C10,1)</f>
        <v>0</v>
      </c>
      <c r="CK10" s="121">
        <f>'Тест ответы'!CI11*'Показатели'!$F$108*IF($CK$4="да",$C10,1)</f>
        <v>0</v>
      </c>
      <c r="CL10" s="121">
        <f>'Тест ответы'!CJ11*'Показатели'!$F$109*IF($CL$4="да",$C10,1)</f>
        <v>0</v>
      </c>
      <c r="CM10" s="121">
        <f>'Тест ответы'!CK11*'Показатели'!$F$110*IF($CM$4="да",$C10,1)</f>
        <v>0</v>
      </c>
      <c r="CN10" s="121">
        <f>'Тест ответы'!CL11*'Показатели'!$F$111*IF($CN$4="да",$C10,1)</f>
        <v>0</v>
      </c>
      <c r="CO10" s="121">
        <f>'Тест ответы'!CM11*'Показатели'!$F$112*IF($CO$4="да",$C10,1)</f>
        <v>0</v>
      </c>
      <c r="CP10" s="128">
        <f>'Тест ответы'!CN11*'Показатели'!$F$113*IF($CP$4="да",$C10,1)</f>
        <v>0</v>
      </c>
      <c r="CQ10" s="121">
        <f>'Тест ответы'!CO11*'Показатели'!$F$118*IF(CQ$4="да",$C10,1)</f>
        <v>0</v>
      </c>
      <c r="CR10" s="121">
        <f>'Тест ответы'!CP11*'Показатели'!$F$119*IF(CR$4="да",$C10,1)</f>
        <v>0</v>
      </c>
      <c r="CS10" s="121">
        <f>'Тест ответы'!CQ11*'Показатели'!$F$120*IF(CS$4="да",$C10,1)</f>
        <v>0</v>
      </c>
      <c r="CT10" s="121">
        <f>'Тест ответы'!CR11*'Показатели'!$F$121*IF($CT$4="да",$C10,1)</f>
        <v>0</v>
      </c>
      <c r="CU10" s="121">
        <f>'Тест ответы'!CS11*'Показатели'!$F$122*IF($CU$4="да",$C10,1)</f>
        <v>0</v>
      </c>
      <c r="CV10" s="121">
        <f>'Тест ответы'!CT11*'Показатели'!$F$123*IF($CV$4="да",$C10,1)</f>
        <v>0</v>
      </c>
      <c r="CW10" s="121">
        <f>'Тест ответы'!CU11*'Показатели'!$F$124*IF($CW$4="да",$C10,1)</f>
        <v>0</v>
      </c>
      <c r="CX10" s="121">
        <f>'Тест ответы'!CV11*'Показатели'!$F$125*IF($CX$4="да",$C10,1)</f>
        <v>0</v>
      </c>
      <c r="CY10" s="121">
        <f>'Тест ответы'!CW11*'Показатели'!$F$126*IF($CY$4="да",$C10,1)</f>
        <v>0</v>
      </c>
      <c r="CZ10" s="121">
        <f>'Тест ответы'!CX11*'Показатели'!$F$127*IF($CZ$4="да",$C10,1)</f>
        <v>0</v>
      </c>
      <c r="DA10" s="121">
        <f>'Тест ответы'!CY11*'Показатели'!$F$128*IF($DA$4="да",$C10,1)</f>
        <v>0</v>
      </c>
      <c r="DB10" s="121">
        <f>'Тест ответы'!CZ11*'Показатели'!$F$129*IF($DB$4="да",$C10,1)</f>
        <v>0</v>
      </c>
      <c r="DC10" s="121">
        <f>'Тест ответы'!DA11*'Показатели'!$F$131*IF($DC$4="да",$C10,1)</f>
        <v>0</v>
      </c>
      <c r="DD10" s="121">
        <f>'Тест ответы'!DB11*'Показатели'!$F$132*IF($DD$4="да",$C10,1)</f>
        <v>0</v>
      </c>
      <c r="DE10" s="121">
        <f>'Тест ответы'!DC11*'Показатели'!$F$133*IF($DE$4="да",$C10,1)</f>
        <v>0</v>
      </c>
      <c r="DF10" s="121">
        <f>'Тест ответы'!DD11*'Показатели'!$F$134*IF($DF$4="да",$C10,1)</f>
        <v>0</v>
      </c>
      <c r="DG10" s="121">
        <f>'Тест ответы'!DE11*'Показатели'!$F$135*IF($DG$4="да",$C10,1)</f>
        <v>0</v>
      </c>
      <c r="DH10" s="121">
        <f>'Тест ответы'!DF11*'Показатели'!$F$136*IF($DH9="да",$C10,1)</f>
        <v>0</v>
      </c>
      <c r="DI10" s="121">
        <f>'Тест ответы'!DG11*'Показатели'!$F$137*IF($DI$4="да",$C10,1)</f>
        <v>0</v>
      </c>
      <c r="DJ10" s="121">
        <f>'Тест ответы'!DH11*'Показатели'!$F$138*IF($DJ$4="да",$C10,1)</f>
        <v>0</v>
      </c>
      <c r="DK10" s="122">
        <f>'Тест ответы'!DH11*'Показатели'!$F$139*IF($DK$4="да",$C10,1)</f>
        <v>0</v>
      </c>
      <c r="DL10" s="130" t="str">
        <f>'Тест ответы'!DJ11*#REF!*IF($DL$4="да",$C10,1)</f>
        <v>#REF!</v>
      </c>
      <c r="DM10" s="122" t="str">
        <f>'Тест ответы'!DK11*#REF!*IF(DM$4="да",$C10,1)</f>
        <v>#REF!</v>
      </c>
      <c r="DN10" s="122" t="str">
        <f>'Тест ответы'!DL11*#REF!*IF(DN$4="да",$C10,1)</f>
        <v>#REF!</v>
      </c>
      <c r="DO10" s="131" t="str">
        <f>'Тест ответы'!DM11*#REF!*IF($DO$4="да",$C10,1)</f>
        <v>#REF!</v>
      </c>
      <c r="DP10" s="122">
        <f>'Тест ответы'!DN11*'Показатели'!$F$141*IF($DP$4="да",$C10,1)</f>
        <v>0</v>
      </c>
      <c r="DQ10" s="122">
        <f>'Тест ответы'!DO11*'Показатели'!$F$142*IF(DQ$4="да",$C10,1)</f>
        <v>0</v>
      </c>
      <c r="DR10" s="132">
        <f>'Тест ответы'!DP11*'Показатели'!$F$144*$C10</f>
        <v>0</v>
      </c>
      <c r="DS10" s="122">
        <f>'Тест ответы'!DQ11*'Показатели'!$F$151*$C10</f>
        <v>0</v>
      </c>
      <c r="DT10" s="122">
        <f>'Тест ответы'!DR11*'Показатели'!$F$154*$C10</f>
        <v>0</v>
      </c>
      <c r="DU10" s="122">
        <f>'Тест ответы'!DS11*'Показатели'!$F$157*$C10</f>
        <v>0</v>
      </c>
      <c r="DV10" s="122">
        <f>'Тест ответы'!DT11*'Показатели'!$F$163*$C10</f>
        <v>0</v>
      </c>
      <c r="DW10" s="122">
        <f>'Тест ответы'!DU11*'Показатели'!$F$166*$C10</f>
        <v>0</v>
      </c>
      <c r="DX10" s="133">
        <f>'Тест ответы'!DV11*'Показатели'!$F$169*$C10</f>
        <v>0</v>
      </c>
      <c r="DY10" s="126">
        <f>'Тест ответы'!DW11*'Показатели'!$F$171*IF($DY$4="да",$C10,1)</f>
        <v>0</v>
      </c>
      <c r="DZ10" s="126">
        <f>'Тест ответы'!DX11*'Показатели'!$F$172*IF($DZ$4="да",$C10,1)</f>
        <v>0</v>
      </c>
      <c r="EA10" s="126">
        <f>'Тест ответы'!DY11*'Показатели'!$F$173*IF($EA$4="да",$C10,1)</f>
        <v>0</v>
      </c>
      <c r="EB10" s="126">
        <f>'Тест ответы'!DZ11*'Показатели'!$F$174*IF($EB$4="да",$C10,1)</f>
        <v>0</v>
      </c>
      <c r="EC10" s="126">
        <f>'Тест ответы'!EA11*'Показатели'!$F$175*IF($EC$4="да",$C10,1)</f>
        <v>0</v>
      </c>
      <c r="ED10" s="126">
        <f>'Тест ответы'!EB11*'Показатели'!$F$176*IF($ED$4="да",$C10,1)</f>
        <v>0</v>
      </c>
      <c r="EE10" s="126">
        <f>'Тест ответы'!EC11*'Показатели'!$F$177*IF($EE$4="да",$C10,1)</f>
        <v>0</v>
      </c>
      <c r="EF10" s="126">
        <f>'Тест ответы'!ED11*'Показатели'!$F$178*IF($EF$4="да",$C10,1)</f>
        <v>0</v>
      </c>
      <c r="EG10" s="126">
        <f>'Тест ответы'!EE11*'Показатели'!$F$179*IF($EG$4="да",$C10,1)</f>
        <v>0</v>
      </c>
      <c r="EH10" s="126">
        <f>'Тест ответы'!EF11*'Показатели'!$F$180*IF($EH$4="да",$C10,1)</f>
        <v>0</v>
      </c>
      <c r="EI10" s="126">
        <f>'Тест ответы'!EG11*'Показатели'!$F$181*IF($EI$4="да",$C10,1)</f>
        <v>0</v>
      </c>
      <c r="EJ10" s="126">
        <f>'Тест ответы'!EH11*'Показатели'!$F$182*IF($EJ$4="да",$C10,1)</f>
        <v>0</v>
      </c>
      <c r="EK10" s="126">
        <f>'Тест ответы'!EI11*'Показатели'!$F$183*IF($EK$4="да",$C10,1)</f>
        <v>0</v>
      </c>
      <c r="EL10" s="126">
        <f>'Тест ответы'!EJ11*'Показатели'!$F$184*IF($EL$4="да",$C10,1)</f>
        <v>0</v>
      </c>
      <c r="EM10" s="126">
        <f>'Тест ответы'!EK11*'Показатели'!$F$185*IF($EM$4="да",$C10,1)</f>
        <v>0</v>
      </c>
      <c r="EN10" s="126">
        <f>'Тест ответы'!EL11*'Показатели'!$F$186*IF($EN$4="да",$C10,1)</f>
        <v>0</v>
      </c>
      <c r="EO10" s="126">
        <f>'Тест ответы'!EM11*'Показатели'!$F$187*IF($EO$4="да",$C10,1)</f>
        <v>0</v>
      </c>
      <c r="EP10" s="126">
        <f>'Тест ответы'!EN11*'Показатели'!$F$188*IF($EP$4="да",$C10,1)</f>
        <v>0</v>
      </c>
      <c r="EQ10" s="126">
        <f>'Тест ответы'!EO11*'Показатели'!$F$189*IF($EQ$4="да",$C10,1)</f>
        <v>0</v>
      </c>
      <c r="ER10" s="126">
        <f>'Тест ответы'!EP11*'Показатели'!$F$190*IF($ER$4="да",$C10,1)</f>
        <v>0</v>
      </c>
      <c r="ES10" s="134">
        <f>'Тест ответы'!EQ11*'Показатели'!$F$191*IF($ES$4="да",$C10,1)</f>
        <v>0</v>
      </c>
      <c r="ET10" s="126">
        <f>'Тест ответы'!ER11*'Показатели'!$F$193*IF($ET$4="да",$C10,1)</f>
        <v>0</v>
      </c>
      <c r="EU10" s="126">
        <f>'Тест ответы'!ES11*'Показатели'!$F$194*IF($EU$4="да",$C10,1)</f>
        <v>0</v>
      </c>
      <c r="EV10" s="126">
        <f>'Тест ответы'!ET11*'Показатели'!$F$195*IF($EV$4="да",$C10,1)</f>
        <v>0</v>
      </c>
      <c r="EW10" s="126">
        <f>'Тест ответы'!EU11*'Показатели'!$F$196*IF($EW$4="да",$C10,1)</f>
        <v>0</v>
      </c>
      <c r="EX10" s="126">
        <f>'Тест ответы'!EV11*'Показатели'!$F$197*IF($EX$4="да",$C10,1)</f>
        <v>0</v>
      </c>
      <c r="EY10" s="126">
        <f>'Тест ответы'!EW11*'Показатели'!$F$198*IF($EY$4="да",$C10,1)</f>
        <v>0</v>
      </c>
      <c r="EZ10" s="126">
        <f>'Тест ответы'!EX11*'Показатели'!$F$199*IF($EZ$4="да",$C10,1)</f>
        <v>0</v>
      </c>
      <c r="FA10" s="126">
        <f>'Тест ответы'!EY11*'Показатели'!$F$200*IF($FA$4="да",$C10,1)</f>
        <v>0</v>
      </c>
      <c r="FB10" s="126">
        <f>'Тест ответы'!EZ11*'Показатели'!$F$201*IF($FB$4="да",$C10,1)</f>
        <v>0</v>
      </c>
      <c r="FC10" s="126">
        <f>'Тест ответы'!FA11*'Показатели'!$F$202*IF($FC$4="да",$C10,1)</f>
        <v>0</v>
      </c>
      <c r="FD10" s="126">
        <f>'Тест ответы'!FB11*'Показатели'!$F$203*IF($FD$4="да",$C10,1)</f>
        <v>0</v>
      </c>
      <c r="FE10" s="126">
        <f>'Тест ответы'!FC11*'Показатели'!$F$204*IF($FE$4="да",$C10,1)</f>
        <v>0</v>
      </c>
      <c r="FF10" s="126">
        <f>'Тест ответы'!FD11*'Показатели'!$F$205*IF($FF$4="да",$C10,1)</f>
        <v>0</v>
      </c>
      <c r="FG10" s="126">
        <f>'Тест ответы'!FE11*'Показатели'!$F$206*IF($FG$4="да",$C10,1)</f>
        <v>0</v>
      </c>
      <c r="FH10" s="126">
        <f>'Тест ответы'!FF11*'Показатели'!$F$207*IF($FH$4="да",$C10,1)</f>
        <v>0</v>
      </c>
      <c r="FI10" s="126">
        <f>'Тест ответы'!FG11*'Показатели'!$F$208*IF($FI$4="да",$C10,1)</f>
        <v>0</v>
      </c>
      <c r="FJ10" s="126">
        <f>'Тест ответы'!FH11*'Показатели'!$F$209*IF($FJ$4="да",$C10,1)</f>
        <v>0</v>
      </c>
      <c r="FK10" s="135">
        <f>'Тест ответы'!FI11*'Показатели'!$F$210*IF($FK$4="да",$C10,1)</f>
        <v>0</v>
      </c>
      <c r="FL10" s="122">
        <f>'Тест ответы'!FJ11*'Показатели'!$F$214*IF(FL$4="да",$C10,1)</f>
        <v>0</v>
      </c>
      <c r="FM10" s="122">
        <f>'Тест ответы'!FK11*'Показатели'!$F$215*IF(FM$4="да",$C10,1)</f>
        <v>0</v>
      </c>
      <c r="FN10" s="122">
        <f>'Тест ответы'!FL11*'Показатели'!$F$217*IF(FN$4="да",$C10,1)</f>
        <v>0</v>
      </c>
      <c r="FO10" s="122">
        <f>'Тест ответы'!FM11*'Показатели'!$F$218*IF(FO$4="да",$C10,1)</f>
        <v>0</v>
      </c>
      <c r="FP10" s="122">
        <f>'Тест ответы'!FN11*'Показатели'!$F$220*IF(FP$4="да",$C10,1)</f>
        <v>0</v>
      </c>
      <c r="FQ10" s="122">
        <f>'Тест ответы'!FO11*'Показатели'!$F$221*IF(FQ$4="да",$C10,1)</f>
        <v>0</v>
      </c>
      <c r="FR10" s="122">
        <f>'Тест ответы'!FP11*'Показатели'!$F$222*IF(FR$4="да",$C10,1)</f>
        <v>0</v>
      </c>
      <c r="FS10" s="122">
        <f>'Тест ответы'!FQ11*'Показатели'!$F$223*IF(FS$4="да",$C10,1)</f>
        <v>0</v>
      </c>
      <c r="FT10" s="122">
        <f>'Тест ответы'!FR11*'Показатели'!$F$224*IF(FT$4="да",$C10,1)</f>
        <v>0</v>
      </c>
      <c r="FU10" s="122">
        <f>'Тест ответы'!FS11*'Показатели'!$F$225*IF(FU$4="да",$C10,1)</f>
        <v>0</v>
      </c>
      <c r="FV10" s="122">
        <f>'Тест ответы'!FT11*'Показатели'!$F$227*IF(FV$4="да",$C10,1)</f>
        <v>0</v>
      </c>
      <c r="FW10" s="122">
        <f>'Тест ответы'!FU11*'Показатели'!$F$228*IF(FW$4="да",$C10,1)</f>
        <v>0</v>
      </c>
      <c r="FX10" s="122">
        <f>'Тест ответы'!FV11*'Показатели'!$F$229*IF(FX$4="да",$C10,1)</f>
        <v>0</v>
      </c>
      <c r="FY10" s="122">
        <f>'Тест ответы'!FW11*'Показатели'!$F$230*IF(FY$4="да",$C10,1)</f>
        <v>0</v>
      </c>
      <c r="FZ10" s="122">
        <f>'Тест ответы'!FX11*'Показатели'!$F$231*IF(FZ$4="да",$C10,1)</f>
        <v>0</v>
      </c>
      <c r="GA10" s="122">
        <f>'Тест ответы'!FY11*'Показатели'!$F$232*IF(GA$4="да",$C10,1)</f>
        <v>0</v>
      </c>
      <c r="GB10" s="122">
        <f>'Тест ответы'!FZ11*'Показатели'!$F$235*IF($GB$4="да",$C10,1)</f>
        <v>0</v>
      </c>
      <c r="GC10" s="122">
        <f>'Тест ответы'!GA11*'Показатели'!$F$236*IF($GC$4="да",$C10,1)</f>
        <v>0</v>
      </c>
      <c r="GD10" s="122">
        <f>'Тест ответы'!GB11*'Показатели'!$F$238*IF($GD$4="да",$C10,1)</f>
        <v>0</v>
      </c>
      <c r="GE10" s="122">
        <f>'Тест ответы'!GC11*'Показатели'!$F$239*IF($GE$4="да",$C10,1)</f>
        <v>0</v>
      </c>
      <c r="GF10" s="122">
        <f>'Тест ответы'!GD11*'Показатели'!$F$241*IF($GF$4="да",$C10,1)</f>
        <v>0</v>
      </c>
      <c r="GG10" s="122">
        <f>'Тест ответы'!GE11*'Показатели'!$F$242*IF($GG$4="да",$C10,1)</f>
        <v>0</v>
      </c>
      <c r="GH10" s="122">
        <f>'Тест ответы'!GF11*'Показатели'!$F$243*IF($GH$4="да",$C10,1)</f>
        <v>0</v>
      </c>
      <c r="GI10" s="122">
        <f>'Тест ответы'!GG11*'Показатели'!$F$244*IF($GI$4="да",$C10,1)</f>
        <v>0</v>
      </c>
      <c r="GJ10" s="122">
        <f>'Тест ответы'!GH11*'Показатели'!$F$245*IF($GJ$4="да",$C10,1)</f>
        <v>0</v>
      </c>
      <c r="GK10" s="122">
        <f>'Тест ответы'!GI11*'Показатели'!$F$246*IF($GK$4="да",$C10,1)</f>
        <v>0</v>
      </c>
      <c r="GL10" s="122">
        <f>'Тест ответы'!GJ11*'Показатели'!$F$248*IF($GL$4="да",$C10,1)</f>
        <v>0</v>
      </c>
      <c r="GM10" s="122">
        <f>'Тест ответы'!GK11*'Показатели'!$F$249*IF($GM$4="да",$C10,1)</f>
        <v>0</v>
      </c>
      <c r="GN10" s="122">
        <f>'Тест ответы'!GL11*'Показатели'!$F$250*IF($GN$4="да",$C10,1)</f>
        <v>0</v>
      </c>
      <c r="GO10" s="122">
        <f>'Тест ответы'!GM11*'Показатели'!$F$251*IF($GO$4="да",$C10,1)</f>
        <v>0</v>
      </c>
      <c r="GP10" s="122">
        <f>'Тест ответы'!GN11*'Показатели'!$F$252*IF($GP$4="да",$C10,1)</f>
        <v>0</v>
      </c>
      <c r="GQ10" s="122">
        <f>'Тест ответы'!GO11*'Показатели'!$F$253*IF($GQ$4="да",$C10,1)</f>
        <v>0</v>
      </c>
      <c r="GR10" s="132">
        <f>'Тест ответы'!GP11*'Показатели'!$F$256*IF($GR$4="да",$C10,1)</f>
        <v>0</v>
      </c>
      <c r="GS10" s="122">
        <f>'Тест ответы'!GQ11*'Показатели'!$F$257*IF($GS$4="да",$C10,1)</f>
        <v>0</v>
      </c>
      <c r="GT10" s="122">
        <f>'Тест ответы'!GR11*'Показатели'!$F$258*IF($GT$4="да",$C10,1)</f>
        <v>0</v>
      </c>
      <c r="GU10" s="122">
        <f>'Тест ответы'!GS11*'Показатели'!$F$260*IF($GU$4="да",$C10,1)</f>
        <v>0</v>
      </c>
      <c r="GV10" s="122">
        <f>'Тест ответы'!GT11*'Показатели'!$F$261*IF($GV$4="да",$C10,1)</f>
        <v>0</v>
      </c>
      <c r="GW10" s="122">
        <f>'Тест ответы'!GU11*'Показатели'!$F$262*IF($GW$4="да",$C10,1)</f>
        <v>0</v>
      </c>
      <c r="GX10" s="122">
        <f>'Тест ответы'!GV11*'Показатели'!$F$264*IF($GX$4="да",$C10,1)</f>
        <v>0</v>
      </c>
      <c r="GY10" s="122">
        <f>'Тест ответы'!GW11*'Показатели'!$F$265*IF($GY$4="да",$C10,1)</f>
        <v>0</v>
      </c>
      <c r="GZ10" s="122">
        <f>'Тест ответы'!GX11*'Показатели'!$F$266*IF($GZ$4="да",$C10,1)</f>
        <v>0</v>
      </c>
      <c r="HA10" s="122">
        <f>'Тест ответы'!GY11*'Показатели'!$F$267*IF($HA$4="да",$C10,1)</f>
        <v>0</v>
      </c>
      <c r="HB10" s="122">
        <f>'Тест ответы'!GZ11*'Показатели'!$F$269*IF($HB$4="да",$C10,1)</f>
        <v>0</v>
      </c>
      <c r="HC10" s="122">
        <f>'Тест ответы'!HA11*'Показатели'!$F$270*IF($HC$4="да",$C10,1)</f>
        <v>0</v>
      </c>
      <c r="HD10" s="122">
        <f>'Тест ответы'!HB11*'Показатели'!$F$271*IF($HD$4="да",$C10,1)</f>
        <v>0</v>
      </c>
      <c r="HE10" s="122">
        <f>'Тест ответы'!HC11*'Показатели'!$F$272*IF($HE$4="да",$C10,1)</f>
        <v>0</v>
      </c>
      <c r="HF10" s="122">
        <f>'Тест ответы'!HD11*'Показатели'!$F$274*IF($HF$4="да",$C10,1)</f>
        <v>0</v>
      </c>
      <c r="HG10" s="122">
        <f>'Тест ответы'!HE11*'Показатели'!$F$275*IF($HG$4="да",$C10,1)</f>
        <v>0</v>
      </c>
      <c r="HH10" s="122">
        <f>'Тест ответы'!HF11*'Показатели'!$F$276*IF($HH$4="да",$C10,1)</f>
        <v>0</v>
      </c>
      <c r="HI10" s="122">
        <f>'Тест ответы'!HG11*'Показатели'!$F$277*IF($HI$4="да",$C10,1)</f>
        <v>0</v>
      </c>
      <c r="HJ10" s="122">
        <f>'Тест ответы'!HH11*'Показатели'!$F$278*IF($HJ$4="да",$C10,1)</f>
        <v>0</v>
      </c>
      <c r="HK10" s="122">
        <f>'Тест ответы'!HI11*'Показатели'!$F$279*IF($HK$4="да",$C10,1)</f>
        <v>0</v>
      </c>
      <c r="HL10" s="122">
        <f>'Тест ответы'!HJ11*'Показатели'!$F$280*IF($HL$4="да",$C10,1)</f>
        <v>0</v>
      </c>
      <c r="HM10" s="122">
        <f>'Тест ответы'!HK11*'Показатели'!$F$281*IF($HM$4="да",$C10,1)</f>
        <v>0</v>
      </c>
      <c r="HN10" s="122">
        <f>'Тест ответы'!HL11*'Показатели'!$F$282*IF($HN$4="да",$C10,1)</f>
        <v>0</v>
      </c>
      <c r="HO10" s="122">
        <f>'Тест ответы'!HM11*'Показатели'!$F$284*IF($HO$4="да",$C10,1)</f>
        <v>0</v>
      </c>
      <c r="HP10" s="122">
        <f>'Тест ответы'!HN11*'Показатели'!$F$285*IF($HP$4="да",$C10,1)</f>
        <v>0</v>
      </c>
      <c r="HQ10" s="122">
        <f>'Тест ответы'!HO11*'Показатели'!$F$286*IF($HQ$4="да",$C10,1)</f>
        <v>0</v>
      </c>
      <c r="HR10" s="122">
        <f>'Тест ответы'!HP11*'Показатели'!$F$287*IF($HR$4="да",$C10,1)</f>
        <v>0</v>
      </c>
      <c r="HS10" s="122">
        <f>'Тест ответы'!HQ11*'Показатели'!$F$288*IF($HS$4="да",$C10,1)</f>
        <v>0</v>
      </c>
      <c r="HT10" s="122">
        <f>'Тест ответы'!HR11*'Показатели'!$F$289*IF(HT$4="да",$C10,1)</f>
        <v>0</v>
      </c>
      <c r="HU10" s="122">
        <f>'Тест ответы'!HS11*'Показатели'!$F$290*IF($HU$4="да",$C10,1)</f>
        <v>0</v>
      </c>
      <c r="HV10" s="122">
        <f>'Тест ответы'!HT11*'Показатели'!$F$291*IF($HV$4="да",$C10,1)</f>
        <v>0</v>
      </c>
      <c r="HW10" s="122">
        <f>'Тест ответы'!HU11*'Показатели'!$F$292*IF($HW$4="да",$C10,1)</f>
        <v>0</v>
      </c>
      <c r="HX10" s="122" t="str">
        <f>'Тест ответы'!HV11*#REF!*C10</f>
        <v>#REF!</v>
      </c>
      <c r="HY10" s="133" t="str">
        <f>'Тест ответы'!HW11*#REF!*C10</f>
        <v>#REF!</v>
      </c>
      <c r="HZ10" s="122">
        <f>'Тест ответы'!HX11*'Показатели'!$F$295*IF(HZ$4="да",$C10,1)</f>
        <v>0</v>
      </c>
      <c r="IA10" s="122">
        <f>'Тест ответы'!HY11*'Показатели'!$F$296*IF(IA$4="да",$C10,1)</f>
        <v>0</v>
      </c>
      <c r="IB10" s="122">
        <f>'Тест ответы'!HZ11*'Показатели'!$F$297*IF(IB$4="да",$C10,1)</f>
        <v>0</v>
      </c>
      <c r="IC10" s="122">
        <f>'Тест ответы'!IA11*'Показатели'!$F$299*IF(IC$4="да",$C10,1)</f>
        <v>0</v>
      </c>
      <c r="ID10" s="122">
        <f>'Тест ответы'!IB11*'Показатели'!$F$300*IF(ID$4="да",$C10,1)</f>
        <v>0</v>
      </c>
      <c r="IE10" s="122">
        <f>'Тест ответы'!IC11*'Показатели'!$F$301*IF(IE$4="да",$C10,1)</f>
        <v>0</v>
      </c>
      <c r="IF10" s="122">
        <f>'Тест ответы'!ID11*'Показатели'!$F$303*IF(IF$4="да",$C10,1)</f>
        <v>0</v>
      </c>
      <c r="IG10" s="122">
        <f>'Тест ответы'!IE11*'Показатели'!$F$304*IF(IG$4="да",$C10,1)</f>
        <v>0</v>
      </c>
      <c r="IH10" s="122">
        <f>'Тест ответы'!IF11*'Показатели'!$F$305*IF(IH$4="да",$C10,1)</f>
        <v>0</v>
      </c>
      <c r="II10" s="122">
        <f>'Тест ответы'!IG11*'Показатели'!$F$307*IF(II$4="да",$C10,1)</f>
        <v>0</v>
      </c>
      <c r="IJ10" s="122">
        <f>'Тест ответы'!IH11*'Показатели'!$F$308*IF(IJ$4="да",$C10,1)</f>
        <v>0</v>
      </c>
      <c r="IK10" s="122">
        <f>'Тест ответы'!II11*'Показатели'!$F$309*IF(IK$4="да",$C10,1)</f>
        <v>0</v>
      </c>
      <c r="IL10" s="122">
        <f>'Тест ответы'!IJ11*'Показатели'!$F$313*IF(IL$4="да",$C10,1)</f>
        <v>0</v>
      </c>
      <c r="IM10" s="122">
        <f>'Тест ответы'!IK11*'Показатели'!$F$314*IF(IM$4="да",$C10,1)</f>
        <v>0</v>
      </c>
      <c r="IN10" s="122">
        <f>'Тест ответы'!IL11*'Показатели'!$F$315*IF(IN$4="да",$C10,1)</f>
        <v>0</v>
      </c>
      <c r="IO10" s="122">
        <f>'Тест ответы'!IM11*'Показатели'!$F$316*IF(IO$4="да",$C10,1)</f>
        <v>0</v>
      </c>
      <c r="IP10" s="122">
        <f>'Тест ответы'!IN11*'Показатели'!$F$317*IF(IP$4="да",$C10,1)</f>
        <v>0</v>
      </c>
      <c r="IQ10" s="122">
        <f>'Тест ответы'!IO11*'Показатели'!$F$318*IF(IQ$4="да",$C10,1)</f>
        <v>0</v>
      </c>
      <c r="IR10" s="122">
        <f>'Тест ответы'!IP11*'Показатели'!$F$320*IF(IR$4="да",$C10,1)</f>
        <v>0</v>
      </c>
      <c r="IS10" s="122">
        <f>'Тест ответы'!IQ11*'Показатели'!$F$321*IF(IS$4="да",$C10,1)</f>
        <v>0</v>
      </c>
      <c r="IT10" s="122">
        <f>'Тест ответы'!IR11*'Показатели'!$F$322*IF(IT$4="да",$C10,1)</f>
        <v>0</v>
      </c>
      <c r="IU10" s="122">
        <f>'Тест ответы'!IS11*'Показатели'!$F$323*IF(IU$4="да",$C10,1)</f>
        <v>0</v>
      </c>
      <c r="IV10" s="122">
        <f>'Тест ответы'!IT11*'Показатели'!$F$324*IF(IV$4="да",$C10,1)</f>
        <v>0</v>
      </c>
      <c r="IW10" s="122">
        <f>'Тест ответы'!IU11*'Показатели'!$F$325*IF(IW$4="да",$C10,1)</f>
        <v>0</v>
      </c>
      <c r="IX10" s="122">
        <f>'Тест ответы'!IV11*'Показатели'!$F$327*IF(IX$4="да",$C10,1)</f>
        <v>0</v>
      </c>
      <c r="IY10" s="122">
        <f>'Тест ответы'!IW11*'Показатели'!$F$328*IF(IY$4="да",$C10,1)</f>
        <v>0</v>
      </c>
      <c r="IZ10" s="132">
        <f>'Тест ответы'!IX11*'Показатели'!$F$331*IF(IZ$4="да",$C10,1)</f>
        <v>0</v>
      </c>
      <c r="JA10" s="122">
        <f>'Тест ответы'!IY11*'Показатели'!$F$332*IF(JA$4="да",$C10,1)</f>
        <v>0</v>
      </c>
      <c r="JB10" s="122">
        <f>'Тест ответы'!IZ11*'Показатели'!$F$333*IF(JB$4="да",$C10,1)</f>
        <v>0</v>
      </c>
      <c r="JC10" s="122">
        <f>'Тест ответы'!JA11*'Показатели'!$F$334*IF(JC$4="да",$C10,1)</f>
        <v>0</v>
      </c>
      <c r="JD10" s="122">
        <f>'Тест ответы'!JB11*'Показатели'!$F$335*IF(JD$4="да",$C10,1)</f>
        <v>0</v>
      </c>
      <c r="JE10" s="122">
        <f>'Тест ответы'!JC11*'Показатели'!$F$336*IF(JE$4="да",$C10,1)</f>
        <v>0</v>
      </c>
      <c r="JF10" s="122">
        <f>'Тест ответы'!JD11*'Показатели'!$F$338*IF(JF$4="да",$C10,1)</f>
        <v>0</v>
      </c>
      <c r="JG10" s="122">
        <f>'Тест ответы'!JE11*'Показатели'!$F$339*IF(JG$4="да",$C10,1)</f>
        <v>0</v>
      </c>
      <c r="JH10" s="122">
        <f>'Тест ответы'!JF11*'Показатели'!$F$341*IF(JH$4="да",$C10,1)</f>
        <v>0</v>
      </c>
      <c r="JI10" s="122">
        <f>'Тест ответы'!JG11*'Показатели'!$F$342*IF(JI$4="да",$C10,1)</f>
        <v>0</v>
      </c>
      <c r="JJ10" s="122">
        <f>'Тест ответы'!JH11*'Показатели'!$F$343*IF(JJ$4="да",$C10,1)</f>
        <v>0</v>
      </c>
      <c r="JK10" s="122">
        <f>'Тест ответы'!JI11*'Показатели'!$F$344*IF(JK$4="да",$C10,1)</f>
        <v>0</v>
      </c>
      <c r="JL10" s="122">
        <f>'Тест ответы'!JJ11*'Показатели'!$F$345*IF(JL$4="да",$C10,1)</f>
        <v>0</v>
      </c>
      <c r="JM10" s="122">
        <f>'Тест ответы'!JK11*'Показатели'!$F$346*IF(JM$4="да",$C10,1)</f>
        <v>0</v>
      </c>
      <c r="JN10" s="122">
        <f>'Тест ответы'!JL11*'Показатели'!$F$347*IF(JN$4="да",$C10,1)</f>
        <v>0</v>
      </c>
      <c r="JO10" s="122">
        <f>'Тест ответы'!JM11*'Показатели'!$F$348*IF(JO$4="да",$C10,1)</f>
        <v>0</v>
      </c>
      <c r="JP10" s="122">
        <f>'Тест ответы'!JN11*'Показатели'!$F$349*IF(JP$4="да",$C10,1)</f>
        <v>0</v>
      </c>
      <c r="JQ10" s="122">
        <f>'Тест ответы'!JO11*'Показатели'!$F$350*IF(JQ$4="да",$C10,1)</f>
        <v>0</v>
      </c>
      <c r="JR10" s="122">
        <f>'Тест ответы'!JP11*'Показатели'!$F$351*IF(JR$4="да",$C10,1)</f>
        <v>0</v>
      </c>
      <c r="JS10" s="122">
        <f>'Тест ответы'!JQ11*'Показатели'!$F$352*IF(JS$4="да",$C10,1)</f>
        <v>0</v>
      </c>
      <c r="JT10" s="122">
        <f>'Тест ответы'!JR11*'Показатели'!$F$353*IF(JT$4="да",$C10,1)</f>
        <v>0</v>
      </c>
      <c r="JU10" s="122">
        <f>'Тест ответы'!JS11*'Показатели'!$F$354*IF(JU$4="да",$C10,1)</f>
        <v>0</v>
      </c>
      <c r="JV10" s="122">
        <f>'Тест ответы'!JT11*'Показатели'!$F$355*IF(JV$4="да",$C10,1)</f>
        <v>0</v>
      </c>
      <c r="JW10" s="122">
        <f>'Тест ответы'!JU11*'Показатели'!$F$356*IF(JW$4="да",$C10,1)</f>
        <v>0</v>
      </c>
      <c r="JX10" s="122">
        <f>'Тест ответы'!JV11*'Показатели'!$F$357*IF(JX$4="да",$C10,1)</f>
        <v>0</v>
      </c>
      <c r="JY10" s="122">
        <f>'Тест ответы'!JW11*'Показатели'!$F$358*IF(JY$4="да",$C10,1)</f>
        <v>0</v>
      </c>
      <c r="JZ10" s="122">
        <f>'Тест ответы'!JX11*'Показатели'!$F$360*IF(JZ$4="да",$C10,1)</f>
        <v>0</v>
      </c>
      <c r="KA10" s="122">
        <f>'Тест ответы'!JY11*'Показатели'!$F$361*IF(KA$4="да",$C10,1)</f>
        <v>0</v>
      </c>
      <c r="KB10" s="122">
        <f>'Тест ответы'!JZ11*'Показатели'!$F$362*IF(KB$4="да",$C10,1)</f>
        <v>0</v>
      </c>
      <c r="KC10" s="122">
        <f>'Тест ответы'!KA11*'Показатели'!$F$363*IF(KC$4="да",$C10,1)</f>
        <v>0</v>
      </c>
      <c r="KD10" s="122">
        <f>'Тест ответы'!KB11*'Показатели'!$F$364*IF(KD$4="да",$C10,1)</f>
        <v>0</v>
      </c>
      <c r="KE10" s="136">
        <f>'Тест ответы'!KC11*'Показатели'!$F$365*IF(KE$4="да",$C10,1)</f>
        <v>0</v>
      </c>
      <c r="KF10" s="122">
        <f>'Тест ответы'!KD11*'Показатели'!$F$380*IF(KF$4="да",A10,1)</f>
        <v>0</v>
      </c>
      <c r="KG10" s="122">
        <f>'Тест ответы'!KE11*'Показатели'!$F$383*IF(KG$4="да",B10,1)</f>
        <v>0</v>
      </c>
      <c r="KH10" s="133">
        <f>'Тест ответы'!KF11*'Показатели'!$F$385*IF(KH$4="да",C10,1)</f>
        <v>0</v>
      </c>
      <c r="KI10" s="122">
        <f>'Тест ответы'!KG11*'Показатели'!$F$387*IF($KI$4="да",C10,1)</f>
        <v>0</v>
      </c>
      <c r="KJ10" s="122">
        <f>'Тест ответы'!KH11*'Показатели'!$F$388*IF($KJ$4="да",C10,1)</f>
        <v>0</v>
      </c>
      <c r="KK10" s="122">
        <f>'Тест ответы'!KI11*'Показатели'!$F$389*IF($KK$4="да",C10,1)</f>
        <v>0</v>
      </c>
      <c r="KL10" s="132">
        <f>'Тест ответы'!KJ11*'Показатели'!$F$391*IF(KL$4="да",C10,1)</f>
        <v>0</v>
      </c>
      <c r="KM10" s="122">
        <f>'Тест ответы'!KK11*'Показатели'!$F$392*IF(KM$4="да",D10,1)</f>
        <v>0</v>
      </c>
      <c r="KN10" s="132">
        <f>'Тест ответы'!KL11*'Показатели'!$F$394*IF($KN$4="да",C10,1)</f>
        <v>0</v>
      </c>
      <c r="KO10" s="133">
        <f>'Тест ответы'!KM11*'Показатели'!$F$395*IF($KO$4="да",C10,1)</f>
        <v>0</v>
      </c>
      <c r="KP10" s="122">
        <f>'Тест ответы'!KN11*'Показатели'!$F$397*IF($KP$4="да",$C10,1)</f>
        <v>0</v>
      </c>
      <c r="KQ10" s="122">
        <f>'Тест ответы'!KO11*'Показатели'!$F$398*IF($KQ$4="да",$C10,1)</f>
        <v>0</v>
      </c>
      <c r="KR10" s="122">
        <f>'Тест ответы'!KP11*'Показатели'!$F$400*IF($KR$4="да",$C10,1)</f>
        <v>0</v>
      </c>
      <c r="KS10" s="133">
        <f>'Тест ответы'!KQ11*'Показатели'!$F$401*IF($KS$4="да",$C10,1)</f>
        <v>0</v>
      </c>
      <c r="KT10" s="122">
        <f>'Тест ответы'!KR11*'Показатели'!$F$403*IF($KT$4="да",$C10,1)</f>
        <v>0</v>
      </c>
      <c r="KU10" s="122">
        <f>'Тест ответы'!KS11*'Показатели'!$F$405*IF($KU$4="да",$C10,1)</f>
        <v>0</v>
      </c>
      <c r="KV10" s="130">
        <f>'Тест ответы'!KT11*'Показатели'!$F$408*IF($KV$4="да",$C10,1)</f>
        <v>0</v>
      </c>
      <c r="KW10" s="122">
        <f>'Тест ответы'!KU11*'Показатели'!$F$409*IF($KW$4="да",$C10,1)</f>
        <v>0</v>
      </c>
      <c r="KX10" s="122">
        <f>'Тест ответы'!KV11*'Показатели'!$F$410*IF($KX$4="да",$C10,1)</f>
        <v>0</v>
      </c>
      <c r="KY10" s="122">
        <f>'Тест ответы'!KW11*'Показатели'!$F$411*IF($KY$4="да",$C10,1)</f>
        <v>0</v>
      </c>
      <c r="KZ10" s="132">
        <f>'Тест ответы'!KX11*'Показатели'!$F$413*IF($KZ$4="да",$C10,1)</f>
        <v>0</v>
      </c>
      <c r="LA10" s="122">
        <f>'Тест ответы'!KY11*'Показатели'!$F$415*IF($LA$4="да",$C10,1)</f>
        <v>0</v>
      </c>
      <c r="LB10" s="122">
        <f>'Тест ответы'!KZ11*'Показатели'!$F$416*IF($LB$4="да",$C10,1)</f>
        <v>0</v>
      </c>
      <c r="LC10" s="122">
        <f>'Тест ответы'!LA11*'Показатели'!$F$417*IF($LC$4="да",$C10,1)</f>
        <v>0</v>
      </c>
      <c r="LD10" s="132">
        <f>'Тест ответы'!LB11*'Показатели'!$F$420*IF($LD$4="да",$C10,1)</f>
        <v>0</v>
      </c>
      <c r="LE10" s="122">
        <f>'Тест ответы'!LC11*'Показатели'!$F$422*IF($LE$4="да",$C10,1)</f>
        <v>0</v>
      </c>
      <c r="LF10" s="122">
        <f>'Тест ответы'!LD11*'Показатели'!$F$423*IF($LF$4="да",$C10,1)</f>
        <v>0</v>
      </c>
      <c r="LG10" s="133">
        <f>'Тест ответы'!LE11*'Показатели'!$F$424*IF($LG$4="да",$C10,1)</f>
        <v>0</v>
      </c>
      <c r="LH10" s="122">
        <f>'Тест ответы'!LF11*'Показатели'!$F$426*IF(LH$4="да",$C10,1)</f>
        <v>0</v>
      </c>
      <c r="LI10" s="122">
        <f>'Тест ответы'!LG11*'Показатели'!$F$427*IF($LI$4="да",$C10,1)</f>
        <v>0</v>
      </c>
      <c r="LJ10" s="122">
        <f>'Тест ответы'!LH11*'Показатели'!$F$428*IF($LJ$4="да",$C10,1)</f>
        <v>0</v>
      </c>
      <c r="LK10" s="122">
        <f>'Тест ответы'!LI11*'Показатели'!$F$429*IF($LK$4="да",$C10,1)</f>
        <v>0</v>
      </c>
      <c r="LL10" s="122">
        <f>'Тест ответы'!LJ11*'Показатели'!$F$430*IF($LI$4="да",$C10,1)</f>
        <v>0</v>
      </c>
      <c r="LM10" s="125">
        <f>'Тест ответы'!LK11*'Показатели'!$F$461*IF(LM$4="да",$C10,1)</f>
        <v>0</v>
      </c>
      <c r="LN10" s="126">
        <f>'Тест ответы'!LL11*'Показатели'!$F$462*IF(LN$4="да",$C10,1)</f>
        <v>0</v>
      </c>
      <c r="LO10" s="126">
        <f>'Тест ответы'!LM11*'Показатели'!$F$463*IF(LO$4="да",$C10,1)</f>
        <v>0</v>
      </c>
      <c r="LP10" s="126">
        <f>'Тест ответы'!LN11*'Показатели'!$F$464*IF(LP$4="да",$C10,1)</f>
        <v>0</v>
      </c>
      <c r="LQ10" s="126">
        <f>'Тест ответы'!LO11*'Показатели'!$F$466*IF(LQ$4="да",$C10,1)</f>
        <v>0</v>
      </c>
      <c r="LR10" s="126">
        <f>'Тест ответы'!LP11*'Показатели'!$F$467*IF(LR$4="да",$C10,1)</f>
        <v>0</v>
      </c>
      <c r="LS10" s="126">
        <f>'Тест ответы'!LQ11*'Показатели'!$F$468*IF(LS$4="да",$C10,1)</f>
        <v>0</v>
      </c>
      <c r="LT10" s="135">
        <f>'Тест ответы'!LR11*'Показатели'!$F$469*IF(LT$4="да",$C10,1)</f>
        <v>0</v>
      </c>
      <c r="LU10" s="122">
        <f>'Тест ответы'!LS11*'Показатели'!$F$472*IF($LU$4="да",$C10,1)</f>
        <v>0</v>
      </c>
      <c r="LV10" s="122">
        <f>'Тест ответы'!LT11*'Показатели'!$F$473*IF($LV$4="да",$C10,1)</f>
        <v>0</v>
      </c>
      <c r="LW10" s="122">
        <f>'Тест ответы'!LU11*'Показатели'!$F$474*IF($LW$4="да",$C10,1)</f>
        <v>0</v>
      </c>
      <c r="LX10" s="122">
        <f>'Тест ответы'!LV11*'Показатели'!$F$476*IF($LX$4="да",$C10,1)</f>
        <v>0</v>
      </c>
      <c r="LY10" s="122">
        <f>'Тест ответы'!LW11*'Показатели'!$F$477*IF($LY$4="да",$C10,1)</f>
        <v>0</v>
      </c>
      <c r="LZ10" s="122">
        <f>'Тест ответы'!LX11*'Показатели'!$F$478*IF(LZ$4="да",$C10,1)</f>
        <v>0</v>
      </c>
      <c r="MA10" s="122">
        <f>'Тест ответы'!LY11*'Показатели'!$F$479*IF($MA$4="да",$C10,1)</f>
        <v>0</v>
      </c>
      <c r="MB10" s="122">
        <f>'Тест ответы'!LZ11*'Показатели'!$F$480*IF($MB$4="да",$C10,1)</f>
        <v>0</v>
      </c>
      <c r="MC10" s="122">
        <f>'Тест ответы'!MA11*'Показатели'!$F$481*IF($MC$4="да",$C10,1)</f>
        <v>0</v>
      </c>
      <c r="MD10" s="122">
        <f>'Тест ответы'!MB11*'Показатели'!$F$483*IF($MD$4="да",$C10,1)</f>
        <v>0</v>
      </c>
      <c r="ME10" s="122">
        <f>'Тест ответы'!MC11*'Показатели'!$F$484*IF($ME$4="да",$C10,1)</f>
        <v>0</v>
      </c>
      <c r="MF10" s="122">
        <f>'Тест ответы'!MD11*'Показатели'!$F$486*IF($MF$4="да",$C10,1)</f>
        <v>0</v>
      </c>
      <c r="MG10" s="136">
        <f>'Тест ответы'!ME11*'Показатели'!$F$486*IF(MG$4="да",$C10,1)</f>
        <v>0</v>
      </c>
      <c r="MH10" s="126">
        <f>'Тест ответы'!MF11*'Показатели'!$F$489*IF($MH$4="да",$C10,1)</f>
        <v>0</v>
      </c>
      <c r="MI10" s="126">
        <f>'Тест ответы'!MG11*'Показатели'!$F$490*IF($MI$4="да",$C10,1)</f>
        <v>0</v>
      </c>
      <c r="MJ10" s="126">
        <f>'Тест ответы'!MH11*'Показатели'!$F$491*IF($MJ$4="да",$C10,1)</f>
        <v>0</v>
      </c>
      <c r="MK10" s="126">
        <f>'Тест ответы'!MI11*'Показатели'!$F$492*IF($MK$4="да",$C10,1)</f>
        <v>0</v>
      </c>
      <c r="ML10" s="126">
        <f>'Тест ответы'!MJ11*'Показатели'!$F$493*IF($ML$4="да",$C10,1)</f>
        <v>0</v>
      </c>
      <c r="MM10" s="126">
        <f>'Тест ответы'!MK11*'Показатели'!$F$494*IF($MM$4="да",$C10,1)</f>
        <v>0</v>
      </c>
      <c r="MN10" s="126">
        <f>'Тест ответы'!ML11*'Показатели'!$F$495*IF($MN$4="да",$C10,1)</f>
        <v>0</v>
      </c>
      <c r="MO10" s="126">
        <f>'Тест ответы'!MM11*'Показатели'!$F$496*IF($MO$4="да",$C10,1)</f>
        <v>0</v>
      </c>
      <c r="MP10" s="126">
        <f>'Тест ответы'!MN11*'Показатели'!$F$497*IF($MP$4="да",$C10,1)</f>
        <v>0</v>
      </c>
      <c r="MQ10" s="126">
        <f>'Тест ответы'!MO11*'Показатели'!$F$498*IF($MQ$4="да",$C10,1)</f>
        <v>0</v>
      </c>
      <c r="MR10" s="126">
        <f>'Тест ответы'!MP11*'Показатели'!$F$499*IF($MR$4="да",$C10,1)</f>
        <v>0</v>
      </c>
      <c r="MS10" s="126">
        <f>'Тест ответы'!MQ11*'Показатели'!$F$500*IF($MS$4="да",$C10,1)</f>
        <v>0</v>
      </c>
      <c r="MT10" s="126">
        <f>'Тест ответы'!MR11*'Показатели'!G$501*IF($MS$4="да",$C10,1)</f>
        <v>0</v>
      </c>
      <c r="MU10" s="126">
        <f>'Тест ответы'!MS11*'Показатели'!H$502*IF($MS$4="да",$C10,1)</f>
        <v>0</v>
      </c>
      <c r="MV10" s="126">
        <f>'Тест ответы'!MT11*'Показатели'!I$503*IF($MS$4="да",$C10,1)</f>
        <v>0</v>
      </c>
      <c r="MW10" s="126">
        <f>'Тест ответы'!MU11*'Показатели'!$F$504*IF($MW$4="да",$C10,1)</f>
        <v>0</v>
      </c>
      <c r="MX10" s="126">
        <f>'Тест ответы'!MV11*'Показатели'!$F$505*IF(MX$4="да",$C10,1)</f>
        <v>0</v>
      </c>
      <c r="MY10" s="126">
        <f>'Тест ответы'!MW11*'Показатели'!$F$506*IF(MY$4="да",$C10,1)</f>
        <v>0</v>
      </c>
      <c r="MZ10" s="126">
        <f>'Тест ответы'!MX11*'Показатели'!$F$507*IF(MZ$4="да",$C10,1)</f>
        <v>0</v>
      </c>
      <c r="NA10" s="126">
        <f>'Тест ответы'!MY11*'Показатели'!$F$508*IF(NA$4="да",$C10,1)</f>
        <v>0</v>
      </c>
      <c r="NB10" s="126">
        <f>'Тест ответы'!MZ11*'Показатели'!$F$509*IF(NB$4="да",$C10,1)</f>
        <v>0</v>
      </c>
      <c r="NC10" s="126">
        <f>'Тест ответы'!NA11*'Показатели'!$F$510*IF(NC$4="да",$C10,1)</f>
        <v>0</v>
      </c>
      <c r="ND10" s="126">
        <f>'Тест ответы'!NB11*'Показатели'!$F$511*IF(ND$4="да",$C10,1)</f>
        <v>0</v>
      </c>
      <c r="NE10" s="126">
        <f>'Тест ответы'!NC11*'Показатели'!$F$512*IF(NE$4="да",$C10,1)</f>
        <v>0</v>
      </c>
      <c r="NF10" s="126">
        <f>'Тест ответы'!ND11*'Показатели'!$F$513*IF(NF$4="да",$C10,1)</f>
        <v>0</v>
      </c>
      <c r="NG10" s="126">
        <f>'Тест ответы'!NE11*'Показатели'!$F$514*IF(NG$4="да",$C10,1)</f>
        <v>0</v>
      </c>
      <c r="NH10" s="126">
        <f>'Тест ответы'!NF11*'Показатели'!$F$515*IF(NH$4="да",$C10,1)</f>
        <v>0</v>
      </c>
      <c r="NI10" s="134">
        <f>'Тест ответы'!NG11*'Показатели'!$F$516*IF($NI$4="да",$C10,1)</f>
        <v>0</v>
      </c>
      <c r="NJ10" s="126">
        <f>'Тест ответы'!NH11*'Показатели'!$F$518*IF(NJ$4="да",$C10,1)</f>
        <v>0</v>
      </c>
      <c r="NK10" s="126">
        <f>'Тест ответы'!NI11*'Показатели'!$F$519*IF(NK$4="да",$C10,1)</f>
        <v>0</v>
      </c>
      <c r="NL10" s="126">
        <f>'Тест ответы'!NJ11*'Показатели'!$F$520*IF(NL$4="да",$C10,1)</f>
        <v>0</v>
      </c>
      <c r="NM10" s="126">
        <f>'Тест ответы'!NK11*'Показатели'!$F$521*IF(NM$4="да",$C10,1)</f>
        <v>0</v>
      </c>
      <c r="NN10" s="126">
        <f>'Тест ответы'!NL11*'Показатели'!$F$522*IF(NN$4="да",$C10,1)</f>
        <v>0</v>
      </c>
      <c r="NO10" s="126">
        <f>'Тест ответы'!NM11*'Показатели'!$F$523*IF(NO$4="да",$C10,1)</f>
        <v>0</v>
      </c>
      <c r="NP10" s="126">
        <f>'Тест ответы'!NN11*'Показатели'!G$524*IF(NP$4="да",$C10,1)</f>
        <v>0</v>
      </c>
      <c r="NQ10" s="126">
        <f>'Тест ответы'!NO11*'Показатели'!H$525*IF(NQ$4="да",$C10,1)</f>
        <v>0</v>
      </c>
      <c r="NR10" s="126">
        <f>'Тест ответы'!NP11*'Показатели'!I$526*IF(NR$4="да",$C10,1)</f>
        <v>0</v>
      </c>
      <c r="NS10" s="126">
        <f>'Тест ответы'!NQ11*'Показатели'!$F$527*IF(NS$4="да",$C10,1)</f>
        <v>0</v>
      </c>
      <c r="NT10" s="126">
        <f>'Тест ответы'!NR11*'Показатели'!$F$528*IF(NT$4="да",$C10,1)</f>
        <v>0</v>
      </c>
      <c r="NU10" s="126">
        <f>'Тест ответы'!NS11*'Показатели'!$F$529*IF(NU$4="да",$C10,1)</f>
        <v>0</v>
      </c>
      <c r="NV10" s="135">
        <f>'Тест ответы'!NT11*'Показатели'!$F$530*IF(NV$4="да",$C10,1)</f>
        <v>0</v>
      </c>
      <c r="NW10" s="126">
        <f>'Тест ответы'!NU11*'Показатели'!$F$533*IF($NW$4="да",$C10,1)</f>
        <v>0</v>
      </c>
      <c r="NX10" s="126">
        <f>'Тест ответы'!NV11*'Показатели'!$F$534*IF($NX$4="да",$C10,1)</f>
        <v>0</v>
      </c>
      <c r="NY10" s="127">
        <f>'Тест ответы'!NW11*'Показатели'!$F$536*IF($NY$4="да",$C10,1)</f>
        <v>0</v>
      </c>
      <c r="NZ10" s="126">
        <f>'Тест ответы'!NX11*'Показатели'!$F$537*IF($NZ$4="да",$C10,1)</f>
        <v>0</v>
      </c>
      <c r="OA10" s="127">
        <f>'Тест ответы'!NY11*'Показатели'!$F$539*IF(OA$4="да",$C10,1)</f>
        <v>0</v>
      </c>
      <c r="OB10" s="126">
        <f>'Тест ответы'!NZ11*'Показатели'!$F$540*IF(OB$4="да",$C10,1)</f>
        <v>0</v>
      </c>
      <c r="OC10" s="126">
        <f>'Тест ответы'!OA11*'Показатели'!$F$541*IF(OC$4="да",$C10,1)</f>
        <v>0</v>
      </c>
      <c r="OD10" s="126">
        <f>'Тест ответы'!OB11*'Показатели'!$F$542*IF(OD$4="да",$C10,1)</f>
        <v>0</v>
      </c>
      <c r="OE10" s="126">
        <f>'Тест ответы'!OC11*'Показатели'!$F$543*IF(OE$4="да",$C10,1)</f>
        <v>0</v>
      </c>
      <c r="OF10" s="126">
        <f>'Тест ответы'!OD11*'Показатели'!$F$544*IF(OF$4="да",$C10,1)</f>
        <v>0</v>
      </c>
      <c r="OG10" s="127">
        <f>'Тест ответы'!OE11*'Показатели'!$F$546*IF(OG$4="да",$C10,1)</f>
        <v>0</v>
      </c>
      <c r="OH10" s="126">
        <f>'Тест ответы'!OF11*'Показатели'!$F$547*IF(OH$4="да",$C10,1)</f>
        <v>0</v>
      </c>
      <c r="OI10" s="126">
        <f>'Тест ответы'!OG11*'Показатели'!$F$548*IF(OI$4="да",$C10,1)</f>
        <v>0</v>
      </c>
      <c r="OJ10" s="126">
        <f>'Тест ответы'!OH11*'Показатели'!$F$549*IF(OJ$4="да",$C10,1)</f>
        <v>0</v>
      </c>
      <c r="OK10" s="126">
        <f>'Тест ответы'!OI11*'Показатели'!$F$550*IF(OK$4="да",$C10,1)</f>
        <v>0</v>
      </c>
      <c r="OL10" s="126">
        <f>'Тест ответы'!OJ11*'Показатели'!$F$551*IF(OL$4="да",$C10,1)</f>
        <v>0</v>
      </c>
      <c r="OM10" s="137">
        <f>'Тест ответы'!OK11*'Показатели'!$F$554*IF($OM$4="да",$C10,1)</f>
        <v>0</v>
      </c>
      <c r="ON10" s="134">
        <f>'Тест ответы'!OL11*'Показатели'!$F$555*IF($ON$4="да",$C10,1)</f>
        <v>0</v>
      </c>
      <c r="OO10" s="126">
        <f>'Тест ответы'!OM11*'Показатели'!$F$557*IF($OO$4="да",$C10,1)</f>
        <v>0</v>
      </c>
      <c r="OP10" s="135">
        <f>'Тест ответы'!ON11*'Показатели'!$F$558*IF($OP$4="да",$C10,1)</f>
        <v>0</v>
      </c>
      <c r="OQ10" s="127">
        <f>'Тест ответы'!OO11*'Показатели'!$F$564*IF(OQ$4="да",$C10,1)</f>
        <v>0</v>
      </c>
      <c r="OR10" s="126">
        <f>'Тест ответы'!OP11*'Показатели'!$F$565*IF(OR$4="да",$C10,1)</f>
        <v>0</v>
      </c>
      <c r="OS10" s="126">
        <f>'Тест ответы'!OQ11*'Показатели'!$F$566*IF(OS$4="да",$C10,1)</f>
        <v>0</v>
      </c>
      <c r="OT10" s="126">
        <f>'Тест ответы'!OR11*'Показатели'!$F$567*IF(OT$4="да",$C10,1)</f>
        <v>0</v>
      </c>
      <c r="OU10" s="126">
        <f>'Тест ответы'!OS11*'Показатели'!$F$568*IF(OU$4="да",$C10,1)</f>
        <v>0</v>
      </c>
      <c r="OV10" s="126">
        <f>'Тест ответы'!OT11*'Показатели'!$F$569*IF(OV$4="да",$C10,1)</f>
        <v>0</v>
      </c>
      <c r="OW10" s="127">
        <f>'Тест ответы'!OU11*'Показатели'!$F$574*IF(OW$4="да",$C10,1)</f>
        <v>0</v>
      </c>
      <c r="OX10" s="126">
        <f>'Тест ответы'!OV11*'Показатели'!$F$575*IF(OX$4="да",$C10,1)</f>
        <v>0</v>
      </c>
      <c r="OY10" s="126">
        <f>'Тест ответы'!OW11*'Показатели'!$F$576*IF(OY$4="да",$C10,1)</f>
        <v>0</v>
      </c>
      <c r="OZ10" s="126">
        <f>'Тест ответы'!OX11*'Показатели'!$F$577*IF(OZ$4="да",$C10,1)</f>
        <v>0</v>
      </c>
      <c r="PA10" s="126">
        <f>'Тест ответы'!OY11*'Показатели'!$F$578*IF(PA$4="да",$C10,1)</f>
        <v>0</v>
      </c>
      <c r="PB10" s="126">
        <f>'Тест ответы'!OZ11*'Показатели'!$F$579*IF(PB$4="да",$C10,1)</f>
        <v>0</v>
      </c>
      <c r="PC10" s="137">
        <f>'Тест ответы'!PA11*'Показатели'!$F$584*IF($PC$4="да",$C10,1)</f>
        <v>0</v>
      </c>
      <c r="PD10" s="126">
        <f>'Тест ответы'!PB11*'Показатели'!$F$585*IF($PD$4="да",$C10,1)</f>
        <v>0</v>
      </c>
      <c r="PE10" s="126">
        <f>'Тест ответы'!PC11*'Показатели'!$F$587*IF($PE$4="да",$C10,1)</f>
        <v>0</v>
      </c>
      <c r="PF10" s="126">
        <f>'Тест ответы'!PD11*'Показатели'!$F$588*IF($PF$4="да",$C10,1)</f>
        <v>0</v>
      </c>
      <c r="PG10" s="126">
        <f>'Тест ответы'!PE11*'Показатели'!$F$589*IF($PG$4="да",$C10,1)</f>
        <v>0</v>
      </c>
      <c r="PH10" s="126">
        <f>'Тест ответы'!PF11*'Показатели'!$F$590*IF($PH$4="да",$C10,1)</f>
        <v>0</v>
      </c>
      <c r="PI10" s="126">
        <f>'Тест ответы'!PG11*'Показатели'!$F$591*IF($PI$4="да",$C10,1)</f>
        <v>0</v>
      </c>
      <c r="PJ10" s="126">
        <f>'Тест ответы'!PH11*'Показатели'!$F$592*IF($PJ$4="да",$C10,1)</f>
        <v>0</v>
      </c>
      <c r="PK10" s="126">
        <f>'Тест ответы'!PI11*'Показатели'!$F$593*IF($PK$4="да",$C10,1)</f>
        <v>0</v>
      </c>
      <c r="PL10" s="126">
        <f>'Тест ответы'!PJ11*'Показатели'!$F$594*IF($PL$4="да",$C10,1)</f>
        <v>0</v>
      </c>
      <c r="PM10" s="126">
        <f>'Тест ответы'!PK11*'Показатели'!$F$595*IF($PM$4="да",$C10,1)</f>
        <v>0</v>
      </c>
      <c r="PN10" s="126">
        <f>'Тест ответы'!PL11*'Показатели'!$F$596*IF($PN$4="да",$C10,1)</f>
        <v>0</v>
      </c>
      <c r="PO10" s="126">
        <f>'Тест ответы'!PM11*'Показатели'!$F$597*IF($PO$4="да",$C10,1)</f>
        <v>0</v>
      </c>
      <c r="PP10" s="126">
        <f>'Тест ответы'!PN11*'Показатели'!$F$599*IF($PP$4="да",$C10,1)</f>
        <v>0</v>
      </c>
      <c r="PQ10" s="126">
        <f>'Тест ответы'!PO11*'Показатели'!$F$600*IF($PQ$4="да",$C10,1)</f>
        <v>0</v>
      </c>
      <c r="PR10" s="126">
        <f>'Тест ответы'!PP11*'Показатели'!$F$603*IF($PR$4="да",$C10,1)</f>
        <v>0</v>
      </c>
      <c r="PS10" s="126">
        <f>'Тест ответы'!PQ11*'Показатели'!$F$605*IF($PS$4="да",$C10,1)</f>
        <v>0</v>
      </c>
      <c r="PT10" s="126">
        <f>'Тест ответы'!PR11*'Показатели'!$F$606*IF($PT$4="да",$C10,1)</f>
        <v>0</v>
      </c>
      <c r="PU10" s="126">
        <f>'Тест ответы'!PS11*'Показатели'!$F$607*IF($PU$4="да",$C10,1)</f>
        <v>0</v>
      </c>
      <c r="PV10" s="126">
        <f>'Тест ответы'!PT11*'Показатели'!$F$608*IF($PV$4="да",$C10,1)</f>
        <v>0</v>
      </c>
      <c r="PW10" s="126">
        <f>'Тест ответы'!PU11*'Показатели'!$F$609*IF($PW$4="да",$C10,1)</f>
        <v>0</v>
      </c>
      <c r="PX10" s="126">
        <f>'Тест ответы'!PV11*'Показатели'!$F$610*IF($PX$4="да",$C10,1)</f>
        <v>0</v>
      </c>
      <c r="PY10" s="137">
        <f>'Тест ответы'!PW11*'Показатели'!$F$612*IF(PY$4="да",$C10,1)</f>
        <v>0</v>
      </c>
      <c r="PZ10" s="127">
        <f>'Тест ответы'!PX11*'Показатели'!$F$614*IF(PZ$4="да",$C10,1)</f>
        <v>0</v>
      </c>
      <c r="QA10" s="126">
        <f>'Тест ответы'!PY11*'Показатели'!$F$614*IF(QA$4="да",$C10,1)</f>
        <v>0</v>
      </c>
      <c r="QB10" s="126">
        <f>'Тест ответы'!PZ11*'Показатели'!$F$614*IF(QB$4="да",$C10,1)</f>
        <v>0</v>
      </c>
      <c r="QC10" s="126">
        <f>'Тест ответы'!QA11*'Показатели'!$F$614*IF(QC$4="да",$C10,1)</f>
        <v>0</v>
      </c>
      <c r="QD10" s="126">
        <f>'Тест ответы'!QB11*'Показатели'!$F$614*IF(QD$4="да",$C10,1)</f>
        <v>0</v>
      </c>
      <c r="QE10" s="127">
        <f>'Тест ответы'!QC11*'Показатели'!$F$620*IF(QE$4="да",$C10,1)</f>
        <v>0</v>
      </c>
      <c r="QF10" s="126">
        <f>'Тест ответы'!QD11*'Показатели'!$F$620*IF(QF$4="да",$C10,1)</f>
        <v>0</v>
      </c>
      <c r="QG10" s="126">
        <f>'Тест ответы'!QE11*'Показатели'!$F$620*IF(QG$4="да",$C10,1)</f>
        <v>0</v>
      </c>
      <c r="QH10" s="126">
        <f>'Тест ответы'!QF11*'Показатели'!$F$620*IF(QH$4="да",$C10,1)</f>
        <v>0</v>
      </c>
      <c r="QI10" s="126">
        <f>'Тест ответы'!QG11*'Показатели'!$F$620*IF(QI$4="да",$C10,1)</f>
        <v>0</v>
      </c>
      <c r="QJ10" s="138">
        <f>'Тест ответы'!QH11*'Показатели'!$F$620*IF(QJ$4="да",$C10,1)</f>
        <v>0</v>
      </c>
      <c r="QK10" s="122" t="str">
        <f>'Тест ответы'!QI11*#REF!*IF(QK$4="да",$C10,1)</f>
        <v>#REF!</v>
      </c>
      <c r="QL10" s="122">
        <f>'Тест ответы'!QJ11*'Показатели'!$F$628*IF(QL$4="да",$C10,1)</f>
        <v>0</v>
      </c>
      <c r="QM10" s="122">
        <f>'Тест ответы'!QK11*'Показатели'!$F$629*IF(QM$4="да",$C10,1)</f>
        <v>0</v>
      </c>
      <c r="QN10" s="122">
        <f>'Тест ответы'!QL11*'Показатели'!$F$631*IF(QN$4="да",$C10,1)</f>
        <v>0</v>
      </c>
      <c r="QO10" s="122" t="str">
        <f>'Тест ответы'!QM11*#REF!*IF(QO$4="да",$C10,1)</f>
        <v>#REF!</v>
      </c>
      <c r="QP10" s="136">
        <f>'Тест ответы'!QN11*'Показатели'!$F$632*IF(QP$4="да",$C10,1)</f>
        <v>0</v>
      </c>
      <c r="QQ10" s="126">
        <f>'Тест ответы'!QO11*'Показатели'!$F$635*IF(QQ$4="да",$C10,1)</f>
        <v>0</v>
      </c>
      <c r="QR10" s="126">
        <f>'Тест ответы'!QP11*'Показатели'!$F$636*IF(QR$4="да",$C10,1)</f>
        <v>0</v>
      </c>
      <c r="QS10" s="126">
        <f>'Тест ответы'!QQ11*'Показатели'!$F$638*IF(QS$4="да",$C10,1)</f>
        <v>0</v>
      </c>
      <c r="QT10" s="126">
        <f>'Тест ответы'!QR11*'Показатели'!$F$639*IF(QT$4="да",$C10,1)</f>
        <v>0</v>
      </c>
      <c r="QU10" s="126">
        <f>'Тест ответы'!QS11*'Показатели'!$F$640*IF(QU$4="да",$C10,1)</f>
        <v>0</v>
      </c>
      <c r="QV10" s="126">
        <f>'Тест ответы'!QT11*'Показатели'!$F$641*IF(QV$4="да",$C10,1)</f>
        <v>0</v>
      </c>
      <c r="QW10" s="126">
        <f>'Тест ответы'!QU11*'Показатели'!$F$642*IF(QW$4="да",$C10,1)</f>
        <v>0</v>
      </c>
      <c r="QX10" s="135">
        <f>'Тест ответы'!QV11*'Показатели'!$F$643*IF(QX$4="да",$C10,1)</f>
        <v>0</v>
      </c>
      <c r="QY10" s="131"/>
      <c r="QZ10" s="131"/>
      <c r="RA10" s="131"/>
      <c r="RB10" s="131"/>
      <c r="RC10" s="131"/>
      <c r="RD10" s="131"/>
      <c r="RE10" s="131"/>
      <c r="RF10" s="131"/>
      <c r="RG10" s="131"/>
    </row>
    <row r="11">
      <c r="A11" s="117">
        <v>7.0</v>
      </c>
      <c r="B11" s="118" t="str">
        <f>'Тест ответы'!B12</f>
        <v>Башкортостан республика</v>
      </c>
      <c r="C11" s="119">
        <v>1.0</v>
      </c>
      <c r="D11" s="120" t="str">
        <f t="shared" si="9"/>
        <v>#REF!</v>
      </c>
      <c r="E11" s="121">
        <f>'Тест ответы'!C12*'Показатели'!$F$3*IF(E$4="да",$C11,1)</f>
        <v>0.0005</v>
      </c>
      <c r="F11" s="121">
        <f>'Тест ответы'!D12*'Показатели'!$F$4*IF(F$4="да",$C11,1)</f>
        <v>0.005</v>
      </c>
      <c r="G11" s="121">
        <f>'Тест ответы'!E12*'Показатели'!$F$5*IF($G$4="да",C11,1)</f>
        <v>0</v>
      </c>
      <c r="H11" s="121">
        <f>'Тест ответы'!F12*'Показатели'!$F$6*IF($H$4="да",C11,1)</f>
        <v>0</v>
      </c>
      <c r="I11" s="121">
        <f>'Тест ответы'!G12*'Показатели'!$F$7*IF(I$4="да",D11,1)</f>
        <v>0</v>
      </c>
      <c r="J11" s="121">
        <f>'Тест ответы'!H12*'Показатели'!$F$8*IF($J$4="да",C11,1)</f>
        <v>0.01</v>
      </c>
      <c r="K11" s="121">
        <f>'Тест ответы'!I12*'Показатели'!F$9*IF(K$4="да",D11,1)</f>
        <v>0.01</v>
      </c>
      <c r="L11" s="121">
        <f>'Тест ответы'!J12*'Показатели'!$F$10*IF(L$4="да",$C11,1)</f>
        <v>0.02</v>
      </c>
      <c r="M11" s="121">
        <f>'Тест ответы'!K12*'Показатели'!$F$11*IF(M$4="да",$C11,1)</f>
        <v>0</v>
      </c>
      <c r="N11" s="122">
        <f>'Тест ответы'!L12*'Показатели'!$F$12*IF(N$4="да",$C11,1)</f>
        <v>0.03</v>
      </c>
      <c r="O11" s="123">
        <f>'Тест ответы'!M12*'Показатели'!$F$14*IF(O$4="да",$C11,1)</f>
        <v>0.04</v>
      </c>
      <c r="P11" s="124">
        <f>'Тест ответы'!N12*'Показатели'!$F$15*IF(P$4="да",$C11,1)</f>
        <v>0</v>
      </c>
      <c r="Q11" s="124">
        <f>'Тест ответы'!O12*'Показатели'!$F$17*IF(Q$4="да",$C11,1)</f>
        <v>0.05</v>
      </c>
      <c r="R11" s="124">
        <f>'Тест ответы'!P12*'Показатели'!$F$18*IF(R$4="да",$C11,1)</f>
        <v>0.1</v>
      </c>
      <c r="S11" s="123">
        <f>'Тест ответы'!Q12*'Показатели'!$F$20*IF(S$4="да",$C11,1)</f>
        <v>0.1</v>
      </c>
      <c r="T11" s="121">
        <f>'Тест ответы'!R12*'Показатели'!$F$21*C11</f>
        <v>0</v>
      </c>
      <c r="U11" s="121">
        <f>'Тест ответы'!S12*'Показатели'!$F$24*IF(U$4="да",$C11,1)</f>
        <v>0</v>
      </c>
      <c r="V11" s="121">
        <f>'Тест ответы'!T12*'Показатели'!$F$25*IF(V$4="да",$C11,1)</f>
        <v>0</v>
      </c>
      <c r="W11" s="121">
        <f>'Тест ответы'!U12*'Показатели'!$F$26*IF(W$4="да",$C11,1)</f>
        <v>0</v>
      </c>
      <c r="X11" s="121">
        <f>'Тест ответы'!V12*'Показатели'!$F$28*IF(X$4="да",$C11,1)</f>
        <v>0</v>
      </c>
      <c r="Y11" s="121">
        <f>'Тест ответы'!W12*'Показатели'!$F$29*IF(Y$4="да",$C11,1)</f>
        <v>0</v>
      </c>
      <c r="Z11" s="125">
        <f>'Тест ответы'!X12*'Показатели'!$F$33*IF(Z$4="да",$C11,1)</f>
        <v>0</v>
      </c>
      <c r="AA11" s="126">
        <f>'Тест ответы'!Y12*'Показатели'!$F$34*IF(AA$4="да",$C11,1)</f>
        <v>0</v>
      </c>
      <c r="AB11" s="126">
        <f>'Тест ответы'!Z12*'Показатели'!$F$35*IF(AB$4="да",$C11,1)</f>
        <v>0</v>
      </c>
      <c r="AC11" s="126">
        <f>'Тест ответы'!AA12*'Показатели'!$F$36*IF(AC$4="да",$C11,1)</f>
        <v>0</v>
      </c>
      <c r="AD11" s="126">
        <f>'Тест ответы'!AB12*'Показатели'!$F$37*IF(AD$4="да",$C11,1)</f>
        <v>0</v>
      </c>
      <c r="AE11" s="126">
        <f>'Тест ответы'!AC12*'Показатели'!$F$38*IF(AE$4="да",$C11,1)</f>
        <v>0</v>
      </c>
      <c r="AF11" s="126">
        <f>'Тест ответы'!AD12*'Показатели'!$F$39*IF(AF$4="да",$C11,1)</f>
        <v>0</v>
      </c>
      <c r="AG11" s="126">
        <f>'Тест ответы'!AE12*'Показатели'!$F$40*IF(AG$4="да",$C11,1)</f>
        <v>0</v>
      </c>
      <c r="AH11" s="126">
        <f>'Тест ответы'!AF12*'Показатели'!$F$41*IF(AH$4="да",$C11,1)</f>
        <v>0</v>
      </c>
      <c r="AI11" s="127">
        <f>'Тест ответы'!AG12*'Показатели'!$F$43*IF(AI$4="да",$C11,1)</f>
        <v>0</v>
      </c>
      <c r="AJ11" s="126">
        <f>'Тест ответы'!AH12*'Показатели'!$F$44*IF(AJ$4="да",$C11,1)</f>
        <v>0</v>
      </c>
      <c r="AK11" s="126">
        <f>'Тест ответы'!AI12*'Показатели'!$F$45*IF(AK$4="да",$C11,1)</f>
        <v>0</v>
      </c>
      <c r="AL11" s="126">
        <f>'Тест ответы'!AJ12*'Показатели'!$F$46*IF(AL$4="да",$C11,1)</f>
        <v>0</v>
      </c>
      <c r="AM11" s="126">
        <f>'Тест ответы'!AK12*'Показатели'!$F$47*IF(AM$4="да",$C11,1)</f>
        <v>0</v>
      </c>
      <c r="AN11" s="126">
        <f>'Тест ответы'!AL12*'Показатели'!$F$48*IF(AN$4="да",$C11,1)</f>
        <v>0</v>
      </c>
      <c r="AO11" s="126">
        <f>'Тест ответы'!AM12*'Показатели'!$F$49*IF(AO$4="да",$C11,1)</f>
        <v>0</v>
      </c>
      <c r="AP11" s="126">
        <f>'Тест ответы'!AN12*'Показатели'!$F$50*IF(AP$4="да",$C11,1)</f>
        <v>0</v>
      </c>
      <c r="AQ11" s="126">
        <f>'Тест ответы'!AO12*'Показатели'!$F$51*IF(AQ$4="да",$C11,1)</f>
        <v>0</v>
      </c>
      <c r="AR11" s="123">
        <f>'Тест ответы'!AP12*'Показатели'!$F$53*IF($AR$4="да",$C11,1)</f>
        <v>0</v>
      </c>
      <c r="AS11" s="128">
        <f>'Тест ответы'!AQ12*'Показатели'!$F$54*IF($AS$4="да",$C11,1)</f>
        <v>0</v>
      </c>
      <c r="AT11" s="127">
        <f>'Тест ответы'!AR12*'Показатели'!$F$56*IF(AT$4="да",$C11,1)</f>
        <v>0</v>
      </c>
      <c r="AU11" s="126">
        <f>'Тест ответы'!AS12*'Показатели'!$F$57*IF(AU$4="да",$C11,1)</f>
        <v>0</v>
      </c>
      <c r="AV11" s="126">
        <f>'Тест ответы'!AT12*'Показатели'!$F$58*IF(AV$4="да",$C11,1)</f>
        <v>0</v>
      </c>
      <c r="AW11" s="126">
        <f>'Тест ответы'!AU12*'Показатели'!$F$59*IF(AW$4="да",$C11,1)</f>
        <v>0</v>
      </c>
      <c r="AX11" s="126">
        <f>'Тест ответы'!AV12*'Показатели'!$F$60*IF(AX$4="да",$C11,1)</f>
        <v>0</v>
      </c>
      <c r="AY11" s="126">
        <f>'Тест ответы'!AW12*'Показатели'!$F$61*IF(AY$4="да",$C11,1)</f>
        <v>0</v>
      </c>
      <c r="AZ11" s="129">
        <f>'Тест ответы'!AX12*'Показатели'!$F$64*IF($AZ$4="да",$C11,1)</f>
        <v>0</v>
      </c>
      <c r="BA11" s="121">
        <f>'Тест ответы'!AY12*'Показатели'!$F$65*IF($BA$4="да",$C11,1)</f>
        <v>0</v>
      </c>
      <c r="BB11" s="121">
        <f>'Тест ответы'!AZ12*'Показатели'!$F$66*IF($BA$4="да",$C11,1)</f>
        <v>0</v>
      </c>
      <c r="BC11" s="121">
        <f>'Тест ответы'!BA12*'Показатели'!$F$67*IF($BC$4="да",$C11,1)</f>
        <v>0</v>
      </c>
      <c r="BD11" s="121">
        <f>'Тест ответы'!BB12*'Показатели'!$F$68*IF($BD$4="да",$C11,1)</f>
        <v>0</v>
      </c>
      <c r="BE11" s="121">
        <f>'Тест ответы'!BC12*'Показатели'!$F$69*IF($BE$4="да",$C11,1)</f>
        <v>0</v>
      </c>
      <c r="BF11" s="121">
        <f>'Тест ответы'!BD12*'Показатели'!$F$70*IF($BF$4="да",$C11,1)</f>
        <v>0</v>
      </c>
      <c r="BG11" s="121">
        <f>'Тест ответы'!BE12*'Показатели'!$F$71*IF($BG$4="да",$C11,1)</f>
        <v>0</v>
      </c>
      <c r="BH11" s="128">
        <f>'Тест ответы'!BF12*'Показатели'!$F$72*IF($BH$4="да",$C11,1)</f>
        <v>0</v>
      </c>
      <c r="BI11" s="121">
        <f>'Тест ответы'!BG12*'Показатели'!$F$75*IF($BI$4="да",$C11,1)</f>
        <v>0</v>
      </c>
      <c r="BJ11" s="121">
        <f>'Тест ответы'!BH12*'Показатели'!$F$76*IF($BJ$4="да",$C11,1)</f>
        <v>0</v>
      </c>
      <c r="BK11" s="121">
        <f>'Тест ответы'!BI12*'Показатели'!$F$77*IF($BK$4="да",$C11,1)</f>
        <v>0</v>
      </c>
      <c r="BL11" s="121">
        <f>'Тест ответы'!BJ12*'Показатели'!$F$78*IF($BL$4="да",$C11,1)</f>
        <v>0</v>
      </c>
      <c r="BM11" s="121">
        <f>'Тест ответы'!BK12*'Показатели'!$F$79*IF($BM$4="да",$C11,1)</f>
        <v>0</v>
      </c>
      <c r="BN11" s="121">
        <f>'Тест ответы'!BL12*'Показатели'!$F$80*IF($BN$4="да",$C11,1)</f>
        <v>0</v>
      </c>
      <c r="BO11" s="128">
        <f>'Тест ответы'!BM12*'Показатели'!$F$81*IF($BO$4="да",$C11,1)</f>
        <v>0</v>
      </c>
      <c r="BP11" s="121">
        <f>'Тест ответы'!BN12*'Показатели'!$F$86*IF(BP$4="да",$C11,1)</f>
        <v>0</v>
      </c>
      <c r="BQ11" s="121">
        <f>'Тест ответы'!BO12*'Показатели'!$F$87*IF(BQ$4="да",$C11,1)</f>
        <v>0</v>
      </c>
      <c r="BR11" s="121">
        <f>'Тест ответы'!BP12*'Показатели'!$F$88*IF(BR$4="да",$C11,1)</f>
        <v>0</v>
      </c>
      <c r="BS11" s="121">
        <f>'Тест ответы'!BQ12*'Показатели'!$F$89*IF($BS$4="да",$C11,1)</f>
        <v>0</v>
      </c>
      <c r="BT11" s="121">
        <f>'Тест ответы'!BR12*'Показатели'!$F$90*IF($BT$4="да",$C11,1)</f>
        <v>0</v>
      </c>
      <c r="BU11" s="121">
        <f>'Тест ответы'!BS12*'Показатели'!$F$91*IF($BU$4="да",$C11,1)</f>
        <v>0</v>
      </c>
      <c r="BV11" s="121">
        <f>'Тест ответы'!BT12*'Показатели'!$F$92*IF($BV$4="да",$C11,1)</f>
        <v>0</v>
      </c>
      <c r="BW11" s="121">
        <f>'Тест ответы'!BU12*'Показатели'!$F$93*IF($BW$4="да",$C11,1)</f>
        <v>0</v>
      </c>
      <c r="BX11" s="121">
        <f>'Тест ответы'!BV12*'Показатели'!$F$94*IF($BX$4="да",$C11,1)</f>
        <v>0</v>
      </c>
      <c r="BY11" s="121">
        <f>'Тест ответы'!BW12*'Показатели'!$F$95*IF($BY$4="да",$C11,1)</f>
        <v>0</v>
      </c>
      <c r="BZ11" s="121">
        <f>'Тест ответы'!BX12*'Показатели'!$F$96*IF($BZ$4="да",$C11,1)</f>
        <v>0</v>
      </c>
      <c r="CA11" s="121">
        <f>'Тест ответы'!BY12*'Показатели'!$F$97*IF($CA$4="да",$C11,1)</f>
        <v>0</v>
      </c>
      <c r="CB11" s="121">
        <f>'Тест ответы'!BZ12*'Показатели'!$F$99*IF($CB$4="да",$C11,1)</f>
        <v>0</v>
      </c>
      <c r="CC11" s="121">
        <f>'Тест ответы'!CA12*'Показатели'!$F$100*IF($CC$4="да",$C11,1)</f>
        <v>0</v>
      </c>
      <c r="CD11" s="121">
        <f>'Тест ответы'!CB12*'Показатели'!$F$101*IF($CD$4="да",$C11,1)</f>
        <v>0</v>
      </c>
      <c r="CE11" s="121">
        <f>'Тест ответы'!CC12*'Показатели'!$F$102*IF($CE$4="да",$C11,1)</f>
        <v>0</v>
      </c>
      <c r="CF11" s="121">
        <f>'Тест ответы'!CD12*'Показатели'!$F$103*IF($CF$4="да",$C11,1)</f>
        <v>0</v>
      </c>
      <c r="CG11" s="121">
        <f>'Тест ответы'!CE12*'Показатели'!$F$104*IF($CG$4="да",$C11,1)</f>
        <v>0</v>
      </c>
      <c r="CH11" s="121">
        <f>'Тест ответы'!CF12*'Показатели'!$F$105*IF($CH$4="да",$C11,1)</f>
        <v>0</v>
      </c>
      <c r="CI11" s="121">
        <f>'Тест ответы'!CG12*'Показатели'!$F$106*IF($CI$4="да",$C11,1)</f>
        <v>0</v>
      </c>
      <c r="CJ11" s="121">
        <f>'Тест ответы'!CH12*'Показатели'!$F$107*IF($CJ$4="да",$C11,1)</f>
        <v>0</v>
      </c>
      <c r="CK11" s="121">
        <f>'Тест ответы'!CI12*'Показатели'!$F$108*IF($CK$4="да",$C11,1)</f>
        <v>0</v>
      </c>
      <c r="CL11" s="121">
        <f>'Тест ответы'!CJ12*'Показатели'!$F$109*IF($CL$4="да",$C11,1)</f>
        <v>0</v>
      </c>
      <c r="CM11" s="121">
        <f>'Тест ответы'!CK12*'Показатели'!$F$110*IF($CM$4="да",$C11,1)</f>
        <v>0</v>
      </c>
      <c r="CN11" s="121">
        <f>'Тест ответы'!CL12*'Показатели'!$F$111*IF($CN$4="да",$C11,1)</f>
        <v>0</v>
      </c>
      <c r="CO11" s="121">
        <f>'Тест ответы'!CM12*'Показатели'!$F$112*IF($CO$4="да",$C11,1)</f>
        <v>0</v>
      </c>
      <c r="CP11" s="128">
        <f>'Тест ответы'!CN12*'Показатели'!$F$113*IF($CP$4="да",$C11,1)</f>
        <v>0</v>
      </c>
      <c r="CQ11" s="121">
        <f>'Тест ответы'!CO12*'Показатели'!$F$118*IF(CQ$4="да",$C11,1)</f>
        <v>0</v>
      </c>
      <c r="CR11" s="121">
        <f>'Тест ответы'!CP12*'Показатели'!$F$119*IF(CR$4="да",$C11,1)</f>
        <v>0</v>
      </c>
      <c r="CS11" s="121">
        <f>'Тест ответы'!CQ12*'Показатели'!$F$120*IF(CS$4="да",$C11,1)</f>
        <v>0</v>
      </c>
      <c r="CT11" s="121">
        <f>'Тест ответы'!CR12*'Показатели'!$F$121*IF($CT$4="да",$C11,1)</f>
        <v>0</v>
      </c>
      <c r="CU11" s="121">
        <f>'Тест ответы'!CS12*'Показатели'!$F$122*IF($CU$4="да",$C11,1)</f>
        <v>0</v>
      </c>
      <c r="CV11" s="121">
        <f>'Тест ответы'!CT12*'Показатели'!$F$123*IF($CV$4="да",$C11,1)</f>
        <v>0</v>
      </c>
      <c r="CW11" s="121">
        <f>'Тест ответы'!CU12*'Показатели'!$F$124*IF($CW$4="да",$C11,1)</f>
        <v>0</v>
      </c>
      <c r="CX11" s="121">
        <f>'Тест ответы'!CV12*'Показатели'!$F$125*IF($CX$4="да",$C11,1)</f>
        <v>0</v>
      </c>
      <c r="CY11" s="121">
        <f>'Тест ответы'!CW12*'Показатели'!$F$126*IF($CY$4="да",$C11,1)</f>
        <v>0</v>
      </c>
      <c r="CZ11" s="121">
        <f>'Тест ответы'!CX12*'Показатели'!$F$127*IF($CZ$4="да",$C11,1)</f>
        <v>0</v>
      </c>
      <c r="DA11" s="121">
        <f>'Тест ответы'!CY12*'Показатели'!$F$128*IF($DA$4="да",$C11,1)</f>
        <v>0</v>
      </c>
      <c r="DB11" s="121">
        <f>'Тест ответы'!CZ12*'Показатели'!$F$129*IF($DB$4="да",$C11,1)</f>
        <v>0</v>
      </c>
      <c r="DC11" s="121">
        <f>'Тест ответы'!DA12*'Показатели'!$F$131*IF($DC$4="да",$C11,1)</f>
        <v>0</v>
      </c>
      <c r="DD11" s="121">
        <f>'Тест ответы'!DB12*'Показатели'!$F$132*IF($DD$4="да",$C11,1)</f>
        <v>0</v>
      </c>
      <c r="DE11" s="121">
        <f>'Тест ответы'!DC12*'Показатели'!$F$133*IF($DE$4="да",$C11,1)</f>
        <v>0</v>
      </c>
      <c r="DF11" s="121">
        <f>'Тест ответы'!DD12*'Показатели'!$F$134*IF($DF$4="да",$C11,1)</f>
        <v>0</v>
      </c>
      <c r="DG11" s="121">
        <f>'Тест ответы'!DE12*'Показатели'!$F$135*IF($DG$4="да",$C11,1)</f>
        <v>0</v>
      </c>
      <c r="DH11" s="121">
        <f>'Тест ответы'!DF12*'Показатели'!$F$136*IF($DH10="да",$C11,1)</f>
        <v>0</v>
      </c>
      <c r="DI11" s="121">
        <f>'Тест ответы'!DG12*'Показатели'!$F$137*IF($DI$4="да",$C11,1)</f>
        <v>0</v>
      </c>
      <c r="DJ11" s="121">
        <f>'Тест ответы'!DH12*'Показатели'!$F$138*IF($DJ$4="да",$C11,1)</f>
        <v>0</v>
      </c>
      <c r="DK11" s="122">
        <f>'Тест ответы'!DH12*'Показатели'!$F$139*IF($DK$4="да",$C11,1)</f>
        <v>0</v>
      </c>
      <c r="DL11" s="130" t="str">
        <f>'Тест ответы'!DJ12*#REF!*IF($DL$4="да",$C11,1)</f>
        <v>#REF!</v>
      </c>
      <c r="DM11" s="122" t="str">
        <f>'Тест ответы'!DK12*#REF!*IF(DM$4="да",$C11,1)</f>
        <v>#REF!</v>
      </c>
      <c r="DN11" s="122" t="str">
        <f>'Тест ответы'!DL12*#REF!*IF(DN$4="да",$C11,1)</f>
        <v>#REF!</v>
      </c>
      <c r="DO11" s="131" t="str">
        <f>'Тест ответы'!DM12*#REF!*IF($DO$4="да",$C11,1)</f>
        <v>#REF!</v>
      </c>
      <c r="DP11" s="122">
        <f>'Тест ответы'!DN12*'Показатели'!$F$141*IF($DP$4="да",$C11,1)</f>
        <v>0</v>
      </c>
      <c r="DQ11" s="122">
        <f>'Тест ответы'!DO12*'Показатели'!$F$142*IF(DQ$4="да",$C11,1)</f>
        <v>0</v>
      </c>
      <c r="DR11" s="132">
        <f>'Тест ответы'!DP12*'Показатели'!$F$144*$C11</f>
        <v>0</v>
      </c>
      <c r="DS11" s="122">
        <f>'Тест ответы'!DQ12*'Показатели'!$F$151*$C11</f>
        <v>0</v>
      </c>
      <c r="DT11" s="122">
        <f>'Тест ответы'!DR12*'Показатели'!$F$154*$C11</f>
        <v>0</v>
      </c>
      <c r="DU11" s="122">
        <f>'Тест ответы'!DS12*'Показатели'!$F$157*$C11</f>
        <v>0</v>
      </c>
      <c r="DV11" s="122">
        <f>'Тест ответы'!DT12*'Показатели'!$F$163*$C11</f>
        <v>0</v>
      </c>
      <c r="DW11" s="122">
        <f>'Тест ответы'!DU12*'Показатели'!$F$166*$C11</f>
        <v>0</v>
      </c>
      <c r="DX11" s="133">
        <f>'Тест ответы'!DV12*'Показатели'!$F$169*$C11</f>
        <v>0</v>
      </c>
      <c r="DY11" s="126">
        <f>'Тест ответы'!DW12*'Показатели'!$F$171*IF($DY$4="да",$C11,1)</f>
        <v>0</v>
      </c>
      <c r="DZ11" s="126">
        <f>'Тест ответы'!DX12*'Показатели'!$F$172*IF($DZ$4="да",$C11,1)</f>
        <v>0</v>
      </c>
      <c r="EA11" s="126">
        <f>'Тест ответы'!DY12*'Показатели'!$F$173*IF($EA$4="да",$C11,1)</f>
        <v>0</v>
      </c>
      <c r="EB11" s="126">
        <f>'Тест ответы'!DZ12*'Показатели'!$F$174*IF($EB$4="да",$C11,1)</f>
        <v>0</v>
      </c>
      <c r="EC11" s="126">
        <f>'Тест ответы'!EA12*'Показатели'!$F$175*IF($EC$4="да",$C11,1)</f>
        <v>0</v>
      </c>
      <c r="ED11" s="126">
        <f>'Тест ответы'!EB12*'Показатели'!$F$176*IF($ED$4="да",$C11,1)</f>
        <v>0</v>
      </c>
      <c r="EE11" s="126">
        <f>'Тест ответы'!EC12*'Показатели'!$F$177*IF($EE$4="да",$C11,1)</f>
        <v>0</v>
      </c>
      <c r="EF11" s="126">
        <f>'Тест ответы'!ED12*'Показатели'!$F$178*IF($EF$4="да",$C11,1)</f>
        <v>0</v>
      </c>
      <c r="EG11" s="126">
        <f>'Тест ответы'!EE12*'Показатели'!$F$179*IF($EG$4="да",$C11,1)</f>
        <v>0</v>
      </c>
      <c r="EH11" s="126">
        <f>'Тест ответы'!EF12*'Показатели'!$F$180*IF($EH$4="да",$C11,1)</f>
        <v>0</v>
      </c>
      <c r="EI11" s="126">
        <f>'Тест ответы'!EG12*'Показатели'!$F$181*IF($EI$4="да",$C11,1)</f>
        <v>0</v>
      </c>
      <c r="EJ11" s="126">
        <f>'Тест ответы'!EH12*'Показатели'!$F$182*IF($EJ$4="да",$C11,1)</f>
        <v>0</v>
      </c>
      <c r="EK11" s="126">
        <f>'Тест ответы'!EI12*'Показатели'!$F$183*IF($EK$4="да",$C11,1)</f>
        <v>0</v>
      </c>
      <c r="EL11" s="126">
        <f>'Тест ответы'!EJ12*'Показатели'!$F$184*IF($EL$4="да",$C11,1)</f>
        <v>0</v>
      </c>
      <c r="EM11" s="126">
        <f>'Тест ответы'!EK12*'Показатели'!$F$185*IF($EM$4="да",$C11,1)</f>
        <v>0</v>
      </c>
      <c r="EN11" s="126">
        <f>'Тест ответы'!EL12*'Показатели'!$F$186*IF($EN$4="да",$C11,1)</f>
        <v>0</v>
      </c>
      <c r="EO11" s="126">
        <f>'Тест ответы'!EM12*'Показатели'!$F$187*IF($EO$4="да",$C11,1)</f>
        <v>0</v>
      </c>
      <c r="EP11" s="126">
        <f>'Тест ответы'!EN12*'Показатели'!$F$188*IF($EP$4="да",$C11,1)</f>
        <v>0</v>
      </c>
      <c r="EQ11" s="126">
        <f>'Тест ответы'!EO12*'Показатели'!$F$189*IF($EQ$4="да",$C11,1)</f>
        <v>0</v>
      </c>
      <c r="ER11" s="126">
        <f>'Тест ответы'!EP12*'Показатели'!$F$190*IF($ER$4="да",$C11,1)</f>
        <v>0</v>
      </c>
      <c r="ES11" s="134">
        <f>'Тест ответы'!EQ12*'Показатели'!$F$191*IF($ES$4="да",$C11,1)</f>
        <v>0</v>
      </c>
      <c r="ET11" s="126">
        <f>'Тест ответы'!ER12*'Показатели'!$F$193*IF($ET$4="да",$C11,1)</f>
        <v>0</v>
      </c>
      <c r="EU11" s="126">
        <f>'Тест ответы'!ES12*'Показатели'!$F$194*IF($EU$4="да",$C11,1)</f>
        <v>0</v>
      </c>
      <c r="EV11" s="126">
        <f>'Тест ответы'!ET12*'Показатели'!$F$195*IF($EV$4="да",$C11,1)</f>
        <v>0</v>
      </c>
      <c r="EW11" s="126">
        <f>'Тест ответы'!EU12*'Показатели'!$F$196*IF($EW$4="да",$C11,1)</f>
        <v>0</v>
      </c>
      <c r="EX11" s="126">
        <f>'Тест ответы'!EV12*'Показатели'!$F$197*IF($EX$4="да",$C11,1)</f>
        <v>0</v>
      </c>
      <c r="EY11" s="126">
        <f>'Тест ответы'!EW12*'Показатели'!$F$198*IF($EY$4="да",$C11,1)</f>
        <v>0</v>
      </c>
      <c r="EZ11" s="126">
        <f>'Тест ответы'!EX12*'Показатели'!$F$199*IF($EZ$4="да",$C11,1)</f>
        <v>0</v>
      </c>
      <c r="FA11" s="126">
        <f>'Тест ответы'!EY12*'Показатели'!$F$200*IF($FA$4="да",$C11,1)</f>
        <v>0</v>
      </c>
      <c r="FB11" s="126">
        <f>'Тест ответы'!EZ12*'Показатели'!$F$201*IF($FB$4="да",$C11,1)</f>
        <v>0</v>
      </c>
      <c r="FC11" s="126">
        <f>'Тест ответы'!FA12*'Показатели'!$F$202*IF($FC$4="да",$C11,1)</f>
        <v>0</v>
      </c>
      <c r="FD11" s="126">
        <f>'Тест ответы'!FB12*'Показатели'!$F$203*IF($FD$4="да",$C11,1)</f>
        <v>0</v>
      </c>
      <c r="FE11" s="126">
        <f>'Тест ответы'!FC12*'Показатели'!$F$204*IF($FE$4="да",$C11,1)</f>
        <v>0</v>
      </c>
      <c r="FF11" s="126">
        <f>'Тест ответы'!FD12*'Показатели'!$F$205*IF($FF$4="да",$C11,1)</f>
        <v>0</v>
      </c>
      <c r="FG11" s="126">
        <f>'Тест ответы'!FE12*'Показатели'!$F$206*IF($FG$4="да",$C11,1)</f>
        <v>0</v>
      </c>
      <c r="FH11" s="126">
        <f>'Тест ответы'!FF12*'Показатели'!$F$207*IF($FH$4="да",$C11,1)</f>
        <v>0</v>
      </c>
      <c r="FI11" s="126">
        <f>'Тест ответы'!FG12*'Показатели'!$F$208*IF($FI$4="да",$C11,1)</f>
        <v>0</v>
      </c>
      <c r="FJ11" s="126">
        <f>'Тест ответы'!FH12*'Показатели'!$F$209*IF($FJ$4="да",$C11,1)</f>
        <v>0</v>
      </c>
      <c r="FK11" s="135">
        <f>'Тест ответы'!FI12*'Показатели'!$F$210*IF($FK$4="да",$C11,1)</f>
        <v>0</v>
      </c>
      <c r="FL11" s="122">
        <f>'Тест ответы'!FJ12*'Показатели'!$F$214*IF(FL$4="да",$C11,1)</f>
        <v>0</v>
      </c>
      <c r="FM11" s="122">
        <f>'Тест ответы'!FK12*'Показатели'!$F$215*IF(FM$4="да",$C11,1)</f>
        <v>0</v>
      </c>
      <c r="FN11" s="122">
        <f>'Тест ответы'!FL12*'Показатели'!$F$217*IF(FN$4="да",$C11,1)</f>
        <v>0</v>
      </c>
      <c r="FO11" s="122">
        <f>'Тест ответы'!FM12*'Показатели'!$F$218*IF(FO$4="да",$C11,1)</f>
        <v>0</v>
      </c>
      <c r="FP11" s="122">
        <f>'Тест ответы'!FN12*'Показатели'!$F$220*IF(FP$4="да",$C11,1)</f>
        <v>0</v>
      </c>
      <c r="FQ11" s="122">
        <f>'Тест ответы'!FO12*'Показатели'!$F$221*IF(FQ$4="да",$C11,1)</f>
        <v>0</v>
      </c>
      <c r="FR11" s="122">
        <f>'Тест ответы'!FP12*'Показатели'!$F$222*IF(FR$4="да",$C11,1)</f>
        <v>0</v>
      </c>
      <c r="FS11" s="122">
        <f>'Тест ответы'!FQ12*'Показатели'!$F$223*IF(FS$4="да",$C11,1)</f>
        <v>0</v>
      </c>
      <c r="FT11" s="122">
        <f>'Тест ответы'!FR12*'Показатели'!$F$224*IF(FT$4="да",$C11,1)</f>
        <v>0</v>
      </c>
      <c r="FU11" s="122">
        <f>'Тест ответы'!FS12*'Показатели'!$F$225*IF(FU$4="да",$C11,1)</f>
        <v>0</v>
      </c>
      <c r="FV11" s="122">
        <f>'Тест ответы'!FT12*'Показатели'!$F$227*IF(FV$4="да",$C11,1)</f>
        <v>0</v>
      </c>
      <c r="FW11" s="122">
        <f>'Тест ответы'!FU12*'Показатели'!$F$228*IF(FW$4="да",$C11,1)</f>
        <v>0</v>
      </c>
      <c r="FX11" s="122">
        <f>'Тест ответы'!FV12*'Показатели'!$F$229*IF(FX$4="да",$C11,1)</f>
        <v>0</v>
      </c>
      <c r="FY11" s="122">
        <f>'Тест ответы'!FW12*'Показатели'!$F$230*IF(FY$4="да",$C11,1)</f>
        <v>0</v>
      </c>
      <c r="FZ11" s="122">
        <f>'Тест ответы'!FX12*'Показатели'!$F$231*IF(FZ$4="да",$C11,1)</f>
        <v>0</v>
      </c>
      <c r="GA11" s="122">
        <f>'Тест ответы'!FY12*'Показатели'!$F$232*IF(GA$4="да",$C11,1)</f>
        <v>0</v>
      </c>
      <c r="GB11" s="122">
        <f>'Тест ответы'!FZ12*'Показатели'!$F$235*IF($GB$4="да",$C11,1)</f>
        <v>0</v>
      </c>
      <c r="GC11" s="122">
        <f>'Тест ответы'!GA12*'Показатели'!$F$236*IF($GC$4="да",$C11,1)</f>
        <v>0</v>
      </c>
      <c r="GD11" s="122">
        <f>'Тест ответы'!GB12*'Показатели'!$F$238*IF($GD$4="да",$C11,1)</f>
        <v>0</v>
      </c>
      <c r="GE11" s="122">
        <f>'Тест ответы'!GC12*'Показатели'!$F$239*IF($GE$4="да",$C11,1)</f>
        <v>0</v>
      </c>
      <c r="GF11" s="122">
        <f>'Тест ответы'!GD12*'Показатели'!$F$241*IF($GF$4="да",$C11,1)</f>
        <v>0</v>
      </c>
      <c r="GG11" s="122">
        <f>'Тест ответы'!GE12*'Показатели'!$F$242*IF($GG$4="да",$C11,1)</f>
        <v>0</v>
      </c>
      <c r="GH11" s="122">
        <f>'Тест ответы'!GF12*'Показатели'!$F$243*IF($GH$4="да",$C11,1)</f>
        <v>0</v>
      </c>
      <c r="GI11" s="122">
        <f>'Тест ответы'!GG12*'Показатели'!$F$244*IF($GI$4="да",$C11,1)</f>
        <v>0</v>
      </c>
      <c r="GJ11" s="122">
        <f>'Тест ответы'!GH12*'Показатели'!$F$245*IF($GJ$4="да",$C11,1)</f>
        <v>0</v>
      </c>
      <c r="GK11" s="122">
        <f>'Тест ответы'!GI12*'Показатели'!$F$246*IF($GK$4="да",$C11,1)</f>
        <v>0</v>
      </c>
      <c r="GL11" s="122">
        <f>'Тест ответы'!GJ12*'Показатели'!$F$248*IF($GL$4="да",$C11,1)</f>
        <v>0</v>
      </c>
      <c r="GM11" s="122">
        <f>'Тест ответы'!GK12*'Показатели'!$F$249*IF($GM$4="да",$C11,1)</f>
        <v>0</v>
      </c>
      <c r="GN11" s="122">
        <f>'Тест ответы'!GL12*'Показатели'!$F$250*IF($GN$4="да",$C11,1)</f>
        <v>0</v>
      </c>
      <c r="GO11" s="122">
        <f>'Тест ответы'!GM12*'Показатели'!$F$251*IF($GO$4="да",$C11,1)</f>
        <v>0</v>
      </c>
      <c r="GP11" s="122">
        <f>'Тест ответы'!GN12*'Показатели'!$F$252*IF($GP$4="да",$C11,1)</f>
        <v>0</v>
      </c>
      <c r="GQ11" s="122">
        <f>'Тест ответы'!GO12*'Показатели'!$F$253*IF($GQ$4="да",$C11,1)</f>
        <v>0</v>
      </c>
      <c r="GR11" s="132">
        <f>'Тест ответы'!GP12*'Показатели'!$F$256*IF($GR$4="да",$C11,1)</f>
        <v>0</v>
      </c>
      <c r="GS11" s="122">
        <f>'Тест ответы'!GQ12*'Показатели'!$F$257*IF($GS$4="да",$C11,1)</f>
        <v>0</v>
      </c>
      <c r="GT11" s="122">
        <f>'Тест ответы'!GR12*'Показатели'!$F$258*IF($GT$4="да",$C11,1)</f>
        <v>0</v>
      </c>
      <c r="GU11" s="122">
        <f>'Тест ответы'!GS12*'Показатели'!$F$260*IF($GU$4="да",$C11,1)</f>
        <v>0</v>
      </c>
      <c r="GV11" s="122">
        <f>'Тест ответы'!GT12*'Показатели'!$F$261*IF($GV$4="да",$C11,1)</f>
        <v>0</v>
      </c>
      <c r="GW11" s="122">
        <f>'Тест ответы'!GU12*'Показатели'!$F$262*IF($GW$4="да",$C11,1)</f>
        <v>0</v>
      </c>
      <c r="GX11" s="122">
        <f>'Тест ответы'!GV12*'Показатели'!$F$264*IF($GX$4="да",$C11,1)</f>
        <v>0</v>
      </c>
      <c r="GY11" s="122">
        <f>'Тест ответы'!GW12*'Показатели'!$F$265*IF($GY$4="да",$C11,1)</f>
        <v>0</v>
      </c>
      <c r="GZ11" s="122">
        <f>'Тест ответы'!GX12*'Показатели'!$F$266*IF($GZ$4="да",$C11,1)</f>
        <v>0</v>
      </c>
      <c r="HA11" s="122">
        <f>'Тест ответы'!GY12*'Показатели'!$F$267*IF($HA$4="да",$C11,1)</f>
        <v>0</v>
      </c>
      <c r="HB11" s="122">
        <f>'Тест ответы'!GZ12*'Показатели'!$F$269*IF($HB$4="да",$C11,1)</f>
        <v>0</v>
      </c>
      <c r="HC11" s="122">
        <f>'Тест ответы'!HA12*'Показатели'!$F$270*IF($HC$4="да",$C11,1)</f>
        <v>0</v>
      </c>
      <c r="HD11" s="122">
        <f>'Тест ответы'!HB12*'Показатели'!$F$271*IF($HD$4="да",$C11,1)</f>
        <v>0</v>
      </c>
      <c r="HE11" s="122">
        <f>'Тест ответы'!HC12*'Показатели'!$F$272*IF($HE$4="да",$C11,1)</f>
        <v>0</v>
      </c>
      <c r="HF11" s="122">
        <f>'Тест ответы'!HD12*'Показатели'!$F$274*IF($HF$4="да",$C11,1)</f>
        <v>0</v>
      </c>
      <c r="HG11" s="122">
        <f>'Тест ответы'!HE12*'Показатели'!$F$275*IF($HG$4="да",$C11,1)</f>
        <v>0</v>
      </c>
      <c r="HH11" s="122">
        <f>'Тест ответы'!HF12*'Показатели'!$F$276*IF($HH$4="да",$C11,1)</f>
        <v>0</v>
      </c>
      <c r="HI11" s="122">
        <f>'Тест ответы'!HG12*'Показатели'!$F$277*IF($HI$4="да",$C11,1)</f>
        <v>0</v>
      </c>
      <c r="HJ11" s="122">
        <f>'Тест ответы'!HH12*'Показатели'!$F$278*IF($HJ$4="да",$C11,1)</f>
        <v>0</v>
      </c>
      <c r="HK11" s="122">
        <f>'Тест ответы'!HI12*'Показатели'!$F$279*IF($HK$4="да",$C11,1)</f>
        <v>0</v>
      </c>
      <c r="HL11" s="122">
        <f>'Тест ответы'!HJ12*'Показатели'!$F$280*IF($HL$4="да",$C11,1)</f>
        <v>0</v>
      </c>
      <c r="HM11" s="122">
        <f>'Тест ответы'!HK12*'Показатели'!$F$281*IF($HM$4="да",$C11,1)</f>
        <v>0</v>
      </c>
      <c r="HN11" s="122">
        <f>'Тест ответы'!HL12*'Показатели'!$F$282*IF($HN$4="да",$C11,1)</f>
        <v>0</v>
      </c>
      <c r="HO11" s="122">
        <f>'Тест ответы'!HM12*'Показатели'!$F$284*IF($HO$4="да",$C11,1)</f>
        <v>0</v>
      </c>
      <c r="HP11" s="122">
        <f>'Тест ответы'!HN12*'Показатели'!$F$285*IF($HP$4="да",$C11,1)</f>
        <v>0</v>
      </c>
      <c r="HQ11" s="122">
        <f>'Тест ответы'!HO12*'Показатели'!$F$286*IF($HQ$4="да",$C11,1)</f>
        <v>0</v>
      </c>
      <c r="HR11" s="122">
        <f>'Тест ответы'!HP12*'Показатели'!$F$287*IF($HR$4="да",$C11,1)</f>
        <v>0</v>
      </c>
      <c r="HS11" s="122">
        <f>'Тест ответы'!HQ12*'Показатели'!$F$288*IF($HS$4="да",$C11,1)</f>
        <v>0</v>
      </c>
      <c r="HT11" s="122">
        <f>'Тест ответы'!HR12*'Показатели'!$F$289*IF(HT$4="да",$C11,1)</f>
        <v>0</v>
      </c>
      <c r="HU11" s="122">
        <f>'Тест ответы'!HS12*'Показатели'!$F$290*IF($HU$4="да",$C11,1)</f>
        <v>0</v>
      </c>
      <c r="HV11" s="122">
        <f>'Тест ответы'!HT12*'Показатели'!$F$291*IF($HV$4="да",$C11,1)</f>
        <v>0</v>
      </c>
      <c r="HW11" s="122">
        <f>'Тест ответы'!HU12*'Показатели'!$F$292*IF($HW$4="да",$C11,1)</f>
        <v>0</v>
      </c>
      <c r="HX11" s="122" t="str">
        <f>'Тест ответы'!HV12*#REF!*C11</f>
        <v>#REF!</v>
      </c>
      <c r="HY11" s="133" t="str">
        <f>'Тест ответы'!HW12*#REF!*C11</f>
        <v>#REF!</v>
      </c>
      <c r="HZ11" s="122">
        <f>'Тест ответы'!HX12*'Показатели'!$F$295*IF(HZ$4="да",$C11,1)</f>
        <v>0</v>
      </c>
      <c r="IA11" s="122">
        <f>'Тест ответы'!HY12*'Показатели'!$F$296*IF(IA$4="да",$C11,1)</f>
        <v>0</v>
      </c>
      <c r="IB11" s="122">
        <f>'Тест ответы'!HZ12*'Показатели'!$F$297*IF(IB$4="да",$C11,1)</f>
        <v>0</v>
      </c>
      <c r="IC11" s="122">
        <f>'Тест ответы'!IA12*'Показатели'!$F$299*IF(IC$4="да",$C11,1)</f>
        <v>0</v>
      </c>
      <c r="ID11" s="122">
        <f>'Тест ответы'!IB12*'Показатели'!$F$300*IF(ID$4="да",$C11,1)</f>
        <v>0</v>
      </c>
      <c r="IE11" s="122">
        <f>'Тест ответы'!IC12*'Показатели'!$F$301*IF(IE$4="да",$C11,1)</f>
        <v>0</v>
      </c>
      <c r="IF11" s="122">
        <f>'Тест ответы'!ID12*'Показатели'!$F$303*IF(IF$4="да",$C11,1)</f>
        <v>0</v>
      </c>
      <c r="IG11" s="122">
        <f>'Тест ответы'!IE12*'Показатели'!$F$304*IF(IG$4="да",$C11,1)</f>
        <v>0</v>
      </c>
      <c r="IH11" s="122">
        <f>'Тест ответы'!IF12*'Показатели'!$F$305*IF(IH$4="да",$C11,1)</f>
        <v>0</v>
      </c>
      <c r="II11" s="122">
        <f>'Тест ответы'!IG12*'Показатели'!$F$307*IF(II$4="да",$C11,1)</f>
        <v>0</v>
      </c>
      <c r="IJ11" s="122">
        <f>'Тест ответы'!IH12*'Показатели'!$F$308*IF(IJ$4="да",$C11,1)</f>
        <v>0</v>
      </c>
      <c r="IK11" s="122">
        <f>'Тест ответы'!II12*'Показатели'!$F$309*IF(IK$4="да",$C11,1)</f>
        <v>0</v>
      </c>
      <c r="IL11" s="122">
        <f>'Тест ответы'!IJ12*'Показатели'!$F$313*IF(IL$4="да",$C11,1)</f>
        <v>0</v>
      </c>
      <c r="IM11" s="122">
        <f>'Тест ответы'!IK12*'Показатели'!$F$314*IF(IM$4="да",$C11,1)</f>
        <v>0</v>
      </c>
      <c r="IN11" s="122">
        <f>'Тест ответы'!IL12*'Показатели'!$F$315*IF(IN$4="да",$C11,1)</f>
        <v>0</v>
      </c>
      <c r="IO11" s="122">
        <f>'Тест ответы'!IM12*'Показатели'!$F$316*IF(IO$4="да",$C11,1)</f>
        <v>0</v>
      </c>
      <c r="IP11" s="122">
        <f>'Тест ответы'!IN12*'Показатели'!$F$317*IF(IP$4="да",$C11,1)</f>
        <v>0</v>
      </c>
      <c r="IQ11" s="122">
        <f>'Тест ответы'!IO12*'Показатели'!$F$318*IF(IQ$4="да",$C11,1)</f>
        <v>0</v>
      </c>
      <c r="IR11" s="122">
        <f>'Тест ответы'!IP12*'Показатели'!$F$320*IF(IR$4="да",$C11,1)</f>
        <v>0</v>
      </c>
      <c r="IS11" s="122">
        <f>'Тест ответы'!IQ12*'Показатели'!$F$321*IF(IS$4="да",$C11,1)</f>
        <v>0</v>
      </c>
      <c r="IT11" s="122">
        <f>'Тест ответы'!IR12*'Показатели'!$F$322*IF(IT$4="да",$C11,1)</f>
        <v>0</v>
      </c>
      <c r="IU11" s="122">
        <f>'Тест ответы'!IS12*'Показатели'!$F$323*IF(IU$4="да",$C11,1)</f>
        <v>0</v>
      </c>
      <c r="IV11" s="122">
        <f>'Тест ответы'!IT12*'Показатели'!$F$324*IF(IV$4="да",$C11,1)</f>
        <v>0</v>
      </c>
      <c r="IW11" s="122">
        <f>'Тест ответы'!IU12*'Показатели'!$F$325*IF(IW$4="да",$C11,1)</f>
        <v>0</v>
      </c>
      <c r="IX11" s="122">
        <f>'Тест ответы'!IV12*'Показатели'!$F$327*IF(IX$4="да",$C11,1)</f>
        <v>0</v>
      </c>
      <c r="IY11" s="122">
        <f>'Тест ответы'!IW12*'Показатели'!$F$328*IF(IY$4="да",$C11,1)</f>
        <v>0</v>
      </c>
      <c r="IZ11" s="132">
        <f>'Тест ответы'!IX12*'Показатели'!$F$331*IF(IZ$4="да",$C11,1)</f>
        <v>0</v>
      </c>
      <c r="JA11" s="122">
        <f>'Тест ответы'!IY12*'Показатели'!$F$332*IF(JA$4="да",$C11,1)</f>
        <v>0</v>
      </c>
      <c r="JB11" s="122">
        <f>'Тест ответы'!IZ12*'Показатели'!$F$333*IF(JB$4="да",$C11,1)</f>
        <v>0</v>
      </c>
      <c r="JC11" s="122">
        <f>'Тест ответы'!JA12*'Показатели'!$F$334*IF(JC$4="да",$C11,1)</f>
        <v>0</v>
      </c>
      <c r="JD11" s="122">
        <f>'Тест ответы'!JB12*'Показатели'!$F$335*IF(JD$4="да",$C11,1)</f>
        <v>0</v>
      </c>
      <c r="JE11" s="122">
        <f>'Тест ответы'!JC12*'Показатели'!$F$336*IF(JE$4="да",$C11,1)</f>
        <v>0</v>
      </c>
      <c r="JF11" s="122">
        <f>'Тест ответы'!JD12*'Показатели'!$F$338*IF(JF$4="да",$C11,1)</f>
        <v>0</v>
      </c>
      <c r="JG11" s="122">
        <f>'Тест ответы'!JE12*'Показатели'!$F$339*IF(JG$4="да",$C11,1)</f>
        <v>0</v>
      </c>
      <c r="JH11" s="122">
        <f>'Тест ответы'!JF12*'Показатели'!$F$341*IF(JH$4="да",$C11,1)</f>
        <v>0</v>
      </c>
      <c r="JI11" s="122">
        <f>'Тест ответы'!JG12*'Показатели'!$F$342*IF(JI$4="да",$C11,1)</f>
        <v>0</v>
      </c>
      <c r="JJ11" s="122">
        <f>'Тест ответы'!JH12*'Показатели'!$F$343*IF(JJ$4="да",$C11,1)</f>
        <v>0</v>
      </c>
      <c r="JK11" s="122">
        <f>'Тест ответы'!JI12*'Показатели'!$F$344*IF(JK$4="да",$C11,1)</f>
        <v>0</v>
      </c>
      <c r="JL11" s="122">
        <f>'Тест ответы'!JJ12*'Показатели'!$F$345*IF(JL$4="да",$C11,1)</f>
        <v>0</v>
      </c>
      <c r="JM11" s="122">
        <f>'Тест ответы'!JK12*'Показатели'!$F$346*IF(JM$4="да",$C11,1)</f>
        <v>0</v>
      </c>
      <c r="JN11" s="122">
        <f>'Тест ответы'!JL12*'Показатели'!$F$347*IF(JN$4="да",$C11,1)</f>
        <v>0</v>
      </c>
      <c r="JO11" s="122">
        <f>'Тест ответы'!JM12*'Показатели'!$F$348*IF(JO$4="да",$C11,1)</f>
        <v>0</v>
      </c>
      <c r="JP11" s="122">
        <f>'Тест ответы'!JN12*'Показатели'!$F$349*IF(JP$4="да",$C11,1)</f>
        <v>0</v>
      </c>
      <c r="JQ11" s="122">
        <f>'Тест ответы'!JO12*'Показатели'!$F$350*IF(JQ$4="да",$C11,1)</f>
        <v>0</v>
      </c>
      <c r="JR11" s="122">
        <f>'Тест ответы'!JP12*'Показатели'!$F$351*IF(JR$4="да",$C11,1)</f>
        <v>0</v>
      </c>
      <c r="JS11" s="122">
        <f>'Тест ответы'!JQ12*'Показатели'!$F$352*IF(JS$4="да",$C11,1)</f>
        <v>0</v>
      </c>
      <c r="JT11" s="122">
        <f>'Тест ответы'!JR12*'Показатели'!$F$353*IF(JT$4="да",$C11,1)</f>
        <v>0</v>
      </c>
      <c r="JU11" s="122">
        <f>'Тест ответы'!JS12*'Показатели'!$F$354*IF(JU$4="да",$C11,1)</f>
        <v>0</v>
      </c>
      <c r="JV11" s="122">
        <f>'Тест ответы'!JT12*'Показатели'!$F$355*IF(JV$4="да",$C11,1)</f>
        <v>0</v>
      </c>
      <c r="JW11" s="122">
        <f>'Тест ответы'!JU12*'Показатели'!$F$356*IF(JW$4="да",$C11,1)</f>
        <v>0</v>
      </c>
      <c r="JX11" s="122">
        <f>'Тест ответы'!JV12*'Показатели'!$F$357*IF(JX$4="да",$C11,1)</f>
        <v>0</v>
      </c>
      <c r="JY11" s="122">
        <f>'Тест ответы'!JW12*'Показатели'!$F$358*IF(JY$4="да",$C11,1)</f>
        <v>0</v>
      </c>
      <c r="JZ11" s="122">
        <f>'Тест ответы'!JX12*'Показатели'!$F$360*IF(JZ$4="да",$C11,1)</f>
        <v>0</v>
      </c>
      <c r="KA11" s="122">
        <f>'Тест ответы'!JY12*'Показатели'!$F$361*IF(KA$4="да",$C11,1)</f>
        <v>0</v>
      </c>
      <c r="KB11" s="122">
        <f>'Тест ответы'!JZ12*'Показатели'!$F$362*IF(KB$4="да",$C11,1)</f>
        <v>0</v>
      </c>
      <c r="KC11" s="122">
        <f>'Тест ответы'!KA12*'Показатели'!$F$363*IF(KC$4="да",$C11,1)</f>
        <v>0</v>
      </c>
      <c r="KD11" s="122">
        <f>'Тест ответы'!KB12*'Показатели'!$F$364*IF(KD$4="да",$C11,1)</f>
        <v>0</v>
      </c>
      <c r="KE11" s="136">
        <f>'Тест ответы'!KC12*'Показатели'!$F$365*IF(KE$4="да",$C11,1)</f>
        <v>0</v>
      </c>
      <c r="KF11" s="122">
        <f>'Тест ответы'!KD12*'Показатели'!$F$380*IF(KF$4="да",A11,1)</f>
        <v>0</v>
      </c>
      <c r="KG11" s="122">
        <f>'Тест ответы'!KE12*'Показатели'!$F$383*IF(KG$4="да",B11,1)</f>
        <v>0</v>
      </c>
      <c r="KH11" s="133">
        <f>'Тест ответы'!KF12*'Показатели'!$F$385*IF(KH$4="да",C11,1)</f>
        <v>0</v>
      </c>
      <c r="KI11" s="122">
        <f>'Тест ответы'!KG12*'Показатели'!$F$387*IF($KI$4="да",C11,1)</f>
        <v>0</v>
      </c>
      <c r="KJ11" s="122">
        <f>'Тест ответы'!KH12*'Показатели'!$F$388*IF($KJ$4="да",C11,1)</f>
        <v>0</v>
      </c>
      <c r="KK11" s="122">
        <f>'Тест ответы'!KI12*'Показатели'!$F$389*IF($KK$4="да",C11,1)</f>
        <v>0</v>
      </c>
      <c r="KL11" s="132">
        <f>'Тест ответы'!KJ12*'Показатели'!$F$391*IF(KL$4="да",C11,1)</f>
        <v>0</v>
      </c>
      <c r="KM11" s="122">
        <f>'Тест ответы'!KK12*'Показатели'!$F$392*IF(KM$4="да",D11,1)</f>
        <v>0</v>
      </c>
      <c r="KN11" s="132">
        <f>'Тест ответы'!KL12*'Показатели'!$F$394*IF($KN$4="да",C11,1)</f>
        <v>0</v>
      </c>
      <c r="KO11" s="133">
        <f>'Тест ответы'!KM12*'Показатели'!$F$395*IF($KO$4="да",C11,1)</f>
        <v>0</v>
      </c>
      <c r="KP11" s="122">
        <f>'Тест ответы'!KN12*'Показатели'!$F$397*IF($KP$4="да",$C11,1)</f>
        <v>0</v>
      </c>
      <c r="KQ11" s="122">
        <f>'Тест ответы'!KO12*'Показатели'!$F$398*IF($KQ$4="да",$C11,1)</f>
        <v>0</v>
      </c>
      <c r="KR11" s="122">
        <f>'Тест ответы'!KP12*'Показатели'!$F$400*IF($KR$4="да",$C11,1)</f>
        <v>0</v>
      </c>
      <c r="KS11" s="133">
        <f>'Тест ответы'!KQ12*'Показатели'!$F$401*IF($KS$4="да",$C11,1)</f>
        <v>0</v>
      </c>
      <c r="KT11" s="122">
        <f>'Тест ответы'!KR12*'Показатели'!$F$403*IF($KT$4="да",$C11,1)</f>
        <v>0</v>
      </c>
      <c r="KU11" s="122">
        <f>'Тест ответы'!KS12*'Показатели'!$F$405*IF($KU$4="да",$C11,1)</f>
        <v>0</v>
      </c>
      <c r="KV11" s="130">
        <f>'Тест ответы'!KT12*'Показатели'!$F$408*IF($KV$4="да",$C11,1)</f>
        <v>0</v>
      </c>
      <c r="KW11" s="122">
        <f>'Тест ответы'!KU12*'Показатели'!$F$409*IF($KW$4="да",$C11,1)</f>
        <v>0</v>
      </c>
      <c r="KX11" s="122">
        <f>'Тест ответы'!KV12*'Показатели'!$F$410*IF($KX$4="да",$C11,1)</f>
        <v>0</v>
      </c>
      <c r="KY11" s="122">
        <f>'Тест ответы'!KW12*'Показатели'!$F$411*IF($KY$4="да",$C11,1)</f>
        <v>0</v>
      </c>
      <c r="KZ11" s="132">
        <f>'Тест ответы'!KX12*'Показатели'!$F$413*IF($KZ$4="да",$C11,1)</f>
        <v>0</v>
      </c>
      <c r="LA11" s="122">
        <f>'Тест ответы'!KY12*'Показатели'!$F$415*IF($LA$4="да",$C11,1)</f>
        <v>0</v>
      </c>
      <c r="LB11" s="122">
        <f>'Тест ответы'!KZ12*'Показатели'!$F$416*IF($LB$4="да",$C11,1)</f>
        <v>0</v>
      </c>
      <c r="LC11" s="122">
        <f>'Тест ответы'!LA12*'Показатели'!$F$417*IF($LC$4="да",$C11,1)</f>
        <v>0</v>
      </c>
      <c r="LD11" s="132">
        <f>'Тест ответы'!LB12*'Показатели'!$F$420*IF($LD$4="да",$C11,1)</f>
        <v>0</v>
      </c>
      <c r="LE11" s="122">
        <f>'Тест ответы'!LC12*'Показатели'!$F$422*IF($LE$4="да",$C11,1)</f>
        <v>0</v>
      </c>
      <c r="LF11" s="122">
        <f>'Тест ответы'!LD12*'Показатели'!$F$423*IF($LF$4="да",$C11,1)</f>
        <v>0</v>
      </c>
      <c r="LG11" s="133">
        <f>'Тест ответы'!LE12*'Показатели'!$F$424*IF($LG$4="да",$C11,1)</f>
        <v>0</v>
      </c>
      <c r="LH11" s="122">
        <f>'Тест ответы'!LF12*'Показатели'!$F$426*IF(LH$4="да",$C11,1)</f>
        <v>0</v>
      </c>
      <c r="LI11" s="122">
        <f>'Тест ответы'!LG12*'Показатели'!$F$427*IF($LI$4="да",$C11,1)</f>
        <v>0</v>
      </c>
      <c r="LJ11" s="122">
        <f>'Тест ответы'!LH12*'Показатели'!$F$428*IF($LJ$4="да",$C11,1)</f>
        <v>0</v>
      </c>
      <c r="LK11" s="122">
        <f>'Тест ответы'!LI12*'Показатели'!$F$429*IF($LK$4="да",$C11,1)</f>
        <v>0</v>
      </c>
      <c r="LL11" s="122">
        <f>'Тест ответы'!LJ12*'Показатели'!$F$430*IF($LI$4="да",$C11,1)</f>
        <v>0</v>
      </c>
      <c r="LM11" s="125">
        <f>'Тест ответы'!LK12*'Показатели'!$F$461*IF(LM$4="да",$C11,1)</f>
        <v>0</v>
      </c>
      <c r="LN11" s="126">
        <f>'Тест ответы'!LL12*'Показатели'!$F$462*IF(LN$4="да",$C11,1)</f>
        <v>0</v>
      </c>
      <c r="LO11" s="126">
        <f>'Тест ответы'!LM12*'Показатели'!$F$463*IF(LO$4="да",$C11,1)</f>
        <v>0</v>
      </c>
      <c r="LP11" s="126">
        <f>'Тест ответы'!LN12*'Показатели'!$F$464*IF(LP$4="да",$C11,1)</f>
        <v>0</v>
      </c>
      <c r="LQ11" s="126">
        <f>'Тест ответы'!LO12*'Показатели'!$F$466*IF(LQ$4="да",$C11,1)</f>
        <v>0</v>
      </c>
      <c r="LR11" s="126">
        <f>'Тест ответы'!LP12*'Показатели'!$F$467*IF(LR$4="да",$C11,1)</f>
        <v>0</v>
      </c>
      <c r="LS11" s="126">
        <f>'Тест ответы'!LQ12*'Показатели'!$F$468*IF(LS$4="да",$C11,1)</f>
        <v>0</v>
      </c>
      <c r="LT11" s="135">
        <f>'Тест ответы'!LR12*'Показатели'!$F$469*IF(LT$4="да",$C11,1)</f>
        <v>0</v>
      </c>
      <c r="LU11" s="122">
        <f>'Тест ответы'!LS12*'Показатели'!$F$472*IF($LU$4="да",$C11,1)</f>
        <v>0</v>
      </c>
      <c r="LV11" s="122">
        <f>'Тест ответы'!LT12*'Показатели'!$F$473*IF($LV$4="да",$C11,1)</f>
        <v>0</v>
      </c>
      <c r="LW11" s="122">
        <f>'Тест ответы'!LU12*'Показатели'!$F$474*IF($LW$4="да",$C11,1)</f>
        <v>0</v>
      </c>
      <c r="LX11" s="122">
        <f>'Тест ответы'!LV12*'Показатели'!$F$476*IF($LX$4="да",$C11,1)</f>
        <v>0</v>
      </c>
      <c r="LY11" s="122">
        <f>'Тест ответы'!LW12*'Показатели'!$F$477*IF($LY$4="да",$C11,1)</f>
        <v>0</v>
      </c>
      <c r="LZ11" s="122">
        <f>'Тест ответы'!LX12*'Показатели'!$F$478*IF(LZ$4="да",$C11,1)</f>
        <v>0</v>
      </c>
      <c r="MA11" s="122">
        <f>'Тест ответы'!LY12*'Показатели'!$F$479*IF($MA$4="да",$C11,1)</f>
        <v>0</v>
      </c>
      <c r="MB11" s="122">
        <f>'Тест ответы'!LZ12*'Показатели'!$F$480*IF($MB$4="да",$C11,1)</f>
        <v>0</v>
      </c>
      <c r="MC11" s="122">
        <f>'Тест ответы'!MA12*'Показатели'!$F$481*IF($MC$4="да",$C11,1)</f>
        <v>0</v>
      </c>
      <c r="MD11" s="122">
        <f>'Тест ответы'!MB12*'Показатели'!$F$483*IF($MD$4="да",$C11,1)</f>
        <v>0</v>
      </c>
      <c r="ME11" s="122">
        <f>'Тест ответы'!MC12*'Показатели'!$F$484*IF($ME$4="да",$C11,1)</f>
        <v>0</v>
      </c>
      <c r="MF11" s="122">
        <f>'Тест ответы'!MD12*'Показатели'!$F$486*IF($MF$4="да",$C11,1)</f>
        <v>0</v>
      </c>
      <c r="MG11" s="136">
        <f>'Тест ответы'!ME12*'Показатели'!$F$486*IF(MG$4="да",$C11,1)</f>
        <v>0</v>
      </c>
      <c r="MH11" s="126">
        <f>'Тест ответы'!MF12*'Показатели'!$F$489*IF($MH$4="да",$C11,1)</f>
        <v>0</v>
      </c>
      <c r="MI11" s="126">
        <f>'Тест ответы'!MG12*'Показатели'!$F$490*IF($MI$4="да",$C11,1)</f>
        <v>0</v>
      </c>
      <c r="MJ11" s="126">
        <f>'Тест ответы'!MH12*'Показатели'!$F$491*IF($MJ$4="да",$C11,1)</f>
        <v>0</v>
      </c>
      <c r="MK11" s="126">
        <f>'Тест ответы'!MI12*'Показатели'!$F$492*IF($MK$4="да",$C11,1)</f>
        <v>0</v>
      </c>
      <c r="ML11" s="126">
        <f>'Тест ответы'!MJ12*'Показатели'!$F$493*IF($ML$4="да",$C11,1)</f>
        <v>0</v>
      </c>
      <c r="MM11" s="126">
        <f>'Тест ответы'!MK12*'Показатели'!$F$494*IF($MM$4="да",$C11,1)</f>
        <v>0</v>
      </c>
      <c r="MN11" s="126">
        <f>'Тест ответы'!ML12*'Показатели'!$F$495*IF($MN$4="да",$C11,1)</f>
        <v>0</v>
      </c>
      <c r="MO11" s="126">
        <f>'Тест ответы'!MM12*'Показатели'!$F$496*IF($MO$4="да",$C11,1)</f>
        <v>0</v>
      </c>
      <c r="MP11" s="126">
        <f>'Тест ответы'!MN12*'Показатели'!$F$497*IF($MP$4="да",$C11,1)</f>
        <v>0</v>
      </c>
      <c r="MQ11" s="126">
        <f>'Тест ответы'!MO12*'Показатели'!$F$498*IF($MQ$4="да",$C11,1)</f>
        <v>0</v>
      </c>
      <c r="MR11" s="126">
        <f>'Тест ответы'!MP12*'Показатели'!$F$499*IF($MR$4="да",$C11,1)</f>
        <v>0</v>
      </c>
      <c r="MS11" s="126">
        <f>'Тест ответы'!MQ12*'Показатели'!$F$500*IF($MS$4="да",$C11,1)</f>
        <v>0</v>
      </c>
      <c r="MT11" s="126">
        <f>'Тест ответы'!MR12*'Показатели'!G$501*IF($MS$4="да",$C11,1)</f>
        <v>0</v>
      </c>
      <c r="MU11" s="126">
        <f>'Тест ответы'!MS12*'Показатели'!H$502*IF($MS$4="да",$C11,1)</f>
        <v>0</v>
      </c>
      <c r="MV11" s="126">
        <f>'Тест ответы'!MT12*'Показатели'!I$503*IF($MS$4="да",$C11,1)</f>
        <v>0</v>
      </c>
      <c r="MW11" s="126">
        <f>'Тест ответы'!MU12*'Показатели'!$F$504*IF($MW$4="да",$C11,1)</f>
        <v>0</v>
      </c>
      <c r="MX11" s="126">
        <f>'Тест ответы'!MV12*'Показатели'!$F$505*IF(MX$4="да",$C11,1)</f>
        <v>0</v>
      </c>
      <c r="MY11" s="126">
        <f>'Тест ответы'!MW12*'Показатели'!$F$506*IF(MY$4="да",$C11,1)</f>
        <v>0</v>
      </c>
      <c r="MZ11" s="126">
        <f>'Тест ответы'!MX12*'Показатели'!$F$507*IF(MZ$4="да",$C11,1)</f>
        <v>0</v>
      </c>
      <c r="NA11" s="126">
        <f>'Тест ответы'!MY12*'Показатели'!$F$508*IF(NA$4="да",$C11,1)</f>
        <v>0</v>
      </c>
      <c r="NB11" s="126">
        <f>'Тест ответы'!MZ12*'Показатели'!$F$509*IF(NB$4="да",$C11,1)</f>
        <v>0</v>
      </c>
      <c r="NC11" s="126">
        <f>'Тест ответы'!NA12*'Показатели'!$F$510*IF(NC$4="да",$C11,1)</f>
        <v>0</v>
      </c>
      <c r="ND11" s="126">
        <f>'Тест ответы'!NB12*'Показатели'!$F$511*IF(ND$4="да",$C11,1)</f>
        <v>0</v>
      </c>
      <c r="NE11" s="126">
        <f>'Тест ответы'!NC12*'Показатели'!$F$512*IF(NE$4="да",$C11,1)</f>
        <v>0</v>
      </c>
      <c r="NF11" s="126">
        <f>'Тест ответы'!ND12*'Показатели'!$F$513*IF(NF$4="да",$C11,1)</f>
        <v>0</v>
      </c>
      <c r="NG11" s="126">
        <f>'Тест ответы'!NE12*'Показатели'!$F$514*IF(NG$4="да",$C11,1)</f>
        <v>0</v>
      </c>
      <c r="NH11" s="126">
        <f>'Тест ответы'!NF12*'Показатели'!$F$515*IF(NH$4="да",$C11,1)</f>
        <v>0</v>
      </c>
      <c r="NI11" s="134">
        <f>'Тест ответы'!NG12*'Показатели'!$F$516*IF($NI$4="да",$C11,1)</f>
        <v>0</v>
      </c>
      <c r="NJ11" s="126">
        <f>'Тест ответы'!NH12*'Показатели'!$F$518*IF(NJ$4="да",$C11,1)</f>
        <v>0</v>
      </c>
      <c r="NK11" s="126">
        <f>'Тест ответы'!NI12*'Показатели'!$F$519*IF(NK$4="да",$C11,1)</f>
        <v>0</v>
      </c>
      <c r="NL11" s="126">
        <f>'Тест ответы'!NJ12*'Показатели'!$F$520*IF(NL$4="да",$C11,1)</f>
        <v>0</v>
      </c>
      <c r="NM11" s="126">
        <f>'Тест ответы'!NK12*'Показатели'!$F$521*IF(NM$4="да",$C11,1)</f>
        <v>0</v>
      </c>
      <c r="NN11" s="126">
        <f>'Тест ответы'!NL12*'Показатели'!$F$522*IF(NN$4="да",$C11,1)</f>
        <v>0</v>
      </c>
      <c r="NO11" s="126">
        <f>'Тест ответы'!NM12*'Показатели'!$F$523*IF(NO$4="да",$C11,1)</f>
        <v>0</v>
      </c>
      <c r="NP11" s="126">
        <f>'Тест ответы'!NN12*'Показатели'!G$524*IF(NP$4="да",$C11,1)</f>
        <v>0</v>
      </c>
      <c r="NQ11" s="126">
        <f>'Тест ответы'!NO12*'Показатели'!H$525*IF(NQ$4="да",$C11,1)</f>
        <v>0</v>
      </c>
      <c r="NR11" s="126">
        <f>'Тест ответы'!NP12*'Показатели'!I$526*IF(NR$4="да",$C11,1)</f>
        <v>0</v>
      </c>
      <c r="NS11" s="126">
        <f>'Тест ответы'!NQ12*'Показатели'!$F$527*IF(NS$4="да",$C11,1)</f>
        <v>0</v>
      </c>
      <c r="NT11" s="126">
        <f>'Тест ответы'!NR12*'Показатели'!$F$528*IF(NT$4="да",$C11,1)</f>
        <v>0</v>
      </c>
      <c r="NU11" s="126">
        <f>'Тест ответы'!NS12*'Показатели'!$F$529*IF(NU$4="да",$C11,1)</f>
        <v>0</v>
      </c>
      <c r="NV11" s="135">
        <f>'Тест ответы'!NT12*'Показатели'!$F$530*IF(NV$4="да",$C11,1)</f>
        <v>0</v>
      </c>
      <c r="NW11" s="126">
        <f>'Тест ответы'!NU12*'Показатели'!$F$533*IF($NW$4="да",$C11,1)</f>
        <v>0</v>
      </c>
      <c r="NX11" s="126">
        <f>'Тест ответы'!NV12*'Показатели'!$F$534*IF($NX$4="да",$C11,1)</f>
        <v>0</v>
      </c>
      <c r="NY11" s="127">
        <f>'Тест ответы'!NW12*'Показатели'!$F$536*IF($NY$4="да",$C11,1)</f>
        <v>0</v>
      </c>
      <c r="NZ11" s="126">
        <f>'Тест ответы'!NX12*'Показатели'!$F$537*IF($NZ$4="да",$C11,1)</f>
        <v>0</v>
      </c>
      <c r="OA11" s="127">
        <f>'Тест ответы'!NY12*'Показатели'!$F$539*IF(OA$4="да",$C11,1)</f>
        <v>0</v>
      </c>
      <c r="OB11" s="126">
        <f>'Тест ответы'!NZ12*'Показатели'!$F$540*IF(OB$4="да",$C11,1)</f>
        <v>0</v>
      </c>
      <c r="OC11" s="126">
        <f>'Тест ответы'!OA12*'Показатели'!$F$541*IF(OC$4="да",$C11,1)</f>
        <v>0</v>
      </c>
      <c r="OD11" s="126">
        <f>'Тест ответы'!OB12*'Показатели'!$F$542*IF(OD$4="да",$C11,1)</f>
        <v>0</v>
      </c>
      <c r="OE11" s="126">
        <f>'Тест ответы'!OC12*'Показатели'!$F$543*IF(OE$4="да",$C11,1)</f>
        <v>0</v>
      </c>
      <c r="OF11" s="126">
        <f>'Тест ответы'!OD12*'Показатели'!$F$544*IF(OF$4="да",$C11,1)</f>
        <v>0</v>
      </c>
      <c r="OG11" s="127">
        <f>'Тест ответы'!OE12*'Показатели'!$F$546*IF(OG$4="да",$C11,1)</f>
        <v>0</v>
      </c>
      <c r="OH11" s="126">
        <f>'Тест ответы'!OF12*'Показатели'!$F$547*IF(OH$4="да",$C11,1)</f>
        <v>0</v>
      </c>
      <c r="OI11" s="126">
        <f>'Тест ответы'!OG12*'Показатели'!$F$548*IF(OI$4="да",$C11,1)</f>
        <v>0</v>
      </c>
      <c r="OJ11" s="126">
        <f>'Тест ответы'!OH12*'Показатели'!$F$549*IF(OJ$4="да",$C11,1)</f>
        <v>0</v>
      </c>
      <c r="OK11" s="126">
        <f>'Тест ответы'!OI12*'Показатели'!$F$550*IF(OK$4="да",$C11,1)</f>
        <v>0</v>
      </c>
      <c r="OL11" s="126">
        <f>'Тест ответы'!OJ12*'Показатели'!$F$551*IF(OL$4="да",$C11,1)</f>
        <v>0</v>
      </c>
      <c r="OM11" s="137">
        <f>'Тест ответы'!OK12*'Показатели'!$F$554*IF($OM$4="да",$C11,1)</f>
        <v>0</v>
      </c>
      <c r="ON11" s="134">
        <f>'Тест ответы'!OL12*'Показатели'!$F$555*IF($ON$4="да",$C11,1)</f>
        <v>0</v>
      </c>
      <c r="OO11" s="126">
        <f>'Тест ответы'!OM12*'Показатели'!$F$557*IF($OO$4="да",$C11,1)</f>
        <v>0</v>
      </c>
      <c r="OP11" s="135">
        <f>'Тест ответы'!ON12*'Показатели'!$F$558*IF($OP$4="да",$C11,1)</f>
        <v>0</v>
      </c>
      <c r="OQ11" s="127">
        <f>'Тест ответы'!OO12*'Показатели'!$F$564*IF(OQ$4="да",$C11,1)</f>
        <v>0</v>
      </c>
      <c r="OR11" s="126">
        <f>'Тест ответы'!OP12*'Показатели'!$F$565*IF(OR$4="да",$C11,1)</f>
        <v>0</v>
      </c>
      <c r="OS11" s="126">
        <f>'Тест ответы'!OQ12*'Показатели'!$F$566*IF(OS$4="да",$C11,1)</f>
        <v>0</v>
      </c>
      <c r="OT11" s="126">
        <f>'Тест ответы'!OR12*'Показатели'!$F$567*IF(OT$4="да",$C11,1)</f>
        <v>0</v>
      </c>
      <c r="OU11" s="126">
        <f>'Тест ответы'!OS12*'Показатели'!$F$568*IF(OU$4="да",$C11,1)</f>
        <v>0</v>
      </c>
      <c r="OV11" s="126">
        <f>'Тест ответы'!OT12*'Показатели'!$F$569*IF(OV$4="да",$C11,1)</f>
        <v>0</v>
      </c>
      <c r="OW11" s="127">
        <f>'Тест ответы'!OU12*'Показатели'!$F$574*IF(OW$4="да",$C11,1)</f>
        <v>0</v>
      </c>
      <c r="OX11" s="126">
        <f>'Тест ответы'!OV12*'Показатели'!$F$575*IF(OX$4="да",$C11,1)</f>
        <v>0</v>
      </c>
      <c r="OY11" s="126">
        <f>'Тест ответы'!OW12*'Показатели'!$F$576*IF(OY$4="да",$C11,1)</f>
        <v>0</v>
      </c>
      <c r="OZ11" s="126">
        <f>'Тест ответы'!OX12*'Показатели'!$F$577*IF(OZ$4="да",$C11,1)</f>
        <v>0</v>
      </c>
      <c r="PA11" s="126">
        <f>'Тест ответы'!OY12*'Показатели'!$F$578*IF(PA$4="да",$C11,1)</f>
        <v>0</v>
      </c>
      <c r="PB11" s="126">
        <f>'Тест ответы'!OZ12*'Показатели'!$F$579*IF(PB$4="да",$C11,1)</f>
        <v>0</v>
      </c>
      <c r="PC11" s="137">
        <f>'Тест ответы'!PA12*'Показатели'!$F$584*IF($PC$4="да",$C11,1)</f>
        <v>0</v>
      </c>
      <c r="PD11" s="126">
        <f>'Тест ответы'!PB12*'Показатели'!$F$585*IF($PD$4="да",$C11,1)</f>
        <v>0</v>
      </c>
      <c r="PE11" s="126">
        <f>'Тест ответы'!PC12*'Показатели'!$F$587*IF($PE$4="да",$C11,1)</f>
        <v>0</v>
      </c>
      <c r="PF11" s="126">
        <f>'Тест ответы'!PD12*'Показатели'!$F$588*IF($PF$4="да",$C11,1)</f>
        <v>0</v>
      </c>
      <c r="PG11" s="126">
        <f>'Тест ответы'!PE12*'Показатели'!$F$589*IF($PG$4="да",$C11,1)</f>
        <v>0</v>
      </c>
      <c r="PH11" s="126">
        <f>'Тест ответы'!PF12*'Показатели'!$F$590*IF($PH$4="да",$C11,1)</f>
        <v>0</v>
      </c>
      <c r="PI11" s="126">
        <f>'Тест ответы'!PG12*'Показатели'!$F$591*IF($PI$4="да",$C11,1)</f>
        <v>0</v>
      </c>
      <c r="PJ11" s="126">
        <f>'Тест ответы'!PH12*'Показатели'!$F$592*IF($PJ$4="да",$C11,1)</f>
        <v>0</v>
      </c>
      <c r="PK11" s="126">
        <f>'Тест ответы'!PI12*'Показатели'!$F$593*IF($PK$4="да",$C11,1)</f>
        <v>0</v>
      </c>
      <c r="PL11" s="126">
        <f>'Тест ответы'!PJ12*'Показатели'!$F$594*IF($PL$4="да",$C11,1)</f>
        <v>0</v>
      </c>
      <c r="PM11" s="126">
        <f>'Тест ответы'!PK12*'Показатели'!$F$595*IF($PM$4="да",$C11,1)</f>
        <v>0</v>
      </c>
      <c r="PN11" s="126">
        <f>'Тест ответы'!PL12*'Показатели'!$F$596*IF($PN$4="да",$C11,1)</f>
        <v>0</v>
      </c>
      <c r="PO11" s="126">
        <f>'Тест ответы'!PM12*'Показатели'!$F$597*IF($PO$4="да",$C11,1)</f>
        <v>0</v>
      </c>
      <c r="PP11" s="126">
        <f>'Тест ответы'!PN12*'Показатели'!$F$599*IF($PP$4="да",$C11,1)</f>
        <v>0</v>
      </c>
      <c r="PQ11" s="126">
        <f>'Тест ответы'!PO12*'Показатели'!$F$600*IF($PQ$4="да",$C11,1)</f>
        <v>0</v>
      </c>
      <c r="PR11" s="126">
        <f>'Тест ответы'!PP12*'Показатели'!$F$603*IF($PR$4="да",$C11,1)</f>
        <v>0</v>
      </c>
      <c r="PS11" s="126">
        <f>'Тест ответы'!PQ12*'Показатели'!$F$605*IF($PS$4="да",$C11,1)</f>
        <v>0</v>
      </c>
      <c r="PT11" s="126">
        <f>'Тест ответы'!PR12*'Показатели'!$F$606*IF($PT$4="да",$C11,1)</f>
        <v>0</v>
      </c>
      <c r="PU11" s="126">
        <f>'Тест ответы'!PS12*'Показатели'!$F$607*IF($PU$4="да",$C11,1)</f>
        <v>0</v>
      </c>
      <c r="PV11" s="126">
        <f>'Тест ответы'!PT12*'Показатели'!$F$608*IF($PV$4="да",$C11,1)</f>
        <v>0</v>
      </c>
      <c r="PW11" s="126">
        <f>'Тест ответы'!PU12*'Показатели'!$F$609*IF($PW$4="да",$C11,1)</f>
        <v>0</v>
      </c>
      <c r="PX11" s="126">
        <f>'Тест ответы'!PV12*'Показатели'!$F$610*IF($PX$4="да",$C11,1)</f>
        <v>0</v>
      </c>
      <c r="PY11" s="137">
        <f>'Тест ответы'!PW12*'Показатели'!$F$612*IF(PY$4="да",$C11,1)</f>
        <v>0</v>
      </c>
      <c r="PZ11" s="127">
        <f>'Тест ответы'!PX12*'Показатели'!$F$614*IF(PZ$4="да",$C11,1)</f>
        <v>0</v>
      </c>
      <c r="QA11" s="126">
        <f>'Тест ответы'!PY12*'Показатели'!$F$614*IF(QA$4="да",$C11,1)</f>
        <v>0</v>
      </c>
      <c r="QB11" s="126">
        <f>'Тест ответы'!PZ12*'Показатели'!$F$614*IF(QB$4="да",$C11,1)</f>
        <v>0</v>
      </c>
      <c r="QC11" s="126">
        <f>'Тест ответы'!QA12*'Показатели'!$F$614*IF(QC$4="да",$C11,1)</f>
        <v>0</v>
      </c>
      <c r="QD11" s="126">
        <f>'Тест ответы'!QB12*'Показатели'!$F$614*IF(QD$4="да",$C11,1)</f>
        <v>0</v>
      </c>
      <c r="QE11" s="127">
        <f>'Тест ответы'!QC12*'Показатели'!$F$620*IF(QE$4="да",$C11,1)</f>
        <v>0</v>
      </c>
      <c r="QF11" s="126">
        <f>'Тест ответы'!QD12*'Показатели'!$F$620*IF(QF$4="да",$C11,1)</f>
        <v>0</v>
      </c>
      <c r="QG11" s="126">
        <f>'Тест ответы'!QE12*'Показатели'!$F$620*IF(QG$4="да",$C11,1)</f>
        <v>0</v>
      </c>
      <c r="QH11" s="126">
        <f>'Тест ответы'!QF12*'Показатели'!$F$620*IF(QH$4="да",$C11,1)</f>
        <v>0</v>
      </c>
      <c r="QI11" s="126">
        <f>'Тест ответы'!QG12*'Показатели'!$F$620*IF(QI$4="да",$C11,1)</f>
        <v>0</v>
      </c>
      <c r="QJ11" s="138">
        <f>'Тест ответы'!QH12*'Показатели'!$F$620*IF(QJ$4="да",$C11,1)</f>
        <v>0</v>
      </c>
      <c r="QK11" s="122" t="str">
        <f>'Тест ответы'!QI12*#REF!*IF(QK$4="да",$C11,1)</f>
        <v>#REF!</v>
      </c>
      <c r="QL11" s="122">
        <f>'Тест ответы'!QJ12*'Показатели'!$F$628*IF(QL$4="да",$C11,1)</f>
        <v>0</v>
      </c>
      <c r="QM11" s="122">
        <f>'Тест ответы'!QK12*'Показатели'!$F$629*IF(QM$4="да",$C11,1)</f>
        <v>0</v>
      </c>
      <c r="QN11" s="122">
        <f>'Тест ответы'!QL12*'Показатели'!$F$631*IF(QN$4="да",$C11,1)</f>
        <v>0</v>
      </c>
      <c r="QO11" s="122" t="str">
        <f>'Тест ответы'!QM12*#REF!*IF(QO$4="да",$C11,1)</f>
        <v>#REF!</v>
      </c>
      <c r="QP11" s="136">
        <f>'Тест ответы'!QN12*'Показатели'!$F$632*IF(QP$4="да",$C11,1)</f>
        <v>0</v>
      </c>
      <c r="QQ11" s="126">
        <f>'Тест ответы'!QO12*'Показатели'!$F$635*IF(QQ$4="да",$C11,1)</f>
        <v>0</v>
      </c>
      <c r="QR11" s="126">
        <f>'Тест ответы'!QP12*'Показатели'!$F$636*IF(QR$4="да",$C11,1)</f>
        <v>0</v>
      </c>
      <c r="QS11" s="126">
        <f>'Тест ответы'!QQ12*'Показатели'!$F$638*IF(QS$4="да",$C11,1)</f>
        <v>0</v>
      </c>
      <c r="QT11" s="126">
        <f>'Тест ответы'!QR12*'Показатели'!$F$639*IF(QT$4="да",$C11,1)</f>
        <v>0</v>
      </c>
      <c r="QU11" s="126">
        <f>'Тест ответы'!QS12*'Показатели'!$F$640*IF(QU$4="да",$C11,1)</f>
        <v>0</v>
      </c>
      <c r="QV11" s="126">
        <f>'Тест ответы'!QT12*'Показатели'!$F$641*IF(QV$4="да",$C11,1)</f>
        <v>0</v>
      </c>
      <c r="QW11" s="126">
        <f>'Тест ответы'!QU12*'Показатели'!$F$642*IF(QW$4="да",$C11,1)</f>
        <v>0</v>
      </c>
      <c r="QX11" s="135">
        <f>'Тест ответы'!QV12*'Показатели'!$F$643*IF(QX$4="да",$C11,1)</f>
        <v>0</v>
      </c>
      <c r="QY11" s="122"/>
      <c r="QZ11" s="122"/>
      <c r="RA11" s="122"/>
      <c r="RB11" s="122"/>
      <c r="RC11" s="122"/>
      <c r="RD11" s="122"/>
      <c r="RE11" s="122"/>
      <c r="RF11" s="122"/>
      <c r="RG11" s="122"/>
    </row>
    <row r="12">
      <c r="A12" s="117">
        <v>8.0</v>
      </c>
      <c r="B12" s="118" t="str">
        <f>'Тест ответы'!B13</f>
        <v>Белгородская область</v>
      </c>
      <c r="C12" s="119">
        <v>1.0</v>
      </c>
      <c r="D12" s="120" t="str">
        <f t="shared" si="9"/>
        <v>#REF!</v>
      </c>
      <c r="E12" s="121">
        <f>'Тест ответы'!C13*'Показатели'!$F$3*IF(E$4="да",$C12,1)</f>
        <v>0.0005</v>
      </c>
      <c r="F12" s="121">
        <f>'Тест ответы'!D13*'Показатели'!$F$4*IF(F$4="да",$C12,1)</f>
        <v>0</v>
      </c>
      <c r="G12" s="121">
        <f>'Тест ответы'!E13*'Показатели'!$F$5*IF($G$4="да",C12,1)</f>
        <v>0</v>
      </c>
      <c r="H12" s="121">
        <f>'Тест ответы'!F13*'Показатели'!$F$6*IF($H$4="да",C12,1)</f>
        <v>0</v>
      </c>
      <c r="I12" s="121">
        <f>'Тест ответы'!G13*'Показатели'!$F$7*IF(I$4="да",D12,1)</f>
        <v>0.008</v>
      </c>
      <c r="J12" s="121">
        <f>'Тест ответы'!H13*'Показатели'!$F$8*IF($J$4="да",C12,1)</f>
        <v>0</v>
      </c>
      <c r="K12" s="121">
        <f>'Тест ответы'!I13*'Показатели'!F$9*IF(K$4="да",D12,1)</f>
        <v>0.01</v>
      </c>
      <c r="L12" s="121">
        <f>'Тест ответы'!J13*'Показатели'!$F$10*IF(L$4="да",$C12,1)</f>
        <v>0</v>
      </c>
      <c r="M12" s="121">
        <f>'Тест ответы'!K13*'Показатели'!$F$11*IF(M$4="да",$C12,1)</f>
        <v>0.03</v>
      </c>
      <c r="N12" s="122">
        <f>'Тест ответы'!L13*'Показатели'!$F$12*IF(N$4="да",$C12,1)</f>
        <v>0.03</v>
      </c>
      <c r="O12" s="123">
        <f>'Тест ответы'!M13*'Показатели'!$F$14*IF(O$4="да",$C12,1)</f>
        <v>0.04</v>
      </c>
      <c r="P12" s="124">
        <f>'Тест ответы'!N13*'Показатели'!$F$15*IF(P$4="да",$C12,1)</f>
        <v>0</v>
      </c>
      <c r="Q12" s="124">
        <f>'Тест ответы'!O13*'Показатели'!$F$17*IF(Q$4="да",$C12,1)</f>
        <v>0</v>
      </c>
      <c r="R12" s="124">
        <f>'Тест ответы'!P13*'Показатели'!$F$18*IF(R$4="да",$C12,1)</f>
        <v>0.1</v>
      </c>
      <c r="S12" s="123">
        <f>'Тест ответы'!Q13*'Показатели'!$F$20*IF(S$4="да",$C12,1)</f>
        <v>0</v>
      </c>
      <c r="T12" s="121">
        <f>'Тест ответы'!R13*'Показатели'!$F$21*C12</f>
        <v>0</v>
      </c>
      <c r="U12" s="121">
        <f>'Тест ответы'!S13*'Показатели'!$F$24*IF(U$4="да",$C12,1)</f>
        <v>0</v>
      </c>
      <c r="V12" s="121">
        <f>'Тест ответы'!T13*'Показатели'!$F$25*IF(V$4="да",$C12,1)</f>
        <v>0</v>
      </c>
      <c r="W12" s="121">
        <f>'Тест ответы'!U13*'Показатели'!$F$26*IF(W$4="да",$C12,1)</f>
        <v>0</v>
      </c>
      <c r="X12" s="121">
        <f>'Тест ответы'!V13*'Показатели'!$F$28*IF(X$4="да",$C12,1)</f>
        <v>0</v>
      </c>
      <c r="Y12" s="121">
        <f>'Тест ответы'!W13*'Показатели'!$F$29*IF(Y$4="да",$C12,1)</f>
        <v>0</v>
      </c>
      <c r="Z12" s="125">
        <f>'Тест ответы'!X13*'Показатели'!$F$33*IF(Z$4="да",$C12,1)</f>
        <v>0</v>
      </c>
      <c r="AA12" s="126">
        <f>'Тест ответы'!Y13*'Показатели'!$F$34*IF(AA$4="да",$C12,1)</f>
        <v>0</v>
      </c>
      <c r="AB12" s="126">
        <f>'Тест ответы'!Z13*'Показатели'!$F$35*IF(AB$4="да",$C12,1)</f>
        <v>0</v>
      </c>
      <c r="AC12" s="126">
        <f>'Тест ответы'!AA13*'Показатели'!$F$36*IF(AC$4="да",$C12,1)</f>
        <v>0</v>
      </c>
      <c r="AD12" s="126">
        <f>'Тест ответы'!AB13*'Показатели'!$F$37*IF(AD$4="да",$C12,1)</f>
        <v>0</v>
      </c>
      <c r="AE12" s="126">
        <f>'Тест ответы'!AC13*'Показатели'!$F$38*IF(AE$4="да",$C12,1)</f>
        <v>0</v>
      </c>
      <c r="AF12" s="126">
        <f>'Тест ответы'!AD13*'Показатели'!$F$39*IF(AF$4="да",$C12,1)</f>
        <v>0</v>
      </c>
      <c r="AG12" s="126">
        <f>'Тест ответы'!AE13*'Показатели'!$F$40*IF(AG$4="да",$C12,1)</f>
        <v>0</v>
      </c>
      <c r="AH12" s="126">
        <f>'Тест ответы'!AF13*'Показатели'!$F$41*IF(AH$4="да",$C12,1)</f>
        <v>0</v>
      </c>
      <c r="AI12" s="127">
        <f>'Тест ответы'!AG13*'Показатели'!$F$43*IF(AI$4="да",$C12,1)</f>
        <v>0</v>
      </c>
      <c r="AJ12" s="126">
        <f>'Тест ответы'!AH13*'Показатели'!$F$44*IF(AJ$4="да",$C12,1)</f>
        <v>0</v>
      </c>
      <c r="AK12" s="126">
        <f>'Тест ответы'!AI13*'Показатели'!$F$45*IF(AK$4="да",$C12,1)</f>
        <v>0</v>
      </c>
      <c r="AL12" s="126">
        <f>'Тест ответы'!AJ13*'Показатели'!$F$46*IF(AL$4="да",$C12,1)</f>
        <v>0</v>
      </c>
      <c r="AM12" s="126">
        <f>'Тест ответы'!AK13*'Показатели'!$F$47*IF(AM$4="да",$C12,1)</f>
        <v>0</v>
      </c>
      <c r="AN12" s="126">
        <f>'Тест ответы'!AL13*'Показатели'!$F$48*IF(AN$4="да",$C12,1)</f>
        <v>0</v>
      </c>
      <c r="AO12" s="126">
        <f>'Тест ответы'!AM13*'Показатели'!$F$49*IF(AO$4="да",$C12,1)</f>
        <v>0</v>
      </c>
      <c r="AP12" s="126">
        <f>'Тест ответы'!AN13*'Показатели'!$F$50*IF(AP$4="да",$C12,1)</f>
        <v>0</v>
      </c>
      <c r="AQ12" s="126">
        <f>'Тест ответы'!AO13*'Показатели'!$F$51*IF(AQ$4="да",$C12,1)</f>
        <v>0</v>
      </c>
      <c r="AR12" s="123">
        <f>'Тест ответы'!AP13*'Показатели'!$F$53*IF($AR$4="да",$C12,1)</f>
        <v>0</v>
      </c>
      <c r="AS12" s="128">
        <f>'Тест ответы'!AQ13*'Показатели'!$F$54*IF($AS$4="да",$C12,1)</f>
        <v>0</v>
      </c>
      <c r="AT12" s="127">
        <f>'Тест ответы'!AR13*'Показатели'!$F$56*IF(AT$4="да",$C12,1)</f>
        <v>0</v>
      </c>
      <c r="AU12" s="126">
        <f>'Тест ответы'!AS13*'Показатели'!$F$57*IF(AU$4="да",$C12,1)</f>
        <v>0</v>
      </c>
      <c r="AV12" s="126">
        <f>'Тест ответы'!AT13*'Показатели'!$F$58*IF(AV$4="да",$C12,1)</f>
        <v>0</v>
      </c>
      <c r="AW12" s="126">
        <f>'Тест ответы'!AU13*'Показатели'!$F$59*IF(AW$4="да",$C12,1)</f>
        <v>0</v>
      </c>
      <c r="AX12" s="126">
        <f>'Тест ответы'!AV13*'Показатели'!$F$60*IF(AX$4="да",$C12,1)</f>
        <v>0</v>
      </c>
      <c r="AY12" s="126">
        <f>'Тест ответы'!AW13*'Показатели'!$F$61*IF(AY$4="да",$C12,1)</f>
        <v>0</v>
      </c>
      <c r="AZ12" s="129">
        <f>'Тест ответы'!AX13*'Показатели'!$F$64*IF($AZ$4="да",$C12,1)</f>
        <v>0</v>
      </c>
      <c r="BA12" s="121">
        <f>'Тест ответы'!AY13*'Показатели'!$F$65*IF($BA$4="да",$C12,1)</f>
        <v>0</v>
      </c>
      <c r="BB12" s="121">
        <f>'Тест ответы'!AZ13*'Показатели'!$F$66*IF($BA$4="да",$C12,1)</f>
        <v>0</v>
      </c>
      <c r="BC12" s="121">
        <f>'Тест ответы'!BA13*'Показатели'!$F$67*IF($BC$4="да",$C12,1)</f>
        <v>0</v>
      </c>
      <c r="BD12" s="121">
        <f>'Тест ответы'!BB13*'Показатели'!$F$68*IF($BD$4="да",$C12,1)</f>
        <v>0</v>
      </c>
      <c r="BE12" s="121">
        <f>'Тест ответы'!BC13*'Показатели'!$F$69*IF($BE$4="да",$C12,1)</f>
        <v>0</v>
      </c>
      <c r="BF12" s="121">
        <f>'Тест ответы'!BD13*'Показатели'!$F$70*IF($BF$4="да",$C12,1)</f>
        <v>0</v>
      </c>
      <c r="BG12" s="121">
        <f>'Тест ответы'!BE13*'Показатели'!$F$71*IF($BG$4="да",$C12,1)</f>
        <v>0</v>
      </c>
      <c r="BH12" s="128">
        <f>'Тест ответы'!BF13*'Показатели'!$F$72*IF($BH$4="да",$C12,1)</f>
        <v>0</v>
      </c>
      <c r="BI12" s="121">
        <f>'Тест ответы'!BG13*'Показатели'!$F$75*IF($BI$4="да",$C12,1)</f>
        <v>0</v>
      </c>
      <c r="BJ12" s="121">
        <f>'Тест ответы'!BH13*'Показатели'!$F$76*IF($BJ$4="да",$C12,1)</f>
        <v>0</v>
      </c>
      <c r="BK12" s="121">
        <f>'Тест ответы'!BI13*'Показатели'!$F$77*IF($BK$4="да",$C12,1)</f>
        <v>0</v>
      </c>
      <c r="BL12" s="121">
        <f>'Тест ответы'!BJ13*'Показатели'!$F$78*IF($BL$4="да",$C12,1)</f>
        <v>0</v>
      </c>
      <c r="BM12" s="121">
        <f>'Тест ответы'!BK13*'Показатели'!$F$79*IF($BM$4="да",$C12,1)</f>
        <v>0</v>
      </c>
      <c r="BN12" s="121">
        <f>'Тест ответы'!BL13*'Показатели'!$F$80*IF($BN$4="да",$C12,1)</f>
        <v>0</v>
      </c>
      <c r="BO12" s="128">
        <f>'Тест ответы'!BM13*'Показатели'!$F$81*IF($BO$4="да",$C12,1)</f>
        <v>0</v>
      </c>
      <c r="BP12" s="121">
        <f>'Тест ответы'!BN13*'Показатели'!$F$86*IF(BP$4="да",$C12,1)</f>
        <v>0</v>
      </c>
      <c r="BQ12" s="121">
        <f>'Тест ответы'!BO13*'Показатели'!$F$87*IF(BQ$4="да",$C12,1)</f>
        <v>0</v>
      </c>
      <c r="BR12" s="121">
        <f>'Тест ответы'!BP13*'Показатели'!$F$88*IF(BR$4="да",$C12,1)</f>
        <v>0</v>
      </c>
      <c r="BS12" s="121">
        <f>'Тест ответы'!BQ13*'Показатели'!$F$89*IF($BS$4="да",$C12,1)</f>
        <v>0</v>
      </c>
      <c r="BT12" s="121">
        <f>'Тест ответы'!BR13*'Показатели'!$F$90*IF($BT$4="да",$C12,1)</f>
        <v>0</v>
      </c>
      <c r="BU12" s="121">
        <f>'Тест ответы'!BS13*'Показатели'!$F$91*IF($BU$4="да",$C12,1)</f>
        <v>0</v>
      </c>
      <c r="BV12" s="121">
        <f>'Тест ответы'!BT13*'Показатели'!$F$92*IF($BV$4="да",$C12,1)</f>
        <v>0</v>
      </c>
      <c r="BW12" s="121">
        <f>'Тест ответы'!BU13*'Показатели'!$F$93*IF($BW$4="да",$C12,1)</f>
        <v>0</v>
      </c>
      <c r="BX12" s="121">
        <f>'Тест ответы'!BV13*'Показатели'!$F$94*IF($BX$4="да",$C12,1)</f>
        <v>0</v>
      </c>
      <c r="BY12" s="121">
        <f>'Тест ответы'!BW13*'Показатели'!$F$95*IF($BY$4="да",$C12,1)</f>
        <v>0</v>
      </c>
      <c r="BZ12" s="121">
        <f>'Тест ответы'!BX13*'Показатели'!$F$96*IF($BZ$4="да",$C12,1)</f>
        <v>0</v>
      </c>
      <c r="CA12" s="121">
        <f>'Тест ответы'!BY13*'Показатели'!$F$97*IF($CA$4="да",$C12,1)</f>
        <v>0</v>
      </c>
      <c r="CB12" s="121">
        <f>'Тест ответы'!BZ13*'Показатели'!$F$99*IF($CB$4="да",$C12,1)</f>
        <v>0</v>
      </c>
      <c r="CC12" s="121">
        <f>'Тест ответы'!CA13*'Показатели'!$F$100*IF($CC$4="да",$C12,1)</f>
        <v>0</v>
      </c>
      <c r="CD12" s="121">
        <f>'Тест ответы'!CB13*'Показатели'!$F$101*IF($CD$4="да",$C12,1)</f>
        <v>0</v>
      </c>
      <c r="CE12" s="121">
        <f>'Тест ответы'!CC13*'Показатели'!$F$102*IF($CE$4="да",$C12,1)</f>
        <v>0</v>
      </c>
      <c r="CF12" s="121">
        <f>'Тест ответы'!CD13*'Показатели'!$F$103*IF($CF$4="да",$C12,1)</f>
        <v>0</v>
      </c>
      <c r="CG12" s="121">
        <f>'Тест ответы'!CE13*'Показатели'!$F$104*IF($CG$4="да",$C12,1)</f>
        <v>0</v>
      </c>
      <c r="CH12" s="121">
        <f>'Тест ответы'!CF13*'Показатели'!$F$105*IF($CH$4="да",$C12,1)</f>
        <v>0</v>
      </c>
      <c r="CI12" s="121">
        <f>'Тест ответы'!CG13*'Показатели'!$F$106*IF($CI$4="да",$C12,1)</f>
        <v>0</v>
      </c>
      <c r="CJ12" s="121">
        <f>'Тест ответы'!CH13*'Показатели'!$F$107*IF($CJ$4="да",$C12,1)</f>
        <v>0</v>
      </c>
      <c r="CK12" s="121">
        <f>'Тест ответы'!CI13*'Показатели'!$F$108*IF($CK$4="да",$C12,1)</f>
        <v>0</v>
      </c>
      <c r="CL12" s="121">
        <f>'Тест ответы'!CJ13*'Показатели'!$F$109*IF($CL$4="да",$C12,1)</f>
        <v>0</v>
      </c>
      <c r="CM12" s="121">
        <f>'Тест ответы'!CK13*'Показатели'!$F$110*IF($CM$4="да",$C12,1)</f>
        <v>0</v>
      </c>
      <c r="CN12" s="121">
        <f>'Тест ответы'!CL13*'Показатели'!$F$111*IF($CN$4="да",$C12,1)</f>
        <v>0</v>
      </c>
      <c r="CO12" s="121">
        <f>'Тест ответы'!CM13*'Показатели'!$F$112*IF($CO$4="да",$C12,1)</f>
        <v>0</v>
      </c>
      <c r="CP12" s="128">
        <f>'Тест ответы'!CN13*'Показатели'!$F$113*IF($CP$4="да",$C12,1)</f>
        <v>0</v>
      </c>
      <c r="CQ12" s="121">
        <f>'Тест ответы'!CO13*'Показатели'!$F$118*IF(CQ$4="да",$C12,1)</f>
        <v>0</v>
      </c>
      <c r="CR12" s="121">
        <f>'Тест ответы'!CP13*'Показатели'!$F$119*IF(CR$4="да",$C12,1)</f>
        <v>0</v>
      </c>
      <c r="CS12" s="121">
        <f>'Тест ответы'!CQ13*'Показатели'!$F$120*IF(CS$4="да",$C12,1)</f>
        <v>0</v>
      </c>
      <c r="CT12" s="121">
        <f>'Тест ответы'!CR13*'Показатели'!$F$121*IF($CT$4="да",$C12,1)</f>
        <v>0</v>
      </c>
      <c r="CU12" s="121">
        <f>'Тест ответы'!CS13*'Показатели'!$F$122*IF($CU$4="да",$C12,1)</f>
        <v>0</v>
      </c>
      <c r="CV12" s="121">
        <f>'Тест ответы'!CT13*'Показатели'!$F$123*IF($CV$4="да",$C12,1)</f>
        <v>0</v>
      </c>
      <c r="CW12" s="121">
        <f>'Тест ответы'!CU13*'Показатели'!$F$124*IF($CW$4="да",$C12,1)</f>
        <v>0</v>
      </c>
      <c r="CX12" s="121">
        <f>'Тест ответы'!CV13*'Показатели'!$F$125*IF($CX$4="да",$C12,1)</f>
        <v>0</v>
      </c>
      <c r="CY12" s="121">
        <f>'Тест ответы'!CW13*'Показатели'!$F$126*IF($CY$4="да",$C12,1)</f>
        <v>0</v>
      </c>
      <c r="CZ12" s="121">
        <f>'Тест ответы'!CX13*'Показатели'!$F$127*IF($CZ$4="да",$C12,1)</f>
        <v>0</v>
      </c>
      <c r="DA12" s="121">
        <f>'Тест ответы'!CY13*'Показатели'!$F$128*IF($DA$4="да",$C12,1)</f>
        <v>0</v>
      </c>
      <c r="DB12" s="121">
        <f>'Тест ответы'!CZ13*'Показатели'!$F$129*IF($DB$4="да",$C12,1)</f>
        <v>0</v>
      </c>
      <c r="DC12" s="121">
        <f>'Тест ответы'!DA13*'Показатели'!$F$131*IF($DC$4="да",$C12,1)</f>
        <v>0</v>
      </c>
      <c r="DD12" s="121">
        <f>'Тест ответы'!DB13*'Показатели'!$F$132*IF($DD$4="да",$C12,1)</f>
        <v>0</v>
      </c>
      <c r="DE12" s="121">
        <f>'Тест ответы'!DC13*'Показатели'!$F$133*IF($DE$4="да",$C12,1)</f>
        <v>0</v>
      </c>
      <c r="DF12" s="121">
        <f>'Тест ответы'!DD13*'Показатели'!$F$134*IF($DF$4="да",$C12,1)</f>
        <v>0</v>
      </c>
      <c r="DG12" s="121">
        <f>'Тест ответы'!DE13*'Показатели'!$F$135*IF($DG$4="да",$C12,1)</f>
        <v>0</v>
      </c>
      <c r="DH12" s="121">
        <f>'Тест ответы'!DF13*'Показатели'!$F$136*IF($DH11="да",$C12,1)</f>
        <v>0</v>
      </c>
      <c r="DI12" s="121">
        <f>'Тест ответы'!DG13*'Показатели'!$F$137*IF($DI$4="да",$C12,1)</f>
        <v>0</v>
      </c>
      <c r="DJ12" s="121">
        <f>'Тест ответы'!DH13*'Показатели'!$F$138*IF($DJ$4="да",$C12,1)</f>
        <v>0</v>
      </c>
      <c r="DK12" s="122">
        <f>'Тест ответы'!DH13*'Показатели'!$F$139*IF($DK$4="да",$C12,1)</f>
        <v>0</v>
      </c>
      <c r="DL12" s="130" t="str">
        <f>'Тест ответы'!DJ13*#REF!*IF($DL$4="да",$C12,1)</f>
        <v>#REF!</v>
      </c>
      <c r="DM12" s="122" t="str">
        <f>'Тест ответы'!DK13*#REF!*IF(DM$4="да",$C12,1)</f>
        <v>#REF!</v>
      </c>
      <c r="DN12" s="122" t="str">
        <f>'Тест ответы'!DL13*#REF!*IF(DN$4="да",$C12,1)</f>
        <v>#REF!</v>
      </c>
      <c r="DO12" s="131" t="str">
        <f>'Тест ответы'!DM13*#REF!*IF($DO$4="да",$C12,1)</f>
        <v>#REF!</v>
      </c>
      <c r="DP12" s="122">
        <f>'Тест ответы'!DN13*'Показатели'!$F$141*IF($DP$4="да",$C12,1)</f>
        <v>0</v>
      </c>
      <c r="DQ12" s="122">
        <f>'Тест ответы'!DO13*'Показатели'!$F$142*IF(DQ$4="да",$C12,1)</f>
        <v>0</v>
      </c>
      <c r="DR12" s="132">
        <f>'Тест ответы'!DP13*'Показатели'!$F$144*$C12</f>
        <v>0</v>
      </c>
      <c r="DS12" s="122">
        <f>'Тест ответы'!DQ13*'Показатели'!$F$151*$C12</f>
        <v>0</v>
      </c>
      <c r="DT12" s="122">
        <f>'Тест ответы'!DR13*'Показатели'!$F$154*$C12</f>
        <v>0</v>
      </c>
      <c r="DU12" s="122">
        <f>'Тест ответы'!DS13*'Показатели'!$F$157*$C12</f>
        <v>0</v>
      </c>
      <c r="DV12" s="122">
        <f>'Тест ответы'!DT13*'Показатели'!$F$163*$C12</f>
        <v>0</v>
      </c>
      <c r="DW12" s="122">
        <f>'Тест ответы'!DU13*'Показатели'!$F$166*$C12</f>
        <v>0</v>
      </c>
      <c r="DX12" s="133">
        <f>'Тест ответы'!DV13*'Показатели'!$F$169*$C12</f>
        <v>0</v>
      </c>
      <c r="DY12" s="126">
        <f>'Тест ответы'!DW13*'Показатели'!$F$171*IF($DY$4="да",$C12,1)</f>
        <v>0</v>
      </c>
      <c r="DZ12" s="126">
        <f>'Тест ответы'!DX13*'Показатели'!$F$172*IF($DZ$4="да",$C12,1)</f>
        <v>0</v>
      </c>
      <c r="EA12" s="126">
        <f>'Тест ответы'!DY13*'Показатели'!$F$173*IF($EA$4="да",$C12,1)</f>
        <v>0</v>
      </c>
      <c r="EB12" s="126">
        <f>'Тест ответы'!DZ13*'Показатели'!$F$174*IF($EB$4="да",$C12,1)</f>
        <v>0</v>
      </c>
      <c r="EC12" s="126">
        <f>'Тест ответы'!EA13*'Показатели'!$F$175*IF($EC$4="да",$C12,1)</f>
        <v>0</v>
      </c>
      <c r="ED12" s="126">
        <f>'Тест ответы'!EB13*'Показатели'!$F$176*IF($ED$4="да",$C12,1)</f>
        <v>0</v>
      </c>
      <c r="EE12" s="126">
        <f>'Тест ответы'!EC13*'Показатели'!$F$177*IF($EE$4="да",$C12,1)</f>
        <v>0</v>
      </c>
      <c r="EF12" s="126">
        <f>'Тест ответы'!ED13*'Показатели'!$F$178*IF($EF$4="да",$C12,1)</f>
        <v>0</v>
      </c>
      <c r="EG12" s="126">
        <f>'Тест ответы'!EE13*'Показатели'!$F$179*IF($EG$4="да",$C12,1)</f>
        <v>0</v>
      </c>
      <c r="EH12" s="126">
        <f>'Тест ответы'!EF13*'Показатели'!$F$180*IF($EH$4="да",$C12,1)</f>
        <v>0</v>
      </c>
      <c r="EI12" s="126">
        <f>'Тест ответы'!EG13*'Показатели'!$F$181*IF($EI$4="да",$C12,1)</f>
        <v>0</v>
      </c>
      <c r="EJ12" s="126">
        <f>'Тест ответы'!EH13*'Показатели'!$F$182*IF($EJ$4="да",$C12,1)</f>
        <v>0</v>
      </c>
      <c r="EK12" s="126">
        <f>'Тест ответы'!EI13*'Показатели'!$F$183*IF($EK$4="да",$C12,1)</f>
        <v>0</v>
      </c>
      <c r="EL12" s="126">
        <f>'Тест ответы'!EJ13*'Показатели'!$F$184*IF($EL$4="да",$C12,1)</f>
        <v>0</v>
      </c>
      <c r="EM12" s="126">
        <f>'Тест ответы'!EK13*'Показатели'!$F$185*IF($EM$4="да",$C12,1)</f>
        <v>0</v>
      </c>
      <c r="EN12" s="126">
        <f>'Тест ответы'!EL13*'Показатели'!$F$186*IF($EN$4="да",$C12,1)</f>
        <v>0</v>
      </c>
      <c r="EO12" s="126">
        <f>'Тест ответы'!EM13*'Показатели'!$F$187*IF($EO$4="да",$C12,1)</f>
        <v>0</v>
      </c>
      <c r="EP12" s="126">
        <f>'Тест ответы'!EN13*'Показатели'!$F$188*IF($EP$4="да",$C12,1)</f>
        <v>0</v>
      </c>
      <c r="EQ12" s="126">
        <f>'Тест ответы'!EO13*'Показатели'!$F$189*IF($EQ$4="да",$C12,1)</f>
        <v>0</v>
      </c>
      <c r="ER12" s="126">
        <f>'Тест ответы'!EP13*'Показатели'!$F$190*IF($ER$4="да",$C12,1)</f>
        <v>0</v>
      </c>
      <c r="ES12" s="134">
        <f>'Тест ответы'!EQ13*'Показатели'!$F$191*IF($ES$4="да",$C12,1)</f>
        <v>0</v>
      </c>
      <c r="ET12" s="126">
        <f>'Тест ответы'!ER13*'Показатели'!$F$193*IF($ET$4="да",$C12,1)</f>
        <v>0</v>
      </c>
      <c r="EU12" s="126">
        <f>'Тест ответы'!ES13*'Показатели'!$F$194*IF($EU$4="да",$C12,1)</f>
        <v>0</v>
      </c>
      <c r="EV12" s="126">
        <f>'Тест ответы'!ET13*'Показатели'!$F$195*IF($EV$4="да",$C12,1)</f>
        <v>0</v>
      </c>
      <c r="EW12" s="126">
        <f>'Тест ответы'!EU13*'Показатели'!$F$196*IF($EW$4="да",$C12,1)</f>
        <v>0</v>
      </c>
      <c r="EX12" s="126">
        <f>'Тест ответы'!EV13*'Показатели'!$F$197*IF($EX$4="да",$C12,1)</f>
        <v>0</v>
      </c>
      <c r="EY12" s="126">
        <f>'Тест ответы'!EW13*'Показатели'!$F$198*IF($EY$4="да",$C12,1)</f>
        <v>0</v>
      </c>
      <c r="EZ12" s="126">
        <f>'Тест ответы'!EX13*'Показатели'!$F$199*IF($EZ$4="да",$C12,1)</f>
        <v>0</v>
      </c>
      <c r="FA12" s="126">
        <f>'Тест ответы'!EY13*'Показатели'!$F$200*IF($FA$4="да",$C12,1)</f>
        <v>0</v>
      </c>
      <c r="FB12" s="126">
        <f>'Тест ответы'!EZ13*'Показатели'!$F$201*IF($FB$4="да",$C12,1)</f>
        <v>0</v>
      </c>
      <c r="FC12" s="126">
        <f>'Тест ответы'!FA13*'Показатели'!$F$202*IF($FC$4="да",$C12,1)</f>
        <v>0</v>
      </c>
      <c r="FD12" s="126">
        <f>'Тест ответы'!FB13*'Показатели'!$F$203*IF($FD$4="да",$C12,1)</f>
        <v>0</v>
      </c>
      <c r="FE12" s="126">
        <f>'Тест ответы'!FC13*'Показатели'!$F$204*IF($FE$4="да",$C12,1)</f>
        <v>0</v>
      </c>
      <c r="FF12" s="126">
        <f>'Тест ответы'!FD13*'Показатели'!$F$205*IF($FF$4="да",$C12,1)</f>
        <v>0</v>
      </c>
      <c r="FG12" s="126">
        <f>'Тест ответы'!FE13*'Показатели'!$F$206*IF($FG$4="да",$C12,1)</f>
        <v>0</v>
      </c>
      <c r="FH12" s="126">
        <f>'Тест ответы'!FF13*'Показатели'!$F$207*IF($FH$4="да",$C12,1)</f>
        <v>0</v>
      </c>
      <c r="FI12" s="126">
        <f>'Тест ответы'!FG13*'Показатели'!$F$208*IF($FI$4="да",$C12,1)</f>
        <v>0</v>
      </c>
      <c r="FJ12" s="126">
        <f>'Тест ответы'!FH13*'Показатели'!$F$209*IF($FJ$4="да",$C12,1)</f>
        <v>0</v>
      </c>
      <c r="FK12" s="135">
        <f>'Тест ответы'!FI13*'Показатели'!$F$210*IF($FK$4="да",$C12,1)</f>
        <v>0</v>
      </c>
      <c r="FL12" s="122">
        <f>'Тест ответы'!FJ13*'Показатели'!$F$214*IF(FL$4="да",$C12,1)</f>
        <v>0</v>
      </c>
      <c r="FM12" s="122">
        <f>'Тест ответы'!FK13*'Показатели'!$F$215*IF(FM$4="да",$C12,1)</f>
        <v>0</v>
      </c>
      <c r="FN12" s="122">
        <f>'Тест ответы'!FL13*'Показатели'!$F$217*IF(FN$4="да",$C12,1)</f>
        <v>0</v>
      </c>
      <c r="FO12" s="122">
        <f>'Тест ответы'!FM13*'Показатели'!$F$218*IF(FO$4="да",$C12,1)</f>
        <v>0</v>
      </c>
      <c r="FP12" s="122">
        <f>'Тест ответы'!FN13*'Показатели'!$F$220*IF(FP$4="да",$C12,1)</f>
        <v>0</v>
      </c>
      <c r="FQ12" s="122">
        <f>'Тест ответы'!FO13*'Показатели'!$F$221*IF(FQ$4="да",$C12,1)</f>
        <v>0</v>
      </c>
      <c r="FR12" s="122">
        <f>'Тест ответы'!FP13*'Показатели'!$F$222*IF(FR$4="да",$C12,1)</f>
        <v>0</v>
      </c>
      <c r="FS12" s="122">
        <f>'Тест ответы'!FQ13*'Показатели'!$F$223*IF(FS$4="да",$C12,1)</f>
        <v>0</v>
      </c>
      <c r="FT12" s="122">
        <f>'Тест ответы'!FR13*'Показатели'!$F$224*IF(FT$4="да",$C12,1)</f>
        <v>0</v>
      </c>
      <c r="FU12" s="122">
        <f>'Тест ответы'!FS13*'Показатели'!$F$225*IF(FU$4="да",$C12,1)</f>
        <v>0</v>
      </c>
      <c r="FV12" s="122">
        <f>'Тест ответы'!FT13*'Показатели'!$F$227*IF(FV$4="да",$C12,1)</f>
        <v>0</v>
      </c>
      <c r="FW12" s="122">
        <f>'Тест ответы'!FU13*'Показатели'!$F$228*IF(FW$4="да",$C12,1)</f>
        <v>0</v>
      </c>
      <c r="FX12" s="122">
        <f>'Тест ответы'!FV13*'Показатели'!$F$229*IF(FX$4="да",$C12,1)</f>
        <v>0</v>
      </c>
      <c r="FY12" s="122">
        <f>'Тест ответы'!FW13*'Показатели'!$F$230*IF(FY$4="да",$C12,1)</f>
        <v>0</v>
      </c>
      <c r="FZ12" s="122">
        <f>'Тест ответы'!FX13*'Показатели'!$F$231*IF(FZ$4="да",$C12,1)</f>
        <v>0</v>
      </c>
      <c r="GA12" s="122">
        <f>'Тест ответы'!FY13*'Показатели'!$F$232*IF(GA$4="да",$C12,1)</f>
        <v>0</v>
      </c>
      <c r="GB12" s="122">
        <f>'Тест ответы'!FZ13*'Показатели'!$F$235*IF($GB$4="да",$C12,1)</f>
        <v>0</v>
      </c>
      <c r="GC12" s="122">
        <f>'Тест ответы'!GA13*'Показатели'!$F$236*IF($GC$4="да",$C12,1)</f>
        <v>0</v>
      </c>
      <c r="GD12" s="122">
        <f>'Тест ответы'!GB13*'Показатели'!$F$238*IF($GD$4="да",$C12,1)</f>
        <v>0</v>
      </c>
      <c r="GE12" s="122">
        <f>'Тест ответы'!GC13*'Показатели'!$F$239*IF($GE$4="да",$C12,1)</f>
        <v>0</v>
      </c>
      <c r="GF12" s="122">
        <f>'Тест ответы'!GD13*'Показатели'!$F$241*IF($GF$4="да",$C12,1)</f>
        <v>0</v>
      </c>
      <c r="GG12" s="122">
        <f>'Тест ответы'!GE13*'Показатели'!$F$242*IF($GG$4="да",$C12,1)</f>
        <v>0</v>
      </c>
      <c r="GH12" s="122">
        <f>'Тест ответы'!GF13*'Показатели'!$F$243*IF($GH$4="да",$C12,1)</f>
        <v>0</v>
      </c>
      <c r="GI12" s="122">
        <f>'Тест ответы'!GG13*'Показатели'!$F$244*IF($GI$4="да",$C12,1)</f>
        <v>0</v>
      </c>
      <c r="GJ12" s="122">
        <f>'Тест ответы'!GH13*'Показатели'!$F$245*IF($GJ$4="да",$C12,1)</f>
        <v>0</v>
      </c>
      <c r="GK12" s="122">
        <f>'Тест ответы'!GI13*'Показатели'!$F$246*IF($GK$4="да",$C12,1)</f>
        <v>0</v>
      </c>
      <c r="GL12" s="122">
        <f>'Тест ответы'!GJ13*'Показатели'!$F$248*IF($GL$4="да",$C12,1)</f>
        <v>0</v>
      </c>
      <c r="GM12" s="122">
        <f>'Тест ответы'!GK13*'Показатели'!$F$249*IF($GM$4="да",$C12,1)</f>
        <v>0</v>
      </c>
      <c r="GN12" s="122">
        <f>'Тест ответы'!GL13*'Показатели'!$F$250*IF($GN$4="да",$C12,1)</f>
        <v>0</v>
      </c>
      <c r="GO12" s="122">
        <f>'Тест ответы'!GM13*'Показатели'!$F$251*IF($GO$4="да",$C12,1)</f>
        <v>0</v>
      </c>
      <c r="GP12" s="122">
        <f>'Тест ответы'!GN13*'Показатели'!$F$252*IF($GP$4="да",$C12,1)</f>
        <v>0</v>
      </c>
      <c r="GQ12" s="122">
        <f>'Тест ответы'!GO13*'Показатели'!$F$253*IF($GQ$4="да",$C12,1)</f>
        <v>0</v>
      </c>
      <c r="GR12" s="132">
        <f>'Тест ответы'!GP13*'Показатели'!$F$256*IF($GR$4="да",$C12,1)</f>
        <v>0</v>
      </c>
      <c r="GS12" s="122">
        <f>'Тест ответы'!GQ13*'Показатели'!$F$257*IF($GS$4="да",$C12,1)</f>
        <v>0</v>
      </c>
      <c r="GT12" s="122">
        <f>'Тест ответы'!GR13*'Показатели'!$F$258*IF($GT$4="да",$C12,1)</f>
        <v>0</v>
      </c>
      <c r="GU12" s="122">
        <f>'Тест ответы'!GS13*'Показатели'!$F$260*IF($GU$4="да",$C12,1)</f>
        <v>0</v>
      </c>
      <c r="GV12" s="122">
        <f>'Тест ответы'!GT13*'Показатели'!$F$261*IF($GV$4="да",$C12,1)</f>
        <v>0</v>
      </c>
      <c r="GW12" s="122">
        <f>'Тест ответы'!GU13*'Показатели'!$F$262*IF($GW$4="да",$C12,1)</f>
        <v>0</v>
      </c>
      <c r="GX12" s="122">
        <f>'Тест ответы'!GV13*'Показатели'!$F$264*IF($GX$4="да",$C12,1)</f>
        <v>0</v>
      </c>
      <c r="GY12" s="122">
        <f>'Тест ответы'!GW13*'Показатели'!$F$265*IF($GY$4="да",$C12,1)</f>
        <v>0</v>
      </c>
      <c r="GZ12" s="122">
        <f>'Тест ответы'!GX13*'Показатели'!$F$266*IF($GZ$4="да",$C12,1)</f>
        <v>0</v>
      </c>
      <c r="HA12" s="122">
        <f>'Тест ответы'!GY13*'Показатели'!$F$267*IF($HA$4="да",$C12,1)</f>
        <v>0</v>
      </c>
      <c r="HB12" s="122">
        <f>'Тест ответы'!GZ13*'Показатели'!$F$269*IF($HB$4="да",$C12,1)</f>
        <v>0</v>
      </c>
      <c r="HC12" s="122">
        <f>'Тест ответы'!HA13*'Показатели'!$F$270*IF($HC$4="да",$C12,1)</f>
        <v>0</v>
      </c>
      <c r="HD12" s="122">
        <f>'Тест ответы'!HB13*'Показатели'!$F$271*IF($HD$4="да",$C12,1)</f>
        <v>0</v>
      </c>
      <c r="HE12" s="122">
        <f>'Тест ответы'!HC13*'Показатели'!$F$272*IF($HE$4="да",$C12,1)</f>
        <v>0</v>
      </c>
      <c r="HF12" s="122">
        <f>'Тест ответы'!HD13*'Показатели'!$F$274*IF($HF$4="да",$C12,1)</f>
        <v>0</v>
      </c>
      <c r="HG12" s="122">
        <f>'Тест ответы'!HE13*'Показатели'!$F$275*IF($HG$4="да",$C12,1)</f>
        <v>0</v>
      </c>
      <c r="HH12" s="122">
        <f>'Тест ответы'!HF13*'Показатели'!$F$276*IF($HH$4="да",$C12,1)</f>
        <v>0</v>
      </c>
      <c r="HI12" s="122">
        <f>'Тест ответы'!HG13*'Показатели'!$F$277*IF($HI$4="да",$C12,1)</f>
        <v>0</v>
      </c>
      <c r="HJ12" s="122">
        <f>'Тест ответы'!HH13*'Показатели'!$F$278*IF($HJ$4="да",$C12,1)</f>
        <v>0</v>
      </c>
      <c r="HK12" s="122">
        <f>'Тест ответы'!HI13*'Показатели'!$F$279*IF($HK$4="да",$C12,1)</f>
        <v>0</v>
      </c>
      <c r="HL12" s="122">
        <f>'Тест ответы'!HJ13*'Показатели'!$F$280*IF($HL$4="да",$C12,1)</f>
        <v>0</v>
      </c>
      <c r="HM12" s="122">
        <f>'Тест ответы'!HK13*'Показатели'!$F$281*IF($HM$4="да",$C12,1)</f>
        <v>0</v>
      </c>
      <c r="HN12" s="122">
        <f>'Тест ответы'!HL13*'Показатели'!$F$282*IF($HN$4="да",$C12,1)</f>
        <v>0</v>
      </c>
      <c r="HO12" s="122">
        <f>'Тест ответы'!HM13*'Показатели'!$F$284*IF($HO$4="да",$C12,1)</f>
        <v>0</v>
      </c>
      <c r="HP12" s="122">
        <f>'Тест ответы'!HN13*'Показатели'!$F$285*IF($HP$4="да",$C12,1)</f>
        <v>0</v>
      </c>
      <c r="HQ12" s="122">
        <f>'Тест ответы'!HO13*'Показатели'!$F$286*IF($HQ$4="да",$C12,1)</f>
        <v>0</v>
      </c>
      <c r="HR12" s="122">
        <f>'Тест ответы'!HP13*'Показатели'!$F$287*IF($HR$4="да",$C12,1)</f>
        <v>0</v>
      </c>
      <c r="HS12" s="122">
        <f>'Тест ответы'!HQ13*'Показатели'!$F$288*IF($HS$4="да",$C12,1)</f>
        <v>0</v>
      </c>
      <c r="HT12" s="122">
        <f>'Тест ответы'!HR13*'Показатели'!$F$289*IF(HT$4="да",$C12,1)</f>
        <v>0</v>
      </c>
      <c r="HU12" s="122">
        <f>'Тест ответы'!HS13*'Показатели'!$F$290*IF($HU$4="да",$C12,1)</f>
        <v>0</v>
      </c>
      <c r="HV12" s="122">
        <f>'Тест ответы'!HT13*'Показатели'!$F$291*IF($HV$4="да",$C12,1)</f>
        <v>0</v>
      </c>
      <c r="HW12" s="122">
        <f>'Тест ответы'!HU13*'Показатели'!$F$292*IF($HW$4="да",$C12,1)</f>
        <v>0</v>
      </c>
      <c r="HX12" s="122" t="str">
        <f>'Тест ответы'!HV13*#REF!*C12</f>
        <v>#REF!</v>
      </c>
      <c r="HY12" s="133" t="str">
        <f>'Тест ответы'!HW13*#REF!*C12</f>
        <v>#REF!</v>
      </c>
      <c r="HZ12" s="122">
        <f>'Тест ответы'!HX13*'Показатели'!$F$295*IF(HZ$4="да",$C12,1)</f>
        <v>0</v>
      </c>
      <c r="IA12" s="122">
        <f>'Тест ответы'!HY13*'Показатели'!$F$296*IF(IA$4="да",$C12,1)</f>
        <v>0</v>
      </c>
      <c r="IB12" s="122">
        <f>'Тест ответы'!HZ13*'Показатели'!$F$297*IF(IB$4="да",$C12,1)</f>
        <v>0</v>
      </c>
      <c r="IC12" s="122">
        <f>'Тест ответы'!IA13*'Показатели'!$F$299*IF(IC$4="да",$C12,1)</f>
        <v>0</v>
      </c>
      <c r="ID12" s="122">
        <f>'Тест ответы'!IB13*'Показатели'!$F$300*IF(ID$4="да",$C12,1)</f>
        <v>0</v>
      </c>
      <c r="IE12" s="122">
        <f>'Тест ответы'!IC13*'Показатели'!$F$301*IF(IE$4="да",$C12,1)</f>
        <v>0</v>
      </c>
      <c r="IF12" s="122">
        <f>'Тест ответы'!ID13*'Показатели'!$F$303*IF(IF$4="да",$C12,1)</f>
        <v>0</v>
      </c>
      <c r="IG12" s="122">
        <f>'Тест ответы'!IE13*'Показатели'!$F$304*IF(IG$4="да",$C12,1)</f>
        <v>0</v>
      </c>
      <c r="IH12" s="122">
        <f>'Тест ответы'!IF13*'Показатели'!$F$305*IF(IH$4="да",$C12,1)</f>
        <v>0</v>
      </c>
      <c r="II12" s="122">
        <f>'Тест ответы'!IG13*'Показатели'!$F$307*IF(II$4="да",$C12,1)</f>
        <v>0</v>
      </c>
      <c r="IJ12" s="122">
        <f>'Тест ответы'!IH13*'Показатели'!$F$308*IF(IJ$4="да",$C12,1)</f>
        <v>0</v>
      </c>
      <c r="IK12" s="122">
        <f>'Тест ответы'!II13*'Показатели'!$F$309*IF(IK$4="да",$C12,1)</f>
        <v>0</v>
      </c>
      <c r="IL12" s="122">
        <f>'Тест ответы'!IJ13*'Показатели'!$F$313*IF(IL$4="да",$C12,1)</f>
        <v>0</v>
      </c>
      <c r="IM12" s="122">
        <f>'Тест ответы'!IK13*'Показатели'!$F$314*IF(IM$4="да",$C12,1)</f>
        <v>0</v>
      </c>
      <c r="IN12" s="122">
        <f>'Тест ответы'!IL13*'Показатели'!$F$315*IF(IN$4="да",$C12,1)</f>
        <v>0</v>
      </c>
      <c r="IO12" s="122">
        <f>'Тест ответы'!IM13*'Показатели'!$F$316*IF(IO$4="да",$C12,1)</f>
        <v>0</v>
      </c>
      <c r="IP12" s="122">
        <f>'Тест ответы'!IN13*'Показатели'!$F$317*IF(IP$4="да",$C12,1)</f>
        <v>0</v>
      </c>
      <c r="IQ12" s="122">
        <f>'Тест ответы'!IO13*'Показатели'!$F$318*IF(IQ$4="да",$C12,1)</f>
        <v>0</v>
      </c>
      <c r="IR12" s="122">
        <f>'Тест ответы'!IP13*'Показатели'!$F$320*IF(IR$4="да",$C12,1)</f>
        <v>0</v>
      </c>
      <c r="IS12" s="122">
        <f>'Тест ответы'!IQ13*'Показатели'!$F$321*IF(IS$4="да",$C12,1)</f>
        <v>0</v>
      </c>
      <c r="IT12" s="122">
        <f>'Тест ответы'!IR13*'Показатели'!$F$322*IF(IT$4="да",$C12,1)</f>
        <v>0</v>
      </c>
      <c r="IU12" s="122">
        <f>'Тест ответы'!IS13*'Показатели'!$F$323*IF(IU$4="да",$C12,1)</f>
        <v>0</v>
      </c>
      <c r="IV12" s="122">
        <f>'Тест ответы'!IT13*'Показатели'!$F$324*IF(IV$4="да",$C12,1)</f>
        <v>0</v>
      </c>
      <c r="IW12" s="122">
        <f>'Тест ответы'!IU13*'Показатели'!$F$325*IF(IW$4="да",$C12,1)</f>
        <v>0</v>
      </c>
      <c r="IX12" s="122">
        <f>'Тест ответы'!IV13*'Показатели'!$F$327*IF(IX$4="да",$C12,1)</f>
        <v>0</v>
      </c>
      <c r="IY12" s="122">
        <f>'Тест ответы'!IW13*'Показатели'!$F$328*IF(IY$4="да",$C12,1)</f>
        <v>0</v>
      </c>
      <c r="IZ12" s="132">
        <f>'Тест ответы'!IX13*'Показатели'!$F$331*IF(IZ$4="да",$C12,1)</f>
        <v>0</v>
      </c>
      <c r="JA12" s="122">
        <f>'Тест ответы'!IY13*'Показатели'!$F$332*IF(JA$4="да",$C12,1)</f>
        <v>0</v>
      </c>
      <c r="JB12" s="122">
        <f>'Тест ответы'!IZ13*'Показатели'!$F$333*IF(JB$4="да",$C12,1)</f>
        <v>0</v>
      </c>
      <c r="JC12" s="122">
        <f>'Тест ответы'!JA13*'Показатели'!$F$334*IF(JC$4="да",$C12,1)</f>
        <v>0</v>
      </c>
      <c r="JD12" s="122">
        <f>'Тест ответы'!JB13*'Показатели'!$F$335*IF(JD$4="да",$C12,1)</f>
        <v>0</v>
      </c>
      <c r="JE12" s="122">
        <f>'Тест ответы'!JC13*'Показатели'!$F$336*IF(JE$4="да",$C12,1)</f>
        <v>0</v>
      </c>
      <c r="JF12" s="122">
        <f>'Тест ответы'!JD13*'Показатели'!$F$338*IF(JF$4="да",$C12,1)</f>
        <v>0</v>
      </c>
      <c r="JG12" s="122">
        <f>'Тест ответы'!JE13*'Показатели'!$F$339*IF(JG$4="да",$C12,1)</f>
        <v>0</v>
      </c>
      <c r="JH12" s="122">
        <f>'Тест ответы'!JF13*'Показатели'!$F$341*IF(JH$4="да",$C12,1)</f>
        <v>0</v>
      </c>
      <c r="JI12" s="122">
        <f>'Тест ответы'!JG13*'Показатели'!$F$342*IF(JI$4="да",$C12,1)</f>
        <v>0</v>
      </c>
      <c r="JJ12" s="122">
        <f>'Тест ответы'!JH13*'Показатели'!$F$343*IF(JJ$4="да",$C12,1)</f>
        <v>0</v>
      </c>
      <c r="JK12" s="122">
        <f>'Тест ответы'!JI13*'Показатели'!$F$344*IF(JK$4="да",$C12,1)</f>
        <v>0</v>
      </c>
      <c r="JL12" s="122">
        <f>'Тест ответы'!JJ13*'Показатели'!$F$345*IF(JL$4="да",$C12,1)</f>
        <v>0</v>
      </c>
      <c r="JM12" s="122">
        <f>'Тест ответы'!JK13*'Показатели'!$F$346*IF(JM$4="да",$C12,1)</f>
        <v>0</v>
      </c>
      <c r="JN12" s="122">
        <f>'Тест ответы'!JL13*'Показатели'!$F$347*IF(JN$4="да",$C12,1)</f>
        <v>0</v>
      </c>
      <c r="JO12" s="122">
        <f>'Тест ответы'!JM13*'Показатели'!$F$348*IF(JO$4="да",$C12,1)</f>
        <v>0</v>
      </c>
      <c r="JP12" s="122">
        <f>'Тест ответы'!JN13*'Показатели'!$F$349*IF(JP$4="да",$C12,1)</f>
        <v>0</v>
      </c>
      <c r="JQ12" s="122">
        <f>'Тест ответы'!JO13*'Показатели'!$F$350*IF(JQ$4="да",$C12,1)</f>
        <v>0</v>
      </c>
      <c r="JR12" s="122">
        <f>'Тест ответы'!JP13*'Показатели'!$F$351*IF(JR$4="да",$C12,1)</f>
        <v>0</v>
      </c>
      <c r="JS12" s="122">
        <f>'Тест ответы'!JQ13*'Показатели'!$F$352*IF(JS$4="да",$C12,1)</f>
        <v>0</v>
      </c>
      <c r="JT12" s="122">
        <f>'Тест ответы'!JR13*'Показатели'!$F$353*IF(JT$4="да",$C12,1)</f>
        <v>0</v>
      </c>
      <c r="JU12" s="122">
        <f>'Тест ответы'!JS13*'Показатели'!$F$354*IF(JU$4="да",$C12,1)</f>
        <v>0</v>
      </c>
      <c r="JV12" s="122">
        <f>'Тест ответы'!JT13*'Показатели'!$F$355*IF(JV$4="да",$C12,1)</f>
        <v>0</v>
      </c>
      <c r="JW12" s="122">
        <f>'Тест ответы'!JU13*'Показатели'!$F$356*IF(JW$4="да",$C12,1)</f>
        <v>0</v>
      </c>
      <c r="JX12" s="122">
        <f>'Тест ответы'!JV13*'Показатели'!$F$357*IF(JX$4="да",$C12,1)</f>
        <v>0</v>
      </c>
      <c r="JY12" s="122">
        <f>'Тест ответы'!JW13*'Показатели'!$F$358*IF(JY$4="да",$C12,1)</f>
        <v>0</v>
      </c>
      <c r="JZ12" s="122">
        <f>'Тест ответы'!JX13*'Показатели'!$F$360*IF(JZ$4="да",$C12,1)</f>
        <v>0</v>
      </c>
      <c r="KA12" s="122">
        <f>'Тест ответы'!JY13*'Показатели'!$F$361*IF(KA$4="да",$C12,1)</f>
        <v>0</v>
      </c>
      <c r="KB12" s="122">
        <f>'Тест ответы'!JZ13*'Показатели'!$F$362*IF(KB$4="да",$C12,1)</f>
        <v>0</v>
      </c>
      <c r="KC12" s="122">
        <f>'Тест ответы'!KA13*'Показатели'!$F$363*IF(KC$4="да",$C12,1)</f>
        <v>0</v>
      </c>
      <c r="KD12" s="122">
        <f>'Тест ответы'!KB13*'Показатели'!$F$364*IF(KD$4="да",$C12,1)</f>
        <v>0</v>
      </c>
      <c r="KE12" s="136">
        <f>'Тест ответы'!KC13*'Показатели'!$F$365*IF(KE$4="да",$C12,1)</f>
        <v>0</v>
      </c>
      <c r="KF12" s="122">
        <f>'Тест ответы'!KD13*'Показатели'!$F$380*IF(KF$4="да",A12,1)</f>
        <v>0</v>
      </c>
      <c r="KG12" s="122">
        <f>'Тест ответы'!KE13*'Показатели'!$F$383*IF(KG$4="да",B12,1)</f>
        <v>0</v>
      </c>
      <c r="KH12" s="133">
        <f>'Тест ответы'!KF13*'Показатели'!$F$385*IF(KH$4="да",C12,1)</f>
        <v>0</v>
      </c>
      <c r="KI12" s="122">
        <f>'Тест ответы'!KG13*'Показатели'!$F$387*IF($KI$4="да",C12,1)</f>
        <v>0</v>
      </c>
      <c r="KJ12" s="122">
        <f>'Тест ответы'!KH13*'Показатели'!$F$388*IF($KJ$4="да",C12,1)</f>
        <v>0</v>
      </c>
      <c r="KK12" s="122">
        <f>'Тест ответы'!KI13*'Показатели'!$F$389*IF($KK$4="да",C12,1)</f>
        <v>0</v>
      </c>
      <c r="KL12" s="132">
        <f>'Тест ответы'!KJ13*'Показатели'!$F$391*IF(KL$4="да",C12,1)</f>
        <v>0</v>
      </c>
      <c r="KM12" s="122">
        <f>'Тест ответы'!KK13*'Показатели'!$F$392*IF(KM$4="да",D12,1)</f>
        <v>0</v>
      </c>
      <c r="KN12" s="132">
        <f>'Тест ответы'!KL13*'Показатели'!$F$394*IF($KN$4="да",C12,1)</f>
        <v>0</v>
      </c>
      <c r="KO12" s="133">
        <f>'Тест ответы'!KM13*'Показатели'!$F$395*IF($KO$4="да",C12,1)</f>
        <v>0</v>
      </c>
      <c r="KP12" s="122">
        <f>'Тест ответы'!KN13*'Показатели'!$F$397*IF($KP$4="да",$C12,1)</f>
        <v>0</v>
      </c>
      <c r="KQ12" s="122">
        <f>'Тест ответы'!KO13*'Показатели'!$F$398*IF($KQ$4="да",$C12,1)</f>
        <v>0</v>
      </c>
      <c r="KR12" s="122">
        <f>'Тест ответы'!KP13*'Показатели'!$F$400*IF($KR$4="да",$C12,1)</f>
        <v>0</v>
      </c>
      <c r="KS12" s="133">
        <f>'Тест ответы'!KQ13*'Показатели'!$F$401*IF($KS$4="да",$C12,1)</f>
        <v>0</v>
      </c>
      <c r="KT12" s="122">
        <f>'Тест ответы'!KR13*'Показатели'!$F$403*IF($KT$4="да",$C12,1)</f>
        <v>0</v>
      </c>
      <c r="KU12" s="122">
        <f>'Тест ответы'!KS13*'Показатели'!$F$405*IF($KU$4="да",$C12,1)</f>
        <v>0</v>
      </c>
      <c r="KV12" s="130">
        <f>'Тест ответы'!KT13*'Показатели'!$F$408*IF($KV$4="да",$C12,1)</f>
        <v>0</v>
      </c>
      <c r="KW12" s="122">
        <f>'Тест ответы'!KU13*'Показатели'!$F$409*IF($KW$4="да",$C12,1)</f>
        <v>0</v>
      </c>
      <c r="KX12" s="122">
        <f>'Тест ответы'!KV13*'Показатели'!$F$410*IF($KX$4="да",$C12,1)</f>
        <v>0</v>
      </c>
      <c r="KY12" s="122">
        <f>'Тест ответы'!KW13*'Показатели'!$F$411*IF($KY$4="да",$C12,1)</f>
        <v>0</v>
      </c>
      <c r="KZ12" s="132">
        <f>'Тест ответы'!KX13*'Показатели'!$F$413*IF($KZ$4="да",$C12,1)</f>
        <v>0</v>
      </c>
      <c r="LA12" s="122">
        <f>'Тест ответы'!KY13*'Показатели'!$F$415*IF($LA$4="да",$C12,1)</f>
        <v>0</v>
      </c>
      <c r="LB12" s="122">
        <f>'Тест ответы'!KZ13*'Показатели'!$F$416*IF($LB$4="да",$C12,1)</f>
        <v>0</v>
      </c>
      <c r="LC12" s="122">
        <f>'Тест ответы'!LA13*'Показатели'!$F$417*IF($LC$4="да",$C12,1)</f>
        <v>0</v>
      </c>
      <c r="LD12" s="132">
        <f>'Тест ответы'!LB13*'Показатели'!$F$420*IF($LD$4="да",$C12,1)</f>
        <v>0</v>
      </c>
      <c r="LE12" s="122">
        <f>'Тест ответы'!LC13*'Показатели'!$F$422*IF($LE$4="да",$C12,1)</f>
        <v>0</v>
      </c>
      <c r="LF12" s="122">
        <f>'Тест ответы'!LD13*'Показатели'!$F$423*IF($LF$4="да",$C12,1)</f>
        <v>0</v>
      </c>
      <c r="LG12" s="133">
        <f>'Тест ответы'!LE13*'Показатели'!$F$424*IF($LG$4="да",$C12,1)</f>
        <v>0</v>
      </c>
      <c r="LH12" s="122">
        <f>'Тест ответы'!LF13*'Показатели'!$F$426*IF(LH$4="да",$C12,1)</f>
        <v>0</v>
      </c>
      <c r="LI12" s="122">
        <f>'Тест ответы'!LG13*'Показатели'!$F$427*IF($LI$4="да",$C12,1)</f>
        <v>0</v>
      </c>
      <c r="LJ12" s="122">
        <f>'Тест ответы'!LH13*'Показатели'!$F$428*IF($LJ$4="да",$C12,1)</f>
        <v>0</v>
      </c>
      <c r="LK12" s="122">
        <f>'Тест ответы'!LI13*'Показатели'!$F$429*IF($LK$4="да",$C12,1)</f>
        <v>0</v>
      </c>
      <c r="LL12" s="122">
        <f>'Тест ответы'!LJ13*'Показатели'!$F$430*IF($LI$4="да",$C12,1)</f>
        <v>0</v>
      </c>
      <c r="LM12" s="125">
        <f>'Тест ответы'!LK13*'Показатели'!$F$461*IF(LM$4="да",$C12,1)</f>
        <v>0</v>
      </c>
      <c r="LN12" s="126">
        <f>'Тест ответы'!LL13*'Показатели'!$F$462*IF(LN$4="да",$C12,1)</f>
        <v>0</v>
      </c>
      <c r="LO12" s="126">
        <f>'Тест ответы'!LM13*'Показатели'!$F$463*IF(LO$4="да",$C12,1)</f>
        <v>0</v>
      </c>
      <c r="LP12" s="126">
        <f>'Тест ответы'!LN13*'Показатели'!$F$464*IF(LP$4="да",$C12,1)</f>
        <v>0</v>
      </c>
      <c r="LQ12" s="126">
        <f>'Тест ответы'!LO13*'Показатели'!$F$466*IF(LQ$4="да",$C12,1)</f>
        <v>0</v>
      </c>
      <c r="LR12" s="126">
        <f>'Тест ответы'!LP13*'Показатели'!$F$467*IF(LR$4="да",$C12,1)</f>
        <v>0</v>
      </c>
      <c r="LS12" s="126">
        <f>'Тест ответы'!LQ13*'Показатели'!$F$468*IF(LS$4="да",$C12,1)</f>
        <v>0</v>
      </c>
      <c r="LT12" s="135">
        <f>'Тест ответы'!LR13*'Показатели'!$F$469*IF(LT$4="да",$C12,1)</f>
        <v>0</v>
      </c>
      <c r="LU12" s="122">
        <f>'Тест ответы'!LS13*'Показатели'!$F$472*IF($LU$4="да",$C12,1)</f>
        <v>0</v>
      </c>
      <c r="LV12" s="122">
        <f>'Тест ответы'!LT13*'Показатели'!$F$473*IF($LV$4="да",$C12,1)</f>
        <v>0</v>
      </c>
      <c r="LW12" s="122">
        <f>'Тест ответы'!LU13*'Показатели'!$F$474*IF($LW$4="да",$C12,1)</f>
        <v>0</v>
      </c>
      <c r="LX12" s="122">
        <f>'Тест ответы'!LV13*'Показатели'!$F$476*IF($LX$4="да",$C12,1)</f>
        <v>0</v>
      </c>
      <c r="LY12" s="122">
        <f>'Тест ответы'!LW13*'Показатели'!$F$477*IF($LY$4="да",$C12,1)</f>
        <v>0</v>
      </c>
      <c r="LZ12" s="122">
        <f>'Тест ответы'!LX13*'Показатели'!$F$478*IF(LZ$4="да",$C12,1)</f>
        <v>0</v>
      </c>
      <c r="MA12" s="122">
        <f>'Тест ответы'!LY13*'Показатели'!$F$479*IF($MA$4="да",$C12,1)</f>
        <v>0</v>
      </c>
      <c r="MB12" s="122">
        <f>'Тест ответы'!LZ13*'Показатели'!$F$480*IF($MB$4="да",$C12,1)</f>
        <v>0</v>
      </c>
      <c r="MC12" s="122">
        <f>'Тест ответы'!MA13*'Показатели'!$F$481*IF($MC$4="да",$C12,1)</f>
        <v>0</v>
      </c>
      <c r="MD12" s="122">
        <f>'Тест ответы'!MB13*'Показатели'!$F$483*IF($MD$4="да",$C12,1)</f>
        <v>0</v>
      </c>
      <c r="ME12" s="122">
        <f>'Тест ответы'!MC13*'Показатели'!$F$484*IF($ME$4="да",$C12,1)</f>
        <v>0</v>
      </c>
      <c r="MF12" s="122">
        <f>'Тест ответы'!MD13*'Показатели'!$F$486*IF($MF$4="да",$C12,1)</f>
        <v>0</v>
      </c>
      <c r="MG12" s="136">
        <f>'Тест ответы'!ME13*'Показатели'!$F$486*IF(MG$4="да",$C12,1)</f>
        <v>0</v>
      </c>
      <c r="MH12" s="126">
        <f>'Тест ответы'!MF13*'Показатели'!$F$489*IF($MH$4="да",$C12,1)</f>
        <v>0</v>
      </c>
      <c r="MI12" s="126">
        <f>'Тест ответы'!MG13*'Показатели'!$F$490*IF($MI$4="да",$C12,1)</f>
        <v>0</v>
      </c>
      <c r="MJ12" s="126">
        <f>'Тест ответы'!MH13*'Показатели'!$F$491*IF($MJ$4="да",$C12,1)</f>
        <v>0</v>
      </c>
      <c r="MK12" s="126">
        <f>'Тест ответы'!MI13*'Показатели'!$F$492*IF($MK$4="да",$C12,1)</f>
        <v>0</v>
      </c>
      <c r="ML12" s="126">
        <f>'Тест ответы'!MJ13*'Показатели'!$F$493*IF($ML$4="да",$C12,1)</f>
        <v>0</v>
      </c>
      <c r="MM12" s="126">
        <f>'Тест ответы'!MK13*'Показатели'!$F$494*IF($MM$4="да",$C12,1)</f>
        <v>0</v>
      </c>
      <c r="MN12" s="126">
        <f>'Тест ответы'!ML13*'Показатели'!$F$495*IF($MN$4="да",$C12,1)</f>
        <v>0</v>
      </c>
      <c r="MO12" s="126">
        <f>'Тест ответы'!MM13*'Показатели'!$F$496*IF($MO$4="да",$C12,1)</f>
        <v>0</v>
      </c>
      <c r="MP12" s="126">
        <f>'Тест ответы'!MN13*'Показатели'!$F$497*IF($MP$4="да",$C12,1)</f>
        <v>0</v>
      </c>
      <c r="MQ12" s="126">
        <f>'Тест ответы'!MO13*'Показатели'!$F$498*IF($MQ$4="да",$C12,1)</f>
        <v>0</v>
      </c>
      <c r="MR12" s="126">
        <f>'Тест ответы'!MP13*'Показатели'!$F$499*IF($MR$4="да",$C12,1)</f>
        <v>0</v>
      </c>
      <c r="MS12" s="126">
        <f>'Тест ответы'!MQ13*'Показатели'!$F$500*IF($MS$4="да",$C12,1)</f>
        <v>0</v>
      </c>
      <c r="MT12" s="126">
        <f>'Тест ответы'!MR13*'Показатели'!G$501*IF($MS$4="да",$C12,1)</f>
        <v>0</v>
      </c>
      <c r="MU12" s="126">
        <f>'Тест ответы'!MS13*'Показатели'!H$502*IF($MS$4="да",$C12,1)</f>
        <v>0</v>
      </c>
      <c r="MV12" s="126">
        <f>'Тест ответы'!MT13*'Показатели'!I$503*IF($MS$4="да",$C12,1)</f>
        <v>0</v>
      </c>
      <c r="MW12" s="126">
        <f>'Тест ответы'!MU13*'Показатели'!$F$504*IF($MW$4="да",$C12,1)</f>
        <v>0</v>
      </c>
      <c r="MX12" s="126">
        <f>'Тест ответы'!MV13*'Показатели'!$F$505*IF(MX$4="да",$C12,1)</f>
        <v>0</v>
      </c>
      <c r="MY12" s="126">
        <f>'Тест ответы'!MW13*'Показатели'!$F$506*IF(MY$4="да",$C12,1)</f>
        <v>0</v>
      </c>
      <c r="MZ12" s="126">
        <f>'Тест ответы'!MX13*'Показатели'!$F$507*IF(MZ$4="да",$C12,1)</f>
        <v>0</v>
      </c>
      <c r="NA12" s="126">
        <f>'Тест ответы'!MY13*'Показатели'!$F$508*IF(NA$4="да",$C12,1)</f>
        <v>0</v>
      </c>
      <c r="NB12" s="126">
        <f>'Тест ответы'!MZ13*'Показатели'!$F$509*IF(NB$4="да",$C12,1)</f>
        <v>0</v>
      </c>
      <c r="NC12" s="126">
        <f>'Тест ответы'!NA13*'Показатели'!$F$510*IF(NC$4="да",$C12,1)</f>
        <v>0</v>
      </c>
      <c r="ND12" s="126">
        <f>'Тест ответы'!NB13*'Показатели'!$F$511*IF(ND$4="да",$C12,1)</f>
        <v>0</v>
      </c>
      <c r="NE12" s="126">
        <f>'Тест ответы'!NC13*'Показатели'!$F$512*IF(NE$4="да",$C12,1)</f>
        <v>0</v>
      </c>
      <c r="NF12" s="126">
        <f>'Тест ответы'!ND13*'Показатели'!$F$513*IF(NF$4="да",$C12,1)</f>
        <v>0</v>
      </c>
      <c r="NG12" s="126">
        <f>'Тест ответы'!NE13*'Показатели'!$F$514*IF(NG$4="да",$C12,1)</f>
        <v>0</v>
      </c>
      <c r="NH12" s="126">
        <f>'Тест ответы'!NF13*'Показатели'!$F$515*IF(NH$4="да",$C12,1)</f>
        <v>0</v>
      </c>
      <c r="NI12" s="134">
        <f>'Тест ответы'!NG13*'Показатели'!$F$516*IF($NI$4="да",$C12,1)</f>
        <v>0</v>
      </c>
      <c r="NJ12" s="126">
        <f>'Тест ответы'!NH13*'Показатели'!$F$518*IF(NJ$4="да",$C12,1)</f>
        <v>0</v>
      </c>
      <c r="NK12" s="126">
        <f>'Тест ответы'!NI13*'Показатели'!$F$519*IF(NK$4="да",$C12,1)</f>
        <v>0</v>
      </c>
      <c r="NL12" s="126">
        <f>'Тест ответы'!NJ13*'Показатели'!$F$520*IF(NL$4="да",$C12,1)</f>
        <v>0</v>
      </c>
      <c r="NM12" s="126">
        <f>'Тест ответы'!NK13*'Показатели'!$F$521*IF(NM$4="да",$C12,1)</f>
        <v>0</v>
      </c>
      <c r="NN12" s="126">
        <f>'Тест ответы'!NL13*'Показатели'!$F$522*IF(NN$4="да",$C12,1)</f>
        <v>0</v>
      </c>
      <c r="NO12" s="126">
        <f>'Тест ответы'!NM13*'Показатели'!$F$523*IF(NO$4="да",$C12,1)</f>
        <v>0</v>
      </c>
      <c r="NP12" s="126">
        <f>'Тест ответы'!NN13*'Показатели'!G$524*IF(NP$4="да",$C12,1)</f>
        <v>0</v>
      </c>
      <c r="NQ12" s="126">
        <f>'Тест ответы'!NO13*'Показатели'!H$525*IF(NQ$4="да",$C12,1)</f>
        <v>0</v>
      </c>
      <c r="NR12" s="126">
        <f>'Тест ответы'!NP13*'Показатели'!I$526*IF(NR$4="да",$C12,1)</f>
        <v>0</v>
      </c>
      <c r="NS12" s="126">
        <f>'Тест ответы'!NQ13*'Показатели'!$F$527*IF(NS$4="да",$C12,1)</f>
        <v>0</v>
      </c>
      <c r="NT12" s="126">
        <f>'Тест ответы'!NR13*'Показатели'!$F$528*IF(NT$4="да",$C12,1)</f>
        <v>0</v>
      </c>
      <c r="NU12" s="126">
        <f>'Тест ответы'!NS13*'Показатели'!$F$529*IF(NU$4="да",$C12,1)</f>
        <v>0</v>
      </c>
      <c r="NV12" s="135">
        <f>'Тест ответы'!NT13*'Показатели'!$F$530*IF(NV$4="да",$C12,1)</f>
        <v>0</v>
      </c>
      <c r="NW12" s="126">
        <f>'Тест ответы'!NU13*'Показатели'!$F$533*IF($NW$4="да",$C12,1)</f>
        <v>0</v>
      </c>
      <c r="NX12" s="126">
        <f>'Тест ответы'!NV13*'Показатели'!$F$534*IF($NX$4="да",$C12,1)</f>
        <v>0</v>
      </c>
      <c r="NY12" s="127">
        <f>'Тест ответы'!NW13*'Показатели'!$F$536*IF($NY$4="да",$C12,1)</f>
        <v>0</v>
      </c>
      <c r="NZ12" s="126">
        <f>'Тест ответы'!NX13*'Показатели'!$F$537*IF($NZ$4="да",$C12,1)</f>
        <v>0</v>
      </c>
      <c r="OA12" s="127">
        <f>'Тест ответы'!NY13*'Показатели'!$F$539*IF(OA$4="да",$C12,1)</f>
        <v>0</v>
      </c>
      <c r="OB12" s="126">
        <f>'Тест ответы'!NZ13*'Показатели'!$F$540*IF(OB$4="да",$C12,1)</f>
        <v>0</v>
      </c>
      <c r="OC12" s="126">
        <f>'Тест ответы'!OA13*'Показатели'!$F$541*IF(OC$4="да",$C12,1)</f>
        <v>0</v>
      </c>
      <c r="OD12" s="126">
        <f>'Тест ответы'!OB13*'Показатели'!$F$542*IF(OD$4="да",$C12,1)</f>
        <v>0</v>
      </c>
      <c r="OE12" s="126">
        <f>'Тест ответы'!OC13*'Показатели'!$F$543*IF(OE$4="да",$C12,1)</f>
        <v>0</v>
      </c>
      <c r="OF12" s="126">
        <f>'Тест ответы'!OD13*'Показатели'!$F$544*IF(OF$4="да",$C12,1)</f>
        <v>0</v>
      </c>
      <c r="OG12" s="127">
        <f>'Тест ответы'!OE13*'Показатели'!$F$546*IF(OG$4="да",$C12,1)</f>
        <v>0</v>
      </c>
      <c r="OH12" s="126">
        <f>'Тест ответы'!OF13*'Показатели'!$F$547*IF(OH$4="да",$C12,1)</f>
        <v>0</v>
      </c>
      <c r="OI12" s="126">
        <f>'Тест ответы'!OG13*'Показатели'!$F$548*IF(OI$4="да",$C12,1)</f>
        <v>0</v>
      </c>
      <c r="OJ12" s="126">
        <f>'Тест ответы'!OH13*'Показатели'!$F$549*IF(OJ$4="да",$C12,1)</f>
        <v>0</v>
      </c>
      <c r="OK12" s="126">
        <f>'Тест ответы'!OI13*'Показатели'!$F$550*IF(OK$4="да",$C12,1)</f>
        <v>0</v>
      </c>
      <c r="OL12" s="126">
        <f>'Тест ответы'!OJ13*'Показатели'!$F$551*IF(OL$4="да",$C12,1)</f>
        <v>0</v>
      </c>
      <c r="OM12" s="137">
        <f>'Тест ответы'!OK13*'Показатели'!$F$554*IF($OM$4="да",$C12,1)</f>
        <v>0</v>
      </c>
      <c r="ON12" s="134">
        <f>'Тест ответы'!OL13*'Показатели'!$F$555*IF($ON$4="да",$C12,1)</f>
        <v>0</v>
      </c>
      <c r="OO12" s="126">
        <f>'Тест ответы'!OM13*'Показатели'!$F$557*IF($OO$4="да",$C12,1)</f>
        <v>0</v>
      </c>
      <c r="OP12" s="135">
        <f>'Тест ответы'!ON13*'Показатели'!$F$558*IF($OP$4="да",$C12,1)</f>
        <v>0</v>
      </c>
      <c r="OQ12" s="127">
        <f>'Тест ответы'!OO13*'Показатели'!$F$564*IF(OQ$4="да",$C12,1)</f>
        <v>0</v>
      </c>
      <c r="OR12" s="126">
        <f>'Тест ответы'!OP13*'Показатели'!$F$565*IF(OR$4="да",$C12,1)</f>
        <v>0</v>
      </c>
      <c r="OS12" s="126">
        <f>'Тест ответы'!OQ13*'Показатели'!$F$566*IF(OS$4="да",$C12,1)</f>
        <v>0</v>
      </c>
      <c r="OT12" s="126">
        <f>'Тест ответы'!OR13*'Показатели'!$F$567*IF(OT$4="да",$C12,1)</f>
        <v>0</v>
      </c>
      <c r="OU12" s="126">
        <f>'Тест ответы'!OS13*'Показатели'!$F$568*IF(OU$4="да",$C12,1)</f>
        <v>0</v>
      </c>
      <c r="OV12" s="126">
        <f>'Тест ответы'!OT13*'Показатели'!$F$569*IF(OV$4="да",$C12,1)</f>
        <v>0</v>
      </c>
      <c r="OW12" s="127">
        <f>'Тест ответы'!OU13*'Показатели'!$F$574*IF(OW$4="да",$C12,1)</f>
        <v>0</v>
      </c>
      <c r="OX12" s="126">
        <f>'Тест ответы'!OV13*'Показатели'!$F$575*IF(OX$4="да",$C12,1)</f>
        <v>0</v>
      </c>
      <c r="OY12" s="126">
        <f>'Тест ответы'!OW13*'Показатели'!$F$576*IF(OY$4="да",$C12,1)</f>
        <v>0</v>
      </c>
      <c r="OZ12" s="126">
        <f>'Тест ответы'!OX13*'Показатели'!$F$577*IF(OZ$4="да",$C12,1)</f>
        <v>0</v>
      </c>
      <c r="PA12" s="126">
        <f>'Тест ответы'!OY13*'Показатели'!$F$578*IF(PA$4="да",$C12,1)</f>
        <v>0</v>
      </c>
      <c r="PB12" s="126">
        <f>'Тест ответы'!OZ13*'Показатели'!$F$579*IF(PB$4="да",$C12,1)</f>
        <v>0</v>
      </c>
      <c r="PC12" s="137">
        <f>'Тест ответы'!PA13*'Показатели'!$F$584*IF($PC$4="да",$C12,1)</f>
        <v>0</v>
      </c>
      <c r="PD12" s="126">
        <f>'Тест ответы'!PB13*'Показатели'!$F$585*IF($PD$4="да",$C12,1)</f>
        <v>0</v>
      </c>
      <c r="PE12" s="126">
        <f>'Тест ответы'!PC13*'Показатели'!$F$587*IF($PE$4="да",$C12,1)</f>
        <v>0</v>
      </c>
      <c r="PF12" s="126">
        <f>'Тест ответы'!PD13*'Показатели'!$F$588*IF($PF$4="да",$C12,1)</f>
        <v>0</v>
      </c>
      <c r="PG12" s="126">
        <f>'Тест ответы'!PE13*'Показатели'!$F$589*IF($PG$4="да",$C12,1)</f>
        <v>0</v>
      </c>
      <c r="PH12" s="126">
        <f>'Тест ответы'!PF13*'Показатели'!$F$590*IF($PH$4="да",$C12,1)</f>
        <v>0</v>
      </c>
      <c r="PI12" s="126">
        <f>'Тест ответы'!PG13*'Показатели'!$F$591*IF($PI$4="да",$C12,1)</f>
        <v>0</v>
      </c>
      <c r="PJ12" s="126">
        <f>'Тест ответы'!PH13*'Показатели'!$F$592*IF($PJ$4="да",$C12,1)</f>
        <v>0</v>
      </c>
      <c r="PK12" s="126">
        <f>'Тест ответы'!PI13*'Показатели'!$F$593*IF($PK$4="да",$C12,1)</f>
        <v>0</v>
      </c>
      <c r="PL12" s="126">
        <f>'Тест ответы'!PJ13*'Показатели'!$F$594*IF($PL$4="да",$C12,1)</f>
        <v>0</v>
      </c>
      <c r="PM12" s="126">
        <f>'Тест ответы'!PK13*'Показатели'!$F$595*IF($PM$4="да",$C12,1)</f>
        <v>0</v>
      </c>
      <c r="PN12" s="126">
        <f>'Тест ответы'!PL13*'Показатели'!$F$596*IF($PN$4="да",$C12,1)</f>
        <v>0</v>
      </c>
      <c r="PO12" s="126">
        <f>'Тест ответы'!PM13*'Показатели'!$F$597*IF($PO$4="да",$C12,1)</f>
        <v>0</v>
      </c>
      <c r="PP12" s="126">
        <f>'Тест ответы'!PN13*'Показатели'!$F$599*IF($PP$4="да",$C12,1)</f>
        <v>0</v>
      </c>
      <c r="PQ12" s="126">
        <f>'Тест ответы'!PO13*'Показатели'!$F$600*IF($PQ$4="да",$C12,1)</f>
        <v>0</v>
      </c>
      <c r="PR12" s="126">
        <f>'Тест ответы'!PP13*'Показатели'!$F$603*IF($PR$4="да",$C12,1)</f>
        <v>0</v>
      </c>
      <c r="PS12" s="126">
        <f>'Тест ответы'!PQ13*'Показатели'!$F$605*IF($PS$4="да",$C12,1)</f>
        <v>0</v>
      </c>
      <c r="PT12" s="126">
        <f>'Тест ответы'!PR13*'Показатели'!$F$606*IF($PT$4="да",$C12,1)</f>
        <v>0</v>
      </c>
      <c r="PU12" s="126">
        <f>'Тест ответы'!PS13*'Показатели'!$F$607*IF($PU$4="да",$C12,1)</f>
        <v>0</v>
      </c>
      <c r="PV12" s="126">
        <f>'Тест ответы'!PT13*'Показатели'!$F$608*IF($PV$4="да",$C12,1)</f>
        <v>0</v>
      </c>
      <c r="PW12" s="126">
        <f>'Тест ответы'!PU13*'Показатели'!$F$609*IF($PW$4="да",$C12,1)</f>
        <v>0</v>
      </c>
      <c r="PX12" s="126">
        <f>'Тест ответы'!PV13*'Показатели'!$F$610*IF($PX$4="да",$C12,1)</f>
        <v>0</v>
      </c>
      <c r="PY12" s="137">
        <f>'Тест ответы'!PW13*'Показатели'!$F$612*IF(PY$4="да",$C12,1)</f>
        <v>0</v>
      </c>
      <c r="PZ12" s="127">
        <f>'Тест ответы'!PX13*'Показатели'!$F$614*IF(PZ$4="да",$C12,1)</f>
        <v>0</v>
      </c>
      <c r="QA12" s="126">
        <f>'Тест ответы'!PY13*'Показатели'!$F$614*IF(QA$4="да",$C12,1)</f>
        <v>0</v>
      </c>
      <c r="QB12" s="126">
        <f>'Тест ответы'!PZ13*'Показатели'!$F$614*IF(QB$4="да",$C12,1)</f>
        <v>0</v>
      </c>
      <c r="QC12" s="126">
        <f>'Тест ответы'!QA13*'Показатели'!$F$614*IF(QC$4="да",$C12,1)</f>
        <v>0</v>
      </c>
      <c r="QD12" s="126">
        <f>'Тест ответы'!QB13*'Показатели'!$F$614*IF(QD$4="да",$C12,1)</f>
        <v>0</v>
      </c>
      <c r="QE12" s="127">
        <f>'Тест ответы'!QC13*'Показатели'!$F$620*IF(QE$4="да",$C12,1)</f>
        <v>0</v>
      </c>
      <c r="QF12" s="126">
        <f>'Тест ответы'!QD13*'Показатели'!$F$620*IF(QF$4="да",$C12,1)</f>
        <v>0</v>
      </c>
      <c r="QG12" s="126">
        <f>'Тест ответы'!QE13*'Показатели'!$F$620*IF(QG$4="да",$C12,1)</f>
        <v>0</v>
      </c>
      <c r="QH12" s="126">
        <f>'Тест ответы'!QF13*'Показатели'!$F$620*IF(QH$4="да",$C12,1)</f>
        <v>0</v>
      </c>
      <c r="QI12" s="126">
        <f>'Тест ответы'!QG13*'Показатели'!$F$620*IF(QI$4="да",$C12,1)</f>
        <v>0</v>
      </c>
      <c r="QJ12" s="138">
        <f>'Тест ответы'!QH13*'Показатели'!$F$620*IF(QJ$4="да",$C12,1)</f>
        <v>0</v>
      </c>
      <c r="QK12" s="122" t="str">
        <f>'Тест ответы'!QI13*#REF!*IF(QK$4="да",$C12,1)</f>
        <v>#REF!</v>
      </c>
      <c r="QL12" s="122">
        <f>'Тест ответы'!QJ13*'Показатели'!$F$628*IF(QL$4="да",$C12,1)</f>
        <v>0</v>
      </c>
      <c r="QM12" s="122">
        <f>'Тест ответы'!QK13*'Показатели'!$F$629*IF(QM$4="да",$C12,1)</f>
        <v>0</v>
      </c>
      <c r="QN12" s="122">
        <f>'Тест ответы'!QL13*'Показатели'!$F$631*IF(QN$4="да",$C12,1)</f>
        <v>0</v>
      </c>
      <c r="QO12" s="122" t="str">
        <f>'Тест ответы'!QM13*#REF!*IF(QO$4="да",$C12,1)</f>
        <v>#REF!</v>
      </c>
      <c r="QP12" s="136">
        <f>'Тест ответы'!QN13*'Показатели'!$F$632*IF(QP$4="да",$C12,1)</f>
        <v>0</v>
      </c>
      <c r="QQ12" s="126">
        <f>'Тест ответы'!QO13*'Показатели'!$F$635*IF(QQ$4="да",$C12,1)</f>
        <v>0</v>
      </c>
      <c r="QR12" s="126">
        <f>'Тест ответы'!QP13*'Показатели'!$F$636*IF(QR$4="да",$C12,1)</f>
        <v>0</v>
      </c>
      <c r="QS12" s="126">
        <f>'Тест ответы'!QQ13*'Показатели'!$F$638*IF(QS$4="да",$C12,1)</f>
        <v>0</v>
      </c>
      <c r="QT12" s="126">
        <f>'Тест ответы'!QR13*'Показатели'!$F$639*IF(QT$4="да",$C12,1)</f>
        <v>0</v>
      </c>
      <c r="QU12" s="126">
        <f>'Тест ответы'!QS13*'Показатели'!$F$640*IF(QU$4="да",$C12,1)</f>
        <v>0</v>
      </c>
      <c r="QV12" s="126">
        <f>'Тест ответы'!QT13*'Показатели'!$F$641*IF(QV$4="да",$C12,1)</f>
        <v>0</v>
      </c>
      <c r="QW12" s="126">
        <f>'Тест ответы'!QU13*'Показатели'!$F$642*IF(QW$4="да",$C12,1)</f>
        <v>0</v>
      </c>
      <c r="QX12" s="135">
        <f>'Тест ответы'!QV13*'Показатели'!$F$643*IF(QX$4="да",$C12,1)</f>
        <v>0</v>
      </c>
      <c r="QY12" s="122"/>
      <c r="QZ12" s="122"/>
      <c r="RA12" s="122"/>
      <c r="RB12" s="122"/>
      <c r="RC12" s="122"/>
      <c r="RD12" s="122"/>
      <c r="RE12" s="122"/>
      <c r="RF12" s="122"/>
      <c r="RG12" s="122"/>
    </row>
    <row r="13">
      <c r="A13" s="117">
        <v>9.0</v>
      </c>
      <c r="B13" s="118" t="str">
        <f>'Тест ответы'!B14</f>
        <v>Брянская область</v>
      </c>
      <c r="C13" s="119">
        <v>1.0</v>
      </c>
      <c r="D13" s="120" t="str">
        <f t="shared" si="9"/>
        <v>#REF!</v>
      </c>
      <c r="E13" s="121">
        <f>'Тест ответы'!C14*'Показатели'!$F$3*IF(E$4="да",$C13,1)</f>
        <v>0.0005</v>
      </c>
      <c r="F13" s="121">
        <f>'Тест ответы'!D14*'Показатели'!$F$4*IF(F$4="да",$C13,1)</f>
        <v>0.005</v>
      </c>
      <c r="G13" s="121">
        <f>'Тест ответы'!E14*'Показатели'!$F$5*IF($G$4="да",C13,1)</f>
        <v>0</v>
      </c>
      <c r="H13" s="121">
        <f>'Тест ответы'!F14*'Показатели'!$F$6*IF($H$4="да",C13,1)</f>
        <v>0</v>
      </c>
      <c r="I13" s="121">
        <f>'Тест ответы'!G14*'Показатели'!$F$7*IF(I$4="да",D13,1)</f>
        <v>0</v>
      </c>
      <c r="J13" s="121">
        <f>'Тест ответы'!H14*'Показатели'!$F$8*IF($J$4="да",C13,1)</f>
        <v>0</v>
      </c>
      <c r="K13" s="121">
        <f>'Тест ответы'!I14*'Показатели'!F$9*IF(K$4="да",D13,1)</f>
        <v>0</v>
      </c>
      <c r="L13" s="121">
        <f>'Тест ответы'!J14*'Показатели'!$F$10*IF(L$4="да",$C13,1)</f>
        <v>0.02</v>
      </c>
      <c r="M13" s="121">
        <f>'Тест ответы'!K14*'Показатели'!$F$11*IF(M$4="да",$C13,1)</f>
        <v>0</v>
      </c>
      <c r="N13" s="122">
        <f>'Тест ответы'!L14*'Показатели'!$F$12*IF(N$4="да",$C13,1)</f>
        <v>0.03</v>
      </c>
      <c r="O13" s="123">
        <f>'Тест ответы'!M14*'Показатели'!$F$14*IF(O$4="да",$C13,1)</f>
        <v>0.04</v>
      </c>
      <c r="P13" s="124">
        <f>'Тест ответы'!N14*'Показатели'!$F$15*IF(P$4="да",$C13,1)</f>
        <v>0</v>
      </c>
      <c r="Q13" s="124">
        <f>'Тест ответы'!O14*'Показатели'!$F$17*IF(Q$4="да",$C13,1)</f>
        <v>0</v>
      </c>
      <c r="R13" s="124">
        <f>'Тест ответы'!P14*'Показатели'!$F$18*IF(R$4="да",$C13,1)</f>
        <v>0</v>
      </c>
      <c r="S13" s="123">
        <f>'Тест ответы'!Q14*'Показатели'!$F$20*IF(S$4="да",$C13,1)</f>
        <v>0</v>
      </c>
      <c r="T13" s="121">
        <f>'Тест ответы'!R14*'Показатели'!$F$21*C13</f>
        <v>0</v>
      </c>
      <c r="U13" s="121">
        <f>'Тест ответы'!S14*'Показатели'!$F$24*IF(U$4="да",$C13,1)</f>
        <v>0</v>
      </c>
      <c r="V13" s="121">
        <f>'Тест ответы'!T14*'Показатели'!$F$25*IF(V$4="да",$C13,1)</f>
        <v>0</v>
      </c>
      <c r="W13" s="121">
        <f>'Тест ответы'!U14*'Показатели'!$F$26*IF(W$4="да",$C13,1)</f>
        <v>0</v>
      </c>
      <c r="X13" s="121">
        <f>'Тест ответы'!V14*'Показатели'!$F$28*IF(X$4="да",$C13,1)</f>
        <v>0</v>
      </c>
      <c r="Y13" s="121">
        <f>'Тест ответы'!W14*'Показатели'!$F$29*IF(Y$4="да",$C13,1)</f>
        <v>0</v>
      </c>
      <c r="Z13" s="125">
        <f>'Тест ответы'!X14*'Показатели'!$F$33*IF(Z$4="да",$C13,1)</f>
        <v>0</v>
      </c>
      <c r="AA13" s="126">
        <f>'Тест ответы'!Y14*'Показатели'!$F$34*IF(AA$4="да",$C13,1)</f>
        <v>0</v>
      </c>
      <c r="AB13" s="126">
        <f>'Тест ответы'!Z14*'Показатели'!$F$35*IF(AB$4="да",$C13,1)</f>
        <v>0</v>
      </c>
      <c r="AC13" s="126">
        <f>'Тест ответы'!AA14*'Показатели'!$F$36*IF(AC$4="да",$C13,1)</f>
        <v>0</v>
      </c>
      <c r="AD13" s="126">
        <f>'Тест ответы'!AB14*'Показатели'!$F$37*IF(AD$4="да",$C13,1)</f>
        <v>0</v>
      </c>
      <c r="AE13" s="126">
        <f>'Тест ответы'!AC14*'Показатели'!$F$38*IF(AE$4="да",$C13,1)</f>
        <v>0</v>
      </c>
      <c r="AF13" s="126">
        <f>'Тест ответы'!AD14*'Показатели'!$F$39*IF(AF$4="да",$C13,1)</f>
        <v>0</v>
      </c>
      <c r="AG13" s="126">
        <f>'Тест ответы'!AE14*'Показатели'!$F$40*IF(AG$4="да",$C13,1)</f>
        <v>0</v>
      </c>
      <c r="AH13" s="126">
        <f>'Тест ответы'!AF14*'Показатели'!$F$41*IF(AH$4="да",$C13,1)</f>
        <v>0</v>
      </c>
      <c r="AI13" s="127">
        <f>'Тест ответы'!AG14*'Показатели'!$F$43*IF(AI$4="да",$C13,1)</f>
        <v>0</v>
      </c>
      <c r="AJ13" s="126">
        <f>'Тест ответы'!AH14*'Показатели'!$F$44*IF(AJ$4="да",$C13,1)</f>
        <v>0</v>
      </c>
      <c r="AK13" s="126">
        <f>'Тест ответы'!AI14*'Показатели'!$F$45*IF(AK$4="да",$C13,1)</f>
        <v>0</v>
      </c>
      <c r="AL13" s="126">
        <f>'Тест ответы'!AJ14*'Показатели'!$F$46*IF(AL$4="да",$C13,1)</f>
        <v>0</v>
      </c>
      <c r="AM13" s="126">
        <f>'Тест ответы'!AK14*'Показатели'!$F$47*IF(AM$4="да",$C13,1)</f>
        <v>0</v>
      </c>
      <c r="AN13" s="126">
        <f>'Тест ответы'!AL14*'Показатели'!$F$48*IF(AN$4="да",$C13,1)</f>
        <v>0</v>
      </c>
      <c r="AO13" s="126">
        <f>'Тест ответы'!AM14*'Показатели'!$F$49*IF(AO$4="да",$C13,1)</f>
        <v>0</v>
      </c>
      <c r="AP13" s="126">
        <f>'Тест ответы'!AN14*'Показатели'!$F$50*IF(AP$4="да",$C13,1)</f>
        <v>0</v>
      </c>
      <c r="AQ13" s="126">
        <f>'Тест ответы'!AO14*'Показатели'!$F$51*IF(AQ$4="да",$C13,1)</f>
        <v>0</v>
      </c>
      <c r="AR13" s="123">
        <f>'Тест ответы'!AP14*'Показатели'!$F$53*IF($AR$4="да",$C13,1)</f>
        <v>0</v>
      </c>
      <c r="AS13" s="128">
        <f>'Тест ответы'!AQ14*'Показатели'!$F$54*IF($AS$4="да",$C13,1)</f>
        <v>0</v>
      </c>
      <c r="AT13" s="127">
        <f>'Тест ответы'!AR14*'Показатели'!$F$56*IF(AT$4="да",$C13,1)</f>
        <v>0</v>
      </c>
      <c r="AU13" s="126">
        <f>'Тест ответы'!AS14*'Показатели'!$F$57*IF(AU$4="да",$C13,1)</f>
        <v>0</v>
      </c>
      <c r="AV13" s="126">
        <f>'Тест ответы'!AT14*'Показатели'!$F$58*IF(AV$4="да",$C13,1)</f>
        <v>0</v>
      </c>
      <c r="AW13" s="126">
        <f>'Тест ответы'!AU14*'Показатели'!$F$59*IF(AW$4="да",$C13,1)</f>
        <v>0</v>
      </c>
      <c r="AX13" s="126">
        <f>'Тест ответы'!AV14*'Показатели'!$F$60*IF(AX$4="да",$C13,1)</f>
        <v>0</v>
      </c>
      <c r="AY13" s="126">
        <f>'Тест ответы'!AW14*'Показатели'!$F$61*IF(AY$4="да",$C13,1)</f>
        <v>0</v>
      </c>
      <c r="AZ13" s="129">
        <f>'Тест ответы'!AX14*'Показатели'!$F$64*IF($AZ$4="да",$C13,1)</f>
        <v>0</v>
      </c>
      <c r="BA13" s="121">
        <f>'Тест ответы'!AY14*'Показатели'!$F$65*IF($BA$4="да",$C13,1)</f>
        <v>0</v>
      </c>
      <c r="BB13" s="121">
        <f>'Тест ответы'!AZ14*'Показатели'!$F$66*IF($BA$4="да",$C13,1)</f>
        <v>0</v>
      </c>
      <c r="BC13" s="121">
        <f>'Тест ответы'!BA14*'Показатели'!$F$67*IF($BC$4="да",$C13,1)</f>
        <v>0</v>
      </c>
      <c r="BD13" s="121">
        <f>'Тест ответы'!BB14*'Показатели'!$F$68*IF($BD$4="да",$C13,1)</f>
        <v>0</v>
      </c>
      <c r="BE13" s="121">
        <f>'Тест ответы'!BC14*'Показатели'!$F$69*IF($BE$4="да",$C13,1)</f>
        <v>0</v>
      </c>
      <c r="BF13" s="121">
        <f>'Тест ответы'!BD14*'Показатели'!$F$70*IF($BF$4="да",$C13,1)</f>
        <v>0</v>
      </c>
      <c r="BG13" s="121">
        <f>'Тест ответы'!BE14*'Показатели'!$F$71*IF($BG$4="да",$C13,1)</f>
        <v>0</v>
      </c>
      <c r="BH13" s="128">
        <f>'Тест ответы'!BF14*'Показатели'!$F$72*IF($BH$4="да",$C13,1)</f>
        <v>0</v>
      </c>
      <c r="BI13" s="121">
        <f>'Тест ответы'!BG14*'Показатели'!$F$75*IF($BI$4="да",$C13,1)</f>
        <v>0</v>
      </c>
      <c r="BJ13" s="121">
        <f>'Тест ответы'!BH14*'Показатели'!$F$76*IF($BJ$4="да",$C13,1)</f>
        <v>0</v>
      </c>
      <c r="BK13" s="121">
        <f>'Тест ответы'!BI14*'Показатели'!$F$77*IF($BK$4="да",$C13,1)</f>
        <v>0</v>
      </c>
      <c r="BL13" s="121">
        <f>'Тест ответы'!BJ14*'Показатели'!$F$78*IF($BL$4="да",$C13,1)</f>
        <v>0</v>
      </c>
      <c r="BM13" s="121">
        <f>'Тест ответы'!BK14*'Показатели'!$F$79*IF($BM$4="да",$C13,1)</f>
        <v>0</v>
      </c>
      <c r="BN13" s="121">
        <f>'Тест ответы'!BL14*'Показатели'!$F$80*IF($BN$4="да",$C13,1)</f>
        <v>0</v>
      </c>
      <c r="BO13" s="128">
        <f>'Тест ответы'!BM14*'Показатели'!$F$81*IF($BO$4="да",$C13,1)</f>
        <v>0</v>
      </c>
      <c r="BP13" s="121">
        <f>'Тест ответы'!BN14*'Показатели'!$F$86*IF(BP$4="да",$C13,1)</f>
        <v>0</v>
      </c>
      <c r="BQ13" s="121">
        <f>'Тест ответы'!BO14*'Показатели'!$F$87*IF(BQ$4="да",$C13,1)</f>
        <v>0</v>
      </c>
      <c r="BR13" s="121">
        <f>'Тест ответы'!BP14*'Показатели'!$F$88*IF(BR$4="да",$C13,1)</f>
        <v>0</v>
      </c>
      <c r="BS13" s="121">
        <f>'Тест ответы'!BQ14*'Показатели'!$F$89*IF($BS$4="да",$C13,1)</f>
        <v>0</v>
      </c>
      <c r="BT13" s="121">
        <f>'Тест ответы'!BR14*'Показатели'!$F$90*IF($BT$4="да",$C13,1)</f>
        <v>0</v>
      </c>
      <c r="BU13" s="121">
        <f>'Тест ответы'!BS14*'Показатели'!$F$91*IF($BU$4="да",$C13,1)</f>
        <v>0</v>
      </c>
      <c r="BV13" s="121">
        <f>'Тест ответы'!BT14*'Показатели'!$F$92*IF($BV$4="да",$C13,1)</f>
        <v>0</v>
      </c>
      <c r="BW13" s="121">
        <f>'Тест ответы'!BU14*'Показатели'!$F$93*IF($BW$4="да",$C13,1)</f>
        <v>0</v>
      </c>
      <c r="BX13" s="121">
        <f>'Тест ответы'!BV14*'Показатели'!$F$94*IF($BX$4="да",$C13,1)</f>
        <v>0</v>
      </c>
      <c r="BY13" s="121">
        <f>'Тест ответы'!BW14*'Показатели'!$F$95*IF($BY$4="да",$C13,1)</f>
        <v>0</v>
      </c>
      <c r="BZ13" s="121">
        <f>'Тест ответы'!BX14*'Показатели'!$F$96*IF($BZ$4="да",$C13,1)</f>
        <v>0</v>
      </c>
      <c r="CA13" s="121">
        <f>'Тест ответы'!BY14*'Показатели'!$F$97*IF($CA$4="да",$C13,1)</f>
        <v>0</v>
      </c>
      <c r="CB13" s="121">
        <f>'Тест ответы'!BZ14*'Показатели'!$F$99*IF($CB$4="да",$C13,1)</f>
        <v>0</v>
      </c>
      <c r="CC13" s="121">
        <f>'Тест ответы'!CA14*'Показатели'!$F$100*IF($CC$4="да",$C13,1)</f>
        <v>0</v>
      </c>
      <c r="CD13" s="121">
        <f>'Тест ответы'!CB14*'Показатели'!$F$101*IF($CD$4="да",$C13,1)</f>
        <v>0</v>
      </c>
      <c r="CE13" s="121">
        <f>'Тест ответы'!CC14*'Показатели'!$F$102*IF($CE$4="да",$C13,1)</f>
        <v>0</v>
      </c>
      <c r="CF13" s="121">
        <f>'Тест ответы'!CD14*'Показатели'!$F$103*IF($CF$4="да",$C13,1)</f>
        <v>0</v>
      </c>
      <c r="CG13" s="121">
        <f>'Тест ответы'!CE14*'Показатели'!$F$104*IF($CG$4="да",$C13,1)</f>
        <v>0</v>
      </c>
      <c r="CH13" s="121">
        <f>'Тест ответы'!CF14*'Показатели'!$F$105*IF($CH$4="да",$C13,1)</f>
        <v>0</v>
      </c>
      <c r="CI13" s="121">
        <f>'Тест ответы'!CG14*'Показатели'!$F$106*IF($CI$4="да",$C13,1)</f>
        <v>0</v>
      </c>
      <c r="CJ13" s="121">
        <f>'Тест ответы'!CH14*'Показатели'!$F$107*IF($CJ$4="да",$C13,1)</f>
        <v>0</v>
      </c>
      <c r="CK13" s="121">
        <f>'Тест ответы'!CI14*'Показатели'!$F$108*IF($CK$4="да",$C13,1)</f>
        <v>0</v>
      </c>
      <c r="CL13" s="121">
        <f>'Тест ответы'!CJ14*'Показатели'!$F$109*IF($CL$4="да",$C13,1)</f>
        <v>0</v>
      </c>
      <c r="CM13" s="121">
        <f>'Тест ответы'!CK14*'Показатели'!$F$110*IF($CM$4="да",$C13,1)</f>
        <v>0</v>
      </c>
      <c r="CN13" s="121">
        <f>'Тест ответы'!CL14*'Показатели'!$F$111*IF($CN$4="да",$C13,1)</f>
        <v>0</v>
      </c>
      <c r="CO13" s="121">
        <f>'Тест ответы'!CM14*'Показатели'!$F$112*IF($CO$4="да",$C13,1)</f>
        <v>0</v>
      </c>
      <c r="CP13" s="128">
        <f>'Тест ответы'!CN14*'Показатели'!$F$113*IF($CP$4="да",$C13,1)</f>
        <v>0</v>
      </c>
      <c r="CQ13" s="121">
        <f>'Тест ответы'!CO14*'Показатели'!$F$118*IF(CQ$4="да",$C13,1)</f>
        <v>0</v>
      </c>
      <c r="CR13" s="121">
        <f>'Тест ответы'!CP14*'Показатели'!$F$119*IF(CR$4="да",$C13,1)</f>
        <v>0</v>
      </c>
      <c r="CS13" s="121">
        <f>'Тест ответы'!CQ14*'Показатели'!$F$120*IF(CS$4="да",$C13,1)</f>
        <v>0</v>
      </c>
      <c r="CT13" s="121">
        <f>'Тест ответы'!CR14*'Показатели'!$F$121*IF($CT$4="да",$C13,1)</f>
        <v>0</v>
      </c>
      <c r="CU13" s="121">
        <f>'Тест ответы'!CS14*'Показатели'!$F$122*IF($CU$4="да",$C13,1)</f>
        <v>0</v>
      </c>
      <c r="CV13" s="121">
        <f>'Тест ответы'!CT14*'Показатели'!$F$123*IF($CV$4="да",$C13,1)</f>
        <v>0</v>
      </c>
      <c r="CW13" s="121">
        <f>'Тест ответы'!CU14*'Показатели'!$F$124*IF($CW$4="да",$C13,1)</f>
        <v>0</v>
      </c>
      <c r="CX13" s="121">
        <f>'Тест ответы'!CV14*'Показатели'!$F$125*IF($CX$4="да",$C13,1)</f>
        <v>0</v>
      </c>
      <c r="CY13" s="121">
        <f>'Тест ответы'!CW14*'Показатели'!$F$126*IF($CY$4="да",$C13,1)</f>
        <v>0</v>
      </c>
      <c r="CZ13" s="121">
        <f>'Тест ответы'!CX14*'Показатели'!$F$127*IF($CZ$4="да",$C13,1)</f>
        <v>0</v>
      </c>
      <c r="DA13" s="121">
        <f>'Тест ответы'!CY14*'Показатели'!$F$128*IF($DA$4="да",$C13,1)</f>
        <v>0</v>
      </c>
      <c r="DB13" s="121">
        <f>'Тест ответы'!CZ14*'Показатели'!$F$129*IF($DB$4="да",$C13,1)</f>
        <v>0</v>
      </c>
      <c r="DC13" s="121">
        <f>'Тест ответы'!DA14*'Показатели'!$F$131*IF($DC$4="да",$C13,1)</f>
        <v>0</v>
      </c>
      <c r="DD13" s="121">
        <f>'Тест ответы'!DB14*'Показатели'!$F$132*IF($DD$4="да",$C13,1)</f>
        <v>0</v>
      </c>
      <c r="DE13" s="121">
        <f>'Тест ответы'!DC14*'Показатели'!$F$133*IF($DE$4="да",$C13,1)</f>
        <v>0</v>
      </c>
      <c r="DF13" s="121">
        <f>'Тест ответы'!DD14*'Показатели'!$F$134*IF($DF$4="да",$C13,1)</f>
        <v>0</v>
      </c>
      <c r="DG13" s="121">
        <f>'Тест ответы'!DE14*'Показатели'!$F$135*IF($DG$4="да",$C13,1)</f>
        <v>0</v>
      </c>
      <c r="DH13" s="121">
        <f>'Тест ответы'!DF14*'Показатели'!$F$136*IF($DH12="да",$C13,1)</f>
        <v>0</v>
      </c>
      <c r="DI13" s="121">
        <f>'Тест ответы'!DG14*'Показатели'!$F$137*IF($DI$4="да",$C13,1)</f>
        <v>0</v>
      </c>
      <c r="DJ13" s="121">
        <f>'Тест ответы'!DH14*'Показатели'!$F$138*IF($DJ$4="да",$C13,1)</f>
        <v>0</v>
      </c>
      <c r="DK13" s="122">
        <f>'Тест ответы'!DH14*'Показатели'!$F$139*IF($DK$4="да",$C13,1)</f>
        <v>0</v>
      </c>
      <c r="DL13" s="130" t="str">
        <f>'Тест ответы'!DJ14*#REF!*IF($DL$4="да",$C13,1)</f>
        <v>#REF!</v>
      </c>
      <c r="DM13" s="122" t="str">
        <f>'Тест ответы'!DK14*#REF!*IF(DM$4="да",$C13,1)</f>
        <v>#REF!</v>
      </c>
      <c r="DN13" s="122" t="str">
        <f>'Тест ответы'!DL14*#REF!*IF(DN$4="да",$C13,1)</f>
        <v>#REF!</v>
      </c>
      <c r="DO13" s="131" t="str">
        <f>'Тест ответы'!DM14*#REF!*IF($DO$4="да",$C13,1)</f>
        <v>#REF!</v>
      </c>
      <c r="DP13" s="122">
        <f>'Тест ответы'!DN14*'Показатели'!$F$141*IF($DP$4="да",$C13,1)</f>
        <v>0</v>
      </c>
      <c r="DQ13" s="122">
        <f>'Тест ответы'!DO14*'Показатели'!$F$142*IF(DQ$4="да",$C13,1)</f>
        <v>0</v>
      </c>
      <c r="DR13" s="132">
        <f>'Тест ответы'!DP14*'Показатели'!$F$144*$C13</f>
        <v>0</v>
      </c>
      <c r="DS13" s="122">
        <f>'Тест ответы'!DQ14*'Показатели'!$F$151*$C13</f>
        <v>0</v>
      </c>
      <c r="DT13" s="122">
        <f>'Тест ответы'!DR14*'Показатели'!$F$154*$C13</f>
        <v>0</v>
      </c>
      <c r="DU13" s="122">
        <f>'Тест ответы'!DS14*'Показатели'!$F$157*$C13</f>
        <v>0</v>
      </c>
      <c r="DV13" s="122">
        <f>'Тест ответы'!DT14*'Показатели'!$F$163*$C13</f>
        <v>0</v>
      </c>
      <c r="DW13" s="122">
        <f>'Тест ответы'!DU14*'Показатели'!$F$166*$C13</f>
        <v>0</v>
      </c>
      <c r="DX13" s="133">
        <f>'Тест ответы'!DV14*'Показатели'!$F$169*$C13</f>
        <v>0</v>
      </c>
      <c r="DY13" s="126">
        <f>'Тест ответы'!DW14*'Показатели'!$F$171*IF($DY$4="да",$C13,1)</f>
        <v>0</v>
      </c>
      <c r="DZ13" s="126">
        <f>'Тест ответы'!DX14*'Показатели'!$F$172*IF($DZ$4="да",$C13,1)</f>
        <v>0</v>
      </c>
      <c r="EA13" s="126">
        <f>'Тест ответы'!DY14*'Показатели'!$F$173*IF($EA$4="да",$C13,1)</f>
        <v>0</v>
      </c>
      <c r="EB13" s="126">
        <f>'Тест ответы'!DZ14*'Показатели'!$F$174*IF($EB$4="да",$C13,1)</f>
        <v>0</v>
      </c>
      <c r="EC13" s="126">
        <f>'Тест ответы'!EA14*'Показатели'!$F$175*IF($EC$4="да",$C13,1)</f>
        <v>0</v>
      </c>
      <c r="ED13" s="126">
        <f>'Тест ответы'!EB14*'Показатели'!$F$176*IF($ED$4="да",$C13,1)</f>
        <v>0</v>
      </c>
      <c r="EE13" s="126">
        <f>'Тест ответы'!EC14*'Показатели'!$F$177*IF($EE$4="да",$C13,1)</f>
        <v>0</v>
      </c>
      <c r="EF13" s="126">
        <f>'Тест ответы'!ED14*'Показатели'!$F$178*IF($EF$4="да",$C13,1)</f>
        <v>0</v>
      </c>
      <c r="EG13" s="126">
        <f>'Тест ответы'!EE14*'Показатели'!$F$179*IF($EG$4="да",$C13,1)</f>
        <v>0</v>
      </c>
      <c r="EH13" s="126">
        <f>'Тест ответы'!EF14*'Показатели'!$F$180*IF($EH$4="да",$C13,1)</f>
        <v>0</v>
      </c>
      <c r="EI13" s="126">
        <f>'Тест ответы'!EG14*'Показатели'!$F$181*IF($EI$4="да",$C13,1)</f>
        <v>0</v>
      </c>
      <c r="EJ13" s="126">
        <f>'Тест ответы'!EH14*'Показатели'!$F$182*IF($EJ$4="да",$C13,1)</f>
        <v>0</v>
      </c>
      <c r="EK13" s="126">
        <f>'Тест ответы'!EI14*'Показатели'!$F$183*IF($EK$4="да",$C13,1)</f>
        <v>0</v>
      </c>
      <c r="EL13" s="126">
        <f>'Тест ответы'!EJ14*'Показатели'!$F$184*IF($EL$4="да",$C13,1)</f>
        <v>0</v>
      </c>
      <c r="EM13" s="126">
        <f>'Тест ответы'!EK14*'Показатели'!$F$185*IF($EM$4="да",$C13,1)</f>
        <v>0</v>
      </c>
      <c r="EN13" s="126">
        <f>'Тест ответы'!EL14*'Показатели'!$F$186*IF($EN$4="да",$C13,1)</f>
        <v>0</v>
      </c>
      <c r="EO13" s="126">
        <f>'Тест ответы'!EM14*'Показатели'!$F$187*IF($EO$4="да",$C13,1)</f>
        <v>0</v>
      </c>
      <c r="EP13" s="126">
        <f>'Тест ответы'!EN14*'Показатели'!$F$188*IF($EP$4="да",$C13,1)</f>
        <v>0</v>
      </c>
      <c r="EQ13" s="126">
        <f>'Тест ответы'!EO14*'Показатели'!$F$189*IF($EQ$4="да",$C13,1)</f>
        <v>0</v>
      </c>
      <c r="ER13" s="126">
        <f>'Тест ответы'!EP14*'Показатели'!$F$190*IF($ER$4="да",$C13,1)</f>
        <v>0</v>
      </c>
      <c r="ES13" s="134">
        <f>'Тест ответы'!EQ14*'Показатели'!$F$191*IF($ES$4="да",$C13,1)</f>
        <v>0</v>
      </c>
      <c r="ET13" s="126">
        <f>'Тест ответы'!ER14*'Показатели'!$F$193*IF($ET$4="да",$C13,1)</f>
        <v>0</v>
      </c>
      <c r="EU13" s="126">
        <f>'Тест ответы'!ES14*'Показатели'!$F$194*IF($EU$4="да",$C13,1)</f>
        <v>0</v>
      </c>
      <c r="EV13" s="126">
        <f>'Тест ответы'!ET14*'Показатели'!$F$195*IF($EV$4="да",$C13,1)</f>
        <v>0</v>
      </c>
      <c r="EW13" s="126">
        <f>'Тест ответы'!EU14*'Показатели'!$F$196*IF($EW$4="да",$C13,1)</f>
        <v>0</v>
      </c>
      <c r="EX13" s="126">
        <f>'Тест ответы'!EV14*'Показатели'!$F$197*IF($EX$4="да",$C13,1)</f>
        <v>0</v>
      </c>
      <c r="EY13" s="126">
        <f>'Тест ответы'!EW14*'Показатели'!$F$198*IF($EY$4="да",$C13,1)</f>
        <v>0</v>
      </c>
      <c r="EZ13" s="126">
        <f>'Тест ответы'!EX14*'Показатели'!$F$199*IF($EZ$4="да",$C13,1)</f>
        <v>0</v>
      </c>
      <c r="FA13" s="126">
        <f>'Тест ответы'!EY14*'Показатели'!$F$200*IF($FA$4="да",$C13,1)</f>
        <v>0</v>
      </c>
      <c r="FB13" s="126">
        <f>'Тест ответы'!EZ14*'Показатели'!$F$201*IF($FB$4="да",$C13,1)</f>
        <v>0</v>
      </c>
      <c r="FC13" s="126">
        <f>'Тест ответы'!FA14*'Показатели'!$F$202*IF($FC$4="да",$C13,1)</f>
        <v>0</v>
      </c>
      <c r="FD13" s="126">
        <f>'Тест ответы'!FB14*'Показатели'!$F$203*IF($FD$4="да",$C13,1)</f>
        <v>0</v>
      </c>
      <c r="FE13" s="126">
        <f>'Тест ответы'!FC14*'Показатели'!$F$204*IF($FE$4="да",$C13,1)</f>
        <v>0</v>
      </c>
      <c r="FF13" s="126">
        <f>'Тест ответы'!FD14*'Показатели'!$F$205*IF($FF$4="да",$C13,1)</f>
        <v>0</v>
      </c>
      <c r="FG13" s="126">
        <f>'Тест ответы'!FE14*'Показатели'!$F$206*IF($FG$4="да",$C13,1)</f>
        <v>0</v>
      </c>
      <c r="FH13" s="126">
        <f>'Тест ответы'!FF14*'Показатели'!$F$207*IF($FH$4="да",$C13,1)</f>
        <v>0</v>
      </c>
      <c r="FI13" s="126">
        <f>'Тест ответы'!FG14*'Показатели'!$F$208*IF($FI$4="да",$C13,1)</f>
        <v>0</v>
      </c>
      <c r="FJ13" s="126">
        <f>'Тест ответы'!FH14*'Показатели'!$F$209*IF($FJ$4="да",$C13,1)</f>
        <v>0</v>
      </c>
      <c r="FK13" s="135">
        <f>'Тест ответы'!FI14*'Показатели'!$F$210*IF($FK$4="да",$C13,1)</f>
        <v>0</v>
      </c>
      <c r="FL13" s="122">
        <f>'Тест ответы'!FJ14*'Показатели'!$F$214*IF(FL$4="да",$C13,1)</f>
        <v>0</v>
      </c>
      <c r="FM13" s="122">
        <f>'Тест ответы'!FK14*'Показатели'!$F$215*IF(FM$4="да",$C13,1)</f>
        <v>0</v>
      </c>
      <c r="FN13" s="122">
        <f>'Тест ответы'!FL14*'Показатели'!$F$217*IF(FN$4="да",$C13,1)</f>
        <v>0</v>
      </c>
      <c r="FO13" s="122">
        <f>'Тест ответы'!FM14*'Показатели'!$F$218*IF(FO$4="да",$C13,1)</f>
        <v>0</v>
      </c>
      <c r="FP13" s="122">
        <f>'Тест ответы'!FN14*'Показатели'!$F$220*IF(FP$4="да",$C13,1)</f>
        <v>0</v>
      </c>
      <c r="FQ13" s="122">
        <f>'Тест ответы'!FO14*'Показатели'!$F$221*IF(FQ$4="да",$C13,1)</f>
        <v>0</v>
      </c>
      <c r="FR13" s="122">
        <f>'Тест ответы'!FP14*'Показатели'!$F$222*IF(FR$4="да",$C13,1)</f>
        <v>0</v>
      </c>
      <c r="FS13" s="122">
        <f>'Тест ответы'!FQ14*'Показатели'!$F$223*IF(FS$4="да",$C13,1)</f>
        <v>0</v>
      </c>
      <c r="FT13" s="122">
        <f>'Тест ответы'!FR14*'Показатели'!$F$224*IF(FT$4="да",$C13,1)</f>
        <v>0</v>
      </c>
      <c r="FU13" s="122">
        <f>'Тест ответы'!FS14*'Показатели'!$F$225*IF(FU$4="да",$C13,1)</f>
        <v>0</v>
      </c>
      <c r="FV13" s="122">
        <f>'Тест ответы'!FT14*'Показатели'!$F$227*IF(FV$4="да",$C13,1)</f>
        <v>0</v>
      </c>
      <c r="FW13" s="122">
        <f>'Тест ответы'!FU14*'Показатели'!$F$228*IF(FW$4="да",$C13,1)</f>
        <v>0</v>
      </c>
      <c r="FX13" s="122">
        <f>'Тест ответы'!FV14*'Показатели'!$F$229*IF(FX$4="да",$C13,1)</f>
        <v>0</v>
      </c>
      <c r="FY13" s="122">
        <f>'Тест ответы'!FW14*'Показатели'!$F$230*IF(FY$4="да",$C13,1)</f>
        <v>0</v>
      </c>
      <c r="FZ13" s="122">
        <f>'Тест ответы'!FX14*'Показатели'!$F$231*IF(FZ$4="да",$C13,1)</f>
        <v>0</v>
      </c>
      <c r="GA13" s="122">
        <f>'Тест ответы'!FY14*'Показатели'!$F$232*IF(GA$4="да",$C13,1)</f>
        <v>0</v>
      </c>
      <c r="GB13" s="122">
        <f>'Тест ответы'!FZ14*'Показатели'!$F$235*IF($GB$4="да",$C13,1)</f>
        <v>0</v>
      </c>
      <c r="GC13" s="122">
        <f>'Тест ответы'!GA14*'Показатели'!$F$236*IF($GC$4="да",$C13,1)</f>
        <v>0</v>
      </c>
      <c r="GD13" s="122">
        <f>'Тест ответы'!GB14*'Показатели'!$F$238*IF($GD$4="да",$C13,1)</f>
        <v>0</v>
      </c>
      <c r="GE13" s="122">
        <f>'Тест ответы'!GC14*'Показатели'!$F$239*IF($GE$4="да",$C13,1)</f>
        <v>0</v>
      </c>
      <c r="GF13" s="122">
        <f>'Тест ответы'!GD14*'Показатели'!$F$241*IF($GF$4="да",$C13,1)</f>
        <v>0</v>
      </c>
      <c r="GG13" s="122">
        <f>'Тест ответы'!GE14*'Показатели'!$F$242*IF($GG$4="да",$C13,1)</f>
        <v>0</v>
      </c>
      <c r="GH13" s="122">
        <f>'Тест ответы'!GF14*'Показатели'!$F$243*IF($GH$4="да",$C13,1)</f>
        <v>0</v>
      </c>
      <c r="GI13" s="122">
        <f>'Тест ответы'!GG14*'Показатели'!$F$244*IF($GI$4="да",$C13,1)</f>
        <v>0</v>
      </c>
      <c r="GJ13" s="122">
        <f>'Тест ответы'!GH14*'Показатели'!$F$245*IF($GJ$4="да",$C13,1)</f>
        <v>0</v>
      </c>
      <c r="GK13" s="122">
        <f>'Тест ответы'!GI14*'Показатели'!$F$246*IF($GK$4="да",$C13,1)</f>
        <v>0</v>
      </c>
      <c r="GL13" s="122">
        <f>'Тест ответы'!GJ14*'Показатели'!$F$248*IF($GL$4="да",$C13,1)</f>
        <v>0</v>
      </c>
      <c r="GM13" s="122">
        <f>'Тест ответы'!GK14*'Показатели'!$F$249*IF($GM$4="да",$C13,1)</f>
        <v>0</v>
      </c>
      <c r="GN13" s="122">
        <f>'Тест ответы'!GL14*'Показатели'!$F$250*IF($GN$4="да",$C13,1)</f>
        <v>0</v>
      </c>
      <c r="GO13" s="122">
        <f>'Тест ответы'!GM14*'Показатели'!$F$251*IF($GO$4="да",$C13,1)</f>
        <v>0</v>
      </c>
      <c r="GP13" s="122">
        <f>'Тест ответы'!GN14*'Показатели'!$F$252*IF($GP$4="да",$C13,1)</f>
        <v>0</v>
      </c>
      <c r="GQ13" s="122">
        <f>'Тест ответы'!GO14*'Показатели'!$F$253*IF($GQ$4="да",$C13,1)</f>
        <v>0</v>
      </c>
      <c r="GR13" s="132">
        <f>'Тест ответы'!GP14*'Показатели'!$F$256*IF($GR$4="да",$C13,1)</f>
        <v>0</v>
      </c>
      <c r="GS13" s="122">
        <f>'Тест ответы'!GQ14*'Показатели'!$F$257*IF($GS$4="да",$C13,1)</f>
        <v>0</v>
      </c>
      <c r="GT13" s="122">
        <f>'Тест ответы'!GR14*'Показатели'!$F$258*IF($GT$4="да",$C13,1)</f>
        <v>0</v>
      </c>
      <c r="GU13" s="122">
        <f>'Тест ответы'!GS14*'Показатели'!$F$260*IF($GU$4="да",$C13,1)</f>
        <v>0</v>
      </c>
      <c r="GV13" s="122">
        <f>'Тест ответы'!GT14*'Показатели'!$F$261*IF($GV$4="да",$C13,1)</f>
        <v>0</v>
      </c>
      <c r="GW13" s="122">
        <f>'Тест ответы'!GU14*'Показатели'!$F$262*IF($GW$4="да",$C13,1)</f>
        <v>0</v>
      </c>
      <c r="GX13" s="122">
        <f>'Тест ответы'!GV14*'Показатели'!$F$264*IF($GX$4="да",$C13,1)</f>
        <v>0</v>
      </c>
      <c r="GY13" s="122">
        <f>'Тест ответы'!GW14*'Показатели'!$F$265*IF($GY$4="да",$C13,1)</f>
        <v>0</v>
      </c>
      <c r="GZ13" s="122">
        <f>'Тест ответы'!GX14*'Показатели'!$F$266*IF($GZ$4="да",$C13,1)</f>
        <v>0</v>
      </c>
      <c r="HA13" s="122">
        <f>'Тест ответы'!GY14*'Показатели'!$F$267*IF($HA$4="да",$C13,1)</f>
        <v>0</v>
      </c>
      <c r="HB13" s="122">
        <f>'Тест ответы'!GZ14*'Показатели'!$F$269*IF($HB$4="да",$C13,1)</f>
        <v>0</v>
      </c>
      <c r="HC13" s="122">
        <f>'Тест ответы'!HA14*'Показатели'!$F$270*IF($HC$4="да",$C13,1)</f>
        <v>0</v>
      </c>
      <c r="HD13" s="122">
        <f>'Тест ответы'!HB14*'Показатели'!$F$271*IF($HD$4="да",$C13,1)</f>
        <v>0</v>
      </c>
      <c r="HE13" s="122">
        <f>'Тест ответы'!HC14*'Показатели'!$F$272*IF($HE$4="да",$C13,1)</f>
        <v>0</v>
      </c>
      <c r="HF13" s="122">
        <f>'Тест ответы'!HD14*'Показатели'!$F$274*IF($HF$4="да",$C13,1)</f>
        <v>0</v>
      </c>
      <c r="HG13" s="122">
        <f>'Тест ответы'!HE14*'Показатели'!$F$275*IF($HG$4="да",$C13,1)</f>
        <v>0</v>
      </c>
      <c r="HH13" s="122">
        <f>'Тест ответы'!HF14*'Показатели'!$F$276*IF($HH$4="да",$C13,1)</f>
        <v>0</v>
      </c>
      <c r="HI13" s="122">
        <f>'Тест ответы'!HG14*'Показатели'!$F$277*IF($HI$4="да",$C13,1)</f>
        <v>0</v>
      </c>
      <c r="HJ13" s="122">
        <f>'Тест ответы'!HH14*'Показатели'!$F$278*IF($HJ$4="да",$C13,1)</f>
        <v>0</v>
      </c>
      <c r="HK13" s="122">
        <f>'Тест ответы'!HI14*'Показатели'!$F$279*IF($HK$4="да",$C13,1)</f>
        <v>0</v>
      </c>
      <c r="HL13" s="122">
        <f>'Тест ответы'!HJ14*'Показатели'!$F$280*IF($HL$4="да",$C13,1)</f>
        <v>0</v>
      </c>
      <c r="HM13" s="122">
        <f>'Тест ответы'!HK14*'Показатели'!$F$281*IF($HM$4="да",$C13,1)</f>
        <v>0</v>
      </c>
      <c r="HN13" s="122">
        <f>'Тест ответы'!HL14*'Показатели'!$F$282*IF($HN$4="да",$C13,1)</f>
        <v>0</v>
      </c>
      <c r="HO13" s="122">
        <f>'Тест ответы'!HM14*'Показатели'!$F$284*IF($HO$4="да",$C13,1)</f>
        <v>0</v>
      </c>
      <c r="HP13" s="122">
        <f>'Тест ответы'!HN14*'Показатели'!$F$285*IF($HP$4="да",$C13,1)</f>
        <v>0</v>
      </c>
      <c r="HQ13" s="122">
        <f>'Тест ответы'!HO14*'Показатели'!$F$286*IF($HQ$4="да",$C13,1)</f>
        <v>0</v>
      </c>
      <c r="HR13" s="122">
        <f>'Тест ответы'!HP14*'Показатели'!$F$287*IF($HR$4="да",$C13,1)</f>
        <v>0</v>
      </c>
      <c r="HS13" s="122">
        <f>'Тест ответы'!HQ14*'Показатели'!$F$288*IF($HS$4="да",$C13,1)</f>
        <v>0</v>
      </c>
      <c r="HT13" s="122">
        <f>'Тест ответы'!HR14*'Показатели'!$F$289*IF(HT$4="да",$C13,1)</f>
        <v>0</v>
      </c>
      <c r="HU13" s="122">
        <f>'Тест ответы'!HS14*'Показатели'!$F$290*IF($HU$4="да",$C13,1)</f>
        <v>0</v>
      </c>
      <c r="HV13" s="122">
        <f>'Тест ответы'!HT14*'Показатели'!$F$291*IF($HV$4="да",$C13,1)</f>
        <v>0</v>
      </c>
      <c r="HW13" s="122">
        <f>'Тест ответы'!HU14*'Показатели'!$F$292*IF($HW$4="да",$C13,1)</f>
        <v>0</v>
      </c>
      <c r="HX13" s="122" t="str">
        <f>'Тест ответы'!HV14*#REF!*C13</f>
        <v>#REF!</v>
      </c>
      <c r="HY13" s="133" t="str">
        <f>'Тест ответы'!HW14*#REF!*C13</f>
        <v>#REF!</v>
      </c>
      <c r="HZ13" s="122">
        <f>'Тест ответы'!HX14*'Показатели'!$F$295*IF(HZ$4="да",$C13,1)</f>
        <v>0</v>
      </c>
      <c r="IA13" s="122">
        <f>'Тест ответы'!HY14*'Показатели'!$F$296*IF(IA$4="да",$C13,1)</f>
        <v>0</v>
      </c>
      <c r="IB13" s="122">
        <f>'Тест ответы'!HZ14*'Показатели'!$F$297*IF(IB$4="да",$C13,1)</f>
        <v>0</v>
      </c>
      <c r="IC13" s="122">
        <f>'Тест ответы'!IA14*'Показатели'!$F$299*IF(IC$4="да",$C13,1)</f>
        <v>0</v>
      </c>
      <c r="ID13" s="122">
        <f>'Тест ответы'!IB14*'Показатели'!$F$300*IF(ID$4="да",$C13,1)</f>
        <v>0</v>
      </c>
      <c r="IE13" s="122">
        <f>'Тест ответы'!IC14*'Показатели'!$F$301*IF(IE$4="да",$C13,1)</f>
        <v>0</v>
      </c>
      <c r="IF13" s="122">
        <f>'Тест ответы'!ID14*'Показатели'!$F$303*IF(IF$4="да",$C13,1)</f>
        <v>0</v>
      </c>
      <c r="IG13" s="122">
        <f>'Тест ответы'!IE14*'Показатели'!$F$304*IF(IG$4="да",$C13,1)</f>
        <v>0</v>
      </c>
      <c r="IH13" s="122">
        <f>'Тест ответы'!IF14*'Показатели'!$F$305*IF(IH$4="да",$C13,1)</f>
        <v>0</v>
      </c>
      <c r="II13" s="122">
        <f>'Тест ответы'!IG14*'Показатели'!$F$307*IF(II$4="да",$C13,1)</f>
        <v>0</v>
      </c>
      <c r="IJ13" s="122">
        <f>'Тест ответы'!IH14*'Показатели'!$F$308*IF(IJ$4="да",$C13,1)</f>
        <v>0</v>
      </c>
      <c r="IK13" s="122">
        <f>'Тест ответы'!II14*'Показатели'!$F$309*IF(IK$4="да",$C13,1)</f>
        <v>0</v>
      </c>
      <c r="IL13" s="122">
        <f>'Тест ответы'!IJ14*'Показатели'!$F$313*IF(IL$4="да",$C13,1)</f>
        <v>0</v>
      </c>
      <c r="IM13" s="122">
        <f>'Тест ответы'!IK14*'Показатели'!$F$314*IF(IM$4="да",$C13,1)</f>
        <v>0</v>
      </c>
      <c r="IN13" s="122">
        <f>'Тест ответы'!IL14*'Показатели'!$F$315*IF(IN$4="да",$C13,1)</f>
        <v>0</v>
      </c>
      <c r="IO13" s="122">
        <f>'Тест ответы'!IM14*'Показатели'!$F$316*IF(IO$4="да",$C13,1)</f>
        <v>0</v>
      </c>
      <c r="IP13" s="122">
        <f>'Тест ответы'!IN14*'Показатели'!$F$317*IF(IP$4="да",$C13,1)</f>
        <v>0</v>
      </c>
      <c r="IQ13" s="122">
        <f>'Тест ответы'!IO14*'Показатели'!$F$318*IF(IQ$4="да",$C13,1)</f>
        <v>0</v>
      </c>
      <c r="IR13" s="122">
        <f>'Тест ответы'!IP14*'Показатели'!$F$320*IF(IR$4="да",$C13,1)</f>
        <v>0</v>
      </c>
      <c r="IS13" s="122">
        <f>'Тест ответы'!IQ14*'Показатели'!$F$321*IF(IS$4="да",$C13,1)</f>
        <v>0</v>
      </c>
      <c r="IT13" s="122">
        <f>'Тест ответы'!IR14*'Показатели'!$F$322*IF(IT$4="да",$C13,1)</f>
        <v>0</v>
      </c>
      <c r="IU13" s="122">
        <f>'Тест ответы'!IS14*'Показатели'!$F$323*IF(IU$4="да",$C13,1)</f>
        <v>0</v>
      </c>
      <c r="IV13" s="122">
        <f>'Тест ответы'!IT14*'Показатели'!$F$324*IF(IV$4="да",$C13,1)</f>
        <v>0</v>
      </c>
      <c r="IW13" s="122">
        <f>'Тест ответы'!IU14*'Показатели'!$F$325*IF(IW$4="да",$C13,1)</f>
        <v>0</v>
      </c>
      <c r="IX13" s="122">
        <f>'Тест ответы'!IV14*'Показатели'!$F$327*IF(IX$4="да",$C13,1)</f>
        <v>0</v>
      </c>
      <c r="IY13" s="122">
        <f>'Тест ответы'!IW14*'Показатели'!$F$328*IF(IY$4="да",$C13,1)</f>
        <v>0</v>
      </c>
      <c r="IZ13" s="132">
        <f>'Тест ответы'!IX14*'Показатели'!$F$331*IF(IZ$4="да",$C13,1)</f>
        <v>0</v>
      </c>
      <c r="JA13" s="122">
        <f>'Тест ответы'!IY14*'Показатели'!$F$332*IF(JA$4="да",$C13,1)</f>
        <v>0</v>
      </c>
      <c r="JB13" s="122">
        <f>'Тест ответы'!IZ14*'Показатели'!$F$333*IF(JB$4="да",$C13,1)</f>
        <v>0</v>
      </c>
      <c r="JC13" s="122">
        <f>'Тест ответы'!JA14*'Показатели'!$F$334*IF(JC$4="да",$C13,1)</f>
        <v>0</v>
      </c>
      <c r="JD13" s="122">
        <f>'Тест ответы'!JB14*'Показатели'!$F$335*IF(JD$4="да",$C13,1)</f>
        <v>0</v>
      </c>
      <c r="JE13" s="122">
        <f>'Тест ответы'!JC14*'Показатели'!$F$336*IF(JE$4="да",$C13,1)</f>
        <v>0</v>
      </c>
      <c r="JF13" s="122">
        <f>'Тест ответы'!JD14*'Показатели'!$F$338*IF(JF$4="да",$C13,1)</f>
        <v>0</v>
      </c>
      <c r="JG13" s="122">
        <f>'Тест ответы'!JE14*'Показатели'!$F$339*IF(JG$4="да",$C13,1)</f>
        <v>0</v>
      </c>
      <c r="JH13" s="122">
        <f>'Тест ответы'!JF14*'Показатели'!$F$341*IF(JH$4="да",$C13,1)</f>
        <v>0</v>
      </c>
      <c r="JI13" s="122">
        <f>'Тест ответы'!JG14*'Показатели'!$F$342*IF(JI$4="да",$C13,1)</f>
        <v>0</v>
      </c>
      <c r="JJ13" s="122">
        <f>'Тест ответы'!JH14*'Показатели'!$F$343*IF(JJ$4="да",$C13,1)</f>
        <v>0</v>
      </c>
      <c r="JK13" s="122">
        <f>'Тест ответы'!JI14*'Показатели'!$F$344*IF(JK$4="да",$C13,1)</f>
        <v>0</v>
      </c>
      <c r="JL13" s="122">
        <f>'Тест ответы'!JJ14*'Показатели'!$F$345*IF(JL$4="да",$C13,1)</f>
        <v>0</v>
      </c>
      <c r="JM13" s="122">
        <f>'Тест ответы'!JK14*'Показатели'!$F$346*IF(JM$4="да",$C13,1)</f>
        <v>0</v>
      </c>
      <c r="JN13" s="122">
        <f>'Тест ответы'!JL14*'Показатели'!$F$347*IF(JN$4="да",$C13,1)</f>
        <v>0</v>
      </c>
      <c r="JO13" s="122">
        <f>'Тест ответы'!JM14*'Показатели'!$F$348*IF(JO$4="да",$C13,1)</f>
        <v>0</v>
      </c>
      <c r="JP13" s="122">
        <f>'Тест ответы'!JN14*'Показатели'!$F$349*IF(JP$4="да",$C13,1)</f>
        <v>0</v>
      </c>
      <c r="JQ13" s="122">
        <f>'Тест ответы'!JO14*'Показатели'!$F$350*IF(JQ$4="да",$C13,1)</f>
        <v>0</v>
      </c>
      <c r="JR13" s="122">
        <f>'Тест ответы'!JP14*'Показатели'!$F$351*IF(JR$4="да",$C13,1)</f>
        <v>0</v>
      </c>
      <c r="JS13" s="122">
        <f>'Тест ответы'!JQ14*'Показатели'!$F$352*IF(JS$4="да",$C13,1)</f>
        <v>0</v>
      </c>
      <c r="JT13" s="122">
        <f>'Тест ответы'!JR14*'Показатели'!$F$353*IF(JT$4="да",$C13,1)</f>
        <v>0</v>
      </c>
      <c r="JU13" s="122">
        <f>'Тест ответы'!JS14*'Показатели'!$F$354*IF(JU$4="да",$C13,1)</f>
        <v>0</v>
      </c>
      <c r="JV13" s="122">
        <f>'Тест ответы'!JT14*'Показатели'!$F$355*IF(JV$4="да",$C13,1)</f>
        <v>0</v>
      </c>
      <c r="JW13" s="122">
        <f>'Тест ответы'!JU14*'Показатели'!$F$356*IF(JW$4="да",$C13,1)</f>
        <v>0</v>
      </c>
      <c r="JX13" s="122">
        <f>'Тест ответы'!JV14*'Показатели'!$F$357*IF(JX$4="да",$C13,1)</f>
        <v>0</v>
      </c>
      <c r="JY13" s="122">
        <f>'Тест ответы'!JW14*'Показатели'!$F$358*IF(JY$4="да",$C13,1)</f>
        <v>0</v>
      </c>
      <c r="JZ13" s="122">
        <f>'Тест ответы'!JX14*'Показатели'!$F$360*IF(JZ$4="да",$C13,1)</f>
        <v>0</v>
      </c>
      <c r="KA13" s="122">
        <f>'Тест ответы'!JY14*'Показатели'!$F$361*IF(KA$4="да",$C13,1)</f>
        <v>0</v>
      </c>
      <c r="KB13" s="122">
        <f>'Тест ответы'!JZ14*'Показатели'!$F$362*IF(KB$4="да",$C13,1)</f>
        <v>0</v>
      </c>
      <c r="KC13" s="122">
        <f>'Тест ответы'!KA14*'Показатели'!$F$363*IF(KC$4="да",$C13,1)</f>
        <v>0</v>
      </c>
      <c r="KD13" s="122">
        <f>'Тест ответы'!KB14*'Показатели'!$F$364*IF(KD$4="да",$C13,1)</f>
        <v>0</v>
      </c>
      <c r="KE13" s="136">
        <f>'Тест ответы'!KC14*'Показатели'!$F$365*IF(KE$4="да",$C13,1)</f>
        <v>0</v>
      </c>
      <c r="KF13" s="122">
        <f>'Тест ответы'!KD14*'Показатели'!$F$380*IF(KF$4="да",A13,1)</f>
        <v>0</v>
      </c>
      <c r="KG13" s="122">
        <f>'Тест ответы'!KE14*'Показатели'!$F$383*IF(KG$4="да",B13,1)</f>
        <v>0</v>
      </c>
      <c r="KH13" s="133">
        <f>'Тест ответы'!KF14*'Показатели'!$F$385*IF(KH$4="да",C13,1)</f>
        <v>0</v>
      </c>
      <c r="KI13" s="122">
        <f>'Тест ответы'!KG14*'Показатели'!$F$387*IF($KI$4="да",C13,1)</f>
        <v>0</v>
      </c>
      <c r="KJ13" s="122">
        <f>'Тест ответы'!KH14*'Показатели'!$F$388*IF($KJ$4="да",C13,1)</f>
        <v>0</v>
      </c>
      <c r="KK13" s="122">
        <f>'Тест ответы'!KI14*'Показатели'!$F$389*IF($KK$4="да",C13,1)</f>
        <v>0</v>
      </c>
      <c r="KL13" s="132">
        <f>'Тест ответы'!KJ14*'Показатели'!$F$391*IF(KL$4="да",C13,1)</f>
        <v>0</v>
      </c>
      <c r="KM13" s="122">
        <f>'Тест ответы'!KK14*'Показатели'!$F$392*IF(KM$4="да",D13,1)</f>
        <v>0</v>
      </c>
      <c r="KN13" s="132">
        <f>'Тест ответы'!KL14*'Показатели'!$F$394*IF($KN$4="да",C13,1)</f>
        <v>0</v>
      </c>
      <c r="KO13" s="133">
        <f>'Тест ответы'!KM14*'Показатели'!$F$395*IF($KO$4="да",C13,1)</f>
        <v>0</v>
      </c>
      <c r="KP13" s="122">
        <f>'Тест ответы'!KN14*'Показатели'!$F$397*IF($KP$4="да",$C13,1)</f>
        <v>0</v>
      </c>
      <c r="KQ13" s="122">
        <f>'Тест ответы'!KO14*'Показатели'!$F$398*IF($KQ$4="да",$C13,1)</f>
        <v>0</v>
      </c>
      <c r="KR13" s="122">
        <f>'Тест ответы'!KP14*'Показатели'!$F$400*IF($KR$4="да",$C13,1)</f>
        <v>0</v>
      </c>
      <c r="KS13" s="133">
        <f>'Тест ответы'!KQ14*'Показатели'!$F$401*IF($KS$4="да",$C13,1)</f>
        <v>0</v>
      </c>
      <c r="KT13" s="122">
        <f>'Тест ответы'!KR14*'Показатели'!$F$403*IF($KT$4="да",$C13,1)</f>
        <v>0</v>
      </c>
      <c r="KU13" s="122">
        <f>'Тест ответы'!KS14*'Показатели'!$F$405*IF($KU$4="да",$C13,1)</f>
        <v>0</v>
      </c>
      <c r="KV13" s="130">
        <f>'Тест ответы'!KT14*'Показатели'!$F$408*IF($KV$4="да",$C13,1)</f>
        <v>0</v>
      </c>
      <c r="KW13" s="122">
        <f>'Тест ответы'!KU14*'Показатели'!$F$409*IF($KW$4="да",$C13,1)</f>
        <v>0</v>
      </c>
      <c r="KX13" s="122">
        <f>'Тест ответы'!KV14*'Показатели'!$F$410*IF($KX$4="да",$C13,1)</f>
        <v>0</v>
      </c>
      <c r="KY13" s="122">
        <f>'Тест ответы'!KW14*'Показатели'!$F$411*IF($KY$4="да",$C13,1)</f>
        <v>0</v>
      </c>
      <c r="KZ13" s="132">
        <f>'Тест ответы'!KX14*'Показатели'!$F$413*IF($KZ$4="да",$C13,1)</f>
        <v>0</v>
      </c>
      <c r="LA13" s="122">
        <f>'Тест ответы'!KY14*'Показатели'!$F$415*IF($LA$4="да",$C13,1)</f>
        <v>0</v>
      </c>
      <c r="LB13" s="122">
        <f>'Тест ответы'!KZ14*'Показатели'!$F$416*IF($LB$4="да",$C13,1)</f>
        <v>0</v>
      </c>
      <c r="LC13" s="122">
        <f>'Тест ответы'!LA14*'Показатели'!$F$417*IF($LC$4="да",$C13,1)</f>
        <v>0</v>
      </c>
      <c r="LD13" s="132">
        <f>'Тест ответы'!LB14*'Показатели'!$F$420*IF($LD$4="да",$C13,1)</f>
        <v>0</v>
      </c>
      <c r="LE13" s="122">
        <f>'Тест ответы'!LC14*'Показатели'!$F$422*IF($LE$4="да",$C13,1)</f>
        <v>0</v>
      </c>
      <c r="LF13" s="122">
        <f>'Тест ответы'!LD14*'Показатели'!$F$423*IF($LF$4="да",$C13,1)</f>
        <v>0</v>
      </c>
      <c r="LG13" s="133">
        <f>'Тест ответы'!LE14*'Показатели'!$F$424*IF($LG$4="да",$C13,1)</f>
        <v>0</v>
      </c>
      <c r="LH13" s="122">
        <f>'Тест ответы'!LF14*'Показатели'!$F$426*IF(LH$4="да",$C13,1)</f>
        <v>0</v>
      </c>
      <c r="LI13" s="122">
        <f>'Тест ответы'!LG14*'Показатели'!$F$427*IF($LI$4="да",$C13,1)</f>
        <v>0</v>
      </c>
      <c r="LJ13" s="122">
        <f>'Тест ответы'!LH14*'Показатели'!$F$428*IF($LJ$4="да",$C13,1)</f>
        <v>0</v>
      </c>
      <c r="LK13" s="122">
        <f>'Тест ответы'!LI14*'Показатели'!$F$429*IF($LK$4="да",$C13,1)</f>
        <v>0</v>
      </c>
      <c r="LL13" s="122">
        <f>'Тест ответы'!LJ14*'Показатели'!$F$430*IF($LI$4="да",$C13,1)</f>
        <v>0</v>
      </c>
      <c r="LM13" s="125">
        <f>'Тест ответы'!LK14*'Показатели'!$F$461*IF(LM$4="да",$C13,1)</f>
        <v>0</v>
      </c>
      <c r="LN13" s="126">
        <f>'Тест ответы'!LL14*'Показатели'!$F$462*IF(LN$4="да",$C13,1)</f>
        <v>0</v>
      </c>
      <c r="LO13" s="126">
        <f>'Тест ответы'!LM14*'Показатели'!$F$463*IF(LO$4="да",$C13,1)</f>
        <v>0</v>
      </c>
      <c r="LP13" s="126">
        <f>'Тест ответы'!LN14*'Показатели'!$F$464*IF(LP$4="да",$C13,1)</f>
        <v>0</v>
      </c>
      <c r="LQ13" s="126">
        <f>'Тест ответы'!LO14*'Показатели'!$F$466*IF(LQ$4="да",$C13,1)</f>
        <v>0</v>
      </c>
      <c r="LR13" s="126">
        <f>'Тест ответы'!LP14*'Показатели'!$F$467*IF(LR$4="да",$C13,1)</f>
        <v>0</v>
      </c>
      <c r="LS13" s="126">
        <f>'Тест ответы'!LQ14*'Показатели'!$F$468*IF(LS$4="да",$C13,1)</f>
        <v>0</v>
      </c>
      <c r="LT13" s="135">
        <f>'Тест ответы'!LR14*'Показатели'!$F$469*IF(LT$4="да",$C13,1)</f>
        <v>0</v>
      </c>
      <c r="LU13" s="122">
        <f>'Тест ответы'!LS14*'Показатели'!$F$472*IF($LU$4="да",$C13,1)</f>
        <v>0</v>
      </c>
      <c r="LV13" s="122">
        <f>'Тест ответы'!LT14*'Показатели'!$F$473*IF($LV$4="да",$C13,1)</f>
        <v>0</v>
      </c>
      <c r="LW13" s="122">
        <f>'Тест ответы'!LU14*'Показатели'!$F$474*IF($LW$4="да",$C13,1)</f>
        <v>0</v>
      </c>
      <c r="LX13" s="122">
        <f>'Тест ответы'!LV14*'Показатели'!$F$476*IF($LX$4="да",$C13,1)</f>
        <v>0</v>
      </c>
      <c r="LY13" s="122">
        <f>'Тест ответы'!LW14*'Показатели'!$F$477*IF($LY$4="да",$C13,1)</f>
        <v>0</v>
      </c>
      <c r="LZ13" s="122">
        <f>'Тест ответы'!LX14*'Показатели'!$F$478*IF(LZ$4="да",$C13,1)</f>
        <v>0</v>
      </c>
      <c r="MA13" s="122">
        <f>'Тест ответы'!LY14*'Показатели'!$F$479*IF($MA$4="да",$C13,1)</f>
        <v>0</v>
      </c>
      <c r="MB13" s="122">
        <f>'Тест ответы'!LZ14*'Показатели'!$F$480*IF($MB$4="да",$C13,1)</f>
        <v>0</v>
      </c>
      <c r="MC13" s="122">
        <f>'Тест ответы'!MA14*'Показатели'!$F$481*IF($MC$4="да",$C13,1)</f>
        <v>0</v>
      </c>
      <c r="MD13" s="122">
        <f>'Тест ответы'!MB14*'Показатели'!$F$483*IF($MD$4="да",$C13,1)</f>
        <v>0</v>
      </c>
      <c r="ME13" s="122">
        <f>'Тест ответы'!MC14*'Показатели'!$F$484*IF($ME$4="да",$C13,1)</f>
        <v>0</v>
      </c>
      <c r="MF13" s="122">
        <f>'Тест ответы'!MD14*'Показатели'!$F$486*IF($MF$4="да",$C13,1)</f>
        <v>0</v>
      </c>
      <c r="MG13" s="136">
        <f>'Тест ответы'!ME14*'Показатели'!$F$486*IF(MG$4="да",$C13,1)</f>
        <v>0</v>
      </c>
      <c r="MH13" s="126">
        <f>'Тест ответы'!MF14*'Показатели'!$F$489*IF($MH$4="да",$C13,1)</f>
        <v>0</v>
      </c>
      <c r="MI13" s="126">
        <f>'Тест ответы'!MG14*'Показатели'!$F$490*IF($MI$4="да",$C13,1)</f>
        <v>0</v>
      </c>
      <c r="MJ13" s="126">
        <f>'Тест ответы'!MH14*'Показатели'!$F$491*IF($MJ$4="да",$C13,1)</f>
        <v>0</v>
      </c>
      <c r="MK13" s="126">
        <f>'Тест ответы'!MI14*'Показатели'!$F$492*IF($MK$4="да",$C13,1)</f>
        <v>0</v>
      </c>
      <c r="ML13" s="126">
        <f>'Тест ответы'!MJ14*'Показатели'!$F$493*IF($ML$4="да",$C13,1)</f>
        <v>0</v>
      </c>
      <c r="MM13" s="126">
        <f>'Тест ответы'!MK14*'Показатели'!$F$494*IF($MM$4="да",$C13,1)</f>
        <v>0</v>
      </c>
      <c r="MN13" s="126">
        <f>'Тест ответы'!ML14*'Показатели'!$F$495*IF($MN$4="да",$C13,1)</f>
        <v>0</v>
      </c>
      <c r="MO13" s="126">
        <f>'Тест ответы'!MM14*'Показатели'!$F$496*IF($MO$4="да",$C13,1)</f>
        <v>0</v>
      </c>
      <c r="MP13" s="126">
        <f>'Тест ответы'!MN14*'Показатели'!$F$497*IF($MP$4="да",$C13,1)</f>
        <v>0</v>
      </c>
      <c r="MQ13" s="126">
        <f>'Тест ответы'!MO14*'Показатели'!$F$498*IF($MQ$4="да",$C13,1)</f>
        <v>0</v>
      </c>
      <c r="MR13" s="126">
        <f>'Тест ответы'!MP14*'Показатели'!$F$499*IF($MR$4="да",$C13,1)</f>
        <v>0</v>
      </c>
      <c r="MS13" s="126">
        <f>'Тест ответы'!MQ14*'Показатели'!$F$500*IF($MS$4="да",$C13,1)</f>
        <v>0</v>
      </c>
      <c r="MT13" s="126">
        <f>'Тест ответы'!MR14*'Показатели'!G$501*IF($MS$4="да",$C13,1)</f>
        <v>0</v>
      </c>
      <c r="MU13" s="126">
        <f>'Тест ответы'!MS14*'Показатели'!H$502*IF($MS$4="да",$C13,1)</f>
        <v>0</v>
      </c>
      <c r="MV13" s="126">
        <f>'Тест ответы'!MT14*'Показатели'!I$503*IF($MS$4="да",$C13,1)</f>
        <v>0</v>
      </c>
      <c r="MW13" s="126">
        <f>'Тест ответы'!MU14*'Показатели'!$F$504*IF($MW$4="да",$C13,1)</f>
        <v>0</v>
      </c>
      <c r="MX13" s="126">
        <f>'Тест ответы'!MV14*'Показатели'!$F$505*IF(MX$4="да",$C13,1)</f>
        <v>0</v>
      </c>
      <c r="MY13" s="126">
        <f>'Тест ответы'!MW14*'Показатели'!$F$506*IF(MY$4="да",$C13,1)</f>
        <v>0</v>
      </c>
      <c r="MZ13" s="126">
        <f>'Тест ответы'!MX14*'Показатели'!$F$507*IF(MZ$4="да",$C13,1)</f>
        <v>0</v>
      </c>
      <c r="NA13" s="126">
        <f>'Тест ответы'!MY14*'Показатели'!$F$508*IF(NA$4="да",$C13,1)</f>
        <v>0</v>
      </c>
      <c r="NB13" s="126">
        <f>'Тест ответы'!MZ14*'Показатели'!$F$509*IF(NB$4="да",$C13,1)</f>
        <v>0</v>
      </c>
      <c r="NC13" s="126">
        <f>'Тест ответы'!NA14*'Показатели'!$F$510*IF(NC$4="да",$C13,1)</f>
        <v>0</v>
      </c>
      <c r="ND13" s="126">
        <f>'Тест ответы'!NB14*'Показатели'!$F$511*IF(ND$4="да",$C13,1)</f>
        <v>0</v>
      </c>
      <c r="NE13" s="126">
        <f>'Тест ответы'!NC14*'Показатели'!$F$512*IF(NE$4="да",$C13,1)</f>
        <v>0</v>
      </c>
      <c r="NF13" s="126">
        <f>'Тест ответы'!ND14*'Показатели'!$F$513*IF(NF$4="да",$C13,1)</f>
        <v>0</v>
      </c>
      <c r="NG13" s="126">
        <f>'Тест ответы'!NE14*'Показатели'!$F$514*IF(NG$4="да",$C13,1)</f>
        <v>0</v>
      </c>
      <c r="NH13" s="126">
        <f>'Тест ответы'!NF14*'Показатели'!$F$515*IF(NH$4="да",$C13,1)</f>
        <v>0</v>
      </c>
      <c r="NI13" s="134">
        <f>'Тест ответы'!NG14*'Показатели'!$F$516*IF($NI$4="да",$C13,1)</f>
        <v>0</v>
      </c>
      <c r="NJ13" s="126">
        <f>'Тест ответы'!NH14*'Показатели'!$F$518*IF(NJ$4="да",$C13,1)</f>
        <v>0</v>
      </c>
      <c r="NK13" s="126">
        <f>'Тест ответы'!NI14*'Показатели'!$F$519*IF(NK$4="да",$C13,1)</f>
        <v>0</v>
      </c>
      <c r="NL13" s="126">
        <f>'Тест ответы'!NJ14*'Показатели'!$F$520*IF(NL$4="да",$C13,1)</f>
        <v>0</v>
      </c>
      <c r="NM13" s="126">
        <f>'Тест ответы'!NK14*'Показатели'!$F$521*IF(NM$4="да",$C13,1)</f>
        <v>0</v>
      </c>
      <c r="NN13" s="126">
        <f>'Тест ответы'!NL14*'Показатели'!$F$522*IF(NN$4="да",$C13,1)</f>
        <v>0</v>
      </c>
      <c r="NO13" s="126">
        <f>'Тест ответы'!NM14*'Показатели'!$F$523*IF(NO$4="да",$C13,1)</f>
        <v>0</v>
      </c>
      <c r="NP13" s="126">
        <f>'Тест ответы'!NN14*'Показатели'!G$524*IF(NP$4="да",$C13,1)</f>
        <v>0</v>
      </c>
      <c r="NQ13" s="126">
        <f>'Тест ответы'!NO14*'Показатели'!H$525*IF(NQ$4="да",$C13,1)</f>
        <v>0</v>
      </c>
      <c r="NR13" s="126">
        <f>'Тест ответы'!NP14*'Показатели'!I$526*IF(NR$4="да",$C13,1)</f>
        <v>0</v>
      </c>
      <c r="NS13" s="126">
        <f>'Тест ответы'!NQ14*'Показатели'!$F$527*IF(NS$4="да",$C13,1)</f>
        <v>0</v>
      </c>
      <c r="NT13" s="126">
        <f>'Тест ответы'!NR14*'Показатели'!$F$528*IF(NT$4="да",$C13,1)</f>
        <v>0</v>
      </c>
      <c r="NU13" s="126">
        <f>'Тест ответы'!NS14*'Показатели'!$F$529*IF(NU$4="да",$C13,1)</f>
        <v>0</v>
      </c>
      <c r="NV13" s="135">
        <f>'Тест ответы'!NT14*'Показатели'!$F$530*IF(NV$4="да",$C13,1)</f>
        <v>0</v>
      </c>
      <c r="NW13" s="126">
        <f>'Тест ответы'!NU14*'Показатели'!$F$533*IF($NW$4="да",$C13,1)</f>
        <v>0</v>
      </c>
      <c r="NX13" s="126">
        <f>'Тест ответы'!NV14*'Показатели'!$F$534*IF($NX$4="да",$C13,1)</f>
        <v>0</v>
      </c>
      <c r="NY13" s="127">
        <f>'Тест ответы'!NW14*'Показатели'!$F$536*IF($NY$4="да",$C13,1)</f>
        <v>0</v>
      </c>
      <c r="NZ13" s="126">
        <f>'Тест ответы'!NX14*'Показатели'!$F$537*IF($NZ$4="да",$C13,1)</f>
        <v>0</v>
      </c>
      <c r="OA13" s="127">
        <f>'Тест ответы'!NY14*'Показатели'!$F$539*IF(OA$4="да",$C13,1)</f>
        <v>0</v>
      </c>
      <c r="OB13" s="126">
        <f>'Тест ответы'!NZ14*'Показатели'!$F$540*IF(OB$4="да",$C13,1)</f>
        <v>0</v>
      </c>
      <c r="OC13" s="126">
        <f>'Тест ответы'!OA14*'Показатели'!$F$541*IF(OC$4="да",$C13,1)</f>
        <v>0</v>
      </c>
      <c r="OD13" s="126">
        <f>'Тест ответы'!OB14*'Показатели'!$F$542*IF(OD$4="да",$C13,1)</f>
        <v>0</v>
      </c>
      <c r="OE13" s="126">
        <f>'Тест ответы'!OC14*'Показатели'!$F$543*IF(OE$4="да",$C13,1)</f>
        <v>0</v>
      </c>
      <c r="OF13" s="126">
        <f>'Тест ответы'!OD14*'Показатели'!$F$544*IF(OF$4="да",$C13,1)</f>
        <v>0</v>
      </c>
      <c r="OG13" s="127">
        <f>'Тест ответы'!OE14*'Показатели'!$F$546*IF(OG$4="да",$C13,1)</f>
        <v>0</v>
      </c>
      <c r="OH13" s="126">
        <f>'Тест ответы'!OF14*'Показатели'!$F$547*IF(OH$4="да",$C13,1)</f>
        <v>0</v>
      </c>
      <c r="OI13" s="126">
        <f>'Тест ответы'!OG14*'Показатели'!$F$548*IF(OI$4="да",$C13,1)</f>
        <v>0</v>
      </c>
      <c r="OJ13" s="126">
        <f>'Тест ответы'!OH14*'Показатели'!$F$549*IF(OJ$4="да",$C13,1)</f>
        <v>0</v>
      </c>
      <c r="OK13" s="126">
        <f>'Тест ответы'!OI14*'Показатели'!$F$550*IF(OK$4="да",$C13,1)</f>
        <v>0</v>
      </c>
      <c r="OL13" s="126">
        <f>'Тест ответы'!OJ14*'Показатели'!$F$551*IF(OL$4="да",$C13,1)</f>
        <v>0</v>
      </c>
      <c r="OM13" s="137">
        <f>'Тест ответы'!OK14*'Показатели'!$F$554*IF($OM$4="да",$C13,1)</f>
        <v>0</v>
      </c>
      <c r="ON13" s="134">
        <f>'Тест ответы'!OL14*'Показатели'!$F$555*IF($ON$4="да",$C13,1)</f>
        <v>0</v>
      </c>
      <c r="OO13" s="126">
        <f>'Тест ответы'!OM14*'Показатели'!$F$557*IF($OO$4="да",$C13,1)</f>
        <v>0</v>
      </c>
      <c r="OP13" s="135">
        <f>'Тест ответы'!ON14*'Показатели'!$F$558*IF($OP$4="да",$C13,1)</f>
        <v>0</v>
      </c>
      <c r="OQ13" s="127">
        <f>'Тест ответы'!OO14*'Показатели'!$F$564*IF(OQ$4="да",$C13,1)</f>
        <v>0</v>
      </c>
      <c r="OR13" s="126">
        <f>'Тест ответы'!OP14*'Показатели'!$F$565*IF(OR$4="да",$C13,1)</f>
        <v>0</v>
      </c>
      <c r="OS13" s="126">
        <f>'Тест ответы'!OQ14*'Показатели'!$F$566*IF(OS$4="да",$C13,1)</f>
        <v>0</v>
      </c>
      <c r="OT13" s="126">
        <f>'Тест ответы'!OR14*'Показатели'!$F$567*IF(OT$4="да",$C13,1)</f>
        <v>0</v>
      </c>
      <c r="OU13" s="126">
        <f>'Тест ответы'!OS14*'Показатели'!$F$568*IF(OU$4="да",$C13,1)</f>
        <v>0</v>
      </c>
      <c r="OV13" s="126">
        <f>'Тест ответы'!OT14*'Показатели'!$F$569*IF(OV$4="да",$C13,1)</f>
        <v>0</v>
      </c>
      <c r="OW13" s="127">
        <f>'Тест ответы'!OU14*'Показатели'!$F$574*IF(OW$4="да",$C13,1)</f>
        <v>0</v>
      </c>
      <c r="OX13" s="126">
        <f>'Тест ответы'!OV14*'Показатели'!$F$575*IF(OX$4="да",$C13,1)</f>
        <v>0</v>
      </c>
      <c r="OY13" s="126">
        <f>'Тест ответы'!OW14*'Показатели'!$F$576*IF(OY$4="да",$C13,1)</f>
        <v>0</v>
      </c>
      <c r="OZ13" s="126">
        <f>'Тест ответы'!OX14*'Показатели'!$F$577*IF(OZ$4="да",$C13,1)</f>
        <v>0</v>
      </c>
      <c r="PA13" s="126">
        <f>'Тест ответы'!OY14*'Показатели'!$F$578*IF(PA$4="да",$C13,1)</f>
        <v>0</v>
      </c>
      <c r="PB13" s="126">
        <f>'Тест ответы'!OZ14*'Показатели'!$F$579*IF(PB$4="да",$C13,1)</f>
        <v>0</v>
      </c>
      <c r="PC13" s="137">
        <f>'Тест ответы'!PA14*'Показатели'!$F$584*IF($PC$4="да",$C13,1)</f>
        <v>0</v>
      </c>
      <c r="PD13" s="126">
        <f>'Тест ответы'!PB14*'Показатели'!$F$585*IF($PD$4="да",$C13,1)</f>
        <v>0</v>
      </c>
      <c r="PE13" s="126">
        <f>'Тест ответы'!PC14*'Показатели'!$F$587*IF($PE$4="да",$C13,1)</f>
        <v>0</v>
      </c>
      <c r="PF13" s="126">
        <f>'Тест ответы'!PD14*'Показатели'!$F$588*IF($PF$4="да",$C13,1)</f>
        <v>0</v>
      </c>
      <c r="PG13" s="126">
        <f>'Тест ответы'!PE14*'Показатели'!$F$589*IF($PG$4="да",$C13,1)</f>
        <v>0</v>
      </c>
      <c r="PH13" s="126">
        <f>'Тест ответы'!PF14*'Показатели'!$F$590*IF($PH$4="да",$C13,1)</f>
        <v>0</v>
      </c>
      <c r="PI13" s="126">
        <f>'Тест ответы'!PG14*'Показатели'!$F$591*IF($PI$4="да",$C13,1)</f>
        <v>0</v>
      </c>
      <c r="PJ13" s="126">
        <f>'Тест ответы'!PH14*'Показатели'!$F$592*IF($PJ$4="да",$C13,1)</f>
        <v>0</v>
      </c>
      <c r="PK13" s="126">
        <f>'Тест ответы'!PI14*'Показатели'!$F$593*IF($PK$4="да",$C13,1)</f>
        <v>0</v>
      </c>
      <c r="PL13" s="126">
        <f>'Тест ответы'!PJ14*'Показатели'!$F$594*IF($PL$4="да",$C13,1)</f>
        <v>0</v>
      </c>
      <c r="PM13" s="126">
        <f>'Тест ответы'!PK14*'Показатели'!$F$595*IF($PM$4="да",$C13,1)</f>
        <v>0</v>
      </c>
      <c r="PN13" s="126">
        <f>'Тест ответы'!PL14*'Показатели'!$F$596*IF($PN$4="да",$C13,1)</f>
        <v>0</v>
      </c>
      <c r="PO13" s="126">
        <f>'Тест ответы'!PM14*'Показатели'!$F$597*IF($PO$4="да",$C13,1)</f>
        <v>0</v>
      </c>
      <c r="PP13" s="126">
        <f>'Тест ответы'!PN14*'Показатели'!$F$599*IF($PP$4="да",$C13,1)</f>
        <v>0</v>
      </c>
      <c r="PQ13" s="126">
        <f>'Тест ответы'!PO14*'Показатели'!$F$600*IF($PQ$4="да",$C13,1)</f>
        <v>0</v>
      </c>
      <c r="PR13" s="126">
        <f>'Тест ответы'!PP14*'Показатели'!$F$603*IF($PR$4="да",$C13,1)</f>
        <v>0</v>
      </c>
      <c r="PS13" s="126">
        <f>'Тест ответы'!PQ14*'Показатели'!$F$605*IF($PS$4="да",$C13,1)</f>
        <v>0</v>
      </c>
      <c r="PT13" s="126">
        <f>'Тест ответы'!PR14*'Показатели'!$F$606*IF($PT$4="да",$C13,1)</f>
        <v>0</v>
      </c>
      <c r="PU13" s="126">
        <f>'Тест ответы'!PS14*'Показатели'!$F$607*IF($PU$4="да",$C13,1)</f>
        <v>0</v>
      </c>
      <c r="PV13" s="126">
        <f>'Тест ответы'!PT14*'Показатели'!$F$608*IF($PV$4="да",$C13,1)</f>
        <v>0</v>
      </c>
      <c r="PW13" s="126">
        <f>'Тест ответы'!PU14*'Показатели'!$F$609*IF($PW$4="да",$C13,1)</f>
        <v>0</v>
      </c>
      <c r="PX13" s="126">
        <f>'Тест ответы'!PV14*'Показатели'!$F$610*IF($PX$4="да",$C13,1)</f>
        <v>0</v>
      </c>
      <c r="PY13" s="137">
        <f>'Тест ответы'!PW14*'Показатели'!$F$612*IF(PY$4="да",$C13,1)</f>
        <v>0</v>
      </c>
      <c r="PZ13" s="127">
        <f>'Тест ответы'!PX14*'Показатели'!$F$614*IF(PZ$4="да",$C13,1)</f>
        <v>0</v>
      </c>
      <c r="QA13" s="126">
        <f>'Тест ответы'!PY14*'Показатели'!$F$614*IF(QA$4="да",$C13,1)</f>
        <v>0</v>
      </c>
      <c r="QB13" s="126">
        <f>'Тест ответы'!PZ14*'Показатели'!$F$614*IF(QB$4="да",$C13,1)</f>
        <v>0</v>
      </c>
      <c r="QC13" s="126">
        <f>'Тест ответы'!QA14*'Показатели'!$F$614*IF(QC$4="да",$C13,1)</f>
        <v>0</v>
      </c>
      <c r="QD13" s="126">
        <f>'Тест ответы'!QB14*'Показатели'!$F$614*IF(QD$4="да",$C13,1)</f>
        <v>0</v>
      </c>
      <c r="QE13" s="127">
        <f>'Тест ответы'!QC14*'Показатели'!$F$620*IF(QE$4="да",$C13,1)</f>
        <v>0</v>
      </c>
      <c r="QF13" s="126">
        <f>'Тест ответы'!QD14*'Показатели'!$F$620*IF(QF$4="да",$C13,1)</f>
        <v>0</v>
      </c>
      <c r="QG13" s="126">
        <f>'Тест ответы'!QE14*'Показатели'!$F$620*IF(QG$4="да",$C13,1)</f>
        <v>0</v>
      </c>
      <c r="QH13" s="126">
        <f>'Тест ответы'!QF14*'Показатели'!$F$620*IF(QH$4="да",$C13,1)</f>
        <v>0</v>
      </c>
      <c r="QI13" s="126">
        <f>'Тест ответы'!QG14*'Показатели'!$F$620*IF(QI$4="да",$C13,1)</f>
        <v>0</v>
      </c>
      <c r="QJ13" s="138">
        <f>'Тест ответы'!QH14*'Показатели'!$F$620*IF(QJ$4="да",$C13,1)</f>
        <v>0</v>
      </c>
      <c r="QK13" s="122" t="str">
        <f>'Тест ответы'!QI14*#REF!*IF(QK$4="да",$C13,1)</f>
        <v>#REF!</v>
      </c>
      <c r="QL13" s="122">
        <f>'Тест ответы'!QJ14*'Показатели'!$F$628*IF(QL$4="да",$C13,1)</f>
        <v>0</v>
      </c>
      <c r="QM13" s="122">
        <f>'Тест ответы'!QK14*'Показатели'!$F$629*IF(QM$4="да",$C13,1)</f>
        <v>0</v>
      </c>
      <c r="QN13" s="122">
        <f>'Тест ответы'!QL14*'Показатели'!$F$631*IF(QN$4="да",$C13,1)</f>
        <v>0</v>
      </c>
      <c r="QO13" s="122" t="str">
        <f>'Тест ответы'!QM14*#REF!*IF(QO$4="да",$C13,1)</f>
        <v>#REF!</v>
      </c>
      <c r="QP13" s="136">
        <f>'Тест ответы'!QN14*'Показатели'!$F$632*IF(QP$4="да",$C13,1)</f>
        <v>0</v>
      </c>
      <c r="QQ13" s="126">
        <f>'Тест ответы'!QO14*'Показатели'!$F$635*IF(QQ$4="да",$C13,1)</f>
        <v>0</v>
      </c>
      <c r="QR13" s="126">
        <f>'Тест ответы'!QP14*'Показатели'!$F$636*IF(QR$4="да",$C13,1)</f>
        <v>0</v>
      </c>
      <c r="QS13" s="126">
        <f>'Тест ответы'!QQ14*'Показатели'!$F$638*IF(QS$4="да",$C13,1)</f>
        <v>0</v>
      </c>
      <c r="QT13" s="126">
        <f>'Тест ответы'!QR14*'Показатели'!$F$639*IF(QT$4="да",$C13,1)</f>
        <v>0</v>
      </c>
      <c r="QU13" s="126">
        <f>'Тест ответы'!QS14*'Показатели'!$F$640*IF(QU$4="да",$C13,1)</f>
        <v>0</v>
      </c>
      <c r="QV13" s="126">
        <f>'Тест ответы'!QT14*'Показатели'!$F$641*IF(QV$4="да",$C13,1)</f>
        <v>0</v>
      </c>
      <c r="QW13" s="126">
        <f>'Тест ответы'!QU14*'Показатели'!$F$642*IF(QW$4="да",$C13,1)</f>
        <v>0</v>
      </c>
      <c r="QX13" s="135">
        <f>'Тест ответы'!QV14*'Показатели'!$F$643*IF(QX$4="да",$C13,1)</f>
        <v>0</v>
      </c>
      <c r="QY13" s="122"/>
      <c r="QZ13" s="122"/>
      <c r="RA13" s="122"/>
      <c r="RB13" s="122"/>
      <c r="RC13" s="122"/>
      <c r="RD13" s="122"/>
      <c r="RE13" s="122"/>
      <c r="RF13" s="122"/>
      <c r="RG13" s="122"/>
    </row>
    <row r="14">
      <c r="A14" s="117">
        <v>10.0</v>
      </c>
      <c r="B14" s="118" t="str">
        <f>'Тест ответы'!B15</f>
        <v>Бурятия республика</v>
      </c>
      <c r="C14" s="119">
        <v>1.0</v>
      </c>
      <c r="D14" s="120" t="str">
        <f t="shared" si="9"/>
        <v>#REF!</v>
      </c>
      <c r="E14" s="121">
        <f>'Тест ответы'!C15*'Показатели'!$F$3*IF(E$4="да",$C14,1)</f>
        <v>0.0005</v>
      </c>
      <c r="F14" s="121">
        <f>'Тест ответы'!D15*'Показатели'!$F$4*IF(F$4="да",$C14,1)</f>
        <v>0</v>
      </c>
      <c r="G14" s="121">
        <f>'Тест ответы'!E15*'Показатели'!$F$5*IF($G$4="да",C14,1)</f>
        <v>0</v>
      </c>
      <c r="H14" s="121">
        <f>'Тест ответы'!F15*'Показатели'!$F$6*IF($H$4="да",C14,1)</f>
        <v>0</v>
      </c>
      <c r="I14" s="121">
        <f>'Тест ответы'!G15*'Показатели'!$F$7*IF(I$4="да",D14,1)</f>
        <v>0</v>
      </c>
      <c r="J14" s="121">
        <f>'Тест ответы'!H15*'Показатели'!$F$8*IF($J$4="да",C14,1)</f>
        <v>0</v>
      </c>
      <c r="K14" s="121">
        <f>'Тест ответы'!I15*'Показатели'!F$9*IF(K$4="да",D14,1)</f>
        <v>0</v>
      </c>
      <c r="L14" s="121">
        <f>'Тест ответы'!J15*'Показатели'!$F$10*IF(L$4="да",$C14,1)</f>
        <v>0</v>
      </c>
      <c r="M14" s="121">
        <f>'Тест ответы'!K15*'Показатели'!$F$11*IF(M$4="да",$C14,1)</f>
        <v>0</v>
      </c>
      <c r="N14" s="122">
        <f>'Тест ответы'!L15*'Показатели'!$F$12*IF(N$4="да",$C14,1)</f>
        <v>0.03</v>
      </c>
      <c r="O14" s="123">
        <f>'Тест ответы'!M15*'Показатели'!$F$14*IF(O$4="да",$C14,1)</f>
        <v>0</v>
      </c>
      <c r="P14" s="124">
        <f>'Тест ответы'!N15*'Показатели'!$F$15*IF(P$4="да",$C14,1)</f>
        <v>0</v>
      </c>
      <c r="Q14" s="124">
        <f>'Тест ответы'!O15*'Показатели'!$F$17*IF(Q$4="да",$C14,1)</f>
        <v>0</v>
      </c>
      <c r="R14" s="124">
        <f>'Тест ответы'!P15*'Показатели'!$F$18*IF(R$4="да",$C14,1)</f>
        <v>0</v>
      </c>
      <c r="S14" s="123">
        <f>'Тест ответы'!Q15*'Показатели'!$F$20*IF(S$4="да",$C14,1)</f>
        <v>0</v>
      </c>
      <c r="T14" s="121">
        <f>'Тест ответы'!R15*'Показатели'!$F$21*C14</f>
        <v>0</v>
      </c>
      <c r="U14" s="121">
        <f>'Тест ответы'!S15*'Показатели'!$F$24*IF(U$4="да",$C14,1)</f>
        <v>0</v>
      </c>
      <c r="V14" s="121">
        <f>'Тест ответы'!T15*'Показатели'!$F$25*IF(V$4="да",$C14,1)</f>
        <v>0</v>
      </c>
      <c r="W14" s="121">
        <f>'Тест ответы'!U15*'Показатели'!$F$26*IF(W$4="да",$C14,1)</f>
        <v>0</v>
      </c>
      <c r="X14" s="121">
        <f>'Тест ответы'!V15*'Показатели'!$F$28*IF(X$4="да",$C14,1)</f>
        <v>0</v>
      </c>
      <c r="Y14" s="121">
        <f>'Тест ответы'!W15*'Показатели'!$F$29*IF(Y$4="да",$C14,1)</f>
        <v>0</v>
      </c>
      <c r="Z14" s="125">
        <f>'Тест ответы'!X15*'Показатели'!$F$33*IF(Z$4="да",$C14,1)</f>
        <v>0</v>
      </c>
      <c r="AA14" s="126">
        <f>'Тест ответы'!Y15*'Показатели'!$F$34*IF(AA$4="да",$C14,1)</f>
        <v>0</v>
      </c>
      <c r="AB14" s="126">
        <f>'Тест ответы'!Z15*'Показатели'!$F$35*IF(AB$4="да",$C14,1)</f>
        <v>0</v>
      </c>
      <c r="AC14" s="126">
        <f>'Тест ответы'!AA15*'Показатели'!$F$36*IF(AC$4="да",$C14,1)</f>
        <v>0</v>
      </c>
      <c r="AD14" s="126">
        <f>'Тест ответы'!AB15*'Показатели'!$F$37*IF(AD$4="да",$C14,1)</f>
        <v>0</v>
      </c>
      <c r="AE14" s="126">
        <f>'Тест ответы'!AC15*'Показатели'!$F$38*IF(AE$4="да",$C14,1)</f>
        <v>0</v>
      </c>
      <c r="AF14" s="126">
        <f>'Тест ответы'!AD15*'Показатели'!$F$39*IF(AF$4="да",$C14,1)</f>
        <v>0</v>
      </c>
      <c r="AG14" s="126">
        <f>'Тест ответы'!AE15*'Показатели'!$F$40*IF(AG$4="да",$C14,1)</f>
        <v>0</v>
      </c>
      <c r="AH14" s="126">
        <f>'Тест ответы'!AF15*'Показатели'!$F$41*IF(AH$4="да",$C14,1)</f>
        <v>0</v>
      </c>
      <c r="AI14" s="127">
        <f>'Тест ответы'!AG15*'Показатели'!$F$43*IF(AI$4="да",$C14,1)</f>
        <v>0</v>
      </c>
      <c r="AJ14" s="126">
        <f>'Тест ответы'!AH15*'Показатели'!$F$44*IF(AJ$4="да",$C14,1)</f>
        <v>0</v>
      </c>
      <c r="AK14" s="126">
        <f>'Тест ответы'!AI15*'Показатели'!$F$45*IF(AK$4="да",$C14,1)</f>
        <v>0</v>
      </c>
      <c r="AL14" s="126">
        <f>'Тест ответы'!AJ15*'Показатели'!$F$46*IF(AL$4="да",$C14,1)</f>
        <v>0</v>
      </c>
      <c r="AM14" s="126">
        <f>'Тест ответы'!AK15*'Показатели'!$F$47*IF(AM$4="да",$C14,1)</f>
        <v>0</v>
      </c>
      <c r="AN14" s="126">
        <f>'Тест ответы'!AL15*'Показатели'!$F$48*IF(AN$4="да",$C14,1)</f>
        <v>0</v>
      </c>
      <c r="AO14" s="126">
        <f>'Тест ответы'!AM15*'Показатели'!$F$49*IF(AO$4="да",$C14,1)</f>
        <v>0</v>
      </c>
      <c r="AP14" s="126">
        <f>'Тест ответы'!AN15*'Показатели'!$F$50*IF(AP$4="да",$C14,1)</f>
        <v>0</v>
      </c>
      <c r="AQ14" s="126">
        <f>'Тест ответы'!AO15*'Показатели'!$F$51*IF(AQ$4="да",$C14,1)</f>
        <v>0</v>
      </c>
      <c r="AR14" s="123">
        <f>'Тест ответы'!AP15*'Показатели'!$F$53*IF($AR$4="да",$C14,1)</f>
        <v>0</v>
      </c>
      <c r="AS14" s="128">
        <f>'Тест ответы'!AQ15*'Показатели'!$F$54*IF($AS$4="да",$C14,1)</f>
        <v>0</v>
      </c>
      <c r="AT14" s="127">
        <f>'Тест ответы'!AR15*'Показатели'!$F$56*IF(AT$4="да",$C14,1)</f>
        <v>0</v>
      </c>
      <c r="AU14" s="126">
        <f>'Тест ответы'!AS15*'Показатели'!$F$57*IF(AU$4="да",$C14,1)</f>
        <v>0</v>
      </c>
      <c r="AV14" s="126">
        <f>'Тест ответы'!AT15*'Показатели'!$F$58*IF(AV$4="да",$C14,1)</f>
        <v>0</v>
      </c>
      <c r="AW14" s="126">
        <f>'Тест ответы'!AU15*'Показатели'!$F$59*IF(AW$4="да",$C14,1)</f>
        <v>0</v>
      </c>
      <c r="AX14" s="126">
        <f>'Тест ответы'!AV15*'Показатели'!$F$60*IF(AX$4="да",$C14,1)</f>
        <v>0</v>
      </c>
      <c r="AY14" s="126">
        <f>'Тест ответы'!AW15*'Показатели'!$F$61*IF(AY$4="да",$C14,1)</f>
        <v>0</v>
      </c>
      <c r="AZ14" s="129">
        <f>'Тест ответы'!AX15*'Показатели'!$F$64*IF($AZ$4="да",$C14,1)</f>
        <v>0</v>
      </c>
      <c r="BA14" s="121">
        <f>'Тест ответы'!AY15*'Показатели'!$F$65*IF($BA$4="да",$C14,1)</f>
        <v>0</v>
      </c>
      <c r="BB14" s="121">
        <f>'Тест ответы'!AZ15*'Показатели'!$F$66*IF($BA$4="да",$C14,1)</f>
        <v>0</v>
      </c>
      <c r="BC14" s="121">
        <f>'Тест ответы'!BA15*'Показатели'!$F$67*IF($BC$4="да",$C14,1)</f>
        <v>0</v>
      </c>
      <c r="BD14" s="121">
        <f>'Тест ответы'!BB15*'Показатели'!$F$68*IF($BD$4="да",$C14,1)</f>
        <v>0</v>
      </c>
      <c r="BE14" s="121">
        <f>'Тест ответы'!BC15*'Показатели'!$F$69*IF($BE$4="да",$C14,1)</f>
        <v>0</v>
      </c>
      <c r="BF14" s="121">
        <f>'Тест ответы'!BD15*'Показатели'!$F$70*IF($BF$4="да",$C14,1)</f>
        <v>0</v>
      </c>
      <c r="BG14" s="121">
        <f>'Тест ответы'!BE15*'Показатели'!$F$71*IF($BG$4="да",$C14,1)</f>
        <v>0</v>
      </c>
      <c r="BH14" s="128">
        <f>'Тест ответы'!BF15*'Показатели'!$F$72*IF($BH$4="да",$C14,1)</f>
        <v>0</v>
      </c>
      <c r="BI14" s="121">
        <f>'Тест ответы'!BG15*'Показатели'!$F$75*IF($BI$4="да",$C14,1)</f>
        <v>0</v>
      </c>
      <c r="BJ14" s="121">
        <f>'Тест ответы'!BH15*'Показатели'!$F$76*IF($BJ$4="да",$C14,1)</f>
        <v>0</v>
      </c>
      <c r="BK14" s="121">
        <f>'Тест ответы'!BI15*'Показатели'!$F$77*IF($BK$4="да",$C14,1)</f>
        <v>0</v>
      </c>
      <c r="BL14" s="121">
        <f>'Тест ответы'!BJ15*'Показатели'!$F$78*IF($BL$4="да",$C14,1)</f>
        <v>0</v>
      </c>
      <c r="BM14" s="121">
        <f>'Тест ответы'!BK15*'Показатели'!$F$79*IF($BM$4="да",$C14,1)</f>
        <v>0</v>
      </c>
      <c r="BN14" s="121">
        <f>'Тест ответы'!BL15*'Показатели'!$F$80*IF($BN$4="да",$C14,1)</f>
        <v>0</v>
      </c>
      <c r="BO14" s="128">
        <f>'Тест ответы'!BM15*'Показатели'!$F$81*IF($BO$4="да",$C14,1)</f>
        <v>0</v>
      </c>
      <c r="BP14" s="121">
        <f>'Тест ответы'!BN15*'Показатели'!$F$86*IF(BP$4="да",$C14,1)</f>
        <v>0</v>
      </c>
      <c r="BQ14" s="121">
        <f>'Тест ответы'!BO15*'Показатели'!$F$87*IF(BQ$4="да",$C14,1)</f>
        <v>0</v>
      </c>
      <c r="BR14" s="121">
        <f>'Тест ответы'!BP15*'Показатели'!$F$88*IF(BR$4="да",$C14,1)</f>
        <v>0</v>
      </c>
      <c r="BS14" s="121">
        <f>'Тест ответы'!BQ15*'Показатели'!$F$89*IF($BS$4="да",$C14,1)</f>
        <v>0</v>
      </c>
      <c r="BT14" s="121">
        <f>'Тест ответы'!BR15*'Показатели'!$F$90*IF($BT$4="да",$C14,1)</f>
        <v>0</v>
      </c>
      <c r="BU14" s="121">
        <f>'Тест ответы'!BS15*'Показатели'!$F$91*IF($BU$4="да",$C14,1)</f>
        <v>0</v>
      </c>
      <c r="BV14" s="121">
        <f>'Тест ответы'!BT15*'Показатели'!$F$92*IF($BV$4="да",$C14,1)</f>
        <v>0</v>
      </c>
      <c r="BW14" s="121">
        <f>'Тест ответы'!BU15*'Показатели'!$F$93*IF($BW$4="да",$C14,1)</f>
        <v>0</v>
      </c>
      <c r="BX14" s="121">
        <f>'Тест ответы'!BV15*'Показатели'!$F$94*IF($BX$4="да",$C14,1)</f>
        <v>0</v>
      </c>
      <c r="BY14" s="121">
        <f>'Тест ответы'!BW15*'Показатели'!$F$95*IF($BY$4="да",$C14,1)</f>
        <v>0</v>
      </c>
      <c r="BZ14" s="121">
        <f>'Тест ответы'!BX15*'Показатели'!$F$96*IF($BZ$4="да",$C14,1)</f>
        <v>0</v>
      </c>
      <c r="CA14" s="121">
        <f>'Тест ответы'!BY15*'Показатели'!$F$97*IF($CA$4="да",$C14,1)</f>
        <v>0</v>
      </c>
      <c r="CB14" s="121">
        <f>'Тест ответы'!BZ15*'Показатели'!$F$99*IF($CB$4="да",$C14,1)</f>
        <v>0</v>
      </c>
      <c r="CC14" s="121">
        <f>'Тест ответы'!CA15*'Показатели'!$F$100*IF($CC$4="да",$C14,1)</f>
        <v>0</v>
      </c>
      <c r="CD14" s="121">
        <f>'Тест ответы'!CB15*'Показатели'!$F$101*IF($CD$4="да",$C14,1)</f>
        <v>0</v>
      </c>
      <c r="CE14" s="121">
        <f>'Тест ответы'!CC15*'Показатели'!$F$102*IF($CE$4="да",$C14,1)</f>
        <v>0</v>
      </c>
      <c r="CF14" s="121">
        <f>'Тест ответы'!CD15*'Показатели'!$F$103*IF($CF$4="да",$C14,1)</f>
        <v>0</v>
      </c>
      <c r="CG14" s="121">
        <f>'Тест ответы'!CE15*'Показатели'!$F$104*IF($CG$4="да",$C14,1)</f>
        <v>0</v>
      </c>
      <c r="CH14" s="121">
        <f>'Тест ответы'!CF15*'Показатели'!$F$105*IF($CH$4="да",$C14,1)</f>
        <v>0</v>
      </c>
      <c r="CI14" s="121">
        <f>'Тест ответы'!CG15*'Показатели'!$F$106*IF($CI$4="да",$C14,1)</f>
        <v>0</v>
      </c>
      <c r="CJ14" s="121">
        <f>'Тест ответы'!CH15*'Показатели'!$F$107*IF($CJ$4="да",$C14,1)</f>
        <v>0</v>
      </c>
      <c r="CK14" s="121">
        <f>'Тест ответы'!CI15*'Показатели'!$F$108*IF($CK$4="да",$C14,1)</f>
        <v>0</v>
      </c>
      <c r="CL14" s="121">
        <f>'Тест ответы'!CJ15*'Показатели'!$F$109*IF($CL$4="да",$C14,1)</f>
        <v>0</v>
      </c>
      <c r="CM14" s="121">
        <f>'Тест ответы'!CK15*'Показатели'!$F$110*IF($CM$4="да",$C14,1)</f>
        <v>0</v>
      </c>
      <c r="CN14" s="121">
        <f>'Тест ответы'!CL15*'Показатели'!$F$111*IF($CN$4="да",$C14,1)</f>
        <v>0</v>
      </c>
      <c r="CO14" s="121">
        <f>'Тест ответы'!CM15*'Показатели'!$F$112*IF($CO$4="да",$C14,1)</f>
        <v>0</v>
      </c>
      <c r="CP14" s="128">
        <f>'Тест ответы'!CN15*'Показатели'!$F$113*IF($CP$4="да",$C14,1)</f>
        <v>0</v>
      </c>
      <c r="CQ14" s="121">
        <f>'Тест ответы'!CO15*'Показатели'!$F$118*IF(CQ$4="да",$C14,1)</f>
        <v>0</v>
      </c>
      <c r="CR14" s="121">
        <f>'Тест ответы'!CP15*'Показатели'!$F$119*IF(CR$4="да",$C14,1)</f>
        <v>0</v>
      </c>
      <c r="CS14" s="121">
        <f>'Тест ответы'!CQ15*'Показатели'!$F$120*IF(CS$4="да",$C14,1)</f>
        <v>0</v>
      </c>
      <c r="CT14" s="121">
        <f>'Тест ответы'!CR15*'Показатели'!$F$121*IF($CT$4="да",$C14,1)</f>
        <v>0</v>
      </c>
      <c r="CU14" s="121">
        <f>'Тест ответы'!CS15*'Показатели'!$F$122*IF($CU$4="да",$C14,1)</f>
        <v>0</v>
      </c>
      <c r="CV14" s="121">
        <f>'Тест ответы'!CT15*'Показатели'!$F$123*IF($CV$4="да",$C14,1)</f>
        <v>0</v>
      </c>
      <c r="CW14" s="121">
        <f>'Тест ответы'!CU15*'Показатели'!$F$124*IF($CW$4="да",$C14,1)</f>
        <v>0</v>
      </c>
      <c r="CX14" s="121">
        <f>'Тест ответы'!CV15*'Показатели'!$F$125*IF($CX$4="да",$C14,1)</f>
        <v>0</v>
      </c>
      <c r="CY14" s="121">
        <f>'Тест ответы'!CW15*'Показатели'!$F$126*IF($CY$4="да",$C14,1)</f>
        <v>0</v>
      </c>
      <c r="CZ14" s="121">
        <f>'Тест ответы'!CX15*'Показатели'!$F$127*IF($CZ$4="да",$C14,1)</f>
        <v>0</v>
      </c>
      <c r="DA14" s="121">
        <f>'Тест ответы'!CY15*'Показатели'!$F$128*IF($DA$4="да",$C14,1)</f>
        <v>0</v>
      </c>
      <c r="DB14" s="121">
        <f>'Тест ответы'!CZ15*'Показатели'!$F$129*IF($DB$4="да",$C14,1)</f>
        <v>0</v>
      </c>
      <c r="DC14" s="121">
        <f>'Тест ответы'!DA15*'Показатели'!$F$131*IF($DC$4="да",$C14,1)</f>
        <v>0</v>
      </c>
      <c r="DD14" s="121">
        <f>'Тест ответы'!DB15*'Показатели'!$F$132*IF($DD$4="да",$C14,1)</f>
        <v>0</v>
      </c>
      <c r="DE14" s="121">
        <f>'Тест ответы'!DC15*'Показатели'!$F$133*IF($DE$4="да",$C14,1)</f>
        <v>0</v>
      </c>
      <c r="DF14" s="121">
        <f>'Тест ответы'!DD15*'Показатели'!$F$134*IF($DF$4="да",$C14,1)</f>
        <v>0</v>
      </c>
      <c r="DG14" s="121">
        <f>'Тест ответы'!DE15*'Показатели'!$F$135*IF($DG$4="да",$C14,1)</f>
        <v>0</v>
      </c>
      <c r="DH14" s="121">
        <f>'Тест ответы'!DF15*'Показатели'!$F$136*IF($DH13="да",$C14,1)</f>
        <v>0</v>
      </c>
      <c r="DI14" s="121">
        <f>'Тест ответы'!DG15*'Показатели'!$F$137*IF($DI$4="да",$C14,1)</f>
        <v>0</v>
      </c>
      <c r="DJ14" s="121">
        <f>'Тест ответы'!DH15*'Показатели'!$F$138*IF($DJ$4="да",$C14,1)</f>
        <v>0</v>
      </c>
      <c r="DK14" s="122">
        <f>'Тест ответы'!DH15*'Показатели'!$F$139*IF($DK$4="да",$C14,1)</f>
        <v>0</v>
      </c>
      <c r="DL14" s="130" t="str">
        <f>'Тест ответы'!DJ15*#REF!*IF($DL$4="да",$C14,1)</f>
        <v>#REF!</v>
      </c>
      <c r="DM14" s="122" t="str">
        <f>'Тест ответы'!DK15*#REF!*IF(DM$4="да",$C14,1)</f>
        <v>#REF!</v>
      </c>
      <c r="DN14" s="122" t="str">
        <f>'Тест ответы'!DL15*#REF!*IF(DN$4="да",$C14,1)</f>
        <v>#REF!</v>
      </c>
      <c r="DO14" s="131" t="str">
        <f>'Тест ответы'!DM15*#REF!*IF($DO$4="да",$C14,1)</f>
        <v>#REF!</v>
      </c>
      <c r="DP14" s="122">
        <f>'Тест ответы'!DN15*'Показатели'!$F$141*IF($DP$4="да",$C14,1)</f>
        <v>0</v>
      </c>
      <c r="DQ14" s="122">
        <f>'Тест ответы'!DO15*'Показатели'!$F$142*IF(DQ$4="да",$C14,1)</f>
        <v>0</v>
      </c>
      <c r="DR14" s="132">
        <f>'Тест ответы'!DP15*'Показатели'!$F$144*$C14</f>
        <v>0</v>
      </c>
      <c r="DS14" s="122">
        <f>'Тест ответы'!DQ15*'Показатели'!$F$151*$C14</f>
        <v>0</v>
      </c>
      <c r="DT14" s="122">
        <f>'Тест ответы'!DR15*'Показатели'!$F$154*$C14</f>
        <v>0</v>
      </c>
      <c r="DU14" s="122">
        <f>'Тест ответы'!DS15*'Показатели'!$F$157*$C14</f>
        <v>0</v>
      </c>
      <c r="DV14" s="122">
        <f>'Тест ответы'!DT15*'Показатели'!$F$163*$C14</f>
        <v>0</v>
      </c>
      <c r="DW14" s="122">
        <f>'Тест ответы'!DU15*'Показатели'!$F$166*$C14</f>
        <v>0</v>
      </c>
      <c r="DX14" s="133">
        <f>'Тест ответы'!DV15*'Показатели'!$F$169*$C14</f>
        <v>0</v>
      </c>
      <c r="DY14" s="126">
        <f>'Тест ответы'!DW15*'Показатели'!$F$171*IF($DY$4="да",$C14,1)</f>
        <v>0</v>
      </c>
      <c r="DZ14" s="126">
        <f>'Тест ответы'!DX15*'Показатели'!$F$172*IF($DZ$4="да",$C14,1)</f>
        <v>0</v>
      </c>
      <c r="EA14" s="126">
        <f>'Тест ответы'!DY15*'Показатели'!$F$173*IF($EA$4="да",$C14,1)</f>
        <v>0</v>
      </c>
      <c r="EB14" s="126">
        <f>'Тест ответы'!DZ15*'Показатели'!$F$174*IF($EB$4="да",$C14,1)</f>
        <v>0</v>
      </c>
      <c r="EC14" s="126">
        <f>'Тест ответы'!EA15*'Показатели'!$F$175*IF($EC$4="да",$C14,1)</f>
        <v>0</v>
      </c>
      <c r="ED14" s="126">
        <f>'Тест ответы'!EB15*'Показатели'!$F$176*IF($ED$4="да",$C14,1)</f>
        <v>0</v>
      </c>
      <c r="EE14" s="126">
        <f>'Тест ответы'!EC15*'Показатели'!$F$177*IF($EE$4="да",$C14,1)</f>
        <v>0</v>
      </c>
      <c r="EF14" s="126">
        <f>'Тест ответы'!ED15*'Показатели'!$F$178*IF($EF$4="да",$C14,1)</f>
        <v>0</v>
      </c>
      <c r="EG14" s="126">
        <f>'Тест ответы'!EE15*'Показатели'!$F$179*IF($EG$4="да",$C14,1)</f>
        <v>0</v>
      </c>
      <c r="EH14" s="126">
        <f>'Тест ответы'!EF15*'Показатели'!$F$180*IF($EH$4="да",$C14,1)</f>
        <v>0</v>
      </c>
      <c r="EI14" s="126">
        <f>'Тест ответы'!EG15*'Показатели'!$F$181*IF($EI$4="да",$C14,1)</f>
        <v>0</v>
      </c>
      <c r="EJ14" s="126">
        <f>'Тест ответы'!EH15*'Показатели'!$F$182*IF($EJ$4="да",$C14,1)</f>
        <v>0</v>
      </c>
      <c r="EK14" s="126">
        <f>'Тест ответы'!EI15*'Показатели'!$F$183*IF($EK$4="да",$C14,1)</f>
        <v>0</v>
      </c>
      <c r="EL14" s="126">
        <f>'Тест ответы'!EJ15*'Показатели'!$F$184*IF($EL$4="да",$C14,1)</f>
        <v>0</v>
      </c>
      <c r="EM14" s="126">
        <f>'Тест ответы'!EK15*'Показатели'!$F$185*IF($EM$4="да",$C14,1)</f>
        <v>0</v>
      </c>
      <c r="EN14" s="126">
        <f>'Тест ответы'!EL15*'Показатели'!$F$186*IF($EN$4="да",$C14,1)</f>
        <v>0</v>
      </c>
      <c r="EO14" s="126">
        <f>'Тест ответы'!EM15*'Показатели'!$F$187*IF($EO$4="да",$C14,1)</f>
        <v>0</v>
      </c>
      <c r="EP14" s="126">
        <f>'Тест ответы'!EN15*'Показатели'!$F$188*IF($EP$4="да",$C14,1)</f>
        <v>0</v>
      </c>
      <c r="EQ14" s="126">
        <f>'Тест ответы'!EO15*'Показатели'!$F$189*IF($EQ$4="да",$C14,1)</f>
        <v>0</v>
      </c>
      <c r="ER14" s="126">
        <f>'Тест ответы'!EP15*'Показатели'!$F$190*IF($ER$4="да",$C14,1)</f>
        <v>0</v>
      </c>
      <c r="ES14" s="134">
        <f>'Тест ответы'!EQ15*'Показатели'!$F$191*IF($ES$4="да",$C14,1)</f>
        <v>0</v>
      </c>
      <c r="ET14" s="126">
        <f>'Тест ответы'!ER15*'Показатели'!$F$193*IF($ET$4="да",$C14,1)</f>
        <v>0</v>
      </c>
      <c r="EU14" s="126">
        <f>'Тест ответы'!ES15*'Показатели'!$F$194*IF($EU$4="да",$C14,1)</f>
        <v>0</v>
      </c>
      <c r="EV14" s="126">
        <f>'Тест ответы'!ET15*'Показатели'!$F$195*IF($EV$4="да",$C14,1)</f>
        <v>0</v>
      </c>
      <c r="EW14" s="126">
        <f>'Тест ответы'!EU15*'Показатели'!$F$196*IF($EW$4="да",$C14,1)</f>
        <v>0</v>
      </c>
      <c r="EX14" s="126">
        <f>'Тест ответы'!EV15*'Показатели'!$F$197*IF($EX$4="да",$C14,1)</f>
        <v>0</v>
      </c>
      <c r="EY14" s="126">
        <f>'Тест ответы'!EW15*'Показатели'!$F$198*IF($EY$4="да",$C14,1)</f>
        <v>0</v>
      </c>
      <c r="EZ14" s="126">
        <f>'Тест ответы'!EX15*'Показатели'!$F$199*IF($EZ$4="да",$C14,1)</f>
        <v>0</v>
      </c>
      <c r="FA14" s="126">
        <f>'Тест ответы'!EY15*'Показатели'!$F$200*IF($FA$4="да",$C14,1)</f>
        <v>0</v>
      </c>
      <c r="FB14" s="126">
        <f>'Тест ответы'!EZ15*'Показатели'!$F$201*IF($FB$4="да",$C14,1)</f>
        <v>0</v>
      </c>
      <c r="FC14" s="126">
        <f>'Тест ответы'!FA15*'Показатели'!$F$202*IF($FC$4="да",$C14,1)</f>
        <v>0</v>
      </c>
      <c r="FD14" s="126">
        <f>'Тест ответы'!FB15*'Показатели'!$F$203*IF($FD$4="да",$C14,1)</f>
        <v>0</v>
      </c>
      <c r="FE14" s="126">
        <f>'Тест ответы'!FC15*'Показатели'!$F$204*IF($FE$4="да",$C14,1)</f>
        <v>0</v>
      </c>
      <c r="FF14" s="126">
        <f>'Тест ответы'!FD15*'Показатели'!$F$205*IF($FF$4="да",$C14,1)</f>
        <v>0</v>
      </c>
      <c r="FG14" s="126">
        <f>'Тест ответы'!FE15*'Показатели'!$F$206*IF($FG$4="да",$C14,1)</f>
        <v>0</v>
      </c>
      <c r="FH14" s="126">
        <f>'Тест ответы'!FF15*'Показатели'!$F$207*IF($FH$4="да",$C14,1)</f>
        <v>0</v>
      </c>
      <c r="FI14" s="126">
        <f>'Тест ответы'!FG15*'Показатели'!$F$208*IF($FI$4="да",$C14,1)</f>
        <v>0</v>
      </c>
      <c r="FJ14" s="126">
        <f>'Тест ответы'!FH15*'Показатели'!$F$209*IF($FJ$4="да",$C14,1)</f>
        <v>0</v>
      </c>
      <c r="FK14" s="135">
        <f>'Тест ответы'!FI15*'Показатели'!$F$210*IF($FK$4="да",$C14,1)</f>
        <v>0</v>
      </c>
      <c r="FL14" s="122">
        <f>'Тест ответы'!FJ15*'Показатели'!$F$214*IF(FL$4="да",$C14,1)</f>
        <v>0</v>
      </c>
      <c r="FM14" s="122">
        <f>'Тест ответы'!FK15*'Показатели'!$F$215*IF(FM$4="да",$C14,1)</f>
        <v>0</v>
      </c>
      <c r="FN14" s="122">
        <f>'Тест ответы'!FL15*'Показатели'!$F$217*IF(FN$4="да",$C14,1)</f>
        <v>0</v>
      </c>
      <c r="FO14" s="122">
        <f>'Тест ответы'!FM15*'Показатели'!$F$218*IF(FO$4="да",$C14,1)</f>
        <v>0</v>
      </c>
      <c r="FP14" s="122">
        <f>'Тест ответы'!FN15*'Показатели'!$F$220*IF(FP$4="да",$C14,1)</f>
        <v>0</v>
      </c>
      <c r="FQ14" s="122">
        <f>'Тест ответы'!FO15*'Показатели'!$F$221*IF(FQ$4="да",$C14,1)</f>
        <v>0</v>
      </c>
      <c r="FR14" s="122">
        <f>'Тест ответы'!FP15*'Показатели'!$F$222*IF(FR$4="да",$C14,1)</f>
        <v>0</v>
      </c>
      <c r="FS14" s="122">
        <f>'Тест ответы'!FQ15*'Показатели'!$F$223*IF(FS$4="да",$C14,1)</f>
        <v>0</v>
      </c>
      <c r="FT14" s="122">
        <f>'Тест ответы'!FR15*'Показатели'!$F$224*IF(FT$4="да",$C14,1)</f>
        <v>0</v>
      </c>
      <c r="FU14" s="122">
        <f>'Тест ответы'!FS15*'Показатели'!$F$225*IF(FU$4="да",$C14,1)</f>
        <v>0</v>
      </c>
      <c r="FV14" s="122">
        <f>'Тест ответы'!FT15*'Показатели'!$F$227*IF(FV$4="да",$C14,1)</f>
        <v>0</v>
      </c>
      <c r="FW14" s="122">
        <f>'Тест ответы'!FU15*'Показатели'!$F$228*IF(FW$4="да",$C14,1)</f>
        <v>0</v>
      </c>
      <c r="FX14" s="122">
        <f>'Тест ответы'!FV15*'Показатели'!$F$229*IF(FX$4="да",$C14,1)</f>
        <v>0</v>
      </c>
      <c r="FY14" s="122">
        <f>'Тест ответы'!FW15*'Показатели'!$F$230*IF(FY$4="да",$C14,1)</f>
        <v>0</v>
      </c>
      <c r="FZ14" s="122">
        <f>'Тест ответы'!FX15*'Показатели'!$F$231*IF(FZ$4="да",$C14,1)</f>
        <v>0</v>
      </c>
      <c r="GA14" s="122">
        <f>'Тест ответы'!FY15*'Показатели'!$F$232*IF(GA$4="да",$C14,1)</f>
        <v>0</v>
      </c>
      <c r="GB14" s="122">
        <f>'Тест ответы'!FZ15*'Показатели'!$F$235*IF($GB$4="да",$C14,1)</f>
        <v>0</v>
      </c>
      <c r="GC14" s="122">
        <f>'Тест ответы'!GA15*'Показатели'!$F$236*IF($GC$4="да",$C14,1)</f>
        <v>0</v>
      </c>
      <c r="GD14" s="122">
        <f>'Тест ответы'!GB15*'Показатели'!$F$238*IF($GD$4="да",$C14,1)</f>
        <v>0</v>
      </c>
      <c r="GE14" s="122">
        <f>'Тест ответы'!GC15*'Показатели'!$F$239*IF($GE$4="да",$C14,1)</f>
        <v>0</v>
      </c>
      <c r="GF14" s="122">
        <f>'Тест ответы'!GD15*'Показатели'!$F$241*IF($GF$4="да",$C14,1)</f>
        <v>0</v>
      </c>
      <c r="GG14" s="122">
        <f>'Тест ответы'!GE15*'Показатели'!$F$242*IF($GG$4="да",$C14,1)</f>
        <v>0</v>
      </c>
      <c r="GH14" s="122">
        <f>'Тест ответы'!GF15*'Показатели'!$F$243*IF($GH$4="да",$C14,1)</f>
        <v>0</v>
      </c>
      <c r="GI14" s="122">
        <f>'Тест ответы'!GG15*'Показатели'!$F$244*IF($GI$4="да",$C14,1)</f>
        <v>0</v>
      </c>
      <c r="GJ14" s="122">
        <f>'Тест ответы'!GH15*'Показатели'!$F$245*IF($GJ$4="да",$C14,1)</f>
        <v>0</v>
      </c>
      <c r="GK14" s="122">
        <f>'Тест ответы'!GI15*'Показатели'!$F$246*IF($GK$4="да",$C14,1)</f>
        <v>0</v>
      </c>
      <c r="GL14" s="122">
        <f>'Тест ответы'!GJ15*'Показатели'!$F$248*IF($GL$4="да",$C14,1)</f>
        <v>0</v>
      </c>
      <c r="GM14" s="122">
        <f>'Тест ответы'!GK15*'Показатели'!$F$249*IF($GM$4="да",$C14,1)</f>
        <v>0</v>
      </c>
      <c r="GN14" s="122">
        <f>'Тест ответы'!GL15*'Показатели'!$F$250*IF($GN$4="да",$C14,1)</f>
        <v>0</v>
      </c>
      <c r="GO14" s="122">
        <f>'Тест ответы'!GM15*'Показатели'!$F$251*IF($GO$4="да",$C14,1)</f>
        <v>0</v>
      </c>
      <c r="GP14" s="122">
        <f>'Тест ответы'!GN15*'Показатели'!$F$252*IF($GP$4="да",$C14,1)</f>
        <v>0</v>
      </c>
      <c r="GQ14" s="122">
        <f>'Тест ответы'!GO15*'Показатели'!$F$253*IF($GQ$4="да",$C14,1)</f>
        <v>0</v>
      </c>
      <c r="GR14" s="132">
        <f>'Тест ответы'!GP15*'Показатели'!$F$256*IF($GR$4="да",$C14,1)</f>
        <v>0</v>
      </c>
      <c r="GS14" s="122">
        <f>'Тест ответы'!GQ15*'Показатели'!$F$257*IF($GS$4="да",$C14,1)</f>
        <v>0</v>
      </c>
      <c r="GT14" s="122">
        <f>'Тест ответы'!GR15*'Показатели'!$F$258*IF($GT$4="да",$C14,1)</f>
        <v>0</v>
      </c>
      <c r="GU14" s="122">
        <f>'Тест ответы'!GS15*'Показатели'!$F$260*IF($GU$4="да",$C14,1)</f>
        <v>0</v>
      </c>
      <c r="GV14" s="122">
        <f>'Тест ответы'!GT15*'Показатели'!$F$261*IF($GV$4="да",$C14,1)</f>
        <v>0</v>
      </c>
      <c r="GW14" s="122">
        <f>'Тест ответы'!GU15*'Показатели'!$F$262*IF($GW$4="да",$C14,1)</f>
        <v>0</v>
      </c>
      <c r="GX14" s="122">
        <f>'Тест ответы'!GV15*'Показатели'!$F$264*IF($GX$4="да",$C14,1)</f>
        <v>0</v>
      </c>
      <c r="GY14" s="122">
        <f>'Тест ответы'!GW15*'Показатели'!$F$265*IF($GY$4="да",$C14,1)</f>
        <v>0</v>
      </c>
      <c r="GZ14" s="122">
        <f>'Тест ответы'!GX15*'Показатели'!$F$266*IF($GZ$4="да",$C14,1)</f>
        <v>0</v>
      </c>
      <c r="HA14" s="122">
        <f>'Тест ответы'!GY15*'Показатели'!$F$267*IF($HA$4="да",$C14,1)</f>
        <v>0</v>
      </c>
      <c r="HB14" s="122">
        <f>'Тест ответы'!GZ15*'Показатели'!$F$269*IF($HB$4="да",$C14,1)</f>
        <v>0</v>
      </c>
      <c r="HC14" s="122">
        <f>'Тест ответы'!HA15*'Показатели'!$F$270*IF($HC$4="да",$C14,1)</f>
        <v>0</v>
      </c>
      <c r="HD14" s="122">
        <f>'Тест ответы'!HB15*'Показатели'!$F$271*IF($HD$4="да",$C14,1)</f>
        <v>0</v>
      </c>
      <c r="HE14" s="122">
        <f>'Тест ответы'!HC15*'Показатели'!$F$272*IF($HE$4="да",$C14,1)</f>
        <v>0</v>
      </c>
      <c r="HF14" s="122">
        <f>'Тест ответы'!HD15*'Показатели'!$F$274*IF($HF$4="да",$C14,1)</f>
        <v>0</v>
      </c>
      <c r="HG14" s="122">
        <f>'Тест ответы'!HE15*'Показатели'!$F$275*IF($HG$4="да",$C14,1)</f>
        <v>0</v>
      </c>
      <c r="HH14" s="122">
        <f>'Тест ответы'!HF15*'Показатели'!$F$276*IF($HH$4="да",$C14,1)</f>
        <v>0</v>
      </c>
      <c r="HI14" s="122">
        <f>'Тест ответы'!HG15*'Показатели'!$F$277*IF($HI$4="да",$C14,1)</f>
        <v>0</v>
      </c>
      <c r="HJ14" s="122">
        <f>'Тест ответы'!HH15*'Показатели'!$F$278*IF($HJ$4="да",$C14,1)</f>
        <v>0</v>
      </c>
      <c r="HK14" s="122">
        <f>'Тест ответы'!HI15*'Показатели'!$F$279*IF($HK$4="да",$C14,1)</f>
        <v>0</v>
      </c>
      <c r="HL14" s="122">
        <f>'Тест ответы'!HJ15*'Показатели'!$F$280*IF($HL$4="да",$C14,1)</f>
        <v>0</v>
      </c>
      <c r="HM14" s="122">
        <f>'Тест ответы'!HK15*'Показатели'!$F$281*IF($HM$4="да",$C14,1)</f>
        <v>0</v>
      </c>
      <c r="HN14" s="122">
        <f>'Тест ответы'!HL15*'Показатели'!$F$282*IF($HN$4="да",$C14,1)</f>
        <v>0</v>
      </c>
      <c r="HO14" s="122">
        <f>'Тест ответы'!HM15*'Показатели'!$F$284*IF($HO$4="да",$C14,1)</f>
        <v>0</v>
      </c>
      <c r="HP14" s="122">
        <f>'Тест ответы'!HN15*'Показатели'!$F$285*IF($HP$4="да",$C14,1)</f>
        <v>0</v>
      </c>
      <c r="HQ14" s="122">
        <f>'Тест ответы'!HO15*'Показатели'!$F$286*IF($HQ$4="да",$C14,1)</f>
        <v>0</v>
      </c>
      <c r="HR14" s="122">
        <f>'Тест ответы'!HP15*'Показатели'!$F$287*IF($HR$4="да",$C14,1)</f>
        <v>0</v>
      </c>
      <c r="HS14" s="122">
        <f>'Тест ответы'!HQ15*'Показатели'!$F$288*IF($HS$4="да",$C14,1)</f>
        <v>0</v>
      </c>
      <c r="HT14" s="122">
        <f>'Тест ответы'!HR15*'Показатели'!$F$289*IF(HT$4="да",$C14,1)</f>
        <v>0</v>
      </c>
      <c r="HU14" s="122">
        <f>'Тест ответы'!HS15*'Показатели'!$F$290*IF($HU$4="да",$C14,1)</f>
        <v>0</v>
      </c>
      <c r="HV14" s="122">
        <f>'Тест ответы'!HT15*'Показатели'!$F$291*IF($HV$4="да",$C14,1)</f>
        <v>0</v>
      </c>
      <c r="HW14" s="122">
        <f>'Тест ответы'!HU15*'Показатели'!$F$292*IF($HW$4="да",$C14,1)</f>
        <v>0</v>
      </c>
      <c r="HX14" s="122" t="str">
        <f>'Тест ответы'!HV15*#REF!*C14</f>
        <v>#REF!</v>
      </c>
      <c r="HY14" s="133" t="str">
        <f>'Тест ответы'!HW15*#REF!*C14</f>
        <v>#REF!</v>
      </c>
      <c r="HZ14" s="122">
        <f>'Тест ответы'!HX15*'Показатели'!$F$295*IF(HZ$4="да",$C14,1)</f>
        <v>0</v>
      </c>
      <c r="IA14" s="122">
        <f>'Тест ответы'!HY15*'Показатели'!$F$296*IF(IA$4="да",$C14,1)</f>
        <v>0</v>
      </c>
      <c r="IB14" s="122">
        <f>'Тест ответы'!HZ15*'Показатели'!$F$297*IF(IB$4="да",$C14,1)</f>
        <v>0</v>
      </c>
      <c r="IC14" s="122">
        <f>'Тест ответы'!IA15*'Показатели'!$F$299*IF(IC$4="да",$C14,1)</f>
        <v>0</v>
      </c>
      <c r="ID14" s="122">
        <f>'Тест ответы'!IB15*'Показатели'!$F$300*IF(ID$4="да",$C14,1)</f>
        <v>0</v>
      </c>
      <c r="IE14" s="122">
        <f>'Тест ответы'!IC15*'Показатели'!$F$301*IF(IE$4="да",$C14,1)</f>
        <v>0</v>
      </c>
      <c r="IF14" s="122">
        <f>'Тест ответы'!ID15*'Показатели'!$F$303*IF(IF$4="да",$C14,1)</f>
        <v>0</v>
      </c>
      <c r="IG14" s="122">
        <f>'Тест ответы'!IE15*'Показатели'!$F$304*IF(IG$4="да",$C14,1)</f>
        <v>0</v>
      </c>
      <c r="IH14" s="122">
        <f>'Тест ответы'!IF15*'Показатели'!$F$305*IF(IH$4="да",$C14,1)</f>
        <v>0</v>
      </c>
      <c r="II14" s="122">
        <f>'Тест ответы'!IG15*'Показатели'!$F$307*IF(II$4="да",$C14,1)</f>
        <v>0</v>
      </c>
      <c r="IJ14" s="122">
        <f>'Тест ответы'!IH15*'Показатели'!$F$308*IF(IJ$4="да",$C14,1)</f>
        <v>0</v>
      </c>
      <c r="IK14" s="122">
        <f>'Тест ответы'!II15*'Показатели'!$F$309*IF(IK$4="да",$C14,1)</f>
        <v>0</v>
      </c>
      <c r="IL14" s="122">
        <f>'Тест ответы'!IJ15*'Показатели'!$F$313*IF(IL$4="да",$C14,1)</f>
        <v>0</v>
      </c>
      <c r="IM14" s="122">
        <f>'Тест ответы'!IK15*'Показатели'!$F$314*IF(IM$4="да",$C14,1)</f>
        <v>0</v>
      </c>
      <c r="IN14" s="122">
        <f>'Тест ответы'!IL15*'Показатели'!$F$315*IF(IN$4="да",$C14,1)</f>
        <v>0</v>
      </c>
      <c r="IO14" s="122">
        <f>'Тест ответы'!IM15*'Показатели'!$F$316*IF(IO$4="да",$C14,1)</f>
        <v>0</v>
      </c>
      <c r="IP14" s="122">
        <f>'Тест ответы'!IN15*'Показатели'!$F$317*IF(IP$4="да",$C14,1)</f>
        <v>0</v>
      </c>
      <c r="IQ14" s="122">
        <f>'Тест ответы'!IO15*'Показатели'!$F$318*IF(IQ$4="да",$C14,1)</f>
        <v>0</v>
      </c>
      <c r="IR14" s="122">
        <f>'Тест ответы'!IP15*'Показатели'!$F$320*IF(IR$4="да",$C14,1)</f>
        <v>0</v>
      </c>
      <c r="IS14" s="122">
        <f>'Тест ответы'!IQ15*'Показатели'!$F$321*IF(IS$4="да",$C14,1)</f>
        <v>0</v>
      </c>
      <c r="IT14" s="122">
        <f>'Тест ответы'!IR15*'Показатели'!$F$322*IF(IT$4="да",$C14,1)</f>
        <v>0</v>
      </c>
      <c r="IU14" s="122">
        <f>'Тест ответы'!IS15*'Показатели'!$F$323*IF(IU$4="да",$C14,1)</f>
        <v>0</v>
      </c>
      <c r="IV14" s="122">
        <f>'Тест ответы'!IT15*'Показатели'!$F$324*IF(IV$4="да",$C14,1)</f>
        <v>0</v>
      </c>
      <c r="IW14" s="122">
        <f>'Тест ответы'!IU15*'Показатели'!$F$325*IF(IW$4="да",$C14,1)</f>
        <v>0</v>
      </c>
      <c r="IX14" s="122">
        <f>'Тест ответы'!IV15*'Показатели'!$F$327*IF(IX$4="да",$C14,1)</f>
        <v>0</v>
      </c>
      <c r="IY14" s="122">
        <f>'Тест ответы'!IW15*'Показатели'!$F$328*IF(IY$4="да",$C14,1)</f>
        <v>0</v>
      </c>
      <c r="IZ14" s="132">
        <f>'Тест ответы'!IX15*'Показатели'!$F$331*IF(IZ$4="да",$C14,1)</f>
        <v>0</v>
      </c>
      <c r="JA14" s="122">
        <f>'Тест ответы'!IY15*'Показатели'!$F$332*IF(JA$4="да",$C14,1)</f>
        <v>0</v>
      </c>
      <c r="JB14" s="122">
        <f>'Тест ответы'!IZ15*'Показатели'!$F$333*IF(JB$4="да",$C14,1)</f>
        <v>0</v>
      </c>
      <c r="JC14" s="122">
        <f>'Тест ответы'!JA15*'Показатели'!$F$334*IF(JC$4="да",$C14,1)</f>
        <v>0</v>
      </c>
      <c r="JD14" s="122">
        <f>'Тест ответы'!JB15*'Показатели'!$F$335*IF(JD$4="да",$C14,1)</f>
        <v>0</v>
      </c>
      <c r="JE14" s="122">
        <f>'Тест ответы'!JC15*'Показатели'!$F$336*IF(JE$4="да",$C14,1)</f>
        <v>0</v>
      </c>
      <c r="JF14" s="122">
        <f>'Тест ответы'!JD15*'Показатели'!$F$338*IF(JF$4="да",$C14,1)</f>
        <v>0</v>
      </c>
      <c r="JG14" s="122">
        <f>'Тест ответы'!JE15*'Показатели'!$F$339*IF(JG$4="да",$C14,1)</f>
        <v>0</v>
      </c>
      <c r="JH14" s="122">
        <f>'Тест ответы'!JF15*'Показатели'!$F$341*IF(JH$4="да",$C14,1)</f>
        <v>0</v>
      </c>
      <c r="JI14" s="122">
        <f>'Тест ответы'!JG15*'Показатели'!$F$342*IF(JI$4="да",$C14,1)</f>
        <v>0</v>
      </c>
      <c r="JJ14" s="122">
        <f>'Тест ответы'!JH15*'Показатели'!$F$343*IF(JJ$4="да",$C14,1)</f>
        <v>0</v>
      </c>
      <c r="JK14" s="122">
        <f>'Тест ответы'!JI15*'Показатели'!$F$344*IF(JK$4="да",$C14,1)</f>
        <v>0</v>
      </c>
      <c r="JL14" s="122">
        <f>'Тест ответы'!JJ15*'Показатели'!$F$345*IF(JL$4="да",$C14,1)</f>
        <v>0</v>
      </c>
      <c r="JM14" s="122">
        <f>'Тест ответы'!JK15*'Показатели'!$F$346*IF(JM$4="да",$C14,1)</f>
        <v>0</v>
      </c>
      <c r="JN14" s="122">
        <f>'Тест ответы'!JL15*'Показатели'!$F$347*IF(JN$4="да",$C14,1)</f>
        <v>0</v>
      </c>
      <c r="JO14" s="122">
        <f>'Тест ответы'!JM15*'Показатели'!$F$348*IF(JO$4="да",$C14,1)</f>
        <v>0</v>
      </c>
      <c r="JP14" s="122">
        <f>'Тест ответы'!JN15*'Показатели'!$F$349*IF(JP$4="да",$C14,1)</f>
        <v>0</v>
      </c>
      <c r="JQ14" s="122">
        <f>'Тест ответы'!JO15*'Показатели'!$F$350*IF(JQ$4="да",$C14,1)</f>
        <v>0</v>
      </c>
      <c r="JR14" s="122">
        <f>'Тест ответы'!JP15*'Показатели'!$F$351*IF(JR$4="да",$C14,1)</f>
        <v>0</v>
      </c>
      <c r="JS14" s="122">
        <f>'Тест ответы'!JQ15*'Показатели'!$F$352*IF(JS$4="да",$C14,1)</f>
        <v>0</v>
      </c>
      <c r="JT14" s="122">
        <f>'Тест ответы'!JR15*'Показатели'!$F$353*IF(JT$4="да",$C14,1)</f>
        <v>0</v>
      </c>
      <c r="JU14" s="122">
        <f>'Тест ответы'!JS15*'Показатели'!$F$354*IF(JU$4="да",$C14,1)</f>
        <v>0</v>
      </c>
      <c r="JV14" s="122">
        <f>'Тест ответы'!JT15*'Показатели'!$F$355*IF(JV$4="да",$C14,1)</f>
        <v>0</v>
      </c>
      <c r="JW14" s="122">
        <f>'Тест ответы'!JU15*'Показатели'!$F$356*IF(JW$4="да",$C14,1)</f>
        <v>0</v>
      </c>
      <c r="JX14" s="122">
        <f>'Тест ответы'!JV15*'Показатели'!$F$357*IF(JX$4="да",$C14,1)</f>
        <v>0</v>
      </c>
      <c r="JY14" s="122">
        <f>'Тест ответы'!JW15*'Показатели'!$F$358*IF(JY$4="да",$C14,1)</f>
        <v>0</v>
      </c>
      <c r="JZ14" s="122">
        <f>'Тест ответы'!JX15*'Показатели'!$F$360*IF(JZ$4="да",$C14,1)</f>
        <v>0</v>
      </c>
      <c r="KA14" s="122">
        <f>'Тест ответы'!JY15*'Показатели'!$F$361*IF(KA$4="да",$C14,1)</f>
        <v>0</v>
      </c>
      <c r="KB14" s="122">
        <f>'Тест ответы'!JZ15*'Показатели'!$F$362*IF(KB$4="да",$C14,1)</f>
        <v>0</v>
      </c>
      <c r="KC14" s="122">
        <f>'Тест ответы'!KA15*'Показатели'!$F$363*IF(KC$4="да",$C14,1)</f>
        <v>0</v>
      </c>
      <c r="KD14" s="122">
        <f>'Тест ответы'!KB15*'Показатели'!$F$364*IF(KD$4="да",$C14,1)</f>
        <v>0</v>
      </c>
      <c r="KE14" s="136">
        <f>'Тест ответы'!KC15*'Показатели'!$F$365*IF(KE$4="да",$C14,1)</f>
        <v>0</v>
      </c>
      <c r="KF14" s="122">
        <f>'Тест ответы'!KD15*'Показатели'!$F$380*IF(KF$4="да",A14,1)</f>
        <v>0</v>
      </c>
      <c r="KG14" s="122">
        <f>'Тест ответы'!KE15*'Показатели'!$F$383*IF(KG$4="да",B14,1)</f>
        <v>0</v>
      </c>
      <c r="KH14" s="133">
        <f>'Тест ответы'!KF15*'Показатели'!$F$385*IF(KH$4="да",C14,1)</f>
        <v>0</v>
      </c>
      <c r="KI14" s="122">
        <f>'Тест ответы'!KG15*'Показатели'!$F$387*IF($KI$4="да",C14,1)</f>
        <v>0</v>
      </c>
      <c r="KJ14" s="122">
        <f>'Тест ответы'!KH15*'Показатели'!$F$388*IF($KJ$4="да",C14,1)</f>
        <v>0</v>
      </c>
      <c r="KK14" s="122">
        <f>'Тест ответы'!KI15*'Показатели'!$F$389*IF($KK$4="да",C14,1)</f>
        <v>0</v>
      </c>
      <c r="KL14" s="132">
        <f>'Тест ответы'!KJ15*'Показатели'!$F$391*IF(KL$4="да",C14,1)</f>
        <v>0</v>
      </c>
      <c r="KM14" s="122">
        <f>'Тест ответы'!KK15*'Показатели'!$F$392*IF(KM$4="да",D14,1)</f>
        <v>0</v>
      </c>
      <c r="KN14" s="132">
        <f>'Тест ответы'!KL15*'Показатели'!$F$394*IF($KN$4="да",C14,1)</f>
        <v>0</v>
      </c>
      <c r="KO14" s="133">
        <f>'Тест ответы'!KM15*'Показатели'!$F$395*IF($KO$4="да",C14,1)</f>
        <v>0</v>
      </c>
      <c r="KP14" s="122">
        <f>'Тест ответы'!KN15*'Показатели'!$F$397*IF($KP$4="да",$C14,1)</f>
        <v>0</v>
      </c>
      <c r="KQ14" s="122">
        <f>'Тест ответы'!KO15*'Показатели'!$F$398*IF($KQ$4="да",$C14,1)</f>
        <v>0</v>
      </c>
      <c r="KR14" s="122">
        <f>'Тест ответы'!KP15*'Показатели'!$F$400*IF($KR$4="да",$C14,1)</f>
        <v>0</v>
      </c>
      <c r="KS14" s="133">
        <f>'Тест ответы'!KQ15*'Показатели'!$F$401*IF($KS$4="да",$C14,1)</f>
        <v>0</v>
      </c>
      <c r="KT14" s="122">
        <f>'Тест ответы'!KR15*'Показатели'!$F$403*IF($KT$4="да",$C14,1)</f>
        <v>0</v>
      </c>
      <c r="KU14" s="122">
        <f>'Тест ответы'!KS15*'Показатели'!$F$405*IF($KU$4="да",$C14,1)</f>
        <v>0</v>
      </c>
      <c r="KV14" s="130">
        <f>'Тест ответы'!KT15*'Показатели'!$F$408*IF($KV$4="да",$C14,1)</f>
        <v>0</v>
      </c>
      <c r="KW14" s="122">
        <f>'Тест ответы'!KU15*'Показатели'!$F$409*IF($KW$4="да",$C14,1)</f>
        <v>0</v>
      </c>
      <c r="KX14" s="122">
        <f>'Тест ответы'!KV15*'Показатели'!$F$410*IF($KX$4="да",$C14,1)</f>
        <v>0</v>
      </c>
      <c r="KY14" s="122">
        <f>'Тест ответы'!KW15*'Показатели'!$F$411*IF($KY$4="да",$C14,1)</f>
        <v>0</v>
      </c>
      <c r="KZ14" s="132">
        <f>'Тест ответы'!KX15*'Показатели'!$F$413*IF($KZ$4="да",$C14,1)</f>
        <v>0</v>
      </c>
      <c r="LA14" s="122">
        <f>'Тест ответы'!KY15*'Показатели'!$F$415*IF($LA$4="да",$C14,1)</f>
        <v>0</v>
      </c>
      <c r="LB14" s="122">
        <f>'Тест ответы'!KZ15*'Показатели'!$F$416*IF($LB$4="да",$C14,1)</f>
        <v>0</v>
      </c>
      <c r="LC14" s="122">
        <f>'Тест ответы'!LA15*'Показатели'!$F$417*IF($LC$4="да",$C14,1)</f>
        <v>0</v>
      </c>
      <c r="LD14" s="132">
        <f>'Тест ответы'!LB15*'Показатели'!$F$420*IF($LD$4="да",$C14,1)</f>
        <v>0</v>
      </c>
      <c r="LE14" s="122">
        <f>'Тест ответы'!LC15*'Показатели'!$F$422*IF($LE$4="да",$C14,1)</f>
        <v>0</v>
      </c>
      <c r="LF14" s="122">
        <f>'Тест ответы'!LD15*'Показатели'!$F$423*IF($LF$4="да",$C14,1)</f>
        <v>0</v>
      </c>
      <c r="LG14" s="133">
        <f>'Тест ответы'!LE15*'Показатели'!$F$424*IF($LG$4="да",$C14,1)</f>
        <v>0</v>
      </c>
      <c r="LH14" s="122">
        <f>'Тест ответы'!LF15*'Показатели'!$F$426*IF(LH$4="да",$C14,1)</f>
        <v>0</v>
      </c>
      <c r="LI14" s="122">
        <f>'Тест ответы'!LG15*'Показатели'!$F$427*IF($LI$4="да",$C14,1)</f>
        <v>0</v>
      </c>
      <c r="LJ14" s="122">
        <f>'Тест ответы'!LH15*'Показатели'!$F$428*IF($LJ$4="да",$C14,1)</f>
        <v>0</v>
      </c>
      <c r="LK14" s="122">
        <f>'Тест ответы'!LI15*'Показатели'!$F$429*IF($LK$4="да",$C14,1)</f>
        <v>0</v>
      </c>
      <c r="LL14" s="122">
        <f>'Тест ответы'!LJ15*'Показатели'!$F$430*IF($LI$4="да",$C14,1)</f>
        <v>0</v>
      </c>
      <c r="LM14" s="125">
        <f>'Тест ответы'!LK15*'Показатели'!$F$461*IF(LM$4="да",$C14,1)</f>
        <v>0</v>
      </c>
      <c r="LN14" s="126">
        <f>'Тест ответы'!LL15*'Показатели'!$F$462*IF(LN$4="да",$C14,1)</f>
        <v>0</v>
      </c>
      <c r="LO14" s="126">
        <f>'Тест ответы'!LM15*'Показатели'!$F$463*IF(LO$4="да",$C14,1)</f>
        <v>0</v>
      </c>
      <c r="LP14" s="126">
        <f>'Тест ответы'!LN15*'Показатели'!$F$464*IF(LP$4="да",$C14,1)</f>
        <v>0</v>
      </c>
      <c r="LQ14" s="126">
        <f>'Тест ответы'!LO15*'Показатели'!$F$466*IF(LQ$4="да",$C14,1)</f>
        <v>0</v>
      </c>
      <c r="LR14" s="126">
        <f>'Тест ответы'!LP15*'Показатели'!$F$467*IF(LR$4="да",$C14,1)</f>
        <v>0</v>
      </c>
      <c r="LS14" s="126">
        <f>'Тест ответы'!LQ15*'Показатели'!$F$468*IF(LS$4="да",$C14,1)</f>
        <v>0</v>
      </c>
      <c r="LT14" s="135">
        <f>'Тест ответы'!LR15*'Показатели'!$F$469*IF(LT$4="да",$C14,1)</f>
        <v>0</v>
      </c>
      <c r="LU14" s="122">
        <f>'Тест ответы'!LS15*'Показатели'!$F$472*IF($LU$4="да",$C14,1)</f>
        <v>0</v>
      </c>
      <c r="LV14" s="122">
        <f>'Тест ответы'!LT15*'Показатели'!$F$473*IF($LV$4="да",$C14,1)</f>
        <v>0</v>
      </c>
      <c r="LW14" s="122">
        <f>'Тест ответы'!LU15*'Показатели'!$F$474*IF($LW$4="да",$C14,1)</f>
        <v>0</v>
      </c>
      <c r="LX14" s="122">
        <f>'Тест ответы'!LV15*'Показатели'!$F$476*IF($LX$4="да",$C14,1)</f>
        <v>0</v>
      </c>
      <c r="LY14" s="122">
        <f>'Тест ответы'!LW15*'Показатели'!$F$477*IF($LY$4="да",$C14,1)</f>
        <v>0</v>
      </c>
      <c r="LZ14" s="122">
        <f>'Тест ответы'!LX15*'Показатели'!$F$478*IF(LZ$4="да",$C14,1)</f>
        <v>0</v>
      </c>
      <c r="MA14" s="122">
        <f>'Тест ответы'!LY15*'Показатели'!$F$479*IF($MA$4="да",$C14,1)</f>
        <v>0</v>
      </c>
      <c r="MB14" s="122">
        <f>'Тест ответы'!LZ15*'Показатели'!$F$480*IF($MB$4="да",$C14,1)</f>
        <v>0</v>
      </c>
      <c r="MC14" s="122">
        <f>'Тест ответы'!MA15*'Показатели'!$F$481*IF($MC$4="да",$C14,1)</f>
        <v>0</v>
      </c>
      <c r="MD14" s="122">
        <f>'Тест ответы'!MB15*'Показатели'!$F$483*IF($MD$4="да",$C14,1)</f>
        <v>0</v>
      </c>
      <c r="ME14" s="122">
        <f>'Тест ответы'!MC15*'Показатели'!$F$484*IF($ME$4="да",$C14,1)</f>
        <v>0</v>
      </c>
      <c r="MF14" s="122">
        <f>'Тест ответы'!MD15*'Показатели'!$F$486*IF($MF$4="да",$C14,1)</f>
        <v>0</v>
      </c>
      <c r="MG14" s="136">
        <f>'Тест ответы'!ME15*'Показатели'!$F$486*IF(MG$4="да",$C14,1)</f>
        <v>0</v>
      </c>
      <c r="MH14" s="126">
        <f>'Тест ответы'!MF15*'Показатели'!$F$489*IF($MH$4="да",$C14,1)</f>
        <v>0</v>
      </c>
      <c r="MI14" s="126">
        <f>'Тест ответы'!MG15*'Показатели'!$F$490*IF($MI$4="да",$C14,1)</f>
        <v>0</v>
      </c>
      <c r="MJ14" s="126">
        <f>'Тест ответы'!MH15*'Показатели'!$F$491*IF($MJ$4="да",$C14,1)</f>
        <v>0</v>
      </c>
      <c r="MK14" s="126">
        <f>'Тест ответы'!MI15*'Показатели'!$F$492*IF($MK$4="да",$C14,1)</f>
        <v>0</v>
      </c>
      <c r="ML14" s="126">
        <f>'Тест ответы'!MJ15*'Показатели'!$F$493*IF($ML$4="да",$C14,1)</f>
        <v>0</v>
      </c>
      <c r="MM14" s="126">
        <f>'Тест ответы'!MK15*'Показатели'!$F$494*IF($MM$4="да",$C14,1)</f>
        <v>0</v>
      </c>
      <c r="MN14" s="126">
        <f>'Тест ответы'!ML15*'Показатели'!$F$495*IF($MN$4="да",$C14,1)</f>
        <v>0</v>
      </c>
      <c r="MO14" s="126">
        <f>'Тест ответы'!MM15*'Показатели'!$F$496*IF($MO$4="да",$C14,1)</f>
        <v>0</v>
      </c>
      <c r="MP14" s="126">
        <f>'Тест ответы'!MN15*'Показатели'!$F$497*IF($MP$4="да",$C14,1)</f>
        <v>0</v>
      </c>
      <c r="MQ14" s="126">
        <f>'Тест ответы'!MO15*'Показатели'!$F$498*IF($MQ$4="да",$C14,1)</f>
        <v>0</v>
      </c>
      <c r="MR14" s="126">
        <f>'Тест ответы'!MP15*'Показатели'!$F$499*IF($MR$4="да",$C14,1)</f>
        <v>0</v>
      </c>
      <c r="MS14" s="126">
        <f>'Тест ответы'!MQ15*'Показатели'!$F$500*IF($MS$4="да",$C14,1)</f>
        <v>0</v>
      </c>
      <c r="MT14" s="126">
        <f>'Тест ответы'!MR15*'Показатели'!G$501*IF($MS$4="да",$C14,1)</f>
        <v>0</v>
      </c>
      <c r="MU14" s="126">
        <f>'Тест ответы'!MS15*'Показатели'!H$502*IF($MS$4="да",$C14,1)</f>
        <v>0</v>
      </c>
      <c r="MV14" s="126">
        <f>'Тест ответы'!MT15*'Показатели'!I$503*IF($MS$4="да",$C14,1)</f>
        <v>0</v>
      </c>
      <c r="MW14" s="126">
        <f>'Тест ответы'!MU15*'Показатели'!$F$504*IF($MW$4="да",$C14,1)</f>
        <v>0</v>
      </c>
      <c r="MX14" s="126">
        <f>'Тест ответы'!MV15*'Показатели'!$F$505*IF(MX$4="да",$C14,1)</f>
        <v>0</v>
      </c>
      <c r="MY14" s="126">
        <f>'Тест ответы'!MW15*'Показатели'!$F$506*IF(MY$4="да",$C14,1)</f>
        <v>0</v>
      </c>
      <c r="MZ14" s="126">
        <f>'Тест ответы'!MX15*'Показатели'!$F$507*IF(MZ$4="да",$C14,1)</f>
        <v>0</v>
      </c>
      <c r="NA14" s="126">
        <f>'Тест ответы'!MY15*'Показатели'!$F$508*IF(NA$4="да",$C14,1)</f>
        <v>0</v>
      </c>
      <c r="NB14" s="126">
        <f>'Тест ответы'!MZ15*'Показатели'!$F$509*IF(NB$4="да",$C14,1)</f>
        <v>0</v>
      </c>
      <c r="NC14" s="126">
        <f>'Тест ответы'!NA15*'Показатели'!$F$510*IF(NC$4="да",$C14,1)</f>
        <v>0</v>
      </c>
      <c r="ND14" s="126">
        <f>'Тест ответы'!NB15*'Показатели'!$F$511*IF(ND$4="да",$C14,1)</f>
        <v>0</v>
      </c>
      <c r="NE14" s="126">
        <f>'Тест ответы'!NC15*'Показатели'!$F$512*IF(NE$4="да",$C14,1)</f>
        <v>0</v>
      </c>
      <c r="NF14" s="126">
        <f>'Тест ответы'!ND15*'Показатели'!$F$513*IF(NF$4="да",$C14,1)</f>
        <v>0</v>
      </c>
      <c r="NG14" s="126">
        <f>'Тест ответы'!NE15*'Показатели'!$F$514*IF(NG$4="да",$C14,1)</f>
        <v>0</v>
      </c>
      <c r="NH14" s="126">
        <f>'Тест ответы'!NF15*'Показатели'!$F$515*IF(NH$4="да",$C14,1)</f>
        <v>0</v>
      </c>
      <c r="NI14" s="134">
        <f>'Тест ответы'!NG15*'Показатели'!$F$516*IF($NI$4="да",$C14,1)</f>
        <v>0</v>
      </c>
      <c r="NJ14" s="126">
        <f>'Тест ответы'!NH15*'Показатели'!$F$518*IF(NJ$4="да",$C14,1)</f>
        <v>0</v>
      </c>
      <c r="NK14" s="126">
        <f>'Тест ответы'!NI15*'Показатели'!$F$519*IF(NK$4="да",$C14,1)</f>
        <v>0</v>
      </c>
      <c r="NL14" s="126">
        <f>'Тест ответы'!NJ15*'Показатели'!$F$520*IF(NL$4="да",$C14,1)</f>
        <v>0</v>
      </c>
      <c r="NM14" s="126">
        <f>'Тест ответы'!NK15*'Показатели'!$F$521*IF(NM$4="да",$C14,1)</f>
        <v>0</v>
      </c>
      <c r="NN14" s="126">
        <f>'Тест ответы'!NL15*'Показатели'!$F$522*IF(NN$4="да",$C14,1)</f>
        <v>0</v>
      </c>
      <c r="NO14" s="126">
        <f>'Тест ответы'!NM15*'Показатели'!$F$523*IF(NO$4="да",$C14,1)</f>
        <v>0</v>
      </c>
      <c r="NP14" s="126">
        <f>'Тест ответы'!NN15*'Показатели'!G$524*IF(NP$4="да",$C14,1)</f>
        <v>0</v>
      </c>
      <c r="NQ14" s="126">
        <f>'Тест ответы'!NO15*'Показатели'!H$525*IF(NQ$4="да",$C14,1)</f>
        <v>0</v>
      </c>
      <c r="NR14" s="126">
        <f>'Тест ответы'!NP15*'Показатели'!I$526*IF(NR$4="да",$C14,1)</f>
        <v>0</v>
      </c>
      <c r="NS14" s="126">
        <f>'Тест ответы'!NQ15*'Показатели'!$F$527*IF(NS$4="да",$C14,1)</f>
        <v>0</v>
      </c>
      <c r="NT14" s="126">
        <f>'Тест ответы'!NR15*'Показатели'!$F$528*IF(NT$4="да",$C14,1)</f>
        <v>0</v>
      </c>
      <c r="NU14" s="126">
        <f>'Тест ответы'!NS15*'Показатели'!$F$529*IF(NU$4="да",$C14,1)</f>
        <v>0</v>
      </c>
      <c r="NV14" s="135">
        <f>'Тест ответы'!NT15*'Показатели'!$F$530*IF(NV$4="да",$C14,1)</f>
        <v>0</v>
      </c>
      <c r="NW14" s="126">
        <f>'Тест ответы'!NU15*'Показатели'!$F$533*IF($NW$4="да",$C14,1)</f>
        <v>0</v>
      </c>
      <c r="NX14" s="126">
        <f>'Тест ответы'!NV15*'Показатели'!$F$534*IF($NX$4="да",$C14,1)</f>
        <v>0</v>
      </c>
      <c r="NY14" s="127">
        <f>'Тест ответы'!NW15*'Показатели'!$F$536*IF($NY$4="да",$C14,1)</f>
        <v>0</v>
      </c>
      <c r="NZ14" s="126">
        <f>'Тест ответы'!NX15*'Показатели'!$F$537*IF($NZ$4="да",$C14,1)</f>
        <v>0</v>
      </c>
      <c r="OA14" s="127">
        <f>'Тест ответы'!NY15*'Показатели'!$F$539*IF(OA$4="да",$C14,1)</f>
        <v>0</v>
      </c>
      <c r="OB14" s="126">
        <f>'Тест ответы'!NZ15*'Показатели'!$F$540*IF(OB$4="да",$C14,1)</f>
        <v>0</v>
      </c>
      <c r="OC14" s="126">
        <f>'Тест ответы'!OA15*'Показатели'!$F$541*IF(OC$4="да",$C14,1)</f>
        <v>0</v>
      </c>
      <c r="OD14" s="126">
        <f>'Тест ответы'!OB15*'Показатели'!$F$542*IF(OD$4="да",$C14,1)</f>
        <v>0</v>
      </c>
      <c r="OE14" s="126">
        <f>'Тест ответы'!OC15*'Показатели'!$F$543*IF(OE$4="да",$C14,1)</f>
        <v>0</v>
      </c>
      <c r="OF14" s="126">
        <f>'Тест ответы'!OD15*'Показатели'!$F$544*IF(OF$4="да",$C14,1)</f>
        <v>0</v>
      </c>
      <c r="OG14" s="127">
        <f>'Тест ответы'!OE15*'Показатели'!$F$546*IF(OG$4="да",$C14,1)</f>
        <v>0</v>
      </c>
      <c r="OH14" s="126">
        <f>'Тест ответы'!OF15*'Показатели'!$F$547*IF(OH$4="да",$C14,1)</f>
        <v>0</v>
      </c>
      <c r="OI14" s="126">
        <f>'Тест ответы'!OG15*'Показатели'!$F$548*IF(OI$4="да",$C14,1)</f>
        <v>0</v>
      </c>
      <c r="OJ14" s="126">
        <f>'Тест ответы'!OH15*'Показатели'!$F$549*IF(OJ$4="да",$C14,1)</f>
        <v>0</v>
      </c>
      <c r="OK14" s="126">
        <f>'Тест ответы'!OI15*'Показатели'!$F$550*IF(OK$4="да",$C14,1)</f>
        <v>0</v>
      </c>
      <c r="OL14" s="126">
        <f>'Тест ответы'!OJ15*'Показатели'!$F$551*IF(OL$4="да",$C14,1)</f>
        <v>0</v>
      </c>
      <c r="OM14" s="137">
        <f>'Тест ответы'!OK15*'Показатели'!$F$554*IF($OM$4="да",$C14,1)</f>
        <v>0</v>
      </c>
      <c r="ON14" s="134">
        <f>'Тест ответы'!OL15*'Показатели'!$F$555*IF($ON$4="да",$C14,1)</f>
        <v>0</v>
      </c>
      <c r="OO14" s="126">
        <f>'Тест ответы'!OM15*'Показатели'!$F$557*IF($OO$4="да",$C14,1)</f>
        <v>0</v>
      </c>
      <c r="OP14" s="135">
        <f>'Тест ответы'!ON15*'Показатели'!$F$558*IF($OP$4="да",$C14,1)</f>
        <v>0</v>
      </c>
      <c r="OQ14" s="127">
        <f>'Тест ответы'!OO15*'Показатели'!$F$564*IF(OQ$4="да",$C14,1)</f>
        <v>0</v>
      </c>
      <c r="OR14" s="126">
        <f>'Тест ответы'!OP15*'Показатели'!$F$565*IF(OR$4="да",$C14,1)</f>
        <v>0</v>
      </c>
      <c r="OS14" s="126">
        <f>'Тест ответы'!OQ15*'Показатели'!$F$566*IF(OS$4="да",$C14,1)</f>
        <v>0</v>
      </c>
      <c r="OT14" s="126">
        <f>'Тест ответы'!OR15*'Показатели'!$F$567*IF(OT$4="да",$C14,1)</f>
        <v>0</v>
      </c>
      <c r="OU14" s="126">
        <f>'Тест ответы'!OS15*'Показатели'!$F$568*IF(OU$4="да",$C14,1)</f>
        <v>0</v>
      </c>
      <c r="OV14" s="126">
        <f>'Тест ответы'!OT15*'Показатели'!$F$569*IF(OV$4="да",$C14,1)</f>
        <v>0</v>
      </c>
      <c r="OW14" s="127">
        <f>'Тест ответы'!OU15*'Показатели'!$F$574*IF(OW$4="да",$C14,1)</f>
        <v>0</v>
      </c>
      <c r="OX14" s="126">
        <f>'Тест ответы'!OV15*'Показатели'!$F$575*IF(OX$4="да",$C14,1)</f>
        <v>0</v>
      </c>
      <c r="OY14" s="126">
        <f>'Тест ответы'!OW15*'Показатели'!$F$576*IF(OY$4="да",$C14,1)</f>
        <v>0</v>
      </c>
      <c r="OZ14" s="126">
        <f>'Тест ответы'!OX15*'Показатели'!$F$577*IF(OZ$4="да",$C14,1)</f>
        <v>0</v>
      </c>
      <c r="PA14" s="126">
        <f>'Тест ответы'!OY15*'Показатели'!$F$578*IF(PA$4="да",$C14,1)</f>
        <v>0</v>
      </c>
      <c r="PB14" s="126">
        <f>'Тест ответы'!OZ15*'Показатели'!$F$579*IF(PB$4="да",$C14,1)</f>
        <v>0</v>
      </c>
      <c r="PC14" s="137">
        <f>'Тест ответы'!PA15*'Показатели'!$F$584*IF($PC$4="да",$C14,1)</f>
        <v>0</v>
      </c>
      <c r="PD14" s="126">
        <f>'Тест ответы'!PB15*'Показатели'!$F$585*IF($PD$4="да",$C14,1)</f>
        <v>0</v>
      </c>
      <c r="PE14" s="126">
        <f>'Тест ответы'!PC15*'Показатели'!$F$587*IF($PE$4="да",$C14,1)</f>
        <v>0</v>
      </c>
      <c r="PF14" s="126">
        <f>'Тест ответы'!PD15*'Показатели'!$F$588*IF($PF$4="да",$C14,1)</f>
        <v>0</v>
      </c>
      <c r="PG14" s="126">
        <f>'Тест ответы'!PE15*'Показатели'!$F$589*IF($PG$4="да",$C14,1)</f>
        <v>0</v>
      </c>
      <c r="PH14" s="126">
        <f>'Тест ответы'!PF15*'Показатели'!$F$590*IF($PH$4="да",$C14,1)</f>
        <v>0</v>
      </c>
      <c r="PI14" s="126">
        <f>'Тест ответы'!PG15*'Показатели'!$F$591*IF($PI$4="да",$C14,1)</f>
        <v>0</v>
      </c>
      <c r="PJ14" s="126">
        <f>'Тест ответы'!PH15*'Показатели'!$F$592*IF($PJ$4="да",$C14,1)</f>
        <v>0</v>
      </c>
      <c r="PK14" s="126">
        <f>'Тест ответы'!PI15*'Показатели'!$F$593*IF($PK$4="да",$C14,1)</f>
        <v>0</v>
      </c>
      <c r="PL14" s="126">
        <f>'Тест ответы'!PJ15*'Показатели'!$F$594*IF($PL$4="да",$C14,1)</f>
        <v>0</v>
      </c>
      <c r="PM14" s="126">
        <f>'Тест ответы'!PK15*'Показатели'!$F$595*IF($PM$4="да",$C14,1)</f>
        <v>0</v>
      </c>
      <c r="PN14" s="126">
        <f>'Тест ответы'!PL15*'Показатели'!$F$596*IF($PN$4="да",$C14,1)</f>
        <v>0</v>
      </c>
      <c r="PO14" s="126">
        <f>'Тест ответы'!PM15*'Показатели'!$F$597*IF($PO$4="да",$C14,1)</f>
        <v>0</v>
      </c>
      <c r="PP14" s="126">
        <f>'Тест ответы'!PN15*'Показатели'!$F$599*IF($PP$4="да",$C14,1)</f>
        <v>0</v>
      </c>
      <c r="PQ14" s="126">
        <f>'Тест ответы'!PO15*'Показатели'!$F$600*IF($PQ$4="да",$C14,1)</f>
        <v>0</v>
      </c>
      <c r="PR14" s="126">
        <f>'Тест ответы'!PP15*'Показатели'!$F$603*IF($PR$4="да",$C14,1)</f>
        <v>0</v>
      </c>
      <c r="PS14" s="126">
        <f>'Тест ответы'!PQ15*'Показатели'!$F$605*IF($PS$4="да",$C14,1)</f>
        <v>0</v>
      </c>
      <c r="PT14" s="126">
        <f>'Тест ответы'!PR15*'Показатели'!$F$606*IF($PT$4="да",$C14,1)</f>
        <v>0</v>
      </c>
      <c r="PU14" s="126">
        <f>'Тест ответы'!PS15*'Показатели'!$F$607*IF($PU$4="да",$C14,1)</f>
        <v>0</v>
      </c>
      <c r="PV14" s="126">
        <f>'Тест ответы'!PT15*'Показатели'!$F$608*IF($PV$4="да",$C14,1)</f>
        <v>0</v>
      </c>
      <c r="PW14" s="126">
        <f>'Тест ответы'!PU15*'Показатели'!$F$609*IF($PW$4="да",$C14,1)</f>
        <v>0</v>
      </c>
      <c r="PX14" s="126">
        <f>'Тест ответы'!PV15*'Показатели'!$F$610*IF($PX$4="да",$C14,1)</f>
        <v>0</v>
      </c>
      <c r="PY14" s="137">
        <f>'Тест ответы'!PW15*'Показатели'!$F$612*IF(PY$4="да",$C14,1)</f>
        <v>0</v>
      </c>
      <c r="PZ14" s="127">
        <f>'Тест ответы'!PX15*'Показатели'!$F$614*IF(PZ$4="да",$C14,1)</f>
        <v>0</v>
      </c>
      <c r="QA14" s="126">
        <f>'Тест ответы'!PY15*'Показатели'!$F$614*IF(QA$4="да",$C14,1)</f>
        <v>0</v>
      </c>
      <c r="QB14" s="126">
        <f>'Тест ответы'!PZ15*'Показатели'!$F$614*IF(QB$4="да",$C14,1)</f>
        <v>0</v>
      </c>
      <c r="QC14" s="126">
        <f>'Тест ответы'!QA15*'Показатели'!$F$614*IF(QC$4="да",$C14,1)</f>
        <v>0</v>
      </c>
      <c r="QD14" s="126">
        <f>'Тест ответы'!QB15*'Показатели'!$F$614*IF(QD$4="да",$C14,1)</f>
        <v>0</v>
      </c>
      <c r="QE14" s="127">
        <f>'Тест ответы'!QC15*'Показатели'!$F$620*IF(QE$4="да",$C14,1)</f>
        <v>0</v>
      </c>
      <c r="QF14" s="126">
        <f>'Тест ответы'!QD15*'Показатели'!$F$620*IF(QF$4="да",$C14,1)</f>
        <v>0</v>
      </c>
      <c r="QG14" s="126">
        <f>'Тест ответы'!QE15*'Показатели'!$F$620*IF(QG$4="да",$C14,1)</f>
        <v>0</v>
      </c>
      <c r="QH14" s="126">
        <f>'Тест ответы'!QF15*'Показатели'!$F$620*IF(QH$4="да",$C14,1)</f>
        <v>0</v>
      </c>
      <c r="QI14" s="126">
        <f>'Тест ответы'!QG15*'Показатели'!$F$620*IF(QI$4="да",$C14,1)</f>
        <v>0</v>
      </c>
      <c r="QJ14" s="138">
        <f>'Тест ответы'!QH15*'Показатели'!$F$620*IF(QJ$4="да",$C14,1)</f>
        <v>0</v>
      </c>
      <c r="QK14" s="122" t="str">
        <f>'Тест ответы'!QI15*#REF!*IF(QK$4="да",$C14,1)</f>
        <v>#REF!</v>
      </c>
      <c r="QL14" s="122">
        <f>'Тест ответы'!QJ15*'Показатели'!$F$628*IF(QL$4="да",$C14,1)</f>
        <v>0</v>
      </c>
      <c r="QM14" s="122">
        <f>'Тест ответы'!QK15*'Показатели'!$F$629*IF(QM$4="да",$C14,1)</f>
        <v>0</v>
      </c>
      <c r="QN14" s="122">
        <f>'Тест ответы'!QL15*'Показатели'!$F$631*IF(QN$4="да",$C14,1)</f>
        <v>0</v>
      </c>
      <c r="QO14" s="122" t="str">
        <f>'Тест ответы'!QM15*#REF!*IF(QO$4="да",$C14,1)</f>
        <v>#REF!</v>
      </c>
      <c r="QP14" s="136">
        <f>'Тест ответы'!QN15*'Показатели'!$F$632*IF(QP$4="да",$C14,1)</f>
        <v>0</v>
      </c>
      <c r="QQ14" s="126">
        <f>'Тест ответы'!QO15*'Показатели'!$F$635*IF(QQ$4="да",$C14,1)</f>
        <v>0</v>
      </c>
      <c r="QR14" s="126">
        <f>'Тест ответы'!QP15*'Показатели'!$F$636*IF(QR$4="да",$C14,1)</f>
        <v>0</v>
      </c>
      <c r="QS14" s="126">
        <f>'Тест ответы'!QQ15*'Показатели'!$F$638*IF(QS$4="да",$C14,1)</f>
        <v>0</v>
      </c>
      <c r="QT14" s="126">
        <f>'Тест ответы'!QR15*'Показатели'!$F$639*IF(QT$4="да",$C14,1)</f>
        <v>0</v>
      </c>
      <c r="QU14" s="126">
        <f>'Тест ответы'!QS15*'Показатели'!$F$640*IF(QU$4="да",$C14,1)</f>
        <v>0</v>
      </c>
      <c r="QV14" s="126">
        <f>'Тест ответы'!QT15*'Показатели'!$F$641*IF(QV$4="да",$C14,1)</f>
        <v>0</v>
      </c>
      <c r="QW14" s="126">
        <f>'Тест ответы'!QU15*'Показатели'!$F$642*IF(QW$4="да",$C14,1)</f>
        <v>0</v>
      </c>
      <c r="QX14" s="135">
        <f>'Тест ответы'!QV15*'Показатели'!$F$643*IF(QX$4="да",$C14,1)</f>
        <v>0</v>
      </c>
      <c r="QY14" s="122"/>
      <c r="QZ14" s="122"/>
      <c r="RA14" s="122"/>
      <c r="RB14" s="122"/>
      <c r="RC14" s="122"/>
      <c r="RD14" s="122"/>
      <c r="RE14" s="122"/>
      <c r="RF14" s="122"/>
      <c r="RG14" s="122"/>
    </row>
    <row r="15">
      <c r="A15" s="117">
        <v>11.0</v>
      </c>
      <c r="B15" s="118" t="str">
        <f>'Тест ответы'!B16</f>
        <v>Владимирская область</v>
      </c>
      <c r="C15" s="119">
        <v>1.0</v>
      </c>
      <c r="D15" s="120" t="str">
        <f t="shared" si="9"/>
        <v>#REF!</v>
      </c>
      <c r="E15" s="121">
        <f>'Тест ответы'!C16*'Показатели'!$F$3*IF(E$4="да",$C15,1)</f>
        <v>0.0005</v>
      </c>
      <c r="F15" s="121">
        <f>'Тест ответы'!D16*'Показатели'!$F$4*IF(F$4="да",$C15,1)</f>
        <v>0</v>
      </c>
      <c r="G15" s="121">
        <f>'Тест ответы'!E16*'Показатели'!$F$5*IF($G$4="да",C15,1)</f>
        <v>0</v>
      </c>
      <c r="H15" s="121">
        <f>'Тест ответы'!F16*'Показатели'!$F$6*IF($H$4="да",C15,1)</f>
        <v>0</v>
      </c>
      <c r="I15" s="121">
        <f>'Тест ответы'!G16*'Показатели'!$F$7*IF(I$4="да",D15,1)</f>
        <v>0</v>
      </c>
      <c r="J15" s="121">
        <f>'Тест ответы'!H16*'Показатели'!$F$8*IF($J$4="да",C15,1)</f>
        <v>0</v>
      </c>
      <c r="K15" s="121">
        <f>'Тест ответы'!I16*'Показатели'!F$9*IF(K$4="да",D15,1)</f>
        <v>0.01</v>
      </c>
      <c r="L15" s="121">
        <f>'Тест ответы'!J16*'Показатели'!$F$10*IF(L$4="да",$C15,1)</f>
        <v>0</v>
      </c>
      <c r="M15" s="121">
        <f>'Тест ответы'!K16*'Показатели'!$F$11*IF(M$4="да",$C15,1)</f>
        <v>0</v>
      </c>
      <c r="N15" s="122">
        <f>'Тест ответы'!L16*'Показатели'!$F$12*IF(N$4="да",$C15,1)</f>
        <v>0.03</v>
      </c>
      <c r="O15" s="123">
        <f>'Тест ответы'!M16*'Показатели'!$F$14*IF(O$4="да",$C15,1)</f>
        <v>0</v>
      </c>
      <c r="P15" s="124">
        <f>'Тест ответы'!N16*'Показатели'!$F$15*IF(P$4="да",$C15,1)</f>
        <v>0</v>
      </c>
      <c r="Q15" s="124">
        <f>'Тест ответы'!O16*'Показатели'!$F$17*IF(Q$4="да",$C15,1)</f>
        <v>0</v>
      </c>
      <c r="R15" s="124">
        <f>'Тест ответы'!P16*'Показатели'!$F$18*IF(R$4="да",$C15,1)</f>
        <v>0.1</v>
      </c>
      <c r="S15" s="123">
        <f>'Тест ответы'!Q16*'Показатели'!$F$20*IF(S$4="да",$C15,1)</f>
        <v>0</v>
      </c>
      <c r="T15" s="121">
        <f>'Тест ответы'!R16*'Показатели'!$F$21*C15</f>
        <v>0</v>
      </c>
      <c r="U15" s="121">
        <f>'Тест ответы'!S16*'Показатели'!$F$24*IF(U$4="да",$C15,1)</f>
        <v>0</v>
      </c>
      <c r="V15" s="121">
        <f>'Тест ответы'!T16*'Показатели'!$F$25*IF(V$4="да",$C15,1)</f>
        <v>0</v>
      </c>
      <c r="W15" s="121">
        <f>'Тест ответы'!U16*'Показатели'!$F$26*IF(W$4="да",$C15,1)</f>
        <v>0</v>
      </c>
      <c r="X15" s="121">
        <f>'Тест ответы'!V16*'Показатели'!$F$28*IF(X$4="да",$C15,1)</f>
        <v>0</v>
      </c>
      <c r="Y15" s="121">
        <f>'Тест ответы'!W16*'Показатели'!$F$29*IF(Y$4="да",$C15,1)</f>
        <v>0</v>
      </c>
      <c r="Z15" s="125">
        <f>'Тест ответы'!X16*'Показатели'!$F$33*IF(Z$4="да",$C15,1)</f>
        <v>0</v>
      </c>
      <c r="AA15" s="126">
        <f>'Тест ответы'!Y16*'Показатели'!$F$34*IF(AA$4="да",$C15,1)</f>
        <v>0</v>
      </c>
      <c r="AB15" s="126">
        <f>'Тест ответы'!Z16*'Показатели'!$F$35*IF(AB$4="да",$C15,1)</f>
        <v>0</v>
      </c>
      <c r="AC15" s="126">
        <f>'Тест ответы'!AA16*'Показатели'!$F$36*IF(AC$4="да",$C15,1)</f>
        <v>0</v>
      </c>
      <c r="AD15" s="126">
        <f>'Тест ответы'!AB16*'Показатели'!$F$37*IF(AD$4="да",$C15,1)</f>
        <v>0</v>
      </c>
      <c r="AE15" s="126">
        <f>'Тест ответы'!AC16*'Показатели'!$F$38*IF(AE$4="да",$C15,1)</f>
        <v>0</v>
      </c>
      <c r="AF15" s="126">
        <f>'Тест ответы'!AD16*'Показатели'!$F$39*IF(AF$4="да",$C15,1)</f>
        <v>0</v>
      </c>
      <c r="AG15" s="126">
        <f>'Тест ответы'!AE16*'Показатели'!$F$40*IF(AG$4="да",$C15,1)</f>
        <v>0</v>
      </c>
      <c r="AH15" s="126">
        <f>'Тест ответы'!AF16*'Показатели'!$F$41*IF(AH$4="да",$C15,1)</f>
        <v>0</v>
      </c>
      <c r="AI15" s="127">
        <f>'Тест ответы'!AG16*'Показатели'!$F$43*IF(AI$4="да",$C15,1)</f>
        <v>0</v>
      </c>
      <c r="AJ15" s="126">
        <f>'Тест ответы'!AH16*'Показатели'!$F$44*IF(AJ$4="да",$C15,1)</f>
        <v>0</v>
      </c>
      <c r="AK15" s="126">
        <f>'Тест ответы'!AI16*'Показатели'!$F$45*IF(AK$4="да",$C15,1)</f>
        <v>0</v>
      </c>
      <c r="AL15" s="126">
        <f>'Тест ответы'!AJ16*'Показатели'!$F$46*IF(AL$4="да",$C15,1)</f>
        <v>0</v>
      </c>
      <c r="AM15" s="126">
        <f>'Тест ответы'!AK16*'Показатели'!$F$47*IF(AM$4="да",$C15,1)</f>
        <v>0</v>
      </c>
      <c r="AN15" s="126">
        <f>'Тест ответы'!AL16*'Показатели'!$F$48*IF(AN$4="да",$C15,1)</f>
        <v>0</v>
      </c>
      <c r="AO15" s="126">
        <f>'Тест ответы'!AM16*'Показатели'!$F$49*IF(AO$4="да",$C15,1)</f>
        <v>0</v>
      </c>
      <c r="AP15" s="126">
        <f>'Тест ответы'!AN16*'Показатели'!$F$50*IF(AP$4="да",$C15,1)</f>
        <v>0</v>
      </c>
      <c r="AQ15" s="126">
        <f>'Тест ответы'!AO16*'Показатели'!$F$51*IF(AQ$4="да",$C15,1)</f>
        <v>0</v>
      </c>
      <c r="AR15" s="123">
        <f>'Тест ответы'!AP16*'Показатели'!$F$53*IF($AR$4="да",$C15,1)</f>
        <v>0</v>
      </c>
      <c r="AS15" s="128">
        <f>'Тест ответы'!AQ16*'Показатели'!$F$54*IF($AS$4="да",$C15,1)</f>
        <v>0</v>
      </c>
      <c r="AT15" s="127">
        <f>'Тест ответы'!AR16*'Показатели'!$F$56*IF(AT$4="да",$C15,1)</f>
        <v>0</v>
      </c>
      <c r="AU15" s="126">
        <f>'Тест ответы'!AS16*'Показатели'!$F$57*IF(AU$4="да",$C15,1)</f>
        <v>0</v>
      </c>
      <c r="AV15" s="126">
        <f>'Тест ответы'!AT16*'Показатели'!$F$58*IF(AV$4="да",$C15,1)</f>
        <v>0</v>
      </c>
      <c r="AW15" s="126">
        <f>'Тест ответы'!AU16*'Показатели'!$F$59*IF(AW$4="да",$C15,1)</f>
        <v>0</v>
      </c>
      <c r="AX15" s="126">
        <f>'Тест ответы'!AV16*'Показатели'!$F$60*IF(AX$4="да",$C15,1)</f>
        <v>0</v>
      </c>
      <c r="AY15" s="126">
        <f>'Тест ответы'!AW16*'Показатели'!$F$61*IF(AY$4="да",$C15,1)</f>
        <v>0</v>
      </c>
      <c r="AZ15" s="129">
        <f>'Тест ответы'!AX16*'Показатели'!$F$64*IF($AZ$4="да",$C15,1)</f>
        <v>0</v>
      </c>
      <c r="BA15" s="121">
        <f>'Тест ответы'!AY16*'Показатели'!$F$65*IF($BA$4="да",$C15,1)</f>
        <v>0</v>
      </c>
      <c r="BB15" s="121">
        <f>'Тест ответы'!AZ16*'Показатели'!$F$66*IF($BA$4="да",$C15,1)</f>
        <v>0</v>
      </c>
      <c r="BC15" s="121">
        <f>'Тест ответы'!BA16*'Показатели'!$F$67*IF($BC$4="да",$C15,1)</f>
        <v>0</v>
      </c>
      <c r="BD15" s="121">
        <f>'Тест ответы'!BB16*'Показатели'!$F$68*IF($BD$4="да",$C15,1)</f>
        <v>0</v>
      </c>
      <c r="BE15" s="121">
        <f>'Тест ответы'!BC16*'Показатели'!$F$69*IF($BE$4="да",$C15,1)</f>
        <v>0</v>
      </c>
      <c r="BF15" s="121">
        <f>'Тест ответы'!BD16*'Показатели'!$F$70*IF($BF$4="да",$C15,1)</f>
        <v>0</v>
      </c>
      <c r="BG15" s="121">
        <f>'Тест ответы'!BE16*'Показатели'!$F$71*IF($BG$4="да",$C15,1)</f>
        <v>0</v>
      </c>
      <c r="BH15" s="128">
        <f>'Тест ответы'!BF16*'Показатели'!$F$72*IF($BH$4="да",$C15,1)</f>
        <v>0</v>
      </c>
      <c r="BI15" s="121">
        <f>'Тест ответы'!BG16*'Показатели'!$F$75*IF($BI$4="да",$C15,1)</f>
        <v>0</v>
      </c>
      <c r="BJ15" s="121">
        <f>'Тест ответы'!BH16*'Показатели'!$F$76*IF($BJ$4="да",$C15,1)</f>
        <v>0</v>
      </c>
      <c r="BK15" s="121">
        <f>'Тест ответы'!BI16*'Показатели'!$F$77*IF($BK$4="да",$C15,1)</f>
        <v>0</v>
      </c>
      <c r="BL15" s="121">
        <f>'Тест ответы'!BJ16*'Показатели'!$F$78*IF($BL$4="да",$C15,1)</f>
        <v>0</v>
      </c>
      <c r="BM15" s="121">
        <f>'Тест ответы'!BK16*'Показатели'!$F$79*IF($BM$4="да",$C15,1)</f>
        <v>0</v>
      </c>
      <c r="BN15" s="121">
        <f>'Тест ответы'!BL16*'Показатели'!$F$80*IF($BN$4="да",$C15,1)</f>
        <v>0</v>
      </c>
      <c r="BO15" s="128">
        <f>'Тест ответы'!BM16*'Показатели'!$F$81*IF($BO$4="да",$C15,1)</f>
        <v>0</v>
      </c>
      <c r="BP15" s="121">
        <f>'Тест ответы'!BN16*'Показатели'!$F$86*IF(BP$4="да",$C15,1)</f>
        <v>0</v>
      </c>
      <c r="BQ15" s="121">
        <f>'Тест ответы'!BO16*'Показатели'!$F$87*IF(BQ$4="да",$C15,1)</f>
        <v>0</v>
      </c>
      <c r="BR15" s="121">
        <f>'Тест ответы'!BP16*'Показатели'!$F$88*IF(BR$4="да",$C15,1)</f>
        <v>0</v>
      </c>
      <c r="BS15" s="121">
        <f>'Тест ответы'!BQ16*'Показатели'!$F$89*IF($BS$4="да",$C15,1)</f>
        <v>0</v>
      </c>
      <c r="BT15" s="121">
        <f>'Тест ответы'!BR16*'Показатели'!$F$90*IF($BT$4="да",$C15,1)</f>
        <v>0</v>
      </c>
      <c r="BU15" s="121">
        <f>'Тест ответы'!BS16*'Показатели'!$F$91*IF($BU$4="да",$C15,1)</f>
        <v>0</v>
      </c>
      <c r="BV15" s="121">
        <f>'Тест ответы'!BT16*'Показатели'!$F$92*IF($BV$4="да",$C15,1)</f>
        <v>0</v>
      </c>
      <c r="BW15" s="121">
        <f>'Тест ответы'!BU16*'Показатели'!$F$93*IF($BW$4="да",$C15,1)</f>
        <v>0</v>
      </c>
      <c r="BX15" s="121">
        <f>'Тест ответы'!BV16*'Показатели'!$F$94*IF($BX$4="да",$C15,1)</f>
        <v>0</v>
      </c>
      <c r="BY15" s="121">
        <f>'Тест ответы'!BW16*'Показатели'!$F$95*IF($BY$4="да",$C15,1)</f>
        <v>0</v>
      </c>
      <c r="BZ15" s="121">
        <f>'Тест ответы'!BX16*'Показатели'!$F$96*IF($BZ$4="да",$C15,1)</f>
        <v>0</v>
      </c>
      <c r="CA15" s="121">
        <f>'Тест ответы'!BY16*'Показатели'!$F$97*IF($CA$4="да",$C15,1)</f>
        <v>0</v>
      </c>
      <c r="CB15" s="121">
        <f>'Тест ответы'!BZ16*'Показатели'!$F$99*IF($CB$4="да",$C15,1)</f>
        <v>0</v>
      </c>
      <c r="CC15" s="121">
        <f>'Тест ответы'!CA16*'Показатели'!$F$100*IF($CC$4="да",$C15,1)</f>
        <v>0</v>
      </c>
      <c r="CD15" s="121">
        <f>'Тест ответы'!CB16*'Показатели'!$F$101*IF($CD$4="да",$C15,1)</f>
        <v>0</v>
      </c>
      <c r="CE15" s="121">
        <f>'Тест ответы'!CC16*'Показатели'!$F$102*IF($CE$4="да",$C15,1)</f>
        <v>0</v>
      </c>
      <c r="CF15" s="121">
        <f>'Тест ответы'!CD16*'Показатели'!$F$103*IF($CF$4="да",$C15,1)</f>
        <v>0</v>
      </c>
      <c r="CG15" s="121">
        <f>'Тест ответы'!CE16*'Показатели'!$F$104*IF($CG$4="да",$C15,1)</f>
        <v>0</v>
      </c>
      <c r="CH15" s="121">
        <f>'Тест ответы'!CF16*'Показатели'!$F$105*IF($CH$4="да",$C15,1)</f>
        <v>0</v>
      </c>
      <c r="CI15" s="121">
        <f>'Тест ответы'!CG16*'Показатели'!$F$106*IF($CI$4="да",$C15,1)</f>
        <v>0</v>
      </c>
      <c r="CJ15" s="121">
        <f>'Тест ответы'!CH16*'Показатели'!$F$107*IF($CJ$4="да",$C15,1)</f>
        <v>0</v>
      </c>
      <c r="CK15" s="121">
        <f>'Тест ответы'!CI16*'Показатели'!$F$108*IF($CK$4="да",$C15,1)</f>
        <v>0</v>
      </c>
      <c r="CL15" s="121">
        <f>'Тест ответы'!CJ16*'Показатели'!$F$109*IF($CL$4="да",$C15,1)</f>
        <v>0</v>
      </c>
      <c r="CM15" s="121">
        <f>'Тест ответы'!CK16*'Показатели'!$F$110*IF($CM$4="да",$C15,1)</f>
        <v>0</v>
      </c>
      <c r="CN15" s="121">
        <f>'Тест ответы'!CL16*'Показатели'!$F$111*IF($CN$4="да",$C15,1)</f>
        <v>0</v>
      </c>
      <c r="CO15" s="121">
        <f>'Тест ответы'!CM16*'Показатели'!$F$112*IF($CO$4="да",$C15,1)</f>
        <v>0</v>
      </c>
      <c r="CP15" s="128">
        <f>'Тест ответы'!CN16*'Показатели'!$F$113*IF($CP$4="да",$C15,1)</f>
        <v>0</v>
      </c>
      <c r="CQ15" s="121">
        <f>'Тест ответы'!CO16*'Показатели'!$F$118*IF(CQ$4="да",$C15,1)</f>
        <v>0</v>
      </c>
      <c r="CR15" s="121">
        <f>'Тест ответы'!CP16*'Показатели'!$F$119*IF(CR$4="да",$C15,1)</f>
        <v>0</v>
      </c>
      <c r="CS15" s="121">
        <f>'Тест ответы'!CQ16*'Показатели'!$F$120*IF(CS$4="да",$C15,1)</f>
        <v>0</v>
      </c>
      <c r="CT15" s="121">
        <f>'Тест ответы'!CR16*'Показатели'!$F$121*IF($CT$4="да",$C15,1)</f>
        <v>0</v>
      </c>
      <c r="CU15" s="121">
        <f>'Тест ответы'!CS16*'Показатели'!$F$122*IF($CU$4="да",$C15,1)</f>
        <v>0</v>
      </c>
      <c r="CV15" s="121">
        <f>'Тест ответы'!CT16*'Показатели'!$F$123*IF($CV$4="да",$C15,1)</f>
        <v>0</v>
      </c>
      <c r="CW15" s="121">
        <f>'Тест ответы'!CU16*'Показатели'!$F$124*IF($CW$4="да",$C15,1)</f>
        <v>0</v>
      </c>
      <c r="CX15" s="121">
        <f>'Тест ответы'!CV16*'Показатели'!$F$125*IF($CX$4="да",$C15,1)</f>
        <v>0</v>
      </c>
      <c r="CY15" s="121">
        <f>'Тест ответы'!CW16*'Показатели'!$F$126*IF($CY$4="да",$C15,1)</f>
        <v>0</v>
      </c>
      <c r="CZ15" s="121">
        <f>'Тест ответы'!CX16*'Показатели'!$F$127*IF($CZ$4="да",$C15,1)</f>
        <v>0</v>
      </c>
      <c r="DA15" s="121">
        <f>'Тест ответы'!CY16*'Показатели'!$F$128*IF($DA$4="да",$C15,1)</f>
        <v>0</v>
      </c>
      <c r="DB15" s="121">
        <f>'Тест ответы'!CZ16*'Показатели'!$F$129*IF($DB$4="да",$C15,1)</f>
        <v>0</v>
      </c>
      <c r="DC15" s="121">
        <f>'Тест ответы'!DA16*'Показатели'!$F$131*IF($DC$4="да",$C15,1)</f>
        <v>0</v>
      </c>
      <c r="DD15" s="121">
        <f>'Тест ответы'!DB16*'Показатели'!$F$132*IF($DD$4="да",$C15,1)</f>
        <v>0</v>
      </c>
      <c r="DE15" s="121">
        <f>'Тест ответы'!DC16*'Показатели'!$F$133*IF($DE$4="да",$C15,1)</f>
        <v>0</v>
      </c>
      <c r="DF15" s="121">
        <f>'Тест ответы'!DD16*'Показатели'!$F$134*IF($DF$4="да",$C15,1)</f>
        <v>0</v>
      </c>
      <c r="DG15" s="121">
        <f>'Тест ответы'!DE16*'Показатели'!$F$135*IF($DG$4="да",$C15,1)</f>
        <v>0</v>
      </c>
      <c r="DH15" s="121">
        <f>'Тест ответы'!DF16*'Показатели'!$F$136*IF($DH14="да",$C15,1)</f>
        <v>0</v>
      </c>
      <c r="DI15" s="121">
        <f>'Тест ответы'!DG16*'Показатели'!$F$137*IF($DI$4="да",$C15,1)</f>
        <v>0</v>
      </c>
      <c r="DJ15" s="121">
        <f>'Тест ответы'!DH16*'Показатели'!$F$138*IF($DJ$4="да",$C15,1)</f>
        <v>0</v>
      </c>
      <c r="DK15" s="122">
        <f>'Тест ответы'!DH16*'Показатели'!$F$139*IF($DK$4="да",$C15,1)</f>
        <v>0</v>
      </c>
      <c r="DL15" s="130" t="str">
        <f>'Тест ответы'!DJ16*#REF!*IF($DL$4="да",$C15,1)</f>
        <v>#REF!</v>
      </c>
      <c r="DM15" s="122" t="str">
        <f>'Тест ответы'!DK16*#REF!*IF(DM$4="да",$C15,1)</f>
        <v>#REF!</v>
      </c>
      <c r="DN15" s="122" t="str">
        <f>'Тест ответы'!DL16*#REF!*IF(DN$4="да",$C15,1)</f>
        <v>#REF!</v>
      </c>
      <c r="DO15" s="131" t="str">
        <f>'Тест ответы'!DM16*#REF!*IF($DO$4="да",$C15,1)</f>
        <v>#REF!</v>
      </c>
      <c r="DP15" s="122">
        <f>'Тест ответы'!DN16*'Показатели'!$F$141*IF($DP$4="да",$C15,1)</f>
        <v>0</v>
      </c>
      <c r="DQ15" s="122">
        <f>'Тест ответы'!DO16*'Показатели'!$F$142*IF(DQ$4="да",$C15,1)</f>
        <v>0</v>
      </c>
      <c r="DR15" s="132">
        <f>'Тест ответы'!DP16*'Показатели'!$F$144*$C15</f>
        <v>0</v>
      </c>
      <c r="DS15" s="122">
        <f>'Тест ответы'!DQ16*'Показатели'!$F$151*$C15</f>
        <v>0</v>
      </c>
      <c r="DT15" s="122">
        <f>'Тест ответы'!DR16*'Показатели'!$F$154*$C15</f>
        <v>0</v>
      </c>
      <c r="DU15" s="122">
        <f>'Тест ответы'!DS16*'Показатели'!$F$157*$C15</f>
        <v>0</v>
      </c>
      <c r="DV15" s="122">
        <f>'Тест ответы'!DT16*'Показатели'!$F$163*$C15</f>
        <v>0</v>
      </c>
      <c r="DW15" s="122">
        <f>'Тест ответы'!DU16*'Показатели'!$F$166*$C15</f>
        <v>0</v>
      </c>
      <c r="DX15" s="133">
        <f>'Тест ответы'!DV16*'Показатели'!$F$169*$C15</f>
        <v>0</v>
      </c>
      <c r="DY15" s="126">
        <f>'Тест ответы'!DW16*'Показатели'!$F$171*IF($DY$4="да",$C15,1)</f>
        <v>0</v>
      </c>
      <c r="DZ15" s="126">
        <f>'Тест ответы'!DX16*'Показатели'!$F$172*IF($DZ$4="да",$C15,1)</f>
        <v>0</v>
      </c>
      <c r="EA15" s="126">
        <f>'Тест ответы'!DY16*'Показатели'!$F$173*IF($EA$4="да",$C15,1)</f>
        <v>0</v>
      </c>
      <c r="EB15" s="126">
        <f>'Тест ответы'!DZ16*'Показатели'!$F$174*IF($EB$4="да",$C15,1)</f>
        <v>0</v>
      </c>
      <c r="EC15" s="126">
        <f>'Тест ответы'!EA16*'Показатели'!$F$175*IF($EC$4="да",$C15,1)</f>
        <v>0</v>
      </c>
      <c r="ED15" s="126">
        <f>'Тест ответы'!EB16*'Показатели'!$F$176*IF($ED$4="да",$C15,1)</f>
        <v>0</v>
      </c>
      <c r="EE15" s="126">
        <f>'Тест ответы'!EC16*'Показатели'!$F$177*IF($EE$4="да",$C15,1)</f>
        <v>0</v>
      </c>
      <c r="EF15" s="126">
        <f>'Тест ответы'!ED16*'Показатели'!$F$178*IF($EF$4="да",$C15,1)</f>
        <v>0</v>
      </c>
      <c r="EG15" s="126">
        <f>'Тест ответы'!EE16*'Показатели'!$F$179*IF($EG$4="да",$C15,1)</f>
        <v>0</v>
      </c>
      <c r="EH15" s="126">
        <f>'Тест ответы'!EF16*'Показатели'!$F$180*IF($EH$4="да",$C15,1)</f>
        <v>0</v>
      </c>
      <c r="EI15" s="126">
        <f>'Тест ответы'!EG16*'Показатели'!$F$181*IF($EI$4="да",$C15,1)</f>
        <v>0</v>
      </c>
      <c r="EJ15" s="126">
        <f>'Тест ответы'!EH16*'Показатели'!$F$182*IF($EJ$4="да",$C15,1)</f>
        <v>0</v>
      </c>
      <c r="EK15" s="126">
        <f>'Тест ответы'!EI16*'Показатели'!$F$183*IF($EK$4="да",$C15,1)</f>
        <v>0</v>
      </c>
      <c r="EL15" s="126">
        <f>'Тест ответы'!EJ16*'Показатели'!$F$184*IF($EL$4="да",$C15,1)</f>
        <v>0</v>
      </c>
      <c r="EM15" s="126">
        <f>'Тест ответы'!EK16*'Показатели'!$F$185*IF($EM$4="да",$C15,1)</f>
        <v>0</v>
      </c>
      <c r="EN15" s="126">
        <f>'Тест ответы'!EL16*'Показатели'!$F$186*IF($EN$4="да",$C15,1)</f>
        <v>0</v>
      </c>
      <c r="EO15" s="126">
        <f>'Тест ответы'!EM16*'Показатели'!$F$187*IF($EO$4="да",$C15,1)</f>
        <v>0</v>
      </c>
      <c r="EP15" s="126">
        <f>'Тест ответы'!EN16*'Показатели'!$F$188*IF($EP$4="да",$C15,1)</f>
        <v>0</v>
      </c>
      <c r="EQ15" s="126">
        <f>'Тест ответы'!EO16*'Показатели'!$F$189*IF($EQ$4="да",$C15,1)</f>
        <v>0</v>
      </c>
      <c r="ER15" s="126">
        <f>'Тест ответы'!EP16*'Показатели'!$F$190*IF($ER$4="да",$C15,1)</f>
        <v>0</v>
      </c>
      <c r="ES15" s="134">
        <f>'Тест ответы'!EQ16*'Показатели'!$F$191*IF($ES$4="да",$C15,1)</f>
        <v>0</v>
      </c>
      <c r="ET15" s="126">
        <f>'Тест ответы'!ER16*'Показатели'!$F$193*IF($ET$4="да",$C15,1)</f>
        <v>0</v>
      </c>
      <c r="EU15" s="126">
        <f>'Тест ответы'!ES16*'Показатели'!$F$194*IF($EU$4="да",$C15,1)</f>
        <v>0</v>
      </c>
      <c r="EV15" s="126">
        <f>'Тест ответы'!ET16*'Показатели'!$F$195*IF($EV$4="да",$C15,1)</f>
        <v>0</v>
      </c>
      <c r="EW15" s="126">
        <f>'Тест ответы'!EU16*'Показатели'!$F$196*IF($EW$4="да",$C15,1)</f>
        <v>0</v>
      </c>
      <c r="EX15" s="126">
        <f>'Тест ответы'!EV16*'Показатели'!$F$197*IF($EX$4="да",$C15,1)</f>
        <v>0</v>
      </c>
      <c r="EY15" s="126">
        <f>'Тест ответы'!EW16*'Показатели'!$F$198*IF($EY$4="да",$C15,1)</f>
        <v>0</v>
      </c>
      <c r="EZ15" s="126">
        <f>'Тест ответы'!EX16*'Показатели'!$F$199*IF($EZ$4="да",$C15,1)</f>
        <v>0</v>
      </c>
      <c r="FA15" s="126">
        <f>'Тест ответы'!EY16*'Показатели'!$F$200*IF($FA$4="да",$C15,1)</f>
        <v>0</v>
      </c>
      <c r="FB15" s="126">
        <f>'Тест ответы'!EZ16*'Показатели'!$F$201*IF($FB$4="да",$C15,1)</f>
        <v>0</v>
      </c>
      <c r="FC15" s="126">
        <f>'Тест ответы'!FA16*'Показатели'!$F$202*IF($FC$4="да",$C15,1)</f>
        <v>0</v>
      </c>
      <c r="FD15" s="126">
        <f>'Тест ответы'!FB16*'Показатели'!$F$203*IF($FD$4="да",$C15,1)</f>
        <v>0</v>
      </c>
      <c r="FE15" s="126">
        <f>'Тест ответы'!FC16*'Показатели'!$F$204*IF($FE$4="да",$C15,1)</f>
        <v>0</v>
      </c>
      <c r="FF15" s="126">
        <f>'Тест ответы'!FD16*'Показатели'!$F$205*IF($FF$4="да",$C15,1)</f>
        <v>0</v>
      </c>
      <c r="FG15" s="126">
        <f>'Тест ответы'!FE16*'Показатели'!$F$206*IF($FG$4="да",$C15,1)</f>
        <v>0</v>
      </c>
      <c r="FH15" s="126">
        <f>'Тест ответы'!FF16*'Показатели'!$F$207*IF($FH$4="да",$C15,1)</f>
        <v>0</v>
      </c>
      <c r="FI15" s="126">
        <f>'Тест ответы'!FG16*'Показатели'!$F$208*IF($FI$4="да",$C15,1)</f>
        <v>0</v>
      </c>
      <c r="FJ15" s="126">
        <f>'Тест ответы'!FH16*'Показатели'!$F$209*IF($FJ$4="да",$C15,1)</f>
        <v>0</v>
      </c>
      <c r="FK15" s="135">
        <f>'Тест ответы'!FI16*'Показатели'!$F$210*IF($FK$4="да",$C15,1)</f>
        <v>0</v>
      </c>
      <c r="FL15" s="122">
        <f>'Тест ответы'!FJ16*'Показатели'!$F$214*IF(FL$4="да",$C15,1)</f>
        <v>0</v>
      </c>
      <c r="FM15" s="122">
        <f>'Тест ответы'!FK16*'Показатели'!$F$215*IF(FM$4="да",$C15,1)</f>
        <v>0</v>
      </c>
      <c r="FN15" s="122">
        <f>'Тест ответы'!FL16*'Показатели'!$F$217*IF(FN$4="да",$C15,1)</f>
        <v>0</v>
      </c>
      <c r="FO15" s="122">
        <f>'Тест ответы'!FM16*'Показатели'!$F$218*IF(FO$4="да",$C15,1)</f>
        <v>0</v>
      </c>
      <c r="FP15" s="122">
        <f>'Тест ответы'!FN16*'Показатели'!$F$220*IF(FP$4="да",$C15,1)</f>
        <v>0</v>
      </c>
      <c r="FQ15" s="122">
        <f>'Тест ответы'!FO16*'Показатели'!$F$221*IF(FQ$4="да",$C15,1)</f>
        <v>0</v>
      </c>
      <c r="FR15" s="122">
        <f>'Тест ответы'!FP16*'Показатели'!$F$222*IF(FR$4="да",$C15,1)</f>
        <v>0</v>
      </c>
      <c r="FS15" s="122">
        <f>'Тест ответы'!FQ16*'Показатели'!$F$223*IF(FS$4="да",$C15,1)</f>
        <v>0</v>
      </c>
      <c r="FT15" s="122">
        <f>'Тест ответы'!FR16*'Показатели'!$F$224*IF(FT$4="да",$C15,1)</f>
        <v>0</v>
      </c>
      <c r="FU15" s="122">
        <f>'Тест ответы'!FS16*'Показатели'!$F$225*IF(FU$4="да",$C15,1)</f>
        <v>0</v>
      </c>
      <c r="FV15" s="122">
        <f>'Тест ответы'!FT16*'Показатели'!$F$227*IF(FV$4="да",$C15,1)</f>
        <v>0</v>
      </c>
      <c r="FW15" s="122">
        <f>'Тест ответы'!FU16*'Показатели'!$F$228*IF(FW$4="да",$C15,1)</f>
        <v>0</v>
      </c>
      <c r="FX15" s="122">
        <f>'Тест ответы'!FV16*'Показатели'!$F$229*IF(FX$4="да",$C15,1)</f>
        <v>0</v>
      </c>
      <c r="FY15" s="122">
        <f>'Тест ответы'!FW16*'Показатели'!$F$230*IF(FY$4="да",$C15,1)</f>
        <v>0</v>
      </c>
      <c r="FZ15" s="122">
        <f>'Тест ответы'!FX16*'Показатели'!$F$231*IF(FZ$4="да",$C15,1)</f>
        <v>0</v>
      </c>
      <c r="GA15" s="122">
        <f>'Тест ответы'!FY16*'Показатели'!$F$232*IF(GA$4="да",$C15,1)</f>
        <v>0</v>
      </c>
      <c r="GB15" s="122">
        <f>'Тест ответы'!FZ16*'Показатели'!$F$235*IF($GB$4="да",$C15,1)</f>
        <v>0</v>
      </c>
      <c r="GC15" s="122">
        <f>'Тест ответы'!GA16*'Показатели'!$F$236*IF($GC$4="да",$C15,1)</f>
        <v>0</v>
      </c>
      <c r="GD15" s="122">
        <f>'Тест ответы'!GB16*'Показатели'!$F$238*IF($GD$4="да",$C15,1)</f>
        <v>0</v>
      </c>
      <c r="GE15" s="122">
        <f>'Тест ответы'!GC16*'Показатели'!$F$239*IF($GE$4="да",$C15,1)</f>
        <v>0</v>
      </c>
      <c r="GF15" s="122">
        <f>'Тест ответы'!GD16*'Показатели'!$F$241*IF($GF$4="да",$C15,1)</f>
        <v>0</v>
      </c>
      <c r="GG15" s="122">
        <f>'Тест ответы'!GE16*'Показатели'!$F$242*IF($GG$4="да",$C15,1)</f>
        <v>0</v>
      </c>
      <c r="GH15" s="122">
        <f>'Тест ответы'!GF16*'Показатели'!$F$243*IF($GH$4="да",$C15,1)</f>
        <v>0</v>
      </c>
      <c r="GI15" s="122">
        <f>'Тест ответы'!GG16*'Показатели'!$F$244*IF($GI$4="да",$C15,1)</f>
        <v>0</v>
      </c>
      <c r="GJ15" s="122">
        <f>'Тест ответы'!GH16*'Показатели'!$F$245*IF($GJ$4="да",$C15,1)</f>
        <v>0</v>
      </c>
      <c r="GK15" s="122">
        <f>'Тест ответы'!GI16*'Показатели'!$F$246*IF($GK$4="да",$C15,1)</f>
        <v>0</v>
      </c>
      <c r="GL15" s="122">
        <f>'Тест ответы'!GJ16*'Показатели'!$F$248*IF($GL$4="да",$C15,1)</f>
        <v>0</v>
      </c>
      <c r="GM15" s="122">
        <f>'Тест ответы'!GK16*'Показатели'!$F$249*IF($GM$4="да",$C15,1)</f>
        <v>0</v>
      </c>
      <c r="GN15" s="122">
        <f>'Тест ответы'!GL16*'Показатели'!$F$250*IF($GN$4="да",$C15,1)</f>
        <v>0</v>
      </c>
      <c r="GO15" s="122">
        <f>'Тест ответы'!GM16*'Показатели'!$F$251*IF($GO$4="да",$C15,1)</f>
        <v>0</v>
      </c>
      <c r="GP15" s="122">
        <f>'Тест ответы'!GN16*'Показатели'!$F$252*IF($GP$4="да",$C15,1)</f>
        <v>0</v>
      </c>
      <c r="GQ15" s="122">
        <f>'Тест ответы'!GO16*'Показатели'!$F$253*IF($GQ$4="да",$C15,1)</f>
        <v>0</v>
      </c>
      <c r="GR15" s="132">
        <f>'Тест ответы'!GP16*'Показатели'!$F$256*IF($GR$4="да",$C15,1)</f>
        <v>0</v>
      </c>
      <c r="GS15" s="122">
        <f>'Тест ответы'!GQ16*'Показатели'!$F$257*IF($GS$4="да",$C15,1)</f>
        <v>0</v>
      </c>
      <c r="GT15" s="122">
        <f>'Тест ответы'!GR16*'Показатели'!$F$258*IF($GT$4="да",$C15,1)</f>
        <v>0</v>
      </c>
      <c r="GU15" s="122">
        <f>'Тест ответы'!GS16*'Показатели'!$F$260*IF($GU$4="да",$C15,1)</f>
        <v>0</v>
      </c>
      <c r="GV15" s="122">
        <f>'Тест ответы'!GT16*'Показатели'!$F$261*IF($GV$4="да",$C15,1)</f>
        <v>0</v>
      </c>
      <c r="GW15" s="122">
        <f>'Тест ответы'!GU16*'Показатели'!$F$262*IF($GW$4="да",$C15,1)</f>
        <v>0</v>
      </c>
      <c r="GX15" s="122">
        <f>'Тест ответы'!GV16*'Показатели'!$F$264*IF($GX$4="да",$C15,1)</f>
        <v>0</v>
      </c>
      <c r="GY15" s="122">
        <f>'Тест ответы'!GW16*'Показатели'!$F$265*IF($GY$4="да",$C15,1)</f>
        <v>0</v>
      </c>
      <c r="GZ15" s="122">
        <f>'Тест ответы'!GX16*'Показатели'!$F$266*IF($GZ$4="да",$C15,1)</f>
        <v>0</v>
      </c>
      <c r="HA15" s="122">
        <f>'Тест ответы'!GY16*'Показатели'!$F$267*IF($HA$4="да",$C15,1)</f>
        <v>0</v>
      </c>
      <c r="HB15" s="122">
        <f>'Тест ответы'!GZ16*'Показатели'!$F$269*IF($HB$4="да",$C15,1)</f>
        <v>0</v>
      </c>
      <c r="HC15" s="122">
        <f>'Тест ответы'!HA16*'Показатели'!$F$270*IF($HC$4="да",$C15,1)</f>
        <v>0</v>
      </c>
      <c r="HD15" s="122">
        <f>'Тест ответы'!HB16*'Показатели'!$F$271*IF($HD$4="да",$C15,1)</f>
        <v>0</v>
      </c>
      <c r="HE15" s="122">
        <f>'Тест ответы'!HC16*'Показатели'!$F$272*IF($HE$4="да",$C15,1)</f>
        <v>0</v>
      </c>
      <c r="HF15" s="122">
        <f>'Тест ответы'!HD16*'Показатели'!$F$274*IF($HF$4="да",$C15,1)</f>
        <v>0</v>
      </c>
      <c r="HG15" s="122">
        <f>'Тест ответы'!HE16*'Показатели'!$F$275*IF($HG$4="да",$C15,1)</f>
        <v>0</v>
      </c>
      <c r="HH15" s="122">
        <f>'Тест ответы'!HF16*'Показатели'!$F$276*IF($HH$4="да",$C15,1)</f>
        <v>0</v>
      </c>
      <c r="HI15" s="122">
        <f>'Тест ответы'!HG16*'Показатели'!$F$277*IF($HI$4="да",$C15,1)</f>
        <v>0</v>
      </c>
      <c r="HJ15" s="122">
        <f>'Тест ответы'!HH16*'Показатели'!$F$278*IF($HJ$4="да",$C15,1)</f>
        <v>0</v>
      </c>
      <c r="HK15" s="122">
        <f>'Тест ответы'!HI16*'Показатели'!$F$279*IF($HK$4="да",$C15,1)</f>
        <v>0</v>
      </c>
      <c r="HL15" s="122">
        <f>'Тест ответы'!HJ16*'Показатели'!$F$280*IF($HL$4="да",$C15,1)</f>
        <v>0</v>
      </c>
      <c r="HM15" s="122">
        <f>'Тест ответы'!HK16*'Показатели'!$F$281*IF($HM$4="да",$C15,1)</f>
        <v>0</v>
      </c>
      <c r="HN15" s="122">
        <f>'Тест ответы'!HL16*'Показатели'!$F$282*IF($HN$4="да",$C15,1)</f>
        <v>0</v>
      </c>
      <c r="HO15" s="122">
        <f>'Тест ответы'!HM16*'Показатели'!$F$284*IF($HO$4="да",$C15,1)</f>
        <v>0</v>
      </c>
      <c r="HP15" s="122">
        <f>'Тест ответы'!HN16*'Показатели'!$F$285*IF($HP$4="да",$C15,1)</f>
        <v>0</v>
      </c>
      <c r="HQ15" s="122">
        <f>'Тест ответы'!HO16*'Показатели'!$F$286*IF($HQ$4="да",$C15,1)</f>
        <v>0</v>
      </c>
      <c r="HR15" s="122">
        <f>'Тест ответы'!HP16*'Показатели'!$F$287*IF($HR$4="да",$C15,1)</f>
        <v>0</v>
      </c>
      <c r="HS15" s="122">
        <f>'Тест ответы'!HQ16*'Показатели'!$F$288*IF($HS$4="да",$C15,1)</f>
        <v>0</v>
      </c>
      <c r="HT15" s="122">
        <f>'Тест ответы'!HR16*'Показатели'!$F$289*IF(HT$4="да",$C15,1)</f>
        <v>0</v>
      </c>
      <c r="HU15" s="122">
        <f>'Тест ответы'!HS16*'Показатели'!$F$290*IF($HU$4="да",$C15,1)</f>
        <v>0</v>
      </c>
      <c r="HV15" s="122">
        <f>'Тест ответы'!HT16*'Показатели'!$F$291*IF($HV$4="да",$C15,1)</f>
        <v>0</v>
      </c>
      <c r="HW15" s="122">
        <f>'Тест ответы'!HU16*'Показатели'!$F$292*IF($HW$4="да",$C15,1)</f>
        <v>0</v>
      </c>
      <c r="HX15" s="122" t="str">
        <f>'Тест ответы'!HV16*#REF!*C15</f>
        <v>#REF!</v>
      </c>
      <c r="HY15" s="133" t="str">
        <f>'Тест ответы'!HW16*#REF!*C15</f>
        <v>#REF!</v>
      </c>
      <c r="HZ15" s="122">
        <f>'Тест ответы'!HX16*'Показатели'!$F$295*IF(HZ$4="да",$C15,1)</f>
        <v>0</v>
      </c>
      <c r="IA15" s="122">
        <f>'Тест ответы'!HY16*'Показатели'!$F$296*IF(IA$4="да",$C15,1)</f>
        <v>0</v>
      </c>
      <c r="IB15" s="122">
        <f>'Тест ответы'!HZ16*'Показатели'!$F$297*IF(IB$4="да",$C15,1)</f>
        <v>0</v>
      </c>
      <c r="IC15" s="122">
        <f>'Тест ответы'!IA16*'Показатели'!$F$299*IF(IC$4="да",$C15,1)</f>
        <v>0</v>
      </c>
      <c r="ID15" s="122">
        <f>'Тест ответы'!IB16*'Показатели'!$F$300*IF(ID$4="да",$C15,1)</f>
        <v>0</v>
      </c>
      <c r="IE15" s="122">
        <f>'Тест ответы'!IC16*'Показатели'!$F$301*IF(IE$4="да",$C15,1)</f>
        <v>0</v>
      </c>
      <c r="IF15" s="122">
        <f>'Тест ответы'!ID16*'Показатели'!$F$303*IF(IF$4="да",$C15,1)</f>
        <v>0</v>
      </c>
      <c r="IG15" s="122">
        <f>'Тест ответы'!IE16*'Показатели'!$F$304*IF(IG$4="да",$C15,1)</f>
        <v>0</v>
      </c>
      <c r="IH15" s="122">
        <f>'Тест ответы'!IF16*'Показатели'!$F$305*IF(IH$4="да",$C15,1)</f>
        <v>0</v>
      </c>
      <c r="II15" s="122">
        <f>'Тест ответы'!IG16*'Показатели'!$F$307*IF(II$4="да",$C15,1)</f>
        <v>0</v>
      </c>
      <c r="IJ15" s="122">
        <f>'Тест ответы'!IH16*'Показатели'!$F$308*IF(IJ$4="да",$C15,1)</f>
        <v>0</v>
      </c>
      <c r="IK15" s="122">
        <f>'Тест ответы'!II16*'Показатели'!$F$309*IF(IK$4="да",$C15,1)</f>
        <v>0</v>
      </c>
      <c r="IL15" s="122">
        <f>'Тест ответы'!IJ16*'Показатели'!$F$313*IF(IL$4="да",$C15,1)</f>
        <v>0</v>
      </c>
      <c r="IM15" s="122">
        <f>'Тест ответы'!IK16*'Показатели'!$F$314*IF(IM$4="да",$C15,1)</f>
        <v>0</v>
      </c>
      <c r="IN15" s="122">
        <f>'Тест ответы'!IL16*'Показатели'!$F$315*IF(IN$4="да",$C15,1)</f>
        <v>0</v>
      </c>
      <c r="IO15" s="122">
        <f>'Тест ответы'!IM16*'Показатели'!$F$316*IF(IO$4="да",$C15,1)</f>
        <v>0</v>
      </c>
      <c r="IP15" s="122">
        <f>'Тест ответы'!IN16*'Показатели'!$F$317*IF(IP$4="да",$C15,1)</f>
        <v>0</v>
      </c>
      <c r="IQ15" s="122">
        <f>'Тест ответы'!IO16*'Показатели'!$F$318*IF(IQ$4="да",$C15,1)</f>
        <v>0</v>
      </c>
      <c r="IR15" s="122">
        <f>'Тест ответы'!IP16*'Показатели'!$F$320*IF(IR$4="да",$C15,1)</f>
        <v>0</v>
      </c>
      <c r="IS15" s="122">
        <f>'Тест ответы'!IQ16*'Показатели'!$F$321*IF(IS$4="да",$C15,1)</f>
        <v>0</v>
      </c>
      <c r="IT15" s="122">
        <f>'Тест ответы'!IR16*'Показатели'!$F$322*IF(IT$4="да",$C15,1)</f>
        <v>0</v>
      </c>
      <c r="IU15" s="122">
        <f>'Тест ответы'!IS16*'Показатели'!$F$323*IF(IU$4="да",$C15,1)</f>
        <v>0</v>
      </c>
      <c r="IV15" s="122">
        <f>'Тест ответы'!IT16*'Показатели'!$F$324*IF(IV$4="да",$C15,1)</f>
        <v>0</v>
      </c>
      <c r="IW15" s="122">
        <f>'Тест ответы'!IU16*'Показатели'!$F$325*IF(IW$4="да",$C15,1)</f>
        <v>0</v>
      </c>
      <c r="IX15" s="122">
        <f>'Тест ответы'!IV16*'Показатели'!$F$327*IF(IX$4="да",$C15,1)</f>
        <v>0</v>
      </c>
      <c r="IY15" s="122">
        <f>'Тест ответы'!IW16*'Показатели'!$F$328*IF(IY$4="да",$C15,1)</f>
        <v>0</v>
      </c>
      <c r="IZ15" s="132">
        <f>'Тест ответы'!IX16*'Показатели'!$F$331*IF(IZ$4="да",$C15,1)</f>
        <v>0</v>
      </c>
      <c r="JA15" s="122">
        <f>'Тест ответы'!IY16*'Показатели'!$F$332*IF(JA$4="да",$C15,1)</f>
        <v>0</v>
      </c>
      <c r="JB15" s="122">
        <f>'Тест ответы'!IZ16*'Показатели'!$F$333*IF(JB$4="да",$C15,1)</f>
        <v>0</v>
      </c>
      <c r="JC15" s="122">
        <f>'Тест ответы'!JA16*'Показатели'!$F$334*IF(JC$4="да",$C15,1)</f>
        <v>0</v>
      </c>
      <c r="JD15" s="122">
        <f>'Тест ответы'!JB16*'Показатели'!$F$335*IF(JD$4="да",$C15,1)</f>
        <v>0</v>
      </c>
      <c r="JE15" s="122">
        <f>'Тест ответы'!JC16*'Показатели'!$F$336*IF(JE$4="да",$C15,1)</f>
        <v>0</v>
      </c>
      <c r="JF15" s="122">
        <f>'Тест ответы'!JD16*'Показатели'!$F$338*IF(JF$4="да",$C15,1)</f>
        <v>0</v>
      </c>
      <c r="JG15" s="122">
        <f>'Тест ответы'!JE16*'Показатели'!$F$339*IF(JG$4="да",$C15,1)</f>
        <v>0</v>
      </c>
      <c r="JH15" s="122">
        <f>'Тест ответы'!JF16*'Показатели'!$F$341*IF(JH$4="да",$C15,1)</f>
        <v>0</v>
      </c>
      <c r="JI15" s="122">
        <f>'Тест ответы'!JG16*'Показатели'!$F$342*IF(JI$4="да",$C15,1)</f>
        <v>0</v>
      </c>
      <c r="JJ15" s="122">
        <f>'Тест ответы'!JH16*'Показатели'!$F$343*IF(JJ$4="да",$C15,1)</f>
        <v>0</v>
      </c>
      <c r="JK15" s="122">
        <f>'Тест ответы'!JI16*'Показатели'!$F$344*IF(JK$4="да",$C15,1)</f>
        <v>0</v>
      </c>
      <c r="JL15" s="122">
        <f>'Тест ответы'!JJ16*'Показатели'!$F$345*IF(JL$4="да",$C15,1)</f>
        <v>0</v>
      </c>
      <c r="JM15" s="122">
        <f>'Тест ответы'!JK16*'Показатели'!$F$346*IF(JM$4="да",$C15,1)</f>
        <v>0</v>
      </c>
      <c r="JN15" s="122">
        <f>'Тест ответы'!JL16*'Показатели'!$F$347*IF(JN$4="да",$C15,1)</f>
        <v>0</v>
      </c>
      <c r="JO15" s="122">
        <f>'Тест ответы'!JM16*'Показатели'!$F$348*IF(JO$4="да",$C15,1)</f>
        <v>0</v>
      </c>
      <c r="JP15" s="122">
        <f>'Тест ответы'!JN16*'Показатели'!$F$349*IF(JP$4="да",$C15,1)</f>
        <v>0</v>
      </c>
      <c r="JQ15" s="122">
        <f>'Тест ответы'!JO16*'Показатели'!$F$350*IF(JQ$4="да",$C15,1)</f>
        <v>0</v>
      </c>
      <c r="JR15" s="122">
        <f>'Тест ответы'!JP16*'Показатели'!$F$351*IF(JR$4="да",$C15,1)</f>
        <v>0</v>
      </c>
      <c r="JS15" s="122">
        <f>'Тест ответы'!JQ16*'Показатели'!$F$352*IF(JS$4="да",$C15,1)</f>
        <v>0</v>
      </c>
      <c r="JT15" s="122">
        <f>'Тест ответы'!JR16*'Показатели'!$F$353*IF(JT$4="да",$C15,1)</f>
        <v>0</v>
      </c>
      <c r="JU15" s="122">
        <f>'Тест ответы'!JS16*'Показатели'!$F$354*IF(JU$4="да",$C15,1)</f>
        <v>0</v>
      </c>
      <c r="JV15" s="122">
        <f>'Тест ответы'!JT16*'Показатели'!$F$355*IF(JV$4="да",$C15,1)</f>
        <v>0</v>
      </c>
      <c r="JW15" s="122">
        <f>'Тест ответы'!JU16*'Показатели'!$F$356*IF(JW$4="да",$C15,1)</f>
        <v>0</v>
      </c>
      <c r="JX15" s="122">
        <f>'Тест ответы'!JV16*'Показатели'!$F$357*IF(JX$4="да",$C15,1)</f>
        <v>0</v>
      </c>
      <c r="JY15" s="122">
        <f>'Тест ответы'!JW16*'Показатели'!$F$358*IF(JY$4="да",$C15,1)</f>
        <v>0</v>
      </c>
      <c r="JZ15" s="122">
        <f>'Тест ответы'!JX16*'Показатели'!$F$360*IF(JZ$4="да",$C15,1)</f>
        <v>0</v>
      </c>
      <c r="KA15" s="122">
        <f>'Тест ответы'!JY16*'Показатели'!$F$361*IF(KA$4="да",$C15,1)</f>
        <v>0</v>
      </c>
      <c r="KB15" s="122">
        <f>'Тест ответы'!JZ16*'Показатели'!$F$362*IF(KB$4="да",$C15,1)</f>
        <v>0</v>
      </c>
      <c r="KC15" s="122">
        <f>'Тест ответы'!KA16*'Показатели'!$F$363*IF(KC$4="да",$C15,1)</f>
        <v>0</v>
      </c>
      <c r="KD15" s="122">
        <f>'Тест ответы'!KB16*'Показатели'!$F$364*IF(KD$4="да",$C15,1)</f>
        <v>0</v>
      </c>
      <c r="KE15" s="136">
        <f>'Тест ответы'!KC16*'Показатели'!$F$365*IF(KE$4="да",$C15,1)</f>
        <v>0</v>
      </c>
      <c r="KF15" s="122">
        <f>'Тест ответы'!KD16*'Показатели'!$F$380*IF(KF$4="да",A15,1)</f>
        <v>0</v>
      </c>
      <c r="KG15" s="122">
        <f>'Тест ответы'!KE16*'Показатели'!$F$383*IF(KG$4="да",B15,1)</f>
        <v>0</v>
      </c>
      <c r="KH15" s="133">
        <f>'Тест ответы'!KF16*'Показатели'!$F$385*IF(KH$4="да",C15,1)</f>
        <v>0</v>
      </c>
      <c r="KI15" s="122">
        <f>'Тест ответы'!KG16*'Показатели'!$F$387*IF($KI$4="да",C15,1)</f>
        <v>0</v>
      </c>
      <c r="KJ15" s="122">
        <f>'Тест ответы'!KH16*'Показатели'!$F$388*IF($KJ$4="да",C15,1)</f>
        <v>0</v>
      </c>
      <c r="KK15" s="122">
        <f>'Тест ответы'!KI16*'Показатели'!$F$389*IF($KK$4="да",C15,1)</f>
        <v>0</v>
      </c>
      <c r="KL15" s="132">
        <f>'Тест ответы'!KJ16*'Показатели'!$F$391*IF(KL$4="да",C15,1)</f>
        <v>0</v>
      </c>
      <c r="KM15" s="122">
        <f>'Тест ответы'!KK16*'Показатели'!$F$392*IF(KM$4="да",D15,1)</f>
        <v>0</v>
      </c>
      <c r="KN15" s="132">
        <f>'Тест ответы'!KL16*'Показатели'!$F$394*IF($KN$4="да",C15,1)</f>
        <v>0</v>
      </c>
      <c r="KO15" s="133">
        <f>'Тест ответы'!KM16*'Показатели'!$F$395*IF($KO$4="да",C15,1)</f>
        <v>0</v>
      </c>
      <c r="KP15" s="122">
        <f>'Тест ответы'!KN16*'Показатели'!$F$397*IF($KP$4="да",$C15,1)</f>
        <v>0</v>
      </c>
      <c r="KQ15" s="122">
        <f>'Тест ответы'!KO16*'Показатели'!$F$398*IF($KQ$4="да",$C15,1)</f>
        <v>0</v>
      </c>
      <c r="KR15" s="122">
        <f>'Тест ответы'!KP16*'Показатели'!$F$400*IF($KR$4="да",$C15,1)</f>
        <v>0</v>
      </c>
      <c r="KS15" s="133">
        <f>'Тест ответы'!KQ16*'Показатели'!$F$401*IF($KS$4="да",$C15,1)</f>
        <v>0</v>
      </c>
      <c r="KT15" s="122">
        <f>'Тест ответы'!KR16*'Показатели'!$F$403*IF($KT$4="да",$C15,1)</f>
        <v>0</v>
      </c>
      <c r="KU15" s="122">
        <f>'Тест ответы'!KS16*'Показатели'!$F$405*IF($KU$4="да",$C15,1)</f>
        <v>0</v>
      </c>
      <c r="KV15" s="130">
        <f>'Тест ответы'!KT16*'Показатели'!$F$408*IF($KV$4="да",$C15,1)</f>
        <v>0</v>
      </c>
      <c r="KW15" s="122">
        <f>'Тест ответы'!KU16*'Показатели'!$F$409*IF($KW$4="да",$C15,1)</f>
        <v>0</v>
      </c>
      <c r="KX15" s="122">
        <f>'Тест ответы'!KV16*'Показатели'!$F$410*IF($KX$4="да",$C15,1)</f>
        <v>0</v>
      </c>
      <c r="KY15" s="122">
        <f>'Тест ответы'!KW16*'Показатели'!$F$411*IF($KY$4="да",$C15,1)</f>
        <v>0</v>
      </c>
      <c r="KZ15" s="132">
        <f>'Тест ответы'!KX16*'Показатели'!$F$413*IF($KZ$4="да",$C15,1)</f>
        <v>0</v>
      </c>
      <c r="LA15" s="122">
        <f>'Тест ответы'!KY16*'Показатели'!$F$415*IF($LA$4="да",$C15,1)</f>
        <v>0</v>
      </c>
      <c r="LB15" s="122">
        <f>'Тест ответы'!KZ16*'Показатели'!$F$416*IF($LB$4="да",$C15,1)</f>
        <v>0</v>
      </c>
      <c r="LC15" s="122">
        <f>'Тест ответы'!LA16*'Показатели'!$F$417*IF($LC$4="да",$C15,1)</f>
        <v>0</v>
      </c>
      <c r="LD15" s="132">
        <f>'Тест ответы'!LB16*'Показатели'!$F$420*IF($LD$4="да",$C15,1)</f>
        <v>0</v>
      </c>
      <c r="LE15" s="122">
        <f>'Тест ответы'!LC16*'Показатели'!$F$422*IF($LE$4="да",$C15,1)</f>
        <v>0</v>
      </c>
      <c r="LF15" s="122">
        <f>'Тест ответы'!LD16*'Показатели'!$F$423*IF($LF$4="да",$C15,1)</f>
        <v>0</v>
      </c>
      <c r="LG15" s="133">
        <f>'Тест ответы'!LE16*'Показатели'!$F$424*IF($LG$4="да",$C15,1)</f>
        <v>0</v>
      </c>
      <c r="LH15" s="122">
        <f>'Тест ответы'!LF16*'Показатели'!$F$426*IF(LH$4="да",$C15,1)</f>
        <v>0</v>
      </c>
      <c r="LI15" s="122">
        <f>'Тест ответы'!LG16*'Показатели'!$F$427*IF($LI$4="да",$C15,1)</f>
        <v>0</v>
      </c>
      <c r="LJ15" s="122">
        <f>'Тест ответы'!LH16*'Показатели'!$F$428*IF($LJ$4="да",$C15,1)</f>
        <v>0</v>
      </c>
      <c r="LK15" s="122">
        <f>'Тест ответы'!LI16*'Показатели'!$F$429*IF($LK$4="да",$C15,1)</f>
        <v>0</v>
      </c>
      <c r="LL15" s="122">
        <f>'Тест ответы'!LJ16*'Показатели'!$F$430*IF($LI$4="да",$C15,1)</f>
        <v>0</v>
      </c>
      <c r="LM15" s="125">
        <f>'Тест ответы'!LK16*'Показатели'!$F$461*IF(LM$4="да",$C15,1)</f>
        <v>0</v>
      </c>
      <c r="LN15" s="126">
        <f>'Тест ответы'!LL16*'Показатели'!$F$462*IF(LN$4="да",$C15,1)</f>
        <v>0</v>
      </c>
      <c r="LO15" s="126">
        <f>'Тест ответы'!LM16*'Показатели'!$F$463*IF(LO$4="да",$C15,1)</f>
        <v>0</v>
      </c>
      <c r="LP15" s="126">
        <f>'Тест ответы'!LN16*'Показатели'!$F$464*IF(LP$4="да",$C15,1)</f>
        <v>0</v>
      </c>
      <c r="LQ15" s="126">
        <f>'Тест ответы'!LO16*'Показатели'!$F$466*IF(LQ$4="да",$C15,1)</f>
        <v>0</v>
      </c>
      <c r="LR15" s="126">
        <f>'Тест ответы'!LP16*'Показатели'!$F$467*IF(LR$4="да",$C15,1)</f>
        <v>0</v>
      </c>
      <c r="LS15" s="126">
        <f>'Тест ответы'!LQ16*'Показатели'!$F$468*IF(LS$4="да",$C15,1)</f>
        <v>0</v>
      </c>
      <c r="LT15" s="135">
        <f>'Тест ответы'!LR16*'Показатели'!$F$469*IF(LT$4="да",$C15,1)</f>
        <v>0</v>
      </c>
      <c r="LU15" s="122">
        <f>'Тест ответы'!LS16*'Показатели'!$F$472*IF($LU$4="да",$C15,1)</f>
        <v>0</v>
      </c>
      <c r="LV15" s="122">
        <f>'Тест ответы'!LT16*'Показатели'!$F$473*IF($LV$4="да",$C15,1)</f>
        <v>0</v>
      </c>
      <c r="LW15" s="122">
        <f>'Тест ответы'!LU16*'Показатели'!$F$474*IF($LW$4="да",$C15,1)</f>
        <v>0</v>
      </c>
      <c r="LX15" s="122">
        <f>'Тест ответы'!LV16*'Показатели'!$F$476*IF($LX$4="да",$C15,1)</f>
        <v>0</v>
      </c>
      <c r="LY15" s="122">
        <f>'Тест ответы'!LW16*'Показатели'!$F$477*IF($LY$4="да",$C15,1)</f>
        <v>0</v>
      </c>
      <c r="LZ15" s="122">
        <f>'Тест ответы'!LX16*'Показатели'!$F$478*IF(LZ$4="да",$C15,1)</f>
        <v>0</v>
      </c>
      <c r="MA15" s="122">
        <f>'Тест ответы'!LY16*'Показатели'!$F$479*IF($MA$4="да",$C15,1)</f>
        <v>0</v>
      </c>
      <c r="MB15" s="122">
        <f>'Тест ответы'!LZ16*'Показатели'!$F$480*IF($MB$4="да",$C15,1)</f>
        <v>0</v>
      </c>
      <c r="MC15" s="122">
        <f>'Тест ответы'!MA16*'Показатели'!$F$481*IF($MC$4="да",$C15,1)</f>
        <v>0</v>
      </c>
      <c r="MD15" s="122">
        <f>'Тест ответы'!MB16*'Показатели'!$F$483*IF($MD$4="да",$C15,1)</f>
        <v>0</v>
      </c>
      <c r="ME15" s="122">
        <f>'Тест ответы'!MC16*'Показатели'!$F$484*IF($ME$4="да",$C15,1)</f>
        <v>0</v>
      </c>
      <c r="MF15" s="122">
        <f>'Тест ответы'!MD16*'Показатели'!$F$486*IF($MF$4="да",$C15,1)</f>
        <v>0</v>
      </c>
      <c r="MG15" s="136">
        <f>'Тест ответы'!ME16*'Показатели'!$F$486*IF(MG$4="да",$C15,1)</f>
        <v>0</v>
      </c>
      <c r="MH15" s="126">
        <f>'Тест ответы'!MF16*'Показатели'!$F$489*IF($MH$4="да",$C15,1)</f>
        <v>0</v>
      </c>
      <c r="MI15" s="126">
        <f>'Тест ответы'!MG16*'Показатели'!$F$490*IF($MI$4="да",$C15,1)</f>
        <v>0</v>
      </c>
      <c r="MJ15" s="126">
        <f>'Тест ответы'!MH16*'Показатели'!$F$491*IF($MJ$4="да",$C15,1)</f>
        <v>0</v>
      </c>
      <c r="MK15" s="126">
        <f>'Тест ответы'!MI16*'Показатели'!$F$492*IF($MK$4="да",$C15,1)</f>
        <v>0</v>
      </c>
      <c r="ML15" s="126">
        <f>'Тест ответы'!MJ16*'Показатели'!$F$493*IF($ML$4="да",$C15,1)</f>
        <v>0</v>
      </c>
      <c r="MM15" s="126">
        <f>'Тест ответы'!MK16*'Показатели'!$F$494*IF($MM$4="да",$C15,1)</f>
        <v>0</v>
      </c>
      <c r="MN15" s="126">
        <f>'Тест ответы'!ML16*'Показатели'!$F$495*IF($MN$4="да",$C15,1)</f>
        <v>0</v>
      </c>
      <c r="MO15" s="126">
        <f>'Тест ответы'!MM16*'Показатели'!$F$496*IF($MO$4="да",$C15,1)</f>
        <v>0</v>
      </c>
      <c r="MP15" s="126">
        <f>'Тест ответы'!MN16*'Показатели'!$F$497*IF($MP$4="да",$C15,1)</f>
        <v>0</v>
      </c>
      <c r="MQ15" s="126">
        <f>'Тест ответы'!MO16*'Показатели'!$F$498*IF($MQ$4="да",$C15,1)</f>
        <v>0</v>
      </c>
      <c r="MR15" s="126">
        <f>'Тест ответы'!MP16*'Показатели'!$F$499*IF($MR$4="да",$C15,1)</f>
        <v>0</v>
      </c>
      <c r="MS15" s="126">
        <f>'Тест ответы'!MQ16*'Показатели'!$F$500*IF($MS$4="да",$C15,1)</f>
        <v>0</v>
      </c>
      <c r="MT15" s="126">
        <f>'Тест ответы'!MR16*'Показатели'!G$501*IF($MS$4="да",$C15,1)</f>
        <v>0</v>
      </c>
      <c r="MU15" s="126">
        <f>'Тест ответы'!MS16*'Показатели'!H$502*IF($MS$4="да",$C15,1)</f>
        <v>0</v>
      </c>
      <c r="MV15" s="126">
        <f>'Тест ответы'!MT16*'Показатели'!I$503*IF($MS$4="да",$C15,1)</f>
        <v>0</v>
      </c>
      <c r="MW15" s="126">
        <f>'Тест ответы'!MU16*'Показатели'!$F$504*IF($MW$4="да",$C15,1)</f>
        <v>0</v>
      </c>
      <c r="MX15" s="126">
        <f>'Тест ответы'!MV16*'Показатели'!$F$505*IF(MX$4="да",$C15,1)</f>
        <v>0</v>
      </c>
      <c r="MY15" s="126">
        <f>'Тест ответы'!MW16*'Показатели'!$F$506*IF(MY$4="да",$C15,1)</f>
        <v>0</v>
      </c>
      <c r="MZ15" s="126">
        <f>'Тест ответы'!MX16*'Показатели'!$F$507*IF(MZ$4="да",$C15,1)</f>
        <v>0</v>
      </c>
      <c r="NA15" s="126">
        <f>'Тест ответы'!MY16*'Показатели'!$F$508*IF(NA$4="да",$C15,1)</f>
        <v>0</v>
      </c>
      <c r="NB15" s="126">
        <f>'Тест ответы'!MZ16*'Показатели'!$F$509*IF(NB$4="да",$C15,1)</f>
        <v>0</v>
      </c>
      <c r="NC15" s="126">
        <f>'Тест ответы'!NA16*'Показатели'!$F$510*IF(NC$4="да",$C15,1)</f>
        <v>0</v>
      </c>
      <c r="ND15" s="126">
        <f>'Тест ответы'!NB16*'Показатели'!$F$511*IF(ND$4="да",$C15,1)</f>
        <v>0</v>
      </c>
      <c r="NE15" s="126">
        <f>'Тест ответы'!NC16*'Показатели'!$F$512*IF(NE$4="да",$C15,1)</f>
        <v>0</v>
      </c>
      <c r="NF15" s="126">
        <f>'Тест ответы'!ND16*'Показатели'!$F$513*IF(NF$4="да",$C15,1)</f>
        <v>0</v>
      </c>
      <c r="NG15" s="126">
        <f>'Тест ответы'!NE16*'Показатели'!$F$514*IF(NG$4="да",$C15,1)</f>
        <v>0</v>
      </c>
      <c r="NH15" s="126">
        <f>'Тест ответы'!NF16*'Показатели'!$F$515*IF(NH$4="да",$C15,1)</f>
        <v>0</v>
      </c>
      <c r="NI15" s="134">
        <f>'Тест ответы'!NG16*'Показатели'!$F$516*IF($NI$4="да",$C15,1)</f>
        <v>0</v>
      </c>
      <c r="NJ15" s="126">
        <f>'Тест ответы'!NH16*'Показатели'!$F$518*IF(NJ$4="да",$C15,1)</f>
        <v>0</v>
      </c>
      <c r="NK15" s="126">
        <f>'Тест ответы'!NI16*'Показатели'!$F$519*IF(NK$4="да",$C15,1)</f>
        <v>0</v>
      </c>
      <c r="NL15" s="126">
        <f>'Тест ответы'!NJ16*'Показатели'!$F$520*IF(NL$4="да",$C15,1)</f>
        <v>0</v>
      </c>
      <c r="NM15" s="126">
        <f>'Тест ответы'!NK16*'Показатели'!$F$521*IF(NM$4="да",$C15,1)</f>
        <v>0</v>
      </c>
      <c r="NN15" s="126">
        <f>'Тест ответы'!NL16*'Показатели'!$F$522*IF(NN$4="да",$C15,1)</f>
        <v>0</v>
      </c>
      <c r="NO15" s="126">
        <f>'Тест ответы'!NM16*'Показатели'!$F$523*IF(NO$4="да",$C15,1)</f>
        <v>0</v>
      </c>
      <c r="NP15" s="126">
        <f>'Тест ответы'!NN16*'Показатели'!G$524*IF(NP$4="да",$C15,1)</f>
        <v>0</v>
      </c>
      <c r="NQ15" s="126">
        <f>'Тест ответы'!NO16*'Показатели'!H$525*IF(NQ$4="да",$C15,1)</f>
        <v>0</v>
      </c>
      <c r="NR15" s="126">
        <f>'Тест ответы'!NP16*'Показатели'!I$526*IF(NR$4="да",$C15,1)</f>
        <v>0</v>
      </c>
      <c r="NS15" s="126">
        <f>'Тест ответы'!NQ16*'Показатели'!$F$527*IF(NS$4="да",$C15,1)</f>
        <v>0</v>
      </c>
      <c r="NT15" s="126">
        <f>'Тест ответы'!NR16*'Показатели'!$F$528*IF(NT$4="да",$C15,1)</f>
        <v>0</v>
      </c>
      <c r="NU15" s="126">
        <f>'Тест ответы'!NS16*'Показатели'!$F$529*IF(NU$4="да",$C15,1)</f>
        <v>0</v>
      </c>
      <c r="NV15" s="135">
        <f>'Тест ответы'!NT16*'Показатели'!$F$530*IF(NV$4="да",$C15,1)</f>
        <v>0</v>
      </c>
      <c r="NW15" s="126">
        <f>'Тест ответы'!NU16*'Показатели'!$F$533*IF($NW$4="да",$C15,1)</f>
        <v>0</v>
      </c>
      <c r="NX15" s="126">
        <f>'Тест ответы'!NV16*'Показатели'!$F$534*IF($NX$4="да",$C15,1)</f>
        <v>0</v>
      </c>
      <c r="NY15" s="127">
        <f>'Тест ответы'!NW16*'Показатели'!$F$536*IF($NY$4="да",$C15,1)</f>
        <v>0</v>
      </c>
      <c r="NZ15" s="126">
        <f>'Тест ответы'!NX16*'Показатели'!$F$537*IF($NZ$4="да",$C15,1)</f>
        <v>0</v>
      </c>
      <c r="OA15" s="127">
        <f>'Тест ответы'!NY16*'Показатели'!$F$539*IF(OA$4="да",$C15,1)</f>
        <v>0</v>
      </c>
      <c r="OB15" s="126">
        <f>'Тест ответы'!NZ16*'Показатели'!$F$540*IF(OB$4="да",$C15,1)</f>
        <v>0</v>
      </c>
      <c r="OC15" s="126">
        <f>'Тест ответы'!OA16*'Показатели'!$F$541*IF(OC$4="да",$C15,1)</f>
        <v>0</v>
      </c>
      <c r="OD15" s="126">
        <f>'Тест ответы'!OB16*'Показатели'!$F$542*IF(OD$4="да",$C15,1)</f>
        <v>0</v>
      </c>
      <c r="OE15" s="126">
        <f>'Тест ответы'!OC16*'Показатели'!$F$543*IF(OE$4="да",$C15,1)</f>
        <v>0</v>
      </c>
      <c r="OF15" s="126">
        <f>'Тест ответы'!OD16*'Показатели'!$F$544*IF(OF$4="да",$C15,1)</f>
        <v>0</v>
      </c>
      <c r="OG15" s="127">
        <f>'Тест ответы'!OE16*'Показатели'!$F$546*IF(OG$4="да",$C15,1)</f>
        <v>0</v>
      </c>
      <c r="OH15" s="126">
        <f>'Тест ответы'!OF16*'Показатели'!$F$547*IF(OH$4="да",$C15,1)</f>
        <v>0</v>
      </c>
      <c r="OI15" s="126">
        <f>'Тест ответы'!OG16*'Показатели'!$F$548*IF(OI$4="да",$C15,1)</f>
        <v>0</v>
      </c>
      <c r="OJ15" s="126">
        <f>'Тест ответы'!OH16*'Показатели'!$F$549*IF(OJ$4="да",$C15,1)</f>
        <v>0</v>
      </c>
      <c r="OK15" s="126">
        <f>'Тест ответы'!OI16*'Показатели'!$F$550*IF(OK$4="да",$C15,1)</f>
        <v>0</v>
      </c>
      <c r="OL15" s="126">
        <f>'Тест ответы'!OJ16*'Показатели'!$F$551*IF(OL$4="да",$C15,1)</f>
        <v>0</v>
      </c>
      <c r="OM15" s="137">
        <f>'Тест ответы'!OK16*'Показатели'!$F$554*IF($OM$4="да",$C15,1)</f>
        <v>0</v>
      </c>
      <c r="ON15" s="134">
        <f>'Тест ответы'!OL16*'Показатели'!$F$555*IF($ON$4="да",$C15,1)</f>
        <v>0</v>
      </c>
      <c r="OO15" s="126">
        <f>'Тест ответы'!OM16*'Показатели'!$F$557*IF($OO$4="да",$C15,1)</f>
        <v>0</v>
      </c>
      <c r="OP15" s="135">
        <f>'Тест ответы'!ON16*'Показатели'!$F$558*IF($OP$4="да",$C15,1)</f>
        <v>0</v>
      </c>
      <c r="OQ15" s="127">
        <f>'Тест ответы'!OO16*'Показатели'!$F$564*IF(OQ$4="да",$C15,1)</f>
        <v>0</v>
      </c>
      <c r="OR15" s="126">
        <f>'Тест ответы'!OP16*'Показатели'!$F$565*IF(OR$4="да",$C15,1)</f>
        <v>0</v>
      </c>
      <c r="OS15" s="126">
        <f>'Тест ответы'!OQ16*'Показатели'!$F$566*IF(OS$4="да",$C15,1)</f>
        <v>0</v>
      </c>
      <c r="OT15" s="126">
        <f>'Тест ответы'!OR16*'Показатели'!$F$567*IF(OT$4="да",$C15,1)</f>
        <v>0</v>
      </c>
      <c r="OU15" s="126">
        <f>'Тест ответы'!OS16*'Показатели'!$F$568*IF(OU$4="да",$C15,1)</f>
        <v>0</v>
      </c>
      <c r="OV15" s="126">
        <f>'Тест ответы'!OT16*'Показатели'!$F$569*IF(OV$4="да",$C15,1)</f>
        <v>0</v>
      </c>
      <c r="OW15" s="127">
        <f>'Тест ответы'!OU16*'Показатели'!$F$574*IF(OW$4="да",$C15,1)</f>
        <v>0</v>
      </c>
      <c r="OX15" s="126">
        <f>'Тест ответы'!OV16*'Показатели'!$F$575*IF(OX$4="да",$C15,1)</f>
        <v>0</v>
      </c>
      <c r="OY15" s="126">
        <f>'Тест ответы'!OW16*'Показатели'!$F$576*IF(OY$4="да",$C15,1)</f>
        <v>0</v>
      </c>
      <c r="OZ15" s="126">
        <f>'Тест ответы'!OX16*'Показатели'!$F$577*IF(OZ$4="да",$C15,1)</f>
        <v>0</v>
      </c>
      <c r="PA15" s="126">
        <f>'Тест ответы'!OY16*'Показатели'!$F$578*IF(PA$4="да",$C15,1)</f>
        <v>0</v>
      </c>
      <c r="PB15" s="126">
        <f>'Тест ответы'!OZ16*'Показатели'!$F$579*IF(PB$4="да",$C15,1)</f>
        <v>0</v>
      </c>
      <c r="PC15" s="137">
        <f>'Тест ответы'!PA16*'Показатели'!$F$584*IF($PC$4="да",$C15,1)</f>
        <v>0</v>
      </c>
      <c r="PD15" s="126">
        <f>'Тест ответы'!PB16*'Показатели'!$F$585*IF($PD$4="да",$C15,1)</f>
        <v>0</v>
      </c>
      <c r="PE15" s="126">
        <f>'Тест ответы'!PC16*'Показатели'!$F$587*IF($PE$4="да",$C15,1)</f>
        <v>0</v>
      </c>
      <c r="PF15" s="126">
        <f>'Тест ответы'!PD16*'Показатели'!$F$588*IF($PF$4="да",$C15,1)</f>
        <v>0</v>
      </c>
      <c r="PG15" s="126">
        <f>'Тест ответы'!PE16*'Показатели'!$F$589*IF($PG$4="да",$C15,1)</f>
        <v>0</v>
      </c>
      <c r="PH15" s="126">
        <f>'Тест ответы'!PF16*'Показатели'!$F$590*IF($PH$4="да",$C15,1)</f>
        <v>0</v>
      </c>
      <c r="PI15" s="126">
        <f>'Тест ответы'!PG16*'Показатели'!$F$591*IF($PI$4="да",$C15,1)</f>
        <v>0</v>
      </c>
      <c r="PJ15" s="126">
        <f>'Тест ответы'!PH16*'Показатели'!$F$592*IF($PJ$4="да",$C15,1)</f>
        <v>0</v>
      </c>
      <c r="PK15" s="126">
        <f>'Тест ответы'!PI16*'Показатели'!$F$593*IF($PK$4="да",$C15,1)</f>
        <v>0</v>
      </c>
      <c r="PL15" s="126">
        <f>'Тест ответы'!PJ16*'Показатели'!$F$594*IF($PL$4="да",$C15,1)</f>
        <v>0</v>
      </c>
      <c r="PM15" s="126">
        <f>'Тест ответы'!PK16*'Показатели'!$F$595*IF($PM$4="да",$C15,1)</f>
        <v>0</v>
      </c>
      <c r="PN15" s="126">
        <f>'Тест ответы'!PL16*'Показатели'!$F$596*IF($PN$4="да",$C15,1)</f>
        <v>0</v>
      </c>
      <c r="PO15" s="126">
        <f>'Тест ответы'!PM16*'Показатели'!$F$597*IF($PO$4="да",$C15,1)</f>
        <v>0</v>
      </c>
      <c r="PP15" s="126">
        <f>'Тест ответы'!PN16*'Показатели'!$F$599*IF($PP$4="да",$C15,1)</f>
        <v>0</v>
      </c>
      <c r="PQ15" s="126">
        <f>'Тест ответы'!PO16*'Показатели'!$F$600*IF($PQ$4="да",$C15,1)</f>
        <v>0</v>
      </c>
      <c r="PR15" s="126">
        <f>'Тест ответы'!PP16*'Показатели'!$F$603*IF($PR$4="да",$C15,1)</f>
        <v>0</v>
      </c>
      <c r="PS15" s="126">
        <f>'Тест ответы'!PQ16*'Показатели'!$F$605*IF($PS$4="да",$C15,1)</f>
        <v>0</v>
      </c>
      <c r="PT15" s="126">
        <f>'Тест ответы'!PR16*'Показатели'!$F$606*IF($PT$4="да",$C15,1)</f>
        <v>0</v>
      </c>
      <c r="PU15" s="126">
        <f>'Тест ответы'!PS16*'Показатели'!$F$607*IF($PU$4="да",$C15,1)</f>
        <v>0</v>
      </c>
      <c r="PV15" s="126">
        <f>'Тест ответы'!PT16*'Показатели'!$F$608*IF($PV$4="да",$C15,1)</f>
        <v>0</v>
      </c>
      <c r="PW15" s="126">
        <f>'Тест ответы'!PU16*'Показатели'!$F$609*IF($PW$4="да",$C15,1)</f>
        <v>0</v>
      </c>
      <c r="PX15" s="126">
        <f>'Тест ответы'!PV16*'Показатели'!$F$610*IF($PX$4="да",$C15,1)</f>
        <v>0</v>
      </c>
      <c r="PY15" s="137">
        <f>'Тест ответы'!PW16*'Показатели'!$F$612*IF(PY$4="да",$C15,1)</f>
        <v>0</v>
      </c>
      <c r="PZ15" s="127">
        <f>'Тест ответы'!PX16*'Показатели'!$F$614*IF(PZ$4="да",$C15,1)</f>
        <v>0</v>
      </c>
      <c r="QA15" s="126">
        <f>'Тест ответы'!PY16*'Показатели'!$F$614*IF(QA$4="да",$C15,1)</f>
        <v>0</v>
      </c>
      <c r="QB15" s="126">
        <f>'Тест ответы'!PZ16*'Показатели'!$F$614*IF(QB$4="да",$C15,1)</f>
        <v>0</v>
      </c>
      <c r="QC15" s="126">
        <f>'Тест ответы'!QA16*'Показатели'!$F$614*IF(QC$4="да",$C15,1)</f>
        <v>0</v>
      </c>
      <c r="QD15" s="126">
        <f>'Тест ответы'!QB16*'Показатели'!$F$614*IF(QD$4="да",$C15,1)</f>
        <v>0</v>
      </c>
      <c r="QE15" s="127">
        <f>'Тест ответы'!QC16*'Показатели'!$F$620*IF(QE$4="да",$C15,1)</f>
        <v>0</v>
      </c>
      <c r="QF15" s="126">
        <f>'Тест ответы'!QD16*'Показатели'!$F$620*IF(QF$4="да",$C15,1)</f>
        <v>0</v>
      </c>
      <c r="QG15" s="126">
        <f>'Тест ответы'!QE16*'Показатели'!$F$620*IF(QG$4="да",$C15,1)</f>
        <v>0</v>
      </c>
      <c r="QH15" s="126">
        <f>'Тест ответы'!QF16*'Показатели'!$F$620*IF(QH$4="да",$C15,1)</f>
        <v>0</v>
      </c>
      <c r="QI15" s="126">
        <f>'Тест ответы'!QG16*'Показатели'!$F$620*IF(QI$4="да",$C15,1)</f>
        <v>0</v>
      </c>
      <c r="QJ15" s="138">
        <f>'Тест ответы'!QH16*'Показатели'!$F$620*IF(QJ$4="да",$C15,1)</f>
        <v>0</v>
      </c>
      <c r="QK15" s="122" t="str">
        <f>'Тест ответы'!QI16*#REF!*IF(QK$4="да",$C15,1)</f>
        <v>#REF!</v>
      </c>
      <c r="QL15" s="122">
        <f>'Тест ответы'!QJ16*'Показатели'!$F$628*IF(QL$4="да",$C15,1)</f>
        <v>0</v>
      </c>
      <c r="QM15" s="122">
        <f>'Тест ответы'!QK16*'Показатели'!$F$629*IF(QM$4="да",$C15,1)</f>
        <v>0</v>
      </c>
      <c r="QN15" s="122">
        <f>'Тест ответы'!QL16*'Показатели'!$F$631*IF(QN$4="да",$C15,1)</f>
        <v>0</v>
      </c>
      <c r="QO15" s="122" t="str">
        <f>'Тест ответы'!QM16*#REF!*IF(QO$4="да",$C15,1)</f>
        <v>#REF!</v>
      </c>
      <c r="QP15" s="136">
        <f>'Тест ответы'!QN16*'Показатели'!$F$632*IF(QP$4="да",$C15,1)</f>
        <v>0</v>
      </c>
      <c r="QQ15" s="126">
        <f>'Тест ответы'!QO16*'Показатели'!$F$635*IF(QQ$4="да",$C15,1)</f>
        <v>0</v>
      </c>
      <c r="QR15" s="126">
        <f>'Тест ответы'!QP16*'Показатели'!$F$636*IF(QR$4="да",$C15,1)</f>
        <v>0</v>
      </c>
      <c r="QS15" s="126">
        <f>'Тест ответы'!QQ16*'Показатели'!$F$638*IF(QS$4="да",$C15,1)</f>
        <v>0</v>
      </c>
      <c r="QT15" s="126">
        <f>'Тест ответы'!QR16*'Показатели'!$F$639*IF(QT$4="да",$C15,1)</f>
        <v>0</v>
      </c>
      <c r="QU15" s="126">
        <f>'Тест ответы'!QS16*'Показатели'!$F$640*IF(QU$4="да",$C15,1)</f>
        <v>0</v>
      </c>
      <c r="QV15" s="126">
        <f>'Тест ответы'!QT16*'Показатели'!$F$641*IF(QV$4="да",$C15,1)</f>
        <v>0</v>
      </c>
      <c r="QW15" s="126">
        <f>'Тест ответы'!QU16*'Показатели'!$F$642*IF(QW$4="да",$C15,1)</f>
        <v>0</v>
      </c>
      <c r="QX15" s="135">
        <f>'Тест ответы'!QV16*'Показатели'!$F$643*IF(QX$4="да",$C15,1)</f>
        <v>0</v>
      </c>
      <c r="QY15" s="122"/>
      <c r="QZ15" s="122"/>
      <c r="RA15" s="122"/>
      <c r="RB15" s="122"/>
      <c r="RC15" s="122"/>
      <c r="RD15" s="122"/>
      <c r="RE15" s="122"/>
      <c r="RF15" s="122"/>
      <c r="RG15" s="122"/>
    </row>
    <row r="16">
      <c r="A16" s="117">
        <v>12.0</v>
      </c>
      <c r="B16" s="118" t="str">
        <f>'Тест ответы'!B17</f>
        <v>Волгоградская область</v>
      </c>
      <c r="C16" s="119">
        <v>1.0</v>
      </c>
      <c r="D16" s="120" t="str">
        <f t="shared" si="9"/>
        <v>#REF!</v>
      </c>
      <c r="E16" s="121">
        <f>'Тест ответы'!C17*'Показатели'!$F$3*IF(E$4="да",$C16,1)</f>
        <v>0.0005</v>
      </c>
      <c r="F16" s="121">
        <f>'Тест ответы'!D17*'Показатели'!$F$4*IF(F$4="да",$C16,1)</f>
        <v>0.005</v>
      </c>
      <c r="G16" s="121">
        <f>'Тест ответы'!E17*'Показатели'!$F$5*IF($G$4="да",C16,1)</f>
        <v>0</v>
      </c>
      <c r="H16" s="121">
        <f>'Тест ответы'!F17*'Показатели'!$F$6*IF($H$4="да",C16,1)</f>
        <v>0</v>
      </c>
      <c r="I16" s="121">
        <f>'Тест ответы'!G17*'Показатели'!$F$7*IF(I$4="да",D16,1)</f>
        <v>0</v>
      </c>
      <c r="J16" s="121">
        <f>'Тест ответы'!H17*'Показатели'!$F$8*IF($J$4="да",C16,1)</f>
        <v>0</v>
      </c>
      <c r="K16" s="121">
        <f>'Тест ответы'!I17*'Показатели'!F$9*IF(K$4="да",D16,1)</f>
        <v>0</v>
      </c>
      <c r="L16" s="121">
        <f>'Тест ответы'!J17*'Показатели'!$F$10*IF(L$4="да",$C16,1)</f>
        <v>0</v>
      </c>
      <c r="M16" s="121">
        <f>'Тест ответы'!K17*'Показатели'!$F$11*IF(M$4="да",$C16,1)</f>
        <v>0.03</v>
      </c>
      <c r="N16" s="122">
        <f>'Тест ответы'!L17*'Показатели'!$F$12*IF(N$4="да",$C16,1)</f>
        <v>0.03</v>
      </c>
      <c r="O16" s="123">
        <f>'Тест ответы'!M17*'Показатели'!$F$14*IF(O$4="да",$C16,1)</f>
        <v>0.04</v>
      </c>
      <c r="P16" s="124">
        <f>'Тест ответы'!N17*'Показатели'!$F$15*IF(P$4="да",$C16,1)</f>
        <v>0</v>
      </c>
      <c r="Q16" s="124">
        <f>'Тест ответы'!O17*'Показатели'!$F$17*IF(Q$4="да",$C16,1)</f>
        <v>0</v>
      </c>
      <c r="R16" s="124">
        <f>'Тест ответы'!P17*'Показатели'!$F$18*IF(R$4="да",$C16,1)</f>
        <v>0.1</v>
      </c>
      <c r="S16" s="123">
        <f>'Тест ответы'!Q17*'Показатели'!$F$20*IF(S$4="да",$C16,1)</f>
        <v>0</v>
      </c>
      <c r="T16" s="121">
        <f>'Тест ответы'!R17*'Показатели'!$F$21*C16</f>
        <v>0</v>
      </c>
      <c r="U16" s="121">
        <f>'Тест ответы'!S17*'Показатели'!$F$24*IF(U$4="да",$C16,1)</f>
        <v>0</v>
      </c>
      <c r="V16" s="121">
        <f>'Тест ответы'!T17*'Показатели'!$F$25*IF(V$4="да",$C16,1)</f>
        <v>0</v>
      </c>
      <c r="W16" s="121">
        <f>'Тест ответы'!U17*'Показатели'!$F$26*IF(W$4="да",$C16,1)</f>
        <v>0</v>
      </c>
      <c r="X16" s="121">
        <f>'Тест ответы'!V17*'Показатели'!$F$28*IF(X$4="да",$C16,1)</f>
        <v>0</v>
      </c>
      <c r="Y16" s="121">
        <f>'Тест ответы'!W17*'Показатели'!$F$29*IF(Y$4="да",$C16,1)</f>
        <v>0</v>
      </c>
      <c r="Z16" s="125">
        <f>'Тест ответы'!X17*'Показатели'!$F$33*IF(Z$4="да",$C16,1)</f>
        <v>0</v>
      </c>
      <c r="AA16" s="126">
        <f>'Тест ответы'!Y17*'Показатели'!$F$34*IF(AA$4="да",$C16,1)</f>
        <v>0</v>
      </c>
      <c r="AB16" s="126">
        <f>'Тест ответы'!Z17*'Показатели'!$F$35*IF(AB$4="да",$C16,1)</f>
        <v>0</v>
      </c>
      <c r="AC16" s="126">
        <f>'Тест ответы'!AA17*'Показатели'!$F$36*IF(AC$4="да",$C16,1)</f>
        <v>0</v>
      </c>
      <c r="AD16" s="126">
        <f>'Тест ответы'!AB17*'Показатели'!$F$37*IF(AD$4="да",$C16,1)</f>
        <v>0</v>
      </c>
      <c r="AE16" s="126">
        <f>'Тест ответы'!AC17*'Показатели'!$F$38*IF(AE$4="да",$C16,1)</f>
        <v>0</v>
      </c>
      <c r="AF16" s="126">
        <f>'Тест ответы'!AD17*'Показатели'!$F$39*IF(AF$4="да",$C16,1)</f>
        <v>0</v>
      </c>
      <c r="AG16" s="126">
        <f>'Тест ответы'!AE17*'Показатели'!$F$40*IF(AG$4="да",$C16,1)</f>
        <v>0</v>
      </c>
      <c r="AH16" s="126">
        <f>'Тест ответы'!AF17*'Показатели'!$F$41*IF(AH$4="да",$C16,1)</f>
        <v>0</v>
      </c>
      <c r="AI16" s="127">
        <f>'Тест ответы'!AG17*'Показатели'!$F$43*IF(AI$4="да",$C16,1)</f>
        <v>0</v>
      </c>
      <c r="AJ16" s="126">
        <f>'Тест ответы'!AH17*'Показатели'!$F$44*IF(AJ$4="да",$C16,1)</f>
        <v>0</v>
      </c>
      <c r="AK16" s="126">
        <f>'Тест ответы'!AI17*'Показатели'!$F$45*IF(AK$4="да",$C16,1)</f>
        <v>0</v>
      </c>
      <c r="AL16" s="126">
        <f>'Тест ответы'!AJ17*'Показатели'!$F$46*IF(AL$4="да",$C16,1)</f>
        <v>0</v>
      </c>
      <c r="AM16" s="126">
        <f>'Тест ответы'!AK17*'Показатели'!$F$47*IF(AM$4="да",$C16,1)</f>
        <v>0</v>
      </c>
      <c r="AN16" s="126">
        <f>'Тест ответы'!AL17*'Показатели'!$F$48*IF(AN$4="да",$C16,1)</f>
        <v>0</v>
      </c>
      <c r="AO16" s="126">
        <f>'Тест ответы'!AM17*'Показатели'!$F$49*IF(AO$4="да",$C16,1)</f>
        <v>0</v>
      </c>
      <c r="AP16" s="126">
        <f>'Тест ответы'!AN17*'Показатели'!$F$50*IF(AP$4="да",$C16,1)</f>
        <v>0</v>
      </c>
      <c r="AQ16" s="126">
        <f>'Тест ответы'!AO17*'Показатели'!$F$51*IF(AQ$4="да",$C16,1)</f>
        <v>0</v>
      </c>
      <c r="AR16" s="123">
        <f>'Тест ответы'!AP17*'Показатели'!$F$53*IF($AR$4="да",$C16,1)</f>
        <v>0</v>
      </c>
      <c r="AS16" s="128">
        <f>'Тест ответы'!AQ17*'Показатели'!$F$54*IF($AS$4="да",$C16,1)</f>
        <v>0</v>
      </c>
      <c r="AT16" s="127">
        <f>'Тест ответы'!AR17*'Показатели'!$F$56*IF(AT$4="да",$C16,1)</f>
        <v>0</v>
      </c>
      <c r="AU16" s="126">
        <f>'Тест ответы'!AS17*'Показатели'!$F$57*IF(AU$4="да",$C16,1)</f>
        <v>0</v>
      </c>
      <c r="AV16" s="126">
        <f>'Тест ответы'!AT17*'Показатели'!$F$58*IF(AV$4="да",$C16,1)</f>
        <v>0</v>
      </c>
      <c r="AW16" s="126">
        <f>'Тест ответы'!AU17*'Показатели'!$F$59*IF(AW$4="да",$C16,1)</f>
        <v>0</v>
      </c>
      <c r="AX16" s="126">
        <f>'Тест ответы'!AV17*'Показатели'!$F$60*IF(AX$4="да",$C16,1)</f>
        <v>0</v>
      </c>
      <c r="AY16" s="126">
        <f>'Тест ответы'!AW17*'Показатели'!$F$61*IF(AY$4="да",$C16,1)</f>
        <v>0</v>
      </c>
      <c r="AZ16" s="129">
        <f>'Тест ответы'!AX17*'Показатели'!$F$64*IF($AZ$4="да",$C16,1)</f>
        <v>0</v>
      </c>
      <c r="BA16" s="121">
        <f>'Тест ответы'!AY17*'Показатели'!$F$65*IF($BA$4="да",$C16,1)</f>
        <v>0</v>
      </c>
      <c r="BB16" s="121">
        <f>'Тест ответы'!AZ17*'Показатели'!$F$66*IF($BA$4="да",$C16,1)</f>
        <v>0</v>
      </c>
      <c r="BC16" s="121">
        <f>'Тест ответы'!BA17*'Показатели'!$F$67*IF($BC$4="да",$C16,1)</f>
        <v>0</v>
      </c>
      <c r="BD16" s="121">
        <f>'Тест ответы'!BB17*'Показатели'!$F$68*IF($BD$4="да",$C16,1)</f>
        <v>0</v>
      </c>
      <c r="BE16" s="121">
        <f>'Тест ответы'!BC17*'Показатели'!$F$69*IF($BE$4="да",$C16,1)</f>
        <v>0</v>
      </c>
      <c r="BF16" s="121">
        <f>'Тест ответы'!BD17*'Показатели'!$F$70*IF($BF$4="да",$C16,1)</f>
        <v>0</v>
      </c>
      <c r="BG16" s="121">
        <f>'Тест ответы'!BE17*'Показатели'!$F$71*IF($BG$4="да",$C16,1)</f>
        <v>0</v>
      </c>
      <c r="BH16" s="128">
        <f>'Тест ответы'!BF17*'Показатели'!$F$72*IF($BH$4="да",$C16,1)</f>
        <v>0</v>
      </c>
      <c r="BI16" s="121">
        <f>'Тест ответы'!BG17*'Показатели'!$F$75*IF($BI$4="да",$C16,1)</f>
        <v>0</v>
      </c>
      <c r="BJ16" s="121">
        <f>'Тест ответы'!BH17*'Показатели'!$F$76*IF($BJ$4="да",$C16,1)</f>
        <v>0</v>
      </c>
      <c r="BK16" s="121">
        <f>'Тест ответы'!BI17*'Показатели'!$F$77*IF($BK$4="да",$C16,1)</f>
        <v>0</v>
      </c>
      <c r="BL16" s="121">
        <f>'Тест ответы'!BJ17*'Показатели'!$F$78*IF($BL$4="да",$C16,1)</f>
        <v>0</v>
      </c>
      <c r="BM16" s="121">
        <f>'Тест ответы'!BK17*'Показатели'!$F$79*IF($BM$4="да",$C16,1)</f>
        <v>0</v>
      </c>
      <c r="BN16" s="121">
        <f>'Тест ответы'!BL17*'Показатели'!$F$80*IF($BN$4="да",$C16,1)</f>
        <v>0</v>
      </c>
      <c r="BO16" s="128">
        <f>'Тест ответы'!BM17*'Показатели'!$F$81*IF($BO$4="да",$C16,1)</f>
        <v>0</v>
      </c>
      <c r="BP16" s="121">
        <f>'Тест ответы'!BN17*'Показатели'!$F$86*IF(BP$4="да",$C16,1)</f>
        <v>0</v>
      </c>
      <c r="BQ16" s="121">
        <f>'Тест ответы'!BO17*'Показатели'!$F$87*IF(BQ$4="да",$C16,1)</f>
        <v>0</v>
      </c>
      <c r="BR16" s="121">
        <f>'Тест ответы'!BP17*'Показатели'!$F$88*IF(BR$4="да",$C16,1)</f>
        <v>0</v>
      </c>
      <c r="BS16" s="121">
        <f>'Тест ответы'!BQ17*'Показатели'!$F$89*IF($BS$4="да",$C16,1)</f>
        <v>0</v>
      </c>
      <c r="BT16" s="121">
        <f>'Тест ответы'!BR17*'Показатели'!$F$90*IF($BT$4="да",$C16,1)</f>
        <v>0</v>
      </c>
      <c r="BU16" s="121">
        <f>'Тест ответы'!BS17*'Показатели'!$F$91*IF($BU$4="да",$C16,1)</f>
        <v>0</v>
      </c>
      <c r="BV16" s="121">
        <f>'Тест ответы'!BT17*'Показатели'!$F$92*IF($BV$4="да",$C16,1)</f>
        <v>0</v>
      </c>
      <c r="BW16" s="121">
        <f>'Тест ответы'!BU17*'Показатели'!$F$93*IF($BW$4="да",$C16,1)</f>
        <v>0</v>
      </c>
      <c r="BX16" s="121">
        <f>'Тест ответы'!BV17*'Показатели'!$F$94*IF($BX$4="да",$C16,1)</f>
        <v>0</v>
      </c>
      <c r="BY16" s="121">
        <f>'Тест ответы'!BW17*'Показатели'!$F$95*IF($BY$4="да",$C16,1)</f>
        <v>0</v>
      </c>
      <c r="BZ16" s="121">
        <f>'Тест ответы'!BX17*'Показатели'!$F$96*IF($BZ$4="да",$C16,1)</f>
        <v>0</v>
      </c>
      <c r="CA16" s="121">
        <f>'Тест ответы'!BY17*'Показатели'!$F$97*IF($CA$4="да",$C16,1)</f>
        <v>0</v>
      </c>
      <c r="CB16" s="121">
        <f>'Тест ответы'!BZ17*'Показатели'!$F$99*IF($CB$4="да",$C16,1)</f>
        <v>0</v>
      </c>
      <c r="CC16" s="121">
        <f>'Тест ответы'!CA17*'Показатели'!$F$100*IF($CC$4="да",$C16,1)</f>
        <v>0</v>
      </c>
      <c r="CD16" s="121">
        <f>'Тест ответы'!CB17*'Показатели'!$F$101*IF($CD$4="да",$C16,1)</f>
        <v>0</v>
      </c>
      <c r="CE16" s="121">
        <f>'Тест ответы'!CC17*'Показатели'!$F$102*IF($CE$4="да",$C16,1)</f>
        <v>0</v>
      </c>
      <c r="CF16" s="121">
        <f>'Тест ответы'!CD17*'Показатели'!$F$103*IF($CF$4="да",$C16,1)</f>
        <v>0</v>
      </c>
      <c r="CG16" s="121">
        <f>'Тест ответы'!CE17*'Показатели'!$F$104*IF($CG$4="да",$C16,1)</f>
        <v>0</v>
      </c>
      <c r="CH16" s="121">
        <f>'Тест ответы'!CF17*'Показатели'!$F$105*IF($CH$4="да",$C16,1)</f>
        <v>0</v>
      </c>
      <c r="CI16" s="121">
        <f>'Тест ответы'!CG17*'Показатели'!$F$106*IF($CI$4="да",$C16,1)</f>
        <v>0</v>
      </c>
      <c r="CJ16" s="121">
        <f>'Тест ответы'!CH17*'Показатели'!$F$107*IF($CJ$4="да",$C16,1)</f>
        <v>0</v>
      </c>
      <c r="CK16" s="121">
        <f>'Тест ответы'!CI17*'Показатели'!$F$108*IF($CK$4="да",$C16,1)</f>
        <v>0</v>
      </c>
      <c r="CL16" s="121">
        <f>'Тест ответы'!CJ17*'Показатели'!$F$109*IF($CL$4="да",$C16,1)</f>
        <v>0</v>
      </c>
      <c r="CM16" s="121">
        <f>'Тест ответы'!CK17*'Показатели'!$F$110*IF($CM$4="да",$C16,1)</f>
        <v>0</v>
      </c>
      <c r="CN16" s="121">
        <f>'Тест ответы'!CL17*'Показатели'!$F$111*IF($CN$4="да",$C16,1)</f>
        <v>0</v>
      </c>
      <c r="CO16" s="121">
        <f>'Тест ответы'!CM17*'Показатели'!$F$112*IF($CO$4="да",$C16,1)</f>
        <v>0</v>
      </c>
      <c r="CP16" s="128">
        <f>'Тест ответы'!CN17*'Показатели'!$F$113*IF($CP$4="да",$C16,1)</f>
        <v>0</v>
      </c>
      <c r="CQ16" s="121">
        <f>'Тест ответы'!CO17*'Показатели'!$F$118*IF(CQ$4="да",$C16,1)</f>
        <v>0</v>
      </c>
      <c r="CR16" s="121">
        <f>'Тест ответы'!CP17*'Показатели'!$F$119*IF(CR$4="да",$C16,1)</f>
        <v>0</v>
      </c>
      <c r="CS16" s="121">
        <f>'Тест ответы'!CQ17*'Показатели'!$F$120*IF(CS$4="да",$C16,1)</f>
        <v>0</v>
      </c>
      <c r="CT16" s="121">
        <f>'Тест ответы'!CR17*'Показатели'!$F$121*IF($CT$4="да",$C16,1)</f>
        <v>0</v>
      </c>
      <c r="CU16" s="121">
        <f>'Тест ответы'!CS17*'Показатели'!$F$122*IF($CU$4="да",$C16,1)</f>
        <v>0</v>
      </c>
      <c r="CV16" s="121">
        <f>'Тест ответы'!CT17*'Показатели'!$F$123*IF($CV$4="да",$C16,1)</f>
        <v>0</v>
      </c>
      <c r="CW16" s="121">
        <f>'Тест ответы'!CU17*'Показатели'!$F$124*IF($CW$4="да",$C16,1)</f>
        <v>0</v>
      </c>
      <c r="CX16" s="121">
        <f>'Тест ответы'!CV17*'Показатели'!$F$125*IF($CX$4="да",$C16,1)</f>
        <v>0</v>
      </c>
      <c r="CY16" s="121">
        <f>'Тест ответы'!CW17*'Показатели'!$F$126*IF($CY$4="да",$C16,1)</f>
        <v>0</v>
      </c>
      <c r="CZ16" s="121">
        <f>'Тест ответы'!CX17*'Показатели'!$F$127*IF($CZ$4="да",$C16,1)</f>
        <v>0</v>
      </c>
      <c r="DA16" s="121">
        <f>'Тест ответы'!CY17*'Показатели'!$F$128*IF($DA$4="да",$C16,1)</f>
        <v>0</v>
      </c>
      <c r="DB16" s="121">
        <f>'Тест ответы'!CZ17*'Показатели'!$F$129*IF($DB$4="да",$C16,1)</f>
        <v>0</v>
      </c>
      <c r="DC16" s="121">
        <f>'Тест ответы'!DA17*'Показатели'!$F$131*IF($DC$4="да",$C16,1)</f>
        <v>0</v>
      </c>
      <c r="DD16" s="121">
        <f>'Тест ответы'!DB17*'Показатели'!$F$132*IF($DD$4="да",$C16,1)</f>
        <v>0</v>
      </c>
      <c r="DE16" s="121">
        <f>'Тест ответы'!DC17*'Показатели'!$F$133*IF($DE$4="да",$C16,1)</f>
        <v>0</v>
      </c>
      <c r="DF16" s="121">
        <f>'Тест ответы'!DD17*'Показатели'!$F$134*IF($DF$4="да",$C16,1)</f>
        <v>0</v>
      </c>
      <c r="DG16" s="121">
        <f>'Тест ответы'!DE17*'Показатели'!$F$135*IF($DG$4="да",$C16,1)</f>
        <v>0</v>
      </c>
      <c r="DH16" s="121">
        <f>'Тест ответы'!DF17*'Показатели'!$F$136*IF($DH15="да",$C16,1)</f>
        <v>0</v>
      </c>
      <c r="DI16" s="121">
        <f>'Тест ответы'!DG17*'Показатели'!$F$137*IF($DI$4="да",$C16,1)</f>
        <v>0</v>
      </c>
      <c r="DJ16" s="121">
        <f>'Тест ответы'!DH17*'Показатели'!$F$138*IF($DJ$4="да",$C16,1)</f>
        <v>0</v>
      </c>
      <c r="DK16" s="122">
        <f>'Тест ответы'!DH17*'Показатели'!$F$139*IF($DK$4="да",$C16,1)</f>
        <v>0</v>
      </c>
      <c r="DL16" s="130" t="str">
        <f>'Тест ответы'!DJ17*#REF!*IF($DL$4="да",$C16,1)</f>
        <v>#REF!</v>
      </c>
      <c r="DM16" s="122" t="str">
        <f>'Тест ответы'!DK17*#REF!*IF(DM$4="да",$C16,1)</f>
        <v>#REF!</v>
      </c>
      <c r="DN16" s="122" t="str">
        <f>'Тест ответы'!DL17*#REF!*IF(DN$4="да",$C16,1)</f>
        <v>#REF!</v>
      </c>
      <c r="DO16" s="131" t="str">
        <f>'Тест ответы'!DM17*#REF!*IF($DO$4="да",$C16,1)</f>
        <v>#REF!</v>
      </c>
      <c r="DP16" s="122">
        <f>'Тест ответы'!DN17*'Показатели'!$F$141*IF($DP$4="да",$C16,1)</f>
        <v>0</v>
      </c>
      <c r="DQ16" s="122">
        <f>'Тест ответы'!DO17*'Показатели'!$F$142*IF(DQ$4="да",$C16,1)</f>
        <v>0</v>
      </c>
      <c r="DR16" s="132">
        <f>'Тест ответы'!DP17*'Показатели'!$F$144*$C16</f>
        <v>0</v>
      </c>
      <c r="DS16" s="122">
        <f>'Тест ответы'!DQ17*'Показатели'!$F$151*$C16</f>
        <v>0</v>
      </c>
      <c r="DT16" s="122">
        <f>'Тест ответы'!DR17*'Показатели'!$F$154*$C16</f>
        <v>0</v>
      </c>
      <c r="DU16" s="122">
        <f>'Тест ответы'!DS17*'Показатели'!$F$157*$C16</f>
        <v>0</v>
      </c>
      <c r="DV16" s="122">
        <f>'Тест ответы'!DT17*'Показатели'!$F$163*$C16</f>
        <v>0</v>
      </c>
      <c r="DW16" s="122">
        <f>'Тест ответы'!DU17*'Показатели'!$F$166*$C16</f>
        <v>0</v>
      </c>
      <c r="DX16" s="133">
        <f>'Тест ответы'!DV17*'Показатели'!$F$169*$C16</f>
        <v>0</v>
      </c>
      <c r="DY16" s="126">
        <f>'Тест ответы'!DW17*'Показатели'!$F$171*IF($DY$4="да",$C16,1)</f>
        <v>0</v>
      </c>
      <c r="DZ16" s="126">
        <f>'Тест ответы'!DX17*'Показатели'!$F$172*IF($DZ$4="да",$C16,1)</f>
        <v>0</v>
      </c>
      <c r="EA16" s="126">
        <f>'Тест ответы'!DY17*'Показатели'!$F$173*IF($EA$4="да",$C16,1)</f>
        <v>0</v>
      </c>
      <c r="EB16" s="126">
        <f>'Тест ответы'!DZ17*'Показатели'!$F$174*IF($EB$4="да",$C16,1)</f>
        <v>0</v>
      </c>
      <c r="EC16" s="126">
        <f>'Тест ответы'!EA17*'Показатели'!$F$175*IF($EC$4="да",$C16,1)</f>
        <v>0</v>
      </c>
      <c r="ED16" s="126">
        <f>'Тест ответы'!EB17*'Показатели'!$F$176*IF($ED$4="да",$C16,1)</f>
        <v>0</v>
      </c>
      <c r="EE16" s="126">
        <f>'Тест ответы'!EC17*'Показатели'!$F$177*IF($EE$4="да",$C16,1)</f>
        <v>0</v>
      </c>
      <c r="EF16" s="126">
        <f>'Тест ответы'!ED17*'Показатели'!$F$178*IF($EF$4="да",$C16,1)</f>
        <v>0</v>
      </c>
      <c r="EG16" s="126">
        <f>'Тест ответы'!EE17*'Показатели'!$F$179*IF($EG$4="да",$C16,1)</f>
        <v>0</v>
      </c>
      <c r="EH16" s="126">
        <f>'Тест ответы'!EF17*'Показатели'!$F$180*IF($EH$4="да",$C16,1)</f>
        <v>0</v>
      </c>
      <c r="EI16" s="126">
        <f>'Тест ответы'!EG17*'Показатели'!$F$181*IF($EI$4="да",$C16,1)</f>
        <v>0</v>
      </c>
      <c r="EJ16" s="126">
        <f>'Тест ответы'!EH17*'Показатели'!$F$182*IF($EJ$4="да",$C16,1)</f>
        <v>0</v>
      </c>
      <c r="EK16" s="126">
        <f>'Тест ответы'!EI17*'Показатели'!$F$183*IF($EK$4="да",$C16,1)</f>
        <v>0</v>
      </c>
      <c r="EL16" s="126">
        <f>'Тест ответы'!EJ17*'Показатели'!$F$184*IF($EL$4="да",$C16,1)</f>
        <v>0</v>
      </c>
      <c r="EM16" s="126">
        <f>'Тест ответы'!EK17*'Показатели'!$F$185*IF($EM$4="да",$C16,1)</f>
        <v>0</v>
      </c>
      <c r="EN16" s="126">
        <f>'Тест ответы'!EL17*'Показатели'!$F$186*IF($EN$4="да",$C16,1)</f>
        <v>0</v>
      </c>
      <c r="EO16" s="126">
        <f>'Тест ответы'!EM17*'Показатели'!$F$187*IF($EO$4="да",$C16,1)</f>
        <v>0</v>
      </c>
      <c r="EP16" s="126">
        <f>'Тест ответы'!EN17*'Показатели'!$F$188*IF($EP$4="да",$C16,1)</f>
        <v>0</v>
      </c>
      <c r="EQ16" s="126">
        <f>'Тест ответы'!EO17*'Показатели'!$F$189*IF($EQ$4="да",$C16,1)</f>
        <v>0</v>
      </c>
      <c r="ER16" s="126">
        <f>'Тест ответы'!EP17*'Показатели'!$F$190*IF($ER$4="да",$C16,1)</f>
        <v>0</v>
      </c>
      <c r="ES16" s="134">
        <f>'Тест ответы'!EQ17*'Показатели'!$F$191*IF($ES$4="да",$C16,1)</f>
        <v>0</v>
      </c>
      <c r="ET16" s="126">
        <f>'Тест ответы'!ER17*'Показатели'!$F$193*IF($ET$4="да",$C16,1)</f>
        <v>0</v>
      </c>
      <c r="EU16" s="126">
        <f>'Тест ответы'!ES17*'Показатели'!$F$194*IF($EU$4="да",$C16,1)</f>
        <v>0</v>
      </c>
      <c r="EV16" s="126">
        <f>'Тест ответы'!ET17*'Показатели'!$F$195*IF($EV$4="да",$C16,1)</f>
        <v>0</v>
      </c>
      <c r="EW16" s="126">
        <f>'Тест ответы'!EU17*'Показатели'!$F$196*IF($EW$4="да",$C16,1)</f>
        <v>0</v>
      </c>
      <c r="EX16" s="126">
        <f>'Тест ответы'!EV17*'Показатели'!$F$197*IF($EX$4="да",$C16,1)</f>
        <v>0</v>
      </c>
      <c r="EY16" s="126">
        <f>'Тест ответы'!EW17*'Показатели'!$F$198*IF($EY$4="да",$C16,1)</f>
        <v>0</v>
      </c>
      <c r="EZ16" s="126">
        <f>'Тест ответы'!EX17*'Показатели'!$F$199*IF($EZ$4="да",$C16,1)</f>
        <v>0</v>
      </c>
      <c r="FA16" s="126">
        <f>'Тест ответы'!EY17*'Показатели'!$F$200*IF($FA$4="да",$C16,1)</f>
        <v>0</v>
      </c>
      <c r="FB16" s="126">
        <f>'Тест ответы'!EZ17*'Показатели'!$F$201*IF($FB$4="да",$C16,1)</f>
        <v>0</v>
      </c>
      <c r="FC16" s="126">
        <f>'Тест ответы'!FA17*'Показатели'!$F$202*IF($FC$4="да",$C16,1)</f>
        <v>0</v>
      </c>
      <c r="FD16" s="126">
        <f>'Тест ответы'!FB17*'Показатели'!$F$203*IF($FD$4="да",$C16,1)</f>
        <v>0</v>
      </c>
      <c r="FE16" s="126">
        <f>'Тест ответы'!FC17*'Показатели'!$F$204*IF($FE$4="да",$C16,1)</f>
        <v>0</v>
      </c>
      <c r="FF16" s="126">
        <f>'Тест ответы'!FD17*'Показатели'!$F$205*IF($FF$4="да",$C16,1)</f>
        <v>0</v>
      </c>
      <c r="FG16" s="126">
        <f>'Тест ответы'!FE17*'Показатели'!$F$206*IF($FG$4="да",$C16,1)</f>
        <v>0</v>
      </c>
      <c r="FH16" s="126">
        <f>'Тест ответы'!FF17*'Показатели'!$F$207*IF($FH$4="да",$C16,1)</f>
        <v>0</v>
      </c>
      <c r="FI16" s="126">
        <f>'Тест ответы'!FG17*'Показатели'!$F$208*IF($FI$4="да",$C16,1)</f>
        <v>0</v>
      </c>
      <c r="FJ16" s="126">
        <f>'Тест ответы'!FH17*'Показатели'!$F$209*IF($FJ$4="да",$C16,1)</f>
        <v>0</v>
      </c>
      <c r="FK16" s="135">
        <f>'Тест ответы'!FI17*'Показатели'!$F$210*IF($FK$4="да",$C16,1)</f>
        <v>0</v>
      </c>
      <c r="FL16" s="122">
        <f>'Тест ответы'!FJ17*'Показатели'!$F$214*IF(FL$4="да",$C16,1)</f>
        <v>0</v>
      </c>
      <c r="FM16" s="122">
        <f>'Тест ответы'!FK17*'Показатели'!$F$215*IF(FM$4="да",$C16,1)</f>
        <v>0</v>
      </c>
      <c r="FN16" s="122">
        <f>'Тест ответы'!FL17*'Показатели'!$F$217*IF(FN$4="да",$C16,1)</f>
        <v>0</v>
      </c>
      <c r="FO16" s="122">
        <f>'Тест ответы'!FM17*'Показатели'!$F$218*IF(FO$4="да",$C16,1)</f>
        <v>0</v>
      </c>
      <c r="FP16" s="122">
        <f>'Тест ответы'!FN17*'Показатели'!$F$220*IF(FP$4="да",$C16,1)</f>
        <v>0</v>
      </c>
      <c r="FQ16" s="122">
        <f>'Тест ответы'!FO17*'Показатели'!$F$221*IF(FQ$4="да",$C16,1)</f>
        <v>0</v>
      </c>
      <c r="FR16" s="122">
        <f>'Тест ответы'!FP17*'Показатели'!$F$222*IF(FR$4="да",$C16,1)</f>
        <v>0</v>
      </c>
      <c r="FS16" s="122">
        <f>'Тест ответы'!FQ17*'Показатели'!$F$223*IF(FS$4="да",$C16,1)</f>
        <v>0</v>
      </c>
      <c r="FT16" s="122">
        <f>'Тест ответы'!FR17*'Показатели'!$F$224*IF(FT$4="да",$C16,1)</f>
        <v>0</v>
      </c>
      <c r="FU16" s="122">
        <f>'Тест ответы'!FS17*'Показатели'!$F$225*IF(FU$4="да",$C16,1)</f>
        <v>0</v>
      </c>
      <c r="FV16" s="122">
        <f>'Тест ответы'!FT17*'Показатели'!$F$227*IF(FV$4="да",$C16,1)</f>
        <v>0</v>
      </c>
      <c r="FW16" s="122">
        <f>'Тест ответы'!FU17*'Показатели'!$F$228*IF(FW$4="да",$C16,1)</f>
        <v>0</v>
      </c>
      <c r="FX16" s="122">
        <f>'Тест ответы'!FV17*'Показатели'!$F$229*IF(FX$4="да",$C16,1)</f>
        <v>0</v>
      </c>
      <c r="FY16" s="122">
        <f>'Тест ответы'!FW17*'Показатели'!$F$230*IF(FY$4="да",$C16,1)</f>
        <v>0</v>
      </c>
      <c r="FZ16" s="122">
        <f>'Тест ответы'!FX17*'Показатели'!$F$231*IF(FZ$4="да",$C16,1)</f>
        <v>0</v>
      </c>
      <c r="GA16" s="122">
        <f>'Тест ответы'!FY17*'Показатели'!$F$232*IF(GA$4="да",$C16,1)</f>
        <v>0</v>
      </c>
      <c r="GB16" s="122">
        <f>'Тест ответы'!FZ17*'Показатели'!$F$235*IF($GB$4="да",$C16,1)</f>
        <v>0</v>
      </c>
      <c r="GC16" s="122">
        <f>'Тест ответы'!GA17*'Показатели'!$F$236*IF($GC$4="да",$C16,1)</f>
        <v>0</v>
      </c>
      <c r="GD16" s="122">
        <f>'Тест ответы'!GB17*'Показатели'!$F$238*IF($GD$4="да",$C16,1)</f>
        <v>0</v>
      </c>
      <c r="GE16" s="122">
        <f>'Тест ответы'!GC17*'Показатели'!$F$239*IF($GE$4="да",$C16,1)</f>
        <v>0</v>
      </c>
      <c r="GF16" s="122">
        <f>'Тест ответы'!GD17*'Показатели'!$F$241*IF($GF$4="да",$C16,1)</f>
        <v>0</v>
      </c>
      <c r="GG16" s="122">
        <f>'Тест ответы'!GE17*'Показатели'!$F$242*IF($GG$4="да",$C16,1)</f>
        <v>0</v>
      </c>
      <c r="GH16" s="122">
        <f>'Тест ответы'!GF17*'Показатели'!$F$243*IF($GH$4="да",$C16,1)</f>
        <v>0</v>
      </c>
      <c r="GI16" s="122">
        <f>'Тест ответы'!GG17*'Показатели'!$F$244*IF($GI$4="да",$C16,1)</f>
        <v>0</v>
      </c>
      <c r="GJ16" s="122">
        <f>'Тест ответы'!GH17*'Показатели'!$F$245*IF($GJ$4="да",$C16,1)</f>
        <v>0</v>
      </c>
      <c r="GK16" s="122">
        <f>'Тест ответы'!GI17*'Показатели'!$F$246*IF($GK$4="да",$C16,1)</f>
        <v>0</v>
      </c>
      <c r="GL16" s="122">
        <f>'Тест ответы'!GJ17*'Показатели'!$F$248*IF($GL$4="да",$C16,1)</f>
        <v>0</v>
      </c>
      <c r="GM16" s="122">
        <f>'Тест ответы'!GK17*'Показатели'!$F$249*IF($GM$4="да",$C16,1)</f>
        <v>0</v>
      </c>
      <c r="GN16" s="122">
        <f>'Тест ответы'!GL17*'Показатели'!$F$250*IF($GN$4="да",$C16,1)</f>
        <v>0</v>
      </c>
      <c r="GO16" s="122">
        <f>'Тест ответы'!GM17*'Показатели'!$F$251*IF($GO$4="да",$C16,1)</f>
        <v>0</v>
      </c>
      <c r="GP16" s="122">
        <f>'Тест ответы'!GN17*'Показатели'!$F$252*IF($GP$4="да",$C16,1)</f>
        <v>0</v>
      </c>
      <c r="GQ16" s="122">
        <f>'Тест ответы'!GO17*'Показатели'!$F$253*IF($GQ$4="да",$C16,1)</f>
        <v>0</v>
      </c>
      <c r="GR16" s="132">
        <f>'Тест ответы'!GP17*'Показатели'!$F$256*IF($GR$4="да",$C16,1)</f>
        <v>0</v>
      </c>
      <c r="GS16" s="122">
        <f>'Тест ответы'!GQ17*'Показатели'!$F$257*IF($GS$4="да",$C16,1)</f>
        <v>0</v>
      </c>
      <c r="GT16" s="122">
        <f>'Тест ответы'!GR17*'Показатели'!$F$258*IF($GT$4="да",$C16,1)</f>
        <v>0</v>
      </c>
      <c r="GU16" s="122">
        <f>'Тест ответы'!GS17*'Показатели'!$F$260*IF($GU$4="да",$C16,1)</f>
        <v>0</v>
      </c>
      <c r="GV16" s="122">
        <f>'Тест ответы'!GT17*'Показатели'!$F$261*IF($GV$4="да",$C16,1)</f>
        <v>0</v>
      </c>
      <c r="GW16" s="122">
        <f>'Тест ответы'!GU17*'Показатели'!$F$262*IF($GW$4="да",$C16,1)</f>
        <v>0</v>
      </c>
      <c r="GX16" s="122">
        <f>'Тест ответы'!GV17*'Показатели'!$F$264*IF($GX$4="да",$C16,1)</f>
        <v>0</v>
      </c>
      <c r="GY16" s="122">
        <f>'Тест ответы'!GW17*'Показатели'!$F$265*IF($GY$4="да",$C16,1)</f>
        <v>0</v>
      </c>
      <c r="GZ16" s="122">
        <f>'Тест ответы'!GX17*'Показатели'!$F$266*IF($GZ$4="да",$C16,1)</f>
        <v>0</v>
      </c>
      <c r="HA16" s="122">
        <f>'Тест ответы'!GY17*'Показатели'!$F$267*IF($HA$4="да",$C16,1)</f>
        <v>0</v>
      </c>
      <c r="HB16" s="122">
        <f>'Тест ответы'!GZ17*'Показатели'!$F$269*IF($HB$4="да",$C16,1)</f>
        <v>0</v>
      </c>
      <c r="HC16" s="122">
        <f>'Тест ответы'!HA17*'Показатели'!$F$270*IF($HC$4="да",$C16,1)</f>
        <v>0</v>
      </c>
      <c r="HD16" s="122">
        <f>'Тест ответы'!HB17*'Показатели'!$F$271*IF($HD$4="да",$C16,1)</f>
        <v>0</v>
      </c>
      <c r="HE16" s="122">
        <f>'Тест ответы'!HC17*'Показатели'!$F$272*IF($HE$4="да",$C16,1)</f>
        <v>0</v>
      </c>
      <c r="HF16" s="122">
        <f>'Тест ответы'!HD17*'Показатели'!$F$274*IF($HF$4="да",$C16,1)</f>
        <v>0</v>
      </c>
      <c r="HG16" s="122">
        <f>'Тест ответы'!HE17*'Показатели'!$F$275*IF($HG$4="да",$C16,1)</f>
        <v>0</v>
      </c>
      <c r="HH16" s="122">
        <f>'Тест ответы'!HF17*'Показатели'!$F$276*IF($HH$4="да",$C16,1)</f>
        <v>0</v>
      </c>
      <c r="HI16" s="122">
        <f>'Тест ответы'!HG17*'Показатели'!$F$277*IF($HI$4="да",$C16,1)</f>
        <v>0</v>
      </c>
      <c r="HJ16" s="122">
        <f>'Тест ответы'!HH17*'Показатели'!$F$278*IF($HJ$4="да",$C16,1)</f>
        <v>0</v>
      </c>
      <c r="HK16" s="122">
        <f>'Тест ответы'!HI17*'Показатели'!$F$279*IF($HK$4="да",$C16,1)</f>
        <v>0</v>
      </c>
      <c r="HL16" s="122">
        <f>'Тест ответы'!HJ17*'Показатели'!$F$280*IF($HL$4="да",$C16,1)</f>
        <v>0</v>
      </c>
      <c r="HM16" s="122">
        <f>'Тест ответы'!HK17*'Показатели'!$F$281*IF($HM$4="да",$C16,1)</f>
        <v>0</v>
      </c>
      <c r="HN16" s="122">
        <f>'Тест ответы'!HL17*'Показатели'!$F$282*IF($HN$4="да",$C16,1)</f>
        <v>0</v>
      </c>
      <c r="HO16" s="122">
        <f>'Тест ответы'!HM17*'Показатели'!$F$284*IF($HO$4="да",$C16,1)</f>
        <v>0</v>
      </c>
      <c r="HP16" s="122">
        <f>'Тест ответы'!HN17*'Показатели'!$F$285*IF($HP$4="да",$C16,1)</f>
        <v>0</v>
      </c>
      <c r="HQ16" s="122">
        <f>'Тест ответы'!HO17*'Показатели'!$F$286*IF($HQ$4="да",$C16,1)</f>
        <v>0</v>
      </c>
      <c r="HR16" s="122">
        <f>'Тест ответы'!HP17*'Показатели'!$F$287*IF($HR$4="да",$C16,1)</f>
        <v>0</v>
      </c>
      <c r="HS16" s="122">
        <f>'Тест ответы'!HQ17*'Показатели'!$F$288*IF($HS$4="да",$C16,1)</f>
        <v>0</v>
      </c>
      <c r="HT16" s="122">
        <f>'Тест ответы'!HR17*'Показатели'!$F$289*IF(HT$4="да",$C16,1)</f>
        <v>0</v>
      </c>
      <c r="HU16" s="122">
        <f>'Тест ответы'!HS17*'Показатели'!$F$290*IF($HU$4="да",$C16,1)</f>
        <v>0</v>
      </c>
      <c r="HV16" s="122">
        <f>'Тест ответы'!HT17*'Показатели'!$F$291*IF($HV$4="да",$C16,1)</f>
        <v>0</v>
      </c>
      <c r="HW16" s="122">
        <f>'Тест ответы'!HU17*'Показатели'!$F$292*IF($HW$4="да",$C16,1)</f>
        <v>0</v>
      </c>
      <c r="HX16" s="122" t="str">
        <f>'Тест ответы'!HV17*#REF!*C16</f>
        <v>#REF!</v>
      </c>
      <c r="HY16" s="133" t="str">
        <f>'Тест ответы'!HW17*#REF!*C16</f>
        <v>#REF!</v>
      </c>
      <c r="HZ16" s="122">
        <f>'Тест ответы'!HX17*'Показатели'!$F$295*IF(HZ$4="да",$C16,1)</f>
        <v>0</v>
      </c>
      <c r="IA16" s="122">
        <f>'Тест ответы'!HY17*'Показатели'!$F$296*IF(IA$4="да",$C16,1)</f>
        <v>0</v>
      </c>
      <c r="IB16" s="122">
        <f>'Тест ответы'!HZ17*'Показатели'!$F$297*IF(IB$4="да",$C16,1)</f>
        <v>0</v>
      </c>
      <c r="IC16" s="122">
        <f>'Тест ответы'!IA17*'Показатели'!$F$299*IF(IC$4="да",$C16,1)</f>
        <v>0</v>
      </c>
      <c r="ID16" s="122">
        <f>'Тест ответы'!IB17*'Показатели'!$F$300*IF(ID$4="да",$C16,1)</f>
        <v>0</v>
      </c>
      <c r="IE16" s="122">
        <f>'Тест ответы'!IC17*'Показатели'!$F$301*IF(IE$4="да",$C16,1)</f>
        <v>0</v>
      </c>
      <c r="IF16" s="122">
        <f>'Тест ответы'!ID17*'Показатели'!$F$303*IF(IF$4="да",$C16,1)</f>
        <v>0</v>
      </c>
      <c r="IG16" s="122">
        <f>'Тест ответы'!IE17*'Показатели'!$F$304*IF(IG$4="да",$C16,1)</f>
        <v>0</v>
      </c>
      <c r="IH16" s="122">
        <f>'Тест ответы'!IF17*'Показатели'!$F$305*IF(IH$4="да",$C16,1)</f>
        <v>0</v>
      </c>
      <c r="II16" s="122">
        <f>'Тест ответы'!IG17*'Показатели'!$F$307*IF(II$4="да",$C16,1)</f>
        <v>0</v>
      </c>
      <c r="IJ16" s="122">
        <f>'Тест ответы'!IH17*'Показатели'!$F$308*IF(IJ$4="да",$C16,1)</f>
        <v>0</v>
      </c>
      <c r="IK16" s="122">
        <f>'Тест ответы'!II17*'Показатели'!$F$309*IF(IK$4="да",$C16,1)</f>
        <v>0</v>
      </c>
      <c r="IL16" s="122">
        <f>'Тест ответы'!IJ17*'Показатели'!$F$313*IF(IL$4="да",$C16,1)</f>
        <v>0</v>
      </c>
      <c r="IM16" s="122">
        <f>'Тест ответы'!IK17*'Показатели'!$F$314*IF(IM$4="да",$C16,1)</f>
        <v>0</v>
      </c>
      <c r="IN16" s="122">
        <f>'Тест ответы'!IL17*'Показатели'!$F$315*IF(IN$4="да",$C16,1)</f>
        <v>0</v>
      </c>
      <c r="IO16" s="122">
        <f>'Тест ответы'!IM17*'Показатели'!$F$316*IF(IO$4="да",$C16,1)</f>
        <v>0</v>
      </c>
      <c r="IP16" s="122">
        <f>'Тест ответы'!IN17*'Показатели'!$F$317*IF(IP$4="да",$C16,1)</f>
        <v>0</v>
      </c>
      <c r="IQ16" s="122">
        <f>'Тест ответы'!IO17*'Показатели'!$F$318*IF(IQ$4="да",$C16,1)</f>
        <v>0</v>
      </c>
      <c r="IR16" s="122">
        <f>'Тест ответы'!IP17*'Показатели'!$F$320*IF(IR$4="да",$C16,1)</f>
        <v>0</v>
      </c>
      <c r="IS16" s="122">
        <f>'Тест ответы'!IQ17*'Показатели'!$F$321*IF(IS$4="да",$C16,1)</f>
        <v>0</v>
      </c>
      <c r="IT16" s="122">
        <f>'Тест ответы'!IR17*'Показатели'!$F$322*IF(IT$4="да",$C16,1)</f>
        <v>0</v>
      </c>
      <c r="IU16" s="122">
        <f>'Тест ответы'!IS17*'Показатели'!$F$323*IF(IU$4="да",$C16,1)</f>
        <v>0</v>
      </c>
      <c r="IV16" s="122">
        <f>'Тест ответы'!IT17*'Показатели'!$F$324*IF(IV$4="да",$C16,1)</f>
        <v>0</v>
      </c>
      <c r="IW16" s="122">
        <f>'Тест ответы'!IU17*'Показатели'!$F$325*IF(IW$4="да",$C16,1)</f>
        <v>0</v>
      </c>
      <c r="IX16" s="122">
        <f>'Тест ответы'!IV17*'Показатели'!$F$327*IF(IX$4="да",$C16,1)</f>
        <v>0</v>
      </c>
      <c r="IY16" s="122">
        <f>'Тест ответы'!IW17*'Показатели'!$F$328*IF(IY$4="да",$C16,1)</f>
        <v>0</v>
      </c>
      <c r="IZ16" s="132">
        <f>'Тест ответы'!IX17*'Показатели'!$F$331*IF(IZ$4="да",$C16,1)</f>
        <v>0</v>
      </c>
      <c r="JA16" s="122">
        <f>'Тест ответы'!IY17*'Показатели'!$F$332*IF(JA$4="да",$C16,1)</f>
        <v>0</v>
      </c>
      <c r="JB16" s="122">
        <f>'Тест ответы'!IZ17*'Показатели'!$F$333*IF(JB$4="да",$C16,1)</f>
        <v>0</v>
      </c>
      <c r="JC16" s="122">
        <f>'Тест ответы'!JA17*'Показатели'!$F$334*IF(JC$4="да",$C16,1)</f>
        <v>0</v>
      </c>
      <c r="JD16" s="122">
        <f>'Тест ответы'!JB17*'Показатели'!$F$335*IF(JD$4="да",$C16,1)</f>
        <v>0</v>
      </c>
      <c r="JE16" s="122">
        <f>'Тест ответы'!JC17*'Показатели'!$F$336*IF(JE$4="да",$C16,1)</f>
        <v>0</v>
      </c>
      <c r="JF16" s="122">
        <f>'Тест ответы'!JD17*'Показатели'!$F$338*IF(JF$4="да",$C16,1)</f>
        <v>0</v>
      </c>
      <c r="JG16" s="122">
        <f>'Тест ответы'!JE17*'Показатели'!$F$339*IF(JG$4="да",$C16,1)</f>
        <v>0</v>
      </c>
      <c r="JH16" s="122">
        <f>'Тест ответы'!JF17*'Показатели'!$F$341*IF(JH$4="да",$C16,1)</f>
        <v>0</v>
      </c>
      <c r="JI16" s="122">
        <f>'Тест ответы'!JG17*'Показатели'!$F$342*IF(JI$4="да",$C16,1)</f>
        <v>0</v>
      </c>
      <c r="JJ16" s="122">
        <f>'Тест ответы'!JH17*'Показатели'!$F$343*IF(JJ$4="да",$C16,1)</f>
        <v>0</v>
      </c>
      <c r="JK16" s="122">
        <f>'Тест ответы'!JI17*'Показатели'!$F$344*IF(JK$4="да",$C16,1)</f>
        <v>0</v>
      </c>
      <c r="JL16" s="122">
        <f>'Тест ответы'!JJ17*'Показатели'!$F$345*IF(JL$4="да",$C16,1)</f>
        <v>0</v>
      </c>
      <c r="JM16" s="122">
        <f>'Тест ответы'!JK17*'Показатели'!$F$346*IF(JM$4="да",$C16,1)</f>
        <v>0</v>
      </c>
      <c r="JN16" s="122">
        <f>'Тест ответы'!JL17*'Показатели'!$F$347*IF(JN$4="да",$C16,1)</f>
        <v>0</v>
      </c>
      <c r="JO16" s="122">
        <f>'Тест ответы'!JM17*'Показатели'!$F$348*IF(JO$4="да",$C16,1)</f>
        <v>0</v>
      </c>
      <c r="JP16" s="122">
        <f>'Тест ответы'!JN17*'Показатели'!$F$349*IF(JP$4="да",$C16,1)</f>
        <v>0</v>
      </c>
      <c r="JQ16" s="122">
        <f>'Тест ответы'!JO17*'Показатели'!$F$350*IF(JQ$4="да",$C16,1)</f>
        <v>0</v>
      </c>
      <c r="JR16" s="122">
        <f>'Тест ответы'!JP17*'Показатели'!$F$351*IF(JR$4="да",$C16,1)</f>
        <v>0</v>
      </c>
      <c r="JS16" s="122">
        <f>'Тест ответы'!JQ17*'Показатели'!$F$352*IF(JS$4="да",$C16,1)</f>
        <v>0</v>
      </c>
      <c r="JT16" s="122">
        <f>'Тест ответы'!JR17*'Показатели'!$F$353*IF(JT$4="да",$C16,1)</f>
        <v>0</v>
      </c>
      <c r="JU16" s="122">
        <f>'Тест ответы'!JS17*'Показатели'!$F$354*IF(JU$4="да",$C16,1)</f>
        <v>0</v>
      </c>
      <c r="JV16" s="122">
        <f>'Тест ответы'!JT17*'Показатели'!$F$355*IF(JV$4="да",$C16,1)</f>
        <v>0</v>
      </c>
      <c r="JW16" s="122">
        <f>'Тест ответы'!JU17*'Показатели'!$F$356*IF(JW$4="да",$C16,1)</f>
        <v>0</v>
      </c>
      <c r="JX16" s="122">
        <f>'Тест ответы'!JV17*'Показатели'!$F$357*IF(JX$4="да",$C16,1)</f>
        <v>0</v>
      </c>
      <c r="JY16" s="122">
        <f>'Тест ответы'!JW17*'Показатели'!$F$358*IF(JY$4="да",$C16,1)</f>
        <v>0</v>
      </c>
      <c r="JZ16" s="122">
        <f>'Тест ответы'!JX17*'Показатели'!$F$360*IF(JZ$4="да",$C16,1)</f>
        <v>0</v>
      </c>
      <c r="KA16" s="122">
        <f>'Тест ответы'!JY17*'Показатели'!$F$361*IF(KA$4="да",$C16,1)</f>
        <v>0</v>
      </c>
      <c r="KB16" s="122">
        <f>'Тест ответы'!JZ17*'Показатели'!$F$362*IF(KB$4="да",$C16,1)</f>
        <v>0</v>
      </c>
      <c r="KC16" s="122">
        <f>'Тест ответы'!KA17*'Показатели'!$F$363*IF(KC$4="да",$C16,1)</f>
        <v>0</v>
      </c>
      <c r="KD16" s="122">
        <f>'Тест ответы'!KB17*'Показатели'!$F$364*IF(KD$4="да",$C16,1)</f>
        <v>0</v>
      </c>
      <c r="KE16" s="136">
        <f>'Тест ответы'!KC17*'Показатели'!$F$365*IF(KE$4="да",$C16,1)</f>
        <v>0</v>
      </c>
      <c r="KF16" s="122">
        <f>'Тест ответы'!KD17*'Показатели'!$F$380*IF(KF$4="да",A16,1)</f>
        <v>0</v>
      </c>
      <c r="KG16" s="122">
        <f>'Тест ответы'!KE17*'Показатели'!$F$383*IF(KG$4="да",B16,1)</f>
        <v>0</v>
      </c>
      <c r="KH16" s="133">
        <f>'Тест ответы'!KF17*'Показатели'!$F$385*IF(KH$4="да",C16,1)</f>
        <v>0</v>
      </c>
      <c r="KI16" s="122">
        <f>'Тест ответы'!KG17*'Показатели'!$F$387*IF($KI$4="да",C16,1)</f>
        <v>0</v>
      </c>
      <c r="KJ16" s="122">
        <f>'Тест ответы'!KH17*'Показатели'!$F$388*IF($KJ$4="да",C16,1)</f>
        <v>0</v>
      </c>
      <c r="KK16" s="122">
        <f>'Тест ответы'!KI17*'Показатели'!$F$389*IF($KK$4="да",C16,1)</f>
        <v>0</v>
      </c>
      <c r="KL16" s="132">
        <f>'Тест ответы'!KJ17*'Показатели'!$F$391*IF(KL$4="да",C16,1)</f>
        <v>0</v>
      </c>
      <c r="KM16" s="122">
        <f>'Тест ответы'!KK17*'Показатели'!$F$392*IF(KM$4="да",D16,1)</f>
        <v>0</v>
      </c>
      <c r="KN16" s="132">
        <f>'Тест ответы'!KL17*'Показатели'!$F$394*IF($KN$4="да",C16,1)</f>
        <v>0</v>
      </c>
      <c r="KO16" s="133">
        <f>'Тест ответы'!KM17*'Показатели'!$F$395*IF($KO$4="да",C16,1)</f>
        <v>0</v>
      </c>
      <c r="KP16" s="122">
        <f>'Тест ответы'!KN17*'Показатели'!$F$397*IF($KP$4="да",$C16,1)</f>
        <v>0</v>
      </c>
      <c r="KQ16" s="122">
        <f>'Тест ответы'!KO17*'Показатели'!$F$398*IF($KQ$4="да",$C16,1)</f>
        <v>0</v>
      </c>
      <c r="KR16" s="122">
        <f>'Тест ответы'!KP17*'Показатели'!$F$400*IF($KR$4="да",$C16,1)</f>
        <v>0</v>
      </c>
      <c r="KS16" s="133">
        <f>'Тест ответы'!KQ17*'Показатели'!$F$401*IF($KS$4="да",$C16,1)</f>
        <v>0</v>
      </c>
      <c r="KT16" s="122">
        <f>'Тест ответы'!KR17*'Показатели'!$F$403*IF($KT$4="да",$C16,1)</f>
        <v>0</v>
      </c>
      <c r="KU16" s="122">
        <f>'Тест ответы'!KS17*'Показатели'!$F$405*IF($KU$4="да",$C16,1)</f>
        <v>0</v>
      </c>
      <c r="KV16" s="130">
        <f>'Тест ответы'!KT17*'Показатели'!$F$408*IF($KV$4="да",$C16,1)</f>
        <v>0</v>
      </c>
      <c r="KW16" s="122">
        <f>'Тест ответы'!KU17*'Показатели'!$F$409*IF($KW$4="да",$C16,1)</f>
        <v>0</v>
      </c>
      <c r="KX16" s="122">
        <f>'Тест ответы'!KV17*'Показатели'!$F$410*IF($KX$4="да",$C16,1)</f>
        <v>0</v>
      </c>
      <c r="KY16" s="122">
        <f>'Тест ответы'!KW17*'Показатели'!$F$411*IF($KY$4="да",$C16,1)</f>
        <v>0</v>
      </c>
      <c r="KZ16" s="132">
        <f>'Тест ответы'!KX17*'Показатели'!$F$413*IF($KZ$4="да",$C16,1)</f>
        <v>0</v>
      </c>
      <c r="LA16" s="122">
        <f>'Тест ответы'!KY17*'Показатели'!$F$415*IF($LA$4="да",$C16,1)</f>
        <v>0</v>
      </c>
      <c r="LB16" s="122">
        <f>'Тест ответы'!KZ17*'Показатели'!$F$416*IF($LB$4="да",$C16,1)</f>
        <v>0</v>
      </c>
      <c r="LC16" s="122">
        <f>'Тест ответы'!LA17*'Показатели'!$F$417*IF($LC$4="да",$C16,1)</f>
        <v>0</v>
      </c>
      <c r="LD16" s="132">
        <f>'Тест ответы'!LB17*'Показатели'!$F$420*IF($LD$4="да",$C16,1)</f>
        <v>0</v>
      </c>
      <c r="LE16" s="122">
        <f>'Тест ответы'!LC17*'Показатели'!$F$422*IF($LE$4="да",$C16,1)</f>
        <v>0</v>
      </c>
      <c r="LF16" s="122">
        <f>'Тест ответы'!LD17*'Показатели'!$F$423*IF($LF$4="да",$C16,1)</f>
        <v>0</v>
      </c>
      <c r="LG16" s="133">
        <f>'Тест ответы'!LE17*'Показатели'!$F$424*IF($LG$4="да",$C16,1)</f>
        <v>0</v>
      </c>
      <c r="LH16" s="122">
        <f>'Тест ответы'!LF17*'Показатели'!$F$426*IF(LH$4="да",$C16,1)</f>
        <v>0</v>
      </c>
      <c r="LI16" s="122">
        <f>'Тест ответы'!LG17*'Показатели'!$F$427*IF($LI$4="да",$C16,1)</f>
        <v>0</v>
      </c>
      <c r="LJ16" s="122">
        <f>'Тест ответы'!LH17*'Показатели'!$F$428*IF($LJ$4="да",$C16,1)</f>
        <v>0</v>
      </c>
      <c r="LK16" s="122">
        <f>'Тест ответы'!LI17*'Показатели'!$F$429*IF($LK$4="да",$C16,1)</f>
        <v>0</v>
      </c>
      <c r="LL16" s="122">
        <f>'Тест ответы'!LJ17*'Показатели'!$F$430*IF($LI$4="да",$C16,1)</f>
        <v>0</v>
      </c>
      <c r="LM16" s="125">
        <f>'Тест ответы'!LK17*'Показатели'!$F$461*IF(LM$4="да",$C16,1)</f>
        <v>0</v>
      </c>
      <c r="LN16" s="126">
        <f>'Тест ответы'!LL17*'Показатели'!$F$462*IF(LN$4="да",$C16,1)</f>
        <v>0</v>
      </c>
      <c r="LO16" s="126">
        <f>'Тест ответы'!LM17*'Показатели'!$F$463*IF(LO$4="да",$C16,1)</f>
        <v>0</v>
      </c>
      <c r="LP16" s="126">
        <f>'Тест ответы'!LN17*'Показатели'!$F$464*IF(LP$4="да",$C16,1)</f>
        <v>0</v>
      </c>
      <c r="LQ16" s="126">
        <f>'Тест ответы'!LO17*'Показатели'!$F$466*IF(LQ$4="да",$C16,1)</f>
        <v>0</v>
      </c>
      <c r="LR16" s="126">
        <f>'Тест ответы'!LP17*'Показатели'!$F$467*IF(LR$4="да",$C16,1)</f>
        <v>0</v>
      </c>
      <c r="LS16" s="126">
        <f>'Тест ответы'!LQ17*'Показатели'!$F$468*IF(LS$4="да",$C16,1)</f>
        <v>0</v>
      </c>
      <c r="LT16" s="135">
        <f>'Тест ответы'!LR17*'Показатели'!$F$469*IF(LT$4="да",$C16,1)</f>
        <v>0</v>
      </c>
      <c r="LU16" s="122">
        <f>'Тест ответы'!LS17*'Показатели'!$F$472*IF($LU$4="да",$C16,1)</f>
        <v>0</v>
      </c>
      <c r="LV16" s="122">
        <f>'Тест ответы'!LT17*'Показатели'!$F$473*IF($LV$4="да",$C16,1)</f>
        <v>0</v>
      </c>
      <c r="LW16" s="122">
        <f>'Тест ответы'!LU17*'Показатели'!$F$474*IF($LW$4="да",$C16,1)</f>
        <v>0</v>
      </c>
      <c r="LX16" s="122">
        <f>'Тест ответы'!LV17*'Показатели'!$F$476*IF($LX$4="да",$C16,1)</f>
        <v>0</v>
      </c>
      <c r="LY16" s="122">
        <f>'Тест ответы'!LW17*'Показатели'!$F$477*IF($LY$4="да",$C16,1)</f>
        <v>0</v>
      </c>
      <c r="LZ16" s="122">
        <f>'Тест ответы'!LX17*'Показатели'!$F$478*IF(LZ$4="да",$C16,1)</f>
        <v>0</v>
      </c>
      <c r="MA16" s="122">
        <f>'Тест ответы'!LY17*'Показатели'!$F$479*IF($MA$4="да",$C16,1)</f>
        <v>0</v>
      </c>
      <c r="MB16" s="122">
        <f>'Тест ответы'!LZ17*'Показатели'!$F$480*IF($MB$4="да",$C16,1)</f>
        <v>0</v>
      </c>
      <c r="MC16" s="122">
        <f>'Тест ответы'!MA17*'Показатели'!$F$481*IF($MC$4="да",$C16,1)</f>
        <v>0</v>
      </c>
      <c r="MD16" s="122">
        <f>'Тест ответы'!MB17*'Показатели'!$F$483*IF($MD$4="да",$C16,1)</f>
        <v>0</v>
      </c>
      <c r="ME16" s="122">
        <f>'Тест ответы'!MC17*'Показатели'!$F$484*IF($ME$4="да",$C16,1)</f>
        <v>0</v>
      </c>
      <c r="MF16" s="122">
        <f>'Тест ответы'!MD17*'Показатели'!$F$486*IF($MF$4="да",$C16,1)</f>
        <v>0</v>
      </c>
      <c r="MG16" s="136">
        <f>'Тест ответы'!ME17*'Показатели'!$F$486*IF(MG$4="да",$C16,1)</f>
        <v>0</v>
      </c>
      <c r="MH16" s="126">
        <f>'Тест ответы'!MF17*'Показатели'!$F$489*IF($MH$4="да",$C16,1)</f>
        <v>0</v>
      </c>
      <c r="MI16" s="126">
        <f>'Тест ответы'!MG17*'Показатели'!$F$490*IF($MI$4="да",$C16,1)</f>
        <v>0</v>
      </c>
      <c r="MJ16" s="126">
        <f>'Тест ответы'!MH17*'Показатели'!$F$491*IF($MJ$4="да",$C16,1)</f>
        <v>0</v>
      </c>
      <c r="MK16" s="126">
        <f>'Тест ответы'!MI17*'Показатели'!$F$492*IF($MK$4="да",$C16,1)</f>
        <v>0</v>
      </c>
      <c r="ML16" s="126">
        <f>'Тест ответы'!MJ17*'Показатели'!$F$493*IF($ML$4="да",$C16,1)</f>
        <v>0</v>
      </c>
      <c r="MM16" s="126">
        <f>'Тест ответы'!MK17*'Показатели'!$F$494*IF($MM$4="да",$C16,1)</f>
        <v>0</v>
      </c>
      <c r="MN16" s="126">
        <f>'Тест ответы'!ML17*'Показатели'!$F$495*IF($MN$4="да",$C16,1)</f>
        <v>0</v>
      </c>
      <c r="MO16" s="126">
        <f>'Тест ответы'!MM17*'Показатели'!$F$496*IF($MO$4="да",$C16,1)</f>
        <v>0</v>
      </c>
      <c r="MP16" s="126">
        <f>'Тест ответы'!MN17*'Показатели'!$F$497*IF($MP$4="да",$C16,1)</f>
        <v>0</v>
      </c>
      <c r="MQ16" s="126">
        <f>'Тест ответы'!MO17*'Показатели'!$F$498*IF($MQ$4="да",$C16,1)</f>
        <v>0</v>
      </c>
      <c r="MR16" s="126">
        <f>'Тест ответы'!MP17*'Показатели'!$F$499*IF($MR$4="да",$C16,1)</f>
        <v>0</v>
      </c>
      <c r="MS16" s="126">
        <f>'Тест ответы'!MQ17*'Показатели'!$F$500*IF($MS$4="да",$C16,1)</f>
        <v>0</v>
      </c>
      <c r="MT16" s="126">
        <f>'Тест ответы'!MR17*'Показатели'!G$501*IF($MS$4="да",$C16,1)</f>
        <v>0</v>
      </c>
      <c r="MU16" s="126">
        <f>'Тест ответы'!MS17*'Показатели'!H$502*IF($MS$4="да",$C16,1)</f>
        <v>0</v>
      </c>
      <c r="MV16" s="126">
        <f>'Тест ответы'!MT17*'Показатели'!I$503*IF($MS$4="да",$C16,1)</f>
        <v>0</v>
      </c>
      <c r="MW16" s="126">
        <f>'Тест ответы'!MU17*'Показатели'!$F$504*IF($MW$4="да",$C16,1)</f>
        <v>0</v>
      </c>
      <c r="MX16" s="126">
        <f>'Тест ответы'!MV17*'Показатели'!$F$505*IF(MX$4="да",$C16,1)</f>
        <v>0</v>
      </c>
      <c r="MY16" s="126">
        <f>'Тест ответы'!MW17*'Показатели'!$F$506*IF(MY$4="да",$C16,1)</f>
        <v>0</v>
      </c>
      <c r="MZ16" s="126">
        <f>'Тест ответы'!MX17*'Показатели'!$F$507*IF(MZ$4="да",$C16,1)</f>
        <v>0</v>
      </c>
      <c r="NA16" s="126">
        <f>'Тест ответы'!MY17*'Показатели'!$F$508*IF(NA$4="да",$C16,1)</f>
        <v>0</v>
      </c>
      <c r="NB16" s="126">
        <f>'Тест ответы'!MZ17*'Показатели'!$F$509*IF(NB$4="да",$C16,1)</f>
        <v>0</v>
      </c>
      <c r="NC16" s="126">
        <f>'Тест ответы'!NA17*'Показатели'!$F$510*IF(NC$4="да",$C16,1)</f>
        <v>0</v>
      </c>
      <c r="ND16" s="126">
        <f>'Тест ответы'!NB17*'Показатели'!$F$511*IF(ND$4="да",$C16,1)</f>
        <v>0</v>
      </c>
      <c r="NE16" s="126">
        <f>'Тест ответы'!NC17*'Показатели'!$F$512*IF(NE$4="да",$C16,1)</f>
        <v>0</v>
      </c>
      <c r="NF16" s="126">
        <f>'Тест ответы'!ND17*'Показатели'!$F$513*IF(NF$4="да",$C16,1)</f>
        <v>0</v>
      </c>
      <c r="NG16" s="126">
        <f>'Тест ответы'!NE17*'Показатели'!$F$514*IF(NG$4="да",$C16,1)</f>
        <v>0</v>
      </c>
      <c r="NH16" s="126">
        <f>'Тест ответы'!NF17*'Показатели'!$F$515*IF(NH$4="да",$C16,1)</f>
        <v>0</v>
      </c>
      <c r="NI16" s="134">
        <f>'Тест ответы'!NG17*'Показатели'!$F$516*IF($NI$4="да",$C16,1)</f>
        <v>0</v>
      </c>
      <c r="NJ16" s="126">
        <f>'Тест ответы'!NH17*'Показатели'!$F$518*IF(NJ$4="да",$C16,1)</f>
        <v>0</v>
      </c>
      <c r="NK16" s="126">
        <f>'Тест ответы'!NI17*'Показатели'!$F$519*IF(NK$4="да",$C16,1)</f>
        <v>0</v>
      </c>
      <c r="NL16" s="126">
        <f>'Тест ответы'!NJ17*'Показатели'!$F$520*IF(NL$4="да",$C16,1)</f>
        <v>0</v>
      </c>
      <c r="NM16" s="126">
        <f>'Тест ответы'!NK17*'Показатели'!$F$521*IF(NM$4="да",$C16,1)</f>
        <v>0</v>
      </c>
      <c r="NN16" s="126">
        <f>'Тест ответы'!NL17*'Показатели'!$F$522*IF(NN$4="да",$C16,1)</f>
        <v>0</v>
      </c>
      <c r="NO16" s="126">
        <f>'Тест ответы'!NM17*'Показатели'!$F$523*IF(NO$4="да",$C16,1)</f>
        <v>0</v>
      </c>
      <c r="NP16" s="126">
        <f>'Тест ответы'!NN17*'Показатели'!G$524*IF(NP$4="да",$C16,1)</f>
        <v>0</v>
      </c>
      <c r="NQ16" s="126">
        <f>'Тест ответы'!NO17*'Показатели'!H$525*IF(NQ$4="да",$C16,1)</f>
        <v>0</v>
      </c>
      <c r="NR16" s="126">
        <f>'Тест ответы'!NP17*'Показатели'!I$526*IF(NR$4="да",$C16,1)</f>
        <v>0</v>
      </c>
      <c r="NS16" s="126">
        <f>'Тест ответы'!NQ17*'Показатели'!$F$527*IF(NS$4="да",$C16,1)</f>
        <v>0</v>
      </c>
      <c r="NT16" s="126">
        <f>'Тест ответы'!NR17*'Показатели'!$F$528*IF(NT$4="да",$C16,1)</f>
        <v>0</v>
      </c>
      <c r="NU16" s="126">
        <f>'Тест ответы'!NS17*'Показатели'!$F$529*IF(NU$4="да",$C16,1)</f>
        <v>0</v>
      </c>
      <c r="NV16" s="135">
        <f>'Тест ответы'!NT17*'Показатели'!$F$530*IF(NV$4="да",$C16,1)</f>
        <v>0</v>
      </c>
      <c r="NW16" s="126">
        <f>'Тест ответы'!NU17*'Показатели'!$F$533*IF($NW$4="да",$C16,1)</f>
        <v>0</v>
      </c>
      <c r="NX16" s="126">
        <f>'Тест ответы'!NV17*'Показатели'!$F$534*IF($NX$4="да",$C16,1)</f>
        <v>0</v>
      </c>
      <c r="NY16" s="127">
        <f>'Тест ответы'!NW17*'Показатели'!$F$536*IF($NY$4="да",$C16,1)</f>
        <v>0</v>
      </c>
      <c r="NZ16" s="126">
        <f>'Тест ответы'!NX17*'Показатели'!$F$537*IF($NZ$4="да",$C16,1)</f>
        <v>0</v>
      </c>
      <c r="OA16" s="127">
        <f>'Тест ответы'!NY17*'Показатели'!$F$539*IF(OA$4="да",$C16,1)</f>
        <v>0</v>
      </c>
      <c r="OB16" s="126">
        <f>'Тест ответы'!NZ17*'Показатели'!$F$540*IF(OB$4="да",$C16,1)</f>
        <v>0</v>
      </c>
      <c r="OC16" s="126">
        <f>'Тест ответы'!OA17*'Показатели'!$F$541*IF(OC$4="да",$C16,1)</f>
        <v>0</v>
      </c>
      <c r="OD16" s="126">
        <f>'Тест ответы'!OB17*'Показатели'!$F$542*IF(OD$4="да",$C16,1)</f>
        <v>0</v>
      </c>
      <c r="OE16" s="126">
        <f>'Тест ответы'!OC17*'Показатели'!$F$543*IF(OE$4="да",$C16,1)</f>
        <v>0</v>
      </c>
      <c r="OF16" s="126">
        <f>'Тест ответы'!OD17*'Показатели'!$F$544*IF(OF$4="да",$C16,1)</f>
        <v>0</v>
      </c>
      <c r="OG16" s="127">
        <f>'Тест ответы'!OE17*'Показатели'!$F$546*IF(OG$4="да",$C16,1)</f>
        <v>0</v>
      </c>
      <c r="OH16" s="126">
        <f>'Тест ответы'!OF17*'Показатели'!$F$547*IF(OH$4="да",$C16,1)</f>
        <v>0</v>
      </c>
      <c r="OI16" s="126">
        <f>'Тест ответы'!OG17*'Показатели'!$F$548*IF(OI$4="да",$C16,1)</f>
        <v>0</v>
      </c>
      <c r="OJ16" s="126">
        <f>'Тест ответы'!OH17*'Показатели'!$F$549*IF(OJ$4="да",$C16,1)</f>
        <v>0</v>
      </c>
      <c r="OK16" s="126">
        <f>'Тест ответы'!OI17*'Показатели'!$F$550*IF(OK$4="да",$C16,1)</f>
        <v>0</v>
      </c>
      <c r="OL16" s="126">
        <f>'Тест ответы'!OJ17*'Показатели'!$F$551*IF(OL$4="да",$C16,1)</f>
        <v>0</v>
      </c>
      <c r="OM16" s="137">
        <f>'Тест ответы'!OK17*'Показатели'!$F$554*IF($OM$4="да",$C16,1)</f>
        <v>0</v>
      </c>
      <c r="ON16" s="134">
        <f>'Тест ответы'!OL17*'Показатели'!$F$555*IF($ON$4="да",$C16,1)</f>
        <v>0</v>
      </c>
      <c r="OO16" s="126">
        <f>'Тест ответы'!OM17*'Показатели'!$F$557*IF($OO$4="да",$C16,1)</f>
        <v>0</v>
      </c>
      <c r="OP16" s="135">
        <f>'Тест ответы'!ON17*'Показатели'!$F$558*IF($OP$4="да",$C16,1)</f>
        <v>0</v>
      </c>
      <c r="OQ16" s="127">
        <f>'Тест ответы'!OO17*'Показатели'!$F$564*IF(OQ$4="да",$C16,1)</f>
        <v>0</v>
      </c>
      <c r="OR16" s="126">
        <f>'Тест ответы'!OP17*'Показатели'!$F$565*IF(OR$4="да",$C16,1)</f>
        <v>0</v>
      </c>
      <c r="OS16" s="126">
        <f>'Тест ответы'!OQ17*'Показатели'!$F$566*IF(OS$4="да",$C16,1)</f>
        <v>0</v>
      </c>
      <c r="OT16" s="126">
        <f>'Тест ответы'!OR17*'Показатели'!$F$567*IF(OT$4="да",$C16,1)</f>
        <v>0</v>
      </c>
      <c r="OU16" s="126">
        <f>'Тест ответы'!OS17*'Показатели'!$F$568*IF(OU$4="да",$C16,1)</f>
        <v>0</v>
      </c>
      <c r="OV16" s="126">
        <f>'Тест ответы'!OT17*'Показатели'!$F$569*IF(OV$4="да",$C16,1)</f>
        <v>0</v>
      </c>
      <c r="OW16" s="127">
        <f>'Тест ответы'!OU17*'Показатели'!$F$574*IF(OW$4="да",$C16,1)</f>
        <v>0</v>
      </c>
      <c r="OX16" s="126">
        <f>'Тест ответы'!OV17*'Показатели'!$F$575*IF(OX$4="да",$C16,1)</f>
        <v>0</v>
      </c>
      <c r="OY16" s="126">
        <f>'Тест ответы'!OW17*'Показатели'!$F$576*IF(OY$4="да",$C16,1)</f>
        <v>0</v>
      </c>
      <c r="OZ16" s="126">
        <f>'Тест ответы'!OX17*'Показатели'!$F$577*IF(OZ$4="да",$C16,1)</f>
        <v>0</v>
      </c>
      <c r="PA16" s="126">
        <f>'Тест ответы'!OY17*'Показатели'!$F$578*IF(PA$4="да",$C16,1)</f>
        <v>0</v>
      </c>
      <c r="PB16" s="126">
        <f>'Тест ответы'!OZ17*'Показатели'!$F$579*IF(PB$4="да",$C16,1)</f>
        <v>0</v>
      </c>
      <c r="PC16" s="137">
        <f>'Тест ответы'!PA17*'Показатели'!$F$584*IF($PC$4="да",$C16,1)</f>
        <v>0</v>
      </c>
      <c r="PD16" s="126">
        <f>'Тест ответы'!PB17*'Показатели'!$F$585*IF($PD$4="да",$C16,1)</f>
        <v>0</v>
      </c>
      <c r="PE16" s="126">
        <f>'Тест ответы'!PC17*'Показатели'!$F$587*IF($PE$4="да",$C16,1)</f>
        <v>0</v>
      </c>
      <c r="PF16" s="126">
        <f>'Тест ответы'!PD17*'Показатели'!$F$588*IF($PF$4="да",$C16,1)</f>
        <v>0</v>
      </c>
      <c r="PG16" s="126">
        <f>'Тест ответы'!PE17*'Показатели'!$F$589*IF($PG$4="да",$C16,1)</f>
        <v>0</v>
      </c>
      <c r="PH16" s="126">
        <f>'Тест ответы'!PF17*'Показатели'!$F$590*IF($PH$4="да",$C16,1)</f>
        <v>0</v>
      </c>
      <c r="PI16" s="126">
        <f>'Тест ответы'!PG17*'Показатели'!$F$591*IF($PI$4="да",$C16,1)</f>
        <v>0</v>
      </c>
      <c r="PJ16" s="126">
        <f>'Тест ответы'!PH17*'Показатели'!$F$592*IF($PJ$4="да",$C16,1)</f>
        <v>0</v>
      </c>
      <c r="PK16" s="126">
        <f>'Тест ответы'!PI17*'Показатели'!$F$593*IF($PK$4="да",$C16,1)</f>
        <v>0</v>
      </c>
      <c r="PL16" s="126">
        <f>'Тест ответы'!PJ17*'Показатели'!$F$594*IF($PL$4="да",$C16,1)</f>
        <v>0</v>
      </c>
      <c r="PM16" s="126">
        <f>'Тест ответы'!PK17*'Показатели'!$F$595*IF($PM$4="да",$C16,1)</f>
        <v>0</v>
      </c>
      <c r="PN16" s="126">
        <f>'Тест ответы'!PL17*'Показатели'!$F$596*IF($PN$4="да",$C16,1)</f>
        <v>0</v>
      </c>
      <c r="PO16" s="126">
        <f>'Тест ответы'!PM17*'Показатели'!$F$597*IF($PO$4="да",$C16,1)</f>
        <v>0</v>
      </c>
      <c r="PP16" s="126">
        <f>'Тест ответы'!PN17*'Показатели'!$F$599*IF($PP$4="да",$C16,1)</f>
        <v>0</v>
      </c>
      <c r="PQ16" s="126">
        <f>'Тест ответы'!PO17*'Показатели'!$F$600*IF($PQ$4="да",$C16,1)</f>
        <v>0</v>
      </c>
      <c r="PR16" s="126">
        <f>'Тест ответы'!PP17*'Показатели'!$F$603*IF($PR$4="да",$C16,1)</f>
        <v>0</v>
      </c>
      <c r="PS16" s="126">
        <f>'Тест ответы'!PQ17*'Показатели'!$F$605*IF($PS$4="да",$C16,1)</f>
        <v>0</v>
      </c>
      <c r="PT16" s="126">
        <f>'Тест ответы'!PR17*'Показатели'!$F$606*IF($PT$4="да",$C16,1)</f>
        <v>0</v>
      </c>
      <c r="PU16" s="126">
        <f>'Тест ответы'!PS17*'Показатели'!$F$607*IF($PU$4="да",$C16,1)</f>
        <v>0</v>
      </c>
      <c r="PV16" s="126">
        <f>'Тест ответы'!PT17*'Показатели'!$F$608*IF($PV$4="да",$C16,1)</f>
        <v>0</v>
      </c>
      <c r="PW16" s="126">
        <f>'Тест ответы'!PU17*'Показатели'!$F$609*IF($PW$4="да",$C16,1)</f>
        <v>0</v>
      </c>
      <c r="PX16" s="126">
        <f>'Тест ответы'!PV17*'Показатели'!$F$610*IF($PX$4="да",$C16,1)</f>
        <v>0</v>
      </c>
      <c r="PY16" s="137">
        <f>'Тест ответы'!PW17*'Показатели'!$F$612*IF(PY$4="да",$C16,1)</f>
        <v>0</v>
      </c>
      <c r="PZ16" s="127">
        <f>'Тест ответы'!PX17*'Показатели'!$F$614*IF(PZ$4="да",$C16,1)</f>
        <v>0</v>
      </c>
      <c r="QA16" s="126">
        <f>'Тест ответы'!PY17*'Показатели'!$F$614*IF(QA$4="да",$C16,1)</f>
        <v>0</v>
      </c>
      <c r="QB16" s="126">
        <f>'Тест ответы'!PZ17*'Показатели'!$F$614*IF(QB$4="да",$C16,1)</f>
        <v>0</v>
      </c>
      <c r="QC16" s="126">
        <f>'Тест ответы'!QA17*'Показатели'!$F$614*IF(QC$4="да",$C16,1)</f>
        <v>0</v>
      </c>
      <c r="QD16" s="126">
        <f>'Тест ответы'!QB17*'Показатели'!$F$614*IF(QD$4="да",$C16,1)</f>
        <v>0</v>
      </c>
      <c r="QE16" s="127">
        <f>'Тест ответы'!QC17*'Показатели'!$F$620*IF(QE$4="да",$C16,1)</f>
        <v>0</v>
      </c>
      <c r="QF16" s="126">
        <f>'Тест ответы'!QD17*'Показатели'!$F$620*IF(QF$4="да",$C16,1)</f>
        <v>0</v>
      </c>
      <c r="QG16" s="126">
        <f>'Тест ответы'!QE17*'Показатели'!$F$620*IF(QG$4="да",$C16,1)</f>
        <v>0</v>
      </c>
      <c r="QH16" s="126">
        <f>'Тест ответы'!QF17*'Показатели'!$F$620*IF(QH$4="да",$C16,1)</f>
        <v>0</v>
      </c>
      <c r="QI16" s="126">
        <f>'Тест ответы'!QG17*'Показатели'!$F$620*IF(QI$4="да",$C16,1)</f>
        <v>0</v>
      </c>
      <c r="QJ16" s="138">
        <f>'Тест ответы'!QH17*'Показатели'!$F$620*IF(QJ$4="да",$C16,1)</f>
        <v>0</v>
      </c>
      <c r="QK16" s="122" t="str">
        <f>'Тест ответы'!QI17*#REF!*IF(QK$4="да",$C16,1)</f>
        <v>#REF!</v>
      </c>
      <c r="QL16" s="122">
        <f>'Тест ответы'!QJ17*'Показатели'!$F$628*IF(QL$4="да",$C16,1)</f>
        <v>0</v>
      </c>
      <c r="QM16" s="122">
        <f>'Тест ответы'!QK17*'Показатели'!$F$629*IF(QM$4="да",$C16,1)</f>
        <v>0</v>
      </c>
      <c r="QN16" s="122">
        <f>'Тест ответы'!QL17*'Показатели'!$F$631*IF(QN$4="да",$C16,1)</f>
        <v>0</v>
      </c>
      <c r="QO16" s="122" t="str">
        <f>'Тест ответы'!QM17*#REF!*IF(QO$4="да",$C16,1)</f>
        <v>#REF!</v>
      </c>
      <c r="QP16" s="136">
        <f>'Тест ответы'!QN17*'Показатели'!$F$632*IF(QP$4="да",$C16,1)</f>
        <v>0</v>
      </c>
      <c r="QQ16" s="126">
        <f>'Тест ответы'!QO17*'Показатели'!$F$635*IF(QQ$4="да",$C16,1)</f>
        <v>0</v>
      </c>
      <c r="QR16" s="126">
        <f>'Тест ответы'!QP17*'Показатели'!$F$636*IF(QR$4="да",$C16,1)</f>
        <v>0</v>
      </c>
      <c r="QS16" s="126">
        <f>'Тест ответы'!QQ17*'Показатели'!$F$638*IF(QS$4="да",$C16,1)</f>
        <v>0</v>
      </c>
      <c r="QT16" s="126">
        <f>'Тест ответы'!QR17*'Показатели'!$F$639*IF(QT$4="да",$C16,1)</f>
        <v>0</v>
      </c>
      <c r="QU16" s="126">
        <f>'Тест ответы'!QS17*'Показатели'!$F$640*IF(QU$4="да",$C16,1)</f>
        <v>0</v>
      </c>
      <c r="QV16" s="126">
        <f>'Тест ответы'!QT17*'Показатели'!$F$641*IF(QV$4="да",$C16,1)</f>
        <v>0</v>
      </c>
      <c r="QW16" s="126">
        <f>'Тест ответы'!QU17*'Показатели'!$F$642*IF(QW$4="да",$C16,1)</f>
        <v>0</v>
      </c>
      <c r="QX16" s="135">
        <f>'Тест ответы'!QV17*'Показатели'!$F$643*IF(QX$4="да",$C16,1)</f>
        <v>0</v>
      </c>
      <c r="QY16" s="122"/>
      <c r="QZ16" s="122"/>
      <c r="RA16" s="122"/>
      <c r="RB16" s="122"/>
      <c r="RC16" s="122"/>
      <c r="RD16" s="122"/>
      <c r="RE16" s="122"/>
      <c r="RF16" s="122"/>
      <c r="RG16" s="122"/>
    </row>
    <row r="17">
      <c r="A17" s="117">
        <v>13.0</v>
      </c>
      <c r="B17" s="118" t="str">
        <f>'Тест ответы'!B18</f>
        <v>Вологодская область</v>
      </c>
      <c r="C17" s="119">
        <v>1.0</v>
      </c>
      <c r="D17" s="120" t="str">
        <f t="shared" si="9"/>
        <v>#REF!</v>
      </c>
      <c r="E17" s="121">
        <f>'Тест ответы'!C18*'Показатели'!$F$3*IF(E$4="да",$C17,1)</f>
        <v>0.0005</v>
      </c>
      <c r="F17" s="121">
        <f>'Тест ответы'!D18*'Показатели'!$F$4*IF(F$4="да",$C17,1)</f>
        <v>0</v>
      </c>
      <c r="G17" s="121">
        <f>'Тест ответы'!E18*'Показатели'!$F$5*IF($G$4="да",C17,1)</f>
        <v>0</v>
      </c>
      <c r="H17" s="121">
        <f>'Тест ответы'!F18*'Показатели'!$F$6*IF($H$4="да",C17,1)</f>
        <v>0</v>
      </c>
      <c r="I17" s="121">
        <f>'Тест ответы'!G18*'Показатели'!$F$7*IF(I$4="да",D17,1)</f>
        <v>0.008</v>
      </c>
      <c r="J17" s="121">
        <f>'Тест ответы'!H18*'Показатели'!$F$8*IF($J$4="да",C17,1)</f>
        <v>0</v>
      </c>
      <c r="K17" s="121">
        <f>'Тест ответы'!I18*'Показатели'!F$9*IF(K$4="да",D17,1)</f>
        <v>0</v>
      </c>
      <c r="L17" s="121">
        <f>'Тест ответы'!J18*'Показатели'!$F$10*IF(L$4="да",$C17,1)</f>
        <v>0</v>
      </c>
      <c r="M17" s="121">
        <f>'Тест ответы'!K18*'Показатели'!$F$11*IF(M$4="да",$C17,1)</f>
        <v>0</v>
      </c>
      <c r="N17" s="122">
        <f>'Тест ответы'!L18*'Показатели'!$F$12*IF(N$4="да",$C17,1)</f>
        <v>0.03</v>
      </c>
      <c r="O17" s="123">
        <f>'Тест ответы'!M18*'Показатели'!$F$14*IF(O$4="да",$C17,1)</f>
        <v>0</v>
      </c>
      <c r="P17" s="124">
        <f>'Тест ответы'!N18*'Показатели'!$F$15*IF(P$4="да",$C17,1)</f>
        <v>0</v>
      </c>
      <c r="Q17" s="124">
        <f>'Тест ответы'!O18*'Показатели'!$F$17*IF(Q$4="да",$C17,1)</f>
        <v>0.05</v>
      </c>
      <c r="R17" s="124">
        <f>'Тест ответы'!P18*'Показатели'!$F$18*IF(R$4="да",$C17,1)</f>
        <v>0.1</v>
      </c>
      <c r="S17" s="123">
        <f>'Тест ответы'!Q18*'Показатели'!$F$20*IF(S$4="да",$C17,1)</f>
        <v>0.1</v>
      </c>
      <c r="T17" s="121">
        <f>'Тест ответы'!R18*'Показатели'!$F$21*C17</f>
        <v>0</v>
      </c>
      <c r="U17" s="121">
        <f>'Тест ответы'!S18*'Показатели'!$F$24*IF(U$4="да",$C17,1)</f>
        <v>0</v>
      </c>
      <c r="V17" s="121">
        <f>'Тест ответы'!T18*'Показатели'!$F$25*IF(V$4="да",$C17,1)</f>
        <v>0</v>
      </c>
      <c r="W17" s="121">
        <f>'Тест ответы'!U18*'Показатели'!$F$26*IF(W$4="да",$C17,1)</f>
        <v>0</v>
      </c>
      <c r="X17" s="121">
        <f>'Тест ответы'!V18*'Показатели'!$F$28*IF(X$4="да",$C17,1)</f>
        <v>0</v>
      </c>
      <c r="Y17" s="121">
        <f>'Тест ответы'!W18*'Показатели'!$F$29*IF(Y$4="да",$C17,1)</f>
        <v>0</v>
      </c>
      <c r="Z17" s="125">
        <f>'Тест ответы'!X18*'Показатели'!$F$33*IF(Z$4="да",$C17,1)</f>
        <v>0</v>
      </c>
      <c r="AA17" s="126">
        <f>'Тест ответы'!Y18*'Показатели'!$F$34*IF(AA$4="да",$C17,1)</f>
        <v>0</v>
      </c>
      <c r="AB17" s="126">
        <f>'Тест ответы'!Z18*'Показатели'!$F$35*IF(AB$4="да",$C17,1)</f>
        <v>0</v>
      </c>
      <c r="AC17" s="126">
        <f>'Тест ответы'!AA18*'Показатели'!$F$36*IF(AC$4="да",$C17,1)</f>
        <v>0</v>
      </c>
      <c r="AD17" s="126">
        <f>'Тест ответы'!AB18*'Показатели'!$F$37*IF(AD$4="да",$C17,1)</f>
        <v>0</v>
      </c>
      <c r="AE17" s="126">
        <f>'Тест ответы'!AC18*'Показатели'!$F$38*IF(AE$4="да",$C17,1)</f>
        <v>0</v>
      </c>
      <c r="AF17" s="126">
        <f>'Тест ответы'!AD18*'Показатели'!$F$39*IF(AF$4="да",$C17,1)</f>
        <v>0</v>
      </c>
      <c r="AG17" s="126">
        <f>'Тест ответы'!AE18*'Показатели'!$F$40*IF(AG$4="да",$C17,1)</f>
        <v>0</v>
      </c>
      <c r="AH17" s="126">
        <f>'Тест ответы'!AF18*'Показатели'!$F$41*IF(AH$4="да",$C17,1)</f>
        <v>0</v>
      </c>
      <c r="AI17" s="127">
        <f>'Тест ответы'!AG18*'Показатели'!$F$43*IF(AI$4="да",$C17,1)</f>
        <v>0</v>
      </c>
      <c r="AJ17" s="126">
        <f>'Тест ответы'!AH18*'Показатели'!$F$44*IF(AJ$4="да",$C17,1)</f>
        <v>0</v>
      </c>
      <c r="AK17" s="126">
        <f>'Тест ответы'!AI18*'Показатели'!$F$45*IF(AK$4="да",$C17,1)</f>
        <v>0</v>
      </c>
      <c r="AL17" s="126">
        <f>'Тест ответы'!AJ18*'Показатели'!$F$46*IF(AL$4="да",$C17,1)</f>
        <v>0</v>
      </c>
      <c r="AM17" s="126">
        <f>'Тест ответы'!AK18*'Показатели'!$F$47*IF(AM$4="да",$C17,1)</f>
        <v>0</v>
      </c>
      <c r="AN17" s="126">
        <f>'Тест ответы'!AL18*'Показатели'!$F$48*IF(AN$4="да",$C17,1)</f>
        <v>0</v>
      </c>
      <c r="AO17" s="126">
        <f>'Тест ответы'!AM18*'Показатели'!$F$49*IF(AO$4="да",$C17,1)</f>
        <v>0</v>
      </c>
      <c r="AP17" s="126">
        <f>'Тест ответы'!AN18*'Показатели'!$F$50*IF(AP$4="да",$C17,1)</f>
        <v>0</v>
      </c>
      <c r="AQ17" s="126">
        <f>'Тест ответы'!AO18*'Показатели'!$F$51*IF(AQ$4="да",$C17,1)</f>
        <v>0</v>
      </c>
      <c r="AR17" s="123">
        <f>'Тест ответы'!AP18*'Показатели'!$F$53*IF($AR$4="да",$C17,1)</f>
        <v>0</v>
      </c>
      <c r="AS17" s="128">
        <f>'Тест ответы'!AQ18*'Показатели'!$F$54*IF($AS$4="да",$C17,1)</f>
        <v>0</v>
      </c>
      <c r="AT17" s="127">
        <f>'Тест ответы'!AR18*'Показатели'!$F$56*IF(AT$4="да",$C17,1)</f>
        <v>0</v>
      </c>
      <c r="AU17" s="126">
        <f>'Тест ответы'!AS18*'Показатели'!$F$57*IF(AU$4="да",$C17,1)</f>
        <v>0</v>
      </c>
      <c r="AV17" s="126">
        <f>'Тест ответы'!AT18*'Показатели'!$F$58*IF(AV$4="да",$C17,1)</f>
        <v>0</v>
      </c>
      <c r="AW17" s="126">
        <f>'Тест ответы'!AU18*'Показатели'!$F$59*IF(AW$4="да",$C17,1)</f>
        <v>0</v>
      </c>
      <c r="AX17" s="126">
        <f>'Тест ответы'!AV18*'Показатели'!$F$60*IF(AX$4="да",$C17,1)</f>
        <v>0</v>
      </c>
      <c r="AY17" s="126">
        <f>'Тест ответы'!AW18*'Показатели'!$F$61*IF(AY$4="да",$C17,1)</f>
        <v>0</v>
      </c>
      <c r="AZ17" s="129">
        <f>'Тест ответы'!AX18*'Показатели'!$F$64*IF($AZ$4="да",$C17,1)</f>
        <v>0</v>
      </c>
      <c r="BA17" s="121">
        <f>'Тест ответы'!AY18*'Показатели'!$F$65*IF($BA$4="да",$C17,1)</f>
        <v>0</v>
      </c>
      <c r="BB17" s="121">
        <f>'Тест ответы'!AZ18*'Показатели'!$F$66*IF($BA$4="да",$C17,1)</f>
        <v>0</v>
      </c>
      <c r="BC17" s="121">
        <f>'Тест ответы'!BA18*'Показатели'!$F$67*IF($BC$4="да",$C17,1)</f>
        <v>0</v>
      </c>
      <c r="BD17" s="121">
        <f>'Тест ответы'!BB18*'Показатели'!$F$68*IF($BD$4="да",$C17,1)</f>
        <v>0</v>
      </c>
      <c r="BE17" s="121">
        <f>'Тест ответы'!BC18*'Показатели'!$F$69*IF($BE$4="да",$C17,1)</f>
        <v>0</v>
      </c>
      <c r="BF17" s="121">
        <f>'Тест ответы'!BD18*'Показатели'!$F$70*IF($BF$4="да",$C17,1)</f>
        <v>0</v>
      </c>
      <c r="BG17" s="121">
        <f>'Тест ответы'!BE18*'Показатели'!$F$71*IF($BG$4="да",$C17,1)</f>
        <v>0</v>
      </c>
      <c r="BH17" s="128">
        <f>'Тест ответы'!BF18*'Показатели'!$F$72*IF($BH$4="да",$C17,1)</f>
        <v>0</v>
      </c>
      <c r="BI17" s="121">
        <f>'Тест ответы'!BG18*'Показатели'!$F$75*IF($BI$4="да",$C17,1)</f>
        <v>0</v>
      </c>
      <c r="BJ17" s="121">
        <f>'Тест ответы'!BH18*'Показатели'!$F$76*IF($BJ$4="да",$C17,1)</f>
        <v>0</v>
      </c>
      <c r="BK17" s="121">
        <f>'Тест ответы'!BI18*'Показатели'!$F$77*IF($BK$4="да",$C17,1)</f>
        <v>0</v>
      </c>
      <c r="BL17" s="121">
        <f>'Тест ответы'!BJ18*'Показатели'!$F$78*IF($BL$4="да",$C17,1)</f>
        <v>0</v>
      </c>
      <c r="BM17" s="121">
        <f>'Тест ответы'!BK18*'Показатели'!$F$79*IF($BM$4="да",$C17,1)</f>
        <v>0</v>
      </c>
      <c r="BN17" s="121">
        <f>'Тест ответы'!BL18*'Показатели'!$F$80*IF($BN$4="да",$C17,1)</f>
        <v>0</v>
      </c>
      <c r="BO17" s="128">
        <f>'Тест ответы'!BM18*'Показатели'!$F$81*IF($BO$4="да",$C17,1)</f>
        <v>0</v>
      </c>
      <c r="BP17" s="121">
        <f>'Тест ответы'!BN18*'Показатели'!$F$86*IF(BP$4="да",$C17,1)</f>
        <v>0</v>
      </c>
      <c r="BQ17" s="121">
        <f>'Тест ответы'!BO18*'Показатели'!$F$87*IF(BQ$4="да",$C17,1)</f>
        <v>0</v>
      </c>
      <c r="BR17" s="121">
        <f>'Тест ответы'!BP18*'Показатели'!$F$88*IF(BR$4="да",$C17,1)</f>
        <v>0</v>
      </c>
      <c r="BS17" s="121">
        <f>'Тест ответы'!BQ18*'Показатели'!$F$89*IF($BS$4="да",$C17,1)</f>
        <v>0</v>
      </c>
      <c r="BT17" s="121">
        <f>'Тест ответы'!BR18*'Показатели'!$F$90*IF($BT$4="да",$C17,1)</f>
        <v>0</v>
      </c>
      <c r="BU17" s="121">
        <f>'Тест ответы'!BS18*'Показатели'!$F$91*IF($BU$4="да",$C17,1)</f>
        <v>0</v>
      </c>
      <c r="BV17" s="121">
        <f>'Тест ответы'!BT18*'Показатели'!$F$92*IF($BV$4="да",$C17,1)</f>
        <v>0</v>
      </c>
      <c r="BW17" s="121">
        <f>'Тест ответы'!BU18*'Показатели'!$F$93*IF($BW$4="да",$C17,1)</f>
        <v>0</v>
      </c>
      <c r="BX17" s="121">
        <f>'Тест ответы'!BV18*'Показатели'!$F$94*IF($BX$4="да",$C17,1)</f>
        <v>0</v>
      </c>
      <c r="BY17" s="121">
        <f>'Тест ответы'!BW18*'Показатели'!$F$95*IF($BY$4="да",$C17,1)</f>
        <v>0</v>
      </c>
      <c r="BZ17" s="121">
        <f>'Тест ответы'!BX18*'Показатели'!$F$96*IF($BZ$4="да",$C17,1)</f>
        <v>0</v>
      </c>
      <c r="CA17" s="121">
        <f>'Тест ответы'!BY18*'Показатели'!$F$97*IF($CA$4="да",$C17,1)</f>
        <v>0</v>
      </c>
      <c r="CB17" s="121">
        <f>'Тест ответы'!BZ18*'Показатели'!$F$99*IF($CB$4="да",$C17,1)</f>
        <v>0</v>
      </c>
      <c r="CC17" s="121">
        <f>'Тест ответы'!CA18*'Показатели'!$F$100*IF($CC$4="да",$C17,1)</f>
        <v>0</v>
      </c>
      <c r="CD17" s="121">
        <f>'Тест ответы'!CB18*'Показатели'!$F$101*IF($CD$4="да",$C17,1)</f>
        <v>0</v>
      </c>
      <c r="CE17" s="121">
        <f>'Тест ответы'!CC18*'Показатели'!$F$102*IF($CE$4="да",$C17,1)</f>
        <v>0</v>
      </c>
      <c r="CF17" s="121">
        <f>'Тест ответы'!CD18*'Показатели'!$F$103*IF($CF$4="да",$C17,1)</f>
        <v>0</v>
      </c>
      <c r="CG17" s="121">
        <f>'Тест ответы'!CE18*'Показатели'!$F$104*IF($CG$4="да",$C17,1)</f>
        <v>0</v>
      </c>
      <c r="CH17" s="121">
        <f>'Тест ответы'!CF18*'Показатели'!$F$105*IF($CH$4="да",$C17,1)</f>
        <v>0</v>
      </c>
      <c r="CI17" s="121">
        <f>'Тест ответы'!CG18*'Показатели'!$F$106*IF($CI$4="да",$C17,1)</f>
        <v>0</v>
      </c>
      <c r="CJ17" s="121">
        <f>'Тест ответы'!CH18*'Показатели'!$F$107*IF($CJ$4="да",$C17,1)</f>
        <v>0</v>
      </c>
      <c r="CK17" s="121">
        <f>'Тест ответы'!CI18*'Показатели'!$F$108*IF($CK$4="да",$C17,1)</f>
        <v>0</v>
      </c>
      <c r="CL17" s="121">
        <f>'Тест ответы'!CJ18*'Показатели'!$F$109*IF($CL$4="да",$C17,1)</f>
        <v>0</v>
      </c>
      <c r="CM17" s="121">
        <f>'Тест ответы'!CK18*'Показатели'!$F$110*IF($CM$4="да",$C17,1)</f>
        <v>0</v>
      </c>
      <c r="CN17" s="121">
        <f>'Тест ответы'!CL18*'Показатели'!$F$111*IF($CN$4="да",$C17,1)</f>
        <v>0</v>
      </c>
      <c r="CO17" s="121">
        <f>'Тест ответы'!CM18*'Показатели'!$F$112*IF($CO$4="да",$C17,1)</f>
        <v>0</v>
      </c>
      <c r="CP17" s="128">
        <f>'Тест ответы'!CN18*'Показатели'!$F$113*IF($CP$4="да",$C17,1)</f>
        <v>0</v>
      </c>
      <c r="CQ17" s="121">
        <f>'Тест ответы'!CO18*'Показатели'!$F$118*IF(CQ$4="да",$C17,1)</f>
        <v>0</v>
      </c>
      <c r="CR17" s="121">
        <f>'Тест ответы'!CP18*'Показатели'!$F$119*IF(CR$4="да",$C17,1)</f>
        <v>0</v>
      </c>
      <c r="CS17" s="121">
        <f>'Тест ответы'!CQ18*'Показатели'!$F$120*IF(CS$4="да",$C17,1)</f>
        <v>0</v>
      </c>
      <c r="CT17" s="121">
        <f>'Тест ответы'!CR18*'Показатели'!$F$121*IF($CT$4="да",$C17,1)</f>
        <v>0</v>
      </c>
      <c r="CU17" s="121">
        <f>'Тест ответы'!CS18*'Показатели'!$F$122*IF($CU$4="да",$C17,1)</f>
        <v>0</v>
      </c>
      <c r="CV17" s="121">
        <f>'Тест ответы'!CT18*'Показатели'!$F$123*IF($CV$4="да",$C17,1)</f>
        <v>0</v>
      </c>
      <c r="CW17" s="121">
        <f>'Тест ответы'!CU18*'Показатели'!$F$124*IF($CW$4="да",$C17,1)</f>
        <v>0</v>
      </c>
      <c r="CX17" s="121">
        <f>'Тест ответы'!CV18*'Показатели'!$F$125*IF($CX$4="да",$C17,1)</f>
        <v>0</v>
      </c>
      <c r="CY17" s="121">
        <f>'Тест ответы'!CW18*'Показатели'!$F$126*IF($CY$4="да",$C17,1)</f>
        <v>0</v>
      </c>
      <c r="CZ17" s="121">
        <f>'Тест ответы'!CX18*'Показатели'!$F$127*IF($CZ$4="да",$C17,1)</f>
        <v>0</v>
      </c>
      <c r="DA17" s="121">
        <f>'Тест ответы'!CY18*'Показатели'!$F$128*IF($DA$4="да",$C17,1)</f>
        <v>0</v>
      </c>
      <c r="DB17" s="121">
        <f>'Тест ответы'!CZ18*'Показатели'!$F$129*IF($DB$4="да",$C17,1)</f>
        <v>0</v>
      </c>
      <c r="DC17" s="121">
        <f>'Тест ответы'!DA18*'Показатели'!$F$131*IF($DC$4="да",$C17,1)</f>
        <v>0</v>
      </c>
      <c r="DD17" s="121">
        <f>'Тест ответы'!DB18*'Показатели'!$F$132*IF($DD$4="да",$C17,1)</f>
        <v>0</v>
      </c>
      <c r="DE17" s="121">
        <f>'Тест ответы'!DC18*'Показатели'!$F$133*IF($DE$4="да",$C17,1)</f>
        <v>0</v>
      </c>
      <c r="DF17" s="121">
        <f>'Тест ответы'!DD18*'Показатели'!$F$134*IF($DF$4="да",$C17,1)</f>
        <v>0</v>
      </c>
      <c r="DG17" s="121">
        <f>'Тест ответы'!DE18*'Показатели'!$F$135*IF($DG$4="да",$C17,1)</f>
        <v>0</v>
      </c>
      <c r="DH17" s="121">
        <f>'Тест ответы'!DF18*'Показатели'!$F$136*IF($DH16="да",$C17,1)</f>
        <v>0</v>
      </c>
      <c r="DI17" s="121">
        <f>'Тест ответы'!DG18*'Показатели'!$F$137*IF($DI$4="да",$C17,1)</f>
        <v>0</v>
      </c>
      <c r="DJ17" s="121">
        <f>'Тест ответы'!DH18*'Показатели'!$F$138*IF($DJ$4="да",$C17,1)</f>
        <v>0</v>
      </c>
      <c r="DK17" s="122">
        <f>'Тест ответы'!DH18*'Показатели'!$F$139*IF($DK$4="да",$C17,1)</f>
        <v>0</v>
      </c>
      <c r="DL17" s="130" t="str">
        <f>'Тест ответы'!DJ18*#REF!*IF($DL$4="да",$C17,1)</f>
        <v>#REF!</v>
      </c>
      <c r="DM17" s="122" t="str">
        <f>'Тест ответы'!DK18*#REF!*IF(DM$4="да",$C17,1)</f>
        <v>#REF!</v>
      </c>
      <c r="DN17" s="122" t="str">
        <f>'Тест ответы'!DL18*#REF!*IF(DN$4="да",$C17,1)</f>
        <v>#REF!</v>
      </c>
      <c r="DO17" s="131" t="str">
        <f>'Тест ответы'!DM18*#REF!*IF($DO$4="да",$C17,1)</f>
        <v>#REF!</v>
      </c>
      <c r="DP17" s="122">
        <f>'Тест ответы'!DN18*'Показатели'!$F$141*IF($DP$4="да",$C17,1)</f>
        <v>0</v>
      </c>
      <c r="DQ17" s="122">
        <f>'Тест ответы'!DO18*'Показатели'!$F$142*IF(DQ$4="да",$C17,1)</f>
        <v>0</v>
      </c>
      <c r="DR17" s="132">
        <f>'Тест ответы'!DP18*'Показатели'!$F$144*$C17</f>
        <v>0</v>
      </c>
      <c r="DS17" s="122">
        <f>'Тест ответы'!DQ18*'Показатели'!$F$151*$C17</f>
        <v>0</v>
      </c>
      <c r="DT17" s="122">
        <f>'Тест ответы'!DR18*'Показатели'!$F$154*$C17</f>
        <v>0</v>
      </c>
      <c r="DU17" s="122">
        <f>'Тест ответы'!DS18*'Показатели'!$F$157*$C17</f>
        <v>0</v>
      </c>
      <c r="DV17" s="122">
        <f>'Тест ответы'!DT18*'Показатели'!$F$163*$C17</f>
        <v>0</v>
      </c>
      <c r="DW17" s="122">
        <f>'Тест ответы'!DU18*'Показатели'!$F$166*$C17</f>
        <v>0</v>
      </c>
      <c r="DX17" s="133">
        <f>'Тест ответы'!DV18*'Показатели'!$F$169*$C17</f>
        <v>0</v>
      </c>
      <c r="DY17" s="126">
        <f>'Тест ответы'!DW18*'Показатели'!$F$171*IF($DY$4="да",$C17,1)</f>
        <v>0</v>
      </c>
      <c r="DZ17" s="126">
        <f>'Тест ответы'!DX18*'Показатели'!$F$172*IF($DZ$4="да",$C17,1)</f>
        <v>0</v>
      </c>
      <c r="EA17" s="126">
        <f>'Тест ответы'!DY18*'Показатели'!$F$173*IF($EA$4="да",$C17,1)</f>
        <v>0</v>
      </c>
      <c r="EB17" s="126">
        <f>'Тест ответы'!DZ18*'Показатели'!$F$174*IF($EB$4="да",$C17,1)</f>
        <v>0</v>
      </c>
      <c r="EC17" s="126">
        <f>'Тест ответы'!EA18*'Показатели'!$F$175*IF($EC$4="да",$C17,1)</f>
        <v>0</v>
      </c>
      <c r="ED17" s="126">
        <f>'Тест ответы'!EB18*'Показатели'!$F$176*IF($ED$4="да",$C17,1)</f>
        <v>0</v>
      </c>
      <c r="EE17" s="126">
        <f>'Тест ответы'!EC18*'Показатели'!$F$177*IF($EE$4="да",$C17,1)</f>
        <v>0</v>
      </c>
      <c r="EF17" s="126">
        <f>'Тест ответы'!ED18*'Показатели'!$F$178*IF($EF$4="да",$C17,1)</f>
        <v>0</v>
      </c>
      <c r="EG17" s="126">
        <f>'Тест ответы'!EE18*'Показатели'!$F$179*IF($EG$4="да",$C17,1)</f>
        <v>0</v>
      </c>
      <c r="EH17" s="126">
        <f>'Тест ответы'!EF18*'Показатели'!$F$180*IF($EH$4="да",$C17,1)</f>
        <v>0</v>
      </c>
      <c r="EI17" s="126">
        <f>'Тест ответы'!EG18*'Показатели'!$F$181*IF($EI$4="да",$C17,1)</f>
        <v>0</v>
      </c>
      <c r="EJ17" s="126">
        <f>'Тест ответы'!EH18*'Показатели'!$F$182*IF($EJ$4="да",$C17,1)</f>
        <v>0</v>
      </c>
      <c r="EK17" s="126">
        <f>'Тест ответы'!EI18*'Показатели'!$F$183*IF($EK$4="да",$C17,1)</f>
        <v>0</v>
      </c>
      <c r="EL17" s="126">
        <f>'Тест ответы'!EJ18*'Показатели'!$F$184*IF($EL$4="да",$C17,1)</f>
        <v>0</v>
      </c>
      <c r="EM17" s="126">
        <f>'Тест ответы'!EK18*'Показатели'!$F$185*IF($EM$4="да",$C17,1)</f>
        <v>0</v>
      </c>
      <c r="EN17" s="126">
        <f>'Тест ответы'!EL18*'Показатели'!$F$186*IF($EN$4="да",$C17,1)</f>
        <v>0</v>
      </c>
      <c r="EO17" s="126">
        <f>'Тест ответы'!EM18*'Показатели'!$F$187*IF($EO$4="да",$C17,1)</f>
        <v>0</v>
      </c>
      <c r="EP17" s="126">
        <f>'Тест ответы'!EN18*'Показатели'!$F$188*IF($EP$4="да",$C17,1)</f>
        <v>0</v>
      </c>
      <c r="EQ17" s="126">
        <f>'Тест ответы'!EO18*'Показатели'!$F$189*IF($EQ$4="да",$C17,1)</f>
        <v>0</v>
      </c>
      <c r="ER17" s="126">
        <f>'Тест ответы'!EP18*'Показатели'!$F$190*IF($ER$4="да",$C17,1)</f>
        <v>0</v>
      </c>
      <c r="ES17" s="134">
        <f>'Тест ответы'!EQ18*'Показатели'!$F$191*IF($ES$4="да",$C17,1)</f>
        <v>0</v>
      </c>
      <c r="ET17" s="126">
        <f>'Тест ответы'!ER18*'Показатели'!$F$193*IF($ET$4="да",$C17,1)</f>
        <v>0</v>
      </c>
      <c r="EU17" s="126">
        <f>'Тест ответы'!ES18*'Показатели'!$F$194*IF($EU$4="да",$C17,1)</f>
        <v>0</v>
      </c>
      <c r="EV17" s="126">
        <f>'Тест ответы'!ET18*'Показатели'!$F$195*IF($EV$4="да",$C17,1)</f>
        <v>0</v>
      </c>
      <c r="EW17" s="126">
        <f>'Тест ответы'!EU18*'Показатели'!$F$196*IF($EW$4="да",$C17,1)</f>
        <v>0</v>
      </c>
      <c r="EX17" s="126">
        <f>'Тест ответы'!EV18*'Показатели'!$F$197*IF($EX$4="да",$C17,1)</f>
        <v>0</v>
      </c>
      <c r="EY17" s="126">
        <f>'Тест ответы'!EW18*'Показатели'!$F$198*IF($EY$4="да",$C17,1)</f>
        <v>0</v>
      </c>
      <c r="EZ17" s="126">
        <f>'Тест ответы'!EX18*'Показатели'!$F$199*IF($EZ$4="да",$C17,1)</f>
        <v>0</v>
      </c>
      <c r="FA17" s="126">
        <f>'Тест ответы'!EY18*'Показатели'!$F$200*IF($FA$4="да",$C17,1)</f>
        <v>0</v>
      </c>
      <c r="FB17" s="126">
        <f>'Тест ответы'!EZ18*'Показатели'!$F$201*IF($FB$4="да",$C17,1)</f>
        <v>0</v>
      </c>
      <c r="FC17" s="126">
        <f>'Тест ответы'!FA18*'Показатели'!$F$202*IF($FC$4="да",$C17,1)</f>
        <v>0</v>
      </c>
      <c r="FD17" s="126">
        <f>'Тест ответы'!FB18*'Показатели'!$F$203*IF($FD$4="да",$C17,1)</f>
        <v>0</v>
      </c>
      <c r="FE17" s="126">
        <f>'Тест ответы'!FC18*'Показатели'!$F$204*IF($FE$4="да",$C17,1)</f>
        <v>0</v>
      </c>
      <c r="FF17" s="126">
        <f>'Тест ответы'!FD18*'Показатели'!$F$205*IF($FF$4="да",$C17,1)</f>
        <v>0</v>
      </c>
      <c r="FG17" s="126">
        <f>'Тест ответы'!FE18*'Показатели'!$F$206*IF($FG$4="да",$C17,1)</f>
        <v>0</v>
      </c>
      <c r="FH17" s="126">
        <f>'Тест ответы'!FF18*'Показатели'!$F$207*IF($FH$4="да",$C17,1)</f>
        <v>0</v>
      </c>
      <c r="FI17" s="126">
        <f>'Тест ответы'!FG18*'Показатели'!$F$208*IF($FI$4="да",$C17,1)</f>
        <v>0</v>
      </c>
      <c r="FJ17" s="126">
        <f>'Тест ответы'!FH18*'Показатели'!$F$209*IF($FJ$4="да",$C17,1)</f>
        <v>0</v>
      </c>
      <c r="FK17" s="135">
        <f>'Тест ответы'!FI18*'Показатели'!$F$210*IF($FK$4="да",$C17,1)</f>
        <v>0</v>
      </c>
      <c r="FL17" s="122">
        <f>'Тест ответы'!FJ18*'Показатели'!$F$214*IF(FL$4="да",$C17,1)</f>
        <v>0</v>
      </c>
      <c r="FM17" s="122">
        <f>'Тест ответы'!FK18*'Показатели'!$F$215*IF(FM$4="да",$C17,1)</f>
        <v>0</v>
      </c>
      <c r="FN17" s="122">
        <f>'Тест ответы'!FL18*'Показатели'!$F$217*IF(FN$4="да",$C17,1)</f>
        <v>0</v>
      </c>
      <c r="FO17" s="122">
        <f>'Тест ответы'!FM18*'Показатели'!$F$218*IF(FO$4="да",$C17,1)</f>
        <v>0</v>
      </c>
      <c r="FP17" s="122">
        <f>'Тест ответы'!FN18*'Показатели'!$F$220*IF(FP$4="да",$C17,1)</f>
        <v>0</v>
      </c>
      <c r="FQ17" s="122">
        <f>'Тест ответы'!FO18*'Показатели'!$F$221*IF(FQ$4="да",$C17,1)</f>
        <v>0</v>
      </c>
      <c r="FR17" s="122">
        <f>'Тест ответы'!FP18*'Показатели'!$F$222*IF(FR$4="да",$C17,1)</f>
        <v>0</v>
      </c>
      <c r="FS17" s="122">
        <f>'Тест ответы'!FQ18*'Показатели'!$F$223*IF(FS$4="да",$C17,1)</f>
        <v>0</v>
      </c>
      <c r="FT17" s="122">
        <f>'Тест ответы'!FR18*'Показатели'!$F$224*IF(FT$4="да",$C17,1)</f>
        <v>0</v>
      </c>
      <c r="FU17" s="122">
        <f>'Тест ответы'!FS18*'Показатели'!$F$225*IF(FU$4="да",$C17,1)</f>
        <v>0</v>
      </c>
      <c r="FV17" s="122">
        <f>'Тест ответы'!FT18*'Показатели'!$F$227*IF(FV$4="да",$C17,1)</f>
        <v>0</v>
      </c>
      <c r="FW17" s="122">
        <f>'Тест ответы'!FU18*'Показатели'!$F$228*IF(FW$4="да",$C17,1)</f>
        <v>0</v>
      </c>
      <c r="FX17" s="122">
        <f>'Тест ответы'!FV18*'Показатели'!$F$229*IF(FX$4="да",$C17,1)</f>
        <v>0</v>
      </c>
      <c r="FY17" s="122">
        <f>'Тест ответы'!FW18*'Показатели'!$F$230*IF(FY$4="да",$C17,1)</f>
        <v>0</v>
      </c>
      <c r="FZ17" s="122">
        <f>'Тест ответы'!FX18*'Показатели'!$F$231*IF(FZ$4="да",$C17,1)</f>
        <v>0</v>
      </c>
      <c r="GA17" s="122">
        <f>'Тест ответы'!FY18*'Показатели'!$F$232*IF(GA$4="да",$C17,1)</f>
        <v>0</v>
      </c>
      <c r="GB17" s="122">
        <f>'Тест ответы'!FZ18*'Показатели'!$F$235*IF($GB$4="да",$C17,1)</f>
        <v>0</v>
      </c>
      <c r="GC17" s="122">
        <f>'Тест ответы'!GA18*'Показатели'!$F$236*IF($GC$4="да",$C17,1)</f>
        <v>0</v>
      </c>
      <c r="GD17" s="122">
        <f>'Тест ответы'!GB18*'Показатели'!$F$238*IF($GD$4="да",$C17,1)</f>
        <v>0</v>
      </c>
      <c r="GE17" s="122">
        <f>'Тест ответы'!GC18*'Показатели'!$F$239*IF($GE$4="да",$C17,1)</f>
        <v>0</v>
      </c>
      <c r="GF17" s="122">
        <f>'Тест ответы'!GD18*'Показатели'!$F$241*IF($GF$4="да",$C17,1)</f>
        <v>0</v>
      </c>
      <c r="GG17" s="122">
        <f>'Тест ответы'!GE18*'Показатели'!$F$242*IF($GG$4="да",$C17,1)</f>
        <v>0</v>
      </c>
      <c r="GH17" s="122">
        <f>'Тест ответы'!GF18*'Показатели'!$F$243*IF($GH$4="да",$C17,1)</f>
        <v>0</v>
      </c>
      <c r="GI17" s="122">
        <f>'Тест ответы'!GG18*'Показатели'!$F$244*IF($GI$4="да",$C17,1)</f>
        <v>0</v>
      </c>
      <c r="GJ17" s="122">
        <f>'Тест ответы'!GH18*'Показатели'!$F$245*IF($GJ$4="да",$C17,1)</f>
        <v>0</v>
      </c>
      <c r="GK17" s="122">
        <f>'Тест ответы'!GI18*'Показатели'!$F$246*IF($GK$4="да",$C17,1)</f>
        <v>0</v>
      </c>
      <c r="GL17" s="122">
        <f>'Тест ответы'!GJ18*'Показатели'!$F$248*IF($GL$4="да",$C17,1)</f>
        <v>0</v>
      </c>
      <c r="GM17" s="122">
        <f>'Тест ответы'!GK18*'Показатели'!$F$249*IF($GM$4="да",$C17,1)</f>
        <v>0</v>
      </c>
      <c r="GN17" s="122">
        <f>'Тест ответы'!GL18*'Показатели'!$F$250*IF($GN$4="да",$C17,1)</f>
        <v>0</v>
      </c>
      <c r="GO17" s="122">
        <f>'Тест ответы'!GM18*'Показатели'!$F$251*IF($GO$4="да",$C17,1)</f>
        <v>0</v>
      </c>
      <c r="GP17" s="122">
        <f>'Тест ответы'!GN18*'Показатели'!$F$252*IF($GP$4="да",$C17,1)</f>
        <v>0</v>
      </c>
      <c r="GQ17" s="122">
        <f>'Тест ответы'!GO18*'Показатели'!$F$253*IF($GQ$4="да",$C17,1)</f>
        <v>0</v>
      </c>
      <c r="GR17" s="132">
        <f>'Тест ответы'!GP18*'Показатели'!$F$256*IF($GR$4="да",$C17,1)</f>
        <v>0</v>
      </c>
      <c r="GS17" s="122">
        <f>'Тест ответы'!GQ18*'Показатели'!$F$257*IF($GS$4="да",$C17,1)</f>
        <v>0</v>
      </c>
      <c r="GT17" s="122">
        <f>'Тест ответы'!GR18*'Показатели'!$F$258*IF($GT$4="да",$C17,1)</f>
        <v>0</v>
      </c>
      <c r="GU17" s="122">
        <f>'Тест ответы'!GS18*'Показатели'!$F$260*IF($GU$4="да",$C17,1)</f>
        <v>0</v>
      </c>
      <c r="GV17" s="122">
        <f>'Тест ответы'!GT18*'Показатели'!$F$261*IF($GV$4="да",$C17,1)</f>
        <v>0</v>
      </c>
      <c r="GW17" s="122">
        <f>'Тест ответы'!GU18*'Показатели'!$F$262*IF($GW$4="да",$C17,1)</f>
        <v>0</v>
      </c>
      <c r="GX17" s="122">
        <f>'Тест ответы'!GV18*'Показатели'!$F$264*IF($GX$4="да",$C17,1)</f>
        <v>0</v>
      </c>
      <c r="GY17" s="122">
        <f>'Тест ответы'!GW18*'Показатели'!$F$265*IF($GY$4="да",$C17,1)</f>
        <v>0</v>
      </c>
      <c r="GZ17" s="122">
        <f>'Тест ответы'!GX18*'Показатели'!$F$266*IF($GZ$4="да",$C17,1)</f>
        <v>0</v>
      </c>
      <c r="HA17" s="122">
        <f>'Тест ответы'!GY18*'Показатели'!$F$267*IF($HA$4="да",$C17,1)</f>
        <v>0</v>
      </c>
      <c r="HB17" s="122">
        <f>'Тест ответы'!GZ18*'Показатели'!$F$269*IF($HB$4="да",$C17,1)</f>
        <v>0</v>
      </c>
      <c r="HC17" s="122">
        <f>'Тест ответы'!HA18*'Показатели'!$F$270*IF($HC$4="да",$C17,1)</f>
        <v>0</v>
      </c>
      <c r="HD17" s="122">
        <f>'Тест ответы'!HB18*'Показатели'!$F$271*IF($HD$4="да",$C17,1)</f>
        <v>0</v>
      </c>
      <c r="HE17" s="122">
        <f>'Тест ответы'!HC18*'Показатели'!$F$272*IF($HE$4="да",$C17,1)</f>
        <v>0</v>
      </c>
      <c r="HF17" s="122">
        <f>'Тест ответы'!HD18*'Показатели'!$F$274*IF($HF$4="да",$C17,1)</f>
        <v>0</v>
      </c>
      <c r="HG17" s="122">
        <f>'Тест ответы'!HE18*'Показатели'!$F$275*IF($HG$4="да",$C17,1)</f>
        <v>0</v>
      </c>
      <c r="HH17" s="122">
        <f>'Тест ответы'!HF18*'Показатели'!$F$276*IF($HH$4="да",$C17,1)</f>
        <v>0</v>
      </c>
      <c r="HI17" s="122">
        <f>'Тест ответы'!HG18*'Показатели'!$F$277*IF($HI$4="да",$C17,1)</f>
        <v>0</v>
      </c>
      <c r="HJ17" s="122">
        <f>'Тест ответы'!HH18*'Показатели'!$F$278*IF($HJ$4="да",$C17,1)</f>
        <v>0</v>
      </c>
      <c r="HK17" s="122">
        <f>'Тест ответы'!HI18*'Показатели'!$F$279*IF($HK$4="да",$C17,1)</f>
        <v>0</v>
      </c>
      <c r="HL17" s="122">
        <f>'Тест ответы'!HJ18*'Показатели'!$F$280*IF($HL$4="да",$C17,1)</f>
        <v>0</v>
      </c>
      <c r="HM17" s="122">
        <f>'Тест ответы'!HK18*'Показатели'!$F$281*IF($HM$4="да",$C17,1)</f>
        <v>0</v>
      </c>
      <c r="HN17" s="122">
        <f>'Тест ответы'!HL18*'Показатели'!$F$282*IF($HN$4="да",$C17,1)</f>
        <v>0</v>
      </c>
      <c r="HO17" s="122">
        <f>'Тест ответы'!HM18*'Показатели'!$F$284*IF($HO$4="да",$C17,1)</f>
        <v>0</v>
      </c>
      <c r="HP17" s="122">
        <f>'Тест ответы'!HN18*'Показатели'!$F$285*IF($HP$4="да",$C17,1)</f>
        <v>0</v>
      </c>
      <c r="HQ17" s="122">
        <f>'Тест ответы'!HO18*'Показатели'!$F$286*IF($HQ$4="да",$C17,1)</f>
        <v>0</v>
      </c>
      <c r="HR17" s="122">
        <f>'Тест ответы'!HP18*'Показатели'!$F$287*IF($HR$4="да",$C17,1)</f>
        <v>0</v>
      </c>
      <c r="HS17" s="122">
        <f>'Тест ответы'!HQ18*'Показатели'!$F$288*IF($HS$4="да",$C17,1)</f>
        <v>0</v>
      </c>
      <c r="HT17" s="122">
        <f>'Тест ответы'!HR18*'Показатели'!$F$289*IF(HT$4="да",$C17,1)</f>
        <v>0</v>
      </c>
      <c r="HU17" s="122">
        <f>'Тест ответы'!HS18*'Показатели'!$F$290*IF($HU$4="да",$C17,1)</f>
        <v>0</v>
      </c>
      <c r="HV17" s="122">
        <f>'Тест ответы'!HT18*'Показатели'!$F$291*IF($HV$4="да",$C17,1)</f>
        <v>0</v>
      </c>
      <c r="HW17" s="122">
        <f>'Тест ответы'!HU18*'Показатели'!$F$292*IF($HW$4="да",$C17,1)</f>
        <v>0</v>
      </c>
      <c r="HX17" s="122" t="str">
        <f>'Тест ответы'!HV18*#REF!*C17</f>
        <v>#REF!</v>
      </c>
      <c r="HY17" s="133" t="str">
        <f>'Тест ответы'!HW18*#REF!*C17</f>
        <v>#REF!</v>
      </c>
      <c r="HZ17" s="122">
        <f>'Тест ответы'!HX18*'Показатели'!$F$295*IF(HZ$4="да",$C17,1)</f>
        <v>0</v>
      </c>
      <c r="IA17" s="122">
        <f>'Тест ответы'!HY18*'Показатели'!$F$296*IF(IA$4="да",$C17,1)</f>
        <v>0</v>
      </c>
      <c r="IB17" s="122">
        <f>'Тест ответы'!HZ18*'Показатели'!$F$297*IF(IB$4="да",$C17,1)</f>
        <v>0</v>
      </c>
      <c r="IC17" s="122">
        <f>'Тест ответы'!IA18*'Показатели'!$F$299*IF(IC$4="да",$C17,1)</f>
        <v>0</v>
      </c>
      <c r="ID17" s="122">
        <f>'Тест ответы'!IB18*'Показатели'!$F$300*IF(ID$4="да",$C17,1)</f>
        <v>0</v>
      </c>
      <c r="IE17" s="122">
        <f>'Тест ответы'!IC18*'Показатели'!$F$301*IF(IE$4="да",$C17,1)</f>
        <v>0</v>
      </c>
      <c r="IF17" s="122">
        <f>'Тест ответы'!ID18*'Показатели'!$F$303*IF(IF$4="да",$C17,1)</f>
        <v>0</v>
      </c>
      <c r="IG17" s="122">
        <f>'Тест ответы'!IE18*'Показатели'!$F$304*IF(IG$4="да",$C17,1)</f>
        <v>0</v>
      </c>
      <c r="IH17" s="122">
        <f>'Тест ответы'!IF18*'Показатели'!$F$305*IF(IH$4="да",$C17,1)</f>
        <v>0</v>
      </c>
      <c r="II17" s="122">
        <f>'Тест ответы'!IG18*'Показатели'!$F$307*IF(II$4="да",$C17,1)</f>
        <v>0</v>
      </c>
      <c r="IJ17" s="122">
        <f>'Тест ответы'!IH18*'Показатели'!$F$308*IF(IJ$4="да",$C17,1)</f>
        <v>0</v>
      </c>
      <c r="IK17" s="122">
        <f>'Тест ответы'!II18*'Показатели'!$F$309*IF(IK$4="да",$C17,1)</f>
        <v>0</v>
      </c>
      <c r="IL17" s="122">
        <f>'Тест ответы'!IJ18*'Показатели'!$F$313*IF(IL$4="да",$C17,1)</f>
        <v>0</v>
      </c>
      <c r="IM17" s="122">
        <f>'Тест ответы'!IK18*'Показатели'!$F$314*IF(IM$4="да",$C17,1)</f>
        <v>0</v>
      </c>
      <c r="IN17" s="122">
        <f>'Тест ответы'!IL18*'Показатели'!$F$315*IF(IN$4="да",$C17,1)</f>
        <v>0</v>
      </c>
      <c r="IO17" s="122">
        <f>'Тест ответы'!IM18*'Показатели'!$F$316*IF(IO$4="да",$C17,1)</f>
        <v>0</v>
      </c>
      <c r="IP17" s="122">
        <f>'Тест ответы'!IN18*'Показатели'!$F$317*IF(IP$4="да",$C17,1)</f>
        <v>0</v>
      </c>
      <c r="IQ17" s="122">
        <f>'Тест ответы'!IO18*'Показатели'!$F$318*IF(IQ$4="да",$C17,1)</f>
        <v>0</v>
      </c>
      <c r="IR17" s="122">
        <f>'Тест ответы'!IP18*'Показатели'!$F$320*IF(IR$4="да",$C17,1)</f>
        <v>0</v>
      </c>
      <c r="IS17" s="122">
        <f>'Тест ответы'!IQ18*'Показатели'!$F$321*IF(IS$4="да",$C17,1)</f>
        <v>0</v>
      </c>
      <c r="IT17" s="122">
        <f>'Тест ответы'!IR18*'Показатели'!$F$322*IF(IT$4="да",$C17,1)</f>
        <v>0</v>
      </c>
      <c r="IU17" s="122">
        <f>'Тест ответы'!IS18*'Показатели'!$F$323*IF(IU$4="да",$C17,1)</f>
        <v>0</v>
      </c>
      <c r="IV17" s="122">
        <f>'Тест ответы'!IT18*'Показатели'!$F$324*IF(IV$4="да",$C17,1)</f>
        <v>0</v>
      </c>
      <c r="IW17" s="122">
        <f>'Тест ответы'!IU18*'Показатели'!$F$325*IF(IW$4="да",$C17,1)</f>
        <v>0</v>
      </c>
      <c r="IX17" s="122">
        <f>'Тест ответы'!IV18*'Показатели'!$F$327*IF(IX$4="да",$C17,1)</f>
        <v>0</v>
      </c>
      <c r="IY17" s="122">
        <f>'Тест ответы'!IW18*'Показатели'!$F$328*IF(IY$4="да",$C17,1)</f>
        <v>0</v>
      </c>
      <c r="IZ17" s="132">
        <f>'Тест ответы'!IX18*'Показатели'!$F$331*IF(IZ$4="да",$C17,1)</f>
        <v>0</v>
      </c>
      <c r="JA17" s="122">
        <f>'Тест ответы'!IY18*'Показатели'!$F$332*IF(JA$4="да",$C17,1)</f>
        <v>0</v>
      </c>
      <c r="JB17" s="122">
        <f>'Тест ответы'!IZ18*'Показатели'!$F$333*IF(JB$4="да",$C17,1)</f>
        <v>0</v>
      </c>
      <c r="JC17" s="122">
        <f>'Тест ответы'!JA18*'Показатели'!$F$334*IF(JC$4="да",$C17,1)</f>
        <v>0</v>
      </c>
      <c r="JD17" s="122">
        <f>'Тест ответы'!JB18*'Показатели'!$F$335*IF(JD$4="да",$C17,1)</f>
        <v>0</v>
      </c>
      <c r="JE17" s="122">
        <f>'Тест ответы'!JC18*'Показатели'!$F$336*IF(JE$4="да",$C17,1)</f>
        <v>0</v>
      </c>
      <c r="JF17" s="122">
        <f>'Тест ответы'!JD18*'Показатели'!$F$338*IF(JF$4="да",$C17,1)</f>
        <v>0</v>
      </c>
      <c r="JG17" s="122">
        <f>'Тест ответы'!JE18*'Показатели'!$F$339*IF(JG$4="да",$C17,1)</f>
        <v>0</v>
      </c>
      <c r="JH17" s="122">
        <f>'Тест ответы'!JF18*'Показатели'!$F$341*IF(JH$4="да",$C17,1)</f>
        <v>0</v>
      </c>
      <c r="JI17" s="122">
        <f>'Тест ответы'!JG18*'Показатели'!$F$342*IF(JI$4="да",$C17,1)</f>
        <v>0</v>
      </c>
      <c r="JJ17" s="122">
        <f>'Тест ответы'!JH18*'Показатели'!$F$343*IF(JJ$4="да",$C17,1)</f>
        <v>0</v>
      </c>
      <c r="JK17" s="122">
        <f>'Тест ответы'!JI18*'Показатели'!$F$344*IF(JK$4="да",$C17,1)</f>
        <v>0</v>
      </c>
      <c r="JL17" s="122">
        <f>'Тест ответы'!JJ18*'Показатели'!$F$345*IF(JL$4="да",$C17,1)</f>
        <v>0</v>
      </c>
      <c r="JM17" s="122">
        <f>'Тест ответы'!JK18*'Показатели'!$F$346*IF(JM$4="да",$C17,1)</f>
        <v>0</v>
      </c>
      <c r="JN17" s="122">
        <f>'Тест ответы'!JL18*'Показатели'!$F$347*IF(JN$4="да",$C17,1)</f>
        <v>0</v>
      </c>
      <c r="JO17" s="122">
        <f>'Тест ответы'!JM18*'Показатели'!$F$348*IF(JO$4="да",$C17,1)</f>
        <v>0</v>
      </c>
      <c r="JP17" s="122">
        <f>'Тест ответы'!JN18*'Показатели'!$F$349*IF(JP$4="да",$C17,1)</f>
        <v>0</v>
      </c>
      <c r="JQ17" s="122">
        <f>'Тест ответы'!JO18*'Показатели'!$F$350*IF(JQ$4="да",$C17,1)</f>
        <v>0</v>
      </c>
      <c r="JR17" s="122">
        <f>'Тест ответы'!JP18*'Показатели'!$F$351*IF(JR$4="да",$C17,1)</f>
        <v>0</v>
      </c>
      <c r="JS17" s="122">
        <f>'Тест ответы'!JQ18*'Показатели'!$F$352*IF(JS$4="да",$C17,1)</f>
        <v>0</v>
      </c>
      <c r="JT17" s="122">
        <f>'Тест ответы'!JR18*'Показатели'!$F$353*IF(JT$4="да",$C17,1)</f>
        <v>0</v>
      </c>
      <c r="JU17" s="122">
        <f>'Тест ответы'!JS18*'Показатели'!$F$354*IF(JU$4="да",$C17,1)</f>
        <v>0</v>
      </c>
      <c r="JV17" s="122">
        <f>'Тест ответы'!JT18*'Показатели'!$F$355*IF(JV$4="да",$C17,1)</f>
        <v>0</v>
      </c>
      <c r="JW17" s="122">
        <f>'Тест ответы'!JU18*'Показатели'!$F$356*IF(JW$4="да",$C17,1)</f>
        <v>0</v>
      </c>
      <c r="JX17" s="122">
        <f>'Тест ответы'!JV18*'Показатели'!$F$357*IF(JX$4="да",$C17,1)</f>
        <v>0</v>
      </c>
      <c r="JY17" s="122">
        <f>'Тест ответы'!JW18*'Показатели'!$F$358*IF(JY$4="да",$C17,1)</f>
        <v>0</v>
      </c>
      <c r="JZ17" s="122">
        <f>'Тест ответы'!JX18*'Показатели'!$F$360*IF(JZ$4="да",$C17,1)</f>
        <v>0</v>
      </c>
      <c r="KA17" s="122">
        <f>'Тест ответы'!JY18*'Показатели'!$F$361*IF(KA$4="да",$C17,1)</f>
        <v>0</v>
      </c>
      <c r="KB17" s="122">
        <f>'Тест ответы'!JZ18*'Показатели'!$F$362*IF(KB$4="да",$C17,1)</f>
        <v>0</v>
      </c>
      <c r="KC17" s="122">
        <f>'Тест ответы'!KA18*'Показатели'!$F$363*IF(KC$4="да",$C17,1)</f>
        <v>0</v>
      </c>
      <c r="KD17" s="122">
        <f>'Тест ответы'!KB18*'Показатели'!$F$364*IF(KD$4="да",$C17,1)</f>
        <v>0</v>
      </c>
      <c r="KE17" s="136">
        <f>'Тест ответы'!KC18*'Показатели'!$F$365*IF(KE$4="да",$C17,1)</f>
        <v>0</v>
      </c>
      <c r="KF17" s="122">
        <f>'Тест ответы'!KD18*'Показатели'!$F$380*IF(KF$4="да",A17,1)</f>
        <v>0</v>
      </c>
      <c r="KG17" s="122">
        <f>'Тест ответы'!KE18*'Показатели'!$F$383*IF(KG$4="да",B17,1)</f>
        <v>0</v>
      </c>
      <c r="KH17" s="133">
        <f>'Тест ответы'!KF18*'Показатели'!$F$385*IF(KH$4="да",C17,1)</f>
        <v>0</v>
      </c>
      <c r="KI17" s="122">
        <f>'Тест ответы'!KG18*'Показатели'!$F$387*IF($KI$4="да",C17,1)</f>
        <v>0</v>
      </c>
      <c r="KJ17" s="122">
        <f>'Тест ответы'!KH18*'Показатели'!$F$388*IF($KJ$4="да",C17,1)</f>
        <v>0</v>
      </c>
      <c r="KK17" s="122">
        <f>'Тест ответы'!KI18*'Показатели'!$F$389*IF($KK$4="да",C17,1)</f>
        <v>0</v>
      </c>
      <c r="KL17" s="132">
        <f>'Тест ответы'!KJ18*'Показатели'!$F$391*IF(KL$4="да",C17,1)</f>
        <v>0</v>
      </c>
      <c r="KM17" s="122">
        <f>'Тест ответы'!KK18*'Показатели'!$F$392*IF(KM$4="да",D17,1)</f>
        <v>0</v>
      </c>
      <c r="KN17" s="132">
        <f>'Тест ответы'!KL18*'Показатели'!$F$394*IF($KN$4="да",C17,1)</f>
        <v>0</v>
      </c>
      <c r="KO17" s="133">
        <f>'Тест ответы'!KM18*'Показатели'!$F$395*IF($KO$4="да",C17,1)</f>
        <v>0</v>
      </c>
      <c r="KP17" s="122">
        <f>'Тест ответы'!KN18*'Показатели'!$F$397*IF($KP$4="да",$C17,1)</f>
        <v>0</v>
      </c>
      <c r="KQ17" s="122">
        <f>'Тест ответы'!KO18*'Показатели'!$F$398*IF($KQ$4="да",$C17,1)</f>
        <v>0</v>
      </c>
      <c r="KR17" s="122">
        <f>'Тест ответы'!KP18*'Показатели'!$F$400*IF($KR$4="да",$C17,1)</f>
        <v>0</v>
      </c>
      <c r="KS17" s="133">
        <f>'Тест ответы'!KQ18*'Показатели'!$F$401*IF($KS$4="да",$C17,1)</f>
        <v>0</v>
      </c>
      <c r="KT17" s="122">
        <f>'Тест ответы'!KR18*'Показатели'!$F$403*IF($KT$4="да",$C17,1)</f>
        <v>0</v>
      </c>
      <c r="KU17" s="122">
        <f>'Тест ответы'!KS18*'Показатели'!$F$405*IF($KU$4="да",$C17,1)</f>
        <v>0</v>
      </c>
      <c r="KV17" s="130">
        <f>'Тест ответы'!KT18*'Показатели'!$F$408*IF($KV$4="да",$C17,1)</f>
        <v>0</v>
      </c>
      <c r="KW17" s="122">
        <f>'Тест ответы'!KU18*'Показатели'!$F$409*IF($KW$4="да",$C17,1)</f>
        <v>0</v>
      </c>
      <c r="KX17" s="122">
        <f>'Тест ответы'!KV18*'Показатели'!$F$410*IF($KX$4="да",$C17,1)</f>
        <v>0</v>
      </c>
      <c r="KY17" s="122">
        <f>'Тест ответы'!KW18*'Показатели'!$F$411*IF($KY$4="да",$C17,1)</f>
        <v>0</v>
      </c>
      <c r="KZ17" s="132">
        <f>'Тест ответы'!KX18*'Показатели'!$F$413*IF($KZ$4="да",$C17,1)</f>
        <v>0</v>
      </c>
      <c r="LA17" s="122">
        <f>'Тест ответы'!KY18*'Показатели'!$F$415*IF($LA$4="да",$C17,1)</f>
        <v>0</v>
      </c>
      <c r="LB17" s="122">
        <f>'Тест ответы'!KZ18*'Показатели'!$F$416*IF($LB$4="да",$C17,1)</f>
        <v>0</v>
      </c>
      <c r="LC17" s="122">
        <f>'Тест ответы'!LA18*'Показатели'!$F$417*IF($LC$4="да",$C17,1)</f>
        <v>0</v>
      </c>
      <c r="LD17" s="132">
        <f>'Тест ответы'!LB18*'Показатели'!$F$420*IF($LD$4="да",$C17,1)</f>
        <v>0</v>
      </c>
      <c r="LE17" s="122">
        <f>'Тест ответы'!LC18*'Показатели'!$F$422*IF($LE$4="да",$C17,1)</f>
        <v>0</v>
      </c>
      <c r="LF17" s="122">
        <f>'Тест ответы'!LD18*'Показатели'!$F$423*IF($LF$4="да",$C17,1)</f>
        <v>0</v>
      </c>
      <c r="LG17" s="133">
        <f>'Тест ответы'!LE18*'Показатели'!$F$424*IF($LG$4="да",$C17,1)</f>
        <v>0</v>
      </c>
      <c r="LH17" s="122">
        <f>'Тест ответы'!LF18*'Показатели'!$F$426*IF(LH$4="да",$C17,1)</f>
        <v>0</v>
      </c>
      <c r="LI17" s="122">
        <f>'Тест ответы'!LG18*'Показатели'!$F$427*IF($LI$4="да",$C17,1)</f>
        <v>0</v>
      </c>
      <c r="LJ17" s="122">
        <f>'Тест ответы'!LH18*'Показатели'!$F$428*IF($LJ$4="да",$C17,1)</f>
        <v>0</v>
      </c>
      <c r="LK17" s="122">
        <f>'Тест ответы'!LI18*'Показатели'!$F$429*IF($LK$4="да",$C17,1)</f>
        <v>0</v>
      </c>
      <c r="LL17" s="122">
        <f>'Тест ответы'!LJ18*'Показатели'!$F$430*IF($LI$4="да",$C17,1)</f>
        <v>0</v>
      </c>
      <c r="LM17" s="125">
        <f>'Тест ответы'!LK18*'Показатели'!$F$461*IF(LM$4="да",$C17,1)</f>
        <v>0</v>
      </c>
      <c r="LN17" s="126">
        <f>'Тест ответы'!LL18*'Показатели'!$F$462*IF(LN$4="да",$C17,1)</f>
        <v>0</v>
      </c>
      <c r="LO17" s="126">
        <f>'Тест ответы'!LM18*'Показатели'!$F$463*IF(LO$4="да",$C17,1)</f>
        <v>0</v>
      </c>
      <c r="LP17" s="126">
        <f>'Тест ответы'!LN18*'Показатели'!$F$464*IF(LP$4="да",$C17,1)</f>
        <v>0</v>
      </c>
      <c r="LQ17" s="126">
        <f>'Тест ответы'!LO18*'Показатели'!$F$466*IF(LQ$4="да",$C17,1)</f>
        <v>0</v>
      </c>
      <c r="LR17" s="126">
        <f>'Тест ответы'!LP18*'Показатели'!$F$467*IF(LR$4="да",$C17,1)</f>
        <v>0</v>
      </c>
      <c r="LS17" s="126">
        <f>'Тест ответы'!LQ18*'Показатели'!$F$468*IF(LS$4="да",$C17,1)</f>
        <v>0</v>
      </c>
      <c r="LT17" s="135">
        <f>'Тест ответы'!LR18*'Показатели'!$F$469*IF(LT$4="да",$C17,1)</f>
        <v>0</v>
      </c>
      <c r="LU17" s="122">
        <f>'Тест ответы'!LS18*'Показатели'!$F$472*IF($LU$4="да",$C17,1)</f>
        <v>0</v>
      </c>
      <c r="LV17" s="122">
        <f>'Тест ответы'!LT18*'Показатели'!$F$473*IF($LV$4="да",$C17,1)</f>
        <v>0</v>
      </c>
      <c r="LW17" s="122">
        <f>'Тест ответы'!LU18*'Показатели'!$F$474*IF($LW$4="да",$C17,1)</f>
        <v>0</v>
      </c>
      <c r="LX17" s="122">
        <f>'Тест ответы'!LV18*'Показатели'!$F$476*IF($LX$4="да",$C17,1)</f>
        <v>0</v>
      </c>
      <c r="LY17" s="122">
        <f>'Тест ответы'!LW18*'Показатели'!$F$477*IF($LY$4="да",$C17,1)</f>
        <v>0</v>
      </c>
      <c r="LZ17" s="122">
        <f>'Тест ответы'!LX18*'Показатели'!$F$478*IF(LZ$4="да",$C17,1)</f>
        <v>0</v>
      </c>
      <c r="MA17" s="122">
        <f>'Тест ответы'!LY18*'Показатели'!$F$479*IF($MA$4="да",$C17,1)</f>
        <v>0</v>
      </c>
      <c r="MB17" s="122">
        <f>'Тест ответы'!LZ18*'Показатели'!$F$480*IF($MB$4="да",$C17,1)</f>
        <v>0</v>
      </c>
      <c r="MC17" s="122">
        <f>'Тест ответы'!MA18*'Показатели'!$F$481*IF($MC$4="да",$C17,1)</f>
        <v>0</v>
      </c>
      <c r="MD17" s="122">
        <f>'Тест ответы'!MB18*'Показатели'!$F$483*IF($MD$4="да",$C17,1)</f>
        <v>0</v>
      </c>
      <c r="ME17" s="122">
        <f>'Тест ответы'!MC18*'Показатели'!$F$484*IF($ME$4="да",$C17,1)</f>
        <v>0</v>
      </c>
      <c r="MF17" s="122">
        <f>'Тест ответы'!MD18*'Показатели'!$F$486*IF($MF$4="да",$C17,1)</f>
        <v>0</v>
      </c>
      <c r="MG17" s="136">
        <f>'Тест ответы'!ME18*'Показатели'!$F$486*IF(MG$4="да",$C17,1)</f>
        <v>0</v>
      </c>
      <c r="MH17" s="126">
        <f>'Тест ответы'!MF18*'Показатели'!$F$489*IF($MH$4="да",$C17,1)</f>
        <v>0</v>
      </c>
      <c r="MI17" s="126">
        <f>'Тест ответы'!MG18*'Показатели'!$F$490*IF($MI$4="да",$C17,1)</f>
        <v>0</v>
      </c>
      <c r="MJ17" s="126">
        <f>'Тест ответы'!MH18*'Показатели'!$F$491*IF($MJ$4="да",$C17,1)</f>
        <v>0</v>
      </c>
      <c r="MK17" s="126">
        <f>'Тест ответы'!MI18*'Показатели'!$F$492*IF($MK$4="да",$C17,1)</f>
        <v>0</v>
      </c>
      <c r="ML17" s="126">
        <f>'Тест ответы'!MJ18*'Показатели'!$F$493*IF($ML$4="да",$C17,1)</f>
        <v>0</v>
      </c>
      <c r="MM17" s="126">
        <f>'Тест ответы'!MK18*'Показатели'!$F$494*IF($MM$4="да",$C17,1)</f>
        <v>0</v>
      </c>
      <c r="MN17" s="126">
        <f>'Тест ответы'!ML18*'Показатели'!$F$495*IF($MN$4="да",$C17,1)</f>
        <v>0</v>
      </c>
      <c r="MO17" s="126">
        <f>'Тест ответы'!MM18*'Показатели'!$F$496*IF($MO$4="да",$C17,1)</f>
        <v>0</v>
      </c>
      <c r="MP17" s="126">
        <f>'Тест ответы'!MN18*'Показатели'!$F$497*IF($MP$4="да",$C17,1)</f>
        <v>0</v>
      </c>
      <c r="MQ17" s="126">
        <f>'Тест ответы'!MO18*'Показатели'!$F$498*IF($MQ$4="да",$C17,1)</f>
        <v>0</v>
      </c>
      <c r="MR17" s="126">
        <f>'Тест ответы'!MP18*'Показатели'!$F$499*IF($MR$4="да",$C17,1)</f>
        <v>0</v>
      </c>
      <c r="MS17" s="126">
        <f>'Тест ответы'!MQ18*'Показатели'!$F$500*IF($MS$4="да",$C17,1)</f>
        <v>0</v>
      </c>
      <c r="MT17" s="126">
        <f>'Тест ответы'!MR18*'Показатели'!G$501*IF($MS$4="да",$C17,1)</f>
        <v>0</v>
      </c>
      <c r="MU17" s="126">
        <f>'Тест ответы'!MS18*'Показатели'!H$502*IF($MS$4="да",$C17,1)</f>
        <v>0</v>
      </c>
      <c r="MV17" s="126">
        <f>'Тест ответы'!MT18*'Показатели'!I$503*IF($MS$4="да",$C17,1)</f>
        <v>0</v>
      </c>
      <c r="MW17" s="126">
        <f>'Тест ответы'!MU18*'Показатели'!$F$504*IF($MW$4="да",$C17,1)</f>
        <v>0</v>
      </c>
      <c r="MX17" s="126">
        <f>'Тест ответы'!MV18*'Показатели'!$F$505*IF(MX$4="да",$C17,1)</f>
        <v>0</v>
      </c>
      <c r="MY17" s="126">
        <f>'Тест ответы'!MW18*'Показатели'!$F$506*IF(MY$4="да",$C17,1)</f>
        <v>0</v>
      </c>
      <c r="MZ17" s="126">
        <f>'Тест ответы'!MX18*'Показатели'!$F$507*IF(MZ$4="да",$C17,1)</f>
        <v>0</v>
      </c>
      <c r="NA17" s="126">
        <f>'Тест ответы'!MY18*'Показатели'!$F$508*IF(NA$4="да",$C17,1)</f>
        <v>0</v>
      </c>
      <c r="NB17" s="126">
        <f>'Тест ответы'!MZ18*'Показатели'!$F$509*IF(NB$4="да",$C17,1)</f>
        <v>0</v>
      </c>
      <c r="NC17" s="126">
        <f>'Тест ответы'!NA18*'Показатели'!$F$510*IF(NC$4="да",$C17,1)</f>
        <v>0</v>
      </c>
      <c r="ND17" s="126">
        <f>'Тест ответы'!NB18*'Показатели'!$F$511*IF(ND$4="да",$C17,1)</f>
        <v>0</v>
      </c>
      <c r="NE17" s="126">
        <f>'Тест ответы'!NC18*'Показатели'!$F$512*IF(NE$4="да",$C17,1)</f>
        <v>0</v>
      </c>
      <c r="NF17" s="126">
        <f>'Тест ответы'!ND18*'Показатели'!$F$513*IF(NF$4="да",$C17,1)</f>
        <v>0</v>
      </c>
      <c r="NG17" s="126">
        <f>'Тест ответы'!NE18*'Показатели'!$F$514*IF(NG$4="да",$C17,1)</f>
        <v>0</v>
      </c>
      <c r="NH17" s="126">
        <f>'Тест ответы'!NF18*'Показатели'!$F$515*IF(NH$4="да",$C17,1)</f>
        <v>0</v>
      </c>
      <c r="NI17" s="134">
        <f>'Тест ответы'!NG18*'Показатели'!$F$516*IF($NI$4="да",$C17,1)</f>
        <v>0</v>
      </c>
      <c r="NJ17" s="126">
        <f>'Тест ответы'!NH18*'Показатели'!$F$518*IF(NJ$4="да",$C17,1)</f>
        <v>0</v>
      </c>
      <c r="NK17" s="126">
        <f>'Тест ответы'!NI18*'Показатели'!$F$519*IF(NK$4="да",$C17,1)</f>
        <v>0</v>
      </c>
      <c r="NL17" s="126">
        <f>'Тест ответы'!NJ18*'Показатели'!$F$520*IF(NL$4="да",$C17,1)</f>
        <v>0</v>
      </c>
      <c r="NM17" s="126">
        <f>'Тест ответы'!NK18*'Показатели'!$F$521*IF(NM$4="да",$C17,1)</f>
        <v>0</v>
      </c>
      <c r="NN17" s="126">
        <f>'Тест ответы'!NL18*'Показатели'!$F$522*IF(NN$4="да",$C17,1)</f>
        <v>0</v>
      </c>
      <c r="NO17" s="126">
        <f>'Тест ответы'!NM18*'Показатели'!$F$523*IF(NO$4="да",$C17,1)</f>
        <v>0</v>
      </c>
      <c r="NP17" s="126">
        <f>'Тест ответы'!NN18*'Показатели'!G$524*IF(NP$4="да",$C17,1)</f>
        <v>0</v>
      </c>
      <c r="NQ17" s="126">
        <f>'Тест ответы'!NO18*'Показатели'!H$525*IF(NQ$4="да",$C17,1)</f>
        <v>0</v>
      </c>
      <c r="NR17" s="126">
        <f>'Тест ответы'!NP18*'Показатели'!I$526*IF(NR$4="да",$C17,1)</f>
        <v>0</v>
      </c>
      <c r="NS17" s="126">
        <f>'Тест ответы'!NQ18*'Показатели'!$F$527*IF(NS$4="да",$C17,1)</f>
        <v>0</v>
      </c>
      <c r="NT17" s="126">
        <f>'Тест ответы'!NR18*'Показатели'!$F$528*IF(NT$4="да",$C17,1)</f>
        <v>0</v>
      </c>
      <c r="NU17" s="126">
        <f>'Тест ответы'!NS18*'Показатели'!$F$529*IF(NU$4="да",$C17,1)</f>
        <v>0</v>
      </c>
      <c r="NV17" s="135">
        <f>'Тест ответы'!NT18*'Показатели'!$F$530*IF(NV$4="да",$C17,1)</f>
        <v>0</v>
      </c>
      <c r="NW17" s="126">
        <f>'Тест ответы'!NU18*'Показатели'!$F$533*IF($NW$4="да",$C17,1)</f>
        <v>0</v>
      </c>
      <c r="NX17" s="126">
        <f>'Тест ответы'!NV18*'Показатели'!$F$534*IF($NX$4="да",$C17,1)</f>
        <v>0</v>
      </c>
      <c r="NY17" s="127">
        <f>'Тест ответы'!NW18*'Показатели'!$F$536*IF($NY$4="да",$C17,1)</f>
        <v>0</v>
      </c>
      <c r="NZ17" s="126">
        <f>'Тест ответы'!NX18*'Показатели'!$F$537*IF($NZ$4="да",$C17,1)</f>
        <v>0</v>
      </c>
      <c r="OA17" s="127">
        <f>'Тест ответы'!NY18*'Показатели'!$F$539*IF(OA$4="да",$C17,1)</f>
        <v>0</v>
      </c>
      <c r="OB17" s="126">
        <f>'Тест ответы'!NZ18*'Показатели'!$F$540*IF(OB$4="да",$C17,1)</f>
        <v>0</v>
      </c>
      <c r="OC17" s="126">
        <f>'Тест ответы'!OA18*'Показатели'!$F$541*IF(OC$4="да",$C17,1)</f>
        <v>0</v>
      </c>
      <c r="OD17" s="126">
        <f>'Тест ответы'!OB18*'Показатели'!$F$542*IF(OD$4="да",$C17,1)</f>
        <v>0</v>
      </c>
      <c r="OE17" s="126">
        <f>'Тест ответы'!OC18*'Показатели'!$F$543*IF(OE$4="да",$C17,1)</f>
        <v>0</v>
      </c>
      <c r="OF17" s="126">
        <f>'Тест ответы'!OD18*'Показатели'!$F$544*IF(OF$4="да",$C17,1)</f>
        <v>0</v>
      </c>
      <c r="OG17" s="127">
        <f>'Тест ответы'!OE18*'Показатели'!$F$546*IF(OG$4="да",$C17,1)</f>
        <v>0</v>
      </c>
      <c r="OH17" s="126">
        <f>'Тест ответы'!OF18*'Показатели'!$F$547*IF(OH$4="да",$C17,1)</f>
        <v>0</v>
      </c>
      <c r="OI17" s="126">
        <f>'Тест ответы'!OG18*'Показатели'!$F$548*IF(OI$4="да",$C17,1)</f>
        <v>0</v>
      </c>
      <c r="OJ17" s="126">
        <f>'Тест ответы'!OH18*'Показатели'!$F$549*IF(OJ$4="да",$C17,1)</f>
        <v>0</v>
      </c>
      <c r="OK17" s="126">
        <f>'Тест ответы'!OI18*'Показатели'!$F$550*IF(OK$4="да",$C17,1)</f>
        <v>0</v>
      </c>
      <c r="OL17" s="126">
        <f>'Тест ответы'!OJ18*'Показатели'!$F$551*IF(OL$4="да",$C17,1)</f>
        <v>0</v>
      </c>
      <c r="OM17" s="137">
        <f>'Тест ответы'!OK18*'Показатели'!$F$554*IF($OM$4="да",$C17,1)</f>
        <v>0</v>
      </c>
      <c r="ON17" s="134">
        <f>'Тест ответы'!OL18*'Показатели'!$F$555*IF($ON$4="да",$C17,1)</f>
        <v>0</v>
      </c>
      <c r="OO17" s="126">
        <f>'Тест ответы'!OM18*'Показатели'!$F$557*IF($OO$4="да",$C17,1)</f>
        <v>0</v>
      </c>
      <c r="OP17" s="135">
        <f>'Тест ответы'!ON18*'Показатели'!$F$558*IF($OP$4="да",$C17,1)</f>
        <v>0</v>
      </c>
      <c r="OQ17" s="127">
        <f>'Тест ответы'!OO18*'Показатели'!$F$564*IF(OQ$4="да",$C17,1)</f>
        <v>0</v>
      </c>
      <c r="OR17" s="126">
        <f>'Тест ответы'!OP18*'Показатели'!$F$565*IF(OR$4="да",$C17,1)</f>
        <v>0</v>
      </c>
      <c r="OS17" s="126">
        <f>'Тест ответы'!OQ18*'Показатели'!$F$566*IF(OS$4="да",$C17,1)</f>
        <v>0</v>
      </c>
      <c r="OT17" s="126">
        <f>'Тест ответы'!OR18*'Показатели'!$F$567*IF(OT$4="да",$C17,1)</f>
        <v>0</v>
      </c>
      <c r="OU17" s="126">
        <f>'Тест ответы'!OS18*'Показатели'!$F$568*IF(OU$4="да",$C17,1)</f>
        <v>0</v>
      </c>
      <c r="OV17" s="126">
        <f>'Тест ответы'!OT18*'Показатели'!$F$569*IF(OV$4="да",$C17,1)</f>
        <v>0</v>
      </c>
      <c r="OW17" s="127">
        <f>'Тест ответы'!OU18*'Показатели'!$F$574*IF(OW$4="да",$C17,1)</f>
        <v>0</v>
      </c>
      <c r="OX17" s="126">
        <f>'Тест ответы'!OV18*'Показатели'!$F$575*IF(OX$4="да",$C17,1)</f>
        <v>0</v>
      </c>
      <c r="OY17" s="126">
        <f>'Тест ответы'!OW18*'Показатели'!$F$576*IF(OY$4="да",$C17,1)</f>
        <v>0</v>
      </c>
      <c r="OZ17" s="126">
        <f>'Тест ответы'!OX18*'Показатели'!$F$577*IF(OZ$4="да",$C17,1)</f>
        <v>0</v>
      </c>
      <c r="PA17" s="126">
        <f>'Тест ответы'!OY18*'Показатели'!$F$578*IF(PA$4="да",$C17,1)</f>
        <v>0</v>
      </c>
      <c r="PB17" s="126">
        <f>'Тест ответы'!OZ18*'Показатели'!$F$579*IF(PB$4="да",$C17,1)</f>
        <v>0</v>
      </c>
      <c r="PC17" s="137">
        <f>'Тест ответы'!PA18*'Показатели'!$F$584*IF($PC$4="да",$C17,1)</f>
        <v>0</v>
      </c>
      <c r="PD17" s="126">
        <f>'Тест ответы'!PB18*'Показатели'!$F$585*IF($PD$4="да",$C17,1)</f>
        <v>0</v>
      </c>
      <c r="PE17" s="126">
        <f>'Тест ответы'!PC18*'Показатели'!$F$587*IF($PE$4="да",$C17,1)</f>
        <v>0</v>
      </c>
      <c r="PF17" s="126">
        <f>'Тест ответы'!PD18*'Показатели'!$F$588*IF($PF$4="да",$C17,1)</f>
        <v>0</v>
      </c>
      <c r="PG17" s="126">
        <f>'Тест ответы'!PE18*'Показатели'!$F$589*IF($PG$4="да",$C17,1)</f>
        <v>0</v>
      </c>
      <c r="PH17" s="126">
        <f>'Тест ответы'!PF18*'Показатели'!$F$590*IF($PH$4="да",$C17,1)</f>
        <v>0</v>
      </c>
      <c r="PI17" s="126">
        <f>'Тест ответы'!PG18*'Показатели'!$F$591*IF($PI$4="да",$C17,1)</f>
        <v>0</v>
      </c>
      <c r="PJ17" s="126">
        <f>'Тест ответы'!PH18*'Показатели'!$F$592*IF($PJ$4="да",$C17,1)</f>
        <v>0</v>
      </c>
      <c r="PK17" s="126">
        <f>'Тест ответы'!PI18*'Показатели'!$F$593*IF($PK$4="да",$C17,1)</f>
        <v>0</v>
      </c>
      <c r="PL17" s="126">
        <f>'Тест ответы'!PJ18*'Показатели'!$F$594*IF($PL$4="да",$C17,1)</f>
        <v>0</v>
      </c>
      <c r="PM17" s="126">
        <f>'Тест ответы'!PK18*'Показатели'!$F$595*IF($PM$4="да",$C17,1)</f>
        <v>0</v>
      </c>
      <c r="PN17" s="126">
        <f>'Тест ответы'!PL18*'Показатели'!$F$596*IF($PN$4="да",$C17,1)</f>
        <v>0</v>
      </c>
      <c r="PO17" s="126">
        <f>'Тест ответы'!PM18*'Показатели'!$F$597*IF($PO$4="да",$C17,1)</f>
        <v>0</v>
      </c>
      <c r="PP17" s="126">
        <f>'Тест ответы'!PN18*'Показатели'!$F$599*IF($PP$4="да",$C17,1)</f>
        <v>0</v>
      </c>
      <c r="PQ17" s="126">
        <f>'Тест ответы'!PO18*'Показатели'!$F$600*IF($PQ$4="да",$C17,1)</f>
        <v>0</v>
      </c>
      <c r="PR17" s="126">
        <f>'Тест ответы'!PP18*'Показатели'!$F$603*IF($PR$4="да",$C17,1)</f>
        <v>0</v>
      </c>
      <c r="PS17" s="126">
        <f>'Тест ответы'!PQ18*'Показатели'!$F$605*IF($PS$4="да",$C17,1)</f>
        <v>0</v>
      </c>
      <c r="PT17" s="126">
        <f>'Тест ответы'!PR18*'Показатели'!$F$606*IF($PT$4="да",$C17,1)</f>
        <v>0</v>
      </c>
      <c r="PU17" s="126">
        <f>'Тест ответы'!PS18*'Показатели'!$F$607*IF($PU$4="да",$C17,1)</f>
        <v>0</v>
      </c>
      <c r="PV17" s="126">
        <f>'Тест ответы'!PT18*'Показатели'!$F$608*IF($PV$4="да",$C17,1)</f>
        <v>0</v>
      </c>
      <c r="PW17" s="126">
        <f>'Тест ответы'!PU18*'Показатели'!$F$609*IF($PW$4="да",$C17,1)</f>
        <v>0</v>
      </c>
      <c r="PX17" s="126">
        <f>'Тест ответы'!PV18*'Показатели'!$F$610*IF($PX$4="да",$C17,1)</f>
        <v>0</v>
      </c>
      <c r="PY17" s="137">
        <f>'Тест ответы'!PW18*'Показатели'!$F$612*IF(PY$4="да",$C17,1)</f>
        <v>0</v>
      </c>
      <c r="PZ17" s="127">
        <f>'Тест ответы'!PX18*'Показатели'!$F$614*IF(PZ$4="да",$C17,1)</f>
        <v>0</v>
      </c>
      <c r="QA17" s="126">
        <f>'Тест ответы'!PY18*'Показатели'!$F$614*IF(QA$4="да",$C17,1)</f>
        <v>0</v>
      </c>
      <c r="QB17" s="126">
        <f>'Тест ответы'!PZ18*'Показатели'!$F$614*IF(QB$4="да",$C17,1)</f>
        <v>0</v>
      </c>
      <c r="QC17" s="126">
        <f>'Тест ответы'!QA18*'Показатели'!$F$614*IF(QC$4="да",$C17,1)</f>
        <v>0</v>
      </c>
      <c r="QD17" s="126">
        <f>'Тест ответы'!QB18*'Показатели'!$F$614*IF(QD$4="да",$C17,1)</f>
        <v>0</v>
      </c>
      <c r="QE17" s="127">
        <f>'Тест ответы'!QC18*'Показатели'!$F$620*IF(QE$4="да",$C17,1)</f>
        <v>0</v>
      </c>
      <c r="QF17" s="126">
        <f>'Тест ответы'!QD18*'Показатели'!$F$620*IF(QF$4="да",$C17,1)</f>
        <v>0</v>
      </c>
      <c r="QG17" s="126">
        <f>'Тест ответы'!QE18*'Показатели'!$F$620*IF(QG$4="да",$C17,1)</f>
        <v>0</v>
      </c>
      <c r="QH17" s="126">
        <f>'Тест ответы'!QF18*'Показатели'!$F$620*IF(QH$4="да",$C17,1)</f>
        <v>0</v>
      </c>
      <c r="QI17" s="126">
        <f>'Тест ответы'!QG18*'Показатели'!$F$620*IF(QI$4="да",$C17,1)</f>
        <v>0</v>
      </c>
      <c r="QJ17" s="138">
        <f>'Тест ответы'!QH18*'Показатели'!$F$620*IF(QJ$4="да",$C17,1)</f>
        <v>0</v>
      </c>
      <c r="QK17" s="122" t="str">
        <f>'Тест ответы'!QI18*#REF!*IF(QK$4="да",$C17,1)</f>
        <v>#REF!</v>
      </c>
      <c r="QL17" s="122">
        <f>'Тест ответы'!QJ18*'Показатели'!$F$628*IF(QL$4="да",$C17,1)</f>
        <v>0</v>
      </c>
      <c r="QM17" s="122">
        <f>'Тест ответы'!QK18*'Показатели'!$F$629*IF(QM$4="да",$C17,1)</f>
        <v>0</v>
      </c>
      <c r="QN17" s="122">
        <f>'Тест ответы'!QL18*'Показатели'!$F$631*IF(QN$4="да",$C17,1)</f>
        <v>0</v>
      </c>
      <c r="QO17" s="122" t="str">
        <f>'Тест ответы'!QM18*#REF!*IF(QO$4="да",$C17,1)</f>
        <v>#REF!</v>
      </c>
      <c r="QP17" s="136">
        <f>'Тест ответы'!QN18*'Показатели'!$F$632*IF(QP$4="да",$C17,1)</f>
        <v>0</v>
      </c>
      <c r="QQ17" s="126">
        <f>'Тест ответы'!QO18*'Показатели'!$F$635*IF(QQ$4="да",$C17,1)</f>
        <v>0</v>
      </c>
      <c r="QR17" s="126">
        <f>'Тест ответы'!QP18*'Показатели'!$F$636*IF(QR$4="да",$C17,1)</f>
        <v>0</v>
      </c>
      <c r="QS17" s="126">
        <f>'Тест ответы'!QQ18*'Показатели'!$F$638*IF(QS$4="да",$C17,1)</f>
        <v>0</v>
      </c>
      <c r="QT17" s="126">
        <f>'Тест ответы'!QR18*'Показатели'!$F$639*IF(QT$4="да",$C17,1)</f>
        <v>0</v>
      </c>
      <c r="QU17" s="126">
        <f>'Тест ответы'!QS18*'Показатели'!$F$640*IF(QU$4="да",$C17,1)</f>
        <v>0</v>
      </c>
      <c r="QV17" s="126">
        <f>'Тест ответы'!QT18*'Показатели'!$F$641*IF(QV$4="да",$C17,1)</f>
        <v>0</v>
      </c>
      <c r="QW17" s="126">
        <f>'Тест ответы'!QU18*'Показатели'!$F$642*IF(QW$4="да",$C17,1)</f>
        <v>0</v>
      </c>
      <c r="QX17" s="135">
        <f>'Тест ответы'!QV18*'Показатели'!$F$643*IF(QX$4="да",$C17,1)</f>
        <v>0</v>
      </c>
      <c r="QY17" s="122"/>
      <c r="QZ17" s="122"/>
      <c r="RA17" s="122"/>
      <c r="RB17" s="122"/>
      <c r="RC17" s="122"/>
      <c r="RD17" s="122"/>
      <c r="RE17" s="122"/>
      <c r="RF17" s="122"/>
      <c r="RG17" s="122"/>
    </row>
    <row r="18">
      <c r="A18" s="117">
        <v>14.0</v>
      </c>
      <c r="B18" s="118" t="str">
        <f>'Тест ответы'!B19</f>
        <v>Воронежская область</v>
      </c>
      <c r="C18" s="119">
        <v>1.0</v>
      </c>
      <c r="D18" s="120" t="str">
        <f t="shared" si="9"/>
        <v>#REF!</v>
      </c>
      <c r="E18" s="121">
        <f>'Тест ответы'!C19*'Показатели'!$F$3*IF(E$4="да",$C18,1)</f>
        <v>0.0005</v>
      </c>
      <c r="F18" s="121">
        <f>'Тест ответы'!D19*'Показатели'!$F$4*IF(F$4="да",$C18,1)</f>
        <v>0.005</v>
      </c>
      <c r="G18" s="121">
        <f>'Тест ответы'!E19*'Показатели'!$F$5*IF($G$4="да",C18,1)</f>
        <v>0</v>
      </c>
      <c r="H18" s="121">
        <f>'Тест ответы'!F19*'Показатели'!$F$6*IF($H$4="да",C18,1)</f>
        <v>0</v>
      </c>
      <c r="I18" s="121">
        <f>'Тест ответы'!G19*'Показатели'!$F$7*IF(I$4="да",D18,1)</f>
        <v>0</v>
      </c>
      <c r="J18" s="121">
        <f>'Тест ответы'!H19*'Показатели'!$F$8*IF($J$4="да",C18,1)</f>
        <v>0</v>
      </c>
      <c r="K18" s="121">
        <f>'Тест ответы'!I19*'Показатели'!F$9*IF(K$4="да",D18,1)</f>
        <v>0.01</v>
      </c>
      <c r="L18" s="121">
        <f>'Тест ответы'!J19*'Показатели'!$F$10*IF(L$4="да",$C18,1)</f>
        <v>0.02</v>
      </c>
      <c r="M18" s="121">
        <f>'Тест ответы'!K19*'Показатели'!$F$11*IF(M$4="да",$C18,1)</f>
        <v>0</v>
      </c>
      <c r="N18" s="122">
        <f>'Тест ответы'!L19*'Показатели'!$F$12*IF(N$4="да",$C18,1)</f>
        <v>0.03</v>
      </c>
      <c r="O18" s="123">
        <f>'Тест ответы'!M19*'Показатели'!$F$14*IF(O$4="да",$C18,1)</f>
        <v>0</v>
      </c>
      <c r="P18" s="124">
        <f>'Тест ответы'!N19*'Показатели'!$F$15*IF(P$4="да",$C18,1)</f>
        <v>0</v>
      </c>
      <c r="Q18" s="124">
        <f>'Тест ответы'!O19*'Показатели'!$F$17*IF(Q$4="да",$C18,1)</f>
        <v>0.05</v>
      </c>
      <c r="R18" s="124">
        <f>'Тест ответы'!P19*'Показатели'!$F$18*IF(R$4="да",$C18,1)</f>
        <v>0.1</v>
      </c>
      <c r="S18" s="123">
        <f>'Тест ответы'!Q19*'Показатели'!$F$20*IF(S$4="да",$C18,1)</f>
        <v>0.1</v>
      </c>
      <c r="T18" s="121">
        <f>'Тест ответы'!R19*'Показатели'!$F$21*C18</f>
        <v>0</v>
      </c>
      <c r="U18" s="121">
        <f>'Тест ответы'!S19*'Показатели'!$F$24*IF(U$4="да",$C18,1)</f>
        <v>0</v>
      </c>
      <c r="V18" s="121">
        <f>'Тест ответы'!T19*'Показатели'!$F$25*IF(V$4="да",$C18,1)</f>
        <v>0</v>
      </c>
      <c r="W18" s="121">
        <f>'Тест ответы'!U19*'Показатели'!$F$26*IF(W$4="да",$C18,1)</f>
        <v>0</v>
      </c>
      <c r="X18" s="121">
        <f>'Тест ответы'!V19*'Показатели'!$F$28*IF(X$4="да",$C18,1)</f>
        <v>0</v>
      </c>
      <c r="Y18" s="121">
        <f>'Тест ответы'!W19*'Показатели'!$F$29*IF(Y$4="да",$C18,1)</f>
        <v>0</v>
      </c>
      <c r="Z18" s="125">
        <f>'Тест ответы'!X19*'Показатели'!$F$33*IF(Z$4="да",$C18,1)</f>
        <v>0</v>
      </c>
      <c r="AA18" s="126">
        <f>'Тест ответы'!Y19*'Показатели'!$F$34*IF(AA$4="да",$C18,1)</f>
        <v>0</v>
      </c>
      <c r="AB18" s="126">
        <f>'Тест ответы'!Z19*'Показатели'!$F$35*IF(AB$4="да",$C18,1)</f>
        <v>0</v>
      </c>
      <c r="AC18" s="126">
        <f>'Тест ответы'!AA19*'Показатели'!$F$36*IF(AC$4="да",$C18,1)</f>
        <v>0</v>
      </c>
      <c r="AD18" s="126">
        <f>'Тест ответы'!AB19*'Показатели'!$F$37*IF(AD$4="да",$C18,1)</f>
        <v>0</v>
      </c>
      <c r="AE18" s="126">
        <f>'Тест ответы'!AC19*'Показатели'!$F$38*IF(AE$4="да",$C18,1)</f>
        <v>0</v>
      </c>
      <c r="AF18" s="126">
        <f>'Тест ответы'!AD19*'Показатели'!$F$39*IF(AF$4="да",$C18,1)</f>
        <v>0</v>
      </c>
      <c r="AG18" s="126">
        <f>'Тест ответы'!AE19*'Показатели'!$F$40*IF(AG$4="да",$C18,1)</f>
        <v>0</v>
      </c>
      <c r="AH18" s="126">
        <f>'Тест ответы'!AF19*'Показатели'!$F$41*IF(AH$4="да",$C18,1)</f>
        <v>0</v>
      </c>
      <c r="AI18" s="127">
        <f>'Тест ответы'!AG19*'Показатели'!$F$43*IF(AI$4="да",$C18,1)</f>
        <v>0</v>
      </c>
      <c r="AJ18" s="126">
        <f>'Тест ответы'!AH19*'Показатели'!$F$44*IF(AJ$4="да",$C18,1)</f>
        <v>0</v>
      </c>
      <c r="AK18" s="126">
        <f>'Тест ответы'!AI19*'Показатели'!$F$45*IF(AK$4="да",$C18,1)</f>
        <v>0</v>
      </c>
      <c r="AL18" s="126">
        <f>'Тест ответы'!AJ19*'Показатели'!$F$46*IF(AL$4="да",$C18,1)</f>
        <v>0</v>
      </c>
      <c r="AM18" s="126">
        <f>'Тест ответы'!AK19*'Показатели'!$F$47*IF(AM$4="да",$C18,1)</f>
        <v>0</v>
      </c>
      <c r="AN18" s="126">
        <f>'Тест ответы'!AL19*'Показатели'!$F$48*IF(AN$4="да",$C18,1)</f>
        <v>0</v>
      </c>
      <c r="AO18" s="126">
        <f>'Тест ответы'!AM19*'Показатели'!$F$49*IF(AO$4="да",$C18,1)</f>
        <v>0</v>
      </c>
      <c r="AP18" s="126">
        <f>'Тест ответы'!AN19*'Показатели'!$F$50*IF(AP$4="да",$C18,1)</f>
        <v>0</v>
      </c>
      <c r="AQ18" s="126">
        <f>'Тест ответы'!AO19*'Показатели'!$F$51*IF(AQ$4="да",$C18,1)</f>
        <v>0</v>
      </c>
      <c r="AR18" s="123">
        <f>'Тест ответы'!AP19*'Показатели'!$F$53*IF($AR$4="да",$C18,1)</f>
        <v>0</v>
      </c>
      <c r="AS18" s="128">
        <f>'Тест ответы'!AQ19*'Показатели'!$F$54*IF($AS$4="да",$C18,1)</f>
        <v>0</v>
      </c>
      <c r="AT18" s="127">
        <f>'Тест ответы'!AR19*'Показатели'!$F$56*IF(AT$4="да",$C18,1)</f>
        <v>0</v>
      </c>
      <c r="AU18" s="126">
        <f>'Тест ответы'!AS19*'Показатели'!$F$57*IF(AU$4="да",$C18,1)</f>
        <v>0</v>
      </c>
      <c r="AV18" s="126">
        <f>'Тест ответы'!AT19*'Показатели'!$F$58*IF(AV$4="да",$C18,1)</f>
        <v>0</v>
      </c>
      <c r="AW18" s="126">
        <f>'Тест ответы'!AU19*'Показатели'!$F$59*IF(AW$4="да",$C18,1)</f>
        <v>0</v>
      </c>
      <c r="AX18" s="126">
        <f>'Тест ответы'!AV19*'Показатели'!$F$60*IF(AX$4="да",$C18,1)</f>
        <v>0</v>
      </c>
      <c r="AY18" s="126">
        <f>'Тест ответы'!AW19*'Показатели'!$F$61*IF(AY$4="да",$C18,1)</f>
        <v>0</v>
      </c>
      <c r="AZ18" s="129">
        <f>'Тест ответы'!AX19*'Показатели'!$F$64*IF($AZ$4="да",$C18,1)</f>
        <v>0</v>
      </c>
      <c r="BA18" s="121">
        <f>'Тест ответы'!AY19*'Показатели'!$F$65*IF($BA$4="да",$C18,1)</f>
        <v>0</v>
      </c>
      <c r="BB18" s="121">
        <f>'Тест ответы'!AZ19*'Показатели'!$F$66*IF($BA$4="да",$C18,1)</f>
        <v>0</v>
      </c>
      <c r="BC18" s="121">
        <f>'Тест ответы'!BA19*'Показатели'!$F$67*IF($BC$4="да",$C18,1)</f>
        <v>0</v>
      </c>
      <c r="BD18" s="121">
        <f>'Тест ответы'!BB19*'Показатели'!$F$68*IF($BD$4="да",$C18,1)</f>
        <v>0</v>
      </c>
      <c r="BE18" s="121">
        <f>'Тест ответы'!BC19*'Показатели'!$F$69*IF($BE$4="да",$C18,1)</f>
        <v>0</v>
      </c>
      <c r="BF18" s="121">
        <f>'Тест ответы'!BD19*'Показатели'!$F$70*IF($BF$4="да",$C18,1)</f>
        <v>0</v>
      </c>
      <c r="BG18" s="121">
        <f>'Тест ответы'!BE19*'Показатели'!$F$71*IF($BG$4="да",$C18,1)</f>
        <v>0</v>
      </c>
      <c r="BH18" s="128">
        <f>'Тест ответы'!BF19*'Показатели'!$F$72*IF($BH$4="да",$C18,1)</f>
        <v>0</v>
      </c>
      <c r="BI18" s="121">
        <f>'Тест ответы'!BG19*'Показатели'!$F$75*IF($BI$4="да",$C18,1)</f>
        <v>0</v>
      </c>
      <c r="BJ18" s="121">
        <f>'Тест ответы'!BH19*'Показатели'!$F$76*IF($BJ$4="да",$C18,1)</f>
        <v>0</v>
      </c>
      <c r="BK18" s="121">
        <f>'Тест ответы'!BI19*'Показатели'!$F$77*IF($BK$4="да",$C18,1)</f>
        <v>0</v>
      </c>
      <c r="BL18" s="121">
        <f>'Тест ответы'!BJ19*'Показатели'!$F$78*IF($BL$4="да",$C18,1)</f>
        <v>0</v>
      </c>
      <c r="BM18" s="121">
        <f>'Тест ответы'!BK19*'Показатели'!$F$79*IF($BM$4="да",$C18,1)</f>
        <v>0</v>
      </c>
      <c r="BN18" s="121">
        <f>'Тест ответы'!BL19*'Показатели'!$F$80*IF($BN$4="да",$C18,1)</f>
        <v>0</v>
      </c>
      <c r="BO18" s="128">
        <f>'Тест ответы'!BM19*'Показатели'!$F$81*IF($BO$4="да",$C18,1)</f>
        <v>0</v>
      </c>
      <c r="BP18" s="121">
        <f>'Тест ответы'!BN19*'Показатели'!$F$86*IF(BP$4="да",$C18,1)</f>
        <v>0</v>
      </c>
      <c r="BQ18" s="121">
        <f>'Тест ответы'!BO19*'Показатели'!$F$87*IF(BQ$4="да",$C18,1)</f>
        <v>0</v>
      </c>
      <c r="BR18" s="121">
        <f>'Тест ответы'!BP19*'Показатели'!$F$88*IF(BR$4="да",$C18,1)</f>
        <v>0</v>
      </c>
      <c r="BS18" s="121">
        <f>'Тест ответы'!BQ19*'Показатели'!$F$89*IF($BS$4="да",$C18,1)</f>
        <v>0</v>
      </c>
      <c r="BT18" s="121">
        <f>'Тест ответы'!BR19*'Показатели'!$F$90*IF($BT$4="да",$C18,1)</f>
        <v>0</v>
      </c>
      <c r="BU18" s="121">
        <f>'Тест ответы'!BS19*'Показатели'!$F$91*IF($BU$4="да",$C18,1)</f>
        <v>0</v>
      </c>
      <c r="BV18" s="121">
        <f>'Тест ответы'!BT19*'Показатели'!$F$92*IF($BV$4="да",$C18,1)</f>
        <v>0</v>
      </c>
      <c r="BW18" s="121">
        <f>'Тест ответы'!BU19*'Показатели'!$F$93*IF($BW$4="да",$C18,1)</f>
        <v>0</v>
      </c>
      <c r="BX18" s="121">
        <f>'Тест ответы'!BV19*'Показатели'!$F$94*IF($BX$4="да",$C18,1)</f>
        <v>0</v>
      </c>
      <c r="BY18" s="121">
        <f>'Тест ответы'!BW19*'Показатели'!$F$95*IF($BY$4="да",$C18,1)</f>
        <v>0</v>
      </c>
      <c r="BZ18" s="121">
        <f>'Тест ответы'!BX19*'Показатели'!$F$96*IF($BZ$4="да",$C18,1)</f>
        <v>0</v>
      </c>
      <c r="CA18" s="121">
        <f>'Тест ответы'!BY19*'Показатели'!$F$97*IF($CA$4="да",$C18,1)</f>
        <v>0</v>
      </c>
      <c r="CB18" s="121">
        <f>'Тест ответы'!BZ19*'Показатели'!$F$99*IF($CB$4="да",$C18,1)</f>
        <v>0</v>
      </c>
      <c r="CC18" s="121">
        <f>'Тест ответы'!CA19*'Показатели'!$F$100*IF($CC$4="да",$C18,1)</f>
        <v>0</v>
      </c>
      <c r="CD18" s="121">
        <f>'Тест ответы'!CB19*'Показатели'!$F$101*IF($CD$4="да",$C18,1)</f>
        <v>0</v>
      </c>
      <c r="CE18" s="121">
        <f>'Тест ответы'!CC19*'Показатели'!$F$102*IF($CE$4="да",$C18,1)</f>
        <v>0</v>
      </c>
      <c r="CF18" s="121">
        <f>'Тест ответы'!CD19*'Показатели'!$F$103*IF($CF$4="да",$C18,1)</f>
        <v>0</v>
      </c>
      <c r="CG18" s="121">
        <f>'Тест ответы'!CE19*'Показатели'!$F$104*IF($CG$4="да",$C18,1)</f>
        <v>0</v>
      </c>
      <c r="CH18" s="121">
        <f>'Тест ответы'!CF19*'Показатели'!$F$105*IF($CH$4="да",$C18,1)</f>
        <v>0</v>
      </c>
      <c r="CI18" s="121">
        <f>'Тест ответы'!CG19*'Показатели'!$F$106*IF($CI$4="да",$C18,1)</f>
        <v>0</v>
      </c>
      <c r="CJ18" s="121">
        <f>'Тест ответы'!CH19*'Показатели'!$F$107*IF($CJ$4="да",$C18,1)</f>
        <v>0</v>
      </c>
      <c r="CK18" s="121">
        <f>'Тест ответы'!CI19*'Показатели'!$F$108*IF($CK$4="да",$C18,1)</f>
        <v>0</v>
      </c>
      <c r="CL18" s="121">
        <f>'Тест ответы'!CJ19*'Показатели'!$F$109*IF($CL$4="да",$C18,1)</f>
        <v>0</v>
      </c>
      <c r="CM18" s="121">
        <f>'Тест ответы'!CK19*'Показатели'!$F$110*IF($CM$4="да",$C18,1)</f>
        <v>0</v>
      </c>
      <c r="CN18" s="121">
        <f>'Тест ответы'!CL19*'Показатели'!$F$111*IF($CN$4="да",$C18,1)</f>
        <v>0</v>
      </c>
      <c r="CO18" s="121">
        <f>'Тест ответы'!CM19*'Показатели'!$F$112*IF($CO$4="да",$C18,1)</f>
        <v>0</v>
      </c>
      <c r="CP18" s="128">
        <f>'Тест ответы'!CN19*'Показатели'!$F$113*IF($CP$4="да",$C18,1)</f>
        <v>0</v>
      </c>
      <c r="CQ18" s="121">
        <f>'Тест ответы'!CO19*'Показатели'!$F$118*IF(CQ$4="да",$C18,1)</f>
        <v>0</v>
      </c>
      <c r="CR18" s="121">
        <f>'Тест ответы'!CP19*'Показатели'!$F$119*IF(CR$4="да",$C18,1)</f>
        <v>0</v>
      </c>
      <c r="CS18" s="121">
        <f>'Тест ответы'!CQ19*'Показатели'!$F$120*IF(CS$4="да",$C18,1)</f>
        <v>0</v>
      </c>
      <c r="CT18" s="121">
        <f>'Тест ответы'!CR19*'Показатели'!$F$121*IF($CT$4="да",$C18,1)</f>
        <v>0</v>
      </c>
      <c r="CU18" s="121">
        <f>'Тест ответы'!CS19*'Показатели'!$F$122*IF($CU$4="да",$C18,1)</f>
        <v>0</v>
      </c>
      <c r="CV18" s="121">
        <f>'Тест ответы'!CT19*'Показатели'!$F$123*IF($CV$4="да",$C18,1)</f>
        <v>0</v>
      </c>
      <c r="CW18" s="121">
        <f>'Тест ответы'!CU19*'Показатели'!$F$124*IF($CW$4="да",$C18,1)</f>
        <v>0</v>
      </c>
      <c r="CX18" s="121">
        <f>'Тест ответы'!CV19*'Показатели'!$F$125*IF($CX$4="да",$C18,1)</f>
        <v>0</v>
      </c>
      <c r="CY18" s="121">
        <f>'Тест ответы'!CW19*'Показатели'!$F$126*IF($CY$4="да",$C18,1)</f>
        <v>0</v>
      </c>
      <c r="CZ18" s="121">
        <f>'Тест ответы'!CX19*'Показатели'!$F$127*IF($CZ$4="да",$C18,1)</f>
        <v>0</v>
      </c>
      <c r="DA18" s="121">
        <f>'Тест ответы'!CY19*'Показатели'!$F$128*IF($DA$4="да",$C18,1)</f>
        <v>0</v>
      </c>
      <c r="DB18" s="121">
        <f>'Тест ответы'!CZ19*'Показатели'!$F$129*IF($DB$4="да",$C18,1)</f>
        <v>0</v>
      </c>
      <c r="DC18" s="121">
        <f>'Тест ответы'!DA19*'Показатели'!$F$131*IF($DC$4="да",$C18,1)</f>
        <v>0</v>
      </c>
      <c r="DD18" s="121">
        <f>'Тест ответы'!DB19*'Показатели'!$F$132*IF($DD$4="да",$C18,1)</f>
        <v>0</v>
      </c>
      <c r="DE18" s="121">
        <f>'Тест ответы'!DC19*'Показатели'!$F$133*IF($DE$4="да",$C18,1)</f>
        <v>0</v>
      </c>
      <c r="DF18" s="121">
        <f>'Тест ответы'!DD19*'Показатели'!$F$134*IF($DF$4="да",$C18,1)</f>
        <v>0</v>
      </c>
      <c r="DG18" s="121">
        <f>'Тест ответы'!DE19*'Показатели'!$F$135*IF($DG$4="да",$C18,1)</f>
        <v>0</v>
      </c>
      <c r="DH18" s="121">
        <f>'Тест ответы'!DF19*'Показатели'!$F$136*IF($DH17="да",$C18,1)</f>
        <v>0</v>
      </c>
      <c r="DI18" s="121">
        <f>'Тест ответы'!DG19*'Показатели'!$F$137*IF($DI$4="да",$C18,1)</f>
        <v>0</v>
      </c>
      <c r="DJ18" s="121">
        <f>'Тест ответы'!DH19*'Показатели'!$F$138*IF($DJ$4="да",$C18,1)</f>
        <v>0</v>
      </c>
      <c r="DK18" s="122">
        <f>'Тест ответы'!DH19*'Показатели'!$F$139*IF($DK$4="да",$C18,1)</f>
        <v>0</v>
      </c>
      <c r="DL18" s="130" t="str">
        <f>'Тест ответы'!DJ19*#REF!*IF($DL$4="да",$C18,1)</f>
        <v>#REF!</v>
      </c>
      <c r="DM18" s="122" t="str">
        <f>'Тест ответы'!DK19*#REF!*IF(DM$4="да",$C18,1)</f>
        <v>#REF!</v>
      </c>
      <c r="DN18" s="122" t="str">
        <f>'Тест ответы'!DL19*#REF!*IF(DN$4="да",$C18,1)</f>
        <v>#REF!</v>
      </c>
      <c r="DO18" s="131" t="str">
        <f>'Тест ответы'!DM19*#REF!*IF($DO$4="да",$C18,1)</f>
        <v>#REF!</v>
      </c>
      <c r="DP18" s="122">
        <f>'Тест ответы'!DN19*'Показатели'!$F$141*IF($DP$4="да",$C18,1)</f>
        <v>0</v>
      </c>
      <c r="DQ18" s="122">
        <f>'Тест ответы'!DO19*'Показатели'!$F$142*IF(DQ$4="да",$C18,1)</f>
        <v>0</v>
      </c>
      <c r="DR18" s="132">
        <f>'Тест ответы'!DP19*'Показатели'!$F$144*$C18</f>
        <v>0</v>
      </c>
      <c r="DS18" s="122">
        <f>'Тест ответы'!DQ19*'Показатели'!$F$151*$C18</f>
        <v>0</v>
      </c>
      <c r="DT18" s="122">
        <f>'Тест ответы'!DR19*'Показатели'!$F$154*$C18</f>
        <v>0</v>
      </c>
      <c r="DU18" s="122">
        <f>'Тест ответы'!DS19*'Показатели'!$F$157*$C18</f>
        <v>0</v>
      </c>
      <c r="DV18" s="122">
        <f>'Тест ответы'!DT19*'Показатели'!$F$163*$C18</f>
        <v>0</v>
      </c>
      <c r="DW18" s="122">
        <f>'Тест ответы'!DU19*'Показатели'!$F$166*$C18</f>
        <v>0</v>
      </c>
      <c r="DX18" s="133">
        <f>'Тест ответы'!DV19*'Показатели'!$F$169*$C18</f>
        <v>0</v>
      </c>
      <c r="DY18" s="126">
        <f>'Тест ответы'!DW19*'Показатели'!$F$171*IF($DY$4="да",$C18,1)</f>
        <v>0</v>
      </c>
      <c r="DZ18" s="126">
        <f>'Тест ответы'!DX19*'Показатели'!$F$172*IF($DZ$4="да",$C18,1)</f>
        <v>0</v>
      </c>
      <c r="EA18" s="126">
        <f>'Тест ответы'!DY19*'Показатели'!$F$173*IF($EA$4="да",$C18,1)</f>
        <v>0</v>
      </c>
      <c r="EB18" s="126">
        <f>'Тест ответы'!DZ19*'Показатели'!$F$174*IF($EB$4="да",$C18,1)</f>
        <v>0</v>
      </c>
      <c r="EC18" s="126">
        <f>'Тест ответы'!EA19*'Показатели'!$F$175*IF($EC$4="да",$C18,1)</f>
        <v>0</v>
      </c>
      <c r="ED18" s="126">
        <f>'Тест ответы'!EB19*'Показатели'!$F$176*IF($ED$4="да",$C18,1)</f>
        <v>0</v>
      </c>
      <c r="EE18" s="126">
        <f>'Тест ответы'!EC19*'Показатели'!$F$177*IF($EE$4="да",$C18,1)</f>
        <v>0</v>
      </c>
      <c r="EF18" s="126">
        <f>'Тест ответы'!ED19*'Показатели'!$F$178*IF($EF$4="да",$C18,1)</f>
        <v>0</v>
      </c>
      <c r="EG18" s="126">
        <f>'Тест ответы'!EE19*'Показатели'!$F$179*IF($EG$4="да",$C18,1)</f>
        <v>0</v>
      </c>
      <c r="EH18" s="126">
        <f>'Тест ответы'!EF19*'Показатели'!$F$180*IF($EH$4="да",$C18,1)</f>
        <v>0</v>
      </c>
      <c r="EI18" s="126">
        <f>'Тест ответы'!EG19*'Показатели'!$F$181*IF($EI$4="да",$C18,1)</f>
        <v>0</v>
      </c>
      <c r="EJ18" s="126">
        <f>'Тест ответы'!EH19*'Показатели'!$F$182*IF($EJ$4="да",$C18,1)</f>
        <v>0</v>
      </c>
      <c r="EK18" s="126">
        <f>'Тест ответы'!EI19*'Показатели'!$F$183*IF($EK$4="да",$C18,1)</f>
        <v>0</v>
      </c>
      <c r="EL18" s="126">
        <f>'Тест ответы'!EJ19*'Показатели'!$F$184*IF($EL$4="да",$C18,1)</f>
        <v>0</v>
      </c>
      <c r="EM18" s="126">
        <f>'Тест ответы'!EK19*'Показатели'!$F$185*IF($EM$4="да",$C18,1)</f>
        <v>0</v>
      </c>
      <c r="EN18" s="126">
        <f>'Тест ответы'!EL19*'Показатели'!$F$186*IF($EN$4="да",$C18,1)</f>
        <v>0</v>
      </c>
      <c r="EO18" s="126">
        <f>'Тест ответы'!EM19*'Показатели'!$F$187*IF($EO$4="да",$C18,1)</f>
        <v>0</v>
      </c>
      <c r="EP18" s="126">
        <f>'Тест ответы'!EN19*'Показатели'!$F$188*IF($EP$4="да",$C18,1)</f>
        <v>0</v>
      </c>
      <c r="EQ18" s="126">
        <f>'Тест ответы'!EO19*'Показатели'!$F$189*IF($EQ$4="да",$C18,1)</f>
        <v>0</v>
      </c>
      <c r="ER18" s="126">
        <f>'Тест ответы'!EP19*'Показатели'!$F$190*IF($ER$4="да",$C18,1)</f>
        <v>0</v>
      </c>
      <c r="ES18" s="134">
        <f>'Тест ответы'!EQ19*'Показатели'!$F$191*IF($ES$4="да",$C18,1)</f>
        <v>0</v>
      </c>
      <c r="ET18" s="126">
        <f>'Тест ответы'!ER19*'Показатели'!$F$193*IF($ET$4="да",$C18,1)</f>
        <v>0</v>
      </c>
      <c r="EU18" s="126">
        <f>'Тест ответы'!ES19*'Показатели'!$F$194*IF($EU$4="да",$C18,1)</f>
        <v>0</v>
      </c>
      <c r="EV18" s="126">
        <f>'Тест ответы'!ET19*'Показатели'!$F$195*IF($EV$4="да",$C18,1)</f>
        <v>0</v>
      </c>
      <c r="EW18" s="126">
        <f>'Тест ответы'!EU19*'Показатели'!$F$196*IF($EW$4="да",$C18,1)</f>
        <v>0</v>
      </c>
      <c r="EX18" s="126">
        <f>'Тест ответы'!EV19*'Показатели'!$F$197*IF($EX$4="да",$C18,1)</f>
        <v>0</v>
      </c>
      <c r="EY18" s="126">
        <f>'Тест ответы'!EW19*'Показатели'!$F$198*IF($EY$4="да",$C18,1)</f>
        <v>0</v>
      </c>
      <c r="EZ18" s="126">
        <f>'Тест ответы'!EX19*'Показатели'!$F$199*IF($EZ$4="да",$C18,1)</f>
        <v>0</v>
      </c>
      <c r="FA18" s="126">
        <f>'Тест ответы'!EY19*'Показатели'!$F$200*IF($FA$4="да",$C18,1)</f>
        <v>0</v>
      </c>
      <c r="FB18" s="126">
        <f>'Тест ответы'!EZ19*'Показатели'!$F$201*IF($FB$4="да",$C18,1)</f>
        <v>0</v>
      </c>
      <c r="FC18" s="126">
        <f>'Тест ответы'!FA19*'Показатели'!$F$202*IF($FC$4="да",$C18,1)</f>
        <v>0</v>
      </c>
      <c r="FD18" s="126">
        <f>'Тест ответы'!FB19*'Показатели'!$F$203*IF($FD$4="да",$C18,1)</f>
        <v>0</v>
      </c>
      <c r="FE18" s="126">
        <f>'Тест ответы'!FC19*'Показатели'!$F$204*IF($FE$4="да",$C18,1)</f>
        <v>0</v>
      </c>
      <c r="FF18" s="126">
        <f>'Тест ответы'!FD19*'Показатели'!$F$205*IF($FF$4="да",$C18,1)</f>
        <v>0</v>
      </c>
      <c r="FG18" s="126">
        <f>'Тест ответы'!FE19*'Показатели'!$F$206*IF($FG$4="да",$C18,1)</f>
        <v>0</v>
      </c>
      <c r="FH18" s="126">
        <f>'Тест ответы'!FF19*'Показатели'!$F$207*IF($FH$4="да",$C18,1)</f>
        <v>0</v>
      </c>
      <c r="FI18" s="126">
        <f>'Тест ответы'!FG19*'Показатели'!$F$208*IF($FI$4="да",$C18,1)</f>
        <v>0</v>
      </c>
      <c r="FJ18" s="126">
        <f>'Тест ответы'!FH19*'Показатели'!$F$209*IF($FJ$4="да",$C18,1)</f>
        <v>0</v>
      </c>
      <c r="FK18" s="135">
        <f>'Тест ответы'!FI19*'Показатели'!$F$210*IF($FK$4="да",$C18,1)</f>
        <v>0</v>
      </c>
      <c r="FL18" s="122">
        <f>'Тест ответы'!FJ19*'Показатели'!$F$214*IF(FL$4="да",$C18,1)</f>
        <v>0</v>
      </c>
      <c r="FM18" s="122">
        <f>'Тест ответы'!FK19*'Показатели'!$F$215*IF(FM$4="да",$C18,1)</f>
        <v>0</v>
      </c>
      <c r="FN18" s="122">
        <f>'Тест ответы'!FL19*'Показатели'!$F$217*IF(FN$4="да",$C18,1)</f>
        <v>0</v>
      </c>
      <c r="FO18" s="122">
        <f>'Тест ответы'!FM19*'Показатели'!$F$218*IF(FO$4="да",$C18,1)</f>
        <v>0</v>
      </c>
      <c r="FP18" s="122">
        <f>'Тест ответы'!FN19*'Показатели'!$F$220*IF(FP$4="да",$C18,1)</f>
        <v>0</v>
      </c>
      <c r="FQ18" s="122">
        <f>'Тест ответы'!FO19*'Показатели'!$F$221*IF(FQ$4="да",$C18,1)</f>
        <v>0</v>
      </c>
      <c r="FR18" s="122">
        <f>'Тест ответы'!FP19*'Показатели'!$F$222*IF(FR$4="да",$C18,1)</f>
        <v>0</v>
      </c>
      <c r="FS18" s="122">
        <f>'Тест ответы'!FQ19*'Показатели'!$F$223*IF(FS$4="да",$C18,1)</f>
        <v>0</v>
      </c>
      <c r="FT18" s="122">
        <f>'Тест ответы'!FR19*'Показатели'!$F$224*IF(FT$4="да",$C18,1)</f>
        <v>0</v>
      </c>
      <c r="FU18" s="122">
        <f>'Тест ответы'!FS19*'Показатели'!$F$225*IF(FU$4="да",$C18,1)</f>
        <v>0</v>
      </c>
      <c r="FV18" s="122">
        <f>'Тест ответы'!FT19*'Показатели'!$F$227*IF(FV$4="да",$C18,1)</f>
        <v>0</v>
      </c>
      <c r="FW18" s="122">
        <f>'Тест ответы'!FU19*'Показатели'!$F$228*IF(FW$4="да",$C18,1)</f>
        <v>0</v>
      </c>
      <c r="FX18" s="122">
        <f>'Тест ответы'!FV19*'Показатели'!$F$229*IF(FX$4="да",$C18,1)</f>
        <v>0</v>
      </c>
      <c r="FY18" s="122">
        <f>'Тест ответы'!FW19*'Показатели'!$F$230*IF(FY$4="да",$C18,1)</f>
        <v>0</v>
      </c>
      <c r="FZ18" s="122">
        <f>'Тест ответы'!FX19*'Показатели'!$F$231*IF(FZ$4="да",$C18,1)</f>
        <v>0</v>
      </c>
      <c r="GA18" s="122">
        <f>'Тест ответы'!FY19*'Показатели'!$F$232*IF(GA$4="да",$C18,1)</f>
        <v>0</v>
      </c>
      <c r="GB18" s="122">
        <f>'Тест ответы'!FZ19*'Показатели'!$F$235*IF($GB$4="да",$C18,1)</f>
        <v>0</v>
      </c>
      <c r="GC18" s="122">
        <f>'Тест ответы'!GA19*'Показатели'!$F$236*IF($GC$4="да",$C18,1)</f>
        <v>0</v>
      </c>
      <c r="GD18" s="122">
        <f>'Тест ответы'!GB19*'Показатели'!$F$238*IF($GD$4="да",$C18,1)</f>
        <v>0</v>
      </c>
      <c r="GE18" s="122">
        <f>'Тест ответы'!GC19*'Показатели'!$F$239*IF($GE$4="да",$C18,1)</f>
        <v>0</v>
      </c>
      <c r="GF18" s="122">
        <f>'Тест ответы'!GD19*'Показатели'!$F$241*IF($GF$4="да",$C18,1)</f>
        <v>0</v>
      </c>
      <c r="GG18" s="122">
        <f>'Тест ответы'!GE19*'Показатели'!$F$242*IF($GG$4="да",$C18,1)</f>
        <v>0</v>
      </c>
      <c r="GH18" s="122">
        <f>'Тест ответы'!GF19*'Показатели'!$F$243*IF($GH$4="да",$C18,1)</f>
        <v>0</v>
      </c>
      <c r="GI18" s="122">
        <f>'Тест ответы'!GG19*'Показатели'!$F$244*IF($GI$4="да",$C18,1)</f>
        <v>0</v>
      </c>
      <c r="GJ18" s="122">
        <f>'Тест ответы'!GH19*'Показатели'!$F$245*IF($GJ$4="да",$C18,1)</f>
        <v>0</v>
      </c>
      <c r="GK18" s="122">
        <f>'Тест ответы'!GI19*'Показатели'!$F$246*IF($GK$4="да",$C18,1)</f>
        <v>0</v>
      </c>
      <c r="GL18" s="122">
        <f>'Тест ответы'!GJ19*'Показатели'!$F$248*IF($GL$4="да",$C18,1)</f>
        <v>0</v>
      </c>
      <c r="GM18" s="122">
        <f>'Тест ответы'!GK19*'Показатели'!$F$249*IF($GM$4="да",$C18,1)</f>
        <v>0</v>
      </c>
      <c r="GN18" s="122">
        <f>'Тест ответы'!GL19*'Показатели'!$F$250*IF($GN$4="да",$C18,1)</f>
        <v>0</v>
      </c>
      <c r="GO18" s="122">
        <f>'Тест ответы'!GM19*'Показатели'!$F$251*IF($GO$4="да",$C18,1)</f>
        <v>0</v>
      </c>
      <c r="GP18" s="122">
        <f>'Тест ответы'!GN19*'Показатели'!$F$252*IF($GP$4="да",$C18,1)</f>
        <v>0</v>
      </c>
      <c r="GQ18" s="122">
        <f>'Тест ответы'!GO19*'Показатели'!$F$253*IF($GQ$4="да",$C18,1)</f>
        <v>0</v>
      </c>
      <c r="GR18" s="132">
        <f>'Тест ответы'!GP19*'Показатели'!$F$256*IF($GR$4="да",$C18,1)</f>
        <v>0</v>
      </c>
      <c r="GS18" s="122">
        <f>'Тест ответы'!GQ19*'Показатели'!$F$257*IF($GS$4="да",$C18,1)</f>
        <v>0</v>
      </c>
      <c r="GT18" s="122">
        <f>'Тест ответы'!GR19*'Показатели'!$F$258*IF($GT$4="да",$C18,1)</f>
        <v>0</v>
      </c>
      <c r="GU18" s="122">
        <f>'Тест ответы'!GS19*'Показатели'!$F$260*IF($GU$4="да",$C18,1)</f>
        <v>0</v>
      </c>
      <c r="GV18" s="122">
        <f>'Тест ответы'!GT19*'Показатели'!$F$261*IF($GV$4="да",$C18,1)</f>
        <v>0</v>
      </c>
      <c r="GW18" s="122">
        <f>'Тест ответы'!GU19*'Показатели'!$F$262*IF($GW$4="да",$C18,1)</f>
        <v>0</v>
      </c>
      <c r="GX18" s="122">
        <f>'Тест ответы'!GV19*'Показатели'!$F$264*IF($GX$4="да",$C18,1)</f>
        <v>0</v>
      </c>
      <c r="GY18" s="122">
        <f>'Тест ответы'!GW19*'Показатели'!$F$265*IF($GY$4="да",$C18,1)</f>
        <v>0</v>
      </c>
      <c r="GZ18" s="122">
        <f>'Тест ответы'!GX19*'Показатели'!$F$266*IF($GZ$4="да",$C18,1)</f>
        <v>0</v>
      </c>
      <c r="HA18" s="122">
        <f>'Тест ответы'!GY19*'Показатели'!$F$267*IF($HA$4="да",$C18,1)</f>
        <v>0</v>
      </c>
      <c r="HB18" s="122">
        <f>'Тест ответы'!GZ19*'Показатели'!$F$269*IF($HB$4="да",$C18,1)</f>
        <v>0</v>
      </c>
      <c r="HC18" s="122">
        <f>'Тест ответы'!HA19*'Показатели'!$F$270*IF($HC$4="да",$C18,1)</f>
        <v>0</v>
      </c>
      <c r="HD18" s="122">
        <f>'Тест ответы'!HB19*'Показатели'!$F$271*IF($HD$4="да",$C18,1)</f>
        <v>0</v>
      </c>
      <c r="HE18" s="122">
        <f>'Тест ответы'!HC19*'Показатели'!$F$272*IF($HE$4="да",$C18,1)</f>
        <v>0</v>
      </c>
      <c r="HF18" s="122">
        <f>'Тест ответы'!HD19*'Показатели'!$F$274*IF($HF$4="да",$C18,1)</f>
        <v>0</v>
      </c>
      <c r="HG18" s="122">
        <f>'Тест ответы'!HE19*'Показатели'!$F$275*IF($HG$4="да",$C18,1)</f>
        <v>0</v>
      </c>
      <c r="HH18" s="122">
        <f>'Тест ответы'!HF19*'Показатели'!$F$276*IF($HH$4="да",$C18,1)</f>
        <v>0</v>
      </c>
      <c r="HI18" s="122">
        <f>'Тест ответы'!HG19*'Показатели'!$F$277*IF($HI$4="да",$C18,1)</f>
        <v>0</v>
      </c>
      <c r="HJ18" s="122">
        <f>'Тест ответы'!HH19*'Показатели'!$F$278*IF($HJ$4="да",$C18,1)</f>
        <v>0</v>
      </c>
      <c r="HK18" s="122">
        <f>'Тест ответы'!HI19*'Показатели'!$F$279*IF($HK$4="да",$C18,1)</f>
        <v>0</v>
      </c>
      <c r="HL18" s="122">
        <f>'Тест ответы'!HJ19*'Показатели'!$F$280*IF($HL$4="да",$C18,1)</f>
        <v>0</v>
      </c>
      <c r="HM18" s="122">
        <f>'Тест ответы'!HK19*'Показатели'!$F$281*IF($HM$4="да",$C18,1)</f>
        <v>0</v>
      </c>
      <c r="HN18" s="122">
        <f>'Тест ответы'!HL19*'Показатели'!$F$282*IF($HN$4="да",$C18,1)</f>
        <v>0</v>
      </c>
      <c r="HO18" s="122">
        <f>'Тест ответы'!HM19*'Показатели'!$F$284*IF($HO$4="да",$C18,1)</f>
        <v>0</v>
      </c>
      <c r="HP18" s="122">
        <f>'Тест ответы'!HN19*'Показатели'!$F$285*IF($HP$4="да",$C18,1)</f>
        <v>0</v>
      </c>
      <c r="HQ18" s="122">
        <f>'Тест ответы'!HO19*'Показатели'!$F$286*IF($HQ$4="да",$C18,1)</f>
        <v>0</v>
      </c>
      <c r="HR18" s="122">
        <f>'Тест ответы'!HP19*'Показатели'!$F$287*IF($HR$4="да",$C18,1)</f>
        <v>0</v>
      </c>
      <c r="HS18" s="122">
        <f>'Тест ответы'!HQ19*'Показатели'!$F$288*IF($HS$4="да",$C18,1)</f>
        <v>0</v>
      </c>
      <c r="HT18" s="122">
        <f>'Тест ответы'!HR19*'Показатели'!$F$289*IF(HT$4="да",$C18,1)</f>
        <v>0</v>
      </c>
      <c r="HU18" s="122">
        <f>'Тест ответы'!HS19*'Показатели'!$F$290*IF($HU$4="да",$C18,1)</f>
        <v>0</v>
      </c>
      <c r="HV18" s="122">
        <f>'Тест ответы'!HT19*'Показатели'!$F$291*IF($HV$4="да",$C18,1)</f>
        <v>0</v>
      </c>
      <c r="HW18" s="122">
        <f>'Тест ответы'!HU19*'Показатели'!$F$292*IF($HW$4="да",$C18,1)</f>
        <v>0</v>
      </c>
      <c r="HX18" s="122" t="str">
        <f>'Тест ответы'!HV19*#REF!*C18</f>
        <v>#REF!</v>
      </c>
      <c r="HY18" s="133" t="str">
        <f>'Тест ответы'!HW19*#REF!*C18</f>
        <v>#REF!</v>
      </c>
      <c r="HZ18" s="122">
        <f>'Тест ответы'!HX19*'Показатели'!$F$295*IF(HZ$4="да",$C18,1)</f>
        <v>0</v>
      </c>
      <c r="IA18" s="122">
        <f>'Тест ответы'!HY19*'Показатели'!$F$296*IF(IA$4="да",$C18,1)</f>
        <v>0</v>
      </c>
      <c r="IB18" s="122">
        <f>'Тест ответы'!HZ19*'Показатели'!$F$297*IF(IB$4="да",$C18,1)</f>
        <v>0</v>
      </c>
      <c r="IC18" s="122">
        <f>'Тест ответы'!IA19*'Показатели'!$F$299*IF(IC$4="да",$C18,1)</f>
        <v>0</v>
      </c>
      <c r="ID18" s="122">
        <f>'Тест ответы'!IB19*'Показатели'!$F$300*IF(ID$4="да",$C18,1)</f>
        <v>0</v>
      </c>
      <c r="IE18" s="122">
        <f>'Тест ответы'!IC19*'Показатели'!$F$301*IF(IE$4="да",$C18,1)</f>
        <v>0</v>
      </c>
      <c r="IF18" s="122">
        <f>'Тест ответы'!ID19*'Показатели'!$F$303*IF(IF$4="да",$C18,1)</f>
        <v>0</v>
      </c>
      <c r="IG18" s="122">
        <f>'Тест ответы'!IE19*'Показатели'!$F$304*IF(IG$4="да",$C18,1)</f>
        <v>0</v>
      </c>
      <c r="IH18" s="122">
        <f>'Тест ответы'!IF19*'Показатели'!$F$305*IF(IH$4="да",$C18,1)</f>
        <v>0</v>
      </c>
      <c r="II18" s="122">
        <f>'Тест ответы'!IG19*'Показатели'!$F$307*IF(II$4="да",$C18,1)</f>
        <v>0</v>
      </c>
      <c r="IJ18" s="122">
        <f>'Тест ответы'!IH19*'Показатели'!$F$308*IF(IJ$4="да",$C18,1)</f>
        <v>0</v>
      </c>
      <c r="IK18" s="122">
        <f>'Тест ответы'!II19*'Показатели'!$F$309*IF(IK$4="да",$C18,1)</f>
        <v>0</v>
      </c>
      <c r="IL18" s="122">
        <f>'Тест ответы'!IJ19*'Показатели'!$F$313*IF(IL$4="да",$C18,1)</f>
        <v>0</v>
      </c>
      <c r="IM18" s="122">
        <f>'Тест ответы'!IK19*'Показатели'!$F$314*IF(IM$4="да",$C18,1)</f>
        <v>0</v>
      </c>
      <c r="IN18" s="122">
        <f>'Тест ответы'!IL19*'Показатели'!$F$315*IF(IN$4="да",$C18,1)</f>
        <v>0</v>
      </c>
      <c r="IO18" s="122">
        <f>'Тест ответы'!IM19*'Показатели'!$F$316*IF(IO$4="да",$C18,1)</f>
        <v>0</v>
      </c>
      <c r="IP18" s="122">
        <f>'Тест ответы'!IN19*'Показатели'!$F$317*IF(IP$4="да",$C18,1)</f>
        <v>0</v>
      </c>
      <c r="IQ18" s="122">
        <f>'Тест ответы'!IO19*'Показатели'!$F$318*IF(IQ$4="да",$C18,1)</f>
        <v>0</v>
      </c>
      <c r="IR18" s="122">
        <f>'Тест ответы'!IP19*'Показатели'!$F$320*IF(IR$4="да",$C18,1)</f>
        <v>0</v>
      </c>
      <c r="IS18" s="122">
        <f>'Тест ответы'!IQ19*'Показатели'!$F$321*IF(IS$4="да",$C18,1)</f>
        <v>0</v>
      </c>
      <c r="IT18" s="122">
        <f>'Тест ответы'!IR19*'Показатели'!$F$322*IF(IT$4="да",$C18,1)</f>
        <v>0</v>
      </c>
      <c r="IU18" s="122">
        <f>'Тест ответы'!IS19*'Показатели'!$F$323*IF(IU$4="да",$C18,1)</f>
        <v>0</v>
      </c>
      <c r="IV18" s="122">
        <f>'Тест ответы'!IT19*'Показатели'!$F$324*IF(IV$4="да",$C18,1)</f>
        <v>0</v>
      </c>
      <c r="IW18" s="122">
        <f>'Тест ответы'!IU19*'Показатели'!$F$325*IF(IW$4="да",$C18,1)</f>
        <v>0</v>
      </c>
      <c r="IX18" s="122">
        <f>'Тест ответы'!IV19*'Показатели'!$F$327*IF(IX$4="да",$C18,1)</f>
        <v>0</v>
      </c>
      <c r="IY18" s="122">
        <f>'Тест ответы'!IW19*'Показатели'!$F$328*IF(IY$4="да",$C18,1)</f>
        <v>0</v>
      </c>
      <c r="IZ18" s="132">
        <f>'Тест ответы'!IX19*'Показатели'!$F$331*IF(IZ$4="да",$C18,1)</f>
        <v>0</v>
      </c>
      <c r="JA18" s="122">
        <f>'Тест ответы'!IY19*'Показатели'!$F$332*IF(JA$4="да",$C18,1)</f>
        <v>0</v>
      </c>
      <c r="JB18" s="122">
        <f>'Тест ответы'!IZ19*'Показатели'!$F$333*IF(JB$4="да",$C18,1)</f>
        <v>0</v>
      </c>
      <c r="JC18" s="122">
        <f>'Тест ответы'!JA19*'Показатели'!$F$334*IF(JC$4="да",$C18,1)</f>
        <v>0</v>
      </c>
      <c r="JD18" s="122">
        <f>'Тест ответы'!JB19*'Показатели'!$F$335*IF(JD$4="да",$C18,1)</f>
        <v>0</v>
      </c>
      <c r="JE18" s="122">
        <f>'Тест ответы'!JC19*'Показатели'!$F$336*IF(JE$4="да",$C18,1)</f>
        <v>0</v>
      </c>
      <c r="JF18" s="122">
        <f>'Тест ответы'!JD19*'Показатели'!$F$338*IF(JF$4="да",$C18,1)</f>
        <v>0</v>
      </c>
      <c r="JG18" s="122">
        <f>'Тест ответы'!JE19*'Показатели'!$F$339*IF(JG$4="да",$C18,1)</f>
        <v>0</v>
      </c>
      <c r="JH18" s="122">
        <f>'Тест ответы'!JF19*'Показатели'!$F$341*IF(JH$4="да",$C18,1)</f>
        <v>0</v>
      </c>
      <c r="JI18" s="122">
        <f>'Тест ответы'!JG19*'Показатели'!$F$342*IF(JI$4="да",$C18,1)</f>
        <v>0</v>
      </c>
      <c r="JJ18" s="122">
        <f>'Тест ответы'!JH19*'Показатели'!$F$343*IF(JJ$4="да",$C18,1)</f>
        <v>0</v>
      </c>
      <c r="JK18" s="122">
        <f>'Тест ответы'!JI19*'Показатели'!$F$344*IF(JK$4="да",$C18,1)</f>
        <v>0</v>
      </c>
      <c r="JL18" s="122">
        <f>'Тест ответы'!JJ19*'Показатели'!$F$345*IF(JL$4="да",$C18,1)</f>
        <v>0</v>
      </c>
      <c r="JM18" s="122">
        <f>'Тест ответы'!JK19*'Показатели'!$F$346*IF(JM$4="да",$C18,1)</f>
        <v>0</v>
      </c>
      <c r="JN18" s="122">
        <f>'Тест ответы'!JL19*'Показатели'!$F$347*IF(JN$4="да",$C18,1)</f>
        <v>0</v>
      </c>
      <c r="JO18" s="122">
        <f>'Тест ответы'!JM19*'Показатели'!$F$348*IF(JO$4="да",$C18,1)</f>
        <v>0</v>
      </c>
      <c r="JP18" s="122">
        <f>'Тест ответы'!JN19*'Показатели'!$F$349*IF(JP$4="да",$C18,1)</f>
        <v>0</v>
      </c>
      <c r="JQ18" s="122">
        <f>'Тест ответы'!JO19*'Показатели'!$F$350*IF(JQ$4="да",$C18,1)</f>
        <v>0</v>
      </c>
      <c r="JR18" s="122">
        <f>'Тест ответы'!JP19*'Показатели'!$F$351*IF(JR$4="да",$C18,1)</f>
        <v>0</v>
      </c>
      <c r="JS18" s="122">
        <f>'Тест ответы'!JQ19*'Показатели'!$F$352*IF(JS$4="да",$C18,1)</f>
        <v>0</v>
      </c>
      <c r="JT18" s="122">
        <f>'Тест ответы'!JR19*'Показатели'!$F$353*IF(JT$4="да",$C18,1)</f>
        <v>0</v>
      </c>
      <c r="JU18" s="122">
        <f>'Тест ответы'!JS19*'Показатели'!$F$354*IF(JU$4="да",$C18,1)</f>
        <v>0</v>
      </c>
      <c r="JV18" s="122">
        <f>'Тест ответы'!JT19*'Показатели'!$F$355*IF(JV$4="да",$C18,1)</f>
        <v>0</v>
      </c>
      <c r="JW18" s="122">
        <f>'Тест ответы'!JU19*'Показатели'!$F$356*IF(JW$4="да",$C18,1)</f>
        <v>0</v>
      </c>
      <c r="JX18" s="122">
        <f>'Тест ответы'!JV19*'Показатели'!$F$357*IF(JX$4="да",$C18,1)</f>
        <v>0</v>
      </c>
      <c r="JY18" s="122">
        <f>'Тест ответы'!JW19*'Показатели'!$F$358*IF(JY$4="да",$C18,1)</f>
        <v>0</v>
      </c>
      <c r="JZ18" s="122">
        <f>'Тест ответы'!JX19*'Показатели'!$F$360*IF(JZ$4="да",$C18,1)</f>
        <v>0</v>
      </c>
      <c r="KA18" s="122">
        <f>'Тест ответы'!JY19*'Показатели'!$F$361*IF(KA$4="да",$C18,1)</f>
        <v>0</v>
      </c>
      <c r="KB18" s="122">
        <f>'Тест ответы'!JZ19*'Показатели'!$F$362*IF(KB$4="да",$C18,1)</f>
        <v>0</v>
      </c>
      <c r="KC18" s="122">
        <f>'Тест ответы'!KA19*'Показатели'!$F$363*IF(KC$4="да",$C18,1)</f>
        <v>0</v>
      </c>
      <c r="KD18" s="122">
        <f>'Тест ответы'!KB19*'Показатели'!$F$364*IF(KD$4="да",$C18,1)</f>
        <v>0</v>
      </c>
      <c r="KE18" s="136">
        <f>'Тест ответы'!KC19*'Показатели'!$F$365*IF(KE$4="да",$C18,1)</f>
        <v>0</v>
      </c>
      <c r="KF18" s="122">
        <f>'Тест ответы'!KD19*'Показатели'!$F$380*IF(KF$4="да",A18,1)</f>
        <v>0</v>
      </c>
      <c r="KG18" s="122">
        <f>'Тест ответы'!KE19*'Показатели'!$F$383*IF(KG$4="да",B18,1)</f>
        <v>0</v>
      </c>
      <c r="KH18" s="133">
        <f>'Тест ответы'!KF19*'Показатели'!$F$385*IF(KH$4="да",C18,1)</f>
        <v>0</v>
      </c>
      <c r="KI18" s="122">
        <f>'Тест ответы'!KG19*'Показатели'!$F$387*IF($KI$4="да",C18,1)</f>
        <v>0</v>
      </c>
      <c r="KJ18" s="122">
        <f>'Тест ответы'!KH19*'Показатели'!$F$388*IF($KJ$4="да",C18,1)</f>
        <v>0</v>
      </c>
      <c r="KK18" s="122">
        <f>'Тест ответы'!KI19*'Показатели'!$F$389*IF($KK$4="да",C18,1)</f>
        <v>0</v>
      </c>
      <c r="KL18" s="132">
        <f>'Тест ответы'!KJ19*'Показатели'!$F$391*IF(KL$4="да",C18,1)</f>
        <v>0</v>
      </c>
      <c r="KM18" s="122">
        <f>'Тест ответы'!KK19*'Показатели'!$F$392*IF(KM$4="да",D18,1)</f>
        <v>0</v>
      </c>
      <c r="KN18" s="132">
        <f>'Тест ответы'!KL19*'Показатели'!$F$394*IF($KN$4="да",C18,1)</f>
        <v>0</v>
      </c>
      <c r="KO18" s="133">
        <f>'Тест ответы'!KM19*'Показатели'!$F$395*IF($KO$4="да",C18,1)</f>
        <v>0</v>
      </c>
      <c r="KP18" s="122">
        <f>'Тест ответы'!KN19*'Показатели'!$F$397*IF($KP$4="да",$C18,1)</f>
        <v>0</v>
      </c>
      <c r="KQ18" s="122">
        <f>'Тест ответы'!KO19*'Показатели'!$F$398*IF($KQ$4="да",$C18,1)</f>
        <v>0</v>
      </c>
      <c r="KR18" s="122">
        <f>'Тест ответы'!KP19*'Показатели'!$F$400*IF($KR$4="да",$C18,1)</f>
        <v>0</v>
      </c>
      <c r="KS18" s="133">
        <f>'Тест ответы'!KQ19*'Показатели'!$F$401*IF($KS$4="да",$C18,1)</f>
        <v>0</v>
      </c>
      <c r="KT18" s="122">
        <f>'Тест ответы'!KR19*'Показатели'!$F$403*IF($KT$4="да",$C18,1)</f>
        <v>0</v>
      </c>
      <c r="KU18" s="122">
        <f>'Тест ответы'!KS19*'Показатели'!$F$405*IF($KU$4="да",$C18,1)</f>
        <v>0</v>
      </c>
      <c r="KV18" s="130">
        <f>'Тест ответы'!KT19*'Показатели'!$F$408*IF($KV$4="да",$C18,1)</f>
        <v>0</v>
      </c>
      <c r="KW18" s="122">
        <f>'Тест ответы'!KU19*'Показатели'!$F$409*IF($KW$4="да",$C18,1)</f>
        <v>0</v>
      </c>
      <c r="KX18" s="122">
        <f>'Тест ответы'!KV19*'Показатели'!$F$410*IF($KX$4="да",$C18,1)</f>
        <v>0</v>
      </c>
      <c r="KY18" s="122">
        <f>'Тест ответы'!KW19*'Показатели'!$F$411*IF($KY$4="да",$C18,1)</f>
        <v>0</v>
      </c>
      <c r="KZ18" s="132">
        <f>'Тест ответы'!KX19*'Показатели'!$F$413*IF($KZ$4="да",$C18,1)</f>
        <v>0</v>
      </c>
      <c r="LA18" s="122">
        <f>'Тест ответы'!KY19*'Показатели'!$F$415*IF($LA$4="да",$C18,1)</f>
        <v>0</v>
      </c>
      <c r="LB18" s="122">
        <f>'Тест ответы'!KZ19*'Показатели'!$F$416*IF($LB$4="да",$C18,1)</f>
        <v>0</v>
      </c>
      <c r="LC18" s="122">
        <f>'Тест ответы'!LA19*'Показатели'!$F$417*IF($LC$4="да",$C18,1)</f>
        <v>0</v>
      </c>
      <c r="LD18" s="132">
        <f>'Тест ответы'!LB19*'Показатели'!$F$420*IF($LD$4="да",$C18,1)</f>
        <v>0</v>
      </c>
      <c r="LE18" s="122">
        <f>'Тест ответы'!LC19*'Показатели'!$F$422*IF($LE$4="да",$C18,1)</f>
        <v>0</v>
      </c>
      <c r="LF18" s="122">
        <f>'Тест ответы'!LD19*'Показатели'!$F$423*IF($LF$4="да",$C18,1)</f>
        <v>0</v>
      </c>
      <c r="LG18" s="133">
        <f>'Тест ответы'!LE19*'Показатели'!$F$424*IF($LG$4="да",$C18,1)</f>
        <v>0</v>
      </c>
      <c r="LH18" s="122">
        <f>'Тест ответы'!LF19*'Показатели'!$F$426*IF(LH$4="да",$C18,1)</f>
        <v>0</v>
      </c>
      <c r="LI18" s="122">
        <f>'Тест ответы'!LG19*'Показатели'!$F$427*IF($LI$4="да",$C18,1)</f>
        <v>0</v>
      </c>
      <c r="LJ18" s="122">
        <f>'Тест ответы'!LH19*'Показатели'!$F$428*IF($LJ$4="да",$C18,1)</f>
        <v>0</v>
      </c>
      <c r="LK18" s="122">
        <f>'Тест ответы'!LI19*'Показатели'!$F$429*IF($LK$4="да",$C18,1)</f>
        <v>0</v>
      </c>
      <c r="LL18" s="122">
        <f>'Тест ответы'!LJ19*'Показатели'!$F$430*IF($LI$4="да",$C18,1)</f>
        <v>0</v>
      </c>
      <c r="LM18" s="125">
        <f>'Тест ответы'!LK19*'Показатели'!$F$461*IF(LM$4="да",$C18,1)</f>
        <v>0</v>
      </c>
      <c r="LN18" s="126">
        <f>'Тест ответы'!LL19*'Показатели'!$F$462*IF(LN$4="да",$C18,1)</f>
        <v>0</v>
      </c>
      <c r="LO18" s="126">
        <f>'Тест ответы'!LM19*'Показатели'!$F$463*IF(LO$4="да",$C18,1)</f>
        <v>0</v>
      </c>
      <c r="LP18" s="126">
        <f>'Тест ответы'!LN19*'Показатели'!$F$464*IF(LP$4="да",$C18,1)</f>
        <v>0</v>
      </c>
      <c r="LQ18" s="126">
        <f>'Тест ответы'!LO19*'Показатели'!$F$466*IF(LQ$4="да",$C18,1)</f>
        <v>0</v>
      </c>
      <c r="LR18" s="126">
        <f>'Тест ответы'!LP19*'Показатели'!$F$467*IF(LR$4="да",$C18,1)</f>
        <v>0</v>
      </c>
      <c r="LS18" s="126">
        <f>'Тест ответы'!LQ19*'Показатели'!$F$468*IF(LS$4="да",$C18,1)</f>
        <v>0</v>
      </c>
      <c r="LT18" s="135">
        <f>'Тест ответы'!LR19*'Показатели'!$F$469*IF(LT$4="да",$C18,1)</f>
        <v>0</v>
      </c>
      <c r="LU18" s="122">
        <f>'Тест ответы'!LS19*'Показатели'!$F$472*IF($LU$4="да",$C18,1)</f>
        <v>0</v>
      </c>
      <c r="LV18" s="122">
        <f>'Тест ответы'!LT19*'Показатели'!$F$473*IF($LV$4="да",$C18,1)</f>
        <v>0</v>
      </c>
      <c r="LW18" s="122">
        <f>'Тест ответы'!LU19*'Показатели'!$F$474*IF($LW$4="да",$C18,1)</f>
        <v>0</v>
      </c>
      <c r="LX18" s="122">
        <f>'Тест ответы'!LV19*'Показатели'!$F$476*IF($LX$4="да",$C18,1)</f>
        <v>0</v>
      </c>
      <c r="LY18" s="122">
        <f>'Тест ответы'!LW19*'Показатели'!$F$477*IF($LY$4="да",$C18,1)</f>
        <v>0</v>
      </c>
      <c r="LZ18" s="122">
        <f>'Тест ответы'!LX19*'Показатели'!$F$478*IF(LZ$4="да",$C18,1)</f>
        <v>0</v>
      </c>
      <c r="MA18" s="122">
        <f>'Тест ответы'!LY19*'Показатели'!$F$479*IF($MA$4="да",$C18,1)</f>
        <v>0</v>
      </c>
      <c r="MB18" s="122">
        <f>'Тест ответы'!LZ19*'Показатели'!$F$480*IF($MB$4="да",$C18,1)</f>
        <v>0</v>
      </c>
      <c r="MC18" s="122">
        <f>'Тест ответы'!MA19*'Показатели'!$F$481*IF($MC$4="да",$C18,1)</f>
        <v>0</v>
      </c>
      <c r="MD18" s="122">
        <f>'Тест ответы'!MB19*'Показатели'!$F$483*IF($MD$4="да",$C18,1)</f>
        <v>0</v>
      </c>
      <c r="ME18" s="122">
        <f>'Тест ответы'!MC19*'Показатели'!$F$484*IF($ME$4="да",$C18,1)</f>
        <v>0</v>
      </c>
      <c r="MF18" s="122">
        <f>'Тест ответы'!MD19*'Показатели'!$F$486*IF($MF$4="да",$C18,1)</f>
        <v>0</v>
      </c>
      <c r="MG18" s="136">
        <f>'Тест ответы'!ME19*'Показатели'!$F$486*IF(MG$4="да",$C18,1)</f>
        <v>0</v>
      </c>
      <c r="MH18" s="126">
        <f>'Тест ответы'!MF19*'Показатели'!$F$489*IF($MH$4="да",$C18,1)</f>
        <v>0</v>
      </c>
      <c r="MI18" s="126">
        <f>'Тест ответы'!MG19*'Показатели'!$F$490*IF($MI$4="да",$C18,1)</f>
        <v>0</v>
      </c>
      <c r="MJ18" s="126">
        <f>'Тест ответы'!MH19*'Показатели'!$F$491*IF($MJ$4="да",$C18,1)</f>
        <v>0</v>
      </c>
      <c r="MK18" s="126">
        <f>'Тест ответы'!MI19*'Показатели'!$F$492*IF($MK$4="да",$C18,1)</f>
        <v>0</v>
      </c>
      <c r="ML18" s="126">
        <f>'Тест ответы'!MJ19*'Показатели'!$F$493*IF($ML$4="да",$C18,1)</f>
        <v>0</v>
      </c>
      <c r="MM18" s="126">
        <f>'Тест ответы'!MK19*'Показатели'!$F$494*IF($MM$4="да",$C18,1)</f>
        <v>0</v>
      </c>
      <c r="MN18" s="126">
        <f>'Тест ответы'!ML19*'Показатели'!$F$495*IF($MN$4="да",$C18,1)</f>
        <v>0</v>
      </c>
      <c r="MO18" s="126">
        <f>'Тест ответы'!MM19*'Показатели'!$F$496*IF($MO$4="да",$C18,1)</f>
        <v>0</v>
      </c>
      <c r="MP18" s="126">
        <f>'Тест ответы'!MN19*'Показатели'!$F$497*IF($MP$4="да",$C18,1)</f>
        <v>0</v>
      </c>
      <c r="MQ18" s="126">
        <f>'Тест ответы'!MO19*'Показатели'!$F$498*IF($MQ$4="да",$C18,1)</f>
        <v>0</v>
      </c>
      <c r="MR18" s="126">
        <f>'Тест ответы'!MP19*'Показатели'!$F$499*IF($MR$4="да",$C18,1)</f>
        <v>0</v>
      </c>
      <c r="MS18" s="126">
        <f>'Тест ответы'!MQ19*'Показатели'!$F$500*IF($MS$4="да",$C18,1)</f>
        <v>0</v>
      </c>
      <c r="MT18" s="126">
        <f>'Тест ответы'!MR19*'Показатели'!G$501*IF($MS$4="да",$C18,1)</f>
        <v>0</v>
      </c>
      <c r="MU18" s="126">
        <f>'Тест ответы'!MS19*'Показатели'!H$502*IF($MS$4="да",$C18,1)</f>
        <v>0</v>
      </c>
      <c r="MV18" s="126">
        <f>'Тест ответы'!MT19*'Показатели'!I$503*IF($MS$4="да",$C18,1)</f>
        <v>0</v>
      </c>
      <c r="MW18" s="126">
        <f>'Тест ответы'!MU19*'Показатели'!$F$504*IF($MW$4="да",$C18,1)</f>
        <v>0</v>
      </c>
      <c r="MX18" s="126">
        <f>'Тест ответы'!MV19*'Показатели'!$F$505*IF(MX$4="да",$C18,1)</f>
        <v>0</v>
      </c>
      <c r="MY18" s="126">
        <f>'Тест ответы'!MW19*'Показатели'!$F$506*IF(MY$4="да",$C18,1)</f>
        <v>0</v>
      </c>
      <c r="MZ18" s="126">
        <f>'Тест ответы'!MX19*'Показатели'!$F$507*IF(MZ$4="да",$C18,1)</f>
        <v>0</v>
      </c>
      <c r="NA18" s="126">
        <f>'Тест ответы'!MY19*'Показатели'!$F$508*IF(NA$4="да",$C18,1)</f>
        <v>0</v>
      </c>
      <c r="NB18" s="126">
        <f>'Тест ответы'!MZ19*'Показатели'!$F$509*IF(NB$4="да",$C18,1)</f>
        <v>0</v>
      </c>
      <c r="NC18" s="126">
        <f>'Тест ответы'!NA19*'Показатели'!$F$510*IF(NC$4="да",$C18,1)</f>
        <v>0</v>
      </c>
      <c r="ND18" s="126">
        <f>'Тест ответы'!NB19*'Показатели'!$F$511*IF(ND$4="да",$C18,1)</f>
        <v>0</v>
      </c>
      <c r="NE18" s="126">
        <f>'Тест ответы'!NC19*'Показатели'!$F$512*IF(NE$4="да",$C18,1)</f>
        <v>0</v>
      </c>
      <c r="NF18" s="126">
        <f>'Тест ответы'!ND19*'Показатели'!$F$513*IF(NF$4="да",$C18,1)</f>
        <v>0</v>
      </c>
      <c r="NG18" s="126">
        <f>'Тест ответы'!NE19*'Показатели'!$F$514*IF(NG$4="да",$C18,1)</f>
        <v>0</v>
      </c>
      <c r="NH18" s="126">
        <f>'Тест ответы'!NF19*'Показатели'!$F$515*IF(NH$4="да",$C18,1)</f>
        <v>0</v>
      </c>
      <c r="NI18" s="134">
        <f>'Тест ответы'!NG19*'Показатели'!$F$516*IF($NI$4="да",$C18,1)</f>
        <v>0</v>
      </c>
      <c r="NJ18" s="126">
        <f>'Тест ответы'!NH19*'Показатели'!$F$518*IF(NJ$4="да",$C18,1)</f>
        <v>0</v>
      </c>
      <c r="NK18" s="126">
        <f>'Тест ответы'!NI19*'Показатели'!$F$519*IF(NK$4="да",$C18,1)</f>
        <v>0</v>
      </c>
      <c r="NL18" s="126">
        <f>'Тест ответы'!NJ19*'Показатели'!$F$520*IF(NL$4="да",$C18,1)</f>
        <v>0</v>
      </c>
      <c r="NM18" s="126">
        <f>'Тест ответы'!NK19*'Показатели'!$F$521*IF(NM$4="да",$C18,1)</f>
        <v>0</v>
      </c>
      <c r="NN18" s="126">
        <f>'Тест ответы'!NL19*'Показатели'!$F$522*IF(NN$4="да",$C18,1)</f>
        <v>0</v>
      </c>
      <c r="NO18" s="126">
        <f>'Тест ответы'!NM19*'Показатели'!$F$523*IF(NO$4="да",$C18,1)</f>
        <v>0</v>
      </c>
      <c r="NP18" s="126">
        <f>'Тест ответы'!NN19*'Показатели'!G$524*IF(NP$4="да",$C18,1)</f>
        <v>0</v>
      </c>
      <c r="NQ18" s="126">
        <f>'Тест ответы'!NO19*'Показатели'!H$525*IF(NQ$4="да",$C18,1)</f>
        <v>0</v>
      </c>
      <c r="NR18" s="126">
        <f>'Тест ответы'!NP19*'Показатели'!I$526*IF(NR$4="да",$C18,1)</f>
        <v>0</v>
      </c>
      <c r="NS18" s="126">
        <f>'Тест ответы'!NQ19*'Показатели'!$F$527*IF(NS$4="да",$C18,1)</f>
        <v>0</v>
      </c>
      <c r="NT18" s="126">
        <f>'Тест ответы'!NR19*'Показатели'!$F$528*IF(NT$4="да",$C18,1)</f>
        <v>0</v>
      </c>
      <c r="NU18" s="126">
        <f>'Тест ответы'!NS19*'Показатели'!$F$529*IF(NU$4="да",$C18,1)</f>
        <v>0</v>
      </c>
      <c r="NV18" s="135">
        <f>'Тест ответы'!NT19*'Показатели'!$F$530*IF(NV$4="да",$C18,1)</f>
        <v>0</v>
      </c>
      <c r="NW18" s="126">
        <f>'Тест ответы'!NU19*'Показатели'!$F$533*IF($NW$4="да",$C18,1)</f>
        <v>0</v>
      </c>
      <c r="NX18" s="126">
        <f>'Тест ответы'!NV19*'Показатели'!$F$534*IF($NX$4="да",$C18,1)</f>
        <v>0</v>
      </c>
      <c r="NY18" s="127">
        <f>'Тест ответы'!NW19*'Показатели'!$F$536*IF($NY$4="да",$C18,1)</f>
        <v>0</v>
      </c>
      <c r="NZ18" s="126">
        <f>'Тест ответы'!NX19*'Показатели'!$F$537*IF($NZ$4="да",$C18,1)</f>
        <v>0</v>
      </c>
      <c r="OA18" s="127">
        <f>'Тест ответы'!NY19*'Показатели'!$F$539*IF(OA$4="да",$C18,1)</f>
        <v>0</v>
      </c>
      <c r="OB18" s="126">
        <f>'Тест ответы'!NZ19*'Показатели'!$F$540*IF(OB$4="да",$C18,1)</f>
        <v>0</v>
      </c>
      <c r="OC18" s="126">
        <f>'Тест ответы'!OA19*'Показатели'!$F$541*IF(OC$4="да",$C18,1)</f>
        <v>0</v>
      </c>
      <c r="OD18" s="126">
        <f>'Тест ответы'!OB19*'Показатели'!$F$542*IF(OD$4="да",$C18,1)</f>
        <v>0</v>
      </c>
      <c r="OE18" s="126">
        <f>'Тест ответы'!OC19*'Показатели'!$F$543*IF(OE$4="да",$C18,1)</f>
        <v>0</v>
      </c>
      <c r="OF18" s="126">
        <f>'Тест ответы'!OD19*'Показатели'!$F$544*IF(OF$4="да",$C18,1)</f>
        <v>0</v>
      </c>
      <c r="OG18" s="127">
        <f>'Тест ответы'!OE19*'Показатели'!$F$546*IF(OG$4="да",$C18,1)</f>
        <v>0</v>
      </c>
      <c r="OH18" s="126">
        <f>'Тест ответы'!OF19*'Показатели'!$F$547*IF(OH$4="да",$C18,1)</f>
        <v>0</v>
      </c>
      <c r="OI18" s="126">
        <f>'Тест ответы'!OG19*'Показатели'!$F$548*IF(OI$4="да",$C18,1)</f>
        <v>0</v>
      </c>
      <c r="OJ18" s="126">
        <f>'Тест ответы'!OH19*'Показатели'!$F$549*IF(OJ$4="да",$C18,1)</f>
        <v>0</v>
      </c>
      <c r="OK18" s="126">
        <f>'Тест ответы'!OI19*'Показатели'!$F$550*IF(OK$4="да",$C18,1)</f>
        <v>0</v>
      </c>
      <c r="OL18" s="126">
        <f>'Тест ответы'!OJ19*'Показатели'!$F$551*IF(OL$4="да",$C18,1)</f>
        <v>0</v>
      </c>
      <c r="OM18" s="137">
        <f>'Тест ответы'!OK19*'Показатели'!$F$554*IF($OM$4="да",$C18,1)</f>
        <v>0</v>
      </c>
      <c r="ON18" s="134">
        <f>'Тест ответы'!OL19*'Показатели'!$F$555*IF($ON$4="да",$C18,1)</f>
        <v>0</v>
      </c>
      <c r="OO18" s="126">
        <f>'Тест ответы'!OM19*'Показатели'!$F$557*IF($OO$4="да",$C18,1)</f>
        <v>0</v>
      </c>
      <c r="OP18" s="135">
        <f>'Тест ответы'!ON19*'Показатели'!$F$558*IF($OP$4="да",$C18,1)</f>
        <v>0</v>
      </c>
      <c r="OQ18" s="127">
        <f>'Тест ответы'!OO19*'Показатели'!$F$564*IF(OQ$4="да",$C18,1)</f>
        <v>0</v>
      </c>
      <c r="OR18" s="126">
        <f>'Тест ответы'!OP19*'Показатели'!$F$565*IF(OR$4="да",$C18,1)</f>
        <v>0</v>
      </c>
      <c r="OS18" s="126">
        <f>'Тест ответы'!OQ19*'Показатели'!$F$566*IF(OS$4="да",$C18,1)</f>
        <v>0</v>
      </c>
      <c r="OT18" s="126">
        <f>'Тест ответы'!OR19*'Показатели'!$F$567*IF(OT$4="да",$C18,1)</f>
        <v>0</v>
      </c>
      <c r="OU18" s="126">
        <f>'Тест ответы'!OS19*'Показатели'!$F$568*IF(OU$4="да",$C18,1)</f>
        <v>0</v>
      </c>
      <c r="OV18" s="126">
        <f>'Тест ответы'!OT19*'Показатели'!$F$569*IF(OV$4="да",$C18,1)</f>
        <v>0</v>
      </c>
      <c r="OW18" s="127">
        <f>'Тест ответы'!OU19*'Показатели'!$F$574*IF(OW$4="да",$C18,1)</f>
        <v>0</v>
      </c>
      <c r="OX18" s="126">
        <f>'Тест ответы'!OV19*'Показатели'!$F$575*IF(OX$4="да",$C18,1)</f>
        <v>0</v>
      </c>
      <c r="OY18" s="126">
        <f>'Тест ответы'!OW19*'Показатели'!$F$576*IF(OY$4="да",$C18,1)</f>
        <v>0</v>
      </c>
      <c r="OZ18" s="126">
        <f>'Тест ответы'!OX19*'Показатели'!$F$577*IF(OZ$4="да",$C18,1)</f>
        <v>0</v>
      </c>
      <c r="PA18" s="126">
        <f>'Тест ответы'!OY19*'Показатели'!$F$578*IF(PA$4="да",$C18,1)</f>
        <v>0</v>
      </c>
      <c r="PB18" s="126">
        <f>'Тест ответы'!OZ19*'Показатели'!$F$579*IF(PB$4="да",$C18,1)</f>
        <v>0</v>
      </c>
      <c r="PC18" s="137">
        <f>'Тест ответы'!PA19*'Показатели'!$F$584*IF($PC$4="да",$C18,1)</f>
        <v>0</v>
      </c>
      <c r="PD18" s="126">
        <f>'Тест ответы'!PB19*'Показатели'!$F$585*IF($PD$4="да",$C18,1)</f>
        <v>0</v>
      </c>
      <c r="PE18" s="126">
        <f>'Тест ответы'!PC19*'Показатели'!$F$587*IF($PE$4="да",$C18,1)</f>
        <v>0</v>
      </c>
      <c r="PF18" s="126">
        <f>'Тест ответы'!PD19*'Показатели'!$F$588*IF($PF$4="да",$C18,1)</f>
        <v>0</v>
      </c>
      <c r="PG18" s="126">
        <f>'Тест ответы'!PE19*'Показатели'!$F$589*IF($PG$4="да",$C18,1)</f>
        <v>0</v>
      </c>
      <c r="PH18" s="126">
        <f>'Тест ответы'!PF19*'Показатели'!$F$590*IF($PH$4="да",$C18,1)</f>
        <v>0</v>
      </c>
      <c r="PI18" s="126">
        <f>'Тест ответы'!PG19*'Показатели'!$F$591*IF($PI$4="да",$C18,1)</f>
        <v>0</v>
      </c>
      <c r="PJ18" s="126">
        <f>'Тест ответы'!PH19*'Показатели'!$F$592*IF($PJ$4="да",$C18,1)</f>
        <v>0</v>
      </c>
      <c r="PK18" s="126">
        <f>'Тест ответы'!PI19*'Показатели'!$F$593*IF($PK$4="да",$C18,1)</f>
        <v>0</v>
      </c>
      <c r="PL18" s="126">
        <f>'Тест ответы'!PJ19*'Показатели'!$F$594*IF($PL$4="да",$C18,1)</f>
        <v>0</v>
      </c>
      <c r="PM18" s="126">
        <f>'Тест ответы'!PK19*'Показатели'!$F$595*IF($PM$4="да",$C18,1)</f>
        <v>0</v>
      </c>
      <c r="PN18" s="126">
        <f>'Тест ответы'!PL19*'Показатели'!$F$596*IF($PN$4="да",$C18,1)</f>
        <v>0</v>
      </c>
      <c r="PO18" s="126">
        <f>'Тест ответы'!PM19*'Показатели'!$F$597*IF($PO$4="да",$C18,1)</f>
        <v>0</v>
      </c>
      <c r="PP18" s="126">
        <f>'Тест ответы'!PN19*'Показатели'!$F$599*IF($PP$4="да",$C18,1)</f>
        <v>0</v>
      </c>
      <c r="PQ18" s="126">
        <f>'Тест ответы'!PO19*'Показатели'!$F$600*IF($PQ$4="да",$C18,1)</f>
        <v>0</v>
      </c>
      <c r="PR18" s="126">
        <f>'Тест ответы'!PP19*'Показатели'!$F$603*IF($PR$4="да",$C18,1)</f>
        <v>0</v>
      </c>
      <c r="PS18" s="126">
        <f>'Тест ответы'!PQ19*'Показатели'!$F$605*IF($PS$4="да",$C18,1)</f>
        <v>0</v>
      </c>
      <c r="PT18" s="126">
        <f>'Тест ответы'!PR19*'Показатели'!$F$606*IF($PT$4="да",$C18,1)</f>
        <v>0</v>
      </c>
      <c r="PU18" s="126">
        <f>'Тест ответы'!PS19*'Показатели'!$F$607*IF($PU$4="да",$C18,1)</f>
        <v>0</v>
      </c>
      <c r="PV18" s="126">
        <f>'Тест ответы'!PT19*'Показатели'!$F$608*IF($PV$4="да",$C18,1)</f>
        <v>0</v>
      </c>
      <c r="PW18" s="126">
        <f>'Тест ответы'!PU19*'Показатели'!$F$609*IF($PW$4="да",$C18,1)</f>
        <v>0</v>
      </c>
      <c r="PX18" s="126">
        <f>'Тест ответы'!PV19*'Показатели'!$F$610*IF($PX$4="да",$C18,1)</f>
        <v>0</v>
      </c>
      <c r="PY18" s="137">
        <f>'Тест ответы'!PW19*'Показатели'!$F$612*IF(PY$4="да",$C18,1)</f>
        <v>0</v>
      </c>
      <c r="PZ18" s="127">
        <f>'Тест ответы'!PX19*'Показатели'!$F$614*IF(PZ$4="да",$C18,1)</f>
        <v>0</v>
      </c>
      <c r="QA18" s="126">
        <f>'Тест ответы'!PY19*'Показатели'!$F$614*IF(QA$4="да",$C18,1)</f>
        <v>0</v>
      </c>
      <c r="QB18" s="126">
        <f>'Тест ответы'!PZ19*'Показатели'!$F$614*IF(QB$4="да",$C18,1)</f>
        <v>0</v>
      </c>
      <c r="QC18" s="126">
        <f>'Тест ответы'!QA19*'Показатели'!$F$614*IF(QC$4="да",$C18,1)</f>
        <v>0</v>
      </c>
      <c r="QD18" s="126">
        <f>'Тест ответы'!QB19*'Показатели'!$F$614*IF(QD$4="да",$C18,1)</f>
        <v>0</v>
      </c>
      <c r="QE18" s="127">
        <f>'Тест ответы'!QC19*'Показатели'!$F$620*IF(QE$4="да",$C18,1)</f>
        <v>0</v>
      </c>
      <c r="QF18" s="126">
        <f>'Тест ответы'!QD19*'Показатели'!$F$620*IF(QF$4="да",$C18,1)</f>
        <v>0</v>
      </c>
      <c r="QG18" s="126">
        <f>'Тест ответы'!QE19*'Показатели'!$F$620*IF(QG$4="да",$C18,1)</f>
        <v>0</v>
      </c>
      <c r="QH18" s="126">
        <f>'Тест ответы'!QF19*'Показатели'!$F$620*IF(QH$4="да",$C18,1)</f>
        <v>0</v>
      </c>
      <c r="QI18" s="126">
        <f>'Тест ответы'!QG19*'Показатели'!$F$620*IF(QI$4="да",$C18,1)</f>
        <v>0</v>
      </c>
      <c r="QJ18" s="138">
        <f>'Тест ответы'!QH19*'Показатели'!$F$620*IF(QJ$4="да",$C18,1)</f>
        <v>0</v>
      </c>
      <c r="QK18" s="122" t="str">
        <f>'Тест ответы'!QI19*#REF!*IF(QK$4="да",$C18,1)</f>
        <v>#REF!</v>
      </c>
      <c r="QL18" s="122">
        <f>'Тест ответы'!QJ19*'Показатели'!$F$628*IF(QL$4="да",$C18,1)</f>
        <v>0</v>
      </c>
      <c r="QM18" s="122">
        <f>'Тест ответы'!QK19*'Показатели'!$F$629*IF(QM$4="да",$C18,1)</f>
        <v>0</v>
      </c>
      <c r="QN18" s="122">
        <f>'Тест ответы'!QL19*'Показатели'!$F$631*IF(QN$4="да",$C18,1)</f>
        <v>0</v>
      </c>
      <c r="QO18" s="122" t="str">
        <f>'Тест ответы'!QM19*#REF!*IF(QO$4="да",$C18,1)</f>
        <v>#REF!</v>
      </c>
      <c r="QP18" s="136">
        <f>'Тест ответы'!QN19*'Показатели'!$F$632*IF(QP$4="да",$C18,1)</f>
        <v>0</v>
      </c>
      <c r="QQ18" s="126">
        <f>'Тест ответы'!QO19*'Показатели'!$F$635*IF(QQ$4="да",$C18,1)</f>
        <v>0</v>
      </c>
      <c r="QR18" s="126">
        <f>'Тест ответы'!QP19*'Показатели'!$F$636*IF(QR$4="да",$C18,1)</f>
        <v>0</v>
      </c>
      <c r="QS18" s="126">
        <f>'Тест ответы'!QQ19*'Показатели'!$F$638*IF(QS$4="да",$C18,1)</f>
        <v>0</v>
      </c>
      <c r="QT18" s="126">
        <f>'Тест ответы'!QR19*'Показатели'!$F$639*IF(QT$4="да",$C18,1)</f>
        <v>0</v>
      </c>
      <c r="QU18" s="126">
        <f>'Тест ответы'!QS19*'Показатели'!$F$640*IF(QU$4="да",$C18,1)</f>
        <v>0</v>
      </c>
      <c r="QV18" s="126">
        <f>'Тест ответы'!QT19*'Показатели'!$F$641*IF(QV$4="да",$C18,1)</f>
        <v>0</v>
      </c>
      <c r="QW18" s="126">
        <f>'Тест ответы'!QU19*'Показатели'!$F$642*IF(QW$4="да",$C18,1)</f>
        <v>0</v>
      </c>
      <c r="QX18" s="135">
        <f>'Тест ответы'!QV19*'Показатели'!$F$643*IF(QX$4="да",$C18,1)</f>
        <v>0</v>
      </c>
      <c r="QY18" s="122"/>
      <c r="QZ18" s="122"/>
      <c r="RA18" s="122"/>
      <c r="RB18" s="122"/>
      <c r="RC18" s="122"/>
      <c r="RD18" s="122"/>
      <c r="RE18" s="122"/>
      <c r="RF18" s="122"/>
      <c r="RG18" s="122"/>
    </row>
    <row r="19">
      <c r="A19" s="117">
        <v>15.0</v>
      </c>
      <c r="B19" s="118" t="str">
        <f>'Тест ответы'!B20</f>
        <v>Дагестан республика</v>
      </c>
      <c r="C19" s="119">
        <v>1.0</v>
      </c>
      <c r="D19" s="120" t="str">
        <f t="shared" si="9"/>
        <v>#REF!</v>
      </c>
      <c r="E19" s="121">
        <f>'Тест ответы'!C20*'Показатели'!$F$3*IF(E$4="да",$C19,1)</f>
        <v>0.0005</v>
      </c>
      <c r="F19" s="121">
        <f>'Тест ответы'!D20*'Показатели'!$F$4*IF(F$4="да",$C19,1)</f>
        <v>0.005</v>
      </c>
      <c r="G19" s="121">
        <f>'Тест ответы'!E20*'Показатели'!$F$5*IF($G$4="да",C19,1)</f>
        <v>0</v>
      </c>
      <c r="H19" s="121">
        <f>'Тест ответы'!F20*'Показатели'!$F$6*IF($H$4="да",C19,1)</f>
        <v>0</v>
      </c>
      <c r="I19" s="121">
        <f>'Тест ответы'!G20*'Показатели'!$F$7*IF(I$4="да",D19,1)</f>
        <v>0</v>
      </c>
      <c r="J19" s="121">
        <f>'Тест ответы'!H20*'Показатели'!$F$8*IF($J$4="да",C19,1)</f>
        <v>0</v>
      </c>
      <c r="K19" s="121">
        <f>'Тест ответы'!I20*'Показатели'!F$9*IF(K$4="да",D19,1)</f>
        <v>0</v>
      </c>
      <c r="L19" s="121">
        <f>'Тест ответы'!J20*'Показатели'!$F$10*IF(L$4="да",$C19,1)</f>
        <v>0</v>
      </c>
      <c r="M19" s="121">
        <f>'Тест ответы'!K20*'Показатели'!$F$11*IF(M$4="да",$C19,1)</f>
        <v>0</v>
      </c>
      <c r="N19" s="122">
        <f>'Тест ответы'!L20*'Показатели'!$F$12*IF(N$4="да",$C19,1)</f>
        <v>0.03</v>
      </c>
      <c r="O19" s="123">
        <f>'Тест ответы'!M20*'Показатели'!$F$14*IF(O$4="да",$C19,1)</f>
        <v>0.04</v>
      </c>
      <c r="P19" s="124">
        <f>'Тест ответы'!N20*'Показатели'!$F$15*IF(P$4="да",$C19,1)</f>
        <v>0</v>
      </c>
      <c r="Q19" s="124">
        <f>'Тест ответы'!O20*'Показатели'!$F$17*IF(Q$4="да",$C19,1)</f>
        <v>0</v>
      </c>
      <c r="R19" s="124">
        <f>'Тест ответы'!P20*'Показатели'!$F$18*IF(R$4="да",$C19,1)</f>
        <v>0.1</v>
      </c>
      <c r="S19" s="123">
        <f>'Тест ответы'!Q20*'Показатели'!$F$20*IF(S$4="да",$C19,1)</f>
        <v>0</v>
      </c>
      <c r="T19" s="121">
        <f>'Тест ответы'!R20*'Показатели'!$F$21*C19</f>
        <v>0</v>
      </c>
      <c r="U19" s="121">
        <f>'Тест ответы'!S20*'Показатели'!$F$24*IF(U$4="да",$C19,1)</f>
        <v>0</v>
      </c>
      <c r="V19" s="121">
        <f>'Тест ответы'!T20*'Показатели'!$F$25*IF(V$4="да",$C19,1)</f>
        <v>0</v>
      </c>
      <c r="W19" s="121">
        <f>'Тест ответы'!U20*'Показатели'!$F$26*IF(W$4="да",$C19,1)</f>
        <v>0</v>
      </c>
      <c r="X19" s="121">
        <f>'Тест ответы'!V20*'Показатели'!$F$28*IF(X$4="да",$C19,1)</f>
        <v>0</v>
      </c>
      <c r="Y19" s="121">
        <f>'Тест ответы'!W20*'Показатели'!$F$29*IF(Y$4="да",$C19,1)</f>
        <v>0</v>
      </c>
      <c r="Z19" s="125">
        <f>'Тест ответы'!X20*'Показатели'!$F$33*IF(Z$4="да",$C19,1)</f>
        <v>0</v>
      </c>
      <c r="AA19" s="126">
        <f>'Тест ответы'!Y20*'Показатели'!$F$34*IF(AA$4="да",$C19,1)</f>
        <v>0</v>
      </c>
      <c r="AB19" s="126">
        <f>'Тест ответы'!Z20*'Показатели'!$F$35*IF(AB$4="да",$C19,1)</f>
        <v>0</v>
      </c>
      <c r="AC19" s="126">
        <f>'Тест ответы'!AA20*'Показатели'!$F$36*IF(AC$4="да",$C19,1)</f>
        <v>0</v>
      </c>
      <c r="AD19" s="126">
        <f>'Тест ответы'!AB20*'Показатели'!$F$37*IF(AD$4="да",$C19,1)</f>
        <v>0</v>
      </c>
      <c r="AE19" s="126">
        <f>'Тест ответы'!AC20*'Показатели'!$F$38*IF(AE$4="да",$C19,1)</f>
        <v>0</v>
      </c>
      <c r="AF19" s="126">
        <f>'Тест ответы'!AD20*'Показатели'!$F$39*IF(AF$4="да",$C19,1)</f>
        <v>0</v>
      </c>
      <c r="AG19" s="126">
        <f>'Тест ответы'!AE20*'Показатели'!$F$40*IF(AG$4="да",$C19,1)</f>
        <v>0</v>
      </c>
      <c r="AH19" s="126">
        <f>'Тест ответы'!AF20*'Показатели'!$F$41*IF(AH$4="да",$C19,1)</f>
        <v>0</v>
      </c>
      <c r="AI19" s="127">
        <f>'Тест ответы'!AG20*'Показатели'!$F$43*IF(AI$4="да",$C19,1)</f>
        <v>0</v>
      </c>
      <c r="AJ19" s="126">
        <f>'Тест ответы'!AH20*'Показатели'!$F$44*IF(AJ$4="да",$C19,1)</f>
        <v>0</v>
      </c>
      <c r="AK19" s="126">
        <f>'Тест ответы'!AI20*'Показатели'!$F$45*IF(AK$4="да",$C19,1)</f>
        <v>0</v>
      </c>
      <c r="AL19" s="126">
        <f>'Тест ответы'!AJ20*'Показатели'!$F$46*IF(AL$4="да",$C19,1)</f>
        <v>0</v>
      </c>
      <c r="AM19" s="126">
        <f>'Тест ответы'!AK20*'Показатели'!$F$47*IF(AM$4="да",$C19,1)</f>
        <v>0</v>
      </c>
      <c r="AN19" s="126">
        <f>'Тест ответы'!AL20*'Показатели'!$F$48*IF(AN$4="да",$C19,1)</f>
        <v>0</v>
      </c>
      <c r="AO19" s="126">
        <f>'Тест ответы'!AM20*'Показатели'!$F$49*IF(AO$4="да",$C19,1)</f>
        <v>0</v>
      </c>
      <c r="AP19" s="126">
        <f>'Тест ответы'!AN20*'Показатели'!$F$50*IF(AP$4="да",$C19,1)</f>
        <v>0</v>
      </c>
      <c r="AQ19" s="126">
        <f>'Тест ответы'!AO20*'Показатели'!$F$51*IF(AQ$4="да",$C19,1)</f>
        <v>0</v>
      </c>
      <c r="AR19" s="123">
        <f>'Тест ответы'!AP20*'Показатели'!$F$53*IF($AR$4="да",$C19,1)</f>
        <v>0</v>
      </c>
      <c r="AS19" s="128">
        <f>'Тест ответы'!AQ20*'Показатели'!$F$54*IF($AS$4="да",$C19,1)</f>
        <v>0</v>
      </c>
      <c r="AT19" s="127">
        <f>'Тест ответы'!AR20*'Показатели'!$F$56*IF(AT$4="да",$C19,1)</f>
        <v>0</v>
      </c>
      <c r="AU19" s="126">
        <f>'Тест ответы'!AS20*'Показатели'!$F$57*IF(AU$4="да",$C19,1)</f>
        <v>0</v>
      </c>
      <c r="AV19" s="126">
        <f>'Тест ответы'!AT20*'Показатели'!$F$58*IF(AV$4="да",$C19,1)</f>
        <v>0</v>
      </c>
      <c r="AW19" s="126">
        <f>'Тест ответы'!AU20*'Показатели'!$F$59*IF(AW$4="да",$C19,1)</f>
        <v>0</v>
      </c>
      <c r="AX19" s="126">
        <f>'Тест ответы'!AV20*'Показатели'!$F$60*IF(AX$4="да",$C19,1)</f>
        <v>0</v>
      </c>
      <c r="AY19" s="126">
        <f>'Тест ответы'!AW20*'Показатели'!$F$61*IF(AY$4="да",$C19,1)</f>
        <v>0</v>
      </c>
      <c r="AZ19" s="129">
        <f>'Тест ответы'!AX20*'Показатели'!$F$64*IF($AZ$4="да",$C19,1)</f>
        <v>0</v>
      </c>
      <c r="BA19" s="121">
        <f>'Тест ответы'!AY20*'Показатели'!$F$65*IF($BA$4="да",$C19,1)</f>
        <v>0</v>
      </c>
      <c r="BB19" s="121">
        <f>'Тест ответы'!AZ20*'Показатели'!$F$66*IF($BA$4="да",$C19,1)</f>
        <v>0</v>
      </c>
      <c r="BC19" s="121">
        <f>'Тест ответы'!BA20*'Показатели'!$F$67*IF($BC$4="да",$C19,1)</f>
        <v>0</v>
      </c>
      <c r="BD19" s="121">
        <f>'Тест ответы'!BB20*'Показатели'!$F$68*IF($BD$4="да",$C19,1)</f>
        <v>0</v>
      </c>
      <c r="BE19" s="121">
        <f>'Тест ответы'!BC20*'Показатели'!$F$69*IF($BE$4="да",$C19,1)</f>
        <v>0</v>
      </c>
      <c r="BF19" s="121">
        <f>'Тест ответы'!BD20*'Показатели'!$F$70*IF($BF$4="да",$C19,1)</f>
        <v>0</v>
      </c>
      <c r="BG19" s="121">
        <f>'Тест ответы'!BE20*'Показатели'!$F$71*IF($BG$4="да",$C19,1)</f>
        <v>0</v>
      </c>
      <c r="BH19" s="128">
        <f>'Тест ответы'!BF20*'Показатели'!$F$72*IF($BH$4="да",$C19,1)</f>
        <v>0</v>
      </c>
      <c r="BI19" s="121">
        <f>'Тест ответы'!BG20*'Показатели'!$F$75*IF($BI$4="да",$C19,1)</f>
        <v>0</v>
      </c>
      <c r="BJ19" s="121">
        <f>'Тест ответы'!BH20*'Показатели'!$F$76*IF($BJ$4="да",$C19,1)</f>
        <v>0</v>
      </c>
      <c r="BK19" s="121">
        <f>'Тест ответы'!BI20*'Показатели'!$F$77*IF($BK$4="да",$C19,1)</f>
        <v>0</v>
      </c>
      <c r="BL19" s="121">
        <f>'Тест ответы'!BJ20*'Показатели'!$F$78*IF($BL$4="да",$C19,1)</f>
        <v>0</v>
      </c>
      <c r="BM19" s="121">
        <f>'Тест ответы'!BK20*'Показатели'!$F$79*IF($BM$4="да",$C19,1)</f>
        <v>0</v>
      </c>
      <c r="BN19" s="121">
        <f>'Тест ответы'!BL20*'Показатели'!$F$80*IF($BN$4="да",$C19,1)</f>
        <v>0</v>
      </c>
      <c r="BO19" s="128">
        <f>'Тест ответы'!BM20*'Показатели'!$F$81*IF($BO$4="да",$C19,1)</f>
        <v>0</v>
      </c>
      <c r="BP19" s="121">
        <f>'Тест ответы'!BN20*'Показатели'!$F$86*IF(BP$4="да",$C19,1)</f>
        <v>0</v>
      </c>
      <c r="BQ19" s="121">
        <f>'Тест ответы'!BO20*'Показатели'!$F$87*IF(BQ$4="да",$C19,1)</f>
        <v>0</v>
      </c>
      <c r="BR19" s="121">
        <f>'Тест ответы'!BP20*'Показатели'!$F$88*IF(BR$4="да",$C19,1)</f>
        <v>0</v>
      </c>
      <c r="BS19" s="121">
        <f>'Тест ответы'!BQ20*'Показатели'!$F$89*IF($BS$4="да",$C19,1)</f>
        <v>0</v>
      </c>
      <c r="BT19" s="121">
        <f>'Тест ответы'!BR20*'Показатели'!$F$90*IF($BT$4="да",$C19,1)</f>
        <v>0</v>
      </c>
      <c r="BU19" s="121">
        <f>'Тест ответы'!BS20*'Показатели'!$F$91*IF($BU$4="да",$C19,1)</f>
        <v>0</v>
      </c>
      <c r="BV19" s="121">
        <f>'Тест ответы'!BT20*'Показатели'!$F$92*IF($BV$4="да",$C19,1)</f>
        <v>0</v>
      </c>
      <c r="BW19" s="121">
        <f>'Тест ответы'!BU20*'Показатели'!$F$93*IF($BW$4="да",$C19,1)</f>
        <v>0</v>
      </c>
      <c r="BX19" s="121">
        <f>'Тест ответы'!BV20*'Показатели'!$F$94*IF($BX$4="да",$C19,1)</f>
        <v>0</v>
      </c>
      <c r="BY19" s="121">
        <f>'Тест ответы'!BW20*'Показатели'!$F$95*IF($BY$4="да",$C19,1)</f>
        <v>0</v>
      </c>
      <c r="BZ19" s="121">
        <f>'Тест ответы'!BX20*'Показатели'!$F$96*IF($BZ$4="да",$C19,1)</f>
        <v>0</v>
      </c>
      <c r="CA19" s="121">
        <f>'Тест ответы'!BY20*'Показатели'!$F$97*IF($CA$4="да",$C19,1)</f>
        <v>0</v>
      </c>
      <c r="CB19" s="121">
        <f>'Тест ответы'!BZ20*'Показатели'!$F$99*IF($CB$4="да",$C19,1)</f>
        <v>0</v>
      </c>
      <c r="CC19" s="121">
        <f>'Тест ответы'!CA20*'Показатели'!$F$100*IF($CC$4="да",$C19,1)</f>
        <v>0</v>
      </c>
      <c r="CD19" s="121">
        <f>'Тест ответы'!CB20*'Показатели'!$F$101*IF($CD$4="да",$C19,1)</f>
        <v>0</v>
      </c>
      <c r="CE19" s="121">
        <f>'Тест ответы'!CC20*'Показатели'!$F$102*IF($CE$4="да",$C19,1)</f>
        <v>0</v>
      </c>
      <c r="CF19" s="121">
        <f>'Тест ответы'!CD20*'Показатели'!$F$103*IF($CF$4="да",$C19,1)</f>
        <v>0</v>
      </c>
      <c r="CG19" s="121">
        <f>'Тест ответы'!CE20*'Показатели'!$F$104*IF($CG$4="да",$C19,1)</f>
        <v>0</v>
      </c>
      <c r="CH19" s="121">
        <f>'Тест ответы'!CF20*'Показатели'!$F$105*IF($CH$4="да",$C19,1)</f>
        <v>0</v>
      </c>
      <c r="CI19" s="121">
        <f>'Тест ответы'!CG20*'Показатели'!$F$106*IF($CI$4="да",$C19,1)</f>
        <v>0</v>
      </c>
      <c r="CJ19" s="121">
        <f>'Тест ответы'!CH20*'Показатели'!$F$107*IF($CJ$4="да",$C19,1)</f>
        <v>0</v>
      </c>
      <c r="CK19" s="121">
        <f>'Тест ответы'!CI20*'Показатели'!$F$108*IF($CK$4="да",$C19,1)</f>
        <v>0</v>
      </c>
      <c r="CL19" s="121">
        <f>'Тест ответы'!CJ20*'Показатели'!$F$109*IF($CL$4="да",$C19,1)</f>
        <v>0</v>
      </c>
      <c r="CM19" s="121">
        <f>'Тест ответы'!CK20*'Показатели'!$F$110*IF($CM$4="да",$C19,1)</f>
        <v>0</v>
      </c>
      <c r="CN19" s="121">
        <f>'Тест ответы'!CL20*'Показатели'!$F$111*IF($CN$4="да",$C19,1)</f>
        <v>0</v>
      </c>
      <c r="CO19" s="121">
        <f>'Тест ответы'!CM20*'Показатели'!$F$112*IF($CO$4="да",$C19,1)</f>
        <v>0</v>
      </c>
      <c r="CP19" s="128">
        <f>'Тест ответы'!CN20*'Показатели'!$F$113*IF($CP$4="да",$C19,1)</f>
        <v>0</v>
      </c>
      <c r="CQ19" s="121">
        <f>'Тест ответы'!CO20*'Показатели'!$F$118*IF(CQ$4="да",$C19,1)</f>
        <v>0</v>
      </c>
      <c r="CR19" s="121">
        <f>'Тест ответы'!CP20*'Показатели'!$F$119*IF(CR$4="да",$C19,1)</f>
        <v>0</v>
      </c>
      <c r="CS19" s="121">
        <f>'Тест ответы'!CQ20*'Показатели'!$F$120*IF(CS$4="да",$C19,1)</f>
        <v>0</v>
      </c>
      <c r="CT19" s="121">
        <f>'Тест ответы'!CR20*'Показатели'!$F$121*IF($CT$4="да",$C19,1)</f>
        <v>0</v>
      </c>
      <c r="CU19" s="121">
        <f>'Тест ответы'!CS20*'Показатели'!$F$122*IF($CU$4="да",$C19,1)</f>
        <v>0</v>
      </c>
      <c r="CV19" s="121">
        <f>'Тест ответы'!CT20*'Показатели'!$F$123*IF($CV$4="да",$C19,1)</f>
        <v>0</v>
      </c>
      <c r="CW19" s="121">
        <f>'Тест ответы'!CU20*'Показатели'!$F$124*IF($CW$4="да",$C19,1)</f>
        <v>0</v>
      </c>
      <c r="CX19" s="121">
        <f>'Тест ответы'!CV20*'Показатели'!$F$125*IF($CX$4="да",$C19,1)</f>
        <v>0</v>
      </c>
      <c r="CY19" s="121">
        <f>'Тест ответы'!CW20*'Показатели'!$F$126*IF($CY$4="да",$C19,1)</f>
        <v>0</v>
      </c>
      <c r="CZ19" s="121">
        <f>'Тест ответы'!CX20*'Показатели'!$F$127*IF($CZ$4="да",$C19,1)</f>
        <v>0</v>
      </c>
      <c r="DA19" s="121">
        <f>'Тест ответы'!CY20*'Показатели'!$F$128*IF($DA$4="да",$C19,1)</f>
        <v>0</v>
      </c>
      <c r="DB19" s="121">
        <f>'Тест ответы'!CZ20*'Показатели'!$F$129*IF($DB$4="да",$C19,1)</f>
        <v>0</v>
      </c>
      <c r="DC19" s="121">
        <f>'Тест ответы'!DA20*'Показатели'!$F$131*IF($DC$4="да",$C19,1)</f>
        <v>0</v>
      </c>
      <c r="DD19" s="121">
        <f>'Тест ответы'!DB20*'Показатели'!$F$132*IF($DD$4="да",$C19,1)</f>
        <v>0</v>
      </c>
      <c r="DE19" s="121">
        <f>'Тест ответы'!DC20*'Показатели'!$F$133*IF($DE$4="да",$C19,1)</f>
        <v>0</v>
      </c>
      <c r="DF19" s="121">
        <f>'Тест ответы'!DD20*'Показатели'!$F$134*IF($DF$4="да",$C19,1)</f>
        <v>0</v>
      </c>
      <c r="DG19" s="121">
        <f>'Тест ответы'!DE20*'Показатели'!$F$135*IF($DG$4="да",$C19,1)</f>
        <v>0</v>
      </c>
      <c r="DH19" s="121">
        <f>'Тест ответы'!DF20*'Показатели'!$F$136*IF($DH18="да",$C19,1)</f>
        <v>0</v>
      </c>
      <c r="DI19" s="121">
        <f>'Тест ответы'!DG20*'Показатели'!$F$137*IF($DI$4="да",$C19,1)</f>
        <v>0</v>
      </c>
      <c r="DJ19" s="121">
        <f>'Тест ответы'!DH20*'Показатели'!$F$138*IF($DJ$4="да",$C19,1)</f>
        <v>0</v>
      </c>
      <c r="DK19" s="122">
        <f>'Тест ответы'!DH20*'Показатели'!$F$139*IF($DK$4="да",$C19,1)</f>
        <v>0</v>
      </c>
      <c r="DL19" s="130" t="str">
        <f>'Тест ответы'!DJ20*#REF!*IF($DL$4="да",$C19,1)</f>
        <v>#REF!</v>
      </c>
      <c r="DM19" s="122" t="str">
        <f>'Тест ответы'!DK20*#REF!*IF(DM$4="да",$C19,1)</f>
        <v>#REF!</v>
      </c>
      <c r="DN19" s="122" t="str">
        <f>'Тест ответы'!DL20*#REF!*IF(DN$4="да",$C19,1)</f>
        <v>#REF!</v>
      </c>
      <c r="DO19" s="131" t="str">
        <f>'Тест ответы'!DM20*#REF!*IF($DO$4="да",$C19,1)</f>
        <v>#REF!</v>
      </c>
      <c r="DP19" s="122">
        <f>'Тест ответы'!DN20*'Показатели'!$F$141*IF($DP$4="да",$C19,1)</f>
        <v>0</v>
      </c>
      <c r="DQ19" s="122">
        <f>'Тест ответы'!DO20*'Показатели'!$F$142*IF(DQ$4="да",$C19,1)</f>
        <v>0</v>
      </c>
      <c r="DR19" s="132">
        <f>'Тест ответы'!DP20*'Показатели'!$F$144*$C19</f>
        <v>0</v>
      </c>
      <c r="DS19" s="122">
        <f>'Тест ответы'!DQ20*'Показатели'!$F$151*$C19</f>
        <v>0</v>
      </c>
      <c r="DT19" s="122">
        <f>'Тест ответы'!DR20*'Показатели'!$F$154*$C19</f>
        <v>0</v>
      </c>
      <c r="DU19" s="122">
        <f>'Тест ответы'!DS20*'Показатели'!$F$157*$C19</f>
        <v>0</v>
      </c>
      <c r="DV19" s="122">
        <f>'Тест ответы'!DT20*'Показатели'!$F$163*$C19</f>
        <v>0</v>
      </c>
      <c r="DW19" s="122">
        <f>'Тест ответы'!DU20*'Показатели'!$F$166*$C19</f>
        <v>0</v>
      </c>
      <c r="DX19" s="133">
        <f>'Тест ответы'!DV20*'Показатели'!$F$169*$C19</f>
        <v>0</v>
      </c>
      <c r="DY19" s="126">
        <f>'Тест ответы'!DW20*'Показатели'!$F$171*IF($DY$4="да",$C19,1)</f>
        <v>0</v>
      </c>
      <c r="DZ19" s="126">
        <f>'Тест ответы'!DX20*'Показатели'!$F$172*IF($DZ$4="да",$C19,1)</f>
        <v>0</v>
      </c>
      <c r="EA19" s="126">
        <f>'Тест ответы'!DY20*'Показатели'!$F$173*IF($EA$4="да",$C19,1)</f>
        <v>0</v>
      </c>
      <c r="EB19" s="126">
        <f>'Тест ответы'!DZ20*'Показатели'!$F$174*IF($EB$4="да",$C19,1)</f>
        <v>0</v>
      </c>
      <c r="EC19" s="126">
        <f>'Тест ответы'!EA20*'Показатели'!$F$175*IF($EC$4="да",$C19,1)</f>
        <v>0</v>
      </c>
      <c r="ED19" s="126">
        <f>'Тест ответы'!EB20*'Показатели'!$F$176*IF($ED$4="да",$C19,1)</f>
        <v>0</v>
      </c>
      <c r="EE19" s="126">
        <f>'Тест ответы'!EC20*'Показатели'!$F$177*IF($EE$4="да",$C19,1)</f>
        <v>0</v>
      </c>
      <c r="EF19" s="126">
        <f>'Тест ответы'!ED20*'Показатели'!$F$178*IF($EF$4="да",$C19,1)</f>
        <v>0</v>
      </c>
      <c r="EG19" s="126">
        <f>'Тест ответы'!EE20*'Показатели'!$F$179*IF($EG$4="да",$C19,1)</f>
        <v>0</v>
      </c>
      <c r="EH19" s="126">
        <f>'Тест ответы'!EF20*'Показатели'!$F$180*IF($EH$4="да",$C19,1)</f>
        <v>0</v>
      </c>
      <c r="EI19" s="126">
        <f>'Тест ответы'!EG20*'Показатели'!$F$181*IF($EI$4="да",$C19,1)</f>
        <v>0</v>
      </c>
      <c r="EJ19" s="126">
        <f>'Тест ответы'!EH20*'Показатели'!$F$182*IF($EJ$4="да",$C19,1)</f>
        <v>0</v>
      </c>
      <c r="EK19" s="126">
        <f>'Тест ответы'!EI20*'Показатели'!$F$183*IF($EK$4="да",$C19,1)</f>
        <v>0</v>
      </c>
      <c r="EL19" s="126">
        <f>'Тест ответы'!EJ20*'Показатели'!$F$184*IF($EL$4="да",$C19,1)</f>
        <v>0</v>
      </c>
      <c r="EM19" s="126">
        <f>'Тест ответы'!EK20*'Показатели'!$F$185*IF($EM$4="да",$C19,1)</f>
        <v>0</v>
      </c>
      <c r="EN19" s="126">
        <f>'Тест ответы'!EL20*'Показатели'!$F$186*IF($EN$4="да",$C19,1)</f>
        <v>0</v>
      </c>
      <c r="EO19" s="126">
        <f>'Тест ответы'!EM20*'Показатели'!$F$187*IF($EO$4="да",$C19,1)</f>
        <v>0</v>
      </c>
      <c r="EP19" s="126">
        <f>'Тест ответы'!EN20*'Показатели'!$F$188*IF($EP$4="да",$C19,1)</f>
        <v>0</v>
      </c>
      <c r="EQ19" s="126">
        <f>'Тест ответы'!EO20*'Показатели'!$F$189*IF($EQ$4="да",$C19,1)</f>
        <v>0</v>
      </c>
      <c r="ER19" s="126">
        <f>'Тест ответы'!EP20*'Показатели'!$F$190*IF($ER$4="да",$C19,1)</f>
        <v>0</v>
      </c>
      <c r="ES19" s="134">
        <f>'Тест ответы'!EQ20*'Показатели'!$F$191*IF($ES$4="да",$C19,1)</f>
        <v>0</v>
      </c>
      <c r="ET19" s="126">
        <f>'Тест ответы'!ER20*'Показатели'!$F$193*IF($ET$4="да",$C19,1)</f>
        <v>0</v>
      </c>
      <c r="EU19" s="126">
        <f>'Тест ответы'!ES20*'Показатели'!$F$194*IF($EU$4="да",$C19,1)</f>
        <v>0</v>
      </c>
      <c r="EV19" s="126">
        <f>'Тест ответы'!ET20*'Показатели'!$F$195*IF($EV$4="да",$C19,1)</f>
        <v>0</v>
      </c>
      <c r="EW19" s="126">
        <f>'Тест ответы'!EU20*'Показатели'!$F$196*IF($EW$4="да",$C19,1)</f>
        <v>0</v>
      </c>
      <c r="EX19" s="126">
        <f>'Тест ответы'!EV20*'Показатели'!$F$197*IF($EX$4="да",$C19,1)</f>
        <v>0</v>
      </c>
      <c r="EY19" s="126">
        <f>'Тест ответы'!EW20*'Показатели'!$F$198*IF($EY$4="да",$C19,1)</f>
        <v>0</v>
      </c>
      <c r="EZ19" s="126">
        <f>'Тест ответы'!EX20*'Показатели'!$F$199*IF($EZ$4="да",$C19,1)</f>
        <v>0</v>
      </c>
      <c r="FA19" s="126">
        <f>'Тест ответы'!EY20*'Показатели'!$F$200*IF($FA$4="да",$C19,1)</f>
        <v>0</v>
      </c>
      <c r="FB19" s="126">
        <f>'Тест ответы'!EZ20*'Показатели'!$F$201*IF($FB$4="да",$C19,1)</f>
        <v>0</v>
      </c>
      <c r="FC19" s="126">
        <f>'Тест ответы'!FA20*'Показатели'!$F$202*IF($FC$4="да",$C19,1)</f>
        <v>0</v>
      </c>
      <c r="FD19" s="126">
        <f>'Тест ответы'!FB20*'Показатели'!$F$203*IF($FD$4="да",$C19,1)</f>
        <v>0</v>
      </c>
      <c r="FE19" s="126">
        <f>'Тест ответы'!FC20*'Показатели'!$F$204*IF($FE$4="да",$C19,1)</f>
        <v>0</v>
      </c>
      <c r="FF19" s="126">
        <f>'Тест ответы'!FD20*'Показатели'!$F$205*IF($FF$4="да",$C19,1)</f>
        <v>0</v>
      </c>
      <c r="FG19" s="126">
        <f>'Тест ответы'!FE20*'Показатели'!$F$206*IF($FG$4="да",$C19,1)</f>
        <v>0</v>
      </c>
      <c r="FH19" s="126">
        <f>'Тест ответы'!FF20*'Показатели'!$F$207*IF($FH$4="да",$C19,1)</f>
        <v>0</v>
      </c>
      <c r="FI19" s="126">
        <f>'Тест ответы'!FG20*'Показатели'!$F$208*IF($FI$4="да",$C19,1)</f>
        <v>0</v>
      </c>
      <c r="FJ19" s="126">
        <f>'Тест ответы'!FH20*'Показатели'!$F$209*IF($FJ$4="да",$C19,1)</f>
        <v>0</v>
      </c>
      <c r="FK19" s="135">
        <f>'Тест ответы'!FI20*'Показатели'!$F$210*IF($FK$4="да",$C19,1)</f>
        <v>0</v>
      </c>
      <c r="FL19" s="122">
        <f>'Тест ответы'!FJ20*'Показатели'!$F$214*IF(FL$4="да",$C19,1)</f>
        <v>0</v>
      </c>
      <c r="FM19" s="122">
        <f>'Тест ответы'!FK20*'Показатели'!$F$215*IF(FM$4="да",$C19,1)</f>
        <v>0</v>
      </c>
      <c r="FN19" s="122">
        <f>'Тест ответы'!FL20*'Показатели'!$F$217*IF(FN$4="да",$C19,1)</f>
        <v>0</v>
      </c>
      <c r="FO19" s="122">
        <f>'Тест ответы'!FM20*'Показатели'!$F$218*IF(FO$4="да",$C19,1)</f>
        <v>0</v>
      </c>
      <c r="FP19" s="122">
        <f>'Тест ответы'!FN20*'Показатели'!$F$220*IF(FP$4="да",$C19,1)</f>
        <v>0</v>
      </c>
      <c r="FQ19" s="122">
        <f>'Тест ответы'!FO20*'Показатели'!$F$221*IF(FQ$4="да",$C19,1)</f>
        <v>0</v>
      </c>
      <c r="FR19" s="122">
        <f>'Тест ответы'!FP20*'Показатели'!$F$222*IF(FR$4="да",$C19,1)</f>
        <v>0</v>
      </c>
      <c r="FS19" s="122">
        <f>'Тест ответы'!FQ20*'Показатели'!$F$223*IF(FS$4="да",$C19,1)</f>
        <v>0</v>
      </c>
      <c r="FT19" s="122">
        <f>'Тест ответы'!FR20*'Показатели'!$F$224*IF(FT$4="да",$C19,1)</f>
        <v>0</v>
      </c>
      <c r="FU19" s="122">
        <f>'Тест ответы'!FS20*'Показатели'!$F$225*IF(FU$4="да",$C19,1)</f>
        <v>0</v>
      </c>
      <c r="FV19" s="122">
        <f>'Тест ответы'!FT20*'Показатели'!$F$227*IF(FV$4="да",$C19,1)</f>
        <v>0</v>
      </c>
      <c r="FW19" s="122">
        <f>'Тест ответы'!FU20*'Показатели'!$F$228*IF(FW$4="да",$C19,1)</f>
        <v>0</v>
      </c>
      <c r="FX19" s="122">
        <f>'Тест ответы'!FV20*'Показатели'!$F$229*IF(FX$4="да",$C19,1)</f>
        <v>0</v>
      </c>
      <c r="FY19" s="122">
        <f>'Тест ответы'!FW20*'Показатели'!$F$230*IF(FY$4="да",$C19,1)</f>
        <v>0</v>
      </c>
      <c r="FZ19" s="122">
        <f>'Тест ответы'!FX20*'Показатели'!$F$231*IF(FZ$4="да",$C19,1)</f>
        <v>0</v>
      </c>
      <c r="GA19" s="122">
        <f>'Тест ответы'!FY20*'Показатели'!$F$232*IF(GA$4="да",$C19,1)</f>
        <v>0</v>
      </c>
      <c r="GB19" s="122">
        <f>'Тест ответы'!FZ20*'Показатели'!$F$235*IF($GB$4="да",$C19,1)</f>
        <v>0</v>
      </c>
      <c r="GC19" s="122">
        <f>'Тест ответы'!GA20*'Показатели'!$F$236*IF($GC$4="да",$C19,1)</f>
        <v>0</v>
      </c>
      <c r="GD19" s="122">
        <f>'Тест ответы'!GB20*'Показатели'!$F$238*IF($GD$4="да",$C19,1)</f>
        <v>0</v>
      </c>
      <c r="GE19" s="122">
        <f>'Тест ответы'!GC20*'Показатели'!$F$239*IF($GE$4="да",$C19,1)</f>
        <v>0</v>
      </c>
      <c r="GF19" s="122">
        <f>'Тест ответы'!GD20*'Показатели'!$F$241*IF($GF$4="да",$C19,1)</f>
        <v>0</v>
      </c>
      <c r="GG19" s="122">
        <f>'Тест ответы'!GE20*'Показатели'!$F$242*IF($GG$4="да",$C19,1)</f>
        <v>0</v>
      </c>
      <c r="GH19" s="122">
        <f>'Тест ответы'!GF20*'Показатели'!$F$243*IF($GH$4="да",$C19,1)</f>
        <v>0</v>
      </c>
      <c r="GI19" s="122">
        <f>'Тест ответы'!GG20*'Показатели'!$F$244*IF($GI$4="да",$C19,1)</f>
        <v>0</v>
      </c>
      <c r="GJ19" s="122">
        <f>'Тест ответы'!GH20*'Показатели'!$F$245*IF($GJ$4="да",$C19,1)</f>
        <v>0</v>
      </c>
      <c r="GK19" s="122">
        <f>'Тест ответы'!GI20*'Показатели'!$F$246*IF($GK$4="да",$C19,1)</f>
        <v>0</v>
      </c>
      <c r="GL19" s="122">
        <f>'Тест ответы'!GJ20*'Показатели'!$F$248*IF($GL$4="да",$C19,1)</f>
        <v>0</v>
      </c>
      <c r="GM19" s="122">
        <f>'Тест ответы'!GK20*'Показатели'!$F$249*IF($GM$4="да",$C19,1)</f>
        <v>0</v>
      </c>
      <c r="GN19" s="122">
        <f>'Тест ответы'!GL20*'Показатели'!$F$250*IF($GN$4="да",$C19,1)</f>
        <v>0</v>
      </c>
      <c r="GO19" s="122">
        <f>'Тест ответы'!GM20*'Показатели'!$F$251*IF($GO$4="да",$C19,1)</f>
        <v>0</v>
      </c>
      <c r="GP19" s="122">
        <f>'Тест ответы'!GN20*'Показатели'!$F$252*IF($GP$4="да",$C19,1)</f>
        <v>0</v>
      </c>
      <c r="GQ19" s="122">
        <f>'Тест ответы'!GO20*'Показатели'!$F$253*IF($GQ$4="да",$C19,1)</f>
        <v>0</v>
      </c>
      <c r="GR19" s="132">
        <f>'Тест ответы'!GP20*'Показатели'!$F$256*IF($GR$4="да",$C19,1)</f>
        <v>0</v>
      </c>
      <c r="GS19" s="122">
        <f>'Тест ответы'!GQ20*'Показатели'!$F$257*IF($GS$4="да",$C19,1)</f>
        <v>0</v>
      </c>
      <c r="GT19" s="122">
        <f>'Тест ответы'!GR20*'Показатели'!$F$258*IF($GT$4="да",$C19,1)</f>
        <v>0</v>
      </c>
      <c r="GU19" s="122">
        <f>'Тест ответы'!GS20*'Показатели'!$F$260*IF($GU$4="да",$C19,1)</f>
        <v>0</v>
      </c>
      <c r="GV19" s="122">
        <f>'Тест ответы'!GT20*'Показатели'!$F$261*IF($GV$4="да",$C19,1)</f>
        <v>0</v>
      </c>
      <c r="GW19" s="122">
        <f>'Тест ответы'!GU20*'Показатели'!$F$262*IF($GW$4="да",$C19,1)</f>
        <v>0</v>
      </c>
      <c r="GX19" s="122">
        <f>'Тест ответы'!GV20*'Показатели'!$F$264*IF($GX$4="да",$C19,1)</f>
        <v>0</v>
      </c>
      <c r="GY19" s="122">
        <f>'Тест ответы'!GW20*'Показатели'!$F$265*IF($GY$4="да",$C19,1)</f>
        <v>0</v>
      </c>
      <c r="GZ19" s="122">
        <f>'Тест ответы'!GX20*'Показатели'!$F$266*IF($GZ$4="да",$C19,1)</f>
        <v>0</v>
      </c>
      <c r="HA19" s="122">
        <f>'Тест ответы'!GY20*'Показатели'!$F$267*IF($HA$4="да",$C19,1)</f>
        <v>0</v>
      </c>
      <c r="HB19" s="122">
        <f>'Тест ответы'!GZ20*'Показатели'!$F$269*IF($HB$4="да",$C19,1)</f>
        <v>0</v>
      </c>
      <c r="HC19" s="122">
        <f>'Тест ответы'!HA20*'Показатели'!$F$270*IF($HC$4="да",$C19,1)</f>
        <v>0</v>
      </c>
      <c r="HD19" s="122">
        <f>'Тест ответы'!HB20*'Показатели'!$F$271*IF($HD$4="да",$C19,1)</f>
        <v>0</v>
      </c>
      <c r="HE19" s="122">
        <f>'Тест ответы'!HC20*'Показатели'!$F$272*IF($HE$4="да",$C19,1)</f>
        <v>0</v>
      </c>
      <c r="HF19" s="122">
        <f>'Тест ответы'!HD20*'Показатели'!$F$274*IF($HF$4="да",$C19,1)</f>
        <v>0</v>
      </c>
      <c r="HG19" s="122">
        <f>'Тест ответы'!HE20*'Показатели'!$F$275*IF($HG$4="да",$C19,1)</f>
        <v>0</v>
      </c>
      <c r="HH19" s="122">
        <f>'Тест ответы'!HF20*'Показатели'!$F$276*IF($HH$4="да",$C19,1)</f>
        <v>0</v>
      </c>
      <c r="HI19" s="122">
        <f>'Тест ответы'!HG20*'Показатели'!$F$277*IF($HI$4="да",$C19,1)</f>
        <v>0</v>
      </c>
      <c r="HJ19" s="122">
        <f>'Тест ответы'!HH20*'Показатели'!$F$278*IF($HJ$4="да",$C19,1)</f>
        <v>0</v>
      </c>
      <c r="HK19" s="122">
        <f>'Тест ответы'!HI20*'Показатели'!$F$279*IF($HK$4="да",$C19,1)</f>
        <v>0</v>
      </c>
      <c r="HL19" s="122">
        <f>'Тест ответы'!HJ20*'Показатели'!$F$280*IF($HL$4="да",$C19,1)</f>
        <v>0</v>
      </c>
      <c r="HM19" s="122">
        <f>'Тест ответы'!HK20*'Показатели'!$F$281*IF($HM$4="да",$C19,1)</f>
        <v>0</v>
      </c>
      <c r="HN19" s="122">
        <f>'Тест ответы'!HL20*'Показатели'!$F$282*IF($HN$4="да",$C19,1)</f>
        <v>0</v>
      </c>
      <c r="HO19" s="122">
        <f>'Тест ответы'!HM20*'Показатели'!$F$284*IF($HO$4="да",$C19,1)</f>
        <v>0</v>
      </c>
      <c r="HP19" s="122">
        <f>'Тест ответы'!HN20*'Показатели'!$F$285*IF($HP$4="да",$C19,1)</f>
        <v>0</v>
      </c>
      <c r="HQ19" s="122">
        <f>'Тест ответы'!HO20*'Показатели'!$F$286*IF($HQ$4="да",$C19,1)</f>
        <v>0</v>
      </c>
      <c r="HR19" s="122">
        <f>'Тест ответы'!HP20*'Показатели'!$F$287*IF($HR$4="да",$C19,1)</f>
        <v>0</v>
      </c>
      <c r="HS19" s="122">
        <f>'Тест ответы'!HQ20*'Показатели'!$F$288*IF($HS$4="да",$C19,1)</f>
        <v>0</v>
      </c>
      <c r="HT19" s="122">
        <f>'Тест ответы'!HR20*'Показатели'!$F$289*IF(HT$4="да",$C19,1)</f>
        <v>0</v>
      </c>
      <c r="HU19" s="122">
        <f>'Тест ответы'!HS20*'Показатели'!$F$290*IF($HU$4="да",$C19,1)</f>
        <v>0</v>
      </c>
      <c r="HV19" s="122">
        <f>'Тест ответы'!HT20*'Показатели'!$F$291*IF($HV$4="да",$C19,1)</f>
        <v>0</v>
      </c>
      <c r="HW19" s="122">
        <f>'Тест ответы'!HU20*'Показатели'!$F$292*IF($HW$4="да",$C19,1)</f>
        <v>0</v>
      </c>
      <c r="HX19" s="122" t="str">
        <f>'Тест ответы'!HV20*#REF!*C19</f>
        <v>#REF!</v>
      </c>
      <c r="HY19" s="133" t="str">
        <f>'Тест ответы'!HW20*#REF!*C19</f>
        <v>#REF!</v>
      </c>
      <c r="HZ19" s="122">
        <f>'Тест ответы'!HX20*'Показатели'!$F$295*IF(HZ$4="да",$C19,1)</f>
        <v>0</v>
      </c>
      <c r="IA19" s="122">
        <f>'Тест ответы'!HY20*'Показатели'!$F$296*IF(IA$4="да",$C19,1)</f>
        <v>0</v>
      </c>
      <c r="IB19" s="122">
        <f>'Тест ответы'!HZ20*'Показатели'!$F$297*IF(IB$4="да",$C19,1)</f>
        <v>0</v>
      </c>
      <c r="IC19" s="122">
        <f>'Тест ответы'!IA20*'Показатели'!$F$299*IF(IC$4="да",$C19,1)</f>
        <v>0</v>
      </c>
      <c r="ID19" s="122">
        <f>'Тест ответы'!IB20*'Показатели'!$F$300*IF(ID$4="да",$C19,1)</f>
        <v>0</v>
      </c>
      <c r="IE19" s="122">
        <f>'Тест ответы'!IC20*'Показатели'!$F$301*IF(IE$4="да",$C19,1)</f>
        <v>0</v>
      </c>
      <c r="IF19" s="122">
        <f>'Тест ответы'!ID20*'Показатели'!$F$303*IF(IF$4="да",$C19,1)</f>
        <v>0</v>
      </c>
      <c r="IG19" s="122">
        <f>'Тест ответы'!IE20*'Показатели'!$F$304*IF(IG$4="да",$C19,1)</f>
        <v>0</v>
      </c>
      <c r="IH19" s="122">
        <f>'Тест ответы'!IF20*'Показатели'!$F$305*IF(IH$4="да",$C19,1)</f>
        <v>0</v>
      </c>
      <c r="II19" s="122">
        <f>'Тест ответы'!IG20*'Показатели'!$F$307*IF(II$4="да",$C19,1)</f>
        <v>0</v>
      </c>
      <c r="IJ19" s="122">
        <f>'Тест ответы'!IH20*'Показатели'!$F$308*IF(IJ$4="да",$C19,1)</f>
        <v>0</v>
      </c>
      <c r="IK19" s="122">
        <f>'Тест ответы'!II20*'Показатели'!$F$309*IF(IK$4="да",$C19,1)</f>
        <v>0</v>
      </c>
      <c r="IL19" s="122">
        <f>'Тест ответы'!IJ20*'Показатели'!$F$313*IF(IL$4="да",$C19,1)</f>
        <v>0</v>
      </c>
      <c r="IM19" s="122">
        <f>'Тест ответы'!IK20*'Показатели'!$F$314*IF(IM$4="да",$C19,1)</f>
        <v>0</v>
      </c>
      <c r="IN19" s="122">
        <f>'Тест ответы'!IL20*'Показатели'!$F$315*IF(IN$4="да",$C19,1)</f>
        <v>0</v>
      </c>
      <c r="IO19" s="122">
        <f>'Тест ответы'!IM20*'Показатели'!$F$316*IF(IO$4="да",$C19,1)</f>
        <v>0</v>
      </c>
      <c r="IP19" s="122">
        <f>'Тест ответы'!IN20*'Показатели'!$F$317*IF(IP$4="да",$C19,1)</f>
        <v>0</v>
      </c>
      <c r="IQ19" s="122">
        <f>'Тест ответы'!IO20*'Показатели'!$F$318*IF(IQ$4="да",$C19,1)</f>
        <v>0</v>
      </c>
      <c r="IR19" s="122">
        <f>'Тест ответы'!IP20*'Показатели'!$F$320*IF(IR$4="да",$C19,1)</f>
        <v>0</v>
      </c>
      <c r="IS19" s="122">
        <f>'Тест ответы'!IQ20*'Показатели'!$F$321*IF(IS$4="да",$C19,1)</f>
        <v>0</v>
      </c>
      <c r="IT19" s="122">
        <f>'Тест ответы'!IR20*'Показатели'!$F$322*IF(IT$4="да",$C19,1)</f>
        <v>0</v>
      </c>
      <c r="IU19" s="122">
        <f>'Тест ответы'!IS20*'Показатели'!$F$323*IF(IU$4="да",$C19,1)</f>
        <v>0</v>
      </c>
      <c r="IV19" s="122">
        <f>'Тест ответы'!IT20*'Показатели'!$F$324*IF(IV$4="да",$C19,1)</f>
        <v>0</v>
      </c>
      <c r="IW19" s="122">
        <f>'Тест ответы'!IU20*'Показатели'!$F$325*IF(IW$4="да",$C19,1)</f>
        <v>0</v>
      </c>
      <c r="IX19" s="122">
        <f>'Тест ответы'!IV20*'Показатели'!$F$327*IF(IX$4="да",$C19,1)</f>
        <v>0</v>
      </c>
      <c r="IY19" s="122">
        <f>'Тест ответы'!IW20*'Показатели'!$F$328*IF(IY$4="да",$C19,1)</f>
        <v>0</v>
      </c>
      <c r="IZ19" s="132">
        <f>'Тест ответы'!IX20*'Показатели'!$F$331*IF(IZ$4="да",$C19,1)</f>
        <v>0</v>
      </c>
      <c r="JA19" s="122">
        <f>'Тест ответы'!IY20*'Показатели'!$F$332*IF(JA$4="да",$C19,1)</f>
        <v>0</v>
      </c>
      <c r="JB19" s="122">
        <f>'Тест ответы'!IZ20*'Показатели'!$F$333*IF(JB$4="да",$C19,1)</f>
        <v>0</v>
      </c>
      <c r="JC19" s="122">
        <f>'Тест ответы'!JA20*'Показатели'!$F$334*IF(JC$4="да",$C19,1)</f>
        <v>0</v>
      </c>
      <c r="JD19" s="122">
        <f>'Тест ответы'!JB20*'Показатели'!$F$335*IF(JD$4="да",$C19,1)</f>
        <v>0</v>
      </c>
      <c r="JE19" s="122">
        <f>'Тест ответы'!JC20*'Показатели'!$F$336*IF(JE$4="да",$C19,1)</f>
        <v>0</v>
      </c>
      <c r="JF19" s="122">
        <f>'Тест ответы'!JD20*'Показатели'!$F$338*IF(JF$4="да",$C19,1)</f>
        <v>0</v>
      </c>
      <c r="JG19" s="122">
        <f>'Тест ответы'!JE20*'Показатели'!$F$339*IF(JG$4="да",$C19,1)</f>
        <v>0</v>
      </c>
      <c r="JH19" s="122">
        <f>'Тест ответы'!JF20*'Показатели'!$F$341*IF(JH$4="да",$C19,1)</f>
        <v>0</v>
      </c>
      <c r="JI19" s="122">
        <f>'Тест ответы'!JG20*'Показатели'!$F$342*IF(JI$4="да",$C19,1)</f>
        <v>0</v>
      </c>
      <c r="JJ19" s="122">
        <f>'Тест ответы'!JH20*'Показатели'!$F$343*IF(JJ$4="да",$C19,1)</f>
        <v>0</v>
      </c>
      <c r="JK19" s="122">
        <f>'Тест ответы'!JI20*'Показатели'!$F$344*IF(JK$4="да",$C19,1)</f>
        <v>0</v>
      </c>
      <c r="JL19" s="122">
        <f>'Тест ответы'!JJ20*'Показатели'!$F$345*IF(JL$4="да",$C19,1)</f>
        <v>0</v>
      </c>
      <c r="JM19" s="122">
        <f>'Тест ответы'!JK20*'Показатели'!$F$346*IF(JM$4="да",$C19,1)</f>
        <v>0</v>
      </c>
      <c r="JN19" s="122">
        <f>'Тест ответы'!JL20*'Показатели'!$F$347*IF(JN$4="да",$C19,1)</f>
        <v>0</v>
      </c>
      <c r="JO19" s="122">
        <f>'Тест ответы'!JM20*'Показатели'!$F$348*IF(JO$4="да",$C19,1)</f>
        <v>0</v>
      </c>
      <c r="JP19" s="122">
        <f>'Тест ответы'!JN20*'Показатели'!$F$349*IF(JP$4="да",$C19,1)</f>
        <v>0</v>
      </c>
      <c r="JQ19" s="122">
        <f>'Тест ответы'!JO20*'Показатели'!$F$350*IF(JQ$4="да",$C19,1)</f>
        <v>0</v>
      </c>
      <c r="JR19" s="122">
        <f>'Тест ответы'!JP20*'Показатели'!$F$351*IF(JR$4="да",$C19,1)</f>
        <v>0</v>
      </c>
      <c r="JS19" s="122">
        <f>'Тест ответы'!JQ20*'Показатели'!$F$352*IF(JS$4="да",$C19,1)</f>
        <v>0</v>
      </c>
      <c r="JT19" s="122">
        <f>'Тест ответы'!JR20*'Показатели'!$F$353*IF(JT$4="да",$C19,1)</f>
        <v>0</v>
      </c>
      <c r="JU19" s="122">
        <f>'Тест ответы'!JS20*'Показатели'!$F$354*IF(JU$4="да",$C19,1)</f>
        <v>0</v>
      </c>
      <c r="JV19" s="122">
        <f>'Тест ответы'!JT20*'Показатели'!$F$355*IF(JV$4="да",$C19,1)</f>
        <v>0</v>
      </c>
      <c r="JW19" s="122">
        <f>'Тест ответы'!JU20*'Показатели'!$F$356*IF(JW$4="да",$C19,1)</f>
        <v>0</v>
      </c>
      <c r="JX19" s="122">
        <f>'Тест ответы'!JV20*'Показатели'!$F$357*IF(JX$4="да",$C19,1)</f>
        <v>0</v>
      </c>
      <c r="JY19" s="122">
        <f>'Тест ответы'!JW20*'Показатели'!$F$358*IF(JY$4="да",$C19,1)</f>
        <v>0</v>
      </c>
      <c r="JZ19" s="122">
        <f>'Тест ответы'!JX20*'Показатели'!$F$360*IF(JZ$4="да",$C19,1)</f>
        <v>0</v>
      </c>
      <c r="KA19" s="122">
        <f>'Тест ответы'!JY20*'Показатели'!$F$361*IF(KA$4="да",$C19,1)</f>
        <v>0</v>
      </c>
      <c r="KB19" s="122">
        <f>'Тест ответы'!JZ20*'Показатели'!$F$362*IF(KB$4="да",$C19,1)</f>
        <v>0</v>
      </c>
      <c r="KC19" s="122">
        <f>'Тест ответы'!KA20*'Показатели'!$F$363*IF(KC$4="да",$C19,1)</f>
        <v>0</v>
      </c>
      <c r="KD19" s="122">
        <f>'Тест ответы'!KB20*'Показатели'!$F$364*IF(KD$4="да",$C19,1)</f>
        <v>0</v>
      </c>
      <c r="KE19" s="136">
        <f>'Тест ответы'!KC20*'Показатели'!$F$365*IF(KE$4="да",$C19,1)</f>
        <v>0</v>
      </c>
      <c r="KF19" s="122">
        <f>'Тест ответы'!KD20*'Показатели'!$F$380*IF(KF$4="да",A19,1)</f>
        <v>0</v>
      </c>
      <c r="KG19" s="122">
        <f>'Тест ответы'!KE20*'Показатели'!$F$383*IF(KG$4="да",B19,1)</f>
        <v>0</v>
      </c>
      <c r="KH19" s="133">
        <f>'Тест ответы'!KF20*'Показатели'!$F$385*IF(KH$4="да",C19,1)</f>
        <v>0</v>
      </c>
      <c r="KI19" s="122">
        <f>'Тест ответы'!KG20*'Показатели'!$F$387*IF($KI$4="да",C19,1)</f>
        <v>0</v>
      </c>
      <c r="KJ19" s="122">
        <f>'Тест ответы'!KH20*'Показатели'!$F$388*IF($KJ$4="да",C19,1)</f>
        <v>0</v>
      </c>
      <c r="KK19" s="122">
        <f>'Тест ответы'!KI20*'Показатели'!$F$389*IF($KK$4="да",C19,1)</f>
        <v>0</v>
      </c>
      <c r="KL19" s="132">
        <f>'Тест ответы'!KJ20*'Показатели'!$F$391*IF(KL$4="да",C19,1)</f>
        <v>0</v>
      </c>
      <c r="KM19" s="122">
        <f>'Тест ответы'!KK20*'Показатели'!$F$392*IF(KM$4="да",D19,1)</f>
        <v>0</v>
      </c>
      <c r="KN19" s="132">
        <f>'Тест ответы'!KL20*'Показатели'!$F$394*IF($KN$4="да",C19,1)</f>
        <v>0</v>
      </c>
      <c r="KO19" s="133">
        <f>'Тест ответы'!KM20*'Показатели'!$F$395*IF($KO$4="да",C19,1)</f>
        <v>0</v>
      </c>
      <c r="KP19" s="122">
        <f>'Тест ответы'!KN20*'Показатели'!$F$397*IF($KP$4="да",$C19,1)</f>
        <v>0</v>
      </c>
      <c r="KQ19" s="122">
        <f>'Тест ответы'!KO20*'Показатели'!$F$398*IF($KQ$4="да",$C19,1)</f>
        <v>0</v>
      </c>
      <c r="KR19" s="122">
        <f>'Тест ответы'!KP20*'Показатели'!$F$400*IF($KR$4="да",$C19,1)</f>
        <v>0</v>
      </c>
      <c r="KS19" s="133">
        <f>'Тест ответы'!KQ20*'Показатели'!$F$401*IF($KS$4="да",$C19,1)</f>
        <v>0</v>
      </c>
      <c r="KT19" s="122">
        <f>'Тест ответы'!KR20*'Показатели'!$F$403*IF($KT$4="да",$C19,1)</f>
        <v>0</v>
      </c>
      <c r="KU19" s="122">
        <f>'Тест ответы'!KS20*'Показатели'!$F$405*IF($KU$4="да",$C19,1)</f>
        <v>0</v>
      </c>
      <c r="KV19" s="130">
        <f>'Тест ответы'!KT20*'Показатели'!$F$408*IF($KV$4="да",$C19,1)</f>
        <v>0</v>
      </c>
      <c r="KW19" s="122">
        <f>'Тест ответы'!KU20*'Показатели'!$F$409*IF($KW$4="да",$C19,1)</f>
        <v>0</v>
      </c>
      <c r="KX19" s="122">
        <f>'Тест ответы'!KV20*'Показатели'!$F$410*IF($KX$4="да",$C19,1)</f>
        <v>0</v>
      </c>
      <c r="KY19" s="122">
        <f>'Тест ответы'!KW20*'Показатели'!$F$411*IF($KY$4="да",$C19,1)</f>
        <v>0</v>
      </c>
      <c r="KZ19" s="132">
        <f>'Тест ответы'!KX20*'Показатели'!$F$413*IF($KZ$4="да",$C19,1)</f>
        <v>0</v>
      </c>
      <c r="LA19" s="122">
        <f>'Тест ответы'!KY20*'Показатели'!$F$415*IF($LA$4="да",$C19,1)</f>
        <v>0</v>
      </c>
      <c r="LB19" s="122">
        <f>'Тест ответы'!KZ20*'Показатели'!$F$416*IF($LB$4="да",$C19,1)</f>
        <v>0</v>
      </c>
      <c r="LC19" s="122">
        <f>'Тест ответы'!LA20*'Показатели'!$F$417*IF($LC$4="да",$C19,1)</f>
        <v>0</v>
      </c>
      <c r="LD19" s="132">
        <f>'Тест ответы'!LB20*'Показатели'!$F$420*IF($LD$4="да",$C19,1)</f>
        <v>0</v>
      </c>
      <c r="LE19" s="122">
        <f>'Тест ответы'!LC20*'Показатели'!$F$422*IF($LE$4="да",$C19,1)</f>
        <v>0</v>
      </c>
      <c r="LF19" s="122">
        <f>'Тест ответы'!LD20*'Показатели'!$F$423*IF($LF$4="да",$C19,1)</f>
        <v>0</v>
      </c>
      <c r="LG19" s="133">
        <f>'Тест ответы'!LE20*'Показатели'!$F$424*IF($LG$4="да",$C19,1)</f>
        <v>0</v>
      </c>
      <c r="LH19" s="122">
        <f>'Тест ответы'!LF20*'Показатели'!$F$426*IF(LH$4="да",$C19,1)</f>
        <v>0</v>
      </c>
      <c r="LI19" s="122">
        <f>'Тест ответы'!LG20*'Показатели'!$F$427*IF($LI$4="да",$C19,1)</f>
        <v>0</v>
      </c>
      <c r="LJ19" s="122">
        <f>'Тест ответы'!LH20*'Показатели'!$F$428*IF($LJ$4="да",$C19,1)</f>
        <v>0</v>
      </c>
      <c r="LK19" s="122">
        <f>'Тест ответы'!LI20*'Показатели'!$F$429*IF($LK$4="да",$C19,1)</f>
        <v>0</v>
      </c>
      <c r="LL19" s="122">
        <f>'Тест ответы'!LJ20*'Показатели'!$F$430*IF($LI$4="да",$C19,1)</f>
        <v>0</v>
      </c>
      <c r="LM19" s="125">
        <f>'Тест ответы'!LK20*'Показатели'!$F$461*IF(LM$4="да",$C19,1)</f>
        <v>0</v>
      </c>
      <c r="LN19" s="126">
        <f>'Тест ответы'!LL20*'Показатели'!$F$462*IF(LN$4="да",$C19,1)</f>
        <v>0</v>
      </c>
      <c r="LO19" s="126">
        <f>'Тест ответы'!LM20*'Показатели'!$F$463*IF(LO$4="да",$C19,1)</f>
        <v>0</v>
      </c>
      <c r="LP19" s="126">
        <f>'Тест ответы'!LN20*'Показатели'!$F$464*IF(LP$4="да",$C19,1)</f>
        <v>0</v>
      </c>
      <c r="LQ19" s="126">
        <f>'Тест ответы'!LO20*'Показатели'!$F$466*IF(LQ$4="да",$C19,1)</f>
        <v>0</v>
      </c>
      <c r="LR19" s="126">
        <f>'Тест ответы'!LP20*'Показатели'!$F$467*IF(LR$4="да",$C19,1)</f>
        <v>0</v>
      </c>
      <c r="LS19" s="126">
        <f>'Тест ответы'!LQ20*'Показатели'!$F$468*IF(LS$4="да",$C19,1)</f>
        <v>0</v>
      </c>
      <c r="LT19" s="135">
        <f>'Тест ответы'!LR20*'Показатели'!$F$469*IF(LT$4="да",$C19,1)</f>
        <v>0</v>
      </c>
      <c r="LU19" s="122">
        <f>'Тест ответы'!LS20*'Показатели'!$F$472*IF($LU$4="да",$C19,1)</f>
        <v>0</v>
      </c>
      <c r="LV19" s="122">
        <f>'Тест ответы'!LT20*'Показатели'!$F$473*IF($LV$4="да",$C19,1)</f>
        <v>0</v>
      </c>
      <c r="LW19" s="122">
        <f>'Тест ответы'!LU20*'Показатели'!$F$474*IF($LW$4="да",$C19,1)</f>
        <v>0</v>
      </c>
      <c r="LX19" s="122">
        <f>'Тест ответы'!LV20*'Показатели'!$F$476*IF($LX$4="да",$C19,1)</f>
        <v>0</v>
      </c>
      <c r="LY19" s="122">
        <f>'Тест ответы'!LW20*'Показатели'!$F$477*IF($LY$4="да",$C19,1)</f>
        <v>0</v>
      </c>
      <c r="LZ19" s="122">
        <f>'Тест ответы'!LX20*'Показатели'!$F$478*IF(LZ$4="да",$C19,1)</f>
        <v>0</v>
      </c>
      <c r="MA19" s="122">
        <f>'Тест ответы'!LY20*'Показатели'!$F$479*IF($MA$4="да",$C19,1)</f>
        <v>0</v>
      </c>
      <c r="MB19" s="122">
        <f>'Тест ответы'!LZ20*'Показатели'!$F$480*IF($MB$4="да",$C19,1)</f>
        <v>0</v>
      </c>
      <c r="MC19" s="122">
        <f>'Тест ответы'!MA20*'Показатели'!$F$481*IF($MC$4="да",$C19,1)</f>
        <v>0</v>
      </c>
      <c r="MD19" s="122">
        <f>'Тест ответы'!MB20*'Показатели'!$F$483*IF($MD$4="да",$C19,1)</f>
        <v>0</v>
      </c>
      <c r="ME19" s="122">
        <f>'Тест ответы'!MC20*'Показатели'!$F$484*IF($ME$4="да",$C19,1)</f>
        <v>0</v>
      </c>
      <c r="MF19" s="122">
        <f>'Тест ответы'!MD20*'Показатели'!$F$486*IF($MF$4="да",$C19,1)</f>
        <v>0</v>
      </c>
      <c r="MG19" s="136">
        <f>'Тест ответы'!ME20*'Показатели'!$F$486*IF(MG$4="да",$C19,1)</f>
        <v>0</v>
      </c>
      <c r="MH19" s="126">
        <f>'Тест ответы'!MF20*'Показатели'!$F$489*IF($MH$4="да",$C19,1)</f>
        <v>0</v>
      </c>
      <c r="MI19" s="126">
        <f>'Тест ответы'!MG20*'Показатели'!$F$490*IF($MI$4="да",$C19,1)</f>
        <v>0</v>
      </c>
      <c r="MJ19" s="126">
        <f>'Тест ответы'!MH20*'Показатели'!$F$491*IF($MJ$4="да",$C19,1)</f>
        <v>0</v>
      </c>
      <c r="MK19" s="126">
        <f>'Тест ответы'!MI20*'Показатели'!$F$492*IF($MK$4="да",$C19,1)</f>
        <v>0</v>
      </c>
      <c r="ML19" s="126">
        <f>'Тест ответы'!MJ20*'Показатели'!$F$493*IF($ML$4="да",$C19,1)</f>
        <v>0</v>
      </c>
      <c r="MM19" s="126">
        <f>'Тест ответы'!MK20*'Показатели'!$F$494*IF($MM$4="да",$C19,1)</f>
        <v>0</v>
      </c>
      <c r="MN19" s="126">
        <f>'Тест ответы'!ML20*'Показатели'!$F$495*IF($MN$4="да",$C19,1)</f>
        <v>0</v>
      </c>
      <c r="MO19" s="126">
        <f>'Тест ответы'!MM20*'Показатели'!$F$496*IF($MO$4="да",$C19,1)</f>
        <v>0</v>
      </c>
      <c r="MP19" s="126">
        <f>'Тест ответы'!MN20*'Показатели'!$F$497*IF($MP$4="да",$C19,1)</f>
        <v>0</v>
      </c>
      <c r="MQ19" s="126">
        <f>'Тест ответы'!MO20*'Показатели'!$F$498*IF($MQ$4="да",$C19,1)</f>
        <v>0</v>
      </c>
      <c r="MR19" s="126">
        <f>'Тест ответы'!MP20*'Показатели'!$F$499*IF($MR$4="да",$C19,1)</f>
        <v>0</v>
      </c>
      <c r="MS19" s="126">
        <f>'Тест ответы'!MQ20*'Показатели'!$F$500*IF($MS$4="да",$C19,1)</f>
        <v>0</v>
      </c>
      <c r="MT19" s="126">
        <f>'Тест ответы'!MR20*'Показатели'!G$501*IF($MS$4="да",$C19,1)</f>
        <v>0</v>
      </c>
      <c r="MU19" s="126">
        <f>'Тест ответы'!MS20*'Показатели'!H$502*IF($MS$4="да",$C19,1)</f>
        <v>0</v>
      </c>
      <c r="MV19" s="126">
        <f>'Тест ответы'!MT20*'Показатели'!I$503*IF($MS$4="да",$C19,1)</f>
        <v>0</v>
      </c>
      <c r="MW19" s="126">
        <f>'Тест ответы'!MU20*'Показатели'!$F$504*IF($MW$4="да",$C19,1)</f>
        <v>0</v>
      </c>
      <c r="MX19" s="126">
        <f>'Тест ответы'!MV20*'Показатели'!$F$505*IF(MX$4="да",$C19,1)</f>
        <v>0</v>
      </c>
      <c r="MY19" s="126">
        <f>'Тест ответы'!MW20*'Показатели'!$F$506*IF(MY$4="да",$C19,1)</f>
        <v>0</v>
      </c>
      <c r="MZ19" s="126">
        <f>'Тест ответы'!MX20*'Показатели'!$F$507*IF(MZ$4="да",$C19,1)</f>
        <v>0</v>
      </c>
      <c r="NA19" s="126">
        <f>'Тест ответы'!MY20*'Показатели'!$F$508*IF(NA$4="да",$C19,1)</f>
        <v>0</v>
      </c>
      <c r="NB19" s="126">
        <f>'Тест ответы'!MZ20*'Показатели'!$F$509*IF(NB$4="да",$C19,1)</f>
        <v>0</v>
      </c>
      <c r="NC19" s="126">
        <f>'Тест ответы'!NA20*'Показатели'!$F$510*IF(NC$4="да",$C19,1)</f>
        <v>0</v>
      </c>
      <c r="ND19" s="126">
        <f>'Тест ответы'!NB20*'Показатели'!$F$511*IF(ND$4="да",$C19,1)</f>
        <v>0</v>
      </c>
      <c r="NE19" s="126">
        <f>'Тест ответы'!NC20*'Показатели'!$F$512*IF(NE$4="да",$C19,1)</f>
        <v>0</v>
      </c>
      <c r="NF19" s="126">
        <f>'Тест ответы'!ND20*'Показатели'!$F$513*IF(NF$4="да",$C19,1)</f>
        <v>0</v>
      </c>
      <c r="NG19" s="126">
        <f>'Тест ответы'!NE20*'Показатели'!$F$514*IF(NG$4="да",$C19,1)</f>
        <v>0</v>
      </c>
      <c r="NH19" s="126">
        <f>'Тест ответы'!NF20*'Показатели'!$F$515*IF(NH$4="да",$C19,1)</f>
        <v>0</v>
      </c>
      <c r="NI19" s="134">
        <f>'Тест ответы'!NG20*'Показатели'!$F$516*IF($NI$4="да",$C19,1)</f>
        <v>0</v>
      </c>
      <c r="NJ19" s="126">
        <f>'Тест ответы'!NH20*'Показатели'!$F$518*IF(NJ$4="да",$C19,1)</f>
        <v>0</v>
      </c>
      <c r="NK19" s="126">
        <f>'Тест ответы'!NI20*'Показатели'!$F$519*IF(NK$4="да",$C19,1)</f>
        <v>0</v>
      </c>
      <c r="NL19" s="126">
        <f>'Тест ответы'!NJ20*'Показатели'!$F$520*IF(NL$4="да",$C19,1)</f>
        <v>0</v>
      </c>
      <c r="NM19" s="126">
        <f>'Тест ответы'!NK20*'Показатели'!$F$521*IF(NM$4="да",$C19,1)</f>
        <v>0</v>
      </c>
      <c r="NN19" s="126">
        <f>'Тест ответы'!NL20*'Показатели'!$F$522*IF(NN$4="да",$C19,1)</f>
        <v>0</v>
      </c>
      <c r="NO19" s="126">
        <f>'Тест ответы'!NM20*'Показатели'!$F$523*IF(NO$4="да",$C19,1)</f>
        <v>0</v>
      </c>
      <c r="NP19" s="126">
        <f>'Тест ответы'!NN20*'Показатели'!G$524*IF(NP$4="да",$C19,1)</f>
        <v>0</v>
      </c>
      <c r="NQ19" s="126">
        <f>'Тест ответы'!NO20*'Показатели'!H$525*IF(NQ$4="да",$C19,1)</f>
        <v>0</v>
      </c>
      <c r="NR19" s="126">
        <f>'Тест ответы'!NP20*'Показатели'!I$526*IF(NR$4="да",$C19,1)</f>
        <v>0</v>
      </c>
      <c r="NS19" s="126">
        <f>'Тест ответы'!NQ20*'Показатели'!$F$527*IF(NS$4="да",$C19,1)</f>
        <v>0</v>
      </c>
      <c r="NT19" s="126">
        <f>'Тест ответы'!NR20*'Показатели'!$F$528*IF(NT$4="да",$C19,1)</f>
        <v>0</v>
      </c>
      <c r="NU19" s="126">
        <f>'Тест ответы'!NS20*'Показатели'!$F$529*IF(NU$4="да",$C19,1)</f>
        <v>0</v>
      </c>
      <c r="NV19" s="135">
        <f>'Тест ответы'!NT20*'Показатели'!$F$530*IF(NV$4="да",$C19,1)</f>
        <v>0</v>
      </c>
      <c r="NW19" s="126">
        <f>'Тест ответы'!NU20*'Показатели'!$F$533*IF($NW$4="да",$C19,1)</f>
        <v>0</v>
      </c>
      <c r="NX19" s="126">
        <f>'Тест ответы'!NV20*'Показатели'!$F$534*IF($NX$4="да",$C19,1)</f>
        <v>0</v>
      </c>
      <c r="NY19" s="127">
        <f>'Тест ответы'!NW20*'Показатели'!$F$536*IF($NY$4="да",$C19,1)</f>
        <v>0</v>
      </c>
      <c r="NZ19" s="126">
        <f>'Тест ответы'!NX20*'Показатели'!$F$537*IF($NZ$4="да",$C19,1)</f>
        <v>0</v>
      </c>
      <c r="OA19" s="127">
        <f>'Тест ответы'!NY20*'Показатели'!$F$539*IF(OA$4="да",$C19,1)</f>
        <v>0</v>
      </c>
      <c r="OB19" s="126">
        <f>'Тест ответы'!NZ20*'Показатели'!$F$540*IF(OB$4="да",$C19,1)</f>
        <v>0</v>
      </c>
      <c r="OC19" s="126">
        <f>'Тест ответы'!OA20*'Показатели'!$F$541*IF(OC$4="да",$C19,1)</f>
        <v>0</v>
      </c>
      <c r="OD19" s="126">
        <f>'Тест ответы'!OB20*'Показатели'!$F$542*IF(OD$4="да",$C19,1)</f>
        <v>0</v>
      </c>
      <c r="OE19" s="126">
        <f>'Тест ответы'!OC20*'Показатели'!$F$543*IF(OE$4="да",$C19,1)</f>
        <v>0</v>
      </c>
      <c r="OF19" s="126">
        <f>'Тест ответы'!OD20*'Показатели'!$F$544*IF(OF$4="да",$C19,1)</f>
        <v>0</v>
      </c>
      <c r="OG19" s="127">
        <f>'Тест ответы'!OE20*'Показатели'!$F$546*IF(OG$4="да",$C19,1)</f>
        <v>0</v>
      </c>
      <c r="OH19" s="126">
        <f>'Тест ответы'!OF20*'Показатели'!$F$547*IF(OH$4="да",$C19,1)</f>
        <v>0</v>
      </c>
      <c r="OI19" s="126">
        <f>'Тест ответы'!OG20*'Показатели'!$F$548*IF(OI$4="да",$C19,1)</f>
        <v>0</v>
      </c>
      <c r="OJ19" s="126">
        <f>'Тест ответы'!OH20*'Показатели'!$F$549*IF(OJ$4="да",$C19,1)</f>
        <v>0</v>
      </c>
      <c r="OK19" s="126">
        <f>'Тест ответы'!OI20*'Показатели'!$F$550*IF(OK$4="да",$C19,1)</f>
        <v>0</v>
      </c>
      <c r="OL19" s="126">
        <f>'Тест ответы'!OJ20*'Показатели'!$F$551*IF(OL$4="да",$C19,1)</f>
        <v>0</v>
      </c>
      <c r="OM19" s="137">
        <f>'Тест ответы'!OK20*'Показатели'!$F$554*IF($OM$4="да",$C19,1)</f>
        <v>0</v>
      </c>
      <c r="ON19" s="134">
        <f>'Тест ответы'!OL20*'Показатели'!$F$555*IF($ON$4="да",$C19,1)</f>
        <v>0</v>
      </c>
      <c r="OO19" s="126">
        <f>'Тест ответы'!OM20*'Показатели'!$F$557*IF($OO$4="да",$C19,1)</f>
        <v>0</v>
      </c>
      <c r="OP19" s="135">
        <f>'Тест ответы'!ON20*'Показатели'!$F$558*IF($OP$4="да",$C19,1)</f>
        <v>0</v>
      </c>
      <c r="OQ19" s="127">
        <f>'Тест ответы'!OO20*'Показатели'!$F$564*IF(OQ$4="да",$C19,1)</f>
        <v>0</v>
      </c>
      <c r="OR19" s="126">
        <f>'Тест ответы'!OP20*'Показатели'!$F$565*IF(OR$4="да",$C19,1)</f>
        <v>0</v>
      </c>
      <c r="OS19" s="126">
        <f>'Тест ответы'!OQ20*'Показатели'!$F$566*IF(OS$4="да",$C19,1)</f>
        <v>0</v>
      </c>
      <c r="OT19" s="126">
        <f>'Тест ответы'!OR20*'Показатели'!$F$567*IF(OT$4="да",$C19,1)</f>
        <v>0</v>
      </c>
      <c r="OU19" s="126">
        <f>'Тест ответы'!OS20*'Показатели'!$F$568*IF(OU$4="да",$C19,1)</f>
        <v>0</v>
      </c>
      <c r="OV19" s="126">
        <f>'Тест ответы'!OT20*'Показатели'!$F$569*IF(OV$4="да",$C19,1)</f>
        <v>0</v>
      </c>
      <c r="OW19" s="127">
        <f>'Тест ответы'!OU20*'Показатели'!$F$574*IF(OW$4="да",$C19,1)</f>
        <v>0</v>
      </c>
      <c r="OX19" s="126">
        <f>'Тест ответы'!OV20*'Показатели'!$F$575*IF(OX$4="да",$C19,1)</f>
        <v>0</v>
      </c>
      <c r="OY19" s="126">
        <f>'Тест ответы'!OW20*'Показатели'!$F$576*IF(OY$4="да",$C19,1)</f>
        <v>0</v>
      </c>
      <c r="OZ19" s="126">
        <f>'Тест ответы'!OX20*'Показатели'!$F$577*IF(OZ$4="да",$C19,1)</f>
        <v>0</v>
      </c>
      <c r="PA19" s="126">
        <f>'Тест ответы'!OY20*'Показатели'!$F$578*IF(PA$4="да",$C19,1)</f>
        <v>0</v>
      </c>
      <c r="PB19" s="126">
        <f>'Тест ответы'!OZ20*'Показатели'!$F$579*IF(PB$4="да",$C19,1)</f>
        <v>0</v>
      </c>
      <c r="PC19" s="137">
        <f>'Тест ответы'!PA20*'Показатели'!$F$584*IF($PC$4="да",$C19,1)</f>
        <v>0</v>
      </c>
      <c r="PD19" s="126">
        <f>'Тест ответы'!PB20*'Показатели'!$F$585*IF($PD$4="да",$C19,1)</f>
        <v>0</v>
      </c>
      <c r="PE19" s="126">
        <f>'Тест ответы'!PC20*'Показатели'!$F$587*IF($PE$4="да",$C19,1)</f>
        <v>0</v>
      </c>
      <c r="PF19" s="126">
        <f>'Тест ответы'!PD20*'Показатели'!$F$588*IF($PF$4="да",$C19,1)</f>
        <v>0</v>
      </c>
      <c r="PG19" s="126">
        <f>'Тест ответы'!PE20*'Показатели'!$F$589*IF($PG$4="да",$C19,1)</f>
        <v>0</v>
      </c>
      <c r="PH19" s="126">
        <f>'Тест ответы'!PF20*'Показатели'!$F$590*IF($PH$4="да",$C19,1)</f>
        <v>0</v>
      </c>
      <c r="PI19" s="126">
        <f>'Тест ответы'!PG20*'Показатели'!$F$591*IF($PI$4="да",$C19,1)</f>
        <v>0</v>
      </c>
      <c r="PJ19" s="126">
        <f>'Тест ответы'!PH20*'Показатели'!$F$592*IF($PJ$4="да",$C19,1)</f>
        <v>0</v>
      </c>
      <c r="PK19" s="126">
        <f>'Тест ответы'!PI20*'Показатели'!$F$593*IF($PK$4="да",$C19,1)</f>
        <v>0</v>
      </c>
      <c r="PL19" s="126">
        <f>'Тест ответы'!PJ20*'Показатели'!$F$594*IF($PL$4="да",$C19,1)</f>
        <v>0</v>
      </c>
      <c r="PM19" s="126">
        <f>'Тест ответы'!PK20*'Показатели'!$F$595*IF($PM$4="да",$C19,1)</f>
        <v>0</v>
      </c>
      <c r="PN19" s="126">
        <f>'Тест ответы'!PL20*'Показатели'!$F$596*IF($PN$4="да",$C19,1)</f>
        <v>0</v>
      </c>
      <c r="PO19" s="126">
        <f>'Тест ответы'!PM20*'Показатели'!$F$597*IF($PO$4="да",$C19,1)</f>
        <v>0</v>
      </c>
      <c r="PP19" s="126">
        <f>'Тест ответы'!PN20*'Показатели'!$F$599*IF($PP$4="да",$C19,1)</f>
        <v>0</v>
      </c>
      <c r="PQ19" s="126">
        <f>'Тест ответы'!PO20*'Показатели'!$F$600*IF($PQ$4="да",$C19,1)</f>
        <v>0</v>
      </c>
      <c r="PR19" s="126">
        <f>'Тест ответы'!PP20*'Показатели'!$F$603*IF($PR$4="да",$C19,1)</f>
        <v>0</v>
      </c>
      <c r="PS19" s="126">
        <f>'Тест ответы'!PQ20*'Показатели'!$F$605*IF($PS$4="да",$C19,1)</f>
        <v>0</v>
      </c>
      <c r="PT19" s="126">
        <f>'Тест ответы'!PR20*'Показатели'!$F$606*IF($PT$4="да",$C19,1)</f>
        <v>0</v>
      </c>
      <c r="PU19" s="126">
        <f>'Тест ответы'!PS20*'Показатели'!$F$607*IF($PU$4="да",$C19,1)</f>
        <v>0</v>
      </c>
      <c r="PV19" s="126">
        <f>'Тест ответы'!PT20*'Показатели'!$F$608*IF($PV$4="да",$C19,1)</f>
        <v>0</v>
      </c>
      <c r="PW19" s="126">
        <f>'Тест ответы'!PU20*'Показатели'!$F$609*IF($PW$4="да",$C19,1)</f>
        <v>0</v>
      </c>
      <c r="PX19" s="126">
        <f>'Тест ответы'!PV20*'Показатели'!$F$610*IF($PX$4="да",$C19,1)</f>
        <v>0</v>
      </c>
      <c r="PY19" s="137">
        <f>'Тест ответы'!PW20*'Показатели'!$F$612*IF(PY$4="да",$C19,1)</f>
        <v>0</v>
      </c>
      <c r="PZ19" s="127">
        <f>'Тест ответы'!PX20*'Показатели'!$F$614*IF(PZ$4="да",$C19,1)</f>
        <v>0</v>
      </c>
      <c r="QA19" s="126">
        <f>'Тест ответы'!PY20*'Показатели'!$F$614*IF(QA$4="да",$C19,1)</f>
        <v>0</v>
      </c>
      <c r="QB19" s="126">
        <f>'Тест ответы'!PZ20*'Показатели'!$F$614*IF(QB$4="да",$C19,1)</f>
        <v>0</v>
      </c>
      <c r="QC19" s="126">
        <f>'Тест ответы'!QA20*'Показатели'!$F$614*IF(QC$4="да",$C19,1)</f>
        <v>0</v>
      </c>
      <c r="QD19" s="126">
        <f>'Тест ответы'!QB20*'Показатели'!$F$614*IF(QD$4="да",$C19,1)</f>
        <v>0</v>
      </c>
      <c r="QE19" s="127">
        <f>'Тест ответы'!QC20*'Показатели'!$F$620*IF(QE$4="да",$C19,1)</f>
        <v>0</v>
      </c>
      <c r="QF19" s="126">
        <f>'Тест ответы'!QD20*'Показатели'!$F$620*IF(QF$4="да",$C19,1)</f>
        <v>0</v>
      </c>
      <c r="QG19" s="126">
        <f>'Тест ответы'!QE20*'Показатели'!$F$620*IF(QG$4="да",$C19,1)</f>
        <v>0</v>
      </c>
      <c r="QH19" s="126">
        <f>'Тест ответы'!QF20*'Показатели'!$F$620*IF(QH$4="да",$C19,1)</f>
        <v>0</v>
      </c>
      <c r="QI19" s="126">
        <f>'Тест ответы'!QG20*'Показатели'!$F$620*IF(QI$4="да",$C19,1)</f>
        <v>0</v>
      </c>
      <c r="QJ19" s="138">
        <f>'Тест ответы'!QH20*'Показатели'!$F$620*IF(QJ$4="да",$C19,1)</f>
        <v>0</v>
      </c>
      <c r="QK19" s="122" t="str">
        <f>'Тест ответы'!QI20*#REF!*IF(QK$4="да",$C19,1)</f>
        <v>#REF!</v>
      </c>
      <c r="QL19" s="122">
        <f>'Тест ответы'!QJ20*'Показатели'!$F$628*IF(QL$4="да",$C19,1)</f>
        <v>0</v>
      </c>
      <c r="QM19" s="122">
        <f>'Тест ответы'!QK20*'Показатели'!$F$629*IF(QM$4="да",$C19,1)</f>
        <v>0</v>
      </c>
      <c r="QN19" s="122">
        <f>'Тест ответы'!QL20*'Показатели'!$F$631*IF(QN$4="да",$C19,1)</f>
        <v>0</v>
      </c>
      <c r="QO19" s="122" t="str">
        <f>'Тест ответы'!QM20*#REF!*IF(QO$4="да",$C19,1)</f>
        <v>#REF!</v>
      </c>
      <c r="QP19" s="136">
        <f>'Тест ответы'!QN20*'Показатели'!$F$632*IF(QP$4="да",$C19,1)</f>
        <v>0</v>
      </c>
      <c r="QQ19" s="126">
        <f>'Тест ответы'!QO20*'Показатели'!$F$635*IF(QQ$4="да",$C19,1)</f>
        <v>0</v>
      </c>
      <c r="QR19" s="126">
        <f>'Тест ответы'!QP20*'Показатели'!$F$636*IF(QR$4="да",$C19,1)</f>
        <v>0</v>
      </c>
      <c r="QS19" s="126">
        <f>'Тест ответы'!QQ20*'Показатели'!$F$638*IF(QS$4="да",$C19,1)</f>
        <v>0</v>
      </c>
      <c r="QT19" s="126">
        <f>'Тест ответы'!QR20*'Показатели'!$F$639*IF(QT$4="да",$C19,1)</f>
        <v>0</v>
      </c>
      <c r="QU19" s="126">
        <f>'Тест ответы'!QS20*'Показатели'!$F$640*IF(QU$4="да",$C19,1)</f>
        <v>0</v>
      </c>
      <c r="QV19" s="126">
        <f>'Тест ответы'!QT20*'Показатели'!$F$641*IF(QV$4="да",$C19,1)</f>
        <v>0</v>
      </c>
      <c r="QW19" s="126">
        <f>'Тест ответы'!QU20*'Показатели'!$F$642*IF(QW$4="да",$C19,1)</f>
        <v>0</v>
      </c>
      <c r="QX19" s="135">
        <f>'Тест ответы'!QV20*'Показатели'!$F$643*IF(QX$4="да",$C19,1)</f>
        <v>0</v>
      </c>
      <c r="QY19" s="122"/>
      <c r="QZ19" s="122"/>
      <c r="RA19" s="122"/>
      <c r="RB19" s="122"/>
      <c r="RC19" s="122"/>
      <c r="RD19" s="122"/>
      <c r="RE19" s="122"/>
      <c r="RF19" s="122"/>
      <c r="RG19" s="122"/>
    </row>
    <row r="20">
      <c r="A20" s="117">
        <v>16.0</v>
      </c>
      <c r="B20" s="118" t="str">
        <f>'Тест ответы'!B21</f>
        <v>Еврейская автономная область</v>
      </c>
      <c r="C20" s="119">
        <v>1.0</v>
      </c>
      <c r="D20" s="120" t="str">
        <f t="shared" si="9"/>
        <v>#REF!</v>
      </c>
      <c r="E20" s="121">
        <f>'Тест ответы'!C21*'Показатели'!$F$3*IF(E$4="да",$C20,1)</f>
        <v>0</v>
      </c>
      <c r="F20" s="121">
        <f>'Тест ответы'!D21*'Показатели'!$F$4*IF(F$4="да",$C20,1)</f>
        <v>0</v>
      </c>
      <c r="G20" s="121">
        <f>'Тест ответы'!E21*'Показатели'!$F$5*IF($G$4="да",C20,1)</f>
        <v>0</v>
      </c>
      <c r="H20" s="121">
        <f>'Тест ответы'!F21*'Показатели'!$F$6*IF($H$4="да",C20,1)</f>
        <v>0</v>
      </c>
      <c r="I20" s="121">
        <f>'Тест ответы'!G21*'Показатели'!$F$7*IF(I$4="да",D20,1)</f>
        <v>0</v>
      </c>
      <c r="J20" s="121">
        <f>'Тест ответы'!H21*'Показатели'!$F$8*IF($J$4="да",C20,1)</f>
        <v>0</v>
      </c>
      <c r="K20" s="121">
        <f>'Тест ответы'!I21*'Показатели'!F$9*IF(K$4="да",D20,1)</f>
        <v>0</v>
      </c>
      <c r="L20" s="121">
        <f>'Тест ответы'!J21*'Показатели'!$F$10*IF(L$4="да",$C20,1)</f>
        <v>0</v>
      </c>
      <c r="M20" s="121">
        <f>'Тест ответы'!K21*'Показатели'!$F$11*IF(M$4="да",$C20,1)</f>
        <v>0</v>
      </c>
      <c r="N20" s="122">
        <f>'Тест ответы'!L21*'Показатели'!$F$12*IF(N$4="да",$C20,1)</f>
        <v>0.03</v>
      </c>
      <c r="O20" s="123">
        <f>'Тест ответы'!M21*'Показатели'!$F$14*IF(O$4="да",$C20,1)</f>
        <v>0.04</v>
      </c>
      <c r="P20" s="124">
        <f>'Тест ответы'!N21*'Показатели'!$F$15*IF(P$4="да",$C20,1)</f>
        <v>0.04</v>
      </c>
      <c r="Q20" s="124">
        <f>'Тест ответы'!O21*'Показатели'!$F$17*IF(Q$4="да",$C20,1)</f>
        <v>0</v>
      </c>
      <c r="R20" s="124">
        <f>'Тест ответы'!P21*'Показатели'!$F$18*IF(R$4="да",$C20,1)</f>
        <v>0</v>
      </c>
      <c r="S20" s="123">
        <f>'Тест ответы'!Q21*'Показатели'!$F$20*IF(S$4="да",$C20,1)</f>
        <v>0</v>
      </c>
      <c r="T20" s="121">
        <f>'Тест ответы'!R21*'Показатели'!$F$21*C20</f>
        <v>0</v>
      </c>
      <c r="U20" s="121">
        <f>'Тест ответы'!S21*'Показатели'!$F$24*IF(U$4="да",$C20,1)</f>
        <v>0</v>
      </c>
      <c r="V20" s="121">
        <f>'Тест ответы'!T21*'Показатели'!$F$25*IF(V$4="да",$C20,1)</f>
        <v>0</v>
      </c>
      <c r="W20" s="121">
        <f>'Тест ответы'!U21*'Показатели'!$F$26*IF(W$4="да",$C20,1)</f>
        <v>0</v>
      </c>
      <c r="X20" s="121">
        <f>'Тест ответы'!V21*'Показатели'!$F$28*IF(X$4="да",$C20,1)</f>
        <v>0</v>
      </c>
      <c r="Y20" s="121">
        <f>'Тест ответы'!W21*'Показатели'!$F$29*IF(Y$4="да",$C20,1)</f>
        <v>0</v>
      </c>
      <c r="Z20" s="125">
        <f>'Тест ответы'!X21*'Показатели'!$F$33*IF(Z$4="да",$C20,1)</f>
        <v>0</v>
      </c>
      <c r="AA20" s="126">
        <f>'Тест ответы'!Y21*'Показатели'!$F$34*IF(AA$4="да",$C20,1)</f>
        <v>0</v>
      </c>
      <c r="AB20" s="126">
        <f>'Тест ответы'!Z21*'Показатели'!$F$35*IF(AB$4="да",$C20,1)</f>
        <v>0</v>
      </c>
      <c r="AC20" s="126">
        <f>'Тест ответы'!AA21*'Показатели'!$F$36*IF(AC$4="да",$C20,1)</f>
        <v>0</v>
      </c>
      <c r="AD20" s="126">
        <f>'Тест ответы'!AB21*'Показатели'!$F$37*IF(AD$4="да",$C20,1)</f>
        <v>0</v>
      </c>
      <c r="AE20" s="126">
        <f>'Тест ответы'!AC21*'Показатели'!$F$38*IF(AE$4="да",$C20,1)</f>
        <v>0</v>
      </c>
      <c r="AF20" s="126">
        <f>'Тест ответы'!AD21*'Показатели'!$F$39*IF(AF$4="да",$C20,1)</f>
        <v>0</v>
      </c>
      <c r="AG20" s="126">
        <f>'Тест ответы'!AE21*'Показатели'!$F$40*IF(AG$4="да",$C20,1)</f>
        <v>0</v>
      </c>
      <c r="AH20" s="126">
        <f>'Тест ответы'!AF21*'Показатели'!$F$41*IF(AH$4="да",$C20,1)</f>
        <v>0</v>
      </c>
      <c r="AI20" s="127">
        <f>'Тест ответы'!AG21*'Показатели'!$F$43*IF(AI$4="да",$C20,1)</f>
        <v>0</v>
      </c>
      <c r="AJ20" s="126">
        <f>'Тест ответы'!AH21*'Показатели'!$F$44*IF(AJ$4="да",$C20,1)</f>
        <v>0</v>
      </c>
      <c r="AK20" s="126">
        <f>'Тест ответы'!AI21*'Показатели'!$F$45*IF(AK$4="да",$C20,1)</f>
        <v>0</v>
      </c>
      <c r="AL20" s="126">
        <f>'Тест ответы'!AJ21*'Показатели'!$F$46*IF(AL$4="да",$C20,1)</f>
        <v>0</v>
      </c>
      <c r="AM20" s="126">
        <f>'Тест ответы'!AK21*'Показатели'!$F$47*IF(AM$4="да",$C20,1)</f>
        <v>0</v>
      </c>
      <c r="AN20" s="126">
        <f>'Тест ответы'!AL21*'Показатели'!$F$48*IF(AN$4="да",$C20,1)</f>
        <v>0</v>
      </c>
      <c r="AO20" s="126">
        <f>'Тест ответы'!AM21*'Показатели'!$F$49*IF(AO$4="да",$C20,1)</f>
        <v>0</v>
      </c>
      <c r="AP20" s="126">
        <f>'Тест ответы'!AN21*'Показатели'!$F$50*IF(AP$4="да",$C20,1)</f>
        <v>0</v>
      </c>
      <c r="AQ20" s="126">
        <f>'Тест ответы'!AO21*'Показатели'!$F$51*IF(AQ$4="да",$C20,1)</f>
        <v>0</v>
      </c>
      <c r="AR20" s="123">
        <f>'Тест ответы'!AP21*'Показатели'!$F$53*IF($AR$4="да",$C20,1)</f>
        <v>0</v>
      </c>
      <c r="AS20" s="128">
        <f>'Тест ответы'!AQ21*'Показатели'!$F$54*IF($AS$4="да",$C20,1)</f>
        <v>0</v>
      </c>
      <c r="AT20" s="127">
        <f>'Тест ответы'!AR21*'Показатели'!$F$56*IF(AT$4="да",$C20,1)</f>
        <v>0</v>
      </c>
      <c r="AU20" s="126">
        <f>'Тест ответы'!AS21*'Показатели'!$F$57*IF(AU$4="да",$C20,1)</f>
        <v>0</v>
      </c>
      <c r="AV20" s="126">
        <f>'Тест ответы'!AT21*'Показатели'!$F$58*IF(AV$4="да",$C20,1)</f>
        <v>0</v>
      </c>
      <c r="AW20" s="126">
        <f>'Тест ответы'!AU21*'Показатели'!$F$59*IF(AW$4="да",$C20,1)</f>
        <v>0</v>
      </c>
      <c r="AX20" s="126">
        <f>'Тест ответы'!AV21*'Показатели'!$F$60*IF(AX$4="да",$C20,1)</f>
        <v>0</v>
      </c>
      <c r="AY20" s="126">
        <f>'Тест ответы'!AW21*'Показатели'!$F$61*IF(AY$4="да",$C20,1)</f>
        <v>0</v>
      </c>
      <c r="AZ20" s="129">
        <f>'Тест ответы'!AX21*'Показатели'!$F$64*IF($AZ$4="да",$C20,1)</f>
        <v>0</v>
      </c>
      <c r="BA20" s="121">
        <f>'Тест ответы'!AY21*'Показатели'!$F$65*IF($BA$4="да",$C20,1)</f>
        <v>0</v>
      </c>
      <c r="BB20" s="121">
        <f>'Тест ответы'!AZ21*'Показатели'!$F$66*IF($BA$4="да",$C20,1)</f>
        <v>0</v>
      </c>
      <c r="BC20" s="121">
        <f>'Тест ответы'!BA21*'Показатели'!$F$67*IF($BC$4="да",$C20,1)</f>
        <v>0</v>
      </c>
      <c r="BD20" s="121">
        <f>'Тест ответы'!BB21*'Показатели'!$F$68*IF($BD$4="да",$C20,1)</f>
        <v>0</v>
      </c>
      <c r="BE20" s="121">
        <f>'Тест ответы'!BC21*'Показатели'!$F$69*IF($BE$4="да",$C20,1)</f>
        <v>0</v>
      </c>
      <c r="BF20" s="121">
        <f>'Тест ответы'!BD21*'Показатели'!$F$70*IF($BF$4="да",$C20,1)</f>
        <v>0</v>
      </c>
      <c r="BG20" s="121">
        <f>'Тест ответы'!BE21*'Показатели'!$F$71*IF($BG$4="да",$C20,1)</f>
        <v>0</v>
      </c>
      <c r="BH20" s="128">
        <f>'Тест ответы'!BF21*'Показатели'!$F$72*IF($BH$4="да",$C20,1)</f>
        <v>0</v>
      </c>
      <c r="BI20" s="121">
        <f>'Тест ответы'!BG21*'Показатели'!$F$75*IF($BI$4="да",$C20,1)</f>
        <v>0</v>
      </c>
      <c r="BJ20" s="121">
        <f>'Тест ответы'!BH21*'Показатели'!$F$76*IF($BJ$4="да",$C20,1)</f>
        <v>0</v>
      </c>
      <c r="BK20" s="121">
        <f>'Тест ответы'!BI21*'Показатели'!$F$77*IF($BK$4="да",$C20,1)</f>
        <v>0</v>
      </c>
      <c r="BL20" s="121">
        <f>'Тест ответы'!BJ21*'Показатели'!$F$78*IF($BL$4="да",$C20,1)</f>
        <v>0</v>
      </c>
      <c r="BM20" s="121">
        <f>'Тест ответы'!BK21*'Показатели'!$F$79*IF($BM$4="да",$C20,1)</f>
        <v>0</v>
      </c>
      <c r="BN20" s="121">
        <f>'Тест ответы'!BL21*'Показатели'!$F$80*IF($BN$4="да",$C20,1)</f>
        <v>0</v>
      </c>
      <c r="BO20" s="128">
        <f>'Тест ответы'!BM21*'Показатели'!$F$81*IF($BO$4="да",$C20,1)</f>
        <v>0</v>
      </c>
      <c r="BP20" s="121">
        <f>'Тест ответы'!BN21*'Показатели'!$F$86*IF(BP$4="да",$C20,1)</f>
        <v>0</v>
      </c>
      <c r="BQ20" s="121">
        <f>'Тест ответы'!BO21*'Показатели'!$F$87*IF(BQ$4="да",$C20,1)</f>
        <v>0</v>
      </c>
      <c r="BR20" s="121">
        <f>'Тест ответы'!BP21*'Показатели'!$F$88*IF(BR$4="да",$C20,1)</f>
        <v>0</v>
      </c>
      <c r="BS20" s="121">
        <f>'Тест ответы'!BQ21*'Показатели'!$F$89*IF($BS$4="да",$C20,1)</f>
        <v>0</v>
      </c>
      <c r="BT20" s="121">
        <f>'Тест ответы'!BR21*'Показатели'!$F$90*IF($BT$4="да",$C20,1)</f>
        <v>0</v>
      </c>
      <c r="BU20" s="121">
        <f>'Тест ответы'!BS21*'Показатели'!$F$91*IF($BU$4="да",$C20,1)</f>
        <v>0</v>
      </c>
      <c r="BV20" s="121">
        <f>'Тест ответы'!BT21*'Показатели'!$F$92*IF($BV$4="да",$C20,1)</f>
        <v>0</v>
      </c>
      <c r="BW20" s="121">
        <f>'Тест ответы'!BU21*'Показатели'!$F$93*IF($BW$4="да",$C20,1)</f>
        <v>0</v>
      </c>
      <c r="BX20" s="121">
        <f>'Тест ответы'!BV21*'Показатели'!$F$94*IF($BX$4="да",$C20,1)</f>
        <v>0</v>
      </c>
      <c r="BY20" s="121">
        <f>'Тест ответы'!BW21*'Показатели'!$F$95*IF($BY$4="да",$C20,1)</f>
        <v>0</v>
      </c>
      <c r="BZ20" s="121">
        <f>'Тест ответы'!BX21*'Показатели'!$F$96*IF($BZ$4="да",$C20,1)</f>
        <v>0</v>
      </c>
      <c r="CA20" s="121">
        <f>'Тест ответы'!BY21*'Показатели'!$F$97*IF($CA$4="да",$C20,1)</f>
        <v>0</v>
      </c>
      <c r="CB20" s="121">
        <f>'Тест ответы'!BZ21*'Показатели'!$F$99*IF($CB$4="да",$C20,1)</f>
        <v>0</v>
      </c>
      <c r="CC20" s="121">
        <f>'Тест ответы'!CA21*'Показатели'!$F$100*IF($CC$4="да",$C20,1)</f>
        <v>0</v>
      </c>
      <c r="CD20" s="121">
        <f>'Тест ответы'!CB21*'Показатели'!$F$101*IF($CD$4="да",$C20,1)</f>
        <v>0</v>
      </c>
      <c r="CE20" s="121">
        <f>'Тест ответы'!CC21*'Показатели'!$F$102*IF($CE$4="да",$C20,1)</f>
        <v>0</v>
      </c>
      <c r="CF20" s="121">
        <f>'Тест ответы'!CD21*'Показатели'!$F$103*IF($CF$4="да",$C20,1)</f>
        <v>0</v>
      </c>
      <c r="CG20" s="121">
        <f>'Тест ответы'!CE21*'Показатели'!$F$104*IF($CG$4="да",$C20,1)</f>
        <v>0</v>
      </c>
      <c r="CH20" s="121">
        <f>'Тест ответы'!CF21*'Показатели'!$F$105*IF($CH$4="да",$C20,1)</f>
        <v>0</v>
      </c>
      <c r="CI20" s="121">
        <f>'Тест ответы'!CG21*'Показатели'!$F$106*IF($CI$4="да",$C20,1)</f>
        <v>0</v>
      </c>
      <c r="CJ20" s="121">
        <f>'Тест ответы'!CH21*'Показатели'!$F$107*IF($CJ$4="да",$C20,1)</f>
        <v>0</v>
      </c>
      <c r="CK20" s="121">
        <f>'Тест ответы'!CI21*'Показатели'!$F$108*IF($CK$4="да",$C20,1)</f>
        <v>0</v>
      </c>
      <c r="CL20" s="121">
        <f>'Тест ответы'!CJ21*'Показатели'!$F$109*IF($CL$4="да",$C20,1)</f>
        <v>0</v>
      </c>
      <c r="CM20" s="121">
        <f>'Тест ответы'!CK21*'Показатели'!$F$110*IF($CM$4="да",$C20,1)</f>
        <v>0</v>
      </c>
      <c r="CN20" s="121">
        <f>'Тест ответы'!CL21*'Показатели'!$F$111*IF($CN$4="да",$C20,1)</f>
        <v>0</v>
      </c>
      <c r="CO20" s="121">
        <f>'Тест ответы'!CM21*'Показатели'!$F$112*IF($CO$4="да",$C20,1)</f>
        <v>0</v>
      </c>
      <c r="CP20" s="128">
        <f>'Тест ответы'!CN21*'Показатели'!$F$113*IF($CP$4="да",$C20,1)</f>
        <v>0</v>
      </c>
      <c r="CQ20" s="121">
        <f>'Тест ответы'!CO21*'Показатели'!$F$118*IF(CQ$4="да",$C20,1)</f>
        <v>0</v>
      </c>
      <c r="CR20" s="121">
        <f>'Тест ответы'!CP21*'Показатели'!$F$119*IF(CR$4="да",$C20,1)</f>
        <v>0</v>
      </c>
      <c r="CS20" s="121">
        <f>'Тест ответы'!CQ21*'Показатели'!$F$120*IF(CS$4="да",$C20,1)</f>
        <v>0</v>
      </c>
      <c r="CT20" s="121">
        <f>'Тест ответы'!CR21*'Показатели'!$F$121*IF($CT$4="да",$C20,1)</f>
        <v>0</v>
      </c>
      <c r="CU20" s="121">
        <f>'Тест ответы'!CS21*'Показатели'!$F$122*IF($CU$4="да",$C20,1)</f>
        <v>0</v>
      </c>
      <c r="CV20" s="121">
        <f>'Тест ответы'!CT21*'Показатели'!$F$123*IF($CV$4="да",$C20,1)</f>
        <v>0</v>
      </c>
      <c r="CW20" s="121">
        <f>'Тест ответы'!CU21*'Показатели'!$F$124*IF($CW$4="да",$C20,1)</f>
        <v>0</v>
      </c>
      <c r="CX20" s="121">
        <f>'Тест ответы'!CV21*'Показатели'!$F$125*IF($CX$4="да",$C20,1)</f>
        <v>0</v>
      </c>
      <c r="CY20" s="121">
        <f>'Тест ответы'!CW21*'Показатели'!$F$126*IF($CY$4="да",$C20,1)</f>
        <v>0</v>
      </c>
      <c r="CZ20" s="121">
        <f>'Тест ответы'!CX21*'Показатели'!$F$127*IF($CZ$4="да",$C20,1)</f>
        <v>0</v>
      </c>
      <c r="DA20" s="121">
        <f>'Тест ответы'!CY21*'Показатели'!$F$128*IF($DA$4="да",$C20,1)</f>
        <v>0</v>
      </c>
      <c r="DB20" s="121">
        <f>'Тест ответы'!CZ21*'Показатели'!$F$129*IF($DB$4="да",$C20,1)</f>
        <v>0</v>
      </c>
      <c r="DC20" s="121">
        <f>'Тест ответы'!DA21*'Показатели'!$F$131*IF($DC$4="да",$C20,1)</f>
        <v>0</v>
      </c>
      <c r="DD20" s="121">
        <f>'Тест ответы'!DB21*'Показатели'!$F$132*IF($DD$4="да",$C20,1)</f>
        <v>0</v>
      </c>
      <c r="DE20" s="121">
        <f>'Тест ответы'!DC21*'Показатели'!$F$133*IF($DE$4="да",$C20,1)</f>
        <v>0</v>
      </c>
      <c r="DF20" s="121">
        <f>'Тест ответы'!DD21*'Показатели'!$F$134*IF($DF$4="да",$C20,1)</f>
        <v>0</v>
      </c>
      <c r="DG20" s="121">
        <f>'Тест ответы'!DE21*'Показатели'!$F$135*IF($DG$4="да",$C20,1)</f>
        <v>0</v>
      </c>
      <c r="DH20" s="121">
        <f>'Тест ответы'!DF21*'Показатели'!$F$136*IF($DH19="да",$C20,1)</f>
        <v>0</v>
      </c>
      <c r="DI20" s="121">
        <f>'Тест ответы'!DG21*'Показатели'!$F$137*IF($DI$4="да",$C20,1)</f>
        <v>0</v>
      </c>
      <c r="DJ20" s="121">
        <f>'Тест ответы'!DH21*'Показатели'!$F$138*IF($DJ$4="да",$C20,1)</f>
        <v>0</v>
      </c>
      <c r="DK20" s="122">
        <f>'Тест ответы'!DH21*'Показатели'!$F$139*IF($DK$4="да",$C20,1)</f>
        <v>0</v>
      </c>
      <c r="DL20" s="130" t="str">
        <f>'Тест ответы'!DJ21*#REF!*IF($DL$4="да",$C20,1)</f>
        <v>#REF!</v>
      </c>
      <c r="DM20" s="122" t="str">
        <f>'Тест ответы'!DK21*#REF!*IF(DM$4="да",$C20,1)</f>
        <v>#REF!</v>
      </c>
      <c r="DN20" s="122" t="str">
        <f>'Тест ответы'!DL21*#REF!*IF(DN$4="да",$C20,1)</f>
        <v>#REF!</v>
      </c>
      <c r="DO20" s="131" t="str">
        <f>'Тест ответы'!DM21*#REF!*IF($DO$4="да",$C20,1)</f>
        <v>#REF!</v>
      </c>
      <c r="DP20" s="122">
        <f>'Тест ответы'!DN21*'Показатели'!$F$141*IF($DP$4="да",$C20,1)</f>
        <v>0</v>
      </c>
      <c r="DQ20" s="122">
        <f>'Тест ответы'!DO21*'Показатели'!$F$142*IF(DQ$4="да",$C20,1)</f>
        <v>0</v>
      </c>
      <c r="DR20" s="132">
        <f>'Тест ответы'!DP21*'Показатели'!$F$144*$C20</f>
        <v>0</v>
      </c>
      <c r="DS20" s="122">
        <f>'Тест ответы'!DQ21*'Показатели'!$F$151*$C20</f>
        <v>0</v>
      </c>
      <c r="DT20" s="122">
        <f>'Тест ответы'!DR21*'Показатели'!$F$154*$C20</f>
        <v>0</v>
      </c>
      <c r="DU20" s="122">
        <f>'Тест ответы'!DS21*'Показатели'!$F$157*$C20</f>
        <v>0</v>
      </c>
      <c r="DV20" s="122">
        <f>'Тест ответы'!DT21*'Показатели'!$F$163*$C20</f>
        <v>0</v>
      </c>
      <c r="DW20" s="122">
        <f>'Тест ответы'!DU21*'Показатели'!$F$166*$C20</f>
        <v>0</v>
      </c>
      <c r="DX20" s="133">
        <f>'Тест ответы'!DV21*'Показатели'!$F$169*$C20</f>
        <v>0</v>
      </c>
      <c r="DY20" s="126">
        <f>'Тест ответы'!DW21*'Показатели'!$F$171*IF($DY$4="да",$C20,1)</f>
        <v>0</v>
      </c>
      <c r="DZ20" s="126">
        <f>'Тест ответы'!DX21*'Показатели'!$F$172*IF($DZ$4="да",$C20,1)</f>
        <v>0</v>
      </c>
      <c r="EA20" s="126">
        <f>'Тест ответы'!DY21*'Показатели'!$F$173*IF($EA$4="да",$C20,1)</f>
        <v>0</v>
      </c>
      <c r="EB20" s="126">
        <f>'Тест ответы'!DZ21*'Показатели'!$F$174*IF($EB$4="да",$C20,1)</f>
        <v>0</v>
      </c>
      <c r="EC20" s="126">
        <f>'Тест ответы'!EA21*'Показатели'!$F$175*IF($EC$4="да",$C20,1)</f>
        <v>0</v>
      </c>
      <c r="ED20" s="126">
        <f>'Тест ответы'!EB21*'Показатели'!$F$176*IF($ED$4="да",$C20,1)</f>
        <v>0</v>
      </c>
      <c r="EE20" s="126">
        <f>'Тест ответы'!EC21*'Показатели'!$F$177*IF($EE$4="да",$C20,1)</f>
        <v>0</v>
      </c>
      <c r="EF20" s="126">
        <f>'Тест ответы'!ED21*'Показатели'!$F$178*IF($EF$4="да",$C20,1)</f>
        <v>0</v>
      </c>
      <c r="EG20" s="126">
        <f>'Тест ответы'!EE21*'Показатели'!$F$179*IF($EG$4="да",$C20,1)</f>
        <v>0</v>
      </c>
      <c r="EH20" s="126">
        <f>'Тест ответы'!EF21*'Показатели'!$F$180*IF($EH$4="да",$C20,1)</f>
        <v>0</v>
      </c>
      <c r="EI20" s="126">
        <f>'Тест ответы'!EG21*'Показатели'!$F$181*IF($EI$4="да",$C20,1)</f>
        <v>0</v>
      </c>
      <c r="EJ20" s="126">
        <f>'Тест ответы'!EH21*'Показатели'!$F$182*IF($EJ$4="да",$C20,1)</f>
        <v>0</v>
      </c>
      <c r="EK20" s="126">
        <f>'Тест ответы'!EI21*'Показатели'!$F$183*IF($EK$4="да",$C20,1)</f>
        <v>0</v>
      </c>
      <c r="EL20" s="126">
        <f>'Тест ответы'!EJ21*'Показатели'!$F$184*IF($EL$4="да",$C20,1)</f>
        <v>0</v>
      </c>
      <c r="EM20" s="126">
        <f>'Тест ответы'!EK21*'Показатели'!$F$185*IF($EM$4="да",$C20,1)</f>
        <v>0</v>
      </c>
      <c r="EN20" s="126">
        <f>'Тест ответы'!EL21*'Показатели'!$F$186*IF($EN$4="да",$C20,1)</f>
        <v>0</v>
      </c>
      <c r="EO20" s="126">
        <f>'Тест ответы'!EM21*'Показатели'!$F$187*IF($EO$4="да",$C20,1)</f>
        <v>0</v>
      </c>
      <c r="EP20" s="126">
        <f>'Тест ответы'!EN21*'Показатели'!$F$188*IF($EP$4="да",$C20,1)</f>
        <v>0</v>
      </c>
      <c r="EQ20" s="126">
        <f>'Тест ответы'!EO21*'Показатели'!$F$189*IF($EQ$4="да",$C20,1)</f>
        <v>0</v>
      </c>
      <c r="ER20" s="126">
        <f>'Тест ответы'!EP21*'Показатели'!$F$190*IF($ER$4="да",$C20,1)</f>
        <v>0</v>
      </c>
      <c r="ES20" s="134">
        <f>'Тест ответы'!EQ21*'Показатели'!$F$191*IF($ES$4="да",$C20,1)</f>
        <v>0</v>
      </c>
      <c r="ET20" s="126">
        <f>'Тест ответы'!ER21*'Показатели'!$F$193*IF($ET$4="да",$C20,1)</f>
        <v>0</v>
      </c>
      <c r="EU20" s="126">
        <f>'Тест ответы'!ES21*'Показатели'!$F$194*IF($EU$4="да",$C20,1)</f>
        <v>0</v>
      </c>
      <c r="EV20" s="126">
        <f>'Тест ответы'!ET21*'Показатели'!$F$195*IF($EV$4="да",$C20,1)</f>
        <v>0</v>
      </c>
      <c r="EW20" s="126">
        <f>'Тест ответы'!EU21*'Показатели'!$F$196*IF($EW$4="да",$C20,1)</f>
        <v>0</v>
      </c>
      <c r="EX20" s="126">
        <f>'Тест ответы'!EV21*'Показатели'!$F$197*IF($EX$4="да",$C20,1)</f>
        <v>0</v>
      </c>
      <c r="EY20" s="126">
        <f>'Тест ответы'!EW21*'Показатели'!$F$198*IF($EY$4="да",$C20,1)</f>
        <v>0</v>
      </c>
      <c r="EZ20" s="126">
        <f>'Тест ответы'!EX21*'Показатели'!$F$199*IF($EZ$4="да",$C20,1)</f>
        <v>0</v>
      </c>
      <c r="FA20" s="126">
        <f>'Тест ответы'!EY21*'Показатели'!$F$200*IF($FA$4="да",$C20,1)</f>
        <v>0</v>
      </c>
      <c r="FB20" s="126">
        <f>'Тест ответы'!EZ21*'Показатели'!$F$201*IF($FB$4="да",$C20,1)</f>
        <v>0</v>
      </c>
      <c r="FC20" s="126">
        <f>'Тест ответы'!FA21*'Показатели'!$F$202*IF($FC$4="да",$C20,1)</f>
        <v>0</v>
      </c>
      <c r="FD20" s="126">
        <f>'Тест ответы'!FB21*'Показатели'!$F$203*IF($FD$4="да",$C20,1)</f>
        <v>0</v>
      </c>
      <c r="FE20" s="126">
        <f>'Тест ответы'!FC21*'Показатели'!$F$204*IF($FE$4="да",$C20,1)</f>
        <v>0</v>
      </c>
      <c r="FF20" s="126">
        <f>'Тест ответы'!FD21*'Показатели'!$F$205*IF($FF$4="да",$C20,1)</f>
        <v>0</v>
      </c>
      <c r="FG20" s="126">
        <f>'Тест ответы'!FE21*'Показатели'!$F$206*IF($FG$4="да",$C20,1)</f>
        <v>0</v>
      </c>
      <c r="FH20" s="126">
        <f>'Тест ответы'!FF21*'Показатели'!$F$207*IF($FH$4="да",$C20,1)</f>
        <v>0</v>
      </c>
      <c r="FI20" s="126">
        <f>'Тест ответы'!FG21*'Показатели'!$F$208*IF($FI$4="да",$C20,1)</f>
        <v>0</v>
      </c>
      <c r="FJ20" s="126">
        <f>'Тест ответы'!FH21*'Показатели'!$F$209*IF($FJ$4="да",$C20,1)</f>
        <v>0</v>
      </c>
      <c r="FK20" s="135">
        <f>'Тест ответы'!FI21*'Показатели'!$F$210*IF($FK$4="да",$C20,1)</f>
        <v>0</v>
      </c>
      <c r="FL20" s="122">
        <f>'Тест ответы'!FJ21*'Показатели'!$F$214*IF(FL$4="да",$C20,1)</f>
        <v>0</v>
      </c>
      <c r="FM20" s="122">
        <f>'Тест ответы'!FK21*'Показатели'!$F$215*IF(FM$4="да",$C20,1)</f>
        <v>0</v>
      </c>
      <c r="FN20" s="122">
        <f>'Тест ответы'!FL21*'Показатели'!$F$217*IF(FN$4="да",$C20,1)</f>
        <v>0</v>
      </c>
      <c r="FO20" s="122">
        <f>'Тест ответы'!FM21*'Показатели'!$F$218*IF(FO$4="да",$C20,1)</f>
        <v>0</v>
      </c>
      <c r="FP20" s="122">
        <f>'Тест ответы'!FN21*'Показатели'!$F$220*IF(FP$4="да",$C20,1)</f>
        <v>0</v>
      </c>
      <c r="FQ20" s="122">
        <f>'Тест ответы'!FO21*'Показатели'!$F$221*IF(FQ$4="да",$C20,1)</f>
        <v>0</v>
      </c>
      <c r="FR20" s="122">
        <f>'Тест ответы'!FP21*'Показатели'!$F$222*IF(FR$4="да",$C20,1)</f>
        <v>0</v>
      </c>
      <c r="FS20" s="122">
        <f>'Тест ответы'!FQ21*'Показатели'!$F$223*IF(FS$4="да",$C20,1)</f>
        <v>0</v>
      </c>
      <c r="FT20" s="122">
        <f>'Тест ответы'!FR21*'Показатели'!$F$224*IF(FT$4="да",$C20,1)</f>
        <v>0</v>
      </c>
      <c r="FU20" s="122">
        <f>'Тест ответы'!FS21*'Показатели'!$F$225*IF(FU$4="да",$C20,1)</f>
        <v>0</v>
      </c>
      <c r="FV20" s="122">
        <f>'Тест ответы'!FT21*'Показатели'!$F$227*IF(FV$4="да",$C20,1)</f>
        <v>0</v>
      </c>
      <c r="FW20" s="122">
        <f>'Тест ответы'!FU21*'Показатели'!$F$228*IF(FW$4="да",$C20,1)</f>
        <v>0</v>
      </c>
      <c r="FX20" s="122">
        <f>'Тест ответы'!FV21*'Показатели'!$F$229*IF(FX$4="да",$C20,1)</f>
        <v>0</v>
      </c>
      <c r="FY20" s="122">
        <f>'Тест ответы'!FW21*'Показатели'!$F$230*IF(FY$4="да",$C20,1)</f>
        <v>0</v>
      </c>
      <c r="FZ20" s="122">
        <f>'Тест ответы'!FX21*'Показатели'!$F$231*IF(FZ$4="да",$C20,1)</f>
        <v>0</v>
      </c>
      <c r="GA20" s="122">
        <f>'Тест ответы'!FY21*'Показатели'!$F$232*IF(GA$4="да",$C20,1)</f>
        <v>0</v>
      </c>
      <c r="GB20" s="122">
        <f>'Тест ответы'!FZ21*'Показатели'!$F$235*IF($GB$4="да",$C20,1)</f>
        <v>0</v>
      </c>
      <c r="GC20" s="122">
        <f>'Тест ответы'!GA21*'Показатели'!$F$236*IF($GC$4="да",$C20,1)</f>
        <v>0</v>
      </c>
      <c r="GD20" s="122">
        <f>'Тест ответы'!GB21*'Показатели'!$F$238*IF($GD$4="да",$C20,1)</f>
        <v>0</v>
      </c>
      <c r="GE20" s="122">
        <f>'Тест ответы'!GC21*'Показатели'!$F$239*IF($GE$4="да",$C20,1)</f>
        <v>0</v>
      </c>
      <c r="GF20" s="122">
        <f>'Тест ответы'!GD21*'Показатели'!$F$241*IF($GF$4="да",$C20,1)</f>
        <v>0</v>
      </c>
      <c r="GG20" s="122">
        <f>'Тест ответы'!GE21*'Показатели'!$F$242*IF($GG$4="да",$C20,1)</f>
        <v>0</v>
      </c>
      <c r="GH20" s="122">
        <f>'Тест ответы'!GF21*'Показатели'!$F$243*IF($GH$4="да",$C20,1)</f>
        <v>0</v>
      </c>
      <c r="GI20" s="122">
        <f>'Тест ответы'!GG21*'Показатели'!$F$244*IF($GI$4="да",$C20,1)</f>
        <v>0</v>
      </c>
      <c r="GJ20" s="122">
        <f>'Тест ответы'!GH21*'Показатели'!$F$245*IF($GJ$4="да",$C20,1)</f>
        <v>0</v>
      </c>
      <c r="GK20" s="122">
        <f>'Тест ответы'!GI21*'Показатели'!$F$246*IF($GK$4="да",$C20,1)</f>
        <v>0</v>
      </c>
      <c r="GL20" s="122">
        <f>'Тест ответы'!GJ21*'Показатели'!$F$248*IF($GL$4="да",$C20,1)</f>
        <v>0</v>
      </c>
      <c r="GM20" s="122">
        <f>'Тест ответы'!GK21*'Показатели'!$F$249*IF($GM$4="да",$C20,1)</f>
        <v>0</v>
      </c>
      <c r="GN20" s="122">
        <f>'Тест ответы'!GL21*'Показатели'!$F$250*IF($GN$4="да",$C20,1)</f>
        <v>0</v>
      </c>
      <c r="GO20" s="122">
        <f>'Тест ответы'!GM21*'Показатели'!$F$251*IF($GO$4="да",$C20,1)</f>
        <v>0</v>
      </c>
      <c r="GP20" s="122">
        <f>'Тест ответы'!GN21*'Показатели'!$F$252*IF($GP$4="да",$C20,1)</f>
        <v>0</v>
      </c>
      <c r="GQ20" s="122">
        <f>'Тест ответы'!GO21*'Показатели'!$F$253*IF($GQ$4="да",$C20,1)</f>
        <v>0</v>
      </c>
      <c r="GR20" s="132">
        <f>'Тест ответы'!GP21*'Показатели'!$F$256*IF($GR$4="да",$C20,1)</f>
        <v>0</v>
      </c>
      <c r="GS20" s="122">
        <f>'Тест ответы'!GQ21*'Показатели'!$F$257*IF($GS$4="да",$C20,1)</f>
        <v>0</v>
      </c>
      <c r="GT20" s="122">
        <f>'Тест ответы'!GR21*'Показатели'!$F$258*IF($GT$4="да",$C20,1)</f>
        <v>0</v>
      </c>
      <c r="GU20" s="122">
        <f>'Тест ответы'!GS21*'Показатели'!$F$260*IF($GU$4="да",$C20,1)</f>
        <v>0</v>
      </c>
      <c r="GV20" s="122">
        <f>'Тест ответы'!GT21*'Показатели'!$F$261*IF($GV$4="да",$C20,1)</f>
        <v>0</v>
      </c>
      <c r="GW20" s="122">
        <f>'Тест ответы'!GU21*'Показатели'!$F$262*IF($GW$4="да",$C20,1)</f>
        <v>0</v>
      </c>
      <c r="GX20" s="122">
        <f>'Тест ответы'!GV21*'Показатели'!$F$264*IF($GX$4="да",$C20,1)</f>
        <v>0</v>
      </c>
      <c r="GY20" s="122">
        <f>'Тест ответы'!GW21*'Показатели'!$F$265*IF($GY$4="да",$C20,1)</f>
        <v>0</v>
      </c>
      <c r="GZ20" s="122">
        <f>'Тест ответы'!GX21*'Показатели'!$F$266*IF($GZ$4="да",$C20,1)</f>
        <v>0</v>
      </c>
      <c r="HA20" s="122">
        <f>'Тест ответы'!GY21*'Показатели'!$F$267*IF($HA$4="да",$C20,1)</f>
        <v>0</v>
      </c>
      <c r="HB20" s="122">
        <f>'Тест ответы'!GZ21*'Показатели'!$F$269*IF($HB$4="да",$C20,1)</f>
        <v>0</v>
      </c>
      <c r="HC20" s="122">
        <f>'Тест ответы'!HA21*'Показатели'!$F$270*IF($HC$4="да",$C20,1)</f>
        <v>0</v>
      </c>
      <c r="HD20" s="122">
        <f>'Тест ответы'!HB21*'Показатели'!$F$271*IF($HD$4="да",$C20,1)</f>
        <v>0</v>
      </c>
      <c r="HE20" s="122">
        <f>'Тест ответы'!HC21*'Показатели'!$F$272*IF($HE$4="да",$C20,1)</f>
        <v>0</v>
      </c>
      <c r="HF20" s="122">
        <f>'Тест ответы'!HD21*'Показатели'!$F$274*IF($HF$4="да",$C20,1)</f>
        <v>0</v>
      </c>
      <c r="HG20" s="122">
        <f>'Тест ответы'!HE21*'Показатели'!$F$275*IF($HG$4="да",$C20,1)</f>
        <v>0</v>
      </c>
      <c r="HH20" s="122">
        <f>'Тест ответы'!HF21*'Показатели'!$F$276*IF($HH$4="да",$C20,1)</f>
        <v>0</v>
      </c>
      <c r="HI20" s="122">
        <f>'Тест ответы'!HG21*'Показатели'!$F$277*IF($HI$4="да",$C20,1)</f>
        <v>0</v>
      </c>
      <c r="HJ20" s="122">
        <f>'Тест ответы'!HH21*'Показатели'!$F$278*IF($HJ$4="да",$C20,1)</f>
        <v>0</v>
      </c>
      <c r="HK20" s="122">
        <f>'Тест ответы'!HI21*'Показатели'!$F$279*IF($HK$4="да",$C20,1)</f>
        <v>0</v>
      </c>
      <c r="HL20" s="122">
        <f>'Тест ответы'!HJ21*'Показатели'!$F$280*IF($HL$4="да",$C20,1)</f>
        <v>0</v>
      </c>
      <c r="HM20" s="122">
        <f>'Тест ответы'!HK21*'Показатели'!$F$281*IF($HM$4="да",$C20,1)</f>
        <v>0</v>
      </c>
      <c r="HN20" s="122">
        <f>'Тест ответы'!HL21*'Показатели'!$F$282*IF($HN$4="да",$C20,1)</f>
        <v>0</v>
      </c>
      <c r="HO20" s="122">
        <f>'Тест ответы'!HM21*'Показатели'!$F$284*IF($HO$4="да",$C20,1)</f>
        <v>0</v>
      </c>
      <c r="HP20" s="122">
        <f>'Тест ответы'!HN21*'Показатели'!$F$285*IF($HP$4="да",$C20,1)</f>
        <v>0</v>
      </c>
      <c r="HQ20" s="122">
        <f>'Тест ответы'!HO21*'Показатели'!$F$286*IF($HQ$4="да",$C20,1)</f>
        <v>0</v>
      </c>
      <c r="HR20" s="122">
        <f>'Тест ответы'!HP21*'Показатели'!$F$287*IF($HR$4="да",$C20,1)</f>
        <v>0</v>
      </c>
      <c r="HS20" s="122">
        <f>'Тест ответы'!HQ21*'Показатели'!$F$288*IF($HS$4="да",$C20,1)</f>
        <v>0</v>
      </c>
      <c r="HT20" s="122">
        <f>'Тест ответы'!HR21*'Показатели'!$F$289*IF(HT$4="да",$C20,1)</f>
        <v>0</v>
      </c>
      <c r="HU20" s="122">
        <f>'Тест ответы'!HS21*'Показатели'!$F$290*IF($HU$4="да",$C20,1)</f>
        <v>0</v>
      </c>
      <c r="HV20" s="122">
        <f>'Тест ответы'!HT21*'Показатели'!$F$291*IF($HV$4="да",$C20,1)</f>
        <v>0</v>
      </c>
      <c r="HW20" s="122">
        <f>'Тест ответы'!HU21*'Показатели'!$F$292*IF($HW$4="да",$C20,1)</f>
        <v>0</v>
      </c>
      <c r="HX20" s="122" t="str">
        <f>'Тест ответы'!HV21*#REF!*C20</f>
        <v>#REF!</v>
      </c>
      <c r="HY20" s="133" t="str">
        <f>'Тест ответы'!HW21*#REF!*C20</f>
        <v>#REF!</v>
      </c>
      <c r="HZ20" s="122">
        <f>'Тест ответы'!HX21*'Показатели'!$F$295*IF(HZ$4="да",$C20,1)</f>
        <v>0</v>
      </c>
      <c r="IA20" s="122">
        <f>'Тест ответы'!HY21*'Показатели'!$F$296*IF(IA$4="да",$C20,1)</f>
        <v>0</v>
      </c>
      <c r="IB20" s="122">
        <f>'Тест ответы'!HZ21*'Показатели'!$F$297*IF(IB$4="да",$C20,1)</f>
        <v>0</v>
      </c>
      <c r="IC20" s="122">
        <f>'Тест ответы'!IA21*'Показатели'!$F$299*IF(IC$4="да",$C20,1)</f>
        <v>0</v>
      </c>
      <c r="ID20" s="122">
        <f>'Тест ответы'!IB21*'Показатели'!$F$300*IF(ID$4="да",$C20,1)</f>
        <v>0</v>
      </c>
      <c r="IE20" s="122">
        <f>'Тест ответы'!IC21*'Показатели'!$F$301*IF(IE$4="да",$C20,1)</f>
        <v>0</v>
      </c>
      <c r="IF20" s="122">
        <f>'Тест ответы'!ID21*'Показатели'!$F$303*IF(IF$4="да",$C20,1)</f>
        <v>0</v>
      </c>
      <c r="IG20" s="122">
        <f>'Тест ответы'!IE21*'Показатели'!$F$304*IF(IG$4="да",$C20,1)</f>
        <v>0</v>
      </c>
      <c r="IH20" s="122">
        <f>'Тест ответы'!IF21*'Показатели'!$F$305*IF(IH$4="да",$C20,1)</f>
        <v>0</v>
      </c>
      <c r="II20" s="122">
        <f>'Тест ответы'!IG21*'Показатели'!$F$307*IF(II$4="да",$C20,1)</f>
        <v>0</v>
      </c>
      <c r="IJ20" s="122">
        <f>'Тест ответы'!IH21*'Показатели'!$F$308*IF(IJ$4="да",$C20,1)</f>
        <v>0</v>
      </c>
      <c r="IK20" s="122">
        <f>'Тест ответы'!II21*'Показатели'!$F$309*IF(IK$4="да",$C20,1)</f>
        <v>0</v>
      </c>
      <c r="IL20" s="122">
        <f>'Тест ответы'!IJ21*'Показатели'!$F$313*IF(IL$4="да",$C20,1)</f>
        <v>0</v>
      </c>
      <c r="IM20" s="122">
        <f>'Тест ответы'!IK21*'Показатели'!$F$314*IF(IM$4="да",$C20,1)</f>
        <v>0</v>
      </c>
      <c r="IN20" s="122">
        <f>'Тест ответы'!IL21*'Показатели'!$F$315*IF(IN$4="да",$C20,1)</f>
        <v>0</v>
      </c>
      <c r="IO20" s="122">
        <f>'Тест ответы'!IM21*'Показатели'!$F$316*IF(IO$4="да",$C20,1)</f>
        <v>0</v>
      </c>
      <c r="IP20" s="122">
        <f>'Тест ответы'!IN21*'Показатели'!$F$317*IF(IP$4="да",$C20,1)</f>
        <v>0</v>
      </c>
      <c r="IQ20" s="122">
        <f>'Тест ответы'!IO21*'Показатели'!$F$318*IF(IQ$4="да",$C20,1)</f>
        <v>0</v>
      </c>
      <c r="IR20" s="122">
        <f>'Тест ответы'!IP21*'Показатели'!$F$320*IF(IR$4="да",$C20,1)</f>
        <v>0</v>
      </c>
      <c r="IS20" s="122">
        <f>'Тест ответы'!IQ21*'Показатели'!$F$321*IF(IS$4="да",$C20,1)</f>
        <v>0</v>
      </c>
      <c r="IT20" s="122">
        <f>'Тест ответы'!IR21*'Показатели'!$F$322*IF(IT$4="да",$C20,1)</f>
        <v>0</v>
      </c>
      <c r="IU20" s="122">
        <f>'Тест ответы'!IS21*'Показатели'!$F$323*IF(IU$4="да",$C20,1)</f>
        <v>0</v>
      </c>
      <c r="IV20" s="122">
        <f>'Тест ответы'!IT21*'Показатели'!$F$324*IF(IV$4="да",$C20,1)</f>
        <v>0</v>
      </c>
      <c r="IW20" s="122">
        <f>'Тест ответы'!IU21*'Показатели'!$F$325*IF(IW$4="да",$C20,1)</f>
        <v>0</v>
      </c>
      <c r="IX20" s="122">
        <f>'Тест ответы'!IV21*'Показатели'!$F$327*IF(IX$4="да",$C20,1)</f>
        <v>0</v>
      </c>
      <c r="IY20" s="122">
        <f>'Тест ответы'!IW21*'Показатели'!$F$328*IF(IY$4="да",$C20,1)</f>
        <v>0</v>
      </c>
      <c r="IZ20" s="132">
        <f>'Тест ответы'!IX21*'Показатели'!$F$331*IF(IZ$4="да",$C20,1)</f>
        <v>0</v>
      </c>
      <c r="JA20" s="122">
        <f>'Тест ответы'!IY21*'Показатели'!$F$332*IF(JA$4="да",$C20,1)</f>
        <v>0</v>
      </c>
      <c r="JB20" s="122">
        <f>'Тест ответы'!IZ21*'Показатели'!$F$333*IF(JB$4="да",$C20,1)</f>
        <v>0</v>
      </c>
      <c r="JC20" s="122">
        <f>'Тест ответы'!JA21*'Показатели'!$F$334*IF(JC$4="да",$C20,1)</f>
        <v>0</v>
      </c>
      <c r="JD20" s="122">
        <f>'Тест ответы'!JB21*'Показатели'!$F$335*IF(JD$4="да",$C20,1)</f>
        <v>0</v>
      </c>
      <c r="JE20" s="122">
        <f>'Тест ответы'!JC21*'Показатели'!$F$336*IF(JE$4="да",$C20,1)</f>
        <v>0</v>
      </c>
      <c r="JF20" s="122">
        <f>'Тест ответы'!JD21*'Показатели'!$F$338*IF(JF$4="да",$C20,1)</f>
        <v>0</v>
      </c>
      <c r="JG20" s="122">
        <f>'Тест ответы'!JE21*'Показатели'!$F$339*IF(JG$4="да",$C20,1)</f>
        <v>0</v>
      </c>
      <c r="JH20" s="122">
        <f>'Тест ответы'!JF21*'Показатели'!$F$341*IF(JH$4="да",$C20,1)</f>
        <v>0</v>
      </c>
      <c r="JI20" s="122">
        <f>'Тест ответы'!JG21*'Показатели'!$F$342*IF(JI$4="да",$C20,1)</f>
        <v>0</v>
      </c>
      <c r="JJ20" s="122">
        <f>'Тест ответы'!JH21*'Показатели'!$F$343*IF(JJ$4="да",$C20,1)</f>
        <v>0</v>
      </c>
      <c r="JK20" s="122">
        <f>'Тест ответы'!JI21*'Показатели'!$F$344*IF(JK$4="да",$C20,1)</f>
        <v>0</v>
      </c>
      <c r="JL20" s="122">
        <f>'Тест ответы'!JJ21*'Показатели'!$F$345*IF(JL$4="да",$C20,1)</f>
        <v>0</v>
      </c>
      <c r="JM20" s="122">
        <f>'Тест ответы'!JK21*'Показатели'!$F$346*IF(JM$4="да",$C20,1)</f>
        <v>0</v>
      </c>
      <c r="JN20" s="122">
        <f>'Тест ответы'!JL21*'Показатели'!$F$347*IF(JN$4="да",$C20,1)</f>
        <v>0</v>
      </c>
      <c r="JO20" s="122">
        <f>'Тест ответы'!JM21*'Показатели'!$F$348*IF(JO$4="да",$C20,1)</f>
        <v>0</v>
      </c>
      <c r="JP20" s="122">
        <f>'Тест ответы'!JN21*'Показатели'!$F$349*IF(JP$4="да",$C20,1)</f>
        <v>0</v>
      </c>
      <c r="JQ20" s="122">
        <f>'Тест ответы'!JO21*'Показатели'!$F$350*IF(JQ$4="да",$C20,1)</f>
        <v>0</v>
      </c>
      <c r="JR20" s="122">
        <f>'Тест ответы'!JP21*'Показатели'!$F$351*IF(JR$4="да",$C20,1)</f>
        <v>0</v>
      </c>
      <c r="JS20" s="122">
        <f>'Тест ответы'!JQ21*'Показатели'!$F$352*IF(JS$4="да",$C20,1)</f>
        <v>0</v>
      </c>
      <c r="JT20" s="122">
        <f>'Тест ответы'!JR21*'Показатели'!$F$353*IF(JT$4="да",$C20,1)</f>
        <v>0</v>
      </c>
      <c r="JU20" s="122">
        <f>'Тест ответы'!JS21*'Показатели'!$F$354*IF(JU$4="да",$C20,1)</f>
        <v>0</v>
      </c>
      <c r="JV20" s="122">
        <f>'Тест ответы'!JT21*'Показатели'!$F$355*IF(JV$4="да",$C20,1)</f>
        <v>0</v>
      </c>
      <c r="JW20" s="122">
        <f>'Тест ответы'!JU21*'Показатели'!$F$356*IF(JW$4="да",$C20,1)</f>
        <v>0</v>
      </c>
      <c r="JX20" s="122">
        <f>'Тест ответы'!JV21*'Показатели'!$F$357*IF(JX$4="да",$C20,1)</f>
        <v>0</v>
      </c>
      <c r="JY20" s="122">
        <f>'Тест ответы'!JW21*'Показатели'!$F$358*IF(JY$4="да",$C20,1)</f>
        <v>0</v>
      </c>
      <c r="JZ20" s="122">
        <f>'Тест ответы'!JX21*'Показатели'!$F$360*IF(JZ$4="да",$C20,1)</f>
        <v>0</v>
      </c>
      <c r="KA20" s="122">
        <f>'Тест ответы'!JY21*'Показатели'!$F$361*IF(KA$4="да",$C20,1)</f>
        <v>0</v>
      </c>
      <c r="KB20" s="122">
        <f>'Тест ответы'!JZ21*'Показатели'!$F$362*IF(KB$4="да",$C20,1)</f>
        <v>0</v>
      </c>
      <c r="KC20" s="122">
        <f>'Тест ответы'!KA21*'Показатели'!$F$363*IF(KC$4="да",$C20,1)</f>
        <v>0</v>
      </c>
      <c r="KD20" s="122">
        <f>'Тест ответы'!KB21*'Показатели'!$F$364*IF(KD$4="да",$C20,1)</f>
        <v>0</v>
      </c>
      <c r="KE20" s="136">
        <f>'Тест ответы'!KC21*'Показатели'!$F$365*IF(KE$4="да",$C20,1)</f>
        <v>0</v>
      </c>
      <c r="KF20" s="122">
        <f>'Тест ответы'!KD21*'Показатели'!$F$380*IF(KF$4="да",A20,1)</f>
        <v>0</v>
      </c>
      <c r="KG20" s="122">
        <f>'Тест ответы'!KE21*'Показатели'!$F$383*IF(KG$4="да",B20,1)</f>
        <v>0</v>
      </c>
      <c r="KH20" s="133">
        <f>'Тест ответы'!KF21*'Показатели'!$F$385*IF(KH$4="да",C20,1)</f>
        <v>0</v>
      </c>
      <c r="KI20" s="122">
        <f>'Тест ответы'!KG21*'Показатели'!$F$387*IF($KI$4="да",C20,1)</f>
        <v>0</v>
      </c>
      <c r="KJ20" s="122">
        <f>'Тест ответы'!KH21*'Показатели'!$F$388*IF($KJ$4="да",C20,1)</f>
        <v>0</v>
      </c>
      <c r="KK20" s="122">
        <f>'Тест ответы'!KI21*'Показатели'!$F$389*IF($KK$4="да",C20,1)</f>
        <v>0</v>
      </c>
      <c r="KL20" s="132">
        <f>'Тест ответы'!KJ21*'Показатели'!$F$391*IF(KL$4="да",C20,1)</f>
        <v>0</v>
      </c>
      <c r="KM20" s="122">
        <f>'Тест ответы'!KK21*'Показатели'!$F$392*IF(KM$4="да",D20,1)</f>
        <v>0</v>
      </c>
      <c r="KN20" s="132">
        <f>'Тест ответы'!KL21*'Показатели'!$F$394*IF($KN$4="да",C20,1)</f>
        <v>0</v>
      </c>
      <c r="KO20" s="133">
        <f>'Тест ответы'!KM21*'Показатели'!$F$395*IF($KO$4="да",C20,1)</f>
        <v>0</v>
      </c>
      <c r="KP20" s="122">
        <f>'Тест ответы'!KN21*'Показатели'!$F$397*IF($KP$4="да",$C20,1)</f>
        <v>0</v>
      </c>
      <c r="KQ20" s="122">
        <f>'Тест ответы'!KO21*'Показатели'!$F$398*IF($KQ$4="да",$C20,1)</f>
        <v>0</v>
      </c>
      <c r="KR20" s="122">
        <f>'Тест ответы'!KP21*'Показатели'!$F$400*IF($KR$4="да",$C20,1)</f>
        <v>0</v>
      </c>
      <c r="KS20" s="133">
        <f>'Тест ответы'!KQ21*'Показатели'!$F$401*IF($KS$4="да",$C20,1)</f>
        <v>0</v>
      </c>
      <c r="KT20" s="122">
        <f>'Тест ответы'!KR21*'Показатели'!$F$403*IF($KT$4="да",$C20,1)</f>
        <v>0</v>
      </c>
      <c r="KU20" s="122">
        <f>'Тест ответы'!KS21*'Показатели'!$F$405*IF($KU$4="да",$C20,1)</f>
        <v>0</v>
      </c>
      <c r="KV20" s="130">
        <f>'Тест ответы'!KT21*'Показатели'!$F$408*IF($KV$4="да",$C20,1)</f>
        <v>0</v>
      </c>
      <c r="KW20" s="122">
        <f>'Тест ответы'!KU21*'Показатели'!$F$409*IF($KW$4="да",$C20,1)</f>
        <v>0</v>
      </c>
      <c r="KX20" s="122">
        <f>'Тест ответы'!KV21*'Показатели'!$F$410*IF($KX$4="да",$C20,1)</f>
        <v>0</v>
      </c>
      <c r="KY20" s="122">
        <f>'Тест ответы'!KW21*'Показатели'!$F$411*IF($KY$4="да",$C20,1)</f>
        <v>0</v>
      </c>
      <c r="KZ20" s="132">
        <f>'Тест ответы'!KX21*'Показатели'!$F$413*IF($KZ$4="да",$C20,1)</f>
        <v>0</v>
      </c>
      <c r="LA20" s="122">
        <f>'Тест ответы'!KY21*'Показатели'!$F$415*IF($LA$4="да",$C20,1)</f>
        <v>0</v>
      </c>
      <c r="LB20" s="122">
        <f>'Тест ответы'!KZ21*'Показатели'!$F$416*IF($LB$4="да",$C20,1)</f>
        <v>0</v>
      </c>
      <c r="LC20" s="122">
        <f>'Тест ответы'!LA21*'Показатели'!$F$417*IF($LC$4="да",$C20,1)</f>
        <v>0</v>
      </c>
      <c r="LD20" s="132">
        <f>'Тест ответы'!LB21*'Показатели'!$F$420*IF($LD$4="да",$C20,1)</f>
        <v>0</v>
      </c>
      <c r="LE20" s="122">
        <f>'Тест ответы'!LC21*'Показатели'!$F$422*IF($LE$4="да",$C20,1)</f>
        <v>0</v>
      </c>
      <c r="LF20" s="122">
        <f>'Тест ответы'!LD21*'Показатели'!$F$423*IF($LF$4="да",$C20,1)</f>
        <v>0</v>
      </c>
      <c r="LG20" s="133">
        <f>'Тест ответы'!LE21*'Показатели'!$F$424*IF($LG$4="да",$C20,1)</f>
        <v>0</v>
      </c>
      <c r="LH20" s="122">
        <f>'Тест ответы'!LF21*'Показатели'!$F$426*IF(LH$4="да",$C20,1)</f>
        <v>0</v>
      </c>
      <c r="LI20" s="122">
        <f>'Тест ответы'!LG21*'Показатели'!$F$427*IF($LI$4="да",$C20,1)</f>
        <v>0</v>
      </c>
      <c r="LJ20" s="122">
        <f>'Тест ответы'!LH21*'Показатели'!$F$428*IF($LJ$4="да",$C20,1)</f>
        <v>0</v>
      </c>
      <c r="LK20" s="122">
        <f>'Тест ответы'!LI21*'Показатели'!$F$429*IF($LK$4="да",$C20,1)</f>
        <v>0</v>
      </c>
      <c r="LL20" s="122">
        <f>'Тест ответы'!LJ21*'Показатели'!$F$430*IF($LI$4="да",$C20,1)</f>
        <v>0</v>
      </c>
      <c r="LM20" s="125">
        <f>'Тест ответы'!LK21*'Показатели'!$F$461*IF(LM$4="да",$C20,1)</f>
        <v>0</v>
      </c>
      <c r="LN20" s="126">
        <f>'Тест ответы'!LL21*'Показатели'!$F$462*IF(LN$4="да",$C20,1)</f>
        <v>0</v>
      </c>
      <c r="LO20" s="126">
        <f>'Тест ответы'!LM21*'Показатели'!$F$463*IF(LO$4="да",$C20,1)</f>
        <v>0</v>
      </c>
      <c r="LP20" s="126">
        <f>'Тест ответы'!LN21*'Показатели'!$F$464*IF(LP$4="да",$C20,1)</f>
        <v>0</v>
      </c>
      <c r="LQ20" s="126">
        <f>'Тест ответы'!LO21*'Показатели'!$F$466*IF(LQ$4="да",$C20,1)</f>
        <v>0</v>
      </c>
      <c r="LR20" s="126">
        <f>'Тест ответы'!LP21*'Показатели'!$F$467*IF(LR$4="да",$C20,1)</f>
        <v>0</v>
      </c>
      <c r="LS20" s="126">
        <f>'Тест ответы'!LQ21*'Показатели'!$F$468*IF(LS$4="да",$C20,1)</f>
        <v>0</v>
      </c>
      <c r="LT20" s="135">
        <f>'Тест ответы'!LR21*'Показатели'!$F$469*IF(LT$4="да",$C20,1)</f>
        <v>0</v>
      </c>
      <c r="LU20" s="122">
        <f>'Тест ответы'!LS21*'Показатели'!$F$472*IF($LU$4="да",$C20,1)</f>
        <v>0</v>
      </c>
      <c r="LV20" s="122">
        <f>'Тест ответы'!LT21*'Показатели'!$F$473*IF($LV$4="да",$C20,1)</f>
        <v>0</v>
      </c>
      <c r="LW20" s="122">
        <f>'Тест ответы'!LU21*'Показатели'!$F$474*IF($LW$4="да",$C20,1)</f>
        <v>0</v>
      </c>
      <c r="LX20" s="122">
        <f>'Тест ответы'!LV21*'Показатели'!$F$476*IF($LX$4="да",$C20,1)</f>
        <v>0</v>
      </c>
      <c r="LY20" s="122">
        <f>'Тест ответы'!LW21*'Показатели'!$F$477*IF($LY$4="да",$C20,1)</f>
        <v>0</v>
      </c>
      <c r="LZ20" s="122">
        <f>'Тест ответы'!LX21*'Показатели'!$F$478*IF(LZ$4="да",$C20,1)</f>
        <v>0</v>
      </c>
      <c r="MA20" s="122">
        <f>'Тест ответы'!LY21*'Показатели'!$F$479*IF($MA$4="да",$C20,1)</f>
        <v>0</v>
      </c>
      <c r="MB20" s="122">
        <f>'Тест ответы'!LZ21*'Показатели'!$F$480*IF($MB$4="да",$C20,1)</f>
        <v>0</v>
      </c>
      <c r="MC20" s="122">
        <f>'Тест ответы'!MA21*'Показатели'!$F$481*IF($MC$4="да",$C20,1)</f>
        <v>0</v>
      </c>
      <c r="MD20" s="122">
        <f>'Тест ответы'!MB21*'Показатели'!$F$483*IF($MD$4="да",$C20,1)</f>
        <v>0</v>
      </c>
      <c r="ME20" s="122">
        <f>'Тест ответы'!MC21*'Показатели'!$F$484*IF($ME$4="да",$C20,1)</f>
        <v>0</v>
      </c>
      <c r="MF20" s="122">
        <f>'Тест ответы'!MD21*'Показатели'!$F$486*IF($MF$4="да",$C20,1)</f>
        <v>0</v>
      </c>
      <c r="MG20" s="136">
        <f>'Тест ответы'!ME21*'Показатели'!$F$486*IF(MG$4="да",$C20,1)</f>
        <v>0</v>
      </c>
      <c r="MH20" s="126">
        <f>'Тест ответы'!MF21*'Показатели'!$F$489*IF($MH$4="да",$C20,1)</f>
        <v>0</v>
      </c>
      <c r="MI20" s="126">
        <f>'Тест ответы'!MG21*'Показатели'!$F$490*IF($MI$4="да",$C20,1)</f>
        <v>0</v>
      </c>
      <c r="MJ20" s="126">
        <f>'Тест ответы'!MH21*'Показатели'!$F$491*IF($MJ$4="да",$C20,1)</f>
        <v>0</v>
      </c>
      <c r="MK20" s="126">
        <f>'Тест ответы'!MI21*'Показатели'!$F$492*IF($MK$4="да",$C20,1)</f>
        <v>0</v>
      </c>
      <c r="ML20" s="126">
        <f>'Тест ответы'!MJ21*'Показатели'!$F$493*IF($ML$4="да",$C20,1)</f>
        <v>0</v>
      </c>
      <c r="MM20" s="126">
        <f>'Тест ответы'!MK21*'Показатели'!$F$494*IF($MM$4="да",$C20,1)</f>
        <v>0</v>
      </c>
      <c r="MN20" s="126">
        <f>'Тест ответы'!ML21*'Показатели'!$F$495*IF($MN$4="да",$C20,1)</f>
        <v>0</v>
      </c>
      <c r="MO20" s="126">
        <f>'Тест ответы'!MM21*'Показатели'!$F$496*IF($MO$4="да",$C20,1)</f>
        <v>0</v>
      </c>
      <c r="MP20" s="126">
        <f>'Тест ответы'!MN21*'Показатели'!$F$497*IF($MP$4="да",$C20,1)</f>
        <v>0</v>
      </c>
      <c r="MQ20" s="126">
        <f>'Тест ответы'!MO21*'Показатели'!$F$498*IF($MQ$4="да",$C20,1)</f>
        <v>0</v>
      </c>
      <c r="MR20" s="126">
        <f>'Тест ответы'!MP21*'Показатели'!$F$499*IF($MR$4="да",$C20,1)</f>
        <v>0</v>
      </c>
      <c r="MS20" s="126">
        <f>'Тест ответы'!MQ21*'Показатели'!$F$500*IF($MS$4="да",$C20,1)</f>
        <v>0</v>
      </c>
      <c r="MT20" s="126">
        <f>'Тест ответы'!MR21*'Показатели'!G$501*IF($MS$4="да",$C20,1)</f>
        <v>0</v>
      </c>
      <c r="MU20" s="126">
        <f>'Тест ответы'!MS21*'Показатели'!H$502*IF($MS$4="да",$C20,1)</f>
        <v>0</v>
      </c>
      <c r="MV20" s="126">
        <f>'Тест ответы'!MT21*'Показатели'!I$503*IF($MS$4="да",$C20,1)</f>
        <v>0</v>
      </c>
      <c r="MW20" s="126">
        <f>'Тест ответы'!MU21*'Показатели'!$F$504*IF($MW$4="да",$C20,1)</f>
        <v>0</v>
      </c>
      <c r="MX20" s="126">
        <f>'Тест ответы'!MV21*'Показатели'!$F$505*IF(MX$4="да",$C20,1)</f>
        <v>0</v>
      </c>
      <c r="MY20" s="126">
        <f>'Тест ответы'!MW21*'Показатели'!$F$506*IF(MY$4="да",$C20,1)</f>
        <v>0</v>
      </c>
      <c r="MZ20" s="126">
        <f>'Тест ответы'!MX21*'Показатели'!$F$507*IF(MZ$4="да",$C20,1)</f>
        <v>0</v>
      </c>
      <c r="NA20" s="126">
        <f>'Тест ответы'!MY21*'Показатели'!$F$508*IF(NA$4="да",$C20,1)</f>
        <v>0</v>
      </c>
      <c r="NB20" s="126">
        <f>'Тест ответы'!MZ21*'Показатели'!$F$509*IF(NB$4="да",$C20,1)</f>
        <v>0</v>
      </c>
      <c r="NC20" s="126">
        <f>'Тест ответы'!NA21*'Показатели'!$F$510*IF(NC$4="да",$C20,1)</f>
        <v>0</v>
      </c>
      <c r="ND20" s="126">
        <f>'Тест ответы'!NB21*'Показатели'!$F$511*IF(ND$4="да",$C20,1)</f>
        <v>0</v>
      </c>
      <c r="NE20" s="126">
        <f>'Тест ответы'!NC21*'Показатели'!$F$512*IF(NE$4="да",$C20,1)</f>
        <v>0</v>
      </c>
      <c r="NF20" s="126">
        <f>'Тест ответы'!ND21*'Показатели'!$F$513*IF(NF$4="да",$C20,1)</f>
        <v>0</v>
      </c>
      <c r="NG20" s="126">
        <f>'Тест ответы'!NE21*'Показатели'!$F$514*IF(NG$4="да",$C20,1)</f>
        <v>0</v>
      </c>
      <c r="NH20" s="126">
        <f>'Тест ответы'!NF21*'Показатели'!$F$515*IF(NH$4="да",$C20,1)</f>
        <v>0</v>
      </c>
      <c r="NI20" s="134">
        <f>'Тест ответы'!NG21*'Показатели'!$F$516*IF($NI$4="да",$C20,1)</f>
        <v>0</v>
      </c>
      <c r="NJ20" s="126">
        <f>'Тест ответы'!NH21*'Показатели'!$F$518*IF(NJ$4="да",$C20,1)</f>
        <v>0</v>
      </c>
      <c r="NK20" s="126">
        <f>'Тест ответы'!NI21*'Показатели'!$F$519*IF(NK$4="да",$C20,1)</f>
        <v>0</v>
      </c>
      <c r="NL20" s="126">
        <f>'Тест ответы'!NJ21*'Показатели'!$F$520*IF(NL$4="да",$C20,1)</f>
        <v>0</v>
      </c>
      <c r="NM20" s="126">
        <f>'Тест ответы'!NK21*'Показатели'!$F$521*IF(NM$4="да",$C20,1)</f>
        <v>0</v>
      </c>
      <c r="NN20" s="126">
        <f>'Тест ответы'!NL21*'Показатели'!$F$522*IF(NN$4="да",$C20,1)</f>
        <v>0</v>
      </c>
      <c r="NO20" s="126">
        <f>'Тест ответы'!NM21*'Показатели'!$F$523*IF(NO$4="да",$C20,1)</f>
        <v>0</v>
      </c>
      <c r="NP20" s="126">
        <f>'Тест ответы'!NN21*'Показатели'!G$524*IF(NP$4="да",$C20,1)</f>
        <v>0</v>
      </c>
      <c r="NQ20" s="126">
        <f>'Тест ответы'!NO21*'Показатели'!H$525*IF(NQ$4="да",$C20,1)</f>
        <v>0</v>
      </c>
      <c r="NR20" s="126">
        <f>'Тест ответы'!NP21*'Показатели'!I$526*IF(NR$4="да",$C20,1)</f>
        <v>0</v>
      </c>
      <c r="NS20" s="126">
        <f>'Тест ответы'!NQ21*'Показатели'!$F$527*IF(NS$4="да",$C20,1)</f>
        <v>0</v>
      </c>
      <c r="NT20" s="126">
        <f>'Тест ответы'!NR21*'Показатели'!$F$528*IF(NT$4="да",$C20,1)</f>
        <v>0</v>
      </c>
      <c r="NU20" s="126">
        <f>'Тест ответы'!NS21*'Показатели'!$F$529*IF(NU$4="да",$C20,1)</f>
        <v>0</v>
      </c>
      <c r="NV20" s="135">
        <f>'Тест ответы'!NT21*'Показатели'!$F$530*IF(NV$4="да",$C20,1)</f>
        <v>0</v>
      </c>
      <c r="NW20" s="126">
        <f>'Тест ответы'!NU21*'Показатели'!$F$533*IF($NW$4="да",$C20,1)</f>
        <v>0</v>
      </c>
      <c r="NX20" s="126">
        <f>'Тест ответы'!NV21*'Показатели'!$F$534*IF($NX$4="да",$C20,1)</f>
        <v>0</v>
      </c>
      <c r="NY20" s="127">
        <f>'Тест ответы'!NW21*'Показатели'!$F$536*IF($NY$4="да",$C20,1)</f>
        <v>0</v>
      </c>
      <c r="NZ20" s="126">
        <f>'Тест ответы'!NX21*'Показатели'!$F$537*IF($NZ$4="да",$C20,1)</f>
        <v>0</v>
      </c>
      <c r="OA20" s="127">
        <f>'Тест ответы'!NY21*'Показатели'!$F$539*IF(OA$4="да",$C20,1)</f>
        <v>0</v>
      </c>
      <c r="OB20" s="126">
        <f>'Тест ответы'!NZ21*'Показатели'!$F$540*IF(OB$4="да",$C20,1)</f>
        <v>0</v>
      </c>
      <c r="OC20" s="126">
        <f>'Тест ответы'!OA21*'Показатели'!$F$541*IF(OC$4="да",$C20,1)</f>
        <v>0</v>
      </c>
      <c r="OD20" s="126">
        <f>'Тест ответы'!OB21*'Показатели'!$F$542*IF(OD$4="да",$C20,1)</f>
        <v>0</v>
      </c>
      <c r="OE20" s="126">
        <f>'Тест ответы'!OC21*'Показатели'!$F$543*IF(OE$4="да",$C20,1)</f>
        <v>0</v>
      </c>
      <c r="OF20" s="126">
        <f>'Тест ответы'!OD21*'Показатели'!$F$544*IF(OF$4="да",$C20,1)</f>
        <v>0</v>
      </c>
      <c r="OG20" s="127">
        <f>'Тест ответы'!OE21*'Показатели'!$F$546*IF(OG$4="да",$C20,1)</f>
        <v>0</v>
      </c>
      <c r="OH20" s="126">
        <f>'Тест ответы'!OF21*'Показатели'!$F$547*IF(OH$4="да",$C20,1)</f>
        <v>0</v>
      </c>
      <c r="OI20" s="126">
        <f>'Тест ответы'!OG21*'Показатели'!$F$548*IF(OI$4="да",$C20,1)</f>
        <v>0</v>
      </c>
      <c r="OJ20" s="126">
        <f>'Тест ответы'!OH21*'Показатели'!$F$549*IF(OJ$4="да",$C20,1)</f>
        <v>0</v>
      </c>
      <c r="OK20" s="126">
        <f>'Тест ответы'!OI21*'Показатели'!$F$550*IF(OK$4="да",$C20,1)</f>
        <v>0</v>
      </c>
      <c r="OL20" s="126">
        <f>'Тест ответы'!OJ21*'Показатели'!$F$551*IF(OL$4="да",$C20,1)</f>
        <v>0</v>
      </c>
      <c r="OM20" s="137">
        <f>'Тест ответы'!OK21*'Показатели'!$F$554*IF($OM$4="да",$C20,1)</f>
        <v>0</v>
      </c>
      <c r="ON20" s="134">
        <f>'Тест ответы'!OL21*'Показатели'!$F$555*IF($ON$4="да",$C20,1)</f>
        <v>0</v>
      </c>
      <c r="OO20" s="126">
        <f>'Тест ответы'!OM21*'Показатели'!$F$557*IF($OO$4="да",$C20,1)</f>
        <v>0</v>
      </c>
      <c r="OP20" s="135">
        <f>'Тест ответы'!ON21*'Показатели'!$F$558*IF($OP$4="да",$C20,1)</f>
        <v>0</v>
      </c>
      <c r="OQ20" s="127">
        <f>'Тест ответы'!OO21*'Показатели'!$F$564*IF(OQ$4="да",$C20,1)</f>
        <v>0</v>
      </c>
      <c r="OR20" s="126">
        <f>'Тест ответы'!OP21*'Показатели'!$F$565*IF(OR$4="да",$C20,1)</f>
        <v>0</v>
      </c>
      <c r="OS20" s="126">
        <f>'Тест ответы'!OQ21*'Показатели'!$F$566*IF(OS$4="да",$C20,1)</f>
        <v>0</v>
      </c>
      <c r="OT20" s="126">
        <f>'Тест ответы'!OR21*'Показатели'!$F$567*IF(OT$4="да",$C20,1)</f>
        <v>0</v>
      </c>
      <c r="OU20" s="126">
        <f>'Тест ответы'!OS21*'Показатели'!$F$568*IF(OU$4="да",$C20,1)</f>
        <v>0</v>
      </c>
      <c r="OV20" s="126">
        <f>'Тест ответы'!OT21*'Показатели'!$F$569*IF(OV$4="да",$C20,1)</f>
        <v>0</v>
      </c>
      <c r="OW20" s="127">
        <f>'Тест ответы'!OU21*'Показатели'!$F$574*IF(OW$4="да",$C20,1)</f>
        <v>0</v>
      </c>
      <c r="OX20" s="126">
        <f>'Тест ответы'!OV21*'Показатели'!$F$575*IF(OX$4="да",$C20,1)</f>
        <v>0</v>
      </c>
      <c r="OY20" s="126">
        <f>'Тест ответы'!OW21*'Показатели'!$F$576*IF(OY$4="да",$C20,1)</f>
        <v>0</v>
      </c>
      <c r="OZ20" s="126">
        <f>'Тест ответы'!OX21*'Показатели'!$F$577*IF(OZ$4="да",$C20,1)</f>
        <v>0</v>
      </c>
      <c r="PA20" s="126">
        <f>'Тест ответы'!OY21*'Показатели'!$F$578*IF(PA$4="да",$C20,1)</f>
        <v>0</v>
      </c>
      <c r="PB20" s="126">
        <f>'Тест ответы'!OZ21*'Показатели'!$F$579*IF(PB$4="да",$C20,1)</f>
        <v>0</v>
      </c>
      <c r="PC20" s="137">
        <f>'Тест ответы'!PA21*'Показатели'!$F$584*IF($PC$4="да",$C20,1)</f>
        <v>0</v>
      </c>
      <c r="PD20" s="126">
        <f>'Тест ответы'!PB21*'Показатели'!$F$585*IF($PD$4="да",$C20,1)</f>
        <v>0</v>
      </c>
      <c r="PE20" s="126">
        <f>'Тест ответы'!PC21*'Показатели'!$F$587*IF($PE$4="да",$C20,1)</f>
        <v>0</v>
      </c>
      <c r="PF20" s="126">
        <f>'Тест ответы'!PD21*'Показатели'!$F$588*IF($PF$4="да",$C20,1)</f>
        <v>0</v>
      </c>
      <c r="PG20" s="126">
        <f>'Тест ответы'!PE21*'Показатели'!$F$589*IF($PG$4="да",$C20,1)</f>
        <v>0</v>
      </c>
      <c r="PH20" s="126">
        <f>'Тест ответы'!PF21*'Показатели'!$F$590*IF($PH$4="да",$C20,1)</f>
        <v>0</v>
      </c>
      <c r="PI20" s="126">
        <f>'Тест ответы'!PG21*'Показатели'!$F$591*IF($PI$4="да",$C20,1)</f>
        <v>0</v>
      </c>
      <c r="PJ20" s="126">
        <f>'Тест ответы'!PH21*'Показатели'!$F$592*IF($PJ$4="да",$C20,1)</f>
        <v>0</v>
      </c>
      <c r="PK20" s="126">
        <f>'Тест ответы'!PI21*'Показатели'!$F$593*IF($PK$4="да",$C20,1)</f>
        <v>0</v>
      </c>
      <c r="PL20" s="126">
        <f>'Тест ответы'!PJ21*'Показатели'!$F$594*IF($PL$4="да",$C20,1)</f>
        <v>0</v>
      </c>
      <c r="PM20" s="126">
        <f>'Тест ответы'!PK21*'Показатели'!$F$595*IF($PM$4="да",$C20,1)</f>
        <v>0</v>
      </c>
      <c r="PN20" s="126">
        <f>'Тест ответы'!PL21*'Показатели'!$F$596*IF($PN$4="да",$C20,1)</f>
        <v>0</v>
      </c>
      <c r="PO20" s="126">
        <f>'Тест ответы'!PM21*'Показатели'!$F$597*IF($PO$4="да",$C20,1)</f>
        <v>0</v>
      </c>
      <c r="PP20" s="126">
        <f>'Тест ответы'!PN21*'Показатели'!$F$599*IF($PP$4="да",$C20,1)</f>
        <v>0</v>
      </c>
      <c r="PQ20" s="126">
        <f>'Тест ответы'!PO21*'Показатели'!$F$600*IF($PQ$4="да",$C20,1)</f>
        <v>0</v>
      </c>
      <c r="PR20" s="126">
        <f>'Тест ответы'!PP21*'Показатели'!$F$603*IF($PR$4="да",$C20,1)</f>
        <v>0</v>
      </c>
      <c r="PS20" s="126">
        <f>'Тест ответы'!PQ21*'Показатели'!$F$605*IF($PS$4="да",$C20,1)</f>
        <v>0</v>
      </c>
      <c r="PT20" s="126">
        <f>'Тест ответы'!PR21*'Показатели'!$F$606*IF($PT$4="да",$C20,1)</f>
        <v>0</v>
      </c>
      <c r="PU20" s="126">
        <f>'Тест ответы'!PS21*'Показатели'!$F$607*IF($PU$4="да",$C20,1)</f>
        <v>0</v>
      </c>
      <c r="PV20" s="126">
        <f>'Тест ответы'!PT21*'Показатели'!$F$608*IF($PV$4="да",$C20,1)</f>
        <v>0</v>
      </c>
      <c r="PW20" s="126">
        <f>'Тест ответы'!PU21*'Показатели'!$F$609*IF($PW$4="да",$C20,1)</f>
        <v>0</v>
      </c>
      <c r="PX20" s="126">
        <f>'Тест ответы'!PV21*'Показатели'!$F$610*IF($PX$4="да",$C20,1)</f>
        <v>0</v>
      </c>
      <c r="PY20" s="137">
        <f>'Тест ответы'!PW21*'Показатели'!$F$612*IF(PY$4="да",$C20,1)</f>
        <v>0</v>
      </c>
      <c r="PZ20" s="127">
        <f>'Тест ответы'!PX21*'Показатели'!$F$614*IF(PZ$4="да",$C20,1)</f>
        <v>0</v>
      </c>
      <c r="QA20" s="126">
        <f>'Тест ответы'!PY21*'Показатели'!$F$614*IF(QA$4="да",$C20,1)</f>
        <v>0</v>
      </c>
      <c r="QB20" s="126">
        <f>'Тест ответы'!PZ21*'Показатели'!$F$614*IF(QB$4="да",$C20,1)</f>
        <v>0</v>
      </c>
      <c r="QC20" s="126">
        <f>'Тест ответы'!QA21*'Показатели'!$F$614*IF(QC$4="да",$C20,1)</f>
        <v>0</v>
      </c>
      <c r="QD20" s="126">
        <f>'Тест ответы'!QB21*'Показатели'!$F$614*IF(QD$4="да",$C20,1)</f>
        <v>0</v>
      </c>
      <c r="QE20" s="127">
        <f>'Тест ответы'!QC21*'Показатели'!$F$620*IF(QE$4="да",$C20,1)</f>
        <v>0</v>
      </c>
      <c r="QF20" s="126">
        <f>'Тест ответы'!QD21*'Показатели'!$F$620*IF(QF$4="да",$C20,1)</f>
        <v>0</v>
      </c>
      <c r="QG20" s="126">
        <f>'Тест ответы'!QE21*'Показатели'!$F$620*IF(QG$4="да",$C20,1)</f>
        <v>0</v>
      </c>
      <c r="QH20" s="126">
        <f>'Тест ответы'!QF21*'Показатели'!$F$620*IF(QH$4="да",$C20,1)</f>
        <v>0</v>
      </c>
      <c r="QI20" s="126">
        <f>'Тест ответы'!QG21*'Показатели'!$F$620*IF(QI$4="да",$C20,1)</f>
        <v>0</v>
      </c>
      <c r="QJ20" s="138">
        <f>'Тест ответы'!QH21*'Показатели'!$F$620*IF(QJ$4="да",$C20,1)</f>
        <v>0</v>
      </c>
      <c r="QK20" s="122" t="str">
        <f>'Тест ответы'!QI21*#REF!*IF(QK$4="да",$C20,1)</f>
        <v>#REF!</v>
      </c>
      <c r="QL20" s="122">
        <f>'Тест ответы'!QJ21*'Показатели'!$F$628*IF(QL$4="да",$C20,1)</f>
        <v>0</v>
      </c>
      <c r="QM20" s="122">
        <f>'Тест ответы'!QK21*'Показатели'!$F$629*IF(QM$4="да",$C20,1)</f>
        <v>0</v>
      </c>
      <c r="QN20" s="122">
        <f>'Тест ответы'!QL21*'Показатели'!$F$631*IF(QN$4="да",$C20,1)</f>
        <v>0</v>
      </c>
      <c r="QO20" s="122" t="str">
        <f>'Тест ответы'!QM21*#REF!*IF(QO$4="да",$C20,1)</f>
        <v>#REF!</v>
      </c>
      <c r="QP20" s="136">
        <f>'Тест ответы'!QN21*'Показатели'!$F$632*IF(QP$4="да",$C20,1)</f>
        <v>0</v>
      </c>
      <c r="QQ20" s="126">
        <f>'Тест ответы'!QO21*'Показатели'!$F$635*IF(QQ$4="да",$C20,1)</f>
        <v>0</v>
      </c>
      <c r="QR20" s="126">
        <f>'Тест ответы'!QP21*'Показатели'!$F$636*IF(QR$4="да",$C20,1)</f>
        <v>0</v>
      </c>
      <c r="QS20" s="126">
        <f>'Тест ответы'!QQ21*'Показатели'!$F$638*IF(QS$4="да",$C20,1)</f>
        <v>0</v>
      </c>
      <c r="QT20" s="126">
        <f>'Тест ответы'!QR21*'Показатели'!$F$639*IF(QT$4="да",$C20,1)</f>
        <v>0</v>
      </c>
      <c r="QU20" s="126">
        <f>'Тест ответы'!QS21*'Показатели'!$F$640*IF(QU$4="да",$C20,1)</f>
        <v>0</v>
      </c>
      <c r="QV20" s="126">
        <f>'Тест ответы'!QT21*'Показатели'!$F$641*IF(QV$4="да",$C20,1)</f>
        <v>0</v>
      </c>
      <c r="QW20" s="126">
        <f>'Тест ответы'!QU21*'Показатели'!$F$642*IF(QW$4="да",$C20,1)</f>
        <v>0</v>
      </c>
      <c r="QX20" s="135">
        <f>'Тест ответы'!QV21*'Показатели'!$F$643*IF(QX$4="да",$C20,1)</f>
        <v>0</v>
      </c>
      <c r="QY20" s="122"/>
      <c r="QZ20" s="122"/>
      <c r="RA20" s="122"/>
      <c r="RB20" s="122"/>
      <c r="RC20" s="122"/>
      <c r="RD20" s="122"/>
      <c r="RE20" s="122"/>
      <c r="RF20" s="122"/>
      <c r="RG20" s="122"/>
    </row>
    <row r="21">
      <c r="A21" s="117">
        <v>17.0</v>
      </c>
      <c r="B21" s="118" t="str">
        <f>'Тест ответы'!B22</f>
        <v>Забайкальский край</v>
      </c>
      <c r="C21" s="119">
        <v>1.0</v>
      </c>
      <c r="D21" s="120" t="str">
        <f t="shared" si="9"/>
        <v>#REF!</v>
      </c>
      <c r="E21" s="121">
        <f>'Тест ответы'!C22*'Показатели'!$F$3*IF(E$4="да",$C21,1)</f>
        <v>0.0005</v>
      </c>
      <c r="F21" s="121">
        <f>'Тест ответы'!D22*'Показатели'!$F$4*IF(F$4="да",$C21,1)</f>
        <v>0</v>
      </c>
      <c r="G21" s="121">
        <f>'Тест ответы'!E22*'Показатели'!$F$5*IF($G$4="да",C21,1)</f>
        <v>0</v>
      </c>
      <c r="H21" s="121">
        <f>'Тест ответы'!F22*'Показатели'!$F$6*IF($H$4="да",C21,1)</f>
        <v>0</v>
      </c>
      <c r="I21" s="121">
        <f>'Тест ответы'!G22*'Показатели'!$F$7*IF(I$4="да",D21,1)</f>
        <v>0.008</v>
      </c>
      <c r="J21" s="121">
        <f>'Тест ответы'!H22*'Показатели'!$F$8*IF($J$4="да",C21,1)</f>
        <v>0</v>
      </c>
      <c r="K21" s="121">
        <f>'Тест ответы'!I22*'Показатели'!F$9*IF(K$4="да",D21,1)</f>
        <v>0</v>
      </c>
      <c r="L21" s="121">
        <f>'Тест ответы'!J22*'Показатели'!$F$10*IF(L$4="да",$C21,1)</f>
        <v>0</v>
      </c>
      <c r="M21" s="121">
        <f>'Тест ответы'!K22*'Показатели'!$F$11*IF(M$4="да",$C21,1)</f>
        <v>0</v>
      </c>
      <c r="N21" s="122">
        <f>'Тест ответы'!L22*'Показатели'!$F$12*IF(N$4="да",$C21,1)</f>
        <v>0</v>
      </c>
      <c r="O21" s="123">
        <f>'Тест ответы'!M22*'Показатели'!$F$14*IF(O$4="да",$C21,1)</f>
        <v>0</v>
      </c>
      <c r="P21" s="124">
        <f>'Тест ответы'!N22*'Показатели'!$F$15*IF(P$4="да",$C21,1)</f>
        <v>0</v>
      </c>
      <c r="Q21" s="124">
        <f>'Тест ответы'!O22*'Показатели'!$F$17*IF(Q$4="да",$C21,1)</f>
        <v>0</v>
      </c>
      <c r="R21" s="124">
        <f>'Тест ответы'!P22*'Показатели'!$F$18*IF(R$4="да",$C21,1)</f>
        <v>0.1</v>
      </c>
      <c r="S21" s="123">
        <f>'Тест ответы'!Q22*'Показатели'!$F$20*IF(S$4="да",$C21,1)</f>
        <v>0</v>
      </c>
      <c r="T21" s="121">
        <f>'Тест ответы'!R22*'Показатели'!$F$21*C21</f>
        <v>0</v>
      </c>
      <c r="U21" s="121">
        <f>'Тест ответы'!S22*'Показатели'!$F$24*IF(U$4="да",$C21,1)</f>
        <v>0</v>
      </c>
      <c r="V21" s="121">
        <f>'Тест ответы'!T22*'Показатели'!$F$25*IF(V$4="да",$C21,1)</f>
        <v>0</v>
      </c>
      <c r="W21" s="121">
        <f>'Тест ответы'!U22*'Показатели'!$F$26*IF(W$4="да",$C21,1)</f>
        <v>0</v>
      </c>
      <c r="X21" s="121">
        <f>'Тест ответы'!V22*'Показатели'!$F$28*IF(X$4="да",$C21,1)</f>
        <v>0</v>
      </c>
      <c r="Y21" s="121">
        <f>'Тест ответы'!W22*'Показатели'!$F$29*IF(Y$4="да",$C21,1)</f>
        <v>0</v>
      </c>
      <c r="Z21" s="125">
        <f>'Тест ответы'!X22*'Показатели'!$F$33*IF(Z$4="да",$C21,1)</f>
        <v>0</v>
      </c>
      <c r="AA21" s="126">
        <f>'Тест ответы'!Y22*'Показатели'!$F$34*IF(AA$4="да",$C21,1)</f>
        <v>0</v>
      </c>
      <c r="AB21" s="126">
        <f>'Тест ответы'!Z22*'Показатели'!$F$35*IF(AB$4="да",$C21,1)</f>
        <v>0</v>
      </c>
      <c r="AC21" s="126">
        <f>'Тест ответы'!AA22*'Показатели'!$F$36*IF(AC$4="да",$C21,1)</f>
        <v>0</v>
      </c>
      <c r="AD21" s="126">
        <f>'Тест ответы'!AB22*'Показатели'!$F$37*IF(AD$4="да",$C21,1)</f>
        <v>0</v>
      </c>
      <c r="AE21" s="126">
        <f>'Тест ответы'!AC22*'Показатели'!$F$38*IF(AE$4="да",$C21,1)</f>
        <v>0</v>
      </c>
      <c r="AF21" s="126">
        <f>'Тест ответы'!AD22*'Показатели'!$F$39*IF(AF$4="да",$C21,1)</f>
        <v>0</v>
      </c>
      <c r="AG21" s="126">
        <f>'Тест ответы'!AE22*'Показатели'!$F$40*IF(AG$4="да",$C21,1)</f>
        <v>0</v>
      </c>
      <c r="AH21" s="126">
        <f>'Тест ответы'!AF22*'Показатели'!$F$41*IF(AH$4="да",$C21,1)</f>
        <v>0</v>
      </c>
      <c r="AI21" s="127">
        <f>'Тест ответы'!AG22*'Показатели'!$F$43*IF(AI$4="да",$C21,1)</f>
        <v>0</v>
      </c>
      <c r="AJ21" s="126">
        <f>'Тест ответы'!AH22*'Показатели'!$F$44*IF(AJ$4="да",$C21,1)</f>
        <v>0</v>
      </c>
      <c r="AK21" s="126">
        <f>'Тест ответы'!AI22*'Показатели'!$F$45*IF(AK$4="да",$C21,1)</f>
        <v>0</v>
      </c>
      <c r="AL21" s="126">
        <f>'Тест ответы'!AJ22*'Показатели'!$F$46*IF(AL$4="да",$C21,1)</f>
        <v>0</v>
      </c>
      <c r="AM21" s="126">
        <f>'Тест ответы'!AK22*'Показатели'!$F$47*IF(AM$4="да",$C21,1)</f>
        <v>0</v>
      </c>
      <c r="AN21" s="126">
        <f>'Тест ответы'!AL22*'Показатели'!$F$48*IF(AN$4="да",$C21,1)</f>
        <v>0</v>
      </c>
      <c r="AO21" s="126">
        <f>'Тест ответы'!AM22*'Показатели'!$F$49*IF(AO$4="да",$C21,1)</f>
        <v>0</v>
      </c>
      <c r="AP21" s="126">
        <f>'Тест ответы'!AN22*'Показатели'!$F$50*IF(AP$4="да",$C21,1)</f>
        <v>0</v>
      </c>
      <c r="AQ21" s="126">
        <f>'Тест ответы'!AO22*'Показатели'!$F$51*IF(AQ$4="да",$C21,1)</f>
        <v>0</v>
      </c>
      <c r="AR21" s="123">
        <f>'Тест ответы'!AP22*'Показатели'!$F$53*IF($AR$4="да",$C21,1)</f>
        <v>0</v>
      </c>
      <c r="AS21" s="128">
        <f>'Тест ответы'!AQ22*'Показатели'!$F$54*IF($AS$4="да",$C21,1)</f>
        <v>0</v>
      </c>
      <c r="AT21" s="127">
        <f>'Тест ответы'!AR22*'Показатели'!$F$56*IF(AT$4="да",$C21,1)</f>
        <v>0</v>
      </c>
      <c r="AU21" s="126">
        <f>'Тест ответы'!AS22*'Показатели'!$F$57*IF(AU$4="да",$C21,1)</f>
        <v>0</v>
      </c>
      <c r="AV21" s="126">
        <f>'Тест ответы'!AT22*'Показатели'!$F$58*IF(AV$4="да",$C21,1)</f>
        <v>0</v>
      </c>
      <c r="AW21" s="126">
        <f>'Тест ответы'!AU22*'Показатели'!$F$59*IF(AW$4="да",$C21,1)</f>
        <v>0</v>
      </c>
      <c r="AX21" s="126">
        <f>'Тест ответы'!AV22*'Показатели'!$F$60*IF(AX$4="да",$C21,1)</f>
        <v>0</v>
      </c>
      <c r="AY21" s="126">
        <f>'Тест ответы'!AW22*'Показатели'!$F$61*IF(AY$4="да",$C21,1)</f>
        <v>0</v>
      </c>
      <c r="AZ21" s="129">
        <f>'Тест ответы'!AX22*'Показатели'!$F$64*IF($AZ$4="да",$C21,1)</f>
        <v>0</v>
      </c>
      <c r="BA21" s="121">
        <f>'Тест ответы'!AY22*'Показатели'!$F$65*IF($BA$4="да",$C21,1)</f>
        <v>0</v>
      </c>
      <c r="BB21" s="121">
        <f>'Тест ответы'!AZ22*'Показатели'!$F$66*IF($BA$4="да",$C21,1)</f>
        <v>0</v>
      </c>
      <c r="BC21" s="121">
        <f>'Тест ответы'!BA22*'Показатели'!$F$67*IF($BC$4="да",$C21,1)</f>
        <v>0</v>
      </c>
      <c r="BD21" s="121">
        <f>'Тест ответы'!BB22*'Показатели'!$F$68*IF($BD$4="да",$C21,1)</f>
        <v>0</v>
      </c>
      <c r="BE21" s="121">
        <f>'Тест ответы'!BC22*'Показатели'!$F$69*IF($BE$4="да",$C21,1)</f>
        <v>0</v>
      </c>
      <c r="BF21" s="121">
        <f>'Тест ответы'!BD22*'Показатели'!$F$70*IF($BF$4="да",$C21,1)</f>
        <v>0</v>
      </c>
      <c r="BG21" s="121">
        <f>'Тест ответы'!BE22*'Показатели'!$F$71*IF($BG$4="да",$C21,1)</f>
        <v>0</v>
      </c>
      <c r="BH21" s="128">
        <f>'Тест ответы'!BF22*'Показатели'!$F$72*IF($BH$4="да",$C21,1)</f>
        <v>0</v>
      </c>
      <c r="BI21" s="121">
        <f>'Тест ответы'!BG22*'Показатели'!$F$75*IF($BI$4="да",$C21,1)</f>
        <v>0</v>
      </c>
      <c r="BJ21" s="121">
        <f>'Тест ответы'!BH22*'Показатели'!$F$76*IF($BJ$4="да",$C21,1)</f>
        <v>0</v>
      </c>
      <c r="BK21" s="121">
        <f>'Тест ответы'!BI22*'Показатели'!$F$77*IF($BK$4="да",$C21,1)</f>
        <v>0</v>
      </c>
      <c r="BL21" s="121">
        <f>'Тест ответы'!BJ22*'Показатели'!$F$78*IF($BL$4="да",$C21,1)</f>
        <v>0</v>
      </c>
      <c r="BM21" s="121">
        <f>'Тест ответы'!BK22*'Показатели'!$F$79*IF($BM$4="да",$C21,1)</f>
        <v>0</v>
      </c>
      <c r="BN21" s="121">
        <f>'Тест ответы'!BL22*'Показатели'!$F$80*IF($BN$4="да",$C21,1)</f>
        <v>0</v>
      </c>
      <c r="BO21" s="128">
        <f>'Тест ответы'!BM22*'Показатели'!$F$81*IF($BO$4="да",$C21,1)</f>
        <v>0</v>
      </c>
      <c r="BP21" s="121">
        <f>'Тест ответы'!BN22*'Показатели'!$F$86*IF(BP$4="да",$C21,1)</f>
        <v>0</v>
      </c>
      <c r="BQ21" s="121">
        <f>'Тест ответы'!BO22*'Показатели'!$F$87*IF(BQ$4="да",$C21,1)</f>
        <v>0</v>
      </c>
      <c r="BR21" s="121">
        <f>'Тест ответы'!BP22*'Показатели'!$F$88*IF(BR$4="да",$C21,1)</f>
        <v>0</v>
      </c>
      <c r="BS21" s="121">
        <f>'Тест ответы'!BQ22*'Показатели'!$F$89*IF($BS$4="да",$C21,1)</f>
        <v>0</v>
      </c>
      <c r="BT21" s="121">
        <f>'Тест ответы'!BR22*'Показатели'!$F$90*IF($BT$4="да",$C21,1)</f>
        <v>0</v>
      </c>
      <c r="BU21" s="121">
        <f>'Тест ответы'!BS22*'Показатели'!$F$91*IF($BU$4="да",$C21,1)</f>
        <v>0</v>
      </c>
      <c r="BV21" s="121">
        <f>'Тест ответы'!BT22*'Показатели'!$F$92*IF($BV$4="да",$C21,1)</f>
        <v>0</v>
      </c>
      <c r="BW21" s="121">
        <f>'Тест ответы'!BU22*'Показатели'!$F$93*IF($BW$4="да",$C21,1)</f>
        <v>0</v>
      </c>
      <c r="BX21" s="121">
        <f>'Тест ответы'!BV22*'Показатели'!$F$94*IF($BX$4="да",$C21,1)</f>
        <v>0</v>
      </c>
      <c r="BY21" s="121">
        <f>'Тест ответы'!BW22*'Показатели'!$F$95*IF($BY$4="да",$C21,1)</f>
        <v>0</v>
      </c>
      <c r="BZ21" s="121">
        <f>'Тест ответы'!BX22*'Показатели'!$F$96*IF($BZ$4="да",$C21,1)</f>
        <v>0</v>
      </c>
      <c r="CA21" s="121">
        <f>'Тест ответы'!BY22*'Показатели'!$F$97*IF($CA$4="да",$C21,1)</f>
        <v>0</v>
      </c>
      <c r="CB21" s="121">
        <f>'Тест ответы'!BZ22*'Показатели'!$F$99*IF($CB$4="да",$C21,1)</f>
        <v>0</v>
      </c>
      <c r="CC21" s="121">
        <f>'Тест ответы'!CA22*'Показатели'!$F$100*IF($CC$4="да",$C21,1)</f>
        <v>0</v>
      </c>
      <c r="CD21" s="121">
        <f>'Тест ответы'!CB22*'Показатели'!$F$101*IF($CD$4="да",$C21,1)</f>
        <v>0</v>
      </c>
      <c r="CE21" s="121">
        <f>'Тест ответы'!CC22*'Показатели'!$F$102*IF($CE$4="да",$C21,1)</f>
        <v>0</v>
      </c>
      <c r="CF21" s="121">
        <f>'Тест ответы'!CD22*'Показатели'!$F$103*IF($CF$4="да",$C21,1)</f>
        <v>0</v>
      </c>
      <c r="CG21" s="121">
        <f>'Тест ответы'!CE22*'Показатели'!$F$104*IF($CG$4="да",$C21,1)</f>
        <v>0</v>
      </c>
      <c r="CH21" s="121">
        <f>'Тест ответы'!CF22*'Показатели'!$F$105*IF($CH$4="да",$C21,1)</f>
        <v>0</v>
      </c>
      <c r="CI21" s="121">
        <f>'Тест ответы'!CG22*'Показатели'!$F$106*IF($CI$4="да",$C21,1)</f>
        <v>0</v>
      </c>
      <c r="CJ21" s="121">
        <f>'Тест ответы'!CH22*'Показатели'!$F$107*IF($CJ$4="да",$C21,1)</f>
        <v>0</v>
      </c>
      <c r="CK21" s="121">
        <f>'Тест ответы'!CI22*'Показатели'!$F$108*IF($CK$4="да",$C21,1)</f>
        <v>0</v>
      </c>
      <c r="CL21" s="121">
        <f>'Тест ответы'!CJ22*'Показатели'!$F$109*IF($CL$4="да",$C21,1)</f>
        <v>0</v>
      </c>
      <c r="CM21" s="121">
        <f>'Тест ответы'!CK22*'Показатели'!$F$110*IF($CM$4="да",$C21,1)</f>
        <v>0</v>
      </c>
      <c r="CN21" s="121">
        <f>'Тест ответы'!CL22*'Показатели'!$F$111*IF($CN$4="да",$C21,1)</f>
        <v>0</v>
      </c>
      <c r="CO21" s="121">
        <f>'Тест ответы'!CM22*'Показатели'!$F$112*IF($CO$4="да",$C21,1)</f>
        <v>0</v>
      </c>
      <c r="CP21" s="128">
        <f>'Тест ответы'!CN22*'Показатели'!$F$113*IF($CP$4="да",$C21,1)</f>
        <v>0</v>
      </c>
      <c r="CQ21" s="121">
        <f>'Тест ответы'!CO22*'Показатели'!$F$118*IF(CQ$4="да",$C21,1)</f>
        <v>0</v>
      </c>
      <c r="CR21" s="121">
        <f>'Тест ответы'!CP22*'Показатели'!$F$119*IF(CR$4="да",$C21,1)</f>
        <v>0</v>
      </c>
      <c r="CS21" s="121">
        <f>'Тест ответы'!CQ22*'Показатели'!$F$120*IF(CS$4="да",$C21,1)</f>
        <v>0</v>
      </c>
      <c r="CT21" s="121">
        <f>'Тест ответы'!CR22*'Показатели'!$F$121*IF($CT$4="да",$C21,1)</f>
        <v>0</v>
      </c>
      <c r="CU21" s="121">
        <f>'Тест ответы'!CS22*'Показатели'!$F$122*IF($CU$4="да",$C21,1)</f>
        <v>0</v>
      </c>
      <c r="CV21" s="121">
        <f>'Тест ответы'!CT22*'Показатели'!$F$123*IF($CV$4="да",$C21,1)</f>
        <v>0</v>
      </c>
      <c r="CW21" s="121">
        <f>'Тест ответы'!CU22*'Показатели'!$F$124*IF($CW$4="да",$C21,1)</f>
        <v>0</v>
      </c>
      <c r="CX21" s="121">
        <f>'Тест ответы'!CV22*'Показатели'!$F$125*IF($CX$4="да",$C21,1)</f>
        <v>0</v>
      </c>
      <c r="CY21" s="121">
        <f>'Тест ответы'!CW22*'Показатели'!$F$126*IF($CY$4="да",$C21,1)</f>
        <v>0</v>
      </c>
      <c r="CZ21" s="121">
        <f>'Тест ответы'!CX22*'Показатели'!$F$127*IF($CZ$4="да",$C21,1)</f>
        <v>0</v>
      </c>
      <c r="DA21" s="121">
        <f>'Тест ответы'!CY22*'Показатели'!$F$128*IF($DA$4="да",$C21,1)</f>
        <v>0</v>
      </c>
      <c r="DB21" s="121">
        <f>'Тест ответы'!CZ22*'Показатели'!$F$129*IF($DB$4="да",$C21,1)</f>
        <v>0</v>
      </c>
      <c r="DC21" s="121">
        <f>'Тест ответы'!DA22*'Показатели'!$F$131*IF($DC$4="да",$C21,1)</f>
        <v>0</v>
      </c>
      <c r="DD21" s="121">
        <f>'Тест ответы'!DB22*'Показатели'!$F$132*IF($DD$4="да",$C21,1)</f>
        <v>0</v>
      </c>
      <c r="DE21" s="121">
        <f>'Тест ответы'!DC22*'Показатели'!$F$133*IF($DE$4="да",$C21,1)</f>
        <v>0</v>
      </c>
      <c r="DF21" s="121">
        <f>'Тест ответы'!DD22*'Показатели'!$F$134*IF($DF$4="да",$C21,1)</f>
        <v>0</v>
      </c>
      <c r="DG21" s="121">
        <f>'Тест ответы'!DE22*'Показатели'!$F$135*IF($DG$4="да",$C21,1)</f>
        <v>0</v>
      </c>
      <c r="DH21" s="121">
        <f>'Тест ответы'!DF22*'Показатели'!$F$136*IF($DH20="да",$C21,1)</f>
        <v>0</v>
      </c>
      <c r="DI21" s="121">
        <f>'Тест ответы'!DG22*'Показатели'!$F$137*IF($DI$4="да",$C21,1)</f>
        <v>0</v>
      </c>
      <c r="DJ21" s="121">
        <f>'Тест ответы'!DH22*'Показатели'!$F$138*IF($DJ$4="да",$C21,1)</f>
        <v>0</v>
      </c>
      <c r="DK21" s="122">
        <f>'Тест ответы'!DH22*'Показатели'!$F$139*IF($DK$4="да",$C21,1)</f>
        <v>0</v>
      </c>
      <c r="DL21" s="130" t="str">
        <f>'Тест ответы'!DJ22*#REF!*IF($DL$4="да",$C21,1)</f>
        <v>#REF!</v>
      </c>
      <c r="DM21" s="122" t="str">
        <f>'Тест ответы'!DK22*#REF!*IF(DM$4="да",$C21,1)</f>
        <v>#REF!</v>
      </c>
      <c r="DN21" s="122" t="str">
        <f>'Тест ответы'!DL22*#REF!*IF(DN$4="да",$C21,1)</f>
        <v>#REF!</v>
      </c>
      <c r="DO21" s="131" t="str">
        <f>'Тест ответы'!DM22*#REF!*IF($DO$4="да",$C21,1)</f>
        <v>#REF!</v>
      </c>
      <c r="DP21" s="122">
        <f>'Тест ответы'!DN22*'Показатели'!$F$141*IF($DP$4="да",$C21,1)</f>
        <v>0</v>
      </c>
      <c r="DQ21" s="122">
        <f>'Тест ответы'!DO22*'Показатели'!$F$142*IF(DQ$4="да",$C21,1)</f>
        <v>0</v>
      </c>
      <c r="DR21" s="132">
        <f>'Тест ответы'!DP22*'Показатели'!$F$144*$C21</f>
        <v>0</v>
      </c>
      <c r="DS21" s="122">
        <f>'Тест ответы'!DQ22*'Показатели'!$F$151*$C21</f>
        <v>0</v>
      </c>
      <c r="DT21" s="122">
        <f>'Тест ответы'!DR22*'Показатели'!$F$154*$C21</f>
        <v>0</v>
      </c>
      <c r="DU21" s="122">
        <f>'Тест ответы'!DS22*'Показатели'!$F$157*$C21</f>
        <v>0</v>
      </c>
      <c r="DV21" s="122">
        <f>'Тест ответы'!DT22*'Показатели'!$F$163*$C21</f>
        <v>0</v>
      </c>
      <c r="DW21" s="122">
        <f>'Тест ответы'!DU22*'Показатели'!$F$166*$C21</f>
        <v>0</v>
      </c>
      <c r="DX21" s="133">
        <f>'Тест ответы'!DV22*'Показатели'!$F$169*$C21</f>
        <v>0</v>
      </c>
      <c r="DY21" s="126">
        <f>'Тест ответы'!DW22*'Показатели'!$F$171*IF($DY$4="да",$C21,1)</f>
        <v>0</v>
      </c>
      <c r="DZ21" s="126">
        <f>'Тест ответы'!DX22*'Показатели'!$F$172*IF($DZ$4="да",$C21,1)</f>
        <v>0</v>
      </c>
      <c r="EA21" s="126">
        <f>'Тест ответы'!DY22*'Показатели'!$F$173*IF($EA$4="да",$C21,1)</f>
        <v>0</v>
      </c>
      <c r="EB21" s="126">
        <f>'Тест ответы'!DZ22*'Показатели'!$F$174*IF($EB$4="да",$C21,1)</f>
        <v>0</v>
      </c>
      <c r="EC21" s="126">
        <f>'Тест ответы'!EA22*'Показатели'!$F$175*IF($EC$4="да",$C21,1)</f>
        <v>0</v>
      </c>
      <c r="ED21" s="126">
        <f>'Тест ответы'!EB22*'Показатели'!$F$176*IF($ED$4="да",$C21,1)</f>
        <v>0</v>
      </c>
      <c r="EE21" s="126">
        <f>'Тест ответы'!EC22*'Показатели'!$F$177*IF($EE$4="да",$C21,1)</f>
        <v>0</v>
      </c>
      <c r="EF21" s="126">
        <f>'Тест ответы'!ED22*'Показатели'!$F$178*IF($EF$4="да",$C21,1)</f>
        <v>0</v>
      </c>
      <c r="EG21" s="126">
        <f>'Тест ответы'!EE22*'Показатели'!$F$179*IF($EG$4="да",$C21,1)</f>
        <v>0</v>
      </c>
      <c r="EH21" s="126">
        <f>'Тест ответы'!EF22*'Показатели'!$F$180*IF($EH$4="да",$C21,1)</f>
        <v>0</v>
      </c>
      <c r="EI21" s="126">
        <f>'Тест ответы'!EG22*'Показатели'!$F$181*IF($EI$4="да",$C21,1)</f>
        <v>0</v>
      </c>
      <c r="EJ21" s="126">
        <f>'Тест ответы'!EH22*'Показатели'!$F$182*IF($EJ$4="да",$C21,1)</f>
        <v>0</v>
      </c>
      <c r="EK21" s="126">
        <f>'Тест ответы'!EI22*'Показатели'!$F$183*IF($EK$4="да",$C21,1)</f>
        <v>0</v>
      </c>
      <c r="EL21" s="126">
        <f>'Тест ответы'!EJ22*'Показатели'!$F$184*IF($EL$4="да",$C21,1)</f>
        <v>0</v>
      </c>
      <c r="EM21" s="126">
        <f>'Тест ответы'!EK22*'Показатели'!$F$185*IF($EM$4="да",$C21,1)</f>
        <v>0</v>
      </c>
      <c r="EN21" s="126">
        <f>'Тест ответы'!EL22*'Показатели'!$F$186*IF($EN$4="да",$C21,1)</f>
        <v>0</v>
      </c>
      <c r="EO21" s="126">
        <f>'Тест ответы'!EM22*'Показатели'!$F$187*IF($EO$4="да",$C21,1)</f>
        <v>0</v>
      </c>
      <c r="EP21" s="126">
        <f>'Тест ответы'!EN22*'Показатели'!$F$188*IF($EP$4="да",$C21,1)</f>
        <v>0</v>
      </c>
      <c r="EQ21" s="126">
        <f>'Тест ответы'!EO22*'Показатели'!$F$189*IF($EQ$4="да",$C21,1)</f>
        <v>0</v>
      </c>
      <c r="ER21" s="126">
        <f>'Тест ответы'!EP22*'Показатели'!$F$190*IF($ER$4="да",$C21,1)</f>
        <v>0</v>
      </c>
      <c r="ES21" s="134">
        <f>'Тест ответы'!EQ22*'Показатели'!$F$191*IF($ES$4="да",$C21,1)</f>
        <v>0</v>
      </c>
      <c r="ET21" s="126">
        <f>'Тест ответы'!ER22*'Показатели'!$F$193*IF($ET$4="да",$C21,1)</f>
        <v>0</v>
      </c>
      <c r="EU21" s="126">
        <f>'Тест ответы'!ES22*'Показатели'!$F$194*IF($EU$4="да",$C21,1)</f>
        <v>0</v>
      </c>
      <c r="EV21" s="126">
        <f>'Тест ответы'!ET22*'Показатели'!$F$195*IF($EV$4="да",$C21,1)</f>
        <v>0</v>
      </c>
      <c r="EW21" s="126">
        <f>'Тест ответы'!EU22*'Показатели'!$F$196*IF($EW$4="да",$C21,1)</f>
        <v>0</v>
      </c>
      <c r="EX21" s="126">
        <f>'Тест ответы'!EV22*'Показатели'!$F$197*IF($EX$4="да",$C21,1)</f>
        <v>0</v>
      </c>
      <c r="EY21" s="126">
        <f>'Тест ответы'!EW22*'Показатели'!$F$198*IF($EY$4="да",$C21,1)</f>
        <v>0</v>
      </c>
      <c r="EZ21" s="126">
        <f>'Тест ответы'!EX22*'Показатели'!$F$199*IF($EZ$4="да",$C21,1)</f>
        <v>0</v>
      </c>
      <c r="FA21" s="126">
        <f>'Тест ответы'!EY22*'Показатели'!$F$200*IF($FA$4="да",$C21,1)</f>
        <v>0</v>
      </c>
      <c r="FB21" s="126">
        <f>'Тест ответы'!EZ22*'Показатели'!$F$201*IF($FB$4="да",$C21,1)</f>
        <v>0</v>
      </c>
      <c r="FC21" s="126">
        <f>'Тест ответы'!FA22*'Показатели'!$F$202*IF($FC$4="да",$C21,1)</f>
        <v>0</v>
      </c>
      <c r="FD21" s="126">
        <f>'Тест ответы'!FB22*'Показатели'!$F$203*IF($FD$4="да",$C21,1)</f>
        <v>0</v>
      </c>
      <c r="FE21" s="126">
        <f>'Тест ответы'!FC22*'Показатели'!$F$204*IF($FE$4="да",$C21,1)</f>
        <v>0</v>
      </c>
      <c r="FF21" s="126">
        <f>'Тест ответы'!FD22*'Показатели'!$F$205*IF($FF$4="да",$C21,1)</f>
        <v>0</v>
      </c>
      <c r="FG21" s="126">
        <f>'Тест ответы'!FE22*'Показатели'!$F$206*IF($FG$4="да",$C21,1)</f>
        <v>0</v>
      </c>
      <c r="FH21" s="126">
        <f>'Тест ответы'!FF22*'Показатели'!$F$207*IF($FH$4="да",$C21,1)</f>
        <v>0</v>
      </c>
      <c r="FI21" s="126">
        <f>'Тест ответы'!FG22*'Показатели'!$F$208*IF($FI$4="да",$C21,1)</f>
        <v>0</v>
      </c>
      <c r="FJ21" s="126">
        <f>'Тест ответы'!FH22*'Показатели'!$F$209*IF($FJ$4="да",$C21,1)</f>
        <v>0</v>
      </c>
      <c r="FK21" s="135">
        <f>'Тест ответы'!FI22*'Показатели'!$F$210*IF($FK$4="да",$C21,1)</f>
        <v>0</v>
      </c>
      <c r="FL21" s="122">
        <f>'Тест ответы'!FJ22*'Показатели'!$F$214*IF(FL$4="да",$C21,1)</f>
        <v>0</v>
      </c>
      <c r="FM21" s="122">
        <f>'Тест ответы'!FK22*'Показатели'!$F$215*IF(FM$4="да",$C21,1)</f>
        <v>0</v>
      </c>
      <c r="FN21" s="122">
        <f>'Тест ответы'!FL22*'Показатели'!$F$217*IF(FN$4="да",$C21,1)</f>
        <v>0</v>
      </c>
      <c r="FO21" s="122">
        <f>'Тест ответы'!FM22*'Показатели'!$F$218*IF(FO$4="да",$C21,1)</f>
        <v>0</v>
      </c>
      <c r="FP21" s="122">
        <f>'Тест ответы'!FN22*'Показатели'!$F$220*IF(FP$4="да",$C21,1)</f>
        <v>0</v>
      </c>
      <c r="FQ21" s="122">
        <f>'Тест ответы'!FO22*'Показатели'!$F$221*IF(FQ$4="да",$C21,1)</f>
        <v>0</v>
      </c>
      <c r="FR21" s="122">
        <f>'Тест ответы'!FP22*'Показатели'!$F$222*IF(FR$4="да",$C21,1)</f>
        <v>0</v>
      </c>
      <c r="FS21" s="122">
        <f>'Тест ответы'!FQ22*'Показатели'!$F$223*IF(FS$4="да",$C21,1)</f>
        <v>0</v>
      </c>
      <c r="FT21" s="122">
        <f>'Тест ответы'!FR22*'Показатели'!$F$224*IF(FT$4="да",$C21,1)</f>
        <v>0</v>
      </c>
      <c r="FU21" s="122">
        <f>'Тест ответы'!FS22*'Показатели'!$F$225*IF(FU$4="да",$C21,1)</f>
        <v>0</v>
      </c>
      <c r="FV21" s="122">
        <f>'Тест ответы'!FT22*'Показатели'!$F$227*IF(FV$4="да",$C21,1)</f>
        <v>0</v>
      </c>
      <c r="FW21" s="122">
        <f>'Тест ответы'!FU22*'Показатели'!$F$228*IF(FW$4="да",$C21,1)</f>
        <v>0</v>
      </c>
      <c r="FX21" s="122">
        <f>'Тест ответы'!FV22*'Показатели'!$F$229*IF(FX$4="да",$C21,1)</f>
        <v>0</v>
      </c>
      <c r="FY21" s="122">
        <f>'Тест ответы'!FW22*'Показатели'!$F$230*IF(FY$4="да",$C21,1)</f>
        <v>0</v>
      </c>
      <c r="FZ21" s="122">
        <f>'Тест ответы'!FX22*'Показатели'!$F$231*IF(FZ$4="да",$C21,1)</f>
        <v>0</v>
      </c>
      <c r="GA21" s="122">
        <f>'Тест ответы'!FY22*'Показатели'!$F$232*IF(GA$4="да",$C21,1)</f>
        <v>0</v>
      </c>
      <c r="GB21" s="122">
        <f>'Тест ответы'!FZ22*'Показатели'!$F$235*IF($GB$4="да",$C21,1)</f>
        <v>0</v>
      </c>
      <c r="GC21" s="122">
        <f>'Тест ответы'!GA22*'Показатели'!$F$236*IF($GC$4="да",$C21,1)</f>
        <v>0</v>
      </c>
      <c r="GD21" s="122">
        <f>'Тест ответы'!GB22*'Показатели'!$F$238*IF($GD$4="да",$C21,1)</f>
        <v>0</v>
      </c>
      <c r="GE21" s="122">
        <f>'Тест ответы'!GC22*'Показатели'!$F$239*IF($GE$4="да",$C21,1)</f>
        <v>0</v>
      </c>
      <c r="GF21" s="122">
        <f>'Тест ответы'!GD22*'Показатели'!$F$241*IF($GF$4="да",$C21,1)</f>
        <v>0</v>
      </c>
      <c r="GG21" s="122">
        <f>'Тест ответы'!GE22*'Показатели'!$F$242*IF($GG$4="да",$C21,1)</f>
        <v>0</v>
      </c>
      <c r="GH21" s="122">
        <f>'Тест ответы'!GF22*'Показатели'!$F$243*IF($GH$4="да",$C21,1)</f>
        <v>0</v>
      </c>
      <c r="GI21" s="122">
        <f>'Тест ответы'!GG22*'Показатели'!$F$244*IF($GI$4="да",$C21,1)</f>
        <v>0</v>
      </c>
      <c r="GJ21" s="122">
        <f>'Тест ответы'!GH22*'Показатели'!$F$245*IF($GJ$4="да",$C21,1)</f>
        <v>0</v>
      </c>
      <c r="GK21" s="122">
        <f>'Тест ответы'!GI22*'Показатели'!$F$246*IF($GK$4="да",$C21,1)</f>
        <v>0</v>
      </c>
      <c r="GL21" s="122">
        <f>'Тест ответы'!GJ22*'Показатели'!$F$248*IF($GL$4="да",$C21,1)</f>
        <v>0</v>
      </c>
      <c r="GM21" s="122">
        <f>'Тест ответы'!GK22*'Показатели'!$F$249*IF($GM$4="да",$C21,1)</f>
        <v>0</v>
      </c>
      <c r="GN21" s="122">
        <f>'Тест ответы'!GL22*'Показатели'!$F$250*IF($GN$4="да",$C21,1)</f>
        <v>0</v>
      </c>
      <c r="GO21" s="122">
        <f>'Тест ответы'!GM22*'Показатели'!$F$251*IF($GO$4="да",$C21,1)</f>
        <v>0</v>
      </c>
      <c r="GP21" s="122">
        <f>'Тест ответы'!GN22*'Показатели'!$F$252*IF($GP$4="да",$C21,1)</f>
        <v>0</v>
      </c>
      <c r="GQ21" s="122">
        <f>'Тест ответы'!GO22*'Показатели'!$F$253*IF($GQ$4="да",$C21,1)</f>
        <v>0</v>
      </c>
      <c r="GR21" s="132">
        <f>'Тест ответы'!GP22*'Показатели'!$F$256*IF($GR$4="да",$C21,1)</f>
        <v>0</v>
      </c>
      <c r="GS21" s="122">
        <f>'Тест ответы'!GQ22*'Показатели'!$F$257*IF($GS$4="да",$C21,1)</f>
        <v>0</v>
      </c>
      <c r="GT21" s="122">
        <f>'Тест ответы'!GR22*'Показатели'!$F$258*IF($GT$4="да",$C21,1)</f>
        <v>0</v>
      </c>
      <c r="GU21" s="122">
        <f>'Тест ответы'!GS22*'Показатели'!$F$260*IF($GU$4="да",$C21,1)</f>
        <v>0</v>
      </c>
      <c r="GV21" s="122">
        <f>'Тест ответы'!GT22*'Показатели'!$F$261*IF($GV$4="да",$C21,1)</f>
        <v>0</v>
      </c>
      <c r="GW21" s="122">
        <f>'Тест ответы'!GU22*'Показатели'!$F$262*IF($GW$4="да",$C21,1)</f>
        <v>0</v>
      </c>
      <c r="GX21" s="122">
        <f>'Тест ответы'!GV22*'Показатели'!$F$264*IF($GX$4="да",$C21,1)</f>
        <v>0</v>
      </c>
      <c r="GY21" s="122">
        <f>'Тест ответы'!GW22*'Показатели'!$F$265*IF($GY$4="да",$C21,1)</f>
        <v>0</v>
      </c>
      <c r="GZ21" s="122">
        <f>'Тест ответы'!GX22*'Показатели'!$F$266*IF($GZ$4="да",$C21,1)</f>
        <v>0</v>
      </c>
      <c r="HA21" s="122">
        <f>'Тест ответы'!GY22*'Показатели'!$F$267*IF($HA$4="да",$C21,1)</f>
        <v>0</v>
      </c>
      <c r="HB21" s="122">
        <f>'Тест ответы'!GZ22*'Показатели'!$F$269*IF($HB$4="да",$C21,1)</f>
        <v>0</v>
      </c>
      <c r="HC21" s="122">
        <f>'Тест ответы'!HA22*'Показатели'!$F$270*IF($HC$4="да",$C21,1)</f>
        <v>0</v>
      </c>
      <c r="HD21" s="122">
        <f>'Тест ответы'!HB22*'Показатели'!$F$271*IF($HD$4="да",$C21,1)</f>
        <v>0</v>
      </c>
      <c r="HE21" s="122">
        <f>'Тест ответы'!HC22*'Показатели'!$F$272*IF($HE$4="да",$C21,1)</f>
        <v>0</v>
      </c>
      <c r="HF21" s="122">
        <f>'Тест ответы'!HD22*'Показатели'!$F$274*IF($HF$4="да",$C21,1)</f>
        <v>0</v>
      </c>
      <c r="HG21" s="122">
        <f>'Тест ответы'!HE22*'Показатели'!$F$275*IF($HG$4="да",$C21,1)</f>
        <v>0</v>
      </c>
      <c r="HH21" s="122">
        <f>'Тест ответы'!HF22*'Показатели'!$F$276*IF($HH$4="да",$C21,1)</f>
        <v>0</v>
      </c>
      <c r="HI21" s="122">
        <f>'Тест ответы'!HG22*'Показатели'!$F$277*IF($HI$4="да",$C21,1)</f>
        <v>0</v>
      </c>
      <c r="HJ21" s="122">
        <f>'Тест ответы'!HH22*'Показатели'!$F$278*IF($HJ$4="да",$C21,1)</f>
        <v>0</v>
      </c>
      <c r="HK21" s="122">
        <f>'Тест ответы'!HI22*'Показатели'!$F$279*IF($HK$4="да",$C21,1)</f>
        <v>0</v>
      </c>
      <c r="HL21" s="122">
        <f>'Тест ответы'!HJ22*'Показатели'!$F$280*IF($HL$4="да",$C21,1)</f>
        <v>0</v>
      </c>
      <c r="HM21" s="122">
        <f>'Тест ответы'!HK22*'Показатели'!$F$281*IF($HM$4="да",$C21,1)</f>
        <v>0</v>
      </c>
      <c r="HN21" s="122">
        <f>'Тест ответы'!HL22*'Показатели'!$F$282*IF($HN$4="да",$C21,1)</f>
        <v>0</v>
      </c>
      <c r="HO21" s="122">
        <f>'Тест ответы'!HM22*'Показатели'!$F$284*IF($HO$4="да",$C21,1)</f>
        <v>0</v>
      </c>
      <c r="HP21" s="122">
        <f>'Тест ответы'!HN22*'Показатели'!$F$285*IF($HP$4="да",$C21,1)</f>
        <v>0</v>
      </c>
      <c r="HQ21" s="122">
        <f>'Тест ответы'!HO22*'Показатели'!$F$286*IF($HQ$4="да",$C21,1)</f>
        <v>0</v>
      </c>
      <c r="HR21" s="122">
        <f>'Тест ответы'!HP22*'Показатели'!$F$287*IF($HR$4="да",$C21,1)</f>
        <v>0</v>
      </c>
      <c r="HS21" s="122">
        <f>'Тест ответы'!HQ22*'Показатели'!$F$288*IF($HS$4="да",$C21,1)</f>
        <v>0</v>
      </c>
      <c r="HT21" s="122">
        <f>'Тест ответы'!HR22*'Показатели'!$F$289*IF(HT$4="да",$C21,1)</f>
        <v>0</v>
      </c>
      <c r="HU21" s="122">
        <f>'Тест ответы'!HS22*'Показатели'!$F$290*IF($HU$4="да",$C21,1)</f>
        <v>0</v>
      </c>
      <c r="HV21" s="122">
        <f>'Тест ответы'!HT22*'Показатели'!$F$291*IF($HV$4="да",$C21,1)</f>
        <v>0</v>
      </c>
      <c r="HW21" s="122">
        <f>'Тест ответы'!HU22*'Показатели'!$F$292*IF($HW$4="да",$C21,1)</f>
        <v>0</v>
      </c>
      <c r="HX21" s="122" t="str">
        <f>'Тест ответы'!HV22*#REF!*C21</f>
        <v>#REF!</v>
      </c>
      <c r="HY21" s="133" t="str">
        <f>'Тест ответы'!HW22*#REF!*C21</f>
        <v>#REF!</v>
      </c>
      <c r="HZ21" s="122">
        <f>'Тест ответы'!HX22*'Показатели'!$F$295*IF(HZ$4="да",$C21,1)</f>
        <v>0</v>
      </c>
      <c r="IA21" s="122">
        <f>'Тест ответы'!HY22*'Показатели'!$F$296*IF(IA$4="да",$C21,1)</f>
        <v>0</v>
      </c>
      <c r="IB21" s="122">
        <f>'Тест ответы'!HZ22*'Показатели'!$F$297*IF(IB$4="да",$C21,1)</f>
        <v>0</v>
      </c>
      <c r="IC21" s="122">
        <f>'Тест ответы'!IA22*'Показатели'!$F$299*IF(IC$4="да",$C21,1)</f>
        <v>0</v>
      </c>
      <c r="ID21" s="122">
        <f>'Тест ответы'!IB22*'Показатели'!$F$300*IF(ID$4="да",$C21,1)</f>
        <v>0</v>
      </c>
      <c r="IE21" s="122">
        <f>'Тест ответы'!IC22*'Показатели'!$F$301*IF(IE$4="да",$C21,1)</f>
        <v>0</v>
      </c>
      <c r="IF21" s="122">
        <f>'Тест ответы'!ID22*'Показатели'!$F$303*IF(IF$4="да",$C21,1)</f>
        <v>0</v>
      </c>
      <c r="IG21" s="122">
        <f>'Тест ответы'!IE22*'Показатели'!$F$304*IF(IG$4="да",$C21,1)</f>
        <v>0</v>
      </c>
      <c r="IH21" s="122">
        <f>'Тест ответы'!IF22*'Показатели'!$F$305*IF(IH$4="да",$C21,1)</f>
        <v>0</v>
      </c>
      <c r="II21" s="122">
        <f>'Тест ответы'!IG22*'Показатели'!$F$307*IF(II$4="да",$C21,1)</f>
        <v>0</v>
      </c>
      <c r="IJ21" s="122">
        <f>'Тест ответы'!IH22*'Показатели'!$F$308*IF(IJ$4="да",$C21,1)</f>
        <v>0</v>
      </c>
      <c r="IK21" s="122">
        <f>'Тест ответы'!II22*'Показатели'!$F$309*IF(IK$4="да",$C21,1)</f>
        <v>0</v>
      </c>
      <c r="IL21" s="122">
        <f>'Тест ответы'!IJ22*'Показатели'!$F$313*IF(IL$4="да",$C21,1)</f>
        <v>0</v>
      </c>
      <c r="IM21" s="122">
        <f>'Тест ответы'!IK22*'Показатели'!$F$314*IF(IM$4="да",$C21,1)</f>
        <v>0</v>
      </c>
      <c r="IN21" s="122">
        <f>'Тест ответы'!IL22*'Показатели'!$F$315*IF(IN$4="да",$C21,1)</f>
        <v>0</v>
      </c>
      <c r="IO21" s="122">
        <f>'Тест ответы'!IM22*'Показатели'!$F$316*IF(IO$4="да",$C21,1)</f>
        <v>0</v>
      </c>
      <c r="IP21" s="122">
        <f>'Тест ответы'!IN22*'Показатели'!$F$317*IF(IP$4="да",$C21,1)</f>
        <v>0</v>
      </c>
      <c r="IQ21" s="122">
        <f>'Тест ответы'!IO22*'Показатели'!$F$318*IF(IQ$4="да",$C21,1)</f>
        <v>0</v>
      </c>
      <c r="IR21" s="122">
        <f>'Тест ответы'!IP22*'Показатели'!$F$320*IF(IR$4="да",$C21,1)</f>
        <v>0</v>
      </c>
      <c r="IS21" s="122">
        <f>'Тест ответы'!IQ22*'Показатели'!$F$321*IF(IS$4="да",$C21,1)</f>
        <v>0</v>
      </c>
      <c r="IT21" s="122">
        <f>'Тест ответы'!IR22*'Показатели'!$F$322*IF(IT$4="да",$C21,1)</f>
        <v>0</v>
      </c>
      <c r="IU21" s="122">
        <f>'Тест ответы'!IS22*'Показатели'!$F$323*IF(IU$4="да",$C21,1)</f>
        <v>0</v>
      </c>
      <c r="IV21" s="122">
        <f>'Тест ответы'!IT22*'Показатели'!$F$324*IF(IV$4="да",$C21,1)</f>
        <v>0</v>
      </c>
      <c r="IW21" s="122">
        <f>'Тест ответы'!IU22*'Показатели'!$F$325*IF(IW$4="да",$C21,1)</f>
        <v>0</v>
      </c>
      <c r="IX21" s="122">
        <f>'Тест ответы'!IV22*'Показатели'!$F$327*IF(IX$4="да",$C21,1)</f>
        <v>0</v>
      </c>
      <c r="IY21" s="122">
        <f>'Тест ответы'!IW22*'Показатели'!$F$328*IF(IY$4="да",$C21,1)</f>
        <v>0</v>
      </c>
      <c r="IZ21" s="132">
        <f>'Тест ответы'!IX22*'Показатели'!$F$331*IF(IZ$4="да",$C21,1)</f>
        <v>0</v>
      </c>
      <c r="JA21" s="122">
        <f>'Тест ответы'!IY22*'Показатели'!$F$332*IF(JA$4="да",$C21,1)</f>
        <v>0</v>
      </c>
      <c r="JB21" s="122">
        <f>'Тест ответы'!IZ22*'Показатели'!$F$333*IF(JB$4="да",$C21,1)</f>
        <v>0</v>
      </c>
      <c r="JC21" s="122">
        <f>'Тест ответы'!JA22*'Показатели'!$F$334*IF(JC$4="да",$C21,1)</f>
        <v>0</v>
      </c>
      <c r="JD21" s="122">
        <f>'Тест ответы'!JB22*'Показатели'!$F$335*IF(JD$4="да",$C21,1)</f>
        <v>0</v>
      </c>
      <c r="JE21" s="122">
        <f>'Тест ответы'!JC22*'Показатели'!$F$336*IF(JE$4="да",$C21,1)</f>
        <v>0</v>
      </c>
      <c r="JF21" s="122">
        <f>'Тест ответы'!JD22*'Показатели'!$F$338*IF(JF$4="да",$C21,1)</f>
        <v>0</v>
      </c>
      <c r="JG21" s="122">
        <f>'Тест ответы'!JE22*'Показатели'!$F$339*IF(JG$4="да",$C21,1)</f>
        <v>0</v>
      </c>
      <c r="JH21" s="122">
        <f>'Тест ответы'!JF22*'Показатели'!$F$341*IF(JH$4="да",$C21,1)</f>
        <v>0</v>
      </c>
      <c r="JI21" s="122">
        <f>'Тест ответы'!JG22*'Показатели'!$F$342*IF(JI$4="да",$C21,1)</f>
        <v>0</v>
      </c>
      <c r="JJ21" s="122">
        <f>'Тест ответы'!JH22*'Показатели'!$F$343*IF(JJ$4="да",$C21,1)</f>
        <v>0</v>
      </c>
      <c r="JK21" s="122">
        <f>'Тест ответы'!JI22*'Показатели'!$F$344*IF(JK$4="да",$C21,1)</f>
        <v>0</v>
      </c>
      <c r="JL21" s="122">
        <f>'Тест ответы'!JJ22*'Показатели'!$F$345*IF(JL$4="да",$C21,1)</f>
        <v>0</v>
      </c>
      <c r="JM21" s="122">
        <f>'Тест ответы'!JK22*'Показатели'!$F$346*IF(JM$4="да",$C21,1)</f>
        <v>0</v>
      </c>
      <c r="JN21" s="122">
        <f>'Тест ответы'!JL22*'Показатели'!$F$347*IF(JN$4="да",$C21,1)</f>
        <v>0</v>
      </c>
      <c r="JO21" s="122">
        <f>'Тест ответы'!JM22*'Показатели'!$F$348*IF(JO$4="да",$C21,1)</f>
        <v>0</v>
      </c>
      <c r="JP21" s="122">
        <f>'Тест ответы'!JN22*'Показатели'!$F$349*IF(JP$4="да",$C21,1)</f>
        <v>0</v>
      </c>
      <c r="JQ21" s="122">
        <f>'Тест ответы'!JO22*'Показатели'!$F$350*IF(JQ$4="да",$C21,1)</f>
        <v>0</v>
      </c>
      <c r="JR21" s="122">
        <f>'Тест ответы'!JP22*'Показатели'!$F$351*IF(JR$4="да",$C21,1)</f>
        <v>0</v>
      </c>
      <c r="JS21" s="122">
        <f>'Тест ответы'!JQ22*'Показатели'!$F$352*IF(JS$4="да",$C21,1)</f>
        <v>0</v>
      </c>
      <c r="JT21" s="122">
        <f>'Тест ответы'!JR22*'Показатели'!$F$353*IF(JT$4="да",$C21,1)</f>
        <v>0</v>
      </c>
      <c r="JU21" s="122">
        <f>'Тест ответы'!JS22*'Показатели'!$F$354*IF(JU$4="да",$C21,1)</f>
        <v>0</v>
      </c>
      <c r="JV21" s="122">
        <f>'Тест ответы'!JT22*'Показатели'!$F$355*IF(JV$4="да",$C21,1)</f>
        <v>0</v>
      </c>
      <c r="JW21" s="122">
        <f>'Тест ответы'!JU22*'Показатели'!$F$356*IF(JW$4="да",$C21,1)</f>
        <v>0</v>
      </c>
      <c r="JX21" s="122">
        <f>'Тест ответы'!JV22*'Показатели'!$F$357*IF(JX$4="да",$C21,1)</f>
        <v>0</v>
      </c>
      <c r="JY21" s="122">
        <f>'Тест ответы'!JW22*'Показатели'!$F$358*IF(JY$4="да",$C21,1)</f>
        <v>0</v>
      </c>
      <c r="JZ21" s="122">
        <f>'Тест ответы'!JX22*'Показатели'!$F$360*IF(JZ$4="да",$C21,1)</f>
        <v>0</v>
      </c>
      <c r="KA21" s="122">
        <f>'Тест ответы'!JY22*'Показатели'!$F$361*IF(KA$4="да",$C21,1)</f>
        <v>0</v>
      </c>
      <c r="KB21" s="122">
        <f>'Тест ответы'!JZ22*'Показатели'!$F$362*IF(KB$4="да",$C21,1)</f>
        <v>0</v>
      </c>
      <c r="KC21" s="122">
        <f>'Тест ответы'!KA22*'Показатели'!$F$363*IF(KC$4="да",$C21,1)</f>
        <v>0</v>
      </c>
      <c r="KD21" s="122">
        <f>'Тест ответы'!KB22*'Показатели'!$F$364*IF(KD$4="да",$C21,1)</f>
        <v>0</v>
      </c>
      <c r="KE21" s="136">
        <f>'Тест ответы'!KC22*'Показатели'!$F$365*IF(KE$4="да",$C21,1)</f>
        <v>0</v>
      </c>
      <c r="KF21" s="122">
        <f>'Тест ответы'!KD22*'Показатели'!$F$380*IF(KF$4="да",A21,1)</f>
        <v>0</v>
      </c>
      <c r="KG21" s="122">
        <f>'Тест ответы'!KE22*'Показатели'!$F$383*IF(KG$4="да",B21,1)</f>
        <v>0</v>
      </c>
      <c r="KH21" s="133">
        <f>'Тест ответы'!KF22*'Показатели'!$F$385*IF(KH$4="да",C21,1)</f>
        <v>0</v>
      </c>
      <c r="KI21" s="122">
        <f>'Тест ответы'!KG22*'Показатели'!$F$387*IF($KI$4="да",C21,1)</f>
        <v>0</v>
      </c>
      <c r="KJ21" s="122">
        <f>'Тест ответы'!KH22*'Показатели'!$F$388*IF($KJ$4="да",C21,1)</f>
        <v>0</v>
      </c>
      <c r="KK21" s="122">
        <f>'Тест ответы'!KI22*'Показатели'!$F$389*IF($KK$4="да",C21,1)</f>
        <v>0</v>
      </c>
      <c r="KL21" s="132">
        <f>'Тест ответы'!KJ22*'Показатели'!$F$391*IF(KL$4="да",C21,1)</f>
        <v>0</v>
      </c>
      <c r="KM21" s="122">
        <f>'Тест ответы'!KK22*'Показатели'!$F$392*IF(KM$4="да",D21,1)</f>
        <v>0</v>
      </c>
      <c r="KN21" s="132">
        <f>'Тест ответы'!KL22*'Показатели'!$F$394*IF($KN$4="да",C21,1)</f>
        <v>0</v>
      </c>
      <c r="KO21" s="133">
        <f>'Тест ответы'!KM22*'Показатели'!$F$395*IF($KO$4="да",C21,1)</f>
        <v>0</v>
      </c>
      <c r="KP21" s="122">
        <f>'Тест ответы'!KN22*'Показатели'!$F$397*IF($KP$4="да",$C21,1)</f>
        <v>0</v>
      </c>
      <c r="KQ21" s="122">
        <f>'Тест ответы'!KO22*'Показатели'!$F$398*IF($KQ$4="да",$C21,1)</f>
        <v>0</v>
      </c>
      <c r="KR21" s="122">
        <f>'Тест ответы'!KP22*'Показатели'!$F$400*IF($KR$4="да",$C21,1)</f>
        <v>0</v>
      </c>
      <c r="KS21" s="133">
        <f>'Тест ответы'!KQ22*'Показатели'!$F$401*IF($KS$4="да",$C21,1)</f>
        <v>0</v>
      </c>
      <c r="KT21" s="122">
        <f>'Тест ответы'!KR22*'Показатели'!$F$403*IF($KT$4="да",$C21,1)</f>
        <v>0</v>
      </c>
      <c r="KU21" s="122">
        <f>'Тест ответы'!KS22*'Показатели'!$F$405*IF($KU$4="да",$C21,1)</f>
        <v>0</v>
      </c>
      <c r="KV21" s="130">
        <f>'Тест ответы'!KT22*'Показатели'!$F$408*IF($KV$4="да",$C21,1)</f>
        <v>0</v>
      </c>
      <c r="KW21" s="122">
        <f>'Тест ответы'!KU22*'Показатели'!$F$409*IF($KW$4="да",$C21,1)</f>
        <v>0</v>
      </c>
      <c r="KX21" s="122">
        <f>'Тест ответы'!KV22*'Показатели'!$F$410*IF($KX$4="да",$C21,1)</f>
        <v>0</v>
      </c>
      <c r="KY21" s="122">
        <f>'Тест ответы'!KW22*'Показатели'!$F$411*IF($KY$4="да",$C21,1)</f>
        <v>0</v>
      </c>
      <c r="KZ21" s="132">
        <f>'Тест ответы'!KX22*'Показатели'!$F$413*IF($KZ$4="да",$C21,1)</f>
        <v>0</v>
      </c>
      <c r="LA21" s="122">
        <f>'Тест ответы'!KY22*'Показатели'!$F$415*IF($LA$4="да",$C21,1)</f>
        <v>0</v>
      </c>
      <c r="LB21" s="122">
        <f>'Тест ответы'!KZ22*'Показатели'!$F$416*IF($LB$4="да",$C21,1)</f>
        <v>0</v>
      </c>
      <c r="LC21" s="122">
        <f>'Тест ответы'!LA22*'Показатели'!$F$417*IF($LC$4="да",$C21,1)</f>
        <v>0</v>
      </c>
      <c r="LD21" s="132">
        <f>'Тест ответы'!LB22*'Показатели'!$F$420*IF($LD$4="да",$C21,1)</f>
        <v>0</v>
      </c>
      <c r="LE21" s="122">
        <f>'Тест ответы'!LC22*'Показатели'!$F$422*IF($LE$4="да",$C21,1)</f>
        <v>0</v>
      </c>
      <c r="LF21" s="122">
        <f>'Тест ответы'!LD22*'Показатели'!$F$423*IF($LF$4="да",$C21,1)</f>
        <v>0</v>
      </c>
      <c r="LG21" s="133">
        <f>'Тест ответы'!LE22*'Показатели'!$F$424*IF($LG$4="да",$C21,1)</f>
        <v>0</v>
      </c>
      <c r="LH21" s="122">
        <f>'Тест ответы'!LF22*'Показатели'!$F$426*IF(LH$4="да",$C21,1)</f>
        <v>0</v>
      </c>
      <c r="LI21" s="122">
        <f>'Тест ответы'!LG22*'Показатели'!$F$427*IF($LI$4="да",$C21,1)</f>
        <v>0</v>
      </c>
      <c r="LJ21" s="122">
        <f>'Тест ответы'!LH22*'Показатели'!$F$428*IF($LJ$4="да",$C21,1)</f>
        <v>0</v>
      </c>
      <c r="LK21" s="122">
        <f>'Тест ответы'!LI22*'Показатели'!$F$429*IF($LK$4="да",$C21,1)</f>
        <v>0</v>
      </c>
      <c r="LL21" s="122">
        <f>'Тест ответы'!LJ22*'Показатели'!$F$430*IF($LI$4="да",$C21,1)</f>
        <v>0</v>
      </c>
      <c r="LM21" s="125">
        <f>'Тест ответы'!LK22*'Показатели'!$F$461*IF(LM$4="да",$C21,1)</f>
        <v>0</v>
      </c>
      <c r="LN21" s="126">
        <f>'Тест ответы'!LL22*'Показатели'!$F$462*IF(LN$4="да",$C21,1)</f>
        <v>0</v>
      </c>
      <c r="LO21" s="126">
        <f>'Тест ответы'!LM22*'Показатели'!$F$463*IF(LO$4="да",$C21,1)</f>
        <v>0</v>
      </c>
      <c r="LP21" s="126">
        <f>'Тест ответы'!LN22*'Показатели'!$F$464*IF(LP$4="да",$C21,1)</f>
        <v>0</v>
      </c>
      <c r="LQ21" s="126">
        <f>'Тест ответы'!LO22*'Показатели'!$F$466*IF(LQ$4="да",$C21,1)</f>
        <v>0</v>
      </c>
      <c r="LR21" s="126">
        <f>'Тест ответы'!LP22*'Показатели'!$F$467*IF(LR$4="да",$C21,1)</f>
        <v>0</v>
      </c>
      <c r="LS21" s="126">
        <f>'Тест ответы'!LQ22*'Показатели'!$F$468*IF(LS$4="да",$C21,1)</f>
        <v>0</v>
      </c>
      <c r="LT21" s="135">
        <f>'Тест ответы'!LR22*'Показатели'!$F$469*IF(LT$4="да",$C21,1)</f>
        <v>0</v>
      </c>
      <c r="LU21" s="122">
        <f>'Тест ответы'!LS22*'Показатели'!$F$472*IF($LU$4="да",$C21,1)</f>
        <v>0</v>
      </c>
      <c r="LV21" s="122">
        <f>'Тест ответы'!LT22*'Показатели'!$F$473*IF($LV$4="да",$C21,1)</f>
        <v>0</v>
      </c>
      <c r="LW21" s="122">
        <f>'Тест ответы'!LU22*'Показатели'!$F$474*IF($LW$4="да",$C21,1)</f>
        <v>0</v>
      </c>
      <c r="LX21" s="122">
        <f>'Тест ответы'!LV22*'Показатели'!$F$476*IF($LX$4="да",$C21,1)</f>
        <v>0</v>
      </c>
      <c r="LY21" s="122">
        <f>'Тест ответы'!LW22*'Показатели'!$F$477*IF($LY$4="да",$C21,1)</f>
        <v>0</v>
      </c>
      <c r="LZ21" s="122">
        <f>'Тест ответы'!LX22*'Показатели'!$F$478*IF(LZ$4="да",$C21,1)</f>
        <v>0</v>
      </c>
      <c r="MA21" s="122">
        <f>'Тест ответы'!LY22*'Показатели'!$F$479*IF($MA$4="да",$C21,1)</f>
        <v>0</v>
      </c>
      <c r="MB21" s="122">
        <f>'Тест ответы'!LZ22*'Показатели'!$F$480*IF($MB$4="да",$C21,1)</f>
        <v>0</v>
      </c>
      <c r="MC21" s="122">
        <f>'Тест ответы'!MA22*'Показатели'!$F$481*IF($MC$4="да",$C21,1)</f>
        <v>0</v>
      </c>
      <c r="MD21" s="122">
        <f>'Тест ответы'!MB22*'Показатели'!$F$483*IF($MD$4="да",$C21,1)</f>
        <v>0</v>
      </c>
      <c r="ME21" s="122">
        <f>'Тест ответы'!MC22*'Показатели'!$F$484*IF($ME$4="да",$C21,1)</f>
        <v>0</v>
      </c>
      <c r="MF21" s="122">
        <f>'Тест ответы'!MD22*'Показатели'!$F$486*IF($MF$4="да",$C21,1)</f>
        <v>0</v>
      </c>
      <c r="MG21" s="136">
        <f>'Тест ответы'!ME22*'Показатели'!$F$486*IF(MG$4="да",$C21,1)</f>
        <v>0</v>
      </c>
      <c r="MH21" s="126">
        <f>'Тест ответы'!MF22*'Показатели'!$F$489*IF($MH$4="да",$C21,1)</f>
        <v>0</v>
      </c>
      <c r="MI21" s="126">
        <f>'Тест ответы'!MG22*'Показатели'!$F$490*IF($MI$4="да",$C21,1)</f>
        <v>0</v>
      </c>
      <c r="MJ21" s="126">
        <f>'Тест ответы'!MH22*'Показатели'!$F$491*IF($MJ$4="да",$C21,1)</f>
        <v>0</v>
      </c>
      <c r="MK21" s="126">
        <f>'Тест ответы'!MI22*'Показатели'!$F$492*IF($MK$4="да",$C21,1)</f>
        <v>0</v>
      </c>
      <c r="ML21" s="126">
        <f>'Тест ответы'!MJ22*'Показатели'!$F$493*IF($ML$4="да",$C21,1)</f>
        <v>0</v>
      </c>
      <c r="MM21" s="126">
        <f>'Тест ответы'!MK22*'Показатели'!$F$494*IF($MM$4="да",$C21,1)</f>
        <v>0</v>
      </c>
      <c r="MN21" s="126">
        <f>'Тест ответы'!ML22*'Показатели'!$F$495*IF($MN$4="да",$C21,1)</f>
        <v>0</v>
      </c>
      <c r="MO21" s="126">
        <f>'Тест ответы'!MM22*'Показатели'!$F$496*IF($MO$4="да",$C21,1)</f>
        <v>0</v>
      </c>
      <c r="MP21" s="126">
        <f>'Тест ответы'!MN22*'Показатели'!$F$497*IF($MP$4="да",$C21,1)</f>
        <v>0</v>
      </c>
      <c r="MQ21" s="126">
        <f>'Тест ответы'!MO22*'Показатели'!$F$498*IF($MQ$4="да",$C21,1)</f>
        <v>0</v>
      </c>
      <c r="MR21" s="126">
        <f>'Тест ответы'!MP22*'Показатели'!$F$499*IF($MR$4="да",$C21,1)</f>
        <v>0</v>
      </c>
      <c r="MS21" s="126">
        <f>'Тест ответы'!MQ22*'Показатели'!$F$500*IF($MS$4="да",$C21,1)</f>
        <v>0</v>
      </c>
      <c r="MT21" s="126">
        <f>'Тест ответы'!MR22*'Показатели'!G$501*IF($MS$4="да",$C21,1)</f>
        <v>0</v>
      </c>
      <c r="MU21" s="126">
        <f>'Тест ответы'!MS22*'Показатели'!H$502*IF($MS$4="да",$C21,1)</f>
        <v>0</v>
      </c>
      <c r="MV21" s="126">
        <f>'Тест ответы'!MT22*'Показатели'!I$503*IF($MS$4="да",$C21,1)</f>
        <v>0</v>
      </c>
      <c r="MW21" s="126">
        <f>'Тест ответы'!MU22*'Показатели'!$F$504*IF($MW$4="да",$C21,1)</f>
        <v>0</v>
      </c>
      <c r="MX21" s="126">
        <f>'Тест ответы'!MV22*'Показатели'!$F$505*IF(MX$4="да",$C21,1)</f>
        <v>0</v>
      </c>
      <c r="MY21" s="126">
        <f>'Тест ответы'!MW22*'Показатели'!$F$506*IF(MY$4="да",$C21,1)</f>
        <v>0</v>
      </c>
      <c r="MZ21" s="126">
        <f>'Тест ответы'!MX22*'Показатели'!$F$507*IF(MZ$4="да",$C21,1)</f>
        <v>0</v>
      </c>
      <c r="NA21" s="126">
        <f>'Тест ответы'!MY22*'Показатели'!$F$508*IF(NA$4="да",$C21,1)</f>
        <v>0</v>
      </c>
      <c r="NB21" s="126">
        <f>'Тест ответы'!MZ22*'Показатели'!$F$509*IF(NB$4="да",$C21,1)</f>
        <v>0</v>
      </c>
      <c r="NC21" s="126">
        <f>'Тест ответы'!NA22*'Показатели'!$F$510*IF(NC$4="да",$C21,1)</f>
        <v>0</v>
      </c>
      <c r="ND21" s="126">
        <f>'Тест ответы'!NB22*'Показатели'!$F$511*IF(ND$4="да",$C21,1)</f>
        <v>0</v>
      </c>
      <c r="NE21" s="126">
        <f>'Тест ответы'!NC22*'Показатели'!$F$512*IF(NE$4="да",$C21,1)</f>
        <v>0</v>
      </c>
      <c r="NF21" s="126">
        <f>'Тест ответы'!ND22*'Показатели'!$F$513*IF(NF$4="да",$C21,1)</f>
        <v>0</v>
      </c>
      <c r="NG21" s="126">
        <f>'Тест ответы'!NE22*'Показатели'!$F$514*IF(NG$4="да",$C21,1)</f>
        <v>0</v>
      </c>
      <c r="NH21" s="126">
        <f>'Тест ответы'!NF22*'Показатели'!$F$515*IF(NH$4="да",$C21,1)</f>
        <v>0</v>
      </c>
      <c r="NI21" s="134">
        <f>'Тест ответы'!NG22*'Показатели'!$F$516*IF($NI$4="да",$C21,1)</f>
        <v>0</v>
      </c>
      <c r="NJ21" s="126">
        <f>'Тест ответы'!NH22*'Показатели'!$F$518*IF(NJ$4="да",$C21,1)</f>
        <v>0</v>
      </c>
      <c r="NK21" s="126">
        <f>'Тест ответы'!NI22*'Показатели'!$F$519*IF(NK$4="да",$C21,1)</f>
        <v>0</v>
      </c>
      <c r="NL21" s="126">
        <f>'Тест ответы'!NJ22*'Показатели'!$F$520*IF(NL$4="да",$C21,1)</f>
        <v>0</v>
      </c>
      <c r="NM21" s="126">
        <f>'Тест ответы'!NK22*'Показатели'!$F$521*IF(NM$4="да",$C21,1)</f>
        <v>0</v>
      </c>
      <c r="NN21" s="126">
        <f>'Тест ответы'!NL22*'Показатели'!$F$522*IF(NN$4="да",$C21,1)</f>
        <v>0</v>
      </c>
      <c r="NO21" s="126">
        <f>'Тест ответы'!NM22*'Показатели'!$F$523*IF(NO$4="да",$C21,1)</f>
        <v>0</v>
      </c>
      <c r="NP21" s="126">
        <f>'Тест ответы'!NN22*'Показатели'!G$524*IF(NP$4="да",$C21,1)</f>
        <v>0</v>
      </c>
      <c r="NQ21" s="126">
        <f>'Тест ответы'!NO22*'Показатели'!H$525*IF(NQ$4="да",$C21,1)</f>
        <v>0</v>
      </c>
      <c r="NR21" s="126">
        <f>'Тест ответы'!NP22*'Показатели'!I$526*IF(NR$4="да",$C21,1)</f>
        <v>0</v>
      </c>
      <c r="NS21" s="126">
        <f>'Тест ответы'!NQ22*'Показатели'!$F$527*IF(NS$4="да",$C21,1)</f>
        <v>0</v>
      </c>
      <c r="NT21" s="126">
        <f>'Тест ответы'!NR22*'Показатели'!$F$528*IF(NT$4="да",$C21,1)</f>
        <v>0</v>
      </c>
      <c r="NU21" s="126">
        <f>'Тест ответы'!NS22*'Показатели'!$F$529*IF(NU$4="да",$C21,1)</f>
        <v>0</v>
      </c>
      <c r="NV21" s="135">
        <f>'Тест ответы'!NT22*'Показатели'!$F$530*IF(NV$4="да",$C21,1)</f>
        <v>0</v>
      </c>
      <c r="NW21" s="126">
        <f>'Тест ответы'!NU22*'Показатели'!$F$533*IF($NW$4="да",$C21,1)</f>
        <v>0</v>
      </c>
      <c r="NX21" s="126">
        <f>'Тест ответы'!NV22*'Показатели'!$F$534*IF($NX$4="да",$C21,1)</f>
        <v>0</v>
      </c>
      <c r="NY21" s="127">
        <f>'Тест ответы'!NW22*'Показатели'!$F$536*IF($NY$4="да",$C21,1)</f>
        <v>0</v>
      </c>
      <c r="NZ21" s="126">
        <f>'Тест ответы'!NX22*'Показатели'!$F$537*IF($NZ$4="да",$C21,1)</f>
        <v>0</v>
      </c>
      <c r="OA21" s="127">
        <f>'Тест ответы'!NY22*'Показатели'!$F$539*IF(OA$4="да",$C21,1)</f>
        <v>0</v>
      </c>
      <c r="OB21" s="126">
        <f>'Тест ответы'!NZ22*'Показатели'!$F$540*IF(OB$4="да",$C21,1)</f>
        <v>0</v>
      </c>
      <c r="OC21" s="126">
        <f>'Тест ответы'!OA22*'Показатели'!$F$541*IF(OC$4="да",$C21,1)</f>
        <v>0</v>
      </c>
      <c r="OD21" s="126">
        <f>'Тест ответы'!OB22*'Показатели'!$F$542*IF(OD$4="да",$C21,1)</f>
        <v>0</v>
      </c>
      <c r="OE21" s="126">
        <f>'Тест ответы'!OC22*'Показатели'!$F$543*IF(OE$4="да",$C21,1)</f>
        <v>0</v>
      </c>
      <c r="OF21" s="126">
        <f>'Тест ответы'!OD22*'Показатели'!$F$544*IF(OF$4="да",$C21,1)</f>
        <v>0</v>
      </c>
      <c r="OG21" s="127">
        <f>'Тест ответы'!OE22*'Показатели'!$F$546*IF(OG$4="да",$C21,1)</f>
        <v>0</v>
      </c>
      <c r="OH21" s="126">
        <f>'Тест ответы'!OF22*'Показатели'!$F$547*IF(OH$4="да",$C21,1)</f>
        <v>0</v>
      </c>
      <c r="OI21" s="126">
        <f>'Тест ответы'!OG22*'Показатели'!$F$548*IF(OI$4="да",$C21,1)</f>
        <v>0</v>
      </c>
      <c r="OJ21" s="126">
        <f>'Тест ответы'!OH22*'Показатели'!$F$549*IF(OJ$4="да",$C21,1)</f>
        <v>0</v>
      </c>
      <c r="OK21" s="126">
        <f>'Тест ответы'!OI22*'Показатели'!$F$550*IF(OK$4="да",$C21,1)</f>
        <v>0</v>
      </c>
      <c r="OL21" s="126">
        <f>'Тест ответы'!OJ22*'Показатели'!$F$551*IF(OL$4="да",$C21,1)</f>
        <v>0</v>
      </c>
      <c r="OM21" s="137">
        <f>'Тест ответы'!OK22*'Показатели'!$F$554*IF($OM$4="да",$C21,1)</f>
        <v>0</v>
      </c>
      <c r="ON21" s="134">
        <f>'Тест ответы'!OL22*'Показатели'!$F$555*IF($ON$4="да",$C21,1)</f>
        <v>0</v>
      </c>
      <c r="OO21" s="126">
        <f>'Тест ответы'!OM22*'Показатели'!$F$557*IF($OO$4="да",$C21,1)</f>
        <v>0</v>
      </c>
      <c r="OP21" s="135">
        <f>'Тест ответы'!ON22*'Показатели'!$F$558*IF($OP$4="да",$C21,1)</f>
        <v>0</v>
      </c>
      <c r="OQ21" s="127">
        <f>'Тест ответы'!OO22*'Показатели'!$F$564*IF(OQ$4="да",$C21,1)</f>
        <v>0</v>
      </c>
      <c r="OR21" s="126">
        <f>'Тест ответы'!OP22*'Показатели'!$F$565*IF(OR$4="да",$C21,1)</f>
        <v>0</v>
      </c>
      <c r="OS21" s="126">
        <f>'Тест ответы'!OQ22*'Показатели'!$F$566*IF(OS$4="да",$C21,1)</f>
        <v>0</v>
      </c>
      <c r="OT21" s="126">
        <f>'Тест ответы'!OR22*'Показатели'!$F$567*IF(OT$4="да",$C21,1)</f>
        <v>0</v>
      </c>
      <c r="OU21" s="126">
        <f>'Тест ответы'!OS22*'Показатели'!$F$568*IF(OU$4="да",$C21,1)</f>
        <v>0</v>
      </c>
      <c r="OV21" s="126">
        <f>'Тест ответы'!OT22*'Показатели'!$F$569*IF(OV$4="да",$C21,1)</f>
        <v>0</v>
      </c>
      <c r="OW21" s="127">
        <f>'Тест ответы'!OU22*'Показатели'!$F$574*IF(OW$4="да",$C21,1)</f>
        <v>0</v>
      </c>
      <c r="OX21" s="126">
        <f>'Тест ответы'!OV22*'Показатели'!$F$575*IF(OX$4="да",$C21,1)</f>
        <v>0</v>
      </c>
      <c r="OY21" s="126">
        <f>'Тест ответы'!OW22*'Показатели'!$F$576*IF(OY$4="да",$C21,1)</f>
        <v>0</v>
      </c>
      <c r="OZ21" s="126">
        <f>'Тест ответы'!OX22*'Показатели'!$F$577*IF(OZ$4="да",$C21,1)</f>
        <v>0</v>
      </c>
      <c r="PA21" s="126">
        <f>'Тест ответы'!OY22*'Показатели'!$F$578*IF(PA$4="да",$C21,1)</f>
        <v>0</v>
      </c>
      <c r="PB21" s="126">
        <f>'Тест ответы'!OZ22*'Показатели'!$F$579*IF(PB$4="да",$C21,1)</f>
        <v>0</v>
      </c>
      <c r="PC21" s="137">
        <f>'Тест ответы'!PA22*'Показатели'!$F$584*IF($PC$4="да",$C21,1)</f>
        <v>0</v>
      </c>
      <c r="PD21" s="126">
        <f>'Тест ответы'!PB22*'Показатели'!$F$585*IF($PD$4="да",$C21,1)</f>
        <v>0</v>
      </c>
      <c r="PE21" s="126">
        <f>'Тест ответы'!PC22*'Показатели'!$F$587*IF($PE$4="да",$C21,1)</f>
        <v>0</v>
      </c>
      <c r="PF21" s="126">
        <f>'Тест ответы'!PD22*'Показатели'!$F$588*IF($PF$4="да",$C21,1)</f>
        <v>0</v>
      </c>
      <c r="PG21" s="126">
        <f>'Тест ответы'!PE22*'Показатели'!$F$589*IF($PG$4="да",$C21,1)</f>
        <v>0</v>
      </c>
      <c r="PH21" s="126">
        <f>'Тест ответы'!PF22*'Показатели'!$F$590*IF($PH$4="да",$C21,1)</f>
        <v>0</v>
      </c>
      <c r="PI21" s="126">
        <f>'Тест ответы'!PG22*'Показатели'!$F$591*IF($PI$4="да",$C21,1)</f>
        <v>0</v>
      </c>
      <c r="PJ21" s="126">
        <f>'Тест ответы'!PH22*'Показатели'!$F$592*IF($PJ$4="да",$C21,1)</f>
        <v>0</v>
      </c>
      <c r="PK21" s="126">
        <f>'Тест ответы'!PI22*'Показатели'!$F$593*IF($PK$4="да",$C21,1)</f>
        <v>0</v>
      </c>
      <c r="PL21" s="126">
        <f>'Тест ответы'!PJ22*'Показатели'!$F$594*IF($PL$4="да",$C21,1)</f>
        <v>0</v>
      </c>
      <c r="PM21" s="126">
        <f>'Тест ответы'!PK22*'Показатели'!$F$595*IF($PM$4="да",$C21,1)</f>
        <v>0</v>
      </c>
      <c r="PN21" s="126">
        <f>'Тест ответы'!PL22*'Показатели'!$F$596*IF($PN$4="да",$C21,1)</f>
        <v>0</v>
      </c>
      <c r="PO21" s="126">
        <f>'Тест ответы'!PM22*'Показатели'!$F$597*IF($PO$4="да",$C21,1)</f>
        <v>0</v>
      </c>
      <c r="PP21" s="126">
        <f>'Тест ответы'!PN22*'Показатели'!$F$599*IF($PP$4="да",$C21,1)</f>
        <v>0</v>
      </c>
      <c r="PQ21" s="126">
        <f>'Тест ответы'!PO22*'Показатели'!$F$600*IF($PQ$4="да",$C21,1)</f>
        <v>0</v>
      </c>
      <c r="PR21" s="126">
        <f>'Тест ответы'!PP22*'Показатели'!$F$603*IF($PR$4="да",$C21,1)</f>
        <v>0</v>
      </c>
      <c r="PS21" s="126">
        <f>'Тест ответы'!PQ22*'Показатели'!$F$605*IF($PS$4="да",$C21,1)</f>
        <v>0</v>
      </c>
      <c r="PT21" s="126">
        <f>'Тест ответы'!PR22*'Показатели'!$F$606*IF($PT$4="да",$C21,1)</f>
        <v>0</v>
      </c>
      <c r="PU21" s="126">
        <f>'Тест ответы'!PS22*'Показатели'!$F$607*IF($PU$4="да",$C21,1)</f>
        <v>0</v>
      </c>
      <c r="PV21" s="126">
        <f>'Тест ответы'!PT22*'Показатели'!$F$608*IF($PV$4="да",$C21,1)</f>
        <v>0</v>
      </c>
      <c r="PW21" s="126">
        <f>'Тест ответы'!PU22*'Показатели'!$F$609*IF($PW$4="да",$C21,1)</f>
        <v>0</v>
      </c>
      <c r="PX21" s="126">
        <f>'Тест ответы'!PV22*'Показатели'!$F$610*IF($PX$4="да",$C21,1)</f>
        <v>0</v>
      </c>
      <c r="PY21" s="137">
        <f>'Тест ответы'!PW22*'Показатели'!$F$612*IF(PY$4="да",$C21,1)</f>
        <v>0</v>
      </c>
      <c r="PZ21" s="127">
        <f>'Тест ответы'!PX22*'Показатели'!$F$614*IF(PZ$4="да",$C21,1)</f>
        <v>0</v>
      </c>
      <c r="QA21" s="126">
        <f>'Тест ответы'!PY22*'Показатели'!$F$614*IF(QA$4="да",$C21,1)</f>
        <v>0</v>
      </c>
      <c r="QB21" s="126">
        <f>'Тест ответы'!PZ22*'Показатели'!$F$614*IF(QB$4="да",$C21,1)</f>
        <v>0</v>
      </c>
      <c r="QC21" s="126">
        <f>'Тест ответы'!QA22*'Показатели'!$F$614*IF(QC$4="да",$C21,1)</f>
        <v>0</v>
      </c>
      <c r="QD21" s="126">
        <f>'Тест ответы'!QB22*'Показатели'!$F$614*IF(QD$4="да",$C21,1)</f>
        <v>0</v>
      </c>
      <c r="QE21" s="127">
        <f>'Тест ответы'!QC22*'Показатели'!$F$620*IF(QE$4="да",$C21,1)</f>
        <v>0</v>
      </c>
      <c r="QF21" s="126">
        <f>'Тест ответы'!QD22*'Показатели'!$F$620*IF(QF$4="да",$C21,1)</f>
        <v>0</v>
      </c>
      <c r="QG21" s="126">
        <f>'Тест ответы'!QE22*'Показатели'!$F$620*IF(QG$4="да",$C21,1)</f>
        <v>0</v>
      </c>
      <c r="QH21" s="126">
        <f>'Тест ответы'!QF22*'Показатели'!$F$620*IF(QH$4="да",$C21,1)</f>
        <v>0</v>
      </c>
      <c r="QI21" s="126">
        <f>'Тест ответы'!QG22*'Показатели'!$F$620*IF(QI$4="да",$C21,1)</f>
        <v>0</v>
      </c>
      <c r="QJ21" s="138">
        <f>'Тест ответы'!QH22*'Показатели'!$F$620*IF(QJ$4="да",$C21,1)</f>
        <v>0</v>
      </c>
      <c r="QK21" s="122" t="str">
        <f>'Тест ответы'!QI22*#REF!*IF(QK$4="да",$C21,1)</f>
        <v>#REF!</v>
      </c>
      <c r="QL21" s="122">
        <f>'Тест ответы'!QJ22*'Показатели'!$F$628*IF(QL$4="да",$C21,1)</f>
        <v>0</v>
      </c>
      <c r="QM21" s="122">
        <f>'Тест ответы'!QK22*'Показатели'!$F$629*IF(QM$4="да",$C21,1)</f>
        <v>0</v>
      </c>
      <c r="QN21" s="122">
        <f>'Тест ответы'!QL22*'Показатели'!$F$631*IF(QN$4="да",$C21,1)</f>
        <v>0</v>
      </c>
      <c r="QO21" s="122" t="str">
        <f>'Тест ответы'!QM22*#REF!*IF(QO$4="да",$C21,1)</f>
        <v>#REF!</v>
      </c>
      <c r="QP21" s="136">
        <f>'Тест ответы'!QN22*'Показатели'!$F$632*IF(QP$4="да",$C21,1)</f>
        <v>0</v>
      </c>
      <c r="QQ21" s="126">
        <f>'Тест ответы'!QO22*'Показатели'!$F$635*IF(QQ$4="да",$C21,1)</f>
        <v>0</v>
      </c>
      <c r="QR21" s="126">
        <f>'Тест ответы'!QP22*'Показатели'!$F$636*IF(QR$4="да",$C21,1)</f>
        <v>0</v>
      </c>
      <c r="QS21" s="126">
        <f>'Тест ответы'!QQ22*'Показатели'!$F$638*IF(QS$4="да",$C21,1)</f>
        <v>0</v>
      </c>
      <c r="QT21" s="126">
        <f>'Тест ответы'!QR22*'Показатели'!$F$639*IF(QT$4="да",$C21,1)</f>
        <v>0</v>
      </c>
      <c r="QU21" s="126">
        <f>'Тест ответы'!QS22*'Показатели'!$F$640*IF(QU$4="да",$C21,1)</f>
        <v>0</v>
      </c>
      <c r="QV21" s="126">
        <f>'Тест ответы'!QT22*'Показатели'!$F$641*IF(QV$4="да",$C21,1)</f>
        <v>0</v>
      </c>
      <c r="QW21" s="126">
        <f>'Тест ответы'!QU22*'Показатели'!$F$642*IF(QW$4="да",$C21,1)</f>
        <v>0</v>
      </c>
      <c r="QX21" s="135">
        <f>'Тест ответы'!QV22*'Показатели'!$F$643*IF(QX$4="да",$C21,1)</f>
        <v>0</v>
      </c>
      <c r="QY21" s="122"/>
      <c r="QZ21" s="122"/>
      <c r="RA21" s="122"/>
      <c r="RB21" s="122"/>
      <c r="RC21" s="122"/>
      <c r="RD21" s="122"/>
      <c r="RE21" s="122"/>
      <c r="RF21" s="122"/>
      <c r="RG21" s="122"/>
    </row>
    <row r="22">
      <c r="A22" s="117">
        <v>18.0</v>
      </c>
      <c r="B22" s="118" t="str">
        <f>'Тест ответы'!B23</f>
        <v>Ивановская область</v>
      </c>
      <c r="C22" s="119">
        <v>1.0</v>
      </c>
      <c r="D22" s="120" t="str">
        <f t="shared" si="9"/>
        <v>#REF!</v>
      </c>
      <c r="E22" s="121">
        <f>'Тест ответы'!C23*'Показатели'!$F$3*IF(E$4="да",$C22,1)</f>
        <v>0.0005</v>
      </c>
      <c r="F22" s="121">
        <f>'Тест ответы'!D23*'Показатели'!$F$4*IF(F$4="да",$C22,1)</f>
        <v>0.005</v>
      </c>
      <c r="G22" s="121">
        <f>'Тест ответы'!E23*'Показатели'!$F$5*IF($G$4="да",C22,1)</f>
        <v>0</v>
      </c>
      <c r="H22" s="121">
        <f>'Тест ответы'!F23*'Показатели'!$F$6*IF($H$4="да",C22,1)</f>
        <v>0</v>
      </c>
      <c r="I22" s="121">
        <f>'Тест ответы'!G23*'Показатели'!$F$7*IF(I$4="да",D22,1)</f>
        <v>0</v>
      </c>
      <c r="J22" s="121">
        <f>'Тест ответы'!H23*'Показатели'!$F$8*IF($J$4="да",C22,1)</f>
        <v>0</v>
      </c>
      <c r="K22" s="121">
        <f>'Тест ответы'!I23*'Показатели'!F$9*IF(K$4="да",D22,1)</f>
        <v>0</v>
      </c>
      <c r="L22" s="121">
        <f>'Тест ответы'!J23*'Показатели'!$F$10*IF(L$4="да",$C22,1)</f>
        <v>0</v>
      </c>
      <c r="M22" s="121">
        <f>'Тест ответы'!K23*'Показатели'!$F$11*IF(M$4="да",$C22,1)</f>
        <v>0</v>
      </c>
      <c r="N22" s="122">
        <f>'Тест ответы'!L23*'Показатели'!$F$12*IF(N$4="да",$C22,1)</f>
        <v>0</v>
      </c>
      <c r="O22" s="123">
        <f>'Тест ответы'!M23*'Показатели'!$F$14*IF(O$4="да",$C22,1)</f>
        <v>0</v>
      </c>
      <c r="P22" s="124">
        <f>'Тест ответы'!N23*'Показатели'!$F$15*IF(P$4="да",$C22,1)</f>
        <v>0</v>
      </c>
      <c r="Q22" s="124">
        <f>'Тест ответы'!O23*'Показатели'!$F$17*IF(Q$4="да",$C22,1)</f>
        <v>0</v>
      </c>
      <c r="R22" s="124">
        <f>'Тест ответы'!P23*'Показатели'!$F$18*IF(R$4="да",$C22,1)</f>
        <v>0</v>
      </c>
      <c r="S22" s="123">
        <f>'Тест ответы'!Q23*'Показатели'!$F$20*IF(S$4="да",$C22,1)</f>
        <v>0.1</v>
      </c>
      <c r="T22" s="121">
        <f>'Тест ответы'!R23*'Показатели'!$F$21*C22</f>
        <v>0</v>
      </c>
      <c r="U22" s="121">
        <f>'Тест ответы'!S23*'Показатели'!$F$24*IF(U$4="да",$C22,1)</f>
        <v>0</v>
      </c>
      <c r="V22" s="121">
        <f>'Тест ответы'!T23*'Показатели'!$F$25*IF(V$4="да",$C22,1)</f>
        <v>0</v>
      </c>
      <c r="W22" s="121">
        <f>'Тест ответы'!U23*'Показатели'!$F$26*IF(W$4="да",$C22,1)</f>
        <v>0</v>
      </c>
      <c r="X22" s="121">
        <f>'Тест ответы'!V23*'Показатели'!$F$28*IF(X$4="да",$C22,1)</f>
        <v>0</v>
      </c>
      <c r="Y22" s="121">
        <f>'Тест ответы'!W23*'Показатели'!$F$29*IF(Y$4="да",$C22,1)</f>
        <v>0</v>
      </c>
      <c r="Z22" s="125">
        <f>'Тест ответы'!X23*'Показатели'!$F$33*IF(Z$4="да",$C22,1)</f>
        <v>0</v>
      </c>
      <c r="AA22" s="126">
        <f>'Тест ответы'!Y23*'Показатели'!$F$34*IF(AA$4="да",$C22,1)</f>
        <v>0</v>
      </c>
      <c r="AB22" s="126">
        <f>'Тест ответы'!Z23*'Показатели'!$F$35*IF(AB$4="да",$C22,1)</f>
        <v>0</v>
      </c>
      <c r="AC22" s="126">
        <f>'Тест ответы'!AA23*'Показатели'!$F$36*IF(AC$4="да",$C22,1)</f>
        <v>0</v>
      </c>
      <c r="AD22" s="126">
        <f>'Тест ответы'!AB23*'Показатели'!$F$37*IF(AD$4="да",$C22,1)</f>
        <v>0</v>
      </c>
      <c r="AE22" s="126">
        <f>'Тест ответы'!AC23*'Показатели'!$F$38*IF(AE$4="да",$C22,1)</f>
        <v>0</v>
      </c>
      <c r="AF22" s="126">
        <f>'Тест ответы'!AD23*'Показатели'!$F$39*IF(AF$4="да",$C22,1)</f>
        <v>0</v>
      </c>
      <c r="AG22" s="126">
        <f>'Тест ответы'!AE23*'Показатели'!$F$40*IF(AG$4="да",$C22,1)</f>
        <v>0</v>
      </c>
      <c r="AH22" s="126">
        <f>'Тест ответы'!AF23*'Показатели'!$F$41*IF(AH$4="да",$C22,1)</f>
        <v>0</v>
      </c>
      <c r="AI22" s="127">
        <f>'Тест ответы'!AG23*'Показатели'!$F$43*IF(AI$4="да",$C22,1)</f>
        <v>0</v>
      </c>
      <c r="AJ22" s="126">
        <f>'Тест ответы'!AH23*'Показатели'!$F$44*IF(AJ$4="да",$C22,1)</f>
        <v>0</v>
      </c>
      <c r="AK22" s="126">
        <f>'Тест ответы'!AI23*'Показатели'!$F$45*IF(AK$4="да",$C22,1)</f>
        <v>0</v>
      </c>
      <c r="AL22" s="126">
        <f>'Тест ответы'!AJ23*'Показатели'!$F$46*IF(AL$4="да",$C22,1)</f>
        <v>0</v>
      </c>
      <c r="AM22" s="126">
        <f>'Тест ответы'!AK23*'Показатели'!$F$47*IF(AM$4="да",$C22,1)</f>
        <v>0</v>
      </c>
      <c r="AN22" s="126">
        <f>'Тест ответы'!AL23*'Показатели'!$F$48*IF(AN$4="да",$C22,1)</f>
        <v>0</v>
      </c>
      <c r="AO22" s="126">
        <f>'Тест ответы'!AM23*'Показатели'!$F$49*IF(AO$4="да",$C22,1)</f>
        <v>0</v>
      </c>
      <c r="AP22" s="126">
        <f>'Тест ответы'!AN23*'Показатели'!$F$50*IF(AP$4="да",$C22,1)</f>
        <v>0</v>
      </c>
      <c r="AQ22" s="126">
        <f>'Тест ответы'!AO23*'Показатели'!$F$51*IF(AQ$4="да",$C22,1)</f>
        <v>0</v>
      </c>
      <c r="AR22" s="123">
        <f>'Тест ответы'!AP23*'Показатели'!$F$53*IF($AR$4="да",$C22,1)</f>
        <v>0</v>
      </c>
      <c r="AS22" s="128">
        <f>'Тест ответы'!AQ23*'Показатели'!$F$54*IF($AS$4="да",$C22,1)</f>
        <v>0</v>
      </c>
      <c r="AT22" s="127">
        <f>'Тест ответы'!AR23*'Показатели'!$F$56*IF(AT$4="да",$C22,1)</f>
        <v>0</v>
      </c>
      <c r="AU22" s="126">
        <f>'Тест ответы'!AS23*'Показатели'!$F$57*IF(AU$4="да",$C22,1)</f>
        <v>0</v>
      </c>
      <c r="AV22" s="126">
        <f>'Тест ответы'!AT23*'Показатели'!$F$58*IF(AV$4="да",$C22,1)</f>
        <v>0</v>
      </c>
      <c r="AW22" s="126">
        <f>'Тест ответы'!AU23*'Показатели'!$F$59*IF(AW$4="да",$C22,1)</f>
        <v>0</v>
      </c>
      <c r="AX22" s="126">
        <f>'Тест ответы'!AV23*'Показатели'!$F$60*IF(AX$4="да",$C22,1)</f>
        <v>0</v>
      </c>
      <c r="AY22" s="126">
        <f>'Тест ответы'!AW23*'Показатели'!$F$61*IF(AY$4="да",$C22,1)</f>
        <v>0</v>
      </c>
      <c r="AZ22" s="129">
        <f>'Тест ответы'!AX23*'Показатели'!$F$64*IF($AZ$4="да",$C22,1)</f>
        <v>0</v>
      </c>
      <c r="BA22" s="121">
        <f>'Тест ответы'!AY23*'Показатели'!$F$65*IF($BA$4="да",$C22,1)</f>
        <v>0</v>
      </c>
      <c r="BB22" s="121">
        <f>'Тест ответы'!AZ23*'Показатели'!$F$66*IF($BA$4="да",$C22,1)</f>
        <v>0</v>
      </c>
      <c r="BC22" s="121">
        <f>'Тест ответы'!BA23*'Показатели'!$F$67*IF($BC$4="да",$C22,1)</f>
        <v>0</v>
      </c>
      <c r="BD22" s="121">
        <f>'Тест ответы'!BB23*'Показатели'!$F$68*IF($BD$4="да",$C22,1)</f>
        <v>0</v>
      </c>
      <c r="BE22" s="121">
        <f>'Тест ответы'!BC23*'Показатели'!$F$69*IF($BE$4="да",$C22,1)</f>
        <v>0</v>
      </c>
      <c r="BF22" s="121">
        <f>'Тест ответы'!BD23*'Показатели'!$F$70*IF($BF$4="да",$C22,1)</f>
        <v>0</v>
      </c>
      <c r="BG22" s="121">
        <f>'Тест ответы'!BE23*'Показатели'!$F$71*IF($BG$4="да",$C22,1)</f>
        <v>0</v>
      </c>
      <c r="BH22" s="128">
        <f>'Тест ответы'!BF23*'Показатели'!$F$72*IF($BH$4="да",$C22,1)</f>
        <v>0</v>
      </c>
      <c r="BI22" s="121">
        <f>'Тест ответы'!BG23*'Показатели'!$F$75*IF($BI$4="да",$C22,1)</f>
        <v>0</v>
      </c>
      <c r="BJ22" s="121">
        <f>'Тест ответы'!BH23*'Показатели'!$F$76*IF($BJ$4="да",$C22,1)</f>
        <v>0</v>
      </c>
      <c r="BK22" s="121">
        <f>'Тест ответы'!BI23*'Показатели'!$F$77*IF($BK$4="да",$C22,1)</f>
        <v>0</v>
      </c>
      <c r="BL22" s="121">
        <f>'Тест ответы'!BJ23*'Показатели'!$F$78*IF($BL$4="да",$C22,1)</f>
        <v>0</v>
      </c>
      <c r="BM22" s="121">
        <f>'Тест ответы'!BK23*'Показатели'!$F$79*IF($BM$4="да",$C22,1)</f>
        <v>0</v>
      </c>
      <c r="BN22" s="121">
        <f>'Тест ответы'!BL23*'Показатели'!$F$80*IF($BN$4="да",$C22,1)</f>
        <v>0</v>
      </c>
      <c r="BO22" s="128">
        <f>'Тест ответы'!BM23*'Показатели'!$F$81*IF($BO$4="да",$C22,1)</f>
        <v>0</v>
      </c>
      <c r="BP22" s="121">
        <f>'Тест ответы'!BN23*'Показатели'!$F$86*IF(BP$4="да",$C22,1)</f>
        <v>0</v>
      </c>
      <c r="BQ22" s="121">
        <f>'Тест ответы'!BO23*'Показатели'!$F$87*IF(BQ$4="да",$C22,1)</f>
        <v>0</v>
      </c>
      <c r="BR22" s="121">
        <f>'Тест ответы'!BP23*'Показатели'!$F$88*IF(BR$4="да",$C22,1)</f>
        <v>0</v>
      </c>
      <c r="BS22" s="121">
        <f>'Тест ответы'!BQ23*'Показатели'!$F$89*IF($BS$4="да",$C22,1)</f>
        <v>0</v>
      </c>
      <c r="BT22" s="121">
        <f>'Тест ответы'!BR23*'Показатели'!$F$90*IF($BT$4="да",$C22,1)</f>
        <v>0</v>
      </c>
      <c r="BU22" s="121">
        <f>'Тест ответы'!BS23*'Показатели'!$F$91*IF($BU$4="да",$C22,1)</f>
        <v>0</v>
      </c>
      <c r="BV22" s="121">
        <f>'Тест ответы'!BT23*'Показатели'!$F$92*IF($BV$4="да",$C22,1)</f>
        <v>0</v>
      </c>
      <c r="BW22" s="121">
        <f>'Тест ответы'!BU23*'Показатели'!$F$93*IF($BW$4="да",$C22,1)</f>
        <v>0</v>
      </c>
      <c r="BX22" s="121">
        <f>'Тест ответы'!BV23*'Показатели'!$F$94*IF($BX$4="да",$C22,1)</f>
        <v>0</v>
      </c>
      <c r="BY22" s="121">
        <f>'Тест ответы'!BW23*'Показатели'!$F$95*IF($BY$4="да",$C22,1)</f>
        <v>0</v>
      </c>
      <c r="BZ22" s="121">
        <f>'Тест ответы'!BX23*'Показатели'!$F$96*IF($BZ$4="да",$C22,1)</f>
        <v>0</v>
      </c>
      <c r="CA22" s="121">
        <f>'Тест ответы'!BY23*'Показатели'!$F$97*IF($CA$4="да",$C22,1)</f>
        <v>0</v>
      </c>
      <c r="CB22" s="121">
        <f>'Тест ответы'!BZ23*'Показатели'!$F$99*IF($CB$4="да",$C22,1)</f>
        <v>0</v>
      </c>
      <c r="CC22" s="121">
        <f>'Тест ответы'!CA23*'Показатели'!$F$100*IF($CC$4="да",$C22,1)</f>
        <v>0</v>
      </c>
      <c r="CD22" s="121">
        <f>'Тест ответы'!CB23*'Показатели'!$F$101*IF($CD$4="да",$C22,1)</f>
        <v>0</v>
      </c>
      <c r="CE22" s="121">
        <f>'Тест ответы'!CC23*'Показатели'!$F$102*IF($CE$4="да",$C22,1)</f>
        <v>0</v>
      </c>
      <c r="CF22" s="121">
        <f>'Тест ответы'!CD23*'Показатели'!$F$103*IF($CF$4="да",$C22,1)</f>
        <v>0</v>
      </c>
      <c r="CG22" s="121">
        <f>'Тест ответы'!CE23*'Показатели'!$F$104*IF($CG$4="да",$C22,1)</f>
        <v>0</v>
      </c>
      <c r="CH22" s="121">
        <f>'Тест ответы'!CF23*'Показатели'!$F$105*IF($CH$4="да",$C22,1)</f>
        <v>0</v>
      </c>
      <c r="CI22" s="121">
        <f>'Тест ответы'!CG23*'Показатели'!$F$106*IF($CI$4="да",$C22,1)</f>
        <v>0</v>
      </c>
      <c r="CJ22" s="121">
        <f>'Тест ответы'!CH23*'Показатели'!$F$107*IF($CJ$4="да",$C22,1)</f>
        <v>0</v>
      </c>
      <c r="CK22" s="121">
        <f>'Тест ответы'!CI23*'Показатели'!$F$108*IF($CK$4="да",$C22,1)</f>
        <v>0</v>
      </c>
      <c r="CL22" s="121">
        <f>'Тест ответы'!CJ23*'Показатели'!$F$109*IF($CL$4="да",$C22,1)</f>
        <v>0</v>
      </c>
      <c r="CM22" s="121">
        <f>'Тест ответы'!CK23*'Показатели'!$F$110*IF($CM$4="да",$C22,1)</f>
        <v>0</v>
      </c>
      <c r="CN22" s="121">
        <f>'Тест ответы'!CL23*'Показатели'!$F$111*IF($CN$4="да",$C22,1)</f>
        <v>0</v>
      </c>
      <c r="CO22" s="121">
        <f>'Тест ответы'!CM23*'Показатели'!$F$112*IF($CO$4="да",$C22,1)</f>
        <v>0</v>
      </c>
      <c r="CP22" s="128">
        <f>'Тест ответы'!CN23*'Показатели'!$F$113*IF($CP$4="да",$C22,1)</f>
        <v>0</v>
      </c>
      <c r="CQ22" s="121">
        <f>'Тест ответы'!CO23*'Показатели'!$F$118*IF(CQ$4="да",$C22,1)</f>
        <v>0</v>
      </c>
      <c r="CR22" s="121">
        <f>'Тест ответы'!CP23*'Показатели'!$F$119*IF(CR$4="да",$C22,1)</f>
        <v>0</v>
      </c>
      <c r="CS22" s="121">
        <f>'Тест ответы'!CQ23*'Показатели'!$F$120*IF(CS$4="да",$C22,1)</f>
        <v>0</v>
      </c>
      <c r="CT22" s="121">
        <f>'Тест ответы'!CR23*'Показатели'!$F$121*IF($CT$4="да",$C22,1)</f>
        <v>0</v>
      </c>
      <c r="CU22" s="121">
        <f>'Тест ответы'!CS23*'Показатели'!$F$122*IF($CU$4="да",$C22,1)</f>
        <v>0</v>
      </c>
      <c r="CV22" s="121">
        <f>'Тест ответы'!CT23*'Показатели'!$F$123*IF($CV$4="да",$C22,1)</f>
        <v>0</v>
      </c>
      <c r="CW22" s="121">
        <f>'Тест ответы'!CU23*'Показатели'!$F$124*IF($CW$4="да",$C22,1)</f>
        <v>0</v>
      </c>
      <c r="CX22" s="121">
        <f>'Тест ответы'!CV23*'Показатели'!$F$125*IF($CX$4="да",$C22,1)</f>
        <v>0</v>
      </c>
      <c r="CY22" s="121">
        <f>'Тест ответы'!CW23*'Показатели'!$F$126*IF($CY$4="да",$C22,1)</f>
        <v>0</v>
      </c>
      <c r="CZ22" s="121">
        <f>'Тест ответы'!CX23*'Показатели'!$F$127*IF($CZ$4="да",$C22,1)</f>
        <v>0</v>
      </c>
      <c r="DA22" s="121">
        <f>'Тест ответы'!CY23*'Показатели'!$F$128*IF($DA$4="да",$C22,1)</f>
        <v>0</v>
      </c>
      <c r="DB22" s="121">
        <f>'Тест ответы'!CZ23*'Показатели'!$F$129*IF($DB$4="да",$C22,1)</f>
        <v>0</v>
      </c>
      <c r="DC22" s="121">
        <f>'Тест ответы'!DA23*'Показатели'!$F$131*IF($DC$4="да",$C22,1)</f>
        <v>0</v>
      </c>
      <c r="DD22" s="121">
        <f>'Тест ответы'!DB23*'Показатели'!$F$132*IF($DD$4="да",$C22,1)</f>
        <v>0</v>
      </c>
      <c r="DE22" s="121">
        <f>'Тест ответы'!DC23*'Показатели'!$F$133*IF($DE$4="да",$C22,1)</f>
        <v>0</v>
      </c>
      <c r="DF22" s="121">
        <f>'Тест ответы'!DD23*'Показатели'!$F$134*IF($DF$4="да",$C22,1)</f>
        <v>0</v>
      </c>
      <c r="DG22" s="121">
        <f>'Тест ответы'!DE23*'Показатели'!$F$135*IF($DG$4="да",$C22,1)</f>
        <v>0</v>
      </c>
      <c r="DH22" s="121">
        <f>'Тест ответы'!DF23*'Показатели'!$F$136*IF($DH21="да",$C22,1)</f>
        <v>0</v>
      </c>
      <c r="DI22" s="121">
        <f>'Тест ответы'!DG23*'Показатели'!$F$137*IF($DI$4="да",$C22,1)</f>
        <v>0</v>
      </c>
      <c r="DJ22" s="121">
        <f>'Тест ответы'!DH23*'Показатели'!$F$138*IF($DJ$4="да",$C22,1)</f>
        <v>0</v>
      </c>
      <c r="DK22" s="122">
        <f>'Тест ответы'!DH23*'Показатели'!$F$139*IF($DK$4="да",$C22,1)</f>
        <v>0</v>
      </c>
      <c r="DL22" s="130" t="str">
        <f>'Тест ответы'!DJ23*#REF!*IF($DL$4="да",$C22,1)</f>
        <v>#REF!</v>
      </c>
      <c r="DM22" s="122" t="str">
        <f>'Тест ответы'!DK23*#REF!*IF(DM$4="да",$C22,1)</f>
        <v>#REF!</v>
      </c>
      <c r="DN22" s="122" t="str">
        <f>'Тест ответы'!DL23*#REF!*IF(DN$4="да",$C22,1)</f>
        <v>#REF!</v>
      </c>
      <c r="DO22" s="131" t="str">
        <f>'Тест ответы'!DM23*#REF!*IF($DO$4="да",$C22,1)</f>
        <v>#REF!</v>
      </c>
      <c r="DP22" s="122">
        <f>'Тест ответы'!DN23*'Показатели'!$F$141*IF($DP$4="да",$C22,1)</f>
        <v>0</v>
      </c>
      <c r="DQ22" s="122">
        <f>'Тест ответы'!DO23*'Показатели'!$F$142*IF(DQ$4="да",$C22,1)</f>
        <v>0</v>
      </c>
      <c r="DR22" s="132">
        <f>'Тест ответы'!DP23*'Показатели'!$F$144*$C22</f>
        <v>0</v>
      </c>
      <c r="DS22" s="122">
        <f>'Тест ответы'!DQ23*'Показатели'!$F$151*$C22</f>
        <v>0</v>
      </c>
      <c r="DT22" s="122">
        <f>'Тест ответы'!DR23*'Показатели'!$F$154*$C22</f>
        <v>0</v>
      </c>
      <c r="DU22" s="122">
        <f>'Тест ответы'!DS23*'Показатели'!$F$157*$C22</f>
        <v>0</v>
      </c>
      <c r="DV22" s="122">
        <f>'Тест ответы'!DT23*'Показатели'!$F$163*$C22</f>
        <v>0</v>
      </c>
      <c r="DW22" s="122">
        <f>'Тест ответы'!DU23*'Показатели'!$F$166*$C22</f>
        <v>0</v>
      </c>
      <c r="DX22" s="133">
        <f>'Тест ответы'!DV23*'Показатели'!$F$169*$C22</f>
        <v>0</v>
      </c>
      <c r="DY22" s="126">
        <f>'Тест ответы'!DW23*'Показатели'!$F$171*IF($DY$4="да",$C22,1)</f>
        <v>0</v>
      </c>
      <c r="DZ22" s="126">
        <f>'Тест ответы'!DX23*'Показатели'!$F$172*IF($DZ$4="да",$C22,1)</f>
        <v>0</v>
      </c>
      <c r="EA22" s="126">
        <f>'Тест ответы'!DY23*'Показатели'!$F$173*IF($EA$4="да",$C22,1)</f>
        <v>0</v>
      </c>
      <c r="EB22" s="126">
        <f>'Тест ответы'!DZ23*'Показатели'!$F$174*IF($EB$4="да",$C22,1)</f>
        <v>0</v>
      </c>
      <c r="EC22" s="126">
        <f>'Тест ответы'!EA23*'Показатели'!$F$175*IF($EC$4="да",$C22,1)</f>
        <v>0</v>
      </c>
      <c r="ED22" s="126">
        <f>'Тест ответы'!EB23*'Показатели'!$F$176*IF($ED$4="да",$C22,1)</f>
        <v>0</v>
      </c>
      <c r="EE22" s="126">
        <f>'Тест ответы'!EC23*'Показатели'!$F$177*IF($EE$4="да",$C22,1)</f>
        <v>0</v>
      </c>
      <c r="EF22" s="126">
        <f>'Тест ответы'!ED23*'Показатели'!$F$178*IF($EF$4="да",$C22,1)</f>
        <v>0</v>
      </c>
      <c r="EG22" s="126">
        <f>'Тест ответы'!EE23*'Показатели'!$F$179*IF($EG$4="да",$C22,1)</f>
        <v>0</v>
      </c>
      <c r="EH22" s="126">
        <f>'Тест ответы'!EF23*'Показатели'!$F$180*IF($EH$4="да",$C22,1)</f>
        <v>0</v>
      </c>
      <c r="EI22" s="126">
        <f>'Тест ответы'!EG23*'Показатели'!$F$181*IF($EI$4="да",$C22,1)</f>
        <v>0</v>
      </c>
      <c r="EJ22" s="126">
        <f>'Тест ответы'!EH23*'Показатели'!$F$182*IF($EJ$4="да",$C22,1)</f>
        <v>0</v>
      </c>
      <c r="EK22" s="126">
        <f>'Тест ответы'!EI23*'Показатели'!$F$183*IF($EK$4="да",$C22,1)</f>
        <v>0</v>
      </c>
      <c r="EL22" s="126">
        <f>'Тест ответы'!EJ23*'Показатели'!$F$184*IF($EL$4="да",$C22,1)</f>
        <v>0</v>
      </c>
      <c r="EM22" s="126">
        <f>'Тест ответы'!EK23*'Показатели'!$F$185*IF($EM$4="да",$C22,1)</f>
        <v>0</v>
      </c>
      <c r="EN22" s="126">
        <f>'Тест ответы'!EL23*'Показатели'!$F$186*IF($EN$4="да",$C22,1)</f>
        <v>0</v>
      </c>
      <c r="EO22" s="126">
        <f>'Тест ответы'!EM23*'Показатели'!$F$187*IF($EO$4="да",$C22,1)</f>
        <v>0</v>
      </c>
      <c r="EP22" s="126">
        <f>'Тест ответы'!EN23*'Показатели'!$F$188*IF($EP$4="да",$C22,1)</f>
        <v>0</v>
      </c>
      <c r="EQ22" s="126">
        <f>'Тест ответы'!EO23*'Показатели'!$F$189*IF($EQ$4="да",$C22,1)</f>
        <v>0</v>
      </c>
      <c r="ER22" s="126">
        <f>'Тест ответы'!EP23*'Показатели'!$F$190*IF($ER$4="да",$C22,1)</f>
        <v>0</v>
      </c>
      <c r="ES22" s="134">
        <f>'Тест ответы'!EQ23*'Показатели'!$F$191*IF($ES$4="да",$C22,1)</f>
        <v>0</v>
      </c>
      <c r="ET22" s="126">
        <f>'Тест ответы'!ER23*'Показатели'!$F$193*IF($ET$4="да",$C22,1)</f>
        <v>0</v>
      </c>
      <c r="EU22" s="126">
        <f>'Тест ответы'!ES23*'Показатели'!$F$194*IF($EU$4="да",$C22,1)</f>
        <v>0</v>
      </c>
      <c r="EV22" s="126">
        <f>'Тест ответы'!ET23*'Показатели'!$F$195*IF($EV$4="да",$C22,1)</f>
        <v>0</v>
      </c>
      <c r="EW22" s="126">
        <f>'Тест ответы'!EU23*'Показатели'!$F$196*IF($EW$4="да",$C22,1)</f>
        <v>0</v>
      </c>
      <c r="EX22" s="126">
        <f>'Тест ответы'!EV23*'Показатели'!$F$197*IF($EX$4="да",$C22,1)</f>
        <v>0</v>
      </c>
      <c r="EY22" s="126">
        <f>'Тест ответы'!EW23*'Показатели'!$F$198*IF($EY$4="да",$C22,1)</f>
        <v>0</v>
      </c>
      <c r="EZ22" s="126">
        <f>'Тест ответы'!EX23*'Показатели'!$F$199*IF($EZ$4="да",$C22,1)</f>
        <v>0</v>
      </c>
      <c r="FA22" s="126">
        <f>'Тест ответы'!EY23*'Показатели'!$F$200*IF($FA$4="да",$C22,1)</f>
        <v>0</v>
      </c>
      <c r="FB22" s="126">
        <f>'Тест ответы'!EZ23*'Показатели'!$F$201*IF($FB$4="да",$C22,1)</f>
        <v>0</v>
      </c>
      <c r="FC22" s="126">
        <f>'Тест ответы'!FA23*'Показатели'!$F$202*IF($FC$4="да",$C22,1)</f>
        <v>0</v>
      </c>
      <c r="FD22" s="126">
        <f>'Тест ответы'!FB23*'Показатели'!$F$203*IF($FD$4="да",$C22,1)</f>
        <v>0</v>
      </c>
      <c r="FE22" s="126">
        <f>'Тест ответы'!FC23*'Показатели'!$F$204*IF($FE$4="да",$C22,1)</f>
        <v>0</v>
      </c>
      <c r="FF22" s="126">
        <f>'Тест ответы'!FD23*'Показатели'!$F$205*IF($FF$4="да",$C22,1)</f>
        <v>0</v>
      </c>
      <c r="FG22" s="126">
        <f>'Тест ответы'!FE23*'Показатели'!$F$206*IF($FG$4="да",$C22,1)</f>
        <v>0</v>
      </c>
      <c r="FH22" s="126">
        <f>'Тест ответы'!FF23*'Показатели'!$F$207*IF($FH$4="да",$C22,1)</f>
        <v>0</v>
      </c>
      <c r="FI22" s="126">
        <f>'Тест ответы'!FG23*'Показатели'!$F$208*IF($FI$4="да",$C22,1)</f>
        <v>0</v>
      </c>
      <c r="FJ22" s="126">
        <f>'Тест ответы'!FH23*'Показатели'!$F$209*IF($FJ$4="да",$C22,1)</f>
        <v>0</v>
      </c>
      <c r="FK22" s="135">
        <f>'Тест ответы'!FI23*'Показатели'!$F$210*IF($FK$4="да",$C22,1)</f>
        <v>0</v>
      </c>
      <c r="FL22" s="122">
        <f>'Тест ответы'!FJ23*'Показатели'!$F$214*IF(FL$4="да",$C22,1)</f>
        <v>0</v>
      </c>
      <c r="FM22" s="122">
        <f>'Тест ответы'!FK23*'Показатели'!$F$215*IF(FM$4="да",$C22,1)</f>
        <v>0</v>
      </c>
      <c r="FN22" s="122">
        <f>'Тест ответы'!FL23*'Показатели'!$F$217*IF(FN$4="да",$C22,1)</f>
        <v>0</v>
      </c>
      <c r="FO22" s="122">
        <f>'Тест ответы'!FM23*'Показатели'!$F$218*IF(FO$4="да",$C22,1)</f>
        <v>0</v>
      </c>
      <c r="FP22" s="122">
        <f>'Тест ответы'!FN23*'Показатели'!$F$220*IF(FP$4="да",$C22,1)</f>
        <v>0</v>
      </c>
      <c r="FQ22" s="122">
        <f>'Тест ответы'!FO23*'Показатели'!$F$221*IF(FQ$4="да",$C22,1)</f>
        <v>0</v>
      </c>
      <c r="FR22" s="122">
        <f>'Тест ответы'!FP23*'Показатели'!$F$222*IF(FR$4="да",$C22,1)</f>
        <v>0</v>
      </c>
      <c r="FS22" s="122">
        <f>'Тест ответы'!FQ23*'Показатели'!$F$223*IF(FS$4="да",$C22,1)</f>
        <v>0</v>
      </c>
      <c r="FT22" s="122">
        <f>'Тест ответы'!FR23*'Показатели'!$F$224*IF(FT$4="да",$C22,1)</f>
        <v>0</v>
      </c>
      <c r="FU22" s="122">
        <f>'Тест ответы'!FS23*'Показатели'!$F$225*IF(FU$4="да",$C22,1)</f>
        <v>0</v>
      </c>
      <c r="FV22" s="122">
        <f>'Тест ответы'!FT23*'Показатели'!$F$227*IF(FV$4="да",$C22,1)</f>
        <v>0</v>
      </c>
      <c r="FW22" s="122">
        <f>'Тест ответы'!FU23*'Показатели'!$F$228*IF(FW$4="да",$C22,1)</f>
        <v>0</v>
      </c>
      <c r="FX22" s="122">
        <f>'Тест ответы'!FV23*'Показатели'!$F$229*IF(FX$4="да",$C22,1)</f>
        <v>0</v>
      </c>
      <c r="FY22" s="122">
        <f>'Тест ответы'!FW23*'Показатели'!$F$230*IF(FY$4="да",$C22,1)</f>
        <v>0</v>
      </c>
      <c r="FZ22" s="122">
        <f>'Тест ответы'!FX23*'Показатели'!$F$231*IF(FZ$4="да",$C22,1)</f>
        <v>0</v>
      </c>
      <c r="GA22" s="122">
        <f>'Тест ответы'!FY23*'Показатели'!$F$232*IF(GA$4="да",$C22,1)</f>
        <v>0</v>
      </c>
      <c r="GB22" s="122">
        <f>'Тест ответы'!FZ23*'Показатели'!$F$235*IF($GB$4="да",$C22,1)</f>
        <v>0</v>
      </c>
      <c r="GC22" s="122">
        <f>'Тест ответы'!GA23*'Показатели'!$F$236*IF($GC$4="да",$C22,1)</f>
        <v>0</v>
      </c>
      <c r="GD22" s="122">
        <f>'Тест ответы'!GB23*'Показатели'!$F$238*IF($GD$4="да",$C22,1)</f>
        <v>0</v>
      </c>
      <c r="GE22" s="122">
        <f>'Тест ответы'!GC23*'Показатели'!$F$239*IF($GE$4="да",$C22,1)</f>
        <v>0</v>
      </c>
      <c r="GF22" s="122">
        <f>'Тест ответы'!GD23*'Показатели'!$F$241*IF($GF$4="да",$C22,1)</f>
        <v>0</v>
      </c>
      <c r="GG22" s="122">
        <f>'Тест ответы'!GE23*'Показатели'!$F$242*IF($GG$4="да",$C22,1)</f>
        <v>0</v>
      </c>
      <c r="GH22" s="122">
        <f>'Тест ответы'!GF23*'Показатели'!$F$243*IF($GH$4="да",$C22,1)</f>
        <v>0</v>
      </c>
      <c r="GI22" s="122">
        <f>'Тест ответы'!GG23*'Показатели'!$F$244*IF($GI$4="да",$C22,1)</f>
        <v>0</v>
      </c>
      <c r="GJ22" s="122">
        <f>'Тест ответы'!GH23*'Показатели'!$F$245*IF($GJ$4="да",$C22,1)</f>
        <v>0</v>
      </c>
      <c r="GK22" s="122">
        <f>'Тест ответы'!GI23*'Показатели'!$F$246*IF($GK$4="да",$C22,1)</f>
        <v>0</v>
      </c>
      <c r="GL22" s="122">
        <f>'Тест ответы'!GJ23*'Показатели'!$F$248*IF($GL$4="да",$C22,1)</f>
        <v>0</v>
      </c>
      <c r="GM22" s="122">
        <f>'Тест ответы'!GK23*'Показатели'!$F$249*IF($GM$4="да",$C22,1)</f>
        <v>0</v>
      </c>
      <c r="GN22" s="122">
        <f>'Тест ответы'!GL23*'Показатели'!$F$250*IF($GN$4="да",$C22,1)</f>
        <v>0</v>
      </c>
      <c r="GO22" s="122">
        <f>'Тест ответы'!GM23*'Показатели'!$F$251*IF($GO$4="да",$C22,1)</f>
        <v>0</v>
      </c>
      <c r="GP22" s="122">
        <f>'Тест ответы'!GN23*'Показатели'!$F$252*IF($GP$4="да",$C22,1)</f>
        <v>0</v>
      </c>
      <c r="GQ22" s="122">
        <f>'Тест ответы'!GO23*'Показатели'!$F$253*IF($GQ$4="да",$C22,1)</f>
        <v>0</v>
      </c>
      <c r="GR22" s="132">
        <f>'Тест ответы'!GP23*'Показатели'!$F$256*IF($GR$4="да",$C22,1)</f>
        <v>0</v>
      </c>
      <c r="GS22" s="122">
        <f>'Тест ответы'!GQ23*'Показатели'!$F$257*IF($GS$4="да",$C22,1)</f>
        <v>0</v>
      </c>
      <c r="GT22" s="122">
        <f>'Тест ответы'!GR23*'Показатели'!$F$258*IF($GT$4="да",$C22,1)</f>
        <v>0</v>
      </c>
      <c r="GU22" s="122">
        <f>'Тест ответы'!GS23*'Показатели'!$F$260*IF($GU$4="да",$C22,1)</f>
        <v>0</v>
      </c>
      <c r="GV22" s="122">
        <f>'Тест ответы'!GT23*'Показатели'!$F$261*IF($GV$4="да",$C22,1)</f>
        <v>0</v>
      </c>
      <c r="GW22" s="122">
        <f>'Тест ответы'!GU23*'Показатели'!$F$262*IF($GW$4="да",$C22,1)</f>
        <v>0</v>
      </c>
      <c r="GX22" s="122">
        <f>'Тест ответы'!GV23*'Показатели'!$F$264*IF($GX$4="да",$C22,1)</f>
        <v>0</v>
      </c>
      <c r="GY22" s="122">
        <f>'Тест ответы'!GW23*'Показатели'!$F$265*IF($GY$4="да",$C22,1)</f>
        <v>0</v>
      </c>
      <c r="GZ22" s="122">
        <f>'Тест ответы'!GX23*'Показатели'!$F$266*IF($GZ$4="да",$C22,1)</f>
        <v>0</v>
      </c>
      <c r="HA22" s="122">
        <f>'Тест ответы'!GY23*'Показатели'!$F$267*IF($HA$4="да",$C22,1)</f>
        <v>0</v>
      </c>
      <c r="HB22" s="122">
        <f>'Тест ответы'!GZ23*'Показатели'!$F$269*IF($HB$4="да",$C22,1)</f>
        <v>0</v>
      </c>
      <c r="HC22" s="122">
        <f>'Тест ответы'!HA23*'Показатели'!$F$270*IF($HC$4="да",$C22,1)</f>
        <v>0</v>
      </c>
      <c r="HD22" s="122">
        <f>'Тест ответы'!HB23*'Показатели'!$F$271*IF($HD$4="да",$C22,1)</f>
        <v>0</v>
      </c>
      <c r="HE22" s="122">
        <f>'Тест ответы'!HC23*'Показатели'!$F$272*IF($HE$4="да",$C22,1)</f>
        <v>0</v>
      </c>
      <c r="HF22" s="122">
        <f>'Тест ответы'!HD23*'Показатели'!$F$274*IF($HF$4="да",$C22,1)</f>
        <v>0</v>
      </c>
      <c r="HG22" s="122">
        <f>'Тест ответы'!HE23*'Показатели'!$F$275*IF($HG$4="да",$C22,1)</f>
        <v>0</v>
      </c>
      <c r="HH22" s="122">
        <f>'Тест ответы'!HF23*'Показатели'!$F$276*IF($HH$4="да",$C22,1)</f>
        <v>0</v>
      </c>
      <c r="HI22" s="122">
        <f>'Тест ответы'!HG23*'Показатели'!$F$277*IF($HI$4="да",$C22,1)</f>
        <v>0</v>
      </c>
      <c r="HJ22" s="122">
        <f>'Тест ответы'!HH23*'Показатели'!$F$278*IF($HJ$4="да",$C22,1)</f>
        <v>0</v>
      </c>
      <c r="HK22" s="122">
        <f>'Тест ответы'!HI23*'Показатели'!$F$279*IF($HK$4="да",$C22,1)</f>
        <v>0</v>
      </c>
      <c r="HL22" s="122">
        <f>'Тест ответы'!HJ23*'Показатели'!$F$280*IF($HL$4="да",$C22,1)</f>
        <v>0</v>
      </c>
      <c r="HM22" s="122">
        <f>'Тест ответы'!HK23*'Показатели'!$F$281*IF($HM$4="да",$C22,1)</f>
        <v>0</v>
      </c>
      <c r="HN22" s="122">
        <f>'Тест ответы'!HL23*'Показатели'!$F$282*IF($HN$4="да",$C22,1)</f>
        <v>0</v>
      </c>
      <c r="HO22" s="122">
        <f>'Тест ответы'!HM23*'Показатели'!$F$284*IF($HO$4="да",$C22,1)</f>
        <v>0</v>
      </c>
      <c r="HP22" s="122">
        <f>'Тест ответы'!HN23*'Показатели'!$F$285*IF($HP$4="да",$C22,1)</f>
        <v>0</v>
      </c>
      <c r="HQ22" s="122">
        <f>'Тест ответы'!HO23*'Показатели'!$F$286*IF($HQ$4="да",$C22,1)</f>
        <v>0</v>
      </c>
      <c r="HR22" s="122">
        <f>'Тест ответы'!HP23*'Показатели'!$F$287*IF($HR$4="да",$C22,1)</f>
        <v>0</v>
      </c>
      <c r="HS22" s="122">
        <f>'Тест ответы'!HQ23*'Показатели'!$F$288*IF($HS$4="да",$C22,1)</f>
        <v>0</v>
      </c>
      <c r="HT22" s="122">
        <f>'Тест ответы'!HR23*'Показатели'!$F$289*IF(HT$4="да",$C22,1)</f>
        <v>0</v>
      </c>
      <c r="HU22" s="122">
        <f>'Тест ответы'!HS23*'Показатели'!$F$290*IF($HU$4="да",$C22,1)</f>
        <v>0</v>
      </c>
      <c r="HV22" s="122">
        <f>'Тест ответы'!HT23*'Показатели'!$F$291*IF($HV$4="да",$C22,1)</f>
        <v>0</v>
      </c>
      <c r="HW22" s="122">
        <f>'Тест ответы'!HU23*'Показатели'!$F$292*IF($HW$4="да",$C22,1)</f>
        <v>0</v>
      </c>
      <c r="HX22" s="122" t="str">
        <f>'Тест ответы'!HV23*#REF!*C22</f>
        <v>#REF!</v>
      </c>
      <c r="HY22" s="133" t="str">
        <f>'Тест ответы'!HW23*#REF!*C22</f>
        <v>#REF!</v>
      </c>
      <c r="HZ22" s="122">
        <f>'Тест ответы'!HX23*'Показатели'!$F$295*IF(HZ$4="да",$C22,1)</f>
        <v>0</v>
      </c>
      <c r="IA22" s="122">
        <f>'Тест ответы'!HY23*'Показатели'!$F$296*IF(IA$4="да",$C22,1)</f>
        <v>0</v>
      </c>
      <c r="IB22" s="122">
        <f>'Тест ответы'!HZ23*'Показатели'!$F$297*IF(IB$4="да",$C22,1)</f>
        <v>0</v>
      </c>
      <c r="IC22" s="122">
        <f>'Тест ответы'!IA23*'Показатели'!$F$299*IF(IC$4="да",$C22,1)</f>
        <v>0</v>
      </c>
      <c r="ID22" s="122">
        <f>'Тест ответы'!IB23*'Показатели'!$F$300*IF(ID$4="да",$C22,1)</f>
        <v>0</v>
      </c>
      <c r="IE22" s="122">
        <f>'Тест ответы'!IC23*'Показатели'!$F$301*IF(IE$4="да",$C22,1)</f>
        <v>0</v>
      </c>
      <c r="IF22" s="122">
        <f>'Тест ответы'!ID23*'Показатели'!$F$303*IF(IF$4="да",$C22,1)</f>
        <v>0</v>
      </c>
      <c r="IG22" s="122">
        <f>'Тест ответы'!IE23*'Показатели'!$F$304*IF(IG$4="да",$C22,1)</f>
        <v>0</v>
      </c>
      <c r="IH22" s="122">
        <f>'Тест ответы'!IF23*'Показатели'!$F$305*IF(IH$4="да",$C22,1)</f>
        <v>0</v>
      </c>
      <c r="II22" s="122">
        <f>'Тест ответы'!IG23*'Показатели'!$F$307*IF(II$4="да",$C22,1)</f>
        <v>0</v>
      </c>
      <c r="IJ22" s="122">
        <f>'Тест ответы'!IH23*'Показатели'!$F$308*IF(IJ$4="да",$C22,1)</f>
        <v>0</v>
      </c>
      <c r="IK22" s="122">
        <f>'Тест ответы'!II23*'Показатели'!$F$309*IF(IK$4="да",$C22,1)</f>
        <v>0</v>
      </c>
      <c r="IL22" s="122">
        <f>'Тест ответы'!IJ23*'Показатели'!$F$313*IF(IL$4="да",$C22,1)</f>
        <v>0</v>
      </c>
      <c r="IM22" s="122">
        <f>'Тест ответы'!IK23*'Показатели'!$F$314*IF(IM$4="да",$C22,1)</f>
        <v>0</v>
      </c>
      <c r="IN22" s="122">
        <f>'Тест ответы'!IL23*'Показатели'!$F$315*IF(IN$4="да",$C22,1)</f>
        <v>0</v>
      </c>
      <c r="IO22" s="122">
        <f>'Тест ответы'!IM23*'Показатели'!$F$316*IF(IO$4="да",$C22,1)</f>
        <v>0</v>
      </c>
      <c r="IP22" s="122">
        <f>'Тест ответы'!IN23*'Показатели'!$F$317*IF(IP$4="да",$C22,1)</f>
        <v>0</v>
      </c>
      <c r="IQ22" s="122">
        <f>'Тест ответы'!IO23*'Показатели'!$F$318*IF(IQ$4="да",$C22,1)</f>
        <v>0</v>
      </c>
      <c r="IR22" s="122">
        <f>'Тест ответы'!IP23*'Показатели'!$F$320*IF(IR$4="да",$C22,1)</f>
        <v>0</v>
      </c>
      <c r="IS22" s="122">
        <f>'Тест ответы'!IQ23*'Показатели'!$F$321*IF(IS$4="да",$C22,1)</f>
        <v>0</v>
      </c>
      <c r="IT22" s="122">
        <f>'Тест ответы'!IR23*'Показатели'!$F$322*IF(IT$4="да",$C22,1)</f>
        <v>0</v>
      </c>
      <c r="IU22" s="122">
        <f>'Тест ответы'!IS23*'Показатели'!$F$323*IF(IU$4="да",$C22,1)</f>
        <v>0</v>
      </c>
      <c r="IV22" s="122">
        <f>'Тест ответы'!IT23*'Показатели'!$F$324*IF(IV$4="да",$C22,1)</f>
        <v>0</v>
      </c>
      <c r="IW22" s="122">
        <f>'Тест ответы'!IU23*'Показатели'!$F$325*IF(IW$4="да",$C22,1)</f>
        <v>0</v>
      </c>
      <c r="IX22" s="122">
        <f>'Тест ответы'!IV23*'Показатели'!$F$327*IF(IX$4="да",$C22,1)</f>
        <v>0</v>
      </c>
      <c r="IY22" s="122">
        <f>'Тест ответы'!IW23*'Показатели'!$F$328*IF(IY$4="да",$C22,1)</f>
        <v>0</v>
      </c>
      <c r="IZ22" s="132">
        <f>'Тест ответы'!IX23*'Показатели'!$F$331*IF(IZ$4="да",$C22,1)</f>
        <v>0</v>
      </c>
      <c r="JA22" s="122">
        <f>'Тест ответы'!IY23*'Показатели'!$F$332*IF(JA$4="да",$C22,1)</f>
        <v>0</v>
      </c>
      <c r="JB22" s="122">
        <f>'Тест ответы'!IZ23*'Показатели'!$F$333*IF(JB$4="да",$C22,1)</f>
        <v>0</v>
      </c>
      <c r="JC22" s="122">
        <f>'Тест ответы'!JA23*'Показатели'!$F$334*IF(JC$4="да",$C22,1)</f>
        <v>0</v>
      </c>
      <c r="JD22" s="122">
        <f>'Тест ответы'!JB23*'Показатели'!$F$335*IF(JD$4="да",$C22,1)</f>
        <v>0</v>
      </c>
      <c r="JE22" s="122">
        <f>'Тест ответы'!JC23*'Показатели'!$F$336*IF(JE$4="да",$C22,1)</f>
        <v>0</v>
      </c>
      <c r="JF22" s="122">
        <f>'Тест ответы'!JD23*'Показатели'!$F$338*IF(JF$4="да",$C22,1)</f>
        <v>0</v>
      </c>
      <c r="JG22" s="122">
        <f>'Тест ответы'!JE23*'Показатели'!$F$339*IF(JG$4="да",$C22,1)</f>
        <v>0</v>
      </c>
      <c r="JH22" s="122">
        <f>'Тест ответы'!JF23*'Показатели'!$F$341*IF(JH$4="да",$C22,1)</f>
        <v>0</v>
      </c>
      <c r="JI22" s="122">
        <f>'Тест ответы'!JG23*'Показатели'!$F$342*IF(JI$4="да",$C22,1)</f>
        <v>0</v>
      </c>
      <c r="JJ22" s="122">
        <f>'Тест ответы'!JH23*'Показатели'!$F$343*IF(JJ$4="да",$C22,1)</f>
        <v>0</v>
      </c>
      <c r="JK22" s="122">
        <f>'Тест ответы'!JI23*'Показатели'!$F$344*IF(JK$4="да",$C22,1)</f>
        <v>0</v>
      </c>
      <c r="JL22" s="122">
        <f>'Тест ответы'!JJ23*'Показатели'!$F$345*IF(JL$4="да",$C22,1)</f>
        <v>0</v>
      </c>
      <c r="JM22" s="122">
        <f>'Тест ответы'!JK23*'Показатели'!$F$346*IF(JM$4="да",$C22,1)</f>
        <v>0</v>
      </c>
      <c r="JN22" s="122">
        <f>'Тест ответы'!JL23*'Показатели'!$F$347*IF(JN$4="да",$C22,1)</f>
        <v>0</v>
      </c>
      <c r="JO22" s="122">
        <f>'Тест ответы'!JM23*'Показатели'!$F$348*IF(JO$4="да",$C22,1)</f>
        <v>0</v>
      </c>
      <c r="JP22" s="122">
        <f>'Тест ответы'!JN23*'Показатели'!$F$349*IF(JP$4="да",$C22,1)</f>
        <v>0</v>
      </c>
      <c r="JQ22" s="122">
        <f>'Тест ответы'!JO23*'Показатели'!$F$350*IF(JQ$4="да",$C22,1)</f>
        <v>0</v>
      </c>
      <c r="JR22" s="122">
        <f>'Тест ответы'!JP23*'Показатели'!$F$351*IF(JR$4="да",$C22,1)</f>
        <v>0</v>
      </c>
      <c r="JS22" s="122">
        <f>'Тест ответы'!JQ23*'Показатели'!$F$352*IF(JS$4="да",$C22,1)</f>
        <v>0</v>
      </c>
      <c r="JT22" s="122">
        <f>'Тест ответы'!JR23*'Показатели'!$F$353*IF(JT$4="да",$C22,1)</f>
        <v>0</v>
      </c>
      <c r="JU22" s="122">
        <f>'Тест ответы'!JS23*'Показатели'!$F$354*IF(JU$4="да",$C22,1)</f>
        <v>0</v>
      </c>
      <c r="JV22" s="122">
        <f>'Тест ответы'!JT23*'Показатели'!$F$355*IF(JV$4="да",$C22,1)</f>
        <v>0</v>
      </c>
      <c r="JW22" s="122">
        <f>'Тест ответы'!JU23*'Показатели'!$F$356*IF(JW$4="да",$C22,1)</f>
        <v>0</v>
      </c>
      <c r="JX22" s="122">
        <f>'Тест ответы'!JV23*'Показатели'!$F$357*IF(JX$4="да",$C22,1)</f>
        <v>0</v>
      </c>
      <c r="JY22" s="122">
        <f>'Тест ответы'!JW23*'Показатели'!$F$358*IF(JY$4="да",$C22,1)</f>
        <v>0</v>
      </c>
      <c r="JZ22" s="122">
        <f>'Тест ответы'!JX23*'Показатели'!$F$360*IF(JZ$4="да",$C22,1)</f>
        <v>0</v>
      </c>
      <c r="KA22" s="122">
        <f>'Тест ответы'!JY23*'Показатели'!$F$361*IF(KA$4="да",$C22,1)</f>
        <v>0</v>
      </c>
      <c r="KB22" s="122">
        <f>'Тест ответы'!JZ23*'Показатели'!$F$362*IF(KB$4="да",$C22,1)</f>
        <v>0</v>
      </c>
      <c r="KC22" s="122">
        <f>'Тест ответы'!KA23*'Показатели'!$F$363*IF(KC$4="да",$C22,1)</f>
        <v>0</v>
      </c>
      <c r="KD22" s="122">
        <f>'Тест ответы'!KB23*'Показатели'!$F$364*IF(KD$4="да",$C22,1)</f>
        <v>0</v>
      </c>
      <c r="KE22" s="136">
        <f>'Тест ответы'!KC23*'Показатели'!$F$365*IF(KE$4="да",$C22,1)</f>
        <v>0</v>
      </c>
      <c r="KF22" s="122">
        <f>'Тест ответы'!KD23*'Показатели'!$F$380*IF(KF$4="да",A22,1)</f>
        <v>0</v>
      </c>
      <c r="KG22" s="122">
        <f>'Тест ответы'!KE23*'Показатели'!$F$383*IF(KG$4="да",B22,1)</f>
        <v>0</v>
      </c>
      <c r="KH22" s="133">
        <f>'Тест ответы'!KF23*'Показатели'!$F$385*IF(KH$4="да",C22,1)</f>
        <v>0</v>
      </c>
      <c r="KI22" s="122">
        <f>'Тест ответы'!KG23*'Показатели'!$F$387*IF($KI$4="да",C22,1)</f>
        <v>0</v>
      </c>
      <c r="KJ22" s="122">
        <f>'Тест ответы'!KH23*'Показатели'!$F$388*IF($KJ$4="да",C22,1)</f>
        <v>0</v>
      </c>
      <c r="KK22" s="122">
        <f>'Тест ответы'!KI23*'Показатели'!$F$389*IF($KK$4="да",C22,1)</f>
        <v>0</v>
      </c>
      <c r="KL22" s="132">
        <f>'Тест ответы'!KJ23*'Показатели'!$F$391*IF(KL$4="да",C22,1)</f>
        <v>0</v>
      </c>
      <c r="KM22" s="122">
        <f>'Тест ответы'!KK23*'Показатели'!$F$392*IF(KM$4="да",D22,1)</f>
        <v>0</v>
      </c>
      <c r="KN22" s="132">
        <f>'Тест ответы'!KL23*'Показатели'!$F$394*IF($KN$4="да",C22,1)</f>
        <v>0</v>
      </c>
      <c r="KO22" s="133">
        <f>'Тест ответы'!KM23*'Показатели'!$F$395*IF($KO$4="да",C22,1)</f>
        <v>0</v>
      </c>
      <c r="KP22" s="122">
        <f>'Тест ответы'!KN23*'Показатели'!$F$397*IF($KP$4="да",$C22,1)</f>
        <v>0</v>
      </c>
      <c r="KQ22" s="122">
        <f>'Тест ответы'!KO23*'Показатели'!$F$398*IF($KQ$4="да",$C22,1)</f>
        <v>0</v>
      </c>
      <c r="KR22" s="122">
        <f>'Тест ответы'!KP23*'Показатели'!$F$400*IF($KR$4="да",$C22,1)</f>
        <v>0</v>
      </c>
      <c r="KS22" s="133">
        <f>'Тест ответы'!KQ23*'Показатели'!$F$401*IF($KS$4="да",$C22,1)</f>
        <v>0</v>
      </c>
      <c r="KT22" s="122">
        <f>'Тест ответы'!KR23*'Показатели'!$F$403*IF($KT$4="да",$C22,1)</f>
        <v>0</v>
      </c>
      <c r="KU22" s="122">
        <f>'Тест ответы'!KS23*'Показатели'!$F$405*IF($KU$4="да",$C22,1)</f>
        <v>0</v>
      </c>
      <c r="KV22" s="130">
        <f>'Тест ответы'!KT23*'Показатели'!$F$408*IF($KV$4="да",$C22,1)</f>
        <v>0</v>
      </c>
      <c r="KW22" s="122">
        <f>'Тест ответы'!KU23*'Показатели'!$F$409*IF($KW$4="да",$C22,1)</f>
        <v>0</v>
      </c>
      <c r="KX22" s="122">
        <f>'Тест ответы'!KV23*'Показатели'!$F$410*IF($KX$4="да",$C22,1)</f>
        <v>0</v>
      </c>
      <c r="KY22" s="122">
        <f>'Тест ответы'!KW23*'Показатели'!$F$411*IF($KY$4="да",$C22,1)</f>
        <v>0</v>
      </c>
      <c r="KZ22" s="132">
        <f>'Тест ответы'!KX23*'Показатели'!$F$413*IF($KZ$4="да",$C22,1)</f>
        <v>0</v>
      </c>
      <c r="LA22" s="122">
        <f>'Тест ответы'!KY23*'Показатели'!$F$415*IF($LA$4="да",$C22,1)</f>
        <v>0</v>
      </c>
      <c r="LB22" s="122">
        <f>'Тест ответы'!KZ23*'Показатели'!$F$416*IF($LB$4="да",$C22,1)</f>
        <v>0</v>
      </c>
      <c r="LC22" s="122">
        <f>'Тест ответы'!LA23*'Показатели'!$F$417*IF($LC$4="да",$C22,1)</f>
        <v>0</v>
      </c>
      <c r="LD22" s="132">
        <f>'Тест ответы'!LB23*'Показатели'!$F$420*IF($LD$4="да",$C22,1)</f>
        <v>0</v>
      </c>
      <c r="LE22" s="122">
        <f>'Тест ответы'!LC23*'Показатели'!$F$422*IF($LE$4="да",$C22,1)</f>
        <v>0</v>
      </c>
      <c r="LF22" s="122">
        <f>'Тест ответы'!LD23*'Показатели'!$F$423*IF($LF$4="да",$C22,1)</f>
        <v>0</v>
      </c>
      <c r="LG22" s="133">
        <f>'Тест ответы'!LE23*'Показатели'!$F$424*IF($LG$4="да",$C22,1)</f>
        <v>0</v>
      </c>
      <c r="LH22" s="122">
        <f>'Тест ответы'!LF23*'Показатели'!$F$426*IF(LH$4="да",$C22,1)</f>
        <v>0</v>
      </c>
      <c r="LI22" s="122">
        <f>'Тест ответы'!LG23*'Показатели'!$F$427*IF($LI$4="да",$C22,1)</f>
        <v>0</v>
      </c>
      <c r="LJ22" s="122">
        <f>'Тест ответы'!LH23*'Показатели'!$F$428*IF($LJ$4="да",$C22,1)</f>
        <v>0</v>
      </c>
      <c r="LK22" s="122">
        <f>'Тест ответы'!LI23*'Показатели'!$F$429*IF($LK$4="да",$C22,1)</f>
        <v>0</v>
      </c>
      <c r="LL22" s="122">
        <f>'Тест ответы'!LJ23*'Показатели'!$F$430*IF($LI$4="да",$C22,1)</f>
        <v>0</v>
      </c>
      <c r="LM22" s="125">
        <f>'Тест ответы'!LK23*'Показатели'!$F$461*IF(LM$4="да",$C22,1)</f>
        <v>0</v>
      </c>
      <c r="LN22" s="126">
        <f>'Тест ответы'!LL23*'Показатели'!$F$462*IF(LN$4="да",$C22,1)</f>
        <v>0</v>
      </c>
      <c r="LO22" s="126">
        <f>'Тест ответы'!LM23*'Показатели'!$F$463*IF(LO$4="да",$C22,1)</f>
        <v>0</v>
      </c>
      <c r="LP22" s="126">
        <f>'Тест ответы'!LN23*'Показатели'!$F$464*IF(LP$4="да",$C22,1)</f>
        <v>0</v>
      </c>
      <c r="LQ22" s="126">
        <f>'Тест ответы'!LO23*'Показатели'!$F$466*IF(LQ$4="да",$C22,1)</f>
        <v>0</v>
      </c>
      <c r="LR22" s="126">
        <f>'Тест ответы'!LP23*'Показатели'!$F$467*IF(LR$4="да",$C22,1)</f>
        <v>0</v>
      </c>
      <c r="LS22" s="126">
        <f>'Тест ответы'!LQ23*'Показатели'!$F$468*IF(LS$4="да",$C22,1)</f>
        <v>0</v>
      </c>
      <c r="LT22" s="135">
        <f>'Тест ответы'!LR23*'Показатели'!$F$469*IF(LT$4="да",$C22,1)</f>
        <v>0</v>
      </c>
      <c r="LU22" s="122">
        <f>'Тест ответы'!LS23*'Показатели'!$F$472*IF($LU$4="да",$C22,1)</f>
        <v>0</v>
      </c>
      <c r="LV22" s="122">
        <f>'Тест ответы'!LT23*'Показатели'!$F$473*IF($LV$4="да",$C22,1)</f>
        <v>0</v>
      </c>
      <c r="LW22" s="122">
        <f>'Тест ответы'!LU23*'Показатели'!$F$474*IF($LW$4="да",$C22,1)</f>
        <v>0</v>
      </c>
      <c r="LX22" s="122">
        <f>'Тест ответы'!LV23*'Показатели'!$F$476*IF($LX$4="да",$C22,1)</f>
        <v>0</v>
      </c>
      <c r="LY22" s="122">
        <f>'Тест ответы'!LW23*'Показатели'!$F$477*IF($LY$4="да",$C22,1)</f>
        <v>0</v>
      </c>
      <c r="LZ22" s="122">
        <f>'Тест ответы'!LX23*'Показатели'!$F$478*IF(LZ$4="да",$C22,1)</f>
        <v>0</v>
      </c>
      <c r="MA22" s="122">
        <f>'Тест ответы'!LY23*'Показатели'!$F$479*IF($MA$4="да",$C22,1)</f>
        <v>0</v>
      </c>
      <c r="MB22" s="122">
        <f>'Тест ответы'!LZ23*'Показатели'!$F$480*IF($MB$4="да",$C22,1)</f>
        <v>0</v>
      </c>
      <c r="MC22" s="122">
        <f>'Тест ответы'!MA23*'Показатели'!$F$481*IF($MC$4="да",$C22,1)</f>
        <v>0</v>
      </c>
      <c r="MD22" s="122">
        <f>'Тест ответы'!MB23*'Показатели'!$F$483*IF($MD$4="да",$C22,1)</f>
        <v>0</v>
      </c>
      <c r="ME22" s="122">
        <f>'Тест ответы'!MC23*'Показатели'!$F$484*IF($ME$4="да",$C22,1)</f>
        <v>0</v>
      </c>
      <c r="MF22" s="122">
        <f>'Тест ответы'!MD23*'Показатели'!$F$486*IF($MF$4="да",$C22,1)</f>
        <v>0</v>
      </c>
      <c r="MG22" s="136">
        <f>'Тест ответы'!ME23*'Показатели'!$F$486*IF(MG$4="да",$C22,1)</f>
        <v>0</v>
      </c>
      <c r="MH22" s="126">
        <f>'Тест ответы'!MF23*'Показатели'!$F$489*IF($MH$4="да",$C22,1)</f>
        <v>0</v>
      </c>
      <c r="MI22" s="126">
        <f>'Тест ответы'!MG23*'Показатели'!$F$490*IF($MI$4="да",$C22,1)</f>
        <v>0</v>
      </c>
      <c r="MJ22" s="126">
        <f>'Тест ответы'!MH23*'Показатели'!$F$491*IF($MJ$4="да",$C22,1)</f>
        <v>0</v>
      </c>
      <c r="MK22" s="126">
        <f>'Тест ответы'!MI23*'Показатели'!$F$492*IF($MK$4="да",$C22,1)</f>
        <v>0</v>
      </c>
      <c r="ML22" s="126">
        <f>'Тест ответы'!MJ23*'Показатели'!$F$493*IF($ML$4="да",$C22,1)</f>
        <v>0</v>
      </c>
      <c r="MM22" s="126">
        <f>'Тест ответы'!MK23*'Показатели'!$F$494*IF($MM$4="да",$C22,1)</f>
        <v>0</v>
      </c>
      <c r="MN22" s="126">
        <f>'Тест ответы'!ML23*'Показатели'!$F$495*IF($MN$4="да",$C22,1)</f>
        <v>0</v>
      </c>
      <c r="MO22" s="126">
        <f>'Тест ответы'!MM23*'Показатели'!$F$496*IF($MO$4="да",$C22,1)</f>
        <v>0</v>
      </c>
      <c r="MP22" s="126">
        <f>'Тест ответы'!MN23*'Показатели'!$F$497*IF($MP$4="да",$C22,1)</f>
        <v>0</v>
      </c>
      <c r="MQ22" s="126">
        <f>'Тест ответы'!MO23*'Показатели'!$F$498*IF($MQ$4="да",$C22,1)</f>
        <v>0</v>
      </c>
      <c r="MR22" s="126">
        <f>'Тест ответы'!MP23*'Показатели'!$F$499*IF($MR$4="да",$C22,1)</f>
        <v>0</v>
      </c>
      <c r="MS22" s="126">
        <f>'Тест ответы'!MQ23*'Показатели'!$F$500*IF($MS$4="да",$C22,1)</f>
        <v>0</v>
      </c>
      <c r="MT22" s="126">
        <f>'Тест ответы'!MR23*'Показатели'!G$501*IF($MS$4="да",$C22,1)</f>
        <v>0</v>
      </c>
      <c r="MU22" s="126">
        <f>'Тест ответы'!MS23*'Показатели'!H$502*IF($MS$4="да",$C22,1)</f>
        <v>0</v>
      </c>
      <c r="MV22" s="126">
        <f>'Тест ответы'!MT23*'Показатели'!I$503*IF($MS$4="да",$C22,1)</f>
        <v>0</v>
      </c>
      <c r="MW22" s="126">
        <f>'Тест ответы'!MU23*'Показатели'!$F$504*IF($MW$4="да",$C22,1)</f>
        <v>0</v>
      </c>
      <c r="MX22" s="126">
        <f>'Тест ответы'!MV23*'Показатели'!$F$505*IF(MX$4="да",$C22,1)</f>
        <v>0</v>
      </c>
      <c r="MY22" s="126">
        <f>'Тест ответы'!MW23*'Показатели'!$F$506*IF(MY$4="да",$C22,1)</f>
        <v>0</v>
      </c>
      <c r="MZ22" s="126">
        <f>'Тест ответы'!MX23*'Показатели'!$F$507*IF(MZ$4="да",$C22,1)</f>
        <v>0</v>
      </c>
      <c r="NA22" s="126">
        <f>'Тест ответы'!MY23*'Показатели'!$F$508*IF(NA$4="да",$C22,1)</f>
        <v>0</v>
      </c>
      <c r="NB22" s="126">
        <f>'Тест ответы'!MZ23*'Показатели'!$F$509*IF(NB$4="да",$C22,1)</f>
        <v>0</v>
      </c>
      <c r="NC22" s="126">
        <f>'Тест ответы'!NA23*'Показатели'!$F$510*IF(NC$4="да",$C22,1)</f>
        <v>0</v>
      </c>
      <c r="ND22" s="126">
        <f>'Тест ответы'!NB23*'Показатели'!$F$511*IF(ND$4="да",$C22,1)</f>
        <v>0</v>
      </c>
      <c r="NE22" s="126">
        <f>'Тест ответы'!NC23*'Показатели'!$F$512*IF(NE$4="да",$C22,1)</f>
        <v>0</v>
      </c>
      <c r="NF22" s="126">
        <f>'Тест ответы'!ND23*'Показатели'!$F$513*IF(NF$4="да",$C22,1)</f>
        <v>0</v>
      </c>
      <c r="NG22" s="126">
        <f>'Тест ответы'!NE23*'Показатели'!$F$514*IF(NG$4="да",$C22,1)</f>
        <v>0</v>
      </c>
      <c r="NH22" s="126">
        <f>'Тест ответы'!NF23*'Показатели'!$F$515*IF(NH$4="да",$C22,1)</f>
        <v>0</v>
      </c>
      <c r="NI22" s="134">
        <f>'Тест ответы'!NG23*'Показатели'!$F$516*IF($NI$4="да",$C22,1)</f>
        <v>0</v>
      </c>
      <c r="NJ22" s="126">
        <f>'Тест ответы'!NH23*'Показатели'!$F$518*IF(NJ$4="да",$C22,1)</f>
        <v>0</v>
      </c>
      <c r="NK22" s="126">
        <f>'Тест ответы'!NI23*'Показатели'!$F$519*IF(NK$4="да",$C22,1)</f>
        <v>0</v>
      </c>
      <c r="NL22" s="126">
        <f>'Тест ответы'!NJ23*'Показатели'!$F$520*IF(NL$4="да",$C22,1)</f>
        <v>0</v>
      </c>
      <c r="NM22" s="126">
        <f>'Тест ответы'!NK23*'Показатели'!$F$521*IF(NM$4="да",$C22,1)</f>
        <v>0</v>
      </c>
      <c r="NN22" s="126">
        <f>'Тест ответы'!NL23*'Показатели'!$F$522*IF(NN$4="да",$C22,1)</f>
        <v>0</v>
      </c>
      <c r="NO22" s="126">
        <f>'Тест ответы'!NM23*'Показатели'!$F$523*IF(NO$4="да",$C22,1)</f>
        <v>0</v>
      </c>
      <c r="NP22" s="126">
        <f>'Тест ответы'!NN23*'Показатели'!G$524*IF(NP$4="да",$C22,1)</f>
        <v>0</v>
      </c>
      <c r="NQ22" s="126">
        <f>'Тест ответы'!NO23*'Показатели'!H$525*IF(NQ$4="да",$C22,1)</f>
        <v>0</v>
      </c>
      <c r="NR22" s="126">
        <f>'Тест ответы'!NP23*'Показатели'!I$526*IF(NR$4="да",$C22,1)</f>
        <v>0</v>
      </c>
      <c r="NS22" s="126">
        <f>'Тест ответы'!NQ23*'Показатели'!$F$527*IF(NS$4="да",$C22,1)</f>
        <v>0</v>
      </c>
      <c r="NT22" s="126">
        <f>'Тест ответы'!NR23*'Показатели'!$F$528*IF(NT$4="да",$C22,1)</f>
        <v>0</v>
      </c>
      <c r="NU22" s="126">
        <f>'Тест ответы'!NS23*'Показатели'!$F$529*IF(NU$4="да",$C22,1)</f>
        <v>0</v>
      </c>
      <c r="NV22" s="135">
        <f>'Тест ответы'!NT23*'Показатели'!$F$530*IF(NV$4="да",$C22,1)</f>
        <v>0</v>
      </c>
      <c r="NW22" s="126">
        <f>'Тест ответы'!NU23*'Показатели'!$F$533*IF($NW$4="да",$C22,1)</f>
        <v>0</v>
      </c>
      <c r="NX22" s="126">
        <f>'Тест ответы'!NV23*'Показатели'!$F$534*IF($NX$4="да",$C22,1)</f>
        <v>0</v>
      </c>
      <c r="NY22" s="127">
        <f>'Тест ответы'!NW23*'Показатели'!$F$536*IF($NY$4="да",$C22,1)</f>
        <v>0</v>
      </c>
      <c r="NZ22" s="126">
        <f>'Тест ответы'!NX23*'Показатели'!$F$537*IF($NZ$4="да",$C22,1)</f>
        <v>0</v>
      </c>
      <c r="OA22" s="127">
        <f>'Тест ответы'!NY23*'Показатели'!$F$539*IF(OA$4="да",$C22,1)</f>
        <v>0</v>
      </c>
      <c r="OB22" s="126">
        <f>'Тест ответы'!NZ23*'Показатели'!$F$540*IF(OB$4="да",$C22,1)</f>
        <v>0</v>
      </c>
      <c r="OC22" s="126">
        <f>'Тест ответы'!OA23*'Показатели'!$F$541*IF(OC$4="да",$C22,1)</f>
        <v>0</v>
      </c>
      <c r="OD22" s="126">
        <f>'Тест ответы'!OB23*'Показатели'!$F$542*IF(OD$4="да",$C22,1)</f>
        <v>0</v>
      </c>
      <c r="OE22" s="126">
        <f>'Тест ответы'!OC23*'Показатели'!$F$543*IF(OE$4="да",$C22,1)</f>
        <v>0</v>
      </c>
      <c r="OF22" s="126">
        <f>'Тест ответы'!OD23*'Показатели'!$F$544*IF(OF$4="да",$C22,1)</f>
        <v>0</v>
      </c>
      <c r="OG22" s="127">
        <f>'Тест ответы'!OE23*'Показатели'!$F$546*IF(OG$4="да",$C22,1)</f>
        <v>0</v>
      </c>
      <c r="OH22" s="126">
        <f>'Тест ответы'!OF23*'Показатели'!$F$547*IF(OH$4="да",$C22,1)</f>
        <v>0</v>
      </c>
      <c r="OI22" s="126">
        <f>'Тест ответы'!OG23*'Показатели'!$F$548*IF(OI$4="да",$C22,1)</f>
        <v>0</v>
      </c>
      <c r="OJ22" s="126">
        <f>'Тест ответы'!OH23*'Показатели'!$F$549*IF(OJ$4="да",$C22,1)</f>
        <v>0</v>
      </c>
      <c r="OK22" s="126">
        <f>'Тест ответы'!OI23*'Показатели'!$F$550*IF(OK$4="да",$C22,1)</f>
        <v>0</v>
      </c>
      <c r="OL22" s="126">
        <f>'Тест ответы'!OJ23*'Показатели'!$F$551*IF(OL$4="да",$C22,1)</f>
        <v>0</v>
      </c>
      <c r="OM22" s="137">
        <f>'Тест ответы'!OK23*'Показатели'!$F$554*IF($OM$4="да",$C22,1)</f>
        <v>0</v>
      </c>
      <c r="ON22" s="134">
        <f>'Тест ответы'!OL23*'Показатели'!$F$555*IF($ON$4="да",$C22,1)</f>
        <v>0</v>
      </c>
      <c r="OO22" s="126">
        <f>'Тест ответы'!OM23*'Показатели'!$F$557*IF($OO$4="да",$C22,1)</f>
        <v>0</v>
      </c>
      <c r="OP22" s="135">
        <f>'Тест ответы'!ON23*'Показатели'!$F$558*IF($OP$4="да",$C22,1)</f>
        <v>0</v>
      </c>
      <c r="OQ22" s="127">
        <f>'Тест ответы'!OO23*'Показатели'!$F$564*IF(OQ$4="да",$C22,1)</f>
        <v>0</v>
      </c>
      <c r="OR22" s="126">
        <f>'Тест ответы'!OP23*'Показатели'!$F$565*IF(OR$4="да",$C22,1)</f>
        <v>0</v>
      </c>
      <c r="OS22" s="126">
        <f>'Тест ответы'!OQ23*'Показатели'!$F$566*IF(OS$4="да",$C22,1)</f>
        <v>0</v>
      </c>
      <c r="OT22" s="126">
        <f>'Тест ответы'!OR23*'Показатели'!$F$567*IF(OT$4="да",$C22,1)</f>
        <v>0</v>
      </c>
      <c r="OU22" s="126">
        <f>'Тест ответы'!OS23*'Показатели'!$F$568*IF(OU$4="да",$C22,1)</f>
        <v>0</v>
      </c>
      <c r="OV22" s="126">
        <f>'Тест ответы'!OT23*'Показатели'!$F$569*IF(OV$4="да",$C22,1)</f>
        <v>0</v>
      </c>
      <c r="OW22" s="127">
        <f>'Тест ответы'!OU23*'Показатели'!$F$574*IF(OW$4="да",$C22,1)</f>
        <v>0</v>
      </c>
      <c r="OX22" s="126">
        <f>'Тест ответы'!OV23*'Показатели'!$F$575*IF(OX$4="да",$C22,1)</f>
        <v>0</v>
      </c>
      <c r="OY22" s="126">
        <f>'Тест ответы'!OW23*'Показатели'!$F$576*IF(OY$4="да",$C22,1)</f>
        <v>0</v>
      </c>
      <c r="OZ22" s="126">
        <f>'Тест ответы'!OX23*'Показатели'!$F$577*IF(OZ$4="да",$C22,1)</f>
        <v>0</v>
      </c>
      <c r="PA22" s="126">
        <f>'Тест ответы'!OY23*'Показатели'!$F$578*IF(PA$4="да",$C22,1)</f>
        <v>0</v>
      </c>
      <c r="PB22" s="126">
        <f>'Тест ответы'!OZ23*'Показатели'!$F$579*IF(PB$4="да",$C22,1)</f>
        <v>0</v>
      </c>
      <c r="PC22" s="137">
        <f>'Тест ответы'!PA23*'Показатели'!$F$584*IF($PC$4="да",$C22,1)</f>
        <v>0</v>
      </c>
      <c r="PD22" s="126">
        <f>'Тест ответы'!PB23*'Показатели'!$F$585*IF($PD$4="да",$C22,1)</f>
        <v>0</v>
      </c>
      <c r="PE22" s="126">
        <f>'Тест ответы'!PC23*'Показатели'!$F$587*IF($PE$4="да",$C22,1)</f>
        <v>0</v>
      </c>
      <c r="PF22" s="126">
        <f>'Тест ответы'!PD23*'Показатели'!$F$588*IF($PF$4="да",$C22,1)</f>
        <v>0</v>
      </c>
      <c r="PG22" s="126">
        <f>'Тест ответы'!PE23*'Показатели'!$F$589*IF($PG$4="да",$C22,1)</f>
        <v>0</v>
      </c>
      <c r="PH22" s="126">
        <f>'Тест ответы'!PF23*'Показатели'!$F$590*IF($PH$4="да",$C22,1)</f>
        <v>0</v>
      </c>
      <c r="PI22" s="126">
        <f>'Тест ответы'!PG23*'Показатели'!$F$591*IF($PI$4="да",$C22,1)</f>
        <v>0</v>
      </c>
      <c r="PJ22" s="126">
        <f>'Тест ответы'!PH23*'Показатели'!$F$592*IF($PJ$4="да",$C22,1)</f>
        <v>0</v>
      </c>
      <c r="PK22" s="126">
        <f>'Тест ответы'!PI23*'Показатели'!$F$593*IF($PK$4="да",$C22,1)</f>
        <v>0</v>
      </c>
      <c r="PL22" s="126">
        <f>'Тест ответы'!PJ23*'Показатели'!$F$594*IF($PL$4="да",$C22,1)</f>
        <v>0</v>
      </c>
      <c r="PM22" s="126">
        <f>'Тест ответы'!PK23*'Показатели'!$F$595*IF($PM$4="да",$C22,1)</f>
        <v>0</v>
      </c>
      <c r="PN22" s="126">
        <f>'Тест ответы'!PL23*'Показатели'!$F$596*IF($PN$4="да",$C22,1)</f>
        <v>0</v>
      </c>
      <c r="PO22" s="126">
        <f>'Тест ответы'!PM23*'Показатели'!$F$597*IF($PO$4="да",$C22,1)</f>
        <v>0</v>
      </c>
      <c r="PP22" s="126">
        <f>'Тест ответы'!PN23*'Показатели'!$F$599*IF($PP$4="да",$C22,1)</f>
        <v>0</v>
      </c>
      <c r="PQ22" s="126">
        <f>'Тест ответы'!PO23*'Показатели'!$F$600*IF($PQ$4="да",$C22,1)</f>
        <v>0</v>
      </c>
      <c r="PR22" s="126">
        <f>'Тест ответы'!PP23*'Показатели'!$F$603*IF($PR$4="да",$C22,1)</f>
        <v>0</v>
      </c>
      <c r="PS22" s="126">
        <f>'Тест ответы'!PQ23*'Показатели'!$F$605*IF($PS$4="да",$C22,1)</f>
        <v>0</v>
      </c>
      <c r="PT22" s="126">
        <f>'Тест ответы'!PR23*'Показатели'!$F$606*IF($PT$4="да",$C22,1)</f>
        <v>0</v>
      </c>
      <c r="PU22" s="126">
        <f>'Тест ответы'!PS23*'Показатели'!$F$607*IF($PU$4="да",$C22,1)</f>
        <v>0</v>
      </c>
      <c r="PV22" s="126">
        <f>'Тест ответы'!PT23*'Показатели'!$F$608*IF($PV$4="да",$C22,1)</f>
        <v>0</v>
      </c>
      <c r="PW22" s="126">
        <f>'Тест ответы'!PU23*'Показатели'!$F$609*IF($PW$4="да",$C22,1)</f>
        <v>0</v>
      </c>
      <c r="PX22" s="126">
        <f>'Тест ответы'!PV23*'Показатели'!$F$610*IF($PX$4="да",$C22,1)</f>
        <v>0</v>
      </c>
      <c r="PY22" s="137">
        <f>'Тест ответы'!PW23*'Показатели'!$F$612*IF(PY$4="да",$C22,1)</f>
        <v>0</v>
      </c>
      <c r="PZ22" s="127">
        <f>'Тест ответы'!PX23*'Показатели'!$F$614*IF(PZ$4="да",$C22,1)</f>
        <v>0</v>
      </c>
      <c r="QA22" s="126">
        <f>'Тест ответы'!PY23*'Показатели'!$F$614*IF(QA$4="да",$C22,1)</f>
        <v>0</v>
      </c>
      <c r="QB22" s="126">
        <f>'Тест ответы'!PZ23*'Показатели'!$F$614*IF(QB$4="да",$C22,1)</f>
        <v>0</v>
      </c>
      <c r="QC22" s="126">
        <f>'Тест ответы'!QA23*'Показатели'!$F$614*IF(QC$4="да",$C22,1)</f>
        <v>0</v>
      </c>
      <c r="QD22" s="126">
        <f>'Тест ответы'!QB23*'Показатели'!$F$614*IF(QD$4="да",$C22,1)</f>
        <v>0</v>
      </c>
      <c r="QE22" s="127">
        <f>'Тест ответы'!QC23*'Показатели'!$F$620*IF(QE$4="да",$C22,1)</f>
        <v>0</v>
      </c>
      <c r="QF22" s="126">
        <f>'Тест ответы'!QD23*'Показатели'!$F$620*IF(QF$4="да",$C22,1)</f>
        <v>0</v>
      </c>
      <c r="QG22" s="126">
        <f>'Тест ответы'!QE23*'Показатели'!$F$620*IF(QG$4="да",$C22,1)</f>
        <v>0</v>
      </c>
      <c r="QH22" s="126">
        <f>'Тест ответы'!QF23*'Показатели'!$F$620*IF(QH$4="да",$C22,1)</f>
        <v>0</v>
      </c>
      <c r="QI22" s="126">
        <f>'Тест ответы'!QG23*'Показатели'!$F$620*IF(QI$4="да",$C22,1)</f>
        <v>0</v>
      </c>
      <c r="QJ22" s="138">
        <f>'Тест ответы'!QH23*'Показатели'!$F$620*IF(QJ$4="да",$C22,1)</f>
        <v>0</v>
      </c>
      <c r="QK22" s="122" t="str">
        <f>'Тест ответы'!QI23*#REF!*IF(QK$4="да",$C22,1)</f>
        <v>#REF!</v>
      </c>
      <c r="QL22" s="122">
        <f>'Тест ответы'!QJ23*'Показатели'!$F$628*IF(QL$4="да",$C22,1)</f>
        <v>0</v>
      </c>
      <c r="QM22" s="122">
        <f>'Тест ответы'!QK23*'Показатели'!$F$629*IF(QM$4="да",$C22,1)</f>
        <v>0</v>
      </c>
      <c r="QN22" s="122">
        <f>'Тест ответы'!QL23*'Показатели'!$F$631*IF(QN$4="да",$C22,1)</f>
        <v>0</v>
      </c>
      <c r="QO22" s="122" t="str">
        <f>'Тест ответы'!QM23*#REF!*IF(QO$4="да",$C22,1)</f>
        <v>#REF!</v>
      </c>
      <c r="QP22" s="136">
        <f>'Тест ответы'!QN23*'Показатели'!$F$632*IF(QP$4="да",$C22,1)</f>
        <v>0</v>
      </c>
      <c r="QQ22" s="126">
        <f>'Тест ответы'!QO23*'Показатели'!$F$635*IF(QQ$4="да",$C22,1)</f>
        <v>0</v>
      </c>
      <c r="QR22" s="126">
        <f>'Тест ответы'!QP23*'Показатели'!$F$636*IF(QR$4="да",$C22,1)</f>
        <v>0</v>
      </c>
      <c r="QS22" s="126">
        <f>'Тест ответы'!QQ23*'Показатели'!$F$638*IF(QS$4="да",$C22,1)</f>
        <v>0</v>
      </c>
      <c r="QT22" s="126">
        <f>'Тест ответы'!QR23*'Показатели'!$F$639*IF(QT$4="да",$C22,1)</f>
        <v>0</v>
      </c>
      <c r="QU22" s="126">
        <f>'Тест ответы'!QS23*'Показатели'!$F$640*IF(QU$4="да",$C22,1)</f>
        <v>0</v>
      </c>
      <c r="QV22" s="126">
        <f>'Тест ответы'!QT23*'Показатели'!$F$641*IF(QV$4="да",$C22,1)</f>
        <v>0</v>
      </c>
      <c r="QW22" s="126">
        <f>'Тест ответы'!QU23*'Показатели'!$F$642*IF(QW$4="да",$C22,1)</f>
        <v>0</v>
      </c>
      <c r="QX22" s="135">
        <f>'Тест ответы'!QV23*'Показатели'!$F$643*IF(QX$4="да",$C22,1)</f>
        <v>0</v>
      </c>
      <c r="QY22" s="122"/>
      <c r="QZ22" s="122"/>
      <c r="RA22" s="122"/>
      <c r="RB22" s="122"/>
      <c r="RC22" s="122"/>
      <c r="RD22" s="122"/>
      <c r="RE22" s="122"/>
      <c r="RF22" s="122"/>
      <c r="RG22" s="122"/>
    </row>
    <row r="23">
      <c r="A23" s="117">
        <v>19.0</v>
      </c>
      <c r="B23" s="118" t="str">
        <f>'Тест ответы'!B24</f>
        <v>Ингушетия республика</v>
      </c>
      <c r="C23" s="119">
        <v>1.0</v>
      </c>
      <c r="D23" s="120" t="str">
        <f t="shared" si="9"/>
        <v>#REF!</v>
      </c>
      <c r="E23" s="121">
        <f>'Тест ответы'!C24*'Показатели'!$F$3*IF(E$4="да",$C23,1)</f>
        <v>0</v>
      </c>
      <c r="F23" s="121">
        <f>'Тест ответы'!D24*'Показатели'!$F$4*IF(F$4="да",$C23,1)</f>
        <v>0</v>
      </c>
      <c r="G23" s="121">
        <f>'Тест ответы'!E24*'Показатели'!$F$5*IF($G$4="да",C23,1)</f>
        <v>0</v>
      </c>
      <c r="H23" s="121">
        <f>'Тест ответы'!F24*'Показатели'!$F$6*IF($H$4="да",C23,1)</f>
        <v>0</v>
      </c>
      <c r="I23" s="121">
        <f>'Тест ответы'!G24*'Показатели'!$F$7*IF(I$4="да",D23,1)</f>
        <v>0.008</v>
      </c>
      <c r="J23" s="121">
        <f>'Тест ответы'!H24*'Показатели'!$F$8*IF($J$4="да",C23,1)</f>
        <v>0</v>
      </c>
      <c r="K23" s="121">
        <f>'Тест ответы'!I24*'Показатели'!F$9*IF(K$4="да",D23,1)</f>
        <v>0</v>
      </c>
      <c r="L23" s="121">
        <f>'Тест ответы'!J24*'Показатели'!$F$10*IF(L$4="да",$C23,1)</f>
        <v>0</v>
      </c>
      <c r="M23" s="121">
        <f>'Тест ответы'!K24*'Показатели'!$F$11*IF(M$4="да",$C23,1)</f>
        <v>0</v>
      </c>
      <c r="N23" s="122">
        <f>'Тест ответы'!L24*'Показатели'!$F$12*IF(N$4="да",$C23,1)</f>
        <v>0</v>
      </c>
      <c r="O23" s="123">
        <f>'Тест ответы'!M24*'Показатели'!$F$14*IF(O$4="да",$C23,1)</f>
        <v>0</v>
      </c>
      <c r="P23" s="124">
        <f>'Тест ответы'!N24*'Показатели'!$F$15*IF(P$4="да",$C23,1)</f>
        <v>0</v>
      </c>
      <c r="Q23" s="124">
        <f>'Тест ответы'!O24*'Показатели'!$F$17*IF(Q$4="да",$C23,1)</f>
        <v>0</v>
      </c>
      <c r="R23" s="124">
        <f>'Тест ответы'!P24*'Показатели'!$F$18*IF(R$4="да",$C23,1)</f>
        <v>0</v>
      </c>
      <c r="S23" s="123">
        <f>'Тест ответы'!Q24*'Показатели'!$F$20*IF(S$4="да",$C23,1)</f>
        <v>0</v>
      </c>
      <c r="T23" s="121">
        <f>'Тест ответы'!R24*'Показатели'!$F$21*C23</f>
        <v>0</v>
      </c>
      <c r="U23" s="121">
        <f>'Тест ответы'!S24*'Показатели'!$F$24*IF(U$4="да",$C23,1)</f>
        <v>0</v>
      </c>
      <c r="V23" s="121">
        <f>'Тест ответы'!T24*'Показатели'!$F$25*IF(V$4="да",$C23,1)</f>
        <v>0</v>
      </c>
      <c r="W23" s="121">
        <f>'Тест ответы'!U24*'Показатели'!$F$26*IF(W$4="да",$C23,1)</f>
        <v>0</v>
      </c>
      <c r="X23" s="121">
        <f>'Тест ответы'!V24*'Показатели'!$F$28*IF(X$4="да",$C23,1)</f>
        <v>0</v>
      </c>
      <c r="Y23" s="121">
        <f>'Тест ответы'!W24*'Показатели'!$F$29*IF(Y$4="да",$C23,1)</f>
        <v>0</v>
      </c>
      <c r="Z23" s="125">
        <f>'Тест ответы'!X24*'Показатели'!$F$33*IF(Z$4="да",$C23,1)</f>
        <v>0</v>
      </c>
      <c r="AA23" s="126">
        <f>'Тест ответы'!Y24*'Показатели'!$F$34*IF(AA$4="да",$C23,1)</f>
        <v>0</v>
      </c>
      <c r="AB23" s="126">
        <f>'Тест ответы'!Z24*'Показатели'!$F$35*IF(AB$4="да",$C23,1)</f>
        <v>0</v>
      </c>
      <c r="AC23" s="126">
        <f>'Тест ответы'!AA24*'Показатели'!$F$36*IF(AC$4="да",$C23,1)</f>
        <v>0</v>
      </c>
      <c r="AD23" s="126">
        <f>'Тест ответы'!AB24*'Показатели'!$F$37*IF(AD$4="да",$C23,1)</f>
        <v>0</v>
      </c>
      <c r="AE23" s="126">
        <f>'Тест ответы'!AC24*'Показатели'!$F$38*IF(AE$4="да",$C23,1)</f>
        <v>0</v>
      </c>
      <c r="AF23" s="126">
        <f>'Тест ответы'!AD24*'Показатели'!$F$39*IF(AF$4="да",$C23,1)</f>
        <v>0</v>
      </c>
      <c r="AG23" s="126">
        <f>'Тест ответы'!AE24*'Показатели'!$F$40*IF(AG$4="да",$C23,1)</f>
        <v>0</v>
      </c>
      <c r="AH23" s="126">
        <f>'Тест ответы'!AF24*'Показатели'!$F$41*IF(AH$4="да",$C23,1)</f>
        <v>0</v>
      </c>
      <c r="AI23" s="127">
        <f>'Тест ответы'!AG24*'Показатели'!$F$43*IF(AI$4="да",$C23,1)</f>
        <v>0</v>
      </c>
      <c r="AJ23" s="126">
        <f>'Тест ответы'!AH24*'Показатели'!$F$44*IF(AJ$4="да",$C23,1)</f>
        <v>0</v>
      </c>
      <c r="AK23" s="126">
        <f>'Тест ответы'!AI24*'Показатели'!$F$45*IF(AK$4="да",$C23,1)</f>
        <v>0</v>
      </c>
      <c r="AL23" s="126">
        <f>'Тест ответы'!AJ24*'Показатели'!$F$46*IF(AL$4="да",$C23,1)</f>
        <v>0</v>
      </c>
      <c r="AM23" s="126">
        <f>'Тест ответы'!AK24*'Показатели'!$F$47*IF(AM$4="да",$C23,1)</f>
        <v>0</v>
      </c>
      <c r="AN23" s="126">
        <f>'Тест ответы'!AL24*'Показатели'!$F$48*IF(AN$4="да",$C23,1)</f>
        <v>0</v>
      </c>
      <c r="AO23" s="126">
        <f>'Тест ответы'!AM24*'Показатели'!$F$49*IF(AO$4="да",$C23,1)</f>
        <v>0</v>
      </c>
      <c r="AP23" s="126">
        <f>'Тест ответы'!AN24*'Показатели'!$F$50*IF(AP$4="да",$C23,1)</f>
        <v>0</v>
      </c>
      <c r="AQ23" s="126">
        <f>'Тест ответы'!AO24*'Показатели'!$F$51*IF(AQ$4="да",$C23,1)</f>
        <v>0</v>
      </c>
      <c r="AR23" s="123">
        <f>'Тест ответы'!AP24*'Показатели'!$F$53*IF($AR$4="да",$C23,1)</f>
        <v>0</v>
      </c>
      <c r="AS23" s="128">
        <f>'Тест ответы'!AQ24*'Показатели'!$F$54*IF($AS$4="да",$C23,1)</f>
        <v>0</v>
      </c>
      <c r="AT23" s="127">
        <f>'Тест ответы'!AR24*'Показатели'!$F$56*IF(AT$4="да",$C23,1)</f>
        <v>0</v>
      </c>
      <c r="AU23" s="126">
        <f>'Тест ответы'!AS24*'Показатели'!$F$57*IF(AU$4="да",$C23,1)</f>
        <v>0</v>
      </c>
      <c r="AV23" s="126">
        <f>'Тест ответы'!AT24*'Показатели'!$F$58*IF(AV$4="да",$C23,1)</f>
        <v>0</v>
      </c>
      <c r="AW23" s="126">
        <f>'Тест ответы'!AU24*'Показатели'!$F$59*IF(AW$4="да",$C23,1)</f>
        <v>0</v>
      </c>
      <c r="AX23" s="126">
        <f>'Тест ответы'!AV24*'Показатели'!$F$60*IF(AX$4="да",$C23,1)</f>
        <v>0</v>
      </c>
      <c r="AY23" s="126">
        <f>'Тест ответы'!AW24*'Показатели'!$F$61*IF(AY$4="да",$C23,1)</f>
        <v>0</v>
      </c>
      <c r="AZ23" s="129">
        <f>'Тест ответы'!AX24*'Показатели'!$F$64*IF($AZ$4="да",$C23,1)</f>
        <v>0</v>
      </c>
      <c r="BA23" s="121">
        <f>'Тест ответы'!AY24*'Показатели'!$F$65*IF($BA$4="да",$C23,1)</f>
        <v>0</v>
      </c>
      <c r="BB23" s="121">
        <f>'Тест ответы'!AZ24*'Показатели'!$F$66*IF($BA$4="да",$C23,1)</f>
        <v>0</v>
      </c>
      <c r="BC23" s="121">
        <f>'Тест ответы'!BA24*'Показатели'!$F$67*IF($BC$4="да",$C23,1)</f>
        <v>0</v>
      </c>
      <c r="BD23" s="121">
        <f>'Тест ответы'!BB24*'Показатели'!$F$68*IF($BD$4="да",$C23,1)</f>
        <v>0</v>
      </c>
      <c r="BE23" s="121">
        <f>'Тест ответы'!BC24*'Показатели'!$F$69*IF($BE$4="да",$C23,1)</f>
        <v>0</v>
      </c>
      <c r="BF23" s="121">
        <f>'Тест ответы'!BD24*'Показатели'!$F$70*IF($BF$4="да",$C23,1)</f>
        <v>0</v>
      </c>
      <c r="BG23" s="121">
        <f>'Тест ответы'!BE24*'Показатели'!$F$71*IF($BG$4="да",$C23,1)</f>
        <v>0</v>
      </c>
      <c r="BH23" s="128">
        <f>'Тест ответы'!BF24*'Показатели'!$F$72*IF($BH$4="да",$C23,1)</f>
        <v>0</v>
      </c>
      <c r="BI23" s="121">
        <f>'Тест ответы'!BG24*'Показатели'!$F$75*IF($BI$4="да",$C23,1)</f>
        <v>0</v>
      </c>
      <c r="BJ23" s="121">
        <f>'Тест ответы'!BH24*'Показатели'!$F$76*IF($BJ$4="да",$C23,1)</f>
        <v>0</v>
      </c>
      <c r="BK23" s="121">
        <f>'Тест ответы'!BI24*'Показатели'!$F$77*IF($BK$4="да",$C23,1)</f>
        <v>0</v>
      </c>
      <c r="BL23" s="121">
        <f>'Тест ответы'!BJ24*'Показатели'!$F$78*IF($BL$4="да",$C23,1)</f>
        <v>0</v>
      </c>
      <c r="BM23" s="121">
        <f>'Тест ответы'!BK24*'Показатели'!$F$79*IF($BM$4="да",$C23,1)</f>
        <v>0</v>
      </c>
      <c r="BN23" s="121">
        <f>'Тест ответы'!BL24*'Показатели'!$F$80*IF($BN$4="да",$C23,1)</f>
        <v>0</v>
      </c>
      <c r="BO23" s="128">
        <f>'Тест ответы'!BM24*'Показатели'!$F$81*IF($BO$4="да",$C23,1)</f>
        <v>0</v>
      </c>
      <c r="BP23" s="121">
        <f>'Тест ответы'!BN24*'Показатели'!$F$86*IF(BP$4="да",$C23,1)</f>
        <v>0</v>
      </c>
      <c r="BQ23" s="121">
        <f>'Тест ответы'!BO24*'Показатели'!$F$87*IF(BQ$4="да",$C23,1)</f>
        <v>0</v>
      </c>
      <c r="BR23" s="121">
        <f>'Тест ответы'!BP24*'Показатели'!$F$88*IF(BR$4="да",$C23,1)</f>
        <v>0</v>
      </c>
      <c r="BS23" s="121">
        <f>'Тест ответы'!BQ24*'Показатели'!$F$89*IF($BS$4="да",$C23,1)</f>
        <v>0</v>
      </c>
      <c r="BT23" s="121">
        <f>'Тест ответы'!BR24*'Показатели'!$F$90*IF($BT$4="да",$C23,1)</f>
        <v>0</v>
      </c>
      <c r="BU23" s="121">
        <f>'Тест ответы'!BS24*'Показатели'!$F$91*IF($BU$4="да",$C23,1)</f>
        <v>0</v>
      </c>
      <c r="BV23" s="121">
        <f>'Тест ответы'!BT24*'Показатели'!$F$92*IF($BV$4="да",$C23,1)</f>
        <v>0</v>
      </c>
      <c r="BW23" s="121">
        <f>'Тест ответы'!BU24*'Показатели'!$F$93*IF($BW$4="да",$C23,1)</f>
        <v>0</v>
      </c>
      <c r="BX23" s="121">
        <f>'Тест ответы'!BV24*'Показатели'!$F$94*IF($BX$4="да",$C23,1)</f>
        <v>0</v>
      </c>
      <c r="BY23" s="121">
        <f>'Тест ответы'!BW24*'Показатели'!$F$95*IF($BY$4="да",$C23,1)</f>
        <v>0</v>
      </c>
      <c r="BZ23" s="121">
        <f>'Тест ответы'!BX24*'Показатели'!$F$96*IF($BZ$4="да",$C23,1)</f>
        <v>0</v>
      </c>
      <c r="CA23" s="121">
        <f>'Тест ответы'!BY24*'Показатели'!$F$97*IF($CA$4="да",$C23,1)</f>
        <v>0</v>
      </c>
      <c r="CB23" s="121">
        <f>'Тест ответы'!BZ24*'Показатели'!$F$99*IF($CB$4="да",$C23,1)</f>
        <v>0</v>
      </c>
      <c r="CC23" s="121">
        <f>'Тест ответы'!CA24*'Показатели'!$F$100*IF($CC$4="да",$C23,1)</f>
        <v>0</v>
      </c>
      <c r="CD23" s="121">
        <f>'Тест ответы'!CB24*'Показатели'!$F$101*IF($CD$4="да",$C23,1)</f>
        <v>0</v>
      </c>
      <c r="CE23" s="121">
        <f>'Тест ответы'!CC24*'Показатели'!$F$102*IF($CE$4="да",$C23,1)</f>
        <v>0</v>
      </c>
      <c r="CF23" s="121">
        <f>'Тест ответы'!CD24*'Показатели'!$F$103*IF($CF$4="да",$C23,1)</f>
        <v>0</v>
      </c>
      <c r="CG23" s="121">
        <f>'Тест ответы'!CE24*'Показатели'!$F$104*IF($CG$4="да",$C23,1)</f>
        <v>0</v>
      </c>
      <c r="CH23" s="121">
        <f>'Тест ответы'!CF24*'Показатели'!$F$105*IF($CH$4="да",$C23,1)</f>
        <v>0</v>
      </c>
      <c r="CI23" s="121">
        <f>'Тест ответы'!CG24*'Показатели'!$F$106*IF($CI$4="да",$C23,1)</f>
        <v>0</v>
      </c>
      <c r="CJ23" s="121">
        <f>'Тест ответы'!CH24*'Показатели'!$F$107*IF($CJ$4="да",$C23,1)</f>
        <v>0</v>
      </c>
      <c r="CK23" s="121">
        <f>'Тест ответы'!CI24*'Показатели'!$F$108*IF($CK$4="да",$C23,1)</f>
        <v>0</v>
      </c>
      <c r="CL23" s="121">
        <f>'Тест ответы'!CJ24*'Показатели'!$F$109*IF($CL$4="да",$C23,1)</f>
        <v>0</v>
      </c>
      <c r="CM23" s="121">
        <f>'Тест ответы'!CK24*'Показатели'!$F$110*IF($CM$4="да",$C23,1)</f>
        <v>0</v>
      </c>
      <c r="CN23" s="121">
        <f>'Тест ответы'!CL24*'Показатели'!$F$111*IF($CN$4="да",$C23,1)</f>
        <v>0</v>
      </c>
      <c r="CO23" s="121">
        <f>'Тест ответы'!CM24*'Показатели'!$F$112*IF($CO$4="да",$C23,1)</f>
        <v>0</v>
      </c>
      <c r="CP23" s="128">
        <f>'Тест ответы'!CN24*'Показатели'!$F$113*IF($CP$4="да",$C23,1)</f>
        <v>0</v>
      </c>
      <c r="CQ23" s="121">
        <f>'Тест ответы'!CO24*'Показатели'!$F$118*IF(CQ$4="да",$C23,1)</f>
        <v>0</v>
      </c>
      <c r="CR23" s="121">
        <f>'Тест ответы'!CP24*'Показатели'!$F$119*IF(CR$4="да",$C23,1)</f>
        <v>0</v>
      </c>
      <c r="CS23" s="121">
        <f>'Тест ответы'!CQ24*'Показатели'!$F$120*IF(CS$4="да",$C23,1)</f>
        <v>0</v>
      </c>
      <c r="CT23" s="121">
        <f>'Тест ответы'!CR24*'Показатели'!$F$121*IF($CT$4="да",$C23,1)</f>
        <v>0</v>
      </c>
      <c r="CU23" s="121">
        <f>'Тест ответы'!CS24*'Показатели'!$F$122*IF($CU$4="да",$C23,1)</f>
        <v>0</v>
      </c>
      <c r="CV23" s="121">
        <f>'Тест ответы'!CT24*'Показатели'!$F$123*IF($CV$4="да",$C23,1)</f>
        <v>0</v>
      </c>
      <c r="CW23" s="121">
        <f>'Тест ответы'!CU24*'Показатели'!$F$124*IF($CW$4="да",$C23,1)</f>
        <v>0</v>
      </c>
      <c r="CX23" s="121">
        <f>'Тест ответы'!CV24*'Показатели'!$F$125*IF($CX$4="да",$C23,1)</f>
        <v>0</v>
      </c>
      <c r="CY23" s="121">
        <f>'Тест ответы'!CW24*'Показатели'!$F$126*IF($CY$4="да",$C23,1)</f>
        <v>0</v>
      </c>
      <c r="CZ23" s="121">
        <f>'Тест ответы'!CX24*'Показатели'!$F$127*IF($CZ$4="да",$C23,1)</f>
        <v>0</v>
      </c>
      <c r="DA23" s="121">
        <f>'Тест ответы'!CY24*'Показатели'!$F$128*IF($DA$4="да",$C23,1)</f>
        <v>0</v>
      </c>
      <c r="DB23" s="121">
        <f>'Тест ответы'!CZ24*'Показатели'!$F$129*IF($DB$4="да",$C23,1)</f>
        <v>0</v>
      </c>
      <c r="DC23" s="121">
        <f>'Тест ответы'!DA24*'Показатели'!$F$131*IF($DC$4="да",$C23,1)</f>
        <v>0</v>
      </c>
      <c r="DD23" s="121">
        <f>'Тест ответы'!DB24*'Показатели'!$F$132*IF($DD$4="да",$C23,1)</f>
        <v>0</v>
      </c>
      <c r="DE23" s="121">
        <f>'Тест ответы'!DC24*'Показатели'!$F$133*IF($DE$4="да",$C23,1)</f>
        <v>0</v>
      </c>
      <c r="DF23" s="121">
        <f>'Тест ответы'!DD24*'Показатели'!$F$134*IF($DF$4="да",$C23,1)</f>
        <v>0</v>
      </c>
      <c r="DG23" s="121">
        <f>'Тест ответы'!DE24*'Показатели'!$F$135*IF($DG$4="да",$C23,1)</f>
        <v>0</v>
      </c>
      <c r="DH23" s="121">
        <f>'Тест ответы'!DF24*'Показатели'!$F$136*IF($DH22="да",$C23,1)</f>
        <v>0</v>
      </c>
      <c r="DI23" s="121">
        <f>'Тест ответы'!DG24*'Показатели'!$F$137*IF($DI$4="да",$C23,1)</f>
        <v>0</v>
      </c>
      <c r="DJ23" s="121">
        <f>'Тест ответы'!DH24*'Показатели'!$F$138*IF($DJ$4="да",$C23,1)</f>
        <v>0</v>
      </c>
      <c r="DK23" s="122">
        <f>'Тест ответы'!DH24*'Показатели'!$F$139*IF($DK$4="да",$C23,1)</f>
        <v>0</v>
      </c>
      <c r="DL23" s="130" t="str">
        <f>'Тест ответы'!DJ24*#REF!*IF($DL$4="да",$C23,1)</f>
        <v>#REF!</v>
      </c>
      <c r="DM23" s="122" t="str">
        <f>'Тест ответы'!DK24*#REF!*IF(DM$4="да",$C23,1)</f>
        <v>#REF!</v>
      </c>
      <c r="DN23" s="122" t="str">
        <f>'Тест ответы'!DL24*#REF!*IF(DN$4="да",$C23,1)</f>
        <v>#REF!</v>
      </c>
      <c r="DO23" s="131" t="str">
        <f>'Тест ответы'!DM24*#REF!*IF($DO$4="да",$C23,1)</f>
        <v>#REF!</v>
      </c>
      <c r="DP23" s="122">
        <f>'Тест ответы'!DN24*'Показатели'!$F$141*IF($DP$4="да",$C23,1)</f>
        <v>0</v>
      </c>
      <c r="DQ23" s="122">
        <f>'Тест ответы'!DO24*'Показатели'!$F$142*IF(DQ$4="да",$C23,1)</f>
        <v>0</v>
      </c>
      <c r="DR23" s="132">
        <f>'Тест ответы'!DP24*'Показатели'!$F$144*$C23</f>
        <v>0</v>
      </c>
      <c r="DS23" s="122">
        <f>'Тест ответы'!DQ24*'Показатели'!$F$151*$C23</f>
        <v>0</v>
      </c>
      <c r="DT23" s="122">
        <f>'Тест ответы'!DR24*'Показатели'!$F$154*$C23</f>
        <v>0</v>
      </c>
      <c r="DU23" s="122">
        <f>'Тест ответы'!DS24*'Показатели'!$F$157*$C23</f>
        <v>0</v>
      </c>
      <c r="DV23" s="122">
        <f>'Тест ответы'!DT24*'Показатели'!$F$163*$C23</f>
        <v>0</v>
      </c>
      <c r="DW23" s="122">
        <f>'Тест ответы'!DU24*'Показатели'!$F$166*$C23</f>
        <v>0</v>
      </c>
      <c r="DX23" s="133">
        <f>'Тест ответы'!DV24*'Показатели'!$F$169*$C23</f>
        <v>0</v>
      </c>
      <c r="DY23" s="126">
        <f>'Тест ответы'!DW24*'Показатели'!$F$171*IF($DY$4="да",$C23,1)</f>
        <v>0</v>
      </c>
      <c r="DZ23" s="126">
        <f>'Тест ответы'!DX24*'Показатели'!$F$172*IF($DZ$4="да",$C23,1)</f>
        <v>0</v>
      </c>
      <c r="EA23" s="126">
        <f>'Тест ответы'!DY24*'Показатели'!$F$173*IF($EA$4="да",$C23,1)</f>
        <v>0</v>
      </c>
      <c r="EB23" s="126">
        <f>'Тест ответы'!DZ24*'Показатели'!$F$174*IF($EB$4="да",$C23,1)</f>
        <v>0</v>
      </c>
      <c r="EC23" s="126">
        <f>'Тест ответы'!EA24*'Показатели'!$F$175*IF($EC$4="да",$C23,1)</f>
        <v>0</v>
      </c>
      <c r="ED23" s="126">
        <f>'Тест ответы'!EB24*'Показатели'!$F$176*IF($ED$4="да",$C23,1)</f>
        <v>0</v>
      </c>
      <c r="EE23" s="126">
        <f>'Тест ответы'!EC24*'Показатели'!$F$177*IF($EE$4="да",$C23,1)</f>
        <v>0</v>
      </c>
      <c r="EF23" s="126">
        <f>'Тест ответы'!ED24*'Показатели'!$F$178*IF($EF$4="да",$C23,1)</f>
        <v>0</v>
      </c>
      <c r="EG23" s="126">
        <f>'Тест ответы'!EE24*'Показатели'!$F$179*IF($EG$4="да",$C23,1)</f>
        <v>0</v>
      </c>
      <c r="EH23" s="126">
        <f>'Тест ответы'!EF24*'Показатели'!$F$180*IF($EH$4="да",$C23,1)</f>
        <v>0</v>
      </c>
      <c r="EI23" s="126">
        <f>'Тест ответы'!EG24*'Показатели'!$F$181*IF($EI$4="да",$C23,1)</f>
        <v>0</v>
      </c>
      <c r="EJ23" s="126">
        <f>'Тест ответы'!EH24*'Показатели'!$F$182*IF($EJ$4="да",$C23,1)</f>
        <v>0</v>
      </c>
      <c r="EK23" s="126">
        <f>'Тест ответы'!EI24*'Показатели'!$F$183*IF($EK$4="да",$C23,1)</f>
        <v>0</v>
      </c>
      <c r="EL23" s="126">
        <f>'Тест ответы'!EJ24*'Показатели'!$F$184*IF($EL$4="да",$C23,1)</f>
        <v>0</v>
      </c>
      <c r="EM23" s="126">
        <f>'Тест ответы'!EK24*'Показатели'!$F$185*IF($EM$4="да",$C23,1)</f>
        <v>0</v>
      </c>
      <c r="EN23" s="126">
        <f>'Тест ответы'!EL24*'Показатели'!$F$186*IF($EN$4="да",$C23,1)</f>
        <v>0</v>
      </c>
      <c r="EO23" s="126">
        <f>'Тест ответы'!EM24*'Показатели'!$F$187*IF($EO$4="да",$C23,1)</f>
        <v>0</v>
      </c>
      <c r="EP23" s="126">
        <f>'Тест ответы'!EN24*'Показатели'!$F$188*IF($EP$4="да",$C23,1)</f>
        <v>0</v>
      </c>
      <c r="EQ23" s="126">
        <f>'Тест ответы'!EO24*'Показатели'!$F$189*IF($EQ$4="да",$C23,1)</f>
        <v>0</v>
      </c>
      <c r="ER23" s="126">
        <f>'Тест ответы'!EP24*'Показатели'!$F$190*IF($ER$4="да",$C23,1)</f>
        <v>0</v>
      </c>
      <c r="ES23" s="134">
        <f>'Тест ответы'!EQ24*'Показатели'!$F$191*IF($ES$4="да",$C23,1)</f>
        <v>0</v>
      </c>
      <c r="ET23" s="126">
        <f>'Тест ответы'!ER24*'Показатели'!$F$193*IF($ET$4="да",$C23,1)</f>
        <v>0</v>
      </c>
      <c r="EU23" s="126">
        <f>'Тест ответы'!ES24*'Показатели'!$F$194*IF($EU$4="да",$C23,1)</f>
        <v>0</v>
      </c>
      <c r="EV23" s="126">
        <f>'Тест ответы'!ET24*'Показатели'!$F$195*IF($EV$4="да",$C23,1)</f>
        <v>0</v>
      </c>
      <c r="EW23" s="126">
        <f>'Тест ответы'!EU24*'Показатели'!$F$196*IF($EW$4="да",$C23,1)</f>
        <v>0</v>
      </c>
      <c r="EX23" s="126">
        <f>'Тест ответы'!EV24*'Показатели'!$F$197*IF($EX$4="да",$C23,1)</f>
        <v>0</v>
      </c>
      <c r="EY23" s="126">
        <f>'Тест ответы'!EW24*'Показатели'!$F$198*IF($EY$4="да",$C23,1)</f>
        <v>0</v>
      </c>
      <c r="EZ23" s="126">
        <f>'Тест ответы'!EX24*'Показатели'!$F$199*IF($EZ$4="да",$C23,1)</f>
        <v>0</v>
      </c>
      <c r="FA23" s="126">
        <f>'Тест ответы'!EY24*'Показатели'!$F$200*IF($FA$4="да",$C23,1)</f>
        <v>0</v>
      </c>
      <c r="FB23" s="126">
        <f>'Тест ответы'!EZ24*'Показатели'!$F$201*IF($FB$4="да",$C23,1)</f>
        <v>0</v>
      </c>
      <c r="FC23" s="126">
        <f>'Тест ответы'!FA24*'Показатели'!$F$202*IF($FC$4="да",$C23,1)</f>
        <v>0</v>
      </c>
      <c r="FD23" s="126">
        <f>'Тест ответы'!FB24*'Показатели'!$F$203*IF($FD$4="да",$C23,1)</f>
        <v>0</v>
      </c>
      <c r="FE23" s="126">
        <f>'Тест ответы'!FC24*'Показатели'!$F$204*IF($FE$4="да",$C23,1)</f>
        <v>0</v>
      </c>
      <c r="FF23" s="126">
        <f>'Тест ответы'!FD24*'Показатели'!$F$205*IF($FF$4="да",$C23,1)</f>
        <v>0</v>
      </c>
      <c r="FG23" s="126">
        <f>'Тест ответы'!FE24*'Показатели'!$F$206*IF($FG$4="да",$C23,1)</f>
        <v>0</v>
      </c>
      <c r="FH23" s="126">
        <f>'Тест ответы'!FF24*'Показатели'!$F$207*IF($FH$4="да",$C23,1)</f>
        <v>0</v>
      </c>
      <c r="FI23" s="126">
        <f>'Тест ответы'!FG24*'Показатели'!$F$208*IF($FI$4="да",$C23,1)</f>
        <v>0</v>
      </c>
      <c r="FJ23" s="126">
        <f>'Тест ответы'!FH24*'Показатели'!$F$209*IF($FJ$4="да",$C23,1)</f>
        <v>0</v>
      </c>
      <c r="FK23" s="135">
        <f>'Тест ответы'!FI24*'Показатели'!$F$210*IF($FK$4="да",$C23,1)</f>
        <v>0</v>
      </c>
      <c r="FL23" s="122">
        <f>'Тест ответы'!FJ24*'Показатели'!$F$214*IF(FL$4="да",$C23,1)</f>
        <v>0</v>
      </c>
      <c r="FM23" s="122">
        <f>'Тест ответы'!FK24*'Показатели'!$F$215*IF(FM$4="да",$C23,1)</f>
        <v>0</v>
      </c>
      <c r="FN23" s="122">
        <f>'Тест ответы'!FL24*'Показатели'!$F$217*IF(FN$4="да",$C23,1)</f>
        <v>0</v>
      </c>
      <c r="FO23" s="122">
        <f>'Тест ответы'!FM24*'Показатели'!$F$218*IF(FO$4="да",$C23,1)</f>
        <v>0</v>
      </c>
      <c r="FP23" s="122">
        <f>'Тест ответы'!FN24*'Показатели'!$F$220*IF(FP$4="да",$C23,1)</f>
        <v>0</v>
      </c>
      <c r="FQ23" s="122">
        <f>'Тест ответы'!FO24*'Показатели'!$F$221*IF(FQ$4="да",$C23,1)</f>
        <v>0</v>
      </c>
      <c r="FR23" s="122">
        <f>'Тест ответы'!FP24*'Показатели'!$F$222*IF(FR$4="да",$C23,1)</f>
        <v>0</v>
      </c>
      <c r="FS23" s="122">
        <f>'Тест ответы'!FQ24*'Показатели'!$F$223*IF(FS$4="да",$C23,1)</f>
        <v>0</v>
      </c>
      <c r="FT23" s="122">
        <f>'Тест ответы'!FR24*'Показатели'!$F$224*IF(FT$4="да",$C23,1)</f>
        <v>0</v>
      </c>
      <c r="FU23" s="122">
        <f>'Тест ответы'!FS24*'Показатели'!$F$225*IF(FU$4="да",$C23,1)</f>
        <v>0</v>
      </c>
      <c r="FV23" s="122">
        <f>'Тест ответы'!FT24*'Показатели'!$F$227*IF(FV$4="да",$C23,1)</f>
        <v>0</v>
      </c>
      <c r="FW23" s="122">
        <f>'Тест ответы'!FU24*'Показатели'!$F$228*IF(FW$4="да",$C23,1)</f>
        <v>0</v>
      </c>
      <c r="FX23" s="122">
        <f>'Тест ответы'!FV24*'Показатели'!$F$229*IF(FX$4="да",$C23,1)</f>
        <v>0</v>
      </c>
      <c r="FY23" s="122">
        <f>'Тест ответы'!FW24*'Показатели'!$F$230*IF(FY$4="да",$C23,1)</f>
        <v>0</v>
      </c>
      <c r="FZ23" s="122">
        <f>'Тест ответы'!FX24*'Показатели'!$F$231*IF(FZ$4="да",$C23,1)</f>
        <v>0</v>
      </c>
      <c r="GA23" s="122">
        <f>'Тест ответы'!FY24*'Показатели'!$F$232*IF(GA$4="да",$C23,1)</f>
        <v>0</v>
      </c>
      <c r="GB23" s="122">
        <f>'Тест ответы'!FZ24*'Показатели'!$F$235*IF($GB$4="да",$C23,1)</f>
        <v>0</v>
      </c>
      <c r="GC23" s="122">
        <f>'Тест ответы'!GA24*'Показатели'!$F$236*IF($GC$4="да",$C23,1)</f>
        <v>0</v>
      </c>
      <c r="GD23" s="122">
        <f>'Тест ответы'!GB24*'Показатели'!$F$238*IF($GD$4="да",$C23,1)</f>
        <v>0</v>
      </c>
      <c r="GE23" s="122">
        <f>'Тест ответы'!GC24*'Показатели'!$F$239*IF($GE$4="да",$C23,1)</f>
        <v>0</v>
      </c>
      <c r="GF23" s="122">
        <f>'Тест ответы'!GD24*'Показатели'!$F$241*IF($GF$4="да",$C23,1)</f>
        <v>0</v>
      </c>
      <c r="GG23" s="122">
        <f>'Тест ответы'!GE24*'Показатели'!$F$242*IF($GG$4="да",$C23,1)</f>
        <v>0</v>
      </c>
      <c r="GH23" s="122">
        <f>'Тест ответы'!GF24*'Показатели'!$F$243*IF($GH$4="да",$C23,1)</f>
        <v>0</v>
      </c>
      <c r="GI23" s="122">
        <f>'Тест ответы'!GG24*'Показатели'!$F$244*IF($GI$4="да",$C23,1)</f>
        <v>0</v>
      </c>
      <c r="GJ23" s="122">
        <f>'Тест ответы'!GH24*'Показатели'!$F$245*IF($GJ$4="да",$C23,1)</f>
        <v>0</v>
      </c>
      <c r="GK23" s="122">
        <f>'Тест ответы'!GI24*'Показатели'!$F$246*IF($GK$4="да",$C23,1)</f>
        <v>0</v>
      </c>
      <c r="GL23" s="122">
        <f>'Тест ответы'!GJ24*'Показатели'!$F$248*IF($GL$4="да",$C23,1)</f>
        <v>0</v>
      </c>
      <c r="GM23" s="122">
        <f>'Тест ответы'!GK24*'Показатели'!$F$249*IF($GM$4="да",$C23,1)</f>
        <v>0</v>
      </c>
      <c r="GN23" s="122">
        <f>'Тест ответы'!GL24*'Показатели'!$F$250*IF($GN$4="да",$C23,1)</f>
        <v>0</v>
      </c>
      <c r="GO23" s="122">
        <f>'Тест ответы'!GM24*'Показатели'!$F$251*IF($GO$4="да",$C23,1)</f>
        <v>0</v>
      </c>
      <c r="GP23" s="122">
        <f>'Тест ответы'!GN24*'Показатели'!$F$252*IF($GP$4="да",$C23,1)</f>
        <v>0</v>
      </c>
      <c r="GQ23" s="122">
        <f>'Тест ответы'!GO24*'Показатели'!$F$253*IF($GQ$4="да",$C23,1)</f>
        <v>0</v>
      </c>
      <c r="GR23" s="132">
        <f>'Тест ответы'!GP24*'Показатели'!$F$256*IF($GR$4="да",$C23,1)</f>
        <v>0</v>
      </c>
      <c r="GS23" s="122">
        <f>'Тест ответы'!GQ24*'Показатели'!$F$257*IF($GS$4="да",$C23,1)</f>
        <v>0</v>
      </c>
      <c r="GT23" s="122">
        <f>'Тест ответы'!GR24*'Показатели'!$F$258*IF($GT$4="да",$C23,1)</f>
        <v>0</v>
      </c>
      <c r="GU23" s="122">
        <f>'Тест ответы'!GS24*'Показатели'!$F$260*IF($GU$4="да",$C23,1)</f>
        <v>0</v>
      </c>
      <c r="GV23" s="122">
        <f>'Тест ответы'!GT24*'Показатели'!$F$261*IF($GV$4="да",$C23,1)</f>
        <v>0</v>
      </c>
      <c r="GW23" s="122">
        <f>'Тест ответы'!GU24*'Показатели'!$F$262*IF($GW$4="да",$C23,1)</f>
        <v>0</v>
      </c>
      <c r="GX23" s="122">
        <f>'Тест ответы'!GV24*'Показатели'!$F$264*IF($GX$4="да",$C23,1)</f>
        <v>0</v>
      </c>
      <c r="GY23" s="122">
        <f>'Тест ответы'!GW24*'Показатели'!$F$265*IF($GY$4="да",$C23,1)</f>
        <v>0</v>
      </c>
      <c r="GZ23" s="122">
        <f>'Тест ответы'!GX24*'Показатели'!$F$266*IF($GZ$4="да",$C23,1)</f>
        <v>0</v>
      </c>
      <c r="HA23" s="122">
        <f>'Тест ответы'!GY24*'Показатели'!$F$267*IF($HA$4="да",$C23,1)</f>
        <v>0</v>
      </c>
      <c r="HB23" s="122">
        <f>'Тест ответы'!GZ24*'Показатели'!$F$269*IF($HB$4="да",$C23,1)</f>
        <v>0</v>
      </c>
      <c r="HC23" s="122">
        <f>'Тест ответы'!HA24*'Показатели'!$F$270*IF($HC$4="да",$C23,1)</f>
        <v>0</v>
      </c>
      <c r="HD23" s="122">
        <f>'Тест ответы'!HB24*'Показатели'!$F$271*IF($HD$4="да",$C23,1)</f>
        <v>0</v>
      </c>
      <c r="HE23" s="122">
        <f>'Тест ответы'!HC24*'Показатели'!$F$272*IF($HE$4="да",$C23,1)</f>
        <v>0</v>
      </c>
      <c r="HF23" s="122">
        <f>'Тест ответы'!HD24*'Показатели'!$F$274*IF($HF$4="да",$C23,1)</f>
        <v>0</v>
      </c>
      <c r="HG23" s="122">
        <f>'Тест ответы'!HE24*'Показатели'!$F$275*IF($HG$4="да",$C23,1)</f>
        <v>0</v>
      </c>
      <c r="HH23" s="122">
        <f>'Тест ответы'!HF24*'Показатели'!$F$276*IF($HH$4="да",$C23,1)</f>
        <v>0</v>
      </c>
      <c r="HI23" s="122">
        <f>'Тест ответы'!HG24*'Показатели'!$F$277*IF($HI$4="да",$C23,1)</f>
        <v>0</v>
      </c>
      <c r="HJ23" s="122">
        <f>'Тест ответы'!HH24*'Показатели'!$F$278*IF($HJ$4="да",$C23,1)</f>
        <v>0</v>
      </c>
      <c r="HK23" s="122">
        <f>'Тест ответы'!HI24*'Показатели'!$F$279*IF($HK$4="да",$C23,1)</f>
        <v>0</v>
      </c>
      <c r="HL23" s="122">
        <f>'Тест ответы'!HJ24*'Показатели'!$F$280*IF($HL$4="да",$C23,1)</f>
        <v>0</v>
      </c>
      <c r="HM23" s="122">
        <f>'Тест ответы'!HK24*'Показатели'!$F$281*IF($HM$4="да",$C23,1)</f>
        <v>0</v>
      </c>
      <c r="HN23" s="122">
        <f>'Тест ответы'!HL24*'Показатели'!$F$282*IF($HN$4="да",$C23,1)</f>
        <v>0</v>
      </c>
      <c r="HO23" s="122">
        <f>'Тест ответы'!HM24*'Показатели'!$F$284*IF($HO$4="да",$C23,1)</f>
        <v>0</v>
      </c>
      <c r="HP23" s="122">
        <f>'Тест ответы'!HN24*'Показатели'!$F$285*IF($HP$4="да",$C23,1)</f>
        <v>0</v>
      </c>
      <c r="HQ23" s="122">
        <f>'Тест ответы'!HO24*'Показатели'!$F$286*IF($HQ$4="да",$C23,1)</f>
        <v>0</v>
      </c>
      <c r="HR23" s="122">
        <f>'Тест ответы'!HP24*'Показатели'!$F$287*IF($HR$4="да",$C23,1)</f>
        <v>0</v>
      </c>
      <c r="HS23" s="122">
        <f>'Тест ответы'!HQ24*'Показатели'!$F$288*IF($HS$4="да",$C23,1)</f>
        <v>0</v>
      </c>
      <c r="HT23" s="122">
        <f>'Тест ответы'!HR24*'Показатели'!$F$289*IF(HT$4="да",$C23,1)</f>
        <v>0</v>
      </c>
      <c r="HU23" s="122">
        <f>'Тест ответы'!HS24*'Показатели'!$F$290*IF($HU$4="да",$C23,1)</f>
        <v>0</v>
      </c>
      <c r="HV23" s="122">
        <f>'Тест ответы'!HT24*'Показатели'!$F$291*IF($HV$4="да",$C23,1)</f>
        <v>0</v>
      </c>
      <c r="HW23" s="122">
        <f>'Тест ответы'!HU24*'Показатели'!$F$292*IF($HW$4="да",$C23,1)</f>
        <v>0</v>
      </c>
      <c r="HX23" s="122" t="str">
        <f>'Тест ответы'!HV24*#REF!*C23</f>
        <v>#REF!</v>
      </c>
      <c r="HY23" s="133" t="str">
        <f>'Тест ответы'!HW24*#REF!*C23</f>
        <v>#REF!</v>
      </c>
      <c r="HZ23" s="122">
        <f>'Тест ответы'!HX24*'Показатели'!$F$295*IF(HZ$4="да",$C23,1)</f>
        <v>0</v>
      </c>
      <c r="IA23" s="122">
        <f>'Тест ответы'!HY24*'Показатели'!$F$296*IF(IA$4="да",$C23,1)</f>
        <v>0</v>
      </c>
      <c r="IB23" s="122">
        <f>'Тест ответы'!HZ24*'Показатели'!$F$297*IF(IB$4="да",$C23,1)</f>
        <v>0</v>
      </c>
      <c r="IC23" s="122">
        <f>'Тест ответы'!IA24*'Показатели'!$F$299*IF(IC$4="да",$C23,1)</f>
        <v>0</v>
      </c>
      <c r="ID23" s="122">
        <f>'Тест ответы'!IB24*'Показатели'!$F$300*IF(ID$4="да",$C23,1)</f>
        <v>0</v>
      </c>
      <c r="IE23" s="122">
        <f>'Тест ответы'!IC24*'Показатели'!$F$301*IF(IE$4="да",$C23,1)</f>
        <v>0</v>
      </c>
      <c r="IF23" s="122">
        <f>'Тест ответы'!ID24*'Показатели'!$F$303*IF(IF$4="да",$C23,1)</f>
        <v>0</v>
      </c>
      <c r="IG23" s="122">
        <f>'Тест ответы'!IE24*'Показатели'!$F$304*IF(IG$4="да",$C23,1)</f>
        <v>0</v>
      </c>
      <c r="IH23" s="122">
        <f>'Тест ответы'!IF24*'Показатели'!$F$305*IF(IH$4="да",$C23,1)</f>
        <v>0</v>
      </c>
      <c r="II23" s="122">
        <f>'Тест ответы'!IG24*'Показатели'!$F$307*IF(II$4="да",$C23,1)</f>
        <v>0</v>
      </c>
      <c r="IJ23" s="122">
        <f>'Тест ответы'!IH24*'Показатели'!$F$308*IF(IJ$4="да",$C23,1)</f>
        <v>0</v>
      </c>
      <c r="IK23" s="122">
        <f>'Тест ответы'!II24*'Показатели'!$F$309*IF(IK$4="да",$C23,1)</f>
        <v>0</v>
      </c>
      <c r="IL23" s="122">
        <f>'Тест ответы'!IJ24*'Показатели'!$F$313*IF(IL$4="да",$C23,1)</f>
        <v>0</v>
      </c>
      <c r="IM23" s="122">
        <f>'Тест ответы'!IK24*'Показатели'!$F$314*IF(IM$4="да",$C23,1)</f>
        <v>0</v>
      </c>
      <c r="IN23" s="122">
        <f>'Тест ответы'!IL24*'Показатели'!$F$315*IF(IN$4="да",$C23,1)</f>
        <v>0</v>
      </c>
      <c r="IO23" s="122">
        <f>'Тест ответы'!IM24*'Показатели'!$F$316*IF(IO$4="да",$C23,1)</f>
        <v>0</v>
      </c>
      <c r="IP23" s="122">
        <f>'Тест ответы'!IN24*'Показатели'!$F$317*IF(IP$4="да",$C23,1)</f>
        <v>0</v>
      </c>
      <c r="IQ23" s="122">
        <f>'Тест ответы'!IO24*'Показатели'!$F$318*IF(IQ$4="да",$C23,1)</f>
        <v>0</v>
      </c>
      <c r="IR23" s="122">
        <f>'Тест ответы'!IP24*'Показатели'!$F$320*IF(IR$4="да",$C23,1)</f>
        <v>0</v>
      </c>
      <c r="IS23" s="122">
        <f>'Тест ответы'!IQ24*'Показатели'!$F$321*IF(IS$4="да",$C23,1)</f>
        <v>0</v>
      </c>
      <c r="IT23" s="122">
        <f>'Тест ответы'!IR24*'Показатели'!$F$322*IF(IT$4="да",$C23,1)</f>
        <v>0</v>
      </c>
      <c r="IU23" s="122">
        <f>'Тест ответы'!IS24*'Показатели'!$F$323*IF(IU$4="да",$C23,1)</f>
        <v>0</v>
      </c>
      <c r="IV23" s="122">
        <f>'Тест ответы'!IT24*'Показатели'!$F$324*IF(IV$4="да",$C23,1)</f>
        <v>0</v>
      </c>
      <c r="IW23" s="122">
        <f>'Тест ответы'!IU24*'Показатели'!$F$325*IF(IW$4="да",$C23,1)</f>
        <v>0</v>
      </c>
      <c r="IX23" s="122">
        <f>'Тест ответы'!IV24*'Показатели'!$F$327*IF(IX$4="да",$C23,1)</f>
        <v>0</v>
      </c>
      <c r="IY23" s="122">
        <f>'Тест ответы'!IW24*'Показатели'!$F$328*IF(IY$4="да",$C23,1)</f>
        <v>0</v>
      </c>
      <c r="IZ23" s="132">
        <f>'Тест ответы'!IX24*'Показатели'!$F$331*IF(IZ$4="да",$C23,1)</f>
        <v>0</v>
      </c>
      <c r="JA23" s="122">
        <f>'Тест ответы'!IY24*'Показатели'!$F$332*IF(JA$4="да",$C23,1)</f>
        <v>0</v>
      </c>
      <c r="JB23" s="122">
        <f>'Тест ответы'!IZ24*'Показатели'!$F$333*IF(JB$4="да",$C23,1)</f>
        <v>0</v>
      </c>
      <c r="JC23" s="122">
        <f>'Тест ответы'!JA24*'Показатели'!$F$334*IF(JC$4="да",$C23,1)</f>
        <v>0</v>
      </c>
      <c r="JD23" s="122">
        <f>'Тест ответы'!JB24*'Показатели'!$F$335*IF(JD$4="да",$C23,1)</f>
        <v>0</v>
      </c>
      <c r="JE23" s="122">
        <f>'Тест ответы'!JC24*'Показатели'!$F$336*IF(JE$4="да",$C23,1)</f>
        <v>0</v>
      </c>
      <c r="JF23" s="122">
        <f>'Тест ответы'!JD24*'Показатели'!$F$338*IF(JF$4="да",$C23,1)</f>
        <v>0</v>
      </c>
      <c r="JG23" s="122">
        <f>'Тест ответы'!JE24*'Показатели'!$F$339*IF(JG$4="да",$C23,1)</f>
        <v>0</v>
      </c>
      <c r="JH23" s="122">
        <f>'Тест ответы'!JF24*'Показатели'!$F$341*IF(JH$4="да",$C23,1)</f>
        <v>0</v>
      </c>
      <c r="JI23" s="122">
        <f>'Тест ответы'!JG24*'Показатели'!$F$342*IF(JI$4="да",$C23,1)</f>
        <v>0</v>
      </c>
      <c r="JJ23" s="122">
        <f>'Тест ответы'!JH24*'Показатели'!$F$343*IF(JJ$4="да",$C23,1)</f>
        <v>0</v>
      </c>
      <c r="JK23" s="122">
        <f>'Тест ответы'!JI24*'Показатели'!$F$344*IF(JK$4="да",$C23,1)</f>
        <v>0</v>
      </c>
      <c r="JL23" s="122">
        <f>'Тест ответы'!JJ24*'Показатели'!$F$345*IF(JL$4="да",$C23,1)</f>
        <v>0</v>
      </c>
      <c r="JM23" s="122">
        <f>'Тест ответы'!JK24*'Показатели'!$F$346*IF(JM$4="да",$C23,1)</f>
        <v>0</v>
      </c>
      <c r="JN23" s="122">
        <f>'Тест ответы'!JL24*'Показатели'!$F$347*IF(JN$4="да",$C23,1)</f>
        <v>0</v>
      </c>
      <c r="JO23" s="122">
        <f>'Тест ответы'!JM24*'Показатели'!$F$348*IF(JO$4="да",$C23,1)</f>
        <v>0</v>
      </c>
      <c r="JP23" s="122">
        <f>'Тест ответы'!JN24*'Показатели'!$F$349*IF(JP$4="да",$C23,1)</f>
        <v>0</v>
      </c>
      <c r="JQ23" s="122">
        <f>'Тест ответы'!JO24*'Показатели'!$F$350*IF(JQ$4="да",$C23,1)</f>
        <v>0</v>
      </c>
      <c r="JR23" s="122">
        <f>'Тест ответы'!JP24*'Показатели'!$F$351*IF(JR$4="да",$C23,1)</f>
        <v>0</v>
      </c>
      <c r="JS23" s="122">
        <f>'Тест ответы'!JQ24*'Показатели'!$F$352*IF(JS$4="да",$C23,1)</f>
        <v>0</v>
      </c>
      <c r="JT23" s="122">
        <f>'Тест ответы'!JR24*'Показатели'!$F$353*IF(JT$4="да",$C23,1)</f>
        <v>0</v>
      </c>
      <c r="JU23" s="122">
        <f>'Тест ответы'!JS24*'Показатели'!$F$354*IF(JU$4="да",$C23,1)</f>
        <v>0</v>
      </c>
      <c r="JV23" s="122">
        <f>'Тест ответы'!JT24*'Показатели'!$F$355*IF(JV$4="да",$C23,1)</f>
        <v>0</v>
      </c>
      <c r="JW23" s="122">
        <f>'Тест ответы'!JU24*'Показатели'!$F$356*IF(JW$4="да",$C23,1)</f>
        <v>0</v>
      </c>
      <c r="JX23" s="122">
        <f>'Тест ответы'!JV24*'Показатели'!$F$357*IF(JX$4="да",$C23,1)</f>
        <v>0</v>
      </c>
      <c r="JY23" s="122">
        <f>'Тест ответы'!JW24*'Показатели'!$F$358*IF(JY$4="да",$C23,1)</f>
        <v>0</v>
      </c>
      <c r="JZ23" s="122">
        <f>'Тест ответы'!JX24*'Показатели'!$F$360*IF(JZ$4="да",$C23,1)</f>
        <v>0</v>
      </c>
      <c r="KA23" s="122">
        <f>'Тест ответы'!JY24*'Показатели'!$F$361*IF(KA$4="да",$C23,1)</f>
        <v>0</v>
      </c>
      <c r="KB23" s="122">
        <f>'Тест ответы'!JZ24*'Показатели'!$F$362*IF(KB$4="да",$C23,1)</f>
        <v>0</v>
      </c>
      <c r="KC23" s="122">
        <f>'Тест ответы'!KA24*'Показатели'!$F$363*IF(KC$4="да",$C23,1)</f>
        <v>0</v>
      </c>
      <c r="KD23" s="122">
        <f>'Тест ответы'!KB24*'Показатели'!$F$364*IF(KD$4="да",$C23,1)</f>
        <v>0</v>
      </c>
      <c r="KE23" s="136">
        <f>'Тест ответы'!KC24*'Показатели'!$F$365*IF(KE$4="да",$C23,1)</f>
        <v>0</v>
      </c>
      <c r="KF23" s="122">
        <f>'Тест ответы'!KD24*'Показатели'!$F$380*IF(KF$4="да",A23,1)</f>
        <v>0</v>
      </c>
      <c r="KG23" s="122">
        <f>'Тест ответы'!KE24*'Показатели'!$F$383*IF(KG$4="да",B23,1)</f>
        <v>0</v>
      </c>
      <c r="KH23" s="133">
        <f>'Тест ответы'!KF24*'Показатели'!$F$385*IF(KH$4="да",C23,1)</f>
        <v>0</v>
      </c>
      <c r="KI23" s="122">
        <f>'Тест ответы'!KG24*'Показатели'!$F$387*IF($KI$4="да",C23,1)</f>
        <v>0</v>
      </c>
      <c r="KJ23" s="122">
        <f>'Тест ответы'!KH24*'Показатели'!$F$388*IF($KJ$4="да",C23,1)</f>
        <v>0</v>
      </c>
      <c r="KK23" s="122">
        <f>'Тест ответы'!KI24*'Показатели'!$F$389*IF($KK$4="да",C23,1)</f>
        <v>0</v>
      </c>
      <c r="KL23" s="132">
        <f>'Тест ответы'!KJ24*'Показатели'!$F$391*IF(KL$4="да",C23,1)</f>
        <v>0</v>
      </c>
      <c r="KM23" s="122">
        <f>'Тест ответы'!KK24*'Показатели'!$F$392*IF(KM$4="да",D23,1)</f>
        <v>0</v>
      </c>
      <c r="KN23" s="132">
        <f>'Тест ответы'!KL24*'Показатели'!$F$394*IF($KN$4="да",C23,1)</f>
        <v>0</v>
      </c>
      <c r="KO23" s="133">
        <f>'Тест ответы'!KM24*'Показатели'!$F$395*IF($KO$4="да",C23,1)</f>
        <v>0</v>
      </c>
      <c r="KP23" s="122">
        <f>'Тест ответы'!KN24*'Показатели'!$F$397*IF($KP$4="да",$C23,1)</f>
        <v>0</v>
      </c>
      <c r="KQ23" s="122">
        <f>'Тест ответы'!KO24*'Показатели'!$F$398*IF($KQ$4="да",$C23,1)</f>
        <v>0</v>
      </c>
      <c r="KR23" s="122">
        <f>'Тест ответы'!KP24*'Показатели'!$F$400*IF($KR$4="да",$C23,1)</f>
        <v>0</v>
      </c>
      <c r="KS23" s="133">
        <f>'Тест ответы'!KQ24*'Показатели'!$F$401*IF($KS$4="да",$C23,1)</f>
        <v>0</v>
      </c>
      <c r="KT23" s="122">
        <f>'Тест ответы'!KR24*'Показатели'!$F$403*IF($KT$4="да",$C23,1)</f>
        <v>0</v>
      </c>
      <c r="KU23" s="122">
        <f>'Тест ответы'!KS24*'Показатели'!$F$405*IF($KU$4="да",$C23,1)</f>
        <v>0</v>
      </c>
      <c r="KV23" s="130">
        <f>'Тест ответы'!KT24*'Показатели'!$F$408*IF($KV$4="да",$C23,1)</f>
        <v>0</v>
      </c>
      <c r="KW23" s="122">
        <f>'Тест ответы'!KU24*'Показатели'!$F$409*IF($KW$4="да",$C23,1)</f>
        <v>0</v>
      </c>
      <c r="KX23" s="122">
        <f>'Тест ответы'!KV24*'Показатели'!$F$410*IF($KX$4="да",$C23,1)</f>
        <v>0</v>
      </c>
      <c r="KY23" s="122">
        <f>'Тест ответы'!KW24*'Показатели'!$F$411*IF($KY$4="да",$C23,1)</f>
        <v>0</v>
      </c>
      <c r="KZ23" s="132">
        <f>'Тест ответы'!KX24*'Показатели'!$F$413*IF($KZ$4="да",$C23,1)</f>
        <v>0</v>
      </c>
      <c r="LA23" s="122">
        <f>'Тест ответы'!KY24*'Показатели'!$F$415*IF($LA$4="да",$C23,1)</f>
        <v>0</v>
      </c>
      <c r="LB23" s="122">
        <f>'Тест ответы'!KZ24*'Показатели'!$F$416*IF($LB$4="да",$C23,1)</f>
        <v>0</v>
      </c>
      <c r="LC23" s="122">
        <f>'Тест ответы'!LA24*'Показатели'!$F$417*IF($LC$4="да",$C23,1)</f>
        <v>0</v>
      </c>
      <c r="LD23" s="132">
        <f>'Тест ответы'!LB24*'Показатели'!$F$420*IF($LD$4="да",$C23,1)</f>
        <v>0</v>
      </c>
      <c r="LE23" s="122">
        <f>'Тест ответы'!LC24*'Показатели'!$F$422*IF($LE$4="да",$C23,1)</f>
        <v>0</v>
      </c>
      <c r="LF23" s="122">
        <f>'Тест ответы'!LD24*'Показатели'!$F$423*IF($LF$4="да",$C23,1)</f>
        <v>0</v>
      </c>
      <c r="LG23" s="133">
        <f>'Тест ответы'!LE24*'Показатели'!$F$424*IF($LG$4="да",$C23,1)</f>
        <v>0</v>
      </c>
      <c r="LH23" s="122">
        <f>'Тест ответы'!LF24*'Показатели'!$F$426*IF(LH$4="да",$C23,1)</f>
        <v>0</v>
      </c>
      <c r="LI23" s="122">
        <f>'Тест ответы'!LG24*'Показатели'!$F$427*IF($LI$4="да",$C23,1)</f>
        <v>0</v>
      </c>
      <c r="LJ23" s="122">
        <f>'Тест ответы'!LH24*'Показатели'!$F$428*IF($LJ$4="да",$C23,1)</f>
        <v>0</v>
      </c>
      <c r="LK23" s="122">
        <f>'Тест ответы'!LI24*'Показатели'!$F$429*IF($LK$4="да",$C23,1)</f>
        <v>0</v>
      </c>
      <c r="LL23" s="122">
        <f>'Тест ответы'!LJ24*'Показатели'!$F$430*IF($LI$4="да",$C23,1)</f>
        <v>0</v>
      </c>
      <c r="LM23" s="125">
        <f>'Тест ответы'!LK24*'Показатели'!$F$461*IF(LM$4="да",$C23,1)</f>
        <v>0</v>
      </c>
      <c r="LN23" s="126">
        <f>'Тест ответы'!LL24*'Показатели'!$F$462*IF(LN$4="да",$C23,1)</f>
        <v>0</v>
      </c>
      <c r="LO23" s="126">
        <f>'Тест ответы'!LM24*'Показатели'!$F$463*IF(LO$4="да",$C23,1)</f>
        <v>0</v>
      </c>
      <c r="LP23" s="126">
        <f>'Тест ответы'!LN24*'Показатели'!$F$464*IF(LP$4="да",$C23,1)</f>
        <v>0</v>
      </c>
      <c r="LQ23" s="126">
        <f>'Тест ответы'!LO24*'Показатели'!$F$466*IF(LQ$4="да",$C23,1)</f>
        <v>0</v>
      </c>
      <c r="LR23" s="126">
        <f>'Тест ответы'!LP24*'Показатели'!$F$467*IF(LR$4="да",$C23,1)</f>
        <v>0</v>
      </c>
      <c r="LS23" s="126">
        <f>'Тест ответы'!LQ24*'Показатели'!$F$468*IF(LS$4="да",$C23,1)</f>
        <v>0</v>
      </c>
      <c r="LT23" s="135">
        <f>'Тест ответы'!LR24*'Показатели'!$F$469*IF(LT$4="да",$C23,1)</f>
        <v>0</v>
      </c>
      <c r="LU23" s="122">
        <f>'Тест ответы'!LS24*'Показатели'!$F$472*IF($LU$4="да",$C23,1)</f>
        <v>0</v>
      </c>
      <c r="LV23" s="122">
        <f>'Тест ответы'!LT24*'Показатели'!$F$473*IF($LV$4="да",$C23,1)</f>
        <v>0</v>
      </c>
      <c r="LW23" s="122">
        <f>'Тест ответы'!LU24*'Показатели'!$F$474*IF($LW$4="да",$C23,1)</f>
        <v>0</v>
      </c>
      <c r="LX23" s="122">
        <f>'Тест ответы'!LV24*'Показатели'!$F$476*IF($LX$4="да",$C23,1)</f>
        <v>0</v>
      </c>
      <c r="LY23" s="122">
        <f>'Тест ответы'!LW24*'Показатели'!$F$477*IF($LY$4="да",$C23,1)</f>
        <v>0</v>
      </c>
      <c r="LZ23" s="122">
        <f>'Тест ответы'!LX24*'Показатели'!$F$478*IF(LZ$4="да",$C23,1)</f>
        <v>0</v>
      </c>
      <c r="MA23" s="122">
        <f>'Тест ответы'!LY24*'Показатели'!$F$479*IF($MA$4="да",$C23,1)</f>
        <v>0</v>
      </c>
      <c r="MB23" s="122">
        <f>'Тест ответы'!LZ24*'Показатели'!$F$480*IF($MB$4="да",$C23,1)</f>
        <v>0</v>
      </c>
      <c r="MC23" s="122">
        <f>'Тест ответы'!MA24*'Показатели'!$F$481*IF($MC$4="да",$C23,1)</f>
        <v>0</v>
      </c>
      <c r="MD23" s="122">
        <f>'Тест ответы'!MB24*'Показатели'!$F$483*IF($MD$4="да",$C23,1)</f>
        <v>0</v>
      </c>
      <c r="ME23" s="122">
        <f>'Тест ответы'!MC24*'Показатели'!$F$484*IF($ME$4="да",$C23,1)</f>
        <v>0</v>
      </c>
      <c r="MF23" s="122">
        <f>'Тест ответы'!MD24*'Показатели'!$F$486*IF($MF$4="да",$C23,1)</f>
        <v>0</v>
      </c>
      <c r="MG23" s="136">
        <f>'Тест ответы'!ME24*'Показатели'!$F$486*IF(MG$4="да",$C23,1)</f>
        <v>0</v>
      </c>
      <c r="MH23" s="126">
        <f>'Тест ответы'!MF24*'Показатели'!$F$489*IF($MH$4="да",$C23,1)</f>
        <v>0</v>
      </c>
      <c r="MI23" s="126">
        <f>'Тест ответы'!MG24*'Показатели'!$F$490*IF($MI$4="да",$C23,1)</f>
        <v>0</v>
      </c>
      <c r="MJ23" s="126">
        <f>'Тест ответы'!MH24*'Показатели'!$F$491*IF($MJ$4="да",$C23,1)</f>
        <v>0</v>
      </c>
      <c r="MK23" s="126">
        <f>'Тест ответы'!MI24*'Показатели'!$F$492*IF($MK$4="да",$C23,1)</f>
        <v>0</v>
      </c>
      <c r="ML23" s="126">
        <f>'Тест ответы'!MJ24*'Показатели'!$F$493*IF($ML$4="да",$C23,1)</f>
        <v>0</v>
      </c>
      <c r="MM23" s="126">
        <f>'Тест ответы'!MK24*'Показатели'!$F$494*IF($MM$4="да",$C23,1)</f>
        <v>0</v>
      </c>
      <c r="MN23" s="126">
        <f>'Тест ответы'!ML24*'Показатели'!$F$495*IF($MN$4="да",$C23,1)</f>
        <v>0</v>
      </c>
      <c r="MO23" s="126">
        <f>'Тест ответы'!MM24*'Показатели'!$F$496*IF($MO$4="да",$C23,1)</f>
        <v>0</v>
      </c>
      <c r="MP23" s="126">
        <f>'Тест ответы'!MN24*'Показатели'!$F$497*IF($MP$4="да",$C23,1)</f>
        <v>0</v>
      </c>
      <c r="MQ23" s="126">
        <f>'Тест ответы'!MO24*'Показатели'!$F$498*IF($MQ$4="да",$C23,1)</f>
        <v>0</v>
      </c>
      <c r="MR23" s="126">
        <f>'Тест ответы'!MP24*'Показатели'!$F$499*IF($MR$4="да",$C23,1)</f>
        <v>0</v>
      </c>
      <c r="MS23" s="126">
        <f>'Тест ответы'!MQ24*'Показатели'!$F$500*IF($MS$4="да",$C23,1)</f>
        <v>0</v>
      </c>
      <c r="MT23" s="126">
        <f>'Тест ответы'!MR24*'Показатели'!G$501*IF($MS$4="да",$C23,1)</f>
        <v>0</v>
      </c>
      <c r="MU23" s="126">
        <f>'Тест ответы'!MS24*'Показатели'!H$502*IF($MS$4="да",$C23,1)</f>
        <v>0</v>
      </c>
      <c r="MV23" s="126">
        <f>'Тест ответы'!MT24*'Показатели'!I$503*IF($MS$4="да",$C23,1)</f>
        <v>0</v>
      </c>
      <c r="MW23" s="126">
        <f>'Тест ответы'!MU24*'Показатели'!$F$504*IF($MW$4="да",$C23,1)</f>
        <v>0</v>
      </c>
      <c r="MX23" s="126">
        <f>'Тест ответы'!MV24*'Показатели'!$F$505*IF(MX$4="да",$C23,1)</f>
        <v>0</v>
      </c>
      <c r="MY23" s="126">
        <f>'Тест ответы'!MW24*'Показатели'!$F$506*IF(MY$4="да",$C23,1)</f>
        <v>0</v>
      </c>
      <c r="MZ23" s="126">
        <f>'Тест ответы'!MX24*'Показатели'!$F$507*IF(MZ$4="да",$C23,1)</f>
        <v>0</v>
      </c>
      <c r="NA23" s="126">
        <f>'Тест ответы'!MY24*'Показатели'!$F$508*IF(NA$4="да",$C23,1)</f>
        <v>0</v>
      </c>
      <c r="NB23" s="126">
        <f>'Тест ответы'!MZ24*'Показатели'!$F$509*IF(NB$4="да",$C23,1)</f>
        <v>0</v>
      </c>
      <c r="NC23" s="126">
        <f>'Тест ответы'!NA24*'Показатели'!$F$510*IF(NC$4="да",$C23,1)</f>
        <v>0</v>
      </c>
      <c r="ND23" s="126">
        <f>'Тест ответы'!NB24*'Показатели'!$F$511*IF(ND$4="да",$C23,1)</f>
        <v>0</v>
      </c>
      <c r="NE23" s="126">
        <f>'Тест ответы'!NC24*'Показатели'!$F$512*IF(NE$4="да",$C23,1)</f>
        <v>0</v>
      </c>
      <c r="NF23" s="126">
        <f>'Тест ответы'!ND24*'Показатели'!$F$513*IF(NF$4="да",$C23,1)</f>
        <v>0</v>
      </c>
      <c r="NG23" s="126">
        <f>'Тест ответы'!NE24*'Показатели'!$F$514*IF(NG$4="да",$C23,1)</f>
        <v>0</v>
      </c>
      <c r="NH23" s="126">
        <f>'Тест ответы'!NF24*'Показатели'!$F$515*IF(NH$4="да",$C23,1)</f>
        <v>0</v>
      </c>
      <c r="NI23" s="134">
        <f>'Тест ответы'!NG24*'Показатели'!$F$516*IF($NI$4="да",$C23,1)</f>
        <v>0</v>
      </c>
      <c r="NJ23" s="126">
        <f>'Тест ответы'!NH24*'Показатели'!$F$518*IF(NJ$4="да",$C23,1)</f>
        <v>0</v>
      </c>
      <c r="NK23" s="126">
        <f>'Тест ответы'!NI24*'Показатели'!$F$519*IF(NK$4="да",$C23,1)</f>
        <v>0</v>
      </c>
      <c r="NL23" s="126">
        <f>'Тест ответы'!NJ24*'Показатели'!$F$520*IF(NL$4="да",$C23,1)</f>
        <v>0</v>
      </c>
      <c r="NM23" s="126">
        <f>'Тест ответы'!NK24*'Показатели'!$F$521*IF(NM$4="да",$C23,1)</f>
        <v>0</v>
      </c>
      <c r="NN23" s="126">
        <f>'Тест ответы'!NL24*'Показатели'!$F$522*IF(NN$4="да",$C23,1)</f>
        <v>0</v>
      </c>
      <c r="NO23" s="126">
        <f>'Тест ответы'!NM24*'Показатели'!$F$523*IF(NO$4="да",$C23,1)</f>
        <v>0</v>
      </c>
      <c r="NP23" s="126">
        <f>'Тест ответы'!NN24*'Показатели'!G$524*IF(NP$4="да",$C23,1)</f>
        <v>0</v>
      </c>
      <c r="NQ23" s="126">
        <f>'Тест ответы'!NO24*'Показатели'!H$525*IF(NQ$4="да",$C23,1)</f>
        <v>0</v>
      </c>
      <c r="NR23" s="126">
        <f>'Тест ответы'!NP24*'Показатели'!I$526*IF(NR$4="да",$C23,1)</f>
        <v>0</v>
      </c>
      <c r="NS23" s="126">
        <f>'Тест ответы'!NQ24*'Показатели'!$F$527*IF(NS$4="да",$C23,1)</f>
        <v>0</v>
      </c>
      <c r="NT23" s="126">
        <f>'Тест ответы'!NR24*'Показатели'!$F$528*IF(NT$4="да",$C23,1)</f>
        <v>0</v>
      </c>
      <c r="NU23" s="126">
        <f>'Тест ответы'!NS24*'Показатели'!$F$529*IF(NU$4="да",$C23,1)</f>
        <v>0</v>
      </c>
      <c r="NV23" s="135">
        <f>'Тест ответы'!NT24*'Показатели'!$F$530*IF(NV$4="да",$C23,1)</f>
        <v>0</v>
      </c>
      <c r="NW23" s="126">
        <f>'Тест ответы'!NU24*'Показатели'!$F$533*IF($NW$4="да",$C23,1)</f>
        <v>0</v>
      </c>
      <c r="NX23" s="126">
        <f>'Тест ответы'!NV24*'Показатели'!$F$534*IF($NX$4="да",$C23,1)</f>
        <v>0</v>
      </c>
      <c r="NY23" s="127">
        <f>'Тест ответы'!NW24*'Показатели'!$F$536*IF($NY$4="да",$C23,1)</f>
        <v>0</v>
      </c>
      <c r="NZ23" s="126">
        <f>'Тест ответы'!NX24*'Показатели'!$F$537*IF($NZ$4="да",$C23,1)</f>
        <v>0</v>
      </c>
      <c r="OA23" s="127">
        <f>'Тест ответы'!NY24*'Показатели'!$F$539*IF(OA$4="да",$C23,1)</f>
        <v>0</v>
      </c>
      <c r="OB23" s="126">
        <f>'Тест ответы'!NZ24*'Показатели'!$F$540*IF(OB$4="да",$C23,1)</f>
        <v>0</v>
      </c>
      <c r="OC23" s="126">
        <f>'Тест ответы'!OA24*'Показатели'!$F$541*IF(OC$4="да",$C23,1)</f>
        <v>0</v>
      </c>
      <c r="OD23" s="126">
        <f>'Тест ответы'!OB24*'Показатели'!$F$542*IF(OD$4="да",$C23,1)</f>
        <v>0</v>
      </c>
      <c r="OE23" s="126">
        <f>'Тест ответы'!OC24*'Показатели'!$F$543*IF(OE$4="да",$C23,1)</f>
        <v>0</v>
      </c>
      <c r="OF23" s="126">
        <f>'Тест ответы'!OD24*'Показатели'!$F$544*IF(OF$4="да",$C23,1)</f>
        <v>0</v>
      </c>
      <c r="OG23" s="127">
        <f>'Тест ответы'!OE24*'Показатели'!$F$546*IF(OG$4="да",$C23,1)</f>
        <v>0</v>
      </c>
      <c r="OH23" s="126">
        <f>'Тест ответы'!OF24*'Показатели'!$F$547*IF(OH$4="да",$C23,1)</f>
        <v>0</v>
      </c>
      <c r="OI23" s="126">
        <f>'Тест ответы'!OG24*'Показатели'!$F$548*IF(OI$4="да",$C23,1)</f>
        <v>0</v>
      </c>
      <c r="OJ23" s="126">
        <f>'Тест ответы'!OH24*'Показатели'!$F$549*IF(OJ$4="да",$C23,1)</f>
        <v>0</v>
      </c>
      <c r="OK23" s="126">
        <f>'Тест ответы'!OI24*'Показатели'!$F$550*IF(OK$4="да",$C23,1)</f>
        <v>0</v>
      </c>
      <c r="OL23" s="126">
        <f>'Тест ответы'!OJ24*'Показатели'!$F$551*IF(OL$4="да",$C23,1)</f>
        <v>0</v>
      </c>
      <c r="OM23" s="137">
        <f>'Тест ответы'!OK24*'Показатели'!$F$554*IF($OM$4="да",$C23,1)</f>
        <v>0</v>
      </c>
      <c r="ON23" s="134">
        <f>'Тест ответы'!OL24*'Показатели'!$F$555*IF($ON$4="да",$C23,1)</f>
        <v>0</v>
      </c>
      <c r="OO23" s="126">
        <f>'Тест ответы'!OM24*'Показатели'!$F$557*IF($OO$4="да",$C23,1)</f>
        <v>0</v>
      </c>
      <c r="OP23" s="135">
        <f>'Тест ответы'!ON24*'Показатели'!$F$558*IF($OP$4="да",$C23,1)</f>
        <v>0</v>
      </c>
      <c r="OQ23" s="127">
        <f>'Тест ответы'!OO24*'Показатели'!$F$564*IF(OQ$4="да",$C23,1)</f>
        <v>0</v>
      </c>
      <c r="OR23" s="126">
        <f>'Тест ответы'!OP24*'Показатели'!$F$565*IF(OR$4="да",$C23,1)</f>
        <v>0</v>
      </c>
      <c r="OS23" s="126">
        <f>'Тест ответы'!OQ24*'Показатели'!$F$566*IF(OS$4="да",$C23,1)</f>
        <v>0</v>
      </c>
      <c r="OT23" s="126">
        <f>'Тест ответы'!OR24*'Показатели'!$F$567*IF(OT$4="да",$C23,1)</f>
        <v>0</v>
      </c>
      <c r="OU23" s="126">
        <f>'Тест ответы'!OS24*'Показатели'!$F$568*IF(OU$4="да",$C23,1)</f>
        <v>0</v>
      </c>
      <c r="OV23" s="126">
        <f>'Тест ответы'!OT24*'Показатели'!$F$569*IF(OV$4="да",$C23,1)</f>
        <v>0</v>
      </c>
      <c r="OW23" s="127">
        <f>'Тест ответы'!OU24*'Показатели'!$F$574*IF(OW$4="да",$C23,1)</f>
        <v>0</v>
      </c>
      <c r="OX23" s="126">
        <f>'Тест ответы'!OV24*'Показатели'!$F$575*IF(OX$4="да",$C23,1)</f>
        <v>0</v>
      </c>
      <c r="OY23" s="126">
        <f>'Тест ответы'!OW24*'Показатели'!$F$576*IF(OY$4="да",$C23,1)</f>
        <v>0</v>
      </c>
      <c r="OZ23" s="126">
        <f>'Тест ответы'!OX24*'Показатели'!$F$577*IF(OZ$4="да",$C23,1)</f>
        <v>0</v>
      </c>
      <c r="PA23" s="126">
        <f>'Тест ответы'!OY24*'Показатели'!$F$578*IF(PA$4="да",$C23,1)</f>
        <v>0</v>
      </c>
      <c r="PB23" s="126">
        <f>'Тест ответы'!OZ24*'Показатели'!$F$579*IF(PB$4="да",$C23,1)</f>
        <v>0</v>
      </c>
      <c r="PC23" s="137">
        <f>'Тест ответы'!PA24*'Показатели'!$F$584*IF($PC$4="да",$C23,1)</f>
        <v>0</v>
      </c>
      <c r="PD23" s="126">
        <f>'Тест ответы'!PB24*'Показатели'!$F$585*IF($PD$4="да",$C23,1)</f>
        <v>0</v>
      </c>
      <c r="PE23" s="126">
        <f>'Тест ответы'!PC24*'Показатели'!$F$587*IF($PE$4="да",$C23,1)</f>
        <v>0</v>
      </c>
      <c r="PF23" s="126">
        <f>'Тест ответы'!PD24*'Показатели'!$F$588*IF($PF$4="да",$C23,1)</f>
        <v>0</v>
      </c>
      <c r="PG23" s="126">
        <f>'Тест ответы'!PE24*'Показатели'!$F$589*IF($PG$4="да",$C23,1)</f>
        <v>0</v>
      </c>
      <c r="PH23" s="126">
        <f>'Тест ответы'!PF24*'Показатели'!$F$590*IF($PH$4="да",$C23,1)</f>
        <v>0</v>
      </c>
      <c r="PI23" s="126">
        <f>'Тест ответы'!PG24*'Показатели'!$F$591*IF($PI$4="да",$C23,1)</f>
        <v>0</v>
      </c>
      <c r="PJ23" s="126">
        <f>'Тест ответы'!PH24*'Показатели'!$F$592*IF($PJ$4="да",$C23,1)</f>
        <v>0</v>
      </c>
      <c r="PK23" s="126">
        <f>'Тест ответы'!PI24*'Показатели'!$F$593*IF($PK$4="да",$C23,1)</f>
        <v>0</v>
      </c>
      <c r="PL23" s="126">
        <f>'Тест ответы'!PJ24*'Показатели'!$F$594*IF($PL$4="да",$C23,1)</f>
        <v>0</v>
      </c>
      <c r="PM23" s="126">
        <f>'Тест ответы'!PK24*'Показатели'!$F$595*IF($PM$4="да",$C23,1)</f>
        <v>0</v>
      </c>
      <c r="PN23" s="126">
        <f>'Тест ответы'!PL24*'Показатели'!$F$596*IF($PN$4="да",$C23,1)</f>
        <v>0</v>
      </c>
      <c r="PO23" s="126">
        <f>'Тест ответы'!PM24*'Показатели'!$F$597*IF($PO$4="да",$C23,1)</f>
        <v>0</v>
      </c>
      <c r="PP23" s="126">
        <f>'Тест ответы'!PN24*'Показатели'!$F$599*IF($PP$4="да",$C23,1)</f>
        <v>0</v>
      </c>
      <c r="PQ23" s="126">
        <f>'Тест ответы'!PO24*'Показатели'!$F$600*IF($PQ$4="да",$C23,1)</f>
        <v>0</v>
      </c>
      <c r="PR23" s="126">
        <f>'Тест ответы'!PP24*'Показатели'!$F$603*IF($PR$4="да",$C23,1)</f>
        <v>0</v>
      </c>
      <c r="PS23" s="126">
        <f>'Тест ответы'!PQ24*'Показатели'!$F$605*IF($PS$4="да",$C23,1)</f>
        <v>0</v>
      </c>
      <c r="PT23" s="126">
        <f>'Тест ответы'!PR24*'Показатели'!$F$606*IF($PT$4="да",$C23,1)</f>
        <v>0</v>
      </c>
      <c r="PU23" s="126">
        <f>'Тест ответы'!PS24*'Показатели'!$F$607*IF($PU$4="да",$C23,1)</f>
        <v>0</v>
      </c>
      <c r="PV23" s="126">
        <f>'Тест ответы'!PT24*'Показатели'!$F$608*IF($PV$4="да",$C23,1)</f>
        <v>0</v>
      </c>
      <c r="PW23" s="126">
        <f>'Тест ответы'!PU24*'Показатели'!$F$609*IF($PW$4="да",$C23,1)</f>
        <v>0</v>
      </c>
      <c r="PX23" s="126">
        <f>'Тест ответы'!PV24*'Показатели'!$F$610*IF($PX$4="да",$C23,1)</f>
        <v>0</v>
      </c>
      <c r="PY23" s="137">
        <f>'Тест ответы'!PW24*'Показатели'!$F$612*IF(PY$4="да",$C23,1)</f>
        <v>0</v>
      </c>
      <c r="PZ23" s="127">
        <f>'Тест ответы'!PX24*'Показатели'!$F$614*IF(PZ$4="да",$C23,1)</f>
        <v>0</v>
      </c>
      <c r="QA23" s="126">
        <f>'Тест ответы'!PY24*'Показатели'!$F$614*IF(QA$4="да",$C23,1)</f>
        <v>0</v>
      </c>
      <c r="QB23" s="126">
        <f>'Тест ответы'!PZ24*'Показатели'!$F$614*IF(QB$4="да",$C23,1)</f>
        <v>0</v>
      </c>
      <c r="QC23" s="126">
        <f>'Тест ответы'!QA24*'Показатели'!$F$614*IF(QC$4="да",$C23,1)</f>
        <v>0</v>
      </c>
      <c r="QD23" s="126">
        <f>'Тест ответы'!QB24*'Показатели'!$F$614*IF(QD$4="да",$C23,1)</f>
        <v>0</v>
      </c>
      <c r="QE23" s="127">
        <f>'Тест ответы'!QC24*'Показатели'!$F$620*IF(QE$4="да",$C23,1)</f>
        <v>0</v>
      </c>
      <c r="QF23" s="126">
        <f>'Тест ответы'!QD24*'Показатели'!$F$620*IF(QF$4="да",$C23,1)</f>
        <v>0</v>
      </c>
      <c r="QG23" s="126">
        <f>'Тест ответы'!QE24*'Показатели'!$F$620*IF(QG$4="да",$C23,1)</f>
        <v>0</v>
      </c>
      <c r="QH23" s="126">
        <f>'Тест ответы'!QF24*'Показатели'!$F$620*IF(QH$4="да",$C23,1)</f>
        <v>0</v>
      </c>
      <c r="QI23" s="126">
        <f>'Тест ответы'!QG24*'Показатели'!$F$620*IF(QI$4="да",$C23,1)</f>
        <v>0</v>
      </c>
      <c r="QJ23" s="138">
        <f>'Тест ответы'!QH24*'Показатели'!$F$620*IF(QJ$4="да",$C23,1)</f>
        <v>0</v>
      </c>
      <c r="QK23" s="122" t="str">
        <f>'Тест ответы'!QI24*#REF!*IF(QK$4="да",$C23,1)</f>
        <v>#REF!</v>
      </c>
      <c r="QL23" s="122">
        <f>'Тест ответы'!QJ24*'Показатели'!$F$628*IF(QL$4="да",$C23,1)</f>
        <v>0</v>
      </c>
      <c r="QM23" s="122">
        <f>'Тест ответы'!QK24*'Показатели'!$F$629*IF(QM$4="да",$C23,1)</f>
        <v>0</v>
      </c>
      <c r="QN23" s="122">
        <f>'Тест ответы'!QL24*'Показатели'!$F$631*IF(QN$4="да",$C23,1)</f>
        <v>0</v>
      </c>
      <c r="QO23" s="122" t="str">
        <f>'Тест ответы'!QM24*#REF!*IF(QO$4="да",$C23,1)</f>
        <v>#REF!</v>
      </c>
      <c r="QP23" s="136">
        <f>'Тест ответы'!QN24*'Показатели'!$F$632*IF(QP$4="да",$C23,1)</f>
        <v>0</v>
      </c>
      <c r="QQ23" s="126">
        <f>'Тест ответы'!QO24*'Показатели'!$F$635*IF(QQ$4="да",$C23,1)</f>
        <v>0</v>
      </c>
      <c r="QR23" s="126">
        <f>'Тест ответы'!QP24*'Показатели'!$F$636*IF(QR$4="да",$C23,1)</f>
        <v>0</v>
      </c>
      <c r="QS23" s="126">
        <f>'Тест ответы'!QQ24*'Показатели'!$F$638*IF(QS$4="да",$C23,1)</f>
        <v>0</v>
      </c>
      <c r="QT23" s="126">
        <f>'Тест ответы'!QR24*'Показатели'!$F$639*IF(QT$4="да",$C23,1)</f>
        <v>0</v>
      </c>
      <c r="QU23" s="126">
        <f>'Тест ответы'!QS24*'Показатели'!$F$640*IF(QU$4="да",$C23,1)</f>
        <v>0</v>
      </c>
      <c r="QV23" s="126">
        <f>'Тест ответы'!QT24*'Показатели'!$F$641*IF(QV$4="да",$C23,1)</f>
        <v>0</v>
      </c>
      <c r="QW23" s="126">
        <f>'Тест ответы'!QU24*'Показатели'!$F$642*IF(QW$4="да",$C23,1)</f>
        <v>0</v>
      </c>
      <c r="QX23" s="135">
        <f>'Тест ответы'!QV24*'Показатели'!$F$643*IF(QX$4="да",$C23,1)</f>
        <v>0</v>
      </c>
      <c r="QY23" s="122"/>
      <c r="QZ23" s="122"/>
      <c r="RA23" s="122"/>
      <c r="RB23" s="122"/>
      <c r="RC23" s="122"/>
      <c r="RD23" s="122"/>
      <c r="RE23" s="122"/>
      <c r="RF23" s="122"/>
      <c r="RG23" s="122"/>
    </row>
    <row r="24">
      <c r="A24" s="117">
        <v>20.0</v>
      </c>
      <c r="B24" s="118" t="str">
        <f>'Тест ответы'!B25</f>
        <v>Иркутская область</v>
      </c>
      <c r="C24" s="119">
        <v>1.0</v>
      </c>
      <c r="D24" s="120" t="str">
        <f t="shared" si="9"/>
        <v>#REF!</v>
      </c>
      <c r="E24" s="121">
        <f>'Тест ответы'!C25*'Показатели'!$F$3*IF(E$4="да",$C24,1)</f>
        <v>0.0005</v>
      </c>
      <c r="F24" s="121">
        <f>'Тест ответы'!D25*'Показатели'!$F$4*IF(F$4="да",$C24,1)</f>
        <v>0.005</v>
      </c>
      <c r="G24" s="121">
        <f>'Тест ответы'!E25*'Показатели'!$F$5*IF($G$4="да",C24,1)</f>
        <v>0</v>
      </c>
      <c r="H24" s="121">
        <f>'Тест ответы'!F25*'Показатели'!$F$6*IF($H$4="да",C24,1)</f>
        <v>0</v>
      </c>
      <c r="I24" s="121">
        <f>'Тест ответы'!G25*'Показатели'!$F$7*IF(I$4="да",D24,1)</f>
        <v>0</v>
      </c>
      <c r="J24" s="121">
        <f>'Тест ответы'!H25*'Показатели'!$F$8*IF($J$4="да",C24,1)</f>
        <v>0</v>
      </c>
      <c r="K24" s="121">
        <f>'Тест ответы'!I25*'Показатели'!F$9*IF(K$4="да",D24,1)</f>
        <v>0</v>
      </c>
      <c r="L24" s="121">
        <f>'Тест ответы'!J25*'Показатели'!$F$10*IF(L$4="да",$C24,1)</f>
        <v>0</v>
      </c>
      <c r="M24" s="121">
        <f>'Тест ответы'!K25*'Показатели'!$F$11*IF(M$4="да",$C24,1)</f>
        <v>0</v>
      </c>
      <c r="N24" s="122">
        <f>'Тест ответы'!L25*'Показатели'!$F$12*IF(N$4="да",$C24,1)</f>
        <v>0.03</v>
      </c>
      <c r="O24" s="123">
        <f>'Тест ответы'!M25*'Показатели'!$F$14*IF(O$4="да",$C24,1)</f>
        <v>0</v>
      </c>
      <c r="P24" s="124">
        <f>'Тест ответы'!N25*'Показатели'!$F$15*IF(P$4="да",$C24,1)</f>
        <v>0</v>
      </c>
      <c r="Q24" s="124">
        <f>'Тест ответы'!O25*'Показатели'!$F$17*IF(Q$4="да",$C24,1)</f>
        <v>0.05</v>
      </c>
      <c r="R24" s="124">
        <f>'Тест ответы'!P25*'Показатели'!$F$18*IF(R$4="да",$C24,1)</f>
        <v>0</v>
      </c>
      <c r="S24" s="123">
        <f>'Тест ответы'!Q25*'Показатели'!$F$20*IF(S$4="да",$C24,1)</f>
        <v>0</v>
      </c>
      <c r="T24" s="121">
        <f>'Тест ответы'!R25*'Показатели'!$F$21*C24</f>
        <v>0</v>
      </c>
      <c r="U24" s="121">
        <f>'Тест ответы'!S25*'Показатели'!$F$24*IF(U$4="да",$C24,1)</f>
        <v>0</v>
      </c>
      <c r="V24" s="121">
        <f>'Тест ответы'!T25*'Показатели'!$F$25*IF(V$4="да",$C24,1)</f>
        <v>0</v>
      </c>
      <c r="W24" s="121">
        <f>'Тест ответы'!U25*'Показатели'!$F$26*IF(W$4="да",$C24,1)</f>
        <v>0</v>
      </c>
      <c r="X24" s="121">
        <f>'Тест ответы'!V25*'Показатели'!$F$28*IF(X$4="да",$C24,1)</f>
        <v>0</v>
      </c>
      <c r="Y24" s="121">
        <f>'Тест ответы'!W25*'Показатели'!$F$29*IF(Y$4="да",$C24,1)</f>
        <v>0</v>
      </c>
      <c r="Z24" s="125">
        <f>'Тест ответы'!X25*'Показатели'!$F$33*IF(Z$4="да",$C24,1)</f>
        <v>0</v>
      </c>
      <c r="AA24" s="126">
        <f>'Тест ответы'!Y25*'Показатели'!$F$34*IF(AA$4="да",$C24,1)</f>
        <v>0</v>
      </c>
      <c r="AB24" s="126">
        <f>'Тест ответы'!Z25*'Показатели'!$F$35*IF(AB$4="да",$C24,1)</f>
        <v>0</v>
      </c>
      <c r="AC24" s="126">
        <f>'Тест ответы'!AA25*'Показатели'!$F$36*IF(AC$4="да",$C24,1)</f>
        <v>0</v>
      </c>
      <c r="AD24" s="126">
        <f>'Тест ответы'!AB25*'Показатели'!$F$37*IF(AD$4="да",$C24,1)</f>
        <v>0</v>
      </c>
      <c r="AE24" s="126">
        <f>'Тест ответы'!AC25*'Показатели'!$F$38*IF(AE$4="да",$C24,1)</f>
        <v>0</v>
      </c>
      <c r="AF24" s="126">
        <f>'Тест ответы'!AD25*'Показатели'!$F$39*IF(AF$4="да",$C24,1)</f>
        <v>0</v>
      </c>
      <c r="AG24" s="126">
        <f>'Тест ответы'!AE25*'Показатели'!$F$40*IF(AG$4="да",$C24,1)</f>
        <v>0</v>
      </c>
      <c r="AH24" s="126">
        <f>'Тест ответы'!AF25*'Показатели'!$F$41*IF(AH$4="да",$C24,1)</f>
        <v>0</v>
      </c>
      <c r="AI24" s="127">
        <f>'Тест ответы'!AG25*'Показатели'!$F$43*IF(AI$4="да",$C24,1)</f>
        <v>0</v>
      </c>
      <c r="AJ24" s="126">
        <f>'Тест ответы'!AH25*'Показатели'!$F$44*IF(AJ$4="да",$C24,1)</f>
        <v>0</v>
      </c>
      <c r="AK24" s="126">
        <f>'Тест ответы'!AI25*'Показатели'!$F$45*IF(AK$4="да",$C24,1)</f>
        <v>0</v>
      </c>
      <c r="AL24" s="126">
        <f>'Тест ответы'!AJ25*'Показатели'!$F$46*IF(AL$4="да",$C24,1)</f>
        <v>0</v>
      </c>
      <c r="AM24" s="126">
        <f>'Тест ответы'!AK25*'Показатели'!$F$47*IF(AM$4="да",$C24,1)</f>
        <v>0</v>
      </c>
      <c r="AN24" s="126">
        <f>'Тест ответы'!AL25*'Показатели'!$F$48*IF(AN$4="да",$C24,1)</f>
        <v>0</v>
      </c>
      <c r="AO24" s="126">
        <f>'Тест ответы'!AM25*'Показатели'!$F$49*IF(AO$4="да",$C24,1)</f>
        <v>0</v>
      </c>
      <c r="AP24" s="126">
        <f>'Тест ответы'!AN25*'Показатели'!$F$50*IF(AP$4="да",$C24,1)</f>
        <v>0</v>
      </c>
      <c r="AQ24" s="126">
        <f>'Тест ответы'!AO25*'Показатели'!$F$51*IF(AQ$4="да",$C24,1)</f>
        <v>0</v>
      </c>
      <c r="AR24" s="123">
        <f>'Тест ответы'!AP25*'Показатели'!$F$53*IF($AR$4="да",$C24,1)</f>
        <v>0</v>
      </c>
      <c r="AS24" s="128">
        <f>'Тест ответы'!AQ25*'Показатели'!$F$54*IF($AS$4="да",$C24,1)</f>
        <v>0</v>
      </c>
      <c r="AT24" s="127">
        <f>'Тест ответы'!AR25*'Показатели'!$F$56*IF(AT$4="да",$C24,1)</f>
        <v>0</v>
      </c>
      <c r="AU24" s="126">
        <f>'Тест ответы'!AS25*'Показатели'!$F$57*IF(AU$4="да",$C24,1)</f>
        <v>0</v>
      </c>
      <c r="AV24" s="126">
        <f>'Тест ответы'!AT25*'Показатели'!$F$58*IF(AV$4="да",$C24,1)</f>
        <v>0</v>
      </c>
      <c r="AW24" s="126">
        <f>'Тест ответы'!AU25*'Показатели'!$F$59*IF(AW$4="да",$C24,1)</f>
        <v>0</v>
      </c>
      <c r="AX24" s="126">
        <f>'Тест ответы'!AV25*'Показатели'!$F$60*IF(AX$4="да",$C24,1)</f>
        <v>0</v>
      </c>
      <c r="AY24" s="126">
        <f>'Тест ответы'!AW25*'Показатели'!$F$61*IF(AY$4="да",$C24,1)</f>
        <v>0</v>
      </c>
      <c r="AZ24" s="129">
        <f>'Тест ответы'!AX25*'Показатели'!$F$64*IF($AZ$4="да",$C24,1)</f>
        <v>0</v>
      </c>
      <c r="BA24" s="121">
        <f>'Тест ответы'!AY25*'Показатели'!$F$65*IF($BA$4="да",$C24,1)</f>
        <v>0</v>
      </c>
      <c r="BB24" s="121">
        <f>'Тест ответы'!AZ25*'Показатели'!$F$66*IF($BA$4="да",$C24,1)</f>
        <v>0</v>
      </c>
      <c r="BC24" s="121">
        <f>'Тест ответы'!BA25*'Показатели'!$F$67*IF($BC$4="да",$C24,1)</f>
        <v>0</v>
      </c>
      <c r="BD24" s="121">
        <f>'Тест ответы'!BB25*'Показатели'!$F$68*IF($BD$4="да",$C24,1)</f>
        <v>0</v>
      </c>
      <c r="BE24" s="121">
        <f>'Тест ответы'!BC25*'Показатели'!$F$69*IF($BE$4="да",$C24,1)</f>
        <v>0</v>
      </c>
      <c r="BF24" s="121">
        <f>'Тест ответы'!BD25*'Показатели'!$F$70*IF($BF$4="да",$C24,1)</f>
        <v>0</v>
      </c>
      <c r="BG24" s="121">
        <f>'Тест ответы'!BE25*'Показатели'!$F$71*IF($BG$4="да",$C24,1)</f>
        <v>0</v>
      </c>
      <c r="BH24" s="128">
        <f>'Тест ответы'!BF25*'Показатели'!$F$72*IF($BH$4="да",$C24,1)</f>
        <v>0</v>
      </c>
      <c r="BI24" s="121">
        <f>'Тест ответы'!BG25*'Показатели'!$F$75*IF($BI$4="да",$C24,1)</f>
        <v>0</v>
      </c>
      <c r="BJ24" s="121">
        <f>'Тест ответы'!BH25*'Показатели'!$F$76*IF($BJ$4="да",$C24,1)</f>
        <v>0</v>
      </c>
      <c r="BK24" s="121">
        <f>'Тест ответы'!BI25*'Показатели'!$F$77*IF($BK$4="да",$C24,1)</f>
        <v>0</v>
      </c>
      <c r="BL24" s="121">
        <f>'Тест ответы'!BJ25*'Показатели'!$F$78*IF($BL$4="да",$C24,1)</f>
        <v>0</v>
      </c>
      <c r="BM24" s="121">
        <f>'Тест ответы'!BK25*'Показатели'!$F$79*IF($BM$4="да",$C24,1)</f>
        <v>0</v>
      </c>
      <c r="BN24" s="121">
        <f>'Тест ответы'!BL25*'Показатели'!$F$80*IF($BN$4="да",$C24,1)</f>
        <v>0</v>
      </c>
      <c r="BO24" s="128">
        <f>'Тест ответы'!BM25*'Показатели'!$F$81*IF($BO$4="да",$C24,1)</f>
        <v>0</v>
      </c>
      <c r="BP24" s="121">
        <f>'Тест ответы'!BN25*'Показатели'!$F$86*IF(BP$4="да",$C24,1)</f>
        <v>0</v>
      </c>
      <c r="BQ24" s="121">
        <f>'Тест ответы'!BO25*'Показатели'!$F$87*IF(BQ$4="да",$C24,1)</f>
        <v>0</v>
      </c>
      <c r="BR24" s="121">
        <f>'Тест ответы'!BP25*'Показатели'!$F$88*IF(BR$4="да",$C24,1)</f>
        <v>0</v>
      </c>
      <c r="BS24" s="121">
        <f>'Тест ответы'!BQ25*'Показатели'!$F$89*IF($BS$4="да",$C24,1)</f>
        <v>0</v>
      </c>
      <c r="BT24" s="121">
        <f>'Тест ответы'!BR25*'Показатели'!$F$90*IF($BT$4="да",$C24,1)</f>
        <v>0</v>
      </c>
      <c r="BU24" s="121">
        <f>'Тест ответы'!BS25*'Показатели'!$F$91*IF($BU$4="да",$C24,1)</f>
        <v>0</v>
      </c>
      <c r="BV24" s="121">
        <f>'Тест ответы'!BT25*'Показатели'!$F$92*IF($BV$4="да",$C24,1)</f>
        <v>0</v>
      </c>
      <c r="BW24" s="121">
        <f>'Тест ответы'!BU25*'Показатели'!$F$93*IF($BW$4="да",$C24,1)</f>
        <v>0</v>
      </c>
      <c r="BX24" s="121">
        <f>'Тест ответы'!BV25*'Показатели'!$F$94*IF($BX$4="да",$C24,1)</f>
        <v>0</v>
      </c>
      <c r="BY24" s="121">
        <f>'Тест ответы'!BW25*'Показатели'!$F$95*IF($BY$4="да",$C24,1)</f>
        <v>0</v>
      </c>
      <c r="BZ24" s="121">
        <f>'Тест ответы'!BX25*'Показатели'!$F$96*IF($BZ$4="да",$C24,1)</f>
        <v>0</v>
      </c>
      <c r="CA24" s="121">
        <f>'Тест ответы'!BY25*'Показатели'!$F$97*IF($CA$4="да",$C24,1)</f>
        <v>0</v>
      </c>
      <c r="CB24" s="121">
        <f>'Тест ответы'!BZ25*'Показатели'!$F$99*IF($CB$4="да",$C24,1)</f>
        <v>0</v>
      </c>
      <c r="CC24" s="121">
        <f>'Тест ответы'!CA25*'Показатели'!$F$100*IF($CC$4="да",$C24,1)</f>
        <v>0</v>
      </c>
      <c r="CD24" s="121">
        <f>'Тест ответы'!CB25*'Показатели'!$F$101*IF($CD$4="да",$C24,1)</f>
        <v>0</v>
      </c>
      <c r="CE24" s="121">
        <f>'Тест ответы'!CC25*'Показатели'!$F$102*IF($CE$4="да",$C24,1)</f>
        <v>0</v>
      </c>
      <c r="CF24" s="121">
        <f>'Тест ответы'!CD25*'Показатели'!$F$103*IF($CF$4="да",$C24,1)</f>
        <v>0</v>
      </c>
      <c r="CG24" s="121">
        <f>'Тест ответы'!CE25*'Показатели'!$F$104*IF($CG$4="да",$C24,1)</f>
        <v>0</v>
      </c>
      <c r="CH24" s="121">
        <f>'Тест ответы'!CF25*'Показатели'!$F$105*IF($CH$4="да",$C24,1)</f>
        <v>0</v>
      </c>
      <c r="CI24" s="121">
        <f>'Тест ответы'!CG25*'Показатели'!$F$106*IF($CI$4="да",$C24,1)</f>
        <v>0</v>
      </c>
      <c r="CJ24" s="121">
        <f>'Тест ответы'!CH25*'Показатели'!$F$107*IF($CJ$4="да",$C24,1)</f>
        <v>0</v>
      </c>
      <c r="CK24" s="121">
        <f>'Тест ответы'!CI25*'Показатели'!$F$108*IF($CK$4="да",$C24,1)</f>
        <v>0</v>
      </c>
      <c r="CL24" s="121">
        <f>'Тест ответы'!CJ25*'Показатели'!$F$109*IF($CL$4="да",$C24,1)</f>
        <v>0</v>
      </c>
      <c r="CM24" s="121">
        <f>'Тест ответы'!CK25*'Показатели'!$F$110*IF($CM$4="да",$C24,1)</f>
        <v>0</v>
      </c>
      <c r="CN24" s="121">
        <f>'Тест ответы'!CL25*'Показатели'!$F$111*IF($CN$4="да",$C24,1)</f>
        <v>0</v>
      </c>
      <c r="CO24" s="121">
        <f>'Тест ответы'!CM25*'Показатели'!$F$112*IF($CO$4="да",$C24,1)</f>
        <v>0</v>
      </c>
      <c r="CP24" s="128">
        <f>'Тест ответы'!CN25*'Показатели'!$F$113*IF($CP$4="да",$C24,1)</f>
        <v>0</v>
      </c>
      <c r="CQ24" s="121">
        <f>'Тест ответы'!CO25*'Показатели'!$F$118*IF(CQ$4="да",$C24,1)</f>
        <v>0</v>
      </c>
      <c r="CR24" s="121">
        <f>'Тест ответы'!CP25*'Показатели'!$F$119*IF(CR$4="да",$C24,1)</f>
        <v>0</v>
      </c>
      <c r="CS24" s="121">
        <f>'Тест ответы'!CQ25*'Показатели'!$F$120*IF(CS$4="да",$C24,1)</f>
        <v>0</v>
      </c>
      <c r="CT24" s="121">
        <f>'Тест ответы'!CR25*'Показатели'!$F$121*IF($CT$4="да",$C24,1)</f>
        <v>0</v>
      </c>
      <c r="CU24" s="121">
        <f>'Тест ответы'!CS25*'Показатели'!$F$122*IF($CU$4="да",$C24,1)</f>
        <v>0</v>
      </c>
      <c r="CV24" s="121">
        <f>'Тест ответы'!CT25*'Показатели'!$F$123*IF($CV$4="да",$C24,1)</f>
        <v>0</v>
      </c>
      <c r="CW24" s="121">
        <f>'Тест ответы'!CU25*'Показатели'!$F$124*IF($CW$4="да",$C24,1)</f>
        <v>0</v>
      </c>
      <c r="CX24" s="121">
        <f>'Тест ответы'!CV25*'Показатели'!$F$125*IF($CX$4="да",$C24,1)</f>
        <v>0</v>
      </c>
      <c r="CY24" s="121">
        <f>'Тест ответы'!CW25*'Показатели'!$F$126*IF($CY$4="да",$C24,1)</f>
        <v>0</v>
      </c>
      <c r="CZ24" s="121">
        <f>'Тест ответы'!CX25*'Показатели'!$F$127*IF($CZ$4="да",$C24,1)</f>
        <v>0</v>
      </c>
      <c r="DA24" s="121">
        <f>'Тест ответы'!CY25*'Показатели'!$F$128*IF($DA$4="да",$C24,1)</f>
        <v>0</v>
      </c>
      <c r="DB24" s="121">
        <f>'Тест ответы'!CZ25*'Показатели'!$F$129*IF($DB$4="да",$C24,1)</f>
        <v>0</v>
      </c>
      <c r="DC24" s="121">
        <f>'Тест ответы'!DA25*'Показатели'!$F$131*IF($DC$4="да",$C24,1)</f>
        <v>0</v>
      </c>
      <c r="DD24" s="121">
        <f>'Тест ответы'!DB25*'Показатели'!$F$132*IF($DD$4="да",$C24,1)</f>
        <v>0</v>
      </c>
      <c r="DE24" s="121">
        <f>'Тест ответы'!DC25*'Показатели'!$F$133*IF($DE$4="да",$C24,1)</f>
        <v>0</v>
      </c>
      <c r="DF24" s="121">
        <f>'Тест ответы'!DD25*'Показатели'!$F$134*IF($DF$4="да",$C24,1)</f>
        <v>0</v>
      </c>
      <c r="DG24" s="121">
        <f>'Тест ответы'!DE25*'Показатели'!$F$135*IF($DG$4="да",$C24,1)</f>
        <v>0</v>
      </c>
      <c r="DH24" s="121">
        <f>'Тест ответы'!DF25*'Показатели'!$F$136*IF($DH23="да",$C24,1)</f>
        <v>0</v>
      </c>
      <c r="DI24" s="121">
        <f>'Тест ответы'!DG25*'Показатели'!$F$137*IF($DI$4="да",$C24,1)</f>
        <v>0</v>
      </c>
      <c r="DJ24" s="121">
        <f>'Тест ответы'!DH25*'Показатели'!$F$138*IF($DJ$4="да",$C24,1)</f>
        <v>0</v>
      </c>
      <c r="DK24" s="122">
        <f>'Тест ответы'!DH25*'Показатели'!$F$139*IF($DK$4="да",$C24,1)</f>
        <v>0</v>
      </c>
      <c r="DL24" s="130" t="str">
        <f>'Тест ответы'!DJ25*#REF!*IF($DL$4="да",$C24,1)</f>
        <v>#REF!</v>
      </c>
      <c r="DM24" s="122" t="str">
        <f>'Тест ответы'!DK25*#REF!*IF(DM$4="да",$C24,1)</f>
        <v>#REF!</v>
      </c>
      <c r="DN24" s="122" t="str">
        <f>'Тест ответы'!DL25*#REF!*IF(DN$4="да",$C24,1)</f>
        <v>#REF!</v>
      </c>
      <c r="DO24" s="131" t="str">
        <f>'Тест ответы'!DM25*#REF!*IF($DO$4="да",$C24,1)</f>
        <v>#REF!</v>
      </c>
      <c r="DP24" s="122">
        <f>'Тест ответы'!DN25*'Показатели'!$F$141*IF($DP$4="да",$C24,1)</f>
        <v>0</v>
      </c>
      <c r="DQ24" s="122">
        <f>'Тест ответы'!DO25*'Показатели'!$F$142*IF(DQ$4="да",$C24,1)</f>
        <v>0</v>
      </c>
      <c r="DR24" s="132">
        <f>'Тест ответы'!DP25*'Показатели'!$F$144*$C24</f>
        <v>0</v>
      </c>
      <c r="DS24" s="122">
        <f>'Тест ответы'!DQ25*'Показатели'!$F$151*$C24</f>
        <v>0</v>
      </c>
      <c r="DT24" s="122">
        <f>'Тест ответы'!DR25*'Показатели'!$F$154*$C24</f>
        <v>0</v>
      </c>
      <c r="DU24" s="122">
        <f>'Тест ответы'!DS25*'Показатели'!$F$157*$C24</f>
        <v>0</v>
      </c>
      <c r="DV24" s="122">
        <f>'Тест ответы'!DT25*'Показатели'!$F$163*$C24</f>
        <v>0</v>
      </c>
      <c r="DW24" s="122">
        <f>'Тест ответы'!DU25*'Показатели'!$F$166*$C24</f>
        <v>0</v>
      </c>
      <c r="DX24" s="133">
        <f>'Тест ответы'!DV25*'Показатели'!$F$169*$C24</f>
        <v>0</v>
      </c>
      <c r="DY24" s="126">
        <f>'Тест ответы'!DW25*'Показатели'!$F$171*IF($DY$4="да",$C24,1)</f>
        <v>0</v>
      </c>
      <c r="DZ24" s="126">
        <f>'Тест ответы'!DX25*'Показатели'!$F$172*IF($DZ$4="да",$C24,1)</f>
        <v>0</v>
      </c>
      <c r="EA24" s="126">
        <f>'Тест ответы'!DY25*'Показатели'!$F$173*IF($EA$4="да",$C24,1)</f>
        <v>0</v>
      </c>
      <c r="EB24" s="126">
        <f>'Тест ответы'!DZ25*'Показатели'!$F$174*IF($EB$4="да",$C24,1)</f>
        <v>0</v>
      </c>
      <c r="EC24" s="126">
        <f>'Тест ответы'!EA25*'Показатели'!$F$175*IF($EC$4="да",$C24,1)</f>
        <v>0</v>
      </c>
      <c r="ED24" s="126">
        <f>'Тест ответы'!EB25*'Показатели'!$F$176*IF($ED$4="да",$C24,1)</f>
        <v>0</v>
      </c>
      <c r="EE24" s="126">
        <f>'Тест ответы'!EC25*'Показатели'!$F$177*IF($EE$4="да",$C24,1)</f>
        <v>0</v>
      </c>
      <c r="EF24" s="126">
        <f>'Тест ответы'!ED25*'Показатели'!$F$178*IF($EF$4="да",$C24,1)</f>
        <v>0</v>
      </c>
      <c r="EG24" s="126">
        <f>'Тест ответы'!EE25*'Показатели'!$F$179*IF($EG$4="да",$C24,1)</f>
        <v>0</v>
      </c>
      <c r="EH24" s="126">
        <f>'Тест ответы'!EF25*'Показатели'!$F$180*IF($EH$4="да",$C24,1)</f>
        <v>0</v>
      </c>
      <c r="EI24" s="126">
        <f>'Тест ответы'!EG25*'Показатели'!$F$181*IF($EI$4="да",$C24,1)</f>
        <v>0</v>
      </c>
      <c r="EJ24" s="126">
        <f>'Тест ответы'!EH25*'Показатели'!$F$182*IF($EJ$4="да",$C24,1)</f>
        <v>0</v>
      </c>
      <c r="EK24" s="126">
        <f>'Тест ответы'!EI25*'Показатели'!$F$183*IF($EK$4="да",$C24,1)</f>
        <v>0</v>
      </c>
      <c r="EL24" s="126">
        <f>'Тест ответы'!EJ25*'Показатели'!$F$184*IF($EL$4="да",$C24,1)</f>
        <v>0</v>
      </c>
      <c r="EM24" s="126">
        <f>'Тест ответы'!EK25*'Показатели'!$F$185*IF($EM$4="да",$C24,1)</f>
        <v>0</v>
      </c>
      <c r="EN24" s="126">
        <f>'Тест ответы'!EL25*'Показатели'!$F$186*IF($EN$4="да",$C24,1)</f>
        <v>0</v>
      </c>
      <c r="EO24" s="126">
        <f>'Тест ответы'!EM25*'Показатели'!$F$187*IF($EO$4="да",$C24,1)</f>
        <v>0</v>
      </c>
      <c r="EP24" s="126">
        <f>'Тест ответы'!EN25*'Показатели'!$F$188*IF($EP$4="да",$C24,1)</f>
        <v>0</v>
      </c>
      <c r="EQ24" s="126">
        <f>'Тест ответы'!EO25*'Показатели'!$F$189*IF($EQ$4="да",$C24,1)</f>
        <v>0</v>
      </c>
      <c r="ER24" s="126">
        <f>'Тест ответы'!EP25*'Показатели'!$F$190*IF($ER$4="да",$C24,1)</f>
        <v>0</v>
      </c>
      <c r="ES24" s="134">
        <f>'Тест ответы'!EQ25*'Показатели'!$F$191*IF($ES$4="да",$C24,1)</f>
        <v>0</v>
      </c>
      <c r="ET24" s="126">
        <f>'Тест ответы'!ER25*'Показатели'!$F$193*IF($ET$4="да",$C24,1)</f>
        <v>0</v>
      </c>
      <c r="EU24" s="126">
        <f>'Тест ответы'!ES25*'Показатели'!$F$194*IF($EU$4="да",$C24,1)</f>
        <v>0</v>
      </c>
      <c r="EV24" s="126">
        <f>'Тест ответы'!ET25*'Показатели'!$F$195*IF($EV$4="да",$C24,1)</f>
        <v>0</v>
      </c>
      <c r="EW24" s="126">
        <f>'Тест ответы'!EU25*'Показатели'!$F$196*IF($EW$4="да",$C24,1)</f>
        <v>0</v>
      </c>
      <c r="EX24" s="126">
        <f>'Тест ответы'!EV25*'Показатели'!$F$197*IF($EX$4="да",$C24,1)</f>
        <v>0</v>
      </c>
      <c r="EY24" s="126">
        <f>'Тест ответы'!EW25*'Показатели'!$F$198*IF($EY$4="да",$C24,1)</f>
        <v>0</v>
      </c>
      <c r="EZ24" s="126">
        <f>'Тест ответы'!EX25*'Показатели'!$F$199*IF($EZ$4="да",$C24,1)</f>
        <v>0</v>
      </c>
      <c r="FA24" s="126">
        <f>'Тест ответы'!EY25*'Показатели'!$F$200*IF($FA$4="да",$C24,1)</f>
        <v>0</v>
      </c>
      <c r="FB24" s="126">
        <f>'Тест ответы'!EZ25*'Показатели'!$F$201*IF($FB$4="да",$C24,1)</f>
        <v>0</v>
      </c>
      <c r="FC24" s="126">
        <f>'Тест ответы'!FA25*'Показатели'!$F$202*IF($FC$4="да",$C24,1)</f>
        <v>0</v>
      </c>
      <c r="FD24" s="126">
        <f>'Тест ответы'!FB25*'Показатели'!$F$203*IF($FD$4="да",$C24,1)</f>
        <v>0</v>
      </c>
      <c r="FE24" s="126">
        <f>'Тест ответы'!FC25*'Показатели'!$F$204*IF($FE$4="да",$C24,1)</f>
        <v>0</v>
      </c>
      <c r="FF24" s="126">
        <f>'Тест ответы'!FD25*'Показатели'!$F$205*IF($FF$4="да",$C24,1)</f>
        <v>0</v>
      </c>
      <c r="FG24" s="126">
        <f>'Тест ответы'!FE25*'Показатели'!$F$206*IF($FG$4="да",$C24,1)</f>
        <v>0</v>
      </c>
      <c r="FH24" s="126">
        <f>'Тест ответы'!FF25*'Показатели'!$F$207*IF($FH$4="да",$C24,1)</f>
        <v>0</v>
      </c>
      <c r="FI24" s="126">
        <f>'Тест ответы'!FG25*'Показатели'!$F$208*IF($FI$4="да",$C24,1)</f>
        <v>0</v>
      </c>
      <c r="FJ24" s="126">
        <f>'Тест ответы'!FH25*'Показатели'!$F$209*IF($FJ$4="да",$C24,1)</f>
        <v>0</v>
      </c>
      <c r="FK24" s="135">
        <f>'Тест ответы'!FI25*'Показатели'!$F$210*IF($FK$4="да",$C24,1)</f>
        <v>0</v>
      </c>
      <c r="FL24" s="122">
        <f>'Тест ответы'!FJ25*'Показатели'!$F$214*IF(FL$4="да",$C24,1)</f>
        <v>0</v>
      </c>
      <c r="FM24" s="122">
        <f>'Тест ответы'!FK25*'Показатели'!$F$215*IF(FM$4="да",$C24,1)</f>
        <v>0</v>
      </c>
      <c r="FN24" s="122">
        <f>'Тест ответы'!FL25*'Показатели'!$F$217*IF(FN$4="да",$C24,1)</f>
        <v>0</v>
      </c>
      <c r="FO24" s="122">
        <f>'Тест ответы'!FM25*'Показатели'!$F$218*IF(FO$4="да",$C24,1)</f>
        <v>0</v>
      </c>
      <c r="FP24" s="122">
        <f>'Тест ответы'!FN25*'Показатели'!$F$220*IF(FP$4="да",$C24,1)</f>
        <v>0</v>
      </c>
      <c r="FQ24" s="122">
        <f>'Тест ответы'!FO25*'Показатели'!$F$221*IF(FQ$4="да",$C24,1)</f>
        <v>0</v>
      </c>
      <c r="FR24" s="122">
        <f>'Тест ответы'!FP25*'Показатели'!$F$222*IF(FR$4="да",$C24,1)</f>
        <v>0</v>
      </c>
      <c r="FS24" s="122">
        <f>'Тест ответы'!FQ25*'Показатели'!$F$223*IF(FS$4="да",$C24,1)</f>
        <v>0</v>
      </c>
      <c r="FT24" s="122">
        <f>'Тест ответы'!FR25*'Показатели'!$F$224*IF(FT$4="да",$C24,1)</f>
        <v>0</v>
      </c>
      <c r="FU24" s="122">
        <f>'Тест ответы'!FS25*'Показатели'!$F$225*IF(FU$4="да",$C24,1)</f>
        <v>0</v>
      </c>
      <c r="FV24" s="122">
        <f>'Тест ответы'!FT25*'Показатели'!$F$227*IF(FV$4="да",$C24,1)</f>
        <v>0</v>
      </c>
      <c r="FW24" s="122">
        <f>'Тест ответы'!FU25*'Показатели'!$F$228*IF(FW$4="да",$C24,1)</f>
        <v>0</v>
      </c>
      <c r="FX24" s="122">
        <f>'Тест ответы'!FV25*'Показатели'!$F$229*IF(FX$4="да",$C24,1)</f>
        <v>0</v>
      </c>
      <c r="FY24" s="122">
        <f>'Тест ответы'!FW25*'Показатели'!$F$230*IF(FY$4="да",$C24,1)</f>
        <v>0</v>
      </c>
      <c r="FZ24" s="122">
        <f>'Тест ответы'!FX25*'Показатели'!$F$231*IF(FZ$4="да",$C24,1)</f>
        <v>0</v>
      </c>
      <c r="GA24" s="122">
        <f>'Тест ответы'!FY25*'Показатели'!$F$232*IF(GA$4="да",$C24,1)</f>
        <v>0</v>
      </c>
      <c r="GB24" s="122">
        <f>'Тест ответы'!FZ25*'Показатели'!$F$235*IF($GB$4="да",$C24,1)</f>
        <v>0</v>
      </c>
      <c r="GC24" s="122">
        <f>'Тест ответы'!GA25*'Показатели'!$F$236*IF($GC$4="да",$C24,1)</f>
        <v>0</v>
      </c>
      <c r="GD24" s="122">
        <f>'Тест ответы'!GB25*'Показатели'!$F$238*IF($GD$4="да",$C24,1)</f>
        <v>0</v>
      </c>
      <c r="GE24" s="122">
        <f>'Тест ответы'!GC25*'Показатели'!$F$239*IF($GE$4="да",$C24,1)</f>
        <v>0</v>
      </c>
      <c r="GF24" s="122">
        <f>'Тест ответы'!GD25*'Показатели'!$F$241*IF($GF$4="да",$C24,1)</f>
        <v>0</v>
      </c>
      <c r="GG24" s="122">
        <f>'Тест ответы'!GE25*'Показатели'!$F$242*IF($GG$4="да",$C24,1)</f>
        <v>0</v>
      </c>
      <c r="GH24" s="122">
        <f>'Тест ответы'!GF25*'Показатели'!$F$243*IF($GH$4="да",$C24,1)</f>
        <v>0</v>
      </c>
      <c r="GI24" s="122">
        <f>'Тест ответы'!GG25*'Показатели'!$F$244*IF($GI$4="да",$C24,1)</f>
        <v>0</v>
      </c>
      <c r="GJ24" s="122">
        <f>'Тест ответы'!GH25*'Показатели'!$F$245*IF($GJ$4="да",$C24,1)</f>
        <v>0</v>
      </c>
      <c r="GK24" s="122">
        <f>'Тест ответы'!GI25*'Показатели'!$F$246*IF($GK$4="да",$C24,1)</f>
        <v>0</v>
      </c>
      <c r="GL24" s="122">
        <f>'Тест ответы'!GJ25*'Показатели'!$F$248*IF($GL$4="да",$C24,1)</f>
        <v>0</v>
      </c>
      <c r="GM24" s="122">
        <f>'Тест ответы'!GK25*'Показатели'!$F$249*IF($GM$4="да",$C24,1)</f>
        <v>0</v>
      </c>
      <c r="GN24" s="122">
        <f>'Тест ответы'!GL25*'Показатели'!$F$250*IF($GN$4="да",$C24,1)</f>
        <v>0</v>
      </c>
      <c r="GO24" s="122">
        <f>'Тест ответы'!GM25*'Показатели'!$F$251*IF($GO$4="да",$C24,1)</f>
        <v>0</v>
      </c>
      <c r="GP24" s="122">
        <f>'Тест ответы'!GN25*'Показатели'!$F$252*IF($GP$4="да",$C24,1)</f>
        <v>0</v>
      </c>
      <c r="GQ24" s="122">
        <f>'Тест ответы'!GO25*'Показатели'!$F$253*IF($GQ$4="да",$C24,1)</f>
        <v>0</v>
      </c>
      <c r="GR24" s="132">
        <f>'Тест ответы'!GP25*'Показатели'!$F$256*IF($GR$4="да",$C24,1)</f>
        <v>0</v>
      </c>
      <c r="GS24" s="122">
        <f>'Тест ответы'!GQ25*'Показатели'!$F$257*IF($GS$4="да",$C24,1)</f>
        <v>0</v>
      </c>
      <c r="GT24" s="122">
        <f>'Тест ответы'!GR25*'Показатели'!$F$258*IF($GT$4="да",$C24,1)</f>
        <v>0</v>
      </c>
      <c r="GU24" s="122">
        <f>'Тест ответы'!GS25*'Показатели'!$F$260*IF($GU$4="да",$C24,1)</f>
        <v>0</v>
      </c>
      <c r="GV24" s="122">
        <f>'Тест ответы'!GT25*'Показатели'!$F$261*IF($GV$4="да",$C24,1)</f>
        <v>0</v>
      </c>
      <c r="GW24" s="122">
        <f>'Тест ответы'!GU25*'Показатели'!$F$262*IF($GW$4="да",$C24,1)</f>
        <v>0</v>
      </c>
      <c r="GX24" s="122">
        <f>'Тест ответы'!GV25*'Показатели'!$F$264*IF($GX$4="да",$C24,1)</f>
        <v>0</v>
      </c>
      <c r="GY24" s="122">
        <f>'Тест ответы'!GW25*'Показатели'!$F$265*IF($GY$4="да",$C24,1)</f>
        <v>0</v>
      </c>
      <c r="GZ24" s="122">
        <f>'Тест ответы'!GX25*'Показатели'!$F$266*IF($GZ$4="да",$C24,1)</f>
        <v>0</v>
      </c>
      <c r="HA24" s="122">
        <f>'Тест ответы'!GY25*'Показатели'!$F$267*IF($HA$4="да",$C24,1)</f>
        <v>0</v>
      </c>
      <c r="HB24" s="122">
        <f>'Тест ответы'!GZ25*'Показатели'!$F$269*IF($HB$4="да",$C24,1)</f>
        <v>0</v>
      </c>
      <c r="HC24" s="122">
        <f>'Тест ответы'!HA25*'Показатели'!$F$270*IF($HC$4="да",$C24,1)</f>
        <v>0</v>
      </c>
      <c r="HD24" s="122">
        <f>'Тест ответы'!HB25*'Показатели'!$F$271*IF($HD$4="да",$C24,1)</f>
        <v>0</v>
      </c>
      <c r="HE24" s="122">
        <f>'Тест ответы'!HC25*'Показатели'!$F$272*IF($HE$4="да",$C24,1)</f>
        <v>0</v>
      </c>
      <c r="HF24" s="122">
        <f>'Тест ответы'!HD25*'Показатели'!$F$274*IF($HF$4="да",$C24,1)</f>
        <v>0</v>
      </c>
      <c r="HG24" s="122">
        <f>'Тест ответы'!HE25*'Показатели'!$F$275*IF($HG$4="да",$C24,1)</f>
        <v>0</v>
      </c>
      <c r="HH24" s="122">
        <f>'Тест ответы'!HF25*'Показатели'!$F$276*IF($HH$4="да",$C24,1)</f>
        <v>0</v>
      </c>
      <c r="HI24" s="122">
        <f>'Тест ответы'!HG25*'Показатели'!$F$277*IF($HI$4="да",$C24,1)</f>
        <v>0</v>
      </c>
      <c r="HJ24" s="122">
        <f>'Тест ответы'!HH25*'Показатели'!$F$278*IF($HJ$4="да",$C24,1)</f>
        <v>0</v>
      </c>
      <c r="HK24" s="122">
        <f>'Тест ответы'!HI25*'Показатели'!$F$279*IF($HK$4="да",$C24,1)</f>
        <v>0</v>
      </c>
      <c r="HL24" s="122">
        <f>'Тест ответы'!HJ25*'Показатели'!$F$280*IF($HL$4="да",$C24,1)</f>
        <v>0</v>
      </c>
      <c r="HM24" s="122">
        <f>'Тест ответы'!HK25*'Показатели'!$F$281*IF($HM$4="да",$C24,1)</f>
        <v>0</v>
      </c>
      <c r="HN24" s="122">
        <f>'Тест ответы'!HL25*'Показатели'!$F$282*IF($HN$4="да",$C24,1)</f>
        <v>0</v>
      </c>
      <c r="HO24" s="122">
        <f>'Тест ответы'!HM25*'Показатели'!$F$284*IF($HO$4="да",$C24,1)</f>
        <v>0</v>
      </c>
      <c r="HP24" s="122">
        <f>'Тест ответы'!HN25*'Показатели'!$F$285*IF($HP$4="да",$C24,1)</f>
        <v>0</v>
      </c>
      <c r="HQ24" s="122">
        <f>'Тест ответы'!HO25*'Показатели'!$F$286*IF($HQ$4="да",$C24,1)</f>
        <v>0</v>
      </c>
      <c r="HR24" s="122">
        <f>'Тест ответы'!HP25*'Показатели'!$F$287*IF($HR$4="да",$C24,1)</f>
        <v>0</v>
      </c>
      <c r="HS24" s="122">
        <f>'Тест ответы'!HQ25*'Показатели'!$F$288*IF($HS$4="да",$C24,1)</f>
        <v>0</v>
      </c>
      <c r="HT24" s="122">
        <f>'Тест ответы'!HR25*'Показатели'!$F$289*IF(HT$4="да",$C24,1)</f>
        <v>0</v>
      </c>
      <c r="HU24" s="122">
        <f>'Тест ответы'!HS25*'Показатели'!$F$290*IF($HU$4="да",$C24,1)</f>
        <v>0</v>
      </c>
      <c r="HV24" s="122">
        <f>'Тест ответы'!HT25*'Показатели'!$F$291*IF($HV$4="да",$C24,1)</f>
        <v>0</v>
      </c>
      <c r="HW24" s="122">
        <f>'Тест ответы'!HU25*'Показатели'!$F$292*IF($HW$4="да",$C24,1)</f>
        <v>0</v>
      </c>
      <c r="HX24" s="122" t="str">
        <f>'Тест ответы'!HV25*#REF!*C24</f>
        <v>#REF!</v>
      </c>
      <c r="HY24" s="133" t="str">
        <f>'Тест ответы'!HW25*#REF!*C24</f>
        <v>#REF!</v>
      </c>
      <c r="HZ24" s="122">
        <f>'Тест ответы'!HX25*'Показатели'!$F$295*IF(HZ$4="да",$C24,1)</f>
        <v>0</v>
      </c>
      <c r="IA24" s="122">
        <f>'Тест ответы'!HY25*'Показатели'!$F$296*IF(IA$4="да",$C24,1)</f>
        <v>0</v>
      </c>
      <c r="IB24" s="122">
        <f>'Тест ответы'!HZ25*'Показатели'!$F$297*IF(IB$4="да",$C24,1)</f>
        <v>0</v>
      </c>
      <c r="IC24" s="122">
        <f>'Тест ответы'!IA25*'Показатели'!$F$299*IF(IC$4="да",$C24,1)</f>
        <v>0</v>
      </c>
      <c r="ID24" s="122">
        <f>'Тест ответы'!IB25*'Показатели'!$F$300*IF(ID$4="да",$C24,1)</f>
        <v>0</v>
      </c>
      <c r="IE24" s="122">
        <f>'Тест ответы'!IC25*'Показатели'!$F$301*IF(IE$4="да",$C24,1)</f>
        <v>0</v>
      </c>
      <c r="IF24" s="122">
        <f>'Тест ответы'!ID25*'Показатели'!$F$303*IF(IF$4="да",$C24,1)</f>
        <v>0</v>
      </c>
      <c r="IG24" s="122">
        <f>'Тест ответы'!IE25*'Показатели'!$F$304*IF(IG$4="да",$C24,1)</f>
        <v>0</v>
      </c>
      <c r="IH24" s="122">
        <f>'Тест ответы'!IF25*'Показатели'!$F$305*IF(IH$4="да",$C24,1)</f>
        <v>0</v>
      </c>
      <c r="II24" s="122">
        <f>'Тест ответы'!IG25*'Показатели'!$F$307*IF(II$4="да",$C24,1)</f>
        <v>0</v>
      </c>
      <c r="IJ24" s="122">
        <f>'Тест ответы'!IH25*'Показатели'!$F$308*IF(IJ$4="да",$C24,1)</f>
        <v>0</v>
      </c>
      <c r="IK24" s="122">
        <f>'Тест ответы'!II25*'Показатели'!$F$309*IF(IK$4="да",$C24,1)</f>
        <v>0</v>
      </c>
      <c r="IL24" s="122">
        <f>'Тест ответы'!IJ25*'Показатели'!$F$313*IF(IL$4="да",$C24,1)</f>
        <v>0</v>
      </c>
      <c r="IM24" s="122">
        <f>'Тест ответы'!IK25*'Показатели'!$F$314*IF(IM$4="да",$C24,1)</f>
        <v>0</v>
      </c>
      <c r="IN24" s="122">
        <f>'Тест ответы'!IL25*'Показатели'!$F$315*IF(IN$4="да",$C24,1)</f>
        <v>0</v>
      </c>
      <c r="IO24" s="122">
        <f>'Тест ответы'!IM25*'Показатели'!$F$316*IF(IO$4="да",$C24,1)</f>
        <v>0</v>
      </c>
      <c r="IP24" s="122">
        <f>'Тест ответы'!IN25*'Показатели'!$F$317*IF(IP$4="да",$C24,1)</f>
        <v>0</v>
      </c>
      <c r="IQ24" s="122">
        <f>'Тест ответы'!IO25*'Показатели'!$F$318*IF(IQ$4="да",$C24,1)</f>
        <v>0</v>
      </c>
      <c r="IR24" s="122">
        <f>'Тест ответы'!IP25*'Показатели'!$F$320*IF(IR$4="да",$C24,1)</f>
        <v>0</v>
      </c>
      <c r="IS24" s="122">
        <f>'Тест ответы'!IQ25*'Показатели'!$F$321*IF(IS$4="да",$C24,1)</f>
        <v>0</v>
      </c>
      <c r="IT24" s="122">
        <f>'Тест ответы'!IR25*'Показатели'!$F$322*IF(IT$4="да",$C24,1)</f>
        <v>0</v>
      </c>
      <c r="IU24" s="122">
        <f>'Тест ответы'!IS25*'Показатели'!$F$323*IF(IU$4="да",$C24,1)</f>
        <v>0</v>
      </c>
      <c r="IV24" s="122">
        <f>'Тест ответы'!IT25*'Показатели'!$F$324*IF(IV$4="да",$C24,1)</f>
        <v>0</v>
      </c>
      <c r="IW24" s="122">
        <f>'Тест ответы'!IU25*'Показатели'!$F$325*IF(IW$4="да",$C24,1)</f>
        <v>0</v>
      </c>
      <c r="IX24" s="122">
        <f>'Тест ответы'!IV25*'Показатели'!$F$327*IF(IX$4="да",$C24,1)</f>
        <v>0</v>
      </c>
      <c r="IY24" s="122">
        <f>'Тест ответы'!IW25*'Показатели'!$F$328*IF(IY$4="да",$C24,1)</f>
        <v>0</v>
      </c>
      <c r="IZ24" s="132">
        <f>'Тест ответы'!IX25*'Показатели'!$F$331*IF(IZ$4="да",$C24,1)</f>
        <v>0</v>
      </c>
      <c r="JA24" s="122">
        <f>'Тест ответы'!IY25*'Показатели'!$F$332*IF(JA$4="да",$C24,1)</f>
        <v>0</v>
      </c>
      <c r="JB24" s="122">
        <f>'Тест ответы'!IZ25*'Показатели'!$F$333*IF(JB$4="да",$C24,1)</f>
        <v>0</v>
      </c>
      <c r="JC24" s="122">
        <f>'Тест ответы'!JA25*'Показатели'!$F$334*IF(JC$4="да",$C24,1)</f>
        <v>0</v>
      </c>
      <c r="JD24" s="122">
        <f>'Тест ответы'!JB25*'Показатели'!$F$335*IF(JD$4="да",$C24,1)</f>
        <v>0</v>
      </c>
      <c r="JE24" s="122">
        <f>'Тест ответы'!JC25*'Показатели'!$F$336*IF(JE$4="да",$C24,1)</f>
        <v>0</v>
      </c>
      <c r="JF24" s="122">
        <f>'Тест ответы'!JD25*'Показатели'!$F$338*IF(JF$4="да",$C24,1)</f>
        <v>0</v>
      </c>
      <c r="JG24" s="122">
        <f>'Тест ответы'!JE25*'Показатели'!$F$339*IF(JG$4="да",$C24,1)</f>
        <v>0</v>
      </c>
      <c r="JH24" s="122">
        <f>'Тест ответы'!JF25*'Показатели'!$F$341*IF(JH$4="да",$C24,1)</f>
        <v>0</v>
      </c>
      <c r="JI24" s="122">
        <f>'Тест ответы'!JG25*'Показатели'!$F$342*IF(JI$4="да",$C24,1)</f>
        <v>0</v>
      </c>
      <c r="JJ24" s="122">
        <f>'Тест ответы'!JH25*'Показатели'!$F$343*IF(JJ$4="да",$C24,1)</f>
        <v>0</v>
      </c>
      <c r="JK24" s="122">
        <f>'Тест ответы'!JI25*'Показатели'!$F$344*IF(JK$4="да",$C24,1)</f>
        <v>0</v>
      </c>
      <c r="JL24" s="122">
        <f>'Тест ответы'!JJ25*'Показатели'!$F$345*IF(JL$4="да",$C24,1)</f>
        <v>0</v>
      </c>
      <c r="JM24" s="122">
        <f>'Тест ответы'!JK25*'Показатели'!$F$346*IF(JM$4="да",$C24,1)</f>
        <v>0</v>
      </c>
      <c r="JN24" s="122">
        <f>'Тест ответы'!JL25*'Показатели'!$F$347*IF(JN$4="да",$C24,1)</f>
        <v>0</v>
      </c>
      <c r="JO24" s="122">
        <f>'Тест ответы'!JM25*'Показатели'!$F$348*IF(JO$4="да",$C24,1)</f>
        <v>0</v>
      </c>
      <c r="JP24" s="122">
        <f>'Тест ответы'!JN25*'Показатели'!$F$349*IF(JP$4="да",$C24,1)</f>
        <v>0</v>
      </c>
      <c r="JQ24" s="122">
        <f>'Тест ответы'!JO25*'Показатели'!$F$350*IF(JQ$4="да",$C24,1)</f>
        <v>0</v>
      </c>
      <c r="JR24" s="122">
        <f>'Тест ответы'!JP25*'Показатели'!$F$351*IF(JR$4="да",$C24,1)</f>
        <v>0</v>
      </c>
      <c r="JS24" s="122">
        <f>'Тест ответы'!JQ25*'Показатели'!$F$352*IF(JS$4="да",$C24,1)</f>
        <v>0</v>
      </c>
      <c r="JT24" s="122">
        <f>'Тест ответы'!JR25*'Показатели'!$F$353*IF(JT$4="да",$C24,1)</f>
        <v>0</v>
      </c>
      <c r="JU24" s="122">
        <f>'Тест ответы'!JS25*'Показатели'!$F$354*IF(JU$4="да",$C24,1)</f>
        <v>0</v>
      </c>
      <c r="JV24" s="122">
        <f>'Тест ответы'!JT25*'Показатели'!$F$355*IF(JV$4="да",$C24,1)</f>
        <v>0</v>
      </c>
      <c r="JW24" s="122">
        <f>'Тест ответы'!JU25*'Показатели'!$F$356*IF(JW$4="да",$C24,1)</f>
        <v>0</v>
      </c>
      <c r="JX24" s="122">
        <f>'Тест ответы'!JV25*'Показатели'!$F$357*IF(JX$4="да",$C24,1)</f>
        <v>0</v>
      </c>
      <c r="JY24" s="122">
        <f>'Тест ответы'!JW25*'Показатели'!$F$358*IF(JY$4="да",$C24,1)</f>
        <v>0</v>
      </c>
      <c r="JZ24" s="122">
        <f>'Тест ответы'!JX25*'Показатели'!$F$360*IF(JZ$4="да",$C24,1)</f>
        <v>0</v>
      </c>
      <c r="KA24" s="122">
        <f>'Тест ответы'!JY25*'Показатели'!$F$361*IF(KA$4="да",$C24,1)</f>
        <v>0</v>
      </c>
      <c r="KB24" s="122">
        <f>'Тест ответы'!JZ25*'Показатели'!$F$362*IF(KB$4="да",$C24,1)</f>
        <v>0</v>
      </c>
      <c r="KC24" s="122">
        <f>'Тест ответы'!KA25*'Показатели'!$F$363*IF(KC$4="да",$C24,1)</f>
        <v>0</v>
      </c>
      <c r="KD24" s="122">
        <f>'Тест ответы'!KB25*'Показатели'!$F$364*IF(KD$4="да",$C24,1)</f>
        <v>0</v>
      </c>
      <c r="KE24" s="136">
        <f>'Тест ответы'!KC25*'Показатели'!$F$365*IF(KE$4="да",$C24,1)</f>
        <v>0</v>
      </c>
      <c r="KF24" s="122">
        <f>'Тест ответы'!KD25*'Показатели'!$F$380*IF(KF$4="да",A24,1)</f>
        <v>0</v>
      </c>
      <c r="KG24" s="122">
        <f>'Тест ответы'!KE25*'Показатели'!$F$383*IF(KG$4="да",B24,1)</f>
        <v>0</v>
      </c>
      <c r="KH24" s="133">
        <f>'Тест ответы'!KF25*'Показатели'!$F$385*IF(KH$4="да",C24,1)</f>
        <v>0</v>
      </c>
      <c r="KI24" s="122">
        <f>'Тест ответы'!KG25*'Показатели'!$F$387*IF($KI$4="да",C24,1)</f>
        <v>0</v>
      </c>
      <c r="KJ24" s="122">
        <f>'Тест ответы'!KH25*'Показатели'!$F$388*IF($KJ$4="да",C24,1)</f>
        <v>0</v>
      </c>
      <c r="KK24" s="122">
        <f>'Тест ответы'!KI25*'Показатели'!$F$389*IF($KK$4="да",C24,1)</f>
        <v>0</v>
      </c>
      <c r="KL24" s="132">
        <f>'Тест ответы'!KJ25*'Показатели'!$F$391*IF(KL$4="да",C24,1)</f>
        <v>0</v>
      </c>
      <c r="KM24" s="122">
        <f>'Тест ответы'!KK25*'Показатели'!$F$392*IF(KM$4="да",D24,1)</f>
        <v>0</v>
      </c>
      <c r="KN24" s="132">
        <f>'Тест ответы'!KL25*'Показатели'!$F$394*IF($KN$4="да",C24,1)</f>
        <v>0</v>
      </c>
      <c r="KO24" s="133">
        <f>'Тест ответы'!KM25*'Показатели'!$F$395*IF($KO$4="да",C24,1)</f>
        <v>0</v>
      </c>
      <c r="KP24" s="122">
        <f>'Тест ответы'!KN25*'Показатели'!$F$397*IF($KP$4="да",$C24,1)</f>
        <v>0</v>
      </c>
      <c r="KQ24" s="122">
        <f>'Тест ответы'!KO25*'Показатели'!$F$398*IF($KQ$4="да",$C24,1)</f>
        <v>0</v>
      </c>
      <c r="KR24" s="122">
        <f>'Тест ответы'!KP25*'Показатели'!$F$400*IF($KR$4="да",$C24,1)</f>
        <v>0</v>
      </c>
      <c r="KS24" s="133">
        <f>'Тест ответы'!KQ25*'Показатели'!$F$401*IF($KS$4="да",$C24,1)</f>
        <v>0</v>
      </c>
      <c r="KT24" s="122">
        <f>'Тест ответы'!KR25*'Показатели'!$F$403*IF($KT$4="да",$C24,1)</f>
        <v>0</v>
      </c>
      <c r="KU24" s="122">
        <f>'Тест ответы'!KS25*'Показатели'!$F$405*IF($KU$4="да",$C24,1)</f>
        <v>0</v>
      </c>
      <c r="KV24" s="130">
        <f>'Тест ответы'!KT25*'Показатели'!$F$408*IF($KV$4="да",$C24,1)</f>
        <v>0</v>
      </c>
      <c r="KW24" s="122">
        <f>'Тест ответы'!KU25*'Показатели'!$F$409*IF($KW$4="да",$C24,1)</f>
        <v>0</v>
      </c>
      <c r="KX24" s="122">
        <f>'Тест ответы'!KV25*'Показатели'!$F$410*IF($KX$4="да",$C24,1)</f>
        <v>0</v>
      </c>
      <c r="KY24" s="122">
        <f>'Тест ответы'!KW25*'Показатели'!$F$411*IF($KY$4="да",$C24,1)</f>
        <v>0</v>
      </c>
      <c r="KZ24" s="132">
        <f>'Тест ответы'!KX25*'Показатели'!$F$413*IF($KZ$4="да",$C24,1)</f>
        <v>0</v>
      </c>
      <c r="LA24" s="122">
        <f>'Тест ответы'!KY25*'Показатели'!$F$415*IF($LA$4="да",$C24,1)</f>
        <v>0</v>
      </c>
      <c r="LB24" s="122">
        <f>'Тест ответы'!KZ25*'Показатели'!$F$416*IF($LB$4="да",$C24,1)</f>
        <v>0</v>
      </c>
      <c r="LC24" s="122">
        <f>'Тест ответы'!LA25*'Показатели'!$F$417*IF($LC$4="да",$C24,1)</f>
        <v>0</v>
      </c>
      <c r="LD24" s="132">
        <f>'Тест ответы'!LB25*'Показатели'!$F$420*IF($LD$4="да",$C24,1)</f>
        <v>0</v>
      </c>
      <c r="LE24" s="122">
        <f>'Тест ответы'!LC25*'Показатели'!$F$422*IF($LE$4="да",$C24,1)</f>
        <v>0</v>
      </c>
      <c r="LF24" s="122">
        <f>'Тест ответы'!LD25*'Показатели'!$F$423*IF($LF$4="да",$C24,1)</f>
        <v>0</v>
      </c>
      <c r="LG24" s="133">
        <f>'Тест ответы'!LE25*'Показатели'!$F$424*IF($LG$4="да",$C24,1)</f>
        <v>0</v>
      </c>
      <c r="LH24" s="122">
        <f>'Тест ответы'!LF25*'Показатели'!$F$426*IF(LH$4="да",$C24,1)</f>
        <v>0</v>
      </c>
      <c r="LI24" s="122">
        <f>'Тест ответы'!LG25*'Показатели'!$F$427*IF($LI$4="да",$C24,1)</f>
        <v>0</v>
      </c>
      <c r="LJ24" s="122">
        <f>'Тест ответы'!LH25*'Показатели'!$F$428*IF($LJ$4="да",$C24,1)</f>
        <v>0</v>
      </c>
      <c r="LK24" s="122">
        <f>'Тест ответы'!LI25*'Показатели'!$F$429*IF($LK$4="да",$C24,1)</f>
        <v>0</v>
      </c>
      <c r="LL24" s="122">
        <f>'Тест ответы'!LJ25*'Показатели'!$F$430*IF($LI$4="да",$C24,1)</f>
        <v>0</v>
      </c>
      <c r="LM24" s="125">
        <f>'Тест ответы'!LK25*'Показатели'!$F$461*IF(LM$4="да",$C24,1)</f>
        <v>0</v>
      </c>
      <c r="LN24" s="126">
        <f>'Тест ответы'!LL25*'Показатели'!$F$462*IF(LN$4="да",$C24,1)</f>
        <v>0</v>
      </c>
      <c r="LO24" s="126">
        <f>'Тест ответы'!LM25*'Показатели'!$F$463*IF(LO$4="да",$C24,1)</f>
        <v>0</v>
      </c>
      <c r="LP24" s="126">
        <f>'Тест ответы'!LN25*'Показатели'!$F$464*IF(LP$4="да",$C24,1)</f>
        <v>0</v>
      </c>
      <c r="LQ24" s="126">
        <f>'Тест ответы'!LO25*'Показатели'!$F$466*IF(LQ$4="да",$C24,1)</f>
        <v>0</v>
      </c>
      <c r="LR24" s="126">
        <f>'Тест ответы'!LP25*'Показатели'!$F$467*IF(LR$4="да",$C24,1)</f>
        <v>0</v>
      </c>
      <c r="LS24" s="126">
        <f>'Тест ответы'!LQ25*'Показатели'!$F$468*IF(LS$4="да",$C24,1)</f>
        <v>0</v>
      </c>
      <c r="LT24" s="135">
        <f>'Тест ответы'!LR25*'Показатели'!$F$469*IF(LT$4="да",$C24,1)</f>
        <v>0</v>
      </c>
      <c r="LU24" s="122">
        <f>'Тест ответы'!LS25*'Показатели'!$F$472*IF($LU$4="да",$C24,1)</f>
        <v>0</v>
      </c>
      <c r="LV24" s="122">
        <f>'Тест ответы'!LT25*'Показатели'!$F$473*IF($LV$4="да",$C24,1)</f>
        <v>0</v>
      </c>
      <c r="LW24" s="122">
        <f>'Тест ответы'!LU25*'Показатели'!$F$474*IF($LW$4="да",$C24,1)</f>
        <v>0</v>
      </c>
      <c r="LX24" s="122">
        <f>'Тест ответы'!LV25*'Показатели'!$F$476*IF($LX$4="да",$C24,1)</f>
        <v>0</v>
      </c>
      <c r="LY24" s="122">
        <f>'Тест ответы'!LW25*'Показатели'!$F$477*IF($LY$4="да",$C24,1)</f>
        <v>0</v>
      </c>
      <c r="LZ24" s="122">
        <f>'Тест ответы'!LX25*'Показатели'!$F$478*IF(LZ$4="да",$C24,1)</f>
        <v>0</v>
      </c>
      <c r="MA24" s="122">
        <f>'Тест ответы'!LY25*'Показатели'!$F$479*IF($MA$4="да",$C24,1)</f>
        <v>0</v>
      </c>
      <c r="MB24" s="122">
        <f>'Тест ответы'!LZ25*'Показатели'!$F$480*IF($MB$4="да",$C24,1)</f>
        <v>0</v>
      </c>
      <c r="MC24" s="122">
        <f>'Тест ответы'!MA25*'Показатели'!$F$481*IF($MC$4="да",$C24,1)</f>
        <v>0</v>
      </c>
      <c r="MD24" s="122">
        <f>'Тест ответы'!MB25*'Показатели'!$F$483*IF($MD$4="да",$C24,1)</f>
        <v>0</v>
      </c>
      <c r="ME24" s="122">
        <f>'Тест ответы'!MC25*'Показатели'!$F$484*IF($ME$4="да",$C24,1)</f>
        <v>0</v>
      </c>
      <c r="MF24" s="122">
        <f>'Тест ответы'!MD25*'Показатели'!$F$486*IF($MF$4="да",$C24,1)</f>
        <v>0</v>
      </c>
      <c r="MG24" s="136">
        <f>'Тест ответы'!ME25*'Показатели'!$F$486*IF(MG$4="да",$C24,1)</f>
        <v>0</v>
      </c>
      <c r="MH24" s="126">
        <f>'Тест ответы'!MF25*'Показатели'!$F$489*IF($MH$4="да",$C24,1)</f>
        <v>0</v>
      </c>
      <c r="MI24" s="126">
        <f>'Тест ответы'!MG25*'Показатели'!$F$490*IF($MI$4="да",$C24,1)</f>
        <v>0</v>
      </c>
      <c r="MJ24" s="126">
        <f>'Тест ответы'!MH25*'Показатели'!$F$491*IF($MJ$4="да",$C24,1)</f>
        <v>0</v>
      </c>
      <c r="MK24" s="126">
        <f>'Тест ответы'!MI25*'Показатели'!$F$492*IF($MK$4="да",$C24,1)</f>
        <v>0</v>
      </c>
      <c r="ML24" s="126">
        <f>'Тест ответы'!MJ25*'Показатели'!$F$493*IF($ML$4="да",$C24,1)</f>
        <v>0</v>
      </c>
      <c r="MM24" s="126">
        <f>'Тест ответы'!MK25*'Показатели'!$F$494*IF($MM$4="да",$C24,1)</f>
        <v>0</v>
      </c>
      <c r="MN24" s="126">
        <f>'Тест ответы'!ML25*'Показатели'!$F$495*IF($MN$4="да",$C24,1)</f>
        <v>0</v>
      </c>
      <c r="MO24" s="126">
        <f>'Тест ответы'!MM25*'Показатели'!$F$496*IF($MO$4="да",$C24,1)</f>
        <v>0</v>
      </c>
      <c r="MP24" s="126">
        <f>'Тест ответы'!MN25*'Показатели'!$F$497*IF($MP$4="да",$C24,1)</f>
        <v>0</v>
      </c>
      <c r="MQ24" s="126">
        <f>'Тест ответы'!MO25*'Показатели'!$F$498*IF($MQ$4="да",$C24,1)</f>
        <v>0</v>
      </c>
      <c r="MR24" s="126">
        <f>'Тест ответы'!MP25*'Показатели'!$F$499*IF($MR$4="да",$C24,1)</f>
        <v>0</v>
      </c>
      <c r="MS24" s="126">
        <f>'Тест ответы'!MQ25*'Показатели'!$F$500*IF($MS$4="да",$C24,1)</f>
        <v>0</v>
      </c>
      <c r="MT24" s="126">
        <f>'Тест ответы'!MR25*'Показатели'!G$501*IF($MS$4="да",$C24,1)</f>
        <v>0</v>
      </c>
      <c r="MU24" s="126">
        <f>'Тест ответы'!MS25*'Показатели'!H$502*IF($MS$4="да",$C24,1)</f>
        <v>0</v>
      </c>
      <c r="MV24" s="126">
        <f>'Тест ответы'!MT25*'Показатели'!I$503*IF($MS$4="да",$C24,1)</f>
        <v>0</v>
      </c>
      <c r="MW24" s="126">
        <f>'Тест ответы'!MU25*'Показатели'!$F$504*IF($MW$4="да",$C24,1)</f>
        <v>0</v>
      </c>
      <c r="MX24" s="126">
        <f>'Тест ответы'!MV25*'Показатели'!$F$505*IF(MX$4="да",$C24,1)</f>
        <v>0</v>
      </c>
      <c r="MY24" s="126">
        <f>'Тест ответы'!MW25*'Показатели'!$F$506*IF(MY$4="да",$C24,1)</f>
        <v>0</v>
      </c>
      <c r="MZ24" s="126">
        <f>'Тест ответы'!MX25*'Показатели'!$F$507*IF(MZ$4="да",$C24,1)</f>
        <v>0</v>
      </c>
      <c r="NA24" s="126">
        <f>'Тест ответы'!MY25*'Показатели'!$F$508*IF(NA$4="да",$C24,1)</f>
        <v>0</v>
      </c>
      <c r="NB24" s="126">
        <f>'Тест ответы'!MZ25*'Показатели'!$F$509*IF(NB$4="да",$C24,1)</f>
        <v>0</v>
      </c>
      <c r="NC24" s="126">
        <f>'Тест ответы'!NA25*'Показатели'!$F$510*IF(NC$4="да",$C24,1)</f>
        <v>0</v>
      </c>
      <c r="ND24" s="126">
        <f>'Тест ответы'!NB25*'Показатели'!$F$511*IF(ND$4="да",$C24,1)</f>
        <v>0</v>
      </c>
      <c r="NE24" s="126">
        <f>'Тест ответы'!NC25*'Показатели'!$F$512*IF(NE$4="да",$C24,1)</f>
        <v>0</v>
      </c>
      <c r="NF24" s="126">
        <f>'Тест ответы'!ND25*'Показатели'!$F$513*IF(NF$4="да",$C24,1)</f>
        <v>0</v>
      </c>
      <c r="NG24" s="126">
        <f>'Тест ответы'!NE25*'Показатели'!$F$514*IF(NG$4="да",$C24,1)</f>
        <v>0</v>
      </c>
      <c r="NH24" s="126">
        <f>'Тест ответы'!NF25*'Показатели'!$F$515*IF(NH$4="да",$C24,1)</f>
        <v>0</v>
      </c>
      <c r="NI24" s="134">
        <f>'Тест ответы'!NG25*'Показатели'!$F$516*IF($NI$4="да",$C24,1)</f>
        <v>0</v>
      </c>
      <c r="NJ24" s="126">
        <f>'Тест ответы'!NH25*'Показатели'!$F$518*IF(NJ$4="да",$C24,1)</f>
        <v>0</v>
      </c>
      <c r="NK24" s="126">
        <f>'Тест ответы'!NI25*'Показатели'!$F$519*IF(NK$4="да",$C24,1)</f>
        <v>0</v>
      </c>
      <c r="NL24" s="126">
        <f>'Тест ответы'!NJ25*'Показатели'!$F$520*IF(NL$4="да",$C24,1)</f>
        <v>0</v>
      </c>
      <c r="NM24" s="126">
        <f>'Тест ответы'!NK25*'Показатели'!$F$521*IF(NM$4="да",$C24,1)</f>
        <v>0</v>
      </c>
      <c r="NN24" s="126">
        <f>'Тест ответы'!NL25*'Показатели'!$F$522*IF(NN$4="да",$C24,1)</f>
        <v>0</v>
      </c>
      <c r="NO24" s="126">
        <f>'Тест ответы'!NM25*'Показатели'!$F$523*IF(NO$4="да",$C24,1)</f>
        <v>0</v>
      </c>
      <c r="NP24" s="126">
        <f>'Тест ответы'!NN25*'Показатели'!G$524*IF(NP$4="да",$C24,1)</f>
        <v>0</v>
      </c>
      <c r="NQ24" s="126">
        <f>'Тест ответы'!NO25*'Показатели'!H$525*IF(NQ$4="да",$C24,1)</f>
        <v>0</v>
      </c>
      <c r="NR24" s="126">
        <f>'Тест ответы'!NP25*'Показатели'!I$526*IF(NR$4="да",$C24,1)</f>
        <v>0</v>
      </c>
      <c r="NS24" s="126">
        <f>'Тест ответы'!NQ25*'Показатели'!$F$527*IF(NS$4="да",$C24,1)</f>
        <v>0</v>
      </c>
      <c r="NT24" s="126">
        <f>'Тест ответы'!NR25*'Показатели'!$F$528*IF(NT$4="да",$C24,1)</f>
        <v>0</v>
      </c>
      <c r="NU24" s="126">
        <f>'Тест ответы'!NS25*'Показатели'!$F$529*IF(NU$4="да",$C24,1)</f>
        <v>0</v>
      </c>
      <c r="NV24" s="135">
        <f>'Тест ответы'!NT25*'Показатели'!$F$530*IF(NV$4="да",$C24,1)</f>
        <v>0</v>
      </c>
      <c r="NW24" s="126">
        <f>'Тест ответы'!NU25*'Показатели'!$F$533*IF($NW$4="да",$C24,1)</f>
        <v>0</v>
      </c>
      <c r="NX24" s="126">
        <f>'Тест ответы'!NV25*'Показатели'!$F$534*IF($NX$4="да",$C24,1)</f>
        <v>0</v>
      </c>
      <c r="NY24" s="127">
        <f>'Тест ответы'!NW25*'Показатели'!$F$536*IF($NY$4="да",$C24,1)</f>
        <v>0</v>
      </c>
      <c r="NZ24" s="126">
        <f>'Тест ответы'!NX25*'Показатели'!$F$537*IF($NZ$4="да",$C24,1)</f>
        <v>0</v>
      </c>
      <c r="OA24" s="127">
        <f>'Тест ответы'!NY25*'Показатели'!$F$539*IF(OA$4="да",$C24,1)</f>
        <v>0</v>
      </c>
      <c r="OB24" s="126">
        <f>'Тест ответы'!NZ25*'Показатели'!$F$540*IF(OB$4="да",$C24,1)</f>
        <v>0</v>
      </c>
      <c r="OC24" s="126">
        <f>'Тест ответы'!OA25*'Показатели'!$F$541*IF(OC$4="да",$C24,1)</f>
        <v>0</v>
      </c>
      <c r="OD24" s="126">
        <f>'Тест ответы'!OB25*'Показатели'!$F$542*IF(OD$4="да",$C24,1)</f>
        <v>0</v>
      </c>
      <c r="OE24" s="126">
        <f>'Тест ответы'!OC25*'Показатели'!$F$543*IF(OE$4="да",$C24,1)</f>
        <v>0</v>
      </c>
      <c r="OF24" s="126">
        <f>'Тест ответы'!OD25*'Показатели'!$F$544*IF(OF$4="да",$C24,1)</f>
        <v>0</v>
      </c>
      <c r="OG24" s="127">
        <f>'Тест ответы'!OE25*'Показатели'!$F$546*IF(OG$4="да",$C24,1)</f>
        <v>0</v>
      </c>
      <c r="OH24" s="126">
        <f>'Тест ответы'!OF25*'Показатели'!$F$547*IF(OH$4="да",$C24,1)</f>
        <v>0</v>
      </c>
      <c r="OI24" s="126">
        <f>'Тест ответы'!OG25*'Показатели'!$F$548*IF(OI$4="да",$C24,1)</f>
        <v>0</v>
      </c>
      <c r="OJ24" s="126">
        <f>'Тест ответы'!OH25*'Показатели'!$F$549*IF(OJ$4="да",$C24,1)</f>
        <v>0</v>
      </c>
      <c r="OK24" s="126">
        <f>'Тест ответы'!OI25*'Показатели'!$F$550*IF(OK$4="да",$C24,1)</f>
        <v>0</v>
      </c>
      <c r="OL24" s="126">
        <f>'Тест ответы'!OJ25*'Показатели'!$F$551*IF(OL$4="да",$C24,1)</f>
        <v>0</v>
      </c>
      <c r="OM24" s="137">
        <f>'Тест ответы'!OK25*'Показатели'!$F$554*IF($OM$4="да",$C24,1)</f>
        <v>0</v>
      </c>
      <c r="ON24" s="134">
        <f>'Тест ответы'!OL25*'Показатели'!$F$555*IF($ON$4="да",$C24,1)</f>
        <v>0</v>
      </c>
      <c r="OO24" s="126">
        <f>'Тест ответы'!OM25*'Показатели'!$F$557*IF($OO$4="да",$C24,1)</f>
        <v>0</v>
      </c>
      <c r="OP24" s="135">
        <f>'Тест ответы'!ON25*'Показатели'!$F$558*IF($OP$4="да",$C24,1)</f>
        <v>0</v>
      </c>
      <c r="OQ24" s="127">
        <f>'Тест ответы'!OO25*'Показатели'!$F$564*IF(OQ$4="да",$C24,1)</f>
        <v>0</v>
      </c>
      <c r="OR24" s="126">
        <f>'Тест ответы'!OP25*'Показатели'!$F$565*IF(OR$4="да",$C24,1)</f>
        <v>0</v>
      </c>
      <c r="OS24" s="126">
        <f>'Тест ответы'!OQ25*'Показатели'!$F$566*IF(OS$4="да",$C24,1)</f>
        <v>0</v>
      </c>
      <c r="OT24" s="126">
        <f>'Тест ответы'!OR25*'Показатели'!$F$567*IF(OT$4="да",$C24,1)</f>
        <v>0</v>
      </c>
      <c r="OU24" s="126">
        <f>'Тест ответы'!OS25*'Показатели'!$F$568*IF(OU$4="да",$C24,1)</f>
        <v>0</v>
      </c>
      <c r="OV24" s="126">
        <f>'Тест ответы'!OT25*'Показатели'!$F$569*IF(OV$4="да",$C24,1)</f>
        <v>0</v>
      </c>
      <c r="OW24" s="127">
        <f>'Тест ответы'!OU25*'Показатели'!$F$574*IF(OW$4="да",$C24,1)</f>
        <v>0</v>
      </c>
      <c r="OX24" s="126">
        <f>'Тест ответы'!OV25*'Показатели'!$F$575*IF(OX$4="да",$C24,1)</f>
        <v>0</v>
      </c>
      <c r="OY24" s="126">
        <f>'Тест ответы'!OW25*'Показатели'!$F$576*IF(OY$4="да",$C24,1)</f>
        <v>0</v>
      </c>
      <c r="OZ24" s="126">
        <f>'Тест ответы'!OX25*'Показатели'!$F$577*IF(OZ$4="да",$C24,1)</f>
        <v>0</v>
      </c>
      <c r="PA24" s="126">
        <f>'Тест ответы'!OY25*'Показатели'!$F$578*IF(PA$4="да",$C24,1)</f>
        <v>0</v>
      </c>
      <c r="PB24" s="126">
        <f>'Тест ответы'!OZ25*'Показатели'!$F$579*IF(PB$4="да",$C24,1)</f>
        <v>0</v>
      </c>
      <c r="PC24" s="137">
        <f>'Тест ответы'!PA25*'Показатели'!$F$584*IF($PC$4="да",$C24,1)</f>
        <v>0</v>
      </c>
      <c r="PD24" s="126">
        <f>'Тест ответы'!PB25*'Показатели'!$F$585*IF($PD$4="да",$C24,1)</f>
        <v>0</v>
      </c>
      <c r="PE24" s="126">
        <f>'Тест ответы'!PC25*'Показатели'!$F$587*IF($PE$4="да",$C24,1)</f>
        <v>0</v>
      </c>
      <c r="PF24" s="126">
        <f>'Тест ответы'!PD25*'Показатели'!$F$588*IF($PF$4="да",$C24,1)</f>
        <v>0</v>
      </c>
      <c r="PG24" s="126">
        <f>'Тест ответы'!PE25*'Показатели'!$F$589*IF($PG$4="да",$C24,1)</f>
        <v>0</v>
      </c>
      <c r="PH24" s="126">
        <f>'Тест ответы'!PF25*'Показатели'!$F$590*IF($PH$4="да",$C24,1)</f>
        <v>0</v>
      </c>
      <c r="PI24" s="126">
        <f>'Тест ответы'!PG25*'Показатели'!$F$591*IF($PI$4="да",$C24,1)</f>
        <v>0</v>
      </c>
      <c r="PJ24" s="126">
        <f>'Тест ответы'!PH25*'Показатели'!$F$592*IF($PJ$4="да",$C24,1)</f>
        <v>0</v>
      </c>
      <c r="PK24" s="126">
        <f>'Тест ответы'!PI25*'Показатели'!$F$593*IF($PK$4="да",$C24,1)</f>
        <v>0</v>
      </c>
      <c r="PL24" s="126">
        <f>'Тест ответы'!PJ25*'Показатели'!$F$594*IF($PL$4="да",$C24,1)</f>
        <v>0</v>
      </c>
      <c r="PM24" s="126">
        <f>'Тест ответы'!PK25*'Показатели'!$F$595*IF($PM$4="да",$C24,1)</f>
        <v>0</v>
      </c>
      <c r="PN24" s="126">
        <f>'Тест ответы'!PL25*'Показатели'!$F$596*IF($PN$4="да",$C24,1)</f>
        <v>0</v>
      </c>
      <c r="PO24" s="126">
        <f>'Тест ответы'!PM25*'Показатели'!$F$597*IF($PO$4="да",$C24,1)</f>
        <v>0</v>
      </c>
      <c r="PP24" s="126">
        <f>'Тест ответы'!PN25*'Показатели'!$F$599*IF($PP$4="да",$C24,1)</f>
        <v>0</v>
      </c>
      <c r="PQ24" s="126">
        <f>'Тест ответы'!PO25*'Показатели'!$F$600*IF($PQ$4="да",$C24,1)</f>
        <v>0</v>
      </c>
      <c r="PR24" s="126">
        <f>'Тест ответы'!PP25*'Показатели'!$F$603*IF($PR$4="да",$C24,1)</f>
        <v>0</v>
      </c>
      <c r="PS24" s="126">
        <f>'Тест ответы'!PQ25*'Показатели'!$F$605*IF($PS$4="да",$C24,1)</f>
        <v>0</v>
      </c>
      <c r="PT24" s="126">
        <f>'Тест ответы'!PR25*'Показатели'!$F$606*IF($PT$4="да",$C24,1)</f>
        <v>0</v>
      </c>
      <c r="PU24" s="126">
        <f>'Тест ответы'!PS25*'Показатели'!$F$607*IF($PU$4="да",$C24,1)</f>
        <v>0</v>
      </c>
      <c r="PV24" s="126">
        <f>'Тест ответы'!PT25*'Показатели'!$F$608*IF($PV$4="да",$C24,1)</f>
        <v>0</v>
      </c>
      <c r="PW24" s="126">
        <f>'Тест ответы'!PU25*'Показатели'!$F$609*IF($PW$4="да",$C24,1)</f>
        <v>0</v>
      </c>
      <c r="PX24" s="126">
        <f>'Тест ответы'!PV25*'Показатели'!$F$610*IF($PX$4="да",$C24,1)</f>
        <v>0</v>
      </c>
      <c r="PY24" s="137">
        <f>'Тест ответы'!PW25*'Показатели'!$F$612*IF(PY$4="да",$C24,1)</f>
        <v>0</v>
      </c>
      <c r="PZ24" s="127">
        <f>'Тест ответы'!PX25*'Показатели'!$F$614*IF(PZ$4="да",$C24,1)</f>
        <v>0</v>
      </c>
      <c r="QA24" s="126">
        <f>'Тест ответы'!PY25*'Показатели'!$F$614*IF(QA$4="да",$C24,1)</f>
        <v>0</v>
      </c>
      <c r="QB24" s="126">
        <f>'Тест ответы'!PZ25*'Показатели'!$F$614*IF(QB$4="да",$C24,1)</f>
        <v>0</v>
      </c>
      <c r="QC24" s="126">
        <f>'Тест ответы'!QA25*'Показатели'!$F$614*IF(QC$4="да",$C24,1)</f>
        <v>0</v>
      </c>
      <c r="QD24" s="126">
        <f>'Тест ответы'!QB25*'Показатели'!$F$614*IF(QD$4="да",$C24,1)</f>
        <v>0</v>
      </c>
      <c r="QE24" s="127">
        <f>'Тест ответы'!QC25*'Показатели'!$F$620*IF(QE$4="да",$C24,1)</f>
        <v>0</v>
      </c>
      <c r="QF24" s="126">
        <f>'Тест ответы'!QD25*'Показатели'!$F$620*IF(QF$4="да",$C24,1)</f>
        <v>0</v>
      </c>
      <c r="QG24" s="126">
        <f>'Тест ответы'!QE25*'Показатели'!$F$620*IF(QG$4="да",$C24,1)</f>
        <v>0</v>
      </c>
      <c r="QH24" s="126">
        <f>'Тест ответы'!QF25*'Показатели'!$F$620*IF(QH$4="да",$C24,1)</f>
        <v>0</v>
      </c>
      <c r="QI24" s="126">
        <f>'Тест ответы'!QG25*'Показатели'!$F$620*IF(QI$4="да",$C24,1)</f>
        <v>0</v>
      </c>
      <c r="QJ24" s="138">
        <f>'Тест ответы'!QH25*'Показатели'!$F$620*IF(QJ$4="да",$C24,1)</f>
        <v>0</v>
      </c>
      <c r="QK24" s="122" t="str">
        <f>'Тест ответы'!QI25*#REF!*IF(QK$4="да",$C24,1)</f>
        <v>#REF!</v>
      </c>
      <c r="QL24" s="122">
        <f>'Тест ответы'!QJ25*'Показатели'!$F$628*IF(QL$4="да",$C24,1)</f>
        <v>0</v>
      </c>
      <c r="QM24" s="122">
        <f>'Тест ответы'!QK25*'Показатели'!$F$629*IF(QM$4="да",$C24,1)</f>
        <v>0</v>
      </c>
      <c r="QN24" s="122">
        <f>'Тест ответы'!QL25*'Показатели'!$F$631*IF(QN$4="да",$C24,1)</f>
        <v>0</v>
      </c>
      <c r="QO24" s="122" t="str">
        <f>'Тест ответы'!QM25*#REF!*IF(QO$4="да",$C24,1)</f>
        <v>#REF!</v>
      </c>
      <c r="QP24" s="136">
        <f>'Тест ответы'!QN25*'Показатели'!$F$632*IF(QP$4="да",$C24,1)</f>
        <v>0</v>
      </c>
      <c r="QQ24" s="126">
        <f>'Тест ответы'!QO25*'Показатели'!$F$635*IF(QQ$4="да",$C24,1)</f>
        <v>0</v>
      </c>
      <c r="QR24" s="126">
        <f>'Тест ответы'!QP25*'Показатели'!$F$636*IF(QR$4="да",$C24,1)</f>
        <v>0</v>
      </c>
      <c r="QS24" s="126">
        <f>'Тест ответы'!QQ25*'Показатели'!$F$638*IF(QS$4="да",$C24,1)</f>
        <v>0</v>
      </c>
      <c r="QT24" s="126">
        <f>'Тест ответы'!QR25*'Показатели'!$F$639*IF(QT$4="да",$C24,1)</f>
        <v>0</v>
      </c>
      <c r="QU24" s="126">
        <f>'Тест ответы'!QS25*'Показатели'!$F$640*IF(QU$4="да",$C24,1)</f>
        <v>0</v>
      </c>
      <c r="QV24" s="126">
        <f>'Тест ответы'!QT25*'Показатели'!$F$641*IF(QV$4="да",$C24,1)</f>
        <v>0</v>
      </c>
      <c r="QW24" s="126">
        <f>'Тест ответы'!QU25*'Показатели'!$F$642*IF(QW$4="да",$C24,1)</f>
        <v>0</v>
      </c>
      <c r="QX24" s="135">
        <f>'Тест ответы'!QV25*'Показатели'!$F$643*IF(QX$4="да",$C24,1)</f>
        <v>0</v>
      </c>
      <c r="QY24" s="122"/>
      <c r="QZ24" s="122"/>
      <c r="RA24" s="122"/>
      <c r="RB24" s="122"/>
      <c r="RC24" s="122"/>
      <c r="RD24" s="122"/>
      <c r="RE24" s="122"/>
      <c r="RF24" s="122"/>
      <c r="RG24" s="122"/>
    </row>
    <row r="25">
      <c r="A25" s="117">
        <v>21.0</v>
      </c>
      <c r="B25" s="118" t="str">
        <f>'Тест ответы'!B26</f>
        <v>Кабардино-Балкарская Республика</v>
      </c>
      <c r="C25" s="119">
        <v>1.0</v>
      </c>
      <c r="D25" s="120" t="str">
        <f t="shared" si="9"/>
        <v>#REF!</v>
      </c>
      <c r="E25" s="121">
        <f>'Тест ответы'!C26*'Показатели'!$F$3*IF(E$4="да",$C25,1)</f>
        <v>0</v>
      </c>
      <c r="F25" s="121">
        <f>'Тест ответы'!D26*'Показатели'!$F$4*IF(F$4="да",$C25,1)</f>
        <v>0</v>
      </c>
      <c r="G25" s="121">
        <f>'Тест ответы'!E26*'Показатели'!$F$5*IF($G$4="да",C25,1)</f>
        <v>0</v>
      </c>
      <c r="H25" s="121">
        <f>'Тест ответы'!F26*'Показатели'!$F$6*IF($H$4="да",C25,1)</f>
        <v>0</v>
      </c>
      <c r="I25" s="121">
        <f>'Тест ответы'!G26*'Показатели'!$F$7*IF(I$4="да",D25,1)</f>
        <v>0</v>
      </c>
      <c r="J25" s="121">
        <f>'Тест ответы'!H26*'Показатели'!$F$8*IF($J$4="да",C25,1)</f>
        <v>0</v>
      </c>
      <c r="K25" s="121">
        <f>'Тест ответы'!I26*'Показатели'!F$9*IF(K$4="да",D25,1)</f>
        <v>0</v>
      </c>
      <c r="L25" s="121">
        <f>'Тест ответы'!J26*'Показатели'!$F$10*IF(L$4="да",$C25,1)</f>
        <v>0</v>
      </c>
      <c r="M25" s="121">
        <f>'Тест ответы'!K26*'Показатели'!$F$11*IF(M$4="да",$C25,1)</f>
        <v>0</v>
      </c>
      <c r="N25" s="122">
        <f>'Тест ответы'!L26*'Показатели'!$F$12*IF(N$4="да",$C25,1)</f>
        <v>0</v>
      </c>
      <c r="O25" s="123">
        <f>'Тест ответы'!M26*'Показатели'!$F$14*IF(O$4="да",$C25,1)</f>
        <v>0</v>
      </c>
      <c r="P25" s="124">
        <f>'Тест ответы'!N26*'Показатели'!$F$15*IF(P$4="да",$C25,1)</f>
        <v>0.04</v>
      </c>
      <c r="Q25" s="124">
        <f>'Тест ответы'!O26*'Показатели'!$F$17*IF(Q$4="да",$C25,1)</f>
        <v>0</v>
      </c>
      <c r="R25" s="124">
        <f>'Тест ответы'!P26*'Показатели'!$F$18*IF(R$4="да",$C25,1)</f>
        <v>0</v>
      </c>
      <c r="S25" s="123">
        <f>'Тест ответы'!Q26*'Показатели'!$F$20*IF(S$4="да",$C25,1)</f>
        <v>0</v>
      </c>
      <c r="T25" s="121">
        <f>'Тест ответы'!R26*'Показатели'!$F$21*C25</f>
        <v>0</v>
      </c>
      <c r="U25" s="121">
        <f>'Тест ответы'!S26*'Показатели'!$F$24*IF(U$4="да",$C25,1)</f>
        <v>0</v>
      </c>
      <c r="V25" s="121">
        <f>'Тест ответы'!T26*'Показатели'!$F$25*IF(V$4="да",$C25,1)</f>
        <v>0</v>
      </c>
      <c r="W25" s="121">
        <f>'Тест ответы'!U26*'Показатели'!$F$26*IF(W$4="да",$C25,1)</f>
        <v>0</v>
      </c>
      <c r="X25" s="121">
        <f>'Тест ответы'!V26*'Показатели'!$F$28*IF(X$4="да",$C25,1)</f>
        <v>0</v>
      </c>
      <c r="Y25" s="121">
        <f>'Тест ответы'!W26*'Показатели'!$F$29*IF(Y$4="да",$C25,1)</f>
        <v>0</v>
      </c>
      <c r="Z25" s="125">
        <f>'Тест ответы'!X26*'Показатели'!$F$33*IF(Z$4="да",$C25,1)</f>
        <v>0</v>
      </c>
      <c r="AA25" s="126">
        <f>'Тест ответы'!Y26*'Показатели'!$F$34*IF(AA$4="да",$C25,1)</f>
        <v>0</v>
      </c>
      <c r="AB25" s="126">
        <f>'Тест ответы'!Z26*'Показатели'!$F$35*IF(AB$4="да",$C25,1)</f>
        <v>0</v>
      </c>
      <c r="AC25" s="126">
        <f>'Тест ответы'!AA26*'Показатели'!$F$36*IF(AC$4="да",$C25,1)</f>
        <v>0</v>
      </c>
      <c r="AD25" s="126">
        <f>'Тест ответы'!AB26*'Показатели'!$F$37*IF(AD$4="да",$C25,1)</f>
        <v>0</v>
      </c>
      <c r="AE25" s="126">
        <f>'Тест ответы'!AC26*'Показатели'!$F$38*IF(AE$4="да",$C25,1)</f>
        <v>0</v>
      </c>
      <c r="AF25" s="126">
        <f>'Тест ответы'!AD26*'Показатели'!$F$39*IF(AF$4="да",$C25,1)</f>
        <v>0</v>
      </c>
      <c r="AG25" s="126">
        <f>'Тест ответы'!AE26*'Показатели'!$F$40*IF(AG$4="да",$C25,1)</f>
        <v>0</v>
      </c>
      <c r="AH25" s="126">
        <f>'Тест ответы'!AF26*'Показатели'!$F$41*IF(AH$4="да",$C25,1)</f>
        <v>0</v>
      </c>
      <c r="AI25" s="127">
        <f>'Тест ответы'!AG26*'Показатели'!$F$43*IF(AI$4="да",$C25,1)</f>
        <v>0</v>
      </c>
      <c r="AJ25" s="126">
        <f>'Тест ответы'!AH26*'Показатели'!$F$44*IF(AJ$4="да",$C25,1)</f>
        <v>0</v>
      </c>
      <c r="AK25" s="126">
        <f>'Тест ответы'!AI26*'Показатели'!$F$45*IF(AK$4="да",$C25,1)</f>
        <v>0</v>
      </c>
      <c r="AL25" s="126">
        <f>'Тест ответы'!AJ26*'Показатели'!$F$46*IF(AL$4="да",$C25,1)</f>
        <v>0</v>
      </c>
      <c r="AM25" s="126">
        <f>'Тест ответы'!AK26*'Показатели'!$F$47*IF(AM$4="да",$C25,1)</f>
        <v>0</v>
      </c>
      <c r="AN25" s="126">
        <f>'Тест ответы'!AL26*'Показатели'!$F$48*IF(AN$4="да",$C25,1)</f>
        <v>0</v>
      </c>
      <c r="AO25" s="126">
        <f>'Тест ответы'!AM26*'Показатели'!$F$49*IF(AO$4="да",$C25,1)</f>
        <v>0</v>
      </c>
      <c r="AP25" s="126">
        <f>'Тест ответы'!AN26*'Показатели'!$F$50*IF(AP$4="да",$C25,1)</f>
        <v>0</v>
      </c>
      <c r="AQ25" s="126">
        <f>'Тест ответы'!AO26*'Показатели'!$F$51*IF(AQ$4="да",$C25,1)</f>
        <v>0</v>
      </c>
      <c r="AR25" s="123">
        <f>'Тест ответы'!AP26*'Показатели'!$F$53*IF($AR$4="да",$C25,1)</f>
        <v>0</v>
      </c>
      <c r="AS25" s="128">
        <f>'Тест ответы'!AQ26*'Показатели'!$F$54*IF($AS$4="да",$C25,1)</f>
        <v>0</v>
      </c>
      <c r="AT25" s="127">
        <f>'Тест ответы'!AR26*'Показатели'!$F$56*IF(AT$4="да",$C25,1)</f>
        <v>0</v>
      </c>
      <c r="AU25" s="126">
        <f>'Тест ответы'!AS26*'Показатели'!$F$57*IF(AU$4="да",$C25,1)</f>
        <v>0</v>
      </c>
      <c r="AV25" s="126">
        <f>'Тест ответы'!AT26*'Показатели'!$F$58*IF(AV$4="да",$C25,1)</f>
        <v>0</v>
      </c>
      <c r="AW25" s="126">
        <f>'Тест ответы'!AU26*'Показатели'!$F$59*IF(AW$4="да",$C25,1)</f>
        <v>0</v>
      </c>
      <c r="AX25" s="126">
        <f>'Тест ответы'!AV26*'Показатели'!$F$60*IF(AX$4="да",$C25,1)</f>
        <v>0</v>
      </c>
      <c r="AY25" s="126">
        <f>'Тест ответы'!AW26*'Показатели'!$F$61*IF(AY$4="да",$C25,1)</f>
        <v>0</v>
      </c>
      <c r="AZ25" s="129">
        <f>'Тест ответы'!AX26*'Показатели'!$F$64*IF($AZ$4="да",$C25,1)</f>
        <v>0</v>
      </c>
      <c r="BA25" s="121">
        <f>'Тест ответы'!AY26*'Показатели'!$F$65*IF($BA$4="да",$C25,1)</f>
        <v>0</v>
      </c>
      <c r="BB25" s="121">
        <f>'Тест ответы'!AZ26*'Показатели'!$F$66*IF($BA$4="да",$C25,1)</f>
        <v>0</v>
      </c>
      <c r="BC25" s="121">
        <f>'Тест ответы'!BA26*'Показатели'!$F$67*IF($BC$4="да",$C25,1)</f>
        <v>0</v>
      </c>
      <c r="BD25" s="121">
        <f>'Тест ответы'!BB26*'Показатели'!$F$68*IF($BD$4="да",$C25,1)</f>
        <v>0</v>
      </c>
      <c r="BE25" s="121">
        <f>'Тест ответы'!BC26*'Показатели'!$F$69*IF($BE$4="да",$C25,1)</f>
        <v>0</v>
      </c>
      <c r="BF25" s="121">
        <f>'Тест ответы'!BD26*'Показатели'!$F$70*IF($BF$4="да",$C25,1)</f>
        <v>0</v>
      </c>
      <c r="BG25" s="121">
        <f>'Тест ответы'!BE26*'Показатели'!$F$71*IF($BG$4="да",$C25,1)</f>
        <v>0</v>
      </c>
      <c r="BH25" s="128">
        <f>'Тест ответы'!BF26*'Показатели'!$F$72*IF($BH$4="да",$C25,1)</f>
        <v>0</v>
      </c>
      <c r="BI25" s="121">
        <f>'Тест ответы'!BG26*'Показатели'!$F$75*IF($BI$4="да",$C25,1)</f>
        <v>0</v>
      </c>
      <c r="BJ25" s="121">
        <f>'Тест ответы'!BH26*'Показатели'!$F$76*IF($BJ$4="да",$C25,1)</f>
        <v>0</v>
      </c>
      <c r="BK25" s="121">
        <f>'Тест ответы'!BI26*'Показатели'!$F$77*IF($BK$4="да",$C25,1)</f>
        <v>0</v>
      </c>
      <c r="BL25" s="121">
        <f>'Тест ответы'!BJ26*'Показатели'!$F$78*IF($BL$4="да",$C25,1)</f>
        <v>0</v>
      </c>
      <c r="BM25" s="121">
        <f>'Тест ответы'!BK26*'Показатели'!$F$79*IF($BM$4="да",$C25,1)</f>
        <v>0</v>
      </c>
      <c r="BN25" s="121">
        <f>'Тест ответы'!BL26*'Показатели'!$F$80*IF($BN$4="да",$C25,1)</f>
        <v>0</v>
      </c>
      <c r="BO25" s="128">
        <f>'Тест ответы'!BM26*'Показатели'!$F$81*IF($BO$4="да",$C25,1)</f>
        <v>0</v>
      </c>
      <c r="BP25" s="121">
        <f>'Тест ответы'!BN26*'Показатели'!$F$86*IF(BP$4="да",$C25,1)</f>
        <v>0</v>
      </c>
      <c r="BQ25" s="121">
        <f>'Тест ответы'!BO26*'Показатели'!$F$87*IF(BQ$4="да",$C25,1)</f>
        <v>0</v>
      </c>
      <c r="BR25" s="121">
        <f>'Тест ответы'!BP26*'Показатели'!$F$88*IF(BR$4="да",$C25,1)</f>
        <v>0</v>
      </c>
      <c r="BS25" s="121">
        <f>'Тест ответы'!BQ26*'Показатели'!$F$89*IF($BS$4="да",$C25,1)</f>
        <v>0</v>
      </c>
      <c r="BT25" s="121">
        <f>'Тест ответы'!BR26*'Показатели'!$F$90*IF($BT$4="да",$C25,1)</f>
        <v>0</v>
      </c>
      <c r="BU25" s="121">
        <f>'Тест ответы'!BS26*'Показатели'!$F$91*IF($BU$4="да",$C25,1)</f>
        <v>0</v>
      </c>
      <c r="BV25" s="121">
        <f>'Тест ответы'!BT26*'Показатели'!$F$92*IF($BV$4="да",$C25,1)</f>
        <v>0</v>
      </c>
      <c r="BW25" s="121">
        <f>'Тест ответы'!BU26*'Показатели'!$F$93*IF($BW$4="да",$C25,1)</f>
        <v>0</v>
      </c>
      <c r="BX25" s="121">
        <f>'Тест ответы'!BV26*'Показатели'!$F$94*IF($BX$4="да",$C25,1)</f>
        <v>0</v>
      </c>
      <c r="BY25" s="121">
        <f>'Тест ответы'!BW26*'Показатели'!$F$95*IF($BY$4="да",$C25,1)</f>
        <v>0</v>
      </c>
      <c r="BZ25" s="121">
        <f>'Тест ответы'!BX26*'Показатели'!$F$96*IF($BZ$4="да",$C25,1)</f>
        <v>0</v>
      </c>
      <c r="CA25" s="121">
        <f>'Тест ответы'!BY26*'Показатели'!$F$97*IF($CA$4="да",$C25,1)</f>
        <v>0</v>
      </c>
      <c r="CB25" s="121">
        <f>'Тест ответы'!BZ26*'Показатели'!$F$99*IF($CB$4="да",$C25,1)</f>
        <v>0</v>
      </c>
      <c r="CC25" s="121">
        <f>'Тест ответы'!CA26*'Показатели'!$F$100*IF($CC$4="да",$C25,1)</f>
        <v>0</v>
      </c>
      <c r="CD25" s="121">
        <f>'Тест ответы'!CB26*'Показатели'!$F$101*IF($CD$4="да",$C25,1)</f>
        <v>0</v>
      </c>
      <c r="CE25" s="121">
        <f>'Тест ответы'!CC26*'Показатели'!$F$102*IF($CE$4="да",$C25,1)</f>
        <v>0</v>
      </c>
      <c r="CF25" s="121">
        <f>'Тест ответы'!CD26*'Показатели'!$F$103*IF($CF$4="да",$C25,1)</f>
        <v>0</v>
      </c>
      <c r="CG25" s="121">
        <f>'Тест ответы'!CE26*'Показатели'!$F$104*IF($CG$4="да",$C25,1)</f>
        <v>0</v>
      </c>
      <c r="CH25" s="121">
        <f>'Тест ответы'!CF26*'Показатели'!$F$105*IF($CH$4="да",$C25,1)</f>
        <v>0</v>
      </c>
      <c r="CI25" s="121">
        <f>'Тест ответы'!CG26*'Показатели'!$F$106*IF($CI$4="да",$C25,1)</f>
        <v>0</v>
      </c>
      <c r="CJ25" s="121">
        <f>'Тест ответы'!CH26*'Показатели'!$F$107*IF($CJ$4="да",$C25,1)</f>
        <v>0</v>
      </c>
      <c r="CK25" s="121">
        <f>'Тест ответы'!CI26*'Показатели'!$F$108*IF($CK$4="да",$C25,1)</f>
        <v>0</v>
      </c>
      <c r="CL25" s="121">
        <f>'Тест ответы'!CJ26*'Показатели'!$F$109*IF($CL$4="да",$C25,1)</f>
        <v>0</v>
      </c>
      <c r="CM25" s="121">
        <f>'Тест ответы'!CK26*'Показатели'!$F$110*IF($CM$4="да",$C25,1)</f>
        <v>0</v>
      </c>
      <c r="CN25" s="121">
        <f>'Тест ответы'!CL26*'Показатели'!$F$111*IF($CN$4="да",$C25,1)</f>
        <v>0</v>
      </c>
      <c r="CO25" s="121">
        <f>'Тест ответы'!CM26*'Показатели'!$F$112*IF($CO$4="да",$C25,1)</f>
        <v>0</v>
      </c>
      <c r="CP25" s="128">
        <f>'Тест ответы'!CN26*'Показатели'!$F$113*IF($CP$4="да",$C25,1)</f>
        <v>0</v>
      </c>
      <c r="CQ25" s="121">
        <f>'Тест ответы'!CO26*'Показатели'!$F$118*IF(CQ$4="да",$C25,1)</f>
        <v>0</v>
      </c>
      <c r="CR25" s="121">
        <f>'Тест ответы'!CP26*'Показатели'!$F$119*IF(CR$4="да",$C25,1)</f>
        <v>0</v>
      </c>
      <c r="CS25" s="121">
        <f>'Тест ответы'!CQ26*'Показатели'!$F$120*IF(CS$4="да",$C25,1)</f>
        <v>0</v>
      </c>
      <c r="CT25" s="121">
        <f>'Тест ответы'!CR26*'Показатели'!$F$121*IF($CT$4="да",$C25,1)</f>
        <v>0</v>
      </c>
      <c r="CU25" s="121">
        <f>'Тест ответы'!CS26*'Показатели'!$F$122*IF($CU$4="да",$C25,1)</f>
        <v>0</v>
      </c>
      <c r="CV25" s="121">
        <f>'Тест ответы'!CT26*'Показатели'!$F$123*IF($CV$4="да",$C25,1)</f>
        <v>0</v>
      </c>
      <c r="CW25" s="121">
        <f>'Тест ответы'!CU26*'Показатели'!$F$124*IF($CW$4="да",$C25,1)</f>
        <v>0</v>
      </c>
      <c r="CX25" s="121">
        <f>'Тест ответы'!CV26*'Показатели'!$F$125*IF($CX$4="да",$C25,1)</f>
        <v>0</v>
      </c>
      <c r="CY25" s="121">
        <f>'Тест ответы'!CW26*'Показатели'!$F$126*IF($CY$4="да",$C25,1)</f>
        <v>0</v>
      </c>
      <c r="CZ25" s="121">
        <f>'Тест ответы'!CX26*'Показатели'!$F$127*IF($CZ$4="да",$C25,1)</f>
        <v>0</v>
      </c>
      <c r="DA25" s="121">
        <f>'Тест ответы'!CY26*'Показатели'!$F$128*IF($DA$4="да",$C25,1)</f>
        <v>0</v>
      </c>
      <c r="DB25" s="121">
        <f>'Тест ответы'!CZ26*'Показатели'!$F$129*IF($DB$4="да",$C25,1)</f>
        <v>0</v>
      </c>
      <c r="DC25" s="121">
        <f>'Тест ответы'!DA26*'Показатели'!$F$131*IF($DC$4="да",$C25,1)</f>
        <v>0</v>
      </c>
      <c r="DD25" s="121">
        <f>'Тест ответы'!DB26*'Показатели'!$F$132*IF($DD$4="да",$C25,1)</f>
        <v>0</v>
      </c>
      <c r="DE25" s="121">
        <f>'Тест ответы'!DC26*'Показатели'!$F$133*IF($DE$4="да",$C25,1)</f>
        <v>0</v>
      </c>
      <c r="DF25" s="121">
        <f>'Тест ответы'!DD26*'Показатели'!$F$134*IF($DF$4="да",$C25,1)</f>
        <v>0</v>
      </c>
      <c r="DG25" s="121">
        <f>'Тест ответы'!DE26*'Показатели'!$F$135*IF($DG$4="да",$C25,1)</f>
        <v>0</v>
      </c>
      <c r="DH25" s="121">
        <f>'Тест ответы'!DF26*'Показатели'!$F$136*IF($DH24="да",$C25,1)</f>
        <v>0</v>
      </c>
      <c r="DI25" s="121">
        <f>'Тест ответы'!DG26*'Показатели'!$F$137*IF($DI$4="да",$C25,1)</f>
        <v>0</v>
      </c>
      <c r="DJ25" s="121">
        <f>'Тест ответы'!DH26*'Показатели'!$F$138*IF($DJ$4="да",$C25,1)</f>
        <v>0</v>
      </c>
      <c r="DK25" s="122">
        <f>'Тест ответы'!DH26*'Показатели'!$F$139*IF($DK$4="да",$C25,1)</f>
        <v>0</v>
      </c>
      <c r="DL25" s="130" t="str">
        <f>'Тест ответы'!DJ26*#REF!*IF($DL$4="да",$C25,1)</f>
        <v>#REF!</v>
      </c>
      <c r="DM25" s="122" t="str">
        <f>'Тест ответы'!DK26*#REF!*IF(DM$4="да",$C25,1)</f>
        <v>#REF!</v>
      </c>
      <c r="DN25" s="122" t="str">
        <f>'Тест ответы'!DL26*#REF!*IF(DN$4="да",$C25,1)</f>
        <v>#REF!</v>
      </c>
      <c r="DO25" s="131" t="str">
        <f>'Тест ответы'!DM26*#REF!*IF($DO$4="да",$C25,1)</f>
        <v>#REF!</v>
      </c>
      <c r="DP25" s="122">
        <f>'Тест ответы'!DN26*'Показатели'!$F$141*IF($DP$4="да",$C25,1)</f>
        <v>0</v>
      </c>
      <c r="DQ25" s="122">
        <f>'Тест ответы'!DO26*'Показатели'!$F$142*IF(DQ$4="да",$C25,1)</f>
        <v>0</v>
      </c>
      <c r="DR25" s="132">
        <f>'Тест ответы'!DP26*'Показатели'!$F$144*$C25</f>
        <v>0</v>
      </c>
      <c r="DS25" s="122">
        <f>'Тест ответы'!DQ26*'Показатели'!$F$151*$C25</f>
        <v>0</v>
      </c>
      <c r="DT25" s="122">
        <f>'Тест ответы'!DR26*'Показатели'!$F$154*$C25</f>
        <v>0</v>
      </c>
      <c r="DU25" s="122">
        <f>'Тест ответы'!DS26*'Показатели'!$F$157*$C25</f>
        <v>0</v>
      </c>
      <c r="DV25" s="122">
        <f>'Тест ответы'!DT26*'Показатели'!$F$163*$C25</f>
        <v>0</v>
      </c>
      <c r="DW25" s="122">
        <f>'Тест ответы'!DU26*'Показатели'!$F$166*$C25</f>
        <v>0</v>
      </c>
      <c r="DX25" s="133">
        <f>'Тест ответы'!DV26*'Показатели'!$F$169*$C25</f>
        <v>0</v>
      </c>
      <c r="DY25" s="126">
        <f>'Тест ответы'!DW26*'Показатели'!$F$171*IF($DY$4="да",$C25,1)</f>
        <v>0</v>
      </c>
      <c r="DZ25" s="126">
        <f>'Тест ответы'!DX26*'Показатели'!$F$172*IF($DZ$4="да",$C25,1)</f>
        <v>0</v>
      </c>
      <c r="EA25" s="126">
        <f>'Тест ответы'!DY26*'Показатели'!$F$173*IF($EA$4="да",$C25,1)</f>
        <v>0</v>
      </c>
      <c r="EB25" s="126">
        <f>'Тест ответы'!DZ26*'Показатели'!$F$174*IF($EB$4="да",$C25,1)</f>
        <v>0</v>
      </c>
      <c r="EC25" s="126">
        <f>'Тест ответы'!EA26*'Показатели'!$F$175*IF($EC$4="да",$C25,1)</f>
        <v>0</v>
      </c>
      <c r="ED25" s="126">
        <f>'Тест ответы'!EB26*'Показатели'!$F$176*IF($ED$4="да",$C25,1)</f>
        <v>0</v>
      </c>
      <c r="EE25" s="126">
        <f>'Тест ответы'!EC26*'Показатели'!$F$177*IF($EE$4="да",$C25,1)</f>
        <v>0</v>
      </c>
      <c r="EF25" s="126">
        <f>'Тест ответы'!ED26*'Показатели'!$F$178*IF($EF$4="да",$C25,1)</f>
        <v>0</v>
      </c>
      <c r="EG25" s="126">
        <f>'Тест ответы'!EE26*'Показатели'!$F$179*IF($EG$4="да",$C25,1)</f>
        <v>0</v>
      </c>
      <c r="EH25" s="126">
        <f>'Тест ответы'!EF26*'Показатели'!$F$180*IF($EH$4="да",$C25,1)</f>
        <v>0</v>
      </c>
      <c r="EI25" s="126">
        <f>'Тест ответы'!EG26*'Показатели'!$F$181*IF($EI$4="да",$C25,1)</f>
        <v>0</v>
      </c>
      <c r="EJ25" s="126">
        <f>'Тест ответы'!EH26*'Показатели'!$F$182*IF($EJ$4="да",$C25,1)</f>
        <v>0</v>
      </c>
      <c r="EK25" s="126">
        <f>'Тест ответы'!EI26*'Показатели'!$F$183*IF($EK$4="да",$C25,1)</f>
        <v>0</v>
      </c>
      <c r="EL25" s="126">
        <f>'Тест ответы'!EJ26*'Показатели'!$F$184*IF($EL$4="да",$C25,1)</f>
        <v>0</v>
      </c>
      <c r="EM25" s="126">
        <f>'Тест ответы'!EK26*'Показатели'!$F$185*IF($EM$4="да",$C25,1)</f>
        <v>0</v>
      </c>
      <c r="EN25" s="126">
        <f>'Тест ответы'!EL26*'Показатели'!$F$186*IF($EN$4="да",$C25,1)</f>
        <v>0</v>
      </c>
      <c r="EO25" s="126">
        <f>'Тест ответы'!EM26*'Показатели'!$F$187*IF($EO$4="да",$C25,1)</f>
        <v>0</v>
      </c>
      <c r="EP25" s="126">
        <f>'Тест ответы'!EN26*'Показатели'!$F$188*IF($EP$4="да",$C25,1)</f>
        <v>0</v>
      </c>
      <c r="EQ25" s="126">
        <f>'Тест ответы'!EO26*'Показатели'!$F$189*IF($EQ$4="да",$C25,1)</f>
        <v>0</v>
      </c>
      <c r="ER25" s="126">
        <f>'Тест ответы'!EP26*'Показатели'!$F$190*IF($ER$4="да",$C25,1)</f>
        <v>0</v>
      </c>
      <c r="ES25" s="134">
        <f>'Тест ответы'!EQ26*'Показатели'!$F$191*IF($ES$4="да",$C25,1)</f>
        <v>0</v>
      </c>
      <c r="ET25" s="126">
        <f>'Тест ответы'!ER26*'Показатели'!$F$193*IF($ET$4="да",$C25,1)</f>
        <v>0</v>
      </c>
      <c r="EU25" s="126">
        <f>'Тест ответы'!ES26*'Показатели'!$F$194*IF($EU$4="да",$C25,1)</f>
        <v>0</v>
      </c>
      <c r="EV25" s="126">
        <f>'Тест ответы'!ET26*'Показатели'!$F$195*IF($EV$4="да",$C25,1)</f>
        <v>0</v>
      </c>
      <c r="EW25" s="126">
        <f>'Тест ответы'!EU26*'Показатели'!$F$196*IF($EW$4="да",$C25,1)</f>
        <v>0</v>
      </c>
      <c r="EX25" s="126">
        <f>'Тест ответы'!EV26*'Показатели'!$F$197*IF($EX$4="да",$C25,1)</f>
        <v>0</v>
      </c>
      <c r="EY25" s="126">
        <f>'Тест ответы'!EW26*'Показатели'!$F$198*IF($EY$4="да",$C25,1)</f>
        <v>0</v>
      </c>
      <c r="EZ25" s="126">
        <f>'Тест ответы'!EX26*'Показатели'!$F$199*IF($EZ$4="да",$C25,1)</f>
        <v>0</v>
      </c>
      <c r="FA25" s="126">
        <f>'Тест ответы'!EY26*'Показатели'!$F$200*IF($FA$4="да",$C25,1)</f>
        <v>0</v>
      </c>
      <c r="FB25" s="126">
        <f>'Тест ответы'!EZ26*'Показатели'!$F$201*IF($FB$4="да",$C25,1)</f>
        <v>0</v>
      </c>
      <c r="FC25" s="126">
        <f>'Тест ответы'!FA26*'Показатели'!$F$202*IF($FC$4="да",$C25,1)</f>
        <v>0</v>
      </c>
      <c r="FD25" s="126">
        <f>'Тест ответы'!FB26*'Показатели'!$F$203*IF($FD$4="да",$C25,1)</f>
        <v>0</v>
      </c>
      <c r="FE25" s="126">
        <f>'Тест ответы'!FC26*'Показатели'!$F$204*IF($FE$4="да",$C25,1)</f>
        <v>0</v>
      </c>
      <c r="FF25" s="126">
        <f>'Тест ответы'!FD26*'Показатели'!$F$205*IF($FF$4="да",$C25,1)</f>
        <v>0</v>
      </c>
      <c r="FG25" s="126">
        <f>'Тест ответы'!FE26*'Показатели'!$F$206*IF($FG$4="да",$C25,1)</f>
        <v>0</v>
      </c>
      <c r="FH25" s="126">
        <f>'Тест ответы'!FF26*'Показатели'!$F$207*IF($FH$4="да",$C25,1)</f>
        <v>0</v>
      </c>
      <c r="FI25" s="126">
        <f>'Тест ответы'!FG26*'Показатели'!$F$208*IF($FI$4="да",$C25,1)</f>
        <v>0</v>
      </c>
      <c r="FJ25" s="126">
        <f>'Тест ответы'!FH26*'Показатели'!$F$209*IF($FJ$4="да",$C25,1)</f>
        <v>0</v>
      </c>
      <c r="FK25" s="135">
        <f>'Тест ответы'!FI26*'Показатели'!$F$210*IF($FK$4="да",$C25,1)</f>
        <v>0</v>
      </c>
      <c r="FL25" s="122">
        <f>'Тест ответы'!FJ26*'Показатели'!$F$214*IF(FL$4="да",$C25,1)</f>
        <v>0</v>
      </c>
      <c r="FM25" s="122">
        <f>'Тест ответы'!FK26*'Показатели'!$F$215*IF(FM$4="да",$C25,1)</f>
        <v>0</v>
      </c>
      <c r="FN25" s="122">
        <f>'Тест ответы'!FL26*'Показатели'!$F$217*IF(FN$4="да",$C25,1)</f>
        <v>0</v>
      </c>
      <c r="FO25" s="122">
        <f>'Тест ответы'!FM26*'Показатели'!$F$218*IF(FO$4="да",$C25,1)</f>
        <v>0</v>
      </c>
      <c r="FP25" s="122">
        <f>'Тест ответы'!FN26*'Показатели'!$F$220*IF(FP$4="да",$C25,1)</f>
        <v>0</v>
      </c>
      <c r="FQ25" s="122">
        <f>'Тест ответы'!FO26*'Показатели'!$F$221*IF(FQ$4="да",$C25,1)</f>
        <v>0</v>
      </c>
      <c r="FR25" s="122">
        <f>'Тест ответы'!FP26*'Показатели'!$F$222*IF(FR$4="да",$C25,1)</f>
        <v>0</v>
      </c>
      <c r="FS25" s="122">
        <f>'Тест ответы'!FQ26*'Показатели'!$F$223*IF(FS$4="да",$C25,1)</f>
        <v>0</v>
      </c>
      <c r="FT25" s="122">
        <f>'Тест ответы'!FR26*'Показатели'!$F$224*IF(FT$4="да",$C25,1)</f>
        <v>0</v>
      </c>
      <c r="FU25" s="122">
        <f>'Тест ответы'!FS26*'Показатели'!$F$225*IF(FU$4="да",$C25,1)</f>
        <v>0</v>
      </c>
      <c r="FV25" s="122">
        <f>'Тест ответы'!FT26*'Показатели'!$F$227*IF(FV$4="да",$C25,1)</f>
        <v>0</v>
      </c>
      <c r="FW25" s="122">
        <f>'Тест ответы'!FU26*'Показатели'!$F$228*IF(FW$4="да",$C25,1)</f>
        <v>0</v>
      </c>
      <c r="FX25" s="122">
        <f>'Тест ответы'!FV26*'Показатели'!$F$229*IF(FX$4="да",$C25,1)</f>
        <v>0</v>
      </c>
      <c r="FY25" s="122">
        <f>'Тест ответы'!FW26*'Показатели'!$F$230*IF(FY$4="да",$C25,1)</f>
        <v>0</v>
      </c>
      <c r="FZ25" s="122">
        <f>'Тест ответы'!FX26*'Показатели'!$F$231*IF(FZ$4="да",$C25,1)</f>
        <v>0</v>
      </c>
      <c r="GA25" s="122">
        <f>'Тест ответы'!FY26*'Показатели'!$F$232*IF(GA$4="да",$C25,1)</f>
        <v>0</v>
      </c>
      <c r="GB25" s="122">
        <f>'Тест ответы'!FZ26*'Показатели'!$F$235*IF($GB$4="да",$C25,1)</f>
        <v>0</v>
      </c>
      <c r="GC25" s="122">
        <f>'Тест ответы'!GA26*'Показатели'!$F$236*IF($GC$4="да",$C25,1)</f>
        <v>0</v>
      </c>
      <c r="GD25" s="122">
        <f>'Тест ответы'!GB26*'Показатели'!$F$238*IF($GD$4="да",$C25,1)</f>
        <v>0</v>
      </c>
      <c r="GE25" s="122">
        <f>'Тест ответы'!GC26*'Показатели'!$F$239*IF($GE$4="да",$C25,1)</f>
        <v>0</v>
      </c>
      <c r="GF25" s="122">
        <f>'Тест ответы'!GD26*'Показатели'!$F$241*IF($GF$4="да",$C25,1)</f>
        <v>0</v>
      </c>
      <c r="GG25" s="122">
        <f>'Тест ответы'!GE26*'Показатели'!$F$242*IF($GG$4="да",$C25,1)</f>
        <v>0</v>
      </c>
      <c r="GH25" s="122">
        <f>'Тест ответы'!GF26*'Показатели'!$F$243*IF($GH$4="да",$C25,1)</f>
        <v>0</v>
      </c>
      <c r="GI25" s="122">
        <f>'Тест ответы'!GG26*'Показатели'!$F$244*IF($GI$4="да",$C25,1)</f>
        <v>0</v>
      </c>
      <c r="GJ25" s="122">
        <f>'Тест ответы'!GH26*'Показатели'!$F$245*IF($GJ$4="да",$C25,1)</f>
        <v>0</v>
      </c>
      <c r="GK25" s="122">
        <f>'Тест ответы'!GI26*'Показатели'!$F$246*IF($GK$4="да",$C25,1)</f>
        <v>0</v>
      </c>
      <c r="GL25" s="122">
        <f>'Тест ответы'!GJ26*'Показатели'!$F$248*IF($GL$4="да",$C25,1)</f>
        <v>0</v>
      </c>
      <c r="GM25" s="122">
        <f>'Тест ответы'!GK26*'Показатели'!$F$249*IF($GM$4="да",$C25,1)</f>
        <v>0</v>
      </c>
      <c r="GN25" s="122">
        <f>'Тест ответы'!GL26*'Показатели'!$F$250*IF($GN$4="да",$C25,1)</f>
        <v>0</v>
      </c>
      <c r="GO25" s="122">
        <f>'Тест ответы'!GM26*'Показатели'!$F$251*IF($GO$4="да",$C25,1)</f>
        <v>0</v>
      </c>
      <c r="GP25" s="122">
        <f>'Тест ответы'!GN26*'Показатели'!$F$252*IF($GP$4="да",$C25,1)</f>
        <v>0</v>
      </c>
      <c r="GQ25" s="122">
        <f>'Тест ответы'!GO26*'Показатели'!$F$253*IF($GQ$4="да",$C25,1)</f>
        <v>0</v>
      </c>
      <c r="GR25" s="132">
        <f>'Тест ответы'!GP26*'Показатели'!$F$256*IF($GR$4="да",$C25,1)</f>
        <v>0</v>
      </c>
      <c r="GS25" s="122">
        <f>'Тест ответы'!GQ26*'Показатели'!$F$257*IF($GS$4="да",$C25,1)</f>
        <v>0</v>
      </c>
      <c r="GT25" s="122">
        <f>'Тест ответы'!GR26*'Показатели'!$F$258*IF($GT$4="да",$C25,1)</f>
        <v>0</v>
      </c>
      <c r="GU25" s="122">
        <f>'Тест ответы'!GS26*'Показатели'!$F$260*IF($GU$4="да",$C25,1)</f>
        <v>0</v>
      </c>
      <c r="GV25" s="122">
        <f>'Тест ответы'!GT26*'Показатели'!$F$261*IF($GV$4="да",$C25,1)</f>
        <v>0</v>
      </c>
      <c r="GW25" s="122">
        <f>'Тест ответы'!GU26*'Показатели'!$F$262*IF($GW$4="да",$C25,1)</f>
        <v>0</v>
      </c>
      <c r="GX25" s="122">
        <f>'Тест ответы'!GV26*'Показатели'!$F$264*IF($GX$4="да",$C25,1)</f>
        <v>0</v>
      </c>
      <c r="GY25" s="122">
        <f>'Тест ответы'!GW26*'Показатели'!$F$265*IF($GY$4="да",$C25,1)</f>
        <v>0</v>
      </c>
      <c r="GZ25" s="122">
        <f>'Тест ответы'!GX26*'Показатели'!$F$266*IF($GZ$4="да",$C25,1)</f>
        <v>0</v>
      </c>
      <c r="HA25" s="122">
        <f>'Тест ответы'!GY26*'Показатели'!$F$267*IF($HA$4="да",$C25,1)</f>
        <v>0</v>
      </c>
      <c r="HB25" s="122">
        <f>'Тест ответы'!GZ26*'Показатели'!$F$269*IF($HB$4="да",$C25,1)</f>
        <v>0</v>
      </c>
      <c r="HC25" s="122">
        <f>'Тест ответы'!HA26*'Показатели'!$F$270*IF($HC$4="да",$C25,1)</f>
        <v>0</v>
      </c>
      <c r="HD25" s="122">
        <f>'Тест ответы'!HB26*'Показатели'!$F$271*IF($HD$4="да",$C25,1)</f>
        <v>0</v>
      </c>
      <c r="HE25" s="122">
        <f>'Тест ответы'!HC26*'Показатели'!$F$272*IF($HE$4="да",$C25,1)</f>
        <v>0</v>
      </c>
      <c r="HF25" s="122">
        <f>'Тест ответы'!HD26*'Показатели'!$F$274*IF($HF$4="да",$C25,1)</f>
        <v>0</v>
      </c>
      <c r="HG25" s="122">
        <f>'Тест ответы'!HE26*'Показатели'!$F$275*IF($HG$4="да",$C25,1)</f>
        <v>0</v>
      </c>
      <c r="HH25" s="122">
        <f>'Тест ответы'!HF26*'Показатели'!$F$276*IF($HH$4="да",$C25,1)</f>
        <v>0</v>
      </c>
      <c r="HI25" s="122">
        <f>'Тест ответы'!HG26*'Показатели'!$F$277*IF($HI$4="да",$C25,1)</f>
        <v>0</v>
      </c>
      <c r="HJ25" s="122">
        <f>'Тест ответы'!HH26*'Показатели'!$F$278*IF($HJ$4="да",$C25,1)</f>
        <v>0</v>
      </c>
      <c r="HK25" s="122">
        <f>'Тест ответы'!HI26*'Показатели'!$F$279*IF($HK$4="да",$C25,1)</f>
        <v>0</v>
      </c>
      <c r="HL25" s="122">
        <f>'Тест ответы'!HJ26*'Показатели'!$F$280*IF($HL$4="да",$C25,1)</f>
        <v>0</v>
      </c>
      <c r="HM25" s="122">
        <f>'Тест ответы'!HK26*'Показатели'!$F$281*IF($HM$4="да",$C25,1)</f>
        <v>0</v>
      </c>
      <c r="HN25" s="122">
        <f>'Тест ответы'!HL26*'Показатели'!$F$282*IF($HN$4="да",$C25,1)</f>
        <v>0</v>
      </c>
      <c r="HO25" s="122">
        <f>'Тест ответы'!HM26*'Показатели'!$F$284*IF($HO$4="да",$C25,1)</f>
        <v>0</v>
      </c>
      <c r="HP25" s="122">
        <f>'Тест ответы'!HN26*'Показатели'!$F$285*IF($HP$4="да",$C25,1)</f>
        <v>0</v>
      </c>
      <c r="HQ25" s="122">
        <f>'Тест ответы'!HO26*'Показатели'!$F$286*IF($HQ$4="да",$C25,1)</f>
        <v>0</v>
      </c>
      <c r="HR25" s="122">
        <f>'Тест ответы'!HP26*'Показатели'!$F$287*IF($HR$4="да",$C25,1)</f>
        <v>0</v>
      </c>
      <c r="HS25" s="122">
        <f>'Тест ответы'!HQ26*'Показатели'!$F$288*IF($HS$4="да",$C25,1)</f>
        <v>0</v>
      </c>
      <c r="HT25" s="122">
        <f>'Тест ответы'!HR26*'Показатели'!$F$289*IF(HT$4="да",$C25,1)</f>
        <v>0</v>
      </c>
      <c r="HU25" s="122">
        <f>'Тест ответы'!HS26*'Показатели'!$F$290*IF($HU$4="да",$C25,1)</f>
        <v>0</v>
      </c>
      <c r="HV25" s="122">
        <f>'Тест ответы'!HT26*'Показатели'!$F$291*IF($HV$4="да",$C25,1)</f>
        <v>0</v>
      </c>
      <c r="HW25" s="122">
        <f>'Тест ответы'!HU26*'Показатели'!$F$292*IF($HW$4="да",$C25,1)</f>
        <v>0</v>
      </c>
      <c r="HX25" s="122" t="str">
        <f>'Тест ответы'!HV26*#REF!*C25</f>
        <v>#REF!</v>
      </c>
      <c r="HY25" s="133" t="str">
        <f>'Тест ответы'!HW26*#REF!*C25</f>
        <v>#REF!</v>
      </c>
      <c r="HZ25" s="122">
        <f>'Тест ответы'!HX26*'Показатели'!$F$295*IF(HZ$4="да",$C25,1)</f>
        <v>0</v>
      </c>
      <c r="IA25" s="122">
        <f>'Тест ответы'!HY26*'Показатели'!$F$296*IF(IA$4="да",$C25,1)</f>
        <v>0</v>
      </c>
      <c r="IB25" s="122">
        <f>'Тест ответы'!HZ26*'Показатели'!$F$297*IF(IB$4="да",$C25,1)</f>
        <v>0</v>
      </c>
      <c r="IC25" s="122">
        <f>'Тест ответы'!IA26*'Показатели'!$F$299*IF(IC$4="да",$C25,1)</f>
        <v>0</v>
      </c>
      <c r="ID25" s="122">
        <f>'Тест ответы'!IB26*'Показатели'!$F$300*IF(ID$4="да",$C25,1)</f>
        <v>0</v>
      </c>
      <c r="IE25" s="122">
        <f>'Тест ответы'!IC26*'Показатели'!$F$301*IF(IE$4="да",$C25,1)</f>
        <v>0</v>
      </c>
      <c r="IF25" s="122">
        <f>'Тест ответы'!ID26*'Показатели'!$F$303*IF(IF$4="да",$C25,1)</f>
        <v>0</v>
      </c>
      <c r="IG25" s="122">
        <f>'Тест ответы'!IE26*'Показатели'!$F$304*IF(IG$4="да",$C25,1)</f>
        <v>0</v>
      </c>
      <c r="IH25" s="122">
        <f>'Тест ответы'!IF26*'Показатели'!$F$305*IF(IH$4="да",$C25,1)</f>
        <v>0</v>
      </c>
      <c r="II25" s="122">
        <f>'Тест ответы'!IG26*'Показатели'!$F$307*IF(II$4="да",$C25,1)</f>
        <v>0</v>
      </c>
      <c r="IJ25" s="122">
        <f>'Тест ответы'!IH26*'Показатели'!$F$308*IF(IJ$4="да",$C25,1)</f>
        <v>0</v>
      </c>
      <c r="IK25" s="122">
        <f>'Тест ответы'!II26*'Показатели'!$F$309*IF(IK$4="да",$C25,1)</f>
        <v>0</v>
      </c>
      <c r="IL25" s="122">
        <f>'Тест ответы'!IJ26*'Показатели'!$F$313*IF(IL$4="да",$C25,1)</f>
        <v>0</v>
      </c>
      <c r="IM25" s="122">
        <f>'Тест ответы'!IK26*'Показатели'!$F$314*IF(IM$4="да",$C25,1)</f>
        <v>0</v>
      </c>
      <c r="IN25" s="122">
        <f>'Тест ответы'!IL26*'Показатели'!$F$315*IF(IN$4="да",$C25,1)</f>
        <v>0</v>
      </c>
      <c r="IO25" s="122">
        <f>'Тест ответы'!IM26*'Показатели'!$F$316*IF(IO$4="да",$C25,1)</f>
        <v>0</v>
      </c>
      <c r="IP25" s="122">
        <f>'Тест ответы'!IN26*'Показатели'!$F$317*IF(IP$4="да",$C25,1)</f>
        <v>0</v>
      </c>
      <c r="IQ25" s="122">
        <f>'Тест ответы'!IO26*'Показатели'!$F$318*IF(IQ$4="да",$C25,1)</f>
        <v>0</v>
      </c>
      <c r="IR25" s="122">
        <f>'Тест ответы'!IP26*'Показатели'!$F$320*IF(IR$4="да",$C25,1)</f>
        <v>0</v>
      </c>
      <c r="IS25" s="122">
        <f>'Тест ответы'!IQ26*'Показатели'!$F$321*IF(IS$4="да",$C25,1)</f>
        <v>0</v>
      </c>
      <c r="IT25" s="122">
        <f>'Тест ответы'!IR26*'Показатели'!$F$322*IF(IT$4="да",$C25,1)</f>
        <v>0</v>
      </c>
      <c r="IU25" s="122">
        <f>'Тест ответы'!IS26*'Показатели'!$F$323*IF(IU$4="да",$C25,1)</f>
        <v>0</v>
      </c>
      <c r="IV25" s="122">
        <f>'Тест ответы'!IT26*'Показатели'!$F$324*IF(IV$4="да",$C25,1)</f>
        <v>0</v>
      </c>
      <c r="IW25" s="122">
        <f>'Тест ответы'!IU26*'Показатели'!$F$325*IF(IW$4="да",$C25,1)</f>
        <v>0</v>
      </c>
      <c r="IX25" s="122">
        <f>'Тест ответы'!IV26*'Показатели'!$F$327*IF(IX$4="да",$C25,1)</f>
        <v>0</v>
      </c>
      <c r="IY25" s="122">
        <f>'Тест ответы'!IW26*'Показатели'!$F$328*IF(IY$4="да",$C25,1)</f>
        <v>0</v>
      </c>
      <c r="IZ25" s="132">
        <f>'Тест ответы'!IX26*'Показатели'!$F$331*IF(IZ$4="да",$C25,1)</f>
        <v>0</v>
      </c>
      <c r="JA25" s="122">
        <f>'Тест ответы'!IY26*'Показатели'!$F$332*IF(JA$4="да",$C25,1)</f>
        <v>0</v>
      </c>
      <c r="JB25" s="122">
        <f>'Тест ответы'!IZ26*'Показатели'!$F$333*IF(JB$4="да",$C25,1)</f>
        <v>0</v>
      </c>
      <c r="JC25" s="122">
        <f>'Тест ответы'!JA26*'Показатели'!$F$334*IF(JC$4="да",$C25,1)</f>
        <v>0</v>
      </c>
      <c r="JD25" s="122">
        <f>'Тест ответы'!JB26*'Показатели'!$F$335*IF(JD$4="да",$C25,1)</f>
        <v>0</v>
      </c>
      <c r="JE25" s="122">
        <f>'Тест ответы'!JC26*'Показатели'!$F$336*IF(JE$4="да",$C25,1)</f>
        <v>0</v>
      </c>
      <c r="JF25" s="122">
        <f>'Тест ответы'!JD26*'Показатели'!$F$338*IF(JF$4="да",$C25,1)</f>
        <v>0</v>
      </c>
      <c r="JG25" s="122">
        <f>'Тест ответы'!JE26*'Показатели'!$F$339*IF(JG$4="да",$C25,1)</f>
        <v>0</v>
      </c>
      <c r="JH25" s="122">
        <f>'Тест ответы'!JF26*'Показатели'!$F$341*IF(JH$4="да",$C25,1)</f>
        <v>0</v>
      </c>
      <c r="JI25" s="122">
        <f>'Тест ответы'!JG26*'Показатели'!$F$342*IF(JI$4="да",$C25,1)</f>
        <v>0</v>
      </c>
      <c r="JJ25" s="122">
        <f>'Тест ответы'!JH26*'Показатели'!$F$343*IF(JJ$4="да",$C25,1)</f>
        <v>0</v>
      </c>
      <c r="JK25" s="122">
        <f>'Тест ответы'!JI26*'Показатели'!$F$344*IF(JK$4="да",$C25,1)</f>
        <v>0</v>
      </c>
      <c r="JL25" s="122">
        <f>'Тест ответы'!JJ26*'Показатели'!$F$345*IF(JL$4="да",$C25,1)</f>
        <v>0</v>
      </c>
      <c r="JM25" s="122">
        <f>'Тест ответы'!JK26*'Показатели'!$F$346*IF(JM$4="да",$C25,1)</f>
        <v>0</v>
      </c>
      <c r="JN25" s="122">
        <f>'Тест ответы'!JL26*'Показатели'!$F$347*IF(JN$4="да",$C25,1)</f>
        <v>0</v>
      </c>
      <c r="JO25" s="122">
        <f>'Тест ответы'!JM26*'Показатели'!$F$348*IF(JO$4="да",$C25,1)</f>
        <v>0</v>
      </c>
      <c r="JP25" s="122">
        <f>'Тест ответы'!JN26*'Показатели'!$F$349*IF(JP$4="да",$C25,1)</f>
        <v>0</v>
      </c>
      <c r="JQ25" s="122">
        <f>'Тест ответы'!JO26*'Показатели'!$F$350*IF(JQ$4="да",$C25,1)</f>
        <v>0</v>
      </c>
      <c r="JR25" s="122">
        <f>'Тест ответы'!JP26*'Показатели'!$F$351*IF(JR$4="да",$C25,1)</f>
        <v>0</v>
      </c>
      <c r="JS25" s="122">
        <f>'Тест ответы'!JQ26*'Показатели'!$F$352*IF(JS$4="да",$C25,1)</f>
        <v>0</v>
      </c>
      <c r="JT25" s="122">
        <f>'Тест ответы'!JR26*'Показатели'!$F$353*IF(JT$4="да",$C25,1)</f>
        <v>0</v>
      </c>
      <c r="JU25" s="122">
        <f>'Тест ответы'!JS26*'Показатели'!$F$354*IF(JU$4="да",$C25,1)</f>
        <v>0</v>
      </c>
      <c r="JV25" s="122">
        <f>'Тест ответы'!JT26*'Показатели'!$F$355*IF(JV$4="да",$C25,1)</f>
        <v>0</v>
      </c>
      <c r="JW25" s="122">
        <f>'Тест ответы'!JU26*'Показатели'!$F$356*IF(JW$4="да",$C25,1)</f>
        <v>0</v>
      </c>
      <c r="JX25" s="122">
        <f>'Тест ответы'!JV26*'Показатели'!$F$357*IF(JX$4="да",$C25,1)</f>
        <v>0</v>
      </c>
      <c r="JY25" s="122">
        <f>'Тест ответы'!JW26*'Показатели'!$F$358*IF(JY$4="да",$C25,1)</f>
        <v>0</v>
      </c>
      <c r="JZ25" s="122">
        <f>'Тест ответы'!JX26*'Показатели'!$F$360*IF(JZ$4="да",$C25,1)</f>
        <v>0</v>
      </c>
      <c r="KA25" s="122">
        <f>'Тест ответы'!JY26*'Показатели'!$F$361*IF(KA$4="да",$C25,1)</f>
        <v>0</v>
      </c>
      <c r="KB25" s="122">
        <f>'Тест ответы'!JZ26*'Показатели'!$F$362*IF(KB$4="да",$C25,1)</f>
        <v>0</v>
      </c>
      <c r="KC25" s="122">
        <f>'Тест ответы'!KA26*'Показатели'!$F$363*IF(KC$4="да",$C25,1)</f>
        <v>0</v>
      </c>
      <c r="KD25" s="122">
        <f>'Тест ответы'!KB26*'Показатели'!$F$364*IF(KD$4="да",$C25,1)</f>
        <v>0</v>
      </c>
      <c r="KE25" s="136">
        <f>'Тест ответы'!KC26*'Показатели'!$F$365*IF(KE$4="да",$C25,1)</f>
        <v>0</v>
      </c>
      <c r="KF25" s="122">
        <f>'Тест ответы'!KD26*'Показатели'!$F$380*IF(KF$4="да",A25,1)</f>
        <v>0</v>
      </c>
      <c r="KG25" s="122">
        <f>'Тест ответы'!KE26*'Показатели'!$F$383*IF(KG$4="да",B25,1)</f>
        <v>0</v>
      </c>
      <c r="KH25" s="133">
        <f>'Тест ответы'!KF26*'Показатели'!$F$385*IF(KH$4="да",C25,1)</f>
        <v>0</v>
      </c>
      <c r="KI25" s="122">
        <f>'Тест ответы'!KG26*'Показатели'!$F$387*IF($KI$4="да",C25,1)</f>
        <v>0</v>
      </c>
      <c r="KJ25" s="122">
        <f>'Тест ответы'!KH26*'Показатели'!$F$388*IF($KJ$4="да",C25,1)</f>
        <v>0</v>
      </c>
      <c r="KK25" s="122">
        <f>'Тест ответы'!KI26*'Показатели'!$F$389*IF($KK$4="да",C25,1)</f>
        <v>0</v>
      </c>
      <c r="KL25" s="132">
        <f>'Тест ответы'!KJ26*'Показатели'!$F$391*IF(KL$4="да",C25,1)</f>
        <v>0</v>
      </c>
      <c r="KM25" s="122">
        <f>'Тест ответы'!KK26*'Показатели'!$F$392*IF(KM$4="да",D25,1)</f>
        <v>0</v>
      </c>
      <c r="KN25" s="132">
        <f>'Тест ответы'!KL26*'Показатели'!$F$394*IF($KN$4="да",C25,1)</f>
        <v>0</v>
      </c>
      <c r="KO25" s="133">
        <f>'Тест ответы'!KM26*'Показатели'!$F$395*IF($KO$4="да",C25,1)</f>
        <v>0</v>
      </c>
      <c r="KP25" s="122">
        <f>'Тест ответы'!KN26*'Показатели'!$F$397*IF($KP$4="да",$C25,1)</f>
        <v>0</v>
      </c>
      <c r="KQ25" s="122">
        <f>'Тест ответы'!KO26*'Показатели'!$F$398*IF($KQ$4="да",$C25,1)</f>
        <v>0</v>
      </c>
      <c r="KR25" s="122">
        <f>'Тест ответы'!KP26*'Показатели'!$F$400*IF($KR$4="да",$C25,1)</f>
        <v>0</v>
      </c>
      <c r="KS25" s="133">
        <f>'Тест ответы'!KQ26*'Показатели'!$F$401*IF($KS$4="да",$C25,1)</f>
        <v>0</v>
      </c>
      <c r="KT25" s="122">
        <f>'Тест ответы'!KR26*'Показатели'!$F$403*IF($KT$4="да",$C25,1)</f>
        <v>0</v>
      </c>
      <c r="KU25" s="122">
        <f>'Тест ответы'!KS26*'Показатели'!$F$405*IF($KU$4="да",$C25,1)</f>
        <v>0</v>
      </c>
      <c r="KV25" s="130">
        <f>'Тест ответы'!KT26*'Показатели'!$F$408*IF($KV$4="да",$C25,1)</f>
        <v>0</v>
      </c>
      <c r="KW25" s="122">
        <f>'Тест ответы'!KU26*'Показатели'!$F$409*IF($KW$4="да",$C25,1)</f>
        <v>0</v>
      </c>
      <c r="KX25" s="122">
        <f>'Тест ответы'!KV26*'Показатели'!$F$410*IF($KX$4="да",$C25,1)</f>
        <v>0</v>
      </c>
      <c r="KY25" s="122">
        <f>'Тест ответы'!KW26*'Показатели'!$F$411*IF($KY$4="да",$C25,1)</f>
        <v>0</v>
      </c>
      <c r="KZ25" s="132">
        <f>'Тест ответы'!KX26*'Показатели'!$F$413*IF($KZ$4="да",$C25,1)</f>
        <v>0</v>
      </c>
      <c r="LA25" s="122">
        <f>'Тест ответы'!KY26*'Показатели'!$F$415*IF($LA$4="да",$C25,1)</f>
        <v>0</v>
      </c>
      <c r="LB25" s="122">
        <f>'Тест ответы'!KZ26*'Показатели'!$F$416*IF($LB$4="да",$C25,1)</f>
        <v>0</v>
      </c>
      <c r="LC25" s="122">
        <f>'Тест ответы'!LA26*'Показатели'!$F$417*IF($LC$4="да",$C25,1)</f>
        <v>0</v>
      </c>
      <c r="LD25" s="132">
        <f>'Тест ответы'!LB26*'Показатели'!$F$420*IF($LD$4="да",$C25,1)</f>
        <v>0</v>
      </c>
      <c r="LE25" s="122">
        <f>'Тест ответы'!LC26*'Показатели'!$F$422*IF($LE$4="да",$C25,1)</f>
        <v>0</v>
      </c>
      <c r="LF25" s="122">
        <f>'Тест ответы'!LD26*'Показатели'!$F$423*IF($LF$4="да",$C25,1)</f>
        <v>0</v>
      </c>
      <c r="LG25" s="133">
        <f>'Тест ответы'!LE26*'Показатели'!$F$424*IF($LG$4="да",$C25,1)</f>
        <v>0</v>
      </c>
      <c r="LH25" s="122">
        <f>'Тест ответы'!LF26*'Показатели'!$F$426*IF(LH$4="да",$C25,1)</f>
        <v>0</v>
      </c>
      <c r="LI25" s="122">
        <f>'Тест ответы'!LG26*'Показатели'!$F$427*IF($LI$4="да",$C25,1)</f>
        <v>0</v>
      </c>
      <c r="LJ25" s="122">
        <f>'Тест ответы'!LH26*'Показатели'!$F$428*IF($LJ$4="да",$C25,1)</f>
        <v>0</v>
      </c>
      <c r="LK25" s="122">
        <f>'Тест ответы'!LI26*'Показатели'!$F$429*IF($LK$4="да",$C25,1)</f>
        <v>0</v>
      </c>
      <c r="LL25" s="122">
        <f>'Тест ответы'!LJ26*'Показатели'!$F$430*IF($LI$4="да",$C25,1)</f>
        <v>0</v>
      </c>
      <c r="LM25" s="125">
        <f>'Тест ответы'!LK26*'Показатели'!$F$461*IF(LM$4="да",$C25,1)</f>
        <v>0</v>
      </c>
      <c r="LN25" s="126">
        <f>'Тест ответы'!LL26*'Показатели'!$F$462*IF(LN$4="да",$C25,1)</f>
        <v>0</v>
      </c>
      <c r="LO25" s="126">
        <f>'Тест ответы'!LM26*'Показатели'!$F$463*IF(LO$4="да",$C25,1)</f>
        <v>0</v>
      </c>
      <c r="LP25" s="126">
        <f>'Тест ответы'!LN26*'Показатели'!$F$464*IF(LP$4="да",$C25,1)</f>
        <v>0</v>
      </c>
      <c r="LQ25" s="126">
        <f>'Тест ответы'!LO26*'Показатели'!$F$466*IF(LQ$4="да",$C25,1)</f>
        <v>0</v>
      </c>
      <c r="LR25" s="126">
        <f>'Тест ответы'!LP26*'Показатели'!$F$467*IF(LR$4="да",$C25,1)</f>
        <v>0</v>
      </c>
      <c r="LS25" s="126">
        <f>'Тест ответы'!LQ26*'Показатели'!$F$468*IF(LS$4="да",$C25,1)</f>
        <v>0</v>
      </c>
      <c r="LT25" s="135">
        <f>'Тест ответы'!LR26*'Показатели'!$F$469*IF(LT$4="да",$C25,1)</f>
        <v>0</v>
      </c>
      <c r="LU25" s="122">
        <f>'Тест ответы'!LS26*'Показатели'!$F$472*IF($LU$4="да",$C25,1)</f>
        <v>0</v>
      </c>
      <c r="LV25" s="122">
        <f>'Тест ответы'!LT26*'Показатели'!$F$473*IF($LV$4="да",$C25,1)</f>
        <v>0</v>
      </c>
      <c r="LW25" s="122">
        <f>'Тест ответы'!LU26*'Показатели'!$F$474*IF($LW$4="да",$C25,1)</f>
        <v>0</v>
      </c>
      <c r="LX25" s="122">
        <f>'Тест ответы'!LV26*'Показатели'!$F$476*IF($LX$4="да",$C25,1)</f>
        <v>0</v>
      </c>
      <c r="LY25" s="122">
        <f>'Тест ответы'!LW26*'Показатели'!$F$477*IF($LY$4="да",$C25,1)</f>
        <v>0</v>
      </c>
      <c r="LZ25" s="122">
        <f>'Тест ответы'!LX26*'Показатели'!$F$478*IF(LZ$4="да",$C25,1)</f>
        <v>0</v>
      </c>
      <c r="MA25" s="122">
        <f>'Тест ответы'!LY26*'Показатели'!$F$479*IF($MA$4="да",$C25,1)</f>
        <v>0</v>
      </c>
      <c r="MB25" s="122">
        <f>'Тест ответы'!LZ26*'Показатели'!$F$480*IF($MB$4="да",$C25,1)</f>
        <v>0</v>
      </c>
      <c r="MC25" s="122">
        <f>'Тест ответы'!MA26*'Показатели'!$F$481*IF($MC$4="да",$C25,1)</f>
        <v>0</v>
      </c>
      <c r="MD25" s="122">
        <f>'Тест ответы'!MB26*'Показатели'!$F$483*IF($MD$4="да",$C25,1)</f>
        <v>0</v>
      </c>
      <c r="ME25" s="122">
        <f>'Тест ответы'!MC26*'Показатели'!$F$484*IF($ME$4="да",$C25,1)</f>
        <v>0</v>
      </c>
      <c r="MF25" s="122">
        <f>'Тест ответы'!MD26*'Показатели'!$F$486*IF($MF$4="да",$C25,1)</f>
        <v>0</v>
      </c>
      <c r="MG25" s="136">
        <f>'Тест ответы'!ME26*'Показатели'!$F$486*IF(MG$4="да",$C25,1)</f>
        <v>0</v>
      </c>
      <c r="MH25" s="126">
        <f>'Тест ответы'!MF26*'Показатели'!$F$489*IF($MH$4="да",$C25,1)</f>
        <v>0</v>
      </c>
      <c r="MI25" s="126">
        <f>'Тест ответы'!MG26*'Показатели'!$F$490*IF($MI$4="да",$C25,1)</f>
        <v>0</v>
      </c>
      <c r="MJ25" s="126">
        <f>'Тест ответы'!MH26*'Показатели'!$F$491*IF($MJ$4="да",$C25,1)</f>
        <v>0</v>
      </c>
      <c r="MK25" s="126">
        <f>'Тест ответы'!MI26*'Показатели'!$F$492*IF($MK$4="да",$C25,1)</f>
        <v>0</v>
      </c>
      <c r="ML25" s="126">
        <f>'Тест ответы'!MJ26*'Показатели'!$F$493*IF($ML$4="да",$C25,1)</f>
        <v>0</v>
      </c>
      <c r="MM25" s="126">
        <f>'Тест ответы'!MK26*'Показатели'!$F$494*IF($MM$4="да",$C25,1)</f>
        <v>0</v>
      </c>
      <c r="MN25" s="126">
        <f>'Тест ответы'!ML26*'Показатели'!$F$495*IF($MN$4="да",$C25,1)</f>
        <v>0</v>
      </c>
      <c r="MO25" s="126">
        <f>'Тест ответы'!MM26*'Показатели'!$F$496*IF($MO$4="да",$C25,1)</f>
        <v>0</v>
      </c>
      <c r="MP25" s="126">
        <f>'Тест ответы'!MN26*'Показатели'!$F$497*IF($MP$4="да",$C25,1)</f>
        <v>0</v>
      </c>
      <c r="MQ25" s="126">
        <f>'Тест ответы'!MO26*'Показатели'!$F$498*IF($MQ$4="да",$C25,1)</f>
        <v>0</v>
      </c>
      <c r="MR25" s="126">
        <f>'Тест ответы'!MP26*'Показатели'!$F$499*IF($MR$4="да",$C25,1)</f>
        <v>0</v>
      </c>
      <c r="MS25" s="126">
        <f>'Тест ответы'!MQ26*'Показатели'!$F$500*IF($MS$4="да",$C25,1)</f>
        <v>0</v>
      </c>
      <c r="MT25" s="126">
        <f>'Тест ответы'!MR26*'Показатели'!G$501*IF($MS$4="да",$C25,1)</f>
        <v>0</v>
      </c>
      <c r="MU25" s="126">
        <f>'Тест ответы'!MS26*'Показатели'!H$502*IF($MS$4="да",$C25,1)</f>
        <v>0</v>
      </c>
      <c r="MV25" s="126">
        <f>'Тест ответы'!MT26*'Показатели'!I$503*IF($MS$4="да",$C25,1)</f>
        <v>0</v>
      </c>
      <c r="MW25" s="126">
        <f>'Тест ответы'!MU26*'Показатели'!$F$504*IF($MW$4="да",$C25,1)</f>
        <v>0</v>
      </c>
      <c r="MX25" s="126">
        <f>'Тест ответы'!MV26*'Показатели'!$F$505*IF(MX$4="да",$C25,1)</f>
        <v>0</v>
      </c>
      <c r="MY25" s="126">
        <f>'Тест ответы'!MW26*'Показатели'!$F$506*IF(MY$4="да",$C25,1)</f>
        <v>0</v>
      </c>
      <c r="MZ25" s="126">
        <f>'Тест ответы'!MX26*'Показатели'!$F$507*IF(MZ$4="да",$C25,1)</f>
        <v>0</v>
      </c>
      <c r="NA25" s="126">
        <f>'Тест ответы'!MY26*'Показатели'!$F$508*IF(NA$4="да",$C25,1)</f>
        <v>0</v>
      </c>
      <c r="NB25" s="126">
        <f>'Тест ответы'!MZ26*'Показатели'!$F$509*IF(NB$4="да",$C25,1)</f>
        <v>0</v>
      </c>
      <c r="NC25" s="126">
        <f>'Тест ответы'!NA26*'Показатели'!$F$510*IF(NC$4="да",$C25,1)</f>
        <v>0</v>
      </c>
      <c r="ND25" s="126">
        <f>'Тест ответы'!NB26*'Показатели'!$F$511*IF(ND$4="да",$C25,1)</f>
        <v>0</v>
      </c>
      <c r="NE25" s="126">
        <f>'Тест ответы'!NC26*'Показатели'!$F$512*IF(NE$4="да",$C25,1)</f>
        <v>0</v>
      </c>
      <c r="NF25" s="126">
        <f>'Тест ответы'!ND26*'Показатели'!$F$513*IF(NF$4="да",$C25,1)</f>
        <v>0</v>
      </c>
      <c r="NG25" s="126">
        <f>'Тест ответы'!NE26*'Показатели'!$F$514*IF(NG$4="да",$C25,1)</f>
        <v>0</v>
      </c>
      <c r="NH25" s="126">
        <f>'Тест ответы'!NF26*'Показатели'!$F$515*IF(NH$4="да",$C25,1)</f>
        <v>0</v>
      </c>
      <c r="NI25" s="134">
        <f>'Тест ответы'!NG26*'Показатели'!$F$516*IF($NI$4="да",$C25,1)</f>
        <v>0</v>
      </c>
      <c r="NJ25" s="126">
        <f>'Тест ответы'!NH26*'Показатели'!$F$518*IF(NJ$4="да",$C25,1)</f>
        <v>0</v>
      </c>
      <c r="NK25" s="126">
        <f>'Тест ответы'!NI26*'Показатели'!$F$519*IF(NK$4="да",$C25,1)</f>
        <v>0</v>
      </c>
      <c r="NL25" s="126">
        <f>'Тест ответы'!NJ26*'Показатели'!$F$520*IF(NL$4="да",$C25,1)</f>
        <v>0</v>
      </c>
      <c r="NM25" s="126">
        <f>'Тест ответы'!NK26*'Показатели'!$F$521*IF(NM$4="да",$C25,1)</f>
        <v>0</v>
      </c>
      <c r="NN25" s="126">
        <f>'Тест ответы'!NL26*'Показатели'!$F$522*IF(NN$4="да",$C25,1)</f>
        <v>0</v>
      </c>
      <c r="NO25" s="126">
        <f>'Тест ответы'!NM26*'Показатели'!$F$523*IF(NO$4="да",$C25,1)</f>
        <v>0</v>
      </c>
      <c r="NP25" s="126">
        <f>'Тест ответы'!NN26*'Показатели'!G$524*IF(NP$4="да",$C25,1)</f>
        <v>0</v>
      </c>
      <c r="NQ25" s="126">
        <f>'Тест ответы'!NO26*'Показатели'!H$525*IF(NQ$4="да",$C25,1)</f>
        <v>0</v>
      </c>
      <c r="NR25" s="126">
        <f>'Тест ответы'!NP26*'Показатели'!I$526*IF(NR$4="да",$C25,1)</f>
        <v>0</v>
      </c>
      <c r="NS25" s="126">
        <f>'Тест ответы'!NQ26*'Показатели'!$F$527*IF(NS$4="да",$C25,1)</f>
        <v>0</v>
      </c>
      <c r="NT25" s="126">
        <f>'Тест ответы'!NR26*'Показатели'!$F$528*IF(NT$4="да",$C25,1)</f>
        <v>0</v>
      </c>
      <c r="NU25" s="126">
        <f>'Тест ответы'!NS26*'Показатели'!$F$529*IF(NU$4="да",$C25,1)</f>
        <v>0</v>
      </c>
      <c r="NV25" s="135">
        <f>'Тест ответы'!NT26*'Показатели'!$F$530*IF(NV$4="да",$C25,1)</f>
        <v>0</v>
      </c>
      <c r="NW25" s="126">
        <f>'Тест ответы'!NU26*'Показатели'!$F$533*IF($NW$4="да",$C25,1)</f>
        <v>0</v>
      </c>
      <c r="NX25" s="126">
        <f>'Тест ответы'!NV26*'Показатели'!$F$534*IF($NX$4="да",$C25,1)</f>
        <v>0</v>
      </c>
      <c r="NY25" s="127">
        <f>'Тест ответы'!NW26*'Показатели'!$F$536*IF($NY$4="да",$C25,1)</f>
        <v>0</v>
      </c>
      <c r="NZ25" s="126">
        <f>'Тест ответы'!NX26*'Показатели'!$F$537*IF($NZ$4="да",$C25,1)</f>
        <v>0</v>
      </c>
      <c r="OA25" s="127">
        <f>'Тест ответы'!NY26*'Показатели'!$F$539*IF(OA$4="да",$C25,1)</f>
        <v>0</v>
      </c>
      <c r="OB25" s="126">
        <f>'Тест ответы'!NZ26*'Показатели'!$F$540*IF(OB$4="да",$C25,1)</f>
        <v>0</v>
      </c>
      <c r="OC25" s="126">
        <f>'Тест ответы'!OA26*'Показатели'!$F$541*IF(OC$4="да",$C25,1)</f>
        <v>0</v>
      </c>
      <c r="OD25" s="126">
        <f>'Тест ответы'!OB26*'Показатели'!$F$542*IF(OD$4="да",$C25,1)</f>
        <v>0</v>
      </c>
      <c r="OE25" s="126">
        <f>'Тест ответы'!OC26*'Показатели'!$F$543*IF(OE$4="да",$C25,1)</f>
        <v>0</v>
      </c>
      <c r="OF25" s="126">
        <f>'Тест ответы'!OD26*'Показатели'!$F$544*IF(OF$4="да",$C25,1)</f>
        <v>0</v>
      </c>
      <c r="OG25" s="127">
        <f>'Тест ответы'!OE26*'Показатели'!$F$546*IF(OG$4="да",$C25,1)</f>
        <v>0</v>
      </c>
      <c r="OH25" s="126">
        <f>'Тест ответы'!OF26*'Показатели'!$F$547*IF(OH$4="да",$C25,1)</f>
        <v>0</v>
      </c>
      <c r="OI25" s="126">
        <f>'Тест ответы'!OG26*'Показатели'!$F$548*IF(OI$4="да",$C25,1)</f>
        <v>0</v>
      </c>
      <c r="OJ25" s="126">
        <f>'Тест ответы'!OH26*'Показатели'!$F$549*IF(OJ$4="да",$C25,1)</f>
        <v>0</v>
      </c>
      <c r="OK25" s="126">
        <f>'Тест ответы'!OI26*'Показатели'!$F$550*IF(OK$4="да",$C25,1)</f>
        <v>0</v>
      </c>
      <c r="OL25" s="126">
        <f>'Тест ответы'!OJ26*'Показатели'!$F$551*IF(OL$4="да",$C25,1)</f>
        <v>0</v>
      </c>
      <c r="OM25" s="137">
        <f>'Тест ответы'!OK26*'Показатели'!$F$554*IF($OM$4="да",$C25,1)</f>
        <v>0</v>
      </c>
      <c r="ON25" s="134">
        <f>'Тест ответы'!OL26*'Показатели'!$F$555*IF($ON$4="да",$C25,1)</f>
        <v>0</v>
      </c>
      <c r="OO25" s="126">
        <f>'Тест ответы'!OM26*'Показатели'!$F$557*IF($OO$4="да",$C25,1)</f>
        <v>0</v>
      </c>
      <c r="OP25" s="135">
        <f>'Тест ответы'!ON26*'Показатели'!$F$558*IF($OP$4="да",$C25,1)</f>
        <v>0</v>
      </c>
      <c r="OQ25" s="127">
        <f>'Тест ответы'!OO26*'Показатели'!$F$564*IF(OQ$4="да",$C25,1)</f>
        <v>0</v>
      </c>
      <c r="OR25" s="126">
        <f>'Тест ответы'!OP26*'Показатели'!$F$565*IF(OR$4="да",$C25,1)</f>
        <v>0</v>
      </c>
      <c r="OS25" s="126">
        <f>'Тест ответы'!OQ26*'Показатели'!$F$566*IF(OS$4="да",$C25,1)</f>
        <v>0</v>
      </c>
      <c r="OT25" s="126">
        <f>'Тест ответы'!OR26*'Показатели'!$F$567*IF(OT$4="да",$C25,1)</f>
        <v>0</v>
      </c>
      <c r="OU25" s="126">
        <f>'Тест ответы'!OS26*'Показатели'!$F$568*IF(OU$4="да",$C25,1)</f>
        <v>0</v>
      </c>
      <c r="OV25" s="126">
        <f>'Тест ответы'!OT26*'Показатели'!$F$569*IF(OV$4="да",$C25,1)</f>
        <v>0</v>
      </c>
      <c r="OW25" s="127">
        <f>'Тест ответы'!OU26*'Показатели'!$F$574*IF(OW$4="да",$C25,1)</f>
        <v>0</v>
      </c>
      <c r="OX25" s="126">
        <f>'Тест ответы'!OV26*'Показатели'!$F$575*IF(OX$4="да",$C25,1)</f>
        <v>0</v>
      </c>
      <c r="OY25" s="126">
        <f>'Тест ответы'!OW26*'Показатели'!$F$576*IF(OY$4="да",$C25,1)</f>
        <v>0</v>
      </c>
      <c r="OZ25" s="126">
        <f>'Тест ответы'!OX26*'Показатели'!$F$577*IF(OZ$4="да",$C25,1)</f>
        <v>0</v>
      </c>
      <c r="PA25" s="126">
        <f>'Тест ответы'!OY26*'Показатели'!$F$578*IF(PA$4="да",$C25,1)</f>
        <v>0</v>
      </c>
      <c r="PB25" s="126">
        <f>'Тест ответы'!OZ26*'Показатели'!$F$579*IF(PB$4="да",$C25,1)</f>
        <v>0</v>
      </c>
      <c r="PC25" s="137">
        <f>'Тест ответы'!PA26*'Показатели'!$F$584*IF($PC$4="да",$C25,1)</f>
        <v>0</v>
      </c>
      <c r="PD25" s="126">
        <f>'Тест ответы'!PB26*'Показатели'!$F$585*IF($PD$4="да",$C25,1)</f>
        <v>0</v>
      </c>
      <c r="PE25" s="126">
        <f>'Тест ответы'!PC26*'Показатели'!$F$587*IF($PE$4="да",$C25,1)</f>
        <v>0</v>
      </c>
      <c r="PF25" s="126">
        <f>'Тест ответы'!PD26*'Показатели'!$F$588*IF($PF$4="да",$C25,1)</f>
        <v>0</v>
      </c>
      <c r="PG25" s="126">
        <f>'Тест ответы'!PE26*'Показатели'!$F$589*IF($PG$4="да",$C25,1)</f>
        <v>0</v>
      </c>
      <c r="PH25" s="126">
        <f>'Тест ответы'!PF26*'Показатели'!$F$590*IF($PH$4="да",$C25,1)</f>
        <v>0</v>
      </c>
      <c r="PI25" s="126">
        <f>'Тест ответы'!PG26*'Показатели'!$F$591*IF($PI$4="да",$C25,1)</f>
        <v>0</v>
      </c>
      <c r="PJ25" s="126">
        <f>'Тест ответы'!PH26*'Показатели'!$F$592*IF($PJ$4="да",$C25,1)</f>
        <v>0</v>
      </c>
      <c r="PK25" s="126">
        <f>'Тест ответы'!PI26*'Показатели'!$F$593*IF($PK$4="да",$C25,1)</f>
        <v>0</v>
      </c>
      <c r="PL25" s="126">
        <f>'Тест ответы'!PJ26*'Показатели'!$F$594*IF($PL$4="да",$C25,1)</f>
        <v>0</v>
      </c>
      <c r="PM25" s="126">
        <f>'Тест ответы'!PK26*'Показатели'!$F$595*IF($PM$4="да",$C25,1)</f>
        <v>0</v>
      </c>
      <c r="PN25" s="126">
        <f>'Тест ответы'!PL26*'Показатели'!$F$596*IF($PN$4="да",$C25,1)</f>
        <v>0</v>
      </c>
      <c r="PO25" s="126">
        <f>'Тест ответы'!PM26*'Показатели'!$F$597*IF($PO$4="да",$C25,1)</f>
        <v>0</v>
      </c>
      <c r="PP25" s="126">
        <f>'Тест ответы'!PN26*'Показатели'!$F$599*IF($PP$4="да",$C25,1)</f>
        <v>0</v>
      </c>
      <c r="PQ25" s="126">
        <f>'Тест ответы'!PO26*'Показатели'!$F$600*IF($PQ$4="да",$C25,1)</f>
        <v>0</v>
      </c>
      <c r="PR25" s="126">
        <f>'Тест ответы'!PP26*'Показатели'!$F$603*IF($PR$4="да",$C25,1)</f>
        <v>0</v>
      </c>
      <c r="PS25" s="126">
        <f>'Тест ответы'!PQ26*'Показатели'!$F$605*IF($PS$4="да",$C25,1)</f>
        <v>0</v>
      </c>
      <c r="PT25" s="126">
        <f>'Тест ответы'!PR26*'Показатели'!$F$606*IF($PT$4="да",$C25,1)</f>
        <v>0</v>
      </c>
      <c r="PU25" s="126">
        <f>'Тест ответы'!PS26*'Показатели'!$F$607*IF($PU$4="да",$C25,1)</f>
        <v>0</v>
      </c>
      <c r="PV25" s="126">
        <f>'Тест ответы'!PT26*'Показатели'!$F$608*IF($PV$4="да",$C25,1)</f>
        <v>0</v>
      </c>
      <c r="PW25" s="126">
        <f>'Тест ответы'!PU26*'Показатели'!$F$609*IF($PW$4="да",$C25,1)</f>
        <v>0</v>
      </c>
      <c r="PX25" s="126">
        <f>'Тест ответы'!PV26*'Показатели'!$F$610*IF($PX$4="да",$C25,1)</f>
        <v>0</v>
      </c>
      <c r="PY25" s="137">
        <f>'Тест ответы'!PW26*'Показатели'!$F$612*IF(PY$4="да",$C25,1)</f>
        <v>0</v>
      </c>
      <c r="PZ25" s="127">
        <f>'Тест ответы'!PX26*'Показатели'!$F$614*IF(PZ$4="да",$C25,1)</f>
        <v>0</v>
      </c>
      <c r="QA25" s="126">
        <f>'Тест ответы'!PY26*'Показатели'!$F$614*IF(QA$4="да",$C25,1)</f>
        <v>0</v>
      </c>
      <c r="QB25" s="126">
        <f>'Тест ответы'!PZ26*'Показатели'!$F$614*IF(QB$4="да",$C25,1)</f>
        <v>0</v>
      </c>
      <c r="QC25" s="126">
        <f>'Тест ответы'!QA26*'Показатели'!$F$614*IF(QC$4="да",$C25,1)</f>
        <v>0</v>
      </c>
      <c r="QD25" s="126">
        <f>'Тест ответы'!QB26*'Показатели'!$F$614*IF(QD$4="да",$C25,1)</f>
        <v>0</v>
      </c>
      <c r="QE25" s="127">
        <f>'Тест ответы'!QC26*'Показатели'!$F$620*IF(QE$4="да",$C25,1)</f>
        <v>0</v>
      </c>
      <c r="QF25" s="126">
        <f>'Тест ответы'!QD26*'Показатели'!$F$620*IF(QF$4="да",$C25,1)</f>
        <v>0</v>
      </c>
      <c r="QG25" s="126">
        <f>'Тест ответы'!QE26*'Показатели'!$F$620*IF(QG$4="да",$C25,1)</f>
        <v>0</v>
      </c>
      <c r="QH25" s="126">
        <f>'Тест ответы'!QF26*'Показатели'!$F$620*IF(QH$4="да",$C25,1)</f>
        <v>0</v>
      </c>
      <c r="QI25" s="126">
        <f>'Тест ответы'!QG26*'Показатели'!$F$620*IF(QI$4="да",$C25,1)</f>
        <v>0</v>
      </c>
      <c r="QJ25" s="138">
        <f>'Тест ответы'!QH26*'Показатели'!$F$620*IF(QJ$4="да",$C25,1)</f>
        <v>0</v>
      </c>
      <c r="QK25" s="122" t="str">
        <f>'Тест ответы'!QI26*#REF!*IF(QK$4="да",$C25,1)</f>
        <v>#REF!</v>
      </c>
      <c r="QL25" s="122">
        <f>'Тест ответы'!QJ26*'Показатели'!$F$628*IF(QL$4="да",$C25,1)</f>
        <v>0</v>
      </c>
      <c r="QM25" s="122">
        <f>'Тест ответы'!QK26*'Показатели'!$F$629*IF(QM$4="да",$C25,1)</f>
        <v>0</v>
      </c>
      <c r="QN25" s="122">
        <f>'Тест ответы'!QL26*'Показатели'!$F$631*IF(QN$4="да",$C25,1)</f>
        <v>0</v>
      </c>
      <c r="QO25" s="122" t="str">
        <f>'Тест ответы'!QM26*#REF!*IF(QO$4="да",$C25,1)</f>
        <v>#REF!</v>
      </c>
      <c r="QP25" s="136">
        <f>'Тест ответы'!QN26*'Показатели'!$F$632*IF(QP$4="да",$C25,1)</f>
        <v>0</v>
      </c>
      <c r="QQ25" s="126">
        <f>'Тест ответы'!QO26*'Показатели'!$F$635*IF(QQ$4="да",$C25,1)</f>
        <v>0</v>
      </c>
      <c r="QR25" s="126">
        <f>'Тест ответы'!QP26*'Показатели'!$F$636*IF(QR$4="да",$C25,1)</f>
        <v>0</v>
      </c>
      <c r="QS25" s="126">
        <f>'Тест ответы'!QQ26*'Показатели'!$F$638*IF(QS$4="да",$C25,1)</f>
        <v>0</v>
      </c>
      <c r="QT25" s="126">
        <f>'Тест ответы'!QR26*'Показатели'!$F$639*IF(QT$4="да",$C25,1)</f>
        <v>0</v>
      </c>
      <c r="QU25" s="126">
        <f>'Тест ответы'!QS26*'Показатели'!$F$640*IF(QU$4="да",$C25,1)</f>
        <v>0</v>
      </c>
      <c r="QV25" s="126">
        <f>'Тест ответы'!QT26*'Показатели'!$F$641*IF(QV$4="да",$C25,1)</f>
        <v>0</v>
      </c>
      <c r="QW25" s="126">
        <f>'Тест ответы'!QU26*'Показатели'!$F$642*IF(QW$4="да",$C25,1)</f>
        <v>0</v>
      </c>
      <c r="QX25" s="135">
        <f>'Тест ответы'!QV26*'Показатели'!$F$643*IF(QX$4="да",$C25,1)</f>
        <v>0</v>
      </c>
      <c r="QY25" s="131"/>
      <c r="QZ25" s="131"/>
      <c r="RA25" s="131"/>
      <c r="RB25" s="131"/>
      <c r="RC25" s="131"/>
      <c r="RD25" s="131"/>
      <c r="RE25" s="131"/>
      <c r="RF25" s="131"/>
      <c r="RG25" s="131"/>
    </row>
    <row r="26">
      <c r="A26" s="117">
        <v>22.0</v>
      </c>
      <c r="B26" s="118" t="str">
        <f>'Тест ответы'!B27</f>
        <v>Калининградская область</v>
      </c>
      <c r="C26" s="119">
        <v>1.0</v>
      </c>
      <c r="D26" s="120" t="str">
        <f t="shared" si="9"/>
        <v>#REF!</v>
      </c>
      <c r="E26" s="121">
        <f>'Тест ответы'!C27*'Показатели'!$F$3*IF(E$4="да",$C26,1)</f>
        <v>0.0005</v>
      </c>
      <c r="F26" s="121">
        <f>'Тест ответы'!D27*'Показатели'!$F$4*IF(F$4="да",$C26,1)</f>
        <v>0</v>
      </c>
      <c r="G26" s="121">
        <f>'Тест ответы'!E27*'Показатели'!$F$5*IF($G$4="да",C26,1)</f>
        <v>0</v>
      </c>
      <c r="H26" s="121">
        <f>'Тест ответы'!F27*'Показатели'!$F$6*IF($H$4="да",C26,1)</f>
        <v>0</v>
      </c>
      <c r="I26" s="121">
        <f>'Тест ответы'!G27*'Показатели'!$F$7*IF(I$4="да",D26,1)</f>
        <v>0</v>
      </c>
      <c r="J26" s="121">
        <f>'Тест ответы'!H27*'Показатели'!$F$8*IF($J$4="да",C26,1)</f>
        <v>0</v>
      </c>
      <c r="K26" s="121">
        <f>'Тест ответы'!I27*'Показатели'!F$9*IF(K$4="да",D26,1)</f>
        <v>0</v>
      </c>
      <c r="L26" s="121">
        <f>'Тест ответы'!J27*'Показатели'!$F$10*IF(L$4="да",$C26,1)</f>
        <v>0</v>
      </c>
      <c r="M26" s="121">
        <f>'Тест ответы'!K27*'Показатели'!$F$11*IF(M$4="да",$C26,1)</f>
        <v>0</v>
      </c>
      <c r="N26" s="122">
        <f>'Тест ответы'!L27*'Показатели'!$F$12*IF(N$4="да",$C26,1)</f>
        <v>0.03</v>
      </c>
      <c r="O26" s="123">
        <f>'Тест ответы'!M27*'Показатели'!$F$14*IF(O$4="да",$C26,1)</f>
        <v>0.04</v>
      </c>
      <c r="P26" s="124">
        <f>'Тест ответы'!N27*'Показатели'!$F$15*IF(P$4="да",$C26,1)</f>
        <v>0</v>
      </c>
      <c r="Q26" s="124">
        <f>'Тест ответы'!O27*'Показатели'!$F$17*IF(Q$4="да",$C26,1)</f>
        <v>0</v>
      </c>
      <c r="R26" s="124">
        <f>'Тест ответы'!P27*'Показатели'!$F$18*IF(R$4="да",$C26,1)</f>
        <v>0</v>
      </c>
      <c r="S26" s="123">
        <f>'Тест ответы'!Q27*'Показатели'!$F$20*IF(S$4="да",$C26,1)</f>
        <v>0</v>
      </c>
      <c r="T26" s="121">
        <f>'Тест ответы'!R27*'Показатели'!$F$21*C26</f>
        <v>0</v>
      </c>
      <c r="U26" s="121">
        <f>'Тест ответы'!S27*'Показатели'!$F$24*IF(U$4="да",$C26,1)</f>
        <v>0</v>
      </c>
      <c r="V26" s="121">
        <f>'Тест ответы'!T27*'Показатели'!$F$25*IF(V$4="да",$C26,1)</f>
        <v>0</v>
      </c>
      <c r="W26" s="121">
        <f>'Тест ответы'!U27*'Показатели'!$F$26*IF(W$4="да",$C26,1)</f>
        <v>0</v>
      </c>
      <c r="X26" s="121">
        <f>'Тест ответы'!V27*'Показатели'!$F$28*IF(X$4="да",$C26,1)</f>
        <v>0</v>
      </c>
      <c r="Y26" s="121">
        <f>'Тест ответы'!W27*'Показатели'!$F$29*IF(Y$4="да",$C26,1)</f>
        <v>0</v>
      </c>
      <c r="Z26" s="125">
        <f>'Тест ответы'!X27*'Показатели'!$F$33*IF(Z$4="да",$C26,1)</f>
        <v>0</v>
      </c>
      <c r="AA26" s="126">
        <f>'Тест ответы'!Y27*'Показатели'!$F$34*IF(AA$4="да",$C26,1)</f>
        <v>0</v>
      </c>
      <c r="AB26" s="126">
        <f>'Тест ответы'!Z27*'Показатели'!$F$35*IF(AB$4="да",$C26,1)</f>
        <v>0</v>
      </c>
      <c r="AC26" s="126">
        <f>'Тест ответы'!AA27*'Показатели'!$F$36*IF(AC$4="да",$C26,1)</f>
        <v>0</v>
      </c>
      <c r="AD26" s="126">
        <f>'Тест ответы'!AB27*'Показатели'!$F$37*IF(AD$4="да",$C26,1)</f>
        <v>0</v>
      </c>
      <c r="AE26" s="126">
        <f>'Тест ответы'!AC27*'Показатели'!$F$38*IF(AE$4="да",$C26,1)</f>
        <v>0</v>
      </c>
      <c r="AF26" s="126">
        <f>'Тест ответы'!AD27*'Показатели'!$F$39*IF(AF$4="да",$C26,1)</f>
        <v>0</v>
      </c>
      <c r="AG26" s="126">
        <f>'Тест ответы'!AE27*'Показатели'!$F$40*IF(AG$4="да",$C26,1)</f>
        <v>0</v>
      </c>
      <c r="AH26" s="126">
        <f>'Тест ответы'!AF27*'Показатели'!$F$41*IF(AH$4="да",$C26,1)</f>
        <v>0</v>
      </c>
      <c r="AI26" s="127">
        <f>'Тест ответы'!AG27*'Показатели'!$F$43*IF(AI$4="да",$C26,1)</f>
        <v>0</v>
      </c>
      <c r="AJ26" s="126">
        <f>'Тест ответы'!AH27*'Показатели'!$F$44*IF(AJ$4="да",$C26,1)</f>
        <v>0</v>
      </c>
      <c r="AK26" s="126">
        <f>'Тест ответы'!AI27*'Показатели'!$F$45*IF(AK$4="да",$C26,1)</f>
        <v>0</v>
      </c>
      <c r="AL26" s="126">
        <f>'Тест ответы'!AJ27*'Показатели'!$F$46*IF(AL$4="да",$C26,1)</f>
        <v>0</v>
      </c>
      <c r="AM26" s="126">
        <f>'Тест ответы'!AK27*'Показатели'!$F$47*IF(AM$4="да",$C26,1)</f>
        <v>0</v>
      </c>
      <c r="AN26" s="126">
        <f>'Тест ответы'!AL27*'Показатели'!$F$48*IF(AN$4="да",$C26,1)</f>
        <v>0</v>
      </c>
      <c r="AO26" s="126">
        <f>'Тест ответы'!AM27*'Показатели'!$F$49*IF(AO$4="да",$C26,1)</f>
        <v>0</v>
      </c>
      <c r="AP26" s="126">
        <f>'Тест ответы'!AN27*'Показатели'!$F$50*IF(AP$4="да",$C26,1)</f>
        <v>0</v>
      </c>
      <c r="AQ26" s="126">
        <f>'Тест ответы'!AO27*'Показатели'!$F$51*IF(AQ$4="да",$C26,1)</f>
        <v>0</v>
      </c>
      <c r="AR26" s="123">
        <f>'Тест ответы'!AP27*'Показатели'!$F$53*IF($AR$4="да",$C26,1)</f>
        <v>0</v>
      </c>
      <c r="AS26" s="128">
        <f>'Тест ответы'!AQ27*'Показатели'!$F$54*IF($AS$4="да",$C26,1)</f>
        <v>0</v>
      </c>
      <c r="AT26" s="127">
        <f>'Тест ответы'!AR27*'Показатели'!$F$56*IF(AT$4="да",$C26,1)</f>
        <v>0</v>
      </c>
      <c r="AU26" s="126">
        <f>'Тест ответы'!AS27*'Показатели'!$F$57*IF(AU$4="да",$C26,1)</f>
        <v>0</v>
      </c>
      <c r="AV26" s="126">
        <f>'Тест ответы'!AT27*'Показатели'!$F$58*IF(AV$4="да",$C26,1)</f>
        <v>0</v>
      </c>
      <c r="AW26" s="126">
        <f>'Тест ответы'!AU27*'Показатели'!$F$59*IF(AW$4="да",$C26,1)</f>
        <v>0</v>
      </c>
      <c r="AX26" s="126">
        <f>'Тест ответы'!AV27*'Показатели'!$F$60*IF(AX$4="да",$C26,1)</f>
        <v>0</v>
      </c>
      <c r="AY26" s="126">
        <f>'Тест ответы'!AW27*'Показатели'!$F$61*IF(AY$4="да",$C26,1)</f>
        <v>0</v>
      </c>
      <c r="AZ26" s="129">
        <f>'Тест ответы'!AX27*'Показатели'!$F$64*IF($AZ$4="да",$C26,1)</f>
        <v>0</v>
      </c>
      <c r="BA26" s="121">
        <f>'Тест ответы'!AY27*'Показатели'!$F$65*IF($BA$4="да",$C26,1)</f>
        <v>0</v>
      </c>
      <c r="BB26" s="121">
        <f>'Тест ответы'!AZ27*'Показатели'!$F$66*IF($BA$4="да",$C26,1)</f>
        <v>0</v>
      </c>
      <c r="BC26" s="121">
        <f>'Тест ответы'!BA27*'Показатели'!$F$67*IF($BC$4="да",$C26,1)</f>
        <v>0</v>
      </c>
      <c r="BD26" s="121">
        <f>'Тест ответы'!BB27*'Показатели'!$F$68*IF($BD$4="да",$C26,1)</f>
        <v>0</v>
      </c>
      <c r="BE26" s="121">
        <f>'Тест ответы'!BC27*'Показатели'!$F$69*IF($BE$4="да",$C26,1)</f>
        <v>0</v>
      </c>
      <c r="BF26" s="121">
        <f>'Тест ответы'!BD27*'Показатели'!$F$70*IF($BF$4="да",$C26,1)</f>
        <v>0</v>
      </c>
      <c r="BG26" s="121">
        <f>'Тест ответы'!BE27*'Показатели'!$F$71*IF($BG$4="да",$C26,1)</f>
        <v>0</v>
      </c>
      <c r="BH26" s="128">
        <f>'Тест ответы'!BF27*'Показатели'!$F$72*IF($BH$4="да",$C26,1)</f>
        <v>0</v>
      </c>
      <c r="BI26" s="121">
        <f>'Тест ответы'!BG27*'Показатели'!$F$75*IF($BI$4="да",$C26,1)</f>
        <v>0</v>
      </c>
      <c r="BJ26" s="121">
        <f>'Тест ответы'!BH27*'Показатели'!$F$76*IF($BJ$4="да",$C26,1)</f>
        <v>0</v>
      </c>
      <c r="BK26" s="121">
        <f>'Тест ответы'!BI27*'Показатели'!$F$77*IF($BK$4="да",$C26,1)</f>
        <v>0</v>
      </c>
      <c r="BL26" s="121">
        <f>'Тест ответы'!BJ27*'Показатели'!$F$78*IF($BL$4="да",$C26,1)</f>
        <v>0</v>
      </c>
      <c r="BM26" s="121">
        <f>'Тест ответы'!BK27*'Показатели'!$F$79*IF($BM$4="да",$C26,1)</f>
        <v>0</v>
      </c>
      <c r="BN26" s="121">
        <f>'Тест ответы'!BL27*'Показатели'!$F$80*IF($BN$4="да",$C26,1)</f>
        <v>0</v>
      </c>
      <c r="BO26" s="128">
        <f>'Тест ответы'!BM27*'Показатели'!$F$81*IF($BO$4="да",$C26,1)</f>
        <v>0</v>
      </c>
      <c r="BP26" s="121">
        <f>'Тест ответы'!BN27*'Показатели'!$F$86*IF(BP$4="да",$C26,1)</f>
        <v>0</v>
      </c>
      <c r="BQ26" s="121">
        <f>'Тест ответы'!BO27*'Показатели'!$F$87*IF(BQ$4="да",$C26,1)</f>
        <v>0</v>
      </c>
      <c r="BR26" s="121">
        <f>'Тест ответы'!BP27*'Показатели'!$F$88*IF(BR$4="да",$C26,1)</f>
        <v>0</v>
      </c>
      <c r="BS26" s="121">
        <f>'Тест ответы'!BQ27*'Показатели'!$F$89*IF($BS$4="да",$C26,1)</f>
        <v>0</v>
      </c>
      <c r="BT26" s="121">
        <f>'Тест ответы'!BR27*'Показатели'!$F$90*IF($BT$4="да",$C26,1)</f>
        <v>0</v>
      </c>
      <c r="BU26" s="121">
        <f>'Тест ответы'!BS27*'Показатели'!$F$91*IF($BU$4="да",$C26,1)</f>
        <v>0</v>
      </c>
      <c r="BV26" s="121">
        <f>'Тест ответы'!BT27*'Показатели'!$F$92*IF($BV$4="да",$C26,1)</f>
        <v>0</v>
      </c>
      <c r="BW26" s="121">
        <f>'Тест ответы'!BU27*'Показатели'!$F$93*IF($BW$4="да",$C26,1)</f>
        <v>0</v>
      </c>
      <c r="BX26" s="121">
        <f>'Тест ответы'!BV27*'Показатели'!$F$94*IF($BX$4="да",$C26,1)</f>
        <v>0</v>
      </c>
      <c r="BY26" s="121">
        <f>'Тест ответы'!BW27*'Показатели'!$F$95*IF($BY$4="да",$C26,1)</f>
        <v>0</v>
      </c>
      <c r="BZ26" s="121">
        <f>'Тест ответы'!BX27*'Показатели'!$F$96*IF($BZ$4="да",$C26,1)</f>
        <v>0</v>
      </c>
      <c r="CA26" s="121">
        <f>'Тест ответы'!BY27*'Показатели'!$F$97*IF($CA$4="да",$C26,1)</f>
        <v>0</v>
      </c>
      <c r="CB26" s="121">
        <f>'Тест ответы'!BZ27*'Показатели'!$F$99*IF($CB$4="да",$C26,1)</f>
        <v>0</v>
      </c>
      <c r="CC26" s="121">
        <f>'Тест ответы'!CA27*'Показатели'!$F$100*IF($CC$4="да",$C26,1)</f>
        <v>0</v>
      </c>
      <c r="CD26" s="121">
        <f>'Тест ответы'!CB27*'Показатели'!$F$101*IF($CD$4="да",$C26,1)</f>
        <v>0</v>
      </c>
      <c r="CE26" s="121">
        <f>'Тест ответы'!CC27*'Показатели'!$F$102*IF($CE$4="да",$C26,1)</f>
        <v>0</v>
      </c>
      <c r="CF26" s="121">
        <f>'Тест ответы'!CD27*'Показатели'!$F$103*IF($CF$4="да",$C26,1)</f>
        <v>0</v>
      </c>
      <c r="CG26" s="121">
        <f>'Тест ответы'!CE27*'Показатели'!$F$104*IF($CG$4="да",$C26,1)</f>
        <v>0</v>
      </c>
      <c r="CH26" s="121">
        <f>'Тест ответы'!CF27*'Показатели'!$F$105*IF($CH$4="да",$C26,1)</f>
        <v>0</v>
      </c>
      <c r="CI26" s="121">
        <f>'Тест ответы'!CG27*'Показатели'!$F$106*IF($CI$4="да",$C26,1)</f>
        <v>0</v>
      </c>
      <c r="CJ26" s="121">
        <f>'Тест ответы'!CH27*'Показатели'!$F$107*IF($CJ$4="да",$C26,1)</f>
        <v>0</v>
      </c>
      <c r="CK26" s="121">
        <f>'Тест ответы'!CI27*'Показатели'!$F$108*IF($CK$4="да",$C26,1)</f>
        <v>0</v>
      </c>
      <c r="CL26" s="121">
        <f>'Тест ответы'!CJ27*'Показатели'!$F$109*IF($CL$4="да",$C26,1)</f>
        <v>0</v>
      </c>
      <c r="CM26" s="121">
        <f>'Тест ответы'!CK27*'Показатели'!$F$110*IF($CM$4="да",$C26,1)</f>
        <v>0</v>
      </c>
      <c r="CN26" s="121">
        <f>'Тест ответы'!CL27*'Показатели'!$F$111*IF($CN$4="да",$C26,1)</f>
        <v>0</v>
      </c>
      <c r="CO26" s="121">
        <f>'Тест ответы'!CM27*'Показатели'!$F$112*IF($CO$4="да",$C26,1)</f>
        <v>0</v>
      </c>
      <c r="CP26" s="128">
        <f>'Тест ответы'!CN27*'Показатели'!$F$113*IF($CP$4="да",$C26,1)</f>
        <v>0</v>
      </c>
      <c r="CQ26" s="121">
        <f>'Тест ответы'!CO27*'Показатели'!$F$118*IF(CQ$4="да",$C26,1)</f>
        <v>0</v>
      </c>
      <c r="CR26" s="121">
        <f>'Тест ответы'!CP27*'Показатели'!$F$119*IF(CR$4="да",$C26,1)</f>
        <v>0</v>
      </c>
      <c r="CS26" s="121">
        <f>'Тест ответы'!CQ27*'Показатели'!$F$120*IF(CS$4="да",$C26,1)</f>
        <v>0</v>
      </c>
      <c r="CT26" s="121">
        <f>'Тест ответы'!CR27*'Показатели'!$F$121*IF($CT$4="да",$C26,1)</f>
        <v>0</v>
      </c>
      <c r="CU26" s="121">
        <f>'Тест ответы'!CS27*'Показатели'!$F$122*IF($CU$4="да",$C26,1)</f>
        <v>0</v>
      </c>
      <c r="CV26" s="121">
        <f>'Тест ответы'!CT27*'Показатели'!$F$123*IF($CV$4="да",$C26,1)</f>
        <v>0</v>
      </c>
      <c r="CW26" s="121">
        <f>'Тест ответы'!CU27*'Показатели'!$F$124*IF($CW$4="да",$C26,1)</f>
        <v>0</v>
      </c>
      <c r="CX26" s="121">
        <f>'Тест ответы'!CV27*'Показатели'!$F$125*IF($CX$4="да",$C26,1)</f>
        <v>0</v>
      </c>
      <c r="CY26" s="121">
        <f>'Тест ответы'!CW27*'Показатели'!$F$126*IF($CY$4="да",$C26,1)</f>
        <v>0</v>
      </c>
      <c r="CZ26" s="121">
        <f>'Тест ответы'!CX27*'Показатели'!$F$127*IF($CZ$4="да",$C26,1)</f>
        <v>0</v>
      </c>
      <c r="DA26" s="121">
        <f>'Тест ответы'!CY27*'Показатели'!$F$128*IF($DA$4="да",$C26,1)</f>
        <v>0</v>
      </c>
      <c r="DB26" s="121">
        <f>'Тест ответы'!CZ27*'Показатели'!$F$129*IF($DB$4="да",$C26,1)</f>
        <v>0</v>
      </c>
      <c r="DC26" s="121">
        <f>'Тест ответы'!DA27*'Показатели'!$F$131*IF($DC$4="да",$C26,1)</f>
        <v>0</v>
      </c>
      <c r="DD26" s="121">
        <f>'Тест ответы'!DB27*'Показатели'!$F$132*IF($DD$4="да",$C26,1)</f>
        <v>0</v>
      </c>
      <c r="DE26" s="121">
        <f>'Тест ответы'!DC27*'Показатели'!$F$133*IF($DE$4="да",$C26,1)</f>
        <v>0</v>
      </c>
      <c r="DF26" s="121">
        <f>'Тест ответы'!DD27*'Показатели'!$F$134*IF($DF$4="да",$C26,1)</f>
        <v>0</v>
      </c>
      <c r="DG26" s="121">
        <f>'Тест ответы'!DE27*'Показатели'!$F$135*IF($DG$4="да",$C26,1)</f>
        <v>0</v>
      </c>
      <c r="DH26" s="121">
        <f>'Тест ответы'!DF27*'Показатели'!$F$136*IF($DH25="да",$C26,1)</f>
        <v>0</v>
      </c>
      <c r="DI26" s="121">
        <f>'Тест ответы'!DG27*'Показатели'!$F$137*IF($DI$4="да",$C26,1)</f>
        <v>0</v>
      </c>
      <c r="DJ26" s="121">
        <f>'Тест ответы'!DH27*'Показатели'!$F$138*IF($DJ$4="да",$C26,1)</f>
        <v>0</v>
      </c>
      <c r="DK26" s="122">
        <f>'Тест ответы'!DH27*'Показатели'!$F$139*IF($DK$4="да",$C26,1)</f>
        <v>0</v>
      </c>
      <c r="DL26" s="130" t="str">
        <f>'Тест ответы'!DJ27*#REF!*IF($DL$4="да",$C26,1)</f>
        <v>#REF!</v>
      </c>
      <c r="DM26" s="122" t="str">
        <f>'Тест ответы'!DK27*#REF!*IF(DM$4="да",$C26,1)</f>
        <v>#REF!</v>
      </c>
      <c r="DN26" s="122" t="str">
        <f>'Тест ответы'!DL27*#REF!*IF(DN$4="да",$C26,1)</f>
        <v>#REF!</v>
      </c>
      <c r="DO26" s="131" t="str">
        <f>'Тест ответы'!DM27*#REF!*IF($DO$4="да",$C26,1)</f>
        <v>#REF!</v>
      </c>
      <c r="DP26" s="122">
        <f>'Тест ответы'!DN27*'Показатели'!$F$141*IF($DP$4="да",$C26,1)</f>
        <v>0</v>
      </c>
      <c r="DQ26" s="122">
        <f>'Тест ответы'!DO27*'Показатели'!$F$142*IF(DQ$4="да",$C26,1)</f>
        <v>0</v>
      </c>
      <c r="DR26" s="132">
        <f>'Тест ответы'!DP27*'Показатели'!$F$144*$C26</f>
        <v>0</v>
      </c>
      <c r="DS26" s="122">
        <f>'Тест ответы'!DQ27*'Показатели'!$F$151*$C26</f>
        <v>0</v>
      </c>
      <c r="DT26" s="122">
        <f>'Тест ответы'!DR27*'Показатели'!$F$154*$C26</f>
        <v>0</v>
      </c>
      <c r="DU26" s="122">
        <f>'Тест ответы'!DS27*'Показатели'!$F$157*$C26</f>
        <v>0</v>
      </c>
      <c r="DV26" s="122">
        <f>'Тест ответы'!DT27*'Показатели'!$F$163*$C26</f>
        <v>0</v>
      </c>
      <c r="DW26" s="122">
        <f>'Тест ответы'!DU27*'Показатели'!$F$166*$C26</f>
        <v>0</v>
      </c>
      <c r="DX26" s="133">
        <f>'Тест ответы'!DV27*'Показатели'!$F$169*$C26</f>
        <v>0</v>
      </c>
      <c r="DY26" s="126">
        <f>'Тест ответы'!DW27*'Показатели'!$F$171*IF($DY$4="да",$C26,1)</f>
        <v>0</v>
      </c>
      <c r="DZ26" s="126">
        <f>'Тест ответы'!DX27*'Показатели'!$F$172*IF($DZ$4="да",$C26,1)</f>
        <v>0</v>
      </c>
      <c r="EA26" s="126">
        <f>'Тест ответы'!DY27*'Показатели'!$F$173*IF($EA$4="да",$C26,1)</f>
        <v>0</v>
      </c>
      <c r="EB26" s="126">
        <f>'Тест ответы'!DZ27*'Показатели'!$F$174*IF($EB$4="да",$C26,1)</f>
        <v>0</v>
      </c>
      <c r="EC26" s="126">
        <f>'Тест ответы'!EA27*'Показатели'!$F$175*IF($EC$4="да",$C26,1)</f>
        <v>0</v>
      </c>
      <c r="ED26" s="126">
        <f>'Тест ответы'!EB27*'Показатели'!$F$176*IF($ED$4="да",$C26,1)</f>
        <v>0</v>
      </c>
      <c r="EE26" s="126">
        <f>'Тест ответы'!EC27*'Показатели'!$F$177*IF($EE$4="да",$C26,1)</f>
        <v>0</v>
      </c>
      <c r="EF26" s="126">
        <f>'Тест ответы'!ED27*'Показатели'!$F$178*IF($EF$4="да",$C26,1)</f>
        <v>0</v>
      </c>
      <c r="EG26" s="126">
        <f>'Тест ответы'!EE27*'Показатели'!$F$179*IF($EG$4="да",$C26,1)</f>
        <v>0</v>
      </c>
      <c r="EH26" s="126">
        <f>'Тест ответы'!EF27*'Показатели'!$F$180*IF($EH$4="да",$C26,1)</f>
        <v>0</v>
      </c>
      <c r="EI26" s="126">
        <f>'Тест ответы'!EG27*'Показатели'!$F$181*IF($EI$4="да",$C26,1)</f>
        <v>0</v>
      </c>
      <c r="EJ26" s="126">
        <f>'Тест ответы'!EH27*'Показатели'!$F$182*IF($EJ$4="да",$C26,1)</f>
        <v>0</v>
      </c>
      <c r="EK26" s="126">
        <f>'Тест ответы'!EI27*'Показатели'!$F$183*IF($EK$4="да",$C26,1)</f>
        <v>0</v>
      </c>
      <c r="EL26" s="126">
        <f>'Тест ответы'!EJ27*'Показатели'!$F$184*IF($EL$4="да",$C26,1)</f>
        <v>0</v>
      </c>
      <c r="EM26" s="126">
        <f>'Тест ответы'!EK27*'Показатели'!$F$185*IF($EM$4="да",$C26,1)</f>
        <v>0</v>
      </c>
      <c r="EN26" s="126">
        <f>'Тест ответы'!EL27*'Показатели'!$F$186*IF($EN$4="да",$C26,1)</f>
        <v>0</v>
      </c>
      <c r="EO26" s="126">
        <f>'Тест ответы'!EM27*'Показатели'!$F$187*IF($EO$4="да",$C26,1)</f>
        <v>0</v>
      </c>
      <c r="EP26" s="126">
        <f>'Тест ответы'!EN27*'Показатели'!$F$188*IF($EP$4="да",$C26,1)</f>
        <v>0</v>
      </c>
      <c r="EQ26" s="126">
        <f>'Тест ответы'!EO27*'Показатели'!$F$189*IF($EQ$4="да",$C26,1)</f>
        <v>0</v>
      </c>
      <c r="ER26" s="126">
        <f>'Тест ответы'!EP27*'Показатели'!$F$190*IF($ER$4="да",$C26,1)</f>
        <v>0</v>
      </c>
      <c r="ES26" s="134">
        <f>'Тест ответы'!EQ27*'Показатели'!$F$191*IF($ES$4="да",$C26,1)</f>
        <v>0</v>
      </c>
      <c r="ET26" s="126">
        <f>'Тест ответы'!ER27*'Показатели'!$F$193*IF($ET$4="да",$C26,1)</f>
        <v>0</v>
      </c>
      <c r="EU26" s="126">
        <f>'Тест ответы'!ES27*'Показатели'!$F$194*IF($EU$4="да",$C26,1)</f>
        <v>0</v>
      </c>
      <c r="EV26" s="126">
        <f>'Тест ответы'!ET27*'Показатели'!$F$195*IF($EV$4="да",$C26,1)</f>
        <v>0</v>
      </c>
      <c r="EW26" s="126">
        <f>'Тест ответы'!EU27*'Показатели'!$F$196*IF($EW$4="да",$C26,1)</f>
        <v>0</v>
      </c>
      <c r="EX26" s="126">
        <f>'Тест ответы'!EV27*'Показатели'!$F$197*IF($EX$4="да",$C26,1)</f>
        <v>0</v>
      </c>
      <c r="EY26" s="126">
        <f>'Тест ответы'!EW27*'Показатели'!$F$198*IF($EY$4="да",$C26,1)</f>
        <v>0</v>
      </c>
      <c r="EZ26" s="126">
        <f>'Тест ответы'!EX27*'Показатели'!$F$199*IF($EZ$4="да",$C26,1)</f>
        <v>0</v>
      </c>
      <c r="FA26" s="126">
        <f>'Тест ответы'!EY27*'Показатели'!$F$200*IF($FA$4="да",$C26,1)</f>
        <v>0</v>
      </c>
      <c r="FB26" s="126">
        <f>'Тест ответы'!EZ27*'Показатели'!$F$201*IF($FB$4="да",$C26,1)</f>
        <v>0</v>
      </c>
      <c r="FC26" s="126">
        <f>'Тест ответы'!FA27*'Показатели'!$F$202*IF($FC$4="да",$C26,1)</f>
        <v>0</v>
      </c>
      <c r="FD26" s="126">
        <f>'Тест ответы'!FB27*'Показатели'!$F$203*IF($FD$4="да",$C26,1)</f>
        <v>0</v>
      </c>
      <c r="FE26" s="126">
        <f>'Тест ответы'!FC27*'Показатели'!$F$204*IF($FE$4="да",$C26,1)</f>
        <v>0</v>
      </c>
      <c r="FF26" s="126">
        <f>'Тест ответы'!FD27*'Показатели'!$F$205*IF($FF$4="да",$C26,1)</f>
        <v>0</v>
      </c>
      <c r="FG26" s="126">
        <f>'Тест ответы'!FE27*'Показатели'!$F$206*IF($FG$4="да",$C26,1)</f>
        <v>0</v>
      </c>
      <c r="FH26" s="126">
        <f>'Тест ответы'!FF27*'Показатели'!$F$207*IF($FH$4="да",$C26,1)</f>
        <v>0</v>
      </c>
      <c r="FI26" s="126">
        <f>'Тест ответы'!FG27*'Показатели'!$F$208*IF($FI$4="да",$C26,1)</f>
        <v>0</v>
      </c>
      <c r="FJ26" s="126">
        <f>'Тест ответы'!FH27*'Показатели'!$F$209*IF($FJ$4="да",$C26,1)</f>
        <v>0</v>
      </c>
      <c r="FK26" s="135">
        <f>'Тест ответы'!FI27*'Показатели'!$F$210*IF($FK$4="да",$C26,1)</f>
        <v>0</v>
      </c>
      <c r="FL26" s="122">
        <f>'Тест ответы'!FJ27*'Показатели'!$F$214*IF(FL$4="да",$C26,1)</f>
        <v>0</v>
      </c>
      <c r="FM26" s="122">
        <f>'Тест ответы'!FK27*'Показатели'!$F$215*IF(FM$4="да",$C26,1)</f>
        <v>0</v>
      </c>
      <c r="FN26" s="122">
        <f>'Тест ответы'!FL27*'Показатели'!$F$217*IF(FN$4="да",$C26,1)</f>
        <v>0</v>
      </c>
      <c r="FO26" s="122">
        <f>'Тест ответы'!FM27*'Показатели'!$F$218*IF(FO$4="да",$C26,1)</f>
        <v>0</v>
      </c>
      <c r="FP26" s="122">
        <f>'Тест ответы'!FN27*'Показатели'!$F$220*IF(FP$4="да",$C26,1)</f>
        <v>0</v>
      </c>
      <c r="FQ26" s="122">
        <f>'Тест ответы'!FO27*'Показатели'!$F$221*IF(FQ$4="да",$C26,1)</f>
        <v>0</v>
      </c>
      <c r="FR26" s="122">
        <f>'Тест ответы'!FP27*'Показатели'!$F$222*IF(FR$4="да",$C26,1)</f>
        <v>0</v>
      </c>
      <c r="FS26" s="122">
        <f>'Тест ответы'!FQ27*'Показатели'!$F$223*IF(FS$4="да",$C26,1)</f>
        <v>0</v>
      </c>
      <c r="FT26" s="122">
        <f>'Тест ответы'!FR27*'Показатели'!$F$224*IF(FT$4="да",$C26,1)</f>
        <v>0</v>
      </c>
      <c r="FU26" s="122">
        <f>'Тест ответы'!FS27*'Показатели'!$F$225*IF(FU$4="да",$C26,1)</f>
        <v>0</v>
      </c>
      <c r="FV26" s="122">
        <f>'Тест ответы'!FT27*'Показатели'!$F$227*IF(FV$4="да",$C26,1)</f>
        <v>0</v>
      </c>
      <c r="FW26" s="122">
        <f>'Тест ответы'!FU27*'Показатели'!$F$228*IF(FW$4="да",$C26,1)</f>
        <v>0</v>
      </c>
      <c r="FX26" s="122">
        <f>'Тест ответы'!FV27*'Показатели'!$F$229*IF(FX$4="да",$C26,1)</f>
        <v>0</v>
      </c>
      <c r="FY26" s="122">
        <f>'Тест ответы'!FW27*'Показатели'!$F$230*IF(FY$4="да",$C26,1)</f>
        <v>0</v>
      </c>
      <c r="FZ26" s="122">
        <f>'Тест ответы'!FX27*'Показатели'!$F$231*IF(FZ$4="да",$C26,1)</f>
        <v>0</v>
      </c>
      <c r="GA26" s="122">
        <f>'Тест ответы'!FY27*'Показатели'!$F$232*IF(GA$4="да",$C26,1)</f>
        <v>0</v>
      </c>
      <c r="GB26" s="122">
        <f>'Тест ответы'!FZ27*'Показатели'!$F$235*IF($GB$4="да",$C26,1)</f>
        <v>0</v>
      </c>
      <c r="GC26" s="122">
        <f>'Тест ответы'!GA27*'Показатели'!$F$236*IF($GC$4="да",$C26,1)</f>
        <v>0</v>
      </c>
      <c r="GD26" s="122">
        <f>'Тест ответы'!GB27*'Показатели'!$F$238*IF($GD$4="да",$C26,1)</f>
        <v>0</v>
      </c>
      <c r="GE26" s="122">
        <f>'Тест ответы'!GC27*'Показатели'!$F$239*IF($GE$4="да",$C26,1)</f>
        <v>0</v>
      </c>
      <c r="GF26" s="122">
        <f>'Тест ответы'!GD27*'Показатели'!$F$241*IF($GF$4="да",$C26,1)</f>
        <v>0</v>
      </c>
      <c r="GG26" s="122">
        <f>'Тест ответы'!GE27*'Показатели'!$F$242*IF($GG$4="да",$C26,1)</f>
        <v>0</v>
      </c>
      <c r="GH26" s="122">
        <f>'Тест ответы'!GF27*'Показатели'!$F$243*IF($GH$4="да",$C26,1)</f>
        <v>0</v>
      </c>
      <c r="GI26" s="122">
        <f>'Тест ответы'!GG27*'Показатели'!$F$244*IF($GI$4="да",$C26,1)</f>
        <v>0</v>
      </c>
      <c r="GJ26" s="122">
        <f>'Тест ответы'!GH27*'Показатели'!$F$245*IF($GJ$4="да",$C26,1)</f>
        <v>0</v>
      </c>
      <c r="GK26" s="122">
        <f>'Тест ответы'!GI27*'Показатели'!$F$246*IF($GK$4="да",$C26,1)</f>
        <v>0</v>
      </c>
      <c r="GL26" s="122">
        <f>'Тест ответы'!GJ27*'Показатели'!$F$248*IF($GL$4="да",$C26,1)</f>
        <v>0</v>
      </c>
      <c r="GM26" s="122">
        <f>'Тест ответы'!GK27*'Показатели'!$F$249*IF($GM$4="да",$C26,1)</f>
        <v>0</v>
      </c>
      <c r="GN26" s="122">
        <f>'Тест ответы'!GL27*'Показатели'!$F$250*IF($GN$4="да",$C26,1)</f>
        <v>0</v>
      </c>
      <c r="GO26" s="122">
        <f>'Тест ответы'!GM27*'Показатели'!$F$251*IF($GO$4="да",$C26,1)</f>
        <v>0</v>
      </c>
      <c r="GP26" s="122">
        <f>'Тест ответы'!GN27*'Показатели'!$F$252*IF($GP$4="да",$C26,1)</f>
        <v>0</v>
      </c>
      <c r="GQ26" s="122">
        <f>'Тест ответы'!GO27*'Показатели'!$F$253*IF($GQ$4="да",$C26,1)</f>
        <v>0</v>
      </c>
      <c r="GR26" s="132">
        <f>'Тест ответы'!GP27*'Показатели'!$F$256*IF($GR$4="да",$C26,1)</f>
        <v>0</v>
      </c>
      <c r="GS26" s="122">
        <f>'Тест ответы'!GQ27*'Показатели'!$F$257*IF($GS$4="да",$C26,1)</f>
        <v>0</v>
      </c>
      <c r="GT26" s="122">
        <f>'Тест ответы'!GR27*'Показатели'!$F$258*IF($GT$4="да",$C26,1)</f>
        <v>0</v>
      </c>
      <c r="GU26" s="122">
        <f>'Тест ответы'!GS27*'Показатели'!$F$260*IF($GU$4="да",$C26,1)</f>
        <v>0</v>
      </c>
      <c r="GV26" s="122">
        <f>'Тест ответы'!GT27*'Показатели'!$F$261*IF($GV$4="да",$C26,1)</f>
        <v>0</v>
      </c>
      <c r="GW26" s="122">
        <f>'Тест ответы'!GU27*'Показатели'!$F$262*IF($GW$4="да",$C26,1)</f>
        <v>0</v>
      </c>
      <c r="GX26" s="122">
        <f>'Тест ответы'!GV27*'Показатели'!$F$264*IF($GX$4="да",$C26,1)</f>
        <v>0</v>
      </c>
      <c r="GY26" s="122">
        <f>'Тест ответы'!GW27*'Показатели'!$F$265*IF($GY$4="да",$C26,1)</f>
        <v>0</v>
      </c>
      <c r="GZ26" s="122">
        <f>'Тест ответы'!GX27*'Показатели'!$F$266*IF($GZ$4="да",$C26,1)</f>
        <v>0</v>
      </c>
      <c r="HA26" s="122">
        <f>'Тест ответы'!GY27*'Показатели'!$F$267*IF($HA$4="да",$C26,1)</f>
        <v>0</v>
      </c>
      <c r="HB26" s="122">
        <f>'Тест ответы'!GZ27*'Показатели'!$F$269*IF($HB$4="да",$C26,1)</f>
        <v>0</v>
      </c>
      <c r="HC26" s="122">
        <f>'Тест ответы'!HA27*'Показатели'!$F$270*IF($HC$4="да",$C26,1)</f>
        <v>0</v>
      </c>
      <c r="HD26" s="122">
        <f>'Тест ответы'!HB27*'Показатели'!$F$271*IF($HD$4="да",$C26,1)</f>
        <v>0</v>
      </c>
      <c r="HE26" s="122">
        <f>'Тест ответы'!HC27*'Показатели'!$F$272*IF($HE$4="да",$C26,1)</f>
        <v>0</v>
      </c>
      <c r="HF26" s="122">
        <f>'Тест ответы'!HD27*'Показатели'!$F$274*IF($HF$4="да",$C26,1)</f>
        <v>0</v>
      </c>
      <c r="HG26" s="122">
        <f>'Тест ответы'!HE27*'Показатели'!$F$275*IF($HG$4="да",$C26,1)</f>
        <v>0</v>
      </c>
      <c r="HH26" s="122">
        <f>'Тест ответы'!HF27*'Показатели'!$F$276*IF($HH$4="да",$C26,1)</f>
        <v>0</v>
      </c>
      <c r="HI26" s="122">
        <f>'Тест ответы'!HG27*'Показатели'!$F$277*IF($HI$4="да",$C26,1)</f>
        <v>0</v>
      </c>
      <c r="HJ26" s="122">
        <f>'Тест ответы'!HH27*'Показатели'!$F$278*IF($HJ$4="да",$C26,1)</f>
        <v>0</v>
      </c>
      <c r="HK26" s="122">
        <f>'Тест ответы'!HI27*'Показатели'!$F$279*IF($HK$4="да",$C26,1)</f>
        <v>0</v>
      </c>
      <c r="HL26" s="122">
        <f>'Тест ответы'!HJ27*'Показатели'!$F$280*IF($HL$4="да",$C26,1)</f>
        <v>0</v>
      </c>
      <c r="HM26" s="122">
        <f>'Тест ответы'!HK27*'Показатели'!$F$281*IF($HM$4="да",$C26,1)</f>
        <v>0</v>
      </c>
      <c r="HN26" s="122">
        <f>'Тест ответы'!HL27*'Показатели'!$F$282*IF($HN$4="да",$C26,1)</f>
        <v>0</v>
      </c>
      <c r="HO26" s="122">
        <f>'Тест ответы'!HM27*'Показатели'!$F$284*IF($HO$4="да",$C26,1)</f>
        <v>0</v>
      </c>
      <c r="HP26" s="122">
        <f>'Тест ответы'!HN27*'Показатели'!$F$285*IF($HP$4="да",$C26,1)</f>
        <v>0</v>
      </c>
      <c r="HQ26" s="122">
        <f>'Тест ответы'!HO27*'Показатели'!$F$286*IF($HQ$4="да",$C26,1)</f>
        <v>0</v>
      </c>
      <c r="HR26" s="122">
        <f>'Тест ответы'!HP27*'Показатели'!$F$287*IF($HR$4="да",$C26,1)</f>
        <v>0</v>
      </c>
      <c r="HS26" s="122">
        <f>'Тест ответы'!HQ27*'Показатели'!$F$288*IF($HS$4="да",$C26,1)</f>
        <v>0</v>
      </c>
      <c r="HT26" s="122">
        <f>'Тест ответы'!HR27*'Показатели'!$F$289*IF(HT$4="да",$C26,1)</f>
        <v>0</v>
      </c>
      <c r="HU26" s="122">
        <f>'Тест ответы'!HS27*'Показатели'!$F$290*IF($HU$4="да",$C26,1)</f>
        <v>0</v>
      </c>
      <c r="HV26" s="122">
        <f>'Тест ответы'!HT27*'Показатели'!$F$291*IF($HV$4="да",$C26,1)</f>
        <v>0</v>
      </c>
      <c r="HW26" s="122">
        <f>'Тест ответы'!HU27*'Показатели'!$F$292*IF($HW$4="да",$C26,1)</f>
        <v>0</v>
      </c>
      <c r="HX26" s="122" t="str">
        <f>'Тест ответы'!HV27*#REF!*C26</f>
        <v>#REF!</v>
      </c>
      <c r="HY26" s="133" t="str">
        <f>'Тест ответы'!HW27*#REF!*C26</f>
        <v>#REF!</v>
      </c>
      <c r="HZ26" s="122">
        <f>'Тест ответы'!HX27*'Показатели'!$F$295*IF(HZ$4="да",$C26,1)</f>
        <v>0</v>
      </c>
      <c r="IA26" s="122">
        <f>'Тест ответы'!HY27*'Показатели'!$F$296*IF(IA$4="да",$C26,1)</f>
        <v>0</v>
      </c>
      <c r="IB26" s="122">
        <f>'Тест ответы'!HZ27*'Показатели'!$F$297*IF(IB$4="да",$C26,1)</f>
        <v>0</v>
      </c>
      <c r="IC26" s="122">
        <f>'Тест ответы'!IA27*'Показатели'!$F$299*IF(IC$4="да",$C26,1)</f>
        <v>0</v>
      </c>
      <c r="ID26" s="122">
        <f>'Тест ответы'!IB27*'Показатели'!$F$300*IF(ID$4="да",$C26,1)</f>
        <v>0</v>
      </c>
      <c r="IE26" s="122">
        <f>'Тест ответы'!IC27*'Показатели'!$F$301*IF(IE$4="да",$C26,1)</f>
        <v>0</v>
      </c>
      <c r="IF26" s="122">
        <f>'Тест ответы'!ID27*'Показатели'!$F$303*IF(IF$4="да",$C26,1)</f>
        <v>0</v>
      </c>
      <c r="IG26" s="122">
        <f>'Тест ответы'!IE27*'Показатели'!$F$304*IF(IG$4="да",$C26,1)</f>
        <v>0</v>
      </c>
      <c r="IH26" s="122">
        <f>'Тест ответы'!IF27*'Показатели'!$F$305*IF(IH$4="да",$C26,1)</f>
        <v>0</v>
      </c>
      <c r="II26" s="122">
        <f>'Тест ответы'!IG27*'Показатели'!$F$307*IF(II$4="да",$C26,1)</f>
        <v>0</v>
      </c>
      <c r="IJ26" s="122">
        <f>'Тест ответы'!IH27*'Показатели'!$F$308*IF(IJ$4="да",$C26,1)</f>
        <v>0</v>
      </c>
      <c r="IK26" s="122">
        <f>'Тест ответы'!II27*'Показатели'!$F$309*IF(IK$4="да",$C26,1)</f>
        <v>0</v>
      </c>
      <c r="IL26" s="122">
        <f>'Тест ответы'!IJ27*'Показатели'!$F$313*IF(IL$4="да",$C26,1)</f>
        <v>0</v>
      </c>
      <c r="IM26" s="122">
        <f>'Тест ответы'!IK27*'Показатели'!$F$314*IF(IM$4="да",$C26,1)</f>
        <v>0</v>
      </c>
      <c r="IN26" s="122">
        <f>'Тест ответы'!IL27*'Показатели'!$F$315*IF(IN$4="да",$C26,1)</f>
        <v>0</v>
      </c>
      <c r="IO26" s="122">
        <f>'Тест ответы'!IM27*'Показатели'!$F$316*IF(IO$4="да",$C26,1)</f>
        <v>0</v>
      </c>
      <c r="IP26" s="122">
        <f>'Тест ответы'!IN27*'Показатели'!$F$317*IF(IP$4="да",$C26,1)</f>
        <v>0</v>
      </c>
      <c r="IQ26" s="122">
        <f>'Тест ответы'!IO27*'Показатели'!$F$318*IF(IQ$4="да",$C26,1)</f>
        <v>0</v>
      </c>
      <c r="IR26" s="122">
        <f>'Тест ответы'!IP27*'Показатели'!$F$320*IF(IR$4="да",$C26,1)</f>
        <v>0</v>
      </c>
      <c r="IS26" s="122">
        <f>'Тест ответы'!IQ27*'Показатели'!$F$321*IF(IS$4="да",$C26,1)</f>
        <v>0</v>
      </c>
      <c r="IT26" s="122">
        <f>'Тест ответы'!IR27*'Показатели'!$F$322*IF(IT$4="да",$C26,1)</f>
        <v>0</v>
      </c>
      <c r="IU26" s="122">
        <f>'Тест ответы'!IS27*'Показатели'!$F$323*IF(IU$4="да",$C26,1)</f>
        <v>0</v>
      </c>
      <c r="IV26" s="122">
        <f>'Тест ответы'!IT27*'Показатели'!$F$324*IF(IV$4="да",$C26,1)</f>
        <v>0</v>
      </c>
      <c r="IW26" s="122">
        <f>'Тест ответы'!IU27*'Показатели'!$F$325*IF(IW$4="да",$C26,1)</f>
        <v>0</v>
      </c>
      <c r="IX26" s="122">
        <f>'Тест ответы'!IV27*'Показатели'!$F$327*IF(IX$4="да",$C26,1)</f>
        <v>0</v>
      </c>
      <c r="IY26" s="122">
        <f>'Тест ответы'!IW27*'Показатели'!$F$328*IF(IY$4="да",$C26,1)</f>
        <v>0</v>
      </c>
      <c r="IZ26" s="132">
        <f>'Тест ответы'!IX27*'Показатели'!$F$331*IF(IZ$4="да",$C26,1)</f>
        <v>0</v>
      </c>
      <c r="JA26" s="122">
        <f>'Тест ответы'!IY27*'Показатели'!$F$332*IF(JA$4="да",$C26,1)</f>
        <v>0</v>
      </c>
      <c r="JB26" s="122">
        <f>'Тест ответы'!IZ27*'Показатели'!$F$333*IF(JB$4="да",$C26,1)</f>
        <v>0</v>
      </c>
      <c r="JC26" s="122">
        <f>'Тест ответы'!JA27*'Показатели'!$F$334*IF(JC$4="да",$C26,1)</f>
        <v>0</v>
      </c>
      <c r="JD26" s="122">
        <f>'Тест ответы'!JB27*'Показатели'!$F$335*IF(JD$4="да",$C26,1)</f>
        <v>0</v>
      </c>
      <c r="JE26" s="122">
        <f>'Тест ответы'!JC27*'Показатели'!$F$336*IF(JE$4="да",$C26,1)</f>
        <v>0</v>
      </c>
      <c r="JF26" s="122">
        <f>'Тест ответы'!JD27*'Показатели'!$F$338*IF(JF$4="да",$C26,1)</f>
        <v>0</v>
      </c>
      <c r="JG26" s="122">
        <f>'Тест ответы'!JE27*'Показатели'!$F$339*IF(JG$4="да",$C26,1)</f>
        <v>0</v>
      </c>
      <c r="JH26" s="122">
        <f>'Тест ответы'!JF27*'Показатели'!$F$341*IF(JH$4="да",$C26,1)</f>
        <v>0</v>
      </c>
      <c r="JI26" s="122">
        <f>'Тест ответы'!JG27*'Показатели'!$F$342*IF(JI$4="да",$C26,1)</f>
        <v>0</v>
      </c>
      <c r="JJ26" s="122">
        <f>'Тест ответы'!JH27*'Показатели'!$F$343*IF(JJ$4="да",$C26,1)</f>
        <v>0</v>
      </c>
      <c r="JK26" s="122">
        <f>'Тест ответы'!JI27*'Показатели'!$F$344*IF(JK$4="да",$C26,1)</f>
        <v>0</v>
      </c>
      <c r="JL26" s="122">
        <f>'Тест ответы'!JJ27*'Показатели'!$F$345*IF(JL$4="да",$C26,1)</f>
        <v>0</v>
      </c>
      <c r="JM26" s="122">
        <f>'Тест ответы'!JK27*'Показатели'!$F$346*IF(JM$4="да",$C26,1)</f>
        <v>0</v>
      </c>
      <c r="JN26" s="122">
        <f>'Тест ответы'!JL27*'Показатели'!$F$347*IF(JN$4="да",$C26,1)</f>
        <v>0</v>
      </c>
      <c r="JO26" s="122">
        <f>'Тест ответы'!JM27*'Показатели'!$F$348*IF(JO$4="да",$C26,1)</f>
        <v>0</v>
      </c>
      <c r="JP26" s="122">
        <f>'Тест ответы'!JN27*'Показатели'!$F$349*IF(JP$4="да",$C26,1)</f>
        <v>0</v>
      </c>
      <c r="JQ26" s="122">
        <f>'Тест ответы'!JO27*'Показатели'!$F$350*IF(JQ$4="да",$C26,1)</f>
        <v>0</v>
      </c>
      <c r="JR26" s="122">
        <f>'Тест ответы'!JP27*'Показатели'!$F$351*IF(JR$4="да",$C26,1)</f>
        <v>0</v>
      </c>
      <c r="JS26" s="122">
        <f>'Тест ответы'!JQ27*'Показатели'!$F$352*IF(JS$4="да",$C26,1)</f>
        <v>0</v>
      </c>
      <c r="JT26" s="122">
        <f>'Тест ответы'!JR27*'Показатели'!$F$353*IF(JT$4="да",$C26,1)</f>
        <v>0</v>
      </c>
      <c r="JU26" s="122">
        <f>'Тест ответы'!JS27*'Показатели'!$F$354*IF(JU$4="да",$C26,1)</f>
        <v>0</v>
      </c>
      <c r="JV26" s="122">
        <f>'Тест ответы'!JT27*'Показатели'!$F$355*IF(JV$4="да",$C26,1)</f>
        <v>0</v>
      </c>
      <c r="JW26" s="122">
        <f>'Тест ответы'!JU27*'Показатели'!$F$356*IF(JW$4="да",$C26,1)</f>
        <v>0</v>
      </c>
      <c r="JX26" s="122">
        <f>'Тест ответы'!JV27*'Показатели'!$F$357*IF(JX$4="да",$C26,1)</f>
        <v>0</v>
      </c>
      <c r="JY26" s="122">
        <f>'Тест ответы'!JW27*'Показатели'!$F$358*IF(JY$4="да",$C26,1)</f>
        <v>0</v>
      </c>
      <c r="JZ26" s="122">
        <f>'Тест ответы'!JX27*'Показатели'!$F$360*IF(JZ$4="да",$C26,1)</f>
        <v>0</v>
      </c>
      <c r="KA26" s="122">
        <f>'Тест ответы'!JY27*'Показатели'!$F$361*IF(KA$4="да",$C26,1)</f>
        <v>0</v>
      </c>
      <c r="KB26" s="122">
        <f>'Тест ответы'!JZ27*'Показатели'!$F$362*IF(KB$4="да",$C26,1)</f>
        <v>0</v>
      </c>
      <c r="KC26" s="122">
        <f>'Тест ответы'!KA27*'Показатели'!$F$363*IF(KC$4="да",$C26,1)</f>
        <v>0</v>
      </c>
      <c r="KD26" s="122">
        <f>'Тест ответы'!KB27*'Показатели'!$F$364*IF(KD$4="да",$C26,1)</f>
        <v>0</v>
      </c>
      <c r="KE26" s="136">
        <f>'Тест ответы'!KC27*'Показатели'!$F$365*IF(KE$4="да",$C26,1)</f>
        <v>0</v>
      </c>
      <c r="KF26" s="122">
        <f>'Тест ответы'!KD27*'Показатели'!$F$380*IF(KF$4="да",A26,1)</f>
        <v>0</v>
      </c>
      <c r="KG26" s="122">
        <f>'Тест ответы'!KE27*'Показатели'!$F$383*IF(KG$4="да",B26,1)</f>
        <v>0</v>
      </c>
      <c r="KH26" s="133">
        <f>'Тест ответы'!KF27*'Показатели'!$F$385*IF(KH$4="да",C26,1)</f>
        <v>0</v>
      </c>
      <c r="KI26" s="122">
        <f>'Тест ответы'!KG27*'Показатели'!$F$387*IF($KI$4="да",C26,1)</f>
        <v>0</v>
      </c>
      <c r="KJ26" s="122">
        <f>'Тест ответы'!KH27*'Показатели'!$F$388*IF($KJ$4="да",C26,1)</f>
        <v>0</v>
      </c>
      <c r="KK26" s="122">
        <f>'Тест ответы'!KI27*'Показатели'!$F$389*IF($KK$4="да",C26,1)</f>
        <v>0</v>
      </c>
      <c r="KL26" s="132">
        <f>'Тест ответы'!KJ27*'Показатели'!$F$391*IF(KL$4="да",C26,1)</f>
        <v>0</v>
      </c>
      <c r="KM26" s="122">
        <f>'Тест ответы'!KK27*'Показатели'!$F$392*IF(KM$4="да",D26,1)</f>
        <v>0</v>
      </c>
      <c r="KN26" s="132">
        <f>'Тест ответы'!KL27*'Показатели'!$F$394*IF($KN$4="да",C26,1)</f>
        <v>0</v>
      </c>
      <c r="KO26" s="133">
        <f>'Тест ответы'!KM27*'Показатели'!$F$395*IF($KO$4="да",C26,1)</f>
        <v>0</v>
      </c>
      <c r="KP26" s="122">
        <f>'Тест ответы'!KN27*'Показатели'!$F$397*IF($KP$4="да",$C26,1)</f>
        <v>0</v>
      </c>
      <c r="KQ26" s="122">
        <f>'Тест ответы'!KO27*'Показатели'!$F$398*IF($KQ$4="да",$C26,1)</f>
        <v>0</v>
      </c>
      <c r="KR26" s="122">
        <f>'Тест ответы'!KP27*'Показатели'!$F$400*IF($KR$4="да",$C26,1)</f>
        <v>0</v>
      </c>
      <c r="KS26" s="133">
        <f>'Тест ответы'!KQ27*'Показатели'!$F$401*IF($KS$4="да",$C26,1)</f>
        <v>0</v>
      </c>
      <c r="KT26" s="122">
        <f>'Тест ответы'!KR27*'Показатели'!$F$403*IF($KT$4="да",$C26,1)</f>
        <v>0</v>
      </c>
      <c r="KU26" s="122">
        <f>'Тест ответы'!KS27*'Показатели'!$F$405*IF($KU$4="да",$C26,1)</f>
        <v>0</v>
      </c>
      <c r="KV26" s="130">
        <f>'Тест ответы'!KT27*'Показатели'!$F$408*IF($KV$4="да",$C26,1)</f>
        <v>0</v>
      </c>
      <c r="KW26" s="122">
        <f>'Тест ответы'!KU27*'Показатели'!$F$409*IF($KW$4="да",$C26,1)</f>
        <v>0</v>
      </c>
      <c r="KX26" s="122">
        <f>'Тест ответы'!KV27*'Показатели'!$F$410*IF($KX$4="да",$C26,1)</f>
        <v>0</v>
      </c>
      <c r="KY26" s="122">
        <f>'Тест ответы'!KW27*'Показатели'!$F$411*IF($KY$4="да",$C26,1)</f>
        <v>0</v>
      </c>
      <c r="KZ26" s="132">
        <f>'Тест ответы'!KX27*'Показатели'!$F$413*IF($KZ$4="да",$C26,1)</f>
        <v>0</v>
      </c>
      <c r="LA26" s="122">
        <f>'Тест ответы'!KY27*'Показатели'!$F$415*IF($LA$4="да",$C26,1)</f>
        <v>0</v>
      </c>
      <c r="LB26" s="122">
        <f>'Тест ответы'!KZ27*'Показатели'!$F$416*IF($LB$4="да",$C26,1)</f>
        <v>0</v>
      </c>
      <c r="LC26" s="122">
        <f>'Тест ответы'!LA27*'Показатели'!$F$417*IF($LC$4="да",$C26,1)</f>
        <v>0</v>
      </c>
      <c r="LD26" s="132">
        <f>'Тест ответы'!LB27*'Показатели'!$F$420*IF($LD$4="да",$C26,1)</f>
        <v>0</v>
      </c>
      <c r="LE26" s="122">
        <f>'Тест ответы'!LC27*'Показатели'!$F$422*IF($LE$4="да",$C26,1)</f>
        <v>0</v>
      </c>
      <c r="LF26" s="122">
        <f>'Тест ответы'!LD27*'Показатели'!$F$423*IF($LF$4="да",$C26,1)</f>
        <v>0</v>
      </c>
      <c r="LG26" s="133">
        <f>'Тест ответы'!LE27*'Показатели'!$F$424*IF($LG$4="да",$C26,1)</f>
        <v>0</v>
      </c>
      <c r="LH26" s="122">
        <f>'Тест ответы'!LF27*'Показатели'!$F$426*IF(LH$4="да",$C26,1)</f>
        <v>0</v>
      </c>
      <c r="LI26" s="122">
        <f>'Тест ответы'!LG27*'Показатели'!$F$427*IF($LI$4="да",$C26,1)</f>
        <v>0</v>
      </c>
      <c r="LJ26" s="122">
        <f>'Тест ответы'!LH27*'Показатели'!$F$428*IF($LJ$4="да",$C26,1)</f>
        <v>0</v>
      </c>
      <c r="LK26" s="122">
        <f>'Тест ответы'!LI27*'Показатели'!$F$429*IF($LK$4="да",$C26,1)</f>
        <v>0</v>
      </c>
      <c r="LL26" s="122">
        <f>'Тест ответы'!LJ27*'Показатели'!$F$430*IF($LI$4="да",$C26,1)</f>
        <v>0</v>
      </c>
      <c r="LM26" s="125">
        <f>'Тест ответы'!LK27*'Показатели'!$F$461*IF(LM$4="да",$C26,1)</f>
        <v>0</v>
      </c>
      <c r="LN26" s="126">
        <f>'Тест ответы'!LL27*'Показатели'!$F$462*IF(LN$4="да",$C26,1)</f>
        <v>0</v>
      </c>
      <c r="LO26" s="126">
        <f>'Тест ответы'!LM27*'Показатели'!$F$463*IF(LO$4="да",$C26,1)</f>
        <v>0</v>
      </c>
      <c r="LP26" s="126">
        <f>'Тест ответы'!LN27*'Показатели'!$F$464*IF(LP$4="да",$C26,1)</f>
        <v>0</v>
      </c>
      <c r="LQ26" s="126">
        <f>'Тест ответы'!LO27*'Показатели'!$F$466*IF(LQ$4="да",$C26,1)</f>
        <v>0</v>
      </c>
      <c r="LR26" s="126">
        <f>'Тест ответы'!LP27*'Показатели'!$F$467*IF(LR$4="да",$C26,1)</f>
        <v>0</v>
      </c>
      <c r="LS26" s="126">
        <f>'Тест ответы'!LQ27*'Показатели'!$F$468*IF(LS$4="да",$C26,1)</f>
        <v>0</v>
      </c>
      <c r="LT26" s="135">
        <f>'Тест ответы'!LR27*'Показатели'!$F$469*IF(LT$4="да",$C26,1)</f>
        <v>0</v>
      </c>
      <c r="LU26" s="122">
        <f>'Тест ответы'!LS27*'Показатели'!$F$472*IF($LU$4="да",$C26,1)</f>
        <v>0</v>
      </c>
      <c r="LV26" s="122">
        <f>'Тест ответы'!LT27*'Показатели'!$F$473*IF($LV$4="да",$C26,1)</f>
        <v>0</v>
      </c>
      <c r="LW26" s="122">
        <f>'Тест ответы'!LU27*'Показатели'!$F$474*IF($LW$4="да",$C26,1)</f>
        <v>0</v>
      </c>
      <c r="LX26" s="122">
        <f>'Тест ответы'!LV27*'Показатели'!$F$476*IF($LX$4="да",$C26,1)</f>
        <v>0</v>
      </c>
      <c r="LY26" s="122">
        <f>'Тест ответы'!LW27*'Показатели'!$F$477*IF($LY$4="да",$C26,1)</f>
        <v>0</v>
      </c>
      <c r="LZ26" s="122">
        <f>'Тест ответы'!LX27*'Показатели'!$F$478*IF(LZ$4="да",$C26,1)</f>
        <v>0</v>
      </c>
      <c r="MA26" s="122">
        <f>'Тест ответы'!LY27*'Показатели'!$F$479*IF($MA$4="да",$C26,1)</f>
        <v>0</v>
      </c>
      <c r="MB26" s="122">
        <f>'Тест ответы'!LZ27*'Показатели'!$F$480*IF($MB$4="да",$C26,1)</f>
        <v>0</v>
      </c>
      <c r="MC26" s="122">
        <f>'Тест ответы'!MA27*'Показатели'!$F$481*IF($MC$4="да",$C26,1)</f>
        <v>0</v>
      </c>
      <c r="MD26" s="122">
        <f>'Тест ответы'!MB27*'Показатели'!$F$483*IF($MD$4="да",$C26,1)</f>
        <v>0</v>
      </c>
      <c r="ME26" s="122">
        <f>'Тест ответы'!MC27*'Показатели'!$F$484*IF($ME$4="да",$C26,1)</f>
        <v>0</v>
      </c>
      <c r="MF26" s="122">
        <f>'Тест ответы'!MD27*'Показатели'!$F$486*IF($MF$4="да",$C26,1)</f>
        <v>0</v>
      </c>
      <c r="MG26" s="136">
        <f>'Тест ответы'!ME27*'Показатели'!$F$486*IF(MG$4="да",$C26,1)</f>
        <v>0</v>
      </c>
      <c r="MH26" s="126">
        <f>'Тест ответы'!MF27*'Показатели'!$F$489*IF($MH$4="да",$C26,1)</f>
        <v>0</v>
      </c>
      <c r="MI26" s="126">
        <f>'Тест ответы'!MG27*'Показатели'!$F$490*IF($MI$4="да",$C26,1)</f>
        <v>0</v>
      </c>
      <c r="MJ26" s="126">
        <f>'Тест ответы'!MH27*'Показатели'!$F$491*IF($MJ$4="да",$C26,1)</f>
        <v>0</v>
      </c>
      <c r="MK26" s="126">
        <f>'Тест ответы'!MI27*'Показатели'!$F$492*IF($MK$4="да",$C26,1)</f>
        <v>0</v>
      </c>
      <c r="ML26" s="126">
        <f>'Тест ответы'!MJ27*'Показатели'!$F$493*IF($ML$4="да",$C26,1)</f>
        <v>0</v>
      </c>
      <c r="MM26" s="126">
        <f>'Тест ответы'!MK27*'Показатели'!$F$494*IF($MM$4="да",$C26,1)</f>
        <v>0</v>
      </c>
      <c r="MN26" s="126">
        <f>'Тест ответы'!ML27*'Показатели'!$F$495*IF($MN$4="да",$C26,1)</f>
        <v>0</v>
      </c>
      <c r="MO26" s="126">
        <f>'Тест ответы'!MM27*'Показатели'!$F$496*IF($MO$4="да",$C26,1)</f>
        <v>0</v>
      </c>
      <c r="MP26" s="126">
        <f>'Тест ответы'!MN27*'Показатели'!$F$497*IF($MP$4="да",$C26,1)</f>
        <v>0</v>
      </c>
      <c r="MQ26" s="126">
        <f>'Тест ответы'!MO27*'Показатели'!$F$498*IF($MQ$4="да",$C26,1)</f>
        <v>0</v>
      </c>
      <c r="MR26" s="126">
        <f>'Тест ответы'!MP27*'Показатели'!$F$499*IF($MR$4="да",$C26,1)</f>
        <v>0</v>
      </c>
      <c r="MS26" s="126">
        <f>'Тест ответы'!MQ27*'Показатели'!$F$500*IF($MS$4="да",$C26,1)</f>
        <v>0</v>
      </c>
      <c r="MT26" s="126">
        <f>'Тест ответы'!MR27*'Показатели'!G$501*IF($MS$4="да",$C26,1)</f>
        <v>0</v>
      </c>
      <c r="MU26" s="126">
        <f>'Тест ответы'!MS27*'Показатели'!H$502*IF($MS$4="да",$C26,1)</f>
        <v>0</v>
      </c>
      <c r="MV26" s="126">
        <f>'Тест ответы'!MT27*'Показатели'!I$503*IF($MS$4="да",$C26,1)</f>
        <v>0</v>
      </c>
      <c r="MW26" s="126">
        <f>'Тест ответы'!MU27*'Показатели'!$F$504*IF($MW$4="да",$C26,1)</f>
        <v>0</v>
      </c>
      <c r="MX26" s="126">
        <f>'Тест ответы'!MV27*'Показатели'!$F$505*IF(MX$4="да",$C26,1)</f>
        <v>0</v>
      </c>
      <c r="MY26" s="126">
        <f>'Тест ответы'!MW27*'Показатели'!$F$506*IF(MY$4="да",$C26,1)</f>
        <v>0</v>
      </c>
      <c r="MZ26" s="126">
        <f>'Тест ответы'!MX27*'Показатели'!$F$507*IF(MZ$4="да",$C26,1)</f>
        <v>0</v>
      </c>
      <c r="NA26" s="126">
        <f>'Тест ответы'!MY27*'Показатели'!$F$508*IF(NA$4="да",$C26,1)</f>
        <v>0</v>
      </c>
      <c r="NB26" s="126">
        <f>'Тест ответы'!MZ27*'Показатели'!$F$509*IF(NB$4="да",$C26,1)</f>
        <v>0</v>
      </c>
      <c r="NC26" s="126">
        <f>'Тест ответы'!NA27*'Показатели'!$F$510*IF(NC$4="да",$C26,1)</f>
        <v>0</v>
      </c>
      <c r="ND26" s="126">
        <f>'Тест ответы'!NB27*'Показатели'!$F$511*IF(ND$4="да",$C26,1)</f>
        <v>0</v>
      </c>
      <c r="NE26" s="126">
        <f>'Тест ответы'!NC27*'Показатели'!$F$512*IF(NE$4="да",$C26,1)</f>
        <v>0</v>
      </c>
      <c r="NF26" s="126">
        <f>'Тест ответы'!ND27*'Показатели'!$F$513*IF(NF$4="да",$C26,1)</f>
        <v>0</v>
      </c>
      <c r="NG26" s="126">
        <f>'Тест ответы'!NE27*'Показатели'!$F$514*IF(NG$4="да",$C26,1)</f>
        <v>0</v>
      </c>
      <c r="NH26" s="126">
        <f>'Тест ответы'!NF27*'Показатели'!$F$515*IF(NH$4="да",$C26,1)</f>
        <v>0</v>
      </c>
      <c r="NI26" s="134">
        <f>'Тест ответы'!NG27*'Показатели'!$F$516*IF($NI$4="да",$C26,1)</f>
        <v>0</v>
      </c>
      <c r="NJ26" s="126">
        <f>'Тест ответы'!NH27*'Показатели'!$F$518*IF(NJ$4="да",$C26,1)</f>
        <v>0</v>
      </c>
      <c r="NK26" s="126">
        <f>'Тест ответы'!NI27*'Показатели'!$F$519*IF(NK$4="да",$C26,1)</f>
        <v>0</v>
      </c>
      <c r="NL26" s="126">
        <f>'Тест ответы'!NJ27*'Показатели'!$F$520*IF(NL$4="да",$C26,1)</f>
        <v>0</v>
      </c>
      <c r="NM26" s="126">
        <f>'Тест ответы'!NK27*'Показатели'!$F$521*IF(NM$4="да",$C26,1)</f>
        <v>0</v>
      </c>
      <c r="NN26" s="126">
        <f>'Тест ответы'!NL27*'Показатели'!$F$522*IF(NN$4="да",$C26,1)</f>
        <v>0</v>
      </c>
      <c r="NO26" s="126">
        <f>'Тест ответы'!NM27*'Показатели'!$F$523*IF(NO$4="да",$C26,1)</f>
        <v>0</v>
      </c>
      <c r="NP26" s="126">
        <f>'Тест ответы'!NN27*'Показатели'!G$524*IF(NP$4="да",$C26,1)</f>
        <v>0</v>
      </c>
      <c r="NQ26" s="126">
        <f>'Тест ответы'!NO27*'Показатели'!H$525*IF(NQ$4="да",$C26,1)</f>
        <v>0</v>
      </c>
      <c r="NR26" s="126">
        <f>'Тест ответы'!NP27*'Показатели'!I$526*IF(NR$4="да",$C26,1)</f>
        <v>0</v>
      </c>
      <c r="NS26" s="126">
        <f>'Тест ответы'!NQ27*'Показатели'!$F$527*IF(NS$4="да",$C26,1)</f>
        <v>0</v>
      </c>
      <c r="NT26" s="126">
        <f>'Тест ответы'!NR27*'Показатели'!$F$528*IF(NT$4="да",$C26,1)</f>
        <v>0</v>
      </c>
      <c r="NU26" s="126">
        <f>'Тест ответы'!NS27*'Показатели'!$F$529*IF(NU$4="да",$C26,1)</f>
        <v>0</v>
      </c>
      <c r="NV26" s="135">
        <f>'Тест ответы'!NT27*'Показатели'!$F$530*IF(NV$4="да",$C26,1)</f>
        <v>0</v>
      </c>
      <c r="NW26" s="126">
        <f>'Тест ответы'!NU27*'Показатели'!$F$533*IF($NW$4="да",$C26,1)</f>
        <v>0</v>
      </c>
      <c r="NX26" s="126">
        <f>'Тест ответы'!NV27*'Показатели'!$F$534*IF($NX$4="да",$C26,1)</f>
        <v>0</v>
      </c>
      <c r="NY26" s="127">
        <f>'Тест ответы'!NW27*'Показатели'!$F$536*IF($NY$4="да",$C26,1)</f>
        <v>0</v>
      </c>
      <c r="NZ26" s="126">
        <f>'Тест ответы'!NX27*'Показатели'!$F$537*IF($NZ$4="да",$C26,1)</f>
        <v>0</v>
      </c>
      <c r="OA26" s="127">
        <f>'Тест ответы'!NY27*'Показатели'!$F$539*IF(OA$4="да",$C26,1)</f>
        <v>0</v>
      </c>
      <c r="OB26" s="126">
        <f>'Тест ответы'!NZ27*'Показатели'!$F$540*IF(OB$4="да",$C26,1)</f>
        <v>0</v>
      </c>
      <c r="OC26" s="126">
        <f>'Тест ответы'!OA27*'Показатели'!$F$541*IF(OC$4="да",$C26,1)</f>
        <v>0</v>
      </c>
      <c r="OD26" s="126">
        <f>'Тест ответы'!OB27*'Показатели'!$F$542*IF(OD$4="да",$C26,1)</f>
        <v>0</v>
      </c>
      <c r="OE26" s="126">
        <f>'Тест ответы'!OC27*'Показатели'!$F$543*IF(OE$4="да",$C26,1)</f>
        <v>0</v>
      </c>
      <c r="OF26" s="126">
        <f>'Тест ответы'!OD27*'Показатели'!$F$544*IF(OF$4="да",$C26,1)</f>
        <v>0</v>
      </c>
      <c r="OG26" s="127">
        <f>'Тест ответы'!OE27*'Показатели'!$F$546*IF(OG$4="да",$C26,1)</f>
        <v>0</v>
      </c>
      <c r="OH26" s="126">
        <f>'Тест ответы'!OF27*'Показатели'!$F$547*IF(OH$4="да",$C26,1)</f>
        <v>0</v>
      </c>
      <c r="OI26" s="126">
        <f>'Тест ответы'!OG27*'Показатели'!$F$548*IF(OI$4="да",$C26,1)</f>
        <v>0</v>
      </c>
      <c r="OJ26" s="126">
        <f>'Тест ответы'!OH27*'Показатели'!$F$549*IF(OJ$4="да",$C26,1)</f>
        <v>0</v>
      </c>
      <c r="OK26" s="126">
        <f>'Тест ответы'!OI27*'Показатели'!$F$550*IF(OK$4="да",$C26,1)</f>
        <v>0</v>
      </c>
      <c r="OL26" s="126">
        <f>'Тест ответы'!OJ27*'Показатели'!$F$551*IF(OL$4="да",$C26,1)</f>
        <v>0</v>
      </c>
      <c r="OM26" s="137">
        <f>'Тест ответы'!OK27*'Показатели'!$F$554*IF($OM$4="да",$C26,1)</f>
        <v>0</v>
      </c>
      <c r="ON26" s="134">
        <f>'Тест ответы'!OL27*'Показатели'!$F$555*IF($ON$4="да",$C26,1)</f>
        <v>0</v>
      </c>
      <c r="OO26" s="126">
        <f>'Тест ответы'!OM27*'Показатели'!$F$557*IF($OO$4="да",$C26,1)</f>
        <v>0</v>
      </c>
      <c r="OP26" s="135">
        <f>'Тест ответы'!ON27*'Показатели'!$F$558*IF($OP$4="да",$C26,1)</f>
        <v>0</v>
      </c>
      <c r="OQ26" s="127">
        <f>'Тест ответы'!OO27*'Показатели'!$F$564*IF(OQ$4="да",$C26,1)</f>
        <v>0</v>
      </c>
      <c r="OR26" s="126">
        <f>'Тест ответы'!OP27*'Показатели'!$F$565*IF(OR$4="да",$C26,1)</f>
        <v>0</v>
      </c>
      <c r="OS26" s="126">
        <f>'Тест ответы'!OQ27*'Показатели'!$F$566*IF(OS$4="да",$C26,1)</f>
        <v>0</v>
      </c>
      <c r="OT26" s="126">
        <f>'Тест ответы'!OR27*'Показатели'!$F$567*IF(OT$4="да",$C26,1)</f>
        <v>0</v>
      </c>
      <c r="OU26" s="126">
        <f>'Тест ответы'!OS27*'Показатели'!$F$568*IF(OU$4="да",$C26,1)</f>
        <v>0</v>
      </c>
      <c r="OV26" s="126">
        <f>'Тест ответы'!OT27*'Показатели'!$F$569*IF(OV$4="да",$C26,1)</f>
        <v>0</v>
      </c>
      <c r="OW26" s="127">
        <f>'Тест ответы'!OU27*'Показатели'!$F$574*IF(OW$4="да",$C26,1)</f>
        <v>0</v>
      </c>
      <c r="OX26" s="126">
        <f>'Тест ответы'!OV27*'Показатели'!$F$575*IF(OX$4="да",$C26,1)</f>
        <v>0</v>
      </c>
      <c r="OY26" s="126">
        <f>'Тест ответы'!OW27*'Показатели'!$F$576*IF(OY$4="да",$C26,1)</f>
        <v>0</v>
      </c>
      <c r="OZ26" s="126">
        <f>'Тест ответы'!OX27*'Показатели'!$F$577*IF(OZ$4="да",$C26,1)</f>
        <v>0</v>
      </c>
      <c r="PA26" s="126">
        <f>'Тест ответы'!OY27*'Показатели'!$F$578*IF(PA$4="да",$C26,1)</f>
        <v>0</v>
      </c>
      <c r="PB26" s="126">
        <f>'Тест ответы'!OZ27*'Показатели'!$F$579*IF(PB$4="да",$C26,1)</f>
        <v>0</v>
      </c>
      <c r="PC26" s="137">
        <f>'Тест ответы'!PA27*'Показатели'!$F$584*IF($PC$4="да",$C26,1)</f>
        <v>0</v>
      </c>
      <c r="PD26" s="126">
        <f>'Тест ответы'!PB27*'Показатели'!$F$585*IF($PD$4="да",$C26,1)</f>
        <v>0</v>
      </c>
      <c r="PE26" s="126">
        <f>'Тест ответы'!PC27*'Показатели'!$F$587*IF($PE$4="да",$C26,1)</f>
        <v>0</v>
      </c>
      <c r="PF26" s="126">
        <f>'Тест ответы'!PD27*'Показатели'!$F$588*IF($PF$4="да",$C26,1)</f>
        <v>0</v>
      </c>
      <c r="PG26" s="126">
        <f>'Тест ответы'!PE27*'Показатели'!$F$589*IF($PG$4="да",$C26,1)</f>
        <v>0</v>
      </c>
      <c r="PH26" s="126">
        <f>'Тест ответы'!PF27*'Показатели'!$F$590*IF($PH$4="да",$C26,1)</f>
        <v>0</v>
      </c>
      <c r="PI26" s="126">
        <f>'Тест ответы'!PG27*'Показатели'!$F$591*IF($PI$4="да",$C26,1)</f>
        <v>0</v>
      </c>
      <c r="PJ26" s="126">
        <f>'Тест ответы'!PH27*'Показатели'!$F$592*IF($PJ$4="да",$C26,1)</f>
        <v>0</v>
      </c>
      <c r="PK26" s="126">
        <f>'Тест ответы'!PI27*'Показатели'!$F$593*IF($PK$4="да",$C26,1)</f>
        <v>0</v>
      </c>
      <c r="PL26" s="126">
        <f>'Тест ответы'!PJ27*'Показатели'!$F$594*IF($PL$4="да",$C26,1)</f>
        <v>0</v>
      </c>
      <c r="PM26" s="126">
        <f>'Тест ответы'!PK27*'Показатели'!$F$595*IF($PM$4="да",$C26,1)</f>
        <v>0</v>
      </c>
      <c r="PN26" s="126">
        <f>'Тест ответы'!PL27*'Показатели'!$F$596*IF($PN$4="да",$C26,1)</f>
        <v>0</v>
      </c>
      <c r="PO26" s="126">
        <f>'Тест ответы'!PM27*'Показатели'!$F$597*IF($PO$4="да",$C26,1)</f>
        <v>0</v>
      </c>
      <c r="PP26" s="126">
        <f>'Тест ответы'!PN27*'Показатели'!$F$599*IF($PP$4="да",$C26,1)</f>
        <v>0</v>
      </c>
      <c r="PQ26" s="126">
        <f>'Тест ответы'!PO27*'Показатели'!$F$600*IF($PQ$4="да",$C26,1)</f>
        <v>0</v>
      </c>
      <c r="PR26" s="126">
        <f>'Тест ответы'!PP27*'Показатели'!$F$603*IF($PR$4="да",$C26,1)</f>
        <v>0</v>
      </c>
      <c r="PS26" s="126">
        <f>'Тест ответы'!PQ27*'Показатели'!$F$605*IF($PS$4="да",$C26,1)</f>
        <v>0</v>
      </c>
      <c r="PT26" s="126">
        <f>'Тест ответы'!PR27*'Показатели'!$F$606*IF($PT$4="да",$C26,1)</f>
        <v>0</v>
      </c>
      <c r="PU26" s="126">
        <f>'Тест ответы'!PS27*'Показатели'!$F$607*IF($PU$4="да",$C26,1)</f>
        <v>0</v>
      </c>
      <c r="PV26" s="126">
        <f>'Тест ответы'!PT27*'Показатели'!$F$608*IF($PV$4="да",$C26,1)</f>
        <v>0</v>
      </c>
      <c r="PW26" s="126">
        <f>'Тест ответы'!PU27*'Показатели'!$F$609*IF($PW$4="да",$C26,1)</f>
        <v>0</v>
      </c>
      <c r="PX26" s="126">
        <f>'Тест ответы'!PV27*'Показатели'!$F$610*IF($PX$4="да",$C26,1)</f>
        <v>0</v>
      </c>
      <c r="PY26" s="137">
        <f>'Тест ответы'!PW27*'Показатели'!$F$612*IF(PY$4="да",$C26,1)</f>
        <v>0</v>
      </c>
      <c r="PZ26" s="127">
        <f>'Тест ответы'!PX27*'Показатели'!$F$614*IF(PZ$4="да",$C26,1)</f>
        <v>0</v>
      </c>
      <c r="QA26" s="126">
        <f>'Тест ответы'!PY27*'Показатели'!$F$614*IF(QA$4="да",$C26,1)</f>
        <v>0</v>
      </c>
      <c r="QB26" s="126">
        <f>'Тест ответы'!PZ27*'Показатели'!$F$614*IF(QB$4="да",$C26,1)</f>
        <v>0</v>
      </c>
      <c r="QC26" s="126">
        <f>'Тест ответы'!QA27*'Показатели'!$F$614*IF(QC$4="да",$C26,1)</f>
        <v>0</v>
      </c>
      <c r="QD26" s="126">
        <f>'Тест ответы'!QB27*'Показатели'!$F$614*IF(QD$4="да",$C26,1)</f>
        <v>0</v>
      </c>
      <c r="QE26" s="127">
        <f>'Тест ответы'!QC27*'Показатели'!$F$620*IF(QE$4="да",$C26,1)</f>
        <v>0</v>
      </c>
      <c r="QF26" s="126">
        <f>'Тест ответы'!QD27*'Показатели'!$F$620*IF(QF$4="да",$C26,1)</f>
        <v>0</v>
      </c>
      <c r="QG26" s="126">
        <f>'Тест ответы'!QE27*'Показатели'!$F$620*IF(QG$4="да",$C26,1)</f>
        <v>0</v>
      </c>
      <c r="QH26" s="126">
        <f>'Тест ответы'!QF27*'Показатели'!$F$620*IF(QH$4="да",$C26,1)</f>
        <v>0</v>
      </c>
      <c r="QI26" s="126">
        <f>'Тест ответы'!QG27*'Показатели'!$F$620*IF(QI$4="да",$C26,1)</f>
        <v>0</v>
      </c>
      <c r="QJ26" s="138">
        <f>'Тест ответы'!QH27*'Показатели'!$F$620*IF(QJ$4="да",$C26,1)</f>
        <v>0</v>
      </c>
      <c r="QK26" s="122" t="str">
        <f>'Тест ответы'!QI27*#REF!*IF(QK$4="да",$C26,1)</f>
        <v>#REF!</v>
      </c>
      <c r="QL26" s="122">
        <f>'Тест ответы'!QJ27*'Показатели'!$F$628*IF(QL$4="да",$C26,1)</f>
        <v>0</v>
      </c>
      <c r="QM26" s="122">
        <f>'Тест ответы'!QK27*'Показатели'!$F$629*IF(QM$4="да",$C26,1)</f>
        <v>0</v>
      </c>
      <c r="QN26" s="122">
        <f>'Тест ответы'!QL27*'Показатели'!$F$631*IF(QN$4="да",$C26,1)</f>
        <v>0</v>
      </c>
      <c r="QO26" s="122" t="str">
        <f>'Тест ответы'!QM27*#REF!*IF(QO$4="да",$C26,1)</f>
        <v>#REF!</v>
      </c>
      <c r="QP26" s="136">
        <f>'Тест ответы'!QN27*'Показатели'!$F$632*IF(QP$4="да",$C26,1)</f>
        <v>0</v>
      </c>
      <c r="QQ26" s="126">
        <f>'Тест ответы'!QO27*'Показатели'!$F$635*IF(QQ$4="да",$C26,1)</f>
        <v>0</v>
      </c>
      <c r="QR26" s="126">
        <f>'Тест ответы'!QP27*'Показатели'!$F$636*IF(QR$4="да",$C26,1)</f>
        <v>0</v>
      </c>
      <c r="QS26" s="126">
        <f>'Тест ответы'!QQ27*'Показатели'!$F$638*IF(QS$4="да",$C26,1)</f>
        <v>0</v>
      </c>
      <c r="QT26" s="126">
        <f>'Тест ответы'!QR27*'Показатели'!$F$639*IF(QT$4="да",$C26,1)</f>
        <v>0</v>
      </c>
      <c r="QU26" s="126">
        <f>'Тест ответы'!QS27*'Показатели'!$F$640*IF(QU$4="да",$C26,1)</f>
        <v>0</v>
      </c>
      <c r="QV26" s="126">
        <f>'Тест ответы'!QT27*'Показатели'!$F$641*IF(QV$4="да",$C26,1)</f>
        <v>0</v>
      </c>
      <c r="QW26" s="126">
        <f>'Тест ответы'!QU27*'Показатели'!$F$642*IF(QW$4="да",$C26,1)</f>
        <v>0</v>
      </c>
      <c r="QX26" s="135">
        <f>'Тест ответы'!QV27*'Показатели'!$F$643*IF(QX$4="да",$C26,1)</f>
        <v>0</v>
      </c>
      <c r="QY26" s="131"/>
      <c r="QZ26" s="131"/>
      <c r="RA26" s="131"/>
      <c r="RB26" s="131"/>
      <c r="RC26" s="131"/>
      <c r="RD26" s="131"/>
      <c r="RE26" s="131"/>
      <c r="RF26" s="131"/>
      <c r="RG26" s="131"/>
    </row>
    <row r="27">
      <c r="A27" s="117">
        <v>23.0</v>
      </c>
      <c r="B27" s="118" t="str">
        <f>'Тест ответы'!B28</f>
        <v>Калмыкия республика</v>
      </c>
      <c r="C27" s="119">
        <v>1.0</v>
      </c>
      <c r="D27" s="120" t="str">
        <f t="shared" si="9"/>
        <v>#REF!</v>
      </c>
      <c r="E27" s="121">
        <f>'Тест ответы'!C28*'Показатели'!$F$3*IF(E$4="да",$C27,1)</f>
        <v>0</v>
      </c>
      <c r="F27" s="121">
        <f>'Тест ответы'!D28*'Показатели'!$F$4*IF(F$4="да",$C27,1)</f>
        <v>0</v>
      </c>
      <c r="G27" s="121">
        <f>'Тест ответы'!E28*'Показатели'!$F$5*IF($G$4="да",C27,1)</f>
        <v>0</v>
      </c>
      <c r="H27" s="121">
        <f>'Тест ответы'!F28*'Показатели'!$F$6*IF($H$4="да",C27,1)</f>
        <v>0</v>
      </c>
      <c r="I27" s="121">
        <f>'Тест ответы'!G28*'Показатели'!$F$7*IF(I$4="да",D27,1)</f>
        <v>0</v>
      </c>
      <c r="J27" s="121">
        <f>'Тест ответы'!H28*'Показатели'!$F$8*IF($J$4="да",C27,1)</f>
        <v>0</v>
      </c>
      <c r="K27" s="121">
        <f>'Тест ответы'!I28*'Показатели'!F$9*IF(K$4="да",D27,1)</f>
        <v>0</v>
      </c>
      <c r="L27" s="121">
        <f>'Тест ответы'!J28*'Показатели'!$F$10*IF(L$4="да",$C27,1)</f>
        <v>0</v>
      </c>
      <c r="M27" s="121">
        <f>'Тест ответы'!K28*'Показатели'!$F$11*IF(M$4="да",$C27,1)</f>
        <v>0</v>
      </c>
      <c r="N27" s="122">
        <f>'Тест ответы'!L28*'Показатели'!$F$12*IF(N$4="да",$C27,1)</f>
        <v>0</v>
      </c>
      <c r="O27" s="123">
        <f>'Тест ответы'!M28*'Показатели'!$F$14*IF(O$4="да",$C27,1)</f>
        <v>0</v>
      </c>
      <c r="P27" s="124">
        <f>'Тест ответы'!N28*'Показатели'!$F$15*IF(P$4="да",$C27,1)</f>
        <v>0</v>
      </c>
      <c r="Q27" s="124">
        <f>'Тест ответы'!O28*'Показатели'!$F$17*IF(Q$4="да",$C27,1)</f>
        <v>0</v>
      </c>
      <c r="R27" s="124">
        <f>'Тест ответы'!P28*'Показатели'!$F$18*IF(R$4="да",$C27,1)</f>
        <v>0.1</v>
      </c>
      <c r="S27" s="123">
        <f>'Тест ответы'!Q28*'Показатели'!$F$20*IF(S$4="да",$C27,1)</f>
        <v>0</v>
      </c>
      <c r="T27" s="121">
        <f>'Тест ответы'!R28*'Показатели'!$F$21*C27</f>
        <v>0</v>
      </c>
      <c r="U27" s="121">
        <f>'Тест ответы'!S28*'Показатели'!$F$24*IF(U$4="да",$C27,1)</f>
        <v>0</v>
      </c>
      <c r="V27" s="121">
        <f>'Тест ответы'!T28*'Показатели'!$F$25*IF(V$4="да",$C27,1)</f>
        <v>0</v>
      </c>
      <c r="W27" s="121">
        <f>'Тест ответы'!U28*'Показатели'!$F$26*IF(W$4="да",$C27,1)</f>
        <v>0</v>
      </c>
      <c r="X27" s="121">
        <f>'Тест ответы'!V28*'Показатели'!$F$28*IF(X$4="да",$C27,1)</f>
        <v>0</v>
      </c>
      <c r="Y27" s="121">
        <f>'Тест ответы'!W28*'Показатели'!$F$29*IF(Y$4="да",$C27,1)</f>
        <v>0</v>
      </c>
      <c r="Z27" s="125">
        <f>'Тест ответы'!X28*'Показатели'!$F$33*IF(Z$4="да",$C27,1)</f>
        <v>0</v>
      </c>
      <c r="AA27" s="126">
        <f>'Тест ответы'!Y28*'Показатели'!$F$34*IF(AA$4="да",$C27,1)</f>
        <v>0</v>
      </c>
      <c r="AB27" s="126">
        <f>'Тест ответы'!Z28*'Показатели'!$F$35*IF(AB$4="да",$C27,1)</f>
        <v>0</v>
      </c>
      <c r="AC27" s="126">
        <f>'Тест ответы'!AA28*'Показатели'!$F$36*IF(AC$4="да",$C27,1)</f>
        <v>0</v>
      </c>
      <c r="AD27" s="126">
        <f>'Тест ответы'!AB28*'Показатели'!$F$37*IF(AD$4="да",$C27,1)</f>
        <v>0</v>
      </c>
      <c r="AE27" s="126">
        <f>'Тест ответы'!AC28*'Показатели'!$F$38*IF(AE$4="да",$C27,1)</f>
        <v>0</v>
      </c>
      <c r="AF27" s="126">
        <f>'Тест ответы'!AD28*'Показатели'!$F$39*IF(AF$4="да",$C27,1)</f>
        <v>0</v>
      </c>
      <c r="AG27" s="126">
        <f>'Тест ответы'!AE28*'Показатели'!$F$40*IF(AG$4="да",$C27,1)</f>
        <v>0</v>
      </c>
      <c r="AH27" s="126">
        <f>'Тест ответы'!AF28*'Показатели'!$F$41*IF(AH$4="да",$C27,1)</f>
        <v>0</v>
      </c>
      <c r="AI27" s="127">
        <f>'Тест ответы'!AG28*'Показатели'!$F$43*IF(AI$4="да",$C27,1)</f>
        <v>0</v>
      </c>
      <c r="AJ27" s="126">
        <f>'Тест ответы'!AH28*'Показатели'!$F$44*IF(AJ$4="да",$C27,1)</f>
        <v>0</v>
      </c>
      <c r="AK27" s="126">
        <f>'Тест ответы'!AI28*'Показатели'!$F$45*IF(AK$4="да",$C27,1)</f>
        <v>0</v>
      </c>
      <c r="AL27" s="126">
        <f>'Тест ответы'!AJ28*'Показатели'!$F$46*IF(AL$4="да",$C27,1)</f>
        <v>0</v>
      </c>
      <c r="AM27" s="126">
        <f>'Тест ответы'!AK28*'Показатели'!$F$47*IF(AM$4="да",$C27,1)</f>
        <v>0</v>
      </c>
      <c r="AN27" s="126">
        <f>'Тест ответы'!AL28*'Показатели'!$F$48*IF(AN$4="да",$C27,1)</f>
        <v>0</v>
      </c>
      <c r="AO27" s="126">
        <f>'Тест ответы'!AM28*'Показатели'!$F$49*IF(AO$4="да",$C27,1)</f>
        <v>0</v>
      </c>
      <c r="AP27" s="126">
        <f>'Тест ответы'!AN28*'Показатели'!$F$50*IF(AP$4="да",$C27,1)</f>
        <v>0</v>
      </c>
      <c r="AQ27" s="126">
        <f>'Тест ответы'!AO28*'Показатели'!$F$51*IF(AQ$4="да",$C27,1)</f>
        <v>0</v>
      </c>
      <c r="AR27" s="123">
        <f>'Тест ответы'!AP28*'Показатели'!$F$53*IF($AR$4="да",$C27,1)</f>
        <v>0</v>
      </c>
      <c r="AS27" s="128">
        <f>'Тест ответы'!AQ28*'Показатели'!$F$54*IF($AS$4="да",$C27,1)</f>
        <v>0</v>
      </c>
      <c r="AT27" s="127">
        <f>'Тест ответы'!AR28*'Показатели'!$F$56*IF(AT$4="да",$C27,1)</f>
        <v>0</v>
      </c>
      <c r="AU27" s="126">
        <f>'Тест ответы'!AS28*'Показатели'!$F$57*IF(AU$4="да",$C27,1)</f>
        <v>0</v>
      </c>
      <c r="AV27" s="126">
        <f>'Тест ответы'!AT28*'Показатели'!$F$58*IF(AV$4="да",$C27,1)</f>
        <v>0</v>
      </c>
      <c r="AW27" s="126">
        <f>'Тест ответы'!AU28*'Показатели'!$F$59*IF(AW$4="да",$C27,1)</f>
        <v>0</v>
      </c>
      <c r="AX27" s="126">
        <f>'Тест ответы'!AV28*'Показатели'!$F$60*IF(AX$4="да",$C27,1)</f>
        <v>0</v>
      </c>
      <c r="AY27" s="126">
        <f>'Тест ответы'!AW28*'Показатели'!$F$61*IF(AY$4="да",$C27,1)</f>
        <v>0</v>
      </c>
      <c r="AZ27" s="129">
        <f>'Тест ответы'!AX28*'Показатели'!$F$64*IF($AZ$4="да",$C27,1)</f>
        <v>0</v>
      </c>
      <c r="BA27" s="121">
        <f>'Тест ответы'!AY28*'Показатели'!$F$65*IF($BA$4="да",$C27,1)</f>
        <v>0</v>
      </c>
      <c r="BB27" s="121">
        <f>'Тест ответы'!AZ28*'Показатели'!$F$66*IF($BA$4="да",$C27,1)</f>
        <v>0</v>
      </c>
      <c r="BC27" s="121">
        <f>'Тест ответы'!BA28*'Показатели'!$F$67*IF($BC$4="да",$C27,1)</f>
        <v>0</v>
      </c>
      <c r="BD27" s="121">
        <f>'Тест ответы'!BB28*'Показатели'!$F$68*IF($BD$4="да",$C27,1)</f>
        <v>0</v>
      </c>
      <c r="BE27" s="121">
        <f>'Тест ответы'!BC28*'Показатели'!$F$69*IF($BE$4="да",$C27,1)</f>
        <v>0</v>
      </c>
      <c r="BF27" s="121">
        <f>'Тест ответы'!BD28*'Показатели'!$F$70*IF($BF$4="да",$C27,1)</f>
        <v>0</v>
      </c>
      <c r="BG27" s="121">
        <f>'Тест ответы'!BE28*'Показатели'!$F$71*IF($BG$4="да",$C27,1)</f>
        <v>0</v>
      </c>
      <c r="BH27" s="128">
        <f>'Тест ответы'!BF28*'Показатели'!$F$72*IF($BH$4="да",$C27,1)</f>
        <v>0</v>
      </c>
      <c r="BI27" s="121">
        <f>'Тест ответы'!BG28*'Показатели'!$F$75*IF($BI$4="да",$C27,1)</f>
        <v>0</v>
      </c>
      <c r="BJ27" s="121">
        <f>'Тест ответы'!BH28*'Показатели'!$F$76*IF($BJ$4="да",$C27,1)</f>
        <v>0</v>
      </c>
      <c r="BK27" s="121">
        <f>'Тест ответы'!BI28*'Показатели'!$F$77*IF($BK$4="да",$C27,1)</f>
        <v>0</v>
      </c>
      <c r="BL27" s="121">
        <f>'Тест ответы'!BJ28*'Показатели'!$F$78*IF($BL$4="да",$C27,1)</f>
        <v>0</v>
      </c>
      <c r="BM27" s="121">
        <f>'Тест ответы'!BK28*'Показатели'!$F$79*IF($BM$4="да",$C27,1)</f>
        <v>0</v>
      </c>
      <c r="BN27" s="121">
        <f>'Тест ответы'!BL28*'Показатели'!$F$80*IF($BN$4="да",$C27,1)</f>
        <v>0</v>
      </c>
      <c r="BO27" s="128">
        <f>'Тест ответы'!BM28*'Показатели'!$F$81*IF($BO$4="да",$C27,1)</f>
        <v>0</v>
      </c>
      <c r="BP27" s="121">
        <f>'Тест ответы'!BN28*'Показатели'!$F$86*IF(BP$4="да",$C27,1)</f>
        <v>0</v>
      </c>
      <c r="BQ27" s="121">
        <f>'Тест ответы'!BO28*'Показатели'!$F$87*IF(BQ$4="да",$C27,1)</f>
        <v>0</v>
      </c>
      <c r="BR27" s="121">
        <f>'Тест ответы'!BP28*'Показатели'!$F$88*IF(BR$4="да",$C27,1)</f>
        <v>0</v>
      </c>
      <c r="BS27" s="121">
        <f>'Тест ответы'!BQ28*'Показатели'!$F$89*IF($BS$4="да",$C27,1)</f>
        <v>0</v>
      </c>
      <c r="BT27" s="121">
        <f>'Тест ответы'!BR28*'Показатели'!$F$90*IF($BT$4="да",$C27,1)</f>
        <v>0</v>
      </c>
      <c r="BU27" s="121">
        <f>'Тест ответы'!BS28*'Показатели'!$F$91*IF($BU$4="да",$C27,1)</f>
        <v>0</v>
      </c>
      <c r="BV27" s="121">
        <f>'Тест ответы'!BT28*'Показатели'!$F$92*IF($BV$4="да",$C27,1)</f>
        <v>0</v>
      </c>
      <c r="BW27" s="121">
        <f>'Тест ответы'!BU28*'Показатели'!$F$93*IF($BW$4="да",$C27,1)</f>
        <v>0</v>
      </c>
      <c r="BX27" s="121">
        <f>'Тест ответы'!BV28*'Показатели'!$F$94*IF($BX$4="да",$C27,1)</f>
        <v>0</v>
      </c>
      <c r="BY27" s="121">
        <f>'Тест ответы'!BW28*'Показатели'!$F$95*IF($BY$4="да",$C27,1)</f>
        <v>0</v>
      </c>
      <c r="BZ27" s="121">
        <f>'Тест ответы'!BX28*'Показатели'!$F$96*IF($BZ$4="да",$C27,1)</f>
        <v>0</v>
      </c>
      <c r="CA27" s="121">
        <f>'Тест ответы'!BY28*'Показатели'!$F$97*IF($CA$4="да",$C27,1)</f>
        <v>0</v>
      </c>
      <c r="CB27" s="121">
        <f>'Тест ответы'!BZ28*'Показатели'!$F$99*IF($CB$4="да",$C27,1)</f>
        <v>0</v>
      </c>
      <c r="CC27" s="121">
        <f>'Тест ответы'!CA28*'Показатели'!$F$100*IF($CC$4="да",$C27,1)</f>
        <v>0</v>
      </c>
      <c r="CD27" s="121">
        <f>'Тест ответы'!CB28*'Показатели'!$F$101*IF($CD$4="да",$C27,1)</f>
        <v>0</v>
      </c>
      <c r="CE27" s="121">
        <f>'Тест ответы'!CC28*'Показатели'!$F$102*IF($CE$4="да",$C27,1)</f>
        <v>0</v>
      </c>
      <c r="CF27" s="121">
        <f>'Тест ответы'!CD28*'Показатели'!$F$103*IF($CF$4="да",$C27,1)</f>
        <v>0</v>
      </c>
      <c r="CG27" s="121">
        <f>'Тест ответы'!CE28*'Показатели'!$F$104*IF($CG$4="да",$C27,1)</f>
        <v>0</v>
      </c>
      <c r="CH27" s="121">
        <f>'Тест ответы'!CF28*'Показатели'!$F$105*IF($CH$4="да",$C27,1)</f>
        <v>0</v>
      </c>
      <c r="CI27" s="121">
        <f>'Тест ответы'!CG28*'Показатели'!$F$106*IF($CI$4="да",$C27,1)</f>
        <v>0</v>
      </c>
      <c r="CJ27" s="121">
        <f>'Тест ответы'!CH28*'Показатели'!$F$107*IF($CJ$4="да",$C27,1)</f>
        <v>0</v>
      </c>
      <c r="CK27" s="121">
        <f>'Тест ответы'!CI28*'Показатели'!$F$108*IF($CK$4="да",$C27,1)</f>
        <v>0</v>
      </c>
      <c r="CL27" s="121">
        <f>'Тест ответы'!CJ28*'Показатели'!$F$109*IF($CL$4="да",$C27,1)</f>
        <v>0</v>
      </c>
      <c r="CM27" s="121">
        <f>'Тест ответы'!CK28*'Показатели'!$F$110*IF($CM$4="да",$C27,1)</f>
        <v>0</v>
      </c>
      <c r="CN27" s="121">
        <f>'Тест ответы'!CL28*'Показатели'!$F$111*IF($CN$4="да",$C27,1)</f>
        <v>0</v>
      </c>
      <c r="CO27" s="121">
        <f>'Тест ответы'!CM28*'Показатели'!$F$112*IF($CO$4="да",$C27,1)</f>
        <v>0</v>
      </c>
      <c r="CP27" s="128">
        <f>'Тест ответы'!CN28*'Показатели'!$F$113*IF($CP$4="да",$C27,1)</f>
        <v>0</v>
      </c>
      <c r="CQ27" s="121">
        <f>'Тест ответы'!CO28*'Показатели'!$F$118*IF(CQ$4="да",$C27,1)</f>
        <v>0</v>
      </c>
      <c r="CR27" s="121">
        <f>'Тест ответы'!CP28*'Показатели'!$F$119*IF(CR$4="да",$C27,1)</f>
        <v>0</v>
      </c>
      <c r="CS27" s="121">
        <f>'Тест ответы'!CQ28*'Показатели'!$F$120*IF(CS$4="да",$C27,1)</f>
        <v>0</v>
      </c>
      <c r="CT27" s="121">
        <f>'Тест ответы'!CR28*'Показатели'!$F$121*IF($CT$4="да",$C27,1)</f>
        <v>0</v>
      </c>
      <c r="CU27" s="121">
        <f>'Тест ответы'!CS28*'Показатели'!$F$122*IF($CU$4="да",$C27,1)</f>
        <v>0</v>
      </c>
      <c r="CV27" s="121">
        <f>'Тест ответы'!CT28*'Показатели'!$F$123*IF($CV$4="да",$C27,1)</f>
        <v>0</v>
      </c>
      <c r="CW27" s="121">
        <f>'Тест ответы'!CU28*'Показатели'!$F$124*IF($CW$4="да",$C27,1)</f>
        <v>0</v>
      </c>
      <c r="CX27" s="121">
        <f>'Тест ответы'!CV28*'Показатели'!$F$125*IF($CX$4="да",$C27,1)</f>
        <v>0</v>
      </c>
      <c r="CY27" s="121">
        <f>'Тест ответы'!CW28*'Показатели'!$F$126*IF($CY$4="да",$C27,1)</f>
        <v>0</v>
      </c>
      <c r="CZ27" s="121">
        <f>'Тест ответы'!CX28*'Показатели'!$F$127*IF($CZ$4="да",$C27,1)</f>
        <v>0</v>
      </c>
      <c r="DA27" s="121">
        <f>'Тест ответы'!CY28*'Показатели'!$F$128*IF($DA$4="да",$C27,1)</f>
        <v>0</v>
      </c>
      <c r="DB27" s="121">
        <f>'Тест ответы'!CZ28*'Показатели'!$F$129*IF($DB$4="да",$C27,1)</f>
        <v>0</v>
      </c>
      <c r="DC27" s="121">
        <f>'Тест ответы'!DA28*'Показатели'!$F$131*IF($DC$4="да",$C27,1)</f>
        <v>0</v>
      </c>
      <c r="DD27" s="121">
        <f>'Тест ответы'!DB28*'Показатели'!$F$132*IF($DD$4="да",$C27,1)</f>
        <v>0</v>
      </c>
      <c r="DE27" s="121">
        <f>'Тест ответы'!DC28*'Показатели'!$F$133*IF($DE$4="да",$C27,1)</f>
        <v>0</v>
      </c>
      <c r="DF27" s="121">
        <f>'Тест ответы'!DD28*'Показатели'!$F$134*IF($DF$4="да",$C27,1)</f>
        <v>0</v>
      </c>
      <c r="DG27" s="121">
        <f>'Тест ответы'!DE28*'Показатели'!$F$135*IF($DG$4="да",$C27,1)</f>
        <v>0</v>
      </c>
      <c r="DH27" s="121">
        <f>'Тест ответы'!DF28*'Показатели'!$F$136*IF($DH26="да",$C27,1)</f>
        <v>0</v>
      </c>
      <c r="DI27" s="121">
        <f>'Тест ответы'!DG28*'Показатели'!$F$137*IF($DI$4="да",$C27,1)</f>
        <v>0</v>
      </c>
      <c r="DJ27" s="121">
        <f>'Тест ответы'!DH28*'Показатели'!$F$138*IF($DJ$4="да",$C27,1)</f>
        <v>0</v>
      </c>
      <c r="DK27" s="122">
        <f>'Тест ответы'!DH28*'Показатели'!$F$139*IF($DK$4="да",$C27,1)</f>
        <v>0</v>
      </c>
      <c r="DL27" s="130" t="str">
        <f>'Тест ответы'!DJ28*#REF!*IF($DL$4="да",$C27,1)</f>
        <v>#REF!</v>
      </c>
      <c r="DM27" s="122" t="str">
        <f>'Тест ответы'!DK28*#REF!*IF(DM$4="да",$C27,1)</f>
        <v>#REF!</v>
      </c>
      <c r="DN27" s="122" t="str">
        <f>'Тест ответы'!DL28*#REF!*IF(DN$4="да",$C27,1)</f>
        <v>#REF!</v>
      </c>
      <c r="DO27" s="131" t="str">
        <f>'Тест ответы'!DM28*#REF!*IF($DO$4="да",$C27,1)</f>
        <v>#REF!</v>
      </c>
      <c r="DP27" s="122">
        <f>'Тест ответы'!DN28*'Показатели'!$F$141*IF($DP$4="да",$C27,1)</f>
        <v>0</v>
      </c>
      <c r="DQ27" s="122">
        <f>'Тест ответы'!DO28*'Показатели'!$F$142*IF(DQ$4="да",$C27,1)</f>
        <v>0</v>
      </c>
      <c r="DR27" s="132">
        <f>'Тест ответы'!DP28*'Показатели'!$F$144*$C27</f>
        <v>0</v>
      </c>
      <c r="DS27" s="122">
        <f>'Тест ответы'!DQ28*'Показатели'!$F$151*$C27</f>
        <v>0</v>
      </c>
      <c r="DT27" s="122">
        <f>'Тест ответы'!DR28*'Показатели'!$F$154*$C27</f>
        <v>0</v>
      </c>
      <c r="DU27" s="122">
        <f>'Тест ответы'!DS28*'Показатели'!$F$157*$C27</f>
        <v>0</v>
      </c>
      <c r="DV27" s="122">
        <f>'Тест ответы'!DT28*'Показатели'!$F$163*$C27</f>
        <v>0</v>
      </c>
      <c r="DW27" s="122">
        <f>'Тест ответы'!DU28*'Показатели'!$F$166*$C27</f>
        <v>0</v>
      </c>
      <c r="DX27" s="133">
        <f>'Тест ответы'!DV28*'Показатели'!$F$169*$C27</f>
        <v>0</v>
      </c>
      <c r="DY27" s="126">
        <f>'Тест ответы'!DW28*'Показатели'!$F$171*IF($DY$4="да",$C27,1)</f>
        <v>0</v>
      </c>
      <c r="DZ27" s="126">
        <f>'Тест ответы'!DX28*'Показатели'!$F$172*IF($DZ$4="да",$C27,1)</f>
        <v>0</v>
      </c>
      <c r="EA27" s="126">
        <f>'Тест ответы'!DY28*'Показатели'!$F$173*IF($EA$4="да",$C27,1)</f>
        <v>0</v>
      </c>
      <c r="EB27" s="126">
        <f>'Тест ответы'!DZ28*'Показатели'!$F$174*IF($EB$4="да",$C27,1)</f>
        <v>0</v>
      </c>
      <c r="EC27" s="126">
        <f>'Тест ответы'!EA28*'Показатели'!$F$175*IF($EC$4="да",$C27,1)</f>
        <v>0</v>
      </c>
      <c r="ED27" s="126">
        <f>'Тест ответы'!EB28*'Показатели'!$F$176*IF($ED$4="да",$C27,1)</f>
        <v>0</v>
      </c>
      <c r="EE27" s="126">
        <f>'Тест ответы'!EC28*'Показатели'!$F$177*IF($EE$4="да",$C27,1)</f>
        <v>0</v>
      </c>
      <c r="EF27" s="126">
        <f>'Тест ответы'!ED28*'Показатели'!$F$178*IF($EF$4="да",$C27,1)</f>
        <v>0</v>
      </c>
      <c r="EG27" s="126">
        <f>'Тест ответы'!EE28*'Показатели'!$F$179*IF($EG$4="да",$C27,1)</f>
        <v>0</v>
      </c>
      <c r="EH27" s="126">
        <f>'Тест ответы'!EF28*'Показатели'!$F$180*IF($EH$4="да",$C27,1)</f>
        <v>0</v>
      </c>
      <c r="EI27" s="126">
        <f>'Тест ответы'!EG28*'Показатели'!$F$181*IF($EI$4="да",$C27,1)</f>
        <v>0</v>
      </c>
      <c r="EJ27" s="126">
        <f>'Тест ответы'!EH28*'Показатели'!$F$182*IF($EJ$4="да",$C27,1)</f>
        <v>0</v>
      </c>
      <c r="EK27" s="126">
        <f>'Тест ответы'!EI28*'Показатели'!$F$183*IF($EK$4="да",$C27,1)</f>
        <v>0</v>
      </c>
      <c r="EL27" s="126">
        <f>'Тест ответы'!EJ28*'Показатели'!$F$184*IF($EL$4="да",$C27,1)</f>
        <v>0</v>
      </c>
      <c r="EM27" s="126">
        <f>'Тест ответы'!EK28*'Показатели'!$F$185*IF($EM$4="да",$C27,1)</f>
        <v>0</v>
      </c>
      <c r="EN27" s="126">
        <f>'Тест ответы'!EL28*'Показатели'!$F$186*IF($EN$4="да",$C27,1)</f>
        <v>0</v>
      </c>
      <c r="EO27" s="126">
        <f>'Тест ответы'!EM28*'Показатели'!$F$187*IF($EO$4="да",$C27,1)</f>
        <v>0</v>
      </c>
      <c r="EP27" s="126">
        <f>'Тест ответы'!EN28*'Показатели'!$F$188*IF($EP$4="да",$C27,1)</f>
        <v>0</v>
      </c>
      <c r="EQ27" s="126">
        <f>'Тест ответы'!EO28*'Показатели'!$F$189*IF($EQ$4="да",$C27,1)</f>
        <v>0</v>
      </c>
      <c r="ER27" s="126">
        <f>'Тест ответы'!EP28*'Показатели'!$F$190*IF($ER$4="да",$C27,1)</f>
        <v>0</v>
      </c>
      <c r="ES27" s="134">
        <f>'Тест ответы'!EQ28*'Показатели'!$F$191*IF($ES$4="да",$C27,1)</f>
        <v>0</v>
      </c>
      <c r="ET27" s="126">
        <f>'Тест ответы'!ER28*'Показатели'!$F$193*IF($ET$4="да",$C27,1)</f>
        <v>0</v>
      </c>
      <c r="EU27" s="126">
        <f>'Тест ответы'!ES28*'Показатели'!$F$194*IF($EU$4="да",$C27,1)</f>
        <v>0</v>
      </c>
      <c r="EV27" s="126">
        <f>'Тест ответы'!ET28*'Показатели'!$F$195*IF($EV$4="да",$C27,1)</f>
        <v>0</v>
      </c>
      <c r="EW27" s="126">
        <f>'Тест ответы'!EU28*'Показатели'!$F$196*IF($EW$4="да",$C27,1)</f>
        <v>0</v>
      </c>
      <c r="EX27" s="126">
        <f>'Тест ответы'!EV28*'Показатели'!$F$197*IF($EX$4="да",$C27,1)</f>
        <v>0</v>
      </c>
      <c r="EY27" s="126">
        <f>'Тест ответы'!EW28*'Показатели'!$F$198*IF($EY$4="да",$C27,1)</f>
        <v>0</v>
      </c>
      <c r="EZ27" s="126">
        <f>'Тест ответы'!EX28*'Показатели'!$F$199*IF($EZ$4="да",$C27,1)</f>
        <v>0</v>
      </c>
      <c r="FA27" s="126">
        <f>'Тест ответы'!EY28*'Показатели'!$F$200*IF($FA$4="да",$C27,1)</f>
        <v>0</v>
      </c>
      <c r="FB27" s="126">
        <f>'Тест ответы'!EZ28*'Показатели'!$F$201*IF($FB$4="да",$C27,1)</f>
        <v>0</v>
      </c>
      <c r="FC27" s="126">
        <f>'Тест ответы'!FA28*'Показатели'!$F$202*IF($FC$4="да",$C27,1)</f>
        <v>0</v>
      </c>
      <c r="FD27" s="126">
        <f>'Тест ответы'!FB28*'Показатели'!$F$203*IF($FD$4="да",$C27,1)</f>
        <v>0</v>
      </c>
      <c r="FE27" s="126">
        <f>'Тест ответы'!FC28*'Показатели'!$F$204*IF($FE$4="да",$C27,1)</f>
        <v>0</v>
      </c>
      <c r="FF27" s="126">
        <f>'Тест ответы'!FD28*'Показатели'!$F$205*IF($FF$4="да",$C27,1)</f>
        <v>0</v>
      </c>
      <c r="FG27" s="126">
        <f>'Тест ответы'!FE28*'Показатели'!$F$206*IF($FG$4="да",$C27,1)</f>
        <v>0</v>
      </c>
      <c r="FH27" s="126">
        <f>'Тест ответы'!FF28*'Показатели'!$F$207*IF($FH$4="да",$C27,1)</f>
        <v>0</v>
      </c>
      <c r="FI27" s="126">
        <f>'Тест ответы'!FG28*'Показатели'!$F$208*IF($FI$4="да",$C27,1)</f>
        <v>0</v>
      </c>
      <c r="FJ27" s="126">
        <f>'Тест ответы'!FH28*'Показатели'!$F$209*IF($FJ$4="да",$C27,1)</f>
        <v>0</v>
      </c>
      <c r="FK27" s="135">
        <f>'Тест ответы'!FI28*'Показатели'!$F$210*IF($FK$4="да",$C27,1)</f>
        <v>0</v>
      </c>
      <c r="FL27" s="122">
        <f>'Тест ответы'!FJ28*'Показатели'!$F$214*IF(FL$4="да",$C27,1)</f>
        <v>0</v>
      </c>
      <c r="FM27" s="122">
        <f>'Тест ответы'!FK28*'Показатели'!$F$215*IF(FM$4="да",$C27,1)</f>
        <v>0</v>
      </c>
      <c r="FN27" s="122">
        <f>'Тест ответы'!FL28*'Показатели'!$F$217*IF(FN$4="да",$C27,1)</f>
        <v>0</v>
      </c>
      <c r="FO27" s="122">
        <f>'Тест ответы'!FM28*'Показатели'!$F$218*IF(FO$4="да",$C27,1)</f>
        <v>0</v>
      </c>
      <c r="FP27" s="122">
        <f>'Тест ответы'!FN28*'Показатели'!$F$220*IF(FP$4="да",$C27,1)</f>
        <v>0</v>
      </c>
      <c r="FQ27" s="122">
        <f>'Тест ответы'!FO28*'Показатели'!$F$221*IF(FQ$4="да",$C27,1)</f>
        <v>0</v>
      </c>
      <c r="FR27" s="122">
        <f>'Тест ответы'!FP28*'Показатели'!$F$222*IF(FR$4="да",$C27,1)</f>
        <v>0</v>
      </c>
      <c r="FS27" s="122">
        <f>'Тест ответы'!FQ28*'Показатели'!$F$223*IF(FS$4="да",$C27,1)</f>
        <v>0</v>
      </c>
      <c r="FT27" s="122">
        <f>'Тест ответы'!FR28*'Показатели'!$F$224*IF(FT$4="да",$C27,1)</f>
        <v>0</v>
      </c>
      <c r="FU27" s="122">
        <f>'Тест ответы'!FS28*'Показатели'!$F$225*IF(FU$4="да",$C27,1)</f>
        <v>0</v>
      </c>
      <c r="FV27" s="122">
        <f>'Тест ответы'!FT28*'Показатели'!$F$227*IF(FV$4="да",$C27,1)</f>
        <v>0</v>
      </c>
      <c r="FW27" s="122">
        <f>'Тест ответы'!FU28*'Показатели'!$F$228*IF(FW$4="да",$C27,1)</f>
        <v>0</v>
      </c>
      <c r="FX27" s="122">
        <f>'Тест ответы'!FV28*'Показатели'!$F$229*IF(FX$4="да",$C27,1)</f>
        <v>0</v>
      </c>
      <c r="FY27" s="122">
        <f>'Тест ответы'!FW28*'Показатели'!$F$230*IF(FY$4="да",$C27,1)</f>
        <v>0</v>
      </c>
      <c r="FZ27" s="122">
        <f>'Тест ответы'!FX28*'Показатели'!$F$231*IF(FZ$4="да",$C27,1)</f>
        <v>0</v>
      </c>
      <c r="GA27" s="122">
        <f>'Тест ответы'!FY28*'Показатели'!$F$232*IF(GA$4="да",$C27,1)</f>
        <v>0</v>
      </c>
      <c r="GB27" s="122">
        <f>'Тест ответы'!FZ28*'Показатели'!$F$235*IF($GB$4="да",$C27,1)</f>
        <v>0</v>
      </c>
      <c r="GC27" s="122">
        <f>'Тест ответы'!GA28*'Показатели'!$F$236*IF($GC$4="да",$C27,1)</f>
        <v>0</v>
      </c>
      <c r="GD27" s="122">
        <f>'Тест ответы'!GB28*'Показатели'!$F$238*IF($GD$4="да",$C27,1)</f>
        <v>0</v>
      </c>
      <c r="GE27" s="122">
        <f>'Тест ответы'!GC28*'Показатели'!$F$239*IF($GE$4="да",$C27,1)</f>
        <v>0</v>
      </c>
      <c r="GF27" s="122">
        <f>'Тест ответы'!GD28*'Показатели'!$F$241*IF($GF$4="да",$C27,1)</f>
        <v>0</v>
      </c>
      <c r="GG27" s="122">
        <f>'Тест ответы'!GE28*'Показатели'!$F$242*IF($GG$4="да",$C27,1)</f>
        <v>0</v>
      </c>
      <c r="GH27" s="122">
        <f>'Тест ответы'!GF28*'Показатели'!$F$243*IF($GH$4="да",$C27,1)</f>
        <v>0</v>
      </c>
      <c r="GI27" s="122">
        <f>'Тест ответы'!GG28*'Показатели'!$F$244*IF($GI$4="да",$C27,1)</f>
        <v>0</v>
      </c>
      <c r="GJ27" s="122">
        <f>'Тест ответы'!GH28*'Показатели'!$F$245*IF($GJ$4="да",$C27,1)</f>
        <v>0</v>
      </c>
      <c r="GK27" s="122">
        <f>'Тест ответы'!GI28*'Показатели'!$F$246*IF($GK$4="да",$C27,1)</f>
        <v>0</v>
      </c>
      <c r="GL27" s="122">
        <f>'Тест ответы'!GJ28*'Показатели'!$F$248*IF($GL$4="да",$C27,1)</f>
        <v>0</v>
      </c>
      <c r="GM27" s="122">
        <f>'Тест ответы'!GK28*'Показатели'!$F$249*IF($GM$4="да",$C27,1)</f>
        <v>0</v>
      </c>
      <c r="GN27" s="122">
        <f>'Тест ответы'!GL28*'Показатели'!$F$250*IF($GN$4="да",$C27,1)</f>
        <v>0</v>
      </c>
      <c r="GO27" s="122">
        <f>'Тест ответы'!GM28*'Показатели'!$F$251*IF($GO$4="да",$C27,1)</f>
        <v>0</v>
      </c>
      <c r="GP27" s="122">
        <f>'Тест ответы'!GN28*'Показатели'!$F$252*IF($GP$4="да",$C27,1)</f>
        <v>0</v>
      </c>
      <c r="GQ27" s="122">
        <f>'Тест ответы'!GO28*'Показатели'!$F$253*IF($GQ$4="да",$C27,1)</f>
        <v>0</v>
      </c>
      <c r="GR27" s="132">
        <f>'Тест ответы'!GP28*'Показатели'!$F$256*IF($GR$4="да",$C27,1)</f>
        <v>0</v>
      </c>
      <c r="GS27" s="122">
        <f>'Тест ответы'!GQ28*'Показатели'!$F$257*IF($GS$4="да",$C27,1)</f>
        <v>0</v>
      </c>
      <c r="GT27" s="122">
        <f>'Тест ответы'!GR28*'Показатели'!$F$258*IF($GT$4="да",$C27,1)</f>
        <v>0</v>
      </c>
      <c r="GU27" s="122">
        <f>'Тест ответы'!GS28*'Показатели'!$F$260*IF($GU$4="да",$C27,1)</f>
        <v>0</v>
      </c>
      <c r="GV27" s="122">
        <f>'Тест ответы'!GT28*'Показатели'!$F$261*IF($GV$4="да",$C27,1)</f>
        <v>0</v>
      </c>
      <c r="GW27" s="122">
        <f>'Тест ответы'!GU28*'Показатели'!$F$262*IF($GW$4="да",$C27,1)</f>
        <v>0</v>
      </c>
      <c r="GX27" s="122">
        <f>'Тест ответы'!GV28*'Показатели'!$F$264*IF($GX$4="да",$C27,1)</f>
        <v>0</v>
      </c>
      <c r="GY27" s="122">
        <f>'Тест ответы'!GW28*'Показатели'!$F$265*IF($GY$4="да",$C27,1)</f>
        <v>0</v>
      </c>
      <c r="GZ27" s="122">
        <f>'Тест ответы'!GX28*'Показатели'!$F$266*IF($GZ$4="да",$C27,1)</f>
        <v>0</v>
      </c>
      <c r="HA27" s="122">
        <f>'Тест ответы'!GY28*'Показатели'!$F$267*IF($HA$4="да",$C27,1)</f>
        <v>0</v>
      </c>
      <c r="HB27" s="122">
        <f>'Тест ответы'!GZ28*'Показатели'!$F$269*IF($HB$4="да",$C27,1)</f>
        <v>0</v>
      </c>
      <c r="HC27" s="122">
        <f>'Тест ответы'!HA28*'Показатели'!$F$270*IF($HC$4="да",$C27,1)</f>
        <v>0</v>
      </c>
      <c r="HD27" s="122">
        <f>'Тест ответы'!HB28*'Показатели'!$F$271*IF($HD$4="да",$C27,1)</f>
        <v>0</v>
      </c>
      <c r="HE27" s="122">
        <f>'Тест ответы'!HC28*'Показатели'!$F$272*IF($HE$4="да",$C27,1)</f>
        <v>0</v>
      </c>
      <c r="HF27" s="122">
        <f>'Тест ответы'!HD28*'Показатели'!$F$274*IF($HF$4="да",$C27,1)</f>
        <v>0</v>
      </c>
      <c r="HG27" s="122">
        <f>'Тест ответы'!HE28*'Показатели'!$F$275*IF($HG$4="да",$C27,1)</f>
        <v>0</v>
      </c>
      <c r="HH27" s="122">
        <f>'Тест ответы'!HF28*'Показатели'!$F$276*IF($HH$4="да",$C27,1)</f>
        <v>0</v>
      </c>
      <c r="HI27" s="122">
        <f>'Тест ответы'!HG28*'Показатели'!$F$277*IF($HI$4="да",$C27,1)</f>
        <v>0</v>
      </c>
      <c r="HJ27" s="122">
        <f>'Тест ответы'!HH28*'Показатели'!$F$278*IF($HJ$4="да",$C27,1)</f>
        <v>0</v>
      </c>
      <c r="HK27" s="122">
        <f>'Тест ответы'!HI28*'Показатели'!$F$279*IF($HK$4="да",$C27,1)</f>
        <v>0</v>
      </c>
      <c r="HL27" s="122">
        <f>'Тест ответы'!HJ28*'Показатели'!$F$280*IF($HL$4="да",$C27,1)</f>
        <v>0</v>
      </c>
      <c r="HM27" s="122">
        <f>'Тест ответы'!HK28*'Показатели'!$F$281*IF($HM$4="да",$C27,1)</f>
        <v>0</v>
      </c>
      <c r="HN27" s="122">
        <f>'Тест ответы'!HL28*'Показатели'!$F$282*IF($HN$4="да",$C27,1)</f>
        <v>0</v>
      </c>
      <c r="HO27" s="122">
        <f>'Тест ответы'!HM28*'Показатели'!$F$284*IF($HO$4="да",$C27,1)</f>
        <v>0</v>
      </c>
      <c r="HP27" s="122">
        <f>'Тест ответы'!HN28*'Показатели'!$F$285*IF($HP$4="да",$C27,1)</f>
        <v>0</v>
      </c>
      <c r="HQ27" s="122">
        <f>'Тест ответы'!HO28*'Показатели'!$F$286*IF($HQ$4="да",$C27,1)</f>
        <v>0</v>
      </c>
      <c r="HR27" s="122">
        <f>'Тест ответы'!HP28*'Показатели'!$F$287*IF($HR$4="да",$C27,1)</f>
        <v>0</v>
      </c>
      <c r="HS27" s="122">
        <f>'Тест ответы'!HQ28*'Показатели'!$F$288*IF($HS$4="да",$C27,1)</f>
        <v>0</v>
      </c>
      <c r="HT27" s="122">
        <f>'Тест ответы'!HR28*'Показатели'!$F$289*IF(HT$4="да",$C27,1)</f>
        <v>0</v>
      </c>
      <c r="HU27" s="122">
        <f>'Тест ответы'!HS28*'Показатели'!$F$290*IF($HU$4="да",$C27,1)</f>
        <v>0</v>
      </c>
      <c r="HV27" s="122">
        <f>'Тест ответы'!HT28*'Показатели'!$F$291*IF($HV$4="да",$C27,1)</f>
        <v>0</v>
      </c>
      <c r="HW27" s="122">
        <f>'Тест ответы'!HU28*'Показатели'!$F$292*IF($HW$4="да",$C27,1)</f>
        <v>0</v>
      </c>
      <c r="HX27" s="122" t="str">
        <f>'Тест ответы'!HV28*#REF!*C27</f>
        <v>#REF!</v>
      </c>
      <c r="HY27" s="133" t="str">
        <f>'Тест ответы'!HW28*#REF!*C27</f>
        <v>#REF!</v>
      </c>
      <c r="HZ27" s="122">
        <f>'Тест ответы'!HX28*'Показатели'!$F$295*IF(HZ$4="да",$C27,1)</f>
        <v>0</v>
      </c>
      <c r="IA27" s="122">
        <f>'Тест ответы'!HY28*'Показатели'!$F$296*IF(IA$4="да",$C27,1)</f>
        <v>0</v>
      </c>
      <c r="IB27" s="122">
        <f>'Тест ответы'!HZ28*'Показатели'!$F$297*IF(IB$4="да",$C27,1)</f>
        <v>0</v>
      </c>
      <c r="IC27" s="122">
        <f>'Тест ответы'!IA28*'Показатели'!$F$299*IF(IC$4="да",$C27,1)</f>
        <v>0</v>
      </c>
      <c r="ID27" s="122">
        <f>'Тест ответы'!IB28*'Показатели'!$F$300*IF(ID$4="да",$C27,1)</f>
        <v>0</v>
      </c>
      <c r="IE27" s="122">
        <f>'Тест ответы'!IC28*'Показатели'!$F$301*IF(IE$4="да",$C27,1)</f>
        <v>0</v>
      </c>
      <c r="IF27" s="122">
        <f>'Тест ответы'!ID28*'Показатели'!$F$303*IF(IF$4="да",$C27,1)</f>
        <v>0</v>
      </c>
      <c r="IG27" s="122">
        <f>'Тест ответы'!IE28*'Показатели'!$F$304*IF(IG$4="да",$C27,1)</f>
        <v>0</v>
      </c>
      <c r="IH27" s="122">
        <f>'Тест ответы'!IF28*'Показатели'!$F$305*IF(IH$4="да",$C27,1)</f>
        <v>0</v>
      </c>
      <c r="II27" s="122">
        <f>'Тест ответы'!IG28*'Показатели'!$F$307*IF(II$4="да",$C27,1)</f>
        <v>0</v>
      </c>
      <c r="IJ27" s="122">
        <f>'Тест ответы'!IH28*'Показатели'!$F$308*IF(IJ$4="да",$C27,1)</f>
        <v>0</v>
      </c>
      <c r="IK27" s="122">
        <f>'Тест ответы'!II28*'Показатели'!$F$309*IF(IK$4="да",$C27,1)</f>
        <v>0</v>
      </c>
      <c r="IL27" s="122">
        <f>'Тест ответы'!IJ28*'Показатели'!$F$313*IF(IL$4="да",$C27,1)</f>
        <v>0</v>
      </c>
      <c r="IM27" s="122">
        <f>'Тест ответы'!IK28*'Показатели'!$F$314*IF(IM$4="да",$C27,1)</f>
        <v>0</v>
      </c>
      <c r="IN27" s="122">
        <f>'Тест ответы'!IL28*'Показатели'!$F$315*IF(IN$4="да",$C27,1)</f>
        <v>0</v>
      </c>
      <c r="IO27" s="122">
        <f>'Тест ответы'!IM28*'Показатели'!$F$316*IF(IO$4="да",$C27,1)</f>
        <v>0</v>
      </c>
      <c r="IP27" s="122">
        <f>'Тест ответы'!IN28*'Показатели'!$F$317*IF(IP$4="да",$C27,1)</f>
        <v>0</v>
      </c>
      <c r="IQ27" s="122">
        <f>'Тест ответы'!IO28*'Показатели'!$F$318*IF(IQ$4="да",$C27,1)</f>
        <v>0</v>
      </c>
      <c r="IR27" s="122">
        <f>'Тест ответы'!IP28*'Показатели'!$F$320*IF(IR$4="да",$C27,1)</f>
        <v>0</v>
      </c>
      <c r="IS27" s="122">
        <f>'Тест ответы'!IQ28*'Показатели'!$F$321*IF(IS$4="да",$C27,1)</f>
        <v>0</v>
      </c>
      <c r="IT27" s="122">
        <f>'Тест ответы'!IR28*'Показатели'!$F$322*IF(IT$4="да",$C27,1)</f>
        <v>0</v>
      </c>
      <c r="IU27" s="122">
        <f>'Тест ответы'!IS28*'Показатели'!$F$323*IF(IU$4="да",$C27,1)</f>
        <v>0</v>
      </c>
      <c r="IV27" s="122">
        <f>'Тест ответы'!IT28*'Показатели'!$F$324*IF(IV$4="да",$C27,1)</f>
        <v>0</v>
      </c>
      <c r="IW27" s="122">
        <f>'Тест ответы'!IU28*'Показатели'!$F$325*IF(IW$4="да",$C27,1)</f>
        <v>0</v>
      </c>
      <c r="IX27" s="122">
        <f>'Тест ответы'!IV28*'Показатели'!$F$327*IF(IX$4="да",$C27,1)</f>
        <v>0</v>
      </c>
      <c r="IY27" s="122">
        <f>'Тест ответы'!IW28*'Показатели'!$F$328*IF(IY$4="да",$C27,1)</f>
        <v>0</v>
      </c>
      <c r="IZ27" s="132">
        <f>'Тест ответы'!IX28*'Показатели'!$F$331*IF(IZ$4="да",$C27,1)</f>
        <v>0</v>
      </c>
      <c r="JA27" s="122">
        <f>'Тест ответы'!IY28*'Показатели'!$F$332*IF(JA$4="да",$C27,1)</f>
        <v>0</v>
      </c>
      <c r="JB27" s="122">
        <f>'Тест ответы'!IZ28*'Показатели'!$F$333*IF(JB$4="да",$C27,1)</f>
        <v>0</v>
      </c>
      <c r="JC27" s="122">
        <f>'Тест ответы'!JA28*'Показатели'!$F$334*IF(JC$4="да",$C27,1)</f>
        <v>0</v>
      </c>
      <c r="JD27" s="122">
        <f>'Тест ответы'!JB28*'Показатели'!$F$335*IF(JD$4="да",$C27,1)</f>
        <v>0</v>
      </c>
      <c r="JE27" s="122">
        <f>'Тест ответы'!JC28*'Показатели'!$F$336*IF(JE$4="да",$C27,1)</f>
        <v>0</v>
      </c>
      <c r="JF27" s="122">
        <f>'Тест ответы'!JD28*'Показатели'!$F$338*IF(JF$4="да",$C27,1)</f>
        <v>0</v>
      </c>
      <c r="JG27" s="122">
        <f>'Тест ответы'!JE28*'Показатели'!$F$339*IF(JG$4="да",$C27,1)</f>
        <v>0</v>
      </c>
      <c r="JH27" s="122">
        <f>'Тест ответы'!JF28*'Показатели'!$F$341*IF(JH$4="да",$C27,1)</f>
        <v>0</v>
      </c>
      <c r="JI27" s="122">
        <f>'Тест ответы'!JG28*'Показатели'!$F$342*IF(JI$4="да",$C27,1)</f>
        <v>0</v>
      </c>
      <c r="JJ27" s="122">
        <f>'Тест ответы'!JH28*'Показатели'!$F$343*IF(JJ$4="да",$C27,1)</f>
        <v>0</v>
      </c>
      <c r="JK27" s="122">
        <f>'Тест ответы'!JI28*'Показатели'!$F$344*IF(JK$4="да",$C27,1)</f>
        <v>0</v>
      </c>
      <c r="JL27" s="122">
        <f>'Тест ответы'!JJ28*'Показатели'!$F$345*IF(JL$4="да",$C27,1)</f>
        <v>0</v>
      </c>
      <c r="JM27" s="122">
        <f>'Тест ответы'!JK28*'Показатели'!$F$346*IF(JM$4="да",$C27,1)</f>
        <v>0</v>
      </c>
      <c r="JN27" s="122">
        <f>'Тест ответы'!JL28*'Показатели'!$F$347*IF(JN$4="да",$C27,1)</f>
        <v>0</v>
      </c>
      <c r="JO27" s="122">
        <f>'Тест ответы'!JM28*'Показатели'!$F$348*IF(JO$4="да",$C27,1)</f>
        <v>0</v>
      </c>
      <c r="JP27" s="122">
        <f>'Тест ответы'!JN28*'Показатели'!$F$349*IF(JP$4="да",$C27,1)</f>
        <v>0</v>
      </c>
      <c r="JQ27" s="122">
        <f>'Тест ответы'!JO28*'Показатели'!$F$350*IF(JQ$4="да",$C27,1)</f>
        <v>0</v>
      </c>
      <c r="JR27" s="122">
        <f>'Тест ответы'!JP28*'Показатели'!$F$351*IF(JR$4="да",$C27,1)</f>
        <v>0</v>
      </c>
      <c r="JS27" s="122">
        <f>'Тест ответы'!JQ28*'Показатели'!$F$352*IF(JS$4="да",$C27,1)</f>
        <v>0</v>
      </c>
      <c r="JT27" s="122">
        <f>'Тест ответы'!JR28*'Показатели'!$F$353*IF(JT$4="да",$C27,1)</f>
        <v>0</v>
      </c>
      <c r="JU27" s="122">
        <f>'Тест ответы'!JS28*'Показатели'!$F$354*IF(JU$4="да",$C27,1)</f>
        <v>0</v>
      </c>
      <c r="JV27" s="122">
        <f>'Тест ответы'!JT28*'Показатели'!$F$355*IF(JV$4="да",$C27,1)</f>
        <v>0</v>
      </c>
      <c r="JW27" s="122">
        <f>'Тест ответы'!JU28*'Показатели'!$F$356*IF(JW$4="да",$C27,1)</f>
        <v>0</v>
      </c>
      <c r="JX27" s="122">
        <f>'Тест ответы'!JV28*'Показатели'!$F$357*IF(JX$4="да",$C27,1)</f>
        <v>0</v>
      </c>
      <c r="JY27" s="122">
        <f>'Тест ответы'!JW28*'Показатели'!$F$358*IF(JY$4="да",$C27,1)</f>
        <v>0</v>
      </c>
      <c r="JZ27" s="122">
        <f>'Тест ответы'!JX28*'Показатели'!$F$360*IF(JZ$4="да",$C27,1)</f>
        <v>0</v>
      </c>
      <c r="KA27" s="122">
        <f>'Тест ответы'!JY28*'Показатели'!$F$361*IF(KA$4="да",$C27,1)</f>
        <v>0</v>
      </c>
      <c r="KB27" s="122">
        <f>'Тест ответы'!JZ28*'Показатели'!$F$362*IF(KB$4="да",$C27,1)</f>
        <v>0</v>
      </c>
      <c r="KC27" s="122">
        <f>'Тест ответы'!KA28*'Показатели'!$F$363*IF(KC$4="да",$C27,1)</f>
        <v>0</v>
      </c>
      <c r="KD27" s="122">
        <f>'Тест ответы'!KB28*'Показатели'!$F$364*IF(KD$4="да",$C27,1)</f>
        <v>0</v>
      </c>
      <c r="KE27" s="136">
        <f>'Тест ответы'!KC28*'Показатели'!$F$365*IF(KE$4="да",$C27,1)</f>
        <v>0</v>
      </c>
      <c r="KF27" s="122">
        <f>'Тест ответы'!KD28*'Показатели'!$F$380*IF(KF$4="да",A27,1)</f>
        <v>0</v>
      </c>
      <c r="KG27" s="122">
        <f>'Тест ответы'!KE28*'Показатели'!$F$383*IF(KG$4="да",B27,1)</f>
        <v>0</v>
      </c>
      <c r="KH27" s="133">
        <f>'Тест ответы'!KF28*'Показатели'!$F$385*IF(KH$4="да",C27,1)</f>
        <v>0</v>
      </c>
      <c r="KI27" s="122">
        <f>'Тест ответы'!KG28*'Показатели'!$F$387*IF($KI$4="да",C27,1)</f>
        <v>0</v>
      </c>
      <c r="KJ27" s="122">
        <f>'Тест ответы'!KH28*'Показатели'!$F$388*IF($KJ$4="да",C27,1)</f>
        <v>0</v>
      </c>
      <c r="KK27" s="122">
        <f>'Тест ответы'!KI28*'Показатели'!$F$389*IF($KK$4="да",C27,1)</f>
        <v>0</v>
      </c>
      <c r="KL27" s="132">
        <f>'Тест ответы'!KJ28*'Показатели'!$F$391*IF(KL$4="да",C27,1)</f>
        <v>0</v>
      </c>
      <c r="KM27" s="122">
        <f>'Тест ответы'!KK28*'Показатели'!$F$392*IF(KM$4="да",D27,1)</f>
        <v>0</v>
      </c>
      <c r="KN27" s="132">
        <f>'Тест ответы'!KL28*'Показатели'!$F$394*IF($KN$4="да",C27,1)</f>
        <v>0</v>
      </c>
      <c r="KO27" s="133">
        <f>'Тест ответы'!KM28*'Показатели'!$F$395*IF($KO$4="да",C27,1)</f>
        <v>0</v>
      </c>
      <c r="KP27" s="122">
        <f>'Тест ответы'!KN28*'Показатели'!$F$397*IF($KP$4="да",$C27,1)</f>
        <v>0</v>
      </c>
      <c r="KQ27" s="122">
        <f>'Тест ответы'!KO28*'Показатели'!$F$398*IF($KQ$4="да",$C27,1)</f>
        <v>0</v>
      </c>
      <c r="KR27" s="122">
        <f>'Тест ответы'!KP28*'Показатели'!$F$400*IF($KR$4="да",$C27,1)</f>
        <v>0</v>
      </c>
      <c r="KS27" s="133">
        <f>'Тест ответы'!KQ28*'Показатели'!$F$401*IF($KS$4="да",$C27,1)</f>
        <v>0</v>
      </c>
      <c r="KT27" s="122">
        <f>'Тест ответы'!KR28*'Показатели'!$F$403*IF($KT$4="да",$C27,1)</f>
        <v>0</v>
      </c>
      <c r="KU27" s="122">
        <f>'Тест ответы'!KS28*'Показатели'!$F$405*IF($KU$4="да",$C27,1)</f>
        <v>0</v>
      </c>
      <c r="KV27" s="130">
        <f>'Тест ответы'!KT28*'Показатели'!$F$408*IF($KV$4="да",$C27,1)</f>
        <v>0</v>
      </c>
      <c r="KW27" s="122">
        <f>'Тест ответы'!KU28*'Показатели'!$F$409*IF($KW$4="да",$C27,1)</f>
        <v>0</v>
      </c>
      <c r="KX27" s="122">
        <f>'Тест ответы'!KV28*'Показатели'!$F$410*IF($KX$4="да",$C27,1)</f>
        <v>0</v>
      </c>
      <c r="KY27" s="122">
        <f>'Тест ответы'!KW28*'Показатели'!$F$411*IF($KY$4="да",$C27,1)</f>
        <v>0</v>
      </c>
      <c r="KZ27" s="132">
        <f>'Тест ответы'!KX28*'Показатели'!$F$413*IF($KZ$4="да",$C27,1)</f>
        <v>0</v>
      </c>
      <c r="LA27" s="122">
        <f>'Тест ответы'!KY28*'Показатели'!$F$415*IF($LA$4="да",$C27,1)</f>
        <v>0</v>
      </c>
      <c r="LB27" s="122">
        <f>'Тест ответы'!KZ28*'Показатели'!$F$416*IF($LB$4="да",$C27,1)</f>
        <v>0</v>
      </c>
      <c r="LC27" s="122">
        <f>'Тест ответы'!LA28*'Показатели'!$F$417*IF($LC$4="да",$C27,1)</f>
        <v>0</v>
      </c>
      <c r="LD27" s="132">
        <f>'Тест ответы'!LB28*'Показатели'!$F$420*IF($LD$4="да",$C27,1)</f>
        <v>0</v>
      </c>
      <c r="LE27" s="122">
        <f>'Тест ответы'!LC28*'Показатели'!$F$422*IF($LE$4="да",$C27,1)</f>
        <v>0</v>
      </c>
      <c r="LF27" s="122">
        <f>'Тест ответы'!LD28*'Показатели'!$F$423*IF($LF$4="да",$C27,1)</f>
        <v>0</v>
      </c>
      <c r="LG27" s="133">
        <f>'Тест ответы'!LE28*'Показатели'!$F$424*IF($LG$4="да",$C27,1)</f>
        <v>0</v>
      </c>
      <c r="LH27" s="122">
        <f>'Тест ответы'!LF28*'Показатели'!$F$426*IF(LH$4="да",$C27,1)</f>
        <v>0</v>
      </c>
      <c r="LI27" s="122">
        <f>'Тест ответы'!LG28*'Показатели'!$F$427*IF($LI$4="да",$C27,1)</f>
        <v>0</v>
      </c>
      <c r="LJ27" s="122">
        <f>'Тест ответы'!LH28*'Показатели'!$F$428*IF($LJ$4="да",$C27,1)</f>
        <v>0</v>
      </c>
      <c r="LK27" s="122">
        <f>'Тест ответы'!LI28*'Показатели'!$F$429*IF($LK$4="да",$C27,1)</f>
        <v>0</v>
      </c>
      <c r="LL27" s="122">
        <f>'Тест ответы'!LJ28*'Показатели'!$F$430*IF($LI$4="да",$C27,1)</f>
        <v>0</v>
      </c>
      <c r="LM27" s="125">
        <f>'Тест ответы'!LK28*'Показатели'!$F$461*IF(LM$4="да",$C27,1)</f>
        <v>0</v>
      </c>
      <c r="LN27" s="126">
        <f>'Тест ответы'!LL28*'Показатели'!$F$462*IF(LN$4="да",$C27,1)</f>
        <v>0</v>
      </c>
      <c r="LO27" s="126">
        <f>'Тест ответы'!LM28*'Показатели'!$F$463*IF(LO$4="да",$C27,1)</f>
        <v>0</v>
      </c>
      <c r="LP27" s="126">
        <f>'Тест ответы'!LN28*'Показатели'!$F$464*IF(LP$4="да",$C27,1)</f>
        <v>0</v>
      </c>
      <c r="LQ27" s="126">
        <f>'Тест ответы'!LO28*'Показатели'!$F$466*IF(LQ$4="да",$C27,1)</f>
        <v>0</v>
      </c>
      <c r="LR27" s="126">
        <f>'Тест ответы'!LP28*'Показатели'!$F$467*IF(LR$4="да",$C27,1)</f>
        <v>0</v>
      </c>
      <c r="LS27" s="126">
        <f>'Тест ответы'!LQ28*'Показатели'!$F$468*IF(LS$4="да",$C27,1)</f>
        <v>0</v>
      </c>
      <c r="LT27" s="135">
        <f>'Тест ответы'!LR28*'Показатели'!$F$469*IF(LT$4="да",$C27,1)</f>
        <v>0</v>
      </c>
      <c r="LU27" s="122">
        <f>'Тест ответы'!LS28*'Показатели'!$F$472*IF($LU$4="да",$C27,1)</f>
        <v>0</v>
      </c>
      <c r="LV27" s="122">
        <f>'Тест ответы'!LT28*'Показатели'!$F$473*IF($LV$4="да",$C27,1)</f>
        <v>0</v>
      </c>
      <c r="LW27" s="122">
        <f>'Тест ответы'!LU28*'Показатели'!$F$474*IF($LW$4="да",$C27,1)</f>
        <v>0</v>
      </c>
      <c r="LX27" s="122">
        <f>'Тест ответы'!LV28*'Показатели'!$F$476*IF($LX$4="да",$C27,1)</f>
        <v>0</v>
      </c>
      <c r="LY27" s="122">
        <f>'Тест ответы'!LW28*'Показатели'!$F$477*IF($LY$4="да",$C27,1)</f>
        <v>0</v>
      </c>
      <c r="LZ27" s="122">
        <f>'Тест ответы'!LX28*'Показатели'!$F$478*IF(LZ$4="да",$C27,1)</f>
        <v>0</v>
      </c>
      <c r="MA27" s="122">
        <f>'Тест ответы'!LY28*'Показатели'!$F$479*IF($MA$4="да",$C27,1)</f>
        <v>0</v>
      </c>
      <c r="MB27" s="122">
        <f>'Тест ответы'!LZ28*'Показатели'!$F$480*IF($MB$4="да",$C27,1)</f>
        <v>0</v>
      </c>
      <c r="MC27" s="122">
        <f>'Тест ответы'!MA28*'Показатели'!$F$481*IF($MC$4="да",$C27,1)</f>
        <v>0</v>
      </c>
      <c r="MD27" s="122">
        <f>'Тест ответы'!MB28*'Показатели'!$F$483*IF($MD$4="да",$C27,1)</f>
        <v>0</v>
      </c>
      <c r="ME27" s="122">
        <f>'Тест ответы'!MC28*'Показатели'!$F$484*IF($ME$4="да",$C27,1)</f>
        <v>0</v>
      </c>
      <c r="MF27" s="122">
        <f>'Тест ответы'!MD28*'Показатели'!$F$486*IF($MF$4="да",$C27,1)</f>
        <v>0</v>
      </c>
      <c r="MG27" s="136">
        <f>'Тест ответы'!ME28*'Показатели'!$F$486*IF(MG$4="да",$C27,1)</f>
        <v>0</v>
      </c>
      <c r="MH27" s="126">
        <f>'Тест ответы'!MF28*'Показатели'!$F$489*IF($MH$4="да",$C27,1)</f>
        <v>0</v>
      </c>
      <c r="MI27" s="126">
        <f>'Тест ответы'!MG28*'Показатели'!$F$490*IF($MI$4="да",$C27,1)</f>
        <v>0</v>
      </c>
      <c r="MJ27" s="126">
        <f>'Тест ответы'!MH28*'Показатели'!$F$491*IF($MJ$4="да",$C27,1)</f>
        <v>0</v>
      </c>
      <c r="MK27" s="126">
        <f>'Тест ответы'!MI28*'Показатели'!$F$492*IF($MK$4="да",$C27,1)</f>
        <v>0</v>
      </c>
      <c r="ML27" s="126">
        <f>'Тест ответы'!MJ28*'Показатели'!$F$493*IF($ML$4="да",$C27,1)</f>
        <v>0</v>
      </c>
      <c r="MM27" s="126">
        <f>'Тест ответы'!MK28*'Показатели'!$F$494*IF($MM$4="да",$C27,1)</f>
        <v>0</v>
      </c>
      <c r="MN27" s="126">
        <f>'Тест ответы'!ML28*'Показатели'!$F$495*IF($MN$4="да",$C27,1)</f>
        <v>0</v>
      </c>
      <c r="MO27" s="126">
        <f>'Тест ответы'!MM28*'Показатели'!$F$496*IF($MO$4="да",$C27,1)</f>
        <v>0</v>
      </c>
      <c r="MP27" s="126">
        <f>'Тест ответы'!MN28*'Показатели'!$F$497*IF($MP$4="да",$C27,1)</f>
        <v>0</v>
      </c>
      <c r="MQ27" s="126">
        <f>'Тест ответы'!MO28*'Показатели'!$F$498*IF($MQ$4="да",$C27,1)</f>
        <v>0</v>
      </c>
      <c r="MR27" s="126">
        <f>'Тест ответы'!MP28*'Показатели'!$F$499*IF($MR$4="да",$C27,1)</f>
        <v>0</v>
      </c>
      <c r="MS27" s="126">
        <f>'Тест ответы'!MQ28*'Показатели'!$F$500*IF($MS$4="да",$C27,1)</f>
        <v>0</v>
      </c>
      <c r="MT27" s="126">
        <f>'Тест ответы'!MR28*'Показатели'!G$501*IF($MS$4="да",$C27,1)</f>
        <v>0</v>
      </c>
      <c r="MU27" s="126">
        <f>'Тест ответы'!MS28*'Показатели'!H$502*IF($MS$4="да",$C27,1)</f>
        <v>0</v>
      </c>
      <c r="MV27" s="126">
        <f>'Тест ответы'!MT28*'Показатели'!I$503*IF($MS$4="да",$C27,1)</f>
        <v>0</v>
      </c>
      <c r="MW27" s="126">
        <f>'Тест ответы'!MU28*'Показатели'!$F$504*IF($MW$4="да",$C27,1)</f>
        <v>0</v>
      </c>
      <c r="MX27" s="126">
        <f>'Тест ответы'!MV28*'Показатели'!$F$505*IF(MX$4="да",$C27,1)</f>
        <v>0</v>
      </c>
      <c r="MY27" s="126">
        <f>'Тест ответы'!MW28*'Показатели'!$F$506*IF(MY$4="да",$C27,1)</f>
        <v>0</v>
      </c>
      <c r="MZ27" s="126">
        <f>'Тест ответы'!MX28*'Показатели'!$F$507*IF(MZ$4="да",$C27,1)</f>
        <v>0</v>
      </c>
      <c r="NA27" s="126">
        <f>'Тест ответы'!MY28*'Показатели'!$F$508*IF(NA$4="да",$C27,1)</f>
        <v>0</v>
      </c>
      <c r="NB27" s="126">
        <f>'Тест ответы'!MZ28*'Показатели'!$F$509*IF(NB$4="да",$C27,1)</f>
        <v>0</v>
      </c>
      <c r="NC27" s="126">
        <f>'Тест ответы'!NA28*'Показатели'!$F$510*IF(NC$4="да",$C27,1)</f>
        <v>0</v>
      </c>
      <c r="ND27" s="126">
        <f>'Тест ответы'!NB28*'Показатели'!$F$511*IF(ND$4="да",$C27,1)</f>
        <v>0</v>
      </c>
      <c r="NE27" s="126">
        <f>'Тест ответы'!NC28*'Показатели'!$F$512*IF(NE$4="да",$C27,1)</f>
        <v>0</v>
      </c>
      <c r="NF27" s="126">
        <f>'Тест ответы'!ND28*'Показатели'!$F$513*IF(NF$4="да",$C27,1)</f>
        <v>0</v>
      </c>
      <c r="NG27" s="126">
        <f>'Тест ответы'!NE28*'Показатели'!$F$514*IF(NG$4="да",$C27,1)</f>
        <v>0</v>
      </c>
      <c r="NH27" s="126">
        <f>'Тест ответы'!NF28*'Показатели'!$F$515*IF(NH$4="да",$C27,1)</f>
        <v>0</v>
      </c>
      <c r="NI27" s="134">
        <f>'Тест ответы'!NG28*'Показатели'!$F$516*IF($NI$4="да",$C27,1)</f>
        <v>0</v>
      </c>
      <c r="NJ27" s="126">
        <f>'Тест ответы'!NH28*'Показатели'!$F$518*IF(NJ$4="да",$C27,1)</f>
        <v>0</v>
      </c>
      <c r="NK27" s="126">
        <f>'Тест ответы'!NI28*'Показатели'!$F$519*IF(NK$4="да",$C27,1)</f>
        <v>0</v>
      </c>
      <c r="NL27" s="126">
        <f>'Тест ответы'!NJ28*'Показатели'!$F$520*IF(NL$4="да",$C27,1)</f>
        <v>0</v>
      </c>
      <c r="NM27" s="126">
        <f>'Тест ответы'!NK28*'Показатели'!$F$521*IF(NM$4="да",$C27,1)</f>
        <v>0</v>
      </c>
      <c r="NN27" s="126">
        <f>'Тест ответы'!NL28*'Показатели'!$F$522*IF(NN$4="да",$C27,1)</f>
        <v>0</v>
      </c>
      <c r="NO27" s="126">
        <f>'Тест ответы'!NM28*'Показатели'!$F$523*IF(NO$4="да",$C27,1)</f>
        <v>0</v>
      </c>
      <c r="NP27" s="126">
        <f>'Тест ответы'!NN28*'Показатели'!G$524*IF(NP$4="да",$C27,1)</f>
        <v>0</v>
      </c>
      <c r="NQ27" s="126">
        <f>'Тест ответы'!NO28*'Показатели'!H$525*IF(NQ$4="да",$C27,1)</f>
        <v>0</v>
      </c>
      <c r="NR27" s="126">
        <f>'Тест ответы'!NP28*'Показатели'!I$526*IF(NR$4="да",$C27,1)</f>
        <v>0</v>
      </c>
      <c r="NS27" s="126">
        <f>'Тест ответы'!NQ28*'Показатели'!$F$527*IF(NS$4="да",$C27,1)</f>
        <v>0</v>
      </c>
      <c r="NT27" s="126">
        <f>'Тест ответы'!NR28*'Показатели'!$F$528*IF(NT$4="да",$C27,1)</f>
        <v>0</v>
      </c>
      <c r="NU27" s="126">
        <f>'Тест ответы'!NS28*'Показатели'!$F$529*IF(NU$4="да",$C27,1)</f>
        <v>0</v>
      </c>
      <c r="NV27" s="135">
        <f>'Тест ответы'!NT28*'Показатели'!$F$530*IF(NV$4="да",$C27,1)</f>
        <v>0</v>
      </c>
      <c r="NW27" s="126">
        <f>'Тест ответы'!NU28*'Показатели'!$F$533*IF($NW$4="да",$C27,1)</f>
        <v>0</v>
      </c>
      <c r="NX27" s="126">
        <f>'Тест ответы'!NV28*'Показатели'!$F$534*IF($NX$4="да",$C27,1)</f>
        <v>0</v>
      </c>
      <c r="NY27" s="127">
        <f>'Тест ответы'!NW28*'Показатели'!$F$536*IF($NY$4="да",$C27,1)</f>
        <v>0</v>
      </c>
      <c r="NZ27" s="126">
        <f>'Тест ответы'!NX28*'Показатели'!$F$537*IF($NZ$4="да",$C27,1)</f>
        <v>0</v>
      </c>
      <c r="OA27" s="127">
        <f>'Тест ответы'!NY28*'Показатели'!$F$539*IF(OA$4="да",$C27,1)</f>
        <v>0</v>
      </c>
      <c r="OB27" s="126">
        <f>'Тест ответы'!NZ28*'Показатели'!$F$540*IF(OB$4="да",$C27,1)</f>
        <v>0</v>
      </c>
      <c r="OC27" s="126">
        <f>'Тест ответы'!OA28*'Показатели'!$F$541*IF(OC$4="да",$C27,1)</f>
        <v>0</v>
      </c>
      <c r="OD27" s="126">
        <f>'Тест ответы'!OB28*'Показатели'!$F$542*IF(OD$4="да",$C27,1)</f>
        <v>0</v>
      </c>
      <c r="OE27" s="126">
        <f>'Тест ответы'!OC28*'Показатели'!$F$543*IF(OE$4="да",$C27,1)</f>
        <v>0</v>
      </c>
      <c r="OF27" s="126">
        <f>'Тест ответы'!OD28*'Показатели'!$F$544*IF(OF$4="да",$C27,1)</f>
        <v>0</v>
      </c>
      <c r="OG27" s="127">
        <f>'Тест ответы'!OE28*'Показатели'!$F$546*IF(OG$4="да",$C27,1)</f>
        <v>0</v>
      </c>
      <c r="OH27" s="126">
        <f>'Тест ответы'!OF28*'Показатели'!$F$547*IF(OH$4="да",$C27,1)</f>
        <v>0</v>
      </c>
      <c r="OI27" s="126">
        <f>'Тест ответы'!OG28*'Показатели'!$F$548*IF(OI$4="да",$C27,1)</f>
        <v>0</v>
      </c>
      <c r="OJ27" s="126">
        <f>'Тест ответы'!OH28*'Показатели'!$F$549*IF(OJ$4="да",$C27,1)</f>
        <v>0</v>
      </c>
      <c r="OK27" s="126">
        <f>'Тест ответы'!OI28*'Показатели'!$F$550*IF(OK$4="да",$C27,1)</f>
        <v>0</v>
      </c>
      <c r="OL27" s="126">
        <f>'Тест ответы'!OJ28*'Показатели'!$F$551*IF(OL$4="да",$C27,1)</f>
        <v>0</v>
      </c>
      <c r="OM27" s="137">
        <f>'Тест ответы'!OK28*'Показатели'!$F$554*IF($OM$4="да",$C27,1)</f>
        <v>0</v>
      </c>
      <c r="ON27" s="134">
        <f>'Тест ответы'!OL28*'Показатели'!$F$555*IF($ON$4="да",$C27,1)</f>
        <v>0</v>
      </c>
      <c r="OO27" s="126">
        <f>'Тест ответы'!OM28*'Показатели'!$F$557*IF($OO$4="да",$C27,1)</f>
        <v>0</v>
      </c>
      <c r="OP27" s="135">
        <f>'Тест ответы'!ON28*'Показатели'!$F$558*IF($OP$4="да",$C27,1)</f>
        <v>0</v>
      </c>
      <c r="OQ27" s="127">
        <f>'Тест ответы'!OO28*'Показатели'!$F$564*IF(OQ$4="да",$C27,1)</f>
        <v>0</v>
      </c>
      <c r="OR27" s="126">
        <f>'Тест ответы'!OP28*'Показатели'!$F$565*IF(OR$4="да",$C27,1)</f>
        <v>0</v>
      </c>
      <c r="OS27" s="126">
        <f>'Тест ответы'!OQ28*'Показатели'!$F$566*IF(OS$4="да",$C27,1)</f>
        <v>0</v>
      </c>
      <c r="OT27" s="126">
        <f>'Тест ответы'!OR28*'Показатели'!$F$567*IF(OT$4="да",$C27,1)</f>
        <v>0</v>
      </c>
      <c r="OU27" s="126">
        <f>'Тест ответы'!OS28*'Показатели'!$F$568*IF(OU$4="да",$C27,1)</f>
        <v>0</v>
      </c>
      <c r="OV27" s="126">
        <f>'Тест ответы'!OT28*'Показатели'!$F$569*IF(OV$4="да",$C27,1)</f>
        <v>0</v>
      </c>
      <c r="OW27" s="127">
        <f>'Тест ответы'!OU28*'Показатели'!$F$574*IF(OW$4="да",$C27,1)</f>
        <v>0</v>
      </c>
      <c r="OX27" s="126">
        <f>'Тест ответы'!OV28*'Показатели'!$F$575*IF(OX$4="да",$C27,1)</f>
        <v>0</v>
      </c>
      <c r="OY27" s="126">
        <f>'Тест ответы'!OW28*'Показатели'!$F$576*IF(OY$4="да",$C27,1)</f>
        <v>0</v>
      </c>
      <c r="OZ27" s="126">
        <f>'Тест ответы'!OX28*'Показатели'!$F$577*IF(OZ$4="да",$C27,1)</f>
        <v>0</v>
      </c>
      <c r="PA27" s="126">
        <f>'Тест ответы'!OY28*'Показатели'!$F$578*IF(PA$4="да",$C27,1)</f>
        <v>0</v>
      </c>
      <c r="PB27" s="126">
        <f>'Тест ответы'!OZ28*'Показатели'!$F$579*IF(PB$4="да",$C27,1)</f>
        <v>0</v>
      </c>
      <c r="PC27" s="137">
        <f>'Тест ответы'!PA28*'Показатели'!$F$584*IF($PC$4="да",$C27,1)</f>
        <v>0</v>
      </c>
      <c r="PD27" s="126">
        <f>'Тест ответы'!PB28*'Показатели'!$F$585*IF($PD$4="да",$C27,1)</f>
        <v>0</v>
      </c>
      <c r="PE27" s="126">
        <f>'Тест ответы'!PC28*'Показатели'!$F$587*IF($PE$4="да",$C27,1)</f>
        <v>0</v>
      </c>
      <c r="PF27" s="126">
        <f>'Тест ответы'!PD28*'Показатели'!$F$588*IF($PF$4="да",$C27,1)</f>
        <v>0</v>
      </c>
      <c r="PG27" s="126">
        <f>'Тест ответы'!PE28*'Показатели'!$F$589*IF($PG$4="да",$C27,1)</f>
        <v>0</v>
      </c>
      <c r="PH27" s="126">
        <f>'Тест ответы'!PF28*'Показатели'!$F$590*IF($PH$4="да",$C27,1)</f>
        <v>0</v>
      </c>
      <c r="PI27" s="126">
        <f>'Тест ответы'!PG28*'Показатели'!$F$591*IF($PI$4="да",$C27,1)</f>
        <v>0</v>
      </c>
      <c r="PJ27" s="126">
        <f>'Тест ответы'!PH28*'Показатели'!$F$592*IF($PJ$4="да",$C27,1)</f>
        <v>0</v>
      </c>
      <c r="PK27" s="126">
        <f>'Тест ответы'!PI28*'Показатели'!$F$593*IF($PK$4="да",$C27,1)</f>
        <v>0</v>
      </c>
      <c r="PL27" s="126">
        <f>'Тест ответы'!PJ28*'Показатели'!$F$594*IF($PL$4="да",$C27,1)</f>
        <v>0</v>
      </c>
      <c r="PM27" s="126">
        <f>'Тест ответы'!PK28*'Показатели'!$F$595*IF($PM$4="да",$C27,1)</f>
        <v>0</v>
      </c>
      <c r="PN27" s="126">
        <f>'Тест ответы'!PL28*'Показатели'!$F$596*IF($PN$4="да",$C27,1)</f>
        <v>0</v>
      </c>
      <c r="PO27" s="126">
        <f>'Тест ответы'!PM28*'Показатели'!$F$597*IF($PO$4="да",$C27,1)</f>
        <v>0</v>
      </c>
      <c r="PP27" s="126">
        <f>'Тест ответы'!PN28*'Показатели'!$F$599*IF($PP$4="да",$C27,1)</f>
        <v>0</v>
      </c>
      <c r="PQ27" s="126">
        <f>'Тест ответы'!PO28*'Показатели'!$F$600*IF($PQ$4="да",$C27,1)</f>
        <v>0</v>
      </c>
      <c r="PR27" s="126">
        <f>'Тест ответы'!PP28*'Показатели'!$F$603*IF($PR$4="да",$C27,1)</f>
        <v>0</v>
      </c>
      <c r="PS27" s="126">
        <f>'Тест ответы'!PQ28*'Показатели'!$F$605*IF($PS$4="да",$C27,1)</f>
        <v>0</v>
      </c>
      <c r="PT27" s="126">
        <f>'Тест ответы'!PR28*'Показатели'!$F$606*IF($PT$4="да",$C27,1)</f>
        <v>0</v>
      </c>
      <c r="PU27" s="126">
        <f>'Тест ответы'!PS28*'Показатели'!$F$607*IF($PU$4="да",$C27,1)</f>
        <v>0</v>
      </c>
      <c r="PV27" s="126">
        <f>'Тест ответы'!PT28*'Показатели'!$F$608*IF($PV$4="да",$C27,1)</f>
        <v>0</v>
      </c>
      <c r="PW27" s="126">
        <f>'Тест ответы'!PU28*'Показатели'!$F$609*IF($PW$4="да",$C27,1)</f>
        <v>0</v>
      </c>
      <c r="PX27" s="126">
        <f>'Тест ответы'!PV28*'Показатели'!$F$610*IF($PX$4="да",$C27,1)</f>
        <v>0</v>
      </c>
      <c r="PY27" s="137">
        <f>'Тест ответы'!PW28*'Показатели'!$F$612*IF(PY$4="да",$C27,1)</f>
        <v>0</v>
      </c>
      <c r="PZ27" s="127">
        <f>'Тест ответы'!PX28*'Показатели'!$F$614*IF(PZ$4="да",$C27,1)</f>
        <v>0</v>
      </c>
      <c r="QA27" s="126">
        <f>'Тест ответы'!PY28*'Показатели'!$F$614*IF(QA$4="да",$C27,1)</f>
        <v>0</v>
      </c>
      <c r="QB27" s="126">
        <f>'Тест ответы'!PZ28*'Показатели'!$F$614*IF(QB$4="да",$C27,1)</f>
        <v>0</v>
      </c>
      <c r="QC27" s="126">
        <f>'Тест ответы'!QA28*'Показатели'!$F$614*IF(QC$4="да",$C27,1)</f>
        <v>0</v>
      </c>
      <c r="QD27" s="126">
        <f>'Тест ответы'!QB28*'Показатели'!$F$614*IF(QD$4="да",$C27,1)</f>
        <v>0</v>
      </c>
      <c r="QE27" s="127">
        <f>'Тест ответы'!QC28*'Показатели'!$F$620*IF(QE$4="да",$C27,1)</f>
        <v>0</v>
      </c>
      <c r="QF27" s="126">
        <f>'Тест ответы'!QD28*'Показатели'!$F$620*IF(QF$4="да",$C27,1)</f>
        <v>0</v>
      </c>
      <c r="QG27" s="126">
        <f>'Тест ответы'!QE28*'Показатели'!$F$620*IF(QG$4="да",$C27,1)</f>
        <v>0</v>
      </c>
      <c r="QH27" s="126">
        <f>'Тест ответы'!QF28*'Показатели'!$F$620*IF(QH$4="да",$C27,1)</f>
        <v>0</v>
      </c>
      <c r="QI27" s="126">
        <f>'Тест ответы'!QG28*'Показатели'!$F$620*IF(QI$4="да",$C27,1)</f>
        <v>0</v>
      </c>
      <c r="QJ27" s="138">
        <f>'Тест ответы'!QH28*'Показатели'!$F$620*IF(QJ$4="да",$C27,1)</f>
        <v>0</v>
      </c>
      <c r="QK27" s="122" t="str">
        <f>'Тест ответы'!QI28*#REF!*IF(QK$4="да",$C27,1)</f>
        <v>#REF!</v>
      </c>
      <c r="QL27" s="122">
        <f>'Тест ответы'!QJ28*'Показатели'!$F$628*IF(QL$4="да",$C27,1)</f>
        <v>0</v>
      </c>
      <c r="QM27" s="122">
        <f>'Тест ответы'!QK28*'Показатели'!$F$629*IF(QM$4="да",$C27,1)</f>
        <v>0</v>
      </c>
      <c r="QN27" s="122">
        <f>'Тест ответы'!QL28*'Показатели'!$F$631*IF(QN$4="да",$C27,1)</f>
        <v>0</v>
      </c>
      <c r="QO27" s="122" t="str">
        <f>'Тест ответы'!QM28*#REF!*IF(QO$4="да",$C27,1)</f>
        <v>#REF!</v>
      </c>
      <c r="QP27" s="136">
        <f>'Тест ответы'!QN28*'Показатели'!$F$632*IF(QP$4="да",$C27,1)</f>
        <v>0</v>
      </c>
      <c r="QQ27" s="126">
        <f>'Тест ответы'!QO28*'Показатели'!$F$635*IF(QQ$4="да",$C27,1)</f>
        <v>0</v>
      </c>
      <c r="QR27" s="126">
        <f>'Тест ответы'!QP28*'Показатели'!$F$636*IF(QR$4="да",$C27,1)</f>
        <v>0</v>
      </c>
      <c r="QS27" s="126">
        <f>'Тест ответы'!QQ28*'Показатели'!$F$638*IF(QS$4="да",$C27,1)</f>
        <v>0</v>
      </c>
      <c r="QT27" s="126">
        <f>'Тест ответы'!QR28*'Показатели'!$F$639*IF(QT$4="да",$C27,1)</f>
        <v>0</v>
      </c>
      <c r="QU27" s="126">
        <f>'Тест ответы'!QS28*'Показатели'!$F$640*IF(QU$4="да",$C27,1)</f>
        <v>0</v>
      </c>
      <c r="QV27" s="126">
        <f>'Тест ответы'!QT28*'Показатели'!$F$641*IF(QV$4="да",$C27,1)</f>
        <v>0</v>
      </c>
      <c r="QW27" s="126">
        <f>'Тест ответы'!QU28*'Показатели'!$F$642*IF(QW$4="да",$C27,1)</f>
        <v>0</v>
      </c>
      <c r="QX27" s="135">
        <f>'Тест ответы'!QV28*'Показатели'!$F$643*IF(QX$4="да",$C27,1)</f>
        <v>0</v>
      </c>
      <c r="QY27" s="131"/>
      <c r="QZ27" s="131"/>
      <c r="RA27" s="131"/>
      <c r="RB27" s="131"/>
      <c r="RC27" s="131"/>
      <c r="RD27" s="131"/>
      <c r="RE27" s="131"/>
      <c r="RF27" s="131"/>
      <c r="RG27" s="131"/>
    </row>
    <row r="28">
      <c r="A28" s="117">
        <v>24.0</v>
      </c>
      <c r="B28" s="118" t="str">
        <f>'Тест ответы'!B29</f>
        <v>Калужская область</v>
      </c>
      <c r="C28" s="119">
        <v>1.0</v>
      </c>
      <c r="D28" s="120" t="str">
        <f t="shared" si="9"/>
        <v>#REF!</v>
      </c>
      <c r="E28" s="121">
        <f>'Тест ответы'!C29*'Показатели'!$F$3*IF(E$4="да",$C28,1)</f>
        <v>0.0005</v>
      </c>
      <c r="F28" s="121">
        <f>'Тест ответы'!D29*'Показатели'!$F$4*IF(F$4="да",$C28,1)</f>
        <v>0.005</v>
      </c>
      <c r="G28" s="121">
        <f>'Тест ответы'!E29*'Показатели'!$F$5*IF($G$4="да",C28,1)</f>
        <v>0</v>
      </c>
      <c r="H28" s="121">
        <f>'Тест ответы'!F29*'Показатели'!$F$6*IF($H$4="да",C28,1)</f>
        <v>0</v>
      </c>
      <c r="I28" s="121">
        <f>'Тест ответы'!G29*'Показатели'!$F$7*IF(I$4="да",D28,1)</f>
        <v>0</v>
      </c>
      <c r="J28" s="121">
        <f>'Тест ответы'!H29*'Показатели'!$F$8*IF($J$4="да",C28,1)</f>
        <v>0.01</v>
      </c>
      <c r="K28" s="121">
        <f>'Тест ответы'!I29*'Показатели'!F$9*IF(K$4="да",D28,1)</f>
        <v>0</v>
      </c>
      <c r="L28" s="121">
        <f>'Тест ответы'!J29*'Показатели'!$F$10*IF(L$4="да",$C28,1)</f>
        <v>0.02</v>
      </c>
      <c r="M28" s="121">
        <f>'Тест ответы'!K29*'Показатели'!$F$11*IF(M$4="да",$C28,1)</f>
        <v>0.03</v>
      </c>
      <c r="N28" s="122">
        <f>'Тест ответы'!L29*'Показатели'!$F$12*IF(N$4="да",$C28,1)</f>
        <v>0.03</v>
      </c>
      <c r="O28" s="123">
        <f>'Тест ответы'!M29*'Показатели'!$F$14*IF(O$4="да",$C28,1)</f>
        <v>0.04</v>
      </c>
      <c r="P28" s="124">
        <f>'Тест ответы'!N29*'Показатели'!$F$15*IF(P$4="да",$C28,1)</f>
        <v>0</v>
      </c>
      <c r="Q28" s="124">
        <f>'Тест ответы'!O29*'Показатели'!$F$17*IF(Q$4="да",$C28,1)</f>
        <v>0</v>
      </c>
      <c r="R28" s="124">
        <f>'Тест ответы'!P29*'Показатели'!$F$18*IF(R$4="да",$C28,1)</f>
        <v>0.1</v>
      </c>
      <c r="S28" s="123">
        <f>'Тест ответы'!Q29*'Показатели'!$F$20*IF(S$4="да",$C28,1)</f>
        <v>0</v>
      </c>
      <c r="T28" s="121">
        <f>'Тест ответы'!R29*'Показатели'!$F$21*C28</f>
        <v>0</v>
      </c>
      <c r="U28" s="121">
        <f>'Тест ответы'!S29*'Показатели'!$F$24*IF(U$4="да",$C28,1)</f>
        <v>0</v>
      </c>
      <c r="V28" s="121">
        <f>'Тест ответы'!T29*'Показатели'!$F$25*IF(V$4="да",$C28,1)</f>
        <v>0</v>
      </c>
      <c r="W28" s="121">
        <f>'Тест ответы'!U29*'Показатели'!$F$26*IF(W$4="да",$C28,1)</f>
        <v>0</v>
      </c>
      <c r="X28" s="121">
        <f>'Тест ответы'!V29*'Показатели'!$F$28*IF(X$4="да",$C28,1)</f>
        <v>0</v>
      </c>
      <c r="Y28" s="121">
        <f>'Тест ответы'!W29*'Показатели'!$F$29*IF(Y$4="да",$C28,1)</f>
        <v>0</v>
      </c>
      <c r="Z28" s="125">
        <f>'Тест ответы'!X29*'Показатели'!$F$33*IF(Z$4="да",$C28,1)</f>
        <v>0</v>
      </c>
      <c r="AA28" s="126">
        <f>'Тест ответы'!Y29*'Показатели'!$F$34*IF(AA$4="да",$C28,1)</f>
        <v>0</v>
      </c>
      <c r="AB28" s="126">
        <f>'Тест ответы'!Z29*'Показатели'!$F$35*IF(AB$4="да",$C28,1)</f>
        <v>0</v>
      </c>
      <c r="AC28" s="126">
        <f>'Тест ответы'!AA29*'Показатели'!$F$36*IF(AC$4="да",$C28,1)</f>
        <v>0</v>
      </c>
      <c r="AD28" s="126">
        <f>'Тест ответы'!AB29*'Показатели'!$F$37*IF(AD$4="да",$C28,1)</f>
        <v>0</v>
      </c>
      <c r="AE28" s="126">
        <f>'Тест ответы'!AC29*'Показатели'!$F$38*IF(AE$4="да",$C28,1)</f>
        <v>0</v>
      </c>
      <c r="AF28" s="126">
        <f>'Тест ответы'!AD29*'Показатели'!$F$39*IF(AF$4="да",$C28,1)</f>
        <v>0</v>
      </c>
      <c r="AG28" s="126">
        <f>'Тест ответы'!AE29*'Показатели'!$F$40*IF(AG$4="да",$C28,1)</f>
        <v>0</v>
      </c>
      <c r="AH28" s="126">
        <f>'Тест ответы'!AF29*'Показатели'!$F$41*IF(AH$4="да",$C28,1)</f>
        <v>0</v>
      </c>
      <c r="AI28" s="127">
        <f>'Тест ответы'!AG29*'Показатели'!$F$43*IF(AI$4="да",$C28,1)</f>
        <v>0</v>
      </c>
      <c r="AJ28" s="126">
        <f>'Тест ответы'!AH29*'Показатели'!$F$44*IF(AJ$4="да",$C28,1)</f>
        <v>0</v>
      </c>
      <c r="AK28" s="126">
        <f>'Тест ответы'!AI29*'Показатели'!$F$45*IF(AK$4="да",$C28,1)</f>
        <v>0</v>
      </c>
      <c r="AL28" s="126">
        <f>'Тест ответы'!AJ29*'Показатели'!$F$46*IF(AL$4="да",$C28,1)</f>
        <v>0</v>
      </c>
      <c r="AM28" s="126">
        <f>'Тест ответы'!AK29*'Показатели'!$F$47*IF(AM$4="да",$C28,1)</f>
        <v>0</v>
      </c>
      <c r="AN28" s="126">
        <f>'Тест ответы'!AL29*'Показатели'!$F$48*IF(AN$4="да",$C28,1)</f>
        <v>0</v>
      </c>
      <c r="AO28" s="126">
        <f>'Тест ответы'!AM29*'Показатели'!$F$49*IF(AO$4="да",$C28,1)</f>
        <v>0</v>
      </c>
      <c r="AP28" s="126">
        <f>'Тест ответы'!AN29*'Показатели'!$F$50*IF(AP$4="да",$C28,1)</f>
        <v>0</v>
      </c>
      <c r="AQ28" s="126">
        <f>'Тест ответы'!AO29*'Показатели'!$F$51*IF(AQ$4="да",$C28,1)</f>
        <v>0</v>
      </c>
      <c r="AR28" s="123">
        <f>'Тест ответы'!AP29*'Показатели'!$F$53*IF($AR$4="да",$C28,1)</f>
        <v>0</v>
      </c>
      <c r="AS28" s="128">
        <f>'Тест ответы'!AQ29*'Показатели'!$F$54*IF($AS$4="да",$C28,1)</f>
        <v>0</v>
      </c>
      <c r="AT28" s="127">
        <f>'Тест ответы'!AR29*'Показатели'!$F$56*IF(AT$4="да",$C28,1)</f>
        <v>0</v>
      </c>
      <c r="AU28" s="126">
        <f>'Тест ответы'!AS29*'Показатели'!$F$57*IF(AU$4="да",$C28,1)</f>
        <v>0</v>
      </c>
      <c r="AV28" s="126">
        <f>'Тест ответы'!AT29*'Показатели'!$F$58*IF(AV$4="да",$C28,1)</f>
        <v>0</v>
      </c>
      <c r="AW28" s="126">
        <f>'Тест ответы'!AU29*'Показатели'!$F$59*IF(AW$4="да",$C28,1)</f>
        <v>0</v>
      </c>
      <c r="AX28" s="126">
        <f>'Тест ответы'!AV29*'Показатели'!$F$60*IF(AX$4="да",$C28,1)</f>
        <v>0</v>
      </c>
      <c r="AY28" s="126">
        <f>'Тест ответы'!AW29*'Показатели'!$F$61*IF(AY$4="да",$C28,1)</f>
        <v>0</v>
      </c>
      <c r="AZ28" s="129">
        <f>'Тест ответы'!AX29*'Показатели'!$F$64*IF($AZ$4="да",$C28,1)</f>
        <v>0</v>
      </c>
      <c r="BA28" s="121">
        <f>'Тест ответы'!AY29*'Показатели'!$F$65*IF($BA$4="да",$C28,1)</f>
        <v>0</v>
      </c>
      <c r="BB28" s="121">
        <f>'Тест ответы'!AZ29*'Показатели'!$F$66*IF($BA$4="да",$C28,1)</f>
        <v>0</v>
      </c>
      <c r="BC28" s="121">
        <f>'Тест ответы'!BA29*'Показатели'!$F$67*IF($BC$4="да",$C28,1)</f>
        <v>0</v>
      </c>
      <c r="BD28" s="121">
        <f>'Тест ответы'!BB29*'Показатели'!$F$68*IF($BD$4="да",$C28,1)</f>
        <v>0</v>
      </c>
      <c r="BE28" s="121">
        <f>'Тест ответы'!BC29*'Показатели'!$F$69*IF($BE$4="да",$C28,1)</f>
        <v>0</v>
      </c>
      <c r="BF28" s="121">
        <f>'Тест ответы'!BD29*'Показатели'!$F$70*IF($BF$4="да",$C28,1)</f>
        <v>0</v>
      </c>
      <c r="BG28" s="121">
        <f>'Тест ответы'!BE29*'Показатели'!$F$71*IF($BG$4="да",$C28,1)</f>
        <v>0</v>
      </c>
      <c r="BH28" s="128">
        <f>'Тест ответы'!BF29*'Показатели'!$F$72*IF($BH$4="да",$C28,1)</f>
        <v>0</v>
      </c>
      <c r="BI28" s="121">
        <f>'Тест ответы'!BG29*'Показатели'!$F$75*IF($BI$4="да",$C28,1)</f>
        <v>0</v>
      </c>
      <c r="BJ28" s="121">
        <f>'Тест ответы'!BH29*'Показатели'!$F$76*IF($BJ$4="да",$C28,1)</f>
        <v>0</v>
      </c>
      <c r="BK28" s="121">
        <f>'Тест ответы'!BI29*'Показатели'!$F$77*IF($BK$4="да",$C28,1)</f>
        <v>0</v>
      </c>
      <c r="BL28" s="121">
        <f>'Тест ответы'!BJ29*'Показатели'!$F$78*IF($BL$4="да",$C28,1)</f>
        <v>0</v>
      </c>
      <c r="BM28" s="121">
        <f>'Тест ответы'!BK29*'Показатели'!$F$79*IF($BM$4="да",$C28,1)</f>
        <v>0</v>
      </c>
      <c r="BN28" s="121">
        <f>'Тест ответы'!BL29*'Показатели'!$F$80*IF($BN$4="да",$C28,1)</f>
        <v>0</v>
      </c>
      <c r="BO28" s="128">
        <f>'Тест ответы'!BM29*'Показатели'!$F$81*IF($BO$4="да",$C28,1)</f>
        <v>0</v>
      </c>
      <c r="BP28" s="121">
        <f>'Тест ответы'!BN29*'Показатели'!$F$86*IF(BP$4="да",$C28,1)</f>
        <v>0</v>
      </c>
      <c r="BQ28" s="121">
        <f>'Тест ответы'!BO29*'Показатели'!$F$87*IF(BQ$4="да",$C28,1)</f>
        <v>0</v>
      </c>
      <c r="BR28" s="121">
        <f>'Тест ответы'!BP29*'Показатели'!$F$88*IF(BR$4="да",$C28,1)</f>
        <v>0</v>
      </c>
      <c r="BS28" s="121">
        <f>'Тест ответы'!BQ29*'Показатели'!$F$89*IF($BS$4="да",$C28,1)</f>
        <v>0</v>
      </c>
      <c r="BT28" s="121">
        <f>'Тест ответы'!BR29*'Показатели'!$F$90*IF($BT$4="да",$C28,1)</f>
        <v>0</v>
      </c>
      <c r="BU28" s="121">
        <f>'Тест ответы'!BS29*'Показатели'!$F$91*IF($BU$4="да",$C28,1)</f>
        <v>0</v>
      </c>
      <c r="BV28" s="121">
        <f>'Тест ответы'!BT29*'Показатели'!$F$92*IF($BV$4="да",$C28,1)</f>
        <v>0</v>
      </c>
      <c r="BW28" s="121">
        <f>'Тест ответы'!BU29*'Показатели'!$F$93*IF($BW$4="да",$C28,1)</f>
        <v>0</v>
      </c>
      <c r="BX28" s="121">
        <f>'Тест ответы'!BV29*'Показатели'!$F$94*IF($BX$4="да",$C28,1)</f>
        <v>0</v>
      </c>
      <c r="BY28" s="121">
        <f>'Тест ответы'!BW29*'Показатели'!$F$95*IF($BY$4="да",$C28,1)</f>
        <v>0</v>
      </c>
      <c r="BZ28" s="121">
        <f>'Тест ответы'!BX29*'Показатели'!$F$96*IF($BZ$4="да",$C28,1)</f>
        <v>0</v>
      </c>
      <c r="CA28" s="121">
        <f>'Тест ответы'!BY29*'Показатели'!$F$97*IF($CA$4="да",$C28,1)</f>
        <v>0</v>
      </c>
      <c r="CB28" s="121">
        <f>'Тест ответы'!BZ29*'Показатели'!$F$99*IF($CB$4="да",$C28,1)</f>
        <v>0</v>
      </c>
      <c r="CC28" s="121">
        <f>'Тест ответы'!CA29*'Показатели'!$F$100*IF($CC$4="да",$C28,1)</f>
        <v>0</v>
      </c>
      <c r="CD28" s="121">
        <f>'Тест ответы'!CB29*'Показатели'!$F$101*IF($CD$4="да",$C28,1)</f>
        <v>0</v>
      </c>
      <c r="CE28" s="121">
        <f>'Тест ответы'!CC29*'Показатели'!$F$102*IF($CE$4="да",$C28,1)</f>
        <v>0</v>
      </c>
      <c r="CF28" s="121">
        <f>'Тест ответы'!CD29*'Показатели'!$F$103*IF($CF$4="да",$C28,1)</f>
        <v>0</v>
      </c>
      <c r="CG28" s="121">
        <f>'Тест ответы'!CE29*'Показатели'!$F$104*IF($CG$4="да",$C28,1)</f>
        <v>0</v>
      </c>
      <c r="CH28" s="121">
        <f>'Тест ответы'!CF29*'Показатели'!$F$105*IF($CH$4="да",$C28,1)</f>
        <v>0</v>
      </c>
      <c r="CI28" s="121">
        <f>'Тест ответы'!CG29*'Показатели'!$F$106*IF($CI$4="да",$C28,1)</f>
        <v>0</v>
      </c>
      <c r="CJ28" s="121">
        <f>'Тест ответы'!CH29*'Показатели'!$F$107*IF($CJ$4="да",$C28,1)</f>
        <v>0</v>
      </c>
      <c r="CK28" s="121">
        <f>'Тест ответы'!CI29*'Показатели'!$F$108*IF($CK$4="да",$C28,1)</f>
        <v>0</v>
      </c>
      <c r="CL28" s="121">
        <f>'Тест ответы'!CJ29*'Показатели'!$F$109*IF($CL$4="да",$C28,1)</f>
        <v>0</v>
      </c>
      <c r="CM28" s="121">
        <f>'Тест ответы'!CK29*'Показатели'!$F$110*IF($CM$4="да",$C28,1)</f>
        <v>0</v>
      </c>
      <c r="CN28" s="121">
        <f>'Тест ответы'!CL29*'Показатели'!$F$111*IF($CN$4="да",$C28,1)</f>
        <v>0</v>
      </c>
      <c r="CO28" s="121">
        <f>'Тест ответы'!CM29*'Показатели'!$F$112*IF($CO$4="да",$C28,1)</f>
        <v>0</v>
      </c>
      <c r="CP28" s="128">
        <f>'Тест ответы'!CN29*'Показатели'!$F$113*IF($CP$4="да",$C28,1)</f>
        <v>0</v>
      </c>
      <c r="CQ28" s="121">
        <f>'Тест ответы'!CO29*'Показатели'!$F$118*IF(CQ$4="да",$C28,1)</f>
        <v>0</v>
      </c>
      <c r="CR28" s="121">
        <f>'Тест ответы'!CP29*'Показатели'!$F$119*IF(CR$4="да",$C28,1)</f>
        <v>0</v>
      </c>
      <c r="CS28" s="121">
        <f>'Тест ответы'!CQ29*'Показатели'!$F$120*IF(CS$4="да",$C28,1)</f>
        <v>0</v>
      </c>
      <c r="CT28" s="121">
        <f>'Тест ответы'!CR29*'Показатели'!$F$121*IF($CT$4="да",$C28,1)</f>
        <v>0</v>
      </c>
      <c r="CU28" s="121">
        <f>'Тест ответы'!CS29*'Показатели'!$F$122*IF($CU$4="да",$C28,1)</f>
        <v>0</v>
      </c>
      <c r="CV28" s="121">
        <f>'Тест ответы'!CT29*'Показатели'!$F$123*IF($CV$4="да",$C28,1)</f>
        <v>0</v>
      </c>
      <c r="CW28" s="121">
        <f>'Тест ответы'!CU29*'Показатели'!$F$124*IF($CW$4="да",$C28,1)</f>
        <v>0</v>
      </c>
      <c r="CX28" s="121">
        <f>'Тест ответы'!CV29*'Показатели'!$F$125*IF($CX$4="да",$C28,1)</f>
        <v>0</v>
      </c>
      <c r="CY28" s="121">
        <f>'Тест ответы'!CW29*'Показатели'!$F$126*IF($CY$4="да",$C28,1)</f>
        <v>0</v>
      </c>
      <c r="CZ28" s="121">
        <f>'Тест ответы'!CX29*'Показатели'!$F$127*IF($CZ$4="да",$C28,1)</f>
        <v>0</v>
      </c>
      <c r="DA28" s="121">
        <f>'Тест ответы'!CY29*'Показатели'!$F$128*IF($DA$4="да",$C28,1)</f>
        <v>0</v>
      </c>
      <c r="DB28" s="121">
        <f>'Тест ответы'!CZ29*'Показатели'!$F$129*IF($DB$4="да",$C28,1)</f>
        <v>0</v>
      </c>
      <c r="DC28" s="121">
        <f>'Тест ответы'!DA29*'Показатели'!$F$131*IF($DC$4="да",$C28,1)</f>
        <v>0</v>
      </c>
      <c r="DD28" s="121">
        <f>'Тест ответы'!DB29*'Показатели'!$F$132*IF($DD$4="да",$C28,1)</f>
        <v>0</v>
      </c>
      <c r="DE28" s="121">
        <f>'Тест ответы'!DC29*'Показатели'!$F$133*IF($DE$4="да",$C28,1)</f>
        <v>0</v>
      </c>
      <c r="DF28" s="121">
        <f>'Тест ответы'!DD29*'Показатели'!$F$134*IF($DF$4="да",$C28,1)</f>
        <v>0</v>
      </c>
      <c r="DG28" s="121">
        <f>'Тест ответы'!DE29*'Показатели'!$F$135*IF($DG$4="да",$C28,1)</f>
        <v>0</v>
      </c>
      <c r="DH28" s="121">
        <f>'Тест ответы'!DF29*'Показатели'!$F$136*IF($DH27="да",$C28,1)</f>
        <v>0</v>
      </c>
      <c r="DI28" s="121">
        <f>'Тест ответы'!DG29*'Показатели'!$F$137*IF($DI$4="да",$C28,1)</f>
        <v>0</v>
      </c>
      <c r="DJ28" s="121">
        <f>'Тест ответы'!DH29*'Показатели'!$F$138*IF($DJ$4="да",$C28,1)</f>
        <v>0</v>
      </c>
      <c r="DK28" s="122">
        <f>'Тест ответы'!DH29*'Показатели'!$F$139*IF($DK$4="да",$C28,1)</f>
        <v>0</v>
      </c>
      <c r="DL28" s="130" t="str">
        <f>'Тест ответы'!DJ29*#REF!*IF($DL$4="да",$C28,1)</f>
        <v>#REF!</v>
      </c>
      <c r="DM28" s="122" t="str">
        <f>'Тест ответы'!DK29*#REF!*IF(DM$4="да",$C28,1)</f>
        <v>#REF!</v>
      </c>
      <c r="DN28" s="122" t="str">
        <f>'Тест ответы'!DL29*#REF!*IF(DN$4="да",$C28,1)</f>
        <v>#REF!</v>
      </c>
      <c r="DO28" s="131" t="str">
        <f>'Тест ответы'!DM29*#REF!*IF($DO$4="да",$C28,1)</f>
        <v>#REF!</v>
      </c>
      <c r="DP28" s="122">
        <f>'Тест ответы'!DN29*'Показатели'!$F$141*IF($DP$4="да",$C28,1)</f>
        <v>0</v>
      </c>
      <c r="DQ28" s="122">
        <f>'Тест ответы'!DO29*'Показатели'!$F$142*IF(DQ$4="да",$C28,1)</f>
        <v>0</v>
      </c>
      <c r="DR28" s="132">
        <f>'Тест ответы'!DP29*'Показатели'!$F$144*$C28</f>
        <v>0</v>
      </c>
      <c r="DS28" s="122">
        <f>'Тест ответы'!DQ29*'Показатели'!$F$151*$C28</f>
        <v>0</v>
      </c>
      <c r="DT28" s="122">
        <f>'Тест ответы'!DR29*'Показатели'!$F$154*$C28</f>
        <v>0</v>
      </c>
      <c r="DU28" s="122">
        <f>'Тест ответы'!DS29*'Показатели'!$F$157*$C28</f>
        <v>0</v>
      </c>
      <c r="DV28" s="122">
        <f>'Тест ответы'!DT29*'Показатели'!$F$163*$C28</f>
        <v>0</v>
      </c>
      <c r="DW28" s="122">
        <f>'Тест ответы'!DU29*'Показатели'!$F$166*$C28</f>
        <v>0</v>
      </c>
      <c r="DX28" s="133">
        <f>'Тест ответы'!DV29*'Показатели'!$F$169*$C28</f>
        <v>0</v>
      </c>
      <c r="DY28" s="126">
        <f>'Тест ответы'!DW29*'Показатели'!$F$171*IF($DY$4="да",$C28,1)</f>
        <v>0</v>
      </c>
      <c r="DZ28" s="126">
        <f>'Тест ответы'!DX29*'Показатели'!$F$172*IF($DZ$4="да",$C28,1)</f>
        <v>0</v>
      </c>
      <c r="EA28" s="126">
        <f>'Тест ответы'!DY29*'Показатели'!$F$173*IF($EA$4="да",$C28,1)</f>
        <v>0</v>
      </c>
      <c r="EB28" s="126">
        <f>'Тест ответы'!DZ29*'Показатели'!$F$174*IF($EB$4="да",$C28,1)</f>
        <v>0</v>
      </c>
      <c r="EC28" s="126">
        <f>'Тест ответы'!EA29*'Показатели'!$F$175*IF($EC$4="да",$C28,1)</f>
        <v>0</v>
      </c>
      <c r="ED28" s="126">
        <f>'Тест ответы'!EB29*'Показатели'!$F$176*IF($ED$4="да",$C28,1)</f>
        <v>0</v>
      </c>
      <c r="EE28" s="126">
        <f>'Тест ответы'!EC29*'Показатели'!$F$177*IF($EE$4="да",$C28,1)</f>
        <v>0</v>
      </c>
      <c r="EF28" s="126">
        <f>'Тест ответы'!ED29*'Показатели'!$F$178*IF($EF$4="да",$C28,1)</f>
        <v>0</v>
      </c>
      <c r="EG28" s="126">
        <f>'Тест ответы'!EE29*'Показатели'!$F$179*IF($EG$4="да",$C28,1)</f>
        <v>0</v>
      </c>
      <c r="EH28" s="126">
        <f>'Тест ответы'!EF29*'Показатели'!$F$180*IF($EH$4="да",$C28,1)</f>
        <v>0</v>
      </c>
      <c r="EI28" s="126">
        <f>'Тест ответы'!EG29*'Показатели'!$F$181*IF($EI$4="да",$C28,1)</f>
        <v>0</v>
      </c>
      <c r="EJ28" s="126">
        <f>'Тест ответы'!EH29*'Показатели'!$F$182*IF($EJ$4="да",$C28,1)</f>
        <v>0</v>
      </c>
      <c r="EK28" s="126">
        <f>'Тест ответы'!EI29*'Показатели'!$F$183*IF($EK$4="да",$C28,1)</f>
        <v>0</v>
      </c>
      <c r="EL28" s="126">
        <f>'Тест ответы'!EJ29*'Показатели'!$F$184*IF($EL$4="да",$C28,1)</f>
        <v>0</v>
      </c>
      <c r="EM28" s="126">
        <f>'Тест ответы'!EK29*'Показатели'!$F$185*IF($EM$4="да",$C28,1)</f>
        <v>0</v>
      </c>
      <c r="EN28" s="126">
        <f>'Тест ответы'!EL29*'Показатели'!$F$186*IF($EN$4="да",$C28,1)</f>
        <v>0</v>
      </c>
      <c r="EO28" s="126">
        <f>'Тест ответы'!EM29*'Показатели'!$F$187*IF($EO$4="да",$C28,1)</f>
        <v>0</v>
      </c>
      <c r="EP28" s="126">
        <f>'Тест ответы'!EN29*'Показатели'!$F$188*IF($EP$4="да",$C28,1)</f>
        <v>0</v>
      </c>
      <c r="EQ28" s="126">
        <f>'Тест ответы'!EO29*'Показатели'!$F$189*IF($EQ$4="да",$C28,1)</f>
        <v>0</v>
      </c>
      <c r="ER28" s="126">
        <f>'Тест ответы'!EP29*'Показатели'!$F$190*IF($ER$4="да",$C28,1)</f>
        <v>0</v>
      </c>
      <c r="ES28" s="134">
        <f>'Тест ответы'!EQ29*'Показатели'!$F$191*IF($ES$4="да",$C28,1)</f>
        <v>0</v>
      </c>
      <c r="ET28" s="126">
        <f>'Тест ответы'!ER29*'Показатели'!$F$193*IF($ET$4="да",$C28,1)</f>
        <v>0</v>
      </c>
      <c r="EU28" s="126">
        <f>'Тест ответы'!ES29*'Показатели'!$F$194*IF($EU$4="да",$C28,1)</f>
        <v>0</v>
      </c>
      <c r="EV28" s="126">
        <f>'Тест ответы'!ET29*'Показатели'!$F$195*IF($EV$4="да",$C28,1)</f>
        <v>0</v>
      </c>
      <c r="EW28" s="126">
        <f>'Тест ответы'!EU29*'Показатели'!$F$196*IF($EW$4="да",$C28,1)</f>
        <v>0</v>
      </c>
      <c r="EX28" s="126">
        <f>'Тест ответы'!EV29*'Показатели'!$F$197*IF($EX$4="да",$C28,1)</f>
        <v>0</v>
      </c>
      <c r="EY28" s="126">
        <f>'Тест ответы'!EW29*'Показатели'!$F$198*IF($EY$4="да",$C28,1)</f>
        <v>0</v>
      </c>
      <c r="EZ28" s="126">
        <f>'Тест ответы'!EX29*'Показатели'!$F$199*IF($EZ$4="да",$C28,1)</f>
        <v>0</v>
      </c>
      <c r="FA28" s="126">
        <f>'Тест ответы'!EY29*'Показатели'!$F$200*IF($FA$4="да",$C28,1)</f>
        <v>0</v>
      </c>
      <c r="FB28" s="126">
        <f>'Тест ответы'!EZ29*'Показатели'!$F$201*IF($FB$4="да",$C28,1)</f>
        <v>0</v>
      </c>
      <c r="FC28" s="126">
        <f>'Тест ответы'!FA29*'Показатели'!$F$202*IF($FC$4="да",$C28,1)</f>
        <v>0</v>
      </c>
      <c r="FD28" s="126">
        <f>'Тест ответы'!FB29*'Показатели'!$F$203*IF($FD$4="да",$C28,1)</f>
        <v>0</v>
      </c>
      <c r="FE28" s="126">
        <f>'Тест ответы'!FC29*'Показатели'!$F$204*IF($FE$4="да",$C28,1)</f>
        <v>0</v>
      </c>
      <c r="FF28" s="126">
        <f>'Тест ответы'!FD29*'Показатели'!$F$205*IF($FF$4="да",$C28,1)</f>
        <v>0</v>
      </c>
      <c r="FG28" s="126">
        <f>'Тест ответы'!FE29*'Показатели'!$F$206*IF($FG$4="да",$C28,1)</f>
        <v>0</v>
      </c>
      <c r="FH28" s="126">
        <f>'Тест ответы'!FF29*'Показатели'!$F$207*IF($FH$4="да",$C28,1)</f>
        <v>0</v>
      </c>
      <c r="FI28" s="126">
        <f>'Тест ответы'!FG29*'Показатели'!$F$208*IF($FI$4="да",$C28,1)</f>
        <v>0</v>
      </c>
      <c r="FJ28" s="126">
        <f>'Тест ответы'!FH29*'Показатели'!$F$209*IF($FJ$4="да",$C28,1)</f>
        <v>0</v>
      </c>
      <c r="FK28" s="135">
        <f>'Тест ответы'!FI29*'Показатели'!$F$210*IF($FK$4="да",$C28,1)</f>
        <v>0</v>
      </c>
      <c r="FL28" s="122">
        <f>'Тест ответы'!FJ29*'Показатели'!$F$214*IF(FL$4="да",$C28,1)</f>
        <v>0</v>
      </c>
      <c r="FM28" s="122">
        <f>'Тест ответы'!FK29*'Показатели'!$F$215*IF(FM$4="да",$C28,1)</f>
        <v>0</v>
      </c>
      <c r="FN28" s="122">
        <f>'Тест ответы'!FL29*'Показатели'!$F$217*IF(FN$4="да",$C28,1)</f>
        <v>0</v>
      </c>
      <c r="FO28" s="122">
        <f>'Тест ответы'!FM29*'Показатели'!$F$218*IF(FO$4="да",$C28,1)</f>
        <v>0</v>
      </c>
      <c r="FP28" s="122">
        <f>'Тест ответы'!FN29*'Показатели'!$F$220*IF(FP$4="да",$C28,1)</f>
        <v>0</v>
      </c>
      <c r="FQ28" s="122">
        <f>'Тест ответы'!FO29*'Показатели'!$F$221*IF(FQ$4="да",$C28,1)</f>
        <v>0</v>
      </c>
      <c r="FR28" s="122">
        <f>'Тест ответы'!FP29*'Показатели'!$F$222*IF(FR$4="да",$C28,1)</f>
        <v>0</v>
      </c>
      <c r="FS28" s="122">
        <f>'Тест ответы'!FQ29*'Показатели'!$F$223*IF(FS$4="да",$C28,1)</f>
        <v>0</v>
      </c>
      <c r="FT28" s="122">
        <f>'Тест ответы'!FR29*'Показатели'!$F$224*IF(FT$4="да",$C28,1)</f>
        <v>0</v>
      </c>
      <c r="FU28" s="122">
        <f>'Тест ответы'!FS29*'Показатели'!$F$225*IF(FU$4="да",$C28,1)</f>
        <v>0</v>
      </c>
      <c r="FV28" s="122">
        <f>'Тест ответы'!FT29*'Показатели'!$F$227*IF(FV$4="да",$C28,1)</f>
        <v>0</v>
      </c>
      <c r="FW28" s="122">
        <f>'Тест ответы'!FU29*'Показатели'!$F$228*IF(FW$4="да",$C28,1)</f>
        <v>0</v>
      </c>
      <c r="FX28" s="122">
        <f>'Тест ответы'!FV29*'Показатели'!$F$229*IF(FX$4="да",$C28,1)</f>
        <v>0</v>
      </c>
      <c r="FY28" s="122">
        <f>'Тест ответы'!FW29*'Показатели'!$F$230*IF(FY$4="да",$C28,1)</f>
        <v>0</v>
      </c>
      <c r="FZ28" s="122">
        <f>'Тест ответы'!FX29*'Показатели'!$F$231*IF(FZ$4="да",$C28,1)</f>
        <v>0</v>
      </c>
      <c r="GA28" s="122">
        <f>'Тест ответы'!FY29*'Показатели'!$F$232*IF(GA$4="да",$C28,1)</f>
        <v>0</v>
      </c>
      <c r="GB28" s="122">
        <f>'Тест ответы'!FZ29*'Показатели'!$F$235*IF($GB$4="да",$C28,1)</f>
        <v>0</v>
      </c>
      <c r="GC28" s="122">
        <f>'Тест ответы'!GA29*'Показатели'!$F$236*IF($GC$4="да",$C28,1)</f>
        <v>0</v>
      </c>
      <c r="GD28" s="122">
        <f>'Тест ответы'!GB29*'Показатели'!$F$238*IF($GD$4="да",$C28,1)</f>
        <v>0</v>
      </c>
      <c r="GE28" s="122">
        <f>'Тест ответы'!GC29*'Показатели'!$F$239*IF($GE$4="да",$C28,1)</f>
        <v>0</v>
      </c>
      <c r="GF28" s="122">
        <f>'Тест ответы'!GD29*'Показатели'!$F$241*IF($GF$4="да",$C28,1)</f>
        <v>0</v>
      </c>
      <c r="GG28" s="122">
        <f>'Тест ответы'!GE29*'Показатели'!$F$242*IF($GG$4="да",$C28,1)</f>
        <v>0</v>
      </c>
      <c r="GH28" s="122">
        <f>'Тест ответы'!GF29*'Показатели'!$F$243*IF($GH$4="да",$C28,1)</f>
        <v>0</v>
      </c>
      <c r="GI28" s="122">
        <f>'Тест ответы'!GG29*'Показатели'!$F$244*IF($GI$4="да",$C28,1)</f>
        <v>0</v>
      </c>
      <c r="GJ28" s="122">
        <f>'Тест ответы'!GH29*'Показатели'!$F$245*IF($GJ$4="да",$C28,1)</f>
        <v>0</v>
      </c>
      <c r="GK28" s="122">
        <f>'Тест ответы'!GI29*'Показатели'!$F$246*IF($GK$4="да",$C28,1)</f>
        <v>0</v>
      </c>
      <c r="GL28" s="122">
        <f>'Тест ответы'!GJ29*'Показатели'!$F$248*IF($GL$4="да",$C28,1)</f>
        <v>0</v>
      </c>
      <c r="GM28" s="122">
        <f>'Тест ответы'!GK29*'Показатели'!$F$249*IF($GM$4="да",$C28,1)</f>
        <v>0</v>
      </c>
      <c r="GN28" s="122">
        <f>'Тест ответы'!GL29*'Показатели'!$F$250*IF($GN$4="да",$C28,1)</f>
        <v>0</v>
      </c>
      <c r="GO28" s="122">
        <f>'Тест ответы'!GM29*'Показатели'!$F$251*IF($GO$4="да",$C28,1)</f>
        <v>0</v>
      </c>
      <c r="GP28" s="122">
        <f>'Тест ответы'!GN29*'Показатели'!$F$252*IF($GP$4="да",$C28,1)</f>
        <v>0</v>
      </c>
      <c r="GQ28" s="122">
        <f>'Тест ответы'!GO29*'Показатели'!$F$253*IF($GQ$4="да",$C28,1)</f>
        <v>0</v>
      </c>
      <c r="GR28" s="132">
        <f>'Тест ответы'!GP29*'Показатели'!$F$256*IF($GR$4="да",$C28,1)</f>
        <v>0</v>
      </c>
      <c r="GS28" s="122">
        <f>'Тест ответы'!GQ29*'Показатели'!$F$257*IF($GS$4="да",$C28,1)</f>
        <v>0</v>
      </c>
      <c r="GT28" s="122">
        <f>'Тест ответы'!GR29*'Показатели'!$F$258*IF($GT$4="да",$C28,1)</f>
        <v>0</v>
      </c>
      <c r="GU28" s="122">
        <f>'Тест ответы'!GS29*'Показатели'!$F$260*IF($GU$4="да",$C28,1)</f>
        <v>0</v>
      </c>
      <c r="GV28" s="122">
        <f>'Тест ответы'!GT29*'Показатели'!$F$261*IF($GV$4="да",$C28,1)</f>
        <v>0</v>
      </c>
      <c r="GW28" s="122">
        <f>'Тест ответы'!GU29*'Показатели'!$F$262*IF($GW$4="да",$C28,1)</f>
        <v>0</v>
      </c>
      <c r="GX28" s="122">
        <f>'Тест ответы'!GV29*'Показатели'!$F$264*IF($GX$4="да",$C28,1)</f>
        <v>0</v>
      </c>
      <c r="GY28" s="122">
        <f>'Тест ответы'!GW29*'Показатели'!$F$265*IF($GY$4="да",$C28,1)</f>
        <v>0</v>
      </c>
      <c r="GZ28" s="122">
        <f>'Тест ответы'!GX29*'Показатели'!$F$266*IF($GZ$4="да",$C28,1)</f>
        <v>0</v>
      </c>
      <c r="HA28" s="122">
        <f>'Тест ответы'!GY29*'Показатели'!$F$267*IF($HA$4="да",$C28,1)</f>
        <v>0</v>
      </c>
      <c r="HB28" s="122">
        <f>'Тест ответы'!GZ29*'Показатели'!$F$269*IF($HB$4="да",$C28,1)</f>
        <v>0</v>
      </c>
      <c r="HC28" s="122">
        <f>'Тест ответы'!HA29*'Показатели'!$F$270*IF($HC$4="да",$C28,1)</f>
        <v>0</v>
      </c>
      <c r="HD28" s="122">
        <f>'Тест ответы'!HB29*'Показатели'!$F$271*IF($HD$4="да",$C28,1)</f>
        <v>0</v>
      </c>
      <c r="HE28" s="122">
        <f>'Тест ответы'!HC29*'Показатели'!$F$272*IF($HE$4="да",$C28,1)</f>
        <v>0</v>
      </c>
      <c r="HF28" s="122">
        <f>'Тест ответы'!HD29*'Показатели'!$F$274*IF($HF$4="да",$C28,1)</f>
        <v>0</v>
      </c>
      <c r="HG28" s="122">
        <f>'Тест ответы'!HE29*'Показатели'!$F$275*IF($HG$4="да",$C28,1)</f>
        <v>0</v>
      </c>
      <c r="HH28" s="122">
        <f>'Тест ответы'!HF29*'Показатели'!$F$276*IF($HH$4="да",$C28,1)</f>
        <v>0</v>
      </c>
      <c r="HI28" s="122">
        <f>'Тест ответы'!HG29*'Показатели'!$F$277*IF($HI$4="да",$C28,1)</f>
        <v>0</v>
      </c>
      <c r="HJ28" s="122">
        <f>'Тест ответы'!HH29*'Показатели'!$F$278*IF($HJ$4="да",$C28,1)</f>
        <v>0</v>
      </c>
      <c r="HK28" s="122">
        <f>'Тест ответы'!HI29*'Показатели'!$F$279*IF($HK$4="да",$C28,1)</f>
        <v>0</v>
      </c>
      <c r="HL28" s="122">
        <f>'Тест ответы'!HJ29*'Показатели'!$F$280*IF($HL$4="да",$C28,1)</f>
        <v>0</v>
      </c>
      <c r="HM28" s="122">
        <f>'Тест ответы'!HK29*'Показатели'!$F$281*IF($HM$4="да",$C28,1)</f>
        <v>0</v>
      </c>
      <c r="HN28" s="122">
        <f>'Тест ответы'!HL29*'Показатели'!$F$282*IF($HN$4="да",$C28,1)</f>
        <v>0</v>
      </c>
      <c r="HO28" s="122">
        <f>'Тест ответы'!HM29*'Показатели'!$F$284*IF($HO$4="да",$C28,1)</f>
        <v>0</v>
      </c>
      <c r="HP28" s="122">
        <f>'Тест ответы'!HN29*'Показатели'!$F$285*IF($HP$4="да",$C28,1)</f>
        <v>0</v>
      </c>
      <c r="HQ28" s="122">
        <f>'Тест ответы'!HO29*'Показатели'!$F$286*IF($HQ$4="да",$C28,1)</f>
        <v>0</v>
      </c>
      <c r="HR28" s="122">
        <f>'Тест ответы'!HP29*'Показатели'!$F$287*IF($HR$4="да",$C28,1)</f>
        <v>0</v>
      </c>
      <c r="HS28" s="122">
        <f>'Тест ответы'!HQ29*'Показатели'!$F$288*IF($HS$4="да",$C28,1)</f>
        <v>0</v>
      </c>
      <c r="HT28" s="122">
        <f>'Тест ответы'!HR29*'Показатели'!$F$289*IF(HT$4="да",$C28,1)</f>
        <v>0</v>
      </c>
      <c r="HU28" s="122">
        <f>'Тест ответы'!HS29*'Показатели'!$F$290*IF($HU$4="да",$C28,1)</f>
        <v>0</v>
      </c>
      <c r="HV28" s="122">
        <f>'Тест ответы'!HT29*'Показатели'!$F$291*IF($HV$4="да",$C28,1)</f>
        <v>0</v>
      </c>
      <c r="HW28" s="122">
        <f>'Тест ответы'!HU29*'Показатели'!$F$292*IF($HW$4="да",$C28,1)</f>
        <v>0</v>
      </c>
      <c r="HX28" s="122" t="str">
        <f>'Тест ответы'!HV29*#REF!*C28</f>
        <v>#REF!</v>
      </c>
      <c r="HY28" s="133" t="str">
        <f>'Тест ответы'!HW29*#REF!*C28</f>
        <v>#REF!</v>
      </c>
      <c r="HZ28" s="122">
        <f>'Тест ответы'!HX29*'Показатели'!$F$295*IF(HZ$4="да",$C28,1)</f>
        <v>0</v>
      </c>
      <c r="IA28" s="122">
        <f>'Тест ответы'!HY29*'Показатели'!$F$296*IF(IA$4="да",$C28,1)</f>
        <v>0</v>
      </c>
      <c r="IB28" s="122">
        <f>'Тест ответы'!HZ29*'Показатели'!$F$297*IF(IB$4="да",$C28,1)</f>
        <v>0</v>
      </c>
      <c r="IC28" s="122">
        <f>'Тест ответы'!IA29*'Показатели'!$F$299*IF(IC$4="да",$C28,1)</f>
        <v>0</v>
      </c>
      <c r="ID28" s="122">
        <f>'Тест ответы'!IB29*'Показатели'!$F$300*IF(ID$4="да",$C28,1)</f>
        <v>0</v>
      </c>
      <c r="IE28" s="122">
        <f>'Тест ответы'!IC29*'Показатели'!$F$301*IF(IE$4="да",$C28,1)</f>
        <v>0</v>
      </c>
      <c r="IF28" s="122">
        <f>'Тест ответы'!ID29*'Показатели'!$F$303*IF(IF$4="да",$C28,1)</f>
        <v>0</v>
      </c>
      <c r="IG28" s="122">
        <f>'Тест ответы'!IE29*'Показатели'!$F$304*IF(IG$4="да",$C28,1)</f>
        <v>0</v>
      </c>
      <c r="IH28" s="122">
        <f>'Тест ответы'!IF29*'Показатели'!$F$305*IF(IH$4="да",$C28,1)</f>
        <v>0</v>
      </c>
      <c r="II28" s="122">
        <f>'Тест ответы'!IG29*'Показатели'!$F$307*IF(II$4="да",$C28,1)</f>
        <v>0</v>
      </c>
      <c r="IJ28" s="122">
        <f>'Тест ответы'!IH29*'Показатели'!$F$308*IF(IJ$4="да",$C28,1)</f>
        <v>0</v>
      </c>
      <c r="IK28" s="122">
        <f>'Тест ответы'!II29*'Показатели'!$F$309*IF(IK$4="да",$C28,1)</f>
        <v>0</v>
      </c>
      <c r="IL28" s="122">
        <f>'Тест ответы'!IJ29*'Показатели'!$F$313*IF(IL$4="да",$C28,1)</f>
        <v>0</v>
      </c>
      <c r="IM28" s="122">
        <f>'Тест ответы'!IK29*'Показатели'!$F$314*IF(IM$4="да",$C28,1)</f>
        <v>0</v>
      </c>
      <c r="IN28" s="122">
        <f>'Тест ответы'!IL29*'Показатели'!$F$315*IF(IN$4="да",$C28,1)</f>
        <v>0</v>
      </c>
      <c r="IO28" s="122">
        <f>'Тест ответы'!IM29*'Показатели'!$F$316*IF(IO$4="да",$C28,1)</f>
        <v>0</v>
      </c>
      <c r="IP28" s="122">
        <f>'Тест ответы'!IN29*'Показатели'!$F$317*IF(IP$4="да",$C28,1)</f>
        <v>0</v>
      </c>
      <c r="IQ28" s="122">
        <f>'Тест ответы'!IO29*'Показатели'!$F$318*IF(IQ$4="да",$C28,1)</f>
        <v>0</v>
      </c>
      <c r="IR28" s="122">
        <f>'Тест ответы'!IP29*'Показатели'!$F$320*IF(IR$4="да",$C28,1)</f>
        <v>0</v>
      </c>
      <c r="IS28" s="122">
        <f>'Тест ответы'!IQ29*'Показатели'!$F$321*IF(IS$4="да",$C28,1)</f>
        <v>0</v>
      </c>
      <c r="IT28" s="122">
        <f>'Тест ответы'!IR29*'Показатели'!$F$322*IF(IT$4="да",$C28,1)</f>
        <v>0</v>
      </c>
      <c r="IU28" s="122">
        <f>'Тест ответы'!IS29*'Показатели'!$F$323*IF(IU$4="да",$C28,1)</f>
        <v>0</v>
      </c>
      <c r="IV28" s="122">
        <f>'Тест ответы'!IT29*'Показатели'!$F$324*IF(IV$4="да",$C28,1)</f>
        <v>0</v>
      </c>
      <c r="IW28" s="122">
        <f>'Тест ответы'!IU29*'Показатели'!$F$325*IF(IW$4="да",$C28,1)</f>
        <v>0</v>
      </c>
      <c r="IX28" s="122">
        <f>'Тест ответы'!IV29*'Показатели'!$F$327*IF(IX$4="да",$C28,1)</f>
        <v>0</v>
      </c>
      <c r="IY28" s="122">
        <f>'Тест ответы'!IW29*'Показатели'!$F$328*IF(IY$4="да",$C28,1)</f>
        <v>0</v>
      </c>
      <c r="IZ28" s="132">
        <f>'Тест ответы'!IX29*'Показатели'!$F$331*IF(IZ$4="да",$C28,1)</f>
        <v>0</v>
      </c>
      <c r="JA28" s="122">
        <f>'Тест ответы'!IY29*'Показатели'!$F$332*IF(JA$4="да",$C28,1)</f>
        <v>0</v>
      </c>
      <c r="JB28" s="122">
        <f>'Тест ответы'!IZ29*'Показатели'!$F$333*IF(JB$4="да",$C28,1)</f>
        <v>0</v>
      </c>
      <c r="JC28" s="122">
        <f>'Тест ответы'!JA29*'Показатели'!$F$334*IF(JC$4="да",$C28,1)</f>
        <v>0</v>
      </c>
      <c r="JD28" s="122">
        <f>'Тест ответы'!JB29*'Показатели'!$F$335*IF(JD$4="да",$C28,1)</f>
        <v>0</v>
      </c>
      <c r="JE28" s="122">
        <f>'Тест ответы'!JC29*'Показатели'!$F$336*IF(JE$4="да",$C28,1)</f>
        <v>0</v>
      </c>
      <c r="JF28" s="122">
        <f>'Тест ответы'!JD29*'Показатели'!$F$338*IF(JF$4="да",$C28,1)</f>
        <v>0</v>
      </c>
      <c r="JG28" s="122">
        <f>'Тест ответы'!JE29*'Показатели'!$F$339*IF(JG$4="да",$C28,1)</f>
        <v>0</v>
      </c>
      <c r="JH28" s="122">
        <f>'Тест ответы'!JF29*'Показатели'!$F$341*IF(JH$4="да",$C28,1)</f>
        <v>0</v>
      </c>
      <c r="JI28" s="122">
        <f>'Тест ответы'!JG29*'Показатели'!$F$342*IF(JI$4="да",$C28,1)</f>
        <v>0</v>
      </c>
      <c r="JJ28" s="122">
        <f>'Тест ответы'!JH29*'Показатели'!$F$343*IF(JJ$4="да",$C28,1)</f>
        <v>0</v>
      </c>
      <c r="JK28" s="122">
        <f>'Тест ответы'!JI29*'Показатели'!$F$344*IF(JK$4="да",$C28,1)</f>
        <v>0</v>
      </c>
      <c r="JL28" s="122">
        <f>'Тест ответы'!JJ29*'Показатели'!$F$345*IF(JL$4="да",$C28,1)</f>
        <v>0</v>
      </c>
      <c r="JM28" s="122">
        <f>'Тест ответы'!JK29*'Показатели'!$F$346*IF(JM$4="да",$C28,1)</f>
        <v>0</v>
      </c>
      <c r="JN28" s="122">
        <f>'Тест ответы'!JL29*'Показатели'!$F$347*IF(JN$4="да",$C28,1)</f>
        <v>0</v>
      </c>
      <c r="JO28" s="122">
        <f>'Тест ответы'!JM29*'Показатели'!$F$348*IF(JO$4="да",$C28,1)</f>
        <v>0</v>
      </c>
      <c r="JP28" s="122">
        <f>'Тест ответы'!JN29*'Показатели'!$F$349*IF(JP$4="да",$C28,1)</f>
        <v>0</v>
      </c>
      <c r="JQ28" s="122">
        <f>'Тест ответы'!JO29*'Показатели'!$F$350*IF(JQ$4="да",$C28,1)</f>
        <v>0</v>
      </c>
      <c r="JR28" s="122">
        <f>'Тест ответы'!JP29*'Показатели'!$F$351*IF(JR$4="да",$C28,1)</f>
        <v>0</v>
      </c>
      <c r="JS28" s="122">
        <f>'Тест ответы'!JQ29*'Показатели'!$F$352*IF(JS$4="да",$C28,1)</f>
        <v>0</v>
      </c>
      <c r="JT28" s="122">
        <f>'Тест ответы'!JR29*'Показатели'!$F$353*IF(JT$4="да",$C28,1)</f>
        <v>0</v>
      </c>
      <c r="JU28" s="122">
        <f>'Тест ответы'!JS29*'Показатели'!$F$354*IF(JU$4="да",$C28,1)</f>
        <v>0</v>
      </c>
      <c r="JV28" s="122">
        <f>'Тест ответы'!JT29*'Показатели'!$F$355*IF(JV$4="да",$C28,1)</f>
        <v>0</v>
      </c>
      <c r="JW28" s="122">
        <f>'Тест ответы'!JU29*'Показатели'!$F$356*IF(JW$4="да",$C28,1)</f>
        <v>0</v>
      </c>
      <c r="JX28" s="122">
        <f>'Тест ответы'!JV29*'Показатели'!$F$357*IF(JX$4="да",$C28,1)</f>
        <v>0</v>
      </c>
      <c r="JY28" s="122">
        <f>'Тест ответы'!JW29*'Показатели'!$F$358*IF(JY$4="да",$C28,1)</f>
        <v>0</v>
      </c>
      <c r="JZ28" s="122">
        <f>'Тест ответы'!JX29*'Показатели'!$F$360*IF(JZ$4="да",$C28,1)</f>
        <v>0</v>
      </c>
      <c r="KA28" s="122">
        <f>'Тест ответы'!JY29*'Показатели'!$F$361*IF(KA$4="да",$C28,1)</f>
        <v>0</v>
      </c>
      <c r="KB28" s="122">
        <f>'Тест ответы'!JZ29*'Показатели'!$F$362*IF(KB$4="да",$C28,1)</f>
        <v>0</v>
      </c>
      <c r="KC28" s="122">
        <f>'Тест ответы'!KA29*'Показатели'!$F$363*IF(KC$4="да",$C28,1)</f>
        <v>0</v>
      </c>
      <c r="KD28" s="122">
        <f>'Тест ответы'!KB29*'Показатели'!$F$364*IF(KD$4="да",$C28,1)</f>
        <v>0</v>
      </c>
      <c r="KE28" s="136">
        <f>'Тест ответы'!KC29*'Показатели'!$F$365*IF(KE$4="да",$C28,1)</f>
        <v>0</v>
      </c>
      <c r="KF28" s="122">
        <f>'Тест ответы'!KD29*'Показатели'!$F$380*IF(KF$4="да",A28,1)</f>
        <v>0</v>
      </c>
      <c r="KG28" s="122">
        <f>'Тест ответы'!KE29*'Показатели'!$F$383*IF(KG$4="да",B28,1)</f>
        <v>0</v>
      </c>
      <c r="KH28" s="133">
        <f>'Тест ответы'!KF29*'Показатели'!$F$385*IF(KH$4="да",C28,1)</f>
        <v>0</v>
      </c>
      <c r="KI28" s="122">
        <f>'Тест ответы'!KG29*'Показатели'!$F$387*IF($KI$4="да",C28,1)</f>
        <v>0</v>
      </c>
      <c r="KJ28" s="122">
        <f>'Тест ответы'!KH29*'Показатели'!$F$388*IF($KJ$4="да",C28,1)</f>
        <v>0</v>
      </c>
      <c r="KK28" s="122">
        <f>'Тест ответы'!KI29*'Показатели'!$F$389*IF($KK$4="да",C28,1)</f>
        <v>0</v>
      </c>
      <c r="KL28" s="132">
        <f>'Тест ответы'!KJ29*'Показатели'!$F$391*IF(KL$4="да",C28,1)</f>
        <v>0</v>
      </c>
      <c r="KM28" s="122">
        <f>'Тест ответы'!KK29*'Показатели'!$F$392*IF(KM$4="да",D28,1)</f>
        <v>0</v>
      </c>
      <c r="KN28" s="132">
        <f>'Тест ответы'!KL29*'Показатели'!$F$394*IF($KN$4="да",C28,1)</f>
        <v>0</v>
      </c>
      <c r="KO28" s="133">
        <f>'Тест ответы'!KM29*'Показатели'!$F$395*IF($KO$4="да",C28,1)</f>
        <v>0</v>
      </c>
      <c r="KP28" s="122">
        <f>'Тест ответы'!KN29*'Показатели'!$F$397*IF($KP$4="да",$C28,1)</f>
        <v>0</v>
      </c>
      <c r="KQ28" s="122">
        <f>'Тест ответы'!KO29*'Показатели'!$F$398*IF($KQ$4="да",$C28,1)</f>
        <v>0</v>
      </c>
      <c r="KR28" s="122">
        <f>'Тест ответы'!KP29*'Показатели'!$F$400*IF($KR$4="да",$C28,1)</f>
        <v>0</v>
      </c>
      <c r="KS28" s="133">
        <f>'Тест ответы'!KQ29*'Показатели'!$F$401*IF($KS$4="да",$C28,1)</f>
        <v>0</v>
      </c>
      <c r="KT28" s="122">
        <f>'Тест ответы'!KR29*'Показатели'!$F$403*IF($KT$4="да",$C28,1)</f>
        <v>0</v>
      </c>
      <c r="KU28" s="122">
        <f>'Тест ответы'!KS29*'Показатели'!$F$405*IF($KU$4="да",$C28,1)</f>
        <v>0</v>
      </c>
      <c r="KV28" s="130">
        <f>'Тест ответы'!KT29*'Показатели'!$F$408*IF($KV$4="да",$C28,1)</f>
        <v>0</v>
      </c>
      <c r="KW28" s="122">
        <f>'Тест ответы'!KU29*'Показатели'!$F$409*IF($KW$4="да",$C28,1)</f>
        <v>0</v>
      </c>
      <c r="KX28" s="122">
        <f>'Тест ответы'!KV29*'Показатели'!$F$410*IF($KX$4="да",$C28,1)</f>
        <v>0</v>
      </c>
      <c r="KY28" s="122">
        <f>'Тест ответы'!KW29*'Показатели'!$F$411*IF($KY$4="да",$C28,1)</f>
        <v>0</v>
      </c>
      <c r="KZ28" s="132">
        <f>'Тест ответы'!KX29*'Показатели'!$F$413*IF($KZ$4="да",$C28,1)</f>
        <v>0</v>
      </c>
      <c r="LA28" s="122">
        <f>'Тест ответы'!KY29*'Показатели'!$F$415*IF($LA$4="да",$C28,1)</f>
        <v>0</v>
      </c>
      <c r="LB28" s="122">
        <f>'Тест ответы'!KZ29*'Показатели'!$F$416*IF($LB$4="да",$C28,1)</f>
        <v>0</v>
      </c>
      <c r="LC28" s="122">
        <f>'Тест ответы'!LA29*'Показатели'!$F$417*IF($LC$4="да",$C28,1)</f>
        <v>0</v>
      </c>
      <c r="LD28" s="132">
        <f>'Тест ответы'!LB29*'Показатели'!$F$420*IF($LD$4="да",$C28,1)</f>
        <v>0</v>
      </c>
      <c r="LE28" s="122">
        <f>'Тест ответы'!LC29*'Показатели'!$F$422*IF($LE$4="да",$C28,1)</f>
        <v>0</v>
      </c>
      <c r="LF28" s="122">
        <f>'Тест ответы'!LD29*'Показатели'!$F$423*IF($LF$4="да",$C28,1)</f>
        <v>0</v>
      </c>
      <c r="LG28" s="133">
        <f>'Тест ответы'!LE29*'Показатели'!$F$424*IF($LG$4="да",$C28,1)</f>
        <v>0</v>
      </c>
      <c r="LH28" s="122">
        <f>'Тест ответы'!LF29*'Показатели'!$F$426*IF(LH$4="да",$C28,1)</f>
        <v>0</v>
      </c>
      <c r="LI28" s="122">
        <f>'Тест ответы'!LG29*'Показатели'!$F$427*IF($LI$4="да",$C28,1)</f>
        <v>0</v>
      </c>
      <c r="LJ28" s="122">
        <f>'Тест ответы'!LH29*'Показатели'!$F$428*IF($LJ$4="да",$C28,1)</f>
        <v>0</v>
      </c>
      <c r="LK28" s="122">
        <f>'Тест ответы'!LI29*'Показатели'!$F$429*IF($LK$4="да",$C28,1)</f>
        <v>0</v>
      </c>
      <c r="LL28" s="122">
        <f>'Тест ответы'!LJ29*'Показатели'!$F$430*IF($LI$4="да",$C28,1)</f>
        <v>0</v>
      </c>
      <c r="LM28" s="125">
        <f>'Тест ответы'!LK29*'Показатели'!$F$461*IF(LM$4="да",$C28,1)</f>
        <v>0</v>
      </c>
      <c r="LN28" s="126">
        <f>'Тест ответы'!LL29*'Показатели'!$F$462*IF(LN$4="да",$C28,1)</f>
        <v>0</v>
      </c>
      <c r="LO28" s="126">
        <f>'Тест ответы'!LM29*'Показатели'!$F$463*IF(LO$4="да",$C28,1)</f>
        <v>0</v>
      </c>
      <c r="LP28" s="126">
        <f>'Тест ответы'!LN29*'Показатели'!$F$464*IF(LP$4="да",$C28,1)</f>
        <v>0</v>
      </c>
      <c r="LQ28" s="126">
        <f>'Тест ответы'!LO29*'Показатели'!$F$466*IF(LQ$4="да",$C28,1)</f>
        <v>0</v>
      </c>
      <c r="LR28" s="126">
        <f>'Тест ответы'!LP29*'Показатели'!$F$467*IF(LR$4="да",$C28,1)</f>
        <v>0</v>
      </c>
      <c r="LS28" s="126">
        <f>'Тест ответы'!LQ29*'Показатели'!$F$468*IF(LS$4="да",$C28,1)</f>
        <v>0</v>
      </c>
      <c r="LT28" s="135">
        <f>'Тест ответы'!LR29*'Показатели'!$F$469*IF(LT$4="да",$C28,1)</f>
        <v>0</v>
      </c>
      <c r="LU28" s="122">
        <f>'Тест ответы'!LS29*'Показатели'!$F$472*IF($LU$4="да",$C28,1)</f>
        <v>0</v>
      </c>
      <c r="LV28" s="122">
        <f>'Тест ответы'!LT29*'Показатели'!$F$473*IF($LV$4="да",$C28,1)</f>
        <v>0</v>
      </c>
      <c r="LW28" s="122">
        <f>'Тест ответы'!LU29*'Показатели'!$F$474*IF($LW$4="да",$C28,1)</f>
        <v>0</v>
      </c>
      <c r="LX28" s="122">
        <f>'Тест ответы'!LV29*'Показатели'!$F$476*IF($LX$4="да",$C28,1)</f>
        <v>0</v>
      </c>
      <c r="LY28" s="122">
        <f>'Тест ответы'!LW29*'Показатели'!$F$477*IF($LY$4="да",$C28,1)</f>
        <v>0</v>
      </c>
      <c r="LZ28" s="122">
        <f>'Тест ответы'!LX29*'Показатели'!$F$478*IF(LZ$4="да",$C28,1)</f>
        <v>0</v>
      </c>
      <c r="MA28" s="122">
        <f>'Тест ответы'!LY29*'Показатели'!$F$479*IF($MA$4="да",$C28,1)</f>
        <v>0</v>
      </c>
      <c r="MB28" s="122">
        <f>'Тест ответы'!LZ29*'Показатели'!$F$480*IF($MB$4="да",$C28,1)</f>
        <v>0</v>
      </c>
      <c r="MC28" s="122">
        <f>'Тест ответы'!MA29*'Показатели'!$F$481*IF($MC$4="да",$C28,1)</f>
        <v>0</v>
      </c>
      <c r="MD28" s="122">
        <f>'Тест ответы'!MB29*'Показатели'!$F$483*IF($MD$4="да",$C28,1)</f>
        <v>0</v>
      </c>
      <c r="ME28" s="122">
        <f>'Тест ответы'!MC29*'Показатели'!$F$484*IF($ME$4="да",$C28,1)</f>
        <v>0</v>
      </c>
      <c r="MF28" s="122">
        <f>'Тест ответы'!MD29*'Показатели'!$F$486*IF($MF$4="да",$C28,1)</f>
        <v>0</v>
      </c>
      <c r="MG28" s="136">
        <f>'Тест ответы'!ME29*'Показатели'!$F$486*IF(MG$4="да",$C28,1)</f>
        <v>0</v>
      </c>
      <c r="MH28" s="126">
        <f>'Тест ответы'!MF29*'Показатели'!$F$489*IF($MH$4="да",$C28,1)</f>
        <v>0</v>
      </c>
      <c r="MI28" s="126">
        <f>'Тест ответы'!MG29*'Показатели'!$F$490*IF($MI$4="да",$C28,1)</f>
        <v>0</v>
      </c>
      <c r="MJ28" s="126">
        <f>'Тест ответы'!MH29*'Показатели'!$F$491*IF($MJ$4="да",$C28,1)</f>
        <v>0</v>
      </c>
      <c r="MK28" s="126">
        <f>'Тест ответы'!MI29*'Показатели'!$F$492*IF($MK$4="да",$C28,1)</f>
        <v>0</v>
      </c>
      <c r="ML28" s="126">
        <f>'Тест ответы'!MJ29*'Показатели'!$F$493*IF($ML$4="да",$C28,1)</f>
        <v>0</v>
      </c>
      <c r="MM28" s="126">
        <f>'Тест ответы'!MK29*'Показатели'!$F$494*IF($MM$4="да",$C28,1)</f>
        <v>0</v>
      </c>
      <c r="MN28" s="126">
        <f>'Тест ответы'!ML29*'Показатели'!$F$495*IF($MN$4="да",$C28,1)</f>
        <v>0</v>
      </c>
      <c r="MO28" s="126">
        <f>'Тест ответы'!MM29*'Показатели'!$F$496*IF($MO$4="да",$C28,1)</f>
        <v>0</v>
      </c>
      <c r="MP28" s="126">
        <f>'Тест ответы'!MN29*'Показатели'!$F$497*IF($MP$4="да",$C28,1)</f>
        <v>0</v>
      </c>
      <c r="MQ28" s="126">
        <f>'Тест ответы'!MO29*'Показатели'!$F$498*IF($MQ$4="да",$C28,1)</f>
        <v>0</v>
      </c>
      <c r="MR28" s="126">
        <f>'Тест ответы'!MP29*'Показатели'!$F$499*IF($MR$4="да",$C28,1)</f>
        <v>0</v>
      </c>
      <c r="MS28" s="126">
        <f>'Тест ответы'!MQ29*'Показатели'!$F$500*IF($MS$4="да",$C28,1)</f>
        <v>0</v>
      </c>
      <c r="MT28" s="126">
        <f>'Тест ответы'!MR29*'Показатели'!G$501*IF($MS$4="да",$C28,1)</f>
        <v>0</v>
      </c>
      <c r="MU28" s="126">
        <f>'Тест ответы'!MS29*'Показатели'!H$502*IF($MS$4="да",$C28,1)</f>
        <v>0</v>
      </c>
      <c r="MV28" s="126">
        <f>'Тест ответы'!MT29*'Показатели'!I$503*IF($MS$4="да",$C28,1)</f>
        <v>0</v>
      </c>
      <c r="MW28" s="126">
        <f>'Тест ответы'!MU29*'Показатели'!$F$504*IF($MW$4="да",$C28,1)</f>
        <v>0</v>
      </c>
      <c r="MX28" s="126">
        <f>'Тест ответы'!MV29*'Показатели'!$F$505*IF(MX$4="да",$C28,1)</f>
        <v>0</v>
      </c>
      <c r="MY28" s="126">
        <f>'Тест ответы'!MW29*'Показатели'!$F$506*IF(MY$4="да",$C28,1)</f>
        <v>0</v>
      </c>
      <c r="MZ28" s="126">
        <f>'Тест ответы'!MX29*'Показатели'!$F$507*IF(MZ$4="да",$C28,1)</f>
        <v>0</v>
      </c>
      <c r="NA28" s="126">
        <f>'Тест ответы'!MY29*'Показатели'!$F$508*IF(NA$4="да",$C28,1)</f>
        <v>0</v>
      </c>
      <c r="NB28" s="126">
        <f>'Тест ответы'!MZ29*'Показатели'!$F$509*IF(NB$4="да",$C28,1)</f>
        <v>0</v>
      </c>
      <c r="NC28" s="126">
        <f>'Тест ответы'!NA29*'Показатели'!$F$510*IF(NC$4="да",$C28,1)</f>
        <v>0</v>
      </c>
      <c r="ND28" s="126">
        <f>'Тест ответы'!NB29*'Показатели'!$F$511*IF(ND$4="да",$C28,1)</f>
        <v>0</v>
      </c>
      <c r="NE28" s="126">
        <f>'Тест ответы'!NC29*'Показатели'!$F$512*IF(NE$4="да",$C28,1)</f>
        <v>0</v>
      </c>
      <c r="NF28" s="126">
        <f>'Тест ответы'!ND29*'Показатели'!$F$513*IF(NF$4="да",$C28,1)</f>
        <v>0</v>
      </c>
      <c r="NG28" s="126">
        <f>'Тест ответы'!NE29*'Показатели'!$F$514*IF(NG$4="да",$C28,1)</f>
        <v>0</v>
      </c>
      <c r="NH28" s="126">
        <f>'Тест ответы'!NF29*'Показатели'!$F$515*IF(NH$4="да",$C28,1)</f>
        <v>0</v>
      </c>
      <c r="NI28" s="134">
        <f>'Тест ответы'!NG29*'Показатели'!$F$516*IF($NI$4="да",$C28,1)</f>
        <v>0</v>
      </c>
      <c r="NJ28" s="126">
        <f>'Тест ответы'!NH29*'Показатели'!$F$518*IF(NJ$4="да",$C28,1)</f>
        <v>0</v>
      </c>
      <c r="NK28" s="126">
        <f>'Тест ответы'!NI29*'Показатели'!$F$519*IF(NK$4="да",$C28,1)</f>
        <v>0</v>
      </c>
      <c r="NL28" s="126">
        <f>'Тест ответы'!NJ29*'Показатели'!$F$520*IF(NL$4="да",$C28,1)</f>
        <v>0</v>
      </c>
      <c r="NM28" s="126">
        <f>'Тест ответы'!NK29*'Показатели'!$F$521*IF(NM$4="да",$C28,1)</f>
        <v>0</v>
      </c>
      <c r="NN28" s="126">
        <f>'Тест ответы'!NL29*'Показатели'!$F$522*IF(NN$4="да",$C28,1)</f>
        <v>0</v>
      </c>
      <c r="NO28" s="126">
        <f>'Тест ответы'!NM29*'Показатели'!$F$523*IF(NO$4="да",$C28,1)</f>
        <v>0</v>
      </c>
      <c r="NP28" s="126">
        <f>'Тест ответы'!NN29*'Показатели'!G$524*IF(NP$4="да",$C28,1)</f>
        <v>0</v>
      </c>
      <c r="NQ28" s="126">
        <f>'Тест ответы'!NO29*'Показатели'!H$525*IF(NQ$4="да",$C28,1)</f>
        <v>0</v>
      </c>
      <c r="NR28" s="126">
        <f>'Тест ответы'!NP29*'Показатели'!I$526*IF(NR$4="да",$C28,1)</f>
        <v>0</v>
      </c>
      <c r="NS28" s="126">
        <f>'Тест ответы'!NQ29*'Показатели'!$F$527*IF(NS$4="да",$C28,1)</f>
        <v>0</v>
      </c>
      <c r="NT28" s="126">
        <f>'Тест ответы'!NR29*'Показатели'!$F$528*IF(NT$4="да",$C28,1)</f>
        <v>0</v>
      </c>
      <c r="NU28" s="126">
        <f>'Тест ответы'!NS29*'Показатели'!$F$529*IF(NU$4="да",$C28,1)</f>
        <v>0</v>
      </c>
      <c r="NV28" s="135">
        <f>'Тест ответы'!NT29*'Показатели'!$F$530*IF(NV$4="да",$C28,1)</f>
        <v>0</v>
      </c>
      <c r="NW28" s="126">
        <f>'Тест ответы'!NU29*'Показатели'!$F$533*IF($NW$4="да",$C28,1)</f>
        <v>0</v>
      </c>
      <c r="NX28" s="126">
        <f>'Тест ответы'!NV29*'Показатели'!$F$534*IF($NX$4="да",$C28,1)</f>
        <v>0</v>
      </c>
      <c r="NY28" s="127">
        <f>'Тест ответы'!NW29*'Показатели'!$F$536*IF($NY$4="да",$C28,1)</f>
        <v>0</v>
      </c>
      <c r="NZ28" s="126">
        <f>'Тест ответы'!NX29*'Показатели'!$F$537*IF($NZ$4="да",$C28,1)</f>
        <v>0</v>
      </c>
      <c r="OA28" s="127">
        <f>'Тест ответы'!NY29*'Показатели'!$F$539*IF(OA$4="да",$C28,1)</f>
        <v>0</v>
      </c>
      <c r="OB28" s="126">
        <f>'Тест ответы'!NZ29*'Показатели'!$F$540*IF(OB$4="да",$C28,1)</f>
        <v>0</v>
      </c>
      <c r="OC28" s="126">
        <f>'Тест ответы'!OA29*'Показатели'!$F$541*IF(OC$4="да",$C28,1)</f>
        <v>0</v>
      </c>
      <c r="OD28" s="126">
        <f>'Тест ответы'!OB29*'Показатели'!$F$542*IF(OD$4="да",$C28,1)</f>
        <v>0</v>
      </c>
      <c r="OE28" s="126">
        <f>'Тест ответы'!OC29*'Показатели'!$F$543*IF(OE$4="да",$C28,1)</f>
        <v>0</v>
      </c>
      <c r="OF28" s="126">
        <f>'Тест ответы'!OD29*'Показатели'!$F$544*IF(OF$4="да",$C28,1)</f>
        <v>0</v>
      </c>
      <c r="OG28" s="127">
        <f>'Тест ответы'!OE29*'Показатели'!$F$546*IF(OG$4="да",$C28,1)</f>
        <v>0</v>
      </c>
      <c r="OH28" s="126">
        <f>'Тест ответы'!OF29*'Показатели'!$F$547*IF(OH$4="да",$C28,1)</f>
        <v>0</v>
      </c>
      <c r="OI28" s="126">
        <f>'Тест ответы'!OG29*'Показатели'!$F$548*IF(OI$4="да",$C28,1)</f>
        <v>0</v>
      </c>
      <c r="OJ28" s="126">
        <f>'Тест ответы'!OH29*'Показатели'!$F$549*IF(OJ$4="да",$C28,1)</f>
        <v>0</v>
      </c>
      <c r="OK28" s="126">
        <f>'Тест ответы'!OI29*'Показатели'!$F$550*IF(OK$4="да",$C28,1)</f>
        <v>0</v>
      </c>
      <c r="OL28" s="126">
        <f>'Тест ответы'!OJ29*'Показатели'!$F$551*IF(OL$4="да",$C28,1)</f>
        <v>0</v>
      </c>
      <c r="OM28" s="137">
        <f>'Тест ответы'!OK29*'Показатели'!$F$554*IF($OM$4="да",$C28,1)</f>
        <v>0</v>
      </c>
      <c r="ON28" s="134">
        <f>'Тест ответы'!OL29*'Показатели'!$F$555*IF($ON$4="да",$C28,1)</f>
        <v>0</v>
      </c>
      <c r="OO28" s="126">
        <f>'Тест ответы'!OM29*'Показатели'!$F$557*IF($OO$4="да",$C28,1)</f>
        <v>0</v>
      </c>
      <c r="OP28" s="135">
        <f>'Тест ответы'!ON29*'Показатели'!$F$558*IF($OP$4="да",$C28,1)</f>
        <v>0</v>
      </c>
      <c r="OQ28" s="127">
        <f>'Тест ответы'!OO29*'Показатели'!$F$564*IF(OQ$4="да",$C28,1)</f>
        <v>0</v>
      </c>
      <c r="OR28" s="126">
        <f>'Тест ответы'!OP29*'Показатели'!$F$565*IF(OR$4="да",$C28,1)</f>
        <v>0</v>
      </c>
      <c r="OS28" s="126">
        <f>'Тест ответы'!OQ29*'Показатели'!$F$566*IF(OS$4="да",$C28,1)</f>
        <v>0</v>
      </c>
      <c r="OT28" s="126">
        <f>'Тест ответы'!OR29*'Показатели'!$F$567*IF(OT$4="да",$C28,1)</f>
        <v>0</v>
      </c>
      <c r="OU28" s="126">
        <f>'Тест ответы'!OS29*'Показатели'!$F$568*IF(OU$4="да",$C28,1)</f>
        <v>0</v>
      </c>
      <c r="OV28" s="126">
        <f>'Тест ответы'!OT29*'Показатели'!$F$569*IF(OV$4="да",$C28,1)</f>
        <v>0</v>
      </c>
      <c r="OW28" s="127">
        <f>'Тест ответы'!OU29*'Показатели'!$F$574*IF(OW$4="да",$C28,1)</f>
        <v>0</v>
      </c>
      <c r="OX28" s="126">
        <f>'Тест ответы'!OV29*'Показатели'!$F$575*IF(OX$4="да",$C28,1)</f>
        <v>0</v>
      </c>
      <c r="OY28" s="126">
        <f>'Тест ответы'!OW29*'Показатели'!$F$576*IF(OY$4="да",$C28,1)</f>
        <v>0</v>
      </c>
      <c r="OZ28" s="126">
        <f>'Тест ответы'!OX29*'Показатели'!$F$577*IF(OZ$4="да",$C28,1)</f>
        <v>0</v>
      </c>
      <c r="PA28" s="126">
        <f>'Тест ответы'!OY29*'Показатели'!$F$578*IF(PA$4="да",$C28,1)</f>
        <v>0</v>
      </c>
      <c r="PB28" s="126">
        <f>'Тест ответы'!OZ29*'Показатели'!$F$579*IF(PB$4="да",$C28,1)</f>
        <v>0</v>
      </c>
      <c r="PC28" s="137">
        <f>'Тест ответы'!PA29*'Показатели'!$F$584*IF($PC$4="да",$C28,1)</f>
        <v>0</v>
      </c>
      <c r="PD28" s="126">
        <f>'Тест ответы'!PB29*'Показатели'!$F$585*IF($PD$4="да",$C28,1)</f>
        <v>0</v>
      </c>
      <c r="PE28" s="126">
        <f>'Тест ответы'!PC29*'Показатели'!$F$587*IF($PE$4="да",$C28,1)</f>
        <v>0</v>
      </c>
      <c r="PF28" s="126">
        <f>'Тест ответы'!PD29*'Показатели'!$F$588*IF($PF$4="да",$C28,1)</f>
        <v>0</v>
      </c>
      <c r="PG28" s="126">
        <f>'Тест ответы'!PE29*'Показатели'!$F$589*IF($PG$4="да",$C28,1)</f>
        <v>0</v>
      </c>
      <c r="PH28" s="126">
        <f>'Тест ответы'!PF29*'Показатели'!$F$590*IF($PH$4="да",$C28,1)</f>
        <v>0</v>
      </c>
      <c r="PI28" s="126">
        <f>'Тест ответы'!PG29*'Показатели'!$F$591*IF($PI$4="да",$C28,1)</f>
        <v>0</v>
      </c>
      <c r="PJ28" s="126">
        <f>'Тест ответы'!PH29*'Показатели'!$F$592*IF($PJ$4="да",$C28,1)</f>
        <v>0</v>
      </c>
      <c r="PK28" s="126">
        <f>'Тест ответы'!PI29*'Показатели'!$F$593*IF($PK$4="да",$C28,1)</f>
        <v>0</v>
      </c>
      <c r="PL28" s="126">
        <f>'Тест ответы'!PJ29*'Показатели'!$F$594*IF($PL$4="да",$C28,1)</f>
        <v>0</v>
      </c>
      <c r="PM28" s="126">
        <f>'Тест ответы'!PK29*'Показатели'!$F$595*IF($PM$4="да",$C28,1)</f>
        <v>0</v>
      </c>
      <c r="PN28" s="126">
        <f>'Тест ответы'!PL29*'Показатели'!$F$596*IF($PN$4="да",$C28,1)</f>
        <v>0</v>
      </c>
      <c r="PO28" s="126">
        <f>'Тест ответы'!PM29*'Показатели'!$F$597*IF($PO$4="да",$C28,1)</f>
        <v>0</v>
      </c>
      <c r="PP28" s="126">
        <f>'Тест ответы'!PN29*'Показатели'!$F$599*IF($PP$4="да",$C28,1)</f>
        <v>0</v>
      </c>
      <c r="PQ28" s="126">
        <f>'Тест ответы'!PO29*'Показатели'!$F$600*IF($PQ$4="да",$C28,1)</f>
        <v>0</v>
      </c>
      <c r="PR28" s="126">
        <f>'Тест ответы'!PP29*'Показатели'!$F$603*IF($PR$4="да",$C28,1)</f>
        <v>0</v>
      </c>
      <c r="PS28" s="126">
        <f>'Тест ответы'!PQ29*'Показатели'!$F$605*IF($PS$4="да",$C28,1)</f>
        <v>0</v>
      </c>
      <c r="PT28" s="126">
        <f>'Тест ответы'!PR29*'Показатели'!$F$606*IF($PT$4="да",$C28,1)</f>
        <v>0</v>
      </c>
      <c r="PU28" s="126">
        <f>'Тест ответы'!PS29*'Показатели'!$F$607*IF($PU$4="да",$C28,1)</f>
        <v>0</v>
      </c>
      <c r="PV28" s="126">
        <f>'Тест ответы'!PT29*'Показатели'!$F$608*IF($PV$4="да",$C28,1)</f>
        <v>0</v>
      </c>
      <c r="PW28" s="126">
        <f>'Тест ответы'!PU29*'Показатели'!$F$609*IF($PW$4="да",$C28,1)</f>
        <v>0</v>
      </c>
      <c r="PX28" s="126">
        <f>'Тест ответы'!PV29*'Показатели'!$F$610*IF($PX$4="да",$C28,1)</f>
        <v>0</v>
      </c>
      <c r="PY28" s="137">
        <f>'Тест ответы'!PW29*'Показатели'!$F$612*IF(PY$4="да",$C28,1)</f>
        <v>0</v>
      </c>
      <c r="PZ28" s="127">
        <f>'Тест ответы'!PX29*'Показатели'!$F$614*IF(PZ$4="да",$C28,1)</f>
        <v>0</v>
      </c>
      <c r="QA28" s="126">
        <f>'Тест ответы'!PY29*'Показатели'!$F$614*IF(QA$4="да",$C28,1)</f>
        <v>0</v>
      </c>
      <c r="QB28" s="126">
        <f>'Тест ответы'!PZ29*'Показатели'!$F$614*IF(QB$4="да",$C28,1)</f>
        <v>0</v>
      </c>
      <c r="QC28" s="126">
        <f>'Тест ответы'!QA29*'Показатели'!$F$614*IF(QC$4="да",$C28,1)</f>
        <v>0</v>
      </c>
      <c r="QD28" s="126">
        <f>'Тест ответы'!QB29*'Показатели'!$F$614*IF(QD$4="да",$C28,1)</f>
        <v>0</v>
      </c>
      <c r="QE28" s="127">
        <f>'Тест ответы'!QC29*'Показатели'!$F$620*IF(QE$4="да",$C28,1)</f>
        <v>0</v>
      </c>
      <c r="QF28" s="126">
        <f>'Тест ответы'!QD29*'Показатели'!$F$620*IF(QF$4="да",$C28,1)</f>
        <v>0</v>
      </c>
      <c r="QG28" s="126">
        <f>'Тест ответы'!QE29*'Показатели'!$F$620*IF(QG$4="да",$C28,1)</f>
        <v>0</v>
      </c>
      <c r="QH28" s="126">
        <f>'Тест ответы'!QF29*'Показатели'!$F$620*IF(QH$4="да",$C28,1)</f>
        <v>0</v>
      </c>
      <c r="QI28" s="126">
        <f>'Тест ответы'!QG29*'Показатели'!$F$620*IF(QI$4="да",$C28,1)</f>
        <v>0</v>
      </c>
      <c r="QJ28" s="138">
        <f>'Тест ответы'!QH29*'Показатели'!$F$620*IF(QJ$4="да",$C28,1)</f>
        <v>0</v>
      </c>
      <c r="QK28" s="122" t="str">
        <f>'Тест ответы'!QI29*#REF!*IF(QK$4="да",$C28,1)</f>
        <v>#REF!</v>
      </c>
      <c r="QL28" s="122">
        <f>'Тест ответы'!QJ29*'Показатели'!$F$628*IF(QL$4="да",$C28,1)</f>
        <v>0</v>
      </c>
      <c r="QM28" s="122">
        <f>'Тест ответы'!QK29*'Показатели'!$F$629*IF(QM$4="да",$C28,1)</f>
        <v>0</v>
      </c>
      <c r="QN28" s="122">
        <f>'Тест ответы'!QL29*'Показатели'!$F$631*IF(QN$4="да",$C28,1)</f>
        <v>0</v>
      </c>
      <c r="QO28" s="122" t="str">
        <f>'Тест ответы'!QM29*#REF!*IF(QO$4="да",$C28,1)</f>
        <v>#REF!</v>
      </c>
      <c r="QP28" s="136">
        <f>'Тест ответы'!QN29*'Показатели'!$F$632*IF(QP$4="да",$C28,1)</f>
        <v>0</v>
      </c>
      <c r="QQ28" s="126">
        <f>'Тест ответы'!QO29*'Показатели'!$F$635*IF(QQ$4="да",$C28,1)</f>
        <v>0</v>
      </c>
      <c r="QR28" s="126">
        <f>'Тест ответы'!QP29*'Показатели'!$F$636*IF(QR$4="да",$C28,1)</f>
        <v>0</v>
      </c>
      <c r="QS28" s="126">
        <f>'Тест ответы'!QQ29*'Показатели'!$F$638*IF(QS$4="да",$C28,1)</f>
        <v>0</v>
      </c>
      <c r="QT28" s="126">
        <f>'Тест ответы'!QR29*'Показатели'!$F$639*IF(QT$4="да",$C28,1)</f>
        <v>0</v>
      </c>
      <c r="QU28" s="126">
        <f>'Тест ответы'!QS29*'Показатели'!$F$640*IF(QU$4="да",$C28,1)</f>
        <v>0</v>
      </c>
      <c r="QV28" s="126">
        <f>'Тест ответы'!QT29*'Показатели'!$F$641*IF(QV$4="да",$C28,1)</f>
        <v>0</v>
      </c>
      <c r="QW28" s="126">
        <f>'Тест ответы'!QU29*'Показатели'!$F$642*IF(QW$4="да",$C28,1)</f>
        <v>0</v>
      </c>
      <c r="QX28" s="135">
        <f>'Тест ответы'!QV29*'Показатели'!$F$643*IF(QX$4="да",$C28,1)</f>
        <v>0</v>
      </c>
      <c r="QY28" s="131"/>
      <c r="QZ28" s="131"/>
      <c r="RA28" s="131"/>
      <c r="RB28" s="131"/>
      <c r="RC28" s="131"/>
      <c r="RD28" s="131"/>
      <c r="RE28" s="131"/>
      <c r="RF28" s="131"/>
      <c r="RG28" s="131"/>
    </row>
    <row r="29">
      <c r="A29" s="117">
        <v>25.0</v>
      </c>
      <c r="B29" s="118" t="str">
        <f>'Тест ответы'!B30</f>
        <v>Камчатский край</v>
      </c>
      <c r="C29" s="119">
        <v>1.0</v>
      </c>
      <c r="D29" s="120" t="str">
        <f t="shared" si="9"/>
        <v>#REF!</v>
      </c>
      <c r="E29" s="121">
        <f>'Тест ответы'!C30*'Показатели'!$F$3*IF(E$4="да",$C29,1)</f>
        <v>0</v>
      </c>
      <c r="F29" s="121">
        <f>'Тест ответы'!D30*'Показатели'!$F$4*IF(F$4="да",$C29,1)</f>
        <v>0</v>
      </c>
      <c r="G29" s="121">
        <f>'Тест ответы'!E30*'Показатели'!$F$5*IF($G$4="да",C29,1)</f>
        <v>0</v>
      </c>
      <c r="H29" s="121">
        <f>'Тест ответы'!F30*'Показатели'!$F$6*IF($H$4="да",C29,1)</f>
        <v>0</v>
      </c>
      <c r="I29" s="121">
        <f>'Тест ответы'!G30*'Показатели'!$F$7*IF(I$4="да",D29,1)</f>
        <v>0</v>
      </c>
      <c r="J29" s="121">
        <f>'Тест ответы'!H30*'Показатели'!$F$8*IF($J$4="да",C29,1)</f>
        <v>0</v>
      </c>
      <c r="K29" s="121">
        <f>'Тест ответы'!I30*'Показатели'!F$9*IF(K$4="да",D29,1)</f>
        <v>0</v>
      </c>
      <c r="L29" s="121">
        <f>'Тест ответы'!J30*'Показатели'!$F$10*IF(L$4="да",$C29,1)</f>
        <v>0</v>
      </c>
      <c r="M29" s="121">
        <f>'Тест ответы'!K30*'Показатели'!$F$11*IF(M$4="да",$C29,1)</f>
        <v>0</v>
      </c>
      <c r="N29" s="122">
        <f>'Тест ответы'!L30*'Показатели'!$F$12*IF(N$4="да",$C29,1)</f>
        <v>0.03</v>
      </c>
      <c r="O29" s="123">
        <f>'Тест ответы'!M30*'Показатели'!$F$14*IF(O$4="да",$C29,1)</f>
        <v>0.04</v>
      </c>
      <c r="P29" s="124">
        <f>'Тест ответы'!N30*'Показатели'!$F$15*IF(P$4="да",$C29,1)</f>
        <v>0</v>
      </c>
      <c r="Q29" s="124">
        <f>'Тест ответы'!O30*'Показатели'!$F$17*IF(Q$4="да",$C29,1)</f>
        <v>0</v>
      </c>
      <c r="R29" s="124">
        <f>'Тест ответы'!P30*'Показатели'!$F$18*IF(R$4="да",$C29,1)</f>
        <v>0</v>
      </c>
      <c r="S29" s="123">
        <f>'Тест ответы'!Q30*'Показатели'!$F$20*IF(S$4="да",$C29,1)</f>
        <v>0</v>
      </c>
      <c r="T29" s="121">
        <f>'Тест ответы'!R30*'Показатели'!$F$21*C29</f>
        <v>0</v>
      </c>
      <c r="U29" s="121">
        <f>'Тест ответы'!S30*'Показатели'!$F$24*IF(U$4="да",$C29,1)</f>
        <v>0</v>
      </c>
      <c r="V29" s="121">
        <f>'Тест ответы'!T30*'Показатели'!$F$25*IF(V$4="да",$C29,1)</f>
        <v>0</v>
      </c>
      <c r="W29" s="121">
        <f>'Тест ответы'!U30*'Показатели'!$F$26*IF(W$4="да",$C29,1)</f>
        <v>0</v>
      </c>
      <c r="X29" s="121">
        <f>'Тест ответы'!V30*'Показатели'!$F$28*IF(X$4="да",$C29,1)</f>
        <v>0</v>
      </c>
      <c r="Y29" s="121">
        <f>'Тест ответы'!W30*'Показатели'!$F$29*IF(Y$4="да",$C29,1)</f>
        <v>0</v>
      </c>
      <c r="Z29" s="125">
        <f>'Тест ответы'!X30*'Показатели'!$F$33*IF(Z$4="да",$C29,1)</f>
        <v>0</v>
      </c>
      <c r="AA29" s="126">
        <f>'Тест ответы'!Y30*'Показатели'!$F$34*IF(AA$4="да",$C29,1)</f>
        <v>0</v>
      </c>
      <c r="AB29" s="126">
        <f>'Тест ответы'!Z30*'Показатели'!$F$35*IF(AB$4="да",$C29,1)</f>
        <v>0</v>
      </c>
      <c r="AC29" s="126">
        <f>'Тест ответы'!AA30*'Показатели'!$F$36*IF(AC$4="да",$C29,1)</f>
        <v>0</v>
      </c>
      <c r="AD29" s="126">
        <f>'Тест ответы'!AB30*'Показатели'!$F$37*IF(AD$4="да",$C29,1)</f>
        <v>0</v>
      </c>
      <c r="AE29" s="126">
        <f>'Тест ответы'!AC30*'Показатели'!$F$38*IF(AE$4="да",$C29,1)</f>
        <v>0</v>
      </c>
      <c r="AF29" s="126">
        <f>'Тест ответы'!AD30*'Показатели'!$F$39*IF(AF$4="да",$C29,1)</f>
        <v>0</v>
      </c>
      <c r="AG29" s="126">
        <f>'Тест ответы'!AE30*'Показатели'!$F$40*IF(AG$4="да",$C29,1)</f>
        <v>0</v>
      </c>
      <c r="AH29" s="126">
        <f>'Тест ответы'!AF30*'Показатели'!$F$41*IF(AH$4="да",$C29,1)</f>
        <v>0</v>
      </c>
      <c r="AI29" s="127">
        <f>'Тест ответы'!AG30*'Показатели'!$F$43*IF(AI$4="да",$C29,1)</f>
        <v>0</v>
      </c>
      <c r="AJ29" s="126">
        <f>'Тест ответы'!AH30*'Показатели'!$F$44*IF(AJ$4="да",$C29,1)</f>
        <v>0</v>
      </c>
      <c r="AK29" s="126">
        <f>'Тест ответы'!AI30*'Показатели'!$F$45*IF(AK$4="да",$C29,1)</f>
        <v>0</v>
      </c>
      <c r="AL29" s="126">
        <f>'Тест ответы'!AJ30*'Показатели'!$F$46*IF(AL$4="да",$C29,1)</f>
        <v>0</v>
      </c>
      <c r="AM29" s="126">
        <f>'Тест ответы'!AK30*'Показатели'!$F$47*IF(AM$4="да",$C29,1)</f>
        <v>0</v>
      </c>
      <c r="AN29" s="126">
        <f>'Тест ответы'!AL30*'Показатели'!$F$48*IF(AN$4="да",$C29,1)</f>
        <v>0</v>
      </c>
      <c r="AO29" s="126">
        <f>'Тест ответы'!AM30*'Показатели'!$F$49*IF(AO$4="да",$C29,1)</f>
        <v>0</v>
      </c>
      <c r="AP29" s="126">
        <f>'Тест ответы'!AN30*'Показатели'!$F$50*IF(AP$4="да",$C29,1)</f>
        <v>0</v>
      </c>
      <c r="AQ29" s="126">
        <f>'Тест ответы'!AO30*'Показатели'!$F$51*IF(AQ$4="да",$C29,1)</f>
        <v>0</v>
      </c>
      <c r="AR29" s="123">
        <f>'Тест ответы'!AP30*'Показатели'!$F$53*IF($AR$4="да",$C29,1)</f>
        <v>0</v>
      </c>
      <c r="AS29" s="128">
        <f>'Тест ответы'!AQ30*'Показатели'!$F$54*IF($AS$4="да",$C29,1)</f>
        <v>0</v>
      </c>
      <c r="AT29" s="127">
        <f>'Тест ответы'!AR30*'Показатели'!$F$56*IF(AT$4="да",$C29,1)</f>
        <v>0</v>
      </c>
      <c r="AU29" s="126">
        <f>'Тест ответы'!AS30*'Показатели'!$F$57*IF(AU$4="да",$C29,1)</f>
        <v>0</v>
      </c>
      <c r="AV29" s="126">
        <f>'Тест ответы'!AT30*'Показатели'!$F$58*IF(AV$4="да",$C29,1)</f>
        <v>0</v>
      </c>
      <c r="AW29" s="126">
        <f>'Тест ответы'!AU30*'Показатели'!$F$59*IF(AW$4="да",$C29,1)</f>
        <v>0</v>
      </c>
      <c r="AX29" s="126">
        <f>'Тест ответы'!AV30*'Показатели'!$F$60*IF(AX$4="да",$C29,1)</f>
        <v>0</v>
      </c>
      <c r="AY29" s="126">
        <f>'Тест ответы'!AW30*'Показатели'!$F$61*IF(AY$4="да",$C29,1)</f>
        <v>0</v>
      </c>
      <c r="AZ29" s="129">
        <f>'Тест ответы'!AX30*'Показатели'!$F$64*IF($AZ$4="да",$C29,1)</f>
        <v>0</v>
      </c>
      <c r="BA29" s="121">
        <f>'Тест ответы'!AY30*'Показатели'!$F$65*IF($BA$4="да",$C29,1)</f>
        <v>0</v>
      </c>
      <c r="BB29" s="121">
        <f>'Тест ответы'!AZ30*'Показатели'!$F$66*IF($BA$4="да",$C29,1)</f>
        <v>0</v>
      </c>
      <c r="BC29" s="121">
        <f>'Тест ответы'!BA30*'Показатели'!$F$67*IF($BC$4="да",$C29,1)</f>
        <v>0</v>
      </c>
      <c r="BD29" s="121">
        <f>'Тест ответы'!BB30*'Показатели'!$F$68*IF($BD$4="да",$C29,1)</f>
        <v>0</v>
      </c>
      <c r="BE29" s="121">
        <f>'Тест ответы'!BC30*'Показатели'!$F$69*IF($BE$4="да",$C29,1)</f>
        <v>0</v>
      </c>
      <c r="BF29" s="121">
        <f>'Тест ответы'!BD30*'Показатели'!$F$70*IF($BF$4="да",$C29,1)</f>
        <v>0</v>
      </c>
      <c r="BG29" s="121">
        <f>'Тест ответы'!BE30*'Показатели'!$F$71*IF($BG$4="да",$C29,1)</f>
        <v>0</v>
      </c>
      <c r="BH29" s="128">
        <f>'Тест ответы'!BF30*'Показатели'!$F$72*IF($BH$4="да",$C29,1)</f>
        <v>0</v>
      </c>
      <c r="BI29" s="121">
        <f>'Тест ответы'!BG30*'Показатели'!$F$75*IF($BI$4="да",$C29,1)</f>
        <v>0</v>
      </c>
      <c r="BJ29" s="121">
        <f>'Тест ответы'!BH30*'Показатели'!$F$76*IF($BJ$4="да",$C29,1)</f>
        <v>0</v>
      </c>
      <c r="BK29" s="121">
        <f>'Тест ответы'!BI30*'Показатели'!$F$77*IF($BK$4="да",$C29,1)</f>
        <v>0</v>
      </c>
      <c r="BL29" s="121">
        <f>'Тест ответы'!BJ30*'Показатели'!$F$78*IF($BL$4="да",$C29,1)</f>
        <v>0</v>
      </c>
      <c r="BM29" s="121">
        <f>'Тест ответы'!BK30*'Показатели'!$F$79*IF($BM$4="да",$C29,1)</f>
        <v>0</v>
      </c>
      <c r="BN29" s="121">
        <f>'Тест ответы'!BL30*'Показатели'!$F$80*IF($BN$4="да",$C29,1)</f>
        <v>0</v>
      </c>
      <c r="BO29" s="128">
        <f>'Тест ответы'!BM30*'Показатели'!$F$81*IF($BO$4="да",$C29,1)</f>
        <v>0</v>
      </c>
      <c r="BP29" s="121">
        <f>'Тест ответы'!BN30*'Показатели'!$F$86*IF(BP$4="да",$C29,1)</f>
        <v>0</v>
      </c>
      <c r="BQ29" s="121">
        <f>'Тест ответы'!BO30*'Показатели'!$F$87*IF(BQ$4="да",$C29,1)</f>
        <v>0</v>
      </c>
      <c r="BR29" s="121">
        <f>'Тест ответы'!BP30*'Показатели'!$F$88*IF(BR$4="да",$C29,1)</f>
        <v>0</v>
      </c>
      <c r="BS29" s="121">
        <f>'Тест ответы'!BQ30*'Показатели'!$F$89*IF($BS$4="да",$C29,1)</f>
        <v>0</v>
      </c>
      <c r="BT29" s="121">
        <f>'Тест ответы'!BR30*'Показатели'!$F$90*IF($BT$4="да",$C29,1)</f>
        <v>0</v>
      </c>
      <c r="BU29" s="121">
        <f>'Тест ответы'!BS30*'Показатели'!$F$91*IF($BU$4="да",$C29,1)</f>
        <v>0</v>
      </c>
      <c r="BV29" s="121">
        <f>'Тест ответы'!BT30*'Показатели'!$F$92*IF($BV$4="да",$C29,1)</f>
        <v>0</v>
      </c>
      <c r="BW29" s="121">
        <f>'Тест ответы'!BU30*'Показатели'!$F$93*IF($BW$4="да",$C29,1)</f>
        <v>0</v>
      </c>
      <c r="BX29" s="121">
        <f>'Тест ответы'!BV30*'Показатели'!$F$94*IF($BX$4="да",$C29,1)</f>
        <v>0</v>
      </c>
      <c r="BY29" s="121">
        <f>'Тест ответы'!BW30*'Показатели'!$F$95*IF($BY$4="да",$C29,1)</f>
        <v>0</v>
      </c>
      <c r="BZ29" s="121">
        <f>'Тест ответы'!BX30*'Показатели'!$F$96*IF($BZ$4="да",$C29,1)</f>
        <v>0</v>
      </c>
      <c r="CA29" s="121">
        <f>'Тест ответы'!BY30*'Показатели'!$F$97*IF($CA$4="да",$C29,1)</f>
        <v>0</v>
      </c>
      <c r="CB29" s="121">
        <f>'Тест ответы'!BZ30*'Показатели'!$F$99*IF($CB$4="да",$C29,1)</f>
        <v>0</v>
      </c>
      <c r="CC29" s="121">
        <f>'Тест ответы'!CA30*'Показатели'!$F$100*IF($CC$4="да",$C29,1)</f>
        <v>0</v>
      </c>
      <c r="CD29" s="121">
        <f>'Тест ответы'!CB30*'Показатели'!$F$101*IF($CD$4="да",$C29,1)</f>
        <v>0</v>
      </c>
      <c r="CE29" s="121">
        <f>'Тест ответы'!CC30*'Показатели'!$F$102*IF($CE$4="да",$C29,1)</f>
        <v>0</v>
      </c>
      <c r="CF29" s="121">
        <f>'Тест ответы'!CD30*'Показатели'!$F$103*IF($CF$4="да",$C29,1)</f>
        <v>0</v>
      </c>
      <c r="CG29" s="121">
        <f>'Тест ответы'!CE30*'Показатели'!$F$104*IF($CG$4="да",$C29,1)</f>
        <v>0</v>
      </c>
      <c r="CH29" s="121">
        <f>'Тест ответы'!CF30*'Показатели'!$F$105*IF($CH$4="да",$C29,1)</f>
        <v>0</v>
      </c>
      <c r="CI29" s="121">
        <f>'Тест ответы'!CG30*'Показатели'!$F$106*IF($CI$4="да",$C29,1)</f>
        <v>0</v>
      </c>
      <c r="CJ29" s="121">
        <f>'Тест ответы'!CH30*'Показатели'!$F$107*IF($CJ$4="да",$C29,1)</f>
        <v>0</v>
      </c>
      <c r="CK29" s="121">
        <f>'Тест ответы'!CI30*'Показатели'!$F$108*IF($CK$4="да",$C29,1)</f>
        <v>0</v>
      </c>
      <c r="CL29" s="121">
        <f>'Тест ответы'!CJ30*'Показатели'!$F$109*IF($CL$4="да",$C29,1)</f>
        <v>0</v>
      </c>
      <c r="CM29" s="121">
        <f>'Тест ответы'!CK30*'Показатели'!$F$110*IF($CM$4="да",$C29,1)</f>
        <v>0</v>
      </c>
      <c r="CN29" s="121">
        <f>'Тест ответы'!CL30*'Показатели'!$F$111*IF($CN$4="да",$C29,1)</f>
        <v>0</v>
      </c>
      <c r="CO29" s="121">
        <f>'Тест ответы'!CM30*'Показатели'!$F$112*IF($CO$4="да",$C29,1)</f>
        <v>0</v>
      </c>
      <c r="CP29" s="128">
        <f>'Тест ответы'!CN30*'Показатели'!$F$113*IF($CP$4="да",$C29,1)</f>
        <v>0</v>
      </c>
      <c r="CQ29" s="121">
        <f>'Тест ответы'!CO30*'Показатели'!$F$118*IF(CQ$4="да",$C29,1)</f>
        <v>0</v>
      </c>
      <c r="CR29" s="121">
        <f>'Тест ответы'!CP30*'Показатели'!$F$119*IF(CR$4="да",$C29,1)</f>
        <v>0</v>
      </c>
      <c r="CS29" s="121">
        <f>'Тест ответы'!CQ30*'Показатели'!$F$120*IF(CS$4="да",$C29,1)</f>
        <v>0</v>
      </c>
      <c r="CT29" s="121">
        <f>'Тест ответы'!CR30*'Показатели'!$F$121*IF($CT$4="да",$C29,1)</f>
        <v>0</v>
      </c>
      <c r="CU29" s="121">
        <f>'Тест ответы'!CS30*'Показатели'!$F$122*IF($CU$4="да",$C29,1)</f>
        <v>0</v>
      </c>
      <c r="CV29" s="121">
        <f>'Тест ответы'!CT30*'Показатели'!$F$123*IF($CV$4="да",$C29,1)</f>
        <v>0</v>
      </c>
      <c r="CW29" s="121">
        <f>'Тест ответы'!CU30*'Показатели'!$F$124*IF($CW$4="да",$C29,1)</f>
        <v>0</v>
      </c>
      <c r="CX29" s="121">
        <f>'Тест ответы'!CV30*'Показатели'!$F$125*IF($CX$4="да",$C29,1)</f>
        <v>0</v>
      </c>
      <c r="CY29" s="121">
        <f>'Тест ответы'!CW30*'Показатели'!$F$126*IF($CY$4="да",$C29,1)</f>
        <v>0</v>
      </c>
      <c r="CZ29" s="121">
        <f>'Тест ответы'!CX30*'Показатели'!$F$127*IF($CZ$4="да",$C29,1)</f>
        <v>0</v>
      </c>
      <c r="DA29" s="121">
        <f>'Тест ответы'!CY30*'Показатели'!$F$128*IF($DA$4="да",$C29,1)</f>
        <v>0</v>
      </c>
      <c r="DB29" s="121">
        <f>'Тест ответы'!CZ30*'Показатели'!$F$129*IF($DB$4="да",$C29,1)</f>
        <v>0</v>
      </c>
      <c r="DC29" s="121">
        <f>'Тест ответы'!DA30*'Показатели'!$F$131*IF($DC$4="да",$C29,1)</f>
        <v>0</v>
      </c>
      <c r="DD29" s="121">
        <f>'Тест ответы'!DB30*'Показатели'!$F$132*IF($DD$4="да",$C29,1)</f>
        <v>0</v>
      </c>
      <c r="DE29" s="121">
        <f>'Тест ответы'!DC30*'Показатели'!$F$133*IF($DE$4="да",$C29,1)</f>
        <v>0</v>
      </c>
      <c r="DF29" s="121">
        <f>'Тест ответы'!DD30*'Показатели'!$F$134*IF($DF$4="да",$C29,1)</f>
        <v>0</v>
      </c>
      <c r="DG29" s="121">
        <f>'Тест ответы'!DE30*'Показатели'!$F$135*IF($DG$4="да",$C29,1)</f>
        <v>0</v>
      </c>
      <c r="DH29" s="121">
        <f>'Тест ответы'!DF30*'Показатели'!$F$136*IF($DH28="да",$C29,1)</f>
        <v>0</v>
      </c>
      <c r="DI29" s="121">
        <f>'Тест ответы'!DG30*'Показатели'!$F$137*IF($DI$4="да",$C29,1)</f>
        <v>0</v>
      </c>
      <c r="DJ29" s="121">
        <f>'Тест ответы'!DH30*'Показатели'!$F$138*IF($DJ$4="да",$C29,1)</f>
        <v>0</v>
      </c>
      <c r="DK29" s="122">
        <f>'Тест ответы'!DH30*'Показатели'!$F$139*IF($DK$4="да",$C29,1)</f>
        <v>0</v>
      </c>
      <c r="DL29" s="130" t="str">
        <f>'Тест ответы'!DJ30*#REF!*IF($DL$4="да",$C29,1)</f>
        <v>#REF!</v>
      </c>
      <c r="DM29" s="122" t="str">
        <f>'Тест ответы'!DK30*#REF!*IF(DM$4="да",$C29,1)</f>
        <v>#REF!</v>
      </c>
      <c r="DN29" s="122" t="str">
        <f>'Тест ответы'!DL30*#REF!*IF(DN$4="да",$C29,1)</f>
        <v>#REF!</v>
      </c>
      <c r="DO29" s="131" t="str">
        <f>'Тест ответы'!DM30*#REF!*IF($DO$4="да",$C29,1)</f>
        <v>#REF!</v>
      </c>
      <c r="DP29" s="122">
        <f>'Тест ответы'!DN30*'Показатели'!$F$141*IF($DP$4="да",$C29,1)</f>
        <v>0</v>
      </c>
      <c r="DQ29" s="122">
        <f>'Тест ответы'!DO30*'Показатели'!$F$142*IF(DQ$4="да",$C29,1)</f>
        <v>0</v>
      </c>
      <c r="DR29" s="132">
        <f>'Тест ответы'!DP30*'Показатели'!$F$144*$C29</f>
        <v>0</v>
      </c>
      <c r="DS29" s="122">
        <f>'Тест ответы'!DQ30*'Показатели'!$F$151*$C29</f>
        <v>0</v>
      </c>
      <c r="DT29" s="122">
        <f>'Тест ответы'!DR30*'Показатели'!$F$154*$C29</f>
        <v>0</v>
      </c>
      <c r="DU29" s="122">
        <f>'Тест ответы'!DS30*'Показатели'!$F$157*$C29</f>
        <v>0</v>
      </c>
      <c r="DV29" s="122">
        <f>'Тест ответы'!DT30*'Показатели'!$F$163*$C29</f>
        <v>0</v>
      </c>
      <c r="DW29" s="122">
        <f>'Тест ответы'!DU30*'Показатели'!$F$166*$C29</f>
        <v>0</v>
      </c>
      <c r="DX29" s="133">
        <f>'Тест ответы'!DV30*'Показатели'!$F$169*$C29</f>
        <v>0</v>
      </c>
      <c r="DY29" s="126">
        <f>'Тест ответы'!DW30*'Показатели'!$F$171*IF($DY$4="да",$C29,1)</f>
        <v>0</v>
      </c>
      <c r="DZ29" s="126">
        <f>'Тест ответы'!DX30*'Показатели'!$F$172*IF($DZ$4="да",$C29,1)</f>
        <v>0</v>
      </c>
      <c r="EA29" s="126">
        <f>'Тест ответы'!DY30*'Показатели'!$F$173*IF($EA$4="да",$C29,1)</f>
        <v>0</v>
      </c>
      <c r="EB29" s="126">
        <f>'Тест ответы'!DZ30*'Показатели'!$F$174*IF($EB$4="да",$C29,1)</f>
        <v>0</v>
      </c>
      <c r="EC29" s="126">
        <f>'Тест ответы'!EA30*'Показатели'!$F$175*IF($EC$4="да",$C29,1)</f>
        <v>0</v>
      </c>
      <c r="ED29" s="126">
        <f>'Тест ответы'!EB30*'Показатели'!$F$176*IF($ED$4="да",$C29,1)</f>
        <v>0</v>
      </c>
      <c r="EE29" s="126">
        <f>'Тест ответы'!EC30*'Показатели'!$F$177*IF($EE$4="да",$C29,1)</f>
        <v>0</v>
      </c>
      <c r="EF29" s="126">
        <f>'Тест ответы'!ED30*'Показатели'!$F$178*IF($EF$4="да",$C29,1)</f>
        <v>0</v>
      </c>
      <c r="EG29" s="126">
        <f>'Тест ответы'!EE30*'Показатели'!$F$179*IF($EG$4="да",$C29,1)</f>
        <v>0</v>
      </c>
      <c r="EH29" s="126">
        <f>'Тест ответы'!EF30*'Показатели'!$F$180*IF($EH$4="да",$C29,1)</f>
        <v>0</v>
      </c>
      <c r="EI29" s="126">
        <f>'Тест ответы'!EG30*'Показатели'!$F$181*IF($EI$4="да",$C29,1)</f>
        <v>0</v>
      </c>
      <c r="EJ29" s="126">
        <f>'Тест ответы'!EH30*'Показатели'!$F$182*IF($EJ$4="да",$C29,1)</f>
        <v>0</v>
      </c>
      <c r="EK29" s="126">
        <f>'Тест ответы'!EI30*'Показатели'!$F$183*IF($EK$4="да",$C29,1)</f>
        <v>0</v>
      </c>
      <c r="EL29" s="126">
        <f>'Тест ответы'!EJ30*'Показатели'!$F$184*IF($EL$4="да",$C29,1)</f>
        <v>0</v>
      </c>
      <c r="EM29" s="126">
        <f>'Тест ответы'!EK30*'Показатели'!$F$185*IF($EM$4="да",$C29,1)</f>
        <v>0</v>
      </c>
      <c r="EN29" s="126">
        <f>'Тест ответы'!EL30*'Показатели'!$F$186*IF($EN$4="да",$C29,1)</f>
        <v>0</v>
      </c>
      <c r="EO29" s="126">
        <f>'Тест ответы'!EM30*'Показатели'!$F$187*IF($EO$4="да",$C29,1)</f>
        <v>0</v>
      </c>
      <c r="EP29" s="126">
        <f>'Тест ответы'!EN30*'Показатели'!$F$188*IF($EP$4="да",$C29,1)</f>
        <v>0</v>
      </c>
      <c r="EQ29" s="126">
        <f>'Тест ответы'!EO30*'Показатели'!$F$189*IF($EQ$4="да",$C29,1)</f>
        <v>0</v>
      </c>
      <c r="ER29" s="126">
        <f>'Тест ответы'!EP30*'Показатели'!$F$190*IF($ER$4="да",$C29,1)</f>
        <v>0</v>
      </c>
      <c r="ES29" s="134">
        <f>'Тест ответы'!EQ30*'Показатели'!$F$191*IF($ES$4="да",$C29,1)</f>
        <v>0</v>
      </c>
      <c r="ET29" s="126">
        <f>'Тест ответы'!ER30*'Показатели'!$F$193*IF($ET$4="да",$C29,1)</f>
        <v>0</v>
      </c>
      <c r="EU29" s="126">
        <f>'Тест ответы'!ES30*'Показатели'!$F$194*IF($EU$4="да",$C29,1)</f>
        <v>0</v>
      </c>
      <c r="EV29" s="126">
        <f>'Тест ответы'!ET30*'Показатели'!$F$195*IF($EV$4="да",$C29,1)</f>
        <v>0</v>
      </c>
      <c r="EW29" s="126">
        <f>'Тест ответы'!EU30*'Показатели'!$F$196*IF($EW$4="да",$C29,1)</f>
        <v>0</v>
      </c>
      <c r="EX29" s="126">
        <f>'Тест ответы'!EV30*'Показатели'!$F$197*IF($EX$4="да",$C29,1)</f>
        <v>0</v>
      </c>
      <c r="EY29" s="126">
        <f>'Тест ответы'!EW30*'Показатели'!$F$198*IF($EY$4="да",$C29,1)</f>
        <v>0</v>
      </c>
      <c r="EZ29" s="126">
        <f>'Тест ответы'!EX30*'Показатели'!$F$199*IF($EZ$4="да",$C29,1)</f>
        <v>0</v>
      </c>
      <c r="FA29" s="126">
        <f>'Тест ответы'!EY30*'Показатели'!$F$200*IF($FA$4="да",$C29,1)</f>
        <v>0</v>
      </c>
      <c r="FB29" s="126">
        <f>'Тест ответы'!EZ30*'Показатели'!$F$201*IF($FB$4="да",$C29,1)</f>
        <v>0</v>
      </c>
      <c r="FC29" s="126">
        <f>'Тест ответы'!FA30*'Показатели'!$F$202*IF($FC$4="да",$C29,1)</f>
        <v>0</v>
      </c>
      <c r="FD29" s="126">
        <f>'Тест ответы'!FB30*'Показатели'!$F$203*IF($FD$4="да",$C29,1)</f>
        <v>0</v>
      </c>
      <c r="FE29" s="126">
        <f>'Тест ответы'!FC30*'Показатели'!$F$204*IF($FE$4="да",$C29,1)</f>
        <v>0</v>
      </c>
      <c r="FF29" s="126">
        <f>'Тест ответы'!FD30*'Показатели'!$F$205*IF($FF$4="да",$C29,1)</f>
        <v>0</v>
      </c>
      <c r="FG29" s="126">
        <f>'Тест ответы'!FE30*'Показатели'!$F$206*IF($FG$4="да",$C29,1)</f>
        <v>0</v>
      </c>
      <c r="FH29" s="126">
        <f>'Тест ответы'!FF30*'Показатели'!$F$207*IF($FH$4="да",$C29,1)</f>
        <v>0</v>
      </c>
      <c r="FI29" s="126">
        <f>'Тест ответы'!FG30*'Показатели'!$F$208*IF($FI$4="да",$C29,1)</f>
        <v>0</v>
      </c>
      <c r="FJ29" s="126">
        <f>'Тест ответы'!FH30*'Показатели'!$F$209*IF($FJ$4="да",$C29,1)</f>
        <v>0</v>
      </c>
      <c r="FK29" s="135">
        <f>'Тест ответы'!FI30*'Показатели'!$F$210*IF($FK$4="да",$C29,1)</f>
        <v>0</v>
      </c>
      <c r="FL29" s="122">
        <f>'Тест ответы'!FJ30*'Показатели'!$F$214*IF(FL$4="да",$C29,1)</f>
        <v>0</v>
      </c>
      <c r="FM29" s="122">
        <f>'Тест ответы'!FK30*'Показатели'!$F$215*IF(FM$4="да",$C29,1)</f>
        <v>0</v>
      </c>
      <c r="FN29" s="122">
        <f>'Тест ответы'!FL30*'Показатели'!$F$217*IF(FN$4="да",$C29,1)</f>
        <v>0</v>
      </c>
      <c r="FO29" s="122">
        <f>'Тест ответы'!FM30*'Показатели'!$F$218*IF(FO$4="да",$C29,1)</f>
        <v>0</v>
      </c>
      <c r="FP29" s="122">
        <f>'Тест ответы'!FN30*'Показатели'!$F$220*IF(FP$4="да",$C29,1)</f>
        <v>0</v>
      </c>
      <c r="FQ29" s="122">
        <f>'Тест ответы'!FO30*'Показатели'!$F$221*IF(FQ$4="да",$C29,1)</f>
        <v>0</v>
      </c>
      <c r="FR29" s="122">
        <f>'Тест ответы'!FP30*'Показатели'!$F$222*IF(FR$4="да",$C29,1)</f>
        <v>0</v>
      </c>
      <c r="FS29" s="122">
        <f>'Тест ответы'!FQ30*'Показатели'!$F$223*IF(FS$4="да",$C29,1)</f>
        <v>0</v>
      </c>
      <c r="FT29" s="122">
        <f>'Тест ответы'!FR30*'Показатели'!$F$224*IF(FT$4="да",$C29,1)</f>
        <v>0</v>
      </c>
      <c r="FU29" s="122">
        <f>'Тест ответы'!FS30*'Показатели'!$F$225*IF(FU$4="да",$C29,1)</f>
        <v>0</v>
      </c>
      <c r="FV29" s="122">
        <f>'Тест ответы'!FT30*'Показатели'!$F$227*IF(FV$4="да",$C29,1)</f>
        <v>0</v>
      </c>
      <c r="FW29" s="122">
        <f>'Тест ответы'!FU30*'Показатели'!$F$228*IF(FW$4="да",$C29,1)</f>
        <v>0</v>
      </c>
      <c r="FX29" s="122">
        <f>'Тест ответы'!FV30*'Показатели'!$F$229*IF(FX$4="да",$C29,1)</f>
        <v>0</v>
      </c>
      <c r="FY29" s="122">
        <f>'Тест ответы'!FW30*'Показатели'!$F$230*IF(FY$4="да",$C29,1)</f>
        <v>0</v>
      </c>
      <c r="FZ29" s="122">
        <f>'Тест ответы'!FX30*'Показатели'!$F$231*IF(FZ$4="да",$C29,1)</f>
        <v>0</v>
      </c>
      <c r="GA29" s="122">
        <f>'Тест ответы'!FY30*'Показатели'!$F$232*IF(GA$4="да",$C29,1)</f>
        <v>0</v>
      </c>
      <c r="GB29" s="122">
        <f>'Тест ответы'!FZ30*'Показатели'!$F$235*IF($GB$4="да",$C29,1)</f>
        <v>0</v>
      </c>
      <c r="GC29" s="122">
        <f>'Тест ответы'!GA30*'Показатели'!$F$236*IF($GC$4="да",$C29,1)</f>
        <v>0</v>
      </c>
      <c r="GD29" s="122">
        <f>'Тест ответы'!GB30*'Показатели'!$F$238*IF($GD$4="да",$C29,1)</f>
        <v>0</v>
      </c>
      <c r="GE29" s="122">
        <f>'Тест ответы'!GC30*'Показатели'!$F$239*IF($GE$4="да",$C29,1)</f>
        <v>0</v>
      </c>
      <c r="GF29" s="122">
        <f>'Тест ответы'!GD30*'Показатели'!$F$241*IF($GF$4="да",$C29,1)</f>
        <v>0</v>
      </c>
      <c r="GG29" s="122">
        <f>'Тест ответы'!GE30*'Показатели'!$F$242*IF($GG$4="да",$C29,1)</f>
        <v>0</v>
      </c>
      <c r="GH29" s="122">
        <f>'Тест ответы'!GF30*'Показатели'!$F$243*IF($GH$4="да",$C29,1)</f>
        <v>0</v>
      </c>
      <c r="GI29" s="122">
        <f>'Тест ответы'!GG30*'Показатели'!$F$244*IF($GI$4="да",$C29,1)</f>
        <v>0</v>
      </c>
      <c r="GJ29" s="122">
        <f>'Тест ответы'!GH30*'Показатели'!$F$245*IF($GJ$4="да",$C29,1)</f>
        <v>0</v>
      </c>
      <c r="GK29" s="122">
        <f>'Тест ответы'!GI30*'Показатели'!$F$246*IF($GK$4="да",$C29,1)</f>
        <v>0</v>
      </c>
      <c r="GL29" s="122">
        <f>'Тест ответы'!GJ30*'Показатели'!$F$248*IF($GL$4="да",$C29,1)</f>
        <v>0</v>
      </c>
      <c r="GM29" s="122">
        <f>'Тест ответы'!GK30*'Показатели'!$F$249*IF($GM$4="да",$C29,1)</f>
        <v>0</v>
      </c>
      <c r="GN29" s="122">
        <f>'Тест ответы'!GL30*'Показатели'!$F$250*IF($GN$4="да",$C29,1)</f>
        <v>0</v>
      </c>
      <c r="GO29" s="122">
        <f>'Тест ответы'!GM30*'Показатели'!$F$251*IF($GO$4="да",$C29,1)</f>
        <v>0</v>
      </c>
      <c r="GP29" s="122">
        <f>'Тест ответы'!GN30*'Показатели'!$F$252*IF($GP$4="да",$C29,1)</f>
        <v>0</v>
      </c>
      <c r="GQ29" s="122">
        <f>'Тест ответы'!GO30*'Показатели'!$F$253*IF($GQ$4="да",$C29,1)</f>
        <v>0</v>
      </c>
      <c r="GR29" s="132">
        <f>'Тест ответы'!GP30*'Показатели'!$F$256*IF($GR$4="да",$C29,1)</f>
        <v>0</v>
      </c>
      <c r="GS29" s="122">
        <f>'Тест ответы'!GQ30*'Показатели'!$F$257*IF($GS$4="да",$C29,1)</f>
        <v>0</v>
      </c>
      <c r="GT29" s="122">
        <f>'Тест ответы'!GR30*'Показатели'!$F$258*IF($GT$4="да",$C29,1)</f>
        <v>0</v>
      </c>
      <c r="GU29" s="122">
        <f>'Тест ответы'!GS30*'Показатели'!$F$260*IF($GU$4="да",$C29,1)</f>
        <v>0</v>
      </c>
      <c r="GV29" s="122">
        <f>'Тест ответы'!GT30*'Показатели'!$F$261*IF($GV$4="да",$C29,1)</f>
        <v>0</v>
      </c>
      <c r="GW29" s="122">
        <f>'Тест ответы'!GU30*'Показатели'!$F$262*IF($GW$4="да",$C29,1)</f>
        <v>0</v>
      </c>
      <c r="GX29" s="122">
        <f>'Тест ответы'!GV30*'Показатели'!$F$264*IF($GX$4="да",$C29,1)</f>
        <v>0</v>
      </c>
      <c r="GY29" s="122">
        <f>'Тест ответы'!GW30*'Показатели'!$F$265*IF($GY$4="да",$C29,1)</f>
        <v>0</v>
      </c>
      <c r="GZ29" s="122">
        <f>'Тест ответы'!GX30*'Показатели'!$F$266*IF($GZ$4="да",$C29,1)</f>
        <v>0</v>
      </c>
      <c r="HA29" s="122">
        <f>'Тест ответы'!GY30*'Показатели'!$F$267*IF($HA$4="да",$C29,1)</f>
        <v>0</v>
      </c>
      <c r="HB29" s="122">
        <f>'Тест ответы'!GZ30*'Показатели'!$F$269*IF($HB$4="да",$C29,1)</f>
        <v>0</v>
      </c>
      <c r="HC29" s="122">
        <f>'Тест ответы'!HA30*'Показатели'!$F$270*IF($HC$4="да",$C29,1)</f>
        <v>0</v>
      </c>
      <c r="HD29" s="122">
        <f>'Тест ответы'!HB30*'Показатели'!$F$271*IF($HD$4="да",$C29,1)</f>
        <v>0</v>
      </c>
      <c r="HE29" s="122">
        <f>'Тест ответы'!HC30*'Показатели'!$F$272*IF($HE$4="да",$C29,1)</f>
        <v>0</v>
      </c>
      <c r="HF29" s="122">
        <f>'Тест ответы'!HD30*'Показатели'!$F$274*IF($HF$4="да",$C29,1)</f>
        <v>0</v>
      </c>
      <c r="HG29" s="122">
        <f>'Тест ответы'!HE30*'Показатели'!$F$275*IF($HG$4="да",$C29,1)</f>
        <v>0</v>
      </c>
      <c r="HH29" s="122">
        <f>'Тест ответы'!HF30*'Показатели'!$F$276*IF($HH$4="да",$C29,1)</f>
        <v>0</v>
      </c>
      <c r="HI29" s="122">
        <f>'Тест ответы'!HG30*'Показатели'!$F$277*IF($HI$4="да",$C29,1)</f>
        <v>0</v>
      </c>
      <c r="HJ29" s="122">
        <f>'Тест ответы'!HH30*'Показатели'!$F$278*IF($HJ$4="да",$C29,1)</f>
        <v>0</v>
      </c>
      <c r="HK29" s="122">
        <f>'Тест ответы'!HI30*'Показатели'!$F$279*IF($HK$4="да",$C29,1)</f>
        <v>0</v>
      </c>
      <c r="HL29" s="122">
        <f>'Тест ответы'!HJ30*'Показатели'!$F$280*IF($HL$4="да",$C29,1)</f>
        <v>0</v>
      </c>
      <c r="HM29" s="122">
        <f>'Тест ответы'!HK30*'Показатели'!$F$281*IF($HM$4="да",$C29,1)</f>
        <v>0</v>
      </c>
      <c r="HN29" s="122">
        <f>'Тест ответы'!HL30*'Показатели'!$F$282*IF($HN$4="да",$C29,1)</f>
        <v>0</v>
      </c>
      <c r="HO29" s="122">
        <f>'Тест ответы'!HM30*'Показатели'!$F$284*IF($HO$4="да",$C29,1)</f>
        <v>0</v>
      </c>
      <c r="HP29" s="122">
        <f>'Тест ответы'!HN30*'Показатели'!$F$285*IF($HP$4="да",$C29,1)</f>
        <v>0</v>
      </c>
      <c r="HQ29" s="122">
        <f>'Тест ответы'!HO30*'Показатели'!$F$286*IF($HQ$4="да",$C29,1)</f>
        <v>0</v>
      </c>
      <c r="HR29" s="122">
        <f>'Тест ответы'!HP30*'Показатели'!$F$287*IF($HR$4="да",$C29,1)</f>
        <v>0</v>
      </c>
      <c r="HS29" s="122">
        <f>'Тест ответы'!HQ30*'Показатели'!$F$288*IF($HS$4="да",$C29,1)</f>
        <v>0</v>
      </c>
      <c r="HT29" s="122">
        <f>'Тест ответы'!HR30*'Показатели'!$F$289*IF(HT$4="да",$C29,1)</f>
        <v>0</v>
      </c>
      <c r="HU29" s="122">
        <f>'Тест ответы'!HS30*'Показатели'!$F$290*IF($HU$4="да",$C29,1)</f>
        <v>0</v>
      </c>
      <c r="HV29" s="122">
        <f>'Тест ответы'!HT30*'Показатели'!$F$291*IF($HV$4="да",$C29,1)</f>
        <v>0</v>
      </c>
      <c r="HW29" s="122">
        <f>'Тест ответы'!HU30*'Показатели'!$F$292*IF($HW$4="да",$C29,1)</f>
        <v>0</v>
      </c>
      <c r="HX29" s="122" t="str">
        <f>'Тест ответы'!HV30*#REF!*C29</f>
        <v>#REF!</v>
      </c>
      <c r="HY29" s="133" t="str">
        <f>'Тест ответы'!HW30*#REF!*C29</f>
        <v>#REF!</v>
      </c>
      <c r="HZ29" s="122">
        <f>'Тест ответы'!HX30*'Показатели'!$F$295*IF(HZ$4="да",$C29,1)</f>
        <v>0</v>
      </c>
      <c r="IA29" s="122">
        <f>'Тест ответы'!HY30*'Показатели'!$F$296*IF(IA$4="да",$C29,1)</f>
        <v>0</v>
      </c>
      <c r="IB29" s="122">
        <f>'Тест ответы'!HZ30*'Показатели'!$F$297*IF(IB$4="да",$C29,1)</f>
        <v>0</v>
      </c>
      <c r="IC29" s="122">
        <f>'Тест ответы'!IA30*'Показатели'!$F$299*IF(IC$4="да",$C29,1)</f>
        <v>0</v>
      </c>
      <c r="ID29" s="122">
        <f>'Тест ответы'!IB30*'Показатели'!$F$300*IF(ID$4="да",$C29,1)</f>
        <v>0</v>
      </c>
      <c r="IE29" s="122">
        <f>'Тест ответы'!IC30*'Показатели'!$F$301*IF(IE$4="да",$C29,1)</f>
        <v>0</v>
      </c>
      <c r="IF29" s="122">
        <f>'Тест ответы'!ID30*'Показатели'!$F$303*IF(IF$4="да",$C29,1)</f>
        <v>0</v>
      </c>
      <c r="IG29" s="122">
        <f>'Тест ответы'!IE30*'Показатели'!$F$304*IF(IG$4="да",$C29,1)</f>
        <v>0</v>
      </c>
      <c r="IH29" s="122">
        <f>'Тест ответы'!IF30*'Показатели'!$F$305*IF(IH$4="да",$C29,1)</f>
        <v>0</v>
      </c>
      <c r="II29" s="122">
        <f>'Тест ответы'!IG30*'Показатели'!$F$307*IF(II$4="да",$C29,1)</f>
        <v>0</v>
      </c>
      <c r="IJ29" s="122">
        <f>'Тест ответы'!IH30*'Показатели'!$F$308*IF(IJ$4="да",$C29,1)</f>
        <v>0</v>
      </c>
      <c r="IK29" s="122">
        <f>'Тест ответы'!II30*'Показатели'!$F$309*IF(IK$4="да",$C29,1)</f>
        <v>0</v>
      </c>
      <c r="IL29" s="122">
        <f>'Тест ответы'!IJ30*'Показатели'!$F$313*IF(IL$4="да",$C29,1)</f>
        <v>0</v>
      </c>
      <c r="IM29" s="122">
        <f>'Тест ответы'!IK30*'Показатели'!$F$314*IF(IM$4="да",$C29,1)</f>
        <v>0</v>
      </c>
      <c r="IN29" s="122">
        <f>'Тест ответы'!IL30*'Показатели'!$F$315*IF(IN$4="да",$C29,1)</f>
        <v>0</v>
      </c>
      <c r="IO29" s="122">
        <f>'Тест ответы'!IM30*'Показатели'!$F$316*IF(IO$4="да",$C29,1)</f>
        <v>0</v>
      </c>
      <c r="IP29" s="122">
        <f>'Тест ответы'!IN30*'Показатели'!$F$317*IF(IP$4="да",$C29,1)</f>
        <v>0</v>
      </c>
      <c r="IQ29" s="122">
        <f>'Тест ответы'!IO30*'Показатели'!$F$318*IF(IQ$4="да",$C29,1)</f>
        <v>0</v>
      </c>
      <c r="IR29" s="122">
        <f>'Тест ответы'!IP30*'Показатели'!$F$320*IF(IR$4="да",$C29,1)</f>
        <v>0</v>
      </c>
      <c r="IS29" s="122">
        <f>'Тест ответы'!IQ30*'Показатели'!$F$321*IF(IS$4="да",$C29,1)</f>
        <v>0</v>
      </c>
      <c r="IT29" s="122">
        <f>'Тест ответы'!IR30*'Показатели'!$F$322*IF(IT$4="да",$C29,1)</f>
        <v>0</v>
      </c>
      <c r="IU29" s="122">
        <f>'Тест ответы'!IS30*'Показатели'!$F$323*IF(IU$4="да",$C29,1)</f>
        <v>0</v>
      </c>
      <c r="IV29" s="122">
        <f>'Тест ответы'!IT30*'Показатели'!$F$324*IF(IV$4="да",$C29,1)</f>
        <v>0</v>
      </c>
      <c r="IW29" s="122">
        <f>'Тест ответы'!IU30*'Показатели'!$F$325*IF(IW$4="да",$C29,1)</f>
        <v>0</v>
      </c>
      <c r="IX29" s="122">
        <f>'Тест ответы'!IV30*'Показатели'!$F$327*IF(IX$4="да",$C29,1)</f>
        <v>0</v>
      </c>
      <c r="IY29" s="122">
        <f>'Тест ответы'!IW30*'Показатели'!$F$328*IF(IY$4="да",$C29,1)</f>
        <v>0</v>
      </c>
      <c r="IZ29" s="132">
        <f>'Тест ответы'!IX30*'Показатели'!$F$331*IF(IZ$4="да",$C29,1)</f>
        <v>0</v>
      </c>
      <c r="JA29" s="122">
        <f>'Тест ответы'!IY30*'Показатели'!$F$332*IF(JA$4="да",$C29,1)</f>
        <v>0</v>
      </c>
      <c r="JB29" s="122">
        <f>'Тест ответы'!IZ30*'Показатели'!$F$333*IF(JB$4="да",$C29,1)</f>
        <v>0</v>
      </c>
      <c r="JC29" s="122">
        <f>'Тест ответы'!JA30*'Показатели'!$F$334*IF(JC$4="да",$C29,1)</f>
        <v>0</v>
      </c>
      <c r="JD29" s="122">
        <f>'Тест ответы'!JB30*'Показатели'!$F$335*IF(JD$4="да",$C29,1)</f>
        <v>0</v>
      </c>
      <c r="JE29" s="122">
        <f>'Тест ответы'!JC30*'Показатели'!$F$336*IF(JE$4="да",$C29,1)</f>
        <v>0</v>
      </c>
      <c r="JF29" s="122">
        <f>'Тест ответы'!JD30*'Показатели'!$F$338*IF(JF$4="да",$C29,1)</f>
        <v>0</v>
      </c>
      <c r="JG29" s="122">
        <f>'Тест ответы'!JE30*'Показатели'!$F$339*IF(JG$4="да",$C29,1)</f>
        <v>0</v>
      </c>
      <c r="JH29" s="122">
        <f>'Тест ответы'!JF30*'Показатели'!$F$341*IF(JH$4="да",$C29,1)</f>
        <v>0</v>
      </c>
      <c r="JI29" s="122">
        <f>'Тест ответы'!JG30*'Показатели'!$F$342*IF(JI$4="да",$C29,1)</f>
        <v>0</v>
      </c>
      <c r="JJ29" s="122">
        <f>'Тест ответы'!JH30*'Показатели'!$F$343*IF(JJ$4="да",$C29,1)</f>
        <v>0</v>
      </c>
      <c r="JK29" s="122">
        <f>'Тест ответы'!JI30*'Показатели'!$F$344*IF(JK$4="да",$C29,1)</f>
        <v>0</v>
      </c>
      <c r="JL29" s="122">
        <f>'Тест ответы'!JJ30*'Показатели'!$F$345*IF(JL$4="да",$C29,1)</f>
        <v>0</v>
      </c>
      <c r="JM29" s="122">
        <f>'Тест ответы'!JK30*'Показатели'!$F$346*IF(JM$4="да",$C29,1)</f>
        <v>0</v>
      </c>
      <c r="JN29" s="122">
        <f>'Тест ответы'!JL30*'Показатели'!$F$347*IF(JN$4="да",$C29,1)</f>
        <v>0</v>
      </c>
      <c r="JO29" s="122">
        <f>'Тест ответы'!JM30*'Показатели'!$F$348*IF(JO$4="да",$C29,1)</f>
        <v>0</v>
      </c>
      <c r="JP29" s="122">
        <f>'Тест ответы'!JN30*'Показатели'!$F$349*IF(JP$4="да",$C29,1)</f>
        <v>0</v>
      </c>
      <c r="JQ29" s="122">
        <f>'Тест ответы'!JO30*'Показатели'!$F$350*IF(JQ$4="да",$C29,1)</f>
        <v>0</v>
      </c>
      <c r="JR29" s="122">
        <f>'Тест ответы'!JP30*'Показатели'!$F$351*IF(JR$4="да",$C29,1)</f>
        <v>0</v>
      </c>
      <c r="JS29" s="122">
        <f>'Тест ответы'!JQ30*'Показатели'!$F$352*IF(JS$4="да",$C29,1)</f>
        <v>0</v>
      </c>
      <c r="JT29" s="122">
        <f>'Тест ответы'!JR30*'Показатели'!$F$353*IF(JT$4="да",$C29,1)</f>
        <v>0</v>
      </c>
      <c r="JU29" s="122">
        <f>'Тест ответы'!JS30*'Показатели'!$F$354*IF(JU$4="да",$C29,1)</f>
        <v>0</v>
      </c>
      <c r="JV29" s="122">
        <f>'Тест ответы'!JT30*'Показатели'!$F$355*IF(JV$4="да",$C29,1)</f>
        <v>0</v>
      </c>
      <c r="JW29" s="122">
        <f>'Тест ответы'!JU30*'Показатели'!$F$356*IF(JW$4="да",$C29,1)</f>
        <v>0</v>
      </c>
      <c r="JX29" s="122">
        <f>'Тест ответы'!JV30*'Показатели'!$F$357*IF(JX$4="да",$C29,1)</f>
        <v>0</v>
      </c>
      <c r="JY29" s="122">
        <f>'Тест ответы'!JW30*'Показатели'!$F$358*IF(JY$4="да",$C29,1)</f>
        <v>0</v>
      </c>
      <c r="JZ29" s="122">
        <f>'Тест ответы'!JX30*'Показатели'!$F$360*IF(JZ$4="да",$C29,1)</f>
        <v>0</v>
      </c>
      <c r="KA29" s="122">
        <f>'Тест ответы'!JY30*'Показатели'!$F$361*IF(KA$4="да",$C29,1)</f>
        <v>0</v>
      </c>
      <c r="KB29" s="122">
        <f>'Тест ответы'!JZ30*'Показатели'!$F$362*IF(KB$4="да",$C29,1)</f>
        <v>0</v>
      </c>
      <c r="KC29" s="122">
        <f>'Тест ответы'!KA30*'Показатели'!$F$363*IF(KC$4="да",$C29,1)</f>
        <v>0</v>
      </c>
      <c r="KD29" s="122">
        <f>'Тест ответы'!KB30*'Показатели'!$F$364*IF(KD$4="да",$C29,1)</f>
        <v>0</v>
      </c>
      <c r="KE29" s="136">
        <f>'Тест ответы'!KC30*'Показатели'!$F$365*IF(KE$4="да",$C29,1)</f>
        <v>0</v>
      </c>
      <c r="KF29" s="122">
        <f>'Тест ответы'!KD30*'Показатели'!$F$380*IF(KF$4="да",A29,1)</f>
        <v>0</v>
      </c>
      <c r="KG29" s="122">
        <f>'Тест ответы'!KE30*'Показатели'!$F$383*IF(KG$4="да",B29,1)</f>
        <v>0</v>
      </c>
      <c r="KH29" s="133">
        <f>'Тест ответы'!KF30*'Показатели'!$F$385*IF(KH$4="да",C29,1)</f>
        <v>0</v>
      </c>
      <c r="KI29" s="122">
        <f>'Тест ответы'!KG30*'Показатели'!$F$387*IF($KI$4="да",C29,1)</f>
        <v>0</v>
      </c>
      <c r="KJ29" s="122">
        <f>'Тест ответы'!KH30*'Показатели'!$F$388*IF($KJ$4="да",C29,1)</f>
        <v>0</v>
      </c>
      <c r="KK29" s="122">
        <f>'Тест ответы'!KI30*'Показатели'!$F$389*IF($KK$4="да",C29,1)</f>
        <v>0</v>
      </c>
      <c r="KL29" s="132">
        <f>'Тест ответы'!KJ30*'Показатели'!$F$391*IF(KL$4="да",C29,1)</f>
        <v>0</v>
      </c>
      <c r="KM29" s="122">
        <f>'Тест ответы'!KK30*'Показатели'!$F$392*IF(KM$4="да",D29,1)</f>
        <v>0</v>
      </c>
      <c r="KN29" s="132">
        <f>'Тест ответы'!KL30*'Показатели'!$F$394*IF($KN$4="да",C29,1)</f>
        <v>0</v>
      </c>
      <c r="KO29" s="133">
        <f>'Тест ответы'!KM30*'Показатели'!$F$395*IF($KO$4="да",C29,1)</f>
        <v>0</v>
      </c>
      <c r="KP29" s="122">
        <f>'Тест ответы'!KN30*'Показатели'!$F$397*IF($KP$4="да",$C29,1)</f>
        <v>0</v>
      </c>
      <c r="KQ29" s="122">
        <f>'Тест ответы'!KO30*'Показатели'!$F$398*IF($KQ$4="да",$C29,1)</f>
        <v>0</v>
      </c>
      <c r="KR29" s="122">
        <f>'Тест ответы'!KP30*'Показатели'!$F$400*IF($KR$4="да",$C29,1)</f>
        <v>0</v>
      </c>
      <c r="KS29" s="133">
        <f>'Тест ответы'!KQ30*'Показатели'!$F$401*IF($KS$4="да",$C29,1)</f>
        <v>0</v>
      </c>
      <c r="KT29" s="122">
        <f>'Тест ответы'!KR30*'Показатели'!$F$403*IF($KT$4="да",$C29,1)</f>
        <v>0</v>
      </c>
      <c r="KU29" s="122">
        <f>'Тест ответы'!KS30*'Показатели'!$F$405*IF($KU$4="да",$C29,1)</f>
        <v>0</v>
      </c>
      <c r="KV29" s="130">
        <f>'Тест ответы'!KT30*'Показатели'!$F$408*IF($KV$4="да",$C29,1)</f>
        <v>0</v>
      </c>
      <c r="KW29" s="122">
        <f>'Тест ответы'!KU30*'Показатели'!$F$409*IF($KW$4="да",$C29,1)</f>
        <v>0</v>
      </c>
      <c r="KX29" s="122">
        <f>'Тест ответы'!KV30*'Показатели'!$F$410*IF($KX$4="да",$C29,1)</f>
        <v>0</v>
      </c>
      <c r="KY29" s="122">
        <f>'Тест ответы'!KW30*'Показатели'!$F$411*IF($KY$4="да",$C29,1)</f>
        <v>0</v>
      </c>
      <c r="KZ29" s="132">
        <f>'Тест ответы'!KX30*'Показатели'!$F$413*IF($KZ$4="да",$C29,1)</f>
        <v>0</v>
      </c>
      <c r="LA29" s="122">
        <f>'Тест ответы'!KY30*'Показатели'!$F$415*IF($LA$4="да",$C29,1)</f>
        <v>0</v>
      </c>
      <c r="LB29" s="122">
        <f>'Тест ответы'!KZ30*'Показатели'!$F$416*IF($LB$4="да",$C29,1)</f>
        <v>0</v>
      </c>
      <c r="LC29" s="122">
        <f>'Тест ответы'!LA30*'Показатели'!$F$417*IF($LC$4="да",$C29,1)</f>
        <v>0</v>
      </c>
      <c r="LD29" s="132">
        <f>'Тест ответы'!LB30*'Показатели'!$F$420*IF($LD$4="да",$C29,1)</f>
        <v>0</v>
      </c>
      <c r="LE29" s="122">
        <f>'Тест ответы'!LC30*'Показатели'!$F$422*IF($LE$4="да",$C29,1)</f>
        <v>0</v>
      </c>
      <c r="LF29" s="122">
        <f>'Тест ответы'!LD30*'Показатели'!$F$423*IF($LF$4="да",$C29,1)</f>
        <v>0</v>
      </c>
      <c r="LG29" s="133">
        <f>'Тест ответы'!LE30*'Показатели'!$F$424*IF($LG$4="да",$C29,1)</f>
        <v>0</v>
      </c>
      <c r="LH29" s="122">
        <f>'Тест ответы'!LF30*'Показатели'!$F$426*IF(LH$4="да",$C29,1)</f>
        <v>0</v>
      </c>
      <c r="LI29" s="122">
        <f>'Тест ответы'!LG30*'Показатели'!$F$427*IF($LI$4="да",$C29,1)</f>
        <v>0</v>
      </c>
      <c r="LJ29" s="122">
        <f>'Тест ответы'!LH30*'Показатели'!$F$428*IF($LJ$4="да",$C29,1)</f>
        <v>0</v>
      </c>
      <c r="LK29" s="122">
        <f>'Тест ответы'!LI30*'Показатели'!$F$429*IF($LK$4="да",$C29,1)</f>
        <v>0</v>
      </c>
      <c r="LL29" s="122">
        <f>'Тест ответы'!LJ30*'Показатели'!$F$430*IF($LI$4="да",$C29,1)</f>
        <v>0</v>
      </c>
      <c r="LM29" s="125">
        <f>'Тест ответы'!LK30*'Показатели'!$F$461*IF(LM$4="да",$C29,1)</f>
        <v>0</v>
      </c>
      <c r="LN29" s="126">
        <f>'Тест ответы'!LL30*'Показатели'!$F$462*IF(LN$4="да",$C29,1)</f>
        <v>0</v>
      </c>
      <c r="LO29" s="126">
        <f>'Тест ответы'!LM30*'Показатели'!$F$463*IF(LO$4="да",$C29,1)</f>
        <v>0</v>
      </c>
      <c r="LP29" s="126">
        <f>'Тест ответы'!LN30*'Показатели'!$F$464*IF(LP$4="да",$C29,1)</f>
        <v>0</v>
      </c>
      <c r="LQ29" s="126">
        <f>'Тест ответы'!LO30*'Показатели'!$F$466*IF(LQ$4="да",$C29,1)</f>
        <v>0</v>
      </c>
      <c r="LR29" s="126">
        <f>'Тест ответы'!LP30*'Показатели'!$F$467*IF(LR$4="да",$C29,1)</f>
        <v>0</v>
      </c>
      <c r="LS29" s="126">
        <f>'Тест ответы'!LQ30*'Показатели'!$F$468*IF(LS$4="да",$C29,1)</f>
        <v>0</v>
      </c>
      <c r="LT29" s="135">
        <f>'Тест ответы'!LR30*'Показатели'!$F$469*IF(LT$4="да",$C29,1)</f>
        <v>0</v>
      </c>
      <c r="LU29" s="122">
        <f>'Тест ответы'!LS30*'Показатели'!$F$472*IF($LU$4="да",$C29,1)</f>
        <v>0</v>
      </c>
      <c r="LV29" s="122">
        <f>'Тест ответы'!LT30*'Показатели'!$F$473*IF($LV$4="да",$C29,1)</f>
        <v>0</v>
      </c>
      <c r="LW29" s="122">
        <f>'Тест ответы'!LU30*'Показатели'!$F$474*IF($LW$4="да",$C29,1)</f>
        <v>0</v>
      </c>
      <c r="LX29" s="122">
        <f>'Тест ответы'!LV30*'Показатели'!$F$476*IF($LX$4="да",$C29,1)</f>
        <v>0</v>
      </c>
      <c r="LY29" s="122">
        <f>'Тест ответы'!LW30*'Показатели'!$F$477*IF($LY$4="да",$C29,1)</f>
        <v>0</v>
      </c>
      <c r="LZ29" s="122">
        <f>'Тест ответы'!LX30*'Показатели'!$F$478*IF(LZ$4="да",$C29,1)</f>
        <v>0</v>
      </c>
      <c r="MA29" s="122">
        <f>'Тест ответы'!LY30*'Показатели'!$F$479*IF($MA$4="да",$C29,1)</f>
        <v>0</v>
      </c>
      <c r="MB29" s="122">
        <f>'Тест ответы'!LZ30*'Показатели'!$F$480*IF($MB$4="да",$C29,1)</f>
        <v>0</v>
      </c>
      <c r="MC29" s="122">
        <f>'Тест ответы'!MA30*'Показатели'!$F$481*IF($MC$4="да",$C29,1)</f>
        <v>0</v>
      </c>
      <c r="MD29" s="122">
        <f>'Тест ответы'!MB30*'Показатели'!$F$483*IF($MD$4="да",$C29,1)</f>
        <v>0</v>
      </c>
      <c r="ME29" s="122">
        <f>'Тест ответы'!MC30*'Показатели'!$F$484*IF($ME$4="да",$C29,1)</f>
        <v>0</v>
      </c>
      <c r="MF29" s="122">
        <f>'Тест ответы'!MD30*'Показатели'!$F$486*IF($MF$4="да",$C29,1)</f>
        <v>0</v>
      </c>
      <c r="MG29" s="136">
        <f>'Тест ответы'!ME30*'Показатели'!$F$486*IF(MG$4="да",$C29,1)</f>
        <v>0</v>
      </c>
      <c r="MH29" s="126">
        <f>'Тест ответы'!MF30*'Показатели'!$F$489*IF($MH$4="да",$C29,1)</f>
        <v>0</v>
      </c>
      <c r="MI29" s="126">
        <f>'Тест ответы'!MG30*'Показатели'!$F$490*IF($MI$4="да",$C29,1)</f>
        <v>0</v>
      </c>
      <c r="MJ29" s="126">
        <f>'Тест ответы'!MH30*'Показатели'!$F$491*IF($MJ$4="да",$C29,1)</f>
        <v>0</v>
      </c>
      <c r="MK29" s="126">
        <f>'Тест ответы'!MI30*'Показатели'!$F$492*IF($MK$4="да",$C29,1)</f>
        <v>0</v>
      </c>
      <c r="ML29" s="126">
        <f>'Тест ответы'!MJ30*'Показатели'!$F$493*IF($ML$4="да",$C29,1)</f>
        <v>0</v>
      </c>
      <c r="MM29" s="126">
        <f>'Тест ответы'!MK30*'Показатели'!$F$494*IF($MM$4="да",$C29,1)</f>
        <v>0</v>
      </c>
      <c r="MN29" s="126">
        <f>'Тест ответы'!ML30*'Показатели'!$F$495*IF($MN$4="да",$C29,1)</f>
        <v>0</v>
      </c>
      <c r="MO29" s="126">
        <f>'Тест ответы'!MM30*'Показатели'!$F$496*IF($MO$4="да",$C29,1)</f>
        <v>0</v>
      </c>
      <c r="MP29" s="126">
        <f>'Тест ответы'!MN30*'Показатели'!$F$497*IF($MP$4="да",$C29,1)</f>
        <v>0</v>
      </c>
      <c r="MQ29" s="126">
        <f>'Тест ответы'!MO30*'Показатели'!$F$498*IF($MQ$4="да",$C29,1)</f>
        <v>0</v>
      </c>
      <c r="MR29" s="126">
        <f>'Тест ответы'!MP30*'Показатели'!$F$499*IF($MR$4="да",$C29,1)</f>
        <v>0</v>
      </c>
      <c r="MS29" s="126">
        <f>'Тест ответы'!MQ30*'Показатели'!$F$500*IF($MS$4="да",$C29,1)</f>
        <v>0</v>
      </c>
      <c r="MT29" s="126">
        <f>'Тест ответы'!MR30*'Показатели'!G$501*IF($MS$4="да",$C29,1)</f>
        <v>0</v>
      </c>
      <c r="MU29" s="126">
        <f>'Тест ответы'!MS30*'Показатели'!H$502*IF($MS$4="да",$C29,1)</f>
        <v>0</v>
      </c>
      <c r="MV29" s="126">
        <f>'Тест ответы'!MT30*'Показатели'!I$503*IF($MS$4="да",$C29,1)</f>
        <v>0</v>
      </c>
      <c r="MW29" s="126">
        <f>'Тест ответы'!MU30*'Показатели'!$F$504*IF($MW$4="да",$C29,1)</f>
        <v>0</v>
      </c>
      <c r="MX29" s="126">
        <f>'Тест ответы'!MV30*'Показатели'!$F$505*IF(MX$4="да",$C29,1)</f>
        <v>0</v>
      </c>
      <c r="MY29" s="126">
        <f>'Тест ответы'!MW30*'Показатели'!$F$506*IF(MY$4="да",$C29,1)</f>
        <v>0</v>
      </c>
      <c r="MZ29" s="126">
        <f>'Тест ответы'!MX30*'Показатели'!$F$507*IF(MZ$4="да",$C29,1)</f>
        <v>0</v>
      </c>
      <c r="NA29" s="126">
        <f>'Тест ответы'!MY30*'Показатели'!$F$508*IF(NA$4="да",$C29,1)</f>
        <v>0</v>
      </c>
      <c r="NB29" s="126">
        <f>'Тест ответы'!MZ30*'Показатели'!$F$509*IF(NB$4="да",$C29,1)</f>
        <v>0</v>
      </c>
      <c r="NC29" s="126">
        <f>'Тест ответы'!NA30*'Показатели'!$F$510*IF(NC$4="да",$C29,1)</f>
        <v>0</v>
      </c>
      <c r="ND29" s="126">
        <f>'Тест ответы'!NB30*'Показатели'!$F$511*IF(ND$4="да",$C29,1)</f>
        <v>0</v>
      </c>
      <c r="NE29" s="126">
        <f>'Тест ответы'!NC30*'Показатели'!$F$512*IF(NE$4="да",$C29,1)</f>
        <v>0</v>
      </c>
      <c r="NF29" s="126">
        <f>'Тест ответы'!ND30*'Показатели'!$F$513*IF(NF$4="да",$C29,1)</f>
        <v>0</v>
      </c>
      <c r="NG29" s="126">
        <f>'Тест ответы'!NE30*'Показатели'!$F$514*IF(NG$4="да",$C29,1)</f>
        <v>0</v>
      </c>
      <c r="NH29" s="126">
        <f>'Тест ответы'!NF30*'Показатели'!$F$515*IF(NH$4="да",$C29,1)</f>
        <v>0</v>
      </c>
      <c r="NI29" s="134">
        <f>'Тест ответы'!NG30*'Показатели'!$F$516*IF($NI$4="да",$C29,1)</f>
        <v>0</v>
      </c>
      <c r="NJ29" s="126">
        <f>'Тест ответы'!NH30*'Показатели'!$F$518*IF(NJ$4="да",$C29,1)</f>
        <v>0</v>
      </c>
      <c r="NK29" s="126">
        <f>'Тест ответы'!NI30*'Показатели'!$F$519*IF(NK$4="да",$C29,1)</f>
        <v>0</v>
      </c>
      <c r="NL29" s="126">
        <f>'Тест ответы'!NJ30*'Показатели'!$F$520*IF(NL$4="да",$C29,1)</f>
        <v>0</v>
      </c>
      <c r="NM29" s="126">
        <f>'Тест ответы'!NK30*'Показатели'!$F$521*IF(NM$4="да",$C29,1)</f>
        <v>0</v>
      </c>
      <c r="NN29" s="126">
        <f>'Тест ответы'!NL30*'Показатели'!$F$522*IF(NN$4="да",$C29,1)</f>
        <v>0</v>
      </c>
      <c r="NO29" s="126">
        <f>'Тест ответы'!NM30*'Показатели'!$F$523*IF(NO$4="да",$C29,1)</f>
        <v>0</v>
      </c>
      <c r="NP29" s="126">
        <f>'Тест ответы'!NN30*'Показатели'!G$524*IF(NP$4="да",$C29,1)</f>
        <v>0</v>
      </c>
      <c r="NQ29" s="126">
        <f>'Тест ответы'!NO30*'Показатели'!H$525*IF(NQ$4="да",$C29,1)</f>
        <v>0</v>
      </c>
      <c r="NR29" s="126">
        <f>'Тест ответы'!NP30*'Показатели'!I$526*IF(NR$4="да",$C29,1)</f>
        <v>0</v>
      </c>
      <c r="NS29" s="126">
        <f>'Тест ответы'!NQ30*'Показатели'!$F$527*IF(NS$4="да",$C29,1)</f>
        <v>0</v>
      </c>
      <c r="NT29" s="126">
        <f>'Тест ответы'!NR30*'Показатели'!$F$528*IF(NT$4="да",$C29,1)</f>
        <v>0</v>
      </c>
      <c r="NU29" s="126">
        <f>'Тест ответы'!NS30*'Показатели'!$F$529*IF(NU$4="да",$C29,1)</f>
        <v>0</v>
      </c>
      <c r="NV29" s="135">
        <f>'Тест ответы'!NT30*'Показатели'!$F$530*IF(NV$4="да",$C29,1)</f>
        <v>0</v>
      </c>
      <c r="NW29" s="126">
        <f>'Тест ответы'!NU30*'Показатели'!$F$533*IF($NW$4="да",$C29,1)</f>
        <v>0</v>
      </c>
      <c r="NX29" s="126">
        <f>'Тест ответы'!NV30*'Показатели'!$F$534*IF($NX$4="да",$C29,1)</f>
        <v>0</v>
      </c>
      <c r="NY29" s="127">
        <f>'Тест ответы'!NW30*'Показатели'!$F$536*IF($NY$4="да",$C29,1)</f>
        <v>0</v>
      </c>
      <c r="NZ29" s="126">
        <f>'Тест ответы'!NX30*'Показатели'!$F$537*IF($NZ$4="да",$C29,1)</f>
        <v>0</v>
      </c>
      <c r="OA29" s="127">
        <f>'Тест ответы'!NY30*'Показатели'!$F$539*IF(OA$4="да",$C29,1)</f>
        <v>0</v>
      </c>
      <c r="OB29" s="126">
        <f>'Тест ответы'!NZ30*'Показатели'!$F$540*IF(OB$4="да",$C29,1)</f>
        <v>0</v>
      </c>
      <c r="OC29" s="126">
        <f>'Тест ответы'!OA30*'Показатели'!$F$541*IF(OC$4="да",$C29,1)</f>
        <v>0</v>
      </c>
      <c r="OD29" s="126">
        <f>'Тест ответы'!OB30*'Показатели'!$F$542*IF(OD$4="да",$C29,1)</f>
        <v>0</v>
      </c>
      <c r="OE29" s="126">
        <f>'Тест ответы'!OC30*'Показатели'!$F$543*IF(OE$4="да",$C29,1)</f>
        <v>0</v>
      </c>
      <c r="OF29" s="126">
        <f>'Тест ответы'!OD30*'Показатели'!$F$544*IF(OF$4="да",$C29,1)</f>
        <v>0</v>
      </c>
      <c r="OG29" s="127">
        <f>'Тест ответы'!OE30*'Показатели'!$F$546*IF(OG$4="да",$C29,1)</f>
        <v>0</v>
      </c>
      <c r="OH29" s="126">
        <f>'Тест ответы'!OF30*'Показатели'!$F$547*IF(OH$4="да",$C29,1)</f>
        <v>0</v>
      </c>
      <c r="OI29" s="126">
        <f>'Тест ответы'!OG30*'Показатели'!$F$548*IF(OI$4="да",$C29,1)</f>
        <v>0</v>
      </c>
      <c r="OJ29" s="126">
        <f>'Тест ответы'!OH30*'Показатели'!$F$549*IF(OJ$4="да",$C29,1)</f>
        <v>0</v>
      </c>
      <c r="OK29" s="126">
        <f>'Тест ответы'!OI30*'Показатели'!$F$550*IF(OK$4="да",$C29,1)</f>
        <v>0</v>
      </c>
      <c r="OL29" s="126">
        <f>'Тест ответы'!OJ30*'Показатели'!$F$551*IF(OL$4="да",$C29,1)</f>
        <v>0</v>
      </c>
      <c r="OM29" s="137">
        <f>'Тест ответы'!OK30*'Показатели'!$F$554*IF($OM$4="да",$C29,1)</f>
        <v>0</v>
      </c>
      <c r="ON29" s="134">
        <f>'Тест ответы'!OL30*'Показатели'!$F$555*IF($ON$4="да",$C29,1)</f>
        <v>0</v>
      </c>
      <c r="OO29" s="126">
        <f>'Тест ответы'!OM30*'Показатели'!$F$557*IF($OO$4="да",$C29,1)</f>
        <v>0</v>
      </c>
      <c r="OP29" s="135">
        <f>'Тест ответы'!ON30*'Показатели'!$F$558*IF($OP$4="да",$C29,1)</f>
        <v>0</v>
      </c>
      <c r="OQ29" s="127">
        <f>'Тест ответы'!OO30*'Показатели'!$F$564*IF(OQ$4="да",$C29,1)</f>
        <v>0</v>
      </c>
      <c r="OR29" s="126">
        <f>'Тест ответы'!OP30*'Показатели'!$F$565*IF(OR$4="да",$C29,1)</f>
        <v>0</v>
      </c>
      <c r="OS29" s="126">
        <f>'Тест ответы'!OQ30*'Показатели'!$F$566*IF(OS$4="да",$C29,1)</f>
        <v>0</v>
      </c>
      <c r="OT29" s="126">
        <f>'Тест ответы'!OR30*'Показатели'!$F$567*IF(OT$4="да",$C29,1)</f>
        <v>0</v>
      </c>
      <c r="OU29" s="126">
        <f>'Тест ответы'!OS30*'Показатели'!$F$568*IF(OU$4="да",$C29,1)</f>
        <v>0</v>
      </c>
      <c r="OV29" s="126">
        <f>'Тест ответы'!OT30*'Показатели'!$F$569*IF(OV$4="да",$C29,1)</f>
        <v>0</v>
      </c>
      <c r="OW29" s="127">
        <f>'Тест ответы'!OU30*'Показатели'!$F$574*IF(OW$4="да",$C29,1)</f>
        <v>0</v>
      </c>
      <c r="OX29" s="126">
        <f>'Тест ответы'!OV30*'Показатели'!$F$575*IF(OX$4="да",$C29,1)</f>
        <v>0</v>
      </c>
      <c r="OY29" s="126">
        <f>'Тест ответы'!OW30*'Показатели'!$F$576*IF(OY$4="да",$C29,1)</f>
        <v>0</v>
      </c>
      <c r="OZ29" s="126">
        <f>'Тест ответы'!OX30*'Показатели'!$F$577*IF(OZ$4="да",$C29,1)</f>
        <v>0</v>
      </c>
      <c r="PA29" s="126">
        <f>'Тест ответы'!OY30*'Показатели'!$F$578*IF(PA$4="да",$C29,1)</f>
        <v>0</v>
      </c>
      <c r="PB29" s="126">
        <f>'Тест ответы'!OZ30*'Показатели'!$F$579*IF(PB$4="да",$C29,1)</f>
        <v>0</v>
      </c>
      <c r="PC29" s="137">
        <f>'Тест ответы'!PA30*'Показатели'!$F$584*IF($PC$4="да",$C29,1)</f>
        <v>0</v>
      </c>
      <c r="PD29" s="126">
        <f>'Тест ответы'!PB30*'Показатели'!$F$585*IF($PD$4="да",$C29,1)</f>
        <v>0</v>
      </c>
      <c r="PE29" s="126">
        <f>'Тест ответы'!PC30*'Показатели'!$F$587*IF($PE$4="да",$C29,1)</f>
        <v>0</v>
      </c>
      <c r="PF29" s="126">
        <f>'Тест ответы'!PD30*'Показатели'!$F$588*IF($PF$4="да",$C29,1)</f>
        <v>0</v>
      </c>
      <c r="PG29" s="126">
        <f>'Тест ответы'!PE30*'Показатели'!$F$589*IF($PG$4="да",$C29,1)</f>
        <v>0</v>
      </c>
      <c r="PH29" s="126">
        <f>'Тест ответы'!PF30*'Показатели'!$F$590*IF($PH$4="да",$C29,1)</f>
        <v>0</v>
      </c>
      <c r="PI29" s="126">
        <f>'Тест ответы'!PG30*'Показатели'!$F$591*IF($PI$4="да",$C29,1)</f>
        <v>0</v>
      </c>
      <c r="PJ29" s="126">
        <f>'Тест ответы'!PH30*'Показатели'!$F$592*IF($PJ$4="да",$C29,1)</f>
        <v>0</v>
      </c>
      <c r="PK29" s="126">
        <f>'Тест ответы'!PI30*'Показатели'!$F$593*IF($PK$4="да",$C29,1)</f>
        <v>0</v>
      </c>
      <c r="PL29" s="126">
        <f>'Тест ответы'!PJ30*'Показатели'!$F$594*IF($PL$4="да",$C29,1)</f>
        <v>0</v>
      </c>
      <c r="PM29" s="126">
        <f>'Тест ответы'!PK30*'Показатели'!$F$595*IF($PM$4="да",$C29,1)</f>
        <v>0</v>
      </c>
      <c r="PN29" s="126">
        <f>'Тест ответы'!PL30*'Показатели'!$F$596*IF($PN$4="да",$C29,1)</f>
        <v>0</v>
      </c>
      <c r="PO29" s="126">
        <f>'Тест ответы'!PM30*'Показатели'!$F$597*IF($PO$4="да",$C29,1)</f>
        <v>0</v>
      </c>
      <c r="PP29" s="126">
        <f>'Тест ответы'!PN30*'Показатели'!$F$599*IF($PP$4="да",$C29,1)</f>
        <v>0</v>
      </c>
      <c r="PQ29" s="126">
        <f>'Тест ответы'!PO30*'Показатели'!$F$600*IF($PQ$4="да",$C29,1)</f>
        <v>0</v>
      </c>
      <c r="PR29" s="126">
        <f>'Тест ответы'!PP30*'Показатели'!$F$603*IF($PR$4="да",$C29,1)</f>
        <v>0</v>
      </c>
      <c r="PS29" s="126">
        <f>'Тест ответы'!PQ30*'Показатели'!$F$605*IF($PS$4="да",$C29,1)</f>
        <v>0</v>
      </c>
      <c r="PT29" s="126">
        <f>'Тест ответы'!PR30*'Показатели'!$F$606*IF($PT$4="да",$C29,1)</f>
        <v>0</v>
      </c>
      <c r="PU29" s="126">
        <f>'Тест ответы'!PS30*'Показатели'!$F$607*IF($PU$4="да",$C29,1)</f>
        <v>0</v>
      </c>
      <c r="PV29" s="126">
        <f>'Тест ответы'!PT30*'Показатели'!$F$608*IF($PV$4="да",$C29,1)</f>
        <v>0</v>
      </c>
      <c r="PW29" s="126">
        <f>'Тест ответы'!PU30*'Показатели'!$F$609*IF($PW$4="да",$C29,1)</f>
        <v>0</v>
      </c>
      <c r="PX29" s="126">
        <f>'Тест ответы'!PV30*'Показатели'!$F$610*IF($PX$4="да",$C29,1)</f>
        <v>0</v>
      </c>
      <c r="PY29" s="137">
        <f>'Тест ответы'!PW30*'Показатели'!$F$612*IF(PY$4="да",$C29,1)</f>
        <v>0</v>
      </c>
      <c r="PZ29" s="127">
        <f>'Тест ответы'!PX30*'Показатели'!$F$614*IF(PZ$4="да",$C29,1)</f>
        <v>0</v>
      </c>
      <c r="QA29" s="126">
        <f>'Тест ответы'!PY30*'Показатели'!$F$614*IF(QA$4="да",$C29,1)</f>
        <v>0</v>
      </c>
      <c r="QB29" s="126">
        <f>'Тест ответы'!PZ30*'Показатели'!$F$614*IF(QB$4="да",$C29,1)</f>
        <v>0</v>
      </c>
      <c r="QC29" s="126">
        <f>'Тест ответы'!QA30*'Показатели'!$F$614*IF(QC$4="да",$C29,1)</f>
        <v>0</v>
      </c>
      <c r="QD29" s="126">
        <f>'Тест ответы'!QB30*'Показатели'!$F$614*IF(QD$4="да",$C29,1)</f>
        <v>0</v>
      </c>
      <c r="QE29" s="127">
        <f>'Тест ответы'!QC30*'Показатели'!$F$620*IF(QE$4="да",$C29,1)</f>
        <v>0</v>
      </c>
      <c r="QF29" s="126">
        <f>'Тест ответы'!QD30*'Показатели'!$F$620*IF(QF$4="да",$C29,1)</f>
        <v>0</v>
      </c>
      <c r="QG29" s="126">
        <f>'Тест ответы'!QE30*'Показатели'!$F$620*IF(QG$4="да",$C29,1)</f>
        <v>0</v>
      </c>
      <c r="QH29" s="126">
        <f>'Тест ответы'!QF30*'Показатели'!$F$620*IF(QH$4="да",$C29,1)</f>
        <v>0</v>
      </c>
      <c r="QI29" s="126">
        <f>'Тест ответы'!QG30*'Показатели'!$F$620*IF(QI$4="да",$C29,1)</f>
        <v>0</v>
      </c>
      <c r="QJ29" s="138">
        <f>'Тест ответы'!QH30*'Показатели'!$F$620*IF(QJ$4="да",$C29,1)</f>
        <v>0</v>
      </c>
      <c r="QK29" s="122" t="str">
        <f>'Тест ответы'!QI30*#REF!*IF(QK$4="да",$C29,1)</f>
        <v>#REF!</v>
      </c>
      <c r="QL29" s="122">
        <f>'Тест ответы'!QJ30*'Показатели'!$F$628*IF(QL$4="да",$C29,1)</f>
        <v>0</v>
      </c>
      <c r="QM29" s="122">
        <f>'Тест ответы'!QK30*'Показатели'!$F$629*IF(QM$4="да",$C29,1)</f>
        <v>0</v>
      </c>
      <c r="QN29" s="122">
        <f>'Тест ответы'!QL30*'Показатели'!$F$631*IF(QN$4="да",$C29,1)</f>
        <v>0</v>
      </c>
      <c r="QO29" s="122" t="str">
        <f>'Тест ответы'!QM30*#REF!*IF(QO$4="да",$C29,1)</f>
        <v>#REF!</v>
      </c>
      <c r="QP29" s="136">
        <f>'Тест ответы'!QN30*'Показатели'!$F$632*IF(QP$4="да",$C29,1)</f>
        <v>0</v>
      </c>
      <c r="QQ29" s="126">
        <f>'Тест ответы'!QO30*'Показатели'!$F$635*IF(QQ$4="да",$C29,1)</f>
        <v>0</v>
      </c>
      <c r="QR29" s="126">
        <f>'Тест ответы'!QP30*'Показатели'!$F$636*IF(QR$4="да",$C29,1)</f>
        <v>0</v>
      </c>
      <c r="QS29" s="126">
        <f>'Тест ответы'!QQ30*'Показатели'!$F$638*IF(QS$4="да",$C29,1)</f>
        <v>0</v>
      </c>
      <c r="QT29" s="126">
        <f>'Тест ответы'!QR30*'Показатели'!$F$639*IF(QT$4="да",$C29,1)</f>
        <v>0</v>
      </c>
      <c r="QU29" s="126">
        <f>'Тест ответы'!QS30*'Показатели'!$F$640*IF(QU$4="да",$C29,1)</f>
        <v>0</v>
      </c>
      <c r="QV29" s="126">
        <f>'Тест ответы'!QT30*'Показатели'!$F$641*IF(QV$4="да",$C29,1)</f>
        <v>0</v>
      </c>
      <c r="QW29" s="126">
        <f>'Тест ответы'!QU30*'Показатели'!$F$642*IF(QW$4="да",$C29,1)</f>
        <v>0</v>
      </c>
      <c r="QX29" s="135">
        <f>'Тест ответы'!QV30*'Показатели'!$F$643*IF(QX$4="да",$C29,1)</f>
        <v>0</v>
      </c>
      <c r="QY29" s="131"/>
      <c r="QZ29" s="131"/>
      <c r="RA29" s="131"/>
      <c r="RB29" s="131"/>
      <c r="RC29" s="131"/>
      <c r="RD29" s="131"/>
      <c r="RE29" s="131"/>
      <c r="RF29" s="131"/>
      <c r="RG29" s="131"/>
    </row>
    <row r="30">
      <c r="A30" s="117">
        <v>26.0</v>
      </c>
      <c r="B30" s="118" t="str">
        <f>'Тест ответы'!B31</f>
        <v>Карачаево-Черкесская Республика</v>
      </c>
      <c r="C30" s="119">
        <v>1.0</v>
      </c>
      <c r="D30" s="120" t="str">
        <f t="shared" si="9"/>
        <v>#REF!</v>
      </c>
      <c r="E30" s="121">
        <f>'Тест ответы'!C31*'Показатели'!$F$3*IF(E$4="да",$C30,1)</f>
        <v>0.0005</v>
      </c>
      <c r="F30" s="121">
        <f>'Тест ответы'!D31*'Показатели'!$F$4*IF(F$4="да",$C30,1)</f>
        <v>0</v>
      </c>
      <c r="G30" s="121">
        <f>'Тест ответы'!E31*'Показатели'!$F$5*IF($G$4="да",C30,1)</f>
        <v>0</v>
      </c>
      <c r="H30" s="121">
        <f>'Тест ответы'!F31*'Показатели'!$F$6*IF($H$4="да",C30,1)</f>
        <v>0</v>
      </c>
      <c r="I30" s="121">
        <f>'Тест ответы'!G31*'Показатели'!$F$7*IF(I$4="да",D30,1)</f>
        <v>0</v>
      </c>
      <c r="J30" s="121">
        <f>'Тест ответы'!H31*'Показатели'!$F$8*IF($J$4="да",C30,1)</f>
        <v>0</v>
      </c>
      <c r="K30" s="121">
        <f>'Тест ответы'!I31*'Показатели'!F$9*IF(K$4="да",D30,1)</f>
        <v>0</v>
      </c>
      <c r="L30" s="121">
        <f>'Тест ответы'!J31*'Показатели'!$F$10*IF(L$4="да",$C30,1)</f>
        <v>0.02</v>
      </c>
      <c r="M30" s="121">
        <f>'Тест ответы'!K31*'Показатели'!$F$11*IF(M$4="да",$C30,1)</f>
        <v>0</v>
      </c>
      <c r="N30" s="122">
        <f>'Тест ответы'!L31*'Показатели'!$F$12*IF(N$4="да",$C30,1)</f>
        <v>0.03</v>
      </c>
      <c r="O30" s="123">
        <f>'Тест ответы'!M31*'Показатели'!$F$14*IF(O$4="да",$C30,1)</f>
        <v>0.04</v>
      </c>
      <c r="P30" s="124">
        <f>'Тест ответы'!N31*'Показатели'!$F$15*IF(P$4="да",$C30,1)</f>
        <v>0</v>
      </c>
      <c r="Q30" s="124">
        <f>'Тест ответы'!O31*'Показатели'!$F$17*IF(Q$4="да",$C30,1)</f>
        <v>0</v>
      </c>
      <c r="R30" s="124">
        <f>'Тест ответы'!P31*'Показатели'!$F$18*IF(R$4="да",$C30,1)</f>
        <v>0</v>
      </c>
      <c r="S30" s="123">
        <f>'Тест ответы'!Q31*'Показатели'!$F$20*IF(S$4="да",$C30,1)</f>
        <v>0</v>
      </c>
      <c r="T30" s="121">
        <f>'Тест ответы'!R31*'Показатели'!$F$21*C30</f>
        <v>0</v>
      </c>
      <c r="U30" s="121">
        <f>'Тест ответы'!S31*'Показатели'!$F$24*IF(U$4="да",$C30,1)</f>
        <v>0</v>
      </c>
      <c r="V30" s="121">
        <f>'Тест ответы'!T31*'Показатели'!$F$25*IF(V$4="да",$C30,1)</f>
        <v>0</v>
      </c>
      <c r="W30" s="121">
        <f>'Тест ответы'!U31*'Показатели'!$F$26*IF(W$4="да",$C30,1)</f>
        <v>0</v>
      </c>
      <c r="X30" s="121">
        <f>'Тест ответы'!V31*'Показатели'!$F$28*IF(X$4="да",$C30,1)</f>
        <v>0</v>
      </c>
      <c r="Y30" s="121">
        <f>'Тест ответы'!W31*'Показатели'!$F$29*IF(Y$4="да",$C30,1)</f>
        <v>0</v>
      </c>
      <c r="Z30" s="125">
        <f>'Тест ответы'!X31*'Показатели'!$F$33*IF(Z$4="да",$C30,1)</f>
        <v>0</v>
      </c>
      <c r="AA30" s="126">
        <f>'Тест ответы'!Y31*'Показатели'!$F$34*IF(AA$4="да",$C30,1)</f>
        <v>0</v>
      </c>
      <c r="AB30" s="126">
        <f>'Тест ответы'!Z31*'Показатели'!$F$35*IF(AB$4="да",$C30,1)</f>
        <v>0</v>
      </c>
      <c r="AC30" s="126">
        <f>'Тест ответы'!AA31*'Показатели'!$F$36*IF(AC$4="да",$C30,1)</f>
        <v>0</v>
      </c>
      <c r="AD30" s="126">
        <f>'Тест ответы'!AB31*'Показатели'!$F$37*IF(AD$4="да",$C30,1)</f>
        <v>0</v>
      </c>
      <c r="AE30" s="126">
        <f>'Тест ответы'!AC31*'Показатели'!$F$38*IF(AE$4="да",$C30,1)</f>
        <v>0</v>
      </c>
      <c r="AF30" s="126">
        <f>'Тест ответы'!AD31*'Показатели'!$F$39*IF(AF$4="да",$C30,1)</f>
        <v>0</v>
      </c>
      <c r="AG30" s="126">
        <f>'Тест ответы'!AE31*'Показатели'!$F$40*IF(AG$4="да",$C30,1)</f>
        <v>0</v>
      </c>
      <c r="AH30" s="126">
        <f>'Тест ответы'!AF31*'Показатели'!$F$41*IF(AH$4="да",$C30,1)</f>
        <v>0</v>
      </c>
      <c r="AI30" s="127">
        <f>'Тест ответы'!AG31*'Показатели'!$F$43*IF(AI$4="да",$C30,1)</f>
        <v>0</v>
      </c>
      <c r="AJ30" s="126">
        <f>'Тест ответы'!AH31*'Показатели'!$F$44*IF(AJ$4="да",$C30,1)</f>
        <v>0</v>
      </c>
      <c r="AK30" s="126">
        <f>'Тест ответы'!AI31*'Показатели'!$F$45*IF(AK$4="да",$C30,1)</f>
        <v>0</v>
      </c>
      <c r="AL30" s="126">
        <f>'Тест ответы'!AJ31*'Показатели'!$F$46*IF(AL$4="да",$C30,1)</f>
        <v>0</v>
      </c>
      <c r="AM30" s="126">
        <f>'Тест ответы'!AK31*'Показатели'!$F$47*IF(AM$4="да",$C30,1)</f>
        <v>0</v>
      </c>
      <c r="AN30" s="126">
        <f>'Тест ответы'!AL31*'Показатели'!$F$48*IF(AN$4="да",$C30,1)</f>
        <v>0</v>
      </c>
      <c r="AO30" s="126">
        <f>'Тест ответы'!AM31*'Показатели'!$F$49*IF(AO$4="да",$C30,1)</f>
        <v>0</v>
      </c>
      <c r="AP30" s="126">
        <f>'Тест ответы'!AN31*'Показатели'!$F$50*IF(AP$4="да",$C30,1)</f>
        <v>0</v>
      </c>
      <c r="AQ30" s="126">
        <f>'Тест ответы'!AO31*'Показатели'!$F$51*IF(AQ$4="да",$C30,1)</f>
        <v>0</v>
      </c>
      <c r="AR30" s="123">
        <f>'Тест ответы'!AP31*'Показатели'!$F$53*IF($AR$4="да",$C30,1)</f>
        <v>0</v>
      </c>
      <c r="AS30" s="128">
        <f>'Тест ответы'!AQ31*'Показатели'!$F$54*IF($AS$4="да",$C30,1)</f>
        <v>0</v>
      </c>
      <c r="AT30" s="127">
        <f>'Тест ответы'!AR31*'Показатели'!$F$56*IF(AT$4="да",$C30,1)</f>
        <v>0</v>
      </c>
      <c r="AU30" s="126">
        <f>'Тест ответы'!AS31*'Показатели'!$F$57*IF(AU$4="да",$C30,1)</f>
        <v>0</v>
      </c>
      <c r="AV30" s="126">
        <f>'Тест ответы'!AT31*'Показатели'!$F$58*IF(AV$4="да",$C30,1)</f>
        <v>0</v>
      </c>
      <c r="AW30" s="126">
        <f>'Тест ответы'!AU31*'Показатели'!$F$59*IF(AW$4="да",$C30,1)</f>
        <v>0</v>
      </c>
      <c r="AX30" s="126">
        <f>'Тест ответы'!AV31*'Показатели'!$F$60*IF(AX$4="да",$C30,1)</f>
        <v>0</v>
      </c>
      <c r="AY30" s="126">
        <f>'Тест ответы'!AW31*'Показатели'!$F$61*IF(AY$4="да",$C30,1)</f>
        <v>0</v>
      </c>
      <c r="AZ30" s="129">
        <f>'Тест ответы'!AX31*'Показатели'!$F$64*IF($AZ$4="да",$C30,1)</f>
        <v>0</v>
      </c>
      <c r="BA30" s="121">
        <f>'Тест ответы'!AY31*'Показатели'!$F$65*IF($BA$4="да",$C30,1)</f>
        <v>0</v>
      </c>
      <c r="BB30" s="121">
        <f>'Тест ответы'!AZ31*'Показатели'!$F$66*IF($BA$4="да",$C30,1)</f>
        <v>0</v>
      </c>
      <c r="BC30" s="121">
        <f>'Тест ответы'!BA31*'Показатели'!$F$67*IF($BC$4="да",$C30,1)</f>
        <v>0</v>
      </c>
      <c r="BD30" s="121">
        <f>'Тест ответы'!BB31*'Показатели'!$F$68*IF($BD$4="да",$C30,1)</f>
        <v>0</v>
      </c>
      <c r="BE30" s="121">
        <f>'Тест ответы'!BC31*'Показатели'!$F$69*IF($BE$4="да",$C30,1)</f>
        <v>0</v>
      </c>
      <c r="BF30" s="121">
        <f>'Тест ответы'!BD31*'Показатели'!$F$70*IF($BF$4="да",$C30,1)</f>
        <v>0</v>
      </c>
      <c r="BG30" s="121">
        <f>'Тест ответы'!BE31*'Показатели'!$F$71*IF($BG$4="да",$C30,1)</f>
        <v>0</v>
      </c>
      <c r="BH30" s="128">
        <f>'Тест ответы'!BF31*'Показатели'!$F$72*IF($BH$4="да",$C30,1)</f>
        <v>0</v>
      </c>
      <c r="BI30" s="121">
        <f>'Тест ответы'!BG31*'Показатели'!$F$75*IF($BI$4="да",$C30,1)</f>
        <v>0</v>
      </c>
      <c r="BJ30" s="121">
        <f>'Тест ответы'!BH31*'Показатели'!$F$76*IF($BJ$4="да",$C30,1)</f>
        <v>0</v>
      </c>
      <c r="BK30" s="121">
        <f>'Тест ответы'!BI31*'Показатели'!$F$77*IF($BK$4="да",$C30,1)</f>
        <v>0</v>
      </c>
      <c r="BL30" s="121">
        <f>'Тест ответы'!BJ31*'Показатели'!$F$78*IF($BL$4="да",$C30,1)</f>
        <v>0</v>
      </c>
      <c r="BM30" s="121">
        <f>'Тест ответы'!BK31*'Показатели'!$F$79*IF($BM$4="да",$C30,1)</f>
        <v>0</v>
      </c>
      <c r="BN30" s="121">
        <f>'Тест ответы'!BL31*'Показатели'!$F$80*IF($BN$4="да",$C30,1)</f>
        <v>0</v>
      </c>
      <c r="BO30" s="128">
        <f>'Тест ответы'!BM31*'Показатели'!$F$81*IF($BO$4="да",$C30,1)</f>
        <v>0</v>
      </c>
      <c r="BP30" s="121">
        <f>'Тест ответы'!BN31*'Показатели'!$F$86*IF(BP$4="да",$C30,1)</f>
        <v>0</v>
      </c>
      <c r="BQ30" s="121">
        <f>'Тест ответы'!BO31*'Показатели'!$F$87*IF(BQ$4="да",$C30,1)</f>
        <v>0</v>
      </c>
      <c r="BR30" s="121">
        <f>'Тест ответы'!BP31*'Показатели'!$F$88*IF(BR$4="да",$C30,1)</f>
        <v>0</v>
      </c>
      <c r="BS30" s="121">
        <f>'Тест ответы'!BQ31*'Показатели'!$F$89*IF($BS$4="да",$C30,1)</f>
        <v>0</v>
      </c>
      <c r="BT30" s="121">
        <f>'Тест ответы'!BR31*'Показатели'!$F$90*IF($BT$4="да",$C30,1)</f>
        <v>0</v>
      </c>
      <c r="BU30" s="121">
        <f>'Тест ответы'!BS31*'Показатели'!$F$91*IF($BU$4="да",$C30,1)</f>
        <v>0</v>
      </c>
      <c r="BV30" s="121">
        <f>'Тест ответы'!BT31*'Показатели'!$F$92*IF($BV$4="да",$C30,1)</f>
        <v>0</v>
      </c>
      <c r="BW30" s="121">
        <f>'Тест ответы'!BU31*'Показатели'!$F$93*IF($BW$4="да",$C30,1)</f>
        <v>0</v>
      </c>
      <c r="BX30" s="121">
        <f>'Тест ответы'!BV31*'Показатели'!$F$94*IF($BX$4="да",$C30,1)</f>
        <v>0</v>
      </c>
      <c r="BY30" s="121">
        <f>'Тест ответы'!BW31*'Показатели'!$F$95*IF($BY$4="да",$C30,1)</f>
        <v>0</v>
      </c>
      <c r="BZ30" s="121">
        <f>'Тест ответы'!BX31*'Показатели'!$F$96*IF($BZ$4="да",$C30,1)</f>
        <v>0</v>
      </c>
      <c r="CA30" s="121">
        <f>'Тест ответы'!BY31*'Показатели'!$F$97*IF($CA$4="да",$C30,1)</f>
        <v>0</v>
      </c>
      <c r="CB30" s="121">
        <f>'Тест ответы'!BZ31*'Показатели'!$F$99*IF($CB$4="да",$C30,1)</f>
        <v>0</v>
      </c>
      <c r="CC30" s="121">
        <f>'Тест ответы'!CA31*'Показатели'!$F$100*IF($CC$4="да",$C30,1)</f>
        <v>0</v>
      </c>
      <c r="CD30" s="121">
        <f>'Тест ответы'!CB31*'Показатели'!$F$101*IF($CD$4="да",$C30,1)</f>
        <v>0</v>
      </c>
      <c r="CE30" s="121">
        <f>'Тест ответы'!CC31*'Показатели'!$F$102*IF($CE$4="да",$C30,1)</f>
        <v>0</v>
      </c>
      <c r="CF30" s="121">
        <f>'Тест ответы'!CD31*'Показатели'!$F$103*IF($CF$4="да",$C30,1)</f>
        <v>0</v>
      </c>
      <c r="CG30" s="121">
        <f>'Тест ответы'!CE31*'Показатели'!$F$104*IF($CG$4="да",$C30,1)</f>
        <v>0</v>
      </c>
      <c r="CH30" s="121">
        <f>'Тест ответы'!CF31*'Показатели'!$F$105*IF($CH$4="да",$C30,1)</f>
        <v>0</v>
      </c>
      <c r="CI30" s="121">
        <f>'Тест ответы'!CG31*'Показатели'!$F$106*IF($CI$4="да",$C30,1)</f>
        <v>0</v>
      </c>
      <c r="CJ30" s="121">
        <f>'Тест ответы'!CH31*'Показатели'!$F$107*IF($CJ$4="да",$C30,1)</f>
        <v>0</v>
      </c>
      <c r="CK30" s="121">
        <f>'Тест ответы'!CI31*'Показатели'!$F$108*IF($CK$4="да",$C30,1)</f>
        <v>0</v>
      </c>
      <c r="CL30" s="121">
        <f>'Тест ответы'!CJ31*'Показатели'!$F$109*IF($CL$4="да",$C30,1)</f>
        <v>0</v>
      </c>
      <c r="CM30" s="121">
        <f>'Тест ответы'!CK31*'Показатели'!$F$110*IF($CM$4="да",$C30,1)</f>
        <v>0</v>
      </c>
      <c r="CN30" s="121">
        <f>'Тест ответы'!CL31*'Показатели'!$F$111*IF($CN$4="да",$C30,1)</f>
        <v>0</v>
      </c>
      <c r="CO30" s="121">
        <f>'Тест ответы'!CM31*'Показатели'!$F$112*IF($CO$4="да",$C30,1)</f>
        <v>0</v>
      </c>
      <c r="CP30" s="128">
        <f>'Тест ответы'!CN31*'Показатели'!$F$113*IF($CP$4="да",$C30,1)</f>
        <v>0</v>
      </c>
      <c r="CQ30" s="121">
        <f>'Тест ответы'!CO31*'Показатели'!$F$118*IF(CQ$4="да",$C30,1)</f>
        <v>0</v>
      </c>
      <c r="CR30" s="121">
        <f>'Тест ответы'!CP31*'Показатели'!$F$119*IF(CR$4="да",$C30,1)</f>
        <v>0</v>
      </c>
      <c r="CS30" s="121">
        <f>'Тест ответы'!CQ31*'Показатели'!$F$120*IF(CS$4="да",$C30,1)</f>
        <v>0</v>
      </c>
      <c r="CT30" s="121">
        <f>'Тест ответы'!CR31*'Показатели'!$F$121*IF($CT$4="да",$C30,1)</f>
        <v>0</v>
      </c>
      <c r="CU30" s="121">
        <f>'Тест ответы'!CS31*'Показатели'!$F$122*IF($CU$4="да",$C30,1)</f>
        <v>0</v>
      </c>
      <c r="CV30" s="121">
        <f>'Тест ответы'!CT31*'Показатели'!$F$123*IF($CV$4="да",$C30,1)</f>
        <v>0</v>
      </c>
      <c r="CW30" s="121">
        <f>'Тест ответы'!CU31*'Показатели'!$F$124*IF($CW$4="да",$C30,1)</f>
        <v>0</v>
      </c>
      <c r="CX30" s="121">
        <f>'Тест ответы'!CV31*'Показатели'!$F$125*IF($CX$4="да",$C30,1)</f>
        <v>0</v>
      </c>
      <c r="CY30" s="121">
        <f>'Тест ответы'!CW31*'Показатели'!$F$126*IF($CY$4="да",$C30,1)</f>
        <v>0</v>
      </c>
      <c r="CZ30" s="121">
        <f>'Тест ответы'!CX31*'Показатели'!$F$127*IF($CZ$4="да",$C30,1)</f>
        <v>0</v>
      </c>
      <c r="DA30" s="121">
        <f>'Тест ответы'!CY31*'Показатели'!$F$128*IF($DA$4="да",$C30,1)</f>
        <v>0</v>
      </c>
      <c r="DB30" s="121">
        <f>'Тест ответы'!CZ31*'Показатели'!$F$129*IF($DB$4="да",$C30,1)</f>
        <v>0</v>
      </c>
      <c r="DC30" s="121">
        <f>'Тест ответы'!DA31*'Показатели'!$F$131*IF($DC$4="да",$C30,1)</f>
        <v>0</v>
      </c>
      <c r="DD30" s="121">
        <f>'Тест ответы'!DB31*'Показатели'!$F$132*IF($DD$4="да",$C30,1)</f>
        <v>0</v>
      </c>
      <c r="DE30" s="121">
        <f>'Тест ответы'!DC31*'Показатели'!$F$133*IF($DE$4="да",$C30,1)</f>
        <v>0</v>
      </c>
      <c r="DF30" s="121">
        <f>'Тест ответы'!DD31*'Показатели'!$F$134*IF($DF$4="да",$C30,1)</f>
        <v>0</v>
      </c>
      <c r="DG30" s="121">
        <f>'Тест ответы'!DE31*'Показатели'!$F$135*IF($DG$4="да",$C30,1)</f>
        <v>0</v>
      </c>
      <c r="DH30" s="121">
        <f>'Тест ответы'!DF31*'Показатели'!$F$136*IF($DH29="да",$C30,1)</f>
        <v>0</v>
      </c>
      <c r="DI30" s="121">
        <f>'Тест ответы'!DG31*'Показатели'!$F$137*IF($DI$4="да",$C30,1)</f>
        <v>0</v>
      </c>
      <c r="DJ30" s="121">
        <f>'Тест ответы'!DH31*'Показатели'!$F$138*IF($DJ$4="да",$C30,1)</f>
        <v>0</v>
      </c>
      <c r="DK30" s="122">
        <f>'Тест ответы'!DH31*'Показатели'!$F$139*IF($DK$4="да",$C30,1)</f>
        <v>0</v>
      </c>
      <c r="DL30" s="130" t="str">
        <f>'Тест ответы'!DJ31*#REF!*IF($DL$4="да",$C30,1)</f>
        <v>#REF!</v>
      </c>
      <c r="DM30" s="122" t="str">
        <f>'Тест ответы'!DK31*#REF!*IF(DM$4="да",$C30,1)</f>
        <v>#REF!</v>
      </c>
      <c r="DN30" s="122" t="str">
        <f>'Тест ответы'!DL31*#REF!*IF(DN$4="да",$C30,1)</f>
        <v>#REF!</v>
      </c>
      <c r="DO30" s="131" t="str">
        <f>'Тест ответы'!DM31*#REF!*IF($DO$4="да",$C30,1)</f>
        <v>#REF!</v>
      </c>
      <c r="DP30" s="122">
        <f>'Тест ответы'!DN31*'Показатели'!$F$141*IF($DP$4="да",$C30,1)</f>
        <v>0</v>
      </c>
      <c r="DQ30" s="122">
        <f>'Тест ответы'!DO31*'Показатели'!$F$142*IF(DQ$4="да",$C30,1)</f>
        <v>0</v>
      </c>
      <c r="DR30" s="132">
        <f>'Тест ответы'!DP31*'Показатели'!$F$144*$C30</f>
        <v>0</v>
      </c>
      <c r="DS30" s="122">
        <f>'Тест ответы'!DQ31*'Показатели'!$F$151*$C30</f>
        <v>0</v>
      </c>
      <c r="DT30" s="122">
        <f>'Тест ответы'!DR31*'Показатели'!$F$154*$C30</f>
        <v>0</v>
      </c>
      <c r="DU30" s="122">
        <f>'Тест ответы'!DS31*'Показатели'!$F$157*$C30</f>
        <v>0</v>
      </c>
      <c r="DV30" s="122">
        <f>'Тест ответы'!DT31*'Показатели'!$F$163*$C30</f>
        <v>0</v>
      </c>
      <c r="DW30" s="122">
        <f>'Тест ответы'!DU31*'Показатели'!$F$166*$C30</f>
        <v>0</v>
      </c>
      <c r="DX30" s="133">
        <f>'Тест ответы'!DV31*'Показатели'!$F$169*$C30</f>
        <v>0</v>
      </c>
      <c r="DY30" s="126">
        <f>'Тест ответы'!DW31*'Показатели'!$F$171*IF($DY$4="да",$C30,1)</f>
        <v>0</v>
      </c>
      <c r="DZ30" s="126">
        <f>'Тест ответы'!DX31*'Показатели'!$F$172*IF($DZ$4="да",$C30,1)</f>
        <v>0</v>
      </c>
      <c r="EA30" s="126">
        <f>'Тест ответы'!DY31*'Показатели'!$F$173*IF($EA$4="да",$C30,1)</f>
        <v>0</v>
      </c>
      <c r="EB30" s="126">
        <f>'Тест ответы'!DZ31*'Показатели'!$F$174*IF($EB$4="да",$C30,1)</f>
        <v>0</v>
      </c>
      <c r="EC30" s="126">
        <f>'Тест ответы'!EA31*'Показатели'!$F$175*IF($EC$4="да",$C30,1)</f>
        <v>0</v>
      </c>
      <c r="ED30" s="126">
        <f>'Тест ответы'!EB31*'Показатели'!$F$176*IF($ED$4="да",$C30,1)</f>
        <v>0</v>
      </c>
      <c r="EE30" s="126">
        <f>'Тест ответы'!EC31*'Показатели'!$F$177*IF($EE$4="да",$C30,1)</f>
        <v>0</v>
      </c>
      <c r="EF30" s="126">
        <f>'Тест ответы'!ED31*'Показатели'!$F$178*IF($EF$4="да",$C30,1)</f>
        <v>0</v>
      </c>
      <c r="EG30" s="126">
        <f>'Тест ответы'!EE31*'Показатели'!$F$179*IF($EG$4="да",$C30,1)</f>
        <v>0</v>
      </c>
      <c r="EH30" s="126">
        <f>'Тест ответы'!EF31*'Показатели'!$F$180*IF($EH$4="да",$C30,1)</f>
        <v>0</v>
      </c>
      <c r="EI30" s="126">
        <f>'Тест ответы'!EG31*'Показатели'!$F$181*IF($EI$4="да",$C30,1)</f>
        <v>0</v>
      </c>
      <c r="EJ30" s="126">
        <f>'Тест ответы'!EH31*'Показатели'!$F$182*IF($EJ$4="да",$C30,1)</f>
        <v>0</v>
      </c>
      <c r="EK30" s="126">
        <f>'Тест ответы'!EI31*'Показатели'!$F$183*IF($EK$4="да",$C30,1)</f>
        <v>0</v>
      </c>
      <c r="EL30" s="126">
        <f>'Тест ответы'!EJ31*'Показатели'!$F$184*IF($EL$4="да",$C30,1)</f>
        <v>0</v>
      </c>
      <c r="EM30" s="126">
        <f>'Тест ответы'!EK31*'Показатели'!$F$185*IF($EM$4="да",$C30,1)</f>
        <v>0</v>
      </c>
      <c r="EN30" s="126">
        <f>'Тест ответы'!EL31*'Показатели'!$F$186*IF($EN$4="да",$C30,1)</f>
        <v>0</v>
      </c>
      <c r="EO30" s="126">
        <f>'Тест ответы'!EM31*'Показатели'!$F$187*IF($EO$4="да",$C30,1)</f>
        <v>0</v>
      </c>
      <c r="EP30" s="126">
        <f>'Тест ответы'!EN31*'Показатели'!$F$188*IF($EP$4="да",$C30,1)</f>
        <v>0</v>
      </c>
      <c r="EQ30" s="126">
        <f>'Тест ответы'!EO31*'Показатели'!$F$189*IF($EQ$4="да",$C30,1)</f>
        <v>0</v>
      </c>
      <c r="ER30" s="126">
        <f>'Тест ответы'!EP31*'Показатели'!$F$190*IF($ER$4="да",$C30,1)</f>
        <v>0</v>
      </c>
      <c r="ES30" s="134">
        <f>'Тест ответы'!EQ31*'Показатели'!$F$191*IF($ES$4="да",$C30,1)</f>
        <v>0</v>
      </c>
      <c r="ET30" s="126">
        <f>'Тест ответы'!ER31*'Показатели'!$F$193*IF($ET$4="да",$C30,1)</f>
        <v>0</v>
      </c>
      <c r="EU30" s="126">
        <f>'Тест ответы'!ES31*'Показатели'!$F$194*IF($EU$4="да",$C30,1)</f>
        <v>0</v>
      </c>
      <c r="EV30" s="126">
        <f>'Тест ответы'!ET31*'Показатели'!$F$195*IF($EV$4="да",$C30,1)</f>
        <v>0</v>
      </c>
      <c r="EW30" s="126">
        <f>'Тест ответы'!EU31*'Показатели'!$F$196*IF($EW$4="да",$C30,1)</f>
        <v>0</v>
      </c>
      <c r="EX30" s="126">
        <f>'Тест ответы'!EV31*'Показатели'!$F$197*IF($EX$4="да",$C30,1)</f>
        <v>0</v>
      </c>
      <c r="EY30" s="126">
        <f>'Тест ответы'!EW31*'Показатели'!$F$198*IF($EY$4="да",$C30,1)</f>
        <v>0</v>
      </c>
      <c r="EZ30" s="126">
        <f>'Тест ответы'!EX31*'Показатели'!$F$199*IF($EZ$4="да",$C30,1)</f>
        <v>0</v>
      </c>
      <c r="FA30" s="126">
        <f>'Тест ответы'!EY31*'Показатели'!$F$200*IF($FA$4="да",$C30,1)</f>
        <v>0</v>
      </c>
      <c r="FB30" s="126">
        <f>'Тест ответы'!EZ31*'Показатели'!$F$201*IF($FB$4="да",$C30,1)</f>
        <v>0</v>
      </c>
      <c r="FC30" s="126">
        <f>'Тест ответы'!FA31*'Показатели'!$F$202*IF($FC$4="да",$C30,1)</f>
        <v>0</v>
      </c>
      <c r="FD30" s="126">
        <f>'Тест ответы'!FB31*'Показатели'!$F$203*IF($FD$4="да",$C30,1)</f>
        <v>0</v>
      </c>
      <c r="FE30" s="126">
        <f>'Тест ответы'!FC31*'Показатели'!$F$204*IF($FE$4="да",$C30,1)</f>
        <v>0</v>
      </c>
      <c r="FF30" s="126">
        <f>'Тест ответы'!FD31*'Показатели'!$F$205*IF($FF$4="да",$C30,1)</f>
        <v>0</v>
      </c>
      <c r="FG30" s="126">
        <f>'Тест ответы'!FE31*'Показатели'!$F$206*IF($FG$4="да",$C30,1)</f>
        <v>0</v>
      </c>
      <c r="FH30" s="126">
        <f>'Тест ответы'!FF31*'Показатели'!$F$207*IF($FH$4="да",$C30,1)</f>
        <v>0</v>
      </c>
      <c r="FI30" s="126">
        <f>'Тест ответы'!FG31*'Показатели'!$F$208*IF($FI$4="да",$C30,1)</f>
        <v>0</v>
      </c>
      <c r="FJ30" s="126">
        <f>'Тест ответы'!FH31*'Показатели'!$F$209*IF($FJ$4="да",$C30,1)</f>
        <v>0</v>
      </c>
      <c r="FK30" s="135">
        <f>'Тест ответы'!FI31*'Показатели'!$F$210*IF($FK$4="да",$C30,1)</f>
        <v>0</v>
      </c>
      <c r="FL30" s="122">
        <f>'Тест ответы'!FJ31*'Показатели'!$F$214*IF(FL$4="да",$C30,1)</f>
        <v>0</v>
      </c>
      <c r="FM30" s="122">
        <f>'Тест ответы'!FK31*'Показатели'!$F$215*IF(FM$4="да",$C30,1)</f>
        <v>0</v>
      </c>
      <c r="FN30" s="122">
        <f>'Тест ответы'!FL31*'Показатели'!$F$217*IF(FN$4="да",$C30,1)</f>
        <v>0</v>
      </c>
      <c r="FO30" s="122">
        <f>'Тест ответы'!FM31*'Показатели'!$F$218*IF(FO$4="да",$C30,1)</f>
        <v>0</v>
      </c>
      <c r="FP30" s="122">
        <f>'Тест ответы'!FN31*'Показатели'!$F$220*IF(FP$4="да",$C30,1)</f>
        <v>0</v>
      </c>
      <c r="FQ30" s="122">
        <f>'Тест ответы'!FO31*'Показатели'!$F$221*IF(FQ$4="да",$C30,1)</f>
        <v>0</v>
      </c>
      <c r="FR30" s="122">
        <f>'Тест ответы'!FP31*'Показатели'!$F$222*IF(FR$4="да",$C30,1)</f>
        <v>0</v>
      </c>
      <c r="FS30" s="122">
        <f>'Тест ответы'!FQ31*'Показатели'!$F$223*IF(FS$4="да",$C30,1)</f>
        <v>0</v>
      </c>
      <c r="FT30" s="122">
        <f>'Тест ответы'!FR31*'Показатели'!$F$224*IF(FT$4="да",$C30,1)</f>
        <v>0</v>
      </c>
      <c r="FU30" s="122">
        <f>'Тест ответы'!FS31*'Показатели'!$F$225*IF(FU$4="да",$C30,1)</f>
        <v>0</v>
      </c>
      <c r="FV30" s="122">
        <f>'Тест ответы'!FT31*'Показатели'!$F$227*IF(FV$4="да",$C30,1)</f>
        <v>0</v>
      </c>
      <c r="FW30" s="122">
        <f>'Тест ответы'!FU31*'Показатели'!$F$228*IF(FW$4="да",$C30,1)</f>
        <v>0</v>
      </c>
      <c r="FX30" s="122">
        <f>'Тест ответы'!FV31*'Показатели'!$F$229*IF(FX$4="да",$C30,1)</f>
        <v>0</v>
      </c>
      <c r="FY30" s="122">
        <f>'Тест ответы'!FW31*'Показатели'!$F$230*IF(FY$4="да",$C30,1)</f>
        <v>0</v>
      </c>
      <c r="FZ30" s="122">
        <f>'Тест ответы'!FX31*'Показатели'!$F$231*IF(FZ$4="да",$C30,1)</f>
        <v>0</v>
      </c>
      <c r="GA30" s="122">
        <f>'Тест ответы'!FY31*'Показатели'!$F$232*IF(GA$4="да",$C30,1)</f>
        <v>0</v>
      </c>
      <c r="GB30" s="122">
        <f>'Тест ответы'!FZ31*'Показатели'!$F$235*IF($GB$4="да",$C30,1)</f>
        <v>0</v>
      </c>
      <c r="GC30" s="122">
        <f>'Тест ответы'!GA31*'Показатели'!$F$236*IF($GC$4="да",$C30,1)</f>
        <v>0</v>
      </c>
      <c r="GD30" s="122">
        <f>'Тест ответы'!GB31*'Показатели'!$F$238*IF($GD$4="да",$C30,1)</f>
        <v>0</v>
      </c>
      <c r="GE30" s="122">
        <f>'Тест ответы'!GC31*'Показатели'!$F$239*IF($GE$4="да",$C30,1)</f>
        <v>0</v>
      </c>
      <c r="GF30" s="122">
        <f>'Тест ответы'!GD31*'Показатели'!$F$241*IF($GF$4="да",$C30,1)</f>
        <v>0</v>
      </c>
      <c r="GG30" s="122">
        <f>'Тест ответы'!GE31*'Показатели'!$F$242*IF($GG$4="да",$C30,1)</f>
        <v>0</v>
      </c>
      <c r="GH30" s="122">
        <f>'Тест ответы'!GF31*'Показатели'!$F$243*IF($GH$4="да",$C30,1)</f>
        <v>0</v>
      </c>
      <c r="GI30" s="122">
        <f>'Тест ответы'!GG31*'Показатели'!$F$244*IF($GI$4="да",$C30,1)</f>
        <v>0</v>
      </c>
      <c r="GJ30" s="122">
        <f>'Тест ответы'!GH31*'Показатели'!$F$245*IF($GJ$4="да",$C30,1)</f>
        <v>0</v>
      </c>
      <c r="GK30" s="122">
        <f>'Тест ответы'!GI31*'Показатели'!$F$246*IF($GK$4="да",$C30,1)</f>
        <v>0</v>
      </c>
      <c r="GL30" s="122">
        <f>'Тест ответы'!GJ31*'Показатели'!$F$248*IF($GL$4="да",$C30,1)</f>
        <v>0</v>
      </c>
      <c r="GM30" s="122">
        <f>'Тест ответы'!GK31*'Показатели'!$F$249*IF($GM$4="да",$C30,1)</f>
        <v>0</v>
      </c>
      <c r="GN30" s="122">
        <f>'Тест ответы'!GL31*'Показатели'!$F$250*IF($GN$4="да",$C30,1)</f>
        <v>0</v>
      </c>
      <c r="GO30" s="122">
        <f>'Тест ответы'!GM31*'Показатели'!$F$251*IF($GO$4="да",$C30,1)</f>
        <v>0</v>
      </c>
      <c r="GP30" s="122">
        <f>'Тест ответы'!GN31*'Показатели'!$F$252*IF($GP$4="да",$C30,1)</f>
        <v>0</v>
      </c>
      <c r="GQ30" s="122">
        <f>'Тест ответы'!GO31*'Показатели'!$F$253*IF($GQ$4="да",$C30,1)</f>
        <v>0</v>
      </c>
      <c r="GR30" s="132">
        <f>'Тест ответы'!GP31*'Показатели'!$F$256*IF($GR$4="да",$C30,1)</f>
        <v>0</v>
      </c>
      <c r="GS30" s="122">
        <f>'Тест ответы'!GQ31*'Показатели'!$F$257*IF($GS$4="да",$C30,1)</f>
        <v>0</v>
      </c>
      <c r="GT30" s="122">
        <f>'Тест ответы'!GR31*'Показатели'!$F$258*IF($GT$4="да",$C30,1)</f>
        <v>0</v>
      </c>
      <c r="GU30" s="122">
        <f>'Тест ответы'!GS31*'Показатели'!$F$260*IF($GU$4="да",$C30,1)</f>
        <v>0</v>
      </c>
      <c r="GV30" s="122">
        <f>'Тест ответы'!GT31*'Показатели'!$F$261*IF($GV$4="да",$C30,1)</f>
        <v>0</v>
      </c>
      <c r="GW30" s="122">
        <f>'Тест ответы'!GU31*'Показатели'!$F$262*IF($GW$4="да",$C30,1)</f>
        <v>0</v>
      </c>
      <c r="GX30" s="122">
        <f>'Тест ответы'!GV31*'Показатели'!$F$264*IF($GX$4="да",$C30,1)</f>
        <v>0</v>
      </c>
      <c r="GY30" s="122">
        <f>'Тест ответы'!GW31*'Показатели'!$F$265*IF($GY$4="да",$C30,1)</f>
        <v>0</v>
      </c>
      <c r="GZ30" s="122">
        <f>'Тест ответы'!GX31*'Показатели'!$F$266*IF($GZ$4="да",$C30,1)</f>
        <v>0</v>
      </c>
      <c r="HA30" s="122">
        <f>'Тест ответы'!GY31*'Показатели'!$F$267*IF($HA$4="да",$C30,1)</f>
        <v>0</v>
      </c>
      <c r="HB30" s="122">
        <f>'Тест ответы'!GZ31*'Показатели'!$F$269*IF($HB$4="да",$C30,1)</f>
        <v>0</v>
      </c>
      <c r="HC30" s="122">
        <f>'Тест ответы'!HA31*'Показатели'!$F$270*IF($HC$4="да",$C30,1)</f>
        <v>0</v>
      </c>
      <c r="HD30" s="122">
        <f>'Тест ответы'!HB31*'Показатели'!$F$271*IF($HD$4="да",$C30,1)</f>
        <v>0</v>
      </c>
      <c r="HE30" s="122">
        <f>'Тест ответы'!HC31*'Показатели'!$F$272*IF($HE$4="да",$C30,1)</f>
        <v>0</v>
      </c>
      <c r="HF30" s="122">
        <f>'Тест ответы'!HD31*'Показатели'!$F$274*IF($HF$4="да",$C30,1)</f>
        <v>0</v>
      </c>
      <c r="HG30" s="122">
        <f>'Тест ответы'!HE31*'Показатели'!$F$275*IF($HG$4="да",$C30,1)</f>
        <v>0</v>
      </c>
      <c r="HH30" s="122">
        <f>'Тест ответы'!HF31*'Показатели'!$F$276*IF($HH$4="да",$C30,1)</f>
        <v>0</v>
      </c>
      <c r="HI30" s="122">
        <f>'Тест ответы'!HG31*'Показатели'!$F$277*IF($HI$4="да",$C30,1)</f>
        <v>0</v>
      </c>
      <c r="HJ30" s="122">
        <f>'Тест ответы'!HH31*'Показатели'!$F$278*IF($HJ$4="да",$C30,1)</f>
        <v>0</v>
      </c>
      <c r="HK30" s="122">
        <f>'Тест ответы'!HI31*'Показатели'!$F$279*IF($HK$4="да",$C30,1)</f>
        <v>0</v>
      </c>
      <c r="HL30" s="122">
        <f>'Тест ответы'!HJ31*'Показатели'!$F$280*IF($HL$4="да",$C30,1)</f>
        <v>0</v>
      </c>
      <c r="HM30" s="122">
        <f>'Тест ответы'!HK31*'Показатели'!$F$281*IF($HM$4="да",$C30,1)</f>
        <v>0</v>
      </c>
      <c r="HN30" s="122">
        <f>'Тест ответы'!HL31*'Показатели'!$F$282*IF($HN$4="да",$C30,1)</f>
        <v>0</v>
      </c>
      <c r="HO30" s="122">
        <f>'Тест ответы'!HM31*'Показатели'!$F$284*IF($HO$4="да",$C30,1)</f>
        <v>0</v>
      </c>
      <c r="HP30" s="122">
        <f>'Тест ответы'!HN31*'Показатели'!$F$285*IF($HP$4="да",$C30,1)</f>
        <v>0</v>
      </c>
      <c r="HQ30" s="122">
        <f>'Тест ответы'!HO31*'Показатели'!$F$286*IF($HQ$4="да",$C30,1)</f>
        <v>0</v>
      </c>
      <c r="HR30" s="122">
        <f>'Тест ответы'!HP31*'Показатели'!$F$287*IF($HR$4="да",$C30,1)</f>
        <v>0</v>
      </c>
      <c r="HS30" s="122">
        <f>'Тест ответы'!HQ31*'Показатели'!$F$288*IF($HS$4="да",$C30,1)</f>
        <v>0</v>
      </c>
      <c r="HT30" s="122">
        <f>'Тест ответы'!HR31*'Показатели'!$F$289*IF(HT$4="да",$C30,1)</f>
        <v>0</v>
      </c>
      <c r="HU30" s="122">
        <f>'Тест ответы'!HS31*'Показатели'!$F$290*IF($HU$4="да",$C30,1)</f>
        <v>0</v>
      </c>
      <c r="HV30" s="122">
        <f>'Тест ответы'!HT31*'Показатели'!$F$291*IF($HV$4="да",$C30,1)</f>
        <v>0</v>
      </c>
      <c r="HW30" s="122">
        <f>'Тест ответы'!HU31*'Показатели'!$F$292*IF($HW$4="да",$C30,1)</f>
        <v>0</v>
      </c>
      <c r="HX30" s="122" t="str">
        <f>'Тест ответы'!HV31*#REF!*C30</f>
        <v>#REF!</v>
      </c>
      <c r="HY30" s="133" t="str">
        <f>'Тест ответы'!HW31*#REF!*C30</f>
        <v>#REF!</v>
      </c>
      <c r="HZ30" s="122">
        <f>'Тест ответы'!HX31*'Показатели'!$F$295*IF(HZ$4="да",$C30,1)</f>
        <v>0</v>
      </c>
      <c r="IA30" s="122">
        <f>'Тест ответы'!HY31*'Показатели'!$F$296*IF(IA$4="да",$C30,1)</f>
        <v>0</v>
      </c>
      <c r="IB30" s="122">
        <f>'Тест ответы'!HZ31*'Показатели'!$F$297*IF(IB$4="да",$C30,1)</f>
        <v>0</v>
      </c>
      <c r="IC30" s="122">
        <f>'Тест ответы'!IA31*'Показатели'!$F$299*IF(IC$4="да",$C30,1)</f>
        <v>0</v>
      </c>
      <c r="ID30" s="122">
        <f>'Тест ответы'!IB31*'Показатели'!$F$300*IF(ID$4="да",$C30,1)</f>
        <v>0</v>
      </c>
      <c r="IE30" s="122">
        <f>'Тест ответы'!IC31*'Показатели'!$F$301*IF(IE$4="да",$C30,1)</f>
        <v>0</v>
      </c>
      <c r="IF30" s="122">
        <f>'Тест ответы'!ID31*'Показатели'!$F$303*IF(IF$4="да",$C30,1)</f>
        <v>0</v>
      </c>
      <c r="IG30" s="122">
        <f>'Тест ответы'!IE31*'Показатели'!$F$304*IF(IG$4="да",$C30,1)</f>
        <v>0</v>
      </c>
      <c r="IH30" s="122">
        <f>'Тест ответы'!IF31*'Показатели'!$F$305*IF(IH$4="да",$C30,1)</f>
        <v>0</v>
      </c>
      <c r="II30" s="122">
        <f>'Тест ответы'!IG31*'Показатели'!$F$307*IF(II$4="да",$C30,1)</f>
        <v>0</v>
      </c>
      <c r="IJ30" s="122">
        <f>'Тест ответы'!IH31*'Показатели'!$F$308*IF(IJ$4="да",$C30,1)</f>
        <v>0</v>
      </c>
      <c r="IK30" s="122">
        <f>'Тест ответы'!II31*'Показатели'!$F$309*IF(IK$4="да",$C30,1)</f>
        <v>0</v>
      </c>
      <c r="IL30" s="122">
        <f>'Тест ответы'!IJ31*'Показатели'!$F$313*IF(IL$4="да",$C30,1)</f>
        <v>0</v>
      </c>
      <c r="IM30" s="122">
        <f>'Тест ответы'!IK31*'Показатели'!$F$314*IF(IM$4="да",$C30,1)</f>
        <v>0</v>
      </c>
      <c r="IN30" s="122">
        <f>'Тест ответы'!IL31*'Показатели'!$F$315*IF(IN$4="да",$C30,1)</f>
        <v>0</v>
      </c>
      <c r="IO30" s="122">
        <f>'Тест ответы'!IM31*'Показатели'!$F$316*IF(IO$4="да",$C30,1)</f>
        <v>0</v>
      </c>
      <c r="IP30" s="122">
        <f>'Тест ответы'!IN31*'Показатели'!$F$317*IF(IP$4="да",$C30,1)</f>
        <v>0</v>
      </c>
      <c r="IQ30" s="122">
        <f>'Тест ответы'!IO31*'Показатели'!$F$318*IF(IQ$4="да",$C30,1)</f>
        <v>0</v>
      </c>
      <c r="IR30" s="122">
        <f>'Тест ответы'!IP31*'Показатели'!$F$320*IF(IR$4="да",$C30,1)</f>
        <v>0</v>
      </c>
      <c r="IS30" s="122">
        <f>'Тест ответы'!IQ31*'Показатели'!$F$321*IF(IS$4="да",$C30,1)</f>
        <v>0</v>
      </c>
      <c r="IT30" s="122">
        <f>'Тест ответы'!IR31*'Показатели'!$F$322*IF(IT$4="да",$C30,1)</f>
        <v>0</v>
      </c>
      <c r="IU30" s="122">
        <f>'Тест ответы'!IS31*'Показатели'!$F$323*IF(IU$4="да",$C30,1)</f>
        <v>0</v>
      </c>
      <c r="IV30" s="122">
        <f>'Тест ответы'!IT31*'Показатели'!$F$324*IF(IV$4="да",$C30,1)</f>
        <v>0</v>
      </c>
      <c r="IW30" s="122">
        <f>'Тест ответы'!IU31*'Показатели'!$F$325*IF(IW$4="да",$C30,1)</f>
        <v>0</v>
      </c>
      <c r="IX30" s="122">
        <f>'Тест ответы'!IV31*'Показатели'!$F$327*IF(IX$4="да",$C30,1)</f>
        <v>0</v>
      </c>
      <c r="IY30" s="122">
        <f>'Тест ответы'!IW31*'Показатели'!$F$328*IF(IY$4="да",$C30,1)</f>
        <v>0</v>
      </c>
      <c r="IZ30" s="132">
        <f>'Тест ответы'!IX31*'Показатели'!$F$331*IF(IZ$4="да",$C30,1)</f>
        <v>0</v>
      </c>
      <c r="JA30" s="122">
        <f>'Тест ответы'!IY31*'Показатели'!$F$332*IF(JA$4="да",$C30,1)</f>
        <v>0</v>
      </c>
      <c r="JB30" s="122">
        <f>'Тест ответы'!IZ31*'Показатели'!$F$333*IF(JB$4="да",$C30,1)</f>
        <v>0</v>
      </c>
      <c r="JC30" s="122">
        <f>'Тест ответы'!JA31*'Показатели'!$F$334*IF(JC$4="да",$C30,1)</f>
        <v>0</v>
      </c>
      <c r="JD30" s="122">
        <f>'Тест ответы'!JB31*'Показатели'!$F$335*IF(JD$4="да",$C30,1)</f>
        <v>0</v>
      </c>
      <c r="JE30" s="122">
        <f>'Тест ответы'!JC31*'Показатели'!$F$336*IF(JE$4="да",$C30,1)</f>
        <v>0</v>
      </c>
      <c r="JF30" s="122">
        <f>'Тест ответы'!JD31*'Показатели'!$F$338*IF(JF$4="да",$C30,1)</f>
        <v>0</v>
      </c>
      <c r="JG30" s="122">
        <f>'Тест ответы'!JE31*'Показатели'!$F$339*IF(JG$4="да",$C30,1)</f>
        <v>0</v>
      </c>
      <c r="JH30" s="122">
        <f>'Тест ответы'!JF31*'Показатели'!$F$341*IF(JH$4="да",$C30,1)</f>
        <v>0</v>
      </c>
      <c r="JI30" s="122">
        <f>'Тест ответы'!JG31*'Показатели'!$F$342*IF(JI$4="да",$C30,1)</f>
        <v>0</v>
      </c>
      <c r="JJ30" s="122">
        <f>'Тест ответы'!JH31*'Показатели'!$F$343*IF(JJ$4="да",$C30,1)</f>
        <v>0</v>
      </c>
      <c r="JK30" s="122">
        <f>'Тест ответы'!JI31*'Показатели'!$F$344*IF(JK$4="да",$C30,1)</f>
        <v>0</v>
      </c>
      <c r="JL30" s="122">
        <f>'Тест ответы'!JJ31*'Показатели'!$F$345*IF(JL$4="да",$C30,1)</f>
        <v>0</v>
      </c>
      <c r="JM30" s="122">
        <f>'Тест ответы'!JK31*'Показатели'!$F$346*IF(JM$4="да",$C30,1)</f>
        <v>0</v>
      </c>
      <c r="JN30" s="122">
        <f>'Тест ответы'!JL31*'Показатели'!$F$347*IF(JN$4="да",$C30,1)</f>
        <v>0</v>
      </c>
      <c r="JO30" s="122">
        <f>'Тест ответы'!JM31*'Показатели'!$F$348*IF(JO$4="да",$C30,1)</f>
        <v>0</v>
      </c>
      <c r="JP30" s="122">
        <f>'Тест ответы'!JN31*'Показатели'!$F$349*IF(JP$4="да",$C30,1)</f>
        <v>0</v>
      </c>
      <c r="JQ30" s="122">
        <f>'Тест ответы'!JO31*'Показатели'!$F$350*IF(JQ$4="да",$C30,1)</f>
        <v>0</v>
      </c>
      <c r="JR30" s="122">
        <f>'Тест ответы'!JP31*'Показатели'!$F$351*IF(JR$4="да",$C30,1)</f>
        <v>0</v>
      </c>
      <c r="JS30" s="122">
        <f>'Тест ответы'!JQ31*'Показатели'!$F$352*IF(JS$4="да",$C30,1)</f>
        <v>0</v>
      </c>
      <c r="JT30" s="122">
        <f>'Тест ответы'!JR31*'Показатели'!$F$353*IF(JT$4="да",$C30,1)</f>
        <v>0</v>
      </c>
      <c r="JU30" s="122">
        <f>'Тест ответы'!JS31*'Показатели'!$F$354*IF(JU$4="да",$C30,1)</f>
        <v>0</v>
      </c>
      <c r="JV30" s="122">
        <f>'Тест ответы'!JT31*'Показатели'!$F$355*IF(JV$4="да",$C30,1)</f>
        <v>0</v>
      </c>
      <c r="JW30" s="122">
        <f>'Тест ответы'!JU31*'Показатели'!$F$356*IF(JW$4="да",$C30,1)</f>
        <v>0</v>
      </c>
      <c r="JX30" s="122">
        <f>'Тест ответы'!JV31*'Показатели'!$F$357*IF(JX$4="да",$C30,1)</f>
        <v>0</v>
      </c>
      <c r="JY30" s="122">
        <f>'Тест ответы'!JW31*'Показатели'!$F$358*IF(JY$4="да",$C30,1)</f>
        <v>0</v>
      </c>
      <c r="JZ30" s="122">
        <f>'Тест ответы'!JX31*'Показатели'!$F$360*IF(JZ$4="да",$C30,1)</f>
        <v>0</v>
      </c>
      <c r="KA30" s="122">
        <f>'Тест ответы'!JY31*'Показатели'!$F$361*IF(KA$4="да",$C30,1)</f>
        <v>0</v>
      </c>
      <c r="KB30" s="122">
        <f>'Тест ответы'!JZ31*'Показатели'!$F$362*IF(KB$4="да",$C30,1)</f>
        <v>0</v>
      </c>
      <c r="KC30" s="122">
        <f>'Тест ответы'!KA31*'Показатели'!$F$363*IF(KC$4="да",$C30,1)</f>
        <v>0</v>
      </c>
      <c r="KD30" s="122">
        <f>'Тест ответы'!KB31*'Показатели'!$F$364*IF(KD$4="да",$C30,1)</f>
        <v>0</v>
      </c>
      <c r="KE30" s="136">
        <f>'Тест ответы'!KC31*'Показатели'!$F$365*IF(KE$4="да",$C30,1)</f>
        <v>0</v>
      </c>
      <c r="KF30" s="122">
        <f>'Тест ответы'!KD31*'Показатели'!$F$380*IF(KF$4="да",A30,1)</f>
        <v>0</v>
      </c>
      <c r="KG30" s="122">
        <f>'Тест ответы'!KE31*'Показатели'!$F$383*IF(KG$4="да",B30,1)</f>
        <v>0</v>
      </c>
      <c r="KH30" s="133">
        <f>'Тест ответы'!KF31*'Показатели'!$F$385*IF(KH$4="да",C30,1)</f>
        <v>0</v>
      </c>
      <c r="KI30" s="122">
        <f>'Тест ответы'!KG31*'Показатели'!$F$387*IF($KI$4="да",C30,1)</f>
        <v>0</v>
      </c>
      <c r="KJ30" s="122">
        <f>'Тест ответы'!KH31*'Показатели'!$F$388*IF($KJ$4="да",C30,1)</f>
        <v>0</v>
      </c>
      <c r="KK30" s="122">
        <f>'Тест ответы'!KI31*'Показатели'!$F$389*IF($KK$4="да",C30,1)</f>
        <v>0</v>
      </c>
      <c r="KL30" s="132">
        <f>'Тест ответы'!KJ31*'Показатели'!$F$391*IF(KL$4="да",C30,1)</f>
        <v>0</v>
      </c>
      <c r="KM30" s="122">
        <f>'Тест ответы'!KK31*'Показатели'!$F$392*IF(KM$4="да",D30,1)</f>
        <v>0</v>
      </c>
      <c r="KN30" s="132">
        <f>'Тест ответы'!KL31*'Показатели'!$F$394*IF($KN$4="да",C30,1)</f>
        <v>0</v>
      </c>
      <c r="KO30" s="133">
        <f>'Тест ответы'!KM31*'Показатели'!$F$395*IF($KO$4="да",C30,1)</f>
        <v>0</v>
      </c>
      <c r="KP30" s="122">
        <f>'Тест ответы'!KN31*'Показатели'!$F$397*IF($KP$4="да",$C30,1)</f>
        <v>0</v>
      </c>
      <c r="KQ30" s="122">
        <f>'Тест ответы'!KO31*'Показатели'!$F$398*IF($KQ$4="да",$C30,1)</f>
        <v>0</v>
      </c>
      <c r="KR30" s="122">
        <f>'Тест ответы'!KP31*'Показатели'!$F$400*IF($KR$4="да",$C30,1)</f>
        <v>0</v>
      </c>
      <c r="KS30" s="133">
        <f>'Тест ответы'!KQ31*'Показатели'!$F$401*IF($KS$4="да",$C30,1)</f>
        <v>0</v>
      </c>
      <c r="KT30" s="122">
        <f>'Тест ответы'!KR31*'Показатели'!$F$403*IF($KT$4="да",$C30,1)</f>
        <v>0</v>
      </c>
      <c r="KU30" s="122">
        <f>'Тест ответы'!KS31*'Показатели'!$F$405*IF($KU$4="да",$C30,1)</f>
        <v>0</v>
      </c>
      <c r="KV30" s="130">
        <f>'Тест ответы'!KT31*'Показатели'!$F$408*IF($KV$4="да",$C30,1)</f>
        <v>0</v>
      </c>
      <c r="KW30" s="122">
        <f>'Тест ответы'!KU31*'Показатели'!$F$409*IF($KW$4="да",$C30,1)</f>
        <v>0</v>
      </c>
      <c r="KX30" s="122">
        <f>'Тест ответы'!KV31*'Показатели'!$F$410*IF($KX$4="да",$C30,1)</f>
        <v>0</v>
      </c>
      <c r="KY30" s="122">
        <f>'Тест ответы'!KW31*'Показатели'!$F$411*IF($KY$4="да",$C30,1)</f>
        <v>0</v>
      </c>
      <c r="KZ30" s="132">
        <f>'Тест ответы'!KX31*'Показатели'!$F$413*IF($KZ$4="да",$C30,1)</f>
        <v>0</v>
      </c>
      <c r="LA30" s="122">
        <f>'Тест ответы'!KY31*'Показатели'!$F$415*IF($LA$4="да",$C30,1)</f>
        <v>0</v>
      </c>
      <c r="LB30" s="122">
        <f>'Тест ответы'!KZ31*'Показатели'!$F$416*IF($LB$4="да",$C30,1)</f>
        <v>0</v>
      </c>
      <c r="LC30" s="122">
        <f>'Тест ответы'!LA31*'Показатели'!$F$417*IF($LC$4="да",$C30,1)</f>
        <v>0</v>
      </c>
      <c r="LD30" s="132">
        <f>'Тест ответы'!LB31*'Показатели'!$F$420*IF($LD$4="да",$C30,1)</f>
        <v>0</v>
      </c>
      <c r="LE30" s="122">
        <f>'Тест ответы'!LC31*'Показатели'!$F$422*IF($LE$4="да",$C30,1)</f>
        <v>0</v>
      </c>
      <c r="LF30" s="122">
        <f>'Тест ответы'!LD31*'Показатели'!$F$423*IF($LF$4="да",$C30,1)</f>
        <v>0</v>
      </c>
      <c r="LG30" s="133">
        <f>'Тест ответы'!LE31*'Показатели'!$F$424*IF($LG$4="да",$C30,1)</f>
        <v>0</v>
      </c>
      <c r="LH30" s="122">
        <f>'Тест ответы'!LF31*'Показатели'!$F$426*IF(LH$4="да",$C30,1)</f>
        <v>0</v>
      </c>
      <c r="LI30" s="122">
        <f>'Тест ответы'!LG31*'Показатели'!$F$427*IF($LI$4="да",$C30,1)</f>
        <v>0</v>
      </c>
      <c r="LJ30" s="122">
        <f>'Тест ответы'!LH31*'Показатели'!$F$428*IF($LJ$4="да",$C30,1)</f>
        <v>0</v>
      </c>
      <c r="LK30" s="122">
        <f>'Тест ответы'!LI31*'Показатели'!$F$429*IF($LK$4="да",$C30,1)</f>
        <v>0</v>
      </c>
      <c r="LL30" s="122">
        <f>'Тест ответы'!LJ31*'Показатели'!$F$430*IF($LI$4="да",$C30,1)</f>
        <v>0</v>
      </c>
      <c r="LM30" s="125">
        <f>'Тест ответы'!LK31*'Показатели'!$F$461*IF(LM$4="да",$C30,1)</f>
        <v>0</v>
      </c>
      <c r="LN30" s="126">
        <f>'Тест ответы'!LL31*'Показатели'!$F$462*IF(LN$4="да",$C30,1)</f>
        <v>0</v>
      </c>
      <c r="LO30" s="126">
        <f>'Тест ответы'!LM31*'Показатели'!$F$463*IF(LO$4="да",$C30,1)</f>
        <v>0</v>
      </c>
      <c r="LP30" s="126">
        <f>'Тест ответы'!LN31*'Показатели'!$F$464*IF(LP$4="да",$C30,1)</f>
        <v>0</v>
      </c>
      <c r="LQ30" s="126">
        <f>'Тест ответы'!LO31*'Показатели'!$F$466*IF(LQ$4="да",$C30,1)</f>
        <v>0</v>
      </c>
      <c r="LR30" s="126">
        <f>'Тест ответы'!LP31*'Показатели'!$F$467*IF(LR$4="да",$C30,1)</f>
        <v>0</v>
      </c>
      <c r="LS30" s="126">
        <f>'Тест ответы'!LQ31*'Показатели'!$F$468*IF(LS$4="да",$C30,1)</f>
        <v>0</v>
      </c>
      <c r="LT30" s="135">
        <f>'Тест ответы'!LR31*'Показатели'!$F$469*IF(LT$4="да",$C30,1)</f>
        <v>0</v>
      </c>
      <c r="LU30" s="122">
        <f>'Тест ответы'!LS31*'Показатели'!$F$472*IF($LU$4="да",$C30,1)</f>
        <v>0</v>
      </c>
      <c r="LV30" s="122">
        <f>'Тест ответы'!LT31*'Показатели'!$F$473*IF($LV$4="да",$C30,1)</f>
        <v>0</v>
      </c>
      <c r="LW30" s="122">
        <f>'Тест ответы'!LU31*'Показатели'!$F$474*IF($LW$4="да",$C30,1)</f>
        <v>0</v>
      </c>
      <c r="LX30" s="122">
        <f>'Тест ответы'!LV31*'Показатели'!$F$476*IF($LX$4="да",$C30,1)</f>
        <v>0</v>
      </c>
      <c r="LY30" s="122">
        <f>'Тест ответы'!LW31*'Показатели'!$F$477*IF($LY$4="да",$C30,1)</f>
        <v>0</v>
      </c>
      <c r="LZ30" s="122">
        <f>'Тест ответы'!LX31*'Показатели'!$F$478*IF(LZ$4="да",$C30,1)</f>
        <v>0</v>
      </c>
      <c r="MA30" s="122">
        <f>'Тест ответы'!LY31*'Показатели'!$F$479*IF($MA$4="да",$C30,1)</f>
        <v>0</v>
      </c>
      <c r="MB30" s="122">
        <f>'Тест ответы'!LZ31*'Показатели'!$F$480*IF($MB$4="да",$C30,1)</f>
        <v>0</v>
      </c>
      <c r="MC30" s="122">
        <f>'Тест ответы'!MA31*'Показатели'!$F$481*IF($MC$4="да",$C30,1)</f>
        <v>0</v>
      </c>
      <c r="MD30" s="122">
        <f>'Тест ответы'!MB31*'Показатели'!$F$483*IF($MD$4="да",$C30,1)</f>
        <v>0</v>
      </c>
      <c r="ME30" s="122">
        <f>'Тест ответы'!MC31*'Показатели'!$F$484*IF($ME$4="да",$C30,1)</f>
        <v>0</v>
      </c>
      <c r="MF30" s="122">
        <f>'Тест ответы'!MD31*'Показатели'!$F$486*IF($MF$4="да",$C30,1)</f>
        <v>0</v>
      </c>
      <c r="MG30" s="136">
        <f>'Тест ответы'!ME31*'Показатели'!$F$486*IF(MG$4="да",$C30,1)</f>
        <v>0</v>
      </c>
      <c r="MH30" s="126">
        <f>'Тест ответы'!MF31*'Показатели'!$F$489*IF($MH$4="да",$C30,1)</f>
        <v>0</v>
      </c>
      <c r="MI30" s="126">
        <f>'Тест ответы'!MG31*'Показатели'!$F$490*IF($MI$4="да",$C30,1)</f>
        <v>0</v>
      </c>
      <c r="MJ30" s="126">
        <f>'Тест ответы'!MH31*'Показатели'!$F$491*IF($MJ$4="да",$C30,1)</f>
        <v>0</v>
      </c>
      <c r="MK30" s="126">
        <f>'Тест ответы'!MI31*'Показатели'!$F$492*IF($MK$4="да",$C30,1)</f>
        <v>0</v>
      </c>
      <c r="ML30" s="126">
        <f>'Тест ответы'!MJ31*'Показатели'!$F$493*IF($ML$4="да",$C30,1)</f>
        <v>0</v>
      </c>
      <c r="MM30" s="126">
        <f>'Тест ответы'!MK31*'Показатели'!$F$494*IF($MM$4="да",$C30,1)</f>
        <v>0</v>
      </c>
      <c r="MN30" s="126">
        <f>'Тест ответы'!ML31*'Показатели'!$F$495*IF($MN$4="да",$C30,1)</f>
        <v>0</v>
      </c>
      <c r="MO30" s="126">
        <f>'Тест ответы'!MM31*'Показатели'!$F$496*IF($MO$4="да",$C30,1)</f>
        <v>0</v>
      </c>
      <c r="MP30" s="126">
        <f>'Тест ответы'!MN31*'Показатели'!$F$497*IF($MP$4="да",$C30,1)</f>
        <v>0</v>
      </c>
      <c r="MQ30" s="126">
        <f>'Тест ответы'!MO31*'Показатели'!$F$498*IF($MQ$4="да",$C30,1)</f>
        <v>0</v>
      </c>
      <c r="MR30" s="126">
        <f>'Тест ответы'!MP31*'Показатели'!$F$499*IF($MR$4="да",$C30,1)</f>
        <v>0</v>
      </c>
      <c r="MS30" s="126">
        <f>'Тест ответы'!MQ31*'Показатели'!$F$500*IF($MS$4="да",$C30,1)</f>
        <v>0</v>
      </c>
      <c r="MT30" s="126">
        <f>'Тест ответы'!MR31*'Показатели'!G$501*IF($MS$4="да",$C30,1)</f>
        <v>0</v>
      </c>
      <c r="MU30" s="126">
        <f>'Тест ответы'!MS31*'Показатели'!H$502*IF($MS$4="да",$C30,1)</f>
        <v>0</v>
      </c>
      <c r="MV30" s="126">
        <f>'Тест ответы'!MT31*'Показатели'!I$503*IF($MS$4="да",$C30,1)</f>
        <v>0</v>
      </c>
      <c r="MW30" s="126">
        <f>'Тест ответы'!MU31*'Показатели'!$F$504*IF($MW$4="да",$C30,1)</f>
        <v>0</v>
      </c>
      <c r="MX30" s="126">
        <f>'Тест ответы'!MV31*'Показатели'!$F$505*IF(MX$4="да",$C30,1)</f>
        <v>0</v>
      </c>
      <c r="MY30" s="126">
        <f>'Тест ответы'!MW31*'Показатели'!$F$506*IF(MY$4="да",$C30,1)</f>
        <v>0</v>
      </c>
      <c r="MZ30" s="126">
        <f>'Тест ответы'!MX31*'Показатели'!$F$507*IF(MZ$4="да",$C30,1)</f>
        <v>0</v>
      </c>
      <c r="NA30" s="126">
        <f>'Тест ответы'!MY31*'Показатели'!$F$508*IF(NA$4="да",$C30,1)</f>
        <v>0</v>
      </c>
      <c r="NB30" s="126">
        <f>'Тест ответы'!MZ31*'Показатели'!$F$509*IF(NB$4="да",$C30,1)</f>
        <v>0</v>
      </c>
      <c r="NC30" s="126">
        <f>'Тест ответы'!NA31*'Показатели'!$F$510*IF(NC$4="да",$C30,1)</f>
        <v>0</v>
      </c>
      <c r="ND30" s="126">
        <f>'Тест ответы'!NB31*'Показатели'!$F$511*IF(ND$4="да",$C30,1)</f>
        <v>0</v>
      </c>
      <c r="NE30" s="126">
        <f>'Тест ответы'!NC31*'Показатели'!$F$512*IF(NE$4="да",$C30,1)</f>
        <v>0</v>
      </c>
      <c r="NF30" s="126">
        <f>'Тест ответы'!ND31*'Показатели'!$F$513*IF(NF$4="да",$C30,1)</f>
        <v>0</v>
      </c>
      <c r="NG30" s="126">
        <f>'Тест ответы'!NE31*'Показатели'!$F$514*IF(NG$4="да",$C30,1)</f>
        <v>0</v>
      </c>
      <c r="NH30" s="126">
        <f>'Тест ответы'!NF31*'Показатели'!$F$515*IF(NH$4="да",$C30,1)</f>
        <v>0</v>
      </c>
      <c r="NI30" s="134">
        <f>'Тест ответы'!NG31*'Показатели'!$F$516*IF($NI$4="да",$C30,1)</f>
        <v>0</v>
      </c>
      <c r="NJ30" s="126">
        <f>'Тест ответы'!NH31*'Показатели'!$F$518*IF(NJ$4="да",$C30,1)</f>
        <v>0</v>
      </c>
      <c r="NK30" s="126">
        <f>'Тест ответы'!NI31*'Показатели'!$F$519*IF(NK$4="да",$C30,1)</f>
        <v>0</v>
      </c>
      <c r="NL30" s="126">
        <f>'Тест ответы'!NJ31*'Показатели'!$F$520*IF(NL$4="да",$C30,1)</f>
        <v>0</v>
      </c>
      <c r="NM30" s="126">
        <f>'Тест ответы'!NK31*'Показатели'!$F$521*IF(NM$4="да",$C30,1)</f>
        <v>0</v>
      </c>
      <c r="NN30" s="126">
        <f>'Тест ответы'!NL31*'Показатели'!$F$522*IF(NN$4="да",$C30,1)</f>
        <v>0</v>
      </c>
      <c r="NO30" s="126">
        <f>'Тест ответы'!NM31*'Показатели'!$F$523*IF(NO$4="да",$C30,1)</f>
        <v>0</v>
      </c>
      <c r="NP30" s="126">
        <f>'Тест ответы'!NN31*'Показатели'!G$524*IF(NP$4="да",$C30,1)</f>
        <v>0</v>
      </c>
      <c r="NQ30" s="126">
        <f>'Тест ответы'!NO31*'Показатели'!H$525*IF(NQ$4="да",$C30,1)</f>
        <v>0</v>
      </c>
      <c r="NR30" s="126">
        <f>'Тест ответы'!NP31*'Показатели'!I$526*IF(NR$4="да",$C30,1)</f>
        <v>0</v>
      </c>
      <c r="NS30" s="126">
        <f>'Тест ответы'!NQ31*'Показатели'!$F$527*IF(NS$4="да",$C30,1)</f>
        <v>0</v>
      </c>
      <c r="NT30" s="126">
        <f>'Тест ответы'!NR31*'Показатели'!$F$528*IF(NT$4="да",$C30,1)</f>
        <v>0</v>
      </c>
      <c r="NU30" s="126">
        <f>'Тест ответы'!NS31*'Показатели'!$F$529*IF(NU$4="да",$C30,1)</f>
        <v>0</v>
      </c>
      <c r="NV30" s="135">
        <f>'Тест ответы'!NT31*'Показатели'!$F$530*IF(NV$4="да",$C30,1)</f>
        <v>0</v>
      </c>
      <c r="NW30" s="126">
        <f>'Тест ответы'!NU31*'Показатели'!$F$533*IF($NW$4="да",$C30,1)</f>
        <v>0</v>
      </c>
      <c r="NX30" s="126">
        <f>'Тест ответы'!NV31*'Показатели'!$F$534*IF($NX$4="да",$C30,1)</f>
        <v>0</v>
      </c>
      <c r="NY30" s="127">
        <f>'Тест ответы'!NW31*'Показатели'!$F$536*IF($NY$4="да",$C30,1)</f>
        <v>0</v>
      </c>
      <c r="NZ30" s="126">
        <f>'Тест ответы'!NX31*'Показатели'!$F$537*IF($NZ$4="да",$C30,1)</f>
        <v>0</v>
      </c>
      <c r="OA30" s="127">
        <f>'Тест ответы'!NY31*'Показатели'!$F$539*IF(OA$4="да",$C30,1)</f>
        <v>0</v>
      </c>
      <c r="OB30" s="126">
        <f>'Тест ответы'!NZ31*'Показатели'!$F$540*IF(OB$4="да",$C30,1)</f>
        <v>0</v>
      </c>
      <c r="OC30" s="126">
        <f>'Тест ответы'!OA31*'Показатели'!$F$541*IF(OC$4="да",$C30,1)</f>
        <v>0</v>
      </c>
      <c r="OD30" s="126">
        <f>'Тест ответы'!OB31*'Показатели'!$F$542*IF(OD$4="да",$C30,1)</f>
        <v>0</v>
      </c>
      <c r="OE30" s="126">
        <f>'Тест ответы'!OC31*'Показатели'!$F$543*IF(OE$4="да",$C30,1)</f>
        <v>0</v>
      </c>
      <c r="OF30" s="126">
        <f>'Тест ответы'!OD31*'Показатели'!$F$544*IF(OF$4="да",$C30,1)</f>
        <v>0</v>
      </c>
      <c r="OG30" s="127">
        <f>'Тест ответы'!OE31*'Показатели'!$F$546*IF(OG$4="да",$C30,1)</f>
        <v>0</v>
      </c>
      <c r="OH30" s="126">
        <f>'Тест ответы'!OF31*'Показатели'!$F$547*IF(OH$4="да",$C30,1)</f>
        <v>0</v>
      </c>
      <c r="OI30" s="126">
        <f>'Тест ответы'!OG31*'Показатели'!$F$548*IF(OI$4="да",$C30,1)</f>
        <v>0</v>
      </c>
      <c r="OJ30" s="126">
        <f>'Тест ответы'!OH31*'Показатели'!$F$549*IF(OJ$4="да",$C30,1)</f>
        <v>0</v>
      </c>
      <c r="OK30" s="126">
        <f>'Тест ответы'!OI31*'Показатели'!$F$550*IF(OK$4="да",$C30,1)</f>
        <v>0</v>
      </c>
      <c r="OL30" s="126">
        <f>'Тест ответы'!OJ31*'Показатели'!$F$551*IF(OL$4="да",$C30,1)</f>
        <v>0</v>
      </c>
      <c r="OM30" s="137">
        <f>'Тест ответы'!OK31*'Показатели'!$F$554*IF($OM$4="да",$C30,1)</f>
        <v>0</v>
      </c>
      <c r="ON30" s="134">
        <f>'Тест ответы'!OL31*'Показатели'!$F$555*IF($ON$4="да",$C30,1)</f>
        <v>0</v>
      </c>
      <c r="OO30" s="126">
        <f>'Тест ответы'!OM31*'Показатели'!$F$557*IF($OO$4="да",$C30,1)</f>
        <v>0</v>
      </c>
      <c r="OP30" s="135">
        <f>'Тест ответы'!ON31*'Показатели'!$F$558*IF($OP$4="да",$C30,1)</f>
        <v>0</v>
      </c>
      <c r="OQ30" s="127">
        <f>'Тест ответы'!OO31*'Показатели'!$F$564*IF(OQ$4="да",$C30,1)</f>
        <v>0</v>
      </c>
      <c r="OR30" s="126">
        <f>'Тест ответы'!OP31*'Показатели'!$F$565*IF(OR$4="да",$C30,1)</f>
        <v>0</v>
      </c>
      <c r="OS30" s="126">
        <f>'Тест ответы'!OQ31*'Показатели'!$F$566*IF(OS$4="да",$C30,1)</f>
        <v>0</v>
      </c>
      <c r="OT30" s="126">
        <f>'Тест ответы'!OR31*'Показатели'!$F$567*IF(OT$4="да",$C30,1)</f>
        <v>0</v>
      </c>
      <c r="OU30" s="126">
        <f>'Тест ответы'!OS31*'Показатели'!$F$568*IF(OU$4="да",$C30,1)</f>
        <v>0</v>
      </c>
      <c r="OV30" s="126">
        <f>'Тест ответы'!OT31*'Показатели'!$F$569*IF(OV$4="да",$C30,1)</f>
        <v>0</v>
      </c>
      <c r="OW30" s="127">
        <f>'Тест ответы'!OU31*'Показатели'!$F$574*IF(OW$4="да",$C30,1)</f>
        <v>0</v>
      </c>
      <c r="OX30" s="126">
        <f>'Тест ответы'!OV31*'Показатели'!$F$575*IF(OX$4="да",$C30,1)</f>
        <v>0</v>
      </c>
      <c r="OY30" s="126">
        <f>'Тест ответы'!OW31*'Показатели'!$F$576*IF(OY$4="да",$C30,1)</f>
        <v>0</v>
      </c>
      <c r="OZ30" s="126">
        <f>'Тест ответы'!OX31*'Показатели'!$F$577*IF(OZ$4="да",$C30,1)</f>
        <v>0</v>
      </c>
      <c r="PA30" s="126">
        <f>'Тест ответы'!OY31*'Показатели'!$F$578*IF(PA$4="да",$C30,1)</f>
        <v>0</v>
      </c>
      <c r="PB30" s="126">
        <f>'Тест ответы'!OZ31*'Показатели'!$F$579*IF(PB$4="да",$C30,1)</f>
        <v>0</v>
      </c>
      <c r="PC30" s="137">
        <f>'Тест ответы'!PA31*'Показатели'!$F$584*IF($PC$4="да",$C30,1)</f>
        <v>0</v>
      </c>
      <c r="PD30" s="126">
        <f>'Тест ответы'!PB31*'Показатели'!$F$585*IF($PD$4="да",$C30,1)</f>
        <v>0</v>
      </c>
      <c r="PE30" s="126">
        <f>'Тест ответы'!PC31*'Показатели'!$F$587*IF($PE$4="да",$C30,1)</f>
        <v>0</v>
      </c>
      <c r="PF30" s="126">
        <f>'Тест ответы'!PD31*'Показатели'!$F$588*IF($PF$4="да",$C30,1)</f>
        <v>0</v>
      </c>
      <c r="PG30" s="126">
        <f>'Тест ответы'!PE31*'Показатели'!$F$589*IF($PG$4="да",$C30,1)</f>
        <v>0</v>
      </c>
      <c r="PH30" s="126">
        <f>'Тест ответы'!PF31*'Показатели'!$F$590*IF($PH$4="да",$C30,1)</f>
        <v>0</v>
      </c>
      <c r="PI30" s="126">
        <f>'Тест ответы'!PG31*'Показатели'!$F$591*IF($PI$4="да",$C30,1)</f>
        <v>0</v>
      </c>
      <c r="PJ30" s="126">
        <f>'Тест ответы'!PH31*'Показатели'!$F$592*IF($PJ$4="да",$C30,1)</f>
        <v>0</v>
      </c>
      <c r="PK30" s="126">
        <f>'Тест ответы'!PI31*'Показатели'!$F$593*IF($PK$4="да",$C30,1)</f>
        <v>0</v>
      </c>
      <c r="PL30" s="126">
        <f>'Тест ответы'!PJ31*'Показатели'!$F$594*IF($PL$4="да",$C30,1)</f>
        <v>0</v>
      </c>
      <c r="PM30" s="126">
        <f>'Тест ответы'!PK31*'Показатели'!$F$595*IF($PM$4="да",$C30,1)</f>
        <v>0</v>
      </c>
      <c r="PN30" s="126">
        <f>'Тест ответы'!PL31*'Показатели'!$F$596*IF($PN$4="да",$C30,1)</f>
        <v>0</v>
      </c>
      <c r="PO30" s="126">
        <f>'Тест ответы'!PM31*'Показатели'!$F$597*IF($PO$4="да",$C30,1)</f>
        <v>0</v>
      </c>
      <c r="PP30" s="126">
        <f>'Тест ответы'!PN31*'Показатели'!$F$599*IF($PP$4="да",$C30,1)</f>
        <v>0</v>
      </c>
      <c r="PQ30" s="126">
        <f>'Тест ответы'!PO31*'Показатели'!$F$600*IF($PQ$4="да",$C30,1)</f>
        <v>0</v>
      </c>
      <c r="PR30" s="126">
        <f>'Тест ответы'!PP31*'Показатели'!$F$603*IF($PR$4="да",$C30,1)</f>
        <v>0</v>
      </c>
      <c r="PS30" s="126">
        <f>'Тест ответы'!PQ31*'Показатели'!$F$605*IF($PS$4="да",$C30,1)</f>
        <v>0</v>
      </c>
      <c r="PT30" s="126">
        <f>'Тест ответы'!PR31*'Показатели'!$F$606*IF($PT$4="да",$C30,1)</f>
        <v>0</v>
      </c>
      <c r="PU30" s="126">
        <f>'Тест ответы'!PS31*'Показатели'!$F$607*IF($PU$4="да",$C30,1)</f>
        <v>0</v>
      </c>
      <c r="PV30" s="126">
        <f>'Тест ответы'!PT31*'Показатели'!$F$608*IF($PV$4="да",$C30,1)</f>
        <v>0</v>
      </c>
      <c r="PW30" s="126">
        <f>'Тест ответы'!PU31*'Показатели'!$F$609*IF($PW$4="да",$C30,1)</f>
        <v>0</v>
      </c>
      <c r="PX30" s="126">
        <f>'Тест ответы'!PV31*'Показатели'!$F$610*IF($PX$4="да",$C30,1)</f>
        <v>0</v>
      </c>
      <c r="PY30" s="137">
        <f>'Тест ответы'!PW31*'Показатели'!$F$612*IF(PY$4="да",$C30,1)</f>
        <v>0</v>
      </c>
      <c r="PZ30" s="127">
        <f>'Тест ответы'!PX31*'Показатели'!$F$614*IF(PZ$4="да",$C30,1)</f>
        <v>0</v>
      </c>
      <c r="QA30" s="126">
        <f>'Тест ответы'!PY31*'Показатели'!$F$614*IF(QA$4="да",$C30,1)</f>
        <v>0</v>
      </c>
      <c r="QB30" s="126">
        <f>'Тест ответы'!PZ31*'Показатели'!$F$614*IF(QB$4="да",$C30,1)</f>
        <v>0</v>
      </c>
      <c r="QC30" s="126">
        <f>'Тест ответы'!QA31*'Показатели'!$F$614*IF(QC$4="да",$C30,1)</f>
        <v>0</v>
      </c>
      <c r="QD30" s="126">
        <f>'Тест ответы'!QB31*'Показатели'!$F$614*IF(QD$4="да",$C30,1)</f>
        <v>0</v>
      </c>
      <c r="QE30" s="127">
        <f>'Тест ответы'!QC31*'Показатели'!$F$620*IF(QE$4="да",$C30,1)</f>
        <v>0</v>
      </c>
      <c r="QF30" s="126">
        <f>'Тест ответы'!QD31*'Показатели'!$F$620*IF(QF$4="да",$C30,1)</f>
        <v>0</v>
      </c>
      <c r="QG30" s="126">
        <f>'Тест ответы'!QE31*'Показатели'!$F$620*IF(QG$4="да",$C30,1)</f>
        <v>0</v>
      </c>
      <c r="QH30" s="126">
        <f>'Тест ответы'!QF31*'Показатели'!$F$620*IF(QH$4="да",$C30,1)</f>
        <v>0</v>
      </c>
      <c r="QI30" s="126">
        <f>'Тест ответы'!QG31*'Показатели'!$F$620*IF(QI$4="да",$C30,1)</f>
        <v>0</v>
      </c>
      <c r="QJ30" s="138">
        <f>'Тест ответы'!QH31*'Показатели'!$F$620*IF(QJ$4="да",$C30,1)</f>
        <v>0</v>
      </c>
      <c r="QK30" s="122" t="str">
        <f>'Тест ответы'!QI31*#REF!*IF(QK$4="да",$C30,1)</f>
        <v>#REF!</v>
      </c>
      <c r="QL30" s="122">
        <f>'Тест ответы'!QJ31*'Показатели'!$F$628*IF(QL$4="да",$C30,1)</f>
        <v>0</v>
      </c>
      <c r="QM30" s="122">
        <f>'Тест ответы'!QK31*'Показатели'!$F$629*IF(QM$4="да",$C30,1)</f>
        <v>0</v>
      </c>
      <c r="QN30" s="122">
        <f>'Тест ответы'!QL31*'Показатели'!$F$631*IF(QN$4="да",$C30,1)</f>
        <v>0</v>
      </c>
      <c r="QO30" s="122" t="str">
        <f>'Тест ответы'!QM31*#REF!*IF(QO$4="да",$C30,1)</f>
        <v>#REF!</v>
      </c>
      <c r="QP30" s="136">
        <f>'Тест ответы'!QN31*'Показатели'!$F$632*IF(QP$4="да",$C30,1)</f>
        <v>0</v>
      </c>
      <c r="QQ30" s="126">
        <f>'Тест ответы'!QO31*'Показатели'!$F$635*IF(QQ$4="да",$C30,1)</f>
        <v>0</v>
      </c>
      <c r="QR30" s="126">
        <f>'Тест ответы'!QP31*'Показатели'!$F$636*IF(QR$4="да",$C30,1)</f>
        <v>0</v>
      </c>
      <c r="QS30" s="126">
        <f>'Тест ответы'!QQ31*'Показатели'!$F$638*IF(QS$4="да",$C30,1)</f>
        <v>0</v>
      </c>
      <c r="QT30" s="126">
        <f>'Тест ответы'!QR31*'Показатели'!$F$639*IF(QT$4="да",$C30,1)</f>
        <v>0</v>
      </c>
      <c r="QU30" s="126">
        <f>'Тест ответы'!QS31*'Показатели'!$F$640*IF(QU$4="да",$C30,1)</f>
        <v>0</v>
      </c>
      <c r="QV30" s="126">
        <f>'Тест ответы'!QT31*'Показатели'!$F$641*IF(QV$4="да",$C30,1)</f>
        <v>0</v>
      </c>
      <c r="QW30" s="126">
        <f>'Тест ответы'!QU31*'Показатели'!$F$642*IF(QW$4="да",$C30,1)</f>
        <v>0</v>
      </c>
      <c r="QX30" s="135">
        <f>'Тест ответы'!QV31*'Показатели'!$F$643*IF(QX$4="да",$C30,1)</f>
        <v>0</v>
      </c>
      <c r="QY30" s="131"/>
      <c r="QZ30" s="131"/>
      <c r="RA30" s="131"/>
      <c r="RB30" s="131"/>
      <c r="RC30" s="131"/>
      <c r="RD30" s="131"/>
      <c r="RE30" s="131"/>
      <c r="RF30" s="131"/>
      <c r="RG30" s="131"/>
    </row>
    <row r="31">
      <c r="A31" s="117">
        <v>27.0</v>
      </c>
      <c r="B31" s="118" t="str">
        <f>'Тест ответы'!B32</f>
        <v>Карелия республика</v>
      </c>
      <c r="C31" s="119">
        <v>1.0</v>
      </c>
      <c r="D31" s="120" t="str">
        <f t="shared" si="9"/>
        <v>#REF!</v>
      </c>
      <c r="E31" s="121">
        <f>'Тест ответы'!C32*'Показатели'!$F$3*IF(E$4="да",$C31,1)</f>
        <v>0.0005</v>
      </c>
      <c r="F31" s="121">
        <f>'Тест ответы'!D32*'Показатели'!$F$4*IF(F$4="да",$C31,1)</f>
        <v>0.005</v>
      </c>
      <c r="G31" s="121">
        <f>'Тест ответы'!E32*'Показатели'!$F$5*IF($G$4="да",C31,1)</f>
        <v>0</v>
      </c>
      <c r="H31" s="121">
        <f>'Тест ответы'!F32*'Показатели'!$F$6*IF($H$4="да",C31,1)</f>
        <v>0</v>
      </c>
      <c r="I31" s="121">
        <f>'Тест ответы'!G32*'Показатели'!$F$7*IF(I$4="да",D31,1)</f>
        <v>0.008</v>
      </c>
      <c r="J31" s="121">
        <f>'Тест ответы'!H32*'Показатели'!$F$8*IF($J$4="да",C31,1)</f>
        <v>0.01</v>
      </c>
      <c r="K31" s="121">
        <f>'Тест ответы'!I32*'Показатели'!F$9*IF(K$4="да",D31,1)</f>
        <v>0</v>
      </c>
      <c r="L31" s="121">
        <f>'Тест ответы'!J32*'Показатели'!$F$10*IF(L$4="да",$C31,1)</f>
        <v>0</v>
      </c>
      <c r="M31" s="121">
        <f>'Тест ответы'!K32*'Показатели'!$F$11*IF(M$4="да",$C31,1)</f>
        <v>0</v>
      </c>
      <c r="N31" s="122">
        <f>'Тест ответы'!L32*'Показатели'!$F$12*IF(N$4="да",$C31,1)</f>
        <v>0</v>
      </c>
      <c r="O31" s="123">
        <f>'Тест ответы'!M32*'Показатели'!$F$14*IF(O$4="да",$C31,1)</f>
        <v>0.04</v>
      </c>
      <c r="P31" s="124">
        <f>'Тест ответы'!N32*'Показатели'!$F$15*IF(P$4="да",$C31,1)</f>
        <v>0</v>
      </c>
      <c r="Q31" s="124">
        <f>'Тест ответы'!O32*'Показатели'!$F$17*IF(Q$4="да",$C31,1)</f>
        <v>0</v>
      </c>
      <c r="R31" s="124">
        <f>'Тест ответы'!P32*'Показатели'!$F$18*IF(R$4="да",$C31,1)</f>
        <v>0</v>
      </c>
      <c r="S31" s="123">
        <f>'Тест ответы'!Q32*'Показатели'!$F$20*IF(S$4="да",$C31,1)</f>
        <v>0</v>
      </c>
      <c r="T31" s="121">
        <f>'Тест ответы'!R32*'Показатели'!$F$21*C31</f>
        <v>0</v>
      </c>
      <c r="U31" s="121">
        <f>'Тест ответы'!S32*'Показатели'!$F$24*IF(U$4="да",$C31,1)</f>
        <v>0</v>
      </c>
      <c r="V31" s="121">
        <f>'Тест ответы'!T32*'Показатели'!$F$25*IF(V$4="да",$C31,1)</f>
        <v>0</v>
      </c>
      <c r="W31" s="121">
        <f>'Тест ответы'!U32*'Показатели'!$F$26*IF(W$4="да",$C31,1)</f>
        <v>0</v>
      </c>
      <c r="X31" s="121">
        <f>'Тест ответы'!V32*'Показатели'!$F$28*IF(X$4="да",$C31,1)</f>
        <v>0</v>
      </c>
      <c r="Y31" s="121">
        <f>'Тест ответы'!W32*'Показатели'!$F$29*IF(Y$4="да",$C31,1)</f>
        <v>0</v>
      </c>
      <c r="Z31" s="125">
        <f>'Тест ответы'!X32*'Показатели'!$F$33*IF(Z$4="да",$C31,1)</f>
        <v>0</v>
      </c>
      <c r="AA31" s="126">
        <f>'Тест ответы'!Y32*'Показатели'!$F$34*IF(AA$4="да",$C31,1)</f>
        <v>0</v>
      </c>
      <c r="AB31" s="126">
        <f>'Тест ответы'!Z32*'Показатели'!$F$35*IF(AB$4="да",$C31,1)</f>
        <v>0</v>
      </c>
      <c r="AC31" s="126">
        <f>'Тест ответы'!AA32*'Показатели'!$F$36*IF(AC$4="да",$C31,1)</f>
        <v>0</v>
      </c>
      <c r="AD31" s="126">
        <f>'Тест ответы'!AB32*'Показатели'!$F$37*IF(AD$4="да",$C31,1)</f>
        <v>0</v>
      </c>
      <c r="AE31" s="126">
        <f>'Тест ответы'!AC32*'Показатели'!$F$38*IF(AE$4="да",$C31,1)</f>
        <v>0</v>
      </c>
      <c r="AF31" s="126">
        <f>'Тест ответы'!AD32*'Показатели'!$F$39*IF(AF$4="да",$C31,1)</f>
        <v>0</v>
      </c>
      <c r="AG31" s="126">
        <f>'Тест ответы'!AE32*'Показатели'!$F$40*IF(AG$4="да",$C31,1)</f>
        <v>0</v>
      </c>
      <c r="AH31" s="126">
        <f>'Тест ответы'!AF32*'Показатели'!$F$41*IF(AH$4="да",$C31,1)</f>
        <v>0</v>
      </c>
      <c r="AI31" s="127">
        <f>'Тест ответы'!AG32*'Показатели'!$F$43*IF(AI$4="да",$C31,1)</f>
        <v>0</v>
      </c>
      <c r="AJ31" s="126">
        <f>'Тест ответы'!AH32*'Показатели'!$F$44*IF(AJ$4="да",$C31,1)</f>
        <v>0</v>
      </c>
      <c r="AK31" s="126">
        <f>'Тест ответы'!AI32*'Показатели'!$F$45*IF(AK$4="да",$C31,1)</f>
        <v>0</v>
      </c>
      <c r="AL31" s="126">
        <f>'Тест ответы'!AJ32*'Показатели'!$F$46*IF(AL$4="да",$C31,1)</f>
        <v>0</v>
      </c>
      <c r="AM31" s="126">
        <f>'Тест ответы'!AK32*'Показатели'!$F$47*IF(AM$4="да",$C31,1)</f>
        <v>0</v>
      </c>
      <c r="AN31" s="126">
        <f>'Тест ответы'!AL32*'Показатели'!$F$48*IF(AN$4="да",$C31,1)</f>
        <v>0</v>
      </c>
      <c r="AO31" s="126">
        <f>'Тест ответы'!AM32*'Показатели'!$F$49*IF(AO$4="да",$C31,1)</f>
        <v>0</v>
      </c>
      <c r="AP31" s="126">
        <f>'Тест ответы'!AN32*'Показатели'!$F$50*IF(AP$4="да",$C31,1)</f>
        <v>0</v>
      </c>
      <c r="AQ31" s="126">
        <f>'Тест ответы'!AO32*'Показатели'!$F$51*IF(AQ$4="да",$C31,1)</f>
        <v>0</v>
      </c>
      <c r="AR31" s="123">
        <f>'Тест ответы'!AP32*'Показатели'!$F$53*IF($AR$4="да",$C31,1)</f>
        <v>0</v>
      </c>
      <c r="AS31" s="128">
        <f>'Тест ответы'!AQ32*'Показатели'!$F$54*IF($AS$4="да",$C31,1)</f>
        <v>0</v>
      </c>
      <c r="AT31" s="127">
        <f>'Тест ответы'!AR32*'Показатели'!$F$56*IF(AT$4="да",$C31,1)</f>
        <v>0</v>
      </c>
      <c r="AU31" s="126">
        <f>'Тест ответы'!AS32*'Показатели'!$F$57*IF(AU$4="да",$C31,1)</f>
        <v>0</v>
      </c>
      <c r="AV31" s="126">
        <f>'Тест ответы'!AT32*'Показатели'!$F$58*IF(AV$4="да",$C31,1)</f>
        <v>0</v>
      </c>
      <c r="AW31" s="126">
        <f>'Тест ответы'!AU32*'Показатели'!$F$59*IF(AW$4="да",$C31,1)</f>
        <v>0</v>
      </c>
      <c r="AX31" s="126">
        <f>'Тест ответы'!AV32*'Показатели'!$F$60*IF(AX$4="да",$C31,1)</f>
        <v>0</v>
      </c>
      <c r="AY31" s="126">
        <f>'Тест ответы'!AW32*'Показатели'!$F$61*IF(AY$4="да",$C31,1)</f>
        <v>0</v>
      </c>
      <c r="AZ31" s="129">
        <f>'Тест ответы'!AX32*'Показатели'!$F$64*IF($AZ$4="да",$C31,1)</f>
        <v>0</v>
      </c>
      <c r="BA31" s="121">
        <f>'Тест ответы'!AY32*'Показатели'!$F$65*IF($BA$4="да",$C31,1)</f>
        <v>0</v>
      </c>
      <c r="BB31" s="121">
        <f>'Тест ответы'!AZ32*'Показатели'!$F$66*IF($BA$4="да",$C31,1)</f>
        <v>0</v>
      </c>
      <c r="BC31" s="121">
        <f>'Тест ответы'!BA32*'Показатели'!$F$67*IF($BC$4="да",$C31,1)</f>
        <v>0</v>
      </c>
      <c r="BD31" s="121">
        <f>'Тест ответы'!BB32*'Показатели'!$F$68*IF($BD$4="да",$C31,1)</f>
        <v>0</v>
      </c>
      <c r="BE31" s="121">
        <f>'Тест ответы'!BC32*'Показатели'!$F$69*IF($BE$4="да",$C31,1)</f>
        <v>0</v>
      </c>
      <c r="BF31" s="121">
        <f>'Тест ответы'!BD32*'Показатели'!$F$70*IF($BF$4="да",$C31,1)</f>
        <v>0</v>
      </c>
      <c r="BG31" s="121">
        <f>'Тест ответы'!BE32*'Показатели'!$F$71*IF($BG$4="да",$C31,1)</f>
        <v>0</v>
      </c>
      <c r="BH31" s="128">
        <f>'Тест ответы'!BF32*'Показатели'!$F$72*IF($BH$4="да",$C31,1)</f>
        <v>0</v>
      </c>
      <c r="BI31" s="121">
        <f>'Тест ответы'!BG32*'Показатели'!$F$75*IF($BI$4="да",$C31,1)</f>
        <v>0</v>
      </c>
      <c r="BJ31" s="121">
        <f>'Тест ответы'!BH32*'Показатели'!$F$76*IF($BJ$4="да",$C31,1)</f>
        <v>0</v>
      </c>
      <c r="BK31" s="121">
        <f>'Тест ответы'!BI32*'Показатели'!$F$77*IF($BK$4="да",$C31,1)</f>
        <v>0</v>
      </c>
      <c r="BL31" s="121">
        <f>'Тест ответы'!BJ32*'Показатели'!$F$78*IF($BL$4="да",$C31,1)</f>
        <v>0</v>
      </c>
      <c r="BM31" s="121">
        <f>'Тест ответы'!BK32*'Показатели'!$F$79*IF($BM$4="да",$C31,1)</f>
        <v>0</v>
      </c>
      <c r="BN31" s="121">
        <f>'Тест ответы'!BL32*'Показатели'!$F$80*IF($BN$4="да",$C31,1)</f>
        <v>0</v>
      </c>
      <c r="BO31" s="128">
        <f>'Тест ответы'!BM32*'Показатели'!$F$81*IF($BO$4="да",$C31,1)</f>
        <v>0</v>
      </c>
      <c r="BP31" s="121">
        <f>'Тест ответы'!BN32*'Показатели'!$F$86*IF(BP$4="да",$C31,1)</f>
        <v>0</v>
      </c>
      <c r="BQ31" s="121">
        <f>'Тест ответы'!BO32*'Показатели'!$F$87*IF(BQ$4="да",$C31,1)</f>
        <v>0</v>
      </c>
      <c r="BR31" s="121">
        <f>'Тест ответы'!BP32*'Показатели'!$F$88*IF(BR$4="да",$C31,1)</f>
        <v>0</v>
      </c>
      <c r="BS31" s="121">
        <f>'Тест ответы'!BQ32*'Показатели'!$F$89*IF($BS$4="да",$C31,1)</f>
        <v>0</v>
      </c>
      <c r="BT31" s="121">
        <f>'Тест ответы'!BR32*'Показатели'!$F$90*IF($BT$4="да",$C31,1)</f>
        <v>0</v>
      </c>
      <c r="BU31" s="121">
        <f>'Тест ответы'!BS32*'Показатели'!$F$91*IF($BU$4="да",$C31,1)</f>
        <v>0</v>
      </c>
      <c r="BV31" s="121">
        <f>'Тест ответы'!BT32*'Показатели'!$F$92*IF($BV$4="да",$C31,1)</f>
        <v>0</v>
      </c>
      <c r="BW31" s="121">
        <f>'Тест ответы'!BU32*'Показатели'!$F$93*IF($BW$4="да",$C31,1)</f>
        <v>0</v>
      </c>
      <c r="BX31" s="121">
        <f>'Тест ответы'!BV32*'Показатели'!$F$94*IF($BX$4="да",$C31,1)</f>
        <v>0</v>
      </c>
      <c r="BY31" s="121">
        <f>'Тест ответы'!BW32*'Показатели'!$F$95*IF($BY$4="да",$C31,1)</f>
        <v>0</v>
      </c>
      <c r="BZ31" s="121">
        <f>'Тест ответы'!BX32*'Показатели'!$F$96*IF($BZ$4="да",$C31,1)</f>
        <v>0</v>
      </c>
      <c r="CA31" s="121">
        <f>'Тест ответы'!BY32*'Показатели'!$F$97*IF($CA$4="да",$C31,1)</f>
        <v>0</v>
      </c>
      <c r="CB31" s="121">
        <f>'Тест ответы'!BZ32*'Показатели'!$F$99*IF($CB$4="да",$C31,1)</f>
        <v>0</v>
      </c>
      <c r="CC31" s="121">
        <f>'Тест ответы'!CA32*'Показатели'!$F$100*IF($CC$4="да",$C31,1)</f>
        <v>0</v>
      </c>
      <c r="CD31" s="121">
        <f>'Тест ответы'!CB32*'Показатели'!$F$101*IF($CD$4="да",$C31,1)</f>
        <v>0</v>
      </c>
      <c r="CE31" s="121">
        <f>'Тест ответы'!CC32*'Показатели'!$F$102*IF($CE$4="да",$C31,1)</f>
        <v>0</v>
      </c>
      <c r="CF31" s="121">
        <f>'Тест ответы'!CD32*'Показатели'!$F$103*IF($CF$4="да",$C31,1)</f>
        <v>0</v>
      </c>
      <c r="CG31" s="121">
        <f>'Тест ответы'!CE32*'Показатели'!$F$104*IF($CG$4="да",$C31,1)</f>
        <v>0</v>
      </c>
      <c r="CH31" s="121">
        <f>'Тест ответы'!CF32*'Показатели'!$F$105*IF($CH$4="да",$C31,1)</f>
        <v>0</v>
      </c>
      <c r="CI31" s="121">
        <f>'Тест ответы'!CG32*'Показатели'!$F$106*IF($CI$4="да",$C31,1)</f>
        <v>0</v>
      </c>
      <c r="CJ31" s="121">
        <f>'Тест ответы'!CH32*'Показатели'!$F$107*IF($CJ$4="да",$C31,1)</f>
        <v>0</v>
      </c>
      <c r="CK31" s="121">
        <f>'Тест ответы'!CI32*'Показатели'!$F$108*IF($CK$4="да",$C31,1)</f>
        <v>0</v>
      </c>
      <c r="CL31" s="121">
        <f>'Тест ответы'!CJ32*'Показатели'!$F$109*IF($CL$4="да",$C31,1)</f>
        <v>0</v>
      </c>
      <c r="CM31" s="121">
        <f>'Тест ответы'!CK32*'Показатели'!$F$110*IF($CM$4="да",$C31,1)</f>
        <v>0</v>
      </c>
      <c r="CN31" s="121">
        <f>'Тест ответы'!CL32*'Показатели'!$F$111*IF($CN$4="да",$C31,1)</f>
        <v>0</v>
      </c>
      <c r="CO31" s="121">
        <f>'Тест ответы'!CM32*'Показатели'!$F$112*IF($CO$4="да",$C31,1)</f>
        <v>0</v>
      </c>
      <c r="CP31" s="128">
        <f>'Тест ответы'!CN32*'Показатели'!$F$113*IF($CP$4="да",$C31,1)</f>
        <v>0</v>
      </c>
      <c r="CQ31" s="121">
        <f>'Тест ответы'!CO32*'Показатели'!$F$118*IF(CQ$4="да",$C31,1)</f>
        <v>0</v>
      </c>
      <c r="CR31" s="121">
        <f>'Тест ответы'!CP32*'Показатели'!$F$119*IF(CR$4="да",$C31,1)</f>
        <v>0</v>
      </c>
      <c r="CS31" s="121">
        <f>'Тест ответы'!CQ32*'Показатели'!$F$120*IF(CS$4="да",$C31,1)</f>
        <v>0</v>
      </c>
      <c r="CT31" s="121">
        <f>'Тест ответы'!CR32*'Показатели'!$F$121*IF($CT$4="да",$C31,1)</f>
        <v>0</v>
      </c>
      <c r="CU31" s="121">
        <f>'Тест ответы'!CS32*'Показатели'!$F$122*IF($CU$4="да",$C31,1)</f>
        <v>0</v>
      </c>
      <c r="CV31" s="121">
        <f>'Тест ответы'!CT32*'Показатели'!$F$123*IF($CV$4="да",$C31,1)</f>
        <v>0</v>
      </c>
      <c r="CW31" s="121">
        <f>'Тест ответы'!CU32*'Показатели'!$F$124*IF($CW$4="да",$C31,1)</f>
        <v>0</v>
      </c>
      <c r="CX31" s="121">
        <f>'Тест ответы'!CV32*'Показатели'!$F$125*IF($CX$4="да",$C31,1)</f>
        <v>0</v>
      </c>
      <c r="CY31" s="121">
        <f>'Тест ответы'!CW32*'Показатели'!$F$126*IF($CY$4="да",$C31,1)</f>
        <v>0</v>
      </c>
      <c r="CZ31" s="121">
        <f>'Тест ответы'!CX32*'Показатели'!$F$127*IF($CZ$4="да",$C31,1)</f>
        <v>0</v>
      </c>
      <c r="DA31" s="121">
        <f>'Тест ответы'!CY32*'Показатели'!$F$128*IF($DA$4="да",$C31,1)</f>
        <v>0</v>
      </c>
      <c r="DB31" s="121">
        <f>'Тест ответы'!CZ32*'Показатели'!$F$129*IF($DB$4="да",$C31,1)</f>
        <v>0</v>
      </c>
      <c r="DC31" s="121">
        <f>'Тест ответы'!DA32*'Показатели'!$F$131*IF($DC$4="да",$C31,1)</f>
        <v>0</v>
      </c>
      <c r="DD31" s="121">
        <f>'Тест ответы'!DB32*'Показатели'!$F$132*IF($DD$4="да",$C31,1)</f>
        <v>0</v>
      </c>
      <c r="DE31" s="121">
        <f>'Тест ответы'!DC32*'Показатели'!$F$133*IF($DE$4="да",$C31,1)</f>
        <v>0</v>
      </c>
      <c r="DF31" s="121">
        <f>'Тест ответы'!DD32*'Показатели'!$F$134*IF($DF$4="да",$C31,1)</f>
        <v>0</v>
      </c>
      <c r="DG31" s="121">
        <f>'Тест ответы'!DE32*'Показатели'!$F$135*IF($DG$4="да",$C31,1)</f>
        <v>0</v>
      </c>
      <c r="DH31" s="121">
        <f>'Тест ответы'!DF32*'Показатели'!$F$136*IF($DH30="да",$C31,1)</f>
        <v>0</v>
      </c>
      <c r="DI31" s="121">
        <f>'Тест ответы'!DG32*'Показатели'!$F$137*IF($DI$4="да",$C31,1)</f>
        <v>0</v>
      </c>
      <c r="DJ31" s="121">
        <f>'Тест ответы'!DH32*'Показатели'!$F$138*IF($DJ$4="да",$C31,1)</f>
        <v>0</v>
      </c>
      <c r="DK31" s="122">
        <f>'Тест ответы'!DH32*'Показатели'!$F$139*IF($DK$4="да",$C31,1)</f>
        <v>0</v>
      </c>
      <c r="DL31" s="130" t="str">
        <f>'Тест ответы'!DJ32*#REF!*IF($DL$4="да",$C31,1)</f>
        <v>#REF!</v>
      </c>
      <c r="DM31" s="122" t="str">
        <f>'Тест ответы'!DK32*#REF!*IF(DM$4="да",$C31,1)</f>
        <v>#REF!</v>
      </c>
      <c r="DN31" s="122" t="str">
        <f>'Тест ответы'!DL32*#REF!*IF(DN$4="да",$C31,1)</f>
        <v>#REF!</v>
      </c>
      <c r="DO31" s="131" t="str">
        <f>'Тест ответы'!DM32*#REF!*IF($DO$4="да",$C31,1)</f>
        <v>#REF!</v>
      </c>
      <c r="DP31" s="122">
        <f>'Тест ответы'!DN32*'Показатели'!$F$141*IF($DP$4="да",$C31,1)</f>
        <v>0</v>
      </c>
      <c r="DQ31" s="122">
        <f>'Тест ответы'!DO32*'Показатели'!$F$142*IF(DQ$4="да",$C31,1)</f>
        <v>0</v>
      </c>
      <c r="DR31" s="132">
        <f>'Тест ответы'!DP32*'Показатели'!$F$144*$C31</f>
        <v>0</v>
      </c>
      <c r="DS31" s="122">
        <f>'Тест ответы'!DQ32*'Показатели'!$F$151*$C31</f>
        <v>0</v>
      </c>
      <c r="DT31" s="122">
        <f>'Тест ответы'!DR32*'Показатели'!$F$154*$C31</f>
        <v>0</v>
      </c>
      <c r="DU31" s="122">
        <f>'Тест ответы'!DS32*'Показатели'!$F$157*$C31</f>
        <v>0</v>
      </c>
      <c r="DV31" s="122">
        <f>'Тест ответы'!DT32*'Показатели'!$F$163*$C31</f>
        <v>0</v>
      </c>
      <c r="DW31" s="122">
        <f>'Тест ответы'!DU32*'Показатели'!$F$166*$C31</f>
        <v>0</v>
      </c>
      <c r="DX31" s="133">
        <f>'Тест ответы'!DV32*'Показатели'!$F$169*$C31</f>
        <v>0</v>
      </c>
      <c r="DY31" s="126">
        <f>'Тест ответы'!DW32*'Показатели'!$F$171*IF($DY$4="да",$C31,1)</f>
        <v>0</v>
      </c>
      <c r="DZ31" s="126">
        <f>'Тест ответы'!DX32*'Показатели'!$F$172*IF($DZ$4="да",$C31,1)</f>
        <v>0</v>
      </c>
      <c r="EA31" s="126">
        <f>'Тест ответы'!DY32*'Показатели'!$F$173*IF($EA$4="да",$C31,1)</f>
        <v>0</v>
      </c>
      <c r="EB31" s="126">
        <f>'Тест ответы'!DZ32*'Показатели'!$F$174*IF($EB$4="да",$C31,1)</f>
        <v>0</v>
      </c>
      <c r="EC31" s="126">
        <f>'Тест ответы'!EA32*'Показатели'!$F$175*IF($EC$4="да",$C31,1)</f>
        <v>0</v>
      </c>
      <c r="ED31" s="126">
        <f>'Тест ответы'!EB32*'Показатели'!$F$176*IF($ED$4="да",$C31,1)</f>
        <v>0</v>
      </c>
      <c r="EE31" s="126">
        <f>'Тест ответы'!EC32*'Показатели'!$F$177*IF($EE$4="да",$C31,1)</f>
        <v>0</v>
      </c>
      <c r="EF31" s="126">
        <f>'Тест ответы'!ED32*'Показатели'!$F$178*IF($EF$4="да",$C31,1)</f>
        <v>0</v>
      </c>
      <c r="EG31" s="126">
        <f>'Тест ответы'!EE32*'Показатели'!$F$179*IF($EG$4="да",$C31,1)</f>
        <v>0</v>
      </c>
      <c r="EH31" s="126">
        <f>'Тест ответы'!EF32*'Показатели'!$F$180*IF($EH$4="да",$C31,1)</f>
        <v>0</v>
      </c>
      <c r="EI31" s="126">
        <f>'Тест ответы'!EG32*'Показатели'!$F$181*IF($EI$4="да",$C31,1)</f>
        <v>0</v>
      </c>
      <c r="EJ31" s="126">
        <f>'Тест ответы'!EH32*'Показатели'!$F$182*IF($EJ$4="да",$C31,1)</f>
        <v>0</v>
      </c>
      <c r="EK31" s="126">
        <f>'Тест ответы'!EI32*'Показатели'!$F$183*IF($EK$4="да",$C31,1)</f>
        <v>0</v>
      </c>
      <c r="EL31" s="126">
        <f>'Тест ответы'!EJ32*'Показатели'!$F$184*IF($EL$4="да",$C31,1)</f>
        <v>0</v>
      </c>
      <c r="EM31" s="126">
        <f>'Тест ответы'!EK32*'Показатели'!$F$185*IF($EM$4="да",$C31,1)</f>
        <v>0</v>
      </c>
      <c r="EN31" s="126">
        <f>'Тест ответы'!EL32*'Показатели'!$F$186*IF($EN$4="да",$C31,1)</f>
        <v>0</v>
      </c>
      <c r="EO31" s="126">
        <f>'Тест ответы'!EM32*'Показатели'!$F$187*IF($EO$4="да",$C31,1)</f>
        <v>0</v>
      </c>
      <c r="EP31" s="126">
        <f>'Тест ответы'!EN32*'Показатели'!$F$188*IF($EP$4="да",$C31,1)</f>
        <v>0</v>
      </c>
      <c r="EQ31" s="126">
        <f>'Тест ответы'!EO32*'Показатели'!$F$189*IF($EQ$4="да",$C31,1)</f>
        <v>0</v>
      </c>
      <c r="ER31" s="126">
        <f>'Тест ответы'!EP32*'Показатели'!$F$190*IF($ER$4="да",$C31,1)</f>
        <v>0</v>
      </c>
      <c r="ES31" s="134">
        <f>'Тест ответы'!EQ32*'Показатели'!$F$191*IF($ES$4="да",$C31,1)</f>
        <v>0</v>
      </c>
      <c r="ET31" s="126">
        <f>'Тест ответы'!ER32*'Показатели'!$F$193*IF($ET$4="да",$C31,1)</f>
        <v>0</v>
      </c>
      <c r="EU31" s="126">
        <f>'Тест ответы'!ES32*'Показатели'!$F$194*IF($EU$4="да",$C31,1)</f>
        <v>0</v>
      </c>
      <c r="EV31" s="126">
        <f>'Тест ответы'!ET32*'Показатели'!$F$195*IF($EV$4="да",$C31,1)</f>
        <v>0</v>
      </c>
      <c r="EW31" s="126">
        <f>'Тест ответы'!EU32*'Показатели'!$F$196*IF($EW$4="да",$C31,1)</f>
        <v>0</v>
      </c>
      <c r="EX31" s="126">
        <f>'Тест ответы'!EV32*'Показатели'!$F$197*IF($EX$4="да",$C31,1)</f>
        <v>0</v>
      </c>
      <c r="EY31" s="126">
        <f>'Тест ответы'!EW32*'Показатели'!$F$198*IF($EY$4="да",$C31,1)</f>
        <v>0</v>
      </c>
      <c r="EZ31" s="126">
        <f>'Тест ответы'!EX32*'Показатели'!$F$199*IF($EZ$4="да",$C31,1)</f>
        <v>0</v>
      </c>
      <c r="FA31" s="126">
        <f>'Тест ответы'!EY32*'Показатели'!$F$200*IF($FA$4="да",$C31,1)</f>
        <v>0</v>
      </c>
      <c r="FB31" s="126">
        <f>'Тест ответы'!EZ32*'Показатели'!$F$201*IF($FB$4="да",$C31,1)</f>
        <v>0</v>
      </c>
      <c r="FC31" s="126">
        <f>'Тест ответы'!FA32*'Показатели'!$F$202*IF($FC$4="да",$C31,1)</f>
        <v>0</v>
      </c>
      <c r="FD31" s="126">
        <f>'Тест ответы'!FB32*'Показатели'!$F$203*IF($FD$4="да",$C31,1)</f>
        <v>0</v>
      </c>
      <c r="FE31" s="126">
        <f>'Тест ответы'!FC32*'Показатели'!$F$204*IF($FE$4="да",$C31,1)</f>
        <v>0</v>
      </c>
      <c r="FF31" s="126">
        <f>'Тест ответы'!FD32*'Показатели'!$F$205*IF($FF$4="да",$C31,1)</f>
        <v>0</v>
      </c>
      <c r="FG31" s="126">
        <f>'Тест ответы'!FE32*'Показатели'!$F$206*IF($FG$4="да",$C31,1)</f>
        <v>0</v>
      </c>
      <c r="FH31" s="126">
        <f>'Тест ответы'!FF32*'Показатели'!$F$207*IF($FH$4="да",$C31,1)</f>
        <v>0</v>
      </c>
      <c r="FI31" s="126">
        <f>'Тест ответы'!FG32*'Показатели'!$F$208*IF($FI$4="да",$C31,1)</f>
        <v>0</v>
      </c>
      <c r="FJ31" s="126">
        <f>'Тест ответы'!FH32*'Показатели'!$F$209*IF($FJ$4="да",$C31,1)</f>
        <v>0</v>
      </c>
      <c r="FK31" s="135">
        <f>'Тест ответы'!FI32*'Показатели'!$F$210*IF($FK$4="да",$C31,1)</f>
        <v>0</v>
      </c>
      <c r="FL31" s="122">
        <f>'Тест ответы'!FJ32*'Показатели'!$F$214*IF(FL$4="да",$C31,1)</f>
        <v>0</v>
      </c>
      <c r="FM31" s="122">
        <f>'Тест ответы'!FK32*'Показатели'!$F$215*IF(FM$4="да",$C31,1)</f>
        <v>0</v>
      </c>
      <c r="FN31" s="122">
        <f>'Тест ответы'!FL32*'Показатели'!$F$217*IF(FN$4="да",$C31,1)</f>
        <v>0</v>
      </c>
      <c r="FO31" s="122">
        <f>'Тест ответы'!FM32*'Показатели'!$F$218*IF(FO$4="да",$C31,1)</f>
        <v>0</v>
      </c>
      <c r="FP31" s="122">
        <f>'Тест ответы'!FN32*'Показатели'!$F$220*IF(FP$4="да",$C31,1)</f>
        <v>0</v>
      </c>
      <c r="FQ31" s="122">
        <f>'Тест ответы'!FO32*'Показатели'!$F$221*IF(FQ$4="да",$C31,1)</f>
        <v>0</v>
      </c>
      <c r="FR31" s="122">
        <f>'Тест ответы'!FP32*'Показатели'!$F$222*IF(FR$4="да",$C31,1)</f>
        <v>0</v>
      </c>
      <c r="FS31" s="122">
        <f>'Тест ответы'!FQ32*'Показатели'!$F$223*IF(FS$4="да",$C31,1)</f>
        <v>0</v>
      </c>
      <c r="FT31" s="122">
        <f>'Тест ответы'!FR32*'Показатели'!$F$224*IF(FT$4="да",$C31,1)</f>
        <v>0</v>
      </c>
      <c r="FU31" s="122">
        <f>'Тест ответы'!FS32*'Показатели'!$F$225*IF(FU$4="да",$C31,1)</f>
        <v>0</v>
      </c>
      <c r="FV31" s="122">
        <f>'Тест ответы'!FT32*'Показатели'!$F$227*IF(FV$4="да",$C31,1)</f>
        <v>0</v>
      </c>
      <c r="FW31" s="122">
        <f>'Тест ответы'!FU32*'Показатели'!$F$228*IF(FW$4="да",$C31,1)</f>
        <v>0</v>
      </c>
      <c r="FX31" s="122">
        <f>'Тест ответы'!FV32*'Показатели'!$F$229*IF(FX$4="да",$C31,1)</f>
        <v>0</v>
      </c>
      <c r="FY31" s="122">
        <f>'Тест ответы'!FW32*'Показатели'!$F$230*IF(FY$4="да",$C31,1)</f>
        <v>0</v>
      </c>
      <c r="FZ31" s="122">
        <f>'Тест ответы'!FX32*'Показатели'!$F$231*IF(FZ$4="да",$C31,1)</f>
        <v>0</v>
      </c>
      <c r="GA31" s="122">
        <f>'Тест ответы'!FY32*'Показатели'!$F$232*IF(GA$4="да",$C31,1)</f>
        <v>0</v>
      </c>
      <c r="GB31" s="122">
        <f>'Тест ответы'!FZ32*'Показатели'!$F$235*IF($GB$4="да",$C31,1)</f>
        <v>0</v>
      </c>
      <c r="GC31" s="122">
        <f>'Тест ответы'!GA32*'Показатели'!$F$236*IF($GC$4="да",$C31,1)</f>
        <v>0</v>
      </c>
      <c r="GD31" s="122">
        <f>'Тест ответы'!GB32*'Показатели'!$F$238*IF($GD$4="да",$C31,1)</f>
        <v>0</v>
      </c>
      <c r="GE31" s="122">
        <f>'Тест ответы'!GC32*'Показатели'!$F$239*IF($GE$4="да",$C31,1)</f>
        <v>0</v>
      </c>
      <c r="GF31" s="122">
        <f>'Тест ответы'!GD32*'Показатели'!$F$241*IF($GF$4="да",$C31,1)</f>
        <v>0</v>
      </c>
      <c r="GG31" s="122">
        <f>'Тест ответы'!GE32*'Показатели'!$F$242*IF($GG$4="да",$C31,1)</f>
        <v>0</v>
      </c>
      <c r="GH31" s="122">
        <f>'Тест ответы'!GF32*'Показатели'!$F$243*IF($GH$4="да",$C31,1)</f>
        <v>0</v>
      </c>
      <c r="GI31" s="122">
        <f>'Тест ответы'!GG32*'Показатели'!$F$244*IF($GI$4="да",$C31,1)</f>
        <v>0</v>
      </c>
      <c r="GJ31" s="122">
        <f>'Тест ответы'!GH32*'Показатели'!$F$245*IF($GJ$4="да",$C31,1)</f>
        <v>0</v>
      </c>
      <c r="GK31" s="122">
        <f>'Тест ответы'!GI32*'Показатели'!$F$246*IF($GK$4="да",$C31,1)</f>
        <v>0</v>
      </c>
      <c r="GL31" s="122">
        <f>'Тест ответы'!GJ32*'Показатели'!$F$248*IF($GL$4="да",$C31,1)</f>
        <v>0</v>
      </c>
      <c r="GM31" s="122">
        <f>'Тест ответы'!GK32*'Показатели'!$F$249*IF($GM$4="да",$C31,1)</f>
        <v>0</v>
      </c>
      <c r="GN31" s="122">
        <f>'Тест ответы'!GL32*'Показатели'!$F$250*IF($GN$4="да",$C31,1)</f>
        <v>0</v>
      </c>
      <c r="GO31" s="122">
        <f>'Тест ответы'!GM32*'Показатели'!$F$251*IF($GO$4="да",$C31,1)</f>
        <v>0</v>
      </c>
      <c r="GP31" s="122">
        <f>'Тест ответы'!GN32*'Показатели'!$F$252*IF($GP$4="да",$C31,1)</f>
        <v>0</v>
      </c>
      <c r="GQ31" s="122">
        <f>'Тест ответы'!GO32*'Показатели'!$F$253*IF($GQ$4="да",$C31,1)</f>
        <v>0</v>
      </c>
      <c r="GR31" s="132">
        <f>'Тест ответы'!GP32*'Показатели'!$F$256*IF($GR$4="да",$C31,1)</f>
        <v>0</v>
      </c>
      <c r="GS31" s="122">
        <f>'Тест ответы'!GQ32*'Показатели'!$F$257*IF($GS$4="да",$C31,1)</f>
        <v>0</v>
      </c>
      <c r="GT31" s="122">
        <f>'Тест ответы'!GR32*'Показатели'!$F$258*IF($GT$4="да",$C31,1)</f>
        <v>0</v>
      </c>
      <c r="GU31" s="122">
        <f>'Тест ответы'!GS32*'Показатели'!$F$260*IF($GU$4="да",$C31,1)</f>
        <v>0</v>
      </c>
      <c r="GV31" s="122">
        <f>'Тест ответы'!GT32*'Показатели'!$F$261*IF($GV$4="да",$C31,1)</f>
        <v>0</v>
      </c>
      <c r="GW31" s="122">
        <f>'Тест ответы'!GU32*'Показатели'!$F$262*IF($GW$4="да",$C31,1)</f>
        <v>0</v>
      </c>
      <c r="GX31" s="122">
        <f>'Тест ответы'!GV32*'Показатели'!$F$264*IF($GX$4="да",$C31,1)</f>
        <v>0</v>
      </c>
      <c r="GY31" s="122">
        <f>'Тест ответы'!GW32*'Показатели'!$F$265*IF($GY$4="да",$C31,1)</f>
        <v>0</v>
      </c>
      <c r="GZ31" s="122">
        <f>'Тест ответы'!GX32*'Показатели'!$F$266*IF($GZ$4="да",$C31,1)</f>
        <v>0</v>
      </c>
      <c r="HA31" s="122">
        <f>'Тест ответы'!GY32*'Показатели'!$F$267*IF($HA$4="да",$C31,1)</f>
        <v>0</v>
      </c>
      <c r="HB31" s="122">
        <f>'Тест ответы'!GZ32*'Показатели'!$F$269*IF($HB$4="да",$C31,1)</f>
        <v>0</v>
      </c>
      <c r="HC31" s="122">
        <f>'Тест ответы'!HA32*'Показатели'!$F$270*IF($HC$4="да",$C31,1)</f>
        <v>0</v>
      </c>
      <c r="HD31" s="122">
        <f>'Тест ответы'!HB32*'Показатели'!$F$271*IF($HD$4="да",$C31,1)</f>
        <v>0</v>
      </c>
      <c r="HE31" s="122">
        <f>'Тест ответы'!HC32*'Показатели'!$F$272*IF($HE$4="да",$C31,1)</f>
        <v>0</v>
      </c>
      <c r="HF31" s="122">
        <f>'Тест ответы'!HD32*'Показатели'!$F$274*IF($HF$4="да",$C31,1)</f>
        <v>0</v>
      </c>
      <c r="HG31" s="122">
        <f>'Тест ответы'!HE32*'Показатели'!$F$275*IF($HG$4="да",$C31,1)</f>
        <v>0</v>
      </c>
      <c r="HH31" s="122">
        <f>'Тест ответы'!HF32*'Показатели'!$F$276*IF($HH$4="да",$C31,1)</f>
        <v>0</v>
      </c>
      <c r="HI31" s="122">
        <f>'Тест ответы'!HG32*'Показатели'!$F$277*IF($HI$4="да",$C31,1)</f>
        <v>0</v>
      </c>
      <c r="HJ31" s="122">
        <f>'Тест ответы'!HH32*'Показатели'!$F$278*IF($HJ$4="да",$C31,1)</f>
        <v>0</v>
      </c>
      <c r="HK31" s="122">
        <f>'Тест ответы'!HI32*'Показатели'!$F$279*IF($HK$4="да",$C31,1)</f>
        <v>0</v>
      </c>
      <c r="HL31" s="122">
        <f>'Тест ответы'!HJ32*'Показатели'!$F$280*IF($HL$4="да",$C31,1)</f>
        <v>0</v>
      </c>
      <c r="HM31" s="122">
        <f>'Тест ответы'!HK32*'Показатели'!$F$281*IF($HM$4="да",$C31,1)</f>
        <v>0</v>
      </c>
      <c r="HN31" s="122">
        <f>'Тест ответы'!HL32*'Показатели'!$F$282*IF($HN$4="да",$C31,1)</f>
        <v>0</v>
      </c>
      <c r="HO31" s="122">
        <f>'Тест ответы'!HM32*'Показатели'!$F$284*IF($HO$4="да",$C31,1)</f>
        <v>0</v>
      </c>
      <c r="HP31" s="122">
        <f>'Тест ответы'!HN32*'Показатели'!$F$285*IF($HP$4="да",$C31,1)</f>
        <v>0</v>
      </c>
      <c r="HQ31" s="122">
        <f>'Тест ответы'!HO32*'Показатели'!$F$286*IF($HQ$4="да",$C31,1)</f>
        <v>0</v>
      </c>
      <c r="HR31" s="122">
        <f>'Тест ответы'!HP32*'Показатели'!$F$287*IF($HR$4="да",$C31,1)</f>
        <v>0</v>
      </c>
      <c r="HS31" s="122">
        <f>'Тест ответы'!HQ32*'Показатели'!$F$288*IF($HS$4="да",$C31,1)</f>
        <v>0</v>
      </c>
      <c r="HT31" s="122">
        <f>'Тест ответы'!HR32*'Показатели'!$F$289*IF(HT$4="да",$C31,1)</f>
        <v>0</v>
      </c>
      <c r="HU31" s="122">
        <f>'Тест ответы'!HS32*'Показатели'!$F$290*IF($HU$4="да",$C31,1)</f>
        <v>0</v>
      </c>
      <c r="HV31" s="122">
        <f>'Тест ответы'!HT32*'Показатели'!$F$291*IF($HV$4="да",$C31,1)</f>
        <v>0</v>
      </c>
      <c r="HW31" s="122">
        <f>'Тест ответы'!HU32*'Показатели'!$F$292*IF($HW$4="да",$C31,1)</f>
        <v>0</v>
      </c>
      <c r="HX31" s="122" t="str">
        <f>'Тест ответы'!HV32*#REF!*C31</f>
        <v>#REF!</v>
      </c>
      <c r="HY31" s="133" t="str">
        <f>'Тест ответы'!HW32*#REF!*C31</f>
        <v>#REF!</v>
      </c>
      <c r="HZ31" s="122">
        <f>'Тест ответы'!HX32*'Показатели'!$F$295*IF(HZ$4="да",$C31,1)</f>
        <v>0</v>
      </c>
      <c r="IA31" s="122">
        <f>'Тест ответы'!HY32*'Показатели'!$F$296*IF(IA$4="да",$C31,1)</f>
        <v>0</v>
      </c>
      <c r="IB31" s="122">
        <f>'Тест ответы'!HZ32*'Показатели'!$F$297*IF(IB$4="да",$C31,1)</f>
        <v>0</v>
      </c>
      <c r="IC31" s="122">
        <f>'Тест ответы'!IA32*'Показатели'!$F$299*IF(IC$4="да",$C31,1)</f>
        <v>0</v>
      </c>
      <c r="ID31" s="122">
        <f>'Тест ответы'!IB32*'Показатели'!$F$300*IF(ID$4="да",$C31,1)</f>
        <v>0</v>
      </c>
      <c r="IE31" s="122">
        <f>'Тест ответы'!IC32*'Показатели'!$F$301*IF(IE$4="да",$C31,1)</f>
        <v>0</v>
      </c>
      <c r="IF31" s="122">
        <f>'Тест ответы'!ID32*'Показатели'!$F$303*IF(IF$4="да",$C31,1)</f>
        <v>0</v>
      </c>
      <c r="IG31" s="122">
        <f>'Тест ответы'!IE32*'Показатели'!$F$304*IF(IG$4="да",$C31,1)</f>
        <v>0</v>
      </c>
      <c r="IH31" s="122">
        <f>'Тест ответы'!IF32*'Показатели'!$F$305*IF(IH$4="да",$C31,1)</f>
        <v>0</v>
      </c>
      <c r="II31" s="122">
        <f>'Тест ответы'!IG32*'Показатели'!$F$307*IF(II$4="да",$C31,1)</f>
        <v>0</v>
      </c>
      <c r="IJ31" s="122">
        <f>'Тест ответы'!IH32*'Показатели'!$F$308*IF(IJ$4="да",$C31,1)</f>
        <v>0</v>
      </c>
      <c r="IK31" s="122">
        <f>'Тест ответы'!II32*'Показатели'!$F$309*IF(IK$4="да",$C31,1)</f>
        <v>0</v>
      </c>
      <c r="IL31" s="122">
        <f>'Тест ответы'!IJ32*'Показатели'!$F$313*IF(IL$4="да",$C31,1)</f>
        <v>0</v>
      </c>
      <c r="IM31" s="122">
        <f>'Тест ответы'!IK32*'Показатели'!$F$314*IF(IM$4="да",$C31,1)</f>
        <v>0</v>
      </c>
      <c r="IN31" s="122">
        <f>'Тест ответы'!IL32*'Показатели'!$F$315*IF(IN$4="да",$C31,1)</f>
        <v>0</v>
      </c>
      <c r="IO31" s="122">
        <f>'Тест ответы'!IM32*'Показатели'!$F$316*IF(IO$4="да",$C31,1)</f>
        <v>0</v>
      </c>
      <c r="IP31" s="122">
        <f>'Тест ответы'!IN32*'Показатели'!$F$317*IF(IP$4="да",$C31,1)</f>
        <v>0</v>
      </c>
      <c r="IQ31" s="122">
        <f>'Тест ответы'!IO32*'Показатели'!$F$318*IF(IQ$4="да",$C31,1)</f>
        <v>0</v>
      </c>
      <c r="IR31" s="122">
        <f>'Тест ответы'!IP32*'Показатели'!$F$320*IF(IR$4="да",$C31,1)</f>
        <v>0</v>
      </c>
      <c r="IS31" s="122">
        <f>'Тест ответы'!IQ32*'Показатели'!$F$321*IF(IS$4="да",$C31,1)</f>
        <v>0</v>
      </c>
      <c r="IT31" s="122">
        <f>'Тест ответы'!IR32*'Показатели'!$F$322*IF(IT$4="да",$C31,1)</f>
        <v>0</v>
      </c>
      <c r="IU31" s="122">
        <f>'Тест ответы'!IS32*'Показатели'!$F$323*IF(IU$4="да",$C31,1)</f>
        <v>0</v>
      </c>
      <c r="IV31" s="122">
        <f>'Тест ответы'!IT32*'Показатели'!$F$324*IF(IV$4="да",$C31,1)</f>
        <v>0</v>
      </c>
      <c r="IW31" s="122">
        <f>'Тест ответы'!IU32*'Показатели'!$F$325*IF(IW$4="да",$C31,1)</f>
        <v>0</v>
      </c>
      <c r="IX31" s="122">
        <f>'Тест ответы'!IV32*'Показатели'!$F$327*IF(IX$4="да",$C31,1)</f>
        <v>0</v>
      </c>
      <c r="IY31" s="122">
        <f>'Тест ответы'!IW32*'Показатели'!$F$328*IF(IY$4="да",$C31,1)</f>
        <v>0</v>
      </c>
      <c r="IZ31" s="132">
        <f>'Тест ответы'!IX32*'Показатели'!$F$331*IF(IZ$4="да",$C31,1)</f>
        <v>0</v>
      </c>
      <c r="JA31" s="122">
        <f>'Тест ответы'!IY32*'Показатели'!$F$332*IF(JA$4="да",$C31,1)</f>
        <v>0</v>
      </c>
      <c r="JB31" s="122">
        <f>'Тест ответы'!IZ32*'Показатели'!$F$333*IF(JB$4="да",$C31,1)</f>
        <v>0</v>
      </c>
      <c r="JC31" s="122">
        <f>'Тест ответы'!JA32*'Показатели'!$F$334*IF(JC$4="да",$C31,1)</f>
        <v>0</v>
      </c>
      <c r="JD31" s="122">
        <f>'Тест ответы'!JB32*'Показатели'!$F$335*IF(JD$4="да",$C31,1)</f>
        <v>0</v>
      </c>
      <c r="JE31" s="122">
        <f>'Тест ответы'!JC32*'Показатели'!$F$336*IF(JE$4="да",$C31,1)</f>
        <v>0</v>
      </c>
      <c r="JF31" s="122">
        <f>'Тест ответы'!JD32*'Показатели'!$F$338*IF(JF$4="да",$C31,1)</f>
        <v>0</v>
      </c>
      <c r="JG31" s="122">
        <f>'Тест ответы'!JE32*'Показатели'!$F$339*IF(JG$4="да",$C31,1)</f>
        <v>0</v>
      </c>
      <c r="JH31" s="122">
        <f>'Тест ответы'!JF32*'Показатели'!$F$341*IF(JH$4="да",$C31,1)</f>
        <v>0</v>
      </c>
      <c r="JI31" s="122">
        <f>'Тест ответы'!JG32*'Показатели'!$F$342*IF(JI$4="да",$C31,1)</f>
        <v>0</v>
      </c>
      <c r="JJ31" s="122">
        <f>'Тест ответы'!JH32*'Показатели'!$F$343*IF(JJ$4="да",$C31,1)</f>
        <v>0</v>
      </c>
      <c r="JK31" s="122">
        <f>'Тест ответы'!JI32*'Показатели'!$F$344*IF(JK$4="да",$C31,1)</f>
        <v>0</v>
      </c>
      <c r="JL31" s="122">
        <f>'Тест ответы'!JJ32*'Показатели'!$F$345*IF(JL$4="да",$C31,1)</f>
        <v>0</v>
      </c>
      <c r="JM31" s="122">
        <f>'Тест ответы'!JK32*'Показатели'!$F$346*IF(JM$4="да",$C31,1)</f>
        <v>0</v>
      </c>
      <c r="JN31" s="122">
        <f>'Тест ответы'!JL32*'Показатели'!$F$347*IF(JN$4="да",$C31,1)</f>
        <v>0</v>
      </c>
      <c r="JO31" s="122">
        <f>'Тест ответы'!JM32*'Показатели'!$F$348*IF(JO$4="да",$C31,1)</f>
        <v>0</v>
      </c>
      <c r="JP31" s="122">
        <f>'Тест ответы'!JN32*'Показатели'!$F$349*IF(JP$4="да",$C31,1)</f>
        <v>0</v>
      </c>
      <c r="JQ31" s="122">
        <f>'Тест ответы'!JO32*'Показатели'!$F$350*IF(JQ$4="да",$C31,1)</f>
        <v>0</v>
      </c>
      <c r="JR31" s="122">
        <f>'Тест ответы'!JP32*'Показатели'!$F$351*IF(JR$4="да",$C31,1)</f>
        <v>0</v>
      </c>
      <c r="JS31" s="122">
        <f>'Тест ответы'!JQ32*'Показатели'!$F$352*IF(JS$4="да",$C31,1)</f>
        <v>0</v>
      </c>
      <c r="JT31" s="122">
        <f>'Тест ответы'!JR32*'Показатели'!$F$353*IF(JT$4="да",$C31,1)</f>
        <v>0</v>
      </c>
      <c r="JU31" s="122">
        <f>'Тест ответы'!JS32*'Показатели'!$F$354*IF(JU$4="да",$C31,1)</f>
        <v>0</v>
      </c>
      <c r="JV31" s="122">
        <f>'Тест ответы'!JT32*'Показатели'!$F$355*IF(JV$4="да",$C31,1)</f>
        <v>0</v>
      </c>
      <c r="JW31" s="122">
        <f>'Тест ответы'!JU32*'Показатели'!$F$356*IF(JW$4="да",$C31,1)</f>
        <v>0</v>
      </c>
      <c r="JX31" s="122">
        <f>'Тест ответы'!JV32*'Показатели'!$F$357*IF(JX$4="да",$C31,1)</f>
        <v>0</v>
      </c>
      <c r="JY31" s="122">
        <f>'Тест ответы'!JW32*'Показатели'!$F$358*IF(JY$4="да",$C31,1)</f>
        <v>0</v>
      </c>
      <c r="JZ31" s="122">
        <f>'Тест ответы'!JX32*'Показатели'!$F$360*IF(JZ$4="да",$C31,1)</f>
        <v>0</v>
      </c>
      <c r="KA31" s="122">
        <f>'Тест ответы'!JY32*'Показатели'!$F$361*IF(KA$4="да",$C31,1)</f>
        <v>0</v>
      </c>
      <c r="KB31" s="122">
        <f>'Тест ответы'!JZ32*'Показатели'!$F$362*IF(KB$4="да",$C31,1)</f>
        <v>0</v>
      </c>
      <c r="KC31" s="122">
        <f>'Тест ответы'!KA32*'Показатели'!$F$363*IF(KC$4="да",$C31,1)</f>
        <v>0</v>
      </c>
      <c r="KD31" s="122">
        <f>'Тест ответы'!KB32*'Показатели'!$F$364*IF(KD$4="да",$C31,1)</f>
        <v>0</v>
      </c>
      <c r="KE31" s="136">
        <f>'Тест ответы'!KC32*'Показатели'!$F$365*IF(KE$4="да",$C31,1)</f>
        <v>0</v>
      </c>
      <c r="KF31" s="122">
        <f>'Тест ответы'!KD32*'Показатели'!$F$380*IF(KF$4="да",A31,1)</f>
        <v>0</v>
      </c>
      <c r="KG31" s="122">
        <f>'Тест ответы'!KE32*'Показатели'!$F$383*IF(KG$4="да",B31,1)</f>
        <v>0</v>
      </c>
      <c r="KH31" s="133">
        <f>'Тест ответы'!KF32*'Показатели'!$F$385*IF(KH$4="да",C31,1)</f>
        <v>0</v>
      </c>
      <c r="KI31" s="122">
        <f>'Тест ответы'!KG32*'Показатели'!$F$387*IF($KI$4="да",C31,1)</f>
        <v>0</v>
      </c>
      <c r="KJ31" s="122">
        <f>'Тест ответы'!KH32*'Показатели'!$F$388*IF($KJ$4="да",C31,1)</f>
        <v>0</v>
      </c>
      <c r="KK31" s="122">
        <f>'Тест ответы'!KI32*'Показатели'!$F$389*IF($KK$4="да",C31,1)</f>
        <v>0</v>
      </c>
      <c r="KL31" s="132">
        <f>'Тест ответы'!KJ32*'Показатели'!$F$391*IF(KL$4="да",C31,1)</f>
        <v>0</v>
      </c>
      <c r="KM31" s="122">
        <f>'Тест ответы'!KK32*'Показатели'!$F$392*IF(KM$4="да",D31,1)</f>
        <v>0</v>
      </c>
      <c r="KN31" s="132">
        <f>'Тест ответы'!KL32*'Показатели'!$F$394*IF($KN$4="да",C31,1)</f>
        <v>0</v>
      </c>
      <c r="KO31" s="133">
        <f>'Тест ответы'!KM32*'Показатели'!$F$395*IF($KO$4="да",C31,1)</f>
        <v>0</v>
      </c>
      <c r="KP31" s="122">
        <f>'Тест ответы'!KN32*'Показатели'!$F$397*IF($KP$4="да",$C31,1)</f>
        <v>0</v>
      </c>
      <c r="KQ31" s="122">
        <f>'Тест ответы'!KO32*'Показатели'!$F$398*IF($KQ$4="да",$C31,1)</f>
        <v>0</v>
      </c>
      <c r="KR31" s="122">
        <f>'Тест ответы'!KP32*'Показатели'!$F$400*IF($KR$4="да",$C31,1)</f>
        <v>0</v>
      </c>
      <c r="KS31" s="133">
        <f>'Тест ответы'!KQ32*'Показатели'!$F$401*IF($KS$4="да",$C31,1)</f>
        <v>0</v>
      </c>
      <c r="KT31" s="122">
        <f>'Тест ответы'!KR32*'Показатели'!$F$403*IF($KT$4="да",$C31,1)</f>
        <v>0</v>
      </c>
      <c r="KU31" s="122">
        <f>'Тест ответы'!KS32*'Показатели'!$F$405*IF($KU$4="да",$C31,1)</f>
        <v>0</v>
      </c>
      <c r="KV31" s="130">
        <f>'Тест ответы'!KT32*'Показатели'!$F$408*IF($KV$4="да",$C31,1)</f>
        <v>0</v>
      </c>
      <c r="KW31" s="122">
        <f>'Тест ответы'!KU32*'Показатели'!$F$409*IF($KW$4="да",$C31,1)</f>
        <v>0</v>
      </c>
      <c r="KX31" s="122">
        <f>'Тест ответы'!KV32*'Показатели'!$F$410*IF($KX$4="да",$C31,1)</f>
        <v>0</v>
      </c>
      <c r="KY31" s="122">
        <f>'Тест ответы'!KW32*'Показатели'!$F$411*IF($KY$4="да",$C31,1)</f>
        <v>0</v>
      </c>
      <c r="KZ31" s="132">
        <f>'Тест ответы'!KX32*'Показатели'!$F$413*IF($KZ$4="да",$C31,1)</f>
        <v>0</v>
      </c>
      <c r="LA31" s="122">
        <f>'Тест ответы'!KY32*'Показатели'!$F$415*IF($LA$4="да",$C31,1)</f>
        <v>0</v>
      </c>
      <c r="LB31" s="122">
        <f>'Тест ответы'!KZ32*'Показатели'!$F$416*IF($LB$4="да",$C31,1)</f>
        <v>0</v>
      </c>
      <c r="LC31" s="122">
        <f>'Тест ответы'!LA32*'Показатели'!$F$417*IF($LC$4="да",$C31,1)</f>
        <v>0</v>
      </c>
      <c r="LD31" s="132">
        <f>'Тест ответы'!LB32*'Показатели'!$F$420*IF($LD$4="да",$C31,1)</f>
        <v>0</v>
      </c>
      <c r="LE31" s="122">
        <f>'Тест ответы'!LC32*'Показатели'!$F$422*IF($LE$4="да",$C31,1)</f>
        <v>0</v>
      </c>
      <c r="LF31" s="122">
        <f>'Тест ответы'!LD32*'Показатели'!$F$423*IF($LF$4="да",$C31,1)</f>
        <v>0</v>
      </c>
      <c r="LG31" s="133">
        <f>'Тест ответы'!LE32*'Показатели'!$F$424*IF($LG$4="да",$C31,1)</f>
        <v>0</v>
      </c>
      <c r="LH31" s="122">
        <f>'Тест ответы'!LF32*'Показатели'!$F$426*IF(LH$4="да",$C31,1)</f>
        <v>0</v>
      </c>
      <c r="LI31" s="122">
        <f>'Тест ответы'!LG32*'Показатели'!$F$427*IF($LI$4="да",$C31,1)</f>
        <v>0</v>
      </c>
      <c r="LJ31" s="122">
        <f>'Тест ответы'!LH32*'Показатели'!$F$428*IF($LJ$4="да",$C31,1)</f>
        <v>0</v>
      </c>
      <c r="LK31" s="122">
        <f>'Тест ответы'!LI32*'Показатели'!$F$429*IF($LK$4="да",$C31,1)</f>
        <v>0</v>
      </c>
      <c r="LL31" s="122">
        <f>'Тест ответы'!LJ32*'Показатели'!$F$430*IF($LI$4="да",$C31,1)</f>
        <v>0</v>
      </c>
      <c r="LM31" s="125">
        <f>'Тест ответы'!LK32*'Показатели'!$F$461*IF(LM$4="да",$C31,1)</f>
        <v>0</v>
      </c>
      <c r="LN31" s="126">
        <f>'Тест ответы'!LL32*'Показатели'!$F$462*IF(LN$4="да",$C31,1)</f>
        <v>0</v>
      </c>
      <c r="LO31" s="126">
        <f>'Тест ответы'!LM32*'Показатели'!$F$463*IF(LO$4="да",$C31,1)</f>
        <v>0</v>
      </c>
      <c r="LP31" s="126">
        <f>'Тест ответы'!LN32*'Показатели'!$F$464*IF(LP$4="да",$C31,1)</f>
        <v>0</v>
      </c>
      <c r="LQ31" s="126">
        <f>'Тест ответы'!LO32*'Показатели'!$F$466*IF(LQ$4="да",$C31,1)</f>
        <v>0</v>
      </c>
      <c r="LR31" s="126">
        <f>'Тест ответы'!LP32*'Показатели'!$F$467*IF(LR$4="да",$C31,1)</f>
        <v>0</v>
      </c>
      <c r="LS31" s="126">
        <f>'Тест ответы'!LQ32*'Показатели'!$F$468*IF(LS$4="да",$C31,1)</f>
        <v>0</v>
      </c>
      <c r="LT31" s="135">
        <f>'Тест ответы'!LR32*'Показатели'!$F$469*IF(LT$4="да",$C31,1)</f>
        <v>0</v>
      </c>
      <c r="LU31" s="122">
        <f>'Тест ответы'!LS32*'Показатели'!$F$472*IF($LU$4="да",$C31,1)</f>
        <v>0</v>
      </c>
      <c r="LV31" s="122">
        <f>'Тест ответы'!LT32*'Показатели'!$F$473*IF($LV$4="да",$C31,1)</f>
        <v>0</v>
      </c>
      <c r="LW31" s="122">
        <f>'Тест ответы'!LU32*'Показатели'!$F$474*IF($LW$4="да",$C31,1)</f>
        <v>0</v>
      </c>
      <c r="LX31" s="122">
        <f>'Тест ответы'!LV32*'Показатели'!$F$476*IF($LX$4="да",$C31,1)</f>
        <v>0</v>
      </c>
      <c r="LY31" s="122">
        <f>'Тест ответы'!LW32*'Показатели'!$F$477*IF($LY$4="да",$C31,1)</f>
        <v>0</v>
      </c>
      <c r="LZ31" s="122">
        <f>'Тест ответы'!LX32*'Показатели'!$F$478*IF(LZ$4="да",$C31,1)</f>
        <v>0</v>
      </c>
      <c r="MA31" s="122">
        <f>'Тест ответы'!LY32*'Показатели'!$F$479*IF($MA$4="да",$C31,1)</f>
        <v>0</v>
      </c>
      <c r="MB31" s="122">
        <f>'Тест ответы'!LZ32*'Показатели'!$F$480*IF($MB$4="да",$C31,1)</f>
        <v>0</v>
      </c>
      <c r="MC31" s="122">
        <f>'Тест ответы'!MA32*'Показатели'!$F$481*IF($MC$4="да",$C31,1)</f>
        <v>0</v>
      </c>
      <c r="MD31" s="122">
        <f>'Тест ответы'!MB32*'Показатели'!$F$483*IF($MD$4="да",$C31,1)</f>
        <v>0</v>
      </c>
      <c r="ME31" s="122">
        <f>'Тест ответы'!MC32*'Показатели'!$F$484*IF($ME$4="да",$C31,1)</f>
        <v>0</v>
      </c>
      <c r="MF31" s="122">
        <f>'Тест ответы'!MD32*'Показатели'!$F$486*IF($MF$4="да",$C31,1)</f>
        <v>0</v>
      </c>
      <c r="MG31" s="136">
        <f>'Тест ответы'!ME32*'Показатели'!$F$487*IF(MG$4="да",$C31,1)</f>
        <v>0</v>
      </c>
      <c r="MH31" s="126">
        <f>'Тест ответы'!MF32*'Показатели'!$F$489*IF($MH$4="да",$C31,1)</f>
        <v>0</v>
      </c>
      <c r="MI31" s="126">
        <f>'Тест ответы'!MG32*'Показатели'!$F$490*IF($MI$4="да",$C31,1)</f>
        <v>0</v>
      </c>
      <c r="MJ31" s="126">
        <f>'Тест ответы'!MH32*'Показатели'!$F$491*IF($MJ$4="да",$C31,1)</f>
        <v>0</v>
      </c>
      <c r="MK31" s="126">
        <f>'Тест ответы'!MI32*'Показатели'!$F$492*IF($MK$4="да",$C31,1)</f>
        <v>0</v>
      </c>
      <c r="ML31" s="126">
        <f>'Тест ответы'!MJ32*'Показатели'!$F$493*IF($ML$4="да",$C31,1)</f>
        <v>0</v>
      </c>
      <c r="MM31" s="126">
        <f>'Тест ответы'!MK32*'Показатели'!$F$494*IF($MM$4="да",$C31,1)</f>
        <v>0</v>
      </c>
      <c r="MN31" s="126">
        <f>'Тест ответы'!ML32*'Показатели'!$F$495*IF($MN$4="да",$C31,1)</f>
        <v>0</v>
      </c>
      <c r="MO31" s="126">
        <f>'Тест ответы'!MM32*'Показатели'!$F$496*IF($MO$4="да",$C31,1)</f>
        <v>0</v>
      </c>
      <c r="MP31" s="126">
        <f>'Тест ответы'!MN32*'Показатели'!$F$497*IF($MP$4="да",$C31,1)</f>
        <v>0</v>
      </c>
      <c r="MQ31" s="126">
        <f>'Тест ответы'!MO32*'Показатели'!$F$498*IF($MQ$4="да",$C31,1)</f>
        <v>0</v>
      </c>
      <c r="MR31" s="126">
        <f>'Тест ответы'!MP32*'Показатели'!$F$499*IF($MR$4="да",$C31,1)</f>
        <v>0</v>
      </c>
      <c r="MS31" s="126">
        <f>'Тест ответы'!MQ32*'Показатели'!$F$500*IF($MS$4="да",$C31,1)</f>
        <v>0</v>
      </c>
      <c r="MT31" s="126">
        <f>'Тест ответы'!MR32*'Показатели'!G$501*IF($MS$4="да",$C31,1)</f>
        <v>0</v>
      </c>
      <c r="MU31" s="126">
        <f>'Тест ответы'!MS32*'Показатели'!H$502*IF($MS$4="да",$C31,1)</f>
        <v>0</v>
      </c>
      <c r="MV31" s="126">
        <f>'Тест ответы'!MT32*'Показатели'!I$503*IF($MS$4="да",$C31,1)</f>
        <v>0</v>
      </c>
      <c r="MW31" s="126">
        <f>'Тест ответы'!MU32*'Показатели'!$F$504*IF($MW$4="да",$C31,1)</f>
        <v>0</v>
      </c>
      <c r="MX31" s="126">
        <f>'Тест ответы'!MV32*'Показатели'!$F$505*IF(MX$4="да",$C31,1)</f>
        <v>0</v>
      </c>
      <c r="MY31" s="126">
        <f>'Тест ответы'!MW32*'Показатели'!$F$506*IF(MY$4="да",$C31,1)</f>
        <v>0</v>
      </c>
      <c r="MZ31" s="126">
        <f>'Тест ответы'!MX32*'Показатели'!$F$507*IF(MZ$4="да",$C31,1)</f>
        <v>0</v>
      </c>
      <c r="NA31" s="126">
        <f>'Тест ответы'!MY32*'Показатели'!$F$508*IF(NA$4="да",$C31,1)</f>
        <v>0</v>
      </c>
      <c r="NB31" s="126">
        <f>'Тест ответы'!MZ32*'Показатели'!$F$509*IF(NB$4="да",$C31,1)</f>
        <v>0</v>
      </c>
      <c r="NC31" s="126">
        <f>'Тест ответы'!NA32*'Показатели'!$F$510*IF(NC$4="да",$C31,1)</f>
        <v>0</v>
      </c>
      <c r="ND31" s="126">
        <f>'Тест ответы'!NB32*'Показатели'!$F$511*IF(ND$4="да",$C31,1)</f>
        <v>0</v>
      </c>
      <c r="NE31" s="126">
        <f>'Тест ответы'!NC32*'Показатели'!$F$512*IF(NE$4="да",$C31,1)</f>
        <v>0</v>
      </c>
      <c r="NF31" s="126">
        <f>'Тест ответы'!ND32*'Показатели'!$F$513*IF(NF$4="да",$C31,1)</f>
        <v>0</v>
      </c>
      <c r="NG31" s="126">
        <f>'Тест ответы'!NE32*'Показатели'!$F$514*IF(NG$4="да",$C31,1)</f>
        <v>0</v>
      </c>
      <c r="NH31" s="126">
        <f>'Тест ответы'!NF32*'Показатели'!$F$515*IF(NH$4="да",$C31,1)</f>
        <v>0</v>
      </c>
      <c r="NI31" s="134">
        <f>'Тест ответы'!NG32*'Показатели'!$F$516*IF($NI$4="да",$C31,1)</f>
        <v>0</v>
      </c>
      <c r="NJ31" s="126">
        <f>'Тест ответы'!NH32*'Показатели'!$F$518*IF(NJ$4="да",$C31,1)</f>
        <v>0</v>
      </c>
      <c r="NK31" s="126">
        <f>'Тест ответы'!NI32*'Показатели'!$F$519*IF(NK$4="да",$C31,1)</f>
        <v>0</v>
      </c>
      <c r="NL31" s="126">
        <f>'Тест ответы'!NJ32*'Показатели'!$F$520*IF(NL$4="да",$C31,1)</f>
        <v>0</v>
      </c>
      <c r="NM31" s="126">
        <f>'Тест ответы'!NK32*'Показатели'!$F$521*IF(NM$4="да",$C31,1)</f>
        <v>0</v>
      </c>
      <c r="NN31" s="126">
        <f>'Тест ответы'!NL32*'Показатели'!$F$522*IF(NN$4="да",$C31,1)</f>
        <v>0</v>
      </c>
      <c r="NO31" s="126">
        <f>'Тест ответы'!NM32*'Показатели'!$F$523*IF(NO$4="да",$C31,1)</f>
        <v>0</v>
      </c>
      <c r="NP31" s="126">
        <f>'Тест ответы'!NN32*'Показатели'!G$524*IF(NP$4="да",$C31,1)</f>
        <v>0</v>
      </c>
      <c r="NQ31" s="126">
        <f>'Тест ответы'!NO32*'Показатели'!H$525*IF(NQ$4="да",$C31,1)</f>
        <v>0</v>
      </c>
      <c r="NR31" s="126">
        <f>'Тест ответы'!NP32*'Показатели'!I$526*IF(NR$4="да",$C31,1)</f>
        <v>0</v>
      </c>
      <c r="NS31" s="126">
        <f>'Тест ответы'!NQ32*'Показатели'!$F$527*IF(NS$4="да",$C31,1)</f>
        <v>0</v>
      </c>
      <c r="NT31" s="126">
        <f>'Тест ответы'!NR32*'Показатели'!$F$528*IF(NT$4="да",$C31,1)</f>
        <v>0</v>
      </c>
      <c r="NU31" s="126">
        <f>'Тест ответы'!NS32*'Показатели'!$F$529*IF(NU$4="да",$C31,1)</f>
        <v>0</v>
      </c>
      <c r="NV31" s="135">
        <f>'Тест ответы'!NT32*'Показатели'!$F$530*IF(NV$4="да",$C31,1)</f>
        <v>0</v>
      </c>
      <c r="NW31" s="126">
        <f>'Тест ответы'!NU32*'Показатели'!$F$533*IF($NW$4="да",$C31,1)</f>
        <v>0</v>
      </c>
      <c r="NX31" s="126">
        <f>'Тест ответы'!NV32*'Показатели'!$F$534*IF($NX$4="да",$C31,1)</f>
        <v>0</v>
      </c>
      <c r="NY31" s="127">
        <f>'Тест ответы'!NW32*'Показатели'!$F$536*IF($NY$4="да",$C31,1)</f>
        <v>0</v>
      </c>
      <c r="NZ31" s="126">
        <f>'Тест ответы'!NX32*'Показатели'!$F$537*IF($NZ$4="да",$C31,1)</f>
        <v>0</v>
      </c>
      <c r="OA31" s="127">
        <f>'Тест ответы'!NY32*'Показатели'!$F$539*IF(OA$4="да",$C31,1)</f>
        <v>0</v>
      </c>
      <c r="OB31" s="126">
        <f>'Тест ответы'!NZ32*'Показатели'!$F$540*IF(OB$4="да",$C31,1)</f>
        <v>0</v>
      </c>
      <c r="OC31" s="126">
        <f>'Тест ответы'!OA32*'Показатели'!$F$541*IF(OC$4="да",$C31,1)</f>
        <v>0</v>
      </c>
      <c r="OD31" s="126">
        <f>'Тест ответы'!OB32*'Показатели'!$F$542*IF(OD$4="да",$C31,1)</f>
        <v>0</v>
      </c>
      <c r="OE31" s="126">
        <f>'Тест ответы'!OC32*'Показатели'!$F$543*IF(OE$4="да",$C31,1)</f>
        <v>0</v>
      </c>
      <c r="OF31" s="126">
        <f>'Тест ответы'!OD32*'Показатели'!$F$544*IF(OF$4="да",$C31,1)</f>
        <v>0</v>
      </c>
      <c r="OG31" s="127">
        <f>'Тест ответы'!OE32*'Показатели'!$F$546*IF(OG$4="да",$C31,1)</f>
        <v>0</v>
      </c>
      <c r="OH31" s="126">
        <f>'Тест ответы'!OF32*'Показатели'!$F$547*IF(OH$4="да",$C31,1)</f>
        <v>0</v>
      </c>
      <c r="OI31" s="126">
        <f>'Тест ответы'!OG32*'Показатели'!$F$548*IF(OI$4="да",$C31,1)</f>
        <v>0</v>
      </c>
      <c r="OJ31" s="126">
        <f>'Тест ответы'!OH32*'Показатели'!$F$549*IF(OJ$4="да",$C31,1)</f>
        <v>0</v>
      </c>
      <c r="OK31" s="126">
        <f>'Тест ответы'!OI32*'Показатели'!$F$550*IF(OK$4="да",$C31,1)</f>
        <v>0</v>
      </c>
      <c r="OL31" s="126">
        <f>'Тест ответы'!OJ32*'Показатели'!$F$551*IF(OL$4="да",$C31,1)</f>
        <v>0</v>
      </c>
      <c r="OM31" s="137">
        <f>'Тест ответы'!OK32*'Показатели'!$F$554*IF($OM$4="да",$C31,1)</f>
        <v>0</v>
      </c>
      <c r="ON31" s="134">
        <f>'Тест ответы'!OL32*'Показатели'!$F$555*IF($ON$4="да",$C31,1)</f>
        <v>0</v>
      </c>
      <c r="OO31" s="126">
        <f>'Тест ответы'!OM32*'Показатели'!$F$557*IF($OO$4="да",$C31,1)</f>
        <v>0</v>
      </c>
      <c r="OP31" s="135">
        <f>'Тест ответы'!ON32*'Показатели'!$F$558*IF($OP$4="да",$C31,1)</f>
        <v>0</v>
      </c>
      <c r="OQ31" s="127">
        <f>'Тест ответы'!OO32*'Показатели'!$F$564*IF(OQ$4="да",$C31,1)</f>
        <v>0</v>
      </c>
      <c r="OR31" s="126">
        <f>'Тест ответы'!OP32*'Показатели'!$F$565*IF(OR$4="да",$C31,1)</f>
        <v>0</v>
      </c>
      <c r="OS31" s="126">
        <f>'Тест ответы'!OQ32*'Показатели'!$F$566*IF(OS$4="да",$C31,1)</f>
        <v>0</v>
      </c>
      <c r="OT31" s="126">
        <f>'Тест ответы'!OR32*'Показатели'!$F$567*IF(OT$4="да",$C31,1)</f>
        <v>0</v>
      </c>
      <c r="OU31" s="126">
        <f>'Тест ответы'!OS32*'Показатели'!$F$568*IF(OU$4="да",$C31,1)</f>
        <v>0</v>
      </c>
      <c r="OV31" s="126">
        <f>'Тест ответы'!OT32*'Показатели'!$F$569*IF(OV$4="да",$C31,1)</f>
        <v>0</v>
      </c>
      <c r="OW31" s="127">
        <f>'Тест ответы'!OU32*'Показатели'!$F$574*IF(OW$4="да",$C31,1)</f>
        <v>0</v>
      </c>
      <c r="OX31" s="126">
        <f>'Тест ответы'!OV32*'Показатели'!$F$575*IF(OX$4="да",$C31,1)</f>
        <v>0</v>
      </c>
      <c r="OY31" s="126">
        <f>'Тест ответы'!OW32*'Показатели'!$F$576*IF(OY$4="да",$C31,1)</f>
        <v>0</v>
      </c>
      <c r="OZ31" s="126">
        <f>'Тест ответы'!OX32*'Показатели'!$F$577*IF(OZ$4="да",$C31,1)</f>
        <v>0</v>
      </c>
      <c r="PA31" s="126">
        <f>'Тест ответы'!OY32*'Показатели'!$F$578*IF(PA$4="да",$C31,1)</f>
        <v>0</v>
      </c>
      <c r="PB31" s="126">
        <f>'Тест ответы'!OZ32*'Показатели'!$F$579*IF(PB$4="да",$C31,1)</f>
        <v>0</v>
      </c>
      <c r="PC31" s="137">
        <f>'Тест ответы'!PA32*'Показатели'!$F$584*IF($PC$4="да",$C31,1)</f>
        <v>0</v>
      </c>
      <c r="PD31" s="126">
        <f>'Тест ответы'!PB32*'Показатели'!$F$585*IF($PD$4="да",$C31,1)</f>
        <v>0</v>
      </c>
      <c r="PE31" s="126">
        <f>'Тест ответы'!PC32*'Показатели'!$F$587*IF($PE$4="да",$C31,1)</f>
        <v>0</v>
      </c>
      <c r="PF31" s="126">
        <f>'Тест ответы'!PD32*'Показатели'!$F$588*IF($PF$4="да",$C31,1)</f>
        <v>0</v>
      </c>
      <c r="PG31" s="126">
        <f>'Тест ответы'!PE32*'Показатели'!$F$589*IF($PG$4="да",$C31,1)</f>
        <v>0</v>
      </c>
      <c r="PH31" s="126">
        <f>'Тест ответы'!PF32*'Показатели'!$F$590*IF($PH$4="да",$C31,1)</f>
        <v>0</v>
      </c>
      <c r="PI31" s="126">
        <f>'Тест ответы'!PG32*'Показатели'!$F$591*IF($PI$4="да",$C31,1)</f>
        <v>0</v>
      </c>
      <c r="PJ31" s="126">
        <f>'Тест ответы'!PH32*'Показатели'!$F$592*IF($PJ$4="да",$C31,1)</f>
        <v>0</v>
      </c>
      <c r="PK31" s="126">
        <f>'Тест ответы'!PI32*'Показатели'!$F$593*IF($PK$4="да",$C31,1)</f>
        <v>0</v>
      </c>
      <c r="PL31" s="126">
        <f>'Тест ответы'!PJ32*'Показатели'!$F$594*IF($PL$4="да",$C31,1)</f>
        <v>0</v>
      </c>
      <c r="PM31" s="126">
        <f>'Тест ответы'!PK32*'Показатели'!$F$595*IF($PM$4="да",$C31,1)</f>
        <v>0</v>
      </c>
      <c r="PN31" s="126">
        <f>'Тест ответы'!PL32*'Показатели'!$F$596*IF($PN$4="да",$C31,1)</f>
        <v>0</v>
      </c>
      <c r="PO31" s="126">
        <f>'Тест ответы'!PM32*'Показатели'!$F$597*IF($PO$4="да",$C31,1)</f>
        <v>0</v>
      </c>
      <c r="PP31" s="126">
        <f>'Тест ответы'!PN32*'Показатели'!$F$599*IF($PP$4="да",$C31,1)</f>
        <v>0</v>
      </c>
      <c r="PQ31" s="126">
        <f>'Тест ответы'!PO32*'Показатели'!$F$600*IF($PQ$4="да",$C31,1)</f>
        <v>0</v>
      </c>
      <c r="PR31" s="126">
        <f>'Тест ответы'!PP32*'Показатели'!$F$603*IF($PR$4="да",$C31,1)</f>
        <v>0</v>
      </c>
      <c r="PS31" s="126">
        <f>'Тест ответы'!PQ32*'Показатели'!$F$605*IF($PS$4="да",$C31,1)</f>
        <v>0</v>
      </c>
      <c r="PT31" s="126">
        <f>'Тест ответы'!PR32*'Показатели'!$F$606*IF($PT$4="да",$C31,1)</f>
        <v>0</v>
      </c>
      <c r="PU31" s="126">
        <f>'Тест ответы'!PS32*'Показатели'!$F$607*IF($PU$4="да",$C31,1)</f>
        <v>0</v>
      </c>
      <c r="PV31" s="126">
        <f>'Тест ответы'!PT32*'Показатели'!$F$608*IF($PV$4="да",$C31,1)</f>
        <v>0</v>
      </c>
      <c r="PW31" s="126">
        <f>'Тест ответы'!PU32*'Показатели'!$F$609*IF($PW$4="да",$C31,1)</f>
        <v>0</v>
      </c>
      <c r="PX31" s="126">
        <f>'Тест ответы'!PV32*'Показатели'!$F$610*IF($PX$4="да",$C31,1)</f>
        <v>0</v>
      </c>
      <c r="PY31" s="137">
        <f>'Тест ответы'!PW32*'Показатели'!$F$612*IF(PY$4="да",$C31,1)</f>
        <v>0</v>
      </c>
      <c r="PZ31" s="127">
        <f>'Тест ответы'!PX32*'Показатели'!$F$614*IF(PZ$4="да",$C31,1)</f>
        <v>0</v>
      </c>
      <c r="QA31" s="126">
        <f>'Тест ответы'!PY32*'Показатели'!$F$614*IF(QA$4="да",$C31,1)</f>
        <v>0</v>
      </c>
      <c r="QB31" s="126">
        <f>'Тест ответы'!PZ32*'Показатели'!$F$614*IF(QB$4="да",$C31,1)</f>
        <v>0</v>
      </c>
      <c r="QC31" s="126">
        <f>'Тест ответы'!QA32*'Показатели'!$F$614*IF(QC$4="да",$C31,1)</f>
        <v>0</v>
      </c>
      <c r="QD31" s="126">
        <f>'Тест ответы'!QB32*'Показатели'!$F$614*IF(QD$4="да",$C31,1)</f>
        <v>0</v>
      </c>
      <c r="QE31" s="127">
        <f>'Тест ответы'!QC32*'Показатели'!$F$620*IF(QE$4="да",$C31,1)</f>
        <v>0</v>
      </c>
      <c r="QF31" s="126">
        <f>'Тест ответы'!QD32*'Показатели'!$F$620*IF(QF$4="да",$C31,1)</f>
        <v>0</v>
      </c>
      <c r="QG31" s="126">
        <f>'Тест ответы'!QE32*'Показатели'!$F$620*IF(QG$4="да",$C31,1)</f>
        <v>0</v>
      </c>
      <c r="QH31" s="126">
        <f>'Тест ответы'!QF32*'Показатели'!$F$620*IF(QH$4="да",$C31,1)</f>
        <v>0</v>
      </c>
      <c r="QI31" s="126">
        <f>'Тест ответы'!QG32*'Показатели'!$F$620*IF(QI$4="да",$C31,1)</f>
        <v>0</v>
      </c>
      <c r="QJ31" s="138">
        <f>'Тест ответы'!QH32*'Показатели'!$F$620*IF(QJ$4="да",$C31,1)</f>
        <v>0</v>
      </c>
      <c r="QK31" s="122" t="str">
        <f>'Тест ответы'!QI32*#REF!*IF(QK$4="да",$C31,1)</f>
        <v>#REF!</v>
      </c>
      <c r="QL31" s="122">
        <f>'Тест ответы'!QJ32*'Показатели'!$F$628*IF(QL$4="да",$C31,1)</f>
        <v>0</v>
      </c>
      <c r="QM31" s="122">
        <f>'Тест ответы'!QK32*'Показатели'!$F$629*IF(QM$4="да",$C31,1)</f>
        <v>0</v>
      </c>
      <c r="QN31" s="122">
        <f>'Тест ответы'!QL32*'Показатели'!$F$631*IF(QN$4="да",$C31,1)</f>
        <v>0</v>
      </c>
      <c r="QO31" s="122" t="str">
        <f>'Тест ответы'!QM32*#REF!*IF(QO$4="да",$C31,1)</f>
        <v>#REF!</v>
      </c>
      <c r="QP31" s="136">
        <f>'Тест ответы'!QN32*'Показатели'!$F$632*IF(QP$4="да",$C31,1)</f>
        <v>0</v>
      </c>
      <c r="QQ31" s="126">
        <f>'Тест ответы'!QO32*'Показатели'!$F$635*IF(QQ$4="да",$C31,1)</f>
        <v>0</v>
      </c>
      <c r="QR31" s="126">
        <f>'Тест ответы'!QP32*'Показатели'!$F$636*IF(QR$4="да",$C31,1)</f>
        <v>0</v>
      </c>
      <c r="QS31" s="126">
        <f>'Тест ответы'!QQ32*'Показатели'!$F$638*IF(QS$4="да",$C31,1)</f>
        <v>0</v>
      </c>
      <c r="QT31" s="126">
        <f>'Тест ответы'!QR32*'Показатели'!$F$639*IF(QT$4="да",$C31,1)</f>
        <v>0</v>
      </c>
      <c r="QU31" s="126">
        <f>'Тест ответы'!QS32*'Показатели'!$F$640*IF(QU$4="да",$C31,1)</f>
        <v>0</v>
      </c>
      <c r="QV31" s="126">
        <f>'Тест ответы'!QT32*'Показатели'!$F$641*IF(QV$4="да",$C31,1)</f>
        <v>0</v>
      </c>
      <c r="QW31" s="126">
        <f>'Тест ответы'!QU32*'Показатели'!$F$642*IF(QW$4="да",$C31,1)</f>
        <v>0</v>
      </c>
      <c r="QX31" s="135">
        <f>'Тест ответы'!QV32*'Показатели'!$F$643*IF(QX$4="да",$C31,1)</f>
        <v>0</v>
      </c>
      <c r="QY31" s="131"/>
      <c r="QZ31" s="131"/>
      <c r="RA31" s="131"/>
      <c r="RB31" s="131"/>
      <c r="RC31" s="131"/>
      <c r="RD31" s="131"/>
      <c r="RE31" s="131"/>
      <c r="RF31" s="131"/>
      <c r="RG31" s="131"/>
    </row>
    <row r="32">
      <c r="A32" s="117">
        <v>28.0</v>
      </c>
      <c r="B32" s="118" t="str">
        <f>'Тест ответы'!B33</f>
        <v>Кемеровская область</v>
      </c>
      <c r="C32" s="119">
        <v>1.0</v>
      </c>
      <c r="D32" s="120" t="str">
        <f t="shared" si="9"/>
        <v>#REF!</v>
      </c>
      <c r="E32" s="121">
        <f>'Тест ответы'!C33*'Показатели'!$F$3*IF(E$4="да",$C32,1)</f>
        <v>0.0005</v>
      </c>
      <c r="F32" s="121">
        <f>'Тест ответы'!D33*'Показатели'!$F$4*IF(F$4="да",$C32,1)</f>
        <v>0</v>
      </c>
      <c r="G32" s="121">
        <f>'Тест ответы'!E33*'Показатели'!$F$5*IF($G$4="да",C32,1)</f>
        <v>0</v>
      </c>
      <c r="H32" s="121">
        <f>'Тест ответы'!F33*'Показатели'!$F$6*IF($H$4="да",C32,1)</f>
        <v>0</v>
      </c>
      <c r="I32" s="121">
        <f>'Тест ответы'!G33*'Показатели'!$F$7*IF(I$4="да",D32,1)</f>
        <v>0</v>
      </c>
      <c r="J32" s="121">
        <f>'Тест ответы'!H33*'Показатели'!$F$8*IF($J$4="да",C32,1)</f>
        <v>0</v>
      </c>
      <c r="K32" s="121">
        <f>'Тест ответы'!I33*'Показатели'!F$9*IF(K$4="да",D32,1)</f>
        <v>0</v>
      </c>
      <c r="L32" s="121">
        <f>'Тест ответы'!J33*'Показатели'!$F$10*IF(L$4="да",$C32,1)</f>
        <v>0</v>
      </c>
      <c r="M32" s="121">
        <f>'Тест ответы'!K33*'Показатели'!$F$11*IF(M$4="да",$C32,1)</f>
        <v>0</v>
      </c>
      <c r="N32" s="122">
        <f>'Тест ответы'!L33*'Показатели'!$F$12*IF(N$4="да",$C32,1)</f>
        <v>0</v>
      </c>
      <c r="O32" s="123">
        <f>'Тест ответы'!M33*'Показатели'!$F$14*IF(O$4="да",$C32,1)</f>
        <v>0</v>
      </c>
      <c r="P32" s="124">
        <f>'Тест ответы'!N33*'Показатели'!$F$15*IF(P$4="да",$C32,1)</f>
        <v>0</v>
      </c>
      <c r="Q32" s="124">
        <f>'Тест ответы'!O34*'Показатели'!$F$17*IF(Q$4="да",$C32,1)</f>
        <v>0</v>
      </c>
      <c r="R32" s="124">
        <f>'Тест ответы'!P33*'Показатели'!$F$18*IF(R$4="да",$C32,1)</f>
        <v>0.1</v>
      </c>
      <c r="S32" s="123">
        <f>'Тест ответы'!Q33*'Показатели'!$F$20*IF(S$4="да",$C32,1)</f>
        <v>0</v>
      </c>
      <c r="T32" s="121">
        <f>'Тест ответы'!R33*'Показатели'!$F$21*C32</f>
        <v>0</v>
      </c>
      <c r="U32" s="121">
        <f>'Тест ответы'!S33*'Показатели'!$F$24*IF(U$4="да",$C32,1)</f>
        <v>0</v>
      </c>
      <c r="V32" s="121">
        <f>'Тест ответы'!T33*'Показатели'!$F$25*IF(V$4="да",$C32,1)</f>
        <v>0</v>
      </c>
      <c r="W32" s="121">
        <f>'Тест ответы'!U33*'Показатели'!$F$26*IF(W$4="да",$C32,1)</f>
        <v>0</v>
      </c>
      <c r="X32" s="121">
        <f>'Тест ответы'!V33*'Показатели'!$F$28*IF(X$4="да",$C32,1)</f>
        <v>0</v>
      </c>
      <c r="Y32" s="121">
        <f>'Тест ответы'!W33*'Показатели'!$F$29*IF(Y$4="да",$C32,1)</f>
        <v>0</v>
      </c>
      <c r="Z32" s="125">
        <f>'Тест ответы'!X33*'Показатели'!$F$33*IF(Z$4="да",$C32,1)</f>
        <v>0</v>
      </c>
      <c r="AA32" s="126">
        <f>'Тест ответы'!Y33*'Показатели'!$F$34*IF(AA$4="да",$C32,1)</f>
        <v>0</v>
      </c>
      <c r="AB32" s="126">
        <f>'Тест ответы'!Z33*'Показатели'!$F$35*IF(AB$4="да",$C32,1)</f>
        <v>0</v>
      </c>
      <c r="AC32" s="126">
        <f>'Тест ответы'!AA33*'Показатели'!$F$36*IF(AC$4="да",$C32,1)</f>
        <v>0</v>
      </c>
      <c r="AD32" s="126">
        <f>'Тест ответы'!AB33*'Показатели'!$F$37*IF(AD$4="да",$C32,1)</f>
        <v>0</v>
      </c>
      <c r="AE32" s="126">
        <f>'Тест ответы'!AC33*'Показатели'!$F$38*IF(AE$4="да",$C32,1)</f>
        <v>0</v>
      </c>
      <c r="AF32" s="126">
        <f>'Тест ответы'!AD33*'Показатели'!$F$39*IF(AF$4="да",$C32,1)</f>
        <v>0</v>
      </c>
      <c r="AG32" s="126">
        <f>'Тест ответы'!AE33*'Показатели'!$F$40*IF(AG$4="да",$C32,1)</f>
        <v>0</v>
      </c>
      <c r="AH32" s="126">
        <f>'Тест ответы'!AF33*'Показатели'!$F$41*IF(AH$4="да",$C32,1)</f>
        <v>0</v>
      </c>
      <c r="AI32" s="127">
        <f>'Тест ответы'!AG33*'Показатели'!$F$43*IF(AI$4="да",$C32,1)</f>
        <v>0</v>
      </c>
      <c r="AJ32" s="126">
        <f>'Тест ответы'!AH33*'Показатели'!$F$44*IF(AJ$4="да",$C32,1)</f>
        <v>0</v>
      </c>
      <c r="AK32" s="126">
        <f>'Тест ответы'!AI33*'Показатели'!$F$45*IF(AK$4="да",$C32,1)</f>
        <v>0</v>
      </c>
      <c r="AL32" s="126">
        <f>'Тест ответы'!AJ33*'Показатели'!$F$46*IF(AL$4="да",$C32,1)</f>
        <v>0</v>
      </c>
      <c r="AM32" s="126">
        <f>'Тест ответы'!AK33*'Показатели'!$F$47*IF(AM$4="да",$C32,1)</f>
        <v>0</v>
      </c>
      <c r="AN32" s="126">
        <f>'Тест ответы'!AL33*'Показатели'!$F$48*IF(AN$4="да",$C32,1)</f>
        <v>0</v>
      </c>
      <c r="AO32" s="126">
        <f>'Тест ответы'!AM33*'Показатели'!$F$49*IF(AO$4="да",$C32,1)</f>
        <v>0</v>
      </c>
      <c r="AP32" s="126">
        <f>'Тест ответы'!AN33*'Показатели'!$F$50*IF(AP$4="да",$C32,1)</f>
        <v>0</v>
      </c>
      <c r="AQ32" s="126">
        <f>'Тест ответы'!AO33*'Показатели'!$F$51*IF(AQ$4="да",$C32,1)</f>
        <v>0</v>
      </c>
      <c r="AR32" s="123">
        <f>'Тест ответы'!AP33*'Показатели'!$F$53*IF($AR$4="да",$C32,1)</f>
        <v>0</v>
      </c>
      <c r="AS32" s="128">
        <f>'Тест ответы'!AQ33*'Показатели'!$F$54*IF($AS$4="да",$C32,1)</f>
        <v>0</v>
      </c>
      <c r="AT32" s="127">
        <f>'Тест ответы'!AR33*'Показатели'!$F$56*IF(AT$4="да",$C32,1)</f>
        <v>0</v>
      </c>
      <c r="AU32" s="126">
        <f>'Тест ответы'!AS33*'Показатели'!$F$57*IF(AU$4="да",$C32,1)</f>
        <v>0</v>
      </c>
      <c r="AV32" s="126">
        <f>'Тест ответы'!AT33*'Показатели'!$F$58*IF(AV$4="да",$C32,1)</f>
        <v>0</v>
      </c>
      <c r="AW32" s="126">
        <f>'Тест ответы'!AU33*'Показатели'!$F$59*IF(AW$4="да",$C32,1)</f>
        <v>0</v>
      </c>
      <c r="AX32" s="126">
        <f>'Тест ответы'!AV33*'Показатели'!$F$60*IF(AX$4="да",$C32,1)</f>
        <v>0</v>
      </c>
      <c r="AY32" s="126">
        <f>'Тест ответы'!AW33*'Показатели'!$F$61*IF(AY$4="да",$C32,1)</f>
        <v>0</v>
      </c>
      <c r="AZ32" s="129">
        <f>'Тест ответы'!AX33*'Показатели'!$F$64*IF($AZ$4="да",$C32,1)</f>
        <v>0</v>
      </c>
      <c r="BA32" s="121">
        <f>'Тест ответы'!AY33*'Показатели'!$F$65*IF($BA$4="да",$C32,1)</f>
        <v>0</v>
      </c>
      <c r="BB32" s="121">
        <f>'Тест ответы'!AZ33*'Показатели'!$F$66*IF($BA$4="да",$C32,1)</f>
        <v>0</v>
      </c>
      <c r="BC32" s="121">
        <f>'Тест ответы'!BA33*'Показатели'!$F$67*IF($BC$4="да",$C32,1)</f>
        <v>0</v>
      </c>
      <c r="BD32" s="121">
        <f>'Тест ответы'!BB33*'Показатели'!$F$68*IF($BD$4="да",$C32,1)</f>
        <v>0</v>
      </c>
      <c r="BE32" s="121">
        <f>'Тест ответы'!BC33*'Показатели'!$F$69*IF($BE$4="да",$C32,1)</f>
        <v>0</v>
      </c>
      <c r="BF32" s="121">
        <f>'Тест ответы'!BD33*'Показатели'!$F$70*IF($BF$4="да",$C32,1)</f>
        <v>0</v>
      </c>
      <c r="BG32" s="121">
        <f>'Тест ответы'!BE33*'Показатели'!$F$71*IF($BG$4="да",$C32,1)</f>
        <v>0</v>
      </c>
      <c r="BH32" s="128">
        <f>'Тест ответы'!BF33*'Показатели'!$F$72*IF($BH$4="да",$C32,1)</f>
        <v>0</v>
      </c>
      <c r="BI32" s="121">
        <f>'Тест ответы'!BG33*'Показатели'!$F$75*IF($BI$4="да",$C32,1)</f>
        <v>0</v>
      </c>
      <c r="BJ32" s="121">
        <f>'Тест ответы'!BH33*'Показатели'!$F$76*IF($BJ$4="да",$C32,1)</f>
        <v>0</v>
      </c>
      <c r="BK32" s="121">
        <f>'Тест ответы'!BI33*'Показатели'!$F$77*IF($BK$4="да",$C32,1)</f>
        <v>0</v>
      </c>
      <c r="BL32" s="121">
        <f>'Тест ответы'!BJ33*'Показатели'!$F$78*IF($BL$4="да",$C32,1)</f>
        <v>0</v>
      </c>
      <c r="BM32" s="121">
        <f>'Тест ответы'!BK33*'Показатели'!$F$79*IF($BM$4="да",$C32,1)</f>
        <v>0</v>
      </c>
      <c r="BN32" s="121">
        <f>'Тест ответы'!BL33*'Показатели'!$F$80*IF($BN$4="да",$C32,1)</f>
        <v>0</v>
      </c>
      <c r="BO32" s="128">
        <f>'Тест ответы'!BM33*'Показатели'!$F$81*IF($BO$4="да",$C32,1)</f>
        <v>0</v>
      </c>
      <c r="BP32" s="121">
        <f>'Тест ответы'!BN33*'Показатели'!$F$86*IF(BP$4="да",$C32,1)</f>
        <v>0</v>
      </c>
      <c r="BQ32" s="121">
        <f>'Тест ответы'!BO33*'Показатели'!$F$87*IF(BQ$4="да",$C32,1)</f>
        <v>0</v>
      </c>
      <c r="BR32" s="121">
        <f>'Тест ответы'!BP33*'Показатели'!$F$88*IF(BR$4="да",$C32,1)</f>
        <v>0</v>
      </c>
      <c r="BS32" s="121">
        <f>'Тест ответы'!BQ33*'Показатели'!$F$89*IF($BS$4="да",$C32,1)</f>
        <v>0</v>
      </c>
      <c r="BT32" s="121">
        <f>'Тест ответы'!BR33*'Показатели'!$F$90*IF($BT$4="да",$C32,1)</f>
        <v>0</v>
      </c>
      <c r="BU32" s="121">
        <f>'Тест ответы'!BS33*'Показатели'!$F$91*IF($BU$4="да",$C32,1)</f>
        <v>0</v>
      </c>
      <c r="BV32" s="121">
        <f>'Тест ответы'!BT33*'Показатели'!$F$92*IF($BV$4="да",$C32,1)</f>
        <v>0</v>
      </c>
      <c r="BW32" s="121">
        <f>'Тест ответы'!BU33*'Показатели'!$F$93*IF($BW$4="да",$C32,1)</f>
        <v>0</v>
      </c>
      <c r="BX32" s="121">
        <f>'Тест ответы'!BV33*'Показатели'!$F$94*IF($BX$4="да",$C32,1)</f>
        <v>0</v>
      </c>
      <c r="BY32" s="121">
        <f>'Тест ответы'!BW33*'Показатели'!$F$95*IF($BY$4="да",$C32,1)</f>
        <v>0</v>
      </c>
      <c r="BZ32" s="121">
        <f>'Тест ответы'!BX33*'Показатели'!$F$96*IF($BZ$4="да",$C32,1)</f>
        <v>0</v>
      </c>
      <c r="CA32" s="121">
        <f>'Тест ответы'!BY33*'Показатели'!$F$97*IF($CA$4="да",$C32,1)</f>
        <v>0</v>
      </c>
      <c r="CB32" s="121">
        <f>'Тест ответы'!BZ33*'Показатели'!$F$99*IF($CB$4="да",$C32,1)</f>
        <v>0</v>
      </c>
      <c r="CC32" s="121">
        <f>'Тест ответы'!CA33*'Показатели'!$F$100*IF($CC$4="да",$C32,1)</f>
        <v>0</v>
      </c>
      <c r="CD32" s="121">
        <f>'Тест ответы'!CB33*'Показатели'!$F$101*IF($CD$4="да",$C32,1)</f>
        <v>0</v>
      </c>
      <c r="CE32" s="121">
        <f>'Тест ответы'!CC33*'Показатели'!$F$102*IF($CE$4="да",$C32,1)</f>
        <v>0</v>
      </c>
      <c r="CF32" s="121">
        <f>'Тест ответы'!CD33*'Показатели'!$F$103*IF($CF$4="да",$C32,1)</f>
        <v>0</v>
      </c>
      <c r="CG32" s="121">
        <f>'Тест ответы'!CE33*'Показатели'!$F$104*IF($CG$4="да",$C32,1)</f>
        <v>0</v>
      </c>
      <c r="CH32" s="121">
        <f>'Тест ответы'!CF33*'Показатели'!$F$105*IF($CH$4="да",$C32,1)</f>
        <v>0</v>
      </c>
      <c r="CI32" s="121">
        <f>'Тест ответы'!CG33*'Показатели'!$F$106*IF($CI$4="да",$C32,1)</f>
        <v>0</v>
      </c>
      <c r="CJ32" s="121">
        <f>'Тест ответы'!CH33*'Показатели'!$F$107*IF($CJ$4="да",$C32,1)</f>
        <v>0</v>
      </c>
      <c r="CK32" s="121">
        <f>'Тест ответы'!CI33*'Показатели'!$F$108*IF($CK$4="да",$C32,1)</f>
        <v>0</v>
      </c>
      <c r="CL32" s="121">
        <f>'Тест ответы'!CJ33*'Показатели'!$F$109*IF($CL$4="да",$C32,1)</f>
        <v>0</v>
      </c>
      <c r="CM32" s="121">
        <f>'Тест ответы'!CK33*'Показатели'!$F$110*IF($CM$4="да",$C32,1)</f>
        <v>0</v>
      </c>
      <c r="CN32" s="121">
        <f>'Тест ответы'!CL33*'Показатели'!$F$111*IF($CN$4="да",$C32,1)</f>
        <v>0</v>
      </c>
      <c r="CO32" s="121">
        <f>'Тест ответы'!CM33*'Показатели'!$F$112*IF($CO$4="да",$C32,1)</f>
        <v>0</v>
      </c>
      <c r="CP32" s="128">
        <f>'Тест ответы'!CN33*'Показатели'!$F$113*IF($CP$4="да",$C32,1)</f>
        <v>0</v>
      </c>
      <c r="CQ32" s="121">
        <f>'Тест ответы'!CO33*'Показатели'!$F$118*IF(CQ$4="да",$C32,1)</f>
        <v>0</v>
      </c>
      <c r="CR32" s="121">
        <f>'Тест ответы'!CP33*'Показатели'!$F$119*IF(CR$4="да",$C32,1)</f>
        <v>0</v>
      </c>
      <c r="CS32" s="121">
        <f>'Тест ответы'!CQ33*'Показатели'!$F$120*IF(CS$4="да",$C32,1)</f>
        <v>0</v>
      </c>
      <c r="CT32" s="121">
        <f>'Тест ответы'!CR33*'Показатели'!$F$121*IF($CT$4="да",$C32,1)</f>
        <v>0</v>
      </c>
      <c r="CU32" s="121">
        <f>'Тест ответы'!CS33*'Показатели'!$F$122*IF($CU$4="да",$C32,1)</f>
        <v>0</v>
      </c>
      <c r="CV32" s="121">
        <f>'Тест ответы'!CT33*'Показатели'!$F$123*IF($CV$4="да",$C32,1)</f>
        <v>0</v>
      </c>
      <c r="CW32" s="121">
        <f>'Тест ответы'!CU33*'Показатели'!$F$124*IF($CW$4="да",$C32,1)</f>
        <v>0</v>
      </c>
      <c r="CX32" s="121">
        <f>'Тест ответы'!CV33*'Показатели'!$F$125*IF($CX$4="да",$C32,1)</f>
        <v>0</v>
      </c>
      <c r="CY32" s="121">
        <f>'Тест ответы'!CW33*'Показатели'!$F$126*IF($CY$4="да",$C32,1)</f>
        <v>0</v>
      </c>
      <c r="CZ32" s="121">
        <f>'Тест ответы'!CX33*'Показатели'!$F$127*IF($CZ$4="да",$C32,1)</f>
        <v>0</v>
      </c>
      <c r="DA32" s="121">
        <f>'Тест ответы'!CY33*'Показатели'!$F$128*IF($DA$4="да",$C32,1)</f>
        <v>0</v>
      </c>
      <c r="DB32" s="121">
        <f>'Тест ответы'!CZ33*'Показатели'!$F$129*IF($DB$4="да",$C32,1)</f>
        <v>0</v>
      </c>
      <c r="DC32" s="121">
        <f>'Тест ответы'!DA33*'Показатели'!$F$131*IF($DC$4="да",$C32,1)</f>
        <v>0</v>
      </c>
      <c r="DD32" s="121">
        <f>'Тест ответы'!DB33*'Показатели'!$F$132*IF($DD$4="да",$C32,1)</f>
        <v>0</v>
      </c>
      <c r="DE32" s="121">
        <f>'Тест ответы'!DC33*'Показатели'!$F$133*IF($DE$4="да",$C32,1)</f>
        <v>0</v>
      </c>
      <c r="DF32" s="121">
        <f>'Тест ответы'!DD33*'Показатели'!$F$134*IF($DF$4="да",$C32,1)</f>
        <v>0</v>
      </c>
      <c r="DG32" s="121">
        <f>'Тест ответы'!DE33*'Показатели'!$F$135*IF($DG$4="да",$C32,1)</f>
        <v>0</v>
      </c>
      <c r="DH32" s="121">
        <f>'Тест ответы'!DF33*'Показатели'!$F$136*IF($DH31="да",$C32,1)</f>
        <v>0</v>
      </c>
      <c r="DI32" s="121">
        <f>'Тест ответы'!DG33*'Показатели'!$F$137*IF($DI$4="да",$C32,1)</f>
        <v>0</v>
      </c>
      <c r="DJ32" s="121">
        <f>'Тест ответы'!DH33*'Показатели'!$F$138*IF($DJ$4="да",$C32,1)</f>
        <v>0</v>
      </c>
      <c r="DK32" s="122">
        <f>'Тест ответы'!DH33*'Показатели'!$F$139*IF($DK$4="да",$C32,1)</f>
        <v>0</v>
      </c>
      <c r="DL32" s="130" t="str">
        <f>'Тест ответы'!DJ33*#REF!*IF($DL$4="да",$C32,1)</f>
        <v>#REF!</v>
      </c>
      <c r="DM32" s="122" t="str">
        <f>'Тест ответы'!DK33*#REF!*IF(DM$4="да",$C32,1)</f>
        <v>#REF!</v>
      </c>
      <c r="DN32" s="122" t="str">
        <f>'Тест ответы'!DL33*#REF!*IF(DN$4="да",$C32,1)</f>
        <v>#REF!</v>
      </c>
      <c r="DO32" s="131" t="str">
        <f>'Тест ответы'!DM33*#REF!*IF($DO$4="да",$C32,1)</f>
        <v>#REF!</v>
      </c>
      <c r="DP32" s="122">
        <f>'Тест ответы'!DN33*'Показатели'!$F$141*IF($DP$4="да",$C32,1)</f>
        <v>0</v>
      </c>
      <c r="DQ32" s="122">
        <f>'Тест ответы'!DO33*'Показатели'!$F$142*IF(DQ$4="да",$C32,1)</f>
        <v>0</v>
      </c>
      <c r="DR32" s="132">
        <f>'Тест ответы'!DP33*'Показатели'!$F$144*$C32</f>
        <v>0</v>
      </c>
      <c r="DS32" s="122">
        <f>'Тест ответы'!DQ33*'Показатели'!$F$151*$C32</f>
        <v>0</v>
      </c>
      <c r="DT32" s="122">
        <f>'Тест ответы'!DR33*'Показатели'!$F$154*$C32</f>
        <v>0</v>
      </c>
      <c r="DU32" s="122">
        <f>'Тест ответы'!DS33*'Показатели'!$F$157*$C32</f>
        <v>0</v>
      </c>
      <c r="DV32" s="122">
        <f>'Тест ответы'!DT33*'Показатели'!$F$163*$C32</f>
        <v>0</v>
      </c>
      <c r="DW32" s="122">
        <f>'Тест ответы'!DU33*'Показатели'!$F$166*$C32</f>
        <v>0</v>
      </c>
      <c r="DX32" s="133">
        <f>'Тест ответы'!DV33*'Показатели'!$F$169*$C32</f>
        <v>0</v>
      </c>
      <c r="DY32" s="126">
        <f>'Тест ответы'!DW33*'Показатели'!$F$171*IF($DY$4="да",$C32,1)</f>
        <v>0</v>
      </c>
      <c r="DZ32" s="126">
        <f>'Тест ответы'!DX33*'Показатели'!$F$172*IF($DZ$4="да",$C32,1)</f>
        <v>0</v>
      </c>
      <c r="EA32" s="126">
        <f>'Тест ответы'!DY33*'Показатели'!$F$173*IF($EA$4="да",$C32,1)</f>
        <v>0</v>
      </c>
      <c r="EB32" s="126">
        <f>'Тест ответы'!DZ33*'Показатели'!$F$174*IF($EB$4="да",$C32,1)</f>
        <v>0</v>
      </c>
      <c r="EC32" s="126">
        <f>'Тест ответы'!EA33*'Показатели'!$F$175*IF($EC$4="да",$C32,1)</f>
        <v>0</v>
      </c>
      <c r="ED32" s="126">
        <f>'Тест ответы'!EB33*'Показатели'!$F$176*IF($ED$4="да",$C32,1)</f>
        <v>0</v>
      </c>
      <c r="EE32" s="126">
        <f>'Тест ответы'!EC33*'Показатели'!$F$177*IF($EE$4="да",$C32,1)</f>
        <v>0</v>
      </c>
      <c r="EF32" s="126">
        <f>'Тест ответы'!ED33*'Показатели'!$F$178*IF($EF$4="да",$C32,1)</f>
        <v>0</v>
      </c>
      <c r="EG32" s="126">
        <f>'Тест ответы'!EE33*'Показатели'!$F$179*IF($EG$4="да",$C32,1)</f>
        <v>0</v>
      </c>
      <c r="EH32" s="126">
        <f>'Тест ответы'!EF33*'Показатели'!$F$180*IF($EH$4="да",$C32,1)</f>
        <v>0</v>
      </c>
      <c r="EI32" s="126">
        <f>'Тест ответы'!EG33*'Показатели'!$F$181*IF($EI$4="да",$C32,1)</f>
        <v>0</v>
      </c>
      <c r="EJ32" s="126">
        <f>'Тест ответы'!EH33*'Показатели'!$F$182*IF($EJ$4="да",$C32,1)</f>
        <v>0</v>
      </c>
      <c r="EK32" s="126">
        <f>'Тест ответы'!EI33*'Показатели'!$F$183*IF($EK$4="да",$C32,1)</f>
        <v>0</v>
      </c>
      <c r="EL32" s="126">
        <f>'Тест ответы'!EJ33*'Показатели'!$F$184*IF($EL$4="да",$C32,1)</f>
        <v>0</v>
      </c>
      <c r="EM32" s="126">
        <f>'Тест ответы'!EK33*'Показатели'!$F$185*IF($EM$4="да",$C32,1)</f>
        <v>0</v>
      </c>
      <c r="EN32" s="126">
        <f>'Тест ответы'!EL33*'Показатели'!$F$186*IF($EN$4="да",$C32,1)</f>
        <v>0</v>
      </c>
      <c r="EO32" s="126">
        <f>'Тест ответы'!EM33*'Показатели'!$F$187*IF($EO$4="да",$C32,1)</f>
        <v>0</v>
      </c>
      <c r="EP32" s="126">
        <f>'Тест ответы'!EN33*'Показатели'!$F$188*IF($EP$4="да",$C32,1)</f>
        <v>0</v>
      </c>
      <c r="EQ32" s="126">
        <f>'Тест ответы'!EO33*'Показатели'!$F$189*IF($EQ$4="да",$C32,1)</f>
        <v>0</v>
      </c>
      <c r="ER32" s="126">
        <f>'Тест ответы'!EP33*'Показатели'!$F$190*IF($ER$4="да",$C32,1)</f>
        <v>0</v>
      </c>
      <c r="ES32" s="134">
        <f>'Тест ответы'!EQ33*'Показатели'!$F$191*IF($ES$4="да",$C32,1)</f>
        <v>0</v>
      </c>
      <c r="ET32" s="126">
        <f>'Тест ответы'!ER33*'Показатели'!$F$193*IF($ET$4="да",$C32,1)</f>
        <v>0</v>
      </c>
      <c r="EU32" s="126">
        <f>'Тест ответы'!ES33*'Показатели'!$F$194*IF($EU$4="да",$C32,1)</f>
        <v>0</v>
      </c>
      <c r="EV32" s="126">
        <f>'Тест ответы'!ET33*'Показатели'!$F$195*IF($EV$4="да",$C32,1)</f>
        <v>0</v>
      </c>
      <c r="EW32" s="126">
        <f>'Тест ответы'!EU33*'Показатели'!$F$196*IF($EW$4="да",$C32,1)</f>
        <v>0</v>
      </c>
      <c r="EX32" s="126">
        <f>'Тест ответы'!EV33*'Показатели'!$F$197*IF($EX$4="да",$C32,1)</f>
        <v>0</v>
      </c>
      <c r="EY32" s="126">
        <f>'Тест ответы'!EW33*'Показатели'!$F$198*IF($EY$4="да",$C32,1)</f>
        <v>0</v>
      </c>
      <c r="EZ32" s="126">
        <f>'Тест ответы'!EX33*'Показатели'!$F$199*IF($EZ$4="да",$C32,1)</f>
        <v>0</v>
      </c>
      <c r="FA32" s="126">
        <f>'Тест ответы'!EY33*'Показатели'!$F$200*IF($FA$4="да",$C32,1)</f>
        <v>0</v>
      </c>
      <c r="FB32" s="126">
        <f>'Тест ответы'!EZ33*'Показатели'!$F$201*IF($FB$4="да",$C32,1)</f>
        <v>0</v>
      </c>
      <c r="FC32" s="126">
        <f>'Тест ответы'!FA33*'Показатели'!$F$202*IF($FC$4="да",$C32,1)</f>
        <v>0</v>
      </c>
      <c r="FD32" s="126">
        <f>'Тест ответы'!FB33*'Показатели'!$F$203*IF($FD$4="да",$C32,1)</f>
        <v>0</v>
      </c>
      <c r="FE32" s="126">
        <f>'Тест ответы'!FC33*'Показатели'!$F$204*IF($FE$4="да",$C32,1)</f>
        <v>0</v>
      </c>
      <c r="FF32" s="126">
        <f>'Тест ответы'!FD33*'Показатели'!$F$205*IF($FF$4="да",$C32,1)</f>
        <v>0</v>
      </c>
      <c r="FG32" s="126">
        <f>'Тест ответы'!FE33*'Показатели'!$F$206*IF($FG$4="да",$C32,1)</f>
        <v>0</v>
      </c>
      <c r="FH32" s="126">
        <f>'Тест ответы'!FF33*'Показатели'!$F$207*IF($FH$4="да",$C32,1)</f>
        <v>0</v>
      </c>
      <c r="FI32" s="126">
        <f>'Тест ответы'!FG33*'Показатели'!$F$208*IF($FI$4="да",$C32,1)</f>
        <v>0</v>
      </c>
      <c r="FJ32" s="126">
        <f>'Тест ответы'!FH33*'Показатели'!$F$209*IF($FJ$4="да",$C32,1)</f>
        <v>0</v>
      </c>
      <c r="FK32" s="135">
        <f>'Тест ответы'!FI33*'Показатели'!$F$210*IF($FK$4="да",$C32,1)</f>
        <v>0</v>
      </c>
      <c r="FL32" s="122">
        <f>'Тест ответы'!FJ33*'Показатели'!$F$214*IF(FL$4="да",$C32,1)</f>
        <v>0</v>
      </c>
      <c r="FM32" s="122">
        <f>'Тест ответы'!FK33*'Показатели'!$F$215*IF(FM$4="да",$C32,1)</f>
        <v>0</v>
      </c>
      <c r="FN32" s="122">
        <f>'Тест ответы'!FL33*'Показатели'!$F$217*IF(FN$4="да",$C32,1)</f>
        <v>0</v>
      </c>
      <c r="FO32" s="122">
        <f>'Тест ответы'!FM33*'Показатели'!$F$218*IF(FO$4="да",$C32,1)</f>
        <v>0</v>
      </c>
      <c r="FP32" s="122">
        <f>'Тест ответы'!FN33*'Показатели'!$F$220*IF(FP$4="да",$C32,1)</f>
        <v>0</v>
      </c>
      <c r="FQ32" s="122">
        <f>'Тест ответы'!FO33*'Показатели'!$F$221*IF(FQ$4="да",$C32,1)</f>
        <v>0</v>
      </c>
      <c r="FR32" s="122">
        <f>'Тест ответы'!FP33*'Показатели'!$F$222*IF(FR$4="да",$C32,1)</f>
        <v>0</v>
      </c>
      <c r="FS32" s="122">
        <f>'Тест ответы'!FQ33*'Показатели'!$F$223*IF(FS$4="да",$C32,1)</f>
        <v>0</v>
      </c>
      <c r="FT32" s="122">
        <f>'Тест ответы'!FR33*'Показатели'!$F$224*IF(FT$4="да",$C32,1)</f>
        <v>0</v>
      </c>
      <c r="FU32" s="122">
        <f>'Тест ответы'!FS33*'Показатели'!$F$225*IF(FU$4="да",$C32,1)</f>
        <v>0</v>
      </c>
      <c r="FV32" s="122">
        <f>'Тест ответы'!FT33*'Показатели'!$F$227*IF(FV$4="да",$C32,1)</f>
        <v>0</v>
      </c>
      <c r="FW32" s="122">
        <f>'Тест ответы'!FU33*'Показатели'!$F$228*IF(FW$4="да",$C32,1)</f>
        <v>0</v>
      </c>
      <c r="FX32" s="122">
        <f>'Тест ответы'!FV33*'Показатели'!$F$229*IF(FX$4="да",$C32,1)</f>
        <v>0</v>
      </c>
      <c r="FY32" s="122">
        <f>'Тест ответы'!FW33*'Показатели'!$F$230*IF(FY$4="да",$C32,1)</f>
        <v>0</v>
      </c>
      <c r="FZ32" s="122">
        <f>'Тест ответы'!FX33*'Показатели'!$F$231*IF(FZ$4="да",$C32,1)</f>
        <v>0</v>
      </c>
      <c r="GA32" s="122">
        <f>'Тест ответы'!FY33*'Показатели'!$F$232*IF(GA$4="да",$C32,1)</f>
        <v>0</v>
      </c>
      <c r="GB32" s="122">
        <f>'Тест ответы'!FZ33*'Показатели'!$F$235*IF($GB$4="да",$C32,1)</f>
        <v>0</v>
      </c>
      <c r="GC32" s="122">
        <f>'Тест ответы'!GA33*'Показатели'!$F$236*IF($GC$4="да",$C32,1)</f>
        <v>0</v>
      </c>
      <c r="GD32" s="122">
        <f>'Тест ответы'!GB33*'Показатели'!$F$238*IF($GD$4="да",$C32,1)</f>
        <v>0</v>
      </c>
      <c r="GE32" s="122">
        <f>'Тест ответы'!GC33*'Показатели'!$F$239*IF($GE$4="да",$C32,1)</f>
        <v>0</v>
      </c>
      <c r="GF32" s="122">
        <f>'Тест ответы'!GD33*'Показатели'!$F$241*IF($GF$4="да",$C32,1)</f>
        <v>0</v>
      </c>
      <c r="GG32" s="122">
        <f>'Тест ответы'!GE33*'Показатели'!$F$242*IF($GG$4="да",$C32,1)</f>
        <v>0</v>
      </c>
      <c r="GH32" s="122">
        <f>'Тест ответы'!GF33*'Показатели'!$F$243*IF($GH$4="да",$C32,1)</f>
        <v>0</v>
      </c>
      <c r="GI32" s="122">
        <f>'Тест ответы'!GG33*'Показатели'!$F$244*IF($GI$4="да",$C32,1)</f>
        <v>0</v>
      </c>
      <c r="GJ32" s="122">
        <f>'Тест ответы'!GH33*'Показатели'!$F$245*IF($GJ$4="да",$C32,1)</f>
        <v>0</v>
      </c>
      <c r="GK32" s="122">
        <f>'Тест ответы'!GI33*'Показатели'!$F$246*IF($GK$4="да",$C32,1)</f>
        <v>0</v>
      </c>
      <c r="GL32" s="122">
        <f>'Тест ответы'!GJ33*'Показатели'!$F$248*IF($GL$4="да",$C32,1)</f>
        <v>0</v>
      </c>
      <c r="GM32" s="122">
        <f>'Тест ответы'!GK33*'Показатели'!$F$249*IF($GM$4="да",$C32,1)</f>
        <v>0</v>
      </c>
      <c r="GN32" s="122">
        <f>'Тест ответы'!GL33*'Показатели'!$F$250*IF($GN$4="да",$C32,1)</f>
        <v>0</v>
      </c>
      <c r="GO32" s="122">
        <f>'Тест ответы'!GM33*'Показатели'!$F$251*IF($GO$4="да",$C32,1)</f>
        <v>0</v>
      </c>
      <c r="GP32" s="122">
        <f>'Тест ответы'!GN33*'Показатели'!$F$252*IF($GP$4="да",$C32,1)</f>
        <v>0</v>
      </c>
      <c r="GQ32" s="122">
        <f>'Тест ответы'!GO33*'Показатели'!$F$253*IF($GQ$4="да",$C32,1)</f>
        <v>0</v>
      </c>
      <c r="GR32" s="132">
        <f>'Тест ответы'!GP33*'Показатели'!$F$256*IF($GR$4="да",$C32,1)</f>
        <v>0</v>
      </c>
      <c r="GS32" s="122">
        <f>'Тест ответы'!GQ33*'Показатели'!$F$257*IF($GS$4="да",$C32,1)</f>
        <v>0</v>
      </c>
      <c r="GT32" s="122">
        <f>'Тест ответы'!GR33*'Показатели'!$F$258*IF($GT$4="да",$C32,1)</f>
        <v>0</v>
      </c>
      <c r="GU32" s="122">
        <f>'Тест ответы'!GS33*'Показатели'!$F$260*IF($GU$4="да",$C32,1)</f>
        <v>0</v>
      </c>
      <c r="GV32" s="122">
        <f>'Тест ответы'!GT33*'Показатели'!$F$261*IF($GV$4="да",$C32,1)</f>
        <v>0</v>
      </c>
      <c r="GW32" s="122">
        <f>'Тест ответы'!GU33*'Показатели'!$F$262*IF($GW$4="да",$C32,1)</f>
        <v>0</v>
      </c>
      <c r="GX32" s="122">
        <f>'Тест ответы'!GV33*'Показатели'!$F$264*IF($GX$4="да",$C32,1)</f>
        <v>0</v>
      </c>
      <c r="GY32" s="122">
        <f>'Тест ответы'!GW33*'Показатели'!$F$265*IF($GY$4="да",$C32,1)</f>
        <v>0</v>
      </c>
      <c r="GZ32" s="122">
        <f>'Тест ответы'!GX33*'Показатели'!$F$266*IF($GZ$4="да",$C32,1)</f>
        <v>0</v>
      </c>
      <c r="HA32" s="122">
        <f>'Тест ответы'!GY33*'Показатели'!$F$267*IF($HA$4="да",$C32,1)</f>
        <v>0</v>
      </c>
      <c r="HB32" s="122">
        <f>'Тест ответы'!GZ33*'Показатели'!$F$269*IF($HB$4="да",$C32,1)</f>
        <v>0</v>
      </c>
      <c r="HC32" s="122">
        <f>'Тест ответы'!HA33*'Показатели'!$F$270*IF($HC$4="да",$C32,1)</f>
        <v>0</v>
      </c>
      <c r="HD32" s="122">
        <f>'Тест ответы'!HB33*'Показатели'!$F$271*IF($HD$4="да",$C32,1)</f>
        <v>0</v>
      </c>
      <c r="HE32" s="122">
        <f>'Тест ответы'!HC33*'Показатели'!$F$272*IF($HE$4="да",$C32,1)</f>
        <v>0</v>
      </c>
      <c r="HF32" s="122">
        <f>'Тест ответы'!HD33*'Показатели'!$F$274*IF($HF$4="да",$C32,1)</f>
        <v>0</v>
      </c>
      <c r="HG32" s="122">
        <f>'Тест ответы'!HE33*'Показатели'!$F$275*IF($HG$4="да",$C32,1)</f>
        <v>0</v>
      </c>
      <c r="HH32" s="122">
        <f>'Тест ответы'!HF33*'Показатели'!$F$276*IF($HH$4="да",$C32,1)</f>
        <v>0</v>
      </c>
      <c r="HI32" s="122">
        <f>'Тест ответы'!HG33*'Показатели'!$F$277*IF($HI$4="да",$C32,1)</f>
        <v>0</v>
      </c>
      <c r="HJ32" s="122">
        <f>'Тест ответы'!HH33*'Показатели'!$F$278*IF($HJ$4="да",$C32,1)</f>
        <v>0</v>
      </c>
      <c r="HK32" s="122">
        <f>'Тест ответы'!HI33*'Показатели'!$F$279*IF($HK$4="да",$C32,1)</f>
        <v>0</v>
      </c>
      <c r="HL32" s="122">
        <f>'Тест ответы'!HJ33*'Показатели'!$F$280*IF($HL$4="да",$C32,1)</f>
        <v>0</v>
      </c>
      <c r="HM32" s="122">
        <f>'Тест ответы'!HK33*'Показатели'!$F$281*IF($HM$4="да",$C32,1)</f>
        <v>0</v>
      </c>
      <c r="HN32" s="122">
        <f>'Тест ответы'!HL33*'Показатели'!$F$282*IF($HN$4="да",$C32,1)</f>
        <v>0</v>
      </c>
      <c r="HO32" s="122">
        <f>'Тест ответы'!HM33*'Показатели'!$F$284*IF($HO$4="да",$C32,1)</f>
        <v>0</v>
      </c>
      <c r="HP32" s="122">
        <f>'Тест ответы'!HN33*'Показатели'!$F$285*IF($HP$4="да",$C32,1)</f>
        <v>0</v>
      </c>
      <c r="HQ32" s="122">
        <f>'Тест ответы'!HO33*'Показатели'!$F$286*IF($HQ$4="да",$C32,1)</f>
        <v>0</v>
      </c>
      <c r="HR32" s="122">
        <f>'Тест ответы'!HP33*'Показатели'!$F$287*IF($HR$4="да",$C32,1)</f>
        <v>0</v>
      </c>
      <c r="HS32" s="122">
        <f>'Тест ответы'!HQ33*'Показатели'!$F$288*IF($HS$4="да",$C32,1)</f>
        <v>0</v>
      </c>
      <c r="HT32" s="122">
        <f>'Тест ответы'!HR33*'Показатели'!$F$289*IF(HT$4="да",$C32,1)</f>
        <v>0</v>
      </c>
      <c r="HU32" s="122">
        <f>'Тест ответы'!HS33*'Показатели'!$F$290*IF($HU$4="да",$C32,1)</f>
        <v>0</v>
      </c>
      <c r="HV32" s="122">
        <f>'Тест ответы'!HT33*'Показатели'!$F$291*IF($HV$4="да",$C32,1)</f>
        <v>0</v>
      </c>
      <c r="HW32" s="122">
        <f>'Тест ответы'!HU33*'Показатели'!$F$292*IF($HW$4="да",$C32,1)</f>
        <v>0</v>
      </c>
      <c r="HX32" s="122" t="str">
        <f>'Тест ответы'!HV33*#REF!*C32</f>
        <v>#REF!</v>
      </c>
      <c r="HY32" s="133" t="str">
        <f>'Тест ответы'!HW33*#REF!*C32</f>
        <v>#REF!</v>
      </c>
      <c r="HZ32" s="122">
        <f>'Тест ответы'!HX33*'Показатели'!$F$295*IF(HZ$4="да",$C32,1)</f>
        <v>0</v>
      </c>
      <c r="IA32" s="122">
        <f>'Тест ответы'!HY33*'Показатели'!$F$296*IF(IA$4="да",$C32,1)</f>
        <v>0</v>
      </c>
      <c r="IB32" s="122">
        <f>'Тест ответы'!HZ33*'Показатели'!$F$297*IF(IB$4="да",$C32,1)</f>
        <v>0</v>
      </c>
      <c r="IC32" s="122">
        <f>'Тест ответы'!IA33*'Показатели'!$F$299*IF(IC$4="да",$C32,1)</f>
        <v>0</v>
      </c>
      <c r="ID32" s="122">
        <f>'Тест ответы'!IB33*'Показатели'!$F$300*IF(ID$4="да",$C32,1)</f>
        <v>0</v>
      </c>
      <c r="IE32" s="122">
        <f>'Тест ответы'!IC33*'Показатели'!$F$301*IF(IE$4="да",$C32,1)</f>
        <v>0</v>
      </c>
      <c r="IF32" s="122">
        <f>'Тест ответы'!ID33*'Показатели'!$F$303*IF(IF$4="да",$C32,1)</f>
        <v>0</v>
      </c>
      <c r="IG32" s="122">
        <f>'Тест ответы'!IE33*'Показатели'!$F$304*IF(IG$4="да",$C32,1)</f>
        <v>0</v>
      </c>
      <c r="IH32" s="122">
        <f>'Тест ответы'!IF33*'Показатели'!$F$305*IF(IH$4="да",$C32,1)</f>
        <v>0</v>
      </c>
      <c r="II32" s="122">
        <f>'Тест ответы'!IG33*'Показатели'!$F$307*IF(II$4="да",$C32,1)</f>
        <v>0</v>
      </c>
      <c r="IJ32" s="122">
        <f>'Тест ответы'!IH33*'Показатели'!$F$308*IF(IJ$4="да",$C32,1)</f>
        <v>0</v>
      </c>
      <c r="IK32" s="122">
        <f>'Тест ответы'!II33*'Показатели'!$F$309*IF(IK$4="да",$C32,1)</f>
        <v>0</v>
      </c>
      <c r="IL32" s="122">
        <f>'Тест ответы'!IJ33*'Показатели'!$F$313*IF(IL$4="да",$C32,1)</f>
        <v>0</v>
      </c>
      <c r="IM32" s="122">
        <f>'Тест ответы'!IK33*'Показатели'!$F$314*IF(IM$4="да",$C32,1)</f>
        <v>0</v>
      </c>
      <c r="IN32" s="122">
        <f>'Тест ответы'!IL33*'Показатели'!$F$315*IF(IN$4="да",$C32,1)</f>
        <v>0</v>
      </c>
      <c r="IO32" s="122">
        <f>'Тест ответы'!IM33*'Показатели'!$F$316*IF(IO$4="да",$C32,1)</f>
        <v>0</v>
      </c>
      <c r="IP32" s="122">
        <f>'Тест ответы'!IN33*'Показатели'!$F$317*IF(IP$4="да",$C32,1)</f>
        <v>0</v>
      </c>
      <c r="IQ32" s="122">
        <f>'Тест ответы'!IO33*'Показатели'!$F$318*IF(IQ$4="да",$C32,1)</f>
        <v>0</v>
      </c>
      <c r="IR32" s="122">
        <f>'Тест ответы'!IP33*'Показатели'!$F$320*IF(IR$4="да",$C32,1)</f>
        <v>0</v>
      </c>
      <c r="IS32" s="122">
        <f>'Тест ответы'!IQ33*'Показатели'!$F$321*IF(IS$4="да",$C32,1)</f>
        <v>0</v>
      </c>
      <c r="IT32" s="122">
        <f>'Тест ответы'!IR33*'Показатели'!$F$322*IF(IT$4="да",$C32,1)</f>
        <v>0</v>
      </c>
      <c r="IU32" s="122">
        <f>'Тест ответы'!IS33*'Показатели'!$F$323*IF(IU$4="да",$C32,1)</f>
        <v>0</v>
      </c>
      <c r="IV32" s="122">
        <f>'Тест ответы'!IT33*'Показатели'!$F$324*IF(IV$4="да",$C32,1)</f>
        <v>0</v>
      </c>
      <c r="IW32" s="122">
        <f>'Тест ответы'!IU33*'Показатели'!$F$325*IF(IW$4="да",$C32,1)</f>
        <v>0</v>
      </c>
      <c r="IX32" s="122">
        <f>'Тест ответы'!IV33*'Показатели'!$F$327*IF(IX$4="да",$C32,1)</f>
        <v>0</v>
      </c>
      <c r="IY32" s="122">
        <f>'Тест ответы'!IW33*'Показатели'!$F$328*IF(IY$4="да",$C32,1)</f>
        <v>0</v>
      </c>
      <c r="IZ32" s="132">
        <f>'Тест ответы'!IX33*'Показатели'!$F$331*IF(IZ$4="да",$C32,1)</f>
        <v>0</v>
      </c>
      <c r="JA32" s="122">
        <f>'Тест ответы'!IY33*'Показатели'!$F$332*IF(JA$4="да",$C32,1)</f>
        <v>0</v>
      </c>
      <c r="JB32" s="122">
        <f>'Тест ответы'!IZ33*'Показатели'!$F$333*IF(JB$4="да",$C32,1)</f>
        <v>0</v>
      </c>
      <c r="JC32" s="122">
        <f>'Тест ответы'!JA33*'Показатели'!$F$334*IF(JC$4="да",$C32,1)</f>
        <v>0</v>
      </c>
      <c r="JD32" s="122">
        <f>'Тест ответы'!JB33*'Показатели'!$F$335*IF(JD$4="да",$C32,1)</f>
        <v>0</v>
      </c>
      <c r="JE32" s="122">
        <f>'Тест ответы'!JC33*'Показатели'!$F$336*IF(JE$4="да",$C32,1)</f>
        <v>0</v>
      </c>
      <c r="JF32" s="122">
        <f>'Тест ответы'!JD33*'Показатели'!$F$338*IF(JF$4="да",$C32,1)</f>
        <v>0</v>
      </c>
      <c r="JG32" s="122">
        <f>'Тест ответы'!JE33*'Показатели'!$F$339*IF(JG$4="да",$C32,1)</f>
        <v>0</v>
      </c>
      <c r="JH32" s="122">
        <f>'Тест ответы'!JF33*'Показатели'!$F$341*IF(JH$4="да",$C32,1)</f>
        <v>0</v>
      </c>
      <c r="JI32" s="122">
        <f>'Тест ответы'!JG33*'Показатели'!$F$342*IF(JI$4="да",$C32,1)</f>
        <v>0</v>
      </c>
      <c r="JJ32" s="122">
        <f>'Тест ответы'!JH33*'Показатели'!$F$343*IF(JJ$4="да",$C32,1)</f>
        <v>0</v>
      </c>
      <c r="JK32" s="122">
        <f>'Тест ответы'!JI33*'Показатели'!$F$344*IF(JK$4="да",$C32,1)</f>
        <v>0</v>
      </c>
      <c r="JL32" s="122">
        <f>'Тест ответы'!JJ33*'Показатели'!$F$345*IF(JL$4="да",$C32,1)</f>
        <v>0</v>
      </c>
      <c r="JM32" s="122">
        <f>'Тест ответы'!JK33*'Показатели'!$F$346*IF(JM$4="да",$C32,1)</f>
        <v>0</v>
      </c>
      <c r="JN32" s="122">
        <f>'Тест ответы'!JL33*'Показатели'!$F$347*IF(JN$4="да",$C32,1)</f>
        <v>0</v>
      </c>
      <c r="JO32" s="122">
        <f>'Тест ответы'!JM33*'Показатели'!$F$348*IF(JO$4="да",$C32,1)</f>
        <v>0</v>
      </c>
      <c r="JP32" s="122">
        <f>'Тест ответы'!JN33*'Показатели'!$F$349*IF(JP$4="да",$C32,1)</f>
        <v>0</v>
      </c>
      <c r="JQ32" s="122">
        <f>'Тест ответы'!JO33*'Показатели'!$F$350*IF(JQ$4="да",$C32,1)</f>
        <v>0</v>
      </c>
      <c r="JR32" s="122">
        <f>'Тест ответы'!JP33*'Показатели'!$F$351*IF(JR$4="да",$C32,1)</f>
        <v>0</v>
      </c>
      <c r="JS32" s="122">
        <f>'Тест ответы'!JQ33*'Показатели'!$F$352*IF(JS$4="да",$C32,1)</f>
        <v>0</v>
      </c>
      <c r="JT32" s="122">
        <f>'Тест ответы'!JR33*'Показатели'!$F$353*IF(JT$4="да",$C32,1)</f>
        <v>0</v>
      </c>
      <c r="JU32" s="122">
        <f>'Тест ответы'!JS33*'Показатели'!$F$354*IF(JU$4="да",$C32,1)</f>
        <v>0</v>
      </c>
      <c r="JV32" s="122">
        <f>'Тест ответы'!JT33*'Показатели'!$F$355*IF(JV$4="да",$C32,1)</f>
        <v>0</v>
      </c>
      <c r="JW32" s="122">
        <f>'Тест ответы'!JU33*'Показатели'!$F$356*IF(JW$4="да",$C32,1)</f>
        <v>0</v>
      </c>
      <c r="JX32" s="122">
        <f>'Тест ответы'!JV33*'Показатели'!$F$357*IF(JX$4="да",$C32,1)</f>
        <v>0</v>
      </c>
      <c r="JY32" s="122">
        <f>'Тест ответы'!JW33*'Показатели'!$F$358*IF(JY$4="да",$C32,1)</f>
        <v>0</v>
      </c>
      <c r="JZ32" s="122">
        <f>'Тест ответы'!JX33*'Показатели'!$F$360*IF(JZ$4="да",$C32,1)</f>
        <v>0</v>
      </c>
      <c r="KA32" s="122">
        <f>'Тест ответы'!JY33*'Показатели'!$F$361*IF(KA$4="да",$C32,1)</f>
        <v>0</v>
      </c>
      <c r="KB32" s="122">
        <f>'Тест ответы'!JZ33*'Показатели'!$F$362*IF(KB$4="да",$C32,1)</f>
        <v>0</v>
      </c>
      <c r="KC32" s="122">
        <f>'Тест ответы'!KA33*'Показатели'!$F$363*IF(KC$4="да",$C32,1)</f>
        <v>0</v>
      </c>
      <c r="KD32" s="122">
        <f>'Тест ответы'!KB33*'Показатели'!$F$364*IF(KD$4="да",$C32,1)</f>
        <v>0</v>
      </c>
      <c r="KE32" s="136">
        <f>'Тест ответы'!KC33*'Показатели'!$F$365*IF(KE$4="да",$C32,1)</f>
        <v>0</v>
      </c>
      <c r="KF32" s="122">
        <f>'Тест ответы'!KD33*'Показатели'!$F$380*IF(KF$4="да",A32,1)</f>
        <v>0</v>
      </c>
      <c r="KG32" s="122">
        <f>'Тест ответы'!KE33*'Показатели'!$F$383*IF(KG$4="да",B32,1)</f>
        <v>0</v>
      </c>
      <c r="KH32" s="133">
        <f>'Тест ответы'!KF33*'Показатели'!$F$385*IF(KH$4="да",C32,1)</f>
        <v>0</v>
      </c>
      <c r="KI32" s="122">
        <f>'Тест ответы'!KG33*'Показатели'!$F$387*IF($KI$4="да",C32,1)</f>
        <v>0</v>
      </c>
      <c r="KJ32" s="122">
        <f>'Тест ответы'!KH33*'Показатели'!$F$388*IF($KJ$4="да",C32,1)</f>
        <v>0</v>
      </c>
      <c r="KK32" s="122">
        <f>'Тест ответы'!KI33*'Показатели'!$F$389*IF($KK$4="да",C32,1)</f>
        <v>0</v>
      </c>
      <c r="KL32" s="132">
        <f>'Тест ответы'!KJ33*'Показатели'!$F$391*IF(KL$4="да",C32,1)</f>
        <v>0</v>
      </c>
      <c r="KM32" s="122">
        <f>'Тест ответы'!KK33*'Показатели'!$F$392*IF(KM$4="да",D32,1)</f>
        <v>0</v>
      </c>
      <c r="KN32" s="132">
        <f>'Тест ответы'!KL33*'Показатели'!$F$394*IF($KN$4="да",C32,1)</f>
        <v>0</v>
      </c>
      <c r="KO32" s="133">
        <f>'Тест ответы'!KM33*'Показатели'!$F$395*IF($KO$4="да",C32,1)</f>
        <v>0</v>
      </c>
      <c r="KP32" s="122">
        <f>'Тест ответы'!KN33*'Показатели'!$F$397*IF($KP$4="да",$C32,1)</f>
        <v>0</v>
      </c>
      <c r="KQ32" s="122">
        <f>'Тест ответы'!KO33*'Показатели'!$F$398*IF($KQ$4="да",$C32,1)</f>
        <v>0</v>
      </c>
      <c r="KR32" s="122">
        <f>'Тест ответы'!KP33*'Показатели'!$F$400*IF($KR$4="да",$C32,1)</f>
        <v>0</v>
      </c>
      <c r="KS32" s="133">
        <f>'Тест ответы'!KQ33*'Показатели'!$F$401*IF($KS$4="да",$C32,1)</f>
        <v>0</v>
      </c>
      <c r="KT32" s="122">
        <f>'Тест ответы'!KR33*'Показатели'!$F$403*IF($KT$4="да",$C32,1)</f>
        <v>0</v>
      </c>
      <c r="KU32" s="122">
        <f>'Тест ответы'!KS33*'Показатели'!$F$405*IF($KU$4="да",$C32,1)</f>
        <v>0</v>
      </c>
      <c r="KV32" s="130">
        <f>'Тест ответы'!KT33*'Показатели'!$F$408*IF($KV$4="да",$C32,1)</f>
        <v>0</v>
      </c>
      <c r="KW32" s="122">
        <f>'Тест ответы'!KU33*'Показатели'!$F$409*IF($KW$4="да",$C32,1)</f>
        <v>0</v>
      </c>
      <c r="KX32" s="122">
        <f>'Тест ответы'!KV33*'Показатели'!$F$410*IF($KX$4="да",$C32,1)</f>
        <v>0</v>
      </c>
      <c r="KY32" s="122">
        <f>'Тест ответы'!KW33*'Показатели'!$F$411*IF($KY$4="да",$C32,1)</f>
        <v>0</v>
      </c>
      <c r="KZ32" s="132">
        <f>'Тест ответы'!KX33*'Показатели'!$F$413*IF($KZ$4="да",$C32,1)</f>
        <v>0</v>
      </c>
      <c r="LA32" s="122">
        <f>'Тест ответы'!KY33*'Показатели'!$F$415*IF($LA$4="да",$C32,1)</f>
        <v>0</v>
      </c>
      <c r="LB32" s="122">
        <f>'Тест ответы'!KZ33*'Показатели'!$F$416*IF($LB$4="да",$C32,1)</f>
        <v>0</v>
      </c>
      <c r="LC32" s="122">
        <f>'Тест ответы'!LA33*'Показатели'!$F$417*IF($LC$4="да",$C32,1)</f>
        <v>0</v>
      </c>
      <c r="LD32" s="132">
        <f>'Тест ответы'!LB33*'Показатели'!$F$420*IF($LD$4="да",$C32,1)</f>
        <v>0</v>
      </c>
      <c r="LE32" s="122">
        <f>'Тест ответы'!LC33*'Показатели'!$F$422*IF($LE$4="да",$C32,1)</f>
        <v>0</v>
      </c>
      <c r="LF32" s="122">
        <f>'Тест ответы'!LD33*'Показатели'!$F$423*IF($LF$4="да",$C32,1)</f>
        <v>0</v>
      </c>
      <c r="LG32" s="133">
        <f>'Тест ответы'!LE33*'Показатели'!$F$424*IF($LG$4="да",$C32,1)</f>
        <v>0</v>
      </c>
      <c r="LH32" s="122">
        <f>'Тест ответы'!LF33*'Показатели'!$F$426*IF(LH$4="да",$C32,1)</f>
        <v>0</v>
      </c>
      <c r="LI32" s="122">
        <f>'Тест ответы'!LG33*'Показатели'!$F$427*IF($LI$4="да",$C32,1)</f>
        <v>0</v>
      </c>
      <c r="LJ32" s="122">
        <f>'Тест ответы'!LH33*'Показатели'!$F$428*IF($LJ$4="да",$C32,1)</f>
        <v>0</v>
      </c>
      <c r="LK32" s="122">
        <f>'Тест ответы'!LI33*'Показатели'!$F$429*IF($LK$4="да",$C32,1)</f>
        <v>0</v>
      </c>
      <c r="LL32" s="122">
        <f>'Тест ответы'!LJ33*'Показатели'!$F$430*IF($LI$4="да",$C32,1)</f>
        <v>0</v>
      </c>
      <c r="LM32" s="125">
        <f>'Тест ответы'!LK33*'Показатели'!$F$461*IF(LM$4="да",$C32,1)</f>
        <v>0</v>
      </c>
      <c r="LN32" s="126">
        <f>'Тест ответы'!LL33*'Показатели'!$F$462*IF(LN$4="да",$C32,1)</f>
        <v>0</v>
      </c>
      <c r="LO32" s="126">
        <f>'Тест ответы'!LM33*'Показатели'!$F$463*IF(LO$4="да",$C32,1)</f>
        <v>0</v>
      </c>
      <c r="LP32" s="126">
        <f>'Тест ответы'!LN33*'Показатели'!$F$464*IF(LP$4="да",$C32,1)</f>
        <v>0</v>
      </c>
      <c r="LQ32" s="126">
        <f>'Тест ответы'!LO33*'Показатели'!$F$466*IF(LQ$4="да",$C32,1)</f>
        <v>0</v>
      </c>
      <c r="LR32" s="126">
        <f>'Тест ответы'!LP33*'Показатели'!$F$467*IF(LR$4="да",$C32,1)</f>
        <v>0</v>
      </c>
      <c r="LS32" s="126">
        <f>'Тест ответы'!LQ33*'Показатели'!$F$468*IF(LS$4="да",$C32,1)</f>
        <v>0</v>
      </c>
      <c r="LT32" s="135">
        <f>'Тест ответы'!LR33*'Показатели'!$F$469*IF(LT$4="да",$C32,1)</f>
        <v>0</v>
      </c>
      <c r="LU32" s="122">
        <f>'Тест ответы'!LS33*'Показатели'!$F$472*IF($LU$4="да",$C32,1)</f>
        <v>0</v>
      </c>
      <c r="LV32" s="122">
        <f>'Тест ответы'!LT33*'Показатели'!$F$473*IF($LV$4="да",$C32,1)</f>
        <v>0</v>
      </c>
      <c r="LW32" s="122">
        <f>'Тест ответы'!LU33*'Показатели'!$F$474*IF($LW$4="да",$C32,1)</f>
        <v>0</v>
      </c>
      <c r="LX32" s="122">
        <f>'Тест ответы'!LV33*'Показатели'!$F$476*IF($LX$4="да",$C32,1)</f>
        <v>0</v>
      </c>
      <c r="LY32" s="122">
        <f>'Тест ответы'!LW33*'Показатели'!$F$477*IF($LY$4="да",$C32,1)</f>
        <v>0</v>
      </c>
      <c r="LZ32" s="122">
        <f>'Тест ответы'!LX33*'Показатели'!$F$478*IF(LZ$4="да",$C32,1)</f>
        <v>0</v>
      </c>
      <c r="MA32" s="122">
        <f>'Тест ответы'!LY33*'Показатели'!$F$479*IF($MA$4="да",$C32,1)</f>
        <v>0</v>
      </c>
      <c r="MB32" s="122">
        <f>'Тест ответы'!LZ33*'Показатели'!$F$480*IF($MB$4="да",$C32,1)</f>
        <v>0</v>
      </c>
      <c r="MC32" s="122">
        <f>'Тест ответы'!MA33*'Показатели'!$F$481*IF($MC$4="да",$C32,1)</f>
        <v>0</v>
      </c>
      <c r="MD32" s="122">
        <f>'Тест ответы'!MB33*'Показатели'!$F$483*IF($MD$4="да",$C32,1)</f>
        <v>0</v>
      </c>
      <c r="ME32" s="122">
        <f>'Тест ответы'!MC33*'Показатели'!$F$484*IF($ME$4="да",$C32,1)</f>
        <v>0</v>
      </c>
      <c r="MF32" s="122">
        <f>'Тест ответы'!MD33*'Показатели'!$F$486*IF($MF$4="да",$C32,1)</f>
        <v>0</v>
      </c>
      <c r="MG32" s="136">
        <f>'Тест ответы'!ME33*'Показатели'!$F$487*IF(MG$4="да",$C32,1)</f>
        <v>0</v>
      </c>
      <c r="MH32" s="126">
        <f>'Тест ответы'!MF33*'Показатели'!$F$489*IF($MH$4="да",$C32,1)</f>
        <v>0</v>
      </c>
      <c r="MI32" s="126">
        <f>'Тест ответы'!MG33*'Показатели'!$F$490*IF($MI$4="да",$C32,1)</f>
        <v>0</v>
      </c>
      <c r="MJ32" s="126">
        <f>'Тест ответы'!MH33*'Показатели'!$F$491*IF($MJ$4="да",$C32,1)</f>
        <v>0</v>
      </c>
      <c r="MK32" s="126">
        <f>'Тест ответы'!MI33*'Показатели'!$F$492*IF($MK$4="да",$C32,1)</f>
        <v>0</v>
      </c>
      <c r="ML32" s="126">
        <f>'Тест ответы'!MJ33*'Показатели'!$F$493*IF($ML$4="да",$C32,1)</f>
        <v>0</v>
      </c>
      <c r="MM32" s="126">
        <f>'Тест ответы'!MK33*'Показатели'!$F$494*IF($MM$4="да",$C32,1)</f>
        <v>0</v>
      </c>
      <c r="MN32" s="126">
        <f>'Тест ответы'!ML33*'Показатели'!$F$495*IF($MN$4="да",$C32,1)</f>
        <v>0</v>
      </c>
      <c r="MO32" s="126">
        <f>'Тест ответы'!MM33*'Показатели'!$F$496*IF($MO$4="да",$C32,1)</f>
        <v>0</v>
      </c>
      <c r="MP32" s="126">
        <f>'Тест ответы'!MN33*'Показатели'!$F$497*IF($MP$4="да",$C32,1)</f>
        <v>0</v>
      </c>
      <c r="MQ32" s="126">
        <f>'Тест ответы'!MO33*'Показатели'!$F$498*IF($MQ$4="да",$C32,1)</f>
        <v>0</v>
      </c>
      <c r="MR32" s="126">
        <f>'Тест ответы'!MP33*'Показатели'!$F$499*IF($MR$4="да",$C32,1)</f>
        <v>0</v>
      </c>
      <c r="MS32" s="126">
        <f>'Тест ответы'!MQ33*'Показатели'!$F$500*IF($MS$4="да",$C32,1)</f>
        <v>0</v>
      </c>
      <c r="MT32" s="126">
        <f>'Тест ответы'!MR33*'Показатели'!G$501*IF($MS$4="да",$C32,1)</f>
        <v>0</v>
      </c>
      <c r="MU32" s="126">
        <f>'Тест ответы'!MS33*'Показатели'!H$502*IF($MS$4="да",$C32,1)</f>
        <v>0</v>
      </c>
      <c r="MV32" s="126">
        <f>'Тест ответы'!MT33*'Показатели'!I$503*IF($MS$4="да",$C32,1)</f>
        <v>0</v>
      </c>
      <c r="MW32" s="126">
        <f>'Тест ответы'!MU33*'Показатели'!$F$504*IF($MW$4="да",$C32,1)</f>
        <v>0</v>
      </c>
      <c r="MX32" s="126">
        <f>'Тест ответы'!MV33*'Показатели'!$F$505*IF(MX$4="да",$C32,1)</f>
        <v>0</v>
      </c>
      <c r="MY32" s="126">
        <f>'Тест ответы'!MW33*'Показатели'!$F$506*IF(MY$4="да",$C32,1)</f>
        <v>0</v>
      </c>
      <c r="MZ32" s="126">
        <f>'Тест ответы'!MX33*'Показатели'!$F$507*IF(MZ$4="да",$C32,1)</f>
        <v>0</v>
      </c>
      <c r="NA32" s="126">
        <f>'Тест ответы'!MY33*'Показатели'!$F$508*IF(NA$4="да",$C32,1)</f>
        <v>0</v>
      </c>
      <c r="NB32" s="126">
        <f>'Тест ответы'!MZ33*'Показатели'!$F$509*IF(NB$4="да",$C32,1)</f>
        <v>0</v>
      </c>
      <c r="NC32" s="126">
        <f>'Тест ответы'!NA33*'Показатели'!$F$510*IF(NC$4="да",$C32,1)</f>
        <v>0</v>
      </c>
      <c r="ND32" s="126">
        <f>'Тест ответы'!NB33*'Показатели'!$F$511*IF(ND$4="да",$C32,1)</f>
        <v>0</v>
      </c>
      <c r="NE32" s="126">
        <f>'Тест ответы'!NC33*'Показатели'!$F$512*IF(NE$4="да",$C32,1)</f>
        <v>0</v>
      </c>
      <c r="NF32" s="126">
        <f>'Тест ответы'!ND33*'Показатели'!$F$513*IF(NF$4="да",$C32,1)</f>
        <v>0</v>
      </c>
      <c r="NG32" s="126">
        <f>'Тест ответы'!NE33*'Показатели'!$F$514*IF(NG$4="да",$C32,1)</f>
        <v>0</v>
      </c>
      <c r="NH32" s="126">
        <f>'Тест ответы'!NF33*'Показатели'!$F$515*IF(NH$4="да",$C32,1)</f>
        <v>0</v>
      </c>
      <c r="NI32" s="134">
        <f>'Тест ответы'!NG33*'Показатели'!$F$516*IF($NI$4="да",$C32,1)</f>
        <v>0</v>
      </c>
      <c r="NJ32" s="126">
        <f>'Тест ответы'!NH33*'Показатели'!$F$518*IF(NJ$4="да",$C32,1)</f>
        <v>0</v>
      </c>
      <c r="NK32" s="126">
        <f>'Тест ответы'!NI33*'Показатели'!$F$519*IF(NK$4="да",$C32,1)</f>
        <v>0</v>
      </c>
      <c r="NL32" s="126">
        <f>'Тест ответы'!NJ33*'Показатели'!$F$520*IF(NL$4="да",$C32,1)</f>
        <v>0</v>
      </c>
      <c r="NM32" s="126">
        <f>'Тест ответы'!NK33*'Показатели'!$F$521*IF(NM$4="да",$C32,1)</f>
        <v>0</v>
      </c>
      <c r="NN32" s="126">
        <f>'Тест ответы'!NL33*'Показатели'!$F$522*IF(NN$4="да",$C32,1)</f>
        <v>0</v>
      </c>
      <c r="NO32" s="126">
        <f>'Тест ответы'!NM33*'Показатели'!$F$523*IF(NO$4="да",$C32,1)</f>
        <v>0</v>
      </c>
      <c r="NP32" s="126">
        <f>'Тест ответы'!NN33*'Показатели'!G$524*IF(NP$4="да",$C32,1)</f>
        <v>0</v>
      </c>
      <c r="NQ32" s="126">
        <f>'Тест ответы'!NO33*'Показатели'!H$525*IF(NQ$4="да",$C32,1)</f>
        <v>0</v>
      </c>
      <c r="NR32" s="126">
        <f>'Тест ответы'!NP33*'Показатели'!I$526*IF(NR$4="да",$C32,1)</f>
        <v>0</v>
      </c>
      <c r="NS32" s="126">
        <f>'Тест ответы'!NQ33*'Показатели'!$F$527*IF(NS$4="да",$C32,1)</f>
        <v>0</v>
      </c>
      <c r="NT32" s="126">
        <f>'Тест ответы'!NR33*'Показатели'!$F$528*IF(NT$4="да",$C32,1)</f>
        <v>0</v>
      </c>
      <c r="NU32" s="126">
        <f>'Тест ответы'!NS33*'Показатели'!$F$529*IF(NU$4="да",$C32,1)</f>
        <v>0</v>
      </c>
      <c r="NV32" s="135">
        <f>'Тест ответы'!NT33*'Показатели'!$F$530*IF(NV$4="да",$C32,1)</f>
        <v>0</v>
      </c>
      <c r="NW32" s="126">
        <f>'Тест ответы'!NU33*'Показатели'!$F$533*IF($NW$4="да",$C32,1)</f>
        <v>0</v>
      </c>
      <c r="NX32" s="126">
        <f>'Тест ответы'!NV33*'Показатели'!$F$534*IF($NX$4="да",$C32,1)</f>
        <v>0</v>
      </c>
      <c r="NY32" s="127">
        <f>'Тест ответы'!NW33*'Показатели'!$F$536*IF($NY$4="да",$C32,1)</f>
        <v>0</v>
      </c>
      <c r="NZ32" s="126">
        <f>'Тест ответы'!NX33*'Показатели'!$F$537*IF($NZ$4="да",$C32,1)</f>
        <v>0</v>
      </c>
      <c r="OA32" s="127">
        <f>'Тест ответы'!NY33*'Показатели'!$F$539*IF(OA$4="да",$C32,1)</f>
        <v>0</v>
      </c>
      <c r="OB32" s="126">
        <f>'Тест ответы'!NZ33*'Показатели'!$F$540*IF(OB$4="да",$C32,1)</f>
        <v>0</v>
      </c>
      <c r="OC32" s="126">
        <f>'Тест ответы'!OA33*'Показатели'!$F$541*IF(OC$4="да",$C32,1)</f>
        <v>0</v>
      </c>
      <c r="OD32" s="126">
        <f>'Тест ответы'!OB33*'Показатели'!$F$542*IF(OD$4="да",$C32,1)</f>
        <v>0</v>
      </c>
      <c r="OE32" s="126">
        <f>'Тест ответы'!OC33*'Показатели'!$F$543*IF(OE$4="да",$C32,1)</f>
        <v>0</v>
      </c>
      <c r="OF32" s="126">
        <f>'Тест ответы'!OD33*'Показатели'!$F$544*IF(OF$4="да",$C32,1)</f>
        <v>0</v>
      </c>
      <c r="OG32" s="127">
        <f>'Тест ответы'!OE33*'Показатели'!$F$546*IF(OG$4="да",$C32,1)</f>
        <v>0</v>
      </c>
      <c r="OH32" s="126">
        <f>'Тест ответы'!OF33*'Показатели'!$F$547*IF(OH$4="да",$C32,1)</f>
        <v>0</v>
      </c>
      <c r="OI32" s="126">
        <f>'Тест ответы'!OG33*'Показатели'!$F$548*IF(OI$4="да",$C32,1)</f>
        <v>0</v>
      </c>
      <c r="OJ32" s="126">
        <f>'Тест ответы'!OH33*'Показатели'!$F$549*IF(OJ$4="да",$C32,1)</f>
        <v>0</v>
      </c>
      <c r="OK32" s="126">
        <f>'Тест ответы'!OI33*'Показатели'!$F$550*IF(OK$4="да",$C32,1)</f>
        <v>0</v>
      </c>
      <c r="OL32" s="126">
        <f>'Тест ответы'!OJ33*'Показатели'!$F$551*IF(OL$4="да",$C32,1)</f>
        <v>0</v>
      </c>
      <c r="OM32" s="137">
        <f>'Тест ответы'!OK33*'Показатели'!$F$554*IF($OM$4="да",$C32,1)</f>
        <v>0</v>
      </c>
      <c r="ON32" s="134">
        <f>'Тест ответы'!OL33*'Показатели'!$F$555*IF($ON$4="да",$C32,1)</f>
        <v>0</v>
      </c>
      <c r="OO32" s="126">
        <f>'Тест ответы'!OM33*'Показатели'!$F$557*IF($OO$4="да",$C32,1)</f>
        <v>0</v>
      </c>
      <c r="OP32" s="135">
        <f>'Тест ответы'!ON33*'Показатели'!$F$558*IF($OP$4="да",$C32,1)</f>
        <v>0</v>
      </c>
      <c r="OQ32" s="127">
        <f>'Тест ответы'!OO33*'Показатели'!$F$564*IF(OQ$4="да",$C32,1)</f>
        <v>0</v>
      </c>
      <c r="OR32" s="126">
        <f>'Тест ответы'!OP33*'Показатели'!$F$565*IF(OR$4="да",$C32,1)</f>
        <v>0</v>
      </c>
      <c r="OS32" s="126">
        <f>'Тест ответы'!OQ33*'Показатели'!$F$566*IF(OS$4="да",$C32,1)</f>
        <v>0</v>
      </c>
      <c r="OT32" s="126">
        <f>'Тест ответы'!OR33*'Показатели'!$F$567*IF(OT$4="да",$C32,1)</f>
        <v>0</v>
      </c>
      <c r="OU32" s="126">
        <f>'Тест ответы'!OS33*'Показатели'!$F$568*IF(OU$4="да",$C32,1)</f>
        <v>0</v>
      </c>
      <c r="OV32" s="126">
        <f>'Тест ответы'!OT33*'Показатели'!$F$569*IF(OV$4="да",$C32,1)</f>
        <v>0</v>
      </c>
      <c r="OW32" s="127">
        <f>'Тест ответы'!OU33*'Показатели'!$F$574*IF(OW$4="да",$C32,1)</f>
        <v>0</v>
      </c>
      <c r="OX32" s="126">
        <f>'Тест ответы'!OV33*'Показатели'!$F$575*IF(OX$4="да",$C32,1)</f>
        <v>0</v>
      </c>
      <c r="OY32" s="126">
        <f>'Тест ответы'!OW33*'Показатели'!$F$576*IF(OY$4="да",$C32,1)</f>
        <v>0</v>
      </c>
      <c r="OZ32" s="126">
        <f>'Тест ответы'!OX33*'Показатели'!$F$577*IF(OZ$4="да",$C32,1)</f>
        <v>0</v>
      </c>
      <c r="PA32" s="126">
        <f>'Тест ответы'!OY33*'Показатели'!$F$578*IF(PA$4="да",$C32,1)</f>
        <v>0</v>
      </c>
      <c r="PB32" s="126">
        <f>'Тест ответы'!OZ33*'Показатели'!$F$579*IF(PB$4="да",$C32,1)</f>
        <v>0</v>
      </c>
      <c r="PC32" s="137">
        <f>'Тест ответы'!PA33*'Показатели'!$F$584*IF($PC$4="да",$C32,1)</f>
        <v>0</v>
      </c>
      <c r="PD32" s="126">
        <f>'Тест ответы'!PB33*'Показатели'!$F$585*IF($PD$4="да",$C32,1)</f>
        <v>0</v>
      </c>
      <c r="PE32" s="126">
        <f>'Тест ответы'!PC33*'Показатели'!$F$587*IF($PE$4="да",$C32,1)</f>
        <v>0</v>
      </c>
      <c r="PF32" s="126">
        <f>'Тест ответы'!PD33*'Показатели'!$F$588*IF($PF$4="да",$C32,1)</f>
        <v>0</v>
      </c>
      <c r="PG32" s="126">
        <f>'Тест ответы'!PE33*'Показатели'!$F$589*IF($PG$4="да",$C32,1)</f>
        <v>0</v>
      </c>
      <c r="PH32" s="126">
        <f>'Тест ответы'!PF33*'Показатели'!$F$590*IF($PH$4="да",$C32,1)</f>
        <v>0</v>
      </c>
      <c r="PI32" s="126">
        <f>'Тест ответы'!PG33*'Показатели'!$F$591*IF($PI$4="да",$C32,1)</f>
        <v>0</v>
      </c>
      <c r="PJ32" s="126">
        <f>'Тест ответы'!PH33*'Показатели'!$F$592*IF($PJ$4="да",$C32,1)</f>
        <v>0</v>
      </c>
      <c r="PK32" s="126">
        <f>'Тест ответы'!PI33*'Показатели'!$F$593*IF($PK$4="да",$C32,1)</f>
        <v>0</v>
      </c>
      <c r="PL32" s="126">
        <f>'Тест ответы'!PJ33*'Показатели'!$F$594*IF($PL$4="да",$C32,1)</f>
        <v>0</v>
      </c>
      <c r="PM32" s="126">
        <f>'Тест ответы'!PK33*'Показатели'!$F$595*IF($PM$4="да",$C32,1)</f>
        <v>0</v>
      </c>
      <c r="PN32" s="126">
        <f>'Тест ответы'!PL33*'Показатели'!$F$596*IF($PN$4="да",$C32,1)</f>
        <v>0</v>
      </c>
      <c r="PO32" s="126">
        <f>'Тест ответы'!PM33*'Показатели'!$F$597*IF($PO$4="да",$C32,1)</f>
        <v>0</v>
      </c>
      <c r="PP32" s="126">
        <f>'Тест ответы'!PN33*'Показатели'!$F$599*IF($PP$4="да",$C32,1)</f>
        <v>0</v>
      </c>
      <c r="PQ32" s="126">
        <f>'Тест ответы'!PO33*'Показатели'!$F$600*IF($PQ$4="да",$C32,1)</f>
        <v>0</v>
      </c>
      <c r="PR32" s="126">
        <f>'Тест ответы'!PP33*'Показатели'!$F$603*IF($PR$4="да",$C32,1)</f>
        <v>0</v>
      </c>
      <c r="PS32" s="126">
        <f>'Тест ответы'!PQ33*'Показатели'!$F$605*IF($PS$4="да",$C32,1)</f>
        <v>0</v>
      </c>
      <c r="PT32" s="126">
        <f>'Тест ответы'!PR33*'Показатели'!$F$606*IF($PT$4="да",$C32,1)</f>
        <v>0</v>
      </c>
      <c r="PU32" s="126">
        <f>'Тест ответы'!PS33*'Показатели'!$F$607*IF($PU$4="да",$C32,1)</f>
        <v>0</v>
      </c>
      <c r="PV32" s="126">
        <f>'Тест ответы'!PT33*'Показатели'!$F$608*IF($PV$4="да",$C32,1)</f>
        <v>0</v>
      </c>
      <c r="PW32" s="126">
        <f>'Тест ответы'!PU33*'Показатели'!$F$609*IF($PW$4="да",$C32,1)</f>
        <v>0</v>
      </c>
      <c r="PX32" s="126">
        <f>'Тест ответы'!PV33*'Показатели'!$F$610*IF($PX$4="да",$C32,1)</f>
        <v>0</v>
      </c>
      <c r="PY32" s="137">
        <f>'Тест ответы'!PW33*'Показатели'!$F$612*IF(PY$4="да",$C32,1)</f>
        <v>0</v>
      </c>
      <c r="PZ32" s="127">
        <f>'Тест ответы'!PX33*'Показатели'!$F$614*IF(PZ$4="да",$C32,1)</f>
        <v>0</v>
      </c>
      <c r="QA32" s="126">
        <f>'Тест ответы'!PY33*'Показатели'!$F$614*IF(QA$4="да",$C32,1)</f>
        <v>0</v>
      </c>
      <c r="QB32" s="126">
        <f>'Тест ответы'!PZ33*'Показатели'!$F$614*IF(QB$4="да",$C32,1)</f>
        <v>0</v>
      </c>
      <c r="QC32" s="126">
        <f>'Тест ответы'!QA33*'Показатели'!$F$614*IF(QC$4="да",$C32,1)</f>
        <v>0</v>
      </c>
      <c r="QD32" s="126">
        <f>'Тест ответы'!QB33*'Показатели'!$F$614*IF(QD$4="да",$C32,1)</f>
        <v>0</v>
      </c>
      <c r="QE32" s="127">
        <f>'Тест ответы'!QC33*'Показатели'!$F$620*IF(QE$4="да",$C32,1)</f>
        <v>0</v>
      </c>
      <c r="QF32" s="126">
        <f>'Тест ответы'!QD33*'Показатели'!$F$620*IF(QF$4="да",$C32,1)</f>
        <v>0</v>
      </c>
      <c r="QG32" s="126">
        <f>'Тест ответы'!QE33*'Показатели'!$F$620*IF(QG$4="да",$C32,1)</f>
        <v>0</v>
      </c>
      <c r="QH32" s="126">
        <f>'Тест ответы'!QF33*'Показатели'!$F$620*IF(QH$4="да",$C32,1)</f>
        <v>0</v>
      </c>
      <c r="QI32" s="126">
        <f>'Тест ответы'!QG33*'Показатели'!$F$620*IF(QI$4="да",$C32,1)</f>
        <v>0</v>
      </c>
      <c r="QJ32" s="138">
        <f>'Тест ответы'!QH33*'Показатели'!$F$620*IF(QJ$4="да",$C32,1)</f>
        <v>0</v>
      </c>
      <c r="QK32" s="122" t="str">
        <f>'Тест ответы'!QI33*#REF!*IF(QK$4="да",$C32,1)</f>
        <v>#REF!</v>
      </c>
      <c r="QL32" s="122">
        <f>'Тест ответы'!QJ33*'Показатели'!$F$628*IF(QL$4="да",$C32,1)</f>
        <v>0</v>
      </c>
      <c r="QM32" s="122">
        <f>'Тест ответы'!QK33*'Показатели'!$F$629*IF(QM$4="да",$C32,1)</f>
        <v>0</v>
      </c>
      <c r="QN32" s="122">
        <f>'Тест ответы'!QL33*'Показатели'!$F$631*IF(QN$4="да",$C32,1)</f>
        <v>0</v>
      </c>
      <c r="QO32" s="122" t="str">
        <f>'Тест ответы'!QM33*#REF!*IF(QO$4="да",$C32,1)</f>
        <v>#REF!</v>
      </c>
      <c r="QP32" s="136">
        <f>'Тест ответы'!QN33*'Показатели'!$F$632*IF(QP$4="да",$C32,1)</f>
        <v>0</v>
      </c>
      <c r="QQ32" s="126">
        <f>'Тест ответы'!QO33*'Показатели'!$F$635*IF(QQ$4="да",$C32,1)</f>
        <v>0</v>
      </c>
      <c r="QR32" s="126">
        <f>'Тест ответы'!QP33*'Показатели'!$F$636*IF(QR$4="да",$C32,1)</f>
        <v>0</v>
      </c>
      <c r="QS32" s="126">
        <f>'Тест ответы'!QQ33*'Показатели'!$F$638*IF(QS$4="да",$C32,1)</f>
        <v>0</v>
      </c>
      <c r="QT32" s="126">
        <f>'Тест ответы'!QR33*'Показатели'!$F$639*IF(QT$4="да",$C32,1)</f>
        <v>0</v>
      </c>
      <c r="QU32" s="126">
        <f>'Тест ответы'!QS33*'Показатели'!$F$640*IF(QU$4="да",$C32,1)</f>
        <v>0</v>
      </c>
      <c r="QV32" s="126">
        <f>'Тест ответы'!QT33*'Показатели'!$F$641*IF(QV$4="да",$C32,1)</f>
        <v>0</v>
      </c>
      <c r="QW32" s="126">
        <f>'Тест ответы'!QU33*'Показатели'!$F$642*IF(QW$4="да",$C32,1)</f>
        <v>0</v>
      </c>
      <c r="QX32" s="135">
        <f>'Тест ответы'!QV33*'Показатели'!$F$643*IF(QX$4="да",$C32,1)</f>
        <v>0</v>
      </c>
      <c r="QY32" s="131"/>
      <c r="QZ32" s="131"/>
      <c r="RA32" s="131"/>
      <c r="RB32" s="131"/>
      <c r="RC32" s="131"/>
      <c r="RD32" s="131"/>
      <c r="RE32" s="131"/>
      <c r="RF32" s="131"/>
      <c r="RG32" s="131"/>
    </row>
    <row r="33">
      <c r="A33" s="117">
        <v>29.0</v>
      </c>
      <c r="B33" s="118" t="str">
        <f>'Тест ответы'!B34</f>
        <v>Кировская область</v>
      </c>
      <c r="C33" s="119">
        <v>1.0</v>
      </c>
      <c r="D33" s="120" t="str">
        <f t="shared" si="9"/>
        <v>#REF!</v>
      </c>
      <c r="E33" s="121">
        <f>'Тест ответы'!C34*'Показатели'!$F$3*IF(E$4="да",$C33,1)</f>
        <v>0.0005</v>
      </c>
      <c r="F33" s="121">
        <f>'Тест ответы'!D34*'Показатели'!$F$4*IF(F$4="да",$C33,1)</f>
        <v>0.005</v>
      </c>
      <c r="G33" s="121">
        <f>'Тест ответы'!E34*'Показатели'!$F$5*IF($G$4="да",C33,1)</f>
        <v>0</v>
      </c>
      <c r="H33" s="121">
        <f>'Тест ответы'!F34*'Показатели'!$F$6*IF($H$4="да",C33,1)</f>
        <v>0</v>
      </c>
      <c r="I33" s="121">
        <f>'Тест ответы'!G34*'Показатели'!$F$7*IF(I$4="да",D33,1)</f>
        <v>0</v>
      </c>
      <c r="J33" s="121">
        <f>'Тест ответы'!H34*'Показатели'!$F$8*IF($J$4="да",C33,1)</f>
        <v>0</v>
      </c>
      <c r="K33" s="121">
        <f>'Тест ответы'!I34*'Показатели'!F$9*IF(K$4="да",D33,1)</f>
        <v>0</v>
      </c>
      <c r="L33" s="121">
        <f>'Тест ответы'!J34*'Показатели'!$F$10*IF(L$4="да",$C33,1)</f>
        <v>0</v>
      </c>
      <c r="M33" s="121">
        <f>'Тест ответы'!K34*'Показатели'!$F$11*IF(M$4="да",$C33,1)</f>
        <v>0</v>
      </c>
      <c r="N33" s="122">
        <f>'Тест ответы'!L34*'Показатели'!$F$12*IF(N$4="да",$C33,1)</f>
        <v>0</v>
      </c>
      <c r="O33" s="123">
        <f>'Тест ответы'!M34*'Показатели'!$F$14*IF(O$4="да",$C33,1)</f>
        <v>0</v>
      </c>
      <c r="P33" s="124">
        <f>'Тест ответы'!N34*'Показатели'!$F$15*IF(P$4="да",$C33,1)</f>
        <v>0</v>
      </c>
      <c r="Q33" s="124">
        <f>'Тест ответы'!O35*'Показатели'!$F$17*IF(Q$4="да",$C33,1)</f>
        <v>0</v>
      </c>
      <c r="R33" s="124">
        <f>'Тест ответы'!P34*'Показатели'!$F$18*IF(R$4="да",$C33,1)</f>
        <v>0</v>
      </c>
      <c r="S33" s="123">
        <f>'Тест ответы'!Q34*'Показатели'!$F$20*IF(S$4="да",$C33,1)</f>
        <v>0</v>
      </c>
      <c r="T33" s="121">
        <f>'Тест ответы'!R34*'Показатели'!$F$21*C33</f>
        <v>0</v>
      </c>
      <c r="U33" s="121">
        <f>'Тест ответы'!S34*'Показатели'!$F$24*IF(U$4="да",$C33,1)</f>
        <v>0</v>
      </c>
      <c r="V33" s="121">
        <f>'Тест ответы'!T34*'Показатели'!$F$25*IF(V$4="да",$C33,1)</f>
        <v>0</v>
      </c>
      <c r="W33" s="121">
        <f>'Тест ответы'!U34*'Показатели'!$F$26*IF(W$4="да",$C33,1)</f>
        <v>0</v>
      </c>
      <c r="X33" s="121">
        <f>'Тест ответы'!V34*'Показатели'!$F$28*IF(X$4="да",$C33,1)</f>
        <v>0</v>
      </c>
      <c r="Y33" s="121">
        <f>'Тест ответы'!W34*'Показатели'!$F$29*IF(Y$4="да",$C33,1)</f>
        <v>0</v>
      </c>
      <c r="Z33" s="125">
        <f>'Тест ответы'!X34*'Показатели'!$F$33*IF(Z$4="да",$C33,1)</f>
        <v>0</v>
      </c>
      <c r="AA33" s="126">
        <f>'Тест ответы'!Y34*'Показатели'!$F$34*IF(AA$4="да",$C33,1)</f>
        <v>0</v>
      </c>
      <c r="AB33" s="126">
        <f>'Тест ответы'!Z34*'Показатели'!$F$35*IF(AB$4="да",$C33,1)</f>
        <v>0</v>
      </c>
      <c r="AC33" s="126">
        <f>'Тест ответы'!AA34*'Показатели'!$F$36*IF(AC$4="да",$C33,1)</f>
        <v>0</v>
      </c>
      <c r="AD33" s="126">
        <f>'Тест ответы'!AB34*'Показатели'!$F$37*IF(AD$4="да",$C33,1)</f>
        <v>0</v>
      </c>
      <c r="AE33" s="126">
        <f>'Тест ответы'!AC34*'Показатели'!$F$38*IF(AE$4="да",$C33,1)</f>
        <v>0</v>
      </c>
      <c r="AF33" s="126">
        <f>'Тест ответы'!AD34*'Показатели'!$F$39*IF(AF$4="да",$C33,1)</f>
        <v>0</v>
      </c>
      <c r="AG33" s="126">
        <f>'Тест ответы'!AE34*'Показатели'!$F$40*IF(AG$4="да",$C33,1)</f>
        <v>0</v>
      </c>
      <c r="AH33" s="126">
        <f>'Тест ответы'!AF34*'Показатели'!$F$41*IF(AH$4="да",$C33,1)</f>
        <v>0</v>
      </c>
      <c r="AI33" s="127">
        <f>'Тест ответы'!AG34*'Показатели'!$F$43*IF(AI$4="да",$C33,1)</f>
        <v>0</v>
      </c>
      <c r="AJ33" s="126">
        <f>'Тест ответы'!AH34*'Показатели'!$F$44*IF(AJ$4="да",$C33,1)</f>
        <v>0</v>
      </c>
      <c r="AK33" s="126">
        <f>'Тест ответы'!AI34*'Показатели'!$F$45*IF(AK$4="да",$C33,1)</f>
        <v>0</v>
      </c>
      <c r="AL33" s="126">
        <f>'Тест ответы'!AJ34*'Показатели'!$F$46*IF(AL$4="да",$C33,1)</f>
        <v>0</v>
      </c>
      <c r="AM33" s="126">
        <f>'Тест ответы'!AK34*'Показатели'!$F$47*IF(AM$4="да",$C33,1)</f>
        <v>0</v>
      </c>
      <c r="AN33" s="126">
        <f>'Тест ответы'!AL34*'Показатели'!$F$48*IF(AN$4="да",$C33,1)</f>
        <v>0</v>
      </c>
      <c r="AO33" s="126">
        <f>'Тест ответы'!AM34*'Показатели'!$F$49*IF(AO$4="да",$C33,1)</f>
        <v>0</v>
      </c>
      <c r="AP33" s="126">
        <f>'Тест ответы'!AN34*'Показатели'!$F$50*IF(AP$4="да",$C33,1)</f>
        <v>0</v>
      </c>
      <c r="AQ33" s="126">
        <f>'Тест ответы'!AO34*'Показатели'!$F$51*IF(AQ$4="да",$C33,1)</f>
        <v>0</v>
      </c>
      <c r="AR33" s="123">
        <f>'Тест ответы'!AP34*'Показатели'!$F$53*IF($AR$4="да",$C33,1)</f>
        <v>0</v>
      </c>
      <c r="AS33" s="128">
        <f>'Тест ответы'!AQ34*'Показатели'!$F$54*IF($AS$4="да",$C33,1)</f>
        <v>0</v>
      </c>
      <c r="AT33" s="127">
        <f>'Тест ответы'!AR34*'Показатели'!$F$56*IF(AT$4="да",$C33,1)</f>
        <v>0</v>
      </c>
      <c r="AU33" s="126">
        <f>'Тест ответы'!AS34*'Показатели'!$F$57*IF(AU$4="да",$C33,1)</f>
        <v>0</v>
      </c>
      <c r="AV33" s="126">
        <f>'Тест ответы'!AT34*'Показатели'!$F$58*IF(AV$4="да",$C33,1)</f>
        <v>0</v>
      </c>
      <c r="AW33" s="126">
        <f>'Тест ответы'!AU34*'Показатели'!$F$59*IF(AW$4="да",$C33,1)</f>
        <v>0</v>
      </c>
      <c r="AX33" s="126">
        <f>'Тест ответы'!AV34*'Показатели'!$F$60*IF(AX$4="да",$C33,1)</f>
        <v>0</v>
      </c>
      <c r="AY33" s="126">
        <f>'Тест ответы'!AW34*'Показатели'!$F$61*IF(AY$4="да",$C33,1)</f>
        <v>0</v>
      </c>
      <c r="AZ33" s="129">
        <f>'Тест ответы'!AX34*'Показатели'!$F$64*IF($AZ$4="да",$C33,1)</f>
        <v>0</v>
      </c>
      <c r="BA33" s="121">
        <f>'Тест ответы'!AY34*'Показатели'!$F$65*IF($BA$4="да",$C33,1)</f>
        <v>0</v>
      </c>
      <c r="BB33" s="121">
        <f>'Тест ответы'!AZ34*'Показатели'!$F$66*IF($BA$4="да",$C33,1)</f>
        <v>0</v>
      </c>
      <c r="BC33" s="121">
        <f>'Тест ответы'!BA34*'Показатели'!$F$67*IF($BC$4="да",$C33,1)</f>
        <v>0</v>
      </c>
      <c r="BD33" s="121">
        <f>'Тест ответы'!BB34*'Показатели'!$F$68*IF($BD$4="да",$C33,1)</f>
        <v>0</v>
      </c>
      <c r="BE33" s="121">
        <f>'Тест ответы'!BC34*'Показатели'!$F$69*IF($BE$4="да",$C33,1)</f>
        <v>0</v>
      </c>
      <c r="BF33" s="121">
        <f>'Тест ответы'!BD34*'Показатели'!$F$70*IF($BF$4="да",$C33,1)</f>
        <v>0</v>
      </c>
      <c r="BG33" s="121">
        <f>'Тест ответы'!BE34*'Показатели'!$F$71*IF($BG$4="да",$C33,1)</f>
        <v>0</v>
      </c>
      <c r="BH33" s="128">
        <f>'Тест ответы'!BF34*'Показатели'!$F$72*IF($BH$4="да",$C33,1)</f>
        <v>0</v>
      </c>
      <c r="BI33" s="121">
        <f>'Тест ответы'!BG34*'Показатели'!$F$75*IF($BI$4="да",$C33,1)</f>
        <v>0</v>
      </c>
      <c r="BJ33" s="121">
        <f>'Тест ответы'!BH34*'Показатели'!$F$76*IF($BJ$4="да",$C33,1)</f>
        <v>0</v>
      </c>
      <c r="BK33" s="121">
        <f>'Тест ответы'!BI34*'Показатели'!$F$77*IF($BK$4="да",$C33,1)</f>
        <v>0</v>
      </c>
      <c r="BL33" s="121">
        <f>'Тест ответы'!BJ34*'Показатели'!$F$78*IF($BL$4="да",$C33,1)</f>
        <v>0</v>
      </c>
      <c r="BM33" s="121">
        <f>'Тест ответы'!BK34*'Показатели'!$F$79*IF($BM$4="да",$C33,1)</f>
        <v>0</v>
      </c>
      <c r="BN33" s="121">
        <f>'Тест ответы'!BL34*'Показатели'!$F$80*IF($BN$4="да",$C33,1)</f>
        <v>0</v>
      </c>
      <c r="BO33" s="128">
        <f>'Тест ответы'!BM34*'Показатели'!$F$81*IF($BO$4="да",$C33,1)</f>
        <v>0</v>
      </c>
      <c r="BP33" s="121">
        <f>'Тест ответы'!BN34*'Показатели'!$F$86*IF(BP$4="да",$C33,1)</f>
        <v>0</v>
      </c>
      <c r="BQ33" s="121">
        <f>'Тест ответы'!BO34*'Показатели'!$F$87*IF(BQ$4="да",$C33,1)</f>
        <v>0</v>
      </c>
      <c r="BR33" s="121">
        <f>'Тест ответы'!BP34*'Показатели'!$F$88*IF(BR$4="да",$C33,1)</f>
        <v>0</v>
      </c>
      <c r="BS33" s="121">
        <f>'Тест ответы'!BQ34*'Показатели'!$F$89*IF($BS$4="да",$C33,1)</f>
        <v>0</v>
      </c>
      <c r="BT33" s="121">
        <f>'Тест ответы'!BR34*'Показатели'!$F$90*IF($BT$4="да",$C33,1)</f>
        <v>0</v>
      </c>
      <c r="BU33" s="121">
        <f>'Тест ответы'!BS34*'Показатели'!$F$91*IF($BU$4="да",$C33,1)</f>
        <v>0</v>
      </c>
      <c r="BV33" s="121">
        <f>'Тест ответы'!BT34*'Показатели'!$F$92*IF($BV$4="да",$C33,1)</f>
        <v>0</v>
      </c>
      <c r="BW33" s="121">
        <f>'Тест ответы'!BU34*'Показатели'!$F$93*IF($BW$4="да",$C33,1)</f>
        <v>0</v>
      </c>
      <c r="BX33" s="121">
        <f>'Тест ответы'!BV34*'Показатели'!$F$94*IF($BX$4="да",$C33,1)</f>
        <v>0</v>
      </c>
      <c r="BY33" s="121">
        <f>'Тест ответы'!BW34*'Показатели'!$F$95*IF($BY$4="да",$C33,1)</f>
        <v>0</v>
      </c>
      <c r="BZ33" s="121">
        <f>'Тест ответы'!BX34*'Показатели'!$F$96*IF($BZ$4="да",$C33,1)</f>
        <v>0</v>
      </c>
      <c r="CA33" s="121">
        <f>'Тест ответы'!BY34*'Показатели'!$F$97*IF($CA$4="да",$C33,1)</f>
        <v>0</v>
      </c>
      <c r="CB33" s="121">
        <f>'Тест ответы'!BZ34*'Показатели'!$F$99*IF($CB$4="да",$C33,1)</f>
        <v>0</v>
      </c>
      <c r="CC33" s="121">
        <f>'Тест ответы'!CA34*'Показатели'!$F$100*IF($CC$4="да",$C33,1)</f>
        <v>0</v>
      </c>
      <c r="CD33" s="121">
        <f>'Тест ответы'!CB34*'Показатели'!$F$101*IF($CD$4="да",$C33,1)</f>
        <v>0</v>
      </c>
      <c r="CE33" s="121">
        <f>'Тест ответы'!CC34*'Показатели'!$F$102*IF($CE$4="да",$C33,1)</f>
        <v>0</v>
      </c>
      <c r="CF33" s="121">
        <f>'Тест ответы'!CD34*'Показатели'!$F$103*IF($CF$4="да",$C33,1)</f>
        <v>0</v>
      </c>
      <c r="CG33" s="121">
        <f>'Тест ответы'!CE34*'Показатели'!$F$104*IF($CG$4="да",$C33,1)</f>
        <v>0</v>
      </c>
      <c r="CH33" s="121">
        <f>'Тест ответы'!CF34*'Показатели'!$F$105*IF($CH$4="да",$C33,1)</f>
        <v>0</v>
      </c>
      <c r="CI33" s="121">
        <f>'Тест ответы'!CG34*'Показатели'!$F$106*IF($CI$4="да",$C33,1)</f>
        <v>0</v>
      </c>
      <c r="CJ33" s="121">
        <f>'Тест ответы'!CH34*'Показатели'!$F$107*IF($CJ$4="да",$C33,1)</f>
        <v>0</v>
      </c>
      <c r="CK33" s="121">
        <f>'Тест ответы'!CI34*'Показатели'!$F$108*IF($CK$4="да",$C33,1)</f>
        <v>0</v>
      </c>
      <c r="CL33" s="121">
        <f>'Тест ответы'!CJ34*'Показатели'!$F$109*IF($CL$4="да",$C33,1)</f>
        <v>0</v>
      </c>
      <c r="CM33" s="121">
        <f>'Тест ответы'!CK34*'Показатели'!$F$110*IF($CM$4="да",$C33,1)</f>
        <v>0</v>
      </c>
      <c r="CN33" s="121">
        <f>'Тест ответы'!CL34*'Показатели'!$F$111*IF($CN$4="да",$C33,1)</f>
        <v>0</v>
      </c>
      <c r="CO33" s="121">
        <f>'Тест ответы'!CM34*'Показатели'!$F$112*IF($CO$4="да",$C33,1)</f>
        <v>0</v>
      </c>
      <c r="CP33" s="128">
        <f>'Тест ответы'!CN34*'Показатели'!$F$113*IF($CP$4="да",$C33,1)</f>
        <v>0</v>
      </c>
      <c r="CQ33" s="121">
        <f>'Тест ответы'!CO34*'Показатели'!$F$118*IF(CQ$4="да",$C33,1)</f>
        <v>0</v>
      </c>
      <c r="CR33" s="121">
        <f>'Тест ответы'!CP34*'Показатели'!$F$119*IF(CR$4="да",$C33,1)</f>
        <v>0</v>
      </c>
      <c r="CS33" s="121">
        <f>'Тест ответы'!CQ34*'Показатели'!$F$120*IF(CS$4="да",$C33,1)</f>
        <v>0</v>
      </c>
      <c r="CT33" s="121">
        <f>'Тест ответы'!CR34*'Показатели'!$F$121*IF($CT$4="да",$C33,1)</f>
        <v>0</v>
      </c>
      <c r="CU33" s="121">
        <f>'Тест ответы'!CS34*'Показатели'!$F$122*IF($CU$4="да",$C33,1)</f>
        <v>0</v>
      </c>
      <c r="CV33" s="121">
        <f>'Тест ответы'!CT34*'Показатели'!$F$123*IF($CV$4="да",$C33,1)</f>
        <v>0</v>
      </c>
      <c r="CW33" s="121">
        <f>'Тест ответы'!CU34*'Показатели'!$F$124*IF($CW$4="да",$C33,1)</f>
        <v>0</v>
      </c>
      <c r="CX33" s="121">
        <f>'Тест ответы'!CV34*'Показатели'!$F$125*IF($CX$4="да",$C33,1)</f>
        <v>0</v>
      </c>
      <c r="CY33" s="121">
        <f>'Тест ответы'!CW34*'Показатели'!$F$126*IF($CY$4="да",$C33,1)</f>
        <v>0</v>
      </c>
      <c r="CZ33" s="121">
        <f>'Тест ответы'!CX34*'Показатели'!$F$127*IF($CZ$4="да",$C33,1)</f>
        <v>0</v>
      </c>
      <c r="DA33" s="121">
        <f>'Тест ответы'!CY34*'Показатели'!$F$128*IF($DA$4="да",$C33,1)</f>
        <v>0</v>
      </c>
      <c r="DB33" s="121">
        <f>'Тест ответы'!CZ34*'Показатели'!$F$129*IF($DB$4="да",$C33,1)</f>
        <v>0</v>
      </c>
      <c r="DC33" s="121">
        <f>'Тест ответы'!DA34*'Показатели'!$F$131*IF($DC$4="да",$C33,1)</f>
        <v>0</v>
      </c>
      <c r="DD33" s="121">
        <f>'Тест ответы'!DB34*'Показатели'!$F$132*IF($DD$4="да",$C33,1)</f>
        <v>0</v>
      </c>
      <c r="DE33" s="121">
        <f>'Тест ответы'!DC34*'Показатели'!$F$133*IF($DE$4="да",$C33,1)</f>
        <v>0</v>
      </c>
      <c r="DF33" s="121">
        <f>'Тест ответы'!DD34*'Показатели'!$F$134*IF($DF$4="да",$C33,1)</f>
        <v>0</v>
      </c>
      <c r="DG33" s="121">
        <f>'Тест ответы'!DE34*'Показатели'!$F$135*IF($DG$4="да",$C33,1)</f>
        <v>0</v>
      </c>
      <c r="DH33" s="121">
        <f>'Тест ответы'!DF34*'Показатели'!$F$136*IF($DH32="да",$C33,1)</f>
        <v>0</v>
      </c>
      <c r="DI33" s="121">
        <f>'Тест ответы'!DG34*'Показатели'!$F$137*IF($DI$4="да",$C33,1)</f>
        <v>0</v>
      </c>
      <c r="DJ33" s="121">
        <f>'Тест ответы'!DH34*'Показатели'!$F$138*IF($DJ$4="да",$C33,1)</f>
        <v>0</v>
      </c>
      <c r="DK33" s="122">
        <f>'Тест ответы'!DH34*'Показатели'!$F$139*IF($DK$4="да",$C33,1)</f>
        <v>0</v>
      </c>
      <c r="DL33" s="130" t="str">
        <f>'Тест ответы'!DJ34*#REF!*IF($DL$4="да",$C33,1)</f>
        <v>#REF!</v>
      </c>
      <c r="DM33" s="122" t="str">
        <f>'Тест ответы'!DK34*#REF!*IF(DM$4="да",$C33,1)</f>
        <v>#REF!</v>
      </c>
      <c r="DN33" s="122" t="str">
        <f>'Тест ответы'!DL34*#REF!*IF(DN$4="да",$C33,1)</f>
        <v>#REF!</v>
      </c>
      <c r="DO33" s="131" t="str">
        <f>'Тест ответы'!DM34*#REF!*IF($DO$4="да",$C33,1)</f>
        <v>#REF!</v>
      </c>
      <c r="DP33" s="122">
        <f>'Тест ответы'!DN34*'Показатели'!$F$141*IF($DP$4="да",$C33,1)</f>
        <v>0</v>
      </c>
      <c r="DQ33" s="122">
        <f>'Тест ответы'!DO34*'Показатели'!$F$142*IF(DQ$4="да",$C33,1)</f>
        <v>0</v>
      </c>
      <c r="DR33" s="132">
        <f>'Тест ответы'!DP34*'Показатели'!$F$144*$C33</f>
        <v>0</v>
      </c>
      <c r="DS33" s="122">
        <f>'Тест ответы'!DQ34*'Показатели'!$F$151*$C33</f>
        <v>0</v>
      </c>
      <c r="DT33" s="122">
        <f>'Тест ответы'!DR34*'Показатели'!$F$154*$C33</f>
        <v>0</v>
      </c>
      <c r="DU33" s="122">
        <f>'Тест ответы'!DS34*'Показатели'!$F$157*$C33</f>
        <v>0</v>
      </c>
      <c r="DV33" s="122">
        <f>'Тест ответы'!DT34*'Показатели'!$F$163*$C33</f>
        <v>0</v>
      </c>
      <c r="DW33" s="122">
        <f>'Тест ответы'!DU34*'Показатели'!$F$166*$C33</f>
        <v>0</v>
      </c>
      <c r="DX33" s="133">
        <f>'Тест ответы'!DV34*'Показатели'!$F$169*$C33</f>
        <v>0</v>
      </c>
      <c r="DY33" s="126">
        <f>'Тест ответы'!DW34*'Показатели'!$F$171*IF($DY$4="да",$C33,1)</f>
        <v>0</v>
      </c>
      <c r="DZ33" s="126">
        <f>'Тест ответы'!DX34*'Показатели'!$F$172*IF($DZ$4="да",$C33,1)</f>
        <v>0</v>
      </c>
      <c r="EA33" s="126">
        <f>'Тест ответы'!DY34*'Показатели'!$F$173*IF($EA$4="да",$C33,1)</f>
        <v>0</v>
      </c>
      <c r="EB33" s="126">
        <f>'Тест ответы'!DZ34*'Показатели'!$F$174*IF($EB$4="да",$C33,1)</f>
        <v>0</v>
      </c>
      <c r="EC33" s="126">
        <f>'Тест ответы'!EA34*'Показатели'!$F$175*IF($EC$4="да",$C33,1)</f>
        <v>0</v>
      </c>
      <c r="ED33" s="126">
        <f>'Тест ответы'!EB34*'Показатели'!$F$176*IF($ED$4="да",$C33,1)</f>
        <v>0</v>
      </c>
      <c r="EE33" s="126">
        <f>'Тест ответы'!EC34*'Показатели'!$F$177*IF($EE$4="да",$C33,1)</f>
        <v>0</v>
      </c>
      <c r="EF33" s="126">
        <f>'Тест ответы'!ED34*'Показатели'!$F$178*IF($EF$4="да",$C33,1)</f>
        <v>0</v>
      </c>
      <c r="EG33" s="126">
        <f>'Тест ответы'!EE34*'Показатели'!$F$179*IF($EG$4="да",$C33,1)</f>
        <v>0</v>
      </c>
      <c r="EH33" s="126">
        <f>'Тест ответы'!EF34*'Показатели'!$F$180*IF($EH$4="да",$C33,1)</f>
        <v>0</v>
      </c>
      <c r="EI33" s="126">
        <f>'Тест ответы'!EG34*'Показатели'!$F$181*IF($EI$4="да",$C33,1)</f>
        <v>0</v>
      </c>
      <c r="EJ33" s="126">
        <f>'Тест ответы'!EH34*'Показатели'!$F$182*IF($EJ$4="да",$C33,1)</f>
        <v>0</v>
      </c>
      <c r="EK33" s="126">
        <f>'Тест ответы'!EI34*'Показатели'!$F$183*IF($EK$4="да",$C33,1)</f>
        <v>0</v>
      </c>
      <c r="EL33" s="126">
        <f>'Тест ответы'!EJ34*'Показатели'!$F$184*IF($EL$4="да",$C33,1)</f>
        <v>0</v>
      </c>
      <c r="EM33" s="126">
        <f>'Тест ответы'!EK34*'Показатели'!$F$185*IF($EM$4="да",$C33,1)</f>
        <v>0</v>
      </c>
      <c r="EN33" s="126">
        <f>'Тест ответы'!EL34*'Показатели'!$F$186*IF($EN$4="да",$C33,1)</f>
        <v>0</v>
      </c>
      <c r="EO33" s="126">
        <f>'Тест ответы'!EM34*'Показатели'!$F$187*IF($EO$4="да",$C33,1)</f>
        <v>0</v>
      </c>
      <c r="EP33" s="126">
        <f>'Тест ответы'!EN34*'Показатели'!$F$188*IF($EP$4="да",$C33,1)</f>
        <v>0</v>
      </c>
      <c r="EQ33" s="126">
        <f>'Тест ответы'!EO34*'Показатели'!$F$189*IF($EQ$4="да",$C33,1)</f>
        <v>0</v>
      </c>
      <c r="ER33" s="126">
        <f>'Тест ответы'!EP34*'Показатели'!$F$190*IF($ER$4="да",$C33,1)</f>
        <v>0</v>
      </c>
      <c r="ES33" s="134">
        <f>'Тест ответы'!EQ34*'Показатели'!$F$191*IF($ES$4="да",$C33,1)</f>
        <v>0</v>
      </c>
      <c r="ET33" s="126">
        <f>'Тест ответы'!ER34*'Показатели'!$F$193*IF($ET$4="да",$C33,1)</f>
        <v>0</v>
      </c>
      <c r="EU33" s="126">
        <f>'Тест ответы'!ES34*'Показатели'!$F$194*IF($EU$4="да",$C33,1)</f>
        <v>0</v>
      </c>
      <c r="EV33" s="126">
        <f>'Тест ответы'!ET34*'Показатели'!$F$195*IF($EV$4="да",$C33,1)</f>
        <v>0</v>
      </c>
      <c r="EW33" s="126">
        <f>'Тест ответы'!EU34*'Показатели'!$F$196*IF($EW$4="да",$C33,1)</f>
        <v>0</v>
      </c>
      <c r="EX33" s="126">
        <f>'Тест ответы'!EV34*'Показатели'!$F$197*IF($EX$4="да",$C33,1)</f>
        <v>0</v>
      </c>
      <c r="EY33" s="126">
        <f>'Тест ответы'!EW34*'Показатели'!$F$198*IF($EY$4="да",$C33,1)</f>
        <v>0</v>
      </c>
      <c r="EZ33" s="126">
        <f>'Тест ответы'!EX34*'Показатели'!$F$199*IF($EZ$4="да",$C33,1)</f>
        <v>0</v>
      </c>
      <c r="FA33" s="126">
        <f>'Тест ответы'!EY34*'Показатели'!$F$200*IF($FA$4="да",$C33,1)</f>
        <v>0</v>
      </c>
      <c r="FB33" s="126">
        <f>'Тест ответы'!EZ34*'Показатели'!$F$201*IF($FB$4="да",$C33,1)</f>
        <v>0</v>
      </c>
      <c r="FC33" s="126">
        <f>'Тест ответы'!FA34*'Показатели'!$F$202*IF($FC$4="да",$C33,1)</f>
        <v>0</v>
      </c>
      <c r="FD33" s="126">
        <f>'Тест ответы'!FB34*'Показатели'!$F$203*IF($FD$4="да",$C33,1)</f>
        <v>0</v>
      </c>
      <c r="FE33" s="126">
        <f>'Тест ответы'!FC34*'Показатели'!$F$204*IF($FE$4="да",$C33,1)</f>
        <v>0</v>
      </c>
      <c r="FF33" s="126">
        <f>'Тест ответы'!FD34*'Показатели'!$F$205*IF($FF$4="да",$C33,1)</f>
        <v>0</v>
      </c>
      <c r="FG33" s="126">
        <f>'Тест ответы'!FE34*'Показатели'!$F$206*IF($FG$4="да",$C33,1)</f>
        <v>0</v>
      </c>
      <c r="FH33" s="126">
        <f>'Тест ответы'!FF34*'Показатели'!$F$207*IF($FH$4="да",$C33,1)</f>
        <v>0</v>
      </c>
      <c r="FI33" s="126">
        <f>'Тест ответы'!FG34*'Показатели'!$F$208*IF($FI$4="да",$C33,1)</f>
        <v>0</v>
      </c>
      <c r="FJ33" s="126">
        <f>'Тест ответы'!FH34*'Показатели'!$F$209*IF($FJ$4="да",$C33,1)</f>
        <v>0</v>
      </c>
      <c r="FK33" s="135">
        <f>'Тест ответы'!FI34*'Показатели'!$F$210*IF($FK$4="да",$C33,1)</f>
        <v>0</v>
      </c>
      <c r="FL33" s="122">
        <f>'Тест ответы'!FJ34*'Показатели'!$F$214*IF(FL$4="да",$C33,1)</f>
        <v>0</v>
      </c>
      <c r="FM33" s="122">
        <f>'Тест ответы'!FK34*'Показатели'!$F$215*IF(FM$4="да",$C33,1)</f>
        <v>0</v>
      </c>
      <c r="FN33" s="122">
        <f>'Тест ответы'!FL34*'Показатели'!$F$217*IF(FN$4="да",$C33,1)</f>
        <v>0</v>
      </c>
      <c r="FO33" s="122">
        <f>'Тест ответы'!FM34*'Показатели'!$F$218*IF(FO$4="да",$C33,1)</f>
        <v>0</v>
      </c>
      <c r="FP33" s="122">
        <f>'Тест ответы'!FN34*'Показатели'!$F$220*IF(FP$4="да",$C33,1)</f>
        <v>0</v>
      </c>
      <c r="FQ33" s="122">
        <f>'Тест ответы'!FO34*'Показатели'!$F$221*IF(FQ$4="да",$C33,1)</f>
        <v>0</v>
      </c>
      <c r="FR33" s="122">
        <f>'Тест ответы'!FP34*'Показатели'!$F$222*IF(FR$4="да",$C33,1)</f>
        <v>0</v>
      </c>
      <c r="FS33" s="122">
        <f>'Тест ответы'!FQ34*'Показатели'!$F$223*IF(FS$4="да",$C33,1)</f>
        <v>0</v>
      </c>
      <c r="FT33" s="122">
        <f>'Тест ответы'!FR34*'Показатели'!$F$224*IF(FT$4="да",$C33,1)</f>
        <v>0</v>
      </c>
      <c r="FU33" s="122">
        <f>'Тест ответы'!FS34*'Показатели'!$F$225*IF(FU$4="да",$C33,1)</f>
        <v>0</v>
      </c>
      <c r="FV33" s="122">
        <f>'Тест ответы'!FT34*'Показатели'!$F$227*IF(FV$4="да",$C33,1)</f>
        <v>0</v>
      </c>
      <c r="FW33" s="122">
        <f>'Тест ответы'!FU34*'Показатели'!$F$228*IF(FW$4="да",$C33,1)</f>
        <v>0</v>
      </c>
      <c r="FX33" s="122">
        <f>'Тест ответы'!FV34*'Показатели'!$F$229*IF(FX$4="да",$C33,1)</f>
        <v>0</v>
      </c>
      <c r="FY33" s="122">
        <f>'Тест ответы'!FW34*'Показатели'!$F$230*IF(FY$4="да",$C33,1)</f>
        <v>0</v>
      </c>
      <c r="FZ33" s="122">
        <f>'Тест ответы'!FX34*'Показатели'!$F$231*IF(FZ$4="да",$C33,1)</f>
        <v>0</v>
      </c>
      <c r="GA33" s="122">
        <f>'Тест ответы'!FY34*'Показатели'!$F$232*IF(GA$4="да",$C33,1)</f>
        <v>0</v>
      </c>
      <c r="GB33" s="122">
        <f>'Тест ответы'!FZ34*'Показатели'!$F$235*IF($GB$4="да",$C33,1)</f>
        <v>0</v>
      </c>
      <c r="GC33" s="122">
        <f>'Тест ответы'!GA34*'Показатели'!$F$236*IF($GC$4="да",$C33,1)</f>
        <v>0</v>
      </c>
      <c r="GD33" s="122">
        <f>'Тест ответы'!GB34*'Показатели'!$F$238*IF($GD$4="да",$C33,1)</f>
        <v>0</v>
      </c>
      <c r="GE33" s="122">
        <f>'Тест ответы'!GC34*'Показатели'!$F$239*IF($GE$4="да",$C33,1)</f>
        <v>0</v>
      </c>
      <c r="GF33" s="122">
        <f>'Тест ответы'!GD34*'Показатели'!$F$241*IF($GF$4="да",$C33,1)</f>
        <v>0</v>
      </c>
      <c r="GG33" s="122">
        <f>'Тест ответы'!GE34*'Показатели'!$F$242*IF($GG$4="да",$C33,1)</f>
        <v>0</v>
      </c>
      <c r="GH33" s="122">
        <f>'Тест ответы'!GF34*'Показатели'!$F$243*IF($GH$4="да",$C33,1)</f>
        <v>0</v>
      </c>
      <c r="GI33" s="122">
        <f>'Тест ответы'!GG34*'Показатели'!$F$244*IF($GI$4="да",$C33,1)</f>
        <v>0</v>
      </c>
      <c r="GJ33" s="122">
        <f>'Тест ответы'!GH34*'Показатели'!$F$245*IF($GJ$4="да",$C33,1)</f>
        <v>0</v>
      </c>
      <c r="GK33" s="122">
        <f>'Тест ответы'!GI34*'Показатели'!$F$246*IF($GK$4="да",$C33,1)</f>
        <v>0</v>
      </c>
      <c r="GL33" s="122">
        <f>'Тест ответы'!GJ34*'Показатели'!$F$248*IF($GL$4="да",$C33,1)</f>
        <v>0</v>
      </c>
      <c r="GM33" s="122">
        <f>'Тест ответы'!GK34*'Показатели'!$F$249*IF($GM$4="да",$C33,1)</f>
        <v>0</v>
      </c>
      <c r="GN33" s="122">
        <f>'Тест ответы'!GL34*'Показатели'!$F$250*IF($GN$4="да",$C33,1)</f>
        <v>0</v>
      </c>
      <c r="GO33" s="122">
        <f>'Тест ответы'!GM34*'Показатели'!$F$251*IF($GO$4="да",$C33,1)</f>
        <v>0</v>
      </c>
      <c r="GP33" s="122">
        <f>'Тест ответы'!GN34*'Показатели'!$F$252*IF($GP$4="да",$C33,1)</f>
        <v>0</v>
      </c>
      <c r="GQ33" s="122">
        <f>'Тест ответы'!GO34*'Показатели'!$F$253*IF($GQ$4="да",$C33,1)</f>
        <v>0</v>
      </c>
      <c r="GR33" s="132">
        <f>'Тест ответы'!GP34*'Показатели'!$F$256*IF($GR$4="да",$C33,1)</f>
        <v>0</v>
      </c>
      <c r="GS33" s="122">
        <f>'Тест ответы'!GQ34*'Показатели'!$F$257*IF($GS$4="да",$C33,1)</f>
        <v>0</v>
      </c>
      <c r="GT33" s="122">
        <f>'Тест ответы'!GR34*'Показатели'!$F$258*IF($GT$4="да",$C33,1)</f>
        <v>0</v>
      </c>
      <c r="GU33" s="122">
        <f>'Тест ответы'!GS34*'Показатели'!$F$260*IF($GU$4="да",$C33,1)</f>
        <v>0</v>
      </c>
      <c r="GV33" s="122">
        <f>'Тест ответы'!GT34*'Показатели'!$F$261*IF($GV$4="да",$C33,1)</f>
        <v>0</v>
      </c>
      <c r="GW33" s="122">
        <f>'Тест ответы'!GU34*'Показатели'!$F$262*IF($GW$4="да",$C33,1)</f>
        <v>0</v>
      </c>
      <c r="GX33" s="122">
        <f>'Тест ответы'!GV34*'Показатели'!$F$264*IF($GX$4="да",$C33,1)</f>
        <v>0</v>
      </c>
      <c r="GY33" s="122">
        <f>'Тест ответы'!GW34*'Показатели'!$F$265*IF($GY$4="да",$C33,1)</f>
        <v>0</v>
      </c>
      <c r="GZ33" s="122">
        <f>'Тест ответы'!GX34*'Показатели'!$F$266*IF($GZ$4="да",$C33,1)</f>
        <v>0</v>
      </c>
      <c r="HA33" s="122">
        <f>'Тест ответы'!GY34*'Показатели'!$F$267*IF($HA$4="да",$C33,1)</f>
        <v>0</v>
      </c>
      <c r="HB33" s="122">
        <f>'Тест ответы'!GZ34*'Показатели'!$F$269*IF($HB$4="да",$C33,1)</f>
        <v>0</v>
      </c>
      <c r="HC33" s="122">
        <f>'Тест ответы'!HA34*'Показатели'!$F$270*IF($HC$4="да",$C33,1)</f>
        <v>0</v>
      </c>
      <c r="HD33" s="122">
        <f>'Тест ответы'!HB34*'Показатели'!$F$271*IF($HD$4="да",$C33,1)</f>
        <v>0</v>
      </c>
      <c r="HE33" s="122">
        <f>'Тест ответы'!HC34*'Показатели'!$F$272*IF($HE$4="да",$C33,1)</f>
        <v>0</v>
      </c>
      <c r="HF33" s="122">
        <f>'Тест ответы'!HD34*'Показатели'!$F$274*IF($HF$4="да",$C33,1)</f>
        <v>0</v>
      </c>
      <c r="HG33" s="122">
        <f>'Тест ответы'!HE34*'Показатели'!$F$275*IF($HG$4="да",$C33,1)</f>
        <v>0</v>
      </c>
      <c r="HH33" s="122">
        <f>'Тест ответы'!HF34*'Показатели'!$F$276*IF($HH$4="да",$C33,1)</f>
        <v>0</v>
      </c>
      <c r="HI33" s="122">
        <f>'Тест ответы'!HG34*'Показатели'!$F$277*IF($HI$4="да",$C33,1)</f>
        <v>0</v>
      </c>
      <c r="HJ33" s="122">
        <f>'Тест ответы'!HH34*'Показатели'!$F$278*IF($HJ$4="да",$C33,1)</f>
        <v>0</v>
      </c>
      <c r="HK33" s="122">
        <f>'Тест ответы'!HI34*'Показатели'!$F$279*IF($HK$4="да",$C33,1)</f>
        <v>0</v>
      </c>
      <c r="HL33" s="122">
        <f>'Тест ответы'!HJ34*'Показатели'!$F$280*IF($HL$4="да",$C33,1)</f>
        <v>0</v>
      </c>
      <c r="HM33" s="122">
        <f>'Тест ответы'!HK34*'Показатели'!$F$281*IF($HM$4="да",$C33,1)</f>
        <v>0</v>
      </c>
      <c r="HN33" s="122">
        <f>'Тест ответы'!HL34*'Показатели'!$F$282*IF($HN$4="да",$C33,1)</f>
        <v>0</v>
      </c>
      <c r="HO33" s="122">
        <f>'Тест ответы'!HM34*'Показатели'!$F$284*IF($HO$4="да",$C33,1)</f>
        <v>0</v>
      </c>
      <c r="HP33" s="122">
        <f>'Тест ответы'!HN34*'Показатели'!$F$285*IF($HP$4="да",$C33,1)</f>
        <v>0</v>
      </c>
      <c r="HQ33" s="122">
        <f>'Тест ответы'!HO34*'Показатели'!$F$286*IF($HQ$4="да",$C33,1)</f>
        <v>0</v>
      </c>
      <c r="HR33" s="122">
        <f>'Тест ответы'!HP34*'Показатели'!$F$287*IF($HR$4="да",$C33,1)</f>
        <v>0</v>
      </c>
      <c r="HS33" s="122">
        <f>'Тест ответы'!HQ34*'Показатели'!$F$288*IF($HS$4="да",$C33,1)</f>
        <v>0</v>
      </c>
      <c r="HT33" s="122">
        <f>'Тест ответы'!HR34*'Показатели'!$F$289*IF(HT$4="да",$C33,1)</f>
        <v>0</v>
      </c>
      <c r="HU33" s="122">
        <f>'Тест ответы'!HS34*'Показатели'!$F$290*IF($HU$4="да",$C33,1)</f>
        <v>0</v>
      </c>
      <c r="HV33" s="122">
        <f>'Тест ответы'!HT34*'Показатели'!$F$291*IF($HV$4="да",$C33,1)</f>
        <v>0</v>
      </c>
      <c r="HW33" s="122">
        <f>'Тест ответы'!HU34*'Показатели'!$F$292*IF($HW$4="да",$C33,1)</f>
        <v>0</v>
      </c>
      <c r="HX33" s="122" t="str">
        <f>'Тест ответы'!HV34*#REF!*C33</f>
        <v>#REF!</v>
      </c>
      <c r="HY33" s="133" t="str">
        <f>'Тест ответы'!HW34*#REF!*C33</f>
        <v>#REF!</v>
      </c>
      <c r="HZ33" s="122">
        <f>'Тест ответы'!HX34*'Показатели'!$F$295*IF(HZ$4="да",$C33,1)</f>
        <v>0</v>
      </c>
      <c r="IA33" s="122">
        <f>'Тест ответы'!HY34*'Показатели'!$F$296*IF(IA$4="да",$C33,1)</f>
        <v>0</v>
      </c>
      <c r="IB33" s="122">
        <f>'Тест ответы'!HZ34*'Показатели'!$F$297*IF(IB$4="да",$C33,1)</f>
        <v>0</v>
      </c>
      <c r="IC33" s="122">
        <f>'Тест ответы'!IA34*'Показатели'!$F$299*IF(IC$4="да",$C33,1)</f>
        <v>0</v>
      </c>
      <c r="ID33" s="122">
        <f>'Тест ответы'!IB34*'Показатели'!$F$300*IF(ID$4="да",$C33,1)</f>
        <v>0</v>
      </c>
      <c r="IE33" s="122">
        <f>'Тест ответы'!IC34*'Показатели'!$F$301*IF(IE$4="да",$C33,1)</f>
        <v>0</v>
      </c>
      <c r="IF33" s="122">
        <f>'Тест ответы'!ID34*'Показатели'!$F$303*IF(IF$4="да",$C33,1)</f>
        <v>0</v>
      </c>
      <c r="IG33" s="122">
        <f>'Тест ответы'!IE34*'Показатели'!$F$304*IF(IG$4="да",$C33,1)</f>
        <v>0</v>
      </c>
      <c r="IH33" s="122">
        <f>'Тест ответы'!IF34*'Показатели'!$F$305*IF(IH$4="да",$C33,1)</f>
        <v>0</v>
      </c>
      <c r="II33" s="122">
        <f>'Тест ответы'!IG34*'Показатели'!$F$307*IF(II$4="да",$C33,1)</f>
        <v>0</v>
      </c>
      <c r="IJ33" s="122">
        <f>'Тест ответы'!IH34*'Показатели'!$F$308*IF(IJ$4="да",$C33,1)</f>
        <v>0</v>
      </c>
      <c r="IK33" s="122">
        <f>'Тест ответы'!II34*'Показатели'!$F$309*IF(IK$4="да",$C33,1)</f>
        <v>0</v>
      </c>
      <c r="IL33" s="122">
        <f>'Тест ответы'!IJ34*'Показатели'!$F$313*IF(IL$4="да",$C33,1)</f>
        <v>0</v>
      </c>
      <c r="IM33" s="122">
        <f>'Тест ответы'!IK34*'Показатели'!$F$314*IF(IM$4="да",$C33,1)</f>
        <v>0</v>
      </c>
      <c r="IN33" s="122">
        <f>'Тест ответы'!IL34*'Показатели'!$F$315*IF(IN$4="да",$C33,1)</f>
        <v>0</v>
      </c>
      <c r="IO33" s="122">
        <f>'Тест ответы'!IM34*'Показатели'!$F$316*IF(IO$4="да",$C33,1)</f>
        <v>0</v>
      </c>
      <c r="IP33" s="122">
        <f>'Тест ответы'!IN34*'Показатели'!$F$317*IF(IP$4="да",$C33,1)</f>
        <v>0</v>
      </c>
      <c r="IQ33" s="122">
        <f>'Тест ответы'!IO34*'Показатели'!$F$318*IF(IQ$4="да",$C33,1)</f>
        <v>0</v>
      </c>
      <c r="IR33" s="122">
        <f>'Тест ответы'!IP34*'Показатели'!$F$320*IF(IR$4="да",$C33,1)</f>
        <v>0</v>
      </c>
      <c r="IS33" s="122">
        <f>'Тест ответы'!IQ34*'Показатели'!$F$321*IF(IS$4="да",$C33,1)</f>
        <v>0</v>
      </c>
      <c r="IT33" s="122">
        <f>'Тест ответы'!IR34*'Показатели'!$F$322*IF(IT$4="да",$C33,1)</f>
        <v>0</v>
      </c>
      <c r="IU33" s="122">
        <f>'Тест ответы'!IS34*'Показатели'!$F$323*IF(IU$4="да",$C33,1)</f>
        <v>0</v>
      </c>
      <c r="IV33" s="122">
        <f>'Тест ответы'!IT34*'Показатели'!$F$324*IF(IV$4="да",$C33,1)</f>
        <v>0</v>
      </c>
      <c r="IW33" s="122">
        <f>'Тест ответы'!IU34*'Показатели'!$F$325*IF(IW$4="да",$C33,1)</f>
        <v>0</v>
      </c>
      <c r="IX33" s="122">
        <f>'Тест ответы'!IV34*'Показатели'!$F$327*IF(IX$4="да",$C33,1)</f>
        <v>0</v>
      </c>
      <c r="IY33" s="122">
        <f>'Тест ответы'!IW34*'Показатели'!$F$328*IF(IY$4="да",$C33,1)</f>
        <v>0</v>
      </c>
      <c r="IZ33" s="132">
        <f>'Тест ответы'!IX34*'Показатели'!$F$331*IF(IZ$4="да",$C33,1)</f>
        <v>0</v>
      </c>
      <c r="JA33" s="122">
        <f>'Тест ответы'!IY34*'Показатели'!$F$332*IF(JA$4="да",$C33,1)</f>
        <v>0</v>
      </c>
      <c r="JB33" s="122">
        <f>'Тест ответы'!IZ34*'Показатели'!$F$333*IF(JB$4="да",$C33,1)</f>
        <v>0</v>
      </c>
      <c r="JC33" s="122">
        <f>'Тест ответы'!JA34*'Показатели'!$F$334*IF(JC$4="да",$C33,1)</f>
        <v>0</v>
      </c>
      <c r="JD33" s="122">
        <f>'Тест ответы'!JB34*'Показатели'!$F$335*IF(JD$4="да",$C33,1)</f>
        <v>0</v>
      </c>
      <c r="JE33" s="122">
        <f>'Тест ответы'!JC34*'Показатели'!$F$336*IF(JE$4="да",$C33,1)</f>
        <v>0</v>
      </c>
      <c r="JF33" s="122">
        <f>'Тест ответы'!JD34*'Показатели'!$F$338*IF(JF$4="да",$C33,1)</f>
        <v>0</v>
      </c>
      <c r="JG33" s="122">
        <f>'Тест ответы'!JE34*'Показатели'!$F$339*IF(JG$4="да",$C33,1)</f>
        <v>0</v>
      </c>
      <c r="JH33" s="122">
        <f>'Тест ответы'!JF34*'Показатели'!$F$341*IF(JH$4="да",$C33,1)</f>
        <v>0</v>
      </c>
      <c r="JI33" s="122">
        <f>'Тест ответы'!JG34*'Показатели'!$F$342*IF(JI$4="да",$C33,1)</f>
        <v>0</v>
      </c>
      <c r="JJ33" s="122">
        <f>'Тест ответы'!JH34*'Показатели'!$F$343*IF(JJ$4="да",$C33,1)</f>
        <v>0</v>
      </c>
      <c r="JK33" s="122">
        <f>'Тест ответы'!JI34*'Показатели'!$F$344*IF(JK$4="да",$C33,1)</f>
        <v>0</v>
      </c>
      <c r="JL33" s="122">
        <f>'Тест ответы'!JJ34*'Показатели'!$F$345*IF(JL$4="да",$C33,1)</f>
        <v>0</v>
      </c>
      <c r="JM33" s="122">
        <f>'Тест ответы'!JK34*'Показатели'!$F$346*IF(JM$4="да",$C33,1)</f>
        <v>0</v>
      </c>
      <c r="JN33" s="122">
        <f>'Тест ответы'!JL34*'Показатели'!$F$347*IF(JN$4="да",$C33,1)</f>
        <v>0</v>
      </c>
      <c r="JO33" s="122">
        <f>'Тест ответы'!JM34*'Показатели'!$F$348*IF(JO$4="да",$C33,1)</f>
        <v>0</v>
      </c>
      <c r="JP33" s="122">
        <f>'Тест ответы'!JN34*'Показатели'!$F$349*IF(JP$4="да",$C33,1)</f>
        <v>0</v>
      </c>
      <c r="JQ33" s="122">
        <f>'Тест ответы'!JO34*'Показатели'!$F$350*IF(JQ$4="да",$C33,1)</f>
        <v>0</v>
      </c>
      <c r="JR33" s="122">
        <f>'Тест ответы'!JP34*'Показатели'!$F$351*IF(JR$4="да",$C33,1)</f>
        <v>0</v>
      </c>
      <c r="JS33" s="122">
        <f>'Тест ответы'!JQ34*'Показатели'!$F$352*IF(JS$4="да",$C33,1)</f>
        <v>0</v>
      </c>
      <c r="JT33" s="122">
        <f>'Тест ответы'!JR34*'Показатели'!$F$353*IF(JT$4="да",$C33,1)</f>
        <v>0</v>
      </c>
      <c r="JU33" s="122">
        <f>'Тест ответы'!JS34*'Показатели'!$F$354*IF(JU$4="да",$C33,1)</f>
        <v>0</v>
      </c>
      <c r="JV33" s="122">
        <f>'Тест ответы'!JT34*'Показатели'!$F$355*IF(JV$4="да",$C33,1)</f>
        <v>0</v>
      </c>
      <c r="JW33" s="122">
        <f>'Тест ответы'!JU34*'Показатели'!$F$356*IF(JW$4="да",$C33,1)</f>
        <v>0</v>
      </c>
      <c r="JX33" s="122">
        <f>'Тест ответы'!JV34*'Показатели'!$F$357*IF(JX$4="да",$C33,1)</f>
        <v>0</v>
      </c>
      <c r="JY33" s="122">
        <f>'Тест ответы'!JW34*'Показатели'!$F$358*IF(JY$4="да",$C33,1)</f>
        <v>0</v>
      </c>
      <c r="JZ33" s="122">
        <f>'Тест ответы'!JX34*'Показатели'!$F$360*IF(JZ$4="да",$C33,1)</f>
        <v>0</v>
      </c>
      <c r="KA33" s="122">
        <f>'Тест ответы'!JY34*'Показатели'!$F$361*IF(KA$4="да",$C33,1)</f>
        <v>0</v>
      </c>
      <c r="KB33" s="122">
        <f>'Тест ответы'!JZ34*'Показатели'!$F$362*IF(KB$4="да",$C33,1)</f>
        <v>0</v>
      </c>
      <c r="KC33" s="122">
        <f>'Тест ответы'!KA34*'Показатели'!$F$363*IF(KC$4="да",$C33,1)</f>
        <v>0</v>
      </c>
      <c r="KD33" s="122">
        <f>'Тест ответы'!KB34*'Показатели'!$F$364*IF(KD$4="да",$C33,1)</f>
        <v>0</v>
      </c>
      <c r="KE33" s="136">
        <f>'Тест ответы'!KC34*'Показатели'!$F$365*IF(KE$4="да",$C33,1)</f>
        <v>0</v>
      </c>
      <c r="KF33" s="122">
        <f>'Тест ответы'!KD34*'Показатели'!$F$380*IF(KF$4="да",A33,1)</f>
        <v>0</v>
      </c>
      <c r="KG33" s="122">
        <f>'Тест ответы'!KE34*'Показатели'!$F$383*IF(KG$4="да",B33,1)</f>
        <v>0</v>
      </c>
      <c r="KH33" s="133">
        <f>'Тест ответы'!KF34*'Показатели'!$F$385*IF(KH$4="да",C33,1)</f>
        <v>0</v>
      </c>
      <c r="KI33" s="122">
        <f>'Тест ответы'!KG34*'Показатели'!$F$387*IF($KI$4="да",C33,1)</f>
        <v>0</v>
      </c>
      <c r="KJ33" s="122">
        <f>'Тест ответы'!KH34*'Показатели'!$F$388*IF($KJ$4="да",C33,1)</f>
        <v>0</v>
      </c>
      <c r="KK33" s="122">
        <f>'Тест ответы'!KI34*'Показатели'!$F$389*IF($KK$4="да",C33,1)</f>
        <v>0</v>
      </c>
      <c r="KL33" s="132">
        <f>'Тест ответы'!KJ34*'Показатели'!$F$391*IF(KL$4="да",C33,1)</f>
        <v>0</v>
      </c>
      <c r="KM33" s="122">
        <f>'Тест ответы'!KK34*'Показатели'!$F$392*IF(KM$4="да",D33,1)</f>
        <v>0</v>
      </c>
      <c r="KN33" s="132">
        <f>'Тест ответы'!KL34*'Показатели'!$F$394*IF($KN$4="да",C33,1)</f>
        <v>0</v>
      </c>
      <c r="KO33" s="133">
        <f>'Тест ответы'!KM34*'Показатели'!$F$395*IF($KO$4="да",C33,1)</f>
        <v>0</v>
      </c>
      <c r="KP33" s="122">
        <f>'Тест ответы'!KN34*'Показатели'!$F$397*IF($KP$4="да",$C33,1)</f>
        <v>0</v>
      </c>
      <c r="KQ33" s="122">
        <f>'Тест ответы'!KO34*'Показатели'!$F$398*IF($KQ$4="да",$C33,1)</f>
        <v>0</v>
      </c>
      <c r="KR33" s="122">
        <f>'Тест ответы'!KP34*'Показатели'!$F$400*IF($KR$4="да",$C33,1)</f>
        <v>0</v>
      </c>
      <c r="KS33" s="133">
        <f>'Тест ответы'!KQ34*'Показатели'!$F$401*IF($KS$4="да",$C33,1)</f>
        <v>0</v>
      </c>
      <c r="KT33" s="122">
        <f>'Тест ответы'!KR34*'Показатели'!$F$403*IF($KT$4="да",$C33,1)</f>
        <v>0</v>
      </c>
      <c r="KU33" s="122">
        <f>'Тест ответы'!KS34*'Показатели'!$F$405*IF($KU$4="да",$C33,1)</f>
        <v>0</v>
      </c>
      <c r="KV33" s="130">
        <f>'Тест ответы'!KT34*'Показатели'!$F$408*IF($KV$4="да",$C33,1)</f>
        <v>0</v>
      </c>
      <c r="KW33" s="122">
        <f>'Тест ответы'!KU34*'Показатели'!$F$409*IF($KW$4="да",$C33,1)</f>
        <v>0</v>
      </c>
      <c r="KX33" s="122">
        <f>'Тест ответы'!KV34*'Показатели'!$F$410*IF($KX$4="да",$C33,1)</f>
        <v>0</v>
      </c>
      <c r="KY33" s="122">
        <f>'Тест ответы'!KW34*'Показатели'!$F$411*IF($KY$4="да",$C33,1)</f>
        <v>0</v>
      </c>
      <c r="KZ33" s="132">
        <f>'Тест ответы'!KX34*'Показатели'!$F$413*IF($KZ$4="да",$C33,1)</f>
        <v>0</v>
      </c>
      <c r="LA33" s="122">
        <f>'Тест ответы'!KY34*'Показатели'!$F$415*IF($LA$4="да",$C33,1)</f>
        <v>0</v>
      </c>
      <c r="LB33" s="122">
        <f>'Тест ответы'!KZ34*'Показатели'!$F$416*IF($LB$4="да",$C33,1)</f>
        <v>0</v>
      </c>
      <c r="LC33" s="122">
        <f>'Тест ответы'!LA34*'Показатели'!$F$417*IF($LC$4="да",$C33,1)</f>
        <v>0</v>
      </c>
      <c r="LD33" s="132">
        <f>'Тест ответы'!LB34*'Показатели'!$F$420*IF($LD$4="да",$C33,1)</f>
        <v>0</v>
      </c>
      <c r="LE33" s="122">
        <f>'Тест ответы'!LC34*'Показатели'!$F$422*IF($LE$4="да",$C33,1)</f>
        <v>0</v>
      </c>
      <c r="LF33" s="122">
        <f>'Тест ответы'!LD34*'Показатели'!$F$423*IF($LF$4="да",$C33,1)</f>
        <v>0</v>
      </c>
      <c r="LG33" s="133">
        <f>'Тест ответы'!LE34*'Показатели'!$F$424*IF($LG$4="да",$C33,1)</f>
        <v>0</v>
      </c>
      <c r="LH33" s="122">
        <f>'Тест ответы'!LF34*'Показатели'!$F$426*IF(LH$4="да",$C33,1)</f>
        <v>0</v>
      </c>
      <c r="LI33" s="122">
        <f>'Тест ответы'!LG34*'Показатели'!$F$427*IF($LI$4="да",$C33,1)</f>
        <v>0</v>
      </c>
      <c r="LJ33" s="122">
        <f>'Тест ответы'!LH34*'Показатели'!$F$428*IF($LJ$4="да",$C33,1)</f>
        <v>0</v>
      </c>
      <c r="LK33" s="122">
        <f>'Тест ответы'!LI34*'Показатели'!$F$429*IF($LK$4="да",$C33,1)</f>
        <v>0</v>
      </c>
      <c r="LL33" s="122">
        <f>'Тест ответы'!LJ34*'Показатели'!$F$430*IF($LI$4="да",$C33,1)</f>
        <v>0</v>
      </c>
      <c r="LM33" s="125">
        <f>'Тест ответы'!LK34*'Показатели'!$F$461*IF(LM$4="да",$C33,1)</f>
        <v>0</v>
      </c>
      <c r="LN33" s="126">
        <f>'Тест ответы'!LL34*'Показатели'!$F$462*IF(LN$4="да",$C33,1)</f>
        <v>0</v>
      </c>
      <c r="LO33" s="126">
        <f>'Тест ответы'!LM34*'Показатели'!$F$463*IF(LO$4="да",$C33,1)</f>
        <v>0</v>
      </c>
      <c r="LP33" s="126">
        <f>'Тест ответы'!LN34*'Показатели'!$F$464*IF(LP$4="да",$C33,1)</f>
        <v>0</v>
      </c>
      <c r="LQ33" s="126">
        <f>'Тест ответы'!LO34*'Показатели'!$F$466*IF(LQ$4="да",$C33,1)</f>
        <v>0</v>
      </c>
      <c r="LR33" s="126">
        <f>'Тест ответы'!LP34*'Показатели'!$F$467*IF(LR$4="да",$C33,1)</f>
        <v>0</v>
      </c>
      <c r="LS33" s="126">
        <f>'Тест ответы'!LQ34*'Показатели'!$F$468*IF(LS$4="да",$C33,1)</f>
        <v>0</v>
      </c>
      <c r="LT33" s="135">
        <f>'Тест ответы'!LR34*'Показатели'!$F$469*IF(LT$4="да",$C33,1)</f>
        <v>0</v>
      </c>
      <c r="LU33" s="122">
        <f>'Тест ответы'!LS34*'Показатели'!$F$472*IF($LU$4="да",$C33,1)</f>
        <v>0</v>
      </c>
      <c r="LV33" s="122">
        <f>'Тест ответы'!LT34*'Показатели'!$F$473*IF($LV$4="да",$C33,1)</f>
        <v>0</v>
      </c>
      <c r="LW33" s="122">
        <f>'Тест ответы'!LU34*'Показатели'!$F$474*IF($LW$4="да",$C33,1)</f>
        <v>0</v>
      </c>
      <c r="LX33" s="122">
        <f>'Тест ответы'!LV34*'Показатели'!$F$476*IF($LX$4="да",$C33,1)</f>
        <v>0</v>
      </c>
      <c r="LY33" s="122">
        <f>'Тест ответы'!LW34*'Показатели'!$F$477*IF($LY$4="да",$C33,1)</f>
        <v>0</v>
      </c>
      <c r="LZ33" s="122">
        <f>'Тест ответы'!LX34*'Показатели'!$F$478*IF(LZ$4="да",$C33,1)</f>
        <v>0</v>
      </c>
      <c r="MA33" s="122">
        <f>'Тест ответы'!LY34*'Показатели'!$F$479*IF($MA$4="да",$C33,1)</f>
        <v>0</v>
      </c>
      <c r="MB33" s="122">
        <f>'Тест ответы'!LZ34*'Показатели'!$F$480*IF($MB$4="да",$C33,1)</f>
        <v>0</v>
      </c>
      <c r="MC33" s="122">
        <f>'Тест ответы'!MA34*'Показатели'!$F$481*IF($MC$4="да",$C33,1)</f>
        <v>0</v>
      </c>
      <c r="MD33" s="122">
        <f>'Тест ответы'!MB34*'Показатели'!$F$483*IF($MD$4="да",$C33,1)</f>
        <v>0</v>
      </c>
      <c r="ME33" s="122">
        <f>'Тест ответы'!MC34*'Показатели'!$F$484*IF($ME$4="да",$C33,1)</f>
        <v>0</v>
      </c>
      <c r="MF33" s="122">
        <f>'Тест ответы'!MD34*'Показатели'!$F$486*IF($MF$4="да",$C33,1)</f>
        <v>0</v>
      </c>
      <c r="MG33" s="136">
        <f>'Тест ответы'!ME34*'Показатели'!$F$487*IF(MG$4="да",$C33,1)</f>
        <v>0</v>
      </c>
      <c r="MH33" s="126">
        <f>'Тест ответы'!MF34*'Показатели'!$F$489*IF($MH$4="да",$C33,1)</f>
        <v>0</v>
      </c>
      <c r="MI33" s="126">
        <f>'Тест ответы'!MG34*'Показатели'!$F$490*IF($MI$4="да",$C33,1)</f>
        <v>0</v>
      </c>
      <c r="MJ33" s="126">
        <f>'Тест ответы'!MH34*'Показатели'!$F$491*IF($MJ$4="да",$C33,1)</f>
        <v>0</v>
      </c>
      <c r="MK33" s="126">
        <f>'Тест ответы'!MI34*'Показатели'!$F$492*IF($MK$4="да",$C33,1)</f>
        <v>0</v>
      </c>
      <c r="ML33" s="126">
        <f>'Тест ответы'!MJ34*'Показатели'!$F$493*IF($ML$4="да",$C33,1)</f>
        <v>0</v>
      </c>
      <c r="MM33" s="126">
        <f>'Тест ответы'!MK34*'Показатели'!$F$494*IF($MM$4="да",$C33,1)</f>
        <v>0</v>
      </c>
      <c r="MN33" s="126">
        <f>'Тест ответы'!ML34*'Показатели'!$F$495*IF($MN$4="да",$C33,1)</f>
        <v>0</v>
      </c>
      <c r="MO33" s="126">
        <f>'Тест ответы'!MM34*'Показатели'!$F$496*IF($MO$4="да",$C33,1)</f>
        <v>0</v>
      </c>
      <c r="MP33" s="126">
        <f>'Тест ответы'!MN34*'Показатели'!$F$497*IF($MP$4="да",$C33,1)</f>
        <v>0</v>
      </c>
      <c r="MQ33" s="126">
        <f>'Тест ответы'!MO34*'Показатели'!$F$498*IF($MQ$4="да",$C33,1)</f>
        <v>0</v>
      </c>
      <c r="MR33" s="126">
        <f>'Тест ответы'!MP34*'Показатели'!$F$499*IF($MR$4="да",$C33,1)</f>
        <v>0</v>
      </c>
      <c r="MS33" s="126">
        <f>'Тест ответы'!MQ34*'Показатели'!$F$500*IF($MS$4="да",$C33,1)</f>
        <v>0</v>
      </c>
      <c r="MT33" s="126">
        <f>'Тест ответы'!MR34*'Показатели'!G$501*IF($MS$4="да",$C33,1)</f>
        <v>0</v>
      </c>
      <c r="MU33" s="126">
        <f>'Тест ответы'!MS34*'Показатели'!H$502*IF($MS$4="да",$C33,1)</f>
        <v>0</v>
      </c>
      <c r="MV33" s="126">
        <f>'Тест ответы'!MT34*'Показатели'!I$503*IF($MS$4="да",$C33,1)</f>
        <v>0</v>
      </c>
      <c r="MW33" s="126">
        <f>'Тест ответы'!MU34*'Показатели'!$F$504*IF($MW$4="да",$C33,1)</f>
        <v>0</v>
      </c>
      <c r="MX33" s="126">
        <f>'Тест ответы'!MV34*'Показатели'!$F$505*IF(MX$4="да",$C33,1)</f>
        <v>0</v>
      </c>
      <c r="MY33" s="126">
        <f>'Тест ответы'!MW34*'Показатели'!$F$506*IF(MY$4="да",$C33,1)</f>
        <v>0</v>
      </c>
      <c r="MZ33" s="126">
        <f>'Тест ответы'!MX34*'Показатели'!$F$507*IF(MZ$4="да",$C33,1)</f>
        <v>0</v>
      </c>
      <c r="NA33" s="126">
        <f>'Тест ответы'!MY34*'Показатели'!$F$508*IF(NA$4="да",$C33,1)</f>
        <v>0</v>
      </c>
      <c r="NB33" s="126">
        <f>'Тест ответы'!MZ34*'Показатели'!$F$509*IF(NB$4="да",$C33,1)</f>
        <v>0</v>
      </c>
      <c r="NC33" s="126">
        <f>'Тест ответы'!NA34*'Показатели'!$F$510*IF(NC$4="да",$C33,1)</f>
        <v>0</v>
      </c>
      <c r="ND33" s="126">
        <f>'Тест ответы'!NB34*'Показатели'!$F$511*IF(ND$4="да",$C33,1)</f>
        <v>0</v>
      </c>
      <c r="NE33" s="126">
        <f>'Тест ответы'!NC34*'Показатели'!$F$512*IF(NE$4="да",$C33,1)</f>
        <v>0</v>
      </c>
      <c r="NF33" s="126">
        <f>'Тест ответы'!ND34*'Показатели'!$F$513*IF(NF$4="да",$C33,1)</f>
        <v>0</v>
      </c>
      <c r="NG33" s="126">
        <f>'Тест ответы'!NE34*'Показатели'!$F$514*IF(NG$4="да",$C33,1)</f>
        <v>0</v>
      </c>
      <c r="NH33" s="126">
        <f>'Тест ответы'!NF34*'Показатели'!$F$515*IF(NH$4="да",$C33,1)</f>
        <v>0</v>
      </c>
      <c r="NI33" s="134">
        <f>'Тест ответы'!NG34*'Показатели'!$F$516*IF($NI$4="да",$C33,1)</f>
        <v>0</v>
      </c>
      <c r="NJ33" s="126">
        <f>'Тест ответы'!NH34*'Показатели'!$F$518*IF(NJ$4="да",$C33,1)</f>
        <v>0</v>
      </c>
      <c r="NK33" s="126">
        <f>'Тест ответы'!NI34*'Показатели'!$F$519*IF(NK$4="да",$C33,1)</f>
        <v>0</v>
      </c>
      <c r="NL33" s="126">
        <f>'Тест ответы'!NJ34*'Показатели'!$F$520*IF(NL$4="да",$C33,1)</f>
        <v>0</v>
      </c>
      <c r="NM33" s="126">
        <f>'Тест ответы'!NK34*'Показатели'!$F$521*IF(NM$4="да",$C33,1)</f>
        <v>0</v>
      </c>
      <c r="NN33" s="126">
        <f>'Тест ответы'!NL34*'Показатели'!$F$522*IF(NN$4="да",$C33,1)</f>
        <v>0</v>
      </c>
      <c r="NO33" s="126">
        <f>'Тест ответы'!NM34*'Показатели'!$F$523*IF(NO$4="да",$C33,1)</f>
        <v>0</v>
      </c>
      <c r="NP33" s="126">
        <f>'Тест ответы'!NN34*'Показатели'!G$524*IF(NP$4="да",$C33,1)</f>
        <v>0</v>
      </c>
      <c r="NQ33" s="126">
        <f>'Тест ответы'!NO34*'Показатели'!H$525*IF(NQ$4="да",$C33,1)</f>
        <v>0</v>
      </c>
      <c r="NR33" s="126">
        <f>'Тест ответы'!NP34*'Показатели'!I$526*IF(NR$4="да",$C33,1)</f>
        <v>0</v>
      </c>
      <c r="NS33" s="126">
        <f>'Тест ответы'!NQ34*'Показатели'!$F$527*IF(NS$4="да",$C33,1)</f>
        <v>0</v>
      </c>
      <c r="NT33" s="126">
        <f>'Тест ответы'!NR34*'Показатели'!$F$528*IF(NT$4="да",$C33,1)</f>
        <v>0</v>
      </c>
      <c r="NU33" s="126">
        <f>'Тест ответы'!NS34*'Показатели'!$F$529*IF(NU$4="да",$C33,1)</f>
        <v>0</v>
      </c>
      <c r="NV33" s="135">
        <f>'Тест ответы'!NT34*'Показатели'!$F$530*IF(NV$4="да",$C33,1)</f>
        <v>0</v>
      </c>
      <c r="NW33" s="126">
        <f>'Тест ответы'!NU34*'Показатели'!$F$533*IF($NW$4="да",$C33,1)</f>
        <v>0</v>
      </c>
      <c r="NX33" s="126">
        <f>'Тест ответы'!NV34*'Показатели'!$F$534*IF($NX$4="да",$C33,1)</f>
        <v>0</v>
      </c>
      <c r="NY33" s="127">
        <f>'Тест ответы'!NW34*'Показатели'!$F$536*IF($NY$4="да",$C33,1)</f>
        <v>0</v>
      </c>
      <c r="NZ33" s="126">
        <f>'Тест ответы'!NX34*'Показатели'!$F$537*IF($NZ$4="да",$C33,1)</f>
        <v>0</v>
      </c>
      <c r="OA33" s="127">
        <f>'Тест ответы'!NY34*'Показатели'!$F$539*IF(OA$4="да",$C33,1)</f>
        <v>0</v>
      </c>
      <c r="OB33" s="126">
        <f>'Тест ответы'!NZ34*'Показатели'!$F$540*IF(OB$4="да",$C33,1)</f>
        <v>0</v>
      </c>
      <c r="OC33" s="126">
        <f>'Тест ответы'!OA34*'Показатели'!$F$541*IF(OC$4="да",$C33,1)</f>
        <v>0</v>
      </c>
      <c r="OD33" s="126">
        <f>'Тест ответы'!OB34*'Показатели'!$F$542*IF(OD$4="да",$C33,1)</f>
        <v>0</v>
      </c>
      <c r="OE33" s="126">
        <f>'Тест ответы'!OC34*'Показатели'!$F$543*IF(OE$4="да",$C33,1)</f>
        <v>0</v>
      </c>
      <c r="OF33" s="126">
        <f>'Тест ответы'!OD34*'Показатели'!$F$544*IF(OF$4="да",$C33,1)</f>
        <v>0</v>
      </c>
      <c r="OG33" s="127">
        <f>'Тест ответы'!OE34*'Показатели'!$F$546*IF(OG$4="да",$C33,1)</f>
        <v>0</v>
      </c>
      <c r="OH33" s="126">
        <f>'Тест ответы'!OF34*'Показатели'!$F$547*IF(OH$4="да",$C33,1)</f>
        <v>0</v>
      </c>
      <c r="OI33" s="126">
        <f>'Тест ответы'!OG34*'Показатели'!$F$548*IF(OI$4="да",$C33,1)</f>
        <v>0</v>
      </c>
      <c r="OJ33" s="126">
        <f>'Тест ответы'!OH34*'Показатели'!$F$549*IF(OJ$4="да",$C33,1)</f>
        <v>0</v>
      </c>
      <c r="OK33" s="126">
        <f>'Тест ответы'!OI34*'Показатели'!$F$550*IF(OK$4="да",$C33,1)</f>
        <v>0</v>
      </c>
      <c r="OL33" s="126">
        <f>'Тест ответы'!OJ34*'Показатели'!$F$551*IF(OL$4="да",$C33,1)</f>
        <v>0</v>
      </c>
      <c r="OM33" s="137">
        <f>'Тест ответы'!OK34*'Показатели'!$F$554*IF($OM$4="да",$C33,1)</f>
        <v>0</v>
      </c>
      <c r="ON33" s="134">
        <f>'Тест ответы'!OL34*'Показатели'!$F$555*IF($ON$4="да",$C33,1)</f>
        <v>0</v>
      </c>
      <c r="OO33" s="126">
        <f>'Тест ответы'!OM34*'Показатели'!$F$557*IF($OO$4="да",$C33,1)</f>
        <v>0</v>
      </c>
      <c r="OP33" s="135">
        <f>'Тест ответы'!ON34*'Показатели'!$F$558*IF($OP$4="да",$C33,1)</f>
        <v>0</v>
      </c>
      <c r="OQ33" s="127">
        <f>'Тест ответы'!OO34*'Показатели'!$F$564*IF(OQ$4="да",$C33,1)</f>
        <v>0</v>
      </c>
      <c r="OR33" s="126">
        <f>'Тест ответы'!OP34*'Показатели'!$F$565*IF(OR$4="да",$C33,1)</f>
        <v>0</v>
      </c>
      <c r="OS33" s="126">
        <f>'Тест ответы'!OQ34*'Показатели'!$F$566*IF(OS$4="да",$C33,1)</f>
        <v>0</v>
      </c>
      <c r="OT33" s="126">
        <f>'Тест ответы'!OR34*'Показатели'!$F$567*IF(OT$4="да",$C33,1)</f>
        <v>0</v>
      </c>
      <c r="OU33" s="126">
        <f>'Тест ответы'!OS34*'Показатели'!$F$568*IF(OU$4="да",$C33,1)</f>
        <v>0</v>
      </c>
      <c r="OV33" s="126">
        <f>'Тест ответы'!OT34*'Показатели'!$F$569*IF(OV$4="да",$C33,1)</f>
        <v>0</v>
      </c>
      <c r="OW33" s="127">
        <f>'Тест ответы'!OU34*'Показатели'!$F$574*IF(OW$4="да",$C33,1)</f>
        <v>0</v>
      </c>
      <c r="OX33" s="126">
        <f>'Тест ответы'!OV34*'Показатели'!$F$575*IF(OX$4="да",$C33,1)</f>
        <v>0</v>
      </c>
      <c r="OY33" s="126">
        <f>'Тест ответы'!OW34*'Показатели'!$F$576*IF(OY$4="да",$C33,1)</f>
        <v>0</v>
      </c>
      <c r="OZ33" s="126">
        <f>'Тест ответы'!OX34*'Показатели'!$F$577*IF(OZ$4="да",$C33,1)</f>
        <v>0</v>
      </c>
      <c r="PA33" s="126">
        <f>'Тест ответы'!OY34*'Показатели'!$F$578*IF(PA$4="да",$C33,1)</f>
        <v>0</v>
      </c>
      <c r="PB33" s="126">
        <f>'Тест ответы'!OZ34*'Показатели'!$F$579*IF(PB$4="да",$C33,1)</f>
        <v>0</v>
      </c>
      <c r="PC33" s="137">
        <f>'Тест ответы'!PA34*'Показатели'!$F$584*IF($PC$4="да",$C33,1)</f>
        <v>0</v>
      </c>
      <c r="PD33" s="126">
        <f>'Тест ответы'!PB34*'Показатели'!$F$585*IF($PD$4="да",$C33,1)</f>
        <v>0</v>
      </c>
      <c r="PE33" s="126">
        <f>'Тест ответы'!PC34*'Показатели'!$F$587*IF($PE$4="да",$C33,1)</f>
        <v>0</v>
      </c>
      <c r="PF33" s="126">
        <f>'Тест ответы'!PD34*'Показатели'!$F$588*IF($PF$4="да",$C33,1)</f>
        <v>0</v>
      </c>
      <c r="PG33" s="126">
        <f>'Тест ответы'!PE34*'Показатели'!$F$589*IF($PG$4="да",$C33,1)</f>
        <v>0</v>
      </c>
      <c r="PH33" s="126">
        <f>'Тест ответы'!PF34*'Показатели'!$F$590*IF($PH$4="да",$C33,1)</f>
        <v>0</v>
      </c>
      <c r="PI33" s="126">
        <f>'Тест ответы'!PG34*'Показатели'!$F$591*IF($PI$4="да",$C33,1)</f>
        <v>0</v>
      </c>
      <c r="PJ33" s="126">
        <f>'Тест ответы'!PH34*'Показатели'!$F$592*IF($PJ$4="да",$C33,1)</f>
        <v>0</v>
      </c>
      <c r="PK33" s="126">
        <f>'Тест ответы'!PI34*'Показатели'!$F$593*IF($PK$4="да",$C33,1)</f>
        <v>0</v>
      </c>
      <c r="PL33" s="126">
        <f>'Тест ответы'!PJ34*'Показатели'!$F$594*IF($PL$4="да",$C33,1)</f>
        <v>0</v>
      </c>
      <c r="PM33" s="126">
        <f>'Тест ответы'!PK34*'Показатели'!$F$595*IF($PM$4="да",$C33,1)</f>
        <v>0</v>
      </c>
      <c r="PN33" s="126">
        <f>'Тест ответы'!PL34*'Показатели'!$F$596*IF($PN$4="да",$C33,1)</f>
        <v>0</v>
      </c>
      <c r="PO33" s="126">
        <f>'Тест ответы'!PM34*'Показатели'!$F$597*IF($PO$4="да",$C33,1)</f>
        <v>0</v>
      </c>
      <c r="PP33" s="126">
        <f>'Тест ответы'!PN34*'Показатели'!$F$599*IF($PP$4="да",$C33,1)</f>
        <v>0</v>
      </c>
      <c r="PQ33" s="126">
        <f>'Тест ответы'!PO34*'Показатели'!$F$600*IF($PQ$4="да",$C33,1)</f>
        <v>0</v>
      </c>
      <c r="PR33" s="126">
        <f>'Тест ответы'!PP34*'Показатели'!$F$603*IF($PR$4="да",$C33,1)</f>
        <v>0</v>
      </c>
      <c r="PS33" s="126">
        <f>'Тест ответы'!PQ34*'Показатели'!$F$605*IF($PS$4="да",$C33,1)</f>
        <v>0</v>
      </c>
      <c r="PT33" s="126">
        <f>'Тест ответы'!PR34*'Показатели'!$F$606*IF($PT$4="да",$C33,1)</f>
        <v>0</v>
      </c>
      <c r="PU33" s="126">
        <f>'Тест ответы'!PS34*'Показатели'!$F$607*IF($PU$4="да",$C33,1)</f>
        <v>0</v>
      </c>
      <c r="PV33" s="126">
        <f>'Тест ответы'!PT34*'Показатели'!$F$608*IF($PV$4="да",$C33,1)</f>
        <v>0</v>
      </c>
      <c r="PW33" s="126">
        <f>'Тест ответы'!PU34*'Показатели'!$F$609*IF($PW$4="да",$C33,1)</f>
        <v>0</v>
      </c>
      <c r="PX33" s="126">
        <f>'Тест ответы'!PV34*'Показатели'!$F$610*IF($PX$4="да",$C33,1)</f>
        <v>0</v>
      </c>
      <c r="PY33" s="137">
        <f>'Тест ответы'!PW34*'Показатели'!$F$612*IF(PY$4="да",$C33,1)</f>
        <v>0</v>
      </c>
      <c r="PZ33" s="127">
        <f>'Тест ответы'!PX34*'Показатели'!$F$614*IF(PZ$4="да",$C33,1)</f>
        <v>0</v>
      </c>
      <c r="QA33" s="126">
        <f>'Тест ответы'!PY34*'Показатели'!$F$614*IF(QA$4="да",$C33,1)</f>
        <v>0</v>
      </c>
      <c r="QB33" s="126">
        <f>'Тест ответы'!PZ34*'Показатели'!$F$614*IF(QB$4="да",$C33,1)</f>
        <v>0</v>
      </c>
      <c r="QC33" s="126">
        <f>'Тест ответы'!QA34*'Показатели'!$F$614*IF(QC$4="да",$C33,1)</f>
        <v>0</v>
      </c>
      <c r="QD33" s="126">
        <f>'Тест ответы'!QB34*'Показатели'!$F$614*IF(QD$4="да",$C33,1)</f>
        <v>0</v>
      </c>
      <c r="QE33" s="127">
        <f>'Тест ответы'!QC34*'Показатели'!$F$620*IF(QE$4="да",$C33,1)</f>
        <v>0</v>
      </c>
      <c r="QF33" s="126">
        <f>'Тест ответы'!QD34*'Показатели'!$F$620*IF(QF$4="да",$C33,1)</f>
        <v>0</v>
      </c>
      <c r="QG33" s="126">
        <f>'Тест ответы'!QE34*'Показатели'!$F$620*IF(QG$4="да",$C33,1)</f>
        <v>0</v>
      </c>
      <c r="QH33" s="126">
        <f>'Тест ответы'!QF34*'Показатели'!$F$620*IF(QH$4="да",$C33,1)</f>
        <v>0</v>
      </c>
      <c r="QI33" s="126">
        <f>'Тест ответы'!QG34*'Показатели'!$F$620*IF(QI$4="да",$C33,1)</f>
        <v>0</v>
      </c>
      <c r="QJ33" s="138">
        <f>'Тест ответы'!QH34*'Показатели'!$F$620*IF(QJ$4="да",$C33,1)</f>
        <v>0</v>
      </c>
      <c r="QK33" s="122" t="str">
        <f>'Тест ответы'!QI34*#REF!*IF(QK$4="да",$C33,1)</f>
        <v>#REF!</v>
      </c>
      <c r="QL33" s="122">
        <f>'Тест ответы'!QJ34*'Показатели'!$F$628*IF(QL$4="да",$C33,1)</f>
        <v>0</v>
      </c>
      <c r="QM33" s="122">
        <f>'Тест ответы'!QK34*'Показатели'!$F$629*IF(QM$4="да",$C33,1)</f>
        <v>0</v>
      </c>
      <c r="QN33" s="122">
        <f>'Тест ответы'!QL34*'Показатели'!$F$631*IF(QN$4="да",$C33,1)</f>
        <v>0</v>
      </c>
      <c r="QO33" s="122" t="str">
        <f>'Тест ответы'!QM34*#REF!*IF(QO$4="да",$C33,1)</f>
        <v>#REF!</v>
      </c>
      <c r="QP33" s="136">
        <f>'Тест ответы'!QN34*'Показатели'!$F$632*IF(QP$4="да",$C33,1)</f>
        <v>0</v>
      </c>
      <c r="QQ33" s="126">
        <f>'Тест ответы'!QO34*'Показатели'!$F$635*IF(QQ$4="да",$C33,1)</f>
        <v>0</v>
      </c>
      <c r="QR33" s="126">
        <f>'Тест ответы'!QP34*'Показатели'!$F$636*IF(QR$4="да",$C33,1)</f>
        <v>0</v>
      </c>
      <c r="QS33" s="126">
        <f>'Тест ответы'!QQ34*'Показатели'!$F$638*IF(QS$4="да",$C33,1)</f>
        <v>0</v>
      </c>
      <c r="QT33" s="126">
        <f>'Тест ответы'!QR34*'Показатели'!$F$639*IF(QT$4="да",$C33,1)</f>
        <v>0</v>
      </c>
      <c r="QU33" s="126">
        <f>'Тест ответы'!QS34*'Показатели'!$F$640*IF(QU$4="да",$C33,1)</f>
        <v>0</v>
      </c>
      <c r="QV33" s="126">
        <f>'Тест ответы'!QT34*'Показатели'!$F$641*IF(QV$4="да",$C33,1)</f>
        <v>0</v>
      </c>
      <c r="QW33" s="126">
        <f>'Тест ответы'!QU34*'Показатели'!$F$642*IF(QW$4="да",$C33,1)</f>
        <v>0</v>
      </c>
      <c r="QX33" s="135">
        <f>'Тест ответы'!QV34*'Показатели'!$F$643*IF(QX$4="да",$C33,1)</f>
        <v>0</v>
      </c>
      <c r="QY33" s="131"/>
      <c r="QZ33" s="131"/>
      <c r="RA33" s="131"/>
      <c r="RB33" s="131"/>
      <c r="RC33" s="131"/>
      <c r="RD33" s="131"/>
      <c r="RE33" s="131"/>
      <c r="RF33" s="131"/>
      <c r="RG33" s="131"/>
    </row>
    <row r="34">
      <c r="A34" s="117">
        <v>30.0</v>
      </c>
      <c r="B34" s="118" t="str">
        <f>'Тест ответы'!B35</f>
        <v>Коми республика</v>
      </c>
      <c r="C34" s="119">
        <v>1.0</v>
      </c>
      <c r="D34" s="120" t="str">
        <f t="shared" si="9"/>
        <v>#REF!</v>
      </c>
      <c r="E34" s="121">
        <f>'Тест ответы'!C35*'Показатели'!$F$3*IF(E$4="да",$C34,1)</f>
        <v>0.0005</v>
      </c>
      <c r="F34" s="121">
        <f>'Тест ответы'!D35*'Показатели'!$F$4*IF(F$4="да",$C34,1)</f>
        <v>0</v>
      </c>
      <c r="G34" s="121">
        <f>'Тест ответы'!E35*'Показатели'!$F$5*IF($G$4="да",C34,1)</f>
        <v>0</v>
      </c>
      <c r="H34" s="121">
        <f>'Тест ответы'!F35*'Показатели'!$F$6*IF($H$4="да",C34,1)</f>
        <v>0</v>
      </c>
      <c r="I34" s="121">
        <f>'Тест ответы'!G35*'Показатели'!$F$7*IF(I$4="да",D34,1)</f>
        <v>0.008</v>
      </c>
      <c r="J34" s="121">
        <f>'Тест ответы'!H35*'Показатели'!$F$8*IF($J$4="да",C34,1)</f>
        <v>0</v>
      </c>
      <c r="K34" s="121">
        <f>'Тест ответы'!I35*'Показатели'!F$9*IF(K$4="да",D34,1)</f>
        <v>0</v>
      </c>
      <c r="L34" s="121">
        <f>'Тест ответы'!J35*'Показатели'!$F$10*IF(L$4="да",$C34,1)</f>
        <v>0</v>
      </c>
      <c r="M34" s="121">
        <f>'Тест ответы'!K35*'Показатели'!$F$11*IF(M$4="да",$C34,1)</f>
        <v>0</v>
      </c>
      <c r="N34" s="122">
        <f>'Тест ответы'!L35*'Показатели'!$F$12*IF(N$4="да",$C34,1)</f>
        <v>0</v>
      </c>
      <c r="O34" s="123">
        <f>'Тест ответы'!M35*'Показатели'!$F$14*IF(O$4="да",$C34,1)</f>
        <v>0</v>
      </c>
      <c r="P34" s="124">
        <f>'Тест ответы'!N35*'Показатели'!$F$15*IF(P$4="да",$C34,1)</f>
        <v>0</v>
      </c>
      <c r="Q34" s="124">
        <f>'Тест ответы'!O35*'Показатели'!$F$17*IF(Q$4="да",$C34,1)</f>
        <v>0</v>
      </c>
      <c r="R34" s="124">
        <f>'Тест ответы'!P35*'Показатели'!$F$18*IF(R$4="да",$C34,1)</f>
        <v>0.1</v>
      </c>
      <c r="S34" s="123">
        <f>'Тест ответы'!Q35*'Показатели'!$F$20*IF(S$4="да",$C34,1)</f>
        <v>0</v>
      </c>
      <c r="T34" s="121">
        <f>'Тест ответы'!R35*'Показатели'!$F$21*C34</f>
        <v>0</v>
      </c>
      <c r="U34" s="121">
        <f>'Тест ответы'!S35*'Показатели'!$F$24*IF(U$4="да",$C34,1)</f>
        <v>0</v>
      </c>
      <c r="V34" s="121">
        <f>'Тест ответы'!T35*'Показатели'!$F$25*IF(V$4="да",$C34,1)</f>
        <v>0</v>
      </c>
      <c r="W34" s="121">
        <f>'Тест ответы'!U35*'Показатели'!$F$26*IF(W$4="да",$C34,1)</f>
        <v>0</v>
      </c>
      <c r="X34" s="121">
        <f>'Тест ответы'!V35*'Показатели'!$F$28*IF(X$4="да",$C34,1)</f>
        <v>0</v>
      </c>
      <c r="Y34" s="121">
        <f>'Тест ответы'!W35*'Показатели'!$F$29*IF(Y$4="да",$C34,1)</f>
        <v>0</v>
      </c>
      <c r="Z34" s="125">
        <f>'Тест ответы'!X35*'Показатели'!$F$33*IF(Z$4="да",$C34,1)</f>
        <v>0</v>
      </c>
      <c r="AA34" s="126">
        <f>'Тест ответы'!Y35*'Показатели'!$F$34*IF(AA$4="да",$C34,1)</f>
        <v>0</v>
      </c>
      <c r="AB34" s="126">
        <f>'Тест ответы'!Z35*'Показатели'!$F$35*IF(AB$4="да",$C34,1)</f>
        <v>0</v>
      </c>
      <c r="AC34" s="126">
        <f>'Тест ответы'!AA35*'Показатели'!$F$36*IF(AC$4="да",$C34,1)</f>
        <v>0</v>
      </c>
      <c r="AD34" s="126">
        <f>'Тест ответы'!AB35*'Показатели'!$F$37*IF(AD$4="да",$C34,1)</f>
        <v>0</v>
      </c>
      <c r="AE34" s="126">
        <f>'Тест ответы'!AC35*'Показатели'!$F$38*IF(AE$4="да",$C34,1)</f>
        <v>0</v>
      </c>
      <c r="AF34" s="126">
        <f>'Тест ответы'!AD35*'Показатели'!$F$39*IF(AF$4="да",$C34,1)</f>
        <v>0</v>
      </c>
      <c r="AG34" s="126">
        <f>'Тест ответы'!AE35*'Показатели'!$F$40*IF(AG$4="да",$C34,1)</f>
        <v>0</v>
      </c>
      <c r="AH34" s="126">
        <f>'Тест ответы'!AF35*'Показатели'!$F$41*IF(AH$4="да",$C34,1)</f>
        <v>0</v>
      </c>
      <c r="AI34" s="127">
        <f>'Тест ответы'!AG35*'Показатели'!$F$43*IF(AI$4="да",$C34,1)</f>
        <v>0</v>
      </c>
      <c r="AJ34" s="126">
        <f>'Тест ответы'!AH35*'Показатели'!$F$44*IF(AJ$4="да",$C34,1)</f>
        <v>0</v>
      </c>
      <c r="AK34" s="126">
        <f>'Тест ответы'!AI35*'Показатели'!$F$45*IF(AK$4="да",$C34,1)</f>
        <v>0</v>
      </c>
      <c r="AL34" s="126">
        <f>'Тест ответы'!AJ35*'Показатели'!$F$46*IF(AL$4="да",$C34,1)</f>
        <v>0</v>
      </c>
      <c r="AM34" s="126">
        <f>'Тест ответы'!AK35*'Показатели'!$F$47*IF(AM$4="да",$C34,1)</f>
        <v>0</v>
      </c>
      <c r="AN34" s="126">
        <f>'Тест ответы'!AL35*'Показатели'!$F$48*IF(AN$4="да",$C34,1)</f>
        <v>0</v>
      </c>
      <c r="AO34" s="126">
        <f>'Тест ответы'!AM35*'Показатели'!$F$49*IF(AO$4="да",$C34,1)</f>
        <v>0</v>
      </c>
      <c r="AP34" s="126">
        <f>'Тест ответы'!AN35*'Показатели'!$F$50*IF(AP$4="да",$C34,1)</f>
        <v>0</v>
      </c>
      <c r="AQ34" s="126">
        <f>'Тест ответы'!AO35*'Показатели'!$F$51*IF(AQ$4="да",$C34,1)</f>
        <v>0</v>
      </c>
      <c r="AR34" s="123">
        <f>'Тест ответы'!AP35*'Показатели'!$F$53*IF($AR$4="да",$C34,1)</f>
        <v>0</v>
      </c>
      <c r="AS34" s="128">
        <f>'Тест ответы'!AQ35*'Показатели'!$F$54*IF($AS$4="да",$C34,1)</f>
        <v>0</v>
      </c>
      <c r="AT34" s="127">
        <f>'Тест ответы'!AR35*'Показатели'!$F$56*IF(AT$4="да",$C34,1)</f>
        <v>0</v>
      </c>
      <c r="AU34" s="126">
        <f>'Тест ответы'!AS35*'Показатели'!$F$57*IF(AU$4="да",$C34,1)</f>
        <v>0</v>
      </c>
      <c r="AV34" s="126">
        <f>'Тест ответы'!AT35*'Показатели'!$F$58*IF(AV$4="да",$C34,1)</f>
        <v>0</v>
      </c>
      <c r="AW34" s="126">
        <f>'Тест ответы'!AU35*'Показатели'!$F$59*IF(AW$4="да",$C34,1)</f>
        <v>0</v>
      </c>
      <c r="AX34" s="126">
        <f>'Тест ответы'!AV35*'Показатели'!$F$60*IF(AX$4="да",$C34,1)</f>
        <v>0</v>
      </c>
      <c r="AY34" s="126">
        <f>'Тест ответы'!AW35*'Показатели'!$F$61*IF(AY$4="да",$C34,1)</f>
        <v>0</v>
      </c>
      <c r="AZ34" s="129">
        <f>'Тест ответы'!AX35*'Показатели'!$F$64*IF($AZ$4="да",$C34,1)</f>
        <v>0</v>
      </c>
      <c r="BA34" s="121">
        <f>'Тест ответы'!AY35*'Показатели'!$F$65*IF($BA$4="да",$C34,1)</f>
        <v>0</v>
      </c>
      <c r="BB34" s="121">
        <f>'Тест ответы'!AZ35*'Показатели'!$F$66*IF($BA$4="да",$C34,1)</f>
        <v>0</v>
      </c>
      <c r="BC34" s="121">
        <f>'Тест ответы'!BA35*'Показатели'!$F$67*IF($BC$4="да",$C34,1)</f>
        <v>0</v>
      </c>
      <c r="BD34" s="121">
        <f>'Тест ответы'!BB35*'Показатели'!$F$68*IF($BD$4="да",$C34,1)</f>
        <v>0</v>
      </c>
      <c r="BE34" s="121">
        <f>'Тест ответы'!BC35*'Показатели'!$F$69*IF($BE$4="да",$C34,1)</f>
        <v>0</v>
      </c>
      <c r="BF34" s="121">
        <f>'Тест ответы'!BD35*'Показатели'!$F$70*IF($BF$4="да",$C34,1)</f>
        <v>0</v>
      </c>
      <c r="BG34" s="121">
        <f>'Тест ответы'!BE35*'Показатели'!$F$71*IF($BG$4="да",$C34,1)</f>
        <v>0</v>
      </c>
      <c r="BH34" s="128">
        <f>'Тест ответы'!BF35*'Показатели'!$F$72*IF($BH$4="да",$C34,1)</f>
        <v>0</v>
      </c>
      <c r="BI34" s="121">
        <f>'Тест ответы'!BG35*'Показатели'!$F$75*IF($BI$4="да",$C34,1)</f>
        <v>0</v>
      </c>
      <c r="BJ34" s="121">
        <f>'Тест ответы'!BH35*'Показатели'!$F$76*IF($BJ$4="да",$C34,1)</f>
        <v>0</v>
      </c>
      <c r="BK34" s="121">
        <f>'Тест ответы'!BI35*'Показатели'!$F$77*IF($BK$4="да",$C34,1)</f>
        <v>0</v>
      </c>
      <c r="BL34" s="121">
        <f>'Тест ответы'!BJ35*'Показатели'!$F$78*IF($BL$4="да",$C34,1)</f>
        <v>0</v>
      </c>
      <c r="BM34" s="121">
        <f>'Тест ответы'!BK35*'Показатели'!$F$79*IF($BM$4="да",$C34,1)</f>
        <v>0</v>
      </c>
      <c r="BN34" s="121">
        <f>'Тест ответы'!BL35*'Показатели'!$F$80*IF($BN$4="да",$C34,1)</f>
        <v>0</v>
      </c>
      <c r="BO34" s="128">
        <f>'Тест ответы'!BM35*'Показатели'!$F$81*IF($BO$4="да",$C34,1)</f>
        <v>0</v>
      </c>
      <c r="BP34" s="121">
        <f>'Тест ответы'!BN35*'Показатели'!$F$86*IF(BP$4="да",$C34,1)</f>
        <v>0</v>
      </c>
      <c r="BQ34" s="121">
        <f>'Тест ответы'!BO35*'Показатели'!$F$87*IF(BQ$4="да",$C34,1)</f>
        <v>0</v>
      </c>
      <c r="BR34" s="121">
        <f>'Тест ответы'!BP35*'Показатели'!$F$88*IF(BR$4="да",$C34,1)</f>
        <v>0</v>
      </c>
      <c r="BS34" s="121">
        <f>'Тест ответы'!BQ35*'Показатели'!$F$89*IF($BS$4="да",$C34,1)</f>
        <v>0</v>
      </c>
      <c r="BT34" s="121">
        <f>'Тест ответы'!BR35*'Показатели'!$F$90*IF($BT$4="да",$C34,1)</f>
        <v>0</v>
      </c>
      <c r="BU34" s="121">
        <f>'Тест ответы'!BS35*'Показатели'!$F$91*IF($BU$4="да",$C34,1)</f>
        <v>0</v>
      </c>
      <c r="BV34" s="121">
        <f>'Тест ответы'!BT35*'Показатели'!$F$92*IF($BV$4="да",$C34,1)</f>
        <v>0</v>
      </c>
      <c r="BW34" s="121">
        <f>'Тест ответы'!BU35*'Показатели'!$F$93*IF($BW$4="да",$C34,1)</f>
        <v>0</v>
      </c>
      <c r="BX34" s="121">
        <f>'Тест ответы'!BV35*'Показатели'!$F$94*IF($BX$4="да",$C34,1)</f>
        <v>0</v>
      </c>
      <c r="BY34" s="121">
        <f>'Тест ответы'!BW35*'Показатели'!$F$95*IF($BY$4="да",$C34,1)</f>
        <v>0</v>
      </c>
      <c r="BZ34" s="121">
        <f>'Тест ответы'!BX35*'Показатели'!$F$96*IF($BZ$4="да",$C34,1)</f>
        <v>0</v>
      </c>
      <c r="CA34" s="121">
        <f>'Тест ответы'!BY35*'Показатели'!$F$97*IF($CA$4="да",$C34,1)</f>
        <v>0</v>
      </c>
      <c r="CB34" s="121">
        <f>'Тест ответы'!BZ35*'Показатели'!$F$99*IF($CB$4="да",$C34,1)</f>
        <v>0</v>
      </c>
      <c r="CC34" s="121">
        <f>'Тест ответы'!CA35*'Показатели'!$F$100*IF($CC$4="да",$C34,1)</f>
        <v>0</v>
      </c>
      <c r="CD34" s="121">
        <f>'Тест ответы'!CB35*'Показатели'!$F$101*IF($CD$4="да",$C34,1)</f>
        <v>0</v>
      </c>
      <c r="CE34" s="121">
        <f>'Тест ответы'!CC35*'Показатели'!$F$102*IF($CE$4="да",$C34,1)</f>
        <v>0</v>
      </c>
      <c r="CF34" s="121">
        <f>'Тест ответы'!CD35*'Показатели'!$F$103*IF($CF$4="да",$C34,1)</f>
        <v>0</v>
      </c>
      <c r="CG34" s="121">
        <f>'Тест ответы'!CE35*'Показатели'!$F$104*IF($CG$4="да",$C34,1)</f>
        <v>0</v>
      </c>
      <c r="CH34" s="121">
        <f>'Тест ответы'!CF35*'Показатели'!$F$105*IF($CH$4="да",$C34,1)</f>
        <v>0</v>
      </c>
      <c r="CI34" s="121">
        <f>'Тест ответы'!CG35*'Показатели'!$F$106*IF($CI$4="да",$C34,1)</f>
        <v>0</v>
      </c>
      <c r="CJ34" s="121">
        <f>'Тест ответы'!CH35*'Показатели'!$F$107*IF($CJ$4="да",$C34,1)</f>
        <v>0</v>
      </c>
      <c r="CK34" s="121">
        <f>'Тест ответы'!CI35*'Показатели'!$F$108*IF($CK$4="да",$C34,1)</f>
        <v>0</v>
      </c>
      <c r="CL34" s="121">
        <f>'Тест ответы'!CJ35*'Показатели'!$F$109*IF($CL$4="да",$C34,1)</f>
        <v>0</v>
      </c>
      <c r="CM34" s="121">
        <f>'Тест ответы'!CK35*'Показатели'!$F$110*IF($CM$4="да",$C34,1)</f>
        <v>0</v>
      </c>
      <c r="CN34" s="121">
        <f>'Тест ответы'!CL35*'Показатели'!$F$111*IF($CN$4="да",$C34,1)</f>
        <v>0</v>
      </c>
      <c r="CO34" s="121">
        <f>'Тест ответы'!CM35*'Показатели'!$F$112*IF($CO$4="да",$C34,1)</f>
        <v>0</v>
      </c>
      <c r="CP34" s="128">
        <f>'Тест ответы'!CN35*'Показатели'!$F$113*IF($CP$4="да",$C34,1)</f>
        <v>0</v>
      </c>
      <c r="CQ34" s="121">
        <f>'Тест ответы'!CO35*'Показатели'!$F$118*IF(CQ$4="да",$C34,1)</f>
        <v>0</v>
      </c>
      <c r="CR34" s="121">
        <f>'Тест ответы'!CP35*'Показатели'!$F$119*IF(CR$4="да",$C34,1)</f>
        <v>0</v>
      </c>
      <c r="CS34" s="121">
        <f>'Тест ответы'!CQ35*'Показатели'!$F$120*IF(CS$4="да",$C34,1)</f>
        <v>0</v>
      </c>
      <c r="CT34" s="121">
        <f>'Тест ответы'!CR35*'Показатели'!$F$121*IF($CT$4="да",$C34,1)</f>
        <v>0</v>
      </c>
      <c r="CU34" s="121">
        <f>'Тест ответы'!CS35*'Показатели'!$F$122*IF($CU$4="да",$C34,1)</f>
        <v>0</v>
      </c>
      <c r="CV34" s="121">
        <f>'Тест ответы'!CT35*'Показатели'!$F$123*IF($CV$4="да",$C34,1)</f>
        <v>0</v>
      </c>
      <c r="CW34" s="121">
        <f>'Тест ответы'!CU35*'Показатели'!$F$124*IF($CW$4="да",$C34,1)</f>
        <v>0</v>
      </c>
      <c r="CX34" s="121">
        <f>'Тест ответы'!CV35*'Показатели'!$F$125*IF($CX$4="да",$C34,1)</f>
        <v>0</v>
      </c>
      <c r="CY34" s="121">
        <f>'Тест ответы'!CW35*'Показатели'!$F$126*IF($CY$4="да",$C34,1)</f>
        <v>0</v>
      </c>
      <c r="CZ34" s="121">
        <f>'Тест ответы'!CX35*'Показатели'!$F$127*IF($CZ$4="да",$C34,1)</f>
        <v>0</v>
      </c>
      <c r="DA34" s="121">
        <f>'Тест ответы'!CY35*'Показатели'!$F$128*IF($DA$4="да",$C34,1)</f>
        <v>0</v>
      </c>
      <c r="DB34" s="121">
        <f>'Тест ответы'!CZ35*'Показатели'!$F$129*IF($DB$4="да",$C34,1)</f>
        <v>0</v>
      </c>
      <c r="DC34" s="121">
        <f>'Тест ответы'!DA35*'Показатели'!$F$131*IF($DC$4="да",$C34,1)</f>
        <v>0</v>
      </c>
      <c r="DD34" s="121">
        <f>'Тест ответы'!DB35*'Показатели'!$F$132*IF($DD$4="да",$C34,1)</f>
        <v>0</v>
      </c>
      <c r="DE34" s="121">
        <f>'Тест ответы'!DC35*'Показатели'!$F$133*IF($DE$4="да",$C34,1)</f>
        <v>0</v>
      </c>
      <c r="DF34" s="121">
        <f>'Тест ответы'!DD35*'Показатели'!$F$134*IF($DF$4="да",$C34,1)</f>
        <v>0</v>
      </c>
      <c r="DG34" s="121">
        <f>'Тест ответы'!DE35*'Показатели'!$F$135*IF($DG$4="да",$C34,1)</f>
        <v>0</v>
      </c>
      <c r="DH34" s="121">
        <f>'Тест ответы'!DF35*'Показатели'!$F$136*IF($DH33="да",$C34,1)</f>
        <v>0</v>
      </c>
      <c r="DI34" s="121">
        <f>'Тест ответы'!DG35*'Показатели'!$F$137*IF($DI$4="да",$C34,1)</f>
        <v>0</v>
      </c>
      <c r="DJ34" s="121">
        <f>'Тест ответы'!DH35*'Показатели'!$F$138*IF($DJ$4="да",$C34,1)</f>
        <v>0</v>
      </c>
      <c r="DK34" s="122">
        <f>'Тест ответы'!DH35*'Показатели'!$F$139*IF($DK$4="да",$C34,1)</f>
        <v>0</v>
      </c>
      <c r="DL34" s="130" t="str">
        <f>'Тест ответы'!DJ35*#REF!*IF($DL$4="да",$C34,1)</f>
        <v>#REF!</v>
      </c>
      <c r="DM34" s="122" t="str">
        <f>'Тест ответы'!DK35*#REF!*IF(DM$4="да",$C34,1)</f>
        <v>#REF!</v>
      </c>
      <c r="DN34" s="122" t="str">
        <f>'Тест ответы'!DL35*#REF!*IF(DN$4="да",$C34,1)</f>
        <v>#REF!</v>
      </c>
      <c r="DO34" s="131" t="str">
        <f>'Тест ответы'!DM35*#REF!*IF($DO$4="да",$C34,1)</f>
        <v>#REF!</v>
      </c>
      <c r="DP34" s="122">
        <f>'Тест ответы'!DN35*'Показатели'!$F$141*IF($DP$4="да",$C34,1)</f>
        <v>0</v>
      </c>
      <c r="DQ34" s="122">
        <f>'Тест ответы'!DO35*'Показатели'!$F$142*IF(DQ$4="да",$C34,1)</f>
        <v>0</v>
      </c>
      <c r="DR34" s="132">
        <f>'Тест ответы'!DP35*'Показатели'!$F$144*$C34</f>
        <v>0</v>
      </c>
      <c r="DS34" s="122">
        <f>'Тест ответы'!DQ35*'Показатели'!$F$151*$C34</f>
        <v>0</v>
      </c>
      <c r="DT34" s="122">
        <f>'Тест ответы'!DR35*'Показатели'!$F$154*$C34</f>
        <v>0</v>
      </c>
      <c r="DU34" s="122">
        <f>'Тест ответы'!DS35*'Показатели'!$F$157*$C34</f>
        <v>0</v>
      </c>
      <c r="DV34" s="122">
        <f>'Тест ответы'!DT35*'Показатели'!$F$163*$C34</f>
        <v>0</v>
      </c>
      <c r="DW34" s="122">
        <f>'Тест ответы'!DU35*'Показатели'!$F$166*$C34</f>
        <v>0</v>
      </c>
      <c r="DX34" s="133">
        <f>'Тест ответы'!DV35*'Показатели'!$F$169*$C34</f>
        <v>0</v>
      </c>
      <c r="DY34" s="126">
        <f>'Тест ответы'!DW35*'Показатели'!$F$171*IF($DY$4="да",$C34,1)</f>
        <v>0</v>
      </c>
      <c r="DZ34" s="126">
        <f>'Тест ответы'!DX35*'Показатели'!$F$172*IF($DZ$4="да",$C34,1)</f>
        <v>0</v>
      </c>
      <c r="EA34" s="126">
        <f>'Тест ответы'!DY35*'Показатели'!$F$173*IF($EA$4="да",$C34,1)</f>
        <v>0</v>
      </c>
      <c r="EB34" s="126">
        <f>'Тест ответы'!DZ35*'Показатели'!$F$174*IF($EB$4="да",$C34,1)</f>
        <v>0</v>
      </c>
      <c r="EC34" s="126">
        <f>'Тест ответы'!EA35*'Показатели'!$F$175*IF($EC$4="да",$C34,1)</f>
        <v>0</v>
      </c>
      <c r="ED34" s="126">
        <f>'Тест ответы'!EB35*'Показатели'!$F$176*IF($ED$4="да",$C34,1)</f>
        <v>0</v>
      </c>
      <c r="EE34" s="126">
        <f>'Тест ответы'!EC35*'Показатели'!$F$177*IF($EE$4="да",$C34,1)</f>
        <v>0</v>
      </c>
      <c r="EF34" s="126">
        <f>'Тест ответы'!ED35*'Показатели'!$F$178*IF($EF$4="да",$C34,1)</f>
        <v>0</v>
      </c>
      <c r="EG34" s="126">
        <f>'Тест ответы'!EE35*'Показатели'!$F$179*IF($EG$4="да",$C34,1)</f>
        <v>0</v>
      </c>
      <c r="EH34" s="126">
        <f>'Тест ответы'!EF35*'Показатели'!$F$180*IF($EH$4="да",$C34,1)</f>
        <v>0</v>
      </c>
      <c r="EI34" s="126">
        <f>'Тест ответы'!EG35*'Показатели'!$F$181*IF($EI$4="да",$C34,1)</f>
        <v>0</v>
      </c>
      <c r="EJ34" s="126">
        <f>'Тест ответы'!EH35*'Показатели'!$F$182*IF($EJ$4="да",$C34,1)</f>
        <v>0</v>
      </c>
      <c r="EK34" s="126">
        <f>'Тест ответы'!EI35*'Показатели'!$F$183*IF($EK$4="да",$C34,1)</f>
        <v>0</v>
      </c>
      <c r="EL34" s="126">
        <f>'Тест ответы'!EJ35*'Показатели'!$F$184*IF($EL$4="да",$C34,1)</f>
        <v>0</v>
      </c>
      <c r="EM34" s="126">
        <f>'Тест ответы'!EK35*'Показатели'!$F$185*IF($EM$4="да",$C34,1)</f>
        <v>0</v>
      </c>
      <c r="EN34" s="126">
        <f>'Тест ответы'!EL35*'Показатели'!$F$186*IF($EN$4="да",$C34,1)</f>
        <v>0</v>
      </c>
      <c r="EO34" s="126">
        <f>'Тест ответы'!EM35*'Показатели'!$F$187*IF($EO$4="да",$C34,1)</f>
        <v>0</v>
      </c>
      <c r="EP34" s="126">
        <f>'Тест ответы'!EN35*'Показатели'!$F$188*IF($EP$4="да",$C34,1)</f>
        <v>0</v>
      </c>
      <c r="EQ34" s="126">
        <f>'Тест ответы'!EO35*'Показатели'!$F$189*IF($EQ$4="да",$C34,1)</f>
        <v>0</v>
      </c>
      <c r="ER34" s="126">
        <f>'Тест ответы'!EP35*'Показатели'!$F$190*IF($ER$4="да",$C34,1)</f>
        <v>0</v>
      </c>
      <c r="ES34" s="134">
        <f>'Тест ответы'!EQ35*'Показатели'!$F$191*IF($ES$4="да",$C34,1)</f>
        <v>0</v>
      </c>
      <c r="ET34" s="126">
        <f>'Тест ответы'!ER35*'Показатели'!$F$193*IF($ET$4="да",$C34,1)</f>
        <v>0</v>
      </c>
      <c r="EU34" s="126">
        <f>'Тест ответы'!ES35*'Показатели'!$F$194*IF($EU$4="да",$C34,1)</f>
        <v>0</v>
      </c>
      <c r="EV34" s="126">
        <f>'Тест ответы'!ET35*'Показатели'!$F$195*IF($EV$4="да",$C34,1)</f>
        <v>0</v>
      </c>
      <c r="EW34" s="126">
        <f>'Тест ответы'!EU35*'Показатели'!$F$196*IF($EW$4="да",$C34,1)</f>
        <v>0</v>
      </c>
      <c r="EX34" s="126">
        <f>'Тест ответы'!EV35*'Показатели'!$F$197*IF($EX$4="да",$C34,1)</f>
        <v>0</v>
      </c>
      <c r="EY34" s="126">
        <f>'Тест ответы'!EW35*'Показатели'!$F$198*IF($EY$4="да",$C34,1)</f>
        <v>0</v>
      </c>
      <c r="EZ34" s="126">
        <f>'Тест ответы'!EX35*'Показатели'!$F$199*IF($EZ$4="да",$C34,1)</f>
        <v>0</v>
      </c>
      <c r="FA34" s="126">
        <f>'Тест ответы'!EY35*'Показатели'!$F$200*IF($FA$4="да",$C34,1)</f>
        <v>0</v>
      </c>
      <c r="FB34" s="126">
        <f>'Тест ответы'!EZ35*'Показатели'!$F$201*IF($FB$4="да",$C34,1)</f>
        <v>0</v>
      </c>
      <c r="FC34" s="126">
        <f>'Тест ответы'!FA35*'Показатели'!$F$202*IF($FC$4="да",$C34,1)</f>
        <v>0</v>
      </c>
      <c r="FD34" s="126">
        <f>'Тест ответы'!FB35*'Показатели'!$F$203*IF($FD$4="да",$C34,1)</f>
        <v>0</v>
      </c>
      <c r="FE34" s="126">
        <f>'Тест ответы'!FC35*'Показатели'!$F$204*IF($FE$4="да",$C34,1)</f>
        <v>0</v>
      </c>
      <c r="FF34" s="126">
        <f>'Тест ответы'!FD35*'Показатели'!$F$205*IF($FF$4="да",$C34,1)</f>
        <v>0</v>
      </c>
      <c r="FG34" s="126">
        <f>'Тест ответы'!FE35*'Показатели'!$F$206*IF($FG$4="да",$C34,1)</f>
        <v>0</v>
      </c>
      <c r="FH34" s="126">
        <f>'Тест ответы'!FF35*'Показатели'!$F$207*IF($FH$4="да",$C34,1)</f>
        <v>0</v>
      </c>
      <c r="FI34" s="126">
        <f>'Тест ответы'!FG35*'Показатели'!$F$208*IF($FI$4="да",$C34,1)</f>
        <v>0</v>
      </c>
      <c r="FJ34" s="126">
        <f>'Тест ответы'!FH35*'Показатели'!$F$209*IF($FJ$4="да",$C34,1)</f>
        <v>0</v>
      </c>
      <c r="FK34" s="135">
        <f>'Тест ответы'!FI35*'Показатели'!$F$210*IF($FK$4="да",$C34,1)</f>
        <v>0</v>
      </c>
      <c r="FL34" s="122">
        <f>'Тест ответы'!FJ35*'Показатели'!$F$214*IF(FL$4="да",$C34,1)</f>
        <v>0</v>
      </c>
      <c r="FM34" s="122">
        <f>'Тест ответы'!FK35*'Показатели'!$F$215*IF(FM$4="да",$C34,1)</f>
        <v>0</v>
      </c>
      <c r="FN34" s="122">
        <f>'Тест ответы'!FL35*'Показатели'!$F$217*IF(FN$4="да",$C34,1)</f>
        <v>0</v>
      </c>
      <c r="FO34" s="122">
        <f>'Тест ответы'!FM35*'Показатели'!$F$218*IF(FO$4="да",$C34,1)</f>
        <v>0</v>
      </c>
      <c r="FP34" s="122">
        <f>'Тест ответы'!FN35*'Показатели'!$F$220*IF(FP$4="да",$C34,1)</f>
        <v>0</v>
      </c>
      <c r="FQ34" s="122">
        <f>'Тест ответы'!FO35*'Показатели'!$F$221*IF(FQ$4="да",$C34,1)</f>
        <v>0</v>
      </c>
      <c r="FR34" s="122">
        <f>'Тест ответы'!FP35*'Показатели'!$F$222*IF(FR$4="да",$C34,1)</f>
        <v>0</v>
      </c>
      <c r="FS34" s="122">
        <f>'Тест ответы'!FQ35*'Показатели'!$F$223*IF(FS$4="да",$C34,1)</f>
        <v>0</v>
      </c>
      <c r="FT34" s="122">
        <f>'Тест ответы'!FR35*'Показатели'!$F$224*IF(FT$4="да",$C34,1)</f>
        <v>0</v>
      </c>
      <c r="FU34" s="122">
        <f>'Тест ответы'!FS35*'Показатели'!$F$225*IF(FU$4="да",$C34,1)</f>
        <v>0</v>
      </c>
      <c r="FV34" s="122">
        <f>'Тест ответы'!FT35*'Показатели'!$F$227*IF(FV$4="да",$C34,1)</f>
        <v>0</v>
      </c>
      <c r="FW34" s="122">
        <f>'Тест ответы'!FU35*'Показатели'!$F$228*IF(FW$4="да",$C34,1)</f>
        <v>0</v>
      </c>
      <c r="FX34" s="122">
        <f>'Тест ответы'!FV35*'Показатели'!$F$229*IF(FX$4="да",$C34,1)</f>
        <v>0</v>
      </c>
      <c r="FY34" s="122">
        <f>'Тест ответы'!FW35*'Показатели'!$F$230*IF(FY$4="да",$C34,1)</f>
        <v>0</v>
      </c>
      <c r="FZ34" s="122">
        <f>'Тест ответы'!FX35*'Показатели'!$F$231*IF(FZ$4="да",$C34,1)</f>
        <v>0</v>
      </c>
      <c r="GA34" s="122">
        <f>'Тест ответы'!FY35*'Показатели'!$F$232*IF(GA$4="да",$C34,1)</f>
        <v>0</v>
      </c>
      <c r="GB34" s="122">
        <f>'Тест ответы'!FZ35*'Показатели'!$F$235*IF($GB$4="да",$C34,1)</f>
        <v>0</v>
      </c>
      <c r="GC34" s="122">
        <f>'Тест ответы'!GA35*'Показатели'!$F$236*IF($GC$4="да",$C34,1)</f>
        <v>0</v>
      </c>
      <c r="GD34" s="122">
        <f>'Тест ответы'!GB35*'Показатели'!$F$238*IF($GD$4="да",$C34,1)</f>
        <v>0</v>
      </c>
      <c r="GE34" s="122">
        <f>'Тест ответы'!GC35*'Показатели'!$F$239*IF($GE$4="да",$C34,1)</f>
        <v>0</v>
      </c>
      <c r="GF34" s="122">
        <f>'Тест ответы'!GD35*'Показатели'!$F$241*IF($GF$4="да",$C34,1)</f>
        <v>0</v>
      </c>
      <c r="GG34" s="122">
        <f>'Тест ответы'!GE35*'Показатели'!$F$242*IF($GG$4="да",$C34,1)</f>
        <v>0</v>
      </c>
      <c r="GH34" s="122">
        <f>'Тест ответы'!GF35*'Показатели'!$F$243*IF($GH$4="да",$C34,1)</f>
        <v>0</v>
      </c>
      <c r="GI34" s="122">
        <f>'Тест ответы'!GG35*'Показатели'!$F$244*IF($GI$4="да",$C34,1)</f>
        <v>0</v>
      </c>
      <c r="GJ34" s="122">
        <f>'Тест ответы'!GH35*'Показатели'!$F$245*IF($GJ$4="да",$C34,1)</f>
        <v>0</v>
      </c>
      <c r="GK34" s="122">
        <f>'Тест ответы'!GI35*'Показатели'!$F$246*IF($GK$4="да",$C34,1)</f>
        <v>0</v>
      </c>
      <c r="GL34" s="122">
        <f>'Тест ответы'!GJ35*'Показатели'!$F$248*IF($GL$4="да",$C34,1)</f>
        <v>0</v>
      </c>
      <c r="GM34" s="122">
        <f>'Тест ответы'!GK35*'Показатели'!$F$249*IF($GM$4="да",$C34,1)</f>
        <v>0</v>
      </c>
      <c r="GN34" s="122">
        <f>'Тест ответы'!GL35*'Показатели'!$F$250*IF($GN$4="да",$C34,1)</f>
        <v>0</v>
      </c>
      <c r="GO34" s="122">
        <f>'Тест ответы'!GM35*'Показатели'!$F$251*IF($GO$4="да",$C34,1)</f>
        <v>0</v>
      </c>
      <c r="GP34" s="122">
        <f>'Тест ответы'!GN35*'Показатели'!$F$252*IF($GP$4="да",$C34,1)</f>
        <v>0</v>
      </c>
      <c r="GQ34" s="122">
        <f>'Тест ответы'!GO35*'Показатели'!$F$253*IF($GQ$4="да",$C34,1)</f>
        <v>0</v>
      </c>
      <c r="GR34" s="132">
        <f>'Тест ответы'!GP35*'Показатели'!$F$256*IF($GR$4="да",$C34,1)</f>
        <v>0</v>
      </c>
      <c r="GS34" s="122">
        <f>'Тест ответы'!GQ35*'Показатели'!$F$257*IF($GS$4="да",$C34,1)</f>
        <v>0</v>
      </c>
      <c r="GT34" s="122">
        <f>'Тест ответы'!GR35*'Показатели'!$F$258*IF($GT$4="да",$C34,1)</f>
        <v>0</v>
      </c>
      <c r="GU34" s="122">
        <f>'Тест ответы'!GS35*'Показатели'!$F$260*IF($GU$4="да",$C34,1)</f>
        <v>0</v>
      </c>
      <c r="GV34" s="122">
        <f>'Тест ответы'!GT35*'Показатели'!$F$261*IF($GV$4="да",$C34,1)</f>
        <v>0</v>
      </c>
      <c r="GW34" s="122">
        <f>'Тест ответы'!GU35*'Показатели'!$F$262*IF($GW$4="да",$C34,1)</f>
        <v>0</v>
      </c>
      <c r="GX34" s="122">
        <f>'Тест ответы'!GV35*'Показатели'!$F$264*IF($GX$4="да",$C34,1)</f>
        <v>0</v>
      </c>
      <c r="GY34" s="122">
        <f>'Тест ответы'!GW35*'Показатели'!$F$265*IF($GY$4="да",$C34,1)</f>
        <v>0</v>
      </c>
      <c r="GZ34" s="122">
        <f>'Тест ответы'!GX35*'Показатели'!$F$266*IF($GZ$4="да",$C34,1)</f>
        <v>0</v>
      </c>
      <c r="HA34" s="122">
        <f>'Тест ответы'!GY35*'Показатели'!$F$267*IF($HA$4="да",$C34,1)</f>
        <v>0</v>
      </c>
      <c r="HB34" s="122">
        <f>'Тест ответы'!GZ35*'Показатели'!$F$269*IF($HB$4="да",$C34,1)</f>
        <v>0</v>
      </c>
      <c r="HC34" s="122">
        <f>'Тест ответы'!HA35*'Показатели'!$F$270*IF($HC$4="да",$C34,1)</f>
        <v>0</v>
      </c>
      <c r="HD34" s="122">
        <f>'Тест ответы'!HB35*'Показатели'!$F$271*IF($HD$4="да",$C34,1)</f>
        <v>0</v>
      </c>
      <c r="HE34" s="122">
        <f>'Тест ответы'!HC35*'Показатели'!$F$272*IF($HE$4="да",$C34,1)</f>
        <v>0</v>
      </c>
      <c r="HF34" s="122">
        <f>'Тест ответы'!HD35*'Показатели'!$F$274*IF($HF$4="да",$C34,1)</f>
        <v>0</v>
      </c>
      <c r="HG34" s="122">
        <f>'Тест ответы'!HE35*'Показатели'!$F$275*IF($HG$4="да",$C34,1)</f>
        <v>0</v>
      </c>
      <c r="HH34" s="122">
        <f>'Тест ответы'!HF35*'Показатели'!$F$276*IF($HH$4="да",$C34,1)</f>
        <v>0</v>
      </c>
      <c r="HI34" s="122">
        <f>'Тест ответы'!HG35*'Показатели'!$F$277*IF($HI$4="да",$C34,1)</f>
        <v>0</v>
      </c>
      <c r="HJ34" s="122">
        <f>'Тест ответы'!HH35*'Показатели'!$F$278*IF($HJ$4="да",$C34,1)</f>
        <v>0</v>
      </c>
      <c r="HK34" s="122">
        <f>'Тест ответы'!HI35*'Показатели'!$F$279*IF($HK$4="да",$C34,1)</f>
        <v>0</v>
      </c>
      <c r="HL34" s="122">
        <f>'Тест ответы'!HJ35*'Показатели'!$F$280*IF($HL$4="да",$C34,1)</f>
        <v>0</v>
      </c>
      <c r="HM34" s="122">
        <f>'Тест ответы'!HK35*'Показатели'!$F$281*IF($HM$4="да",$C34,1)</f>
        <v>0</v>
      </c>
      <c r="HN34" s="122">
        <f>'Тест ответы'!HL35*'Показатели'!$F$282*IF($HN$4="да",$C34,1)</f>
        <v>0</v>
      </c>
      <c r="HO34" s="122">
        <f>'Тест ответы'!HM35*'Показатели'!$F$284*IF($HO$4="да",$C34,1)</f>
        <v>0</v>
      </c>
      <c r="HP34" s="122">
        <f>'Тест ответы'!HN35*'Показатели'!$F$285*IF($HP$4="да",$C34,1)</f>
        <v>0</v>
      </c>
      <c r="HQ34" s="122">
        <f>'Тест ответы'!HO35*'Показатели'!$F$286*IF($HQ$4="да",$C34,1)</f>
        <v>0</v>
      </c>
      <c r="HR34" s="122">
        <f>'Тест ответы'!HP35*'Показатели'!$F$287*IF($HR$4="да",$C34,1)</f>
        <v>0</v>
      </c>
      <c r="HS34" s="122">
        <f>'Тест ответы'!HQ35*'Показатели'!$F$288*IF($HS$4="да",$C34,1)</f>
        <v>0</v>
      </c>
      <c r="HT34" s="122">
        <f>'Тест ответы'!HR35*'Показатели'!$F$289*IF(HT$4="да",$C34,1)</f>
        <v>0</v>
      </c>
      <c r="HU34" s="122">
        <f>'Тест ответы'!HS35*'Показатели'!$F$290*IF($HU$4="да",$C34,1)</f>
        <v>0</v>
      </c>
      <c r="HV34" s="122">
        <f>'Тест ответы'!HT35*'Показатели'!$F$291*IF($HV$4="да",$C34,1)</f>
        <v>0</v>
      </c>
      <c r="HW34" s="122">
        <f>'Тест ответы'!HU35*'Показатели'!$F$292*IF($HW$4="да",$C34,1)</f>
        <v>0</v>
      </c>
      <c r="HX34" s="122" t="str">
        <f>'Тест ответы'!HV35*#REF!*C34</f>
        <v>#REF!</v>
      </c>
      <c r="HY34" s="133" t="str">
        <f>'Тест ответы'!HW35*#REF!*C34</f>
        <v>#REF!</v>
      </c>
      <c r="HZ34" s="122">
        <f>'Тест ответы'!HX35*'Показатели'!$F$295*IF(HZ$4="да",$C34,1)</f>
        <v>0</v>
      </c>
      <c r="IA34" s="122">
        <f>'Тест ответы'!HY35*'Показатели'!$F$296*IF(IA$4="да",$C34,1)</f>
        <v>0</v>
      </c>
      <c r="IB34" s="122">
        <f>'Тест ответы'!HZ35*'Показатели'!$F$297*IF(IB$4="да",$C34,1)</f>
        <v>0</v>
      </c>
      <c r="IC34" s="122">
        <f>'Тест ответы'!IA35*'Показатели'!$F$299*IF(IC$4="да",$C34,1)</f>
        <v>0</v>
      </c>
      <c r="ID34" s="122">
        <f>'Тест ответы'!IB35*'Показатели'!$F$300*IF(ID$4="да",$C34,1)</f>
        <v>0</v>
      </c>
      <c r="IE34" s="122">
        <f>'Тест ответы'!IC35*'Показатели'!$F$301*IF(IE$4="да",$C34,1)</f>
        <v>0</v>
      </c>
      <c r="IF34" s="122">
        <f>'Тест ответы'!ID35*'Показатели'!$F$303*IF(IF$4="да",$C34,1)</f>
        <v>0</v>
      </c>
      <c r="IG34" s="122">
        <f>'Тест ответы'!IE35*'Показатели'!$F$304*IF(IG$4="да",$C34,1)</f>
        <v>0</v>
      </c>
      <c r="IH34" s="122">
        <f>'Тест ответы'!IF35*'Показатели'!$F$305*IF(IH$4="да",$C34,1)</f>
        <v>0</v>
      </c>
      <c r="II34" s="122">
        <f>'Тест ответы'!IG35*'Показатели'!$F$307*IF(II$4="да",$C34,1)</f>
        <v>0</v>
      </c>
      <c r="IJ34" s="122">
        <f>'Тест ответы'!IH35*'Показатели'!$F$308*IF(IJ$4="да",$C34,1)</f>
        <v>0</v>
      </c>
      <c r="IK34" s="122">
        <f>'Тест ответы'!II35*'Показатели'!$F$309*IF(IK$4="да",$C34,1)</f>
        <v>0</v>
      </c>
      <c r="IL34" s="122">
        <f>'Тест ответы'!IJ35*'Показатели'!$F$313*IF(IL$4="да",$C34,1)</f>
        <v>0</v>
      </c>
      <c r="IM34" s="122">
        <f>'Тест ответы'!IK35*'Показатели'!$F$314*IF(IM$4="да",$C34,1)</f>
        <v>0</v>
      </c>
      <c r="IN34" s="122">
        <f>'Тест ответы'!IL35*'Показатели'!$F$315*IF(IN$4="да",$C34,1)</f>
        <v>0</v>
      </c>
      <c r="IO34" s="122">
        <f>'Тест ответы'!IM35*'Показатели'!$F$316*IF(IO$4="да",$C34,1)</f>
        <v>0</v>
      </c>
      <c r="IP34" s="122">
        <f>'Тест ответы'!IN35*'Показатели'!$F$317*IF(IP$4="да",$C34,1)</f>
        <v>0</v>
      </c>
      <c r="IQ34" s="122">
        <f>'Тест ответы'!IO35*'Показатели'!$F$318*IF(IQ$4="да",$C34,1)</f>
        <v>0</v>
      </c>
      <c r="IR34" s="122">
        <f>'Тест ответы'!IP35*'Показатели'!$F$320*IF(IR$4="да",$C34,1)</f>
        <v>0</v>
      </c>
      <c r="IS34" s="122">
        <f>'Тест ответы'!IQ35*'Показатели'!$F$321*IF(IS$4="да",$C34,1)</f>
        <v>0</v>
      </c>
      <c r="IT34" s="122">
        <f>'Тест ответы'!IR35*'Показатели'!$F$322*IF(IT$4="да",$C34,1)</f>
        <v>0</v>
      </c>
      <c r="IU34" s="122">
        <f>'Тест ответы'!IS35*'Показатели'!$F$323*IF(IU$4="да",$C34,1)</f>
        <v>0</v>
      </c>
      <c r="IV34" s="122">
        <f>'Тест ответы'!IT35*'Показатели'!$F$324*IF(IV$4="да",$C34,1)</f>
        <v>0</v>
      </c>
      <c r="IW34" s="122">
        <f>'Тест ответы'!IU35*'Показатели'!$F$325*IF(IW$4="да",$C34,1)</f>
        <v>0</v>
      </c>
      <c r="IX34" s="122">
        <f>'Тест ответы'!IV35*'Показатели'!$F$327*IF(IX$4="да",$C34,1)</f>
        <v>0</v>
      </c>
      <c r="IY34" s="122">
        <f>'Тест ответы'!IW35*'Показатели'!$F$328*IF(IY$4="да",$C34,1)</f>
        <v>0</v>
      </c>
      <c r="IZ34" s="132">
        <f>'Тест ответы'!IX35*'Показатели'!$F$331*IF(IZ$4="да",$C34,1)</f>
        <v>0</v>
      </c>
      <c r="JA34" s="122">
        <f>'Тест ответы'!IY35*'Показатели'!$F$332*IF(JA$4="да",$C34,1)</f>
        <v>0</v>
      </c>
      <c r="JB34" s="122">
        <f>'Тест ответы'!IZ35*'Показатели'!$F$333*IF(JB$4="да",$C34,1)</f>
        <v>0</v>
      </c>
      <c r="JC34" s="122">
        <f>'Тест ответы'!JA35*'Показатели'!$F$334*IF(JC$4="да",$C34,1)</f>
        <v>0</v>
      </c>
      <c r="JD34" s="122">
        <f>'Тест ответы'!JB35*'Показатели'!$F$335*IF(JD$4="да",$C34,1)</f>
        <v>0</v>
      </c>
      <c r="JE34" s="122">
        <f>'Тест ответы'!JC35*'Показатели'!$F$336*IF(JE$4="да",$C34,1)</f>
        <v>0</v>
      </c>
      <c r="JF34" s="122">
        <f>'Тест ответы'!JD35*'Показатели'!$F$338*IF(JF$4="да",$C34,1)</f>
        <v>0</v>
      </c>
      <c r="JG34" s="122">
        <f>'Тест ответы'!JE35*'Показатели'!$F$339*IF(JG$4="да",$C34,1)</f>
        <v>0</v>
      </c>
      <c r="JH34" s="122">
        <f>'Тест ответы'!JF35*'Показатели'!$F$341*IF(JH$4="да",$C34,1)</f>
        <v>0</v>
      </c>
      <c r="JI34" s="122">
        <f>'Тест ответы'!JG35*'Показатели'!$F$342*IF(JI$4="да",$C34,1)</f>
        <v>0</v>
      </c>
      <c r="JJ34" s="122">
        <f>'Тест ответы'!JH35*'Показатели'!$F$343*IF(JJ$4="да",$C34,1)</f>
        <v>0</v>
      </c>
      <c r="JK34" s="122">
        <f>'Тест ответы'!JI35*'Показатели'!$F$344*IF(JK$4="да",$C34,1)</f>
        <v>0</v>
      </c>
      <c r="JL34" s="122">
        <f>'Тест ответы'!JJ35*'Показатели'!$F$345*IF(JL$4="да",$C34,1)</f>
        <v>0</v>
      </c>
      <c r="JM34" s="122">
        <f>'Тест ответы'!JK35*'Показатели'!$F$346*IF(JM$4="да",$C34,1)</f>
        <v>0</v>
      </c>
      <c r="JN34" s="122">
        <f>'Тест ответы'!JL35*'Показатели'!$F$347*IF(JN$4="да",$C34,1)</f>
        <v>0</v>
      </c>
      <c r="JO34" s="122">
        <f>'Тест ответы'!JM35*'Показатели'!$F$348*IF(JO$4="да",$C34,1)</f>
        <v>0</v>
      </c>
      <c r="JP34" s="122">
        <f>'Тест ответы'!JN35*'Показатели'!$F$349*IF(JP$4="да",$C34,1)</f>
        <v>0</v>
      </c>
      <c r="JQ34" s="122">
        <f>'Тест ответы'!JO35*'Показатели'!$F$350*IF(JQ$4="да",$C34,1)</f>
        <v>0</v>
      </c>
      <c r="JR34" s="122">
        <f>'Тест ответы'!JP35*'Показатели'!$F$351*IF(JR$4="да",$C34,1)</f>
        <v>0</v>
      </c>
      <c r="JS34" s="122">
        <f>'Тест ответы'!JQ35*'Показатели'!$F$352*IF(JS$4="да",$C34,1)</f>
        <v>0</v>
      </c>
      <c r="JT34" s="122">
        <f>'Тест ответы'!JR35*'Показатели'!$F$353*IF(JT$4="да",$C34,1)</f>
        <v>0</v>
      </c>
      <c r="JU34" s="122">
        <f>'Тест ответы'!JS35*'Показатели'!$F$354*IF(JU$4="да",$C34,1)</f>
        <v>0</v>
      </c>
      <c r="JV34" s="122">
        <f>'Тест ответы'!JT35*'Показатели'!$F$355*IF(JV$4="да",$C34,1)</f>
        <v>0</v>
      </c>
      <c r="JW34" s="122">
        <f>'Тест ответы'!JU35*'Показатели'!$F$356*IF(JW$4="да",$C34,1)</f>
        <v>0</v>
      </c>
      <c r="JX34" s="122">
        <f>'Тест ответы'!JV35*'Показатели'!$F$357*IF(JX$4="да",$C34,1)</f>
        <v>0</v>
      </c>
      <c r="JY34" s="122">
        <f>'Тест ответы'!JW35*'Показатели'!$F$358*IF(JY$4="да",$C34,1)</f>
        <v>0</v>
      </c>
      <c r="JZ34" s="122">
        <f>'Тест ответы'!JX35*'Показатели'!$F$360*IF(JZ$4="да",$C34,1)</f>
        <v>0</v>
      </c>
      <c r="KA34" s="122">
        <f>'Тест ответы'!JY35*'Показатели'!$F$361*IF(KA$4="да",$C34,1)</f>
        <v>0</v>
      </c>
      <c r="KB34" s="122">
        <f>'Тест ответы'!JZ35*'Показатели'!$F$362*IF(KB$4="да",$C34,1)</f>
        <v>0</v>
      </c>
      <c r="KC34" s="122">
        <f>'Тест ответы'!KA35*'Показатели'!$F$363*IF(KC$4="да",$C34,1)</f>
        <v>0</v>
      </c>
      <c r="KD34" s="122">
        <f>'Тест ответы'!KB35*'Показатели'!$F$364*IF(KD$4="да",$C34,1)</f>
        <v>0</v>
      </c>
      <c r="KE34" s="136">
        <f>'Тест ответы'!KC35*'Показатели'!$F$365*IF(KE$4="да",$C34,1)</f>
        <v>0</v>
      </c>
      <c r="KF34" s="122">
        <f>'Тест ответы'!KD35*'Показатели'!$F$380*IF(KF$4="да",A34,1)</f>
        <v>0</v>
      </c>
      <c r="KG34" s="122">
        <f>'Тест ответы'!KE35*'Показатели'!$F$383*IF(KG$4="да",B34,1)</f>
        <v>0</v>
      </c>
      <c r="KH34" s="133">
        <f>'Тест ответы'!KF35*'Показатели'!$F$385*IF(KH$4="да",C34,1)</f>
        <v>0</v>
      </c>
      <c r="KI34" s="122">
        <f>'Тест ответы'!KG35*'Показатели'!$F$387*IF($KI$4="да",C34,1)</f>
        <v>0</v>
      </c>
      <c r="KJ34" s="122">
        <f>'Тест ответы'!KH35*'Показатели'!$F$388*IF($KJ$4="да",C34,1)</f>
        <v>0</v>
      </c>
      <c r="KK34" s="122">
        <f>'Тест ответы'!KI35*'Показатели'!$F$389*IF($KK$4="да",C34,1)</f>
        <v>0</v>
      </c>
      <c r="KL34" s="132">
        <f>'Тест ответы'!KJ35*'Показатели'!$F$391*IF(KL$4="да",C34,1)</f>
        <v>0</v>
      </c>
      <c r="KM34" s="122">
        <f>'Тест ответы'!KK35*'Показатели'!$F$392*IF(KM$4="да",D34,1)</f>
        <v>0</v>
      </c>
      <c r="KN34" s="132">
        <f>'Тест ответы'!KL35*'Показатели'!$F$394*IF($KN$4="да",C34,1)</f>
        <v>0</v>
      </c>
      <c r="KO34" s="133">
        <f>'Тест ответы'!KM35*'Показатели'!$F$395*IF($KO$4="да",C34,1)</f>
        <v>0</v>
      </c>
      <c r="KP34" s="122">
        <f>'Тест ответы'!KN35*'Показатели'!$F$397*IF($KP$4="да",$C34,1)</f>
        <v>0</v>
      </c>
      <c r="KQ34" s="122">
        <f>'Тест ответы'!KO35*'Показатели'!$F$398*IF($KQ$4="да",$C34,1)</f>
        <v>0</v>
      </c>
      <c r="KR34" s="122">
        <f>'Тест ответы'!KP35*'Показатели'!$F$400*IF($KR$4="да",$C34,1)</f>
        <v>0</v>
      </c>
      <c r="KS34" s="133">
        <f>'Тест ответы'!KQ35*'Показатели'!$F$401*IF($KS$4="да",$C34,1)</f>
        <v>0</v>
      </c>
      <c r="KT34" s="122">
        <f>'Тест ответы'!KR35*'Показатели'!$F$403*IF($KT$4="да",$C34,1)</f>
        <v>0</v>
      </c>
      <c r="KU34" s="122">
        <f>'Тест ответы'!KS35*'Показатели'!$F$405*IF($KU$4="да",$C34,1)</f>
        <v>0</v>
      </c>
      <c r="KV34" s="130">
        <f>'Тест ответы'!KT35*'Показатели'!$F$408*IF($KV$4="да",$C34,1)</f>
        <v>0</v>
      </c>
      <c r="KW34" s="122">
        <f>'Тест ответы'!KU35*'Показатели'!$F$409*IF($KW$4="да",$C34,1)</f>
        <v>0</v>
      </c>
      <c r="KX34" s="122">
        <f>'Тест ответы'!KV35*'Показатели'!$F$410*IF($KX$4="да",$C34,1)</f>
        <v>0</v>
      </c>
      <c r="KY34" s="122">
        <f>'Тест ответы'!KW35*'Показатели'!$F$411*IF($KY$4="да",$C34,1)</f>
        <v>0</v>
      </c>
      <c r="KZ34" s="132">
        <f>'Тест ответы'!KX35*'Показатели'!$F$413*IF($KZ$4="да",$C34,1)</f>
        <v>0</v>
      </c>
      <c r="LA34" s="122">
        <f>'Тест ответы'!KY35*'Показатели'!$F$415*IF($LA$4="да",$C34,1)</f>
        <v>0</v>
      </c>
      <c r="LB34" s="122">
        <f>'Тест ответы'!KZ35*'Показатели'!$F$416*IF($LB$4="да",$C34,1)</f>
        <v>0</v>
      </c>
      <c r="LC34" s="122">
        <f>'Тест ответы'!LA35*'Показатели'!$F$417*IF($LC$4="да",$C34,1)</f>
        <v>0</v>
      </c>
      <c r="LD34" s="132">
        <f>'Тест ответы'!LB35*'Показатели'!$F$420*IF($LD$4="да",$C34,1)</f>
        <v>0</v>
      </c>
      <c r="LE34" s="122">
        <f>'Тест ответы'!LC35*'Показатели'!$F$422*IF($LE$4="да",$C34,1)</f>
        <v>0</v>
      </c>
      <c r="LF34" s="122">
        <f>'Тест ответы'!LD35*'Показатели'!$F$423*IF($LF$4="да",$C34,1)</f>
        <v>0</v>
      </c>
      <c r="LG34" s="133">
        <f>'Тест ответы'!LE35*'Показатели'!$F$424*IF($LG$4="да",$C34,1)</f>
        <v>0</v>
      </c>
      <c r="LH34" s="122">
        <f>'Тест ответы'!LF35*'Показатели'!$F$426*IF(LH$4="да",$C34,1)</f>
        <v>0</v>
      </c>
      <c r="LI34" s="122">
        <f>'Тест ответы'!LG35*'Показатели'!$F$427*IF($LI$4="да",$C34,1)</f>
        <v>0</v>
      </c>
      <c r="LJ34" s="122">
        <f>'Тест ответы'!LH35*'Показатели'!$F$428*IF($LJ$4="да",$C34,1)</f>
        <v>0</v>
      </c>
      <c r="LK34" s="122">
        <f>'Тест ответы'!LI35*'Показатели'!$F$429*IF($LK$4="да",$C34,1)</f>
        <v>0</v>
      </c>
      <c r="LL34" s="122">
        <f>'Тест ответы'!LJ35*'Показатели'!$F$430*IF($LI$4="да",$C34,1)</f>
        <v>0</v>
      </c>
      <c r="LM34" s="125">
        <f>'Тест ответы'!LK35*'Показатели'!$F$461*IF(LM$4="да",$C34,1)</f>
        <v>0</v>
      </c>
      <c r="LN34" s="126">
        <f>'Тест ответы'!LL35*'Показатели'!$F$462*IF(LN$4="да",$C34,1)</f>
        <v>0</v>
      </c>
      <c r="LO34" s="126">
        <f>'Тест ответы'!LM35*'Показатели'!$F$463*IF(LO$4="да",$C34,1)</f>
        <v>0</v>
      </c>
      <c r="LP34" s="126">
        <f>'Тест ответы'!LN35*'Показатели'!$F$464*IF(LP$4="да",$C34,1)</f>
        <v>0</v>
      </c>
      <c r="LQ34" s="126">
        <f>'Тест ответы'!LO35*'Показатели'!$F$466*IF(LQ$4="да",$C34,1)</f>
        <v>0</v>
      </c>
      <c r="LR34" s="126">
        <f>'Тест ответы'!LP35*'Показатели'!$F$467*IF(LR$4="да",$C34,1)</f>
        <v>0</v>
      </c>
      <c r="LS34" s="126">
        <f>'Тест ответы'!LQ35*'Показатели'!$F$468*IF(LS$4="да",$C34,1)</f>
        <v>0</v>
      </c>
      <c r="LT34" s="135">
        <f>'Тест ответы'!LR35*'Показатели'!$F$469*IF(LT$4="да",$C34,1)</f>
        <v>0</v>
      </c>
      <c r="LU34" s="122">
        <f>'Тест ответы'!LS35*'Показатели'!$F$472*IF($LU$4="да",$C34,1)</f>
        <v>0</v>
      </c>
      <c r="LV34" s="122">
        <f>'Тест ответы'!LT35*'Показатели'!$F$473*IF($LV$4="да",$C34,1)</f>
        <v>0</v>
      </c>
      <c r="LW34" s="122">
        <f>'Тест ответы'!LU35*'Показатели'!$F$474*IF($LW$4="да",$C34,1)</f>
        <v>0</v>
      </c>
      <c r="LX34" s="122">
        <f>'Тест ответы'!LV35*'Показатели'!$F$476*IF($LX$4="да",$C34,1)</f>
        <v>0</v>
      </c>
      <c r="LY34" s="122">
        <f>'Тест ответы'!LW35*'Показатели'!$F$477*IF($LY$4="да",$C34,1)</f>
        <v>0</v>
      </c>
      <c r="LZ34" s="122">
        <f>'Тест ответы'!LX35*'Показатели'!$F$478*IF(LZ$4="да",$C34,1)</f>
        <v>0</v>
      </c>
      <c r="MA34" s="122">
        <f>'Тест ответы'!LY35*'Показатели'!$F$479*IF($MA$4="да",$C34,1)</f>
        <v>0</v>
      </c>
      <c r="MB34" s="122">
        <f>'Тест ответы'!LZ35*'Показатели'!$F$480*IF($MB$4="да",$C34,1)</f>
        <v>0</v>
      </c>
      <c r="MC34" s="122">
        <f>'Тест ответы'!MA35*'Показатели'!$F$481*IF($MC$4="да",$C34,1)</f>
        <v>0</v>
      </c>
      <c r="MD34" s="122">
        <f>'Тест ответы'!MB35*'Показатели'!$F$483*IF($MD$4="да",$C34,1)</f>
        <v>0</v>
      </c>
      <c r="ME34" s="122">
        <f>'Тест ответы'!MC35*'Показатели'!$F$484*IF($ME$4="да",$C34,1)</f>
        <v>0</v>
      </c>
      <c r="MF34" s="122">
        <f>'Тест ответы'!MD35*'Показатели'!$F$486*IF($MF$4="да",$C34,1)</f>
        <v>0</v>
      </c>
      <c r="MG34" s="136">
        <f>'Тест ответы'!ME35*'Показатели'!$F$487*IF(MG$4="да",$C34,1)</f>
        <v>0</v>
      </c>
      <c r="MH34" s="126">
        <f>'Тест ответы'!MF35*'Показатели'!$F$489*IF($MH$4="да",$C34,1)</f>
        <v>0</v>
      </c>
      <c r="MI34" s="126">
        <f>'Тест ответы'!MG35*'Показатели'!$F$490*IF($MI$4="да",$C34,1)</f>
        <v>0</v>
      </c>
      <c r="MJ34" s="126">
        <f>'Тест ответы'!MH35*'Показатели'!$F$491*IF($MJ$4="да",$C34,1)</f>
        <v>0</v>
      </c>
      <c r="MK34" s="126">
        <f>'Тест ответы'!MI35*'Показатели'!$F$492*IF($MK$4="да",$C34,1)</f>
        <v>0</v>
      </c>
      <c r="ML34" s="126">
        <f>'Тест ответы'!MJ35*'Показатели'!$F$493*IF($ML$4="да",$C34,1)</f>
        <v>0</v>
      </c>
      <c r="MM34" s="126">
        <f>'Тест ответы'!MK35*'Показатели'!$F$494*IF($MM$4="да",$C34,1)</f>
        <v>0</v>
      </c>
      <c r="MN34" s="126">
        <f>'Тест ответы'!ML35*'Показатели'!$F$495*IF($MN$4="да",$C34,1)</f>
        <v>0</v>
      </c>
      <c r="MO34" s="126">
        <f>'Тест ответы'!MM35*'Показатели'!$F$496*IF($MO$4="да",$C34,1)</f>
        <v>0</v>
      </c>
      <c r="MP34" s="126">
        <f>'Тест ответы'!MN35*'Показатели'!$F$497*IF($MP$4="да",$C34,1)</f>
        <v>0</v>
      </c>
      <c r="MQ34" s="126">
        <f>'Тест ответы'!MO35*'Показатели'!$F$498*IF($MQ$4="да",$C34,1)</f>
        <v>0</v>
      </c>
      <c r="MR34" s="126">
        <f>'Тест ответы'!MP35*'Показатели'!$F$499*IF($MR$4="да",$C34,1)</f>
        <v>0</v>
      </c>
      <c r="MS34" s="126">
        <f>'Тест ответы'!MQ35*'Показатели'!$F$500*IF($MS$4="да",$C34,1)</f>
        <v>0</v>
      </c>
      <c r="MT34" s="126">
        <f>'Тест ответы'!MR35*'Показатели'!G$501*IF($MS$4="да",$C34,1)</f>
        <v>0</v>
      </c>
      <c r="MU34" s="126">
        <f>'Тест ответы'!MS35*'Показатели'!H$502*IF($MS$4="да",$C34,1)</f>
        <v>0</v>
      </c>
      <c r="MV34" s="126">
        <f>'Тест ответы'!MT35*'Показатели'!I$503*IF($MS$4="да",$C34,1)</f>
        <v>0</v>
      </c>
      <c r="MW34" s="126">
        <f>'Тест ответы'!MU35*'Показатели'!$F$504*IF($MW$4="да",$C34,1)</f>
        <v>0</v>
      </c>
      <c r="MX34" s="126">
        <f>'Тест ответы'!MV35*'Показатели'!$F$505*IF(MX$4="да",$C34,1)</f>
        <v>0</v>
      </c>
      <c r="MY34" s="126">
        <f>'Тест ответы'!MW35*'Показатели'!$F$506*IF(MY$4="да",$C34,1)</f>
        <v>0</v>
      </c>
      <c r="MZ34" s="126">
        <f>'Тест ответы'!MX35*'Показатели'!$F$507*IF(MZ$4="да",$C34,1)</f>
        <v>0</v>
      </c>
      <c r="NA34" s="126">
        <f>'Тест ответы'!MY35*'Показатели'!$F$508*IF(NA$4="да",$C34,1)</f>
        <v>0</v>
      </c>
      <c r="NB34" s="126">
        <f>'Тест ответы'!MZ35*'Показатели'!$F$509*IF(NB$4="да",$C34,1)</f>
        <v>0</v>
      </c>
      <c r="NC34" s="126">
        <f>'Тест ответы'!NA35*'Показатели'!$F$510*IF(NC$4="да",$C34,1)</f>
        <v>0</v>
      </c>
      <c r="ND34" s="126">
        <f>'Тест ответы'!NB35*'Показатели'!$F$511*IF(ND$4="да",$C34,1)</f>
        <v>0</v>
      </c>
      <c r="NE34" s="126">
        <f>'Тест ответы'!NC35*'Показатели'!$F$512*IF(NE$4="да",$C34,1)</f>
        <v>0</v>
      </c>
      <c r="NF34" s="126">
        <f>'Тест ответы'!ND35*'Показатели'!$F$513*IF(NF$4="да",$C34,1)</f>
        <v>0</v>
      </c>
      <c r="NG34" s="126">
        <f>'Тест ответы'!NE35*'Показатели'!$F$514*IF(NG$4="да",$C34,1)</f>
        <v>0</v>
      </c>
      <c r="NH34" s="126">
        <f>'Тест ответы'!NF35*'Показатели'!$F$515*IF(NH$4="да",$C34,1)</f>
        <v>0</v>
      </c>
      <c r="NI34" s="134">
        <f>'Тест ответы'!NG35*'Показатели'!$F$516*IF($NI$4="да",$C34,1)</f>
        <v>0</v>
      </c>
      <c r="NJ34" s="126">
        <f>'Тест ответы'!NH35*'Показатели'!$F$518*IF(NJ$4="да",$C34,1)</f>
        <v>0</v>
      </c>
      <c r="NK34" s="126">
        <f>'Тест ответы'!NI35*'Показатели'!$F$519*IF(NK$4="да",$C34,1)</f>
        <v>0</v>
      </c>
      <c r="NL34" s="126">
        <f>'Тест ответы'!NJ35*'Показатели'!$F$520*IF(NL$4="да",$C34,1)</f>
        <v>0</v>
      </c>
      <c r="NM34" s="126">
        <f>'Тест ответы'!NK35*'Показатели'!$F$521*IF(NM$4="да",$C34,1)</f>
        <v>0</v>
      </c>
      <c r="NN34" s="126">
        <f>'Тест ответы'!NL35*'Показатели'!$F$522*IF(NN$4="да",$C34,1)</f>
        <v>0</v>
      </c>
      <c r="NO34" s="126">
        <f>'Тест ответы'!NM35*'Показатели'!$F$523*IF(NO$4="да",$C34,1)</f>
        <v>0</v>
      </c>
      <c r="NP34" s="126">
        <f>'Тест ответы'!NN35*'Показатели'!G$524*IF(NP$4="да",$C34,1)</f>
        <v>0</v>
      </c>
      <c r="NQ34" s="126">
        <f>'Тест ответы'!NO35*'Показатели'!H$525*IF(NQ$4="да",$C34,1)</f>
        <v>0</v>
      </c>
      <c r="NR34" s="126">
        <f>'Тест ответы'!NP35*'Показатели'!I$526*IF(NR$4="да",$C34,1)</f>
        <v>0</v>
      </c>
      <c r="NS34" s="126">
        <f>'Тест ответы'!NQ35*'Показатели'!$F$527*IF(NS$4="да",$C34,1)</f>
        <v>0</v>
      </c>
      <c r="NT34" s="126">
        <f>'Тест ответы'!NR35*'Показатели'!$F$528*IF(NT$4="да",$C34,1)</f>
        <v>0</v>
      </c>
      <c r="NU34" s="126">
        <f>'Тест ответы'!NS35*'Показатели'!$F$529*IF(NU$4="да",$C34,1)</f>
        <v>0</v>
      </c>
      <c r="NV34" s="135">
        <f>'Тест ответы'!NT35*'Показатели'!$F$530*IF(NV$4="да",$C34,1)</f>
        <v>0</v>
      </c>
      <c r="NW34" s="126">
        <f>'Тест ответы'!NU35*'Показатели'!$F$533*IF($NW$4="да",$C34,1)</f>
        <v>0</v>
      </c>
      <c r="NX34" s="126">
        <f>'Тест ответы'!NV35*'Показатели'!$F$534*IF($NX$4="да",$C34,1)</f>
        <v>0</v>
      </c>
      <c r="NY34" s="127">
        <f>'Тест ответы'!NW35*'Показатели'!$F$536*IF($NY$4="да",$C34,1)</f>
        <v>0</v>
      </c>
      <c r="NZ34" s="126">
        <f>'Тест ответы'!NX35*'Показатели'!$F$537*IF($NZ$4="да",$C34,1)</f>
        <v>0</v>
      </c>
      <c r="OA34" s="127">
        <f>'Тест ответы'!NY35*'Показатели'!$F$539*IF(OA$4="да",$C34,1)</f>
        <v>0</v>
      </c>
      <c r="OB34" s="126">
        <f>'Тест ответы'!NZ35*'Показатели'!$F$540*IF(OB$4="да",$C34,1)</f>
        <v>0</v>
      </c>
      <c r="OC34" s="126">
        <f>'Тест ответы'!OA35*'Показатели'!$F$541*IF(OC$4="да",$C34,1)</f>
        <v>0</v>
      </c>
      <c r="OD34" s="126">
        <f>'Тест ответы'!OB35*'Показатели'!$F$542*IF(OD$4="да",$C34,1)</f>
        <v>0</v>
      </c>
      <c r="OE34" s="126">
        <f>'Тест ответы'!OC35*'Показатели'!$F$543*IF(OE$4="да",$C34,1)</f>
        <v>0</v>
      </c>
      <c r="OF34" s="126">
        <f>'Тест ответы'!OD35*'Показатели'!$F$544*IF(OF$4="да",$C34,1)</f>
        <v>0</v>
      </c>
      <c r="OG34" s="127">
        <f>'Тест ответы'!OE35*'Показатели'!$F$546*IF(OG$4="да",$C34,1)</f>
        <v>0</v>
      </c>
      <c r="OH34" s="126">
        <f>'Тест ответы'!OF35*'Показатели'!$F$547*IF(OH$4="да",$C34,1)</f>
        <v>0</v>
      </c>
      <c r="OI34" s="126">
        <f>'Тест ответы'!OG35*'Показатели'!$F$548*IF(OI$4="да",$C34,1)</f>
        <v>0</v>
      </c>
      <c r="OJ34" s="126">
        <f>'Тест ответы'!OH35*'Показатели'!$F$549*IF(OJ$4="да",$C34,1)</f>
        <v>0</v>
      </c>
      <c r="OK34" s="126">
        <f>'Тест ответы'!OI35*'Показатели'!$F$550*IF(OK$4="да",$C34,1)</f>
        <v>0</v>
      </c>
      <c r="OL34" s="126">
        <f>'Тест ответы'!OJ35*'Показатели'!$F$551*IF(OL$4="да",$C34,1)</f>
        <v>0</v>
      </c>
      <c r="OM34" s="137">
        <f>'Тест ответы'!OK35*'Показатели'!$F$554*IF($OM$4="да",$C34,1)</f>
        <v>0</v>
      </c>
      <c r="ON34" s="134">
        <f>'Тест ответы'!OL35*'Показатели'!$F$555*IF($ON$4="да",$C34,1)</f>
        <v>0</v>
      </c>
      <c r="OO34" s="126">
        <f>'Тест ответы'!OM35*'Показатели'!$F$557*IF($OO$4="да",$C34,1)</f>
        <v>0</v>
      </c>
      <c r="OP34" s="135">
        <f>'Тест ответы'!ON35*'Показатели'!$F$558*IF($OP$4="да",$C34,1)</f>
        <v>0</v>
      </c>
      <c r="OQ34" s="127">
        <f>'Тест ответы'!OO35*'Показатели'!$F$564*IF(OQ$4="да",$C34,1)</f>
        <v>0</v>
      </c>
      <c r="OR34" s="126">
        <f>'Тест ответы'!OP35*'Показатели'!$F$565*IF(OR$4="да",$C34,1)</f>
        <v>0</v>
      </c>
      <c r="OS34" s="126">
        <f>'Тест ответы'!OQ35*'Показатели'!$F$566*IF(OS$4="да",$C34,1)</f>
        <v>0</v>
      </c>
      <c r="OT34" s="126">
        <f>'Тест ответы'!OR35*'Показатели'!$F$567*IF(OT$4="да",$C34,1)</f>
        <v>0</v>
      </c>
      <c r="OU34" s="126">
        <f>'Тест ответы'!OS35*'Показатели'!$F$568*IF(OU$4="да",$C34,1)</f>
        <v>0</v>
      </c>
      <c r="OV34" s="126">
        <f>'Тест ответы'!OT35*'Показатели'!$F$569*IF(OV$4="да",$C34,1)</f>
        <v>0</v>
      </c>
      <c r="OW34" s="127">
        <f>'Тест ответы'!OU35*'Показатели'!$F$574*IF(OW$4="да",$C34,1)</f>
        <v>0</v>
      </c>
      <c r="OX34" s="126">
        <f>'Тест ответы'!OV35*'Показатели'!$F$575*IF(OX$4="да",$C34,1)</f>
        <v>0</v>
      </c>
      <c r="OY34" s="126">
        <f>'Тест ответы'!OW35*'Показатели'!$F$576*IF(OY$4="да",$C34,1)</f>
        <v>0</v>
      </c>
      <c r="OZ34" s="126">
        <f>'Тест ответы'!OX35*'Показатели'!$F$577*IF(OZ$4="да",$C34,1)</f>
        <v>0</v>
      </c>
      <c r="PA34" s="126">
        <f>'Тест ответы'!OY35*'Показатели'!$F$578*IF(PA$4="да",$C34,1)</f>
        <v>0</v>
      </c>
      <c r="PB34" s="126">
        <f>'Тест ответы'!OZ35*'Показатели'!$F$579*IF(PB$4="да",$C34,1)</f>
        <v>0</v>
      </c>
      <c r="PC34" s="137">
        <f>'Тест ответы'!PA35*'Показатели'!$F$584*IF($PC$4="да",$C34,1)</f>
        <v>0</v>
      </c>
      <c r="PD34" s="126">
        <f>'Тест ответы'!PB35*'Показатели'!$F$585*IF($PD$4="да",$C34,1)</f>
        <v>0</v>
      </c>
      <c r="PE34" s="126">
        <f>'Тест ответы'!PC35*'Показатели'!$F$587*IF($PE$4="да",$C34,1)</f>
        <v>0</v>
      </c>
      <c r="PF34" s="126">
        <f>'Тест ответы'!PD35*'Показатели'!$F$588*IF($PF$4="да",$C34,1)</f>
        <v>0</v>
      </c>
      <c r="PG34" s="126">
        <f>'Тест ответы'!PE35*'Показатели'!$F$589*IF($PG$4="да",$C34,1)</f>
        <v>0</v>
      </c>
      <c r="PH34" s="126">
        <f>'Тест ответы'!PF35*'Показатели'!$F$590*IF($PH$4="да",$C34,1)</f>
        <v>0</v>
      </c>
      <c r="PI34" s="126">
        <f>'Тест ответы'!PG35*'Показатели'!$F$591*IF($PI$4="да",$C34,1)</f>
        <v>0</v>
      </c>
      <c r="PJ34" s="126">
        <f>'Тест ответы'!PH35*'Показатели'!$F$592*IF($PJ$4="да",$C34,1)</f>
        <v>0</v>
      </c>
      <c r="PK34" s="126">
        <f>'Тест ответы'!PI35*'Показатели'!$F$593*IF($PK$4="да",$C34,1)</f>
        <v>0</v>
      </c>
      <c r="PL34" s="126">
        <f>'Тест ответы'!PJ35*'Показатели'!$F$594*IF($PL$4="да",$C34,1)</f>
        <v>0</v>
      </c>
      <c r="PM34" s="126">
        <f>'Тест ответы'!PK35*'Показатели'!$F$595*IF($PM$4="да",$C34,1)</f>
        <v>0</v>
      </c>
      <c r="PN34" s="126">
        <f>'Тест ответы'!PL35*'Показатели'!$F$596*IF($PN$4="да",$C34,1)</f>
        <v>0</v>
      </c>
      <c r="PO34" s="126">
        <f>'Тест ответы'!PM35*'Показатели'!$F$597*IF($PO$4="да",$C34,1)</f>
        <v>0</v>
      </c>
      <c r="PP34" s="126">
        <f>'Тест ответы'!PN35*'Показатели'!$F$599*IF($PP$4="да",$C34,1)</f>
        <v>0</v>
      </c>
      <c r="PQ34" s="126">
        <f>'Тест ответы'!PO35*'Показатели'!$F$600*IF($PQ$4="да",$C34,1)</f>
        <v>0</v>
      </c>
      <c r="PR34" s="126">
        <f>'Тест ответы'!PP35*'Показатели'!$F$603*IF($PR$4="да",$C34,1)</f>
        <v>0</v>
      </c>
      <c r="PS34" s="126">
        <f>'Тест ответы'!PQ35*'Показатели'!$F$605*IF($PS$4="да",$C34,1)</f>
        <v>0</v>
      </c>
      <c r="PT34" s="126">
        <f>'Тест ответы'!PR35*'Показатели'!$F$606*IF($PT$4="да",$C34,1)</f>
        <v>0</v>
      </c>
      <c r="PU34" s="126">
        <f>'Тест ответы'!PS35*'Показатели'!$F$607*IF($PU$4="да",$C34,1)</f>
        <v>0</v>
      </c>
      <c r="PV34" s="126">
        <f>'Тест ответы'!PT35*'Показатели'!$F$608*IF($PV$4="да",$C34,1)</f>
        <v>0</v>
      </c>
      <c r="PW34" s="126">
        <f>'Тест ответы'!PU35*'Показатели'!$F$609*IF($PW$4="да",$C34,1)</f>
        <v>0</v>
      </c>
      <c r="PX34" s="126">
        <f>'Тест ответы'!PV35*'Показатели'!$F$610*IF($PX$4="да",$C34,1)</f>
        <v>0</v>
      </c>
      <c r="PY34" s="137">
        <f>'Тест ответы'!PW35*'Показатели'!$F$612*IF(PY$4="да",$C34,1)</f>
        <v>0</v>
      </c>
      <c r="PZ34" s="127">
        <f>'Тест ответы'!PX35*'Показатели'!$F$614*IF(PZ$4="да",$C34,1)</f>
        <v>0</v>
      </c>
      <c r="QA34" s="126">
        <f>'Тест ответы'!PY35*'Показатели'!$F$614*IF(QA$4="да",$C34,1)</f>
        <v>0</v>
      </c>
      <c r="QB34" s="126">
        <f>'Тест ответы'!PZ35*'Показатели'!$F$614*IF(QB$4="да",$C34,1)</f>
        <v>0</v>
      </c>
      <c r="QC34" s="126">
        <f>'Тест ответы'!QA35*'Показатели'!$F$614*IF(QC$4="да",$C34,1)</f>
        <v>0</v>
      </c>
      <c r="QD34" s="126">
        <f>'Тест ответы'!QB35*'Показатели'!$F$614*IF(QD$4="да",$C34,1)</f>
        <v>0</v>
      </c>
      <c r="QE34" s="127">
        <f>'Тест ответы'!QC35*'Показатели'!$F$620*IF(QE$4="да",$C34,1)</f>
        <v>0</v>
      </c>
      <c r="QF34" s="126">
        <f>'Тест ответы'!QD35*'Показатели'!$F$620*IF(QF$4="да",$C34,1)</f>
        <v>0</v>
      </c>
      <c r="QG34" s="126">
        <f>'Тест ответы'!QE35*'Показатели'!$F$620*IF(QG$4="да",$C34,1)</f>
        <v>0</v>
      </c>
      <c r="QH34" s="126">
        <f>'Тест ответы'!QF35*'Показатели'!$F$620*IF(QH$4="да",$C34,1)</f>
        <v>0</v>
      </c>
      <c r="QI34" s="126">
        <f>'Тест ответы'!QG35*'Показатели'!$F$620*IF(QI$4="да",$C34,1)</f>
        <v>0</v>
      </c>
      <c r="QJ34" s="138">
        <f>'Тест ответы'!QH35*'Показатели'!$F$620*IF(QJ$4="да",$C34,1)</f>
        <v>0</v>
      </c>
      <c r="QK34" s="122" t="str">
        <f>'Тест ответы'!QI35*#REF!*IF(QK$4="да",$C34,1)</f>
        <v>#REF!</v>
      </c>
      <c r="QL34" s="122">
        <f>'Тест ответы'!QJ35*'Показатели'!$F$628*IF(QL$4="да",$C34,1)</f>
        <v>0</v>
      </c>
      <c r="QM34" s="122">
        <f>'Тест ответы'!QK35*'Показатели'!$F$629*IF(QM$4="да",$C34,1)</f>
        <v>0</v>
      </c>
      <c r="QN34" s="122">
        <f>'Тест ответы'!QL35*'Показатели'!$F$631*IF(QN$4="да",$C34,1)</f>
        <v>0</v>
      </c>
      <c r="QO34" s="122" t="str">
        <f>'Тест ответы'!QM35*#REF!*IF(QO$4="да",$C34,1)</f>
        <v>#REF!</v>
      </c>
      <c r="QP34" s="136">
        <f>'Тест ответы'!QN35*'Показатели'!$F$632*IF(QP$4="да",$C34,1)</f>
        <v>0</v>
      </c>
      <c r="QQ34" s="126">
        <f>'Тест ответы'!QO35*'Показатели'!$F$635*IF(QQ$4="да",$C34,1)</f>
        <v>0</v>
      </c>
      <c r="QR34" s="126">
        <f>'Тест ответы'!QP35*'Показатели'!$F$636*IF(QR$4="да",$C34,1)</f>
        <v>0</v>
      </c>
      <c r="QS34" s="126">
        <f>'Тест ответы'!QQ35*'Показатели'!$F$638*IF(QS$4="да",$C34,1)</f>
        <v>0</v>
      </c>
      <c r="QT34" s="126">
        <f>'Тест ответы'!QR35*'Показатели'!$F$639*IF(QT$4="да",$C34,1)</f>
        <v>0</v>
      </c>
      <c r="QU34" s="126">
        <f>'Тест ответы'!QS35*'Показатели'!$F$640*IF(QU$4="да",$C34,1)</f>
        <v>0</v>
      </c>
      <c r="QV34" s="126">
        <f>'Тест ответы'!QT35*'Показатели'!$F$641*IF(QV$4="да",$C34,1)</f>
        <v>0</v>
      </c>
      <c r="QW34" s="126">
        <f>'Тест ответы'!QU35*'Показатели'!$F$642*IF(QW$4="да",$C34,1)</f>
        <v>0</v>
      </c>
      <c r="QX34" s="135">
        <f>'Тест ответы'!QV35*'Показатели'!$F$643*IF(QX$4="да",$C34,1)</f>
        <v>0</v>
      </c>
      <c r="QY34" s="131"/>
      <c r="QZ34" s="131"/>
      <c r="RA34" s="131"/>
      <c r="RB34" s="131"/>
      <c r="RC34" s="131"/>
      <c r="RD34" s="131"/>
      <c r="RE34" s="131"/>
      <c r="RF34" s="131"/>
      <c r="RG34" s="131"/>
    </row>
    <row r="35">
      <c r="A35" s="117">
        <v>31.0</v>
      </c>
      <c r="B35" s="118" t="str">
        <f>'Тест ответы'!B36</f>
        <v>Костромская область</v>
      </c>
      <c r="C35" s="119">
        <v>1.0</v>
      </c>
      <c r="D35" s="120" t="str">
        <f t="shared" si="9"/>
        <v>#REF!</v>
      </c>
      <c r="E35" s="121">
        <f>'Тест ответы'!C36*'Показатели'!$F$3*IF(E$4="да",$C35,1)</f>
        <v>0.0005</v>
      </c>
      <c r="F35" s="121">
        <f>'Тест ответы'!D36*'Показатели'!$F$4*IF(F$4="да",$C35,1)</f>
        <v>0</v>
      </c>
      <c r="G35" s="121">
        <f>'Тест ответы'!E36*'Показатели'!$F$5*IF($G$4="да",C35,1)</f>
        <v>0</v>
      </c>
      <c r="H35" s="121">
        <f>'Тест ответы'!F36*'Показатели'!$F$6*IF($H$4="да",C35,1)</f>
        <v>0</v>
      </c>
      <c r="I35" s="121">
        <f>'Тест ответы'!G36*'Показатели'!$F$7*IF(I$4="да",D35,1)</f>
        <v>0.008</v>
      </c>
      <c r="J35" s="121">
        <f>'Тест ответы'!H36*'Показатели'!$F$8*IF($J$4="да",C35,1)</f>
        <v>0</v>
      </c>
      <c r="K35" s="121">
        <f>'Тест ответы'!I36*'Показатели'!F$9*IF(K$4="да",D35,1)</f>
        <v>0</v>
      </c>
      <c r="L35" s="121">
        <f>'Тест ответы'!J36*'Показатели'!$F$10*IF(L$4="да",$C35,1)</f>
        <v>0</v>
      </c>
      <c r="M35" s="121">
        <f>'Тест ответы'!K36*'Показатели'!$F$11*IF(M$4="да",$C35,1)</f>
        <v>0</v>
      </c>
      <c r="N35" s="122">
        <f>'Тест ответы'!L36*'Показатели'!$F$12*IF(N$4="да",$C35,1)</f>
        <v>0</v>
      </c>
      <c r="O35" s="123">
        <f>'Тест ответы'!M36*'Показатели'!$F$14*IF(O$4="да",$C35,1)</f>
        <v>0.04</v>
      </c>
      <c r="P35" s="124">
        <f>'Тест ответы'!N36*'Показатели'!$F$15*IF(P$4="да",$C35,1)</f>
        <v>0</v>
      </c>
      <c r="Q35" s="124">
        <f>'Тест ответы'!O36*'Показатели'!$F$17*IF(Q$4="да",$C35,1)</f>
        <v>0</v>
      </c>
      <c r="R35" s="124">
        <f>'Тест ответы'!P36*'Показатели'!$F$18*IF(R$4="да",$C35,1)</f>
        <v>0</v>
      </c>
      <c r="S35" s="123">
        <f>'Тест ответы'!Q36*'Показатели'!$F$20*IF(S$4="да",$C35,1)</f>
        <v>0</v>
      </c>
      <c r="T35" s="121">
        <f>'Тест ответы'!R36*'Показатели'!$F$21*C35</f>
        <v>0</v>
      </c>
      <c r="U35" s="121">
        <f>'Тест ответы'!S36*'Показатели'!$F$24*IF(U$4="да",$C35,1)</f>
        <v>0</v>
      </c>
      <c r="V35" s="121">
        <f>'Тест ответы'!T36*'Показатели'!$F$25*IF(V$4="да",$C35,1)</f>
        <v>0</v>
      </c>
      <c r="W35" s="121">
        <f>'Тест ответы'!U36*'Показатели'!$F$26*IF(W$4="да",$C35,1)</f>
        <v>0</v>
      </c>
      <c r="X35" s="121">
        <f>'Тест ответы'!V36*'Показатели'!$F$28*IF(X$4="да",$C35,1)</f>
        <v>0</v>
      </c>
      <c r="Y35" s="121">
        <f>'Тест ответы'!W36*'Показатели'!$F$29*IF(Y$4="да",$C35,1)</f>
        <v>0</v>
      </c>
      <c r="Z35" s="125">
        <f>'Тест ответы'!X36*'Показатели'!$F$33*IF(Z$4="да",$C35,1)</f>
        <v>0</v>
      </c>
      <c r="AA35" s="126">
        <f>'Тест ответы'!Y36*'Показатели'!$F$34*IF(AA$4="да",$C35,1)</f>
        <v>0</v>
      </c>
      <c r="AB35" s="126">
        <f>'Тест ответы'!Z36*'Показатели'!$F$35*IF(AB$4="да",$C35,1)</f>
        <v>0</v>
      </c>
      <c r="AC35" s="126">
        <f>'Тест ответы'!AA36*'Показатели'!$F$36*IF(AC$4="да",$C35,1)</f>
        <v>0</v>
      </c>
      <c r="AD35" s="126">
        <f>'Тест ответы'!AB36*'Показатели'!$F$37*IF(AD$4="да",$C35,1)</f>
        <v>0</v>
      </c>
      <c r="AE35" s="126">
        <f>'Тест ответы'!AC36*'Показатели'!$F$38*IF(AE$4="да",$C35,1)</f>
        <v>0</v>
      </c>
      <c r="AF35" s="126">
        <f>'Тест ответы'!AD36*'Показатели'!$F$39*IF(AF$4="да",$C35,1)</f>
        <v>0</v>
      </c>
      <c r="AG35" s="126">
        <f>'Тест ответы'!AE36*'Показатели'!$F$40*IF(AG$4="да",$C35,1)</f>
        <v>0</v>
      </c>
      <c r="AH35" s="126">
        <f>'Тест ответы'!AF36*'Показатели'!$F$41*IF(AH$4="да",$C35,1)</f>
        <v>0</v>
      </c>
      <c r="AI35" s="127">
        <f>'Тест ответы'!AG36*'Показатели'!$F$43*IF(AI$4="да",$C35,1)</f>
        <v>0</v>
      </c>
      <c r="AJ35" s="126">
        <f>'Тест ответы'!AH36*'Показатели'!$F$44*IF(AJ$4="да",$C35,1)</f>
        <v>0</v>
      </c>
      <c r="AK35" s="126">
        <f>'Тест ответы'!AI36*'Показатели'!$F$45*IF(AK$4="да",$C35,1)</f>
        <v>0</v>
      </c>
      <c r="AL35" s="126">
        <f>'Тест ответы'!AJ36*'Показатели'!$F$46*IF(AL$4="да",$C35,1)</f>
        <v>0</v>
      </c>
      <c r="AM35" s="126">
        <f>'Тест ответы'!AK36*'Показатели'!$F$47*IF(AM$4="да",$C35,1)</f>
        <v>0</v>
      </c>
      <c r="AN35" s="126">
        <f>'Тест ответы'!AL36*'Показатели'!$F$48*IF(AN$4="да",$C35,1)</f>
        <v>0</v>
      </c>
      <c r="AO35" s="126">
        <f>'Тест ответы'!AM36*'Показатели'!$F$49*IF(AO$4="да",$C35,1)</f>
        <v>0</v>
      </c>
      <c r="AP35" s="126">
        <f>'Тест ответы'!AN36*'Показатели'!$F$50*IF(AP$4="да",$C35,1)</f>
        <v>0</v>
      </c>
      <c r="AQ35" s="126">
        <f>'Тест ответы'!AO36*'Показатели'!$F$51*IF(AQ$4="да",$C35,1)</f>
        <v>0</v>
      </c>
      <c r="AR35" s="123">
        <f>'Тест ответы'!AP36*'Показатели'!$F$53*IF($AR$4="да",$C35,1)</f>
        <v>0</v>
      </c>
      <c r="AS35" s="128">
        <f>'Тест ответы'!AQ36*'Показатели'!$F$54*IF($AS$4="да",$C35,1)</f>
        <v>0</v>
      </c>
      <c r="AT35" s="127">
        <f>'Тест ответы'!AR36*'Показатели'!$F$56*IF(AT$4="да",$C35,1)</f>
        <v>0</v>
      </c>
      <c r="AU35" s="126">
        <f>'Тест ответы'!AS36*'Показатели'!$F$57*IF(AU$4="да",$C35,1)</f>
        <v>0</v>
      </c>
      <c r="AV35" s="126">
        <f>'Тест ответы'!AT36*'Показатели'!$F$58*IF(AV$4="да",$C35,1)</f>
        <v>0</v>
      </c>
      <c r="AW35" s="126">
        <f>'Тест ответы'!AU36*'Показатели'!$F$59*IF(AW$4="да",$C35,1)</f>
        <v>0</v>
      </c>
      <c r="AX35" s="126">
        <f>'Тест ответы'!AV36*'Показатели'!$F$60*IF(AX$4="да",$C35,1)</f>
        <v>0</v>
      </c>
      <c r="AY35" s="126">
        <f>'Тест ответы'!AW36*'Показатели'!$F$61*IF(AY$4="да",$C35,1)</f>
        <v>0</v>
      </c>
      <c r="AZ35" s="129">
        <f>'Тест ответы'!AX36*'Показатели'!$F$64*IF($AZ$4="да",$C35,1)</f>
        <v>0</v>
      </c>
      <c r="BA35" s="121">
        <f>'Тест ответы'!AY36*'Показатели'!$F$65*IF($BA$4="да",$C35,1)</f>
        <v>0</v>
      </c>
      <c r="BB35" s="121">
        <f>'Тест ответы'!AZ36*'Показатели'!$F$66*IF($BA$4="да",$C35,1)</f>
        <v>0</v>
      </c>
      <c r="BC35" s="121">
        <f>'Тест ответы'!BA36*'Показатели'!$F$67*IF($BC$4="да",$C35,1)</f>
        <v>0</v>
      </c>
      <c r="BD35" s="121">
        <f>'Тест ответы'!BB36*'Показатели'!$F$68*IF($BD$4="да",$C35,1)</f>
        <v>0</v>
      </c>
      <c r="BE35" s="121">
        <f>'Тест ответы'!BC36*'Показатели'!$F$69*IF($BE$4="да",$C35,1)</f>
        <v>0</v>
      </c>
      <c r="BF35" s="121">
        <f>'Тест ответы'!BD36*'Показатели'!$F$70*IF($BF$4="да",$C35,1)</f>
        <v>0</v>
      </c>
      <c r="BG35" s="121">
        <f>'Тест ответы'!BE36*'Показатели'!$F$71*IF($BG$4="да",$C35,1)</f>
        <v>0</v>
      </c>
      <c r="BH35" s="128">
        <f>'Тест ответы'!BF36*'Показатели'!$F$72*IF($BH$4="да",$C35,1)</f>
        <v>0</v>
      </c>
      <c r="BI35" s="121">
        <f>'Тест ответы'!BG36*'Показатели'!$F$75*IF($BI$4="да",$C35,1)</f>
        <v>0</v>
      </c>
      <c r="BJ35" s="121">
        <f>'Тест ответы'!BH36*'Показатели'!$F$76*IF($BJ$4="да",$C35,1)</f>
        <v>0</v>
      </c>
      <c r="BK35" s="121">
        <f>'Тест ответы'!BI36*'Показатели'!$F$77*IF($BK$4="да",$C35,1)</f>
        <v>0</v>
      </c>
      <c r="BL35" s="121">
        <f>'Тест ответы'!BJ36*'Показатели'!$F$78*IF($BL$4="да",$C35,1)</f>
        <v>0</v>
      </c>
      <c r="BM35" s="121">
        <f>'Тест ответы'!BK36*'Показатели'!$F$79*IF($BM$4="да",$C35,1)</f>
        <v>0</v>
      </c>
      <c r="BN35" s="121">
        <f>'Тест ответы'!BL36*'Показатели'!$F$80*IF($BN$4="да",$C35,1)</f>
        <v>0</v>
      </c>
      <c r="BO35" s="128">
        <f>'Тест ответы'!BM36*'Показатели'!$F$81*IF($BO$4="да",$C35,1)</f>
        <v>0</v>
      </c>
      <c r="BP35" s="121">
        <f>'Тест ответы'!BN36*'Показатели'!$F$86*IF(BP$4="да",$C35,1)</f>
        <v>0</v>
      </c>
      <c r="BQ35" s="121">
        <f>'Тест ответы'!BO36*'Показатели'!$F$87*IF(BQ$4="да",$C35,1)</f>
        <v>0</v>
      </c>
      <c r="BR35" s="121">
        <f>'Тест ответы'!BP36*'Показатели'!$F$88*IF(BR$4="да",$C35,1)</f>
        <v>0</v>
      </c>
      <c r="BS35" s="121">
        <f>'Тест ответы'!BQ36*'Показатели'!$F$89*IF($BS$4="да",$C35,1)</f>
        <v>0</v>
      </c>
      <c r="BT35" s="121">
        <f>'Тест ответы'!BR36*'Показатели'!$F$90*IF($BT$4="да",$C35,1)</f>
        <v>0</v>
      </c>
      <c r="BU35" s="121">
        <f>'Тест ответы'!BS36*'Показатели'!$F$91*IF($BU$4="да",$C35,1)</f>
        <v>0</v>
      </c>
      <c r="BV35" s="121">
        <f>'Тест ответы'!BT36*'Показатели'!$F$92*IF($BV$4="да",$C35,1)</f>
        <v>0</v>
      </c>
      <c r="BW35" s="121">
        <f>'Тест ответы'!BU36*'Показатели'!$F$93*IF($BW$4="да",$C35,1)</f>
        <v>0</v>
      </c>
      <c r="BX35" s="121">
        <f>'Тест ответы'!BV36*'Показатели'!$F$94*IF($BX$4="да",$C35,1)</f>
        <v>0</v>
      </c>
      <c r="BY35" s="121">
        <f>'Тест ответы'!BW36*'Показатели'!$F$95*IF($BY$4="да",$C35,1)</f>
        <v>0</v>
      </c>
      <c r="BZ35" s="121">
        <f>'Тест ответы'!BX36*'Показатели'!$F$96*IF($BZ$4="да",$C35,1)</f>
        <v>0</v>
      </c>
      <c r="CA35" s="121">
        <f>'Тест ответы'!BY36*'Показатели'!$F$97*IF($CA$4="да",$C35,1)</f>
        <v>0</v>
      </c>
      <c r="CB35" s="121">
        <f>'Тест ответы'!BZ36*'Показатели'!$F$99*IF($CB$4="да",$C35,1)</f>
        <v>0</v>
      </c>
      <c r="CC35" s="121">
        <f>'Тест ответы'!CA36*'Показатели'!$F$100*IF($CC$4="да",$C35,1)</f>
        <v>0</v>
      </c>
      <c r="CD35" s="121">
        <f>'Тест ответы'!CB36*'Показатели'!$F$101*IF($CD$4="да",$C35,1)</f>
        <v>0</v>
      </c>
      <c r="CE35" s="121">
        <f>'Тест ответы'!CC36*'Показатели'!$F$102*IF($CE$4="да",$C35,1)</f>
        <v>0</v>
      </c>
      <c r="CF35" s="121">
        <f>'Тест ответы'!CD36*'Показатели'!$F$103*IF($CF$4="да",$C35,1)</f>
        <v>0</v>
      </c>
      <c r="CG35" s="121">
        <f>'Тест ответы'!CE36*'Показатели'!$F$104*IF($CG$4="да",$C35,1)</f>
        <v>0</v>
      </c>
      <c r="CH35" s="121">
        <f>'Тест ответы'!CF36*'Показатели'!$F$105*IF($CH$4="да",$C35,1)</f>
        <v>0</v>
      </c>
      <c r="CI35" s="121">
        <f>'Тест ответы'!CG36*'Показатели'!$F$106*IF($CI$4="да",$C35,1)</f>
        <v>0</v>
      </c>
      <c r="CJ35" s="121">
        <f>'Тест ответы'!CH36*'Показатели'!$F$107*IF($CJ$4="да",$C35,1)</f>
        <v>0</v>
      </c>
      <c r="CK35" s="121">
        <f>'Тест ответы'!CI36*'Показатели'!$F$108*IF($CK$4="да",$C35,1)</f>
        <v>0</v>
      </c>
      <c r="CL35" s="121">
        <f>'Тест ответы'!CJ36*'Показатели'!$F$109*IF($CL$4="да",$C35,1)</f>
        <v>0</v>
      </c>
      <c r="CM35" s="121">
        <f>'Тест ответы'!CK36*'Показатели'!$F$110*IF($CM$4="да",$C35,1)</f>
        <v>0</v>
      </c>
      <c r="CN35" s="121">
        <f>'Тест ответы'!CL36*'Показатели'!$F$111*IF($CN$4="да",$C35,1)</f>
        <v>0</v>
      </c>
      <c r="CO35" s="121">
        <f>'Тест ответы'!CM36*'Показатели'!$F$112*IF($CO$4="да",$C35,1)</f>
        <v>0</v>
      </c>
      <c r="CP35" s="128">
        <f>'Тест ответы'!CN36*'Показатели'!$F$113*IF($CP$4="да",$C35,1)</f>
        <v>0</v>
      </c>
      <c r="CQ35" s="121">
        <f>'Тест ответы'!CO36*'Показатели'!$F$118*IF(CQ$4="да",$C35,1)</f>
        <v>0</v>
      </c>
      <c r="CR35" s="121">
        <f>'Тест ответы'!CP36*'Показатели'!$F$119*IF(CR$4="да",$C35,1)</f>
        <v>0</v>
      </c>
      <c r="CS35" s="121">
        <f>'Тест ответы'!CQ36*'Показатели'!$F$120*IF(CS$4="да",$C35,1)</f>
        <v>0</v>
      </c>
      <c r="CT35" s="121">
        <f>'Тест ответы'!CR36*'Показатели'!$F$121*IF($CT$4="да",$C35,1)</f>
        <v>0</v>
      </c>
      <c r="CU35" s="121">
        <f>'Тест ответы'!CS36*'Показатели'!$F$122*IF($CU$4="да",$C35,1)</f>
        <v>0</v>
      </c>
      <c r="CV35" s="121">
        <f>'Тест ответы'!CT36*'Показатели'!$F$123*IF($CV$4="да",$C35,1)</f>
        <v>0</v>
      </c>
      <c r="CW35" s="121">
        <f>'Тест ответы'!CU36*'Показатели'!$F$124*IF($CW$4="да",$C35,1)</f>
        <v>0</v>
      </c>
      <c r="CX35" s="121">
        <f>'Тест ответы'!CV36*'Показатели'!$F$125*IF($CX$4="да",$C35,1)</f>
        <v>0</v>
      </c>
      <c r="CY35" s="121">
        <f>'Тест ответы'!CW36*'Показатели'!$F$126*IF($CY$4="да",$C35,1)</f>
        <v>0</v>
      </c>
      <c r="CZ35" s="121">
        <f>'Тест ответы'!CX36*'Показатели'!$F$127*IF($CZ$4="да",$C35,1)</f>
        <v>0</v>
      </c>
      <c r="DA35" s="121">
        <f>'Тест ответы'!CY36*'Показатели'!$F$128*IF($DA$4="да",$C35,1)</f>
        <v>0</v>
      </c>
      <c r="DB35" s="121">
        <f>'Тест ответы'!CZ36*'Показатели'!$F$129*IF($DB$4="да",$C35,1)</f>
        <v>0</v>
      </c>
      <c r="DC35" s="121">
        <f>'Тест ответы'!DA36*'Показатели'!$F$131*IF($DC$4="да",$C35,1)</f>
        <v>0</v>
      </c>
      <c r="DD35" s="121">
        <f>'Тест ответы'!DB36*'Показатели'!$F$132*IF($DD$4="да",$C35,1)</f>
        <v>0</v>
      </c>
      <c r="DE35" s="121">
        <f>'Тест ответы'!DC36*'Показатели'!$F$133*IF($DE$4="да",$C35,1)</f>
        <v>0</v>
      </c>
      <c r="DF35" s="121">
        <f>'Тест ответы'!DD36*'Показатели'!$F$134*IF($DF$4="да",$C35,1)</f>
        <v>0</v>
      </c>
      <c r="DG35" s="121">
        <f>'Тест ответы'!DE36*'Показатели'!$F$135*IF($DG$4="да",$C35,1)</f>
        <v>0</v>
      </c>
      <c r="DH35" s="121">
        <f>'Тест ответы'!DF36*'Показатели'!$F$136*IF($DH34="да",$C35,1)</f>
        <v>0</v>
      </c>
      <c r="DI35" s="121">
        <f>'Тест ответы'!DG36*'Показатели'!$F$137*IF($DI$4="да",$C35,1)</f>
        <v>0</v>
      </c>
      <c r="DJ35" s="121">
        <f>'Тест ответы'!DH36*'Показатели'!$F$138*IF($DJ$4="да",$C35,1)</f>
        <v>0</v>
      </c>
      <c r="DK35" s="122">
        <f>'Тест ответы'!DH36*'Показатели'!$F$139*IF($DK$4="да",$C35,1)</f>
        <v>0</v>
      </c>
      <c r="DL35" s="130" t="str">
        <f>'Тест ответы'!DJ36*#REF!*IF($DL$4="да",$C35,1)</f>
        <v>#REF!</v>
      </c>
      <c r="DM35" s="122" t="str">
        <f>'Тест ответы'!DK36*#REF!*IF(DM$4="да",$C35,1)</f>
        <v>#REF!</v>
      </c>
      <c r="DN35" s="122" t="str">
        <f>'Тест ответы'!DL36*#REF!*IF(DN$4="да",$C35,1)</f>
        <v>#REF!</v>
      </c>
      <c r="DO35" s="131" t="str">
        <f>'Тест ответы'!DM36*#REF!*IF($DO$4="да",$C35,1)</f>
        <v>#REF!</v>
      </c>
      <c r="DP35" s="122">
        <f>'Тест ответы'!DN36*'Показатели'!$F$141*IF($DP$4="да",$C35,1)</f>
        <v>0</v>
      </c>
      <c r="DQ35" s="122">
        <f>'Тест ответы'!DO36*'Показатели'!$F$142*IF(DQ$4="да",$C35,1)</f>
        <v>0</v>
      </c>
      <c r="DR35" s="132">
        <f>'Тест ответы'!DP36*'Показатели'!$F$144*$C35</f>
        <v>0</v>
      </c>
      <c r="DS35" s="122">
        <f>'Тест ответы'!DQ36*'Показатели'!$F$151*$C35</f>
        <v>0</v>
      </c>
      <c r="DT35" s="122">
        <f>'Тест ответы'!DR36*'Показатели'!$F$154*$C35</f>
        <v>0</v>
      </c>
      <c r="DU35" s="122">
        <f>'Тест ответы'!DS36*'Показатели'!$F$157*$C35</f>
        <v>0</v>
      </c>
      <c r="DV35" s="122">
        <f>'Тест ответы'!DT36*'Показатели'!$F$163*$C35</f>
        <v>0</v>
      </c>
      <c r="DW35" s="122">
        <f>'Тест ответы'!DU36*'Показатели'!$F$166*$C35</f>
        <v>0</v>
      </c>
      <c r="DX35" s="133">
        <f>'Тест ответы'!DV36*'Показатели'!$F$169*$C35</f>
        <v>0</v>
      </c>
      <c r="DY35" s="126">
        <f>'Тест ответы'!DW36*'Показатели'!$F$171*IF($DY$4="да",$C35,1)</f>
        <v>0</v>
      </c>
      <c r="DZ35" s="126">
        <f>'Тест ответы'!DX36*'Показатели'!$F$172*IF($DZ$4="да",$C35,1)</f>
        <v>0</v>
      </c>
      <c r="EA35" s="126">
        <f>'Тест ответы'!DY36*'Показатели'!$F$173*IF($EA$4="да",$C35,1)</f>
        <v>0</v>
      </c>
      <c r="EB35" s="126">
        <f>'Тест ответы'!DZ36*'Показатели'!$F$174*IF($EB$4="да",$C35,1)</f>
        <v>0</v>
      </c>
      <c r="EC35" s="126">
        <f>'Тест ответы'!EA36*'Показатели'!$F$175*IF($EC$4="да",$C35,1)</f>
        <v>0</v>
      </c>
      <c r="ED35" s="126">
        <f>'Тест ответы'!EB36*'Показатели'!$F$176*IF($ED$4="да",$C35,1)</f>
        <v>0</v>
      </c>
      <c r="EE35" s="126">
        <f>'Тест ответы'!EC36*'Показатели'!$F$177*IF($EE$4="да",$C35,1)</f>
        <v>0</v>
      </c>
      <c r="EF35" s="126">
        <f>'Тест ответы'!ED36*'Показатели'!$F$178*IF($EF$4="да",$C35,1)</f>
        <v>0</v>
      </c>
      <c r="EG35" s="126">
        <f>'Тест ответы'!EE36*'Показатели'!$F$179*IF($EG$4="да",$C35,1)</f>
        <v>0</v>
      </c>
      <c r="EH35" s="126">
        <f>'Тест ответы'!EF36*'Показатели'!$F$180*IF($EH$4="да",$C35,1)</f>
        <v>0</v>
      </c>
      <c r="EI35" s="126">
        <f>'Тест ответы'!EG36*'Показатели'!$F$181*IF($EI$4="да",$C35,1)</f>
        <v>0</v>
      </c>
      <c r="EJ35" s="126">
        <f>'Тест ответы'!EH36*'Показатели'!$F$182*IF($EJ$4="да",$C35,1)</f>
        <v>0</v>
      </c>
      <c r="EK35" s="126">
        <f>'Тест ответы'!EI36*'Показатели'!$F$183*IF($EK$4="да",$C35,1)</f>
        <v>0</v>
      </c>
      <c r="EL35" s="126">
        <f>'Тест ответы'!EJ36*'Показатели'!$F$184*IF($EL$4="да",$C35,1)</f>
        <v>0</v>
      </c>
      <c r="EM35" s="126">
        <f>'Тест ответы'!EK36*'Показатели'!$F$185*IF($EM$4="да",$C35,1)</f>
        <v>0</v>
      </c>
      <c r="EN35" s="126">
        <f>'Тест ответы'!EL36*'Показатели'!$F$186*IF($EN$4="да",$C35,1)</f>
        <v>0</v>
      </c>
      <c r="EO35" s="126">
        <f>'Тест ответы'!EM36*'Показатели'!$F$187*IF($EO$4="да",$C35,1)</f>
        <v>0</v>
      </c>
      <c r="EP35" s="126">
        <f>'Тест ответы'!EN36*'Показатели'!$F$188*IF($EP$4="да",$C35,1)</f>
        <v>0</v>
      </c>
      <c r="EQ35" s="126">
        <f>'Тест ответы'!EO36*'Показатели'!$F$189*IF($EQ$4="да",$C35,1)</f>
        <v>0</v>
      </c>
      <c r="ER35" s="126">
        <f>'Тест ответы'!EP36*'Показатели'!$F$190*IF($ER$4="да",$C35,1)</f>
        <v>0</v>
      </c>
      <c r="ES35" s="134">
        <f>'Тест ответы'!EQ36*'Показатели'!$F$191*IF($ES$4="да",$C35,1)</f>
        <v>0</v>
      </c>
      <c r="ET35" s="126">
        <f>'Тест ответы'!ER36*'Показатели'!$F$193*IF($ET$4="да",$C35,1)</f>
        <v>0</v>
      </c>
      <c r="EU35" s="126">
        <f>'Тест ответы'!ES36*'Показатели'!$F$194*IF($EU$4="да",$C35,1)</f>
        <v>0</v>
      </c>
      <c r="EV35" s="126">
        <f>'Тест ответы'!ET36*'Показатели'!$F$195*IF($EV$4="да",$C35,1)</f>
        <v>0</v>
      </c>
      <c r="EW35" s="126">
        <f>'Тест ответы'!EU36*'Показатели'!$F$196*IF($EW$4="да",$C35,1)</f>
        <v>0</v>
      </c>
      <c r="EX35" s="126">
        <f>'Тест ответы'!EV36*'Показатели'!$F$197*IF($EX$4="да",$C35,1)</f>
        <v>0</v>
      </c>
      <c r="EY35" s="126">
        <f>'Тест ответы'!EW36*'Показатели'!$F$198*IF($EY$4="да",$C35,1)</f>
        <v>0</v>
      </c>
      <c r="EZ35" s="126">
        <f>'Тест ответы'!EX36*'Показатели'!$F$199*IF($EZ$4="да",$C35,1)</f>
        <v>0</v>
      </c>
      <c r="FA35" s="126">
        <f>'Тест ответы'!EY36*'Показатели'!$F$200*IF($FA$4="да",$C35,1)</f>
        <v>0</v>
      </c>
      <c r="FB35" s="126">
        <f>'Тест ответы'!EZ36*'Показатели'!$F$201*IF($FB$4="да",$C35,1)</f>
        <v>0</v>
      </c>
      <c r="FC35" s="126">
        <f>'Тест ответы'!FA36*'Показатели'!$F$202*IF($FC$4="да",$C35,1)</f>
        <v>0</v>
      </c>
      <c r="FD35" s="126">
        <f>'Тест ответы'!FB36*'Показатели'!$F$203*IF($FD$4="да",$C35,1)</f>
        <v>0</v>
      </c>
      <c r="FE35" s="126">
        <f>'Тест ответы'!FC36*'Показатели'!$F$204*IF($FE$4="да",$C35,1)</f>
        <v>0</v>
      </c>
      <c r="FF35" s="126">
        <f>'Тест ответы'!FD36*'Показатели'!$F$205*IF($FF$4="да",$C35,1)</f>
        <v>0</v>
      </c>
      <c r="FG35" s="126">
        <f>'Тест ответы'!FE36*'Показатели'!$F$206*IF($FG$4="да",$C35,1)</f>
        <v>0</v>
      </c>
      <c r="FH35" s="126">
        <f>'Тест ответы'!FF36*'Показатели'!$F$207*IF($FH$4="да",$C35,1)</f>
        <v>0</v>
      </c>
      <c r="FI35" s="126">
        <f>'Тест ответы'!FG36*'Показатели'!$F$208*IF($FI$4="да",$C35,1)</f>
        <v>0</v>
      </c>
      <c r="FJ35" s="126">
        <f>'Тест ответы'!FH36*'Показатели'!$F$209*IF($FJ$4="да",$C35,1)</f>
        <v>0</v>
      </c>
      <c r="FK35" s="135">
        <f>'Тест ответы'!FI36*'Показатели'!$F$210*IF($FK$4="да",$C35,1)</f>
        <v>0</v>
      </c>
      <c r="FL35" s="122">
        <f>'Тест ответы'!FJ36*'Показатели'!$F$214*IF(FL$4="да",$C35,1)</f>
        <v>0</v>
      </c>
      <c r="FM35" s="122">
        <f>'Тест ответы'!FK36*'Показатели'!$F$215*IF(FM$4="да",$C35,1)</f>
        <v>0</v>
      </c>
      <c r="FN35" s="122">
        <f>'Тест ответы'!FL36*'Показатели'!$F$217*IF(FN$4="да",$C35,1)</f>
        <v>0</v>
      </c>
      <c r="FO35" s="122">
        <f>'Тест ответы'!FM36*'Показатели'!$F$218*IF(FO$4="да",$C35,1)</f>
        <v>0</v>
      </c>
      <c r="FP35" s="122">
        <f>'Тест ответы'!FN36*'Показатели'!$F$220*IF(FP$4="да",$C35,1)</f>
        <v>0</v>
      </c>
      <c r="FQ35" s="122">
        <f>'Тест ответы'!FO36*'Показатели'!$F$221*IF(FQ$4="да",$C35,1)</f>
        <v>0</v>
      </c>
      <c r="FR35" s="122">
        <f>'Тест ответы'!FP36*'Показатели'!$F$222*IF(FR$4="да",$C35,1)</f>
        <v>0</v>
      </c>
      <c r="FS35" s="122">
        <f>'Тест ответы'!FQ36*'Показатели'!$F$223*IF(FS$4="да",$C35,1)</f>
        <v>0</v>
      </c>
      <c r="FT35" s="122">
        <f>'Тест ответы'!FR36*'Показатели'!$F$224*IF(FT$4="да",$C35,1)</f>
        <v>0</v>
      </c>
      <c r="FU35" s="122">
        <f>'Тест ответы'!FS36*'Показатели'!$F$225*IF(FU$4="да",$C35,1)</f>
        <v>0</v>
      </c>
      <c r="FV35" s="122">
        <f>'Тест ответы'!FT36*'Показатели'!$F$227*IF(FV$4="да",$C35,1)</f>
        <v>0</v>
      </c>
      <c r="FW35" s="122">
        <f>'Тест ответы'!FU36*'Показатели'!$F$228*IF(FW$4="да",$C35,1)</f>
        <v>0</v>
      </c>
      <c r="FX35" s="122">
        <f>'Тест ответы'!FV36*'Показатели'!$F$229*IF(FX$4="да",$C35,1)</f>
        <v>0</v>
      </c>
      <c r="FY35" s="122">
        <f>'Тест ответы'!FW36*'Показатели'!$F$230*IF(FY$4="да",$C35,1)</f>
        <v>0</v>
      </c>
      <c r="FZ35" s="122">
        <f>'Тест ответы'!FX36*'Показатели'!$F$231*IF(FZ$4="да",$C35,1)</f>
        <v>0</v>
      </c>
      <c r="GA35" s="122">
        <f>'Тест ответы'!FY36*'Показатели'!$F$232*IF(GA$4="да",$C35,1)</f>
        <v>0</v>
      </c>
      <c r="GB35" s="122">
        <f>'Тест ответы'!FZ36*'Показатели'!$F$235*IF($GB$4="да",$C35,1)</f>
        <v>0</v>
      </c>
      <c r="GC35" s="122">
        <f>'Тест ответы'!GA36*'Показатели'!$F$236*IF($GC$4="да",$C35,1)</f>
        <v>0</v>
      </c>
      <c r="GD35" s="122">
        <f>'Тест ответы'!GB36*'Показатели'!$F$238*IF($GD$4="да",$C35,1)</f>
        <v>0</v>
      </c>
      <c r="GE35" s="122">
        <f>'Тест ответы'!GC36*'Показатели'!$F$239*IF($GE$4="да",$C35,1)</f>
        <v>0</v>
      </c>
      <c r="GF35" s="122">
        <f>'Тест ответы'!GD36*'Показатели'!$F$241*IF($GF$4="да",$C35,1)</f>
        <v>0</v>
      </c>
      <c r="GG35" s="122">
        <f>'Тест ответы'!GE36*'Показатели'!$F$242*IF($GG$4="да",$C35,1)</f>
        <v>0</v>
      </c>
      <c r="GH35" s="122">
        <f>'Тест ответы'!GF36*'Показатели'!$F$243*IF($GH$4="да",$C35,1)</f>
        <v>0</v>
      </c>
      <c r="GI35" s="122">
        <f>'Тест ответы'!GG36*'Показатели'!$F$244*IF($GI$4="да",$C35,1)</f>
        <v>0</v>
      </c>
      <c r="GJ35" s="122">
        <f>'Тест ответы'!GH36*'Показатели'!$F$245*IF($GJ$4="да",$C35,1)</f>
        <v>0</v>
      </c>
      <c r="GK35" s="122">
        <f>'Тест ответы'!GI36*'Показатели'!$F$246*IF($GK$4="да",$C35,1)</f>
        <v>0</v>
      </c>
      <c r="GL35" s="122">
        <f>'Тест ответы'!GJ36*'Показатели'!$F$248*IF($GL$4="да",$C35,1)</f>
        <v>0</v>
      </c>
      <c r="GM35" s="122">
        <f>'Тест ответы'!GK36*'Показатели'!$F$249*IF($GM$4="да",$C35,1)</f>
        <v>0</v>
      </c>
      <c r="GN35" s="122">
        <f>'Тест ответы'!GL36*'Показатели'!$F$250*IF($GN$4="да",$C35,1)</f>
        <v>0</v>
      </c>
      <c r="GO35" s="122">
        <f>'Тест ответы'!GM36*'Показатели'!$F$251*IF($GO$4="да",$C35,1)</f>
        <v>0</v>
      </c>
      <c r="GP35" s="122">
        <f>'Тест ответы'!GN36*'Показатели'!$F$252*IF($GP$4="да",$C35,1)</f>
        <v>0</v>
      </c>
      <c r="GQ35" s="122">
        <f>'Тест ответы'!GO36*'Показатели'!$F$253*IF($GQ$4="да",$C35,1)</f>
        <v>0</v>
      </c>
      <c r="GR35" s="132">
        <f>'Тест ответы'!GP36*'Показатели'!$F$256*IF($GR$4="да",$C35,1)</f>
        <v>0</v>
      </c>
      <c r="GS35" s="122">
        <f>'Тест ответы'!GQ36*'Показатели'!$F$257*IF($GS$4="да",$C35,1)</f>
        <v>0</v>
      </c>
      <c r="GT35" s="122">
        <f>'Тест ответы'!GR36*'Показатели'!$F$258*IF($GT$4="да",$C35,1)</f>
        <v>0</v>
      </c>
      <c r="GU35" s="122">
        <f>'Тест ответы'!GS36*'Показатели'!$F$260*IF($GU$4="да",$C35,1)</f>
        <v>0</v>
      </c>
      <c r="GV35" s="122">
        <f>'Тест ответы'!GT36*'Показатели'!$F$261*IF($GV$4="да",$C35,1)</f>
        <v>0</v>
      </c>
      <c r="GW35" s="122">
        <f>'Тест ответы'!GU36*'Показатели'!$F$262*IF($GW$4="да",$C35,1)</f>
        <v>0</v>
      </c>
      <c r="GX35" s="122">
        <f>'Тест ответы'!GV36*'Показатели'!$F$264*IF($GX$4="да",$C35,1)</f>
        <v>0</v>
      </c>
      <c r="GY35" s="122">
        <f>'Тест ответы'!GW36*'Показатели'!$F$265*IF($GY$4="да",$C35,1)</f>
        <v>0</v>
      </c>
      <c r="GZ35" s="122">
        <f>'Тест ответы'!GX36*'Показатели'!$F$266*IF($GZ$4="да",$C35,1)</f>
        <v>0</v>
      </c>
      <c r="HA35" s="122">
        <f>'Тест ответы'!GY36*'Показатели'!$F$267*IF($HA$4="да",$C35,1)</f>
        <v>0</v>
      </c>
      <c r="HB35" s="122">
        <f>'Тест ответы'!GZ36*'Показатели'!$F$269*IF($HB$4="да",$C35,1)</f>
        <v>0</v>
      </c>
      <c r="HC35" s="122">
        <f>'Тест ответы'!HA36*'Показатели'!$F$270*IF($HC$4="да",$C35,1)</f>
        <v>0</v>
      </c>
      <c r="HD35" s="122">
        <f>'Тест ответы'!HB36*'Показатели'!$F$271*IF($HD$4="да",$C35,1)</f>
        <v>0</v>
      </c>
      <c r="HE35" s="122">
        <f>'Тест ответы'!HC36*'Показатели'!$F$272*IF($HE$4="да",$C35,1)</f>
        <v>0</v>
      </c>
      <c r="HF35" s="122">
        <f>'Тест ответы'!HD36*'Показатели'!$F$274*IF($HF$4="да",$C35,1)</f>
        <v>0</v>
      </c>
      <c r="HG35" s="122">
        <f>'Тест ответы'!HE36*'Показатели'!$F$275*IF($HG$4="да",$C35,1)</f>
        <v>0</v>
      </c>
      <c r="HH35" s="122">
        <f>'Тест ответы'!HF36*'Показатели'!$F$276*IF($HH$4="да",$C35,1)</f>
        <v>0</v>
      </c>
      <c r="HI35" s="122">
        <f>'Тест ответы'!HG36*'Показатели'!$F$277*IF($HI$4="да",$C35,1)</f>
        <v>0</v>
      </c>
      <c r="HJ35" s="122">
        <f>'Тест ответы'!HH36*'Показатели'!$F$278*IF($HJ$4="да",$C35,1)</f>
        <v>0</v>
      </c>
      <c r="HK35" s="122">
        <f>'Тест ответы'!HI36*'Показатели'!$F$279*IF($HK$4="да",$C35,1)</f>
        <v>0</v>
      </c>
      <c r="HL35" s="122">
        <f>'Тест ответы'!HJ36*'Показатели'!$F$280*IF($HL$4="да",$C35,1)</f>
        <v>0</v>
      </c>
      <c r="HM35" s="122">
        <f>'Тест ответы'!HK36*'Показатели'!$F$281*IF($HM$4="да",$C35,1)</f>
        <v>0</v>
      </c>
      <c r="HN35" s="122">
        <f>'Тест ответы'!HL36*'Показатели'!$F$282*IF($HN$4="да",$C35,1)</f>
        <v>0</v>
      </c>
      <c r="HO35" s="122">
        <f>'Тест ответы'!HM36*'Показатели'!$F$284*IF($HO$4="да",$C35,1)</f>
        <v>0</v>
      </c>
      <c r="HP35" s="122">
        <f>'Тест ответы'!HN36*'Показатели'!$F$285*IF($HP$4="да",$C35,1)</f>
        <v>0</v>
      </c>
      <c r="HQ35" s="122">
        <f>'Тест ответы'!HO36*'Показатели'!$F$286*IF($HQ$4="да",$C35,1)</f>
        <v>0</v>
      </c>
      <c r="HR35" s="122">
        <f>'Тест ответы'!HP36*'Показатели'!$F$287*IF($HR$4="да",$C35,1)</f>
        <v>0</v>
      </c>
      <c r="HS35" s="122">
        <f>'Тест ответы'!HQ36*'Показатели'!$F$288*IF($HS$4="да",$C35,1)</f>
        <v>0</v>
      </c>
      <c r="HT35" s="122">
        <f>'Тест ответы'!HR36*'Показатели'!$F$289*IF(HT$4="да",$C35,1)</f>
        <v>0</v>
      </c>
      <c r="HU35" s="122">
        <f>'Тест ответы'!HS36*'Показатели'!$F$290*IF($HU$4="да",$C35,1)</f>
        <v>0</v>
      </c>
      <c r="HV35" s="122">
        <f>'Тест ответы'!HT36*'Показатели'!$F$291*IF($HV$4="да",$C35,1)</f>
        <v>0</v>
      </c>
      <c r="HW35" s="122">
        <f>'Тест ответы'!HU36*'Показатели'!$F$292*IF($HW$4="да",$C35,1)</f>
        <v>0</v>
      </c>
      <c r="HX35" s="122" t="str">
        <f>'Тест ответы'!HV36*#REF!*C35</f>
        <v>#REF!</v>
      </c>
      <c r="HY35" s="133" t="str">
        <f>'Тест ответы'!HW36*#REF!*C35</f>
        <v>#REF!</v>
      </c>
      <c r="HZ35" s="122">
        <f>'Тест ответы'!HX36*'Показатели'!$F$295*IF(HZ$4="да",$C35,1)</f>
        <v>0</v>
      </c>
      <c r="IA35" s="122">
        <f>'Тест ответы'!HY36*'Показатели'!$F$296*IF(IA$4="да",$C35,1)</f>
        <v>0</v>
      </c>
      <c r="IB35" s="122">
        <f>'Тест ответы'!HZ36*'Показатели'!$F$297*IF(IB$4="да",$C35,1)</f>
        <v>0</v>
      </c>
      <c r="IC35" s="122">
        <f>'Тест ответы'!IA36*'Показатели'!$F$299*IF(IC$4="да",$C35,1)</f>
        <v>0</v>
      </c>
      <c r="ID35" s="122">
        <f>'Тест ответы'!IB36*'Показатели'!$F$300*IF(ID$4="да",$C35,1)</f>
        <v>0</v>
      </c>
      <c r="IE35" s="122">
        <f>'Тест ответы'!IC36*'Показатели'!$F$301*IF(IE$4="да",$C35,1)</f>
        <v>0</v>
      </c>
      <c r="IF35" s="122">
        <f>'Тест ответы'!ID36*'Показатели'!$F$303*IF(IF$4="да",$C35,1)</f>
        <v>0</v>
      </c>
      <c r="IG35" s="122">
        <f>'Тест ответы'!IE36*'Показатели'!$F$304*IF(IG$4="да",$C35,1)</f>
        <v>0</v>
      </c>
      <c r="IH35" s="122">
        <f>'Тест ответы'!IF36*'Показатели'!$F$305*IF(IH$4="да",$C35,1)</f>
        <v>0</v>
      </c>
      <c r="II35" s="122">
        <f>'Тест ответы'!IG36*'Показатели'!$F$307*IF(II$4="да",$C35,1)</f>
        <v>0</v>
      </c>
      <c r="IJ35" s="122">
        <f>'Тест ответы'!IH36*'Показатели'!$F$308*IF(IJ$4="да",$C35,1)</f>
        <v>0</v>
      </c>
      <c r="IK35" s="122">
        <f>'Тест ответы'!II36*'Показатели'!$F$309*IF(IK$4="да",$C35,1)</f>
        <v>0</v>
      </c>
      <c r="IL35" s="122">
        <f>'Тест ответы'!IJ36*'Показатели'!$F$313*IF(IL$4="да",$C35,1)</f>
        <v>0</v>
      </c>
      <c r="IM35" s="122">
        <f>'Тест ответы'!IK36*'Показатели'!$F$314*IF(IM$4="да",$C35,1)</f>
        <v>0</v>
      </c>
      <c r="IN35" s="122">
        <f>'Тест ответы'!IL36*'Показатели'!$F$315*IF(IN$4="да",$C35,1)</f>
        <v>0</v>
      </c>
      <c r="IO35" s="122">
        <f>'Тест ответы'!IM36*'Показатели'!$F$316*IF(IO$4="да",$C35,1)</f>
        <v>0</v>
      </c>
      <c r="IP35" s="122">
        <f>'Тест ответы'!IN36*'Показатели'!$F$317*IF(IP$4="да",$C35,1)</f>
        <v>0</v>
      </c>
      <c r="IQ35" s="122">
        <f>'Тест ответы'!IO36*'Показатели'!$F$318*IF(IQ$4="да",$C35,1)</f>
        <v>0</v>
      </c>
      <c r="IR35" s="122">
        <f>'Тест ответы'!IP36*'Показатели'!$F$320*IF(IR$4="да",$C35,1)</f>
        <v>0</v>
      </c>
      <c r="IS35" s="122">
        <f>'Тест ответы'!IQ36*'Показатели'!$F$321*IF(IS$4="да",$C35,1)</f>
        <v>0</v>
      </c>
      <c r="IT35" s="122">
        <f>'Тест ответы'!IR36*'Показатели'!$F$322*IF(IT$4="да",$C35,1)</f>
        <v>0</v>
      </c>
      <c r="IU35" s="122">
        <f>'Тест ответы'!IS36*'Показатели'!$F$323*IF(IU$4="да",$C35,1)</f>
        <v>0</v>
      </c>
      <c r="IV35" s="122">
        <f>'Тест ответы'!IT36*'Показатели'!$F$324*IF(IV$4="да",$C35,1)</f>
        <v>0</v>
      </c>
      <c r="IW35" s="122">
        <f>'Тест ответы'!IU36*'Показатели'!$F$325*IF(IW$4="да",$C35,1)</f>
        <v>0</v>
      </c>
      <c r="IX35" s="122">
        <f>'Тест ответы'!IV36*'Показатели'!$F$327*IF(IX$4="да",$C35,1)</f>
        <v>0</v>
      </c>
      <c r="IY35" s="122">
        <f>'Тест ответы'!IW36*'Показатели'!$F$328*IF(IY$4="да",$C35,1)</f>
        <v>0</v>
      </c>
      <c r="IZ35" s="132">
        <f>'Тест ответы'!IX36*'Показатели'!$F$331*IF(IZ$4="да",$C35,1)</f>
        <v>0</v>
      </c>
      <c r="JA35" s="122">
        <f>'Тест ответы'!IY36*'Показатели'!$F$332*IF(JA$4="да",$C35,1)</f>
        <v>0</v>
      </c>
      <c r="JB35" s="122">
        <f>'Тест ответы'!IZ36*'Показатели'!$F$333*IF(JB$4="да",$C35,1)</f>
        <v>0</v>
      </c>
      <c r="JC35" s="122">
        <f>'Тест ответы'!JA36*'Показатели'!$F$334*IF(JC$4="да",$C35,1)</f>
        <v>0</v>
      </c>
      <c r="JD35" s="122">
        <f>'Тест ответы'!JB36*'Показатели'!$F$335*IF(JD$4="да",$C35,1)</f>
        <v>0</v>
      </c>
      <c r="JE35" s="122">
        <f>'Тест ответы'!JC36*'Показатели'!$F$336*IF(JE$4="да",$C35,1)</f>
        <v>0</v>
      </c>
      <c r="JF35" s="122">
        <f>'Тест ответы'!JD36*'Показатели'!$F$338*IF(JF$4="да",$C35,1)</f>
        <v>0</v>
      </c>
      <c r="JG35" s="122">
        <f>'Тест ответы'!JE36*'Показатели'!$F$339*IF(JG$4="да",$C35,1)</f>
        <v>0</v>
      </c>
      <c r="JH35" s="122">
        <f>'Тест ответы'!JF36*'Показатели'!$F$341*IF(JH$4="да",$C35,1)</f>
        <v>0</v>
      </c>
      <c r="JI35" s="122">
        <f>'Тест ответы'!JG36*'Показатели'!$F$342*IF(JI$4="да",$C35,1)</f>
        <v>0</v>
      </c>
      <c r="JJ35" s="122">
        <f>'Тест ответы'!JH36*'Показатели'!$F$343*IF(JJ$4="да",$C35,1)</f>
        <v>0</v>
      </c>
      <c r="JK35" s="122">
        <f>'Тест ответы'!JI36*'Показатели'!$F$344*IF(JK$4="да",$C35,1)</f>
        <v>0</v>
      </c>
      <c r="JL35" s="122">
        <f>'Тест ответы'!JJ36*'Показатели'!$F$345*IF(JL$4="да",$C35,1)</f>
        <v>0</v>
      </c>
      <c r="JM35" s="122">
        <f>'Тест ответы'!JK36*'Показатели'!$F$346*IF(JM$4="да",$C35,1)</f>
        <v>0</v>
      </c>
      <c r="JN35" s="122">
        <f>'Тест ответы'!JL36*'Показатели'!$F$347*IF(JN$4="да",$C35,1)</f>
        <v>0</v>
      </c>
      <c r="JO35" s="122">
        <f>'Тест ответы'!JM36*'Показатели'!$F$348*IF(JO$4="да",$C35,1)</f>
        <v>0</v>
      </c>
      <c r="JP35" s="122">
        <f>'Тест ответы'!JN36*'Показатели'!$F$349*IF(JP$4="да",$C35,1)</f>
        <v>0</v>
      </c>
      <c r="JQ35" s="122">
        <f>'Тест ответы'!JO36*'Показатели'!$F$350*IF(JQ$4="да",$C35,1)</f>
        <v>0</v>
      </c>
      <c r="JR35" s="122">
        <f>'Тест ответы'!JP36*'Показатели'!$F$351*IF(JR$4="да",$C35,1)</f>
        <v>0</v>
      </c>
      <c r="JS35" s="122">
        <f>'Тест ответы'!JQ36*'Показатели'!$F$352*IF(JS$4="да",$C35,1)</f>
        <v>0</v>
      </c>
      <c r="JT35" s="122">
        <f>'Тест ответы'!JR36*'Показатели'!$F$353*IF(JT$4="да",$C35,1)</f>
        <v>0</v>
      </c>
      <c r="JU35" s="122">
        <f>'Тест ответы'!JS36*'Показатели'!$F$354*IF(JU$4="да",$C35,1)</f>
        <v>0</v>
      </c>
      <c r="JV35" s="122">
        <f>'Тест ответы'!JT36*'Показатели'!$F$355*IF(JV$4="да",$C35,1)</f>
        <v>0</v>
      </c>
      <c r="JW35" s="122">
        <f>'Тест ответы'!JU36*'Показатели'!$F$356*IF(JW$4="да",$C35,1)</f>
        <v>0</v>
      </c>
      <c r="JX35" s="122">
        <f>'Тест ответы'!JV36*'Показатели'!$F$357*IF(JX$4="да",$C35,1)</f>
        <v>0</v>
      </c>
      <c r="JY35" s="122">
        <f>'Тест ответы'!JW36*'Показатели'!$F$358*IF(JY$4="да",$C35,1)</f>
        <v>0</v>
      </c>
      <c r="JZ35" s="122">
        <f>'Тест ответы'!JX36*'Показатели'!$F$360*IF(JZ$4="да",$C35,1)</f>
        <v>0</v>
      </c>
      <c r="KA35" s="122">
        <f>'Тест ответы'!JY36*'Показатели'!$F$361*IF(KA$4="да",$C35,1)</f>
        <v>0</v>
      </c>
      <c r="KB35" s="122">
        <f>'Тест ответы'!JZ36*'Показатели'!$F$362*IF(KB$4="да",$C35,1)</f>
        <v>0</v>
      </c>
      <c r="KC35" s="122">
        <f>'Тест ответы'!KA36*'Показатели'!$F$363*IF(KC$4="да",$C35,1)</f>
        <v>0</v>
      </c>
      <c r="KD35" s="122">
        <f>'Тест ответы'!KB36*'Показатели'!$F$364*IF(KD$4="да",$C35,1)</f>
        <v>0</v>
      </c>
      <c r="KE35" s="136">
        <f>'Тест ответы'!KC36*'Показатели'!$F$365*IF(KE$4="да",$C35,1)</f>
        <v>0</v>
      </c>
      <c r="KF35" s="122">
        <f>'Тест ответы'!KD36*'Показатели'!$F$380*IF(KF$4="да",A35,1)</f>
        <v>0</v>
      </c>
      <c r="KG35" s="122">
        <f>'Тест ответы'!KE36*'Показатели'!$F$383*IF(KG$4="да",B35,1)</f>
        <v>0</v>
      </c>
      <c r="KH35" s="133">
        <f>'Тест ответы'!KF36*'Показатели'!$F$385*IF(KH$4="да",C35,1)</f>
        <v>0</v>
      </c>
      <c r="KI35" s="122">
        <f>'Тест ответы'!KG36*'Показатели'!$F$387*IF($KI$4="да",C35,1)</f>
        <v>0</v>
      </c>
      <c r="KJ35" s="122">
        <f>'Тест ответы'!KH36*'Показатели'!$F$388*IF($KJ$4="да",C35,1)</f>
        <v>0</v>
      </c>
      <c r="KK35" s="122">
        <f>'Тест ответы'!KI36*'Показатели'!$F$389*IF($KK$4="да",C35,1)</f>
        <v>0</v>
      </c>
      <c r="KL35" s="132">
        <f>'Тест ответы'!KJ36*'Показатели'!$F$391*IF(KL$4="да",C35,1)</f>
        <v>0</v>
      </c>
      <c r="KM35" s="122">
        <f>'Тест ответы'!KK36*'Показатели'!$F$392*IF(KM$4="да",D35,1)</f>
        <v>0</v>
      </c>
      <c r="KN35" s="132">
        <f>'Тест ответы'!KL36*'Показатели'!$F$394*IF($KN$4="да",C35,1)</f>
        <v>0</v>
      </c>
      <c r="KO35" s="133">
        <f>'Тест ответы'!KM36*'Показатели'!$F$395*IF($KO$4="да",C35,1)</f>
        <v>0</v>
      </c>
      <c r="KP35" s="122">
        <f>'Тест ответы'!KN36*'Показатели'!$F$397*IF($KP$4="да",$C35,1)</f>
        <v>0</v>
      </c>
      <c r="KQ35" s="122">
        <f>'Тест ответы'!KO36*'Показатели'!$F$398*IF($KQ$4="да",$C35,1)</f>
        <v>0</v>
      </c>
      <c r="KR35" s="122">
        <f>'Тест ответы'!KP36*'Показатели'!$F$400*IF($KR$4="да",$C35,1)</f>
        <v>0</v>
      </c>
      <c r="KS35" s="133">
        <f>'Тест ответы'!KQ36*'Показатели'!$F$401*IF($KS$4="да",$C35,1)</f>
        <v>0</v>
      </c>
      <c r="KT35" s="122">
        <f>'Тест ответы'!KR36*'Показатели'!$F$403*IF($KT$4="да",$C35,1)</f>
        <v>0</v>
      </c>
      <c r="KU35" s="122">
        <f>'Тест ответы'!KS36*'Показатели'!$F$405*IF($KU$4="да",$C35,1)</f>
        <v>0</v>
      </c>
      <c r="KV35" s="130">
        <f>'Тест ответы'!KT36*'Показатели'!$F$408*IF($KV$4="да",$C35,1)</f>
        <v>0</v>
      </c>
      <c r="KW35" s="122">
        <f>'Тест ответы'!KU36*'Показатели'!$F$409*IF($KW$4="да",$C35,1)</f>
        <v>0</v>
      </c>
      <c r="KX35" s="122">
        <f>'Тест ответы'!KV36*'Показатели'!$F$410*IF($KX$4="да",$C35,1)</f>
        <v>0</v>
      </c>
      <c r="KY35" s="122">
        <f>'Тест ответы'!KW36*'Показатели'!$F$411*IF($KY$4="да",$C35,1)</f>
        <v>0</v>
      </c>
      <c r="KZ35" s="132">
        <f>'Тест ответы'!KX36*'Показатели'!$F$413*IF($KZ$4="да",$C35,1)</f>
        <v>0</v>
      </c>
      <c r="LA35" s="122">
        <f>'Тест ответы'!KY36*'Показатели'!$F$415*IF($LA$4="да",$C35,1)</f>
        <v>0</v>
      </c>
      <c r="LB35" s="122">
        <f>'Тест ответы'!KZ36*'Показатели'!$F$416*IF($LB$4="да",$C35,1)</f>
        <v>0</v>
      </c>
      <c r="LC35" s="122">
        <f>'Тест ответы'!LA36*'Показатели'!$F$417*IF($LC$4="да",$C35,1)</f>
        <v>0</v>
      </c>
      <c r="LD35" s="132">
        <f>'Тест ответы'!LB36*'Показатели'!$F$420*IF($LD$4="да",$C35,1)</f>
        <v>0</v>
      </c>
      <c r="LE35" s="122">
        <f>'Тест ответы'!LC36*'Показатели'!$F$422*IF($LE$4="да",$C35,1)</f>
        <v>0</v>
      </c>
      <c r="LF35" s="122">
        <f>'Тест ответы'!LD36*'Показатели'!$F$423*IF($LF$4="да",$C35,1)</f>
        <v>0</v>
      </c>
      <c r="LG35" s="133">
        <f>'Тест ответы'!LE36*'Показатели'!$F$424*IF($LG$4="да",$C35,1)</f>
        <v>0</v>
      </c>
      <c r="LH35" s="122">
        <f>'Тест ответы'!LF36*'Показатели'!$F$426*IF(LH$4="да",$C35,1)</f>
        <v>0</v>
      </c>
      <c r="LI35" s="122">
        <f>'Тест ответы'!LG36*'Показатели'!$F$427*IF($LI$4="да",$C35,1)</f>
        <v>0</v>
      </c>
      <c r="LJ35" s="122">
        <f>'Тест ответы'!LH36*'Показатели'!$F$428*IF($LJ$4="да",$C35,1)</f>
        <v>0</v>
      </c>
      <c r="LK35" s="122">
        <f>'Тест ответы'!LI36*'Показатели'!$F$429*IF($LK$4="да",$C35,1)</f>
        <v>0</v>
      </c>
      <c r="LL35" s="122">
        <f>'Тест ответы'!LJ36*'Показатели'!$F$430*IF($LI$4="да",$C35,1)</f>
        <v>0</v>
      </c>
      <c r="LM35" s="125">
        <f>'Тест ответы'!LK36*'Показатели'!$F$461*IF(LM$4="да",$C35,1)</f>
        <v>0</v>
      </c>
      <c r="LN35" s="126">
        <f>'Тест ответы'!LL36*'Показатели'!$F$462*IF(LN$4="да",$C35,1)</f>
        <v>0</v>
      </c>
      <c r="LO35" s="126">
        <f>'Тест ответы'!LM36*'Показатели'!$F$463*IF(LO$4="да",$C35,1)</f>
        <v>0</v>
      </c>
      <c r="LP35" s="126">
        <f>'Тест ответы'!LN36*'Показатели'!$F$464*IF(LP$4="да",$C35,1)</f>
        <v>0</v>
      </c>
      <c r="LQ35" s="126">
        <f>'Тест ответы'!LO36*'Показатели'!$F$466*IF(LQ$4="да",$C35,1)</f>
        <v>0</v>
      </c>
      <c r="LR35" s="126">
        <f>'Тест ответы'!LP36*'Показатели'!$F$467*IF(LR$4="да",$C35,1)</f>
        <v>0</v>
      </c>
      <c r="LS35" s="126">
        <f>'Тест ответы'!LQ36*'Показатели'!$F$468*IF(LS$4="да",$C35,1)</f>
        <v>0</v>
      </c>
      <c r="LT35" s="135">
        <f>'Тест ответы'!LR36*'Показатели'!$F$469*IF(LT$4="да",$C35,1)</f>
        <v>0</v>
      </c>
      <c r="LU35" s="122">
        <f>'Тест ответы'!LS36*'Показатели'!$F$472*IF($LU$4="да",$C35,1)</f>
        <v>0</v>
      </c>
      <c r="LV35" s="122">
        <f>'Тест ответы'!LT36*'Показатели'!$F$473*IF($LV$4="да",$C35,1)</f>
        <v>0</v>
      </c>
      <c r="LW35" s="122">
        <f>'Тест ответы'!LU36*'Показатели'!$F$474*IF($LW$4="да",$C35,1)</f>
        <v>0</v>
      </c>
      <c r="LX35" s="122">
        <f>'Тест ответы'!LV36*'Показатели'!$F$476*IF($LX$4="да",$C35,1)</f>
        <v>0</v>
      </c>
      <c r="LY35" s="122">
        <f>'Тест ответы'!LW36*'Показатели'!$F$477*IF($LY$4="да",$C35,1)</f>
        <v>0</v>
      </c>
      <c r="LZ35" s="122">
        <f>'Тест ответы'!LX36*'Показатели'!$F$478*IF(LZ$4="да",$C35,1)</f>
        <v>0</v>
      </c>
      <c r="MA35" s="122">
        <f>'Тест ответы'!LY36*'Показатели'!$F$479*IF($MA$4="да",$C35,1)</f>
        <v>0</v>
      </c>
      <c r="MB35" s="122">
        <f>'Тест ответы'!LZ36*'Показатели'!$F$480*IF($MB$4="да",$C35,1)</f>
        <v>0</v>
      </c>
      <c r="MC35" s="122">
        <f>'Тест ответы'!MA36*'Показатели'!$F$481*IF($MC$4="да",$C35,1)</f>
        <v>0</v>
      </c>
      <c r="MD35" s="122">
        <f>'Тест ответы'!MB36*'Показатели'!$F$483*IF($MD$4="да",$C35,1)</f>
        <v>0</v>
      </c>
      <c r="ME35" s="122">
        <f>'Тест ответы'!MC36*'Показатели'!$F$484*IF($ME$4="да",$C35,1)</f>
        <v>0</v>
      </c>
      <c r="MF35" s="122">
        <f>'Тест ответы'!MD36*'Показатели'!$F$486*IF($MF$4="да",$C35,1)</f>
        <v>0</v>
      </c>
      <c r="MG35" s="136">
        <f>'Тест ответы'!ME36*'Показатели'!$F$487*IF(MG$4="да",$C35,1)</f>
        <v>0</v>
      </c>
      <c r="MH35" s="126">
        <f>'Тест ответы'!MF36*'Показатели'!$F$489*IF($MH$4="да",$C35,1)</f>
        <v>0</v>
      </c>
      <c r="MI35" s="126">
        <f>'Тест ответы'!MG36*'Показатели'!$F$490*IF($MI$4="да",$C35,1)</f>
        <v>0</v>
      </c>
      <c r="MJ35" s="126">
        <f>'Тест ответы'!MH36*'Показатели'!$F$491*IF($MJ$4="да",$C35,1)</f>
        <v>0</v>
      </c>
      <c r="MK35" s="126">
        <f>'Тест ответы'!MI36*'Показатели'!$F$492*IF($MK$4="да",$C35,1)</f>
        <v>0</v>
      </c>
      <c r="ML35" s="126">
        <f>'Тест ответы'!MJ36*'Показатели'!$F$493*IF($ML$4="да",$C35,1)</f>
        <v>0</v>
      </c>
      <c r="MM35" s="126">
        <f>'Тест ответы'!MK36*'Показатели'!$F$494*IF($MM$4="да",$C35,1)</f>
        <v>0</v>
      </c>
      <c r="MN35" s="126">
        <f>'Тест ответы'!ML36*'Показатели'!$F$495*IF($MN$4="да",$C35,1)</f>
        <v>0</v>
      </c>
      <c r="MO35" s="126">
        <f>'Тест ответы'!MM36*'Показатели'!$F$496*IF($MO$4="да",$C35,1)</f>
        <v>0</v>
      </c>
      <c r="MP35" s="126">
        <f>'Тест ответы'!MN36*'Показатели'!$F$497*IF($MP$4="да",$C35,1)</f>
        <v>0</v>
      </c>
      <c r="MQ35" s="126">
        <f>'Тест ответы'!MO36*'Показатели'!$F$498*IF($MQ$4="да",$C35,1)</f>
        <v>0</v>
      </c>
      <c r="MR35" s="126">
        <f>'Тест ответы'!MP36*'Показатели'!$F$499*IF($MR$4="да",$C35,1)</f>
        <v>0</v>
      </c>
      <c r="MS35" s="126">
        <f>'Тест ответы'!MQ36*'Показатели'!$F$500*IF($MS$4="да",$C35,1)</f>
        <v>0</v>
      </c>
      <c r="MT35" s="126">
        <f>'Тест ответы'!MR36*'Показатели'!G$501*IF($MS$4="да",$C35,1)</f>
        <v>0</v>
      </c>
      <c r="MU35" s="126">
        <f>'Тест ответы'!MS36*'Показатели'!H$502*IF($MS$4="да",$C35,1)</f>
        <v>0</v>
      </c>
      <c r="MV35" s="126">
        <f>'Тест ответы'!MT36*'Показатели'!I$503*IF($MS$4="да",$C35,1)</f>
        <v>0</v>
      </c>
      <c r="MW35" s="126">
        <f>'Тест ответы'!MU36*'Показатели'!$F$504*IF($MW$4="да",$C35,1)</f>
        <v>0</v>
      </c>
      <c r="MX35" s="126">
        <f>'Тест ответы'!MV36*'Показатели'!$F$505*IF(MX$4="да",$C35,1)</f>
        <v>0</v>
      </c>
      <c r="MY35" s="126">
        <f>'Тест ответы'!MW36*'Показатели'!$F$506*IF(MY$4="да",$C35,1)</f>
        <v>0</v>
      </c>
      <c r="MZ35" s="126">
        <f>'Тест ответы'!MX36*'Показатели'!$F$507*IF(MZ$4="да",$C35,1)</f>
        <v>0</v>
      </c>
      <c r="NA35" s="126">
        <f>'Тест ответы'!MY36*'Показатели'!$F$508*IF(NA$4="да",$C35,1)</f>
        <v>0</v>
      </c>
      <c r="NB35" s="126">
        <f>'Тест ответы'!MZ36*'Показатели'!$F$509*IF(NB$4="да",$C35,1)</f>
        <v>0</v>
      </c>
      <c r="NC35" s="126">
        <f>'Тест ответы'!NA36*'Показатели'!$F$510*IF(NC$4="да",$C35,1)</f>
        <v>0</v>
      </c>
      <c r="ND35" s="126">
        <f>'Тест ответы'!NB36*'Показатели'!$F$511*IF(ND$4="да",$C35,1)</f>
        <v>0</v>
      </c>
      <c r="NE35" s="126">
        <f>'Тест ответы'!NC36*'Показатели'!$F$512*IF(NE$4="да",$C35,1)</f>
        <v>0</v>
      </c>
      <c r="NF35" s="126">
        <f>'Тест ответы'!ND36*'Показатели'!$F$513*IF(NF$4="да",$C35,1)</f>
        <v>0</v>
      </c>
      <c r="NG35" s="126">
        <f>'Тест ответы'!NE36*'Показатели'!$F$514*IF(NG$4="да",$C35,1)</f>
        <v>0</v>
      </c>
      <c r="NH35" s="126">
        <f>'Тест ответы'!NF36*'Показатели'!$F$515*IF(NH$4="да",$C35,1)</f>
        <v>0</v>
      </c>
      <c r="NI35" s="134">
        <f>'Тест ответы'!NG36*'Показатели'!$F$516*IF($NI$4="да",$C35,1)</f>
        <v>0</v>
      </c>
      <c r="NJ35" s="126">
        <f>'Тест ответы'!NH36*'Показатели'!$F$518*IF(NJ$4="да",$C35,1)</f>
        <v>0</v>
      </c>
      <c r="NK35" s="126">
        <f>'Тест ответы'!NI36*'Показатели'!$F$519*IF(NK$4="да",$C35,1)</f>
        <v>0</v>
      </c>
      <c r="NL35" s="126">
        <f>'Тест ответы'!NJ36*'Показатели'!$F$520*IF(NL$4="да",$C35,1)</f>
        <v>0</v>
      </c>
      <c r="NM35" s="126">
        <f>'Тест ответы'!NK36*'Показатели'!$F$521*IF(NM$4="да",$C35,1)</f>
        <v>0</v>
      </c>
      <c r="NN35" s="126">
        <f>'Тест ответы'!NL36*'Показатели'!$F$522*IF(NN$4="да",$C35,1)</f>
        <v>0</v>
      </c>
      <c r="NO35" s="126">
        <f>'Тест ответы'!NM36*'Показатели'!$F$523*IF(NO$4="да",$C35,1)</f>
        <v>0</v>
      </c>
      <c r="NP35" s="126">
        <f>'Тест ответы'!NN36*'Показатели'!G$524*IF(NP$4="да",$C35,1)</f>
        <v>0</v>
      </c>
      <c r="NQ35" s="126">
        <f>'Тест ответы'!NO36*'Показатели'!H$525*IF(NQ$4="да",$C35,1)</f>
        <v>0</v>
      </c>
      <c r="NR35" s="126">
        <f>'Тест ответы'!NP36*'Показатели'!I$526*IF(NR$4="да",$C35,1)</f>
        <v>0</v>
      </c>
      <c r="NS35" s="126">
        <f>'Тест ответы'!NQ36*'Показатели'!$F$527*IF(NS$4="да",$C35,1)</f>
        <v>0</v>
      </c>
      <c r="NT35" s="126">
        <f>'Тест ответы'!NR36*'Показатели'!$F$528*IF(NT$4="да",$C35,1)</f>
        <v>0</v>
      </c>
      <c r="NU35" s="126">
        <f>'Тест ответы'!NS36*'Показатели'!$F$529*IF(NU$4="да",$C35,1)</f>
        <v>0</v>
      </c>
      <c r="NV35" s="135">
        <f>'Тест ответы'!NT36*'Показатели'!$F$530*IF(NV$4="да",$C35,1)</f>
        <v>0</v>
      </c>
      <c r="NW35" s="126">
        <f>'Тест ответы'!NU36*'Показатели'!$F$533*IF($NW$4="да",$C35,1)</f>
        <v>0</v>
      </c>
      <c r="NX35" s="126">
        <f>'Тест ответы'!NV36*'Показатели'!$F$534*IF($NX$4="да",$C35,1)</f>
        <v>0</v>
      </c>
      <c r="NY35" s="127">
        <f>'Тест ответы'!NW36*'Показатели'!$F$536*IF($NY$4="да",$C35,1)</f>
        <v>0</v>
      </c>
      <c r="NZ35" s="126">
        <f>'Тест ответы'!NX36*'Показатели'!$F$537*IF($NZ$4="да",$C35,1)</f>
        <v>0</v>
      </c>
      <c r="OA35" s="127">
        <f>'Тест ответы'!NY36*'Показатели'!$F$539*IF(OA$4="да",$C35,1)</f>
        <v>0</v>
      </c>
      <c r="OB35" s="126">
        <f>'Тест ответы'!NZ36*'Показатели'!$F$540*IF(OB$4="да",$C35,1)</f>
        <v>0</v>
      </c>
      <c r="OC35" s="126">
        <f>'Тест ответы'!OA36*'Показатели'!$F$541*IF(OC$4="да",$C35,1)</f>
        <v>0</v>
      </c>
      <c r="OD35" s="126">
        <f>'Тест ответы'!OB36*'Показатели'!$F$542*IF(OD$4="да",$C35,1)</f>
        <v>0</v>
      </c>
      <c r="OE35" s="126">
        <f>'Тест ответы'!OC36*'Показатели'!$F$543*IF(OE$4="да",$C35,1)</f>
        <v>0</v>
      </c>
      <c r="OF35" s="126">
        <f>'Тест ответы'!OD36*'Показатели'!$F$544*IF(OF$4="да",$C35,1)</f>
        <v>0</v>
      </c>
      <c r="OG35" s="127">
        <f>'Тест ответы'!OE36*'Показатели'!$F$546*IF(OG$4="да",$C35,1)</f>
        <v>0</v>
      </c>
      <c r="OH35" s="126">
        <f>'Тест ответы'!OF36*'Показатели'!$F$547*IF(OH$4="да",$C35,1)</f>
        <v>0</v>
      </c>
      <c r="OI35" s="126">
        <f>'Тест ответы'!OG36*'Показатели'!$F$548*IF(OI$4="да",$C35,1)</f>
        <v>0</v>
      </c>
      <c r="OJ35" s="126">
        <f>'Тест ответы'!OH36*'Показатели'!$F$549*IF(OJ$4="да",$C35,1)</f>
        <v>0</v>
      </c>
      <c r="OK35" s="126">
        <f>'Тест ответы'!OI36*'Показатели'!$F$550*IF(OK$4="да",$C35,1)</f>
        <v>0</v>
      </c>
      <c r="OL35" s="126">
        <f>'Тест ответы'!OJ36*'Показатели'!$F$551*IF(OL$4="да",$C35,1)</f>
        <v>0</v>
      </c>
      <c r="OM35" s="137">
        <f>'Тест ответы'!OK36*'Показатели'!$F$554*IF($OM$4="да",$C35,1)</f>
        <v>0</v>
      </c>
      <c r="ON35" s="134">
        <f>'Тест ответы'!OL36*'Показатели'!$F$555*IF($ON$4="да",$C35,1)</f>
        <v>0</v>
      </c>
      <c r="OO35" s="126">
        <f>'Тест ответы'!OM36*'Показатели'!$F$557*IF($OO$4="да",$C35,1)</f>
        <v>0</v>
      </c>
      <c r="OP35" s="135">
        <f>'Тест ответы'!ON36*'Показатели'!$F$558*IF($OP$4="да",$C35,1)</f>
        <v>0</v>
      </c>
      <c r="OQ35" s="127">
        <f>'Тест ответы'!OO36*'Показатели'!$F$564*IF(OQ$4="да",$C35,1)</f>
        <v>0</v>
      </c>
      <c r="OR35" s="126">
        <f>'Тест ответы'!OP36*'Показатели'!$F$565*IF(OR$4="да",$C35,1)</f>
        <v>0</v>
      </c>
      <c r="OS35" s="126">
        <f>'Тест ответы'!OQ36*'Показатели'!$F$566*IF(OS$4="да",$C35,1)</f>
        <v>0</v>
      </c>
      <c r="OT35" s="126">
        <f>'Тест ответы'!OR36*'Показатели'!$F$567*IF(OT$4="да",$C35,1)</f>
        <v>0</v>
      </c>
      <c r="OU35" s="126">
        <f>'Тест ответы'!OS36*'Показатели'!$F$568*IF(OU$4="да",$C35,1)</f>
        <v>0</v>
      </c>
      <c r="OV35" s="126">
        <f>'Тест ответы'!OT36*'Показатели'!$F$569*IF(OV$4="да",$C35,1)</f>
        <v>0</v>
      </c>
      <c r="OW35" s="127">
        <f>'Тест ответы'!OU36*'Показатели'!$F$574*IF(OW$4="да",$C35,1)</f>
        <v>0</v>
      </c>
      <c r="OX35" s="126">
        <f>'Тест ответы'!OV36*'Показатели'!$F$575*IF(OX$4="да",$C35,1)</f>
        <v>0</v>
      </c>
      <c r="OY35" s="126">
        <f>'Тест ответы'!OW36*'Показатели'!$F$576*IF(OY$4="да",$C35,1)</f>
        <v>0</v>
      </c>
      <c r="OZ35" s="126">
        <f>'Тест ответы'!OX36*'Показатели'!$F$577*IF(OZ$4="да",$C35,1)</f>
        <v>0</v>
      </c>
      <c r="PA35" s="126">
        <f>'Тест ответы'!OY36*'Показатели'!$F$578*IF(PA$4="да",$C35,1)</f>
        <v>0</v>
      </c>
      <c r="PB35" s="126">
        <f>'Тест ответы'!OZ36*'Показатели'!$F$579*IF(PB$4="да",$C35,1)</f>
        <v>0</v>
      </c>
      <c r="PC35" s="137">
        <f>'Тест ответы'!PA36*'Показатели'!$F$584*IF($PC$4="да",$C35,1)</f>
        <v>0</v>
      </c>
      <c r="PD35" s="126">
        <f>'Тест ответы'!PB36*'Показатели'!$F$585*IF($PD$4="да",$C35,1)</f>
        <v>0</v>
      </c>
      <c r="PE35" s="126">
        <f>'Тест ответы'!PC36*'Показатели'!$F$587*IF($PE$4="да",$C35,1)</f>
        <v>0</v>
      </c>
      <c r="PF35" s="126">
        <f>'Тест ответы'!PD36*'Показатели'!$F$588*IF($PF$4="да",$C35,1)</f>
        <v>0</v>
      </c>
      <c r="PG35" s="126">
        <f>'Тест ответы'!PE36*'Показатели'!$F$589*IF($PG$4="да",$C35,1)</f>
        <v>0</v>
      </c>
      <c r="PH35" s="126">
        <f>'Тест ответы'!PF36*'Показатели'!$F$590*IF($PH$4="да",$C35,1)</f>
        <v>0</v>
      </c>
      <c r="PI35" s="126">
        <f>'Тест ответы'!PG36*'Показатели'!$F$591*IF($PI$4="да",$C35,1)</f>
        <v>0</v>
      </c>
      <c r="PJ35" s="126">
        <f>'Тест ответы'!PH36*'Показатели'!$F$592*IF($PJ$4="да",$C35,1)</f>
        <v>0</v>
      </c>
      <c r="PK35" s="126">
        <f>'Тест ответы'!PI36*'Показатели'!$F$593*IF($PK$4="да",$C35,1)</f>
        <v>0</v>
      </c>
      <c r="PL35" s="126">
        <f>'Тест ответы'!PJ36*'Показатели'!$F$594*IF($PL$4="да",$C35,1)</f>
        <v>0</v>
      </c>
      <c r="PM35" s="126">
        <f>'Тест ответы'!PK36*'Показатели'!$F$595*IF($PM$4="да",$C35,1)</f>
        <v>0</v>
      </c>
      <c r="PN35" s="126">
        <f>'Тест ответы'!PL36*'Показатели'!$F$596*IF($PN$4="да",$C35,1)</f>
        <v>0</v>
      </c>
      <c r="PO35" s="126">
        <f>'Тест ответы'!PM36*'Показатели'!$F$597*IF($PO$4="да",$C35,1)</f>
        <v>0</v>
      </c>
      <c r="PP35" s="126">
        <f>'Тест ответы'!PN36*'Показатели'!$F$599*IF($PP$4="да",$C35,1)</f>
        <v>0</v>
      </c>
      <c r="PQ35" s="126">
        <f>'Тест ответы'!PO36*'Показатели'!$F$600*IF($PQ$4="да",$C35,1)</f>
        <v>0</v>
      </c>
      <c r="PR35" s="126">
        <f>'Тест ответы'!PP36*'Показатели'!$F$603*IF($PR$4="да",$C35,1)</f>
        <v>0</v>
      </c>
      <c r="PS35" s="126">
        <f>'Тест ответы'!PQ36*'Показатели'!$F$605*IF($PS$4="да",$C35,1)</f>
        <v>0</v>
      </c>
      <c r="PT35" s="126">
        <f>'Тест ответы'!PR36*'Показатели'!$F$606*IF($PT$4="да",$C35,1)</f>
        <v>0</v>
      </c>
      <c r="PU35" s="126">
        <f>'Тест ответы'!PS36*'Показатели'!$F$607*IF($PU$4="да",$C35,1)</f>
        <v>0</v>
      </c>
      <c r="PV35" s="126">
        <f>'Тест ответы'!PT36*'Показатели'!$F$608*IF($PV$4="да",$C35,1)</f>
        <v>0</v>
      </c>
      <c r="PW35" s="126">
        <f>'Тест ответы'!PU36*'Показатели'!$F$609*IF($PW$4="да",$C35,1)</f>
        <v>0</v>
      </c>
      <c r="PX35" s="126">
        <f>'Тест ответы'!PV36*'Показатели'!$F$610*IF($PX$4="да",$C35,1)</f>
        <v>0</v>
      </c>
      <c r="PY35" s="137">
        <f>'Тест ответы'!PW36*'Показатели'!$F$612*IF(PY$4="да",$C35,1)</f>
        <v>0</v>
      </c>
      <c r="PZ35" s="127">
        <f>'Тест ответы'!PX36*'Показатели'!$F$614*IF(PZ$4="да",$C35,1)</f>
        <v>0</v>
      </c>
      <c r="QA35" s="126">
        <f>'Тест ответы'!PY36*'Показатели'!$F$614*IF(QA$4="да",$C35,1)</f>
        <v>0</v>
      </c>
      <c r="QB35" s="126">
        <f>'Тест ответы'!PZ36*'Показатели'!$F$614*IF(QB$4="да",$C35,1)</f>
        <v>0</v>
      </c>
      <c r="QC35" s="126">
        <f>'Тест ответы'!QA36*'Показатели'!$F$614*IF(QC$4="да",$C35,1)</f>
        <v>0</v>
      </c>
      <c r="QD35" s="126">
        <f>'Тест ответы'!QB36*'Показатели'!$F$614*IF(QD$4="да",$C35,1)</f>
        <v>0</v>
      </c>
      <c r="QE35" s="127">
        <f>'Тест ответы'!QC36*'Показатели'!$F$620*IF(QE$4="да",$C35,1)</f>
        <v>0</v>
      </c>
      <c r="QF35" s="126">
        <f>'Тест ответы'!QD36*'Показатели'!$F$620*IF(QF$4="да",$C35,1)</f>
        <v>0</v>
      </c>
      <c r="QG35" s="126">
        <f>'Тест ответы'!QE36*'Показатели'!$F$620*IF(QG$4="да",$C35,1)</f>
        <v>0</v>
      </c>
      <c r="QH35" s="126">
        <f>'Тест ответы'!QF36*'Показатели'!$F$620*IF(QH$4="да",$C35,1)</f>
        <v>0</v>
      </c>
      <c r="QI35" s="126">
        <f>'Тест ответы'!QG36*'Показатели'!$F$620*IF(QI$4="да",$C35,1)</f>
        <v>0</v>
      </c>
      <c r="QJ35" s="138">
        <f>'Тест ответы'!QH36*'Показатели'!$F$620*IF(QJ$4="да",$C35,1)</f>
        <v>0</v>
      </c>
      <c r="QK35" s="122" t="str">
        <f>'Тест ответы'!QI36*#REF!*IF(QK$4="да",$C35,1)</f>
        <v>#REF!</v>
      </c>
      <c r="QL35" s="122">
        <f>'Тест ответы'!QJ36*'Показатели'!$F$628*IF(QL$4="да",$C35,1)</f>
        <v>0</v>
      </c>
      <c r="QM35" s="122">
        <f>'Тест ответы'!QK36*'Показатели'!$F$629*IF(QM$4="да",$C35,1)</f>
        <v>0</v>
      </c>
      <c r="QN35" s="122">
        <f>'Тест ответы'!QL36*'Показатели'!$F$631*IF(QN$4="да",$C35,1)</f>
        <v>0</v>
      </c>
      <c r="QO35" s="122" t="str">
        <f>'Тест ответы'!QM36*#REF!*IF(QO$4="да",$C35,1)</f>
        <v>#REF!</v>
      </c>
      <c r="QP35" s="136">
        <f>'Тест ответы'!QN36*'Показатели'!$F$632*IF(QP$4="да",$C35,1)</f>
        <v>0</v>
      </c>
      <c r="QQ35" s="126">
        <f>'Тест ответы'!QO36*'Показатели'!$F$635*IF(QQ$4="да",$C35,1)</f>
        <v>0</v>
      </c>
      <c r="QR35" s="126">
        <f>'Тест ответы'!QP36*'Показатели'!$F$636*IF(QR$4="да",$C35,1)</f>
        <v>0</v>
      </c>
      <c r="QS35" s="126">
        <f>'Тест ответы'!QQ36*'Показатели'!$F$638*IF(QS$4="да",$C35,1)</f>
        <v>0</v>
      </c>
      <c r="QT35" s="126">
        <f>'Тест ответы'!QR36*'Показатели'!$F$639*IF(QT$4="да",$C35,1)</f>
        <v>0</v>
      </c>
      <c r="QU35" s="126">
        <f>'Тест ответы'!QS36*'Показатели'!$F$640*IF(QU$4="да",$C35,1)</f>
        <v>0</v>
      </c>
      <c r="QV35" s="126">
        <f>'Тест ответы'!QT36*'Показатели'!$F$641*IF(QV$4="да",$C35,1)</f>
        <v>0</v>
      </c>
      <c r="QW35" s="126">
        <f>'Тест ответы'!QU36*'Показатели'!$F$642*IF(QW$4="да",$C35,1)</f>
        <v>0</v>
      </c>
      <c r="QX35" s="135">
        <f>'Тест ответы'!QV36*'Показатели'!$F$643*IF(QX$4="да",$C35,1)</f>
        <v>0</v>
      </c>
      <c r="QY35" s="131"/>
      <c r="QZ35" s="131"/>
      <c r="RA35" s="131"/>
      <c r="RB35" s="131"/>
      <c r="RC35" s="131"/>
      <c r="RD35" s="131"/>
      <c r="RE35" s="131"/>
      <c r="RF35" s="131"/>
      <c r="RG35" s="131"/>
    </row>
    <row r="36">
      <c r="A36" s="117">
        <v>32.0</v>
      </c>
      <c r="B36" s="118" t="str">
        <f>'Тест ответы'!B37</f>
        <v>Краснодарский край</v>
      </c>
      <c r="C36" s="119">
        <v>1.0</v>
      </c>
      <c r="D36" s="120" t="str">
        <f t="shared" si="9"/>
        <v>#REF!</v>
      </c>
      <c r="E36" s="121">
        <f>'Тест ответы'!C37*'Показатели'!$F$3*IF(E$4="да",$C36,1)</f>
        <v>0.0005</v>
      </c>
      <c r="F36" s="121">
        <f>'Тест ответы'!D37*'Показатели'!$F$4*IF(F$4="да",$C36,1)</f>
        <v>0.005</v>
      </c>
      <c r="G36" s="121">
        <f>'Тест ответы'!E37*'Показатели'!$F$5*IF($G$4="да",C36,1)</f>
        <v>0</v>
      </c>
      <c r="H36" s="121">
        <f>'Тест ответы'!F37*'Показатели'!$F$6*IF($H$4="да",C36,1)</f>
        <v>0</v>
      </c>
      <c r="I36" s="121">
        <f>'Тест ответы'!G37*'Показатели'!$F$7*IF(I$4="да",D36,1)</f>
        <v>0</v>
      </c>
      <c r="J36" s="121">
        <f>'Тест ответы'!H37*'Показатели'!$F$8*IF($J$4="да",C36,1)</f>
        <v>0</v>
      </c>
      <c r="K36" s="121">
        <f>'Тест ответы'!I37*'Показатели'!F$9*IF(K$4="да",D36,1)</f>
        <v>0</v>
      </c>
      <c r="L36" s="121">
        <f>'Тест ответы'!J37*'Показатели'!$F$10*IF(L$4="да",$C36,1)</f>
        <v>0</v>
      </c>
      <c r="M36" s="121">
        <f>'Тест ответы'!K37*'Показатели'!$F$11*IF(M$4="да",$C36,1)</f>
        <v>0</v>
      </c>
      <c r="N36" s="122">
        <f>'Тест ответы'!L37*'Показатели'!$F$12*IF(N$4="да",$C36,1)</f>
        <v>0</v>
      </c>
      <c r="O36" s="123">
        <f>'Тест ответы'!M37*'Показатели'!$F$14*IF(O$4="да",$C36,1)</f>
        <v>0.04</v>
      </c>
      <c r="P36" s="124">
        <f>'Тест ответы'!N37*'Показатели'!$F$15*IF(P$4="да",$C36,1)</f>
        <v>0</v>
      </c>
      <c r="Q36" s="124">
        <f>'Тест ответы'!O37*'Показатели'!$F$17*IF(Q$4="да",$C36,1)</f>
        <v>0</v>
      </c>
      <c r="R36" s="124">
        <f>'Тест ответы'!P37*'Показатели'!$F$18*IF(R$4="да",$C36,1)</f>
        <v>0</v>
      </c>
      <c r="S36" s="123">
        <f>'Тест ответы'!Q37*'Показатели'!$F$20*IF(S$4="да",$C36,1)</f>
        <v>0.1</v>
      </c>
      <c r="T36" s="121">
        <f>'Тест ответы'!R37*'Показатели'!$F$21*C36</f>
        <v>0</v>
      </c>
      <c r="U36" s="121">
        <f>'Тест ответы'!S37*'Показатели'!$F$24*IF(U$4="да",$C36,1)</f>
        <v>0</v>
      </c>
      <c r="V36" s="121">
        <f>'Тест ответы'!T37*'Показатели'!$F$25*IF(V$4="да",$C36,1)</f>
        <v>0</v>
      </c>
      <c r="W36" s="121">
        <f>'Тест ответы'!U37*'Показатели'!$F$26*IF(W$4="да",$C36,1)</f>
        <v>0</v>
      </c>
      <c r="X36" s="121">
        <f>'Тест ответы'!V37*'Показатели'!$F$28*IF(X$4="да",$C36,1)</f>
        <v>0</v>
      </c>
      <c r="Y36" s="121">
        <f>'Тест ответы'!W37*'Показатели'!$F$29*IF(Y$4="да",$C36,1)</f>
        <v>0</v>
      </c>
      <c r="Z36" s="125">
        <f>'Тест ответы'!X37*'Показатели'!$F$33*IF(Z$4="да",$C36,1)</f>
        <v>0</v>
      </c>
      <c r="AA36" s="126">
        <f>'Тест ответы'!Y37*'Показатели'!$F$34*IF(AA$4="да",$C36,1)</f>
        <v>0</v>
      </c>
      <c r="AB36" s="126">
        <f>'Тест ответы'!Z37*'Показатели'!$F$35*IF(AB$4="да",$C36,1)</f>
        <v>0</v>
      </c>
      <c r="AC36" s="126">
        <f>'Тест ответы'!AA37*'Показатели'!$F$36*IF(AC$4="да",$C36,1)</f>
        <v>0</v>
      </c>
      <c r="AD36" s="126">
        <f>'Тест ответы'!AB37*'Показатели'!$F$37*IF(AD$4="да",$C36,1)</f>
        <v>0</v>
      </c>
      <c r="AE36" s="126">
        <f>'Тест ответы'!AC37*'Показатели'!$F$38*IF(AE$4="да",$C36,1)</f>
        <v>0</v>
      </c>
      <c r="AF36" s="126">
        <f>'Тест ответы'!AD37*'Показатели'!$F$39*IF(AF$4="да",$C36,1)</f>
        <v>0</v>
      </c>
      <c r="AG36" s="126">
        <f>'Тест ответы'!AE37*'Показатели'!$F$40*IF(AG$4="да",$C36,1)</f>
        <v>0</v>
      </c>
      <c r="AH36" s="126">
        <f>'Тест ответы'!AF37*'Показатели'!$F$41*IF(AH$4="да",$C36,1)</f>
        <v>0</v>
      </c>
      <c r="AI36" s="127">
        <f>'Тест ответы'!AG37*'Показатели'!$F$43*IF(AI$4="да",$C36,1)</f>
        <v>0</v>
      </c>
      <c r="AJ36" s="126">
        <f>'Тест ответы'!AH37*'Показатели'!$F$44*IF(AJ$4="да",$C36,1)</f>
        <v>0</v>
      </c>
      <c r="AK36" s="126">
        <f>'Тест ответы'!AI37*'Показатели'!$F$45*IF(AK$4="да",$C36,1)</f>
        <v>0</v>
      </c>
      <c r="AL36" s="126">
        <f>'Тест ответы'!AJ37*'Показатели'!$F$46*IF(AL$4="да",$C36,1)</f>
        <v>0</v>
      </c>
      <c r="AM36" s="126">
        <f>'Тест ответы'!AK37*'Показатели'!$F$47*IF(AM$4="да",$C36,1)</f>
        <v>0</v>
      </c>
      <c r="AN36" s="126">
        <f>'Тест ответы'!AL37*'Показатели'!$F$48*IF(AN$4="да",$C36,1)</f>
        <v>0</v>
      </c>
      <c r="AO36" s="126">
        <f>'Тест ответы'!AM37*'Показатели'!$F$49*IF(AO$4="да",$C36,1)</f>
        <v>0</v>
      </c>
      <c r="AP36" s="126">
        <f>'Тест ответы'!AN37*'Показатели'!$F$50*IF(AP$4="да",$C36,1)</f>
        <v>0</v>
      </c>
      <c r="AQ36" s="126">
        <f>'Тест ответы'!AO37*'Показатели'!$F$51*IF(AQ$4="да",$C36,1)</f>
        <v>0</v>
      </c>
      <c r="AR36" s="123">
        <f>'Тест ответы'!AP37*'Показатели'!$F$53*IF($AR$4="да",$C36,1)</f>
        <v>0</v>
      </c>
      <c r="AS36" s="128">
        <f>'Тест ответы'!AQ37*'Показатели'!$F$54*IF($AS$4="да",$C36,1)</f>
        <v>0</v>
      </c>
      <c r="AT36" s="127">
        <f>'Тест ответы'!AR37*'Показатели'!$F$56*IF(AT$4="да",$C36,1)</f>
        <v>0</v>
      </c>
      <c r="AU36" s="126">
        <f>'Тест ответы'!AS37*'Показатели'!$F$57*IF(AU$4="да",$C36,1)</f>
        <v>0</v>
      </c>
      <c r="AV36" s="126">
        <f>'Тест ответы'!AT37*'Показатели'!$F$58*IF(AV$4="да",$C36,1)</f>
        <v>0</v>
      </c>
      <c r="AW36" s="126">
        <f>'Тест ответы'!AU37*'Показатели'!$F$59*IF(AW$4="да",$C36,1)</f>
        <v>0</v>
      </c>
      <c r="AX36" s="126">
        <f>'Тест ответы'!AV37*'Показатели'!$F$60*IF(AX$4="да",$C36,1)</f>
        <v>0</v>
      </c>
      <c r="AY36" s="126">
        <f>'Тест ответы'!AW37*'Показатели'!$F$61*IF(AY$4="да",$C36,1)</f>
        <v>0</v>
      </c>
      <c r="AZ36" s="129">
        <f>'Тест ответы'!AX37*'Показатели'!$F$64*IF($AZ$4="да",$C36,1)</f>
        <v>0</v>
      </c>
      <c r="BA36" s="121">
        <f>'Тест ответы'!AY37*'Показатели'!$F$65*IF($BA$4="да",$C36,1)</f>
        <v>0</v>
      </c>
      <c r="BB36" s="121">
        <f>'Тест ответы'!AZ37*'Показатели'!$F$66*IF($BA$4="да",$C36,1)</f>
        <v>0</v>
      </c>
      <c r="BC36" s="121">
        <f>'Тест ответы'!BA37*'Показатели'!$F$67*IF($BC$4="да",$C36,1)</f>
        <v>0</v>
      </c>
      <c r="BD36" s="121">
        <f>'Тест ответы'!BB37*'Показатели'!$F$68*IF($BD$4="да",$C36,1)</f>
        <v>0</v>
      </c>
      <c r="BE36" s="121">
        <f>'Тест ответы'!BC37*'Показатели'!$F$69*IF($BE$4="да",$C36,1)</f>
        <v>0</v>
      </c>
      <c r="BF36" s="121">
        <f>'Тест ответы'!BD37*'Показатели'!$F$70*IF($BF$4="да",$C36,1)</f>
        <v>0</v>
      </c>
      <c r="BG36" s="121">
        <f>'Тест ответы'!BE37*'Показатели'!$F$71*IF($BG$4="да",$C36,1)</f>
        <v>0</v>
      </c>
      <c r="BH36" s="128">
        <f>'Тест ответы'!BF37*'Показатели'!$F$72*IF($BH$4="да",$C36,1)</f>
        <v>0</v>
      </c>
      <c r="BI36" s="121">
        <f>'Тест ответы'!BG37*'Показатели'!$F$75*IF($BI$4="да",$C36,1)</f>
        <v>0</v>
      </c>
      <c r="BJ36" s="121">
        <f>'Тест ответы'!BH37*'Показатели'!$F$76*IF($BJ$4="да",$C36,1)</f>
        <v>0</v>
      </c>
      <c r="BK36" s="121">
        <f>'Тест ответы'!BI37*'Показатели'!$F$77*IF($BK$4="да",$C36,1)</f>
        <v>0</v>
      </c>
      <c r="BL36" s="121">
        <f>'Тест ответы'!BJ37*'Показатели'!$F$78*IF($BL$4="да",$C36,1)</f>
        <v>0</v>
      </c>
      <c r="BM36" s="121">
        <f>'Тест ответы'!BK37*'Показатели'!$F$79*IF($BM$4="да",$C36,1)</f>
        <v>0</v>
      </c>
      <c r="BN36" s="121">
        <f>'Тест ответы'!BL37*'Показатели'!$F$80*IF($BN$4="да",$C36,1)</f>
        <v>0</v>
      </c>
      <c r="BO36" s="128">
        <f>'Тест ответы'!BM37*'Показатели'!$F$81*IF($BO$4="да",$C36,1)</f>
        <v>0</v>
      </c>
      <c r="BP36" s="121">
        <f>'Тест ответы'!BN37*'Показатели'!$F$86*IF(BP$4="да",$C36,1)</f>
        <v>0</v>
      </c>
      <c r="BQ36" s="121">
        <f>'Тест ответы'!BO37*'Показатели'!$F$87*IF(BQ$4="да",$C36,1)</f>
        <v>0</v>
      </c>
      <c r="BR36" s="121">
        <f>'Тест ответы'!BP37*'Показатели'!$F$88*IF(BR$4="да",$C36,1)</f>
        <v>0</v>
      </c>
      <c r="BS36" s="121">
        <f>'Тест ответы'!BQ37*'Показатели'!$F$89*IF($BS$4="да",$C36,1)</f>
        <v>0</v>
      </c>
      <c r="BT36" s="121">
        <f>'Тест ответы'!BR37*'Показатели'!$F$90*IF($BT$4="да",$C36,1)</f>
        <v>0</v>
      </c>
      <c r="BU36" s="121">
        <f>'Тест ответы'!BS37*'Показатели'!$F$91*IF($BU$4="да",$C36,1)</f>
        <v>0</v>
      </c>
      <c r="BV36" s="121">
        <f>'Тест ответы'!BT37*'Показатели'!$F$92*IF($BV$4="да",$C36,1)</f>
        <v>0</v>
      </c>
      <c r="BW36" s="121">
        <f>'Тест ответы'!BU37*'Показатели'!$F$93*IF($BW$4="да",$C36,1)</f>
        <v>0</v>
      </c>
      <c r="BX36" s="121">
        <f>'Тест ответы'!BV37*'Показатели'!$F$94*IF($BX$4="да",$C36,1)</f>
        <v>0</v>
      </c>
      <c r="BY36" s="121">
        <f>'Тест ответы'!BW37*'Показатели'!$F$95*IF($BY$4="да",$C36,1)</f>
        <v>0</v>
      </c>
      <c r="BZ36" s="121">
        <f>'Тест ответы'!BX37*'Показатели'!$F$96*IF($BZ$4="да",$C36,1)</f>
        <v>0</v>
      </c>
      <c r="CA36" s="121">
        <f>'Тест ответы'!BY37*'Показатели'!$F$97*IF($CA$4="да",$C36,1)</f>
        <v>0</v>
      </c>
      <c r="CB36" s="121">
        <f>'Тест ответы'!BZ37*'Показатели'!$F$99*IF($CB$4="да",$C36,1)</f>
        <v>0</v>
      </c>
      <c r="CC36" s="121">
        <f>'Тест ответы'!CA37*'Показатели'!$F$100*IF($CC$4="да",$C36,1)</f>
        <v>0</v>
      </c>
      <c r="CD36" s="121">
        <f>'Тест ответы'!CB37*'Показатели'!$F$101*IF($CD$4="да",$C36,1)</f>
        <v>0</v>
      </c>
      <c r="CE36" s="121">
        <f>'Тест ответы'!CC37*'Показатели'!$F$102*IF($CE$4="да",$C36,1)</f>
        <v>0</v>
      </c>
      <c r="CF36" s="121">
        <f>'Тест ответы'!CD37*'Показатели'!$F$103*IF($CF$4="да",$C36,1)</f>
        <v>0</v>
      </c>
      <c r="CG36" s="121">
        <f>'Тест ответы'!CE37*'Показатели'!$F$104*IF($CG$4="да",$C36,1)</f>
        <v>0</v>
      </c>
      <c r="CH36" s="121">
        <f>'Тест ответы'!CF37*'Показатели'!$F$105*IF($CH$4="да",$C36,1)</f>
        <v>0</v>
      </c>
      <c r="CI36" s="121">
        <f>'Тест ответы'!CG37*'Показатели'!$F$106*IF($CI$4="да",$C36,1)</f>
        <v>0</v>
      </c>
      <c r="CJ36" s="121">
        <f>'Тест ответы'!CH37*'Показатели'!$F$107*IF($CJ$4="да",$C36,1)</f>
        <v>0</v>
      </c>
      <c r="CK36" s="121">
        <f>'Тест ответы'!CI37*'Показатели'!$F$108*IF($CK$4="да",$C36,1)</f>
        <v>0</v>
      </c>
      <c r="CL36" s="121">
        <f>'Тест ответы'!CJ37*'Показатели'!$F$109*IF($CL$4="да",$C36,1)</f>
        <v>0</v>
      </c>
      <c r="CM36" s="121">
        <f>'Тест ответы'!CK37*'Показатели'!$F$110*IF($CM$4="да",$C36,1)</f>
        <v>0</v>
      </c>
      <c r="CN36" s="121">
        <f>'Тест ответы'!CL37*'Показатели'!$F$111*IF($CN$4="да",$C36,1)</f>
        <v>0</v>
      </c>
      <c r="CO36" s="121">
        <f>'Тест ответы'!CM37*'Показатели'!$F$112*IF($CO$4="да",$C36,1)</f>
        <v>0</v>
      </c>
      <c r="CP36" s="128">
        <f>'Тест ответы'!CN37*'Показатели'!$F$113*IF($CP$4="да",$C36,1)</f>
        <v>0</v>
      </c>
      <c r="CQ36" s="121">
        <f>'Тест ответы'!CO37*'Показатели'!$F$118*IF(CQ$4="да",$C36,1)</f>
        <v>0</v>
      </c>
      <c r="CR36" s="121">
        <f>'Тест ответы'!CP37*'Показатели'!$F$119*IF(CR$4="да",$C36,1)</f>
        <v>0</v>
      </c>
      <c r="CS36" s="121">
        <f>'Тест ответы'!CQ37*'Показатели'!$F$120*IF(CS$4="да",$C36,1)</f>
        <v>0</v>
      </c>
      <c r="CT36" s="121">
        <f>'Тест ответы'!CR37*'Показатели'!$F$121*IF($CT$4="да",$C36,1)</f>
        <v>0</v>
      </c>
      <c r="CU36" s="121">
        <f>'Тест ответы'!CS37*'Показатели'!$F$122*IF($CU$4="да",$C36,1)</f>
        <v>0</v>
      </c>
      <c r="CV36" s="121">
        <f>'Тест ответы'!CT37*'Показатели'!$F$123*IF($CV$4="да",$C36,1)</f>
        <v>0</v>
      </c>
      <c r="CW36" s="121">
        <f>'Тест ответы'!CU37*'Показатели'!$F$124*IF($CW$4="да",$C36,1)</f>
        <v>0</v>
      </c>
      <c r="CX36" s="121">
        <f>'Тест ответы'!CV37*'Показатели'!$F$125*IF($CX$4="да",$C36,1)</f>
        <v>0</v>
      </c>
      <c r="CY36" s="121">
        <f>'Тест ответы'!CW37*'Показатели'!$F$126*IF($CY$4="да",$C36,1)</f>
        <v>0</v>
      </c>
      <c r="CZ36" s="121">
        <f>'Тест ответы'!CX37*'Показатели'!$F$127*IF($CZ$4="да",$C36,1)</f>
        <v>0</v>
      </c>
      <c r="DA36" s="121">
        <f>'Тест ответы'!CY37*'Показатели'!$F$128*IF($DA$4="да",$C36,1)</f>
        <v>0</v>
      </c>
      <c r="DB36" s="121">
        <f>'Тест ответы'!CZ37*'Показатели'!$F$129*IF($DB$4="да",$C36,1)</f>
        <v>0</v>
      </c>
      <c r="DC36" s="121">
        <f>'Тест ответы'!DA37*'Показатели'!$F$131*IF($DC$4="да",$C36,1)</f>
        <v>0</v>
      </c>
      <c r="DD36" s="121">
        <f>'Тест ответы'!DB37*'Показатели'!$F$132*IF($DD$4="да",$C36,1)</f>
        <v>0</v>
      </c>
      <c r="DE36" s="121">
        <f>'Тест ответы'!DC37*'Показатели'!$F$133*IF($DE$4="да",$C36,1)</f>
        <v>0</v>
      </c>
      <c r="DF36" s="121">
        <f>'Тест ответы'!DD37*'Показатели'!$F$134*IF($DF$4="да",$C36,1)</f>
        <v>0</v>
      </c>
      <c r="DG36" s="121">
        <f>'Тест ответы'!DE37*'Показатели'!$F$135*IF($DG$4="да",$C36,1)</f>
        <v>0</v>
      </c>
      <c r="DH36" s="121">
        <f>'Тест ответы'!DF37*'Показатели'!$F$136*IF($DH35="да",$C36,1)</f>
        <v>0</v>
      </c>
      <c r="DI36" s="121">
        <f>'Тест ответы'!DG37*'Показатели'!$F$137*IF($DI$4="да",$C36,1)</f>
        <v>0</v>
      </c>
      <c r="DJ36" s="121">
        <f>'Тест ответы'!DH37*'Показатели'!$F$138*IF($DJ$4="да",$C36,1)</f>
        <v>0</v>
      </c>
      <c r="DK36" s="122">
        <f>'Тест ответы'!DH37*'Показатели'!$F$139*IF($DK$4="да",$C36,1)</f>
        <v>0</v>
      </c>
      <c r="DL36" s="130" t="str">
        <f>'Тест ответы'!DJ37*#REF!*IF($DL$4="да",$C36,1)</f>
        <v>#REF!</v>
      </c>
      <c r="DM36" s="122" t="str">
        <f>'Тест ответы'!DK37*#REF!*IF(DM$4="да",$C36,1)</f>
        <v>#REF!</v>
      </c>
      <c r="DN36" s="122" t="str">
        <f>'Тест ответы'!DL37*#REF!*IF(DN$4="да",$C36,1)</f>
        <v>#REF!</v>
      </c>
      <c r="DO36" s="131" t="str">
        <f>'Тест ответы'!DM37*#REF!*IF($DO$4="да",$C36,1)</f>
        <v>#REF!</v>
      </c>
      <c r="DP36" s="122">
        <f>'Тест ответы'!DN37*'Показатели'!$F$141*IF($DP$4="да",$C36,1)</f>
        <v>0</v>
      </c>
      <c r="DQ36" s="122">
        <f>'Тест ответы'!DO37*'Показатели'!$F$142*IF(DQ$4="да",$C36,1)</f>
        <v>0</v>
      </c>
      <c r="DR36" s="132">
        <f>'Тест ответы'!DP37*'Показатели'!$F$144*$C36</f>
        <v>0</v>
      </c>
      <c r="DS36" s="122">
        <f>'Тест ответы'!DQ37*'Показатели'!$F$151*$C36</f>
        <v>0</v>
      </c>
      <c r="DT36" s="122">
        <f>'Тест ответы'!DR37*'Показатели'!$F$154*$C36</f>
        <v>0</v>
      </c>
      <c r="DU36" s="122">
        <f>'Тест ответы'!DS37*'Показатели'!$F$157*$C36</f>
        <v>0</v>
      </c>
      <c r="DV36" s="122">
        <f>'Тест ответы'!DT37*'Показатели'!$F$163*$C36</f>
        <v>0</v>
      </c>
      <c r="DW36" s="122">
        <f>'Тест ответы'!DU37*'Показатели'!$F$166*$C36</f>
        <v>0</v>
      </c>
      <c r="DX36" s="133">
        <f>'Тест ответы'!DV37*'Показатели'!$F$169*$C36</f>
        <v>0</v>
      </c>
      <c r="DY36" s="126">
        <f>'Тест ответы'!DW37*'Показатели'!$F$171*IF($DY$4="да",$C36,1)</f>
        <v>0</v>
      </c>
      <c r="DZ36" s="126">
        <f>'Тест ответы'!DX37*'Показатели'!$F$172*IF($DZ$4="да",$C36,1)</f>
        <v>0</v>
      </c>
      <c r="EA36" s="126">
        <f>'Тест ответы'!DY37*'Показатели'!$F$173*IF($EA$4="да",$C36,1)</f>
        <v>0</v>
      </c>
      <c r="EB36" s="126">
        <f>'Тест ответы'!DZ37*'Показатели'!$F$174*IF($EB$4="да",$C36,1)</f>
        <v>0</v>
      </c>
      <c r="EC36" s="126">
        <f>'Тест ответы'!EA37*'Показатели'!$F$175*IF($EC$4="да",$C36,1)</f>
        <v>0</v>
      </c>
      <c r="ED36" s="126">
        <f>'Тест ответы'!EB37*'Показатели'!$F$176*IF($ED$4="да",$C36,1)</f>
        <v>0</v>
      </c>
      <c r="EE36" s="126">
        <f>'Тест ответы'!EC37*'Показатели'!$F$177*IF($EE$4="да",$C36,1)</f>
        <v>0</v>
      </c>
      <c r="EF36" s="126">
        <f>'Тест ответы'!ED37*'Показатели'!$F$178*IF($EF$4="да",$C36,1)</f>
        <v>0</v>
      </c>
      <c r="EG36" s="126">
        <f>'Тест ответы'!EE37*'Показатели'!$F$179*IF($EG$4="да",$C36,1)</f>
        <v>0</v>
      </c>
      <c r="EH36" s="126">
        <f>'Тест ответы'!EF37*'Показатели'!$F$180*IF($EH$4="да",$C36,1)</f>
        <v>0</v>
      </c>
      <c r="EI36" s="126">
        <f>'Тест ответы'!EG37*'Показатели'!$F$181*IF($EI$4="да",$C36,1)</f>
        <v>0</v>
      </c>
      <c r="EJ36" s="126">
        <f>'Тест ответы'!EH37*'Показатели'!$F$182*IF($EJ$4="да",$C36,1)</f>
        <v>0</v>
      </c>
      <c r="EK36" s="126">
        <f>'Тест ответы'!EI37*'Показатели'!$F$183*IF($EK$4="да",$C36,1)</f>
        <v>0</v>
      </c>
      <c r="EL36" s="126">
        <f>'Тест ответы'!EJ37*'Показатели'!$F$184*IF($EL$4="да",$C36,1)</f>
        <v>0</v>
      </c>
      <c r="EM36" s="126">
        <f>'Тест ответы'!EK37*'Показатели'!$F$185*IF($EM$4="да",$C36,1)</f>
        <v>0</v>
      </c>
      <c r="EN36" s="126">
        <f>'Тест ответы'!EL37*'Показатели'!$F$186*IF($EN$4="да",$C36,1)</f>
        <v>0</v>
      </c>
      <c r="EO36" s="126">
        <f>'Тест ответы'!EM37*'Показатели'!$F$187*IF($EO$4="да",$C36,1)</f>
        <v>0</v>
      </c>
      <c r="EP36" s="126">
        <f>'Тест ответы'!EN37*'Показатели'!$F$188*IF($EP$4="да",$C36,1)</f>
        <v>0</v>
      </c>
      <c r="EQ36" s="126">
        <f>'Тест ответы'!EO37*'Показатели'!$F$189*IF($EQ$4="да",$C36,1)</f>
        <v>0</v>
      </c>
      <c r="ER36" s="126">
        <f>'Тест ответы'!EP37*'Показатели'!$F$190*IF($ER$4="да",$C36,1)</f>
        <v>0</v>
      </c>
      <c r="ES36" s="134">
        <f>'Тест ответы'!EQ37*'Показатели'!$F$191*IF($ES$4="да",$C36,1)</f>
        <v>0</v>
      </c>
      <c r="ET36" s="126">
        <f>'Тест ответы'!ER37*'Показатели'!$F$193*IF($ET$4="да",$C36,1)</f>
        <v>0</v>
      </c>
      <c r="EU36" s="126">
        <f>'Тест ответы'!ES37*'Показатели'!$F$194*IF($EU$4="да",$C36,1)</f>
        <v>0</v>
      </c>
      <c r="EV36" s="126">
        <f>'Тест ответы'!ET37*'Показатели'!$F$195*IF($EV$4="да",$C36,1)</f>
        <v>0</v>
      </c>
      <c r="EW36" s="126">
        <f>'Тест ответы'!EU37*'Показатели'!$F$196*IF($EW$4="да",$C36,1)</f>
        <v>0</v>
      </c>
      <c r="EX36" s="126">
        <f>'Тест ответы'!EV37*'Показатели'!$F$197*IF($EX$4="да",$C36,1)</f>
        <v>0</v>
      </c>
      <c r="EY36" s="126">
        <f>'Тест ответы'!EW37*'Показатели'!$F$198*IF($EY$4="да",$C36,1)</f>
        <v>0</v>
      </c>
      <c r="EZ36" s="126">
        <f>'Тест ответы'!EX37*'Показатели'!$F$199*IF($EZ$4="да",$C36,1)</f>
        <v>0</v>
      </c>
      <c r="FA36" s="126">
        <f>'Тест ответы'!EY37*'Показатели'!$F$200*IF($FA$4="да",$C36,1)</f>
        <v>0</v>
      </c>
      <c r="FB36" s="126">
        <f>'Тест ответы'!EZ37*'Показатели'!$F$201*IF($FB$4="да",$C36,1)</f>
        <v>0</v>
      </c>
      <c r="FC36" s="126">
        <f>'Тест ответы'!FA37*'Показатели'!$F$202*IF($FC$4="да",$C36,1)</f>
        <v>0</v>
      </c>
      <c r="FD36" s="126">
        <f>'Тест ответы'!FB37*'Показатели'!$F$203*IF($FD$4="да",$C36,1)</f>
        <v>0</v>
      </c>
      <c r="FE36" s="126">
        <f>'Тест ответы'!FC37*'Показатели'!$F$204*IF($FE$4="да",$C36,1)</f>
        <v>0</v>
      </c>
      <c r="FF36" s="126">
        <f>'Тест ответы'!FD37*'Показатели'!$F$205*IF($FF$4="да",$C36,1)</f>
        <v>0</v>
      </c>
      <c r="FG36" s="126">
        <f>'Тест ответы'!FE37*'Показатели'!$F$206*IF($FG$4="да",$C36,1)</f>
        <v>0</v>
      </c>
      <c r="FH36" s="126">
        <f>'Тест ответы'!FF37*'Показатели'!$F$207*IF($FH$4="да",$C36,1)</f>
        <v>0</v>
      </c>
      <c r="FI36" s="126">
        <f>'Тест ответы'!FG37*'Показатели'!$F$208*IF($FI$4="да",$C36,1)</f>
        <v>0</v>
      </c>
      <c r="FJ36" s="126">
        <f>'Тест ответы'!FH37*'Показатели'!$F$209*IF($FJ$4="да",$C36,1)</f>
        <v>0</v>
      </c>
      <c r="FK36" s="135">
        <f>'Тест ответы'!FI37*'Показатели'!$F$210*IF($FK$4="да",$C36,1)</f>
        <v>0</v>
      </c>
      <c r="FL36" s="122">
        <f>'Тест ответы'!FJ37*'Показатели'!$F$214*IF(FL$4="да",$C36,1)</f>
        <v>0</v>
      </c>
      <c r="FM36" s="122">
        <f>'Тест ответы'!FK37*'Показатели'!$F$215*IF(FM$4="да",$C36,1)</f>
        <v>0</v>
      </c>
      <c r="FN36" s="122">
        <f>'Тест ответы'!FL37*'Показатели'!$F$217*IF(FN$4="да",$C36,1)</f>
        <v>0</v>
      </c>
      <c r="FO36" s="122">
        <f>'Тест ответы'!FM37*'Показатели'!$F$218*IF(FO$4="да",$C36,1)</f>
        <v>0</v>
      </c>
      <c r="FP36" s="122">
        <f>'Тест ответы'!FN37*'Показатели'!$F$220*IF(FP$4="да",$C36,1)</f>
        <v>0</v>
      </c>
      <c r="FQ36" s="122">
        <f>'Тест ответы'!FO37*'Показатели'!$F$221*IF(FQ$4="да",$C36,1)</f>
        <v>0</v>
      </c>
      <c r="FR36" s="122">
        <f>'Тест ответы'!FP37*'Показатели'!$F$222*IF(FR$4="да",$C36,1)</f>
        <v>0</v>
      </c>
      <c r="FS36" s="122">
        <f>'Тест ответы'!FQ37*'Показатели'!$F$223*IF(FS$4="да",$C36,1)</f>
        <v>0</v>
      </c>
      <c r="FT36" s="122">
        <f>'Тест ответы'!FR37*'Показатели'!$F$224*IF(FT$4="да",$C36,1)</f>
        <v>0</v>
      </c>
      <c r="FU36" s="122">
        <f>'Тест ответы'!FS37*'Показатели'!$F$225*IF(FU$4="да",$C36,1)</f>
        <v>0</v>
      </c>
      <c r="FV36" s="122">
        <f>'Тест ответы'!FT37*'Показатели'!$F$227*IF(FV$4="да",$C36,1)</f>
        <v>0</v>
      </c>
      <c r="FW36" s="122">
        <f>'Тест ответы'!FU37*'Показатели'!$F$228*IF(FW$4="да",$C36,1)</f>
        <v>0</v>
      </c>
      <c r="FX36" s="122">
        <f>'Тест ответы'!FV37*'Показатели'!$F$229*IF(FX$4="да",$C36,1)</f>
        <v>0</v>
      </c>
      <c r="FY36" s="122">
        <f>'Тест ответы'!FW37*'Показатели'!$F$230*IF(FY$4="да",$C36,1)</f>
        <v>0</v>
      </c>
      <c r="FZ36" s="122">
        <f>'Тест ответы'!FX37*'Показатели'!$F$231*IF(FZ$4="да",$C36,1)</f>
        <v>0</v>
      </c>
      <c r="GA36" s="122">
        <f>'Тест ответы'!FY37*'Показатели'!$F$232*IF(GA$4="да",$C36,1)</f>
        <v>0</v>
      </c>
      <c r="GB36" s="122">
        <f>'Тест ответы'!FZ37*'Показатели'!$F$235*IF($GB$4="да",$C36,1)</f>
        <v>0</v>
      </c>
      <c r="GC36" s="122">
        <f>'Тест ответы'!GA37*'Показатели'!$F$236*IF($GC$4="да",$C36,1)</f>
        <v>0</v>
      </c>
      <c r="GD36" s="122">
        <f>'Тест ответы'!GB37*'Показатели'!$F$238*IF($GD$4="да",$C36,1)</f>
        <v>0</v>
      </c>
      <c r="GE36" s="122">
        <f>'Тест ответы'!GC37*'Показатели'!$F$239*IF($GE$4="да",$C36,1)</f>
        <v>0</v>
      </c>
      <c r="GF36" s="122">
        <f>'Тест ответы'!GD37*'Показатели'!$F$241*IF($GF$4="да",$C36,1)</f>
        <v>0</v>
      </c>
      <c r="GG36" s="122">
        <f>'Тест ответы'!GE37*'Показатели'!$F$242*IF($GG$4="да",$C36,1)</f>
        <v>0</v>
      </c>
      <c r="GH36" s="122">
        <f>'Тест ответы'!GF37*'Показатели'!$F$243*IF($GH$4="да",$C36,1)</f>
        <v>0</v>
      </c>
      <c r="GI36" s="122">
        <f>'Тест ответы'!GG37*'Показатели'!$F$244*IF($GI$4="да",$C36,1)</f>
        <v>0</v>
      </c>
      <c r="GJ36" s="122">
        <f>'Тест ответы'!GH37*'Показатели'!$F$245*IF($GJ$4="да",$C36,1)</f>
        <v>0</v>
      </c>
      <c r="GK36" s="122">
        <f>'Тест ответы'!GI37*'Показатели'!$F$246*IF($GK$4="да",$C36,1)</f>
        <v>0</v>
      </c>
      <c r="GL36" s="122">
        <f>'Тест ответы'!GJ37*'Показатели'!$F$248*IF($GL$4="да",$C36,1)</f>
        <v>0</v>
      </c>
      <c r="GM36" s="122">
        <f>'Тест ответы'!GK37*'Показатели'!$F$249*IF($GM$4="да",$C36,1)</f>
        <v>0</v>
      </c>
      <c r="GN36" s="122">
        <f>'Тест ответы'!GL37*'Показатели'!$F$250*IF($GN$4="да",$C36,1)</f>
        <v>0</v>
      </c>
      <c r="GO36" s="122">
        <f>'Тест ответы'!GM37*'Показатели'!$F$251*IF($GO$4="да",$C36,1)</f>
        <v>0</v>
      </c>
      <c r="GP36" s="122">
        <f>'Тест ответы'!GN37*'Показатели'!$F$252*IF($GP$4="да",$C36,1)</f>
        <v>0</v>
      </c>
      <c r="GQ36" s="122">
        <f>'Тест ответы'!GO37*'Показатели'!$F$253*IF($GQ$4="да",$C36,1)</f>
        <v>0</v>
      </c>
      <c r="GR36" s="132">
        <f>'Тест ответы'!GP37*'Показатели'!$F$256*IF($GR$4="да",$C36,1)</f>
        <v>0</v>
      </c>
      <c r="GS36" s="122">
        <f>'Тест ответы'!GQ37*'Показатели'!$F$257*IF($GS$4="да",$C36,1)</f>
        <v>0</v>
      </c>
      <c r="GT36" s="122">
        <f>'Тест ответы'!GR37*'Показатели'!$F$258*IF($GT$4="да",$C36,1)</f>
        <v>0</v>
      </c>
      <c r="GU36" s="122">
        <f>'Тест ответы'!GS37*'Показатели'!$F$260*IF($GU$4="да",$C36,1)</f>
        <v>0</v>
      </c>
      <c r="GV36" s="122">
        <f>'Тест ответы'!GT37*'Показатели'!$F$261*IF($GV$4="да",$C36,1)</f>
        <v>0</v>
      </c>
      <c r="GW36" s="122">
        <f>'Тест ответы'!GU37*'Показатели'!$F$262*IF($GW$4="да",$C36,1)</f>
        <v>0</v>
      </c>
      <c r="GX36" s="122">
        <f>'Тест ответы'!GV37*'Показатели'!$F$264*IF($GX$4="да",$C36,1)</f>
        <v>0</v>
      </c>
      <c r="GY36" s="122">
        <f>'Тест ответы'!GW37*'Показатели'!$F$265*IF($GY$4="да",$C36,1)</f>
        <v>0</v>
      </c>
      <c r="GZ36" s="122">
        <f>'Тест ответы'!GX37*'Показатели'!$F$266*IF($GZ$4="да",$C36,1)</f>
        <v>0</v>
      </c>
      <c r="HA36" s="122">
        <f>'Тест ответы'!GY37*'Показатели'!$F$267*IF($HA$4="да",$C36,1)</f>
        <v>0</v>
      </c>
      <c r="HB36" s="122">
        <f>'Тест ответы'!GZ37*'Показатели'!$F$269*IF($HB$4="да",$C36,1)</f>
        <v>0</v>
      </c>
      <c r="HC36" s="122">
        <f>'Тест ответы'!HA37*'Показатели'!$F$270*IF($HC$4="да",$C36,1)</f>
        <v>0</v>
      </c>
      <c r="HD36" s="122">
        <f>'Тест ответы'!HB37*'Показатели'!$F$271*IF($HD$4="да",$C36,1)</f>
        <v>0</v>
      </c>
      <c r="HE36" s="122">
        <f>'Тест ответы'!HC37*'Показатели'!$F$272*IF($HE$4="да",$C36,1)</f>
        <v>0</v>
      </c>
      <c r="HF36" s="122">
        <f>'Тест ответы'!HD37*'Показатели'!$F$274*IF($HF$4="да",$C36,1)</f>
        <v>0</v>
      </c>
      <c r="HG36" s="122">
        <f>'Тест ответы'!HE37*'Показатели'!$F$275*IF($HG$4="да",$C36,1)</f>
        <v>0</v>
      </c>
      <c r="HH36" s="122">
        <f>'Тест ответы'!HF37*'Показатели'!$F$276*IF($HH$4="да",$C36,1)</f>
        <v>0</v>
      </c>
      <c r="HI36" s="122">
        <f>'Тест ответы'!HG37*'Показатели'!$F$277*IF($HI$4="да",$C36,1)</f>
        <v>0</v>
      </c>
      <c r="HJ36" s="122">
        <f>'Тест ответы'!HH37*'Показатели'!$F$278*IF($HJ$4="да",$C36,1)</f>
        <v>0</v>
      </c>
      <c r="HK36" s="122">
        <f>'Тест ответы'!HI37*'Показатели'!$F$279*IF($HK$4="да",$C36,1)</f>
        <v>0</v>
      </c>
      <c r="HL36" s="122">
        <f>'Тест ответы'!HJ37*'Показатели'!$F$280*IF($HL$4="да",$C36,1)</f>
        <v>0</v>
      </c>
      <c r="HM36" s="122">
        <f>'Тест ответы'!HK37*'Показатели'!$F$281*IF($HM$4="да",$C36,1)</f>
        <v>0</v>
      </c>
      <c r="HN36" s="122">
        <f>'Тест ответы'!HL37*'Показатели'!$F$282*IF($HN$4="да",$C36,1)</f>
        <v>0</v>
      </c>
      <c r="HO36" s="122">
        <f>'Тест ответы'!HM37*'Показатели'!$F$284*IF($HO$4="да",$C36,1)</f>
        <v>0</v>
      </c>
      <c r="HP36" s="122">
        <f>'Тест ответы'!HN37*'Показатели'!$F$285*IF($HP$4="да",$C36,1)</f>
        <v>0</v>
      </c>
      <c r="HQ36" s="122">
        <f>'Тест ответы'!HO37*'Показатели'!$F$286*IF($HQ$4="да",$C36,1)</f>
        <v>0</v>
      </c>
      <c r="HR36" s="122">
        <f>'Тест ответы'!HP37*'Показатели'!$F$287*IF($HR$4="да",$C36,1)</f>
        <v>0</v>
      </c>
      <c r="HS36" s="122">
        <f>'Тест ответы'!HQ37*'Показатели'!$F$288*IF($HS$4="да",$C36,1)</f>
        <v>0</v>
      </c>
      <c r="HT36" s="122">
        <f>'Тест ответы'!HR37*'Показатели'!$F$289*IF(HT$4="да",$C36,1)</f>
        <v>0</v>
      </c>
      <c r="HU36" s="122">
        <f>'Тест ответы'!HS37*'Показатели'!$F$290*IF($HU$4="да",$C36,1)</f>
        <v>0</v>
      </c>
      <c r="HV36" s="122">
        <f>'Тест ответы'!HT37*'Показатели'!$F$291*IF($HV$4="да",$C36,1)</f>
        <v>0</v>
      </c>
      <c r="HW36" s="122">
        <f>'Тест ответы'!HU37*'Показатели'!$F$292*IF($HW$4="да",$C36,1)</f>
        <v>0</v>
      </c>
      <c r="HX36" s="122" t="str">
        <f>'Тест ответы'!HV37*#REF!*C36</f>
        <v>#REF!</v>
      </c>
      <c r="HY36" s="133" t="str">
        <f>'Тест ответы'!HW37*#REF!*C36</f>
        <v>#REF!</v>
      </c>
      <c r="HZ36" s="122">
        <f>'Тест ответы'!HX37*'Показатели'!$F$295*IF(HZ$4="да",$C36,1)</f>
        <v>0</v>
      </c>
      <c r="IA36" s="122">
        <f>'Тест ответы'!HY37*'Показатели'!$F$296*IF(IA$4="да",$C36,1)</f>
        <v>0</v>
      </c>
      <c r="IB36" s="122">
        <f>'Тест ответы'!HZ37*'Показатели'!$F$297*IF(IB$4="да",$C36,1)</f>
        <v>0</v>
      </c>
      <c r="IC36" s="122">
        <f>'Тест ответы'!IA37*'Показатели'!$F$299*IF(IC$4="да",$C36,1)</f>
        <v>0</v>
      </c>
      <c r="ID36" s="122">
        <f>'Тест ответы'!IB37*'Показатели'!$F$300*IF(ID$4="да",$C36,1)</f>
        <v>0</v>
      </c>
      <c r="IE36" s="122">
        <f>'Тест ответы'!IC37*'Показатели'!$F$301*IF(IE$4="да",$C36,1)</f>
        <v>0</v>
      </c>
      <c r="IF36" s="122">
        <f>'Тест ответы'!ID37*'Показатели'!$F$303*IF(IF$4="да",$C36,1)</f>
        <v>0</v>
      </c>
      <c r="IG36" s="122">
        <f>'Тест ответы'!IE37*'Показатели'!$F$304*IF(IG$4="да",$C36,1)</f>
        <v>0</v>
      </c>
      <c r="IH36" s="122">
        <f>'Тест ответы'!IF37*'Показатели'!$F$305*IF(IH$4="да",$C36,1)</f>
        <v>0</v>
      </c>
      <c r="II36" s="122">
        <f>'Тест ответы'!IG37*'Показатели'!$F$307*IF(II$4="да",$C36,1)</f>
        <v>0</v>
      </c>
      <c r="IJ36" s="122">
        <f>'Тест ответы'!IH37*'Показатели'!$F$308*IF(IJ$4="да",$C36,1)</f>
        <v>0</v>
      </c>
      <c r="IK36" s="122">
        <f>'Тест ответы'!II37*'Показатели'!$F$309*IF(IK$4="да",$C36,1)</f>
        <v>0</v>
      </c>
      <c r="IL36" s="122">
        <f>'Тест ответы'!IJ37*'Показатели'!$F$313*IF(IL$4="да",$C36,1)</f>
        <v>0</v>
      </c>
      <c r="IM36" s="122">
        <f>'Тест ответы'!IK37*'Показатели'!$F$314*IF(IM$4="да",$C36,1)</f>
        <v>0</v>
      </c>
      <c r="IN36" s="122">
        <f>'Тест ответы'!IL37*'Показатели'!$F$315*IF(IN$4="да",$C36,1)</f>
        <v>0</v>
      </c>
      <c r="IO36" s="122">
        <f>'Тест ответы'!IM37*'Показатели'!$F$316*IF(IO$4="да",$C36,1)</f>
        <v>0</v>
      </c>
      <c r="IP36" s="122">
        <f>'Тест ответы'!IN37*'Показатели'!$F$317*IF(IP$4="да",$C36,1)</f>
        <v>0</v>
      </c>
      <c r="IQ36" s="122">
        <f>'Тест ответы'!IO37*'Показатели'!$F$318*IF(IQ$4="да",$C36,1)</f>
        <v>0</v>
      </c>
      <c r="IR36" s="122">
        <f>'Тест ответы'!IP37*'Показатели'!$F$320*IF(IR$4="да",$C36,1)</f>
        <v>0</v>
      </c>
      <c r="IS36" s="122">
        <f>'Тест ответы'!IQ37*'Показатели'!$F$321*IF(IS$4="да",$C36,1)</f>
        <v>0</v>
      </c>
      <c r="IT36" s="122">
        <f>'Тест ответы'!IR37*'Показатели'!$F$322*IF(IT$4="да",$C36,1)</f>
        <v>0</v>
      </c>
      <c r="IU36" s="122">
        <f>'Тест ответы'!IS37*'Показатели'!$F$323*IF(IU$4="да",$C36,1)</f>
        <v>0</v>
      </c>
      <c r="IV36" s="122">
        <f>'Тест ответы'!IT37*'Показатели'!$F$324*IF(IV$4="да",$C36,1)</f>
        <v>0</v>
      </c>
      <c r="IW36" s="122">
        <f>'Тест ответы'!IU37*'Показатели'!$F$325*IF(IW$4="да",$C36,1)</f>
        <v>0</v>
      </c>
      <c r="IX36" s="122">
        <f>'Тест ответы'!IV37*'Показатели'!$F$327*IF(IX$4="да",$C36,1)</f>
        <v>0</v>
      </c>
      <c r="IY36" s="122">
        <f>'Тест ответы'!IW37*'Показатели'!$F$328*IF(IY$4="да",$C36,1)</f>
        <v>0</v>
      </c>
      <c r="IZ36" s="132">
        <f>'Тест ответы'!IX37*'Показатели'!$F$331*IF(IZ$4="да",$C36,1)</f>
        <v>0</v>
      </c>
      <c r="JA36" s="122">
        <f>'Тест ответы'!IY37*'Показатели'!$F$332*IF(JA$4="да",$C36,1)</f>
        <v>0</v>
      </c>
      <c r="JB36" s="122">
        <f>'Тест ответы'!IZ37*'Показатели'!$F$333*IF(JB$4="да",$C36,1)</f>
        <v>0</v>
      </c>
      <c r="JC36" s="122">
        <f>'Тест ответы'!JA37*'Показатели'!$F$334*IF(JC$4="да",$C36,1)</f>
        <v>0</v>
      </c>
      <c r="JD36" s="122">
        <f>'Тест ответы'!JB37*'Показатели'!$F$335*IF(JD$4="да",$C36,1)</f>
        <v>0</v>
      </c>
      <c r="JE36" s="122">
        <f>'Тест ответы'!JC37*'Показатели'!$F$336*IF(JE$4="да",$C36,1)</f>
        <v>0</v>
      </c>
      <c r="JF36" s="122">
        <f>'Тест ответы'!JD37*'Показатели'!$F$338*IF(JF$4="да",$C36,1)</f>
        <v>0</v>
      </c>
      <c r="JG36" s="122">
        <f>'Тест ответы'!JE37*'Показатели'!$F$339*IF(JG$4="да",$C36,1)</f>
        <v>0</v>
      </c>
      <c r="JH36" s="122">
        <f>'Тест ответы'!JF37*'Показатели'!$F$341*IF(JH$4="да",$C36,1)</f>
        <v>0</v>
      </c>
      <c r="JI36" s="122">
        <f>'Тест ответы'!JG37*'Показатели'!$F$342*IF(JI$4="да",$C36,1)</f>
        <v>0</v>
      </c>
      <c r="JJ36" s="122">
        <f>'Тест ответы'!JH37*'Показатели'!$F$343*IF(JJ$4="да",$C36,1)</f>
        <v>0</v>
      </c>
      <c r="JK36" s="122">
        <f>'Тест ответы'!JI37*'Показатели'!$F$344*IF(JK$4="да",$C36,1)</f>
        <v>0</v>
      </c>
      <c r="JL36" s="122">
        <f>'Тест ответы'!JJ37*'Показатели'!$F$345*IF(JL$4="да",$C36,1)</f>
        <v>0</v>
      </c>
      <c r="JM36" s="122">
        <f>'Тест ответы'!JK37*'Показатели'!$F$346*IF(JM$4="да",$C36,1)</f>
        <v>0</v>
      </c>
      <c r="JN36" s="122">
        <f>'Тест ответы'!JL37*'Показатели'!$F$347*IF(JN$4="да",$C36,1)</f>
        <v>0</v>
      </c>
      <c r="JO36" s="122">
        <f>'Тест ответы'!JM37*'Показатели'!$F$348*IF(JO$4="да",$C36,1)</f>
        <v>0</v>
      </c>
      <c r="JP36" s="122">
        <f>'Тест ответы'!JN37*'Показатели'!$F$349*IF(JP$4="да",$C36,1)</f>
        <v>0</v>
      </c>
      <c r="JQ36" s="122">
        <f>'Тест ответы'!JO37*'Показатели'!$F$350*IF(JQ$4="да",$C36,1)</f>
        <v>0</v>
      </c>
      <c r="JR36" s="122">
        <f>'Тест ответы'!JP37*'Показатели'!$F$351*IF(JR$4="да",$C36,1)</f>
        <v>0</v>
      </c>
      <c r="JS36" s="122">
        <f>'Тест ответы'!JQ37*'Показатели'!$F$352*IF(JS$4="да",$C36,1)</f>
        <v>0</v>
      </c>
      <c r="JT36" s="122">
        <f>'Тест ответы'!JR37*'Показатели'!$F$353*IF(JT$4="да",$C36,1)</f>
        <v>0</v>
      </c>
      <c r="JU36" s="122">
        <f>'Тест ответы'!JS37*'Показатели'!$F$354*IF(JU$4="да",$C36,1)</f>
        <v>0</v>
      </c>
      <c r="JV36" s="122">
        <f>'Тест ответы'!JT37*'Показатели'!$F$355*IF(JV$4="да",$C36,1)</f>
        <v>0</v>
      </c>
      <c r="JW36" s="122">
        <f>'Тест ответы'!JU37*'Показатели'!$F$356*IF(JW$4="да",$C36,1)</f>
        <v>0</v>
      </c>
      <c r="JX36" s="122">
        <f>'Тест ответы'!JV37*'Показатели'!$F$357*IF(JX$4="да",$C36,1)</f>
        <v>0</v>
      </c>
      <c r="JY36" s="122">
        <f>'Тест ответы'!JW37*'Показатели'!$F$358*IF(JY$4="да",$C36,1)</f>
        <v>0</v>
      </c>
      <c r="JZ36" s="122">
        <f>'Тест ответы'!JX37*'Показатели'!$F$360*IF(JZ$4="да",$C36,1)</f>
        <v>0</v>
      </c>
      <c r="KA36" s="122">
        <f>'Тест ответы'!JY37*'Показатели'!$F$361*IF(KA$4="да",$C36,1)</f>
        <v>0</v>
      </c>
      <c r="KB36" s="122">
        <f>'Тест ответы'!JZ37*'Показатели'!$F$362*IF(KB$4="да",$C36,1)</f>
        <v>0</v>
      </c>
      <c r="KC36" s="122">
        <f>'Тест ответы'!KA37*'Показатели'!$F$363*IF(KC$4="да",$C36,1)</f>
        <v>0</v>
      </c>
      <c r="KD36" s="122">
        <f>'Тест ответы'!KB37*'Показатели'!$F$364*IF(KD$4="да",$C36,1)</f>
        <v>0</v>
      </c>
      <c r="KE36" s="136">
        <f>'Тест ответы'!KC37*'Показатели'!$F$365*IF(KE$4="да",$C36,1)</f>
        <v>0</v>
      </c>
      <c r="KF36" s="122">
        <f>'Тест ответы'!KD37*'Показатели'!$F$380*IF(KF$4="да",A36,1)</f>
        <v>0</v>
      </c>
      <c r="KG36" s="122">
        <f>'Тест ответы'!KE37*'Показатели'!$F$383*IF(KG$4="да",B36,1)</f>
        <v>0</v>
      </c>
      <c r="KH36" s="133">
        <f>'Тест ответы'!KF37*'Показатели'!$F$385*IF(KH$4="да",C36,1)</f>
        <v>0</v>
      </c>
      <c r="KI36" s="122">
        <f>'Тест ответы'!KG37*'Показатели'!$F$387*IF($KI$4="да",C36,1)</f>
        <v>0</v>
      </c>
      <c r="KJ36" s="122">
        <f>'Тест ответы'!KH37*'Показатели'!$F$388*IF($KJ$4="да",C36,1)</f>
        <v>0</v>
      </c>
      <c r="KK36" s="122">
        <f>'Тест ответы'!KI37*'Показатели'!$F$389*IF($KK$4="да",C36,1)</f>
        <v>0</v>
      </c>
      <c r="KL36" s="132">
        <f>'Тест ответы'!KJ37*'Показатели'!$F$391*IF(KL$4="да",C36,1)</f>
        <v>0</v>
      </c>
      <c r="KM36" s="122">
        <f>'Тест ответы'!KK37*'Показатели'!$F$392*IF(KM$4="да",D36,1)</f>
        <v>0</v>
      </c>
      <c r="KN36" s="132">
        <f>'Тест ответы'!KL37*'Показатели'!$F$394*IF($KN$4="да",C36,1)</f>
        <v>0</v>
      </c>
      <c r="KO36" s="133">
        <f>'Тест ответы'!KM37*'Показатели'!$F$395*IF($KO$4="да",C36,1)</f>
        <v>0</v>
      </c>
      <c r="KP36" s="122">
        <f>'Тест ответы'!KN37*'Показатели'!$F$397*IF($KP$4="да",$C36,1)</f>
        <v>0</v>
      </c>
      <c r="KQ36" s="122">
        <f>'Тест ответы'!KO37*'Показатели'!$F$398*IF($KQ$4="да",$C36,1)</f>
        <v>0</v>
      </c>
      <c r="KR36" s="122">
        <f>'Тест ответы'!KP37*'Показатели'!$F$400*IF($KR$4="да",$C36,1)</f>
        <v>0</v>
      </c>
      <c r="KS36" s="133">
        <f>'Тест ответы'!KQ37*'Показатели'!$F$401*IF($KS$4="да",$C36,1)</f>
        <v>0</v>
      </c>
      <c r="KT36" s="122">
        <f>'Тест ответы'!KR37*'Показатели'!$F$403*IF($KT$4="да",$C36,1)</f>
        <v>0</v>
      </c>
      <c r="KU36" s="122">
        <f>'Тест ответы'!KS37*'Показатели'!$F$405*IF($KU$4="да",$C36,1)</f>
        <v>0</v>
      </c>
      <c r="KV36" s="130">
        <f>'Тест ответы'!KT37*'Показатели'!$F$408*IF($KV$4="да",$C36,1)</f>
        <v>0</v>
      </c>
      <c r="KW36" s="122">
        <f>'Тест ответы'!KU37*'Показатели'!$F$409*IF($KW$4="да",$C36,1)</f>
        <v>0</v>
      </c>
      <c r="KX36" s="122">
        <f>'Тест ответы'!KV37*'Показатели'!$F$410*IF($KX$4="да",$C36,1)</f>
        <v>0</v>
      </c>
      <c r="KY36" s="122">
        <f>'Тест ответы'!KW37*'Показатели'!$F$411*IF($KY$4="да",$C36,1)</f>
        <v>0</v>
      </c>
      <c r="KZ36" s="132">
        <f>'Тест ответы'!KX37*'Показатели'!$F$413*IF($KZ$4="да",$C36,1)</f>
        <v>0</v>
      </c>
      <c r="LA36" s="122">
        <f>'Тест ответы'!KY37*'Показатели'!$F$415*IF($LA$4="да",$C36,1)</f>
        <v>0</v>
      </c>
      <c r="LB36" s="122">
        <f>'Тест ответы'!KZ37*'Показатели'!$F$416*IF($LB$4="да",$C36,1)</f>
        <v>0</v>
      </c>
      <c r="LC36" s="122">
        <f>'Тест ответы'!LA37*'Показатели'!$F$417*IF($LC$4="да",$C36,1)</f>
        <v>0</v>
      </c>
      <c r="LD36" s="132">
        <f>'Тест ответы'!LB37*'Показатели'!$F$420*IF($LD$4="да",$C36,1)</f>
        <v>0</v>
      </c>
      <c r="LE36" s="122">
        <f>'Тест ответы'!LC37*'Показатели'!$F$422*IF($LE$4="да",$C36,1)</f>
        <v>0</v>
      </c>
      <c r="LF36" s="122">
        <f>'Тест ответы'!LD37*'Показатели'!$F$423*IF($LF$4="да",$C36,1)</f>
        <v>0</v>
      </c>
      <c r="LG36" s="133">
        <f>'Тест ответы'!LE37*'Показатели'!$F$424*IF($LG$4="да",$C36,1)</f>
        <v>0</v>
      </c>
      <c r="LH36" s="122">
        <f>'Тест ответы'!LF37*'Показатели'!$F$426*IF(LH$4="да",$C36,1)</f>
        <v>0</v>
      </c>
      <c r="LI36" s="122">
        <f>'Тест ответы'!LG37*'Показатели'!$F$427*IF($LI$4="да",$C36,1)</f>
        <v>0</v>
      </c>
      <c r="LJ36" s="122">
        <f>'Тест ответы'!LH37*'Показатели'!$F$428*IF($LJ$4="да",$C36,1)</f>
        <v>0</v>
      </c>
      <c r="LK36" s="122">
        <f>'Тест ответы'!LI37*'Показатели'!$F$429*IF($LK$4="да",$C36,1)</f>
        <v>0</v>
      </c>
      <c r="LL36" s="122">
        <f>'Тест ответы'!LJ37*'Показатели'!$F$430*IF($LI$4="да",$C36,1)</f>
        <v>0</v>
      </c>
      <c r="LM36" s="125">
        <f>'Тест ответы'!LK37*'Показатели'!$F$461*IF(LM$4="да",$C36,1)</f>
        <v>0</v>
      </c>
      <c r="LN36" s="126">
        <f>'Тест ответы'!LL37*'Показатели'!$F$462*IF(LN$4="да",$C36,1)</f>
        <v>0</v>
      </c>
      <c r="LO36" s="126">
        <f>'Тест ответы'!LM37*'Показатели'!$F$463*IF(LO$4="да",$C36,1)</f>
        <v>0</v>
      </c>
      <c r="LP36" s="126">
        <f>'Тест ответы'!LN37*'Показатели'!$F$464*IF(LP$4="да",$C36,1)</f>
        <v>0</v>
      </c>
      <c r="LQ36" s="126">
        <f>'Тест ответы'!LO37*'Показатели'!$F$466*IF(LQ$4="да",$C36,1)</f>
        <v>0</v>
      </c>
      <c r="LR36" s="126">
        <f>'Тест ответы'!LP37*'Показатели'!$F$467*IF(LR$4="да",$C36,1)</f>
        <v>0</v>
      </c>
      <c r="LS36" s="126">
        <f>'Тест ответы'!LQ37*'Показатели'!$F$468*IF(LS$4="да",$C36,1)</f>
        <v>0</v>
      </c>
      <c r="LT36" s="135">
        <f>'Тест ответы'!LR37*'Показатели'!$F$469*IF(LT$4="да",$C36,1)</f>
        <v>0</v>
      </c>
      <c r="LU36" s="122">
        <f>'Тест ответы'!LS37*'Показатели'!$F$472*IF($LU$4="да",$C36,1)</f>
        <v>0</v>
      </c>
      <c r="LV36" s="122">
        <f>'Тест ответы'!LT37*'Показатели'!$F$473*IF($LV$4="да",$C36,1)</f>
        <v>0</v>
      </c>
      <c r="LW36" s="122">
        <f>'Тест ответы'!LU37*'Показатели'!$F$474*IF($LW$4="да",$C36,1)</f>
        <v>0</v>
      </c>
      <c r="LX36" s="122">
        <f>'Тест ответы'!LV37*'Показатели'!$F$476*IF($LX$4="да",$C36,1)</f>
        <v>0</v>
      </c>
      <c r="LY36" s="122">
        <f>'Тест ответы'!LW37*'Показатели'!$F$477*IF($LY$4="да",$C36,1)</f>
        <v>0</v>
      </c>
      <c r="LZ36" s="122">
        <f>'Тест ответы'!LX37*'Показатели'!$F$478*IF(LZ$4="да",$C36,1)</f>
        <v>0</v>
      </c>
      <c r="MA36" s="122">
        <f>'Тест ответы'!LY37*'Показатели'!$F$479*IF($MA$4="да",$C36,1)</f>
        <v>0</v>
      </c>
      <c r="MB36" s="122">
        <f>'Тест ответы'!LZ37*'Показатели'!$F$480*IF($MB$4="да",$C36,1)</f>
        <v>0</v>
      </c>
      <c r="MC36" s="122">
        <f>'Тест ответы'!MA37*'Показатели'!$F$481*IF($MC$4="да",$C36,1)</f>
        <v>0</v>
      </c>
      <c r="MD36" s="122">
        <f>'Тест ответы'!MB37*'Показатели'!$F$483*IF($MD$4="да",$C36,1)</f>
        <v>0</v>
      </c>
      <c r="ME36" s="122">
        <f>'Тест ответы'!MC37*'Показатели'!$F$484*IF($ME$4="да",$C36,1)</f>
        <v>0</v>
      </c>
      <c r="MF36" s="122">
        <f>'Тест ответы'!MD37*'Показатели'!$F$486*IF($MF$4="да",$C36,1)</f>
        <v>0</v>
      </c>
      <c r="MG36" s="136">
        <f>'Тест ответы'!ME37*'Показатели'!$F$487*IF(MG$4="да",$C36,1)</f>
        <v>0</v>
      </c>
      <c r="MH36" s="126">
        <f>'Тест ответы'!MF37*'Показатели'!$F$489*IF($MH$4="да",$C36,1)</f>
        <v>0</v>
      </c>
      <c r="MI36" s="126">
        <f>'Тест ответы'!MG37*'Показатели'!$F$490*IF($MI$4="да",$C36,1)</f>
        <v>0</v>
      </c>
      <c r="MJ36" s="126">
        <f>'Тест ответы'!MH37*'Показатели'!$F$491*IF($MJ$4="да",$C36,1)</f>
        <v>0</v>
      </c>
      <c r="MK36" s="126">
        <f>'Тест ответы'!MI37*'Показатели'!$F$492*IF($MK$4="да",$C36,1)</f>
        <v>0</v>
      </c>
      <c r="ML36" s="126">
        <f>'Тест ответы'!MJ37*'Показатели'!$F$493*IF($ML$4="да",$C36,1)</f>
        <v>0</v>
      </c>
      <c r="MM36" s="126">
        <f>'Тест ответы'!MK37*'Показатели'!$F$494*IF($MM$4="да",$C36,1)</f>
        <v>0</v>
      </c>
      <c r="MN36" s="126">
        <f>'Тест ответы'!ML37*'Показатели'!$F$495*IF($MN$4="да",$C36,1)</f>
        <v>0</v>
      </c>
      <c r="MO36" s="126">
        <f>'Тест ответы'!MM37*'Показатели'!$F$496*IF($MO$4="да",$C36,1)</f>
        <v>0</v>
      </c>
      <c r="MP36" s="126">
        <f>'Тест ответы'!MN37*'Показатели'!$F$497*IF($MP$4="да",$C36,1)</f>
        <v>0</v>
      </c>
      <c r="MQ36" s="126">
        <f>'Тест ответы'!MO37*'Показатели'!$F$498*IF($MQ$4="да",$C36,1)</f>
        <v>0</v>
      </c>
      <c r="MR36" s="126">
        <f>'Тест ответы'!MP37*'Показатели'!$F$499*IF($MR$4="да",$C36,1)</f>
        <v>0</v>
      </c>
      <c r="MS36" s="126">
        <f>'Тест ответы'!MQ37*'Показатели'!$F$500*IF($MS$4="да",$C36,1)</f>
        <v>0</v>
      </c>
      <c r="MT36" s="126">
        <f>'Тест ответы'!MR37*'Показатели'!G$501*IF($MS$4="да",$C36,1)</f>
        <v>0</v>
      </c>
      <c r="MU36" s="126">
        <f>'Тест ответы'!MS37*'Показатели'!H$502*IF($MS$4="да",$C36,1)</f>
        <v>0</v>
      </c>
      <c r="MV36" s="126">
        <f>'Тест ответы'!MT37*'Показатели'!I$503*IF($MS$4="да",$C36,1)</f>
        <v>0</v>
      </c>
      <c r="MW36" s="126">
        <f>'Тест ответы'!MU37*'Показатели'!$F$504*IF($MW$4="да",$C36,1)</f>
        <v>0</v>
      </c>
      <c r="MX36" s="126">
        <f>'Тест ответы'!MV37*'Показатели'!$F$505*IF(MX$4="да",$C36,1)</f>
        <v>0</v>
      </c>
      <c r="MY36" s="126">
        <f>'Тест ответы'!MW37*'Показатели'!$F$506*IF(MY$4="да",$C36,1)</f>
        <v>0</v>
      </c>
      <c r="MZ36" s="126">
        <f>'Тест ответы'!MX37*'Показатели'!$F$507*IF(MZ$4="да",$C36,1)</f>
        <v>0</v>
      </c>
      <c r="NA36" s="126">
        <f>'Тест ответы'!MY37*'Показатели'!$F$508*IF(NA$4="да",$C36,1)</f>
        <v>0</v>
      </c>
      <c r="NB36" s="126">
        <f>'Тест ответы'!MZ37*'Показатели'!$F$509*IF(NB$4="да",$C36,1)</f>
        <v>0</v>
      </c>
      <c r="NC36" s="126">
        <f>'Тест ответы'!NA37*'Показатели'!$F$510*IF(NC$4="да",$C36,1)</f>
        <v>0</v>
      </c>
      <c r="ND36" s="126">
        <f>'Тест ответы'!NB37*'Показатели'!$F$511*IF(ND$4="да",$C36,1)</f>
        <v>0</v>
      </c>
      <c r="NE36" s="126">
        <f>'Тест ответы'!NC37*'Показатели'!$F$512*IF(NE$4="да",$C36,1)</f>
        <v>0</v>
      </c>
      <c r="NF36" s="126">
        <f>'Тест ответы'!ND37*'Показатели'!$F$513*IF(NF$4="да",$C36,1)</f>
        <v>0</v>
      </c>
      <c r="NG36" s="126">
        <f>'Тест ответы'!NE37*'Показатели'!$F$514*IF(NG$4="да",$C36,1)</f>
        <v>0</v>
      </c>
      <c r="NH36" s="126">
        <f>'Тест ответы'!NF37*'Показатели'!$F$515*IF(NH$4="да",$C36,1)</f>
        <v>0</v>
      </c>
      <c r="NI36" s="134">
        <f>'Тест ответы'!NG37*'Показатели'!$F$516*IF($NI$4="да",$C36,1)</f>
        <v>0</v>
      </c>
      <c r="NJ36" s="126">
        <f>'Тест ответы'!NH37*'Показатели'!$F$518*IF(NJ$4="да",$C36,1)</f>
        <v>0</v>
      </c>
      <c r="NK36" s="126">
        <f>'Тест ответы'!NI37*'Показатели'!$F$519*IF(NK$4="да",$C36,1)</f>
        <v>0</v>
      </c>
      <c r="NL36" s="126">
        <f>'Тест ответы'!NJ37*'Показатели'!$F$520*IF(NL$4="да",$C36,1)</f>
        <v>0</v>
      </c>
      <c r="NM36" s="126">
        <f>'Тест ответы'!NK37*'Показатели'!$F$521*IF(NM$4="да",$C36,1)</f>
        <v>0</v>
      </c>
      <c r="NN36" s="126">
        <f>'Тест ответы'!NL37*'Показатели'!$F$522*IF(NN$4="да",$C36,1)</f>
        <v>0</v>
      </c>
      <c r="NO36" s="126">
        <f>'Тест ответы'!NM37*'Показатели'!$F$523*IF(NO$4="да",$C36,1)</f>
        <v>0</v>
      </c>
      <c r="NP36" s="126">
        <f>'Тест ответы'!NN37*'Показатели'!G$524*IF(NP$4="да",$C36,1)</f>
        <v>0</v>
      </c>
      <c r="NQ36" s="126">
        <f>'Тест ответы'!NO37*'Показатели'!H$525*IF(NQ$4="да",$C36,1)</f>
        <v>0</v>
      </c>
      <c r="NR36" s="126">
        <f>'Тест ответы'!NP37*'Показатели'!I$526*IF(NR$4="да",$C36,1)</f>
        <v>0</v>
      </c>
      <c r="NS36" s="126">
        <f>'Тест ответы'!NQ37*'Показатели'!$F$527*IF(NS$4="да",$C36,1)</f>
        <v>0</v>
      </c>
      <c r="NT36" s="126">
        <f>'Тест ответы'!NR37*'Показатели'!$F$528*IF(NT$4="да",$C36,1)</f>
        <v>0</v>
      </c>
      <c r="NU36" s="126">
        <f>'Тест ответы'!NS37*'Показатели'!$F$529*IF(NU$4="да",$C36,1)</f>
        <v>0</v>
      </c>
      <c r="NV36" s="135">
        <f>'Тест ответы'!NT37*'Показатели'!$F$530*IF(NV$4="да",$C36,1)</f>
        <v>0</v>
      </c>
      <c r="NW36" s="126">
        <f>'Тест ответы'!NU37*'Показатели'!$F$533*IF($NW$4="да",$C36,1)</f>
        <v>0</v>
      </c>
      <c r="NX36" s="126">
        <f>'Тест ответы'!NV37*'Показатели'!$F$534*IF($NX$4="да",$C36,1)</f>
        <v>0</v>
      </c>
      <c r="NY36" s="127">
        <f>'Тест ответы'!NW37*'Показатели'!$F$536*IF($NY$4="да",$C36,1)</f>
        <v>0</v>
      </c>
      <c r="NZ36" s="126">
        <f>'Тест ответы'!NX37*'Показатели'!$F$537*IF($NZ$4="да",$C36,1)</f>
        <v>0</v>
      </c>
      <c r="OA36" s="127">
        <f>'Тест ответы'!NY37*'Показатели'!$F$539*IF(OA$4="да",$C36,1)</f>
        <v>0</v>
      </c>
      <c r="OB36" s="126">
        <f>'Тест ответы'!NZ37*'Показатели'!$F$540*IF(OB$4="да",$C36,1)</f>
        <v>0</v>
      </c>
      <c r="OC36" s="126">
        <f>'Тест ответы'!OA37*'Показатели'!$F$541*IF(OC$4="да",$C36,1)</f>
        <v>0</v>
      </c>
      <c r="OD36" s="126">
        <f>'Тест ответы'!OB37*'Показатели'!$F$542*IF(OD$4="да",$C36,1)</f>
        <v>0</v>
      </c>
      <c r="OE36" s="126">
        <f>'Тест ответы'!OC37*'Показатели'!$F$543*IF(OE$4="да",$C36,1)</f>
        <v>0</v>
      </c>
      <c r="OF36" s="126">
        <f>'Тест ответы'!OD37*'Показатели'!$F$544*IF(OF$4="да",$C36,1)</f>
        <v>0</v>
      </c>
      <c r="OG36" s="127">
        <f>'Тест ответы'!OE37*'Показатели'!$F$546*IF(OG$4="да",$C36,1)</f>
        <v>0</v>
      </c>
      <c r="OH36" s="126">
        <f>'Тест ответы'!OF37*'Показатели'!$F$547*IF(OH$4="да",$C36,1)</f>
        <v>0</v>
      </c>
      <c r="OI36" s="126">
        <f>'Тест ответы'!OG37*'Показатели'!$F$548*IF(OI$4="да",$C36,1)</f>
        <v>0</v>
      </c>
      <c r="OJ36" s="126">
        <f>'Тест ответы'!OH37*'Показатели'!$F$549*IF(OJ$4="да",$C36,1)</f>
        <v>0</v>
      </c>
      <c r="OK36" s="126">
        <f>'Тест ответы'!OI37*'Показатели'!$F$550*IF(OK$4="да",$C36,1)</f>
        <v>0</v>
      </c>
      <c r="OL36" s="126">
        <f>'Тест ответы'!OJ37*'Показатели'!$F$551*IF(OL$4="да",$C36,1)</f>
        <v>0</v>
      </c>
      <c r="OM36" s="137">
        <f>'Тест ответы'!OK37*'Показатели'!$F$554*IF($OM$4="да",$C36,1)</f>
        <v>0</v>
      </c>
      <c r="ON36" s="134">
        <f>'Тест ответы'!OL37*'Показатели'!$F$555*IF($ON$4="да",$C36,1)</f>
        <v>0</v>
      </c>
      <c r="OO36" s="126">
        <f>'Тест ответы'!OM37*'Показатели'!$F$557*IF($OO$4="да",$C36,1)</f>
        <v>0</v>
      </c>
      <c r="OP36" s="135">
        <f>'Тест ответы'!ON37*'Показатели'!$F$558*IF($OP$4="да",$C36,1)</f>
        <v>0</v>
      </c>
      <c r="OQ36" s="127">
        <f>'Тест ответы'!OO37*'Показатели'!$F$564*IF(OQ$4="да",$C36,1)</f>
        <v>0</v>
      </c>
      <c r="OR36" s="126">
        <f>'Тест ответы'!OP37*'Показатели'!$F$565*IF(OR$4="да",$C36,1)</f>
        <v>0</v>
      </c>
      <c r="OS36" s="126">
        <f>'Тест ответы'!OQ37*'Показатели'!$F$566*IF(OS$4="да",$C36,1)</f>
        <v>0</v>
      </c>
      <c r="OT36" s="126">
        <f>'Тест ответы'!OR37*'Показатели'!$F$567*IF(OT$4="да",$C36,1)</f>
        <v>0</v>
      </c>
      <c r="OU36" s="126">
        <f>'Тест ответы'!OS37*'Показатели'!$F$568*IF(OU$4="да",$C36,1)</f>
        <v>0</v>
      </c>
      <c r="OV36" s="126">
        <f>'Тест ответы'!OT37*'Показатели'!$F$569*IF(OV$4="да",$C36,1)</f>
        <v>0</v>
      </c>
      <c r="OW36" s="127">
        <f>'Тест ответы'!OU37*'Показатели'!$F$574*IF(OW$4="да",$C36,1)</f>
        <v>0</v>
      </c>
      <c r="OX36" s="126">
        <f>'Тест ответы'!OV37*'Показатели'!$F$575*IF(OX$4="да",$C36,1)</f>
        <v>0</v>
      </c>
      <c r="OY36" s="126">
        <f>'Тест ответы'!OW37*'Показатели'!$F$576*IF(OY$4="да",$C36,1)</f>
        <v>0</v>
      </c>
      <c r="OZ36" s="126">
        <f>'Тест ответы'!OX37*'Показатели'!$F$577*IF(OZ$4="да",$C36,1)</f>
        <v>0</v>
      </c>
      <c r="PA36" s="126">
        <f>'Тест ответы'!OY37*'Показатели'!$F$578*IF(PA$4="да",$C36,1)</f>
        <v>0</v>
      </c>
      <c r="PB36" s="126">
        <f>'Тест ответы'!OZ37*'Показатели'!$F$579*IF(PB$4="да",$C36,1)</f>
        <v>0</v>
      </c>
      <c r="PC36" s="137">
        <f>'Тест ответы'!PA37*'Показатели'!$F$584*IF($PC$4="да",$C36,1)</f>
        <v>0</v>
      </c>
      <c r="PD36" s="126">
        <f>'Тест ответы'!PB37*'Показатели'!$F$585*IF($PD$4="да",$C36,1)</f>
        <v>0</v>
      </c>
      <c r="PE36" s="126">
        <f>'Тест ответы'!PC37*'Показатели'!$F$587*IF($PE$4="да",$C36,1)</f>
        <v>0</v>
      </c>
      <c r="PF36" s="126">
        <f>'Тест ответы'!PD37*'Показатели'!$F$588*IF($PF$4="да",$C36,1)</f>
        <v>0</v>
      </c>
      <c r="PG36" s="126">
        <f>'Тест ответы'!PE37*'Показатели'!$F$589*IF($PG$4="да",$C36,1)</f>
        <v>0</v>
      </c>
      <c r="PH36" s="126">
        <f>'Тест ответы'!PF37*'Показатели'!$F$590*IF($PH$4="да",$C36,1)</f>
        <v>0</v>
      </c>
      <c r="PI36" s="126">
        <f>'Тест ответы'!PG37*'Показатели'!$F$591*IF($PI$4="да",$C36,1)</f>
        <v>0</v>
      </c>
      <c r="PJ36" s="126">
        <f>'Тест ответы'!PH37*'Показатели'!$F$592*IF($PJ$4="да",$C36,1)</f>
        <v>0</v>
      </c>
      <c r="PK36" s="126">
        <f>'Тест ответы'!PI37*'Показатели'!$F$593*IF($PK$4="да",$C36,1)</f>
        <v>0</v>
      </c>
      <c r="PL36" s="126">
        <f>'Тест ответы'!PJ37*'Показатели'!$F$594*IF($PL$4="да",$C36,1)</f>
        <v>0</v>
      </c>
      <c r="PM36" s="126">
        <f>'Тест ответы'!PK37*'Показатели'!$F$595*IF($PM$4="да",$C36,1)</f>
        <v>0</v>
      </c>
      <c r="PN36" s="126">
        <f>'Тест ответы'!PL37*'Показатели'!$F$596*IF($PN$4="да",$C36,1)</f>
        <v>0</v>
      </c>
      <c r="PO36" s="126">
        <f>'Тест ответы'!PM37*'Показатели'!$F$597*IF($PO$4="да",$C36,1)</f>
        <v>0</v>
      </c>
      <c r="PP36" s="126">
        <f>'Тест ответы'!PN37*'Показатели'!$F$599*IF($PP$4="да",$C36,1)</f>
        <v>0</v>
      </c>
      <c r="PQ36" s="126">
        <f>'Тест ответы'!PO37*'Показатели'!$F$600*IF($PQ$4="да",$C36,1)</f>
        <v>0</v>
      </c>
      <c r="PR36" s="126">
        <f>'Тест ответы'!PP37*'Показатели'!$F$603*IF($PR$4="да",$C36,1)</f>
        <v>0</v>
      </c>
      <c r="PS36" s="126">
        <f>'Тест ответы'!PQ37*'Показатели'!$F$605*IF($PS$4="да",$C36,1)</f>
        <v>0</v>
      </c>
      <c r="PT36" s="126">
        <f>'Тест ответы'!PR37*'Показатели'!$F$606*IF($PT$4="да",$C36,1)</f>
        <v>0</v>
      </c>
      <c r="PU36" s="126">
        <f>'Тест ответы'!PS37*'Показатели'!$F$607*IF($PU$4="да",$C36,1)</f>
        <v>0</v>
      </c>
      <c r="PV36" s="126">
        <f>'Тест ответы'!PT37*'Показатели'!$F$608*IF($PV$4="да",$C36,1)</f>
        <v>0</v>
      </c>
      <c r="PW36" s="126">
        <f>'Тест ответы'!PU37*'Показатели'!$F$609*IF($PW$4="да",$C36,1)</f>
        <v>0</v>
      </c>
      <c r="PX36" s="126">
        <f>'Тест ответы'!PV37*'Показатели'!$F$610*IF($PX$4="да",$C36,1)</f>
        <v>0</v>
      </c>
      <c r="PY36" s="137">
        <f>'Тест ответы'!PW37*'Показатели'!$F$612*IF(PY$4="да",$C36,1)</f>
        <v>0</v>
      </c>
      <c r="PZ36" s="127">
        <f>'Тест ответы'!PX37*'Показатели'!$F$614*IF(PZ$4="да",$C36,1)</f>
        <v>0</v>
      </c>
      <c r="QA36" s="126">
        <f>'Тест ответы'!PY37*'Показатели'!$F$614*IF(QA$4="да",$C36,1)</f>
        <v>0</v>
      </c>
      <c r="QB36" s="126">
        <f>'Тест ответы'!PZ37*'Показатели'!$F$614*IF(QB$4="да",$C36,1)</f>
        <v>0</v>
      </c>
      <c r="QC36" s="126">
        <f>'Тест ответы'!QA37*'Показатели'!$F$614*IF(QC$4="да",$C36,1)</f>
        <v>0</v>
      </c>
      <c r="QD36" s="126">
        <f>'Тест ответы'!QB37*'Показатели'!$F$614*IF(QD$4="да",$C36,1)</f>
        <v>0</v>
      </c>
      <c r="QE36" s="127">
        <f>'Тест ответы'!QC37*'Показатели'!$F$620*IF(QE$4="да",$C36,1)</f>
        <v>0</v>
      </c>
      <c r="QF36" s="126">
        <f>'Тест ответы'!QD37*'Показатели'!$F$620*IF(QF$4="да",$C36,1)</f>
        <v>0</v>
      </c>
      <c r="QG36" s="126">
        <f>'Тест ответы'!QE37*'Показатели'!$F$620*IF(QG$4="да",$C36,1)</f>
        <v>0</v>
      </c>
      <c r="QH36" s="126">
        <f>'Тест ответы'!QF37*'Показатели'!$F$620*IF(QH$4="да",$C36,1)</f>
        <v>0</v>
      </c>
      <c r="QI36" s="126">
        <f>'Тест ответы'!QG37*'Показатели'!$F$620*IF(QI$4="да",$C36,1)</f>
        <v>0</v>
      </c>
      <c r="QJ36" s="138">
        <f>'Тест ответы'!QH37*'Показатели'!$F$620*IF(QJ$4="да",$C36,1)</f>
        <v>0</v>
      </c>
      <c r="QK36" s="122" t="str">
        <f>'Тест ответы'!QI37*#REF!*IF(QK$4="да",$C36,1)</f>
        <v>#REF!</v>
      </c>
      <c r="QL36" s="122">
        <f>'Тест ответы'!QJ37*'Показатели'!$F$628*IF(QL$4="да",$C36,1)</f>
        <v>0</v>
      </c>
      <c r="QM36" s="122">
        <f>'Тест ответы'!QK37*'Показатели'!$F$629*IF(QM$4="да",$C36,1)</f>
        <v>0</v>
      </c>
      <c r="QN36" s="122">
        <f>'Тест ответы'!QL37*'Показатели'!$F$631*IF(QN$4="да",$C36,1)</f>
        <v>0</v>
      </c>
      <c r="QO36" s="122" t="str">
        <f>'Тест ответы'!QM37*#REF!*IF(QO$4="да",$C36,1)</f>
        <v>#REF!</v>
      </c>
      <c r="QP36" s="136">
        <f>'Тест ответы'!QN37*'Показатели'!$F$632*IF(QP$4="да",$C36,1)</f>
        <v>0</v>
      </c>
      <c r="QQ36" s="126">
        <f>'Тест ответы'!QO37*'Показатели'!$F$635*IF(QQ$4="да",$C36,1)</f>
        <v>0</v>
      </c>
      <c r="QR36" s="126">
        <f>'Тест ответы'!QP37*'Показатели'!$F$636*IF(QR$4="да",$C36,1)</f>
        <v>0</v>
      </c>
      <c r="QS36" s="126">
        <f>'Тест ответы'!QQ37*'Показатели'!$F$638*IF(QS$4="да",$C36,1)</f>
        <v>0</v>
      </c>
      <c r="QT36" s="126">
        <f>'Тест ответы'!QR37*'Показатели'!$F$639*IF(QT$4="да",$C36,1)</f>
        <v>0</v>
      </c>
      <c r="QU36" s="126">
        <f>'Тест ответы'!QS37*'Показатели'!$F$640*IF(QU$4="да",$C36,1)</f>
        <v>0</v>
      </c>
      <c r="QV36" s="126">
        <f>'Тест ответы'!QT37*'Показатели'!$F$641*IF(QV$4="да",$C36,1)</f>
        <v>0</v>
      </c>
      <c r="QW36" s="126">
        <f>'Тест ответы'!QU37*'Показатели'!$F$642*IF(QW$4="да",$C36,1)</f>
        <v>0</v>
      </c>
      <c r="QX36" s="135">
        <f>'Тест ответы'!QV37*'Показатели'!$F$643*IF(QX$4="да",$C36,1)</f>
        <v>0</v>
      </c>
      <c r="QY36" s="131"/>
      <c r="QZ36" s="131"/>
      <c r="RA36" s="131"/>
      <c r="RB36" s="131"/>
      <c r="RC36" s="131"/>
      <c r="RD36" s="131"/>
      <c r="RE36" s="131"/>
      <c r="RF36" s="131"/>
      <c r="RG36" s="131"/>
    </row>
    <row r="37">
      <c r="A37" s="117">
        <v>33.0</v>
      </c>
      <c r="B37" s="118" t="str">
        <f>'Тест ответы'!B38</f>
        <v>Красноярский край</v>
      </c>
      <c r="C37" s="119">
        <v>1.0</v>
      </c>
      <c r="D37" s="120" t="str">
        <f t="shared" si="9"/>
        <v>#REF!</v>
      </c>
      <c r="E37" s="121">
        <f>'Тест ответы'!C38*'Показатели'!$F$3*IF(E$4="да",$C37,1)</f>
        <v>0.0005</v>
      </c>
      <c r="F37" s="121">
        <f>'Тест ответы'!D38*'Показатели'!$F$4*IF(F$4="да",$C37,1)</f>
        <v>0.005</v>
      </c>
      <c r="G37" s="121">
        <f>'Тест ответы'!E38*'Показатели'!$F$5*IF($G$4="да",C37,1)</f>
        <v>0</v>
      </c>
      <c r="H37" s="121">
        <f>'Тест ответы'!F38*'Показатели'!$F$6*IF($H$4="да",C37,1)</f>
        <v>0</v>
      </c>
      <c r="I37" s="121">
        <f>'Тест ответы'!G38*'Показатели'!$F$7*IF(I$4="да",D37,1)</f>
        <v>0</v>
      </c>
      <c r="J37" s="121">
        <f>'Тест ответы'!H38*'Показатели'!$F$8*IF($J$4="да",C37,1)</f>
        <v>0</v>
      </c>
      <c r="K37" s="121">
        <f>'Тест ответы'!I38*'Показатели'!F$9*IF(K$4="да",D37,1)</f>
        <v>0</v>
      </c>
      <c r="L37" s="121">
        <f>'Тест ответы'!J38*'Показатели'!$F$10*IF(L$4="да",$C37,1)</f>
        <v>0</v>
      </c>
      <c r="M37" s="121">
        <f>'Тест ответы'!K38*'Показатели'!$F$11*IF(M$4="да",$C37,1)</f>
        <v>0</v>
      </c>
      <c r="N37" s="122">
        <f>'Тест ответы'!L38*'Показатели'!$F$12*IF(N$4="да",$C37,1)</f>
        <v>0</v>
      </c>
      <c r="O37" s="123">
        <f>'Тест ответы'!M38*'Показатели'!$F$14*IF(O$4="да",$C37,1)</f>
        <v>0</v>
      </c>
      <c r="P37" s="124">
        <f>'Тест ответы'!N38*'Показатели'!$F$15*IF(P$4="да",$C37,1)</f>
        <v>0</v>
      </c>
      <c r="Q37" s="124">
        <f>'Тест ответы'!O38*'Показатели'!$F$17*IF(Q$4="да",$C37,1)</f>
        <v>0</v>
      </c>
      <c r="R37" s="124">
        <f>'Тест ответы'!P38*'Показатели'!$F$18*IF(R$4="да",$C37,1)</f>
        <v>0</v>
      </c>
      <c r="S37" s="123">
        <f>'Тест ответы'!Q38*'Показатели'!$F$20*IF(S$4="да",$C37,1)</f>
        <v>0.1</v>
      </c>
      <c r="T37" s="121">
        <f>'Тест ответы'!R38*'Показатели'!$F$21*C37</f>
        <v>0</v>
      </c>
      <c r="U37" s="121">
        <f>'Тест ответы'!S38*'Показатели'!$F$24*IF(U$4="да",$C37,1)</f>
        <v>0</v>
      </c>
      <c r="V37" s="121">
        <f>'Тест ответы'!T38*'Показатели'!$F$25*IF(V$4="да",$C37,1)</f>
        <v>0</v>
      </c>
      <c r="W37" s="121">
        <f>'Тест ответы'!U38*'Показатели'!$F$26*IF(W$4="да",$C37,1)</f>
        <v>0</v>
      </c>
      <c r="X37" s="121">
        <f>'Тест ответы'!V38*'Показатели'!$F$28*IF(X$4="да",$C37,1)</f>
        <v>0</v>
      </c>
      <c r="Y37" s="121">
        <f>'Тест ответы'!W38*'Показатели'!$F$29*IF(Y$4="да",$C37,1)</f>
        <v>0</v>
      </c>
      <c r="Z37" s="125">
        <f>'Тест ответы'!X38*'Показатели'!$F$33*IF(Z$4="да",$C37,1)</f>
        <v>0</v>
      </c>
      <c r="AA37" s="126">
        <f>'Тест ответы'!Y38*'Показатели'!$F$34*IF(AA$4="да",$C37,1)</f>
        <v>0</v>
      </c>
      <c r="AB37" s="126">
        <f>'Тест ответы'!Z38*'Показатели'!$F$35*IF(AB$4="да",$C37,1)</f>
        <v>0</v>
      </c>
      <c r="AC37" s="126">
        <f>'Тест ответы'!AA38*'Показатели'!$F$36*IF(AC$4="да",$C37,1)</f>
        <v>0</v>
      </c>
      <c r="AD37" s="126">
        <f>'Тест ответы'!AB38*'Показатели'!$F$37*IF(AD$4="да",$C37,1)</f>
        <v>0</v>
      </c>
      <c r="AE37" s="126">
        <f>'Тест ответы'!AC38*'Показатели'!$F$38*IF(AE$4="да",$C37,1)</f>
        <v>0</v>
      </c>
      <c r="AF37" s="126">
        <f>'Тест ответы'!AD38*'Показатели'!$F$39*IF(AF$4="да",$C37,1)</f>
        <v>0</v>
      </c>
      <c r="AG37" s="126">
        <f>'Тест ответы'!AE38*'Показатели'!$F$40*IF(AG$4="да",$C37,1)</f>
        <v>0</v>
      </c>
      <c r="AH37" s="126">
        <f>'Тест ответы'!AF38*'Показатели'!$F$41*IF(AH$4="да",$C37,1)</f>
        <v>0</v>
      </c>
      <c r="AI37" s="127">
        <f>'Тест ответы'!AG38*'Показатели'!$F$43*IF(AI$4="да",$C37,1)</f>
        <v>0</v>
      </c>
      <c r="AJ37" s="126">
        <f>'Тест ответы'!AH38*'Показатели'!$F$44*IF(AJ$4="да",$C37,1)</f>
        <v>0</v>
      </c>
      <c r="AK37" s="126">
        <f>'Тест ответы'!AI38*'Показатели'!$F$45*IF(AK$4="да",$C37,1)</f>
        <v>0</v>
      </c>
      <c r="AL37" s="126">
        <f>'Тест ответы'!AJ38*'Показатели'!$F$46*IF(AL$4="да",$C37,1)</f>
        <v>0</v>
      </c>
      <c r="AM37" s="126">
        <f>'Тест ответы'!AK38*'Показатели'!$F$47*IF(AM$4="да",$C37,1)</f>
        <v>0</v>
      </c>
      <c r="AN37" s="126">
        <f>'Тест ответы'!AL38*'Показатели'!$F$48*IF(AN$4="да",$C37,1)</f>
        <v>0</v>
      </c>
      <c r="AO37" s="126">
        <f>'Тест ответы'!AM38*'Показатели'!$F$49*IF(AO$4="да",$C37,1)</f>
        <v>0</v>
      </c>
      <c r="AP37" s="126">
        <f>'Тест ответы'!AN38*'Показатели'!$F$50*IF(AP$4="да",$C37,1)</f>
        <v>0</v>
      </c>
      <c r="AQ37" s="126">
        <f>'Тест ответы'!AO38*'Показатели'!$F$51*IF(AQ$4="да",$C37,1)</f>
        <v>0</v>
      </c>
      <c r="AR37" s="123">
        <f>'Тест ответы'!AP38*'Показатели'!$F$53*IF($AR$4="да",$C37,1)</f>
        <v>0</v>
      </c>
      <c r="AS37" s="128">
        <f>'Тест ответы'!AQ38*'Показатели'!$F$54*IF($AS$4="да",$C37,1)</f>
        <v>0</v>
      </c>
      <c r="AT37" s="127">
        <f>'Тест ответы'!AR38*'Показатели'!$F$56*IF(AT$4="да",$C37,1)</f>
        <v>0</v>
      </c>
      <c r="AU37" s="126">
        <f>'Тест ответы'!AS38*'Показатели'!$F$57*IF(AU$4="да",$C37,1)</f>
        <v>0</v>
      </c>
      <c r="AV37" s="126">
        <f>'Тест ответы'!AT38*'Показатели'!$F$58*IF(AV$4="да",$C37,1)</f>
        <v>0</v>
      </c>
      <c r="AW37" s="126">
        <f>'Тест ответы'!AU38*'Показатели'!$F$59*IF(AW$4="да",$C37,1)</f>
        <v>0</v>
      </c>
      <c r="AX37" s="126">
        <f>'Тест ответы'!AV38*'Показатели'!$F$60*IF(AX$4="да",$C37,1)</f>
        <v>0</v>
      </c>
      <c r="AY37" s="126">
        <f>'Тест ответы'!AW38*'Показатели'!$F$61*IF(AY$4="да",$C37,1)</f>
        <v>0</v>
      </c>
      <c r="AZ37" s="129">
        <f>'Тест ответы'!AX38*'Показатели'!$F$64*IF($AZ$4="да",$C37,1)</f>
        <v>0</v>
      </c>
      <c r="BA37" s="121">
        <f>'Тест ответы'!AY38*'Показатели'!$F$65*IF($BA$4="да",$C37,1)</f>
        <v>0</v>
      </c>
      <c r="BB37" s="121">
        <f>'Тест ответы'!AZ38*'Показатели'!$F$66*IF($BA$4="да",$C37,1)</f>
        <v>0</v>
      </c>
      <c r="BC37" s="121">
        <f>'Тест ответы'!BA38*'Показатели'!$F$67*IF($BC$4="да",$C37,1)</f>
        <v>0</v>
      </c>
      <c r="BD37" s="121">
        <f>'Тест ответы'!BB38*'Показатели'!$F$68*IF($BD$4="да",$C37,1)</f>
        <v>0</v>
      </c>
      <c r="BE37" s="121">
        <f>'Тест ответы'!BC38*'Показатели'!$F$69*IF($BE$4="да",$C37,1)</f>
        <v>0</v>
      </c>
      <c r="BF37" s="121">
        <f>'Тест ответы'!BD38*'Показатели'!$F$70*IF($BF$4="да",$C37,1)</f>
        <v>0</v>
      </c>
      <c r="BG37" s="121">
        <f>'Тест ответы'!BE38*'Показатели'!$F$71*IF($BG$4="да",$C37,1)</f>
        <v>0</v>
      </c>
      <c r="BH37" s="128">
        <f>'Тест ответы'!BF38*'Показатели'!$F$72*IF($BH$4="да",$C37,1)</f>
        <v>0</v>
      </c>
      <c r="BI37" s="121">
        <f>'Тест ответы'!BG38*'Показатели'!$F$75*IF($BI$4="да",$C37,1)</f>
        <v>0</v>
      </c>
      <c r="BJ37" s="121">
        <f>'Тест ответы'!BH38*'Показатели'!$F$76*IF($BJ$4="да",$C37,1)</f>
        <v>0</v>
      </c>
      <c r="BK37" s="121">
        <f>'Тест ответы'!BI38*'Показатели'!$F$77*IF($BK$4="да",$C37,1)</f>
        <v>0</v>
      </c>
      <c r="BL37" s="121">
        <f>'Тест ответы'!BJ38*'Показатели'!$F$78*IF($BL$4="да",$C37,1)</f>
        <v>0</v>
      </c>
      <c r="BM37" s="121">
        <f>'Тест ответы'!BK38*'Показатели'!$F$79*IF($BM$4="да",$C37,1)</f>
        <v>0</v>
      </c>
      <c r="BN37" s="121">
        <f>'Тест ответы'!BL38*'Показатели'!$F$80*IF($BN$4="да",$C37,1)</f>
        <v>0</v>
      </c>
      <c r="BO37" s="128">
        <f>'Тест ответы'!BM38*'Показатели'!$F$81*IF($BO$4="да",$C37,1)</f>
        <v>0</v>
      </c>
      <c r="BP37" s="121">
        <f>'Тест ответы'!BN38*'Показатели'!$F$86*IF(BP$4="да",$C37,1)</f>
        <v>0</v>
      </c>
      <c r="BQ37" s="121">
        <f>'Тест ответы'!BO38*'Показатели'!$F$87*IF(BQ$4="да",$C37,1)</f>
        <v>0</v>
      </c>
      <c r="BR37" s="121">
        <f>'Тест ответы'!BP38*'Показатели'!$F$88*IF(BR$4="да",$C37,1)</f>
        <v>0</v>
      </c>
      <c r="BS37" s="121">
        <f>'Тест ответы'!BQ38*'Показатели'!$F$89*IF($BS$4="да",$C37,1)</f>
        <v>0</v>
      </c>
      <c r="BT37" s="121">
        <f>'Тест ответы'!BR38*'Показатели'!$F$90*IF($BT$4="да",$C37,1)</f>
        <v>0</v>
      </c>
      <c r="BU37" s="121">
        <f>'Тест ответы'!BS38*'Показатели'!$F$91*IF($BU$4="да",$C37,1)</f>
        <v>0</v>
      </c>
      <c r="BV37" s="121">
        <f>'Тест ответы'!BT38*'Показатели'!$F$92*IF($BV$4="да",$C37,1)</f>
        <v>0</v>
      </c>
      <c r="BW37" s="121">
        <f>'Тест ответы'!BU38*'Показатели'!$F$93*IF($BW$4="да",$C37,1)</f>
        <v>0</v>
      </c>
      <c r="BX37" s="121">
        <f>'Тест ответы'!BV38*'Показатели'!$F$94*IF($BX$4="да",$C37,1)</f>
        <v>0</v>
      </c>
      <c r="BY37" s="121">
        <f>'Тест ответы'!BW38*'Показатели'!$F$95*IF($BY$4="да",$C37,1)</f>
        <v>0</v>
      </c>
      <c r="BZ37" s="121">
        <f>'Тест ответы'!BX38*'Показатели'!$F$96*IF($BZ$4="да",$C37,1)</f>
        <v>0</v>
      </c>
      <c r="CA37" s="121">
        <f>'Тест ответы'!BY38*'Показатели'!$F$97*IF($CA$4="да",$C37,1)</f>
        <v>0</v>
      </c>
      <c r="CB37" s="121">
        <f>'Тест ответы'!BZ38*'Показатели'!$F$99*IF($CB$4="да",$C37,1)</f>
        <v>0</v>
      </c>
      <c r="CC37" s="121">
        <f>'Тест ответы'!CA38*'Показатели'!$F$100*IF($CC$4="да",$C37,1)</f>
        <v>0</v>
      </c>
      <c r="CD37" s="121">
        <f>'Тест ответы'!CB38*'Показатели'!$F$101*IF($CD$4="да",$C37,1)</f>
        <v>0</v>
      </c>
      <c r="CE37" s="121">
        <f>'Тест ответы'!CC38*'Показатели'!$F$102*IF($CE$4="да",$C37,1)</f>
        <v>0</v>
      </c>
      <c r="CF37" s="121">
        <f>'Тест ответы'!CD38*'Показатели'!$F$103*IF($CF$4="да",$C37,1)</f>
        <v>0</v>
      </c>
      <c r="CG37" s="121">
        <f>'Тест ответы'!CE38*'Показатели'!$F$104*IF($CG$4="да",$C37,1)</f>
        <v>0</v>
      </c>
      <c r="CH37" s="121">
        <f>'Тест ответы'!CF38*'Показатели'!$F$105*IF($CH$4="да",$C37,1)</f>
        <v>0</v>
      </c>
      <c r="CI37" s="121">
        <f>'Тест ответы'!CG38*'Показатели'!$F$106*IF($CI$4="да",$C37,1)</f>
        <v>0</v>
      </c>
      <c r="CJ37" s="121">
        <f>'Тест ответы'!CH38*'Показатели'!$F$107*IF($CJ$4="да",$C37,1)</f>
        <v>0</v>
      </c>
      <c r="CK37" s="121">
        <f>'Тест ответы'!CI38*'Показатели'!$F$108*IF($CK$4="да",$C37,1)</f>
        <v>0</v>
      </c>
      <c r="CL37" s="121">
        <f>'Тест ответы'!CJ38*'Показатели'!$F$109*IF($CL$4="да",$C37,1)</f>
        <v>0</v>
      </c>
      <c r="CM37" s="121">
        <f>'Тест ответы'!CK38*'Показатели'!$F$110*IF($CM$4="да",$C37,1)</f>
        <v>0</v>
      </c>
      <c r="CN37" s="121">
        <f>'Тест ответы'!CL38*'Показатели'!$F$111*IF($CN$4="да",$C37,1)</f>
        <v>0</v>
      </c>
      <c r="CO37" s="121">
        <f>'Тест ответы'!CM38*'Показатели'!$F$112*IF($CO$4="да",$C37,1)</f>
        <v>0</v>
      </c>
      <c r="CP37" s="128">
        <f>'Тест ответы'!CN38*'Показатели'!$F$113*IF($CP$4="да",$C37,1)</f>
        <v>0</v>
      </c>
      <c r="CQ37" s="121">
        <f>'Тест ответы'!CO38*'Показатели'!$F$118*IF(CQ$4="да",$C37,1)</f>
        <v>0</v>
      </c>
      <c r="CR37" s="121">
        <f>'Тест ответы'!CP38*'Показатели'!$F$119*IF(CR$4="да",$C37,1)</f>
        <v>0</v>
      </c>
      <c r="CS37" s="121">
        <f>'Тест ответы'!CQ38*'Показатели'!$F$120*IF(CS$4="да",$C37,1)</f>
        <v>0</v>
      </c>
      <c r="CT37" s="121">
        <f>'Тест ответы'!CR38*'Показатели'!$F$121*IF($CT$4="да",$C37,1)</f>
        <v>0</v>
      </c>
      <c r="CU37" s="121">
        <f>'Тест ответы'!CS38*'Показатели'!$F$122*IF($CU$4="да",$C37,1)</f>
        <v>0</v>
      </c>
      <c r="CV37" s="121">
        <f>'Тест ответы'!CT38*'Показатели'!$F$123*IF($CV$4="да",$C37,1)</f>
        <v>0</v>
      </c>
      <c r="CW37" s="121">
        <f>'Тест ответы'!CU38*'Показатели'!$F$124*IF($CW$4="да",$C37,1)</f>
        <v>0</v>
      </c>
      <c r="CX37" s="121">
        <f>'Тест ответы'!CV38*'Показатели'!$F$125*IF($CX$4="да",$C37,1)</f>
        <v>0</v>
      </c>
      <c r="CY37" s="121">
        <f>'Тест ответы'!CW38*'Показатели'!$F$126*IF($CY$4="да",$C37,1)</f>
        <v>0</v>
      </c>
      <c r="CZ37" s="121">
        <f>'Тест ответы'!CX38*'Показатели'!$F$127*IF($CZ$4="да",$C37,1)</f>
        <v>0</v>
      </c>
      <c r="DA37" s="121">
        <f>'Тест ответы'!CY38*'Показатели'!$F$128*IF($DA$4="да",$C37,1)</f>
        <v>0</v>
      </c>
      <c r="DB37" s="121">
        <f>'Тест ответы'!CZ38*'Показатели'!$F$129*IF($DB$4="да",$C37,1)</f>
        <v>0</v>
      </c>
      <c r="DC37" s="121">
        <f>'Тест ответы'!DA38*'Показатели'!$F$131*IF($DC$4="да",$C37,1)</f>
        <v>0</v>
      </c>
      <c r="DD37" s="121">
        <f>'Тест ответы'!DB38*'Показатели'!$F$132*IF($DD$4="да",$C37,1)</f>
        <v>0</v>
      </c>
      <c r="DE37" s="121">
        <f>'Тест ответы'!DC38*'Показатели'!$F$133*IF($DE$4="да",$C37,1)</f>
        <v>0</v>
      </c>
      <c r="DF37" s="121">
        <f>'Тест ответы'!DD38*'Показатели'!$F$134*IF($DF$4="да",$C37,1)</f>
        <v>0</v>
      </c>
      <c r="DG37" s="121">
        <f>'Тест ответы'!DE38*'Показатели'!$F$135*IF($DG$4="да",$C37,1)</f>
        <v>0</v>
      </c>
      <c r="DH37" s="121">
        <f>'Тест ответы'!DF38*'Показатели'!$F$136*IF($DH36="да",$C37,1)</f>
        <v>0</v>
      </c>
      <c r="DI37" s="121">
        <f>'Тест ответы'!DG38*'Показатели'!$F$137*IF($DI$4="да",$C37,1)</f>
        <v>0</v>
      </c>
      <c r="DJ37" s="121">
        <f>'Тест ответы'!DH38*'Показатели'!$F$138*IF($DJ$4="да",$C37,1)</f>
        <v>0</v>
      </c>
      <c r="DK37" s="122">
        <f>'Тест ответы'!DH38*'Показатели'!$F$139*IF($DK$4="да",$C37,1)</f>
        <v>0</v>
      </c>
      <c r="DL37" s="130" t="str">
        <f>'Тест ответы'!DJ38*#REF!*IF($DL$4="да",$C37,1)</f>
        <v>#REF!</v>
      </c>
      <c r="DM37" s="122" t="str">
        <f>'Тест ответы'!DK38*#REF!*IF(DM$4="да",$C37,1)</f>
        <v>#REF!</v>
      </c>
      <c r="DN37" s="122" t="str">
        <f>'Тест ответы'!DL38*#REF!*IF(DN$4="да",$C37,1)</f>
        <v>#REF!</v>
      </c>
      <c r="DO37" s="131" t="str">
        <f>'Тест ответы'!DM38*#REF!*IF($DO$4="да",$C37,1)</f>
        <v>#REF!</v>
      </c>
      <c r="DP37" s="122">
        <f>'Тест ответы'!DN38*'Показатели'!$F$141*IF($DP$4="да",$C37,1)</f>
        <v>0</v>
      </c>
      <c r="DQ37" s="122">
        <f>'Тест ответы'!DO38*'Показатели'!$F$142*IF(DQ$4="да",$C37,1)</f>
        <v>0</v>
      </c>
      <c r="DR37" s="132">
        <f>'Тест ответы'!DP38*'Показатели'!$F$144*$C37</f>
        <v>0</v>
      </c>
      <c r="DS37" s="122">
        <f>'Тест ответы'!DQ38*'Показатели'!$F$151*$C37</f>
        <v>0</v>
      </c>
      <c r="DT37" s="122">
        <f>'Тест ответы'!DR38*'Показатели'!$F$154*$C37</f>
        <v>0</v>
      </c>
      <c r="DU37" s="122">
        <f>'Тест ответы'!DS38*'Показатели'!$F$157*$C37</f>
        <v>0</v>
      </c>
      <c r="DV37" s="122">
        <f>'Тест ответы'!DT38*'Показатели'!$F$163*$C37</f>
        <v>0</v>
      </c>
      <c r="DW37" s="122">
        <f>'Тест ответы'!DU38*'Показатели'!$F$166*$C37</f>
        <v>0</v>
      </c>
      <c r="DX37" s="133">
        <f>'Тест ответы'!DV38*'Показатели'!$F$169*$C37</f>
        <v>0</v>
      </c>
      <c r="DY37" s="126">
        <f>'Тест ответы'!DW38*'Показатели'!$F$171*IF($DY$4="да",$C37,1)</f>
        <v>0</v>
      </c>
      <c r="DZ37" s="126">
        <f>'Тест ответы'!DX38*'Показатели'!$F$172*IF($DZ$4="да",$C37,1)</f>
        <v>0</v>
      </c>
      <c r="EA37" s="126">
        <f>'Тест ответы'!DY38*'Показатели'!$F$173*IF($EA$4="да",$C37,1)</f>
        <v>0</v>
      </c>
      <c r="EB37" s="126">
        <f>'Тест ответы'!DZ38*'Показатели'!$F$174*IF($EB$4="да",$C37,1)</f>
        <v>0</v>
      </c>
      <c r="EC37" s="126">
        <f>'Тест ответы'!EA38*'Показатели'!$F$175*IF($EC$4="да",$C37,1)</f>
        <v>0</v>
      </c>
      <c r="ED37" s="126">
        <f>'Тест ответы'!EB38*'Показатели'!$F$176*IF($ED$4="да",$C37,1)</f>
        <v>0</v>
      </c>
      <c r="EE37" s="126">
        <f>'Тест ответы'!EC38*'Показатели'!$F$177*IF($EE$4="да",$C37,1)</f>
        <v>0</v>
      </c>
      <c r="EF37" s="126">
        <f>'Тест ответы'!ED38*'Показатели'!$F$178*IF($EF$4="да",$C37,1)</f>
        <v>0</v>
      </c>
      <c r="EG37" s="126">
        <f>'Тест ответы'!EE38*'Показатели'!$F$179*IF($EG$4="да",$C37,1)</f>
        <v>0</v>
      </c>
      <c r="EH37" s="126">
        <f>'Тест ответы'!EF38*'Показатели'!$F$180*IF($EH$4="да",$C37,1)</f>
        <v>0</v>
      </c>
      <c r="EI37" s="126">
        <f>'Тест ответы'!EG38*'Показатели'!$F$181*IF($EI$4="да",$C37,1)</f>
        <v>0</v>
      </c>
      <c r="EJ37" s="126">
        <f>'Тест ответы'!EH38*'Показатели'!$F$182*IF($EJ$4="да",$C37,1)</f>
        <v>0</v>
      </c>
      <c r="EK37" s="126">
        <f>'Тест ответы'!EI38*'Показатели'!$F$183*IF($EK$4="да",$C37,1)</f>
        <v>0</v>
      </c>
      <c r="EL37" s="126">
        <f>'Тест ответы'!EJ38*'Показатели'!$F$184*IF($EL$4="да",$C37,1)</f>
        <v>0</v>
      </c>
      <c r="EM37" s="126">
        <f>'Тест ответы'!EK38*'Показатели'!$F$185*IF($EM$4="да",$C37,1)</f>
        <v>0</v>
      </c>
      <c r="EN37" s="126">
        <f>'Тест ответы'!EL38*'Показатели'!$F$186*IF($EN$4="да",$C37,1)</f>
        <v>0</v>
      </c>
      <c r="EO37" s="126">
        <f>'Тест ответы'!EM38*'Показатели'!$F$187*IF($EO$4="да",$C37,1)</f>
        <v>0</v>
      </c>
      <c r="EP37" s="126">
        <f>'Тест ответы'!EN38*'Показатели'!$F$188*IF($EP$4="да",$C37,1)</f>
        <v>0</v>
      </c>
      <c r="EQ37" s="126">
        <f>'Тест ответы'!EO38*'Показатели'!$F$189*IF($EQ$4="да",$C37,1)</f>
        <v>0</v>
      </c>
      <c r="ER37" s="126">
        <f>'Тест ответы'!EP38*'Показатели'!$F$190*IF($ER$4="да",$C37,1)</f>
        <v>0</v>
      </c>
      <c r="ES37" s="134">
        <f>'Тест ответы'!EQ38*'Показатели'!$F$191*IF($ES$4="да",$C37,1)</f>
        <v>0</v>
      </c>
      <c r="ET37" s="126">
        <f>'Тест ответы'!ER38*'Показатели'!$F$193*IF($ET$4="да",$C37,1)</f>
        <v>0</v>
      </c>
      <c r="EU37" s="126">
        <f>'Тест ответы'!ES38*'Показатели'!$F$194*IF($EU$4="да",$C37,1)</f>
        <v>0</v>
      </c>
      <c r="EV37" s="126">
        <f>'Тест ответы'!ET38*'Показатели'!$F$195*IF($EV$4="да",$C37,1)</f>
        <v>0</v>
      </c>
      <c r="EW37" s="126">
        <f>'Тест ответы'!EU38*'Показатели'!$F$196*IF($EW$4="да",$C37,1)</f>
        <v>0</v>
      </c>
      <c r="EX37" s="126">
        <f>'Тест ответы'!EV38*'Показатели'!$F$197*IF($EX$4="да",$C37,1)</f>
        <v>0</v>
      </c>
      <c r="EY37" s="126">
        <f>'Тест ответы'!EW38*'Показатели'!$F$198*IF($EY$4="да",$C37,1)</f>
        <v>0</v>
      </c>
      <c r="EZ37" s="126">
        <f>'Тест ответы'!EX38*'Показатели'!$F$199*IF($EZ$4="да",$C37,1)</f>
        <v>0</v>
      </c>
      <c r="FA37" s="126">
        <f>'Тест ответы'!EY38*'Показатели'!$F$200*IF($FA$4="да",$C37,1)</f>
        <v>0</v>
      </c>
      <c r="FB37" s="126">
        <f>'Тест ответы'!EZ38*'Показатели'!$F$201*IF($FB$4="да",$C37,1)</f>
        <v>0</v>
      </c>
      <c r="FC37" s="126">
        <f>'Тест ответы'!FA38*'Показатели'!$F$202*IF($FC$4="да",$C37,1)</f>
        <v>0</v>
      </c>
      <c r="FD37" s="126">
        <f>'Тест ответы'!FB38*'Показатели'!$F$203*IF($FD$4="да",$C37,1)</f>
        <v>0</v>
      </c>
      <c r="FE37" s="126">
        <f>'Тест ответы'!FC38*'Показатели'!$F$204*IF($FE$4="да",$C37,1)</f>
        <v>0</v>
      </c>
      <c r="FF37" s="126">
        <f>'Тест ответы'!FD38*'Показатели'!$F$205*IF($FF$4="да",$C37,1)</f>
        <v>0</v>
      </c>
      <c r="FG37" s="126">
        <f>'Тест ответы'!FE38*'Показатели'!$F$206*IF($FG$4="да",$C37,1)</f>
        <v>0</v>
      </c>
      <c r="FH37" s="126">
        <f>'Тест ответы'!FF38*'Показатели'!$F$207*IF($FH$4="да",$C37,1)</f>
        <v>0</v>
      </c>
      <c r="FI37" s="126">
        <f>'Тест ответы'!FG38*'Показатели'!$F$208*IF($FI$4="да",$C37,1)</f>
        <v>0</v>
      </c>
      <c r="FJ37" s="126">
        <f>'Тест ответы'!FH38*'Показатели'!$F$209*IF($FJ$4="да",$C37,1)</f>
        <v>0</v>
      </c>
      <c r="FK37" s="135">
        <f>'Тест ответы'!FI38*'Показатели'!$F$210*IF($FK$4="да",$C37,1)</f>
        <v>0</v>
      </c>
      <c r="FL37" s="122">
        <f>'Тест ответы'!FJ38*'Показатели'!$F$214*IF(FL$4="да",$C37,1)</f>
        <v>0</v>
      </c>
      <c r="FM37" s="122">
        <f>'Тест ответы'!FK38*'Показатели'!$F$215*IF(FM$4="да",$C37,1)</f>
        <v>0</v>
      </c>
      <c r="FN37" s="122">
        <f>'Тест ответы'!FL38*'Показатели'!$F$217*IF(FN$4="да",$C37,1)</f>
        <v>0</v>
      </c>
      <c r="FO37" s="122">
        <f>'Тест ответы'!FM38*'Показатели'!$F$218*IF(FO$4="да",$C37,1)</f>
        <v>0</v>
      </c>
      <c r="FP37" s="122">
        <f>'Тест ответы'!FN38*'Показатели'!$F$220*IF(FP$4="да",$C37,1)</f>
        <v>0</v>
      </c>
      <c r="FQ37" s="122">
        <f>'Тест ответы'!FO38*'Показатели'!$F$221*IF(FQ$4="да",$C37,1)</f>
        <v>0</v>
      </c>
      <c r="FR37" s="122">
        <f>'Тест ответы'!FP38*'Показатели'!$F$222*IF(FR$4="да",$C37,1)</f>
        <v>0</v>
      </c>
      <c r="FS37" s="122">
        <f>'Тест ответы'!FQ38*'Показатели'!$F$223*IF(FS$4="да",$C37,1)</f>
        <v>0</v>
      </c>
      <c r="FT37" s="122">
        <f>'Тест ответы'!FR38*'Показатели'!$F$224*IF(FT$4="да",$C37,1)</f>
        <v>0</v>
      </c>
      <c r="FU37" s="122">
        <f>'Тест ответы'!FS38*'Показатели'!$F$225*IF(FU$4="да",$C37,1)</f>
        <v>0</v>
      </c>
      <c r="FV37" s="122">
        <f>'Тест ответы'!FT38*'Показатели'!$F$227*IF(FV$4="да",$C37,1)</f>
        <v>0</v>
      </c>
      <c r="FW37" s="122">
        <f>'Тест ответы'!FU38*'Показатели'!$F$228*IF(FW$4="да",$C37,1)</f>
        <v>0</v>
      </c>
      <c r="FX37" s="122">
        <f>'Тест ответы'!FV38*'Показатели'!$F$229*IF(FX$4="да",$C37,1)</f>
        <v>0</v>
      </c>
      <c r="FY37" s="122">
        <f>'Тест ответы'!FW38*'Показатели'!$F$230*IF(FY$4="да",$C37,1)</f>
        <v>0</v>
      </c>
      <c r="FZ37" s="122">
        <f>'Тест ответы'!FX38*'Показатели'!$F$231*IF(FZ$4="да",$C37,1)</f>
        <v>0</v>
      </c>
      <c r="GA37" s="122">
        <f>'Тест ответы'!FY38*'Показатели'!$F$232*IF(GA$4="да",$C37,1)</f>
        <v>0</v>
      </c>
      <c r="GB37" s="122">
        <f>'Тест ответы'!FZ38*'Показатели'!$F$235*IF($GB$4="да",$C37,1)</f>
        <v>0</v>
      </c>
      <c r="GC37" s="122">
        <f>'Тест ответы'!GA38*'Показатели'!$F$236*IF($GC$4="да",$C37,1)</f>
        <v>0</v>
      </c>
      <c r="GD37" s="122">
        <f>'Тест ответы'!GB38*'Показатели'!$F$238*IF($GD$4="да",$C37,1)</f>
        <v>0</v>
      </c>
      <c r="GE37" s="122">
        <f>'Тест ответы'!GC38*'Показатели'!$F$239*IF($GE$4="да",$C37,1)</f>
        <v>0</v>
      </c>
      <c r="GF37" s="122">
        <f>'Тест ответы'!GD38*'Показатели'!$F$241*IF($GF$4="да",$C37,1)</f>
        <v>0</v>
      </c>
      <c r="GG37" s="122">
        <f>'Тест ответы'!GE38*'Показатели'!$F$242*IF($GG$4="да",$C37,1)</f>
        <v>0</v>
      </c>
      <c r="GH37" s="122">
        <f>'Тест ответы'!GF38*'Показатели'!$F$243*IF($GH$4="да",$C37,1)</f>
        <v>0</v>
      </c>
      <c r="GI37" s="122">
        <f>'Тест ответы'!GG38*'Показатели'!$F$244*IF($GI$4="да",$C37,1)</f>
        <v>0</v>
      </c>
      <c r="GJ37" s="122">
        <f>'Тест ответы'!GH38*'Показатели'!$F$245*IF($GJ$4="да",$C37,1)</f>
        <v>0</v>
      </c>
      <c r="GK37" s="122">
        <f>'Тест ответы'!GI38*'Показатели'!$F$246*IF($GK$4="да",$C37,1)</f>
        <v>0</v>
      </c>
      <c r="GL37" s="122">
        <f>'Тест ответы'!GJ38*'Показатели'!$F$248*IF($GL$4="да",$C37,1)</f>
        <v>0</v>
      </c>
      <c r="GM37" s="122">
        <f>'Тест ответы'!GK38*'Показатели'!$F$249*IF($GM$4="да",$C37,1)</f>
        <v>0</v>
      </c>
      <c r="GN37" s="122">
        <f>'Тест ответы'!GL38*'Показатели'!$F$250*IF($GN$4="да",$C37,1)</f>
        <v>0</v>
      </c>
      <c r="GO37" s="122">
        <f>'Тест ответы'!GM38*'Показатели'!$F$251*IF($GO$4="да",$C37,1)</f>
        <v>0</v>
      </c>
      <c r="GP37" s="122">
        <f>'Тест ответы'!GN38*'Показатели'!$F$252*IF($GP$4="да",$C37,1)</f>
        <v>0</v>
      </c>
      <c r="GQ37" s="122">
        <f>'Тест ответы'!GO38*'Показатели'!$F$253*IF($GQ$4="да",$C37,1)</f>
        <v>0</v>
      </c>
      <c r="GR37" s="132">
        <f>'Тест ответы'!GP38*'Показатели'!$F$256*IF($GR$4="да",$C37,1)</f>
        <v>0</v>
      </c>
      <c r="GS37" s="122">
        <f>'Тест ответы'!GQ38*'Показатели'!$F$257*IF($GS$4="да",$C37,1)</f>
        <v>0</v>
      </c>
      <c r="GT37" s="122">
        <f>'Тест ответы'!GR38*'Показатели'!$F$258*IF($GT$4="да",$C37,1)</f>
        <v>0</v>
      </c>
      <c r="GU37" s="122">
        <f>'Тест ответы'!GS38*'Показатели'!$F$260*IF($GU$4="да",$C37,1)</f>
        <v>0</v>
      </c>
      <c r="GV37" s="122">
        <f>'Тест ответы'!GT38*'Показатели'!$F$261*IF($GV$4="да",$C37,1)</f>
        <v>0</v>
      </c>
      <c r="GW37" s="122">
        <f>'Тест ответы'!GU38*'Показатели'!$F$262*IF($GW$4="да",$C37,1)</f>
        <v>0</v>
      </c>
      <c r="GX37" s="122">
        <f>'Тест ответы'!GV38*'Показатели'!$F$264*IF($GX$4="да",$C37,1)</f>
        <v>0</v>
      </c>
      <c r="GY37" s="122">
        <f>'Тест ответы'!GW38*'Показатели'!$F$265*IF($GY$4="да",$C37,1)</f>
        <v>0</v>
      </c>
      <c r="GZ37" s="122">
        <f>'Тест ответы'!GX38*'Показатели'!$F$266*IF($GZ$4="да",$C37,1)</f>
        <v>0</v>
      </c>
      <c r="HA37" s="122">
        <f>'Тест ответы'!GY38*'Показатели'!$F$267*IF($HA$4="да",$C37,1)</f>
        <v>0</v>
      </c>
      <c r="HB37" s="122">
        <f>'Тест ответы'!GZ38*'Показатели'!$F$269*IF($HB$4="да",$C37,1)</f>
        <v>0</v>
      </c>
      <c r="HC37" s="122">
        <f>'Тест ответы'!HA38*'Показатели'!$F$270*IF($HC$4="да",$C37,1)</f>
        <v>0</v>
      </c>
      <c r="HD37" s="122">
        <f>'Тест ответы'!HB38*'Показатели'!$F$271*IF($HD$4="да",$C37,1)</f>
        <v>0</v>
      </c>
      <c r="HE37" s="122">
        <f>'Тест ответы'!HC38*'Показатели'!$F$272*IF($HE$4="да",$C37,1)</f>
        <v>0</v>
      </c>
      <c r="HF37" s="122">
        <f>'Тест ответы'!HD38*'Показатели'!$F$274*IF($HF$4="да",$C37,1)</f>
        <v>0</v>
      </c>
      <c r="HG37" s="122">
        <f>'Тест ответы'!HE38*'Показатели'!$F$275*IF($HG$4="да",$C37,1)</f>
        <v>0</v>
      </c>
      <c r="HH37" s="122">
        <f>'Тест ответы'!HF38*'Показатели'!$F$276*IF($HH$4="да",$C37,1)</f>
        <v>0</v>
      </c>
      <c r="HI37" s="122">
        <f>'Тест ответы'!HG38*'Показатели'!$F$277*IF($HI$4="да",$C37,1)</f>
        <v>0</v>
      </c>
      <c r="HJ37" s="122">
        <f>'Тест ответы'!HH38*'Показатели'!$F$278*IF($HJ$4="да",$C37,1)</f>
        <v>0</v>
      </c>
      <c r="HK37" s="122">
        <f>'Тест ответы'!HI38*'Показатели'!$F$279*IF($HK$4="да",$C37,1)</f>
        <v>0</v>
      </c>
      <c r="HL37" s="122">
        <f>'Тест ответы'!HJ38*'Показатели'!$F$280*IF($HL$4="да",$C37,1)</f>
        <v>0</v>
      </c>
      <c r="HM37" s="122">
        <f>'Тест ответы'!HK38*'Показатели'!$F$281*IF($HM$4="да",$C37,1)</f>
        <v>0</v>
      </c>
      <c r="HN37" s="122">
        <f>'Тест ответы'!HL38*'Показатели'!$F$282*IF($HN$4="да",$C37,1)</f>
        <v>0</v>
      </c>
      <c r="HO37" s="122">
        <f>'Тест ответы'!HM38*'Показатели'!$F$284*IF($HO$4="да",$C37,1)</f>
        <v>0</v>
      </c>
      <c r="HP37" s="122">
        <f>'Тест ответы'!HN38*'Показатели'!$F$285*IF($HP$4="да",$C37,1)</f>
        <v>0</v>
      </c>
      <c r="HQ37" s="122">
        <f>'Тест ответы'!HO38*'Показатели'!$F$286*IF($HQ$4="да",$C37,1)</f>
        <v>0</v>
      </c>
      <c r="HR37" s="122">
        <f>'Тест ответы'!HP38*'Показатели'!$F$287*IF($HR$4="да",$C37,1)</f>
        <v>0</v>
      </c>
      <c r="HS37" s="122">
        <f>'Тест ответы'!HQ38*'Показатели'!$F$288*IF($HS$4="да",$C37,1)</f>
        <v>0</v>
      </c>
      <c r="HT37" s="122">
        <f>'Тест ответы'!HR38*'Показатели'!$F$289*IF(HT$4="да",$C37,1)</f>
        <v>0</v>
      </c>
      <c r="HU37" s="122">
        <f>'Тест ответы'!HS38*'Показатели'!$F$290*IF($HU$4="да",$C37,1)</f>
        <v>0</v>
      </c>
      <c r="HV37" s="122">
        <f>'Тест ответы'!HT38*'Показатели'!$F$291*IF($HV$4="да",$C37,1)</f>
        <v>0</v>
      </c>
      <c r="HW37" s="122">
        <f>'Тест ответы'!HU38*'Показатели'!$F$292*IF($HW$4="да",$C37,1)</f>
        <v>0</v>
      </c>
      <c r="HX37" s="122" t="str">
        <f>'Тест ответы'!HV38*#REF!*C37</f>
        <v>#REF!</v>
      </c>
      <c r="HY37" s="133" t="str">
        <f>'Тест ответы'!HW38*#REF!*C37</f>
        <v>#REF!</v>
      </c>
      <c r="HZ37" s="122">
        <f>'Тест ответы'!HX38*'Показатели'!$F$295*IF(HZ$4="да",$C37,1)</f>
        <v>0</v>
      </c>
      <c r="IA37" s="122">
        <f>'Тест ответы'!HY38*'Показатели'!$F$296*IF(IA$4="да",$C37,1)</f>
        <v>0</v>
      </c>
      <c r="IB37" s="122">
        <f>'Тест ответы'!HZ38*'Показатели'!$F$297*IF(IB$4="да",$C37,1)</f>
        <v>0</v>
      </c>
      <c r="IC37" s="122">
        <f>'Тест ответы'!IA38*'Показатели'!$F$299*IF(IC$4="да",$C37,1)</f>
        <v>0</v>
      </c>
      <c r="ID37" s="122">
        <f>'Тест ответы'!IB38*'Показатели'!$F$300*IF(ID$4="да",$C37,1)</f>
        <v>0</v>
      </c>
      <c r="IE37" s="122">
        <f>'Тест ответы'!IC38*'Показатели'!$F$301*IF(IE$4="да",$C37,1)</f>
        <v>0</v>
      </c>
      <c r="IF37" s="122">
        <f>'Тест ответы'!ID38*'Показатели'!$F$303*IF(IF$4="да",$C37,1)</f>
        <v>0</v>
      </c>
      <c r="IG37" s="122">
        <f>'Тест ответы'!IE38*'Показатели'!$F$304*IF(IG$4="да",$C37,1)</f>
        <v>0</v>
      </c>
      <c r="IH37" s="122">
        <f>'Тест ответы'!IF38*'Показатели'!$F$305*IF(IH$4="да",$C37,1)</f>
        <v>0</v>
      </c>
      <c r="II37" s="122">
        <f>'Тест ответы'!IG38*'Показатели'!$F$307*IF(II$4="да",$C37,1)</f>
        <v>0</v>
      </c>
      <c r="IJ37" s="122">
        <f>'Тест ответы'!IH38*'Показатели'!$F$308*IF(IJ$4="да",$C37,1)</f>
        <v>0</v>
      </c>
      <c r="IK37" s="122">
        <f>'Тест ответы'!II38*'Показатели'!$F$309*IF(IK$4="да",$C37,1)</f>
        <v>0</v>
      </c>
      <c r="IL37" s="122">
        <f>'Тест ответы'!IJ38*'Показатели'!$F$313*IF(IL$4="да",$C37,1)</f>
        <v>0</v>
      </c>
      <c r="IM37" s="122">
        <f>'Тест ответы'!IK38*'Показатели'!$F$314*IF(IM$4="да",$C37,1)</f>
        <v>0</v>
      </c>
      <c r="IN37" s="122">
        <f>'Тест ответы'!IL38*'Показатели'!$F$315*IF(IN$4="да",$C37,1)</f>
        <v>0</v>
      </c>
      <c r="IO37" s="122">
        <f>'Тест ответы'!IM38*'Показатели'!$F$316*IF(IO$4="да",$C37,1)</f>
        <v>0</v>
      </c>
      <c r="IP37" s="122">
        <f>'Тест ответы'!IN38*'Показатели'!$F$317*IF(IP$4="да",$C37,1)</f>
        <v>0</v>
      </c>
      <c r="IQ37" s="122">
        <f>'Тест ответы'!IO38*'Показатели'!$F$318*IF(IQ$4="да",$C37,1)</f>
        <v>0</v>
      </c>
      <c r="IR37" s="122">
        <f>'Тест ответы'!IP38*'Показатели'!$F$320*IF(IR$4="да",$C37,1)</f>
        <v>0</v>
      </c>
      <c r="IS37" s="122">
        <f>'Тест ответы'!IQ38*'Показатели'!$F$321*IF(IS$4="да",$C37,1)</f>
        <v>0</v>
      </c>
      <c r="IT37" s="122">
        <f>'Тест ответы'!IR38*'Показатели'!$F$322*IF(IT$4="да",$C37,1)</f>
        <v>0</v>
      </c>
      <c r="IU37" s="122">
        <f>'Тест ответы'!IS38*'Показатели'!$F$323*IF(IU$4="да",$C37,1)</f>
        <v>0</v>
      </c>
      <c r="IV37" s="122">
        <f>'Тест ответы'!IT38*'Показатели'!$F$324*IF(IV$4="да",$C37,1)</f>
        <v>0</v>
      </c>
      <c r="IW37" s="122">
        <f>'Тест ответы'!IU38*'Показатели'!$F$325*IF(IW$4="да",$C37,1)</f>
        <v>0</v>
      </c>
      <c r="IX37" s="122">
        <f>'Тест ответы'!IV38*'Показатели'!$F$327*IF(IX$4="да",$C37,1)</f>
        <v>0</v>
      </c>
      <c r="IY37" s="122">
        <f>'Тест ответы'!IW38*'Показатели'!$F$328*IF(IY$4="да",$C37,1)</f>
        <v>0</v>
      </c>
      <c r="IZ37" s="132">
        <f>'Тест ответы'!IX38*'Показатели'!$F$331*IF(IZ$4="да",$C37,1)</f>
        <v>0</v>
      </c>
      <c r="JA37" s="122">
        <f>'Тест ответы'!IY38*'Показатели'!$F$332*IF(JA$4="да",$C37,1)</f>
        <v>0</v>
      </c>
      <c r="JB37" s="122">
        <f>'Тест ответы'!IZ38*'Показатели'!$F$333*IF(JB$4="да",$C37,1)</f>
        <v>0</v>
      </c>
      <c r="JC37" s="122">
        <f>'Тест ответы'!JA38*'Показатели'!$F$334*IF(JC$4="да",$C37,1)</f>
        <v>0</v>
      </c>
      <c r="JD37" s="122">
        <f>'Тест ответы'!JB38*'Показатели'!$F$335*IF(JD$4="да",$C37,1)</f>
        <v>0</v>
      </c>
      <c r="JE37" s="122">
        <f>'Тест ответы'!JC38*'Показатели'!$F$336*IF(JE$4="да",$C37,1)</f>
        <v>0</v>
      </c>
      <c r="JF37" s="122">
        <f>'Тест ответы'!JD38*'Показатели'!$F$338*IF(JF$4="да",$C37,1)</f>
        <v>0</v>
      </c>
      <c r="JG37" s="122">
        <f>'Тест ответы'!JE38*'Показатели'!$F$339*IF(JG$4="да",$C37,1)</f>
        <v>0</v>
      </c>
      <c r="JH37" s="122">
        <f>'Тест ответы'!JF38*'Показатели'!$F$341*IF(JH$4="да",$C37,1)</f>
        <v>0</v>
      </c>
      <c r="JI37" s="122">
        <f>'Тест ответы'!JG38*'Показатели'!$F$342*IF(JI$4="да",$C37,1)</f>
        <v>0</v>
      </c>
      <c r="JJ37" s="122">
        <f>'Тест ответы'!JH38*'Показатели'!$F$343*IF(JJ$4="да",$C37,1)</f>
        <v>0</v>
      </c>
      <c r="JK37" s="122">
        <f>'Тест ответы'!JI38*'Показатели'!$F$344*IF(JK$4="да",$C37,1)</f>
        <v>0</v>
      </c>
      <c r="JL37" s="122">
        <f>'Тест ответы'!JJ38*'Показатели'!$F$345*IF(JL$4="да",$C37,1)</f>
        <v>0</v>
      </c>
      <c r="JM37" s="122">
        <f>'Тест ответы'!JK38*'Показатели'!$F$346*IF(JM$4="да",$C37,1)</f>
        <v>0</v>
      </c>
      <c r="JN37" s="122">
        <f>'Тест ответы'!JL38*'Показатели'!$F$347*IF(JN$4="да",$C37,1)</f>
        <v>0</v>
      </c>
      <c r="JO37" s="122">
        <f>'Тест ответы'!JM38*'Показатели'!$F$348*IF(JO$4="да",$C37,1)</f>
        <v>0</v>
      </c>
      <c r="JP37" s="122">
        <f>'Тест ответы'!JN38*'Показатели'!$F$349*IF(JP$4="да",$C37,1)</f>
        <v>0</v>
      </c>
      <c r="JQ37" s="122">
        <f>'Тест ответы'!JO38*'Показатели'!$F$350*IF(JQ$4="да",$C37,1)</f>
        <v>0</v>
      </c>
      <c r="JR37" s="122">
        <f>'Тест ответы'!JP38*'Показатели'!$F$351*IF(JR$4="да",$C37,1)</f>
        <v>0</v>
      </c>
      <c r="JS37" s="122">
        <f>'Тест ответы'!JQ38*'Показатели'!$F$352*IF(JS$4="да",$C37,1)</f>
        <v>0</v>
      </c>
      <c r="JT37" s="122">
        <f>'Тест ответы'!JR38*'Показатели'!$F$353*IF(JT$4="да",$C37,1)</f>
        <v>0</v>
      </c>
      <c r="JU37" s="122">
        <f>'Тест ответы'!JS38*'Показатели'!$F$354*IF(JU$4="да",$C37,1)</f>
        <v>0</v>
      </c>
      <c r="JV37" s="122">
        <f>'Тест ответы'!JT38*'Показатели'!$F$355*IF(JV$4="да",$C37,1)</f>
        <v>0</v>
      </c>
      <c r="JW37" s="122">
        <f>'Тест ответы'!JU38*'Показатели'!$F$356*IF(JW$4="да",$C37,1)</f>
        <v>0</v>
      </c>
      <c r="JX37" s="122">
        <f>'Тест ответы'!JV38*'Показатели'!$F$357*IF(JX$4="да",$C37,1)</f>
        <v>0</v>
      </c>
      <c r="JY37" s="122">
        <f>'Тест ответы'!JW38*'Показатели'!$F$358*IF(JY$4="да",$C37,1)</f>
        <v>0</v>
      </c>
      <c r="JZ37" s="122">
        <f>'Тест ответы'!JX38*'Показатели'!$F$360*IF(JZ$4="да",$C37,1)</f>
        <v>0</v>
      </c>
      <c r="KA37" s="122">
        <f>'Тест ответы'!JY38*'Показатели'!$F$361*IF(KA$4="да",$C37,1)</f>
        <v>0</v>
      </c>
      <c r="KB37" s="122">
        <f>'Тест ответы'!JZ38*'Показатели'!$F$362*IF(KB$4="да",$C37,1)</f>
        <v>0</v>
      </c>
      <c r="KC37" s="122">
        <f>'Тест ответы'!KA38*'Показатели'!$F$363*IF(KC$4="да",$C37,1)</f>
        <v>0</v>
      </c>
      <c r="KD37" s="122">
        <f>'Тест ответы'!KB38*'Показатели'!$F$364*IF(KD$4="да",$C37,1)</f>
        <v>0</v>
      </c>
      <c r="KE37" s="136">
        <f>'Тест ответы'!KC38*'Показатели'!$F$365*IF(KE$4="да",$C37,1)</f>
        <v>0</v>
      </c>
      <c r="KF37" s="122">
        <f>'Тест ответы'!KD38*'Показатели'!$F$380*IF(KF$4="да",A37,1)</f>
        <v>0</v>
      </c>
      <c r="KG37" s="122">
        <f>'Тест ответы'!KE38*'Показатели'!$F$383*IF(KG$4="да",B37,1)</f>
        <v>0</v>
      </c>
      <c r="KH37" s="133">
        <f>'Тест ответы'!KF38*'Показатели'!$F$385*IF(KH$4="да",C37,1)</f>
        <v>0</v>
      </c>
      <c r="KI37" s="122">
        <f>'Тест ответы'!KG38*'Показатели'!$F$387*IF($KI$4="да",C37,1)</f>
        <v>0</v>
      </c>
      <c r="KJ37" s="122">
        <f>'Тест ответы'!KH38*'Показатели'!$F$388*IF($KJ$4="да",C37,1)</f>
        <v>0</v>
      </c>
      <c r="KK37" s="122">
        <f>'Тест ответы'!KI38*'Показатели'!$F$389*IF($KK$4="да",C37,1)</f>
        <v>0</v>
      </c>
      <c r="KL37" s="132">
        <f>'Тест ответы'!KJ38*'Показатели'!$F$391*IF(KL$4="да",C37,1)</f>
        <v>0</v>
      </c>
      <c r="KM37" s="122">
        <f>'Тест ответы'!KK38*'Показатели'!$F$392*IF(KM$4="да",D37,1)</f>
        <v>0</v>
      </c>
      <c r="KN37" s="132">
        <f>'Тест ответы'!KL38*'Показатели'!$F$394*IF($KN$4="да",C37,1)</f>
        <v>0</v>
      </c>
      <c r="KO37" s="133">
        <f>'Тест ответы'!KM38*'Показатели'!$F$395*IF($KO$4="да",C37,1)</f>
        <v>0</v>
      </c>
      <c r="KP37" s="122">
        <f>'Тест ответы'!KN38*'Показатели'!$F$397*IF($KP$4="да",$C37,1)</f>
        <v>0</v>
      </c>
      <c r="KQ37" s="122">
        <f>'Тест ответы'!KO38*'Показатели'!$F$398*IF($KQ$4="да",$C37,1)</f>
        <v>0</v>
      </c>
      <c r="KR37" s="122">
        <f>'Тест ответы'!KP38*'Показатели'!$F$400*IF($KR$4="да",$C37,1)</f>
        <v>0</v>
      </c>
      <c r="KS37" s="133">
        <f>'Тест ответы'!KQ38*'Показатели'!$F$401*IF($KS$4="да",$C37,1)</f>
        <v>0</v>
      </c>
      <c r="KT37" s="122">
        <f>'Тест ответы'!KR38*'Показатели'!$F$403*IF($KT$4="да",$C37,1)</f>
        <v>0</v>
      </c>
      <c r="KU37" s="122">
        <f>'Тест ответы'!KS38*'Показатели'!$F$405*IF($KU$4="да",$C37,1)</f>
        <v>0</v>
      </c>
      <c r="KV37" s="130">
        <f>'Тест ответы'!KT38*'Показатели'!$F$408*IF($KV$4="да",$C37,1)</f>
        <v>0</v>
      </c>
      <c r="KW37" s="122">
        <f>'Тест ответы'!KU38*'Показатели'!$F$409*IF($KW$4="да",$C37,1)</f>
        <v>0</v>
      </c>
      <c r="KX37" s="122">
        <f>'Тест ответы'!KV38*'Показатели'!$F$410*IF($KX$4="да",$C37,1)</f>
        <v>0</v>
      </c>
      <c r="KY37" s="122">
        <f>'Тест ответы'!KW38*'Показатели'!$F$411*IF($KY$4="да",$C37,1)</f>
        <v>0</v>
      </c>
      <c r="KZ37" s="132">
        <f>'Тест ответы'!KX38*'Показатели'!$F$413*IF($KZ$4="да",$C37,1)</f>
        <v>0</v>
      </c>
      <c r="LA37" s="122">
        <f>'Тест ответы'!KY38*'Показатели'!$F$415*IF($LA$4="да",$C37,1)</f>
        <v>0</v>
      </c>
      <c r="LB37" s="122">
        <f>'Тест ответы'!KZ38*'Показатели'!$F$416*IF($LB$4="да",$C37,1)</f>
        <v>0</v>
      </c>
      <c r="LC37" s="122">
        <f>'Тест ответы'!LA38*'Показатели'!$F$417*IF($LC$4="да",$C37,1)</f>
        <v>0</v>
      </c>
      <c r="LD37" s="132">
        <f>'Тест ответы'!LB38*'Показатели'!$F$420*IF($LD$4="да",$C37,1)</f>
        <v>0</v>
      </c>
      <c r="LE37" s="122">
        <f>'Тест ответы'!LC38*'Показатели'!$F$422*IF($LE$4="да",$C37,1)</f>
        <v>0</v>
      </c>
      <c r="LF37" s="122">
        <f>'Тест ответы'!LD38*'Показатели'!$F$423*IF($LF$4="да",$C37,1)</f>
        <v>0</v>
      </c>
      <c r="LG37" s="133">
        <f>'Тест ответы'!LE38*'Показатели'!$F$424*IF($LG$4="да",$C37,1)</f>
        <v>0</v>
      </c>
      <c r="LH37" s="122">
        <f>'Тест ответы'!LF38*'Показатели'!$F$426*IF(LH$4="да",$C37,1)</f>
        <v>0</v>
      </c>
      <c r="LI37" s="122">
        <f>'Тест ответы'!LG38*'Показатели'!$F$427*IF($LI$4="да",$C37,1)</f>
        <v>0</v>
      </c>
      <c r="LJ37" s="122">
        <f>'Тест ответы'!LH38*'Показатели'!$F$428*IF($LJ$4="да",$C37,1)</f>
        <v>0</v>
      </c>
      <c r="LK37" s="122">
        <f>'Тест ответы'!LI38*'Показатели'!$F$429*IF($LK$4="да",$C37,1)</f>
        <v>0</v>
      </c>
      <c r="LL37" s="122">
        <f>'Тест ответы'!LJ38*'Показатели'!$F$430*IF($LI$4="да",$C37,1)</f>
        <v>0</v>
      </c>
      <c r="LM37" s="125">
        <f>'Тест ответы'!LK38*'Показатели'!$F$461*IF(LM$4="да",$C37,1)</f>
        <v>0</v>
      </c>
      <c r="LN37" s="126">
        <f>'Тест ответы'!LL38*'Показатели'!$F$462*IF(LN$4="да",$C37,1)</f>
        <v>0</v>
      </c>
      <c r="LO37" s="126">
        <f>'Тест ответы'!LM38*'Показатели'!$F$463*IF(LO$4="да",$C37,1)</f>
        <v>0</v>
      </c>
      <c r="LP37" s="126">
        <f>'Тест ответы'!LN38*'Показатели'!$F$464*IF(LP$4="да",$C37,1)</f>
        <v>0</v>
      </c>
      <c r="LQ37" s="126">
        <f>'Тест ответы'!LO38*'Показатели'!$F$466*IF(LQ$4="да",$C37,1)</f>
        <v>0</v>
      </c>
      <c r="LR37" s="126">
        <f>'Тест ответы'!LP38*'Показатели'!$F$467*IF(LR$4="да",$C37,1)</f>
        <v>0</v>
      </c>
      <c r="LS37" s="126">
        <f>'Тест ответы'!LQ38*'Показатели'!$F$468*IF(LS$4="да",$C37,1)</f>
        <v>0</v>
      </c>
      <c r="LT37" s="135">
        <f>'Тест ответы'!LR38*'Показатели'!$F$469*IF(LT$4="да",$C37,1)</f>
        <v>0</v>
      </c>
      <c r="LU37" s="122">
        <f>'Тест ответы'!LS38*'Показатели'!$F$472*IF($LU$4="да",$C37,1)</f>
        <v>0</v>
      </c>
      <c r="LV37" s="122">
        <f>'Тест ответы'!LT38*'Показатели'!$F$473*IF($LV$4="да",$C37,1)</f>
        <v>0</v>
      </c>
      <c r="LW37" s="122">
        <f>'Тест ответы'!LU38*'Показатели'!$F$474*IF($LW$4="да",$C37,1)</f>
        <v>0</v>
      </c>
      <c r="LX37" s="122">
        <f>'Тест ответы'!LV38*'Показатели'!$F$476*IF($LX$4="да",$C37,1)</f>
        <v>0</v>
      </c>
      <c r="LY37" s="122">
        <f>'Тест ответы'!LW38*'Показатели'!$F$477*IF($LY$4="да",$C37,1)</f>
        <v>0</v>
      </c>
      <c r="LZ37" s="122">
        <f>'Тест ответы'!LX38*'Показатели'!$F$478*IF(LZ$4="да",$C37,1)</f>
        <v>0</v>
      </c>
      <c r="MA37" s="122">
        <f>'Тест ответы'!LY38*'Показатели'!$F$479*IF($MA$4="да",$C37,1)</f>
        <v>0</v>
      </c>
      <c r="MB37" s="122">
        <f>'Тест ответы'!LZ38*'Показатели'!$F$480*IF($MB$4="да",$C37,1)</f>
        <v>0</v>
      </c>
      <c r="MC37" s="122">
        <f>'Тест ответы'!MA38*'Показатели'!$F$481*IF($MC$4="да",$C37,1)</f>
        <v>0</v>
      </c>
      <c r="MD37" s="122">
        <f>'Тест ответы'!MB38*'Показатели'!$F$483*IF($MD$4="да",$C37,1)</f>
        <v>0</v>
      </c>
      <c r="ME37" s="122">
        <f>'Тест ответы'!MC38*'Показатели'!$F$484*IF($ME$4="да",$C37,1)</f>
        <v>0</v>
      </c>
      <c r="MF37" s="122">
        <f>'Тест ответы'!MD38*'Показатели'!$F$486*IF($MF$4="да",$C37,1)</f>
        <v>0</v>
      </c>
      <c r="MG37" s="136">
        <f>'Тест ответы'!ME38*'Показатели'!$F$487*IF(MG$4="да",$C37,1)</f>
        <v>0</v>
      </c>
      <c r="MH37" s="126">
        <f>'Тест ответы'!MF38*'Показатели'!$F$489*IF($MH$4="да",$C37,1)</f>
        <v>0</v>
      </c>
      <c r="MI37" s="126">
        <f>'Тест ответы'!MG38*'Показатели'!$F$490*IF($MI$4="да",$C37,1)</f>
        <v>0</v>
      </c>
      <c r="MJ37" s="126">
        <f>'Тест ответы'!MH38*'Показатели'!$F$491*IF($MJ$4="да",$C37,1)</f>
        <v>0</v>
      </c>
      <c r="MK37" s="126">
        <f>'Тест ответы'!MI38*'Показатели'!$F$492*IF($MK$4="да",$C37,1)</f>
        <v>0</v>
      </c>
      <c r="ML37" s="126">
        <f>'Тест ответы'!MJ38*'Показатели'!$F$493*IF($ML$4="да",$C37,1)</f>
        <v>0</v>
      </c>
      <c r="MM37" s="126">
        <f>'Тест ответы'!MK38*'Показатели'!$F$494*IF($MM$4="да",$C37,1)</f>
        <v>0</v>
      </c>
      <c r="MN37" s="126">
        <f>'Тест ответы'!ML38*'Показатели'!$F$495*IF($MN$4="да",$C37,1)</f>
        <v>0</v>
      </c>
      <c r="MO37" s="126">
        <f>'Тест ответы'!MM38*'Показатели'!$F$496*IF($MO$4="да",$C37,1)</f>
        <v>0</v>
      </c>
      <c r="MP37" s="126">
        <f>'Тест ответы'!MN38*'Показатели'!$F$497*IF($MP$4="да",$C37,1)</f>
        <v>0</v>
      </c>
      <c r="MQ37" s="126">
        <f>'Тест ответы'!MO38*'Показатели'!$F$498*IF($MQ$4="да",$C37,1)</f>
        <v>0</v>
      </c>
      <c r="MR37" s="126">
        <f>'Тест ответы'!MP38*'Показатели'!$F$499*IF($MR$4="да",$C37,1)</f>
        <v>0</v>
      </c>
      <c r="MS37" s="126">
        <f>'Тест ответы'!MQ38*'Показатели'!$F$500*IF($MS$4="да",$C37,1)</f>
        <v>0</v>
      </c>
      <c r="MT37" s="126">
        <f>'Тест ответы'!MR38*'Показатели'!G$501*IF($MS$4="да",$C37,1)</f>
        <v>0</v>
      </c>
      <c r="MU37" s="126">
        <f>'Тест ответы'!MS38*'Показатели'!H$502*IF($MS$4="да",$C37,1)</f>
        <v>0</v>
      </c>
      <c r="MV37" s="126">
        <f>'Тест ответы'!MT38*'Показатели'!I$503*IF($MS$4="да",$C37,1)</f>
        <v>0</v>
      </c>
      <c r="MW37" s="126">
        <f>'Тест ответы'!MU38*'Показатели'!$F$504*IF($MW$4="да",$C37,1)</f>
        <v>0</v>
      </c>
      <c r="MX37" s="126">
        <f>'Тест ответы'!MV38*'Показатели'!$F$505*IF(MX$4="да",$C37,1)</f>
        <v>0</v>
      </c>
      <c r="MY37" s="126">
        <f>'Тест ответы'!MW38*'Показатели'!$F$506*IF(MY$4="да",$C37,1)</f>
        <v>0</v>
      </c>
      <c r="MZ37" s="126">
        <f>'Тест ответы'!MX38*'Показатели'!$F$507*IF(MZ$4="да",$C37,1)</f>
        <v>0</v>
      </c>
      <c r="NA37" s="126">
        <f>'Тест ответы'!MY38*'Показатели'!$F$508*IF(NA$4="да",$C37,1)</f>
        <v>0</v>
      </c>
      <c r="NB37" s="126">
        <f>'Тест ответы'!MZ38*'Показатели'!$F$509*IF(NB$4="да",$C37,1)</f>
        <v>0</v>
      </c>
      <c r="NC37" s="126">
        <f>'Тест ответы'!NA38*'Показатели'!$F$510*IF(NC$4="да",$C37,1)</f>
        <v>0</v>
      </c>
      <c r="ND37" s="126">
        <f>'Тест ответы'!NB38*'Показатели'!$F$511*IF(ND$4="да",$C37,1)</f>
        <v>0</v>
      </c>
      <c r="NE37" s="126">
        <f>'Тест ответы'!NC38*'Показатели'!$F$512*IF(NE$4="да",$C37,1)</f>
        <v>0</v>
      </c>
      <c r="NF37" s="126">
        <f>'Тест ответы'!ND38*'Показатели'!$F$513*IF(NF$4="да",$C37,1)</f>
        <v>0</v>
      </c>
      <c r="NG37" s="126">
        <f>'Тест ответы'!NE38*'Показатели'!$F$514*IF(NG$4="да",$C37,1)</f>
        <v>0</v>
      </c>
      <c r="NH37" s="126">
        <f>'Тест ответы'!NF38*'Показатели'!$F$515*IF(NH$4="да",$C37,1)</f>
        <v>0</v>
      </c>
      <c r="NI37" s="134">
        <f>'Тест ответы'!NG38*'Показатели'!$F$516*IF($NI$4="да",$C37,1)</f>
        <v>0</v>
      </c>
      <c r="NJ37" s="126">
        <f>'Тест ответы'!NH38*'Показатели'!$F$518*IF(NJ$4="да",$C37,1)</f>
        <v>0</v>
      </c>
      <c r="NK37" s="126">
        <f>'Тест ответы'!NI38*'Показатели'!$F$519*IF(NK$4="да",$C37,1)</f>
        <v>0</v>
      </c>
      <c r="NL37" s="126">
        <f>'Тест ответы'!NJ38*'Показатели'!$F$520*IF(NL$4="да",$C37,1)</f>
        <v>0</v>
      </c>
      <c r="NM37" s="126">
        <f>'Тест ответы'!NK38*'Показатели'!$F$521*IF(NM$4="да",$C37,1)</f>
        <v>0</v>
      </c>
      <c r="NN37" s="126">
        <f>'Тест ответы'!NL38*'Показатели'!$F$522*IF(NN$4="да",$C37,1)</f>
        <v>0</v>
      </c>
      <c r="NO37" s="126">
        <f>'Тест ответы'!NM38*'Показатели'!$F$523*IF(NO$4="да",$C37,1)</f>
        <v>0</v>
      </c>
      <c r="NP37" s="126">
        <f>'Тест ответы'!NN38*'Показатели'!G$524*IF(NP$4="да",$C37,1)</f>
        <v>0</v>
      </c>
      <c r="NQ37" s="126">
        <f>'Тест ответы'!NO38*'Показатели'!H$525*IF(NQ$4="да",$C37,1)</f>
        <v>0</v>
      </c>
      <c r="NR37" s="126">
        <f>'Тест ответы'!NP38*'Показатели'!I$526*IF(NR$4="да",$C37,1)</f>
        <v>0</v>
      </c>
      <c r="NS37" s="126">
        <f>'Тест ответы'!NQ38*'Показатели'!$F$527*IF(NS$4="да",$C37,1)</f>
        <v>0</v>
      </c>
      <c r="NT37" s="126">
        <f>'Тест ответы'!NR38*'Показатели'!$F$528*IF(NT$4="да",$C37,1)</f>
        <v>0</v>
      </c>
      <c r="NU37" s="126">
        <f>'Тест ответы'!NS38*'Показатели'!$F$529*IF(NU$4="да",$C37,1)</f>
        <v>0</v>
      </c>
      <c r="NV37" s="135">
        <f>'Тест ответы'!NT38*'Показатели'!$F$530*IF(NV$4="да",$C37,1)</f>
        <v>0</v>
      </c>
      <c r="NW37" s="126">
        <f>'Тест ответы'!NU38*'Показатели'!$F$533*IF($NW$4="да",$C37,1)</f>
        <v>0</v>
      </c>
      <c r="NX37" s="126">
        <f>'Тест ответы'!NV38*'Показатели'!$F$534*IF($NX$4="да",$C37,1)</f>
        <v>0</v>
      </c>
      <c r="NY37" s="127">
        <f>'Тест ответы'!NW38*'Показатели'!$F$536*IF($NY$4="да",$C37,1)</f>
        <v>0</v>
      </c>
      <c r="NZ37" s="126">
        <f>'Тест ответы'!NX38*'Показатели'!$F$537*IF($NZ$4="да",$C37,1)</f>
        <v>0</v>
      </c>
      <c r="OA37" s="127">
        <f>'Тест ответы'!NY38*'Показатели'!$F$539*IF(OA$4="да",$C37,1)</f>
        <v>0</v>
      </c>
      <c r="OB37" s="126">
        <f>'Тест ответы'!NZ38*'Показатели'!$F$540*IF(OB$4="да",$C37,1)</f>
        <v>0</v>
      </c>
      <c r="OC37" s="126">
        <f>'Тест ответы'!OA38*'Показатели'!$F$541*IF(OC$4="да",$C37,1)</f>
        <v>0</v>
      </c>
      <c r="OD37" s="126">
        <f>'Тест ответы'!OB38*'Показатели'!$F$542*IF(OD$4="да",$C37,1)</f>
        <v>0</v>
      </c>
      <c r="OE37" s="126">
        <f>'Тест ответы'!OC38*'Показатели'!$F$543*IF(OE$4="да",$C37,1)</f>
        <v>0</v>
      </c>
      <c r="OF37" s="126">
        <f>'Тест ответы'!OD38*'Показатели'!$F$544*IF(OF$4="да",$C37,1)</f>
        <v>0</v>
      </c>
      <c r="OG37" s="127">
        <f>'Тест ответы'!OE38*'Показатели'!$F$546*IF(OG$4="да",$C37,1)</f>
        <v>0</v>
      </c>
      <c r="OH37" s="126">
        <f>'Тест ответы'!OF38*'Показатели'!$F$547*IF(OH$4="да",$C37,1)</f>
        <v>0</v>
      </c>
      <c r="OI37" s="126">
        <f>'Тест ответы'!OG38*'Показатели'!$F$548*IF(OI$4="да",$C37,1)</f>
        <v>0</v>
      </c>
      <c r="OJ37" s="126">
        <f>'Тест ответы'!OH38*'Показатели'!$F$549*IF(OJ$4="да",$C37,1)</f>
        <v>0</v>
      </c>
      <c r="OK37" s="126">
        <f>'Тест ответы'!OI38*'Показатели'!$F$550*IF(OK$4="да",$C37,1)</f>
        <v>0</v>
      </c>
      <c r="OL37" s="126">
        <f>'Тест ответы'!OJ38*'Показатели'!$F$551*IF(OL$4="да",$C37,1)</f>
        <v>0</v>
      </c>
      <c r="OM37" s="137">
        <f>'Тест ответы'!OK38*'Показатели'!$F$554*IF($OM$4="да",$C37,1)</f>
        <v>0</v>
      </c>
      <c r="ON37" s="134">
        <f>'Тест ответы'!OL38*'Показатели'!$F$555*IF($ON$4="да",$C37,1)</f>
        <v>0</v>
      </c>
      <c r="OO37" s="126">
        <f>'Тест ответы'!OM38*'Показатели'!$F$557*IF($OO$4="да",$C37,1)</f>
        <v>0</v>
      </c>
      <c r="OP37" s="135">
        <f>'Тест ответы'!ON38*'Показатели'!$F$558*IF($OP$4="да",$C37,1)</f>
        <v>0</v>
      </c>
      <c r="OQ37" s="127">
        <f>'Тест ответы'!OO38*'Показатели'!$F$564*IF(OQ$4="да",$C37,1)</f>
        <v>0</v>
      </c>
      <c r="OR37" s="126">
        <f>'Тест ответы'!OP38*'Показатели'!$F$565*IF(OR$4="да",$C37,1)</f>
        <v>0</v>
      </c>
      <c r="OS37" s="126">
        <f>'Тест ответы'!OQ38*'Показатели'!$F$566*IF(OS$4="да",$C37,1)</f>
        <v>0</v>
      </c>
      <c r="OT37" s="126">
        <f>'Тест ответы'!OR38*'Показатели'!$F$567*IF(OT$4="да",$C37,1)</f>
        <v>0</v>
      </c>
      <c r="OU37" s="126">
        <f>'Тест ответы'!OS38*'Показатели'!$F$568*IF(OU$4="да",$C37,1)</f>
        <v>0</v>
      </c>
      <c r="OV37" s="126">
        <f>'Тест ответы'!OT38*'Показатели'!$F$569*IF(OV$4="да",$C37,1)</f>
        <v>0</v>
      </c>
      <c r="OW37" s="127">
        <f>'Тест ответы'!OU38*'Показатели'!$F$574*IF(OW$4="да",$C37,1)</f>
        <v>0</v>
      </c>
      <c r="OX37" s="126">
        <f>'Тест ответы'!OV38*'Показатели'!$F$575*IF(OX$4="да",$C37,1)</f>
        <v>0</v>
      </c>
      <c r="OY37" s="126">
        <f>'Тест ответы'!OW38*'Показатели'!$F$576*IF(OY$4="да",$C37,1)</f>
        <v>0</v>
      </c>
      <c r="OZ37" s="126">
        <f>'Тест ответы'!OX38*'Показатели'!$F$577*IF(OZ$4="да",$C37,1)</f>
        <v>0</v>
      </c>
      <c r="PA37" s="126">
        <f>'Тест ответы'!OY38*'Показатели'!$F$578*IF(PA$4="да",$C37,1)</f>
        <v>0</v>
      </c>
      <c r="PB37" s="126">
        <f>'Тест ответы'!OZ38*'Показатели'!$F$579*IF(PB$4="да",$C37,1)</f>
        <v>0</v>
      </c>
      <c r="PC37" s="137">
        <f>'Тест ответы'!PA38*'Показатели'!$F$584*IF($PC$4="да",$C37,1)</f>
        <v>0</v>
      </c>
      <c r="PD37" s="126">
        <f>'Тест ответы'!PB38*'Показатели'!$F$585*IF($PD$4="да",$C37,1)</f>
        <v>0</v>
      </c>
      <c r="PE37" s="126">
        <f>'Тест ответы'!PC38*'Показатели'!$F$587*IF($PE$4="да",$C37,1)</f>
        <v>0</v>
      </c>
      <c r="PF37" s="126">
        <f>'Тест ответы'!PD38*'Показатели'!$F$588*IF($PF$4="да",$C37,1)</f>
        <v>0</v>
      </c>
      <c r="PG37" s="126">
        <f>'Тест ответы'!PE38*'Показатели'!$F$589*IF($PG$4="да",$C37,1)</f>
        <v>0</v>
      </c>
      <c r="PH37" s="126">
        <f>'Тест ответы'!PF38*'Показатели'!$F$590*IF($PH$4="да",$C37,1)</f>
        <v>0</v>
      </c>
      <c r="PI37" s="126">
        <f>'Тест ответы'!PG38*'Показатели'!$F$591*IF($PI$4="да",$C37,1)</f>
        <v>0</v>
      </c>
      <c r="PJ37" s="126">
        <f>'Тест ответы'!PH38*'Показатели'!$F$592*IF($PJ$4="да",$C37,1)</f>
        <v>0</v>
      </c>
      <c r="PK37" s="126">
        <f>'Тест ответы'!PI38*'Показатели'!$F$593*IF($PK$4="да",$C37,1)</f>
        <v>0</v>
      </c>
      <c r="PL37" s="126">
        <f>'Тест ответы'!PJ38*'Показатели'!$F$594*IF($PL$4="да",$C37,1)</f>
        <v>0</v>
      </c>
      <c r="PM37" s="126">
        <f>'Тест ответы'!PK38*'Показатели'!$F$595*IF($PM$4="да",$C37,1)</f>
        <v>0</v>
      </c>
      <c r="PN37" s="126">
        <f>'Тест ответы'!PL38*'Показатели'!$F$596*IF($PN$4="да",$C37,1)</f>
        <v>0</v>
      </c>
      <c r="PO37" s="126">
        <f>'Тест ответы'!PM38*'Показатели'!$F$597*IF($PO$4="да",$C37,1)</f>
        <v>0</v>
      </c>
      <c r="PP37" s="126">
        <f>'Тест ответы'!PN38*'Показатели'!$F$599*IF($PP$4="да",$C37,1)</f>
        <v>0</v>
      </c>
      <c r="PQ37" s="126">
        <f>'Тест ответы'!PO38*'Показатели'!$F$600*IF($PQ$4="да",$C37,1)</f>
        <v>0</v>
      </c>
      <c r="PR37" s="126">
        <f>'Тест ответы'!PP38*'Показатели'!$F$603*IF($PR$4="да",$C37,1)</f>
        <v>0</v>
      </c>
      <c r="PS37" s="126">
        <f>'Тест ответы'!PQ38*'Показатели'!$F$605*IF($PS$4="да",$C37,1)</f>
        <v>0</v>
      </c>
      <c r="PT37" s="126">
        <f>'Тест ответы'!PR38*'Показатели'!$F$606*IF($PT$4="да",$C37,1)</f>
        <v>0</v>
      </c>
      <c r="PU37" s="126">
        <f>'Тест ответы'!PS38*'Показатели'!$F$607*IF($PU$4="да",$C37,1)</f>
        <v>0</v>
      </c>
      <c r="PV37" s="126">
        <f>'Тест ответы'!PT38*'Показатели'!$F$608*IF($PV$4="да",$C37,1)</f>
        <v>0</v>
      </c>
      <c r="PW37" s="126">
        <f>'Тест ответы'!PU38*'Показатели'!$F$609*IF($PW$4="да",$C37,1)</f>
        <v>0</v>
      </c>
      <c r="PX37" s="126">
        <f>'Тест ответы'!PV38*'Показатели'!$F$610*IF($PX$4="да",$C37,1)</f>
        <v>0</v>
      </c>
      <c r="PY37" s="137">
        <f>'Тест ответы'!PW38*'Показатели'!$F$612*IF(PY$4="да",$C37,1)</f>
        <v>0</v>
      </c>
      <c r="PZ37" s="127">
        <f>'Тест ответы'!PX38*'Показатели'!$F$614*IF(PZ$4="да",$C37,1)</f>
        <v>0</v>
      </c>
      <c r="QA37" s="126">
        <f>'Тест ответы'!PY38*'Показатели'!$F$614*IF(QA$4="да",$C37,1)</f>
        <v>0</v>
      </c>
      <c r="QB37" s="126">
        <f>'Тест ответы'!PZ38*'Показатели'!$F$614*IF(QB$4="да",$C37,1)</f>
        <v>0</v>
      </c>
      <c r="QC37" s="126">
        <f>'Тест ответы'!QA38*'Показатели'!$F$614*IF(QC$4="да",$C37,1)</f>
        <v>0</v>
      </c>
      <c r="QD37" s="126">
        <f>'Тест ответы'!QB38*'Показатели'!$F$614*IF(QD$4="да",$C37,1)</f>
        <v>0</v>
      </c>
      <c r="QE37" s="127">
        <f>'Тест ответы'!QC38*'Показатели'!$F$620*IF(QE$4="да",$C37,1)</f>
        <v>0</v>
      </c>
      <c r="QF37" s="126">
        <f>'Тест ответы'!QD38*'Показатели'!$F$620*IF(QF$4="да",$C37,1)</f>
        <v>0</v>
      </c>
      <c r="QG37" s="126">
        <f>'Тест ответы'!QE38*'Показатели'!$F$620*IF(QG$4="да",$C37,1)</f>
        <v>0</v>
      </c>
      <c r="QH37" s="126">
        <f>'Тест ответы'!QF38*'Показатели'!$F$620*IF(QH$4="да",$C37,1)</f>
        <v>0</v>
      </c>
      <c r="QI37" s="126">
        <f>'Тест ответы'!QG38*'Показатели'!$F$620*IF(QI$4="да",$C37,1)</f>
        <v>0</v>
      </c>
      <c r="QJ37" s="138">
        <f>'Тест ответы'!QH38*'Показатели'!$F$620*IF(QJ$4="да",$C37,1)</f>
        <v>0</v>
      </c>
      <c r="QK37" s="122" t="str">
        <f>'Тест ответы'!QI38*#REF!*IF(QK$4="да",$C37,1)</f>
        <v>#REF!</v>
      </c>
      <c r="QL37" s="122">
        <f>'Тест ответы'!QJ38*'Показатели'!$F$628*IF(QL$4="да",$C37,1)</f>
        <v>0</v>
      </c>
      <c r="QM37" s="122">
        <f>'Тест ответы'!QK38*'Показатели'!$F$629*IF(QM$4="да",$C37,1)</f>
        <v>0</v>
      </c>
      <c r="QN37" s="122">
        <f>'Тест ответы'!QL38*'Показатели'!$F$631*IF(QN$4="да",$C37,1)</f>
        <v>0</v>
      </c>
      <c r="QO37" s="122" t="str">
        <f>'Тест ответы'!QM38*#REF!*IF(QO$4="да",$C37,1)</f>
        <v>#REF!</v>
      </c>
      <c r="QP37" s="136">
        <f>'Тест ответы'!QN38*'Показатели'!$F$632*IF(QP$4="да",$C37,1)</f>
        <v>0</v>
      </c>
      <c r="QQ37" s="126">
        <f>'Тест ответы'!QO38*'Показатели'!$F$635*IF(QQ$4="да",$C37,1)</f>
        <v>0</v>
      </c>
      <c r="QR37" s="126">
        <f>'Тест ответы'!QP38*'Показатели'!$F$636*IF(QR$4="да",$C37,1)</f>
        <v>0</v>
      </c>
      <c r="QS37" s="126">
        <f>'Тест ответы'!QQ38*'Показатели'!$F$638*IF(QS$4="да",$C37,1)</f>
        <v>0</v>
      </c>
      <c r="QT37" s="126">
        <f>'Тест ответы'!QR38*'Показатели'!$F$639*IF(QT$4="да",$C37,1)</f>
        <v>0</v>
      </c>
      <c r="QU37" s="126">
        <f>'Тест ответы'!QS38*'Показатели'!$F$640*IF(QU$4="да",$C37,1)</f>
        <v>0</v>
      </c>
      <c r="QV37" s="126">
        <f>'Тест ответы'!QT38*'Показатели'!$F$641*IF(QV$4="да",$C37,1)</f>
        <v>0</v>
      </c>
      <c r="QW37" s="126">
        <f>'Тест ответы'!QU38*'Показатели'!$F$642*IF(QW$4="да",$C37,1)</f>
        <v>0</v>
      </c>
      <c r="QX37" s="135">
        <f>'Тест ответы'!QV38*'Показатели'!$F$643*IF(QX$4="да",$C37,1)</f>
        <v>0</v>
      </c>
      <c r="QY37" s="131"/>
      <c r="QZ37" s="131"/>
      <c r="RA37" s="131"/>
      <c r="RB37" s="131"/>
      <c r="RC37" s="131"/>
      <c r="RD37" s="131"/>
      <c r="RE37" s="131"/>
      <c r="RF37" s="131"/>
      <c r="RG37" s="131"/>
    </row>
    <row r="38">
      <c r="A38" s="117">
        <v>34.0</v>
      </c>
      <c r="B38" s="118" t="str">
        <f>'Тест ответы'!B39</f>
        <v>Крым республика</v>
      </c>
      <c r="C38" s="119">
        <v>1.0</v>
      </c>
      <c r="D38" s="120" t="str">
        <f t="shared" si="9"/>
        <v>#REF!</v>
      </c>
      <c r="E38" s="121">
        <f>'Тест ответы'!C39*'Показатели'!$F$3*IF(E$4="да",$C38,1)</f>
        <v>0.0005</v>
      </c>
      <c r="F38" s="121">
        <f>'Тест ответы'!D39*'Показатели'!$F$4*IF(F$4="да",$C38,1)</f>
        <v>0.005</v>
      </c>
      <c r="G38" s="121">
        <f>'Тест ответы'!E39*'Показатели'!$F$5*IF($G$4="да",C38,1)</f>
        <v>0</v>
      </c>
      <c r="H38" s="121">
        <f>'Тест ответы'!F39*'Показатели'!$F$6*IF($H$4="да",C38,1)</f>
        <v>0</v>
      </c>
      <c r="I38" s="121">
        <f>'Тест ответы'!G39*'Показатели'!$F$7*IF(I$4="да",D38,1)</f>
        <v>0</v>
      </c>
      <c r="J38" s="121">
        <f>'Тест ответы'!H39*'Показатели'!$F$8*IF($J$4="да",C38,1)</f>
        <v>0</v>
      </c>
      <c r="K38" s="121">
        <f>'Тест ответы'!I39*'Показатели'!F$9*IF(K$4="да",D38,1)</f>
        <v>0</v>
      </c>
      <c r="L38" s="121">
        <f>'Тест ответы'!J39*'Показатели'!$F$10*IF(L$4="да",$C38,1)</f>
        <v>0.02</v>
      </c>
      <c r="M38" s="121">
        <f>'Тест ответы'!K39*'Показатели'!$F$11*IF(M$4="да",$C38,1)</f>
        <v>0</v>
      </c>
      <c r="N38" s="122">
        <f>'Тест ответы'!L39*'Показатели'!$F$12*IF(N$4="да",$C38,1)</f>
        <v>0.03</v>
      </c>
      <c r="O38" s="123">
        <f>'Тест ответы'!M39*'Показатели'!$F$14*IF(O$4="да",$C38,1)</f>
        <v>0.04</v>
      </c>
      <c r="P38" s="124">
        <f>'Тест ответы'!N39*'Показатели'!$F$15*IF(P$4="да",$C38,1)</f>
        <v>0.04</v>
      </c>
      <c r="Q38" s="124">
        <f>'Тест ответы'!O39*'Показатели'!$F$17*IF(Q$4="да",$C38,1)</f>
        <v>0.05</v>
      </c>
      <c r="R38" s="124">
        <f>'Тест ответы'!P39*'Показатели'!$F$18*IF(R$4="да",$C38,1)</f>
        <v>0</v>
      </c>
      <c r="S38" s="123">
        <f>'Тест ответы'!Q39*'Показатели'!$F$20*IF(S$4="да",$C38,1)</f>
        <v>0</v>
      </c>
      <c r="T38" s="121">
        <f>'Тест ответы'!R39*'Показатели'!$F$21*C38</f>
        <v>0</v>
      </c>
      <c r="U38" s="121">
        <f>'Тест ответы'!S39*'Показатели'!$F$24*IF(U$4="да",$C38,1)</f>
        <v>0</v>
      </c>
      <c r="V38" s="121">
        <f>'Тест ответы'!T39*'Показатели'!$F$25*IF(V$4="да",$C38,1)</f>
        <v>0</v>
      </c>
      <c r="W38" s="121">
        <f>'Тест ответы'!U39*'Показатели'!$F$26*IF(W$4="да",$C38,1)</f>
        <v>0</v>
      </c>
      <c r="X38" s="121">
        <f>'Тест ответы'!V39*'Показатели'!$F$28*IF(X$4="да",$C38,1)</f>
        <v>0</v>
      </c>
      <c r="Y38" s="121">
        <f>'Тест ответы'!W39*'Показатели'!$F$29*IF(Y$4="да",$C38,1)</f>
        <v>0</v>
      </c>
      <c r="Z38" s="125">
        <f>'Тест ответы'!X39*'Показатели'!$F$33*IF(Z$4="да",$C38,1)</f>
        <v>0</v>
      </c>
      <c r="AA38" s="126">
        <f>'Тест ответы'!Y39*'Показатели'!$F$34*IF(AA$4="да",$C38,1)</f>
        <v>0</v>
      </c>
      <c r="AB38" s="126">
        <f>'Тест ответы'!Z39*'Показатели'!$F$35*IF(AB$4="да",$C38,1)</f>
        <v>0</v>
      </c>
      <c r="AC38" s="126">
        <f>'Тест ответы'!AA39*'Показатели'!$F$36*IF(AC$4="да",$C38,1)</f>
        <v>0</v>
      </c>
      <c r="AD38" s="126">
        <f>'Тест ответы'!AB39*'Показатели'!$F$37*IF(AD$4="да",$C38,1)</f>
        <v>0</v>
      </c>
      <c r="AE38" s="126">
        <f>'Тест ответы'!AC39*'Показатели'!$F$38*IF(AE$4="да",$C38,1)</f>
        <v>0</v>
      </c>
      <c r="AF38" s="126">
        <f>'Тест ответы'!AD39*'Показатели'!$F$39*IF(AF$4="да",$C38,1)</f>
        <v>0</v>
      </c>
      <c r="AG38" s="126">
        <f>'Тест ответы'!AE39*'Показатели'!$F$40*IF(AG$4="да",$C38,1)</f>
        <v>0</v>
      </c>
      <c r="AH38" s="126">
        <f>'Тест ответы'!AF39*'Показатели'!$F$41*IF(AH$4="да",$C38,1)</f>
        <v>0</v>
      </c>
      <c r="AI38" s="127">
        <f>'Тест ответы'!AG39*'Показатели'!$F$43*IF(AI$4="да",$C38,1)</f>
        <v>0</v>
      </c>
      <c r="AJ38" s="126">
        <f>'Тест ответы'!AH39*'Показатели'!$F$44*IF(AJ$4="да",$C38,1)</f>
        <v>0</v>
      </c>
      <c r="AK38" s="126">
        <f>'Тест ответы'!AI39*'Показатели'!$F$45*IF(AK$4="да",$C38,1)</f>
        <v>0</v>
      </c>
      <c r="AL38" s="126">
        <f>'Тест ответы'!AJ39*'Показатели'!$F$46*IF(AL$4="да",$C38,1)</f>
        <v>0</v>
      </c>
      <c r="AM38" s="126">
        <f>'Тест ответы'!AK39*'Показатели'!$F$47*IF(AM$4="да",$C38,1)</f>
        <v>0</v>
      </c>
      <c r="AN38" s="126">
        <f>'Тест ответы'!AL39*'Показатели'!$F$48*IF(AN$4="да",$C38,1)</f>
        <v>0</v>
      </c>
      <c r="AO38" s="126">
        <f>'Тест ответы'!AM39*'Показатели'!$F$49*IF(AO$4="да",$C38,1)</f>
        <v>0</v>
      </c>
      <c r="AP38" s="126">
        <f>'Тест ответы'!AN39*'Показатели'!$F$50*IF(AP$4="да",$C38,1)</f>
        <v>0</v>
      </c>
      <c r="AQ38" s="126">
        <f>'Тест ответы'!AO39*'Показатели'!$F$51*IF(AQ$4="да",$C38,1)</f>
        <v>0</v>
      </c>
      <c r="AR38" s="123">
        <f>'Тест ответы'!AP39*'Показатели'!$F$53*IF($AR$4="да",$C38,1)</f>
        <v>0</v>
      </c>
      <c r="AS38" s="128">
        <f>'Тест ответы'!AQ39*'Показатели'!$F$54*IF($AS$4="да",$C38,1)</f>
        <v>0</v>
      </c>
      <c r="AT38" s="127">
        <f>'Тест ответы'!AR39*'Показатели'!$F$56*IF(AT$4="да",$C38,1)</f>
        <v>0</v>
      </c>
      <c r="AU38" s="126">
        <f>'Тест ответы'!AS39*'Показатели'!$F$57*IF(AU$4="да",$C38,1)</f>
        <v>0</v>
      </c>
      <c r="AV38" s="126">
        <f>'Тест ответы'!AT39*'Показатели'!$F$58*IF(AV$4="да",$C38,1)</f>
        <v>0</v>
      </c>
      <c r="AW38" s="126">
        <f>'Тест ответы'!AU39*'Показатели'!$F$59*IF(AW$4="да",$C38,1)</f>
        <v>0</v>
      </c>
      <c r="AX38" s="126">
        <f>'Тест ответы'!AV39*'Показатели'!$F$60*IF(AX$4="да",$C38,1)</f>
        <v>0</v>
      </c>
      <c r="AY38" s="126">
        <f>'Тест ответы'!AW39*'Показатели'!$F$61*IF(AY$4="да",$C38,1)</f>
        <v>0</v>
      </c>
      <c r="AZ38" s="129">
        <f>'Тест ответы'!AX39*'Показатели'!$F$64*IF($AZ$4="да",$C38,1)</f>
        <v>0</v>
      </c>
      <c r="BA38" s="121">
        <f>'Тест ответы'!AY39*'Показатели'!$F$65*IF($BA$4="да",$C38,1)</f>
        <v>0</v>
      </c>
      <c r="BB38" s="121">
        <f>'Тест ответы'!AZ39*'Показатели'!$F$66*IF($BA$4="да",$C38,1)</f>
        <v>0</v>
      </c>
      <c r="BC38" s="121">
        <f>'Тест ответы'!BA39*'Показатели'!$F$67*IF($BC$4="да",$C38,1)</f>
        <v>0</v>
      </c>
      <c r="BD38" s="121">
        <f>'Тест ответы'!BB39*'Показатели'!$F$68*IF($BD$4="да",$C38,1)</f>
        <v>0</v>
      </c>
      <c r="BE38" s="121">
        <f>'Тест ответы'!BC39*'Показатели'!$F$69*IF($BE$4="да",$C38,1)</f>
        <v>0</v>
      </c>
      <c r="BF38" s="121">
        <f>'Тест ответы'!BD39*'Показатели'!$F$70*IF($BF$4="да",$C38,1)</f>
        <v>0</v>
      </c>
      <c r="BG38" s="121">
        <f>'Тест ответы'!BE39*'Показатели'!$F$71*IF($BG$4="да",$C38,1)</f>
        <v>0</v>
      </c>
      <c r="BH38" s="128">
        <f>'Тест ответы'!BF39*'Показатели'!$F$72*IF($BH$4="да",$C38,1)</f>
        <v>0</v>
      </c>
      <c r="BI38" s="121">
        <f>'Тест ответы'!BG39*'Показатели'!$F$75*IF($BI$4="да",$C38,1)</f>
        <v>0</v>
      </c>
      <c r="BJ38" s="121">
        <f>'Тест ответы'!BH39*'Показатели'!$F$76*IF($BJ$4="да",$C38,1)</f>
        <v>0</v>
      </c>
      <c r="BK38" s="121">
        <f>'Тест ответы'!BI39*'Показатели'!$F$77*IF($BK$4="да",$C38,1)</f>
        <v>0</v>
      </c>
      <c r="BL38" s="121">
        <f>'Тест ответы'!BJ39*'Показатели'!$F$78*IF($BL$4="да",$C38,1)</f>
        <v>0</v>
      </c>
      <c r="BM38" s="121">
        <f>'Тест ответы'!BK39*'Показатели'!$F$79*IF($BM$4="да",$C38,1)</f>
        <v>0</v>
      </c>
      <c r="BN38" s="121">
        <f>'Тест ответы'!BL39*'Показатели'!$F$80*IF($BN$4="да",$C38,1)</f>
        <v>0</v>
      </c>
      <c r="BO38" s="128">
        <f>'Тест ответы'!BM39*'Показатели'!$F$81*IF($BO$4="да",$C38,1)</f>
        <v>0</v>
      </c>
      <c r="BP38" s="121">
        <f>'Тест ответы'!BN39*'Показатели'!$F$86*IF(BP$4="да",$C38,1)</f>
        <v>0</v>
      </c>
      <c r="BQ38" s="121">
        <f>'Тест ответы'!BO39*'Показатели'!$F$87*IF(BQ$4="да",$C38,1)</f>
        <v>0</v>
      </c>
      <c r="BR38" s="121">
        <f>'Тест ответы'!BP39*'Показатели'!$F$88*IF(BR$4="да",$C38,1)</f>
        <v>0</v>
      </c>
      <c r="BS38" s="121">
        <f>'Тест ответы'!BQ39*'Показатели'!$F$89*IF($BS$4="да",$C38,1)</f>
        <v>0</v>
      </c>
      <c r="BT38" s="121">
        <f>'Тест ответы'!BR39*'Показатели'!$F$90*IF($BT$4="да",$C38,1)</f>
        <v>0</v>
      </c>
      <c r="BU38" s="121">
        <f>'Тест ответы'!BS39*'Показатели'!$F$91*IF($BU$4="да",$C38,1)</f>
        <v>0</v>
      </c>
      <c r="BV38" s="121">
        <f>'Тест ответы'!BT39*'Показатели'!$F$92*IF($BV$4="да",$C38,1)</f>
        <v>0</v>
      </c>
      <c r="BW38" s="121">
        <f>'Тест ответы'!BU39*'Показатели'!$F$93*IF($BW$4="да",$C38,1)</f>
        <v>0</v>
      </c>
      <c r="BX38" s="121">
        <f>'Тест ответы'!BV39*'Показатели'!$F$94*IF($BX$4="да",$C38,1)</f>
        <v>0</v>
      </c>
      <c r="BY38" s="121">
        <f>'Тест ответы'!BW39*'Показатели'!$F$95*IF($BY$4="да",$C38,1)</f>
        <v>0</v>
      </c>
      <c r="BZ38" s="121">
        <f>'Тест ответы'!BX39*'Показатели'!$F$96*IF($BZ$4="да",$C38,1)</f>
        <v>0</v>
      </c>
      <c r="CA38" s="121">
        <f>'Тест ответы'!BY39*'Показатели'!$F$97*IF($CA$4="да",$C38,1)</f>
        <v>0</v>
      </c>
      <c r="CB38" s="121">
        <f>'Тест ответы'!BZ39*'Показатели'!$F$99*IF($CB$4="да",$C38,1)</f>
        <v>0</v>
      </c>
      <c r="CC38" s="121">
        <f>'Тест ответы'!CA39*'Показатели'!$F$100*IF($CC$4="да",$C38,1)</f>
        <v>0</v>
      </c>
      <c r="CD38" s="121">
        <f>'Тест ответы'!CB39*'Показатели'!$F$101*IF($CD$4="да",$C38,1)</f>
        <v>0</v>
      </c>
      <c r="CE38" s="121">
        <f>'Тест ответы'!CC39*'Показатели'!$F$102*IF($CE$4="да",$C38,1)</f>
        <v>0</v>
      </c>
      <c r="CF38" s="121">
        <f>'Тест ответы'!CD39*'Показатели'!$F$103*IF($CF$4="да",$C38,1)</f>
        <v>0</v>
      </c>
      <c r="CG38" s="121">
        <f>'Тест ответы'!CE39*'Показатели'!$F$104*IF($CG$4="да",$C38,1)</f>
        <v>0</v>
      </c>
      <c r="CH38" s="121">
        <f>'Тест ответы'!CF39*'Показатели'!$F$105*IF($CH$4="да",$C38,1)</f>
        <v>0</v>
      </c>
      <c r="CI38" s="121">
        <f>'Тест ответы'!CG39*'Показатели'!$F$106*IF($CI$4="да",$C38,1)</f>
        <v>0</v>
      </c>
      <c r="CJ38" s="121">
        <f>'Тест ответы'!CH39*'Показатели'!$F$107*IF($CJ$4="да",$C38,1)</f>
        <v>0</v>
      </c>
      <c r="CK38" s="121">
        <f>'Тест ответы'!CI39*'Показатели'!$F$108*IF($CK$4="да",$C38,1)</f>
        <v>0</v>
      </c>
      <c r="CL38" s="121">
        <f>'Тест ответы'!CJ39*'Показатели'!$F$109*IF($CL$4="да",$C38,1)</f>
        <v>0</v>
      </c>
      <c r="CM38" s="121">
        <f>'Тест ответы'!CK39*'Показатели'!$F$110*IF($CM$4="да",$C38,1)</f>
        <v>0</v>
      </c>
      <c r="CN38" s="121">
        <f>'Тест ответы'!CL39*'Показатели'!$F$111*IF($CN$4="да",$C38,1)</f>
        <v>0</v>
      </c>
      <c r="CO38" s="121">
        <f>'Тест ответы'!CM39*'Показатели'!$F$112*IF($CO$4="да",$C38,1)</f>
        <v>0</v>
      </c>
      <c r="CP38" s="128">
        <f>'Тест ответы'!CN39*'Показатели'!$F$113*IF($CP$4="да",$C38,1)</f>
        <v>0</v>
      </c>
      <c r="CQ38" s="121">
        <f>'Тест ответы'!CO39*'Показатели'!$F$118*IF(CQ$4="да",$C38,1)</f>
        <v>0</v>
      </c>
      <c r="CR38" s="121">
        <f>'Тест ответы'!CP39*'Показатели'!$F$119*IF(CR$4="да",$C38,1)</f>
        <v>0</v>
      </c>
      <c r="CS38" s="121">
        <f>'Тест ответы'!CQ39*'Показатели'!$F$120*IF(CS$4="да",$C38,1)</f>
        <v>0</v>
      </c>
      <c r="CT38" s="121">
        <f>'Тест ответы'!CR39*'Показатели'!$F$121*IF($CT$4="да",$C38,1)</f>
        <v>0</v>
      </c>
      <c r="CU38" s="121">
        <f>'Тест ответы'!CS39*'Показатели'!$F$122*IF($CU$4="да",$C38,1)</f>
        <v>0</v>
      </c>
      <c r="CV38" s="121">
        <f>'Тест ответы'!CT39*'Показатели'!$F$123*IF($CV$4="да",$C38,1)</f>
        <v>0</v>
      </c>
      <c r="CW38" s="121">
        <f>'Тест ответы'!CU39*'Показатели'!$F$124*IF($CW$4="да",$C38,1)</f>
        <v>0</v>
      </c>
      <c r="CX38" s="121">
        <f>'Тест ответы'!CV39*'Показатели'!$F$125*IF($CX$4="да",$C38,1)</f>
        <v>0</v>
      </c>
      <c r="CY38" s="121">
        <f>'Тест ответы'!CW39*'Показатели'!$F$126*IF($CY$4="да",$C38,1)</f>
        <v>0</v>
      </c>
      <c r="CZ38" s="121">
        <f>'Тест ответы'!CX39*'Показатели'!$F$127*IF($CZ$4="да",$C38,1)</f>
        <v>0</v>
      </c>
      <c r="DA38" s="121">
        <f>'Тест ответы'!CY39*'Показатели'!$F$128*IF($DA$4="да",$C38,1)</f>
        <v>0</v>
      </c>
      <c r="DB38" s="121">
        <f>'Тест ответы'!CZ39*'Показатели'!$F$129*IF($DB$4="да",$C38,1)</f>
        <v>0</v>
      </c>
      <c r="DC38" s="121">
        <f>'Тест ответы'!DA39*'Показатели'!$F$131*IF($DC$4="да",$C38,1)</f>
        <v>0</v>
      </c>
      <c r="DD38" s="121">
        <f>'Тест ответы'!DB39*'Показатели'!$F$132*IF($DD$4="да",$C38,1)</f>
        <v>0</v>
      </c>
      <c r="DE38" s="121">
        <f>'Тест ответы'!DC39*'Показатели'!$F$133*IF($DE$4="да",$C38,1)</f>
        <v>0</v>
      </c>
      <c r="DF38" s="121">
        <f>'Тест ответы'!DD39*'Показатели'!$F$134*IF($DF$4="да",$C38,1)</f>
        <v>0</v>
      </c>
      <c r="DG38" s="121">
        <f>'Тест ответы'!DE39*'Показатели'!$F$135*IF($DG$4="да",$C38,1)</f>
        <v>0</v>
      </c>
      <c r="DH38" s="121">
        <f>'Тест ответы'!DF39*'Показатели'!$F$136*IF($DH37="да",$C38,1)</f>
        <v>0</v>
      </c>
      <c r="DI38" s="121">
        <f>'Тест ответы'!DG39*'Показатели'!$F$137*IF($DI$4="да",$C38,1)</f>
        <v>0</v>
      </c>
      <c r="DJ38" s="121">
        <f>'Тест ответы'!DH39*'Показатели'!$F$138*IF($DJ$4="да",$C38,1)</f>
        <v>0</v>
      </c>
      <c r="DK38" s="122">
        <f>'Тест ответы'!DH39*'Показатели'!$F$139*IF($DK$4="да",$C38,1)</f>
        <v>0</v>
      </c>
      <c r="DL38" s="130" t="str">
        <f>'Тест ответы'!DJ39*#REF!*IF($DL$4="да",$C38,1)</f>
        <v>#REF!</v>
      </c>
      <c r="DM38" s="122" t="str">
        <f>'Тест ответы'!DK39*#REF!*IF(DM$4="да",$C38,1)</f>
        <v>#REF!</v>
      </c>
      <c r="DN38" s="122" t="str">
        <f>'Тест ответы'!DL39*#REF!*IF(DN$4="да",$C38,1)</f>
        <v>#REF!</v>
      </c>
      <c r="DO38" s="131" t="str">
        <f>'Тест ответы'!DM39*#REF!*IF($DO$4="да",$C38,1)</f>
        <v>#REF!</v>
      </c>
      <c r="DP38" s="122">
        <f>'Тест ответы'!DN39*'Показатели'!$F$141*IF($DP$4="да",$C38,1)</f>
        <v>0</v>
      </c>
      <c r="DQ38" s="122">
        <f>'Тест ответы'!DO39*'Показатели'!$F$142*IF(DQ$4="да",$C38,1)</f>
        <v>0</v>
      </c>
      <c r="DR38" s="132">
        <f>'Тест ответы'!DP39*'Показатели'!$F$144*$C38</f>
        <v>0</v>
      </c>
      <c r="DS38" s="122">
        <f>'Тест ответы'!DQ39*'Показатели'!$F$151*$C38</f>
        <v>0</v>
      </c>
      <c r="DT38" s="122">
        <f>'Тест ответы'!DR39*'Показатели'!$F$154*$C38</f>
        <v>0</v>
      </c>
      <c r="DU38" s="122">
        <f>'Тест ответы'!DS39*'Показатели'!$F$157*$C38</f>
        <v>0</v>
      </c>
      <c r="DV38" s="122">
        <f>'Тест ответы'!DT39*'Показатели'!$F$163*$C38</f>
        <v>0</v>
      </c>
      <c r="DW38" s="122">
        <f>'Тест ответы'!DU39*'Показатели'!$F$166*$C38</f>
        <v>0</v>
      </c>
      <c r="DX38" s="133">
        <f>'Тест ответы'!DV39*'Показатели'!$F$169*$C38</f>
        <v>0</v>
      </c>
      <c r="DY38" s="126">
        <f>'Тест ответы'!DW39*'Показатели'!$F$171*IF($DY$4="да",$C38,1)</f>
        <v>0</v>
      </c>
      <c r="DZ38" s="126">
        <f>'Тест ответы'!DX39*'Показатели'!$F$172*IF($DZ$4="да",$C38,1)</f>
        <v>0</v>
      </c>
      <c r="EA38" s="126">
        <f>'Тест ответы'!DY39*'Показатели'!$F$173*IF($EA$4="да",$C38,1)</f>
        <v>0</v>
      </c>
      <c r="EB38" s="126">
        <f>'Тест ответы'!DZ39*'Показатели'!$F$174*IF($EB$4="да",$C38,1)</f>
        <v>0</v>
      </c>
      <c r="EC38" s="126">
        <f>'Тест ответы'!EA39*'Показатели'!$F$175*IF($EC$4="да",$C38,1)</f>
        <v>0</v>
      </c>
      <c r="ED38" s="126">
        <f>'Тест ответы'!EB39*'Показатели'!$F$176*IF($ED$4="да",$C38,1)</f>
        <v>0</v>
      </c>
      <c r="EE38" s="126">
        <f>'Тест ответы'!EC39*'Показатели'!$F$177*IF($EE$4="да",$C38,1)</f>
        <v>0</v>
      </c>
      <c r="EF38" s="126">
        <f>'Тест ответы'!ED39*'Показатели'!$F$178*IF($EF$4="да",$C38,1)</f>
        <v>0</v>
      </c>
      <c r="EG38" s="126">
        <f>'Тест ответы'!EE39*'Показатели'!$F$179*IF($EG$4="да",$C38,1)</f>
        <v>0</v>
      </c>
      <c r="EH38" s="126">
        <f>'Тест ответы'!EF39*'Показатели'!$F$180*IF($EH$4="да",$C38,1)</f>
        <v>0</v>
      </c>
      <c r="EI38" s="126">
        <f>'Тест ответы'!EG39*'Показатели'!$F$181*IF($EI$4="да",$C38,1)</f>
        <v>0</v>
      </c>
      <c r="EJ38" s="126">
        <f>'Тест ответы'!EH39*'Показатели'!$F$182*IF($EJ$4="да",$C38,1)</f>
        <v>0</v>
      </c>
      <c r="EK38" s="126">
        <f>'Тест ответы'!EI39*'Показатели'!$F$183*IF($EK$4="да",$C38,1)</f>
        <v>0</v>
      </c>
      <c r="EL38" s="126">
        <f>'Тест ответы'!EJ39*'Показатели'!$F$184*IF($EL$4="да",$C38,1)</f>
        <v>0</v>
      </c>
      <c r="EM38" s="126">
        <f>'Тест ответы'!EK39*'Показатели'!$F$185*IF($EM$4="да",$C38,1)</f>
        <v>0</v>
      </c>
      <c r="EN38" s="126">
        <f>'Тест ответы'!EL39*'Показатели'!$F$186*IF($EN$4="да",$C38,1)</f>
        <v>0</v>
      </c>
      <c r="EO38" s="126">
        <f>'Тест ответы'!EM39*'Показатели'!$F$187*IF($EO$4="да",$C38,1)</f>
        <v>0</v>
      </c>
      <c r="EP38" s="126">
        <f>'Тест ответы'!EN39*'Показатели'!$F$188*IF($EP$4="да",$C38,1)</f>
        <v>0</v>
      </c>
      <c r="EQ38" s="126">
        <f>'Тест ответы'!EO39*'Показатели'!$F$189*IF($EQ$4="да",$C38,1)</f>
        <v>0</v>
      </c>
      <c r="ER38" s="126">
        <f>'Тест ответы'!EP39*'Показатели'!$F$190*IF($ER$4="да",$C38,1)</f>
        <v>0</v>
      </c>
      <c r="ES38" s="134">
        <f>'Тест ответы'!EQ39*'Показатели'!$F$191*IF($ES$4="да",$C38,1)</f>
        <v>0</v>
      </c>
      <c r="ET38" s="126">
        <f>'Тест ответы'!ER39*'Показатели'!$F$193*IF($ET$4="да",$C38,1)</f>
        <v>0</v>
      </c>
      <c r="EU38" s="126">
        <f>'Тест ответы'!ES39*'Показатели'!$F$194*IF($EU$4="да",$C38,1)</f>
        <v>0</v>
      </c>
      <c r="EV38" s="126">
        <f>'Тест ответы'!ET39*'Показатели'!$F$195*IF($EV$4="да",$C38,1)</f>
        <v>0</v>
      </c>
      <c r="EW38" s="126">
        <f>'Тест ответы'!EU39*'Показатели'!$F$196*IF($EW$4="да",$C38,1)</f>
        <v>0</v>
      </c>
      <c r="EX38" s="126">
        <f>'Тест ответы'!EV39*'Показатели'!$F$197*IF($EX$4="да",$C38,1)</f>
        <v>0</v>
      </c>
      <c r="EY38" s="126">
        <f>'Тест ответы'!EW39*'Показатели'!$F$198*IF($EY$4="да",$C38,1)</f>
        <v>0</v>
      </c>
      <c r="EZ38" s="126">
        <f>'Тест ответы'!EX39*'Показатели'!$F$199*IF($EZ$4="да",$C38,1)</f>
        <v>0</v>
      </c>
      <c r="FA38" s="126">
        <f>'Тест ответы'!EY39*'Показатели'!$F$200*IF($FA$4="да",$C38,1)</f>
        <v>0</v>
      </c>
      <c r="FB38" s="126">
        <f>'Тест ответы'!EZ39*'Показатели'!$F$201*IF($FB$4="да",$C38,1)</f>
        <v>0</v>
      </c>
      <c r="FC38" s="126">
        <f>'Тест ответы'!FA39*'Показатели'!$F$202*IF($FC$4="да",$C38,1)</f>
        <v>0</v>
      </c>
      <c r="FD38" s="126">
        <f>'Тест ответы'!FB39*'Показатели'!$F$203*IF($FD$4="да",$C38,1)</f>
        <v>0</v>
      </c>
      <c r="FE38" s="126">
        <f>'Тест ответы'!FC39*'Показатели'!$F$204*IF($FE$4="да",$C38,1)</f>
        <v>0</v>
      </c>
      <c r="FF38" s="126">
        <f>'Тест ответы'!FD39*'Показатели'!$F$205*IF($FF$4="да",$C38,1)</f>
        <v>0</v>
      </c>
      <c r="FG38" s="126">
        <f>'Тест ответы'!FE39*'Показатели'!$F$206*IF($FG$4="да",$C38,1)</f>
        <v>0</v>
      </c>
      <c r="FH38" s="126">
        <f>'Тест ответы'!FF39*'Показатели'!$F$207*IF($FH$4="да",$C38,1)</f>
        <v>0</v>
      </c>
      <c r="FI38" s="126">
        <f>'Тест ответы'!FG39*'Показатели'!$F$208*IF($FI$4="да",$C38,1)</f>
        <v>0</v>
      </c>
      <c r="FJ38" s="126">
        <f>'Тест ответы'!FH39*'Показатели'!$F$209*IF($FJ$4="да",$C38,1)</f>
        <v>0</v>
      </c>
      <c r="FK38" s="135">
        <f>'Тест ответы'!FI39*'Показатели'!$F$210*IF($FK$4="да",$C38,1)</f>
        <v>0</v>
      </c>
      <c r="FL38" s="122">
        <f>'Тест ответы'!FJ39*'Показатели'!$F$214*IF(FL$4="да",$C38,1)</f>
        <v>0</v>
      </c>
      <c r="FM38" s="122">
        <f>'Тест ответы'!FK39*'Показатели'!$F$215*IF(FM$4="да",$C38,1)</f>
        <v>0</v>
      </c>
      <c r="FN38" s="122">
        <f>'Тест ответы'!FL39*'Показатели'!$F$217*IF(FN$4="да",$C38,1)</f>
        <v>0</v>
      </c>
      <c r="FO38" s="122">
        <f>'Тест ответы'!FM39*'Показатели'!$F$218*IF(FO$4="да",$C38,1)</f>
        <v>0</v>
      </c>
      <c r="FP38" s="122">
        <f>'Тест ответы'!FN39*'Показатели'!$F$220*IF(FP$4="да",$C38,1)</f>
        <v>0</v>
      </c>
      <c r="FQ38" s="122">
        <f>'Тест ответы'!FO39*'Показатели'!$F$221*IF(FQ$4="да",$C38,1)</f>
        <v>0</v>
      </c>
      <c r="FR38" s="122">
        <f>'Тест ответы'!FP39*'Показатели'!$F$222*IF(FR$4="да",$C38,1)</f>
        <v>0</v>
      </c>
      <c r="FS38" s="122">
        <f>'Тест ответы'!FQ39*'Показатели'!$F$223*IF(FS$4="да",$C38,1)</f>
        <v>0</v>
      </c>
      <c r="FT38" s="122">
        <f>'Тест ответы'!FR39*'Показатели'!$F$224*IF(FT$4="да",$C38,1)</f>
        <v>0</v>
      </c>
      <c r="FU38" s="122">
        <f>'Тест ответы'!FS39*'Показатели'!$F$225*IF(FU$4="да",$C38,1)</f>
        <v>0</v>
      </c>
      <c r="FV38" s="122">
        <f>'Тест ответы'!FT39*'Показатели'!$F$227*IF(FV$4="да",$C38,1)</f>
        <v>0</v>
      </c>
      <c r="FW38" s="122">
        <f>'Тест ответы'!FU39*'Показатели'!$F$228*IF(FW$4="да",$C38,1)</f>
        <v>0</v>
      </c>
      <c r="FX38" s="122">
        <f>'Тест ответы'!FV39*'Показатели'!$F$229*IF(FX$4="да",$C38,1)</f>
        <v>0</v>
      </c>
      <c r="FY38" s="122">
        <f>'Тест ответы'!FW39*'Показатели'!$F$230*IF(FY$4="да",$C38,1)</f>
        <v>0</v>
      </c>
      <c r="FZ38" s="122">
        <f>'Тест ответы'!FX39*'Показатели'!$F$231*IF(FZ$4="да",$C38,1)</f>
        <v>0</v>
      </c>
      <c r="GA38" s="122">
        <f>'Тест ответы'!FY39*'Показатели'!$F$232*IF(GA$4="да",$C38,1)</f>
        <v>0</v>
      </c>
      <c r="GB38" s="122">
        <f>'Тест ответы'!FZ39*'Показатели'!$F$235*IF($GB$4="да",$C38,1)</f>
        <v>0</v>
      </c>
      <c r="GC38" s="122">
        <f>'Тест ответы'!GA39*'Показатели'!$F$236*IF($GC$4="да",$C38,1)</f>
        <v>0</v>
      </c>
      <c r="GD38" s="122">
        <f>'Тест ответы'!GB39*'Показатели'!$F$238*IF($GD$4="да",$C38,1)</f>
        <v>0</v>
      </c>
      <c r="GE38" s="122">
        <f>'Тест ответы'!GC39*'Показатели'!$F$239*IF($GE$4="да",$C38,1)</f>
        <v>0</v>
      </c>
      <c r="GF38" s="122">
        <f>'Тест ответы'!GD39*'Показатели'!$F$241*IF($GF$4="да",$C38,1)</f>
        <v>0</v>
      </c>
      <c r="GG38" s="122">
        <f>'Тест ответы'!GE39*'Показатели'!$F$242*IF($GG$4="да",$C38,1)</f>
        <v>0</v>
      </c>
      <c r="GH38" s="122">
        <f>'Тест ответы'!GF39*'Показатели'!$F$243*IF($GH$4="да",$C38,1)</f>
        <v>0</v>
      </c>
      <c r="GI38" s="122">
        <f>'Тест ответы'!GG39*'Показатели'!$F$244*IF($GI$4="да",$C38,1)</f>
        <v>0</v>
      </c>
      <c r="GJ38" s="122">
        <f>'Тест ответы'!GH39*'Показатели'!$F$245*IF($GJ$4="да",$C38,1)</f>
        <v>0</v>
      </c>
      <c r="GK38" s="122">
        <f>'Тест ответы'!GI39*'Показатели'!$F$246*IF($GK$4="да",$C38,1)</f>
        <v>0</v>
      </c>
      <c r="GL38" s="122">
        <f>'Тест ответы'!GJ39*'Показатели'!$F$248*IF($GL$4="да",$C38,1)</f>
        <v>0</v>
      </c>
      <c r="GM38" s="122">
        <f>'Тест ответы'!GK39*'Показатели'!$F$249*IF($GM$4="да",$C38,1)</f>
        <v>0</v>
      </c>
      <c r="GN38" s="122">
        <f>'Тест ответы'!GL39*'Показатели'!$F$250*IF($GN$4="да",$C38,1)</f>
        <v>0</v>
      </c>
      <c r="GO38" s="122">
        <f>'Тест ответы'!GM39*'Показатели'!$F$251*IF($GO$4="да",$C38,1)</f>
        <v>0</v>
      </c>
      <c r="GP38" s="122">
        <f>'Тест ответы'!GN39*'Показатели'!$F$252*IF($GP$4="да",$C38,1)</f>
        <v>0</v>
      </c>
      <c r="GQ38" s="122">
        <f>'Тест ответы'!GO39*'Показатели'!$F$253*IF($GQ$4="да",$C38,1)</f>
        <v>0</v>
      </c>
      <c r="GR38" s="132">
        <f>'Тест ответы'!GP39*'Показатели'!$F$256*IF($GR$4="да",$C38,1)</f>
        <v>0</v>
      </c>
      <c r="GS38" s="122">
        <f>'Тест ответы'!GQ39*'Показатели'!$F$257*IF($GS$4="да",$C38,1)</f>
        <v>0</v>
      </c>
      <c r="GT38" s="122">
        <f>'Тест ответы'!GR39*'Показатели'!$F$258*IF($GT$4="да",$C38,1)</f>
        <v>0</v>
      </c>
      <c r="GU38" s="122">
        <f>'Тест ответы'!GS39*'Показатели'!$F$260*IF($GU$4="да",$C38,1)</f>
        <v>0</v>
      </c>
      <c r="GV38" s="122">
        <f>'Тест ответы'!GT39*'Показатели'!$F$261*IF($GV$4="да",$C38,1)</f>
        <v>0</v>
      </c>
      <c r="GW38" s="122">
        <f>'Тест ответы'!GU39*'Показатели'!$F$262*IF($GW$4="да",$C38,1)</f>
        <v>0</v>
      </c>
      <c r="GX38" s="122">
        <f>'Тест ответы'!GV39*'Показатели'!$F$264*IF($GX$4="да",$C38,1)</f>
        <v>0</v>
      </c>
      <c r="GY38" s="122">
        <f>'Тест ответы'!GW39*'Показатели'!$F$265*IF($GY$4="да",$C38,1)</f>
        <v>0</v>
      </c>
      <c r="GZ38" s="122">
        <f>'Тест ответы'!GX39*'Показатели'!$F$266*IF($GZ$4="да",$C38,1)</f>
        <v>0</v>
      </c>
      <c r="HA38" s="122">
        <f>'Тест ответы'!GY39*'Показатели'!$F$267*IF($HA$4="да",$C38,1)</f>
        <v>0</v>
      </c>
      <c r="HB38" s="122">
        <f>'Тест ответы'!GZ39*'Показатели'!$F$269*IF($HB$4="да",$C38,1)</f>
        <v>0</v>
      </c>
      <c r="HC38" s="122">
        <f>'Тест ответы'!HA39*'Показатели'!$F$270*IF($HC$4="да",$C38,1)</f>
        <v>0</v>
      </c>
      <c r="HD38" s="122">
        <f>'Тест ответы'!HB39*'Показатели'!$F$271*IF($HD$4="да",$C38,1)</f>
        <v>0</v>
      </c>
      <c r="HE38" s="122">
        <f>'Тест ответы'!HC39*'Показатели'!$F$272*IF($HE$4="да",$C38,1)</f>
        <v>0</v>
      </c>
      <c r="HF38" s="122">
        <f>'Тест ответы'!HD39*'Показатели'!$F$274*IF($HF$4="да",$C38,1)</f>
        <v>0</v>
      </c>
      <c r="HG38" s="122">
        <f>'Тест ответы'!HE39*'Показатели'!$F$275*IF($HG$4="да",$C38,1)</f>
        <v>0</v>
      </c>
      <c r="HH38" s="122">
        <f>'Тест ответы'!HF39*'Показатели'!$F$276*IF($HH$4="да",$C38,1)</f>
        <v>0</v>
      </c>
      <c r="HI38" s="122">
        <f>'Тест ответы'!HG39*'Показатели'!$F$277*IF($HI$4="да",$C38,1)</f>
        <v>0</v>
      </c>
      <c r="HJ38" s="122">
        <f>'Тест ответы'!HH39*'Показатели'!$F$278*IF($HJ$4="да",$C38,1)</f>
        <v>0</v>
      </c>
      <c r="HK38" s="122">
        <f>'Тест ответы'!HI39*'Показатели'!$F$279*IF($HK$4="да",$C38,1)</f>
        <v>0</v>
      </c>
      <c r="HL38" s="122">
        <f>'Тест ответы'!HJ39*'Показатели'!$F$280*IF($HL$4="да",$C38,1)</f>
        <v>0</v>
      </c>
      <c r="HM38" s="122">
        <f>'Тест ответы'!HK39*'Показатели'!$F$281*IF($HM$4="да",$C38,1)</f>
        <v>0</v>
      </c>
      <c r="HN38" s="122">
        <f>'Тест ответы'!HL39*'Показатели'!$F$282*IF($HN$4="да",$C38,1)</f>
        <v>0</v>
      </c>
      <c r="HO38" s="122">
        <f>'Тест ответы'!HM39*'Показатели'!$F$284*IF($HO$4="да",$C38,1)</f>
        <v>0</v>
      </c>
      <c r="HP38" s="122">
        <f>'Тест ответы'!HN39*'Показатели'!$F$285*IF($HP$4="да",$C38,1)</f>
        <v>0</v>
      </c>
      <c r="HQ38" s="122">
        <f>'Тест ответы'!HO39*'Показатели'!$F$286*IF($HQ$4="да",$C38,1)</f>
        <v>0</v>
      </c>
      <c r="HR38" s="122">
        <f>'Тест ответы'!HP39*'Показатели'!$F$287*IF($HR$4="да",$C38,1)</f>
        <v>0</v>
      </c>
      <c r="HS38" s="122">
        <f>'Тест ответы'!HQ39*'Показатели'!$F$288*IF($HS$4="да",$C38,1)</f>
        <v>0</v>
      </c>
      <c r="HT38" s="122">
        <f>'Тест ответы'!HR39*'Показатели'!$F$289*IF(HT$4="да",$C38,1)</f>
        <v>0</v>
      </c>
      <c r="HU38" s="122">
        <f>'Тест ответы'!HS39*'Показатели'!$F$290*IF($HU$4="да",$C38,1)</f>
        <v>0</v>
      </c>
      <c r="HV38" s="122">
        <f>'Тест ответы'!HT39*'Показатели'!$F$291*IF($HV$4="да",$C38,1)</f>
        <v>0</v>
      </c>
      <c r="HW38" s="122">
        <f>'Тест ответы'!HU39*'Показатели'!$F$292*IF($HW$4="да",$C38,1)</f>
        <v>0</v>
      </c>
      <c r="HX38" s="122" t="str">
        <f>'Тест ответы'!HV39*#REF!*C38</f>
        <v>#REF!</v>
      </c>
      <c r="HY38" s="133" t="str">
        <f>'Тест ответы'!HW39*#REF!*C38</f>
        <v>#REF!</v>
      </c>
      <c r="HZ38" s="122">
        <f>'Тест ответы'!HX39*'Показатели'!$F$295*IF(HZ$4="да",$C38,1)</f>
        <v>0</v>
      </c>
      <c r="IA38" s="122">
        <f>'Тест ответы'!HY39*'Показатели'!$F$296*IF(IA$4="да",$C38,1)</f>
        <v>0</v>
      </c>
      <c r="IB38" s="122">
        <f>'Тест ответы'!HZ39*'Показатели'!$F$297*IF(IB$4="да",$C38,1)</f>
        <v>0</v>
      </c>
      <c r="IC38" s="122">
        <f>'Тест ответы'!IA39*'Показатели'!$F$299*IF(IC$4="да",$C38,1)</f>
        <v>0</v>
      </c>
      <c r="ID38" s="122">
        <f>'Тест ответы'!IB39*'Показатели'!$F$300*IF(ID$4="да",$C38,1)</f>
        <v>0</v>
      </c>
      <c r="IE38" s="122">
        <f>'Тест ответы'!IC39*'Показатели'!$F$301*IF(IE$4="да",$C38,1)</f>
        <v>0</v>
      </c>
      <c r="IF38" s="122">
        <f>'Тест ответы'!ID39*'Показатели'!$F$303*IF(IF$4="да",$C38,1)</f>
        <v>0</v>
      </c>
      <c r="IG38" s="122">
        <f>'Тест ответы'!IE39*'Показатели'!$F$304*IF(IG$4="да",$C38,1)</f>
        <v>0</v>
      </c>
      <c r="IH38" s="122">
        <f>'Тест ответы'!IF39*'Показатели'!$F$305*IF(IH$4="да",$C38,1)</f>
        <v>0</v>
      </c>
      <c r="II38" s="122">
        <f>'Тест ответы'!IG39*'Показатели'!$F$307*IF(II$4="да",$C38,1)</f>
        <v>0</v>
      </c>
      <c r="IJ38" s="122">
        <f>'Тест ответы'!IH39*'Показатели'!$F$308*IF(IJ$4="да",$C38,1)</f>
        <v>0</v>
      </c>
      <c r="IK38" s="122">
        <f>'Тест ответы'!II39*'Показатели'!$F$309*IF(IK$4="да",$C38,1)</f>
        <v>0</v>
      </c>
      <c r="IL38" s="122">
        <f>'Тест ответы'!IJ39*'Показатели'!$F$313*IF(IL$4="да",$C38,1)</f>
        <v>0</v>
      </c>
      <c r="IM38" s="122">
        <f>'Тест ответы'!IK39*'Показатели'!$F$314*IF(IM$4="да",$C38,1)</f>
        <v>0</v>
      </c>
      <c r="IN38" s="122">
        <f>'Тест ответы'!IL39*'Показатели'!$F$315*IF(IN$4="да",$C38,1)</f>
        <v>0</v>
      </c>
      <c r="IO38" s="122">
        <f>'Тест ответы'!IM39*'Показатели'!$F$316*IF(IO$4="да",$C38,1)</f>
        <v>0</v>
      </c>
      <c r="IP38" s="122">
        <f>'Тест ответы'!IN39*'Показатели'!$F$317*IF(IP$4="да",$C38,1)</f>
        <v>0</v>
      </c>
      <c r="IQ38" s="122">
        <f>'Тест ответы'!IO39*'Показатели'!$F$318*IF(IQ$4="да",$C38,1)</f>
        <v>0</v>
      </c>
      <c r="IR38" s="122">
        <f>'Тест ответы'!IP39*'Показатели'!$F$320*IF(IR$4="да",$C38,1)</f>
        <v>0</v>
      </c>
      <c r="IS38" s="122">
        <f>'Тест ответы'!IQ39*'Показатели'!$F$321*IF(IS$4="да",$C38,1)</f>
        <v>0</v>
      </c>
      <c r="IT38" s="122">
        <f>'Тест ответы'!IR39*'Показатели'!$F$322*IF(IT$4="да",$C38,1)</f>
        <v>0</v>
      </c>
      <c r="IU38" s="122">
        <f>'Тест ответы'!IS39*'Показатели'!$F$323*IF(IU$4="да",$C38,1)</f>
        <v>0</v>
      </c>
      <c r="IV38" s="122">
        <f>'Тест ответы'!IT39*'Показатели'!$F$324*IF(IV$4="да",$C38,1)</f>
        <v>0</v>
      </c>
      <c r="IW38" s="122">
        <f>'Тест ответы'!IU39*'Показатели'!$F$325*IF(IW$4="да",$C38,1)</f>
        <v>0</v>
      </c>
      <c r="IX38" s="122">
        <f>'Тест ответы'!IV39*'Показатели'!$F$327*IF(IX$4="да",$C38,1)</f>
        <v>0</v>
      </c>
      <c r="IY38" s="122">
        <f>'Тест ответы'!IW39*'Показатели'!$F$328*IF(IY$4="да",$C38,1)</f>
        <v>0</v>
      </c>
      <c r="IZ38" s="132">
        <f>'Тест ответы'!IX39*'Показатели'!$F$331*IF(IZ$4="да",$C38,1)</f>
        <v>0</v>
      </c>
      <c r="JA38" s="122">
        <f>'Тест ответы'!IY39*'Показатели'!$F$332*IF(JA$4="да",$C38,1)</f>
        <v>0</v>
      </c>
      <c r="JB38" s="122">
        <f>'Тест ответы'!IZ39*'Показатели'!$F$333*IF(JB$4="да",$C38,1)</f>
        <v>0</v>
      </c>
      <c r="JC38" s="122">
        <f>'Тест ответы'!JA39*'Показатели'!$F$334*IF(JC$4="да",$C38,1)</f>
        <v>0</v>
      </c>
      <c r="JD38" s="122">
        <f>'Тест ответы'!JB39*'Показатели'!$F$335*IF(JD$4="да",$C38,1)</f>
        <v>0</v>
      </c>
      <c r="JE38" s="122">
        <f>'Тест ответы'!JC39*'Показатели'!$F$336*IF(JE$4="да",$C38,1)</f>
        <v>0</v>
      </c>
      <c r="JF38" s="122">
        <f>'Тест ответы'!JD39*'Показатели'!$F$338*IF(JF$4="да",$C38,1)</f>
        <v>0</v>
      </c>
      <c r="JG38" s="122">
        <f>'Тест ответы'!JE39*'Показатели'!$F$339*IF(JG$4="да",$C38,1)</f>
        <v>0</v>
      </c>
      <c r="JH38" s="122">
        <f>'Тест ответы'!JF39*'Показатели'!$F$341*IF(JH$4="да",$C38,1)</f>
        <v>0</v>
      </c>
      <c r="JI38" s="122">
        <f>'Тест ответы'!JG39*'Показатели'!$F$342*IF(JI$4="да",$C38,1)</f>
        <v>0</v>
      </c>
      <c r="JJ38" s="122">
        <f>'Тест ответы'!JH39*'Показатели'!$F$343*IF(JJ$4="да",$C38,1)</f>
        <v>0</v>
      </c>
      <c r="JK38" s="122">
        <f>'Тест ответы'!JI39*'Показатели'!$F$344*IF(JK$4="да",$C38,1)</f>
        <v>0</v>
      </c>
      <c r="JL38" s="122">
        <f>'Тест ответы'!JJ39*'Показатели'!$F$345*IF(JL$4="да",$C38,1)</f>
        <v>0</v>
      </c>
      <c r="JM38" s="122">
        <f>'Тест ответы'!JK39*'Показатели'!$F$346*IF(JM$4="да",$C38,1)</f>
        <v>0</v>
      </c>
      <c r="JN38" s="122">
        <f>'Тест ответы'!JL39*'Показатели'!$F$347*IF(JN$4="да",$C38,1)</f>
        <v>0</v>
      </c>
      <c r="JO38" s="122">
        <f>'Тест ответы'!JM39*'Показатели'!$F$348*IF(JO$4="да",$C38,1)</f>
        <v>0</v>
      </c>
      <c r="JP38" s="122">
        <f>'Тест ответы'!JN39*'Показатели'!$F$349*IF(JP$4="да",$C38,1)</f>
        <v>0</v>
      </c>
      <c r="JQ38" s="122">
        <f>'Тест ответы'!JO39*'Показатели'!$F$350*IF(JQ$4="да",$C38,1)</f>
        <v>0</v>
      </c>
      <c r="JR38" s="122">
        <f>'Тест ответы'!JP39*'Показатели'!$F$351*IF(JR$4="да",$C38,1)</f>
        <v>0</v>
      </c>
      <c r="JS38" s="122">
        <f>'Тест ответы'!JQ39*'Показатели'!$F$352*IF(JS$4="да",$C38,1)</f>
        <v>0</v>
      </c>
      <c r="JT38" s="122">
        <f>'Тест ответы'!JR39*'Показатели'!$F$353*IF(JT$4="да",$C38,1)</f>
        <v>0</v>
      </c>
      <c r="JU38" s="122">
        <f>'Тест ответы'!JS39*'Показатели'!$F$354*IF(JU$4="да",$C38,1)</f>
        <v>0</v>
      </c>
      <c r="JV38" s="122">
        <f>'Тест ответы'!JT39*'Показатели'!$F$355*IF(JV$4="да",$C38,1)</f>
        <v>0</v>
      </c>
      <c r="JW38" s="122">
        <f>'Тест ответы'!JU39*'Показатели'!$F$356*IF(JW$4="да",$C38,1)</f>
        <v>0</v>
      </c>
      <c r="JX38" s="122">
        <f>'Тест ответы'!JV39*'Показатели'!$F$357*IF(JX$4="да",$C38,1)</f>
        <v>0</v>
      </c>
      <c r="JY38" s="122">
        <f>'Тест ответы'!JW39*'Показатели'!$F$358*IF(JY$4="да",$C38,1)</f>
        <v>0</v>
      </c>
      <c r="JZ38" s="122">
        <f>'Тест ответы'!JX39*'Показатели'!$F$360*IF(JZ$4="да",$C38,1)</f>
        <v>0</v>
      </c>
      <c r="KA38" s="122">
        <f>'Тест ответы'!JY39*'Показатели'!$F$361*IF(KA$4="да",$C38,1)</f>
        <v>0</v>
      </c>
      <c r="KB38" s="122">
        <f>'Тест ответы'!JZ39*'Показатели'!$F$362*IF(KB$4="да",$C38,1)</f>
        <v>0</v>
      </c>
      <c r="KC38" s="122">
        <f>'Тест ответы'!KA39*'Показатели'!$F$363*IF(KC$4="да",$C38,1)</f>
        <v>0</v>
      </c>
      <c r="KD38" s="122">
        <f>'Тест ответы'!KB39*'Показатели'!$F$364*IF(KD$4="да",$C38,1)</f>
        <v>0</v>
      </c>
      <c r="KE38" s="136">
        <f>'Тест ответы'!KC39*'Показатели'!$F$365*IF(KE$4="да",$C38,1)</f>
        <v>0</v>
      </c>
      <c r="KF38" s="122">
        <f>'Тест ответы'!KD39*'Показатели'!$F$380*IF(KF$4="да",A38,1)</f>
        <v>0</v>
      </c>
      <c r="KG38" s="122">
        <f>'Тест ответы'!KE39*'Показатели'!$F$383*IF(KG$4="да",B38,1)</f>
        <v>0</v>
      </c>
      <c r="KH38" s="133">
        <f>'Тест ответы'!KF39*'Показатели'!$F$385*IF(KH$4="да",C38,1)</f>
        <v>0</v>
      </c>
      <c r="KI38" s="122">
        <f>'Тест ответы'!KG39*'Показатели'!$F$387*IF($KI$4="да",C38,1)</f>
        <v>0</v>
      </c>
      <c r="KJ38" s="122">
        <f>'Тест ответы'!KH39*'Показатели'!$F$388*IF($KJ$4="да",C38,1)</f>
        <v>0</v>
      </c>
      <c r="KK38" s="122">
        <f>'Тест ответы'!KI39*'Показатели'!$F$389*IF($KK$4="да",C38,1)</f>
        <v>0</v>
      </c>
      <c r="KL38" s="132">
        <f>'Тест ответы'!KJ39*'Показатели'!$F$391*IF(KL$4="да",C38,1)</f>
        <v>0</v>
      </c>
      <c r="KM38" s="122">
        <f>'Тест ответы'!KK39*'Показатели'!$F$392*IF(KM$4="да",D38,1)</f>
        <v>0</v>
      </c>
      <c r="KN38" s="132">
        <f>'Тест ответы'!KL39*'Показатели'!$F$394*IF($KN$4="да",C38,1)</f>
        <v>0</v>
      </c>
      <c r="KO38" s="133">
        <f>'Тест ответы'!KM39*'Показатели'!$F$395*IF($KO$4="да",C38,1)</f>
        <v>0</v>
      </c>
      <c r="KP38" s="122">
        <f>'Тест ответы'!KN39*'Показатели'!$F$397*IF($KP$4="да",$C38,1)</f>
        <v>0</v>
      </c>
      <c r="KQ38" s="122">
        <f>'Тест ответы'!KO39*'Показатели'!$F$398*IF($KQ$4="да",$C38,1)</f>
        <v>0</v>
      </c>
      <c r="KR38" s="122">
        <f>'Тест ответы'!KP39*'Показатели'!$F$400*IF($KR$4="да",$C38,1)</f>
        <v>0</v>
      </c>
      <c r="KS38" s="133">
        <f>'Тест ответы'!KQ39*'Показатели'!$F$401*IF($KS$4="да",$C38,1)</f>
        <v>0</v>
      </c>
      <c r="KT38" s="122">
        <f>'Тест ответы'!KR39*'Показатели'!$F$403*IF($KT$4="да",$C38,1)</f>
        <v>0</v>
      </c>
      <c r="KU38" s="122">
        <f>'Тест ответы'!KS39*'Показатели'!$F$405*IF($KU$4="да",$C38,1)</f>
        <v>0</v>
      </c>
      <c r="KV38" s="130">
        <f>'Тест ответы'!KT39*'Показатели'!$F$408*IF($KV$4="да",$C38,1)</f>
        <v>0</v>
      </c>
      <c r="KW38" s="122">
        <f>'Тест ответы'!KU39*'Показатели'!$F$409*IF($KW$4="да",$C38,1)</f>
        <v>0</v>
      </c>
      <c r="KX38" s="122">
        <f>'Тест ответы'!KV39*'Показатели'!$F$410*IF($KX$4="да",$C38,1)</f>
        <v>0</v>
      </c>
      <c r="KY38" s="122">
        <f>'Тест ответы'!KW39*'Показатели'!$F$411*IF($KY$4="да",$C38,1)</f>
        <v>0</v>
      </c>
      <c r="KZ38" s="132">
        <f>'Тест ответы'!KX39*'Показатели'!$F$413*IF($KZ$4="да",$C38,1)</f>
        <v>0</v>
      </c>
      <c r="LA38" s="122">
        <f>'Тест ответы'!KY39*'Показатели'!$F$415*IF($LA$4="да",$C38,1)</f>
        <v>0</v>
      </c>
      <c r="LB38" s="122">
        <f>'Тест ответы'!KZ39*'Показатели'!$F$416*IF($LB$4="да",$C38,1)</f>
        <v>0</v>
      </c>
      <c r="LC38" s="122">
        <f>'Тест ответы'!LA39*'Показатели'!$F$417*IF($LC$4="да",$C38,1)</f>
        <v>0</v>
      </c>
      <c r="LD38" s="132">
        <f>'Тест ответы'!LB39*'Показатели'!$F$420*IF($LD$4="да",$C38,1)</f>
        <v>0</v>
      </c>
      <c r="LE38" s="122">
        <f>'Тест ответы'!LC39*'Показатели'!$F$422*IF($LE$4="да",$C38,1)</f>
        <v>0</v>
      </c>
      <c r="LF38" s="122">
        <f>'Тест ответы'!LD39*'Показатели'!$F$423*IF($LF$4="да",$C38,1)</f>
        <v>0</v>
      </c>
      <c r="LG38" s="133">
        <f>'Тест ответы'!LE39*'Показатели'!$F$424*IF($LG$4="да",$C38,1)</f>
        <v>0</v>
      </c>
      <c r="LH38" s="122">
        <f>'Тест ответы'!LF39*'Показатели'!$F$426*IF(LH$4="да",$C38,1)</f>
        <v>0</v>
      </c>
      <c r="LI38" s="122">
        <f>'Тест ответы'!LG39*'Показатели'!$F$427*IF($LI$4="да",$C38,1)</f>
        <v>0</v>
      </c>
      <c r="LJ38" s="122">
        <f>'Тест ответы'!LH39*'Показатели'!$F$428*IF($LJ$4="да",$C38,1)</f>
        <v>0</v>
      </c>
      <c r="LK38" s="122">
        <f>'Тест ответы'!LI39*'Показатели'!$F$429*IF($LK$4="да",$C38,1)</f>
        <v>0</v>
      </c>
      <c r="LL38" s="122">
        <f>'Тест ответы'!LJ39*'Показатели'!$F$430*IF($LI$4="да",$C38,1)</f>
        <v>0</v>
      </c>
      <c r="LM38" s="125">
        <f>'Тест ответы'!LK39*'Показатели'!$F$461*IF(LM$4="да",$C38,1)</f>
        <v>0</v>
      </c>
      <c r="LN38" s="126">
        <f>'Тест ответы'!LL39*'Показатели'!$F$462*IF(LN$4="да",$C38,1)</f>
        <v>0</v>
      </c>
      <c r="LO38" s="126">
        <f>'Тест ответы'!LM39*'Показатели'!$F$463*IF(LO$4="да",$C38,1)</f>
        <v>0</v>
      </c>
      <c r="LP38" s="126">
        <f>'Тест ответы'!LN39*'Показатели'!$F$464*IF(LP$4="да",$C38,1)</f>
        <v>0</v>
      </c>
      <c r="LQ38" s="126">
        <f>'Тест ответы'!LO39*'Показатели'!$F$466*IF(LQ$4="да",$C38,1)</f>
        <v>0</v>
      </c>
      <c r="LR38" s="126">
        <f>'Тест ответы'!LP39*'Показатели'!$F$467*IF(LR$4="да",$C38,1)</f>
        <v>0</v>
      </c>
      <c r="LS38" s="126">
        <f>'Тест ответы'!LQ39*'Показатели'!$F$468*IF(LS$4="да",$C38,1)</f>
        <v>0</v>
      </c>
      <c r="LT38" s="135">
        <f>'Тест ответы'!LR39*'Показатели'!$F$469*IF(LT$4="да",$C38,1)</f>
        <v>0</v>
      </c>
      <c r="LU38" s="122">
        <f>'Тест ответы'!LS39*'Показатели'!$F$472*IF($LU$4="да",$C38,1)</f>
        <v>0</v>
      </c>
      <c r="LV38" s="122">
        <f>'Тест ответы'!LT39*'Показатели'!$F$473*IF($LV$4="да",$C38,1)</f>
        <v>0</v>
      </c>
      <c r="LW38" s="122">
        <f>'Тест ответы'!LU39*'Показатели'!$F$474*IF($LW$4="да",$C38,1)</f>
        <v>0</v>
      </c>
      <c r="LX38" s="122">
        <f>'Тест ответы'!LV39*'Показатели'!$F$476*IF($LX$4="да",$C38,1)</f>
        <v>0</v>
      </c>
      <c r="LY38" s="122">
        <f>'Тест ответы'!LW39*'Показатели'!$F$477*IF($LY$4="да",$C38,1)</f>
        <v>0</v>
      </c>
      <c r="LZ38" s="122">
        <f>'Тест ответы'!LX39*'Показатели'!$F$478*IF(LZ$4="да",$C38,1)</f>
        <v>0</v>
      </c>
      <c r="MA38" s="122">
        <f>'Тест ответы'!LY39*'Показатели'!$F$479*IF($MA$4="да",$C38,1)</f>
        <v>0</v>
      </c>
      <c r="MB38" s="122">
        <f>'Тест ответы'!LZ39*'Показатели'!$F$480*IF($MB$4="да",$C38,1)</f>
        <v>0</v>
      </c>
      <c r="MC38" s="122">
        <f>'Тест ответы'!MA39*'Показатели'!$F$481*IF($MC$4="да",$C38,1)</f>
        <v>0</v>
      </c>
      <c r="MD38" s="122">
        <f>'Тест ответы'!MB39*'Показатели'!$F$483*IF($MD$4="да",$C38,1)</f>
        <v>0</v>
      </c>
      <c r="ME38" s="122">
        <f>'Тест ответы'!MC39*'Показатели'!$F$484*IF($ME$4="да",$C38,1)</f>
        <v>0</v>
      </c>
      <c r="MF38" s="122">
        <f>'Тест ответы'!MD39*'Показатели'!$F$486*IF($MF$4="да",$C38,1)</f>
        <v>0</v>
      </c>
      <c r="MG38" s="136">
        <f>'Тест ответы'!ME39*'Показатели'!$F$487*IF(MG$4="да",$C38,1)</f>
        <v>0</v>
      </c>
      <c r="MH38" s="126">
        <f>'Тест ответы'!MF39*'Показатели'!$F$489*IF($MH$4="да",$C38,1)</f>
        <v>0</v>
      </c>
      <c r="MI38" s="126">
        <f>'Тест ответы'!MG39*'Показатели'!$F$490*IF($MI$4="да",$C38,1)</f>
        <v>0</v>
      </c>
      <c r="MJ38" s="126">
        <f>'Тест ответы'!MH39*'Показатели'!$F$491*IF($MJ$4="да",$C38,1)</f>
        <v>0</v>
      </c>
      <c r="MK38" s="126">
        <f>'Тест ответы'!MI39*'Показатели'!$F$492*IF($MK$4="да",$C38,1)</f>
        <v>0</v>
      </c>
      <c r="ML38" s="126">
        <f>'Тест ответы'!MJ39*'Показатели'!$F$493*IF($ML$4="да",$C38,1)</f>
        <v>0</v>
      </c>
      <c r="MM38" s="126">
        <f>'Тест ответы'!MK39*'Показатели'!$F$494*IF($MM$4="да",$C38,1)</f>
        <v>0</v>
      </c>
      <c r="MN38" s="126">
        <f>'Тест ответы'!ML39*'Показатели'!$F$495*IF($MN$4="да",$C38,1)</f>
        <v>0</v>
      </c>
      <c r="MO38" s="126">
        <f>'Тест ответы'!MM39*'Показатели'!$F$496*IF($MO$4="да",$C38,1)</f>
        <v>0</v>
      </c>
      <c r="MP38" s="126">
        <f>'Тест ответы'!MN39*'Показатели'!$F$497*IF($MP$4="да",$C38,1)</f>
        <v>0</v>
      </c>
      <c r="MQ38" s="126">
        <f>'Тест ответы'!MO39*'Показатели'!$F$498*IF($MQ$4="да",$C38,1)</f>
        <v>0</v>
      </c>
      <c r="MR38" s="126">
        <f>'Тест ответы'!MP39*'Показатели'!$F$499*IF($MR$4="да",$C38,1)</f>
        <v>0</v>
      </c>
      <c r="MS38" s="126">
        <f>'Тест ответы'!MQ39*'Показатели'!$F$500*IF($MS$4="да",$C38,1)</f>
        <v>0</v>
      </c>
      <c r="MT38" s="126">
        <f>'Тест ответы'!MR39*'Показатели'!G$501*IF($MS$4="да",$C38,1)</f>
        <v>0</v>
      </c>
      <c r="MU38" s="126">
        <f>'Тест ответы'!MS39*'Показатели'!H$502*IF($MS$4="да",$C38,1)</f>
        <v>0</v>
      </c>
      <c r="MV38" s="126">
        <f>'Тест ответы'!MT39*'Показатели'!I$503*IF($MS$4="да",$C38,1)</f>
        <v>0</v>
      </c>
      <c r="MW38" s="126">
        <f>'Тест ответы'!MU39*'Показатели'!$F$504*IF($MW$4="да",$C38,1)</f>
        <v>0</v>
      </c>
      <c r="MX38" s="126">
        <f>'Тест ответы'!MV39*'Показатели'!$F$505*IF(MX$4="да",$C38,1)</f>
        <v>0</v>
      </c>
      <c r="MY38" s="126">
        <f>'Тест ответы'!MW39*'Показатели'!$F$506*IF(MY$4="да",$C38,1)</f>
        <v>0</v>
      </c>
      <c r="MZ38" s="126">
        <f>'Тест ответы'!MX39*'Показатели'!$F$507*IF(MZ$4="да",$C38,1)</f>
        <v>0</v>
      </c>
      <c r="NA38" s="126">
        <f>'Тест ответы'!MY39*'Показатели'!$F$508*IF(NA$4="да",$C38,1)</f>
        <v>0</v>
      </c>
      <c r="NB38" s="126">
        <f>'Тест ответы'!MZ39*'Показатели'!$F$509*IF(NB$4="да",$C38,1)</f>
        <v>0</v>
      </c>
      <c r="NC38" s="126">
        <f>'Тест ответы'!NA39*'Показатели'!$F$510*IF(NC$4="да",$C38,1)</f>
        <v>0</v>
      </c>
      <c r="ND38" s="126">
        <f>'Тест ответы'!NB39*'Показатели'!$F$511*IF(ND$4="да",$C38,1)</f>
        <v>0</v>
      </c>
      <c r="NE38" s="126">
        <f>'Тест ответы'!NC39*'Показатели'!$F$512*IF(NE$4="да",$C38,1)</f>
        <v>0</v>
      </c>
      <c r="NF38" s="126">
        <f>'Тест ответы'!ND39*'Показатели'!$F$513*IF(NF$4="да",$C38,1)</f>
        <v>0</v>
      </c>
      <c r="NG38" s="126">
        <f>'Тест ответы'!NE39*'Показатели'!$F$514*IF(NG$4="да",$C38,1)</f>
        <v>0</v>
      </c>
      <c r="NH38" s="126">
        <f>'Тест ответы'!NF39*'Показатели'!$F$515*IF(NH$4="да",$C38,1)</f>
        <v>0</v>
      </c>
      <c r="NI38" s="134">
        <f>'Тест ответы'!NG39*'Показатели'!$F$516*IF($NI$4="да",$C38,1)</f>
        <v>0</v>
      </c>
      <c r="NJ38" s="126">
        <f>'Тест ответы'!NH39*'Показатели'!$F$518*IF(NJ$4="да",$C38,1)</f>
        <v>0</v>
      </c>
      <c r="NK38" s="126">
        <f>'Тест ответы'!NI39*'Показатели'!$F$519*IF(NK$4="да",$C38,1)</f>
        <v>0</v>
      </c>
      <c r="NL38" s="126">
        <f>'Тест ответы'!NJ39*'Показатели'!$F$520*IF(NL$4="да",$C38,1)</f>
        <v>0</v>
      </c>
      <c r="NM38" s="126">
        <f>'Тест ответы'!NK39*'Показатели'!$F$521*IF(NM$4="да",$C38,1)</f>
        <v>0</v>
      </c>
      <c r="NN38" s="126">
        <f>'Тест ответы'!NL39*'Показатели'!$F$522*IF(NN$4="да",$C38,1)</f>
        <v>0</v>
      </c>
      <c r="NO38" s="126">
        <f>'Тест ответы'!NM39*'Показатели'!$F$523*IF(NO$4="да",$C38,1)</f>
        <v>0</v>
      </c>
      <c r="NP38" s="126">
        <f>'Тест ответы'!NN39*'Показатели'!G$524*IF(NP$4="да",$C38,1)</f>
        <v>0</v>
      </c>
      <c r="NQ38" s="126">
        <f>'Тест ответы'!NO39*'Показатели'!H$525*IF(NQ$4="да",$C38,1)</f>
        <v>0</v>
      </c>
      <c r="NR38" s="126">
        <f>'Тест ответы'!NP39*'Показатели'!I$526*IF(NR$4="да",$C38,1)</f>
        <v>0</v>
      </c>
      <c r="NS38" s="126">
        <f>'Тест ответы'!NQ39*'Показатели'!$F$527*IF(NS$4="да",$C38,1)</f>
        <v>0</v>
      </c>
      <c r="NT38" s="126">
        <f>'Тест ответы'!NR39*'Показатели'!$F$528*IF(NT$4="да",$C38,1)</f>
        <v>0</v>
      </c>
      <c r="NU38" s="126">
        <f>'Тест ответы'!NS39*'Показатели'!$F$529*IF(NU$4="да",$C38,1)</f>
        <v>0</v>
      </c>
      <c r="NV38" s="135">
        <f>'Тест ответы'!NT39*'Показатели'!$F$530*IF(NV$4="да",$C38,1)</f>
        <v>0</v>
      </c>
      <c r="NW38" s="126">
        <f>'Тест ответы'!NU39*'Показатели'!$F$533*IF($NW$4="да",$C38,1)</f>
        <v>0</v>
      </c>
      <c r="NX38" s="126">
        <f>'Тест ответы'!NV39*'Показатели'!$F$534*IF($NX$4="да",$C38,1)</f>
        <v>0</v>
      </c>
      <c r="NY38" s="127">
        <f>'Тест ответы'!NW39*'Показатели'!$F$536*IF($NY$4="да",$C38,1)</f>
        <v>0</v>
      </c>
      <c r="NZ38" s="126">
        <f>'Тест ответы'!NX39*'Показатели'!$F$537*IF($NZ$4="да",$C38,1)</f>
        <v>0</v>
      </c>
      <c r="OA38" s="127">
        <f>'Тест ответы'!NY39*'Показатели'!$F$539*IF(OA$4="да",$C38,1)</f>
        <v>0</v>
      </c>
      <c r="OB38" s="126">
        <f>'Тест ответы'!NZ39*'Показатели'!$F$540*IF(OB$4="да",$C38,1)</f>
        <v>0</v>
      </c>
      <c r="OC38" s="126">
        <f>'Тест ответы'!OA39*'Показатели'!$F$541*IF(OC$4="да",$C38,1)</f>
        <v>0</v>
      </c>
      <c r="OD38" s="126">
        <f>'Тест ответы'!OB39*'Показатели'!$F$542*IF(OD$4="да",$C38,1)</f>
        <v>0</v>
      </c>
      <c r="OE38" s="126">
        <f>'Тест ответы'!OC39*'Показатели'!$F$543*IF(OE$4="да",$C38,1)</f>
        <v>0</v>
      </c>
      <c r="OF38" s="126">
        <f>'Тест ответы'!OD39*'Показатели'!$F$544*IF(OF$4="да",$C38,1)</f>
        <v>0</v>
      </c>
      <c r="OG38" s="127">
        <f>'Тест ответы'!OE39*'Показатели'!$F$546*IF(OG$4="да",$C38,1)</f>
        <v>0</v>
      </c>
      <c r="OH38" s="126">
        <f>'Тест ответы'!OF39*'Показатели'!$F$547*IF(OH$4="да",$C38,1)</f>
        <v>0</v>
      </c>
      <c r="OI38" s="126">
        <f>'Тест ответы'!OG39*'Показатели'!$F$548*IF(OI$4="да",$C38,1)</f>
        <v>0</v>
      </c>
      <c r="OJ38" s="126">
        <f>'Тест ответы'!OH39*'Показатели'!$F$549*IF(OJ$4="да",$C38,1)</f>
        <v>0</v>
      </c>
      <c r="OK38" s="126">
        <f>'Тест ответы'!OI39*'Показатели'!$F$550*IF(OK$4="да",$C38,1)</f>
        <v>0</v>
      </c>
      <c r="OL38" s="126">
        <f>'Тест ответы'!OJ39*'Показатели'!$F$551*IF(OL$4="да",$C38,1)</f>
        <v>0</v>
      </c>
      <c r="OM38" s="137">
        <f>'Тест ответы'!OK39*'Показатели'!$F$554*IF($OM$4="да",$C38,1)</f>
        <v>0</v>
      </c>
      <c r="ON38" s="134">
        <f>'Тест ответы'!OL39*'Показатели'!$F$555*IF($ON$4="да",$C38,1)</f>
        <v>0</v>
      </c>
      <c r="OO38" s="126">
        <f>'Тест ответы'!OM39*'Показатели'!$F$557*IF($OO$4="да",$C38,1)</f>
        <v>0</v>
      </c>
      <c r="OP38" s="135">
        <f>'Тест ответы'!ON39*'Показатели'!$F$558*IF($OP$4="да",$C38,1)</f>
        <v>0</v>
      </c>
      <c r="OQ38" s="127">
        <f>'Тест ответы'!OO39*'Показатели'!$F$564*IF(OQ$4="да",$C38,1)</f>
        <v>0</v>
      </c>
      <c r="OR38" s="126">
        <f>'Тест ответы'!OP39*'Показатели'!$F$565*IF(OR$4="да",$C38,1)</f>
        <v>0</v>
      </c>
      <c r="OS38" s="126">
        <f>'Тест ответы'!OQ39*'Показатели'!$F$566*IF(OS$4="да",$C38,1)</f>
        <v>0</v>
      </c>
      <c r="OT38" s="126">
        <f>'Тест ответы'!OR39*'Показатели'!$F$567*IF(OT$4="да",$C38,1)</f>
        <v>0</v>
      </c>
      <c r="OU38" s="126">
        <f>'Тест ответы'!OS39*'Показатели'!$F$568*IF(OU$4="да",$C38,1)</f>
        <v>0</v>
      </c>
      <c r="OV38" s="126">
        <f>'Тест ответы'!OT39*'Показатели'!$F$569*IF(OV$4="да",$C38,1)</f>
        <v>0</v>
      </c>
      <c r="OW38" s="127">
        <f>'Тест ответы'!OU39*'Показатели'!$F$574*IF(OW$4="да",$C38,1)</f>
        <v>0</v>
      </c>
      <c r="OX38" s="126">
        <f>'Тест ответы'!OV39*'Показатели'!$F$575*IF(OX$4="да",$C38,1)</f>
        <v>0</v>
      </c>
      <c r="OY38" s="126">
        <f>'Тест ответы'!OW39*'Показатели'!$F$576*IF(OY$4="да",$C38,1)</f>
        <v>0</v>
      </c>
      <c r="OZ38" s="126">
        <f>'Тест ответы'!OX39*'Показатели'!$F$577*IF(OZ$4="да",$C38,1)</f>
        <v>0</v>
      </c>
      <c r="PA38" s="126">
        <f>'Тест ответы'!OY39*'Показатели'!$F$578*IF(PA$4="да",$C38,1)</f>
        <v>0</v>
      </c>
      <c r="PB38" s="126">
        <f>'Тест ответы'!OZ39*'Показатели'!$F$579*IF(PB$4="да",$C38,1)</f>
        <v>0</v>
      </c>
      <c r="PC38" s="137">
        <f>'Тест ответы'!PA39*'Показатели'!$F$584*IF($PC$4="да",$C38,1)</f>
        <v>0</v>
      </c>
      <c r="PD38" s="126">
        <f>'Тест ответы'!PB39*'Показатели'!$F$585*IF($PD$4="да",$C38,1)</f>
        <v>0</v>
      </c>
      <c r="PE38" s="126">
        <f>'Тест ответы'!PC39*'Показатели'!$F$587*IF($PE$4="да",$C38,1)</f>
        <v>0</v>
      </c>
      <c r="PF38" s="126">
        <f>'Тест ответы'!PD39*'Показатели'!$F$588*IF($PF$4="да",$C38,1)</f>
        <v>0</v>
      </c>
      <c r="PG38" s="126">
        <f>'Тест ответы'!PE39*'Показатели'!$F$589*IF($PG$4="да",$C38,1)</f>
        <v>0</v>
      </c>
      <c r="PH38" s="126">
        <f>'Тест ответы'!PF39*'Показатели'!$F$590*IF($PH$4="да",$C38,1)</f>
        <v>0</v>
      </c>
      <c r="PI38" s="126">
        <f>'Тест ответы'!PG39*'Показатели'!$F$591*IF($PI$4="да",$C38,1)</f>
        <v>0</v>
      </c>
      <c r="PJ38" s="126">
        <f>'Тест ответы'!PH39*'Показатели'!$F$592*IF($PJ$4="да",$C38,1)</f>
        <v>0</v>
      </c>
      <c r="PK38" s="126">
        <f>'Тест ответы'!PI39*'Показатели'!$F$593*IF($PK$4="да",$C38,1)</f>
        <v>0</v>
      </c>
      <c r="PL38" s="126">
        <f>'Тест ответы'!PJ39*'Показатели'!$F$594*IF($PL$4="да",$C38,1)</f>
        <v>0</v>
      </c>
      <c r="PM38" s="126">
        <f>'Тест ответы'!PK39*'Показатели'!$F$595*IF($PM$4="да",$C38,1)</f>
        <v>0</v>
      </c>
      <c r="PN38" s="126">
        <f>'Тест ответы'!PL39*'Показатели'!$F$596*IF($PN$4="да",$C38,1)</f>
        <v>0</v>
      </c>
      <c r="PO38" s="126">
        <f>'Тест ответы'!PM39*'Показатели'!$F$597*IF($PO$4="да",$C38,1)</f>
        <v>0</v>
      </c>
      <c r="PP38" s="126">
        <f>'Тест ответы'!PN39*'Показатели'!$F$599*IF($PP$4="да",$C38,1)</f>
        <v>0</v>
      </c>
      <c r="PQ38" s="126">
        <f>'Тест ответы'!PO39*'Показатели'!$F$600*IF($PQ$4="да",$C38,1)</f>
        <v>0</v>
      </c>
      <c r="PR38" s="126">
        <f>'Тест ответы'!PP39*'Показатели'!$F$603*IF($PR$4="да",$C38,1)</f>
        <v>0</v>
      </c>
      <c r="PS38" s="126">
        <f>'Тест ответы'!PQ39*'Показатели'!$F$605*IF($PS$4="да",$C38,1)</f>
        <v>0</v>
      </c>
      <c r="PT38" s="126">
        <f>'Тест ответы'!PR39*'Показатели'!$F$606*IF($PT$4="да",$C38,1)</f>
        <v>0</v>
      </c>
      <c r="PU38" s="126">
        <f>'Тест ответы'!PS39*'Показатели'!$F$607*IF($PU$4="да",$C38,1)</f>
        <v>0</v>
      </c>
      <c r="PV38" s="126">
        <f>'Тест ответы'!PT39*'Показатели'!$F$608*IF($PV$4="да",$C38,1)</f>
        <v>0</v>
      </c>
      <c r="PW38" s="126">
        <f>'Тест ответы'!PU39*'Показатели'!$F$609*IF($PW$4="да",$C38,1)</f>
        <v>0</v>
      </c>
      <c r="PX38" s="126">
        <f>'Тест ответы'!PV39*'Показатели'!$F$610*IF($PX$4="да",$C38,1)</f>
        <v>0</v>
      </c>
      <c r="PY38" s="137">
        <f>'Тест ответы'!PW39*'Показатели'!$F$612*IF(PY$4="да",$C38,1)</f>
        <v>0</v>
      </c>
      <c r="PZ38" s="127">
        <f>'Тест ответы'!PX39*'Показатели'!$F$614*IF(PZ$4="да",$C38,1)</f>
        <v>0</v>
      </c>
      <c r="QA38" s="126">
        <f>'Тест ответы'!PY39*'Показатели'!$F$614*IF(QA$4="да",$C38,1)</f>
        <v>0</v>
      </c>
      <c r="QB38" s="126">
        <f>'Тест ответы'!PZ39*'Показатели'!$F$614*IF(QB$4="да",$C38,1)</f>
        <v>0</v>
      </c>
      <c r="QC38" s="126">
        <f>'Тест ответы'!QA39*'Показатели'!$F$614*IF(QC$4="да",$C38,1)</f>
        <v>0</v>
      </c>
      <c r="QD38" s="126">
        <f>'Тест ответы'!QB39*'Показатели'!$F$614*IF(QD$4="да",$C38,1)</f>
        <v>0</v>
      </c>
      <c r="QE38" s="127">
        <f>'Тест ответы'!QC39*'Показатели'!$F$620*IF(QE$4="да",$C38,1)</f>
        <v>0</v>
      </c>
      <c r="QF38" s="126">
        <f>'Тест ответы'!QD39*'Показатели'!$F$620*IF(QF$4="да",$C38,1)</f>
        <v>0</v>
      </c>
      <c r="QG38" s="126">
        <f>'Тест ответы'!QE39*'Показатели'!$F$620*IF(QG$4="да",$C38,1)</f>
        <v>0</v>
      </c>
      <c r="QH38" s="126">
        <f>'Тест ответы'!QF39*'Показатели'!$F$620*IF(QH$4="да",$C38,1)</f>
        <v>0</v>
      </c>
      <c r="QI38" s="126">
        <f>'Тест ответы'!QG39*'Показатели'!$F$620*IF(QI$4="да",$C38,1)</f>
        <v>0</v>
      </c>
      <c r="QJ38" s="138">
        <f>'Тест ответы'!QH39*'Показатели'!$F$620*IF(QJ$4="да",$C38,1)</f>
        <v>0</v>
      </c>
      <c r="QK38" s="122" t="str">
        <f>'Тест ответы'!QI39*#REF!*IF(QK$4="да",$C38,1)</f>
        <v>#REF!</v>
      </c>
      <c r="QL38" s="122">
        <f>'Тест ответы'!QJ39*'Показатели'!$F$628*IF(QL$4="да",$C38,1)</f>
        <v>0</v>
      </c>
      <c r="QM38" s="122">
        <f>'Тест ответы'!QK39*'Показатели'!$F$629*IF(QM$4="да",$C38,1)</f>
        <v>0</v>
      </c>
      <c r="QN38" s="122">
        <f>'Тест ответы'!QL39*'Показатели'!$F$631*IF(QN$4="да",$C38,1)</f>
        <v>0</v>
      </c>
      <c r="QO38" s="122" t="str">
        <f>'Тест ответы'!QM39*#REF!*IF(QO$4="да",$C38,1)</f>
        <v>#REF!</v>
      </c>
      <c r="QP38" s="136">
        <f>'Тест ответы'!QN39*'Показатели'!$F$632*IF(QP$4="да",$C38,1)</f>
        <v>0</v>
      </c>
      <c r="QQ38" s="126">
        <f>'Тест ответы'!QO39*'Показатели'!$F$635*IF(QQ$4="да",$C38,1)</f>
        <v>0</v>
      </c>
      <c r="QR38" s="126">
        <f>'Тест ответы'!QP39*'Показатели'!$F$636*IF(QR$4="да",$C38,1)</f>
        <v>0</v>
      </c>
      <c r="QS38" s="126">
        <f>'Тест ответы'!QQ39*'Показатели'!$F$638*IF(QS$4="да",$C38,1)</f>
        <v>0</v>
      </c>
      <c r="QT38" s="126">
        <f>'Тест ответы'!QR39*'Показатели'!$F$639*IF(QT$4="да",$C38,1)</f>
        <v>0</v>
      </c>
      <c r="QU38" s="126">
        <f>'Тест ответы'!QS39*'Показатели'!$F$640*IF(QU$4="да",$C38,1)</f>
        <v>0</v>
      </c>
      <c r="QV38" s="126">
        <f>'Тест ответы'!QT39*'Показатели'!$F$641*IF(QV$4="да",$C38,1)</f>
        <v>0</v>
      </c>
      <c r="QW38" s="126">
        <f>'Тест ответы'!QU39*'Показатели'!$F$642*IF(QW$4="да",$C38,1)</f>
        <v>0</v>
      </c>
      <c r="QX38" s="135">
        <f>'Тест ответы'!QV39*'Показатели'!$F$643*IF(QX$4="да",$C38,1)</f>
        <v>0</v>
      </c>
      <c r="QY38" s="131"/>
      <c r="QZ38" s="131"/>
      <c r="RA38" s="131"/>
      <c r="RB38" s="131"/>
      <c r="RC38" s="131"/>
      <c r="RD38" s="131"/>
      <c r="RE38" s="131"/>
      <c r="RF38" s="131"/>
      <c r="RG38" s="131"/>
    </row>
    <row r="39">
      <c r="A39" s="117">
        <v>35.0</v>
      </c>
      <c r="B39" s="118" t="str">
        <f>'Тест ответы'!B40</f>
        <v>Курганская область</v>
      </c>
      <c r="C39" s="119">
        <v>1.0</v>
      </c>
      <c r="D39" s="120" t="str">
        <f t="shared" si="9"/>
        <v>#REF!</v>
      </c>
      <c r="E39" s="121">
        <f>'Тест ответы'!C40*'Показатели'!$F$3*IF(E$4="да",$C39,1)</f>
        <v>0.0005</v>
      </c>
      <c r="F39" s="121">
        <f>'Тест ответы'!D40*'Показатели'!$F$4*IF(F$4="да",$C39,1)</f>
        <v>0</v>
      </c>
      <c r="G39" s="121">
        <f>'Тест ответы'!E40*'Показатели'!$F$5*IF($G$4="да",C39,1)</f>
        <v>0</v>
      </c>
      <c r="H39" s="121">
        <f>'Тест ответы'!F40*'Показатели'!$F$6*IF($H$4="да",C39,1)</f>
        <v>0</v>
      </c>
      <c r="I39" s="121">
        <f>'Тест ответы'!G40*'Показатели'!$F$7*IF(I$4="да",D39,1)</f>
        <v>0.008</v>
      </c>
      <c r="J39" s="121">
        <f>'Тест ответы'!H40*'Показатели'!$F$8*IF($J$4="да",C39,1)</f>
        <v>0.01</v>
      </c>
      <c r="K39" s="121">
        <f>'Тест ответы'!I40*'Показатели'!F$9*IF(K$4="да",D39,1)</f>
        <v>0</v>
      </c>
      <c r="L39" s="121">
        <f>'Тест ответы'!J40*'Показатели'!$F$10*IF(L$4="да",$C39,1)</f>
        <v>0</v>
      </c>
      <c r="M39" s="121">
        <f>'Тест ответы'!K40*'Показатели'!$F$11*IF(M$4="да",$C39,1)</f>
        <v>0.03</v>
      </c>
      <c r="N39" s="122">
        <f>'Тест ответы'!L40*'Показатели'!$F$12*IF(N$4="да",$C39,1)</f>
        <v>0.03</v>
      </c>
      <c r="O39" s="123">
        <f>'Тест ответы'!M40*'Показатели'!$F$14*IF(O$4="да",$C39,1)</f>
        <v>0.04</v>
      </c>
      <c r="P39" s="124">
        <f>'Тест ответы'!N40*'Показатели'!$F$15*IF(P$4="да",$C39,1)</f>
        <v>0</v>
      </c>
      <c r="Q39" s="124">
        <f>'Тест ответы'!O40*'Показатели'!$F$17*IF(Q$4="да",$C39,1)</f>
        <v>0.05</v>
      </c>
      <c r="R39" s="124">
        <f>'Тест ответы'!P40*'Показатели'!$F$18*IF(R$4="да",$C39,1)</f>
        <v>0.1</v>
      </c>
      <c r="S39" s="123">
        <f>'Тест ответы'!Q40*'Показатели'!$F$20*IF(S$4="да",$C39,1)</f>
        <v>0</v>
      </c>
      <c r="T39" s="121">
        <f>'Тест ответы'!R40*'Показатели'!$F$21*C39</f>
        <v>0</v>
      </c>
      <c r="U39" s="121">
        <f>'Тест ответы'!S40*'Показатели'!$F$24*IF(U$4="да",$C39,1)</f>
        <v>0</v>
      </c>
      <c r="V39" s="121">
        <f>'Тест ответы'!T40*'Показатели'!$F$25*IF(V$4="да",$C39,1)</f>
        <v>0</v>
      </c>
      <c r="W39" s="121">
        <f>'Тест ответы'!U40*'Показатели'!$F$26*IF(W$4="да",$C39,1)</f>
        <v>0</v>
      </c>
      <c r="X39" s="121">
        <f>'Тест ответы'!V40*'Показатели'!$F$28*IF(X$4="да",$C39,1)</f>
        <v>0</v>
      </c>
      <c r="Y39" s="121">
        <f>'Тест ответы'!W40*'Показатели'!$F$29*IF(Y$4="да",$C39,1)</f>
        <v>0</v>
      </c>
      <c r="Z39" s="125">
        <f>'Тест ответы'!X40*'Показатели'!$F$33*IF(Z$4="да",$C39,1)</f>
        <v>0</v>
      </c>
      <c r="AA39" s="126">
        <f>'Тест ответы'!Y40*'Показатели'!$F$34*IF(AA$4="да",$C39,1)</f>
        <v>0</v>
      </c>
      <c r="AB39" s="126">
        <f>'Тест ответы'!Z40*'Показатели'!$F$35*IF(AB$4="да",$C39,1)</f>
        <v>0</v>
      </c>
      <c r="AC39" s="126">
        <f>'Тест ответы'!AA40*'Показатели'!$F$36*IF(AC$4="да",$C39,1)</f>
        <v>0</v>
      </c>
      <c r="AD39" s="126">
        <f>'Тест ответы'!AB40*'Показатели'!$F$37*IF(AD$4="да",$C39,1)</f>
        <v>0</v>
      </c>
      <c r="AE39" s="126">
        <f>'Тест ответы'!AC40*'Показатели'!$F$38*IF(AE$4="да",$C39,1)</f>
        <v>0</v>
      </c>
      <c r="AF39" s="126">
        <f>'Тест ответы'!AD40*'Показатели'!$F$39*IF(AF$4="да",$C39,1)</f>
        <v>0</v>
      </c>
      <c r="AG39" s="126">
        <f>'Тест ответы'!AE40*'Показатели'!$F$40*IF(AG$4="да",$C39,1)</f>
        <v>0</v>
      </c>
      <c r="AH39" s="126">
        <f>'Тест ответы'!AF40*'Показатели'!$F$41*IF(AH$4="да",$C39,1)</f>
        <v>0</v>
      </c>
      <c r="AI39" s="127">
        <f>'Тест ответы'!AG40*'Показатели'!$F$43*IF(AI$4="да",$C39,1)</f>
        <v>0</v>
      </c>
      <c r="AJ39" s="126">
        <f>'Тест ответы'!AH40*'Показатели'!$F$44*IF(AJ$4="да",$C39,1)</f>
        <v>0</v>
      </c>
      <c r="AK39" s="126">
        <f>'Тест ответы'!AI40*'Показатели'!$F$45*IF(AK$4="да",$C39,1)</f>
        <v>0</v>
      </c>
      <c r="AL39" s="126">
        <f>'Тест ответы'!AJ40*'Показатели'!$F$46*IF(AL$4="да",$C39,1)</f>
        <v>0</v>
      </c>
      <c r="AM39" s="126">
        <f>'Тест ответы'!AK40*'Показатели'!$F$47*IF(AM$4="да",$C39,1)</f>
        <v>0</v>
      </c>
      <c r="AN39" s="126">
        <f>'Тест ответы'!AL40*'Показатели'!$F$48*IF(AN$4="да",$C39,1)</f>
        <v>0</v>
      </c>
      <c r="AO39" s="126">
        <f>'Тест ответы'!AM40*'Показатели'!$F$49*IF(AO$4="да",$C39,1)</f>
        <v>0</v>
      </c>
      <c r="AP39" s="126">
        <f>'Тест ответы'!AN40*'Показатели'!$F$50*IF(AP$4="да",$C39,1)</f>
        <v>0</v>
      </c>
      <c r="AQ39" s="126">
        <f>'Тест ответы'!AO40*'Показатели'!$F$51*IF(AQ$4="да",$C39,1)</f>
        <v>0</v>
      </c>
      <c r="AR39" s="123">
        <f>'Тест ответы'!AP40*'Показатели'!$F$53*IF($AR$4="да",$C39,1)</f>
        <v>0</v>
      </c>
      <c r="AS39" s="128">
        <f>'Тест ответы'!AQ40*'Показатели'!$F$54*IF($AS$4="да",$C39,1)</f>
        <v>0</v>
      </c>
      <c r="AT39" s="127">
        <f>'Тест ответы'!AR40*'Показатели'!$F$56*IF(AT$4="да",$C39,1)</f>
        <v>0</v>
      </c>
      <c r="AU39" s="126">
        <f>'Тест ответы'!AS40*'Показатели'!$F$57*IF(AU$4="да",$C39,1)</f>
        <v>0</v>
      </c>
      <c r="AV39" s="126">
        <f>'Тест ответы'!AT40*'Показатели'!$F$58*IF(AV$4="да",$C39,1)</f>
        <v>0</v>
      </c>
      <c r="AW39" s="126">
        <f>'Тест ответы'!AU40*'Показатели'!$F$59*IF(AW$4="да",$C39,1)</f>
        <v>0</v>
      </c>
      <c r="AX39" s="126">
        <f>'Тест ответы'!AV40*'Показатели'!$F$60*IF(AX$4="да",$C39,1)</f>
        <v>0</v>
      </c>
      <c r="AY39" s="126">
        <f>'Тест ответы'!AW40*'Показатели'!$F$61*IF(AY$4="да",$C39,1)</f>
        <v>0</v>
      </c>
      <c r="AZ39" s="129">
        <f>'Тест ответы'!AX40*'Показатели'!$F$64*IF($AZ$4="да",$C39,1)</f>
        <v>0</v>
      </c>
      <c r="BA39" s="121">
        <f>'Тест ответы'!AY40*'Показатели'!$F$65*IF($BA$4="да",$C39,1)</f>
        <v>0</v>
      </c>
      <c r="BB39" s="121">
        <f>'Тест ответы'!AZ40*'Показатели'!$F$66*IF($BA$4="да",$C39,1)</f>
        <v>0</v>
      </c>
      <c r="BC39" s="121">
        <f>'Тест ответы'!BA40*'Показатели'!$F$67*IF($BC$4="да",$C39,1)</f>
        <v>0</v>
      </c>
      <c r="BD39" s="121">
        <f>'Тест ответы'!BB40*'Показатели'!$F$68*IF($BD$4="да",$C39,1)</f>
        <v>0</v>
      </c>
      <c r="BE39" s="121">
        <f>'Тест ответы'!BC40*'Показатели'!$F$69*IF($BE$4="да",$C39,1)</f>
        <v>0</v>
      </c>
      <c r="BF39" s="121">
        <f>'Тест ответы'!BD40*'Показатели'!$F$70*IF($BF$4="да",$C39,1)</f>
        <v>0</v>
      </c>
      <c r="BG39" s="121">
        <f>'Тест ответы'!BE40*'Показатели'!$F$71*IF($BG$4="да",$C39,1)</f>
        <v>0</v>
      </c>
      <c r="BH39" s="128">
        <f>'Тест ответы'!BF40*'Показатели'!$F$72*IF($BH$4="да",$C39,1)</f>
        <v>0</v>
      </c>
      <c r="BI39" s="121">
        <f>'Тест ответы'!BG40*'Показатели'!$F$75*IF($BI$4="да",$C39,1)</f>
        <v>0</v>
      </c>
      <c r="BJ39" s="121">
        <f>'Тест ответы'!BH40*'Показатели'!$F$76*IF($BJ$4="да",$C39,1)</f>
        <v>0</v>
      </c>
      <c r="BK39" s="121">
        <f>'Тест ответы'!BI40*'Показатели'!$F$77*IF($BK$4="да",$C39,1)</f>
        <v>0</v>
      </c>
      <c r="BL39" s="121">
        <f>'Тест ответы'!BJ40*'Показатели'!$F$78*IF($BL$4="да",$C39,1)</f>
        <v>0</v>
      </c>
      <c r="BM39" s="121">
        <f>'Тест ответы'!BK40*'Показатели'!$F$79*IF($BM$4="да",$C39,1)</f>
        <v>0</v>
      </c>
      <c r="BN39" s="121">
        <f>'Тест ответы'!BL40*'Показатели'!$F$80*IF($BN$4="да",$C39,1)</f>
        <v>0</v>
      </c>
      <c r="BO39" s="128">
        <f>'Тест ответы'!BM40*'Показатели'!$F$81*IF($BO$4="да",$C39,1)</f>
        <v>0</v>
      </c>
      <c r="BP39" s="121">
        <f>'Тест ответы'!BN40*'Показатели'!$F$86*IF(BP$4="да",$C39,1)</f>
        <v>0</v>
      </c>
      <c r="BQ39" s="121">
        <f>'Тест ответы'!BO40*'Показатели'!$F$87*IF(BQ$4="да",$C39,1)</f>
        <v>0</v>
      </c>
      <c r="BR39" s="121">
        <f>'Тест ответы'!BP40*'Показатели'!$F$88*IF(BR$4="да",$C39,1)</f>
        <v>0</v>
      </c>
      <c r="BS39" s="121">
        <f>'Тест ответы'!BQ40*'Показатели'!$F$89*IF($BS$4="да",$C39,1)</f>
        <v>0</v>
      </c>
      <c r="BT39" s="121">
        <f>'Тест ответы'!BR40*'Показатели'!$F$90*IF($BT$4="да",$C39,1)</f>
        <v>0</v>
      </c>
      <c r="BU39" s="121">
        <f>'Тест ответы'!BS40*'Показатели'!$F$91*IF($BU$4="да",$C39,1)</f>
        <v>0</v>
      </c>
      <c r="BV39" s="121">
        <f>'Тест ответы'!BT40*'Показатели'!$F$92*IF($BV$4="да",$C39,1)</f>
        <v>0</v>
      </c>
      <c r="BW39" s="121">
        <f>'Тест ответы'!BU40*'Показатели'!$F$93*IF($BW$4="да",$C39,1)</f>
        <v>0</v>
      </c>
      <c r="BX39" s="121">
        <f>'Тест ответы'!BV40*'Показатели'!$F$94*IF($BX$4="да",$C39,1)</f>
        <v>0</v>
      </c>
      <c r="BY39" s="121">
        <f>'Тест ответы'!BW40*'Показатели'!$F$95*IF($BY$4="да",$C39,1)</f>
        <v>0</v>
      </c>
      <c r="BZ39" s="121">
        <f>'Тест ответы'!BX40*'Показатели'!$F$96*IF($BZ$4="да",$C39,1)</f>
        <v>0</v>
      </c>
      <c r="CA39" s="121">
        <f>'Тест ответы'!BY40*'Показатели'!$F$97*IF($CA$4="да",$C39,1)</f>
        <v>0</v>
      </c>
      <c r="CB39" s="121">
        <f>'Тест ответы'!BZ40*'Показатели'!$F$99*IF($CB$4="да",$C39,1)</f>
        <v>0</v>
      </c>
      <c r="CC39" s="121">
        <f>'Тест ответы'!CA40*'Показатели'!$F$100*IF($CC$4="да",$C39,1)</f>
        <v>0</v>
      </c>
      <c r="CD39" s="121">
        <f>'Тест ответы'!CB40*'Показатели'!$F$101*IF($CD$4="да",$C39,1)</f>
        <v>0</v>
      </c>
      <c r="CE39" s="121">
        <f>'Тест ответы'!CC40*'Показатели'!$F$102*IF($CE$4="да",$C39,1)</f>
        <v>0</v>
      </c>
      <c r="CF39" s="121">
        <f>'Тест ответы'!CD40*'Показатели'!$F$103*IF($CF$4="да",$C39,1)</f>
        <v>0</v>
      </c>
      <c r="CG39" s="121">
        <f>'Тест ответы'!CE40*'Показатели'!$F$104*IF($CG$4="да",$C39,1)</f>
        <v>0</v>
      </c>
      <c r="CH39" s="121">
        <f>'Тест ответы'!CF40*'Показатели'!$F$105*IF($CH$4="да",$C39,1)</f>
        <v>0</v>
      </c>
      <c r="CI39" s="121">
        <f>'Тест ответы'!CG40*'Показатели'!$F$106*IF($CI$4="да",$C39,1)</f>
        <v>0</v>
      </c>
      <c r="CJ39" s="121">
        <f>'Тест ответы'!CH40*'Показатели'!$F$107*IF($CJ$4="да",$C39,1)</f>
        <v>0</v>
      </c>
      <c r="CK39" s="121">
        <f>'Тест ответы'!CI40*'Показатели'!$F$108*IF($CK$4="да",$C39,1)</f>
        <v>0</v>
      </c>
      <c r="CL39" s="121">
        <f>'Тест ответы'!CJ40*'Показатели'!$F$109*IF($CL$4="да",$C39,1)</f>
        <v>0</v>
      </c>
      <c r="CM39" s="121">
        <f>'Тест ответы'!CK40*'Показатели'!$F$110*IF($CM$4="да",$C39,1)</f>
        <v>0</v>
      </c>
      <c r="CN39" s="121">
        <f>'Тест ответы'!CL40*'Показатели'!$F$111*IF($CN$4="да",$C39,1)</f>
        <v>0</v>
      </c>
      <c r="CO39" s="121">
        <f>'Тест ответы'!CM40*'Показатели'!$F$112*IF($CO$4="да",$C39,1)</f>
        <v>0</v>
      </c>
      <c r="CP39" s="128">
        <f>'Тест ответы'!CN40*'Показатели'!$F$113*IF($CP$4="да",$C39,1)</f>
        <v>0</v>
      </c>
      <c r="CQ39" s="121">
        <f>'Тест ответы'!CO40*'Показатели'!$F$118*IF(CQ$4="да",$C39,1)</f>
        <v>0</v>
      </c>
      <c r="CR39" s="121">
        <f>'Тест ответы'!CP40*'Показатели'!$F$119*IF(CR$4="да",$C39,1)</f>
        <v>0</v>
      </c>
      <c r="CS39" s="121">
        <f>'Тест ответы'!CQ40*'Показатели'!$F$120*IF(CS$4="да",$C39,1)</f>
        <v>0</v>
      </c>
      <c r="CT39" s="121">
        <f>'Тест ответы'!CR40*'Показатели'!$F$121*IF($CT$4="да",$C39,1)</f>
        <v>0</v>
      </c>
      <c r="CU39" s="121">
        <f>'Тест ответы'!CS40*'Показатели'!$F$122*IF($CU$4="да",$C39,1)</f>
        <v>0</v>
      </c>
      <c r="CV39" s="121">
        <f>'Тест ответы'!CT40*'Показатели'!$F$123*IF($CV$4="да",$C39,1)</f>
        <v>0</v>
      </c>
      <c r="CW39" s="121">
        <f>'Тест ответы'!CU40*'Показатели'!$F$124*IF($CW$4="да",$C39,1)</f>
        <v>0</v>
      </c>
      <c r="CX39" s="121">
        <f>'Тест ответы'!CV40*'Показатели'!$F$125*IF($CX$4="да",$C39,1)</f>
        <v>0</v>
      </c>
      <c r="CY39" s="121">
        <f>'Тест ответы'!CW40*'Показатели'!$F$126*IF($CY$4="да",$C39,1)</f>
        <v>0</v>
      </c>
      <c r="CZ39" s="121">
        <f>'Тест ответы'!CX40*'Показатели'!$F$127*IF($CZ$4="да",$C39,1)</f>
        <v>0</v>
      </c>
      <c r="DA39" s="121">
        <f>'Тест ответы'!CY40*'Показатели'!$F$128*IF($DA$4="да",$C39,1)</f>
        <v>0</v>
      </c>
      <c r="DB39" s="121">
        <f>'Тест ответы'!CZ40*'Показатели'!$F$129*IF($DB$4="да",$C39,1)</f>
        <v>0</v>
      </c>
      <c r="DC39" s="121">
        <f>'Тест ответы'!DA40*'Показатели'!$F$131*IF($DC$4="да",$C39,1)</f>
        <v>0</v>
      </c>
      <c r="DD39" s="121">
        <f>'Тест ответы'!DB40*'Показатели'!$F$132*IF($DD$4="да",$C39,1)</f>
        <v>0</v>
      </c>
      <c r="DE39" s="121">
        <f>'Тест ответы'!DC40*'Показатели'!$F$133*IF($DE$4="да",$C39,1)</f>
        <v>0</v>
      </c>
      <c r="DF39" s="121">
        <f>'Тест ответы'!DD40*'Показатели'!$F$134*IF($DF$4="да",$C39,1)</f>
        <v>0</v>
      </c>
      <c r="DG39" s="121">
        <f>'Тест ответы'!DE40*'Показатели'!$F$135*IF($DG$4="да",$C39,1)</f>
        <v>0</v>
      </c>
      <c r="DH39" s="121">
        <f>'Тест ответы'!DF40*'Показатели'!$F$136*IF($DH38="да",$C39,1)</f>
        <v>0</v>
      </c>
      <c r="DI39" s="121">
        <f>'Тест ответы'!DG40*'Показатели'!$F$137*IF($DI$4="да",$C39,1)</f>
        <v>0</v>
      </c>
      <c r="DJ39" s="121">
        <f>'Тест ответы'!DH40*'Показатели'!$F$138*IF($DJ$4="да",$C39,1)</f>
        <v>0</v>
      </c>
      <c r="DK39" s="122">
        <f>'Тест ответы'!DH40*'Показатели'!$F$139*IF($DK$4="да",$C39,1)</f>
        <v>0</v>
      </c>
      <c r="DL39" s="130" t="str">
        <f>'Тест ответы'!DJ40*#REF!*IF($DL$4="да",$C39,1)</f>
        <v>#REF!</v>
      </c>
      <c r="DM39" s="122" t="str">
        <f>'Тест ответы'!DK40*#REF!*IF(DM$4="да",$C39,1)</f>
        <v>#REF!</v>
      </c>
      <c r="DN39" s="122" t="str">
        <f>'Тест ответы'!DL40*#REF!*IF(DN$4="да",$C39,1)</f>
        <v>#REF!</v>
      </c>
      <c r="DO39" s="131" t="str">
        <f>'Тест ответы'!DM40*#REF!*IF($DO$4="да",$C39,1)</f>
        <v>#REF!</v>
      </c>
      <c r="DP39" s="122">
        <f>'Тест ответы'!DN40*'Показатели'!$F$141*IF($DP$4="да",$C39,1)</f>
        <v>0</v>
      </c>
      <c r="DQ39" s="122">
        <f>'Тест ответы'!DO40*'Показатели'!$F$142*IF(DQ$4="да",$C39,1)</f>
        <v>0</v>
      </c>
      <c r="DR39" s="132">
        <f>'Тест ответы'!DP40*'Показатели'!$F$144*$C39</f>
        <v>0</v>
      </c>
      <c r="DS39" s="122">
        <f>'Тест ответы'!DQ40*'Показатели'!$F$151*$C39</f>
        <v>0</v>
      </c>
      <c r="DT39" s="122">
        <f>'Тест ответы'!DR40*'Показатели'!$F$154*$C39</f>
        <v>0</v>
      </c>
      <c r="DU39" s="122">
        <f>'Тест ответы'!DS40*'Показатели'!$F$157*$C39</f>
        <v>0</v>
      </c>
      <c r="DV39" s="122">
        <f>'Тест ответы'!DT40*'Показатели'!$F$163*$C39</f>
        <v>0</v>
      </c>
      <c r="DW39" s="122">
        <f>'Тест ответы'!DU40*'Показатели'!$F$166*$C39</f>
        <v>0</v>
      </c>
      <c r="DX39" s="133">
        <f>'Тест ответы'!DV40*'Показатели'!$F$169*$C39</f>
        <v>0</v>
      </c>
      <c r="DY39" s="126">
        <f>'Тест ответы'!DW40*'Показатели'!$F$171*IF($DY$4="да",$C39,1)</f>
        <v>0</v>
      </c>
      <c r="DZ39" s="126">
        <f>'Тест ответы'!DX40*'Показатели'!$F$172*IF($DZ$4="да",$C39,1)</f>
        <v>0</v>
      </c>
      <c r="EA39" s="126">
        <f>'Тест ответы'!DY40*'Показатели'!$F$173*IF($EA$4="да",$C39,1)</f>
        <v>0</v>
      </c>
      <c r="EB39" s="126">
        <f>'Тест ответы'!DZ40*'Показатели'!$F$174*IF($EB$4="да",$C39,1)</f>
        <v>0</v>
      </c>
      <c r="EC39" s="126">
        <f>'Тест ответы'!EA40*'Показатели'!$F$175*IF($EC$4="да",$C39,1)</f>
        <v>0</v>
      </c>
      <c r="ED39" s="126">
        <f>'Тест ответы'!EB40*'Показатели'!$F$176*IF($ED$4="да",$C39,1)</f>
        <v>0</v>
      </c>
      <c r="EE39" s="126">
        <f>'Тест ответы'!EC40*'Показатели'!$F$177*IF($EE$4="да",$C39,1)</f>
        <v>0</v>
      </c>
      <c r="EF39" s="126">
        <f>'Тест ответы'!ED40*'Показатели'!$F$178*IF($EF$4="да",$C39,1)</f>
        <v>0</v>
      </c>
      <c r="EG39" s="126">
        <f>'Тест ответы'!EE40*'Показатели'!$F$179*IF($EG$4="да",$C39,1)</f>
        <v>0</v>
      </c>
      <c r="EH39" s="126">
        <f>'Тест ответы'!EF40*'Показатели'!$F$180*IF($EH$4="да",$C39,1)</f>
        <v>0</v>
      </c>
      <c r="EI39" s="126">
        <f>'Тест ответы'!EG40*'Показатели'!$F$181*IF($EI$4="да",$C39,1)</f>
        <v>0</v>
      </c>
      <c r="EJ39" s="126">
        <f>'Тест ответы'!EH40*'Показатели'!$F$182*IF($EJ$4="да",$C39,1)</f>
        <v>0</v>
      </c>
      <c r="EK39" s="126">
        <f>'Тест ответы'!EI40*'Показатели'!$F$183*IF($EK$4="да",$C39,1)</f>
        <v>0</v>
      </c>
      <c r="EL39" s="126">
        <f>'Тест ответы'!EJ40*'Показатели'!$F$184*IF($EL$4="да",$C39,1)</f>
        <v>0</v>
      </c>
      <c r="EM39" s="126">
        <f>'Тест ответы'!EK40*'Показатели'!$F$185*IF($EM$4="да",$C39,1)</f>
        <v>0</v>
      </c>
      <c r="EN39" s="126">
        <f>'Тест ответы'!EL40*'Показатели'!$F$186*IF($EN$4="да",$C39,1)</f>
        <v>0</v>
      </c>
      <c r="EO39" s="126">
        <f>'Тест ответы'!EM40*'Показатели'!$F$187*IF($EO$4="да",$C39,1)</f>
        <v>0</v>
      </c>
      <c r="EP39" s="126">
        <f>'Тест ответы'!EN40*'Показатели'!$F$188*IF($EP$4="да",$C39,1)</f>
        <v>0</v>
      </c>
      <c r="EQ39" s="126">
        <f>'Тест ответы'!EO40*'Показатели'!$F$189*IF($EQ$4="да",$C39,1)</f>
        <v>0</v>
      </c>
      <c r="ER39" s="126">
        <f>'Тест ответы'!EP40*'Показатели'!$F$190*IF($ER$4="да",$C39,1)</f>
        <v>0</v>
      </c>
      <c r="ES39" s="134">
        <f>'Тест ответы'!EQ40*'Показатели'!$F$191*IF($ES$4="да",$C39,1)</f>
        <v>0</v>
      </c>
      <c r="ET39" s="126">
        <f>'Тест ответы'!ER40*'Показатели'!$F$193*IF($ET$4="да",$C39,1)</f>
        <v>0</v>
      </c>
      <c r="EU39" s="126">
        <f>'Тест ответы'!ES40*'Показатели'!$F$194*IF($EU$4="да",$C39,1)</f>
        <v>0</v>
      </c>
      <c r="EV39" s="126">
        <f>'Тест ответы'!ET40*'Показатели'!$F$195*IF($EV$4="да",$C39,1)</f>
        <v>0</v>
      </c>
      <c r="EW39" s="126">
        <f>'Тест ответы'!EU40*'Показатели'!$F$196*IF($EW$4="да",$C39,1)</f>
        <v>0</v>
      </c>
      <c r="EX39" s="126">
        <f>'Тест ответы'!EV40*'Показатели'!$F$197*IF($EX$4="да",$C39,1)</f>
        <v>0</v>
      </c>
      <c r="EY39" s="126">
        <f>'Тест ответы'!EW40*'Показатели'!$F$198*IF($EY$4="да",$C39,1)</f>
        <v>0</v>
      </c>
      <c r="EZ39" s="126">
        <f>'Тест ответы'!EX40*'Показатели'!$F$199*IF($EZ$4="да",$C39,1)</f>
        <v>0</v>
      </c>
      <c r="FA39" s="126">
        <f>'Тест ответы'!EY40*'Показатели'!$F$200*IF($FA$4="да",$C39,1)</f>
        <v>0</v>
      </c>
      <c r="FB39" s="126">
        <f>'Тест ответы'!EZ40*'Показатели'!$F$201*IF($FB$4="да",$C39,1)</f>
        <v>0</v>
      </c>
      <c r="FC39" s="126">
        <f>'Тест ответы'!FA40*'Показатели'!$F$202*IF($FC$4="да",$C39,1)</f>
        <v>0</v>
      </c>
      <c r="FD39" s="126">
        <f>'Тест ответы'!FB40*'Показатели'!$F$203*IF($FD$4="да",$C39,1)</f>
        <v>0</v>
      </c>
      <c r="FE39" s="126">
        <f>'Тест ответы'!FC40*'Показатели'!$F$204*IF($FE$4="да",$C39,1)</f>
        <v>0</v>
      </c>
      <c r="FF39" s="126">
        <f>'Тест ответы'!FD40*'Показатели'!$F$205*IF($FF$4="да",$C39,1)</f>
        <v>0</v>
      </c>
      <c r="FG39" s="126">
        <f>'Тест ответы'!FE40*'Показатели'!$F$206*IF($FG$4="да",$C39,1)</f>
        <v>0</v>
      </c>
      <c r="FH39" s="126">
        <f>'Тест ответы'!FF40*'Показатели'!$F$207*IF($FH$4="да",$C39,1)</f>
        <v>0</v>
      </c>
      <c r="FI39" s="126">
        <f>'Тест ответы'!FG40*'Показатели'!$F$208*IF($FI$4="да",$C39,1)</f>
        <v>0</v>
      </c>
      <c r="FJ39" s="126">
        <f>'Тест ответы'!FH40*'Показатели'!$F$209*IF($FJ$4="да",$C39,1)</f>
        <v>0</v>
      </c>
      <c r="FK39" s="135">
        <f>'Тест ответы'!FI40*'Показатели'!$F$210*IF($FK$4="да",$C39,1)</f>
        <v>0</v>
      </c>
      <c r="FL39" s="122">
        <f>'Тест ответы'!FJ40*'Показатели'!$F$214*IF(FL$4="да",$C39,1)</f>
        <v>0</v>
      </c>
      <c r="FM39" s="122">
        <f>'Тест ответы'!FK40*'Показатели'!$F$215*IF(FM$4="да",$C39,1)</f>
        <v>0</v>
      </c>
      <c r="FN39" s="122">
        <f>'Тест ответы'!FL40*'Показатели'!$F$217*IF(FN$4="да",$C39,1)</f>
        <v>0</v>
      </c>
      <c r="FO39" s="122">
        <f>'Тест ответы'!FM40*'Показатели'!$F$218*IF(FO$4="да",$C39,1)</f>
        <v>0</v>
      </c>
      <c r="FP39" s="122">
        <f>'Тест ответы'!FN40*'Показатели'!$F$220*IF(FP$4="да",$C39,1)</f>
        <v>0</v>
      </c>
      <c r="FQ39" s="122">
        <f>'Тест ответы'!FO40*'Показатели'!$F$221*IF(FQ$4="да",$C39,1)</f>
        <v>0</v>
      </c>
      <c r="FR39" s="122">
        <f>'Тест ответы'!FP40*'Показатели'!$F$222*IF(FR$4="да",$C39,1)</f>
        <v>0</v>
      </c>
      <c r="FS39" s="122">
        <f>'Тест ответы'!FQ40*'Показатели'!$F$223*IF(FS$4="да",$C39,1)</f>
        <v>0</v>
      </c>
      <c r="FT39" s="122">
        <f>'Тест ответы'!FR40*'Показатели'!$F$224*IF(FT$4="да",$C39,1)</f>
        <v>0</v>
      </c>
      <c r="FU39" s="122">
        <f>'Тест ответы'!FS40*'Показатели'!$F$225*IF(FU$4="да",$C39,1)</f>
        <v>0</v>
      </c>
      <c r="FV39" s="122">
        <f>'Тест ответы'!FT40*'Показатели'!$F$227*IF(FV$4="да",$C39,1)</f>
        <v>0</v>
      </c>
      <c r="FW39" s="122">
        <f>'Тест ответы'!FU40*'Показатели'!$F$228*IF(FW$4="да",$C39,1)</f>
        <v>0</v>
      </c>
      <c r="FX39" s="122">
        <f>'Тест ответы'!FV40*'Показатели'!$F$229*IF(FX$4="да",$C39,1)</f>
        <v>0</v>
      </c>
      <c r="FY39" s="122">
        <f>'Тест ответы'!FW40*'Показатели'!$F$230*IF(FY$4="да",$C39,1)</f>
        <v>0</v>
      </c>
      <c r="FZ39" s="122">
        <f>'Тест ответы'!FX40*'Показатели'!$F$231*IF(FZ$4="да",$C39,1)</f>
        <v>0</v>
      </c>
      <c r="GA39" s="122">
        <f>'Тест ответы'!FY40*'Показатели'!$F$232*IF(GA$4="да",$C39,1)</f>
        <v>0</v>
      </c>
      <c r="GB39" s="122">
        <f>'Тест ответы'!FZ40*'Показатели'!$F$235*IF($GB$4="да",$C39,1)</f>
        <v>0</v>
      </c>
      <c r="GC39" s="122">
        <f>'Тест ответы'!GA40*'Показатели'!$F$236*IF($GC$4="да",$C39,1)</f>
        <v>0</v>
      </c>
      <c r="GD39" s="122">
        <f>'Тест ответы'!GB40*'Показатели'!$F$238*IF($GD$4="да",$C39,1)</f>
        <v>0</v>
      </c>
      <c r="GE39" s="122">
        <f>'Тест ответы'!GC40*'Показатели'!$F$239*IF($GE$4="да",$C39,1)</f>
        <v>0</v>
      </c>
      <c r="GF39" s="122">
        <f>'Тест ответы'!GD40*'Показатели'!$F$241*IF($GF$4="да",$C39,1)</f>
        <v>0</v>
      </c>
      <c r="GG39" s="122">
        <f>'Тест ответы'!GE40*'Показатели'!$F$242*IF($GG$4="да",$C39,1)</f>
        <v>0</v>
      </c>
      <c r="GH39" s="122">
        <f>'Тест ответы'!GF40*'Показатели'!$F$243*IF($GH$4="да",$C39,1)</f>
        <v>0</v>
      </c>
      <c r="GI39" s="122">
        <f>'Тест ответы'!GG40*'Показатели'!$F$244*IF($GI$4="да",$C39,1)</f>
        <v>0</v>
      </c>
      <c r="GJ39" s="122">
        <f>'Тест ответы'!GH40*'Показатели'!$F$245*IF($GJ$4="да",$C39,1)</f>
        <v>0</v>
      </c>
      <c r="GK39" s="122">
        <f>'Тест ответы'!GI40*'Показатели'!$F$246*IF($GK$4="да",$C39,1)</f>
        <v>0</v>
      </c>
      <c r="GL39" s="122">
        <f>'Тест ответы'!GJ40*'Показатели'!$F$248*IF($GL$4="да",$C39,1)</f>
        <v>0</v>
      </c>
      <c r="GM39" s="122">
        <f>'Тест ответы'!GK40*'Показатели'!$F$249*IF($GM$4="да",$C39,1)</f>
        <v>0</v>
      </c>
      <c r="GN39" s="122">
        <f>'Тест ответы'!GL40*'Показатели'!$F$250*IF($GN$4="да",$C39,1)</f>
        <v>0</v>
      </c>
      <c r="GO39" s="122">
        <f>'Тест ответы'!GM40*'Показатели'!$F$251*IF($GO$4="да",$C39,1)</f>
        <v>0</v>
      </c>
      <c r="GP39" s="122">
        <f>'Тест ответы'!GN40*'Показатели'!$F$252*IF($GP$4="да",$C39,1)</f>
        <v>0</v>
      </c>
      <c r="GQ39" s="122">
        <f>'Тест ответы'!GO40*'Показатели'!$F$253*IF($GQ$4="да",$C39,1)</f>
        <v>0</v>
      </c>
      <c r="GR39" s="132">
        <f>'Тест ответы'!GP40*'Показатели'!$F$256*IF($GR$4="да",$C39,1)</f>
        <v>0</v>
      </c>
      <c r="GS39" s="122">
        <f>'Тест ответы'!GQ40*'Показатели'!$F$257*IF($GS$4="да",$C39,1)</f>
        <v>0</v>
      </c>
      <c r="GT39" s="122">
        <f>'Тест ответы'!GR40*'Показатели'!$F$258*IF($GT$4="да",$C39,1)</f>
        <v>0</v>
      </c>
      <c r="GU39" s="122">
        <f>'Тест ответы'!GS40*'Показатели'!$F$260*IF($GU$4="да",$C39,1)</f>
        <v>0</v>
      </c>
      <c r="GV39" s="122">
        <f>'Тест ответы'!GT40*'Показатели'!$F$261*IF($GV$4="да",$C39,1)</f>
        <v>0</v>
      </c>
      <c r="GW39" s="122">
        <f>'Тест ответы'!GU40*'Показатели'!$F$262*IF($GW$4="да",$C39,1)</f>
        <v>0</v>
      </c>
      <c r="GX39" s="122">
        <f>'Тест ответы'!GV40*'Показатели'!$F$264*IF($GX$4="да",$C39,1)</f>
        <v>0</v>
      </c>
      <c r="GY39" s="122">
        <f>'Тест ответы'!GW40*'Показатели'!$F$265*IF($GY$4="да",$C39,1)</f>
        <v>0</v>
      </c>
      <c r="GZ39" s="122">
        <f>'Тест ответы'!GX40*'Показатели'!$F$266*IF($GZ$4="да",$C39,1)</f>
        <v>0</v>
      </c>
      <c r="HA39" s="122">
        <f>'Тест ответы'!GY40*'Показатели'!$F$267*IF($HA$4="да",$C39,1)</f>
        <v>0</v>
      </c>
      <c r="HB39" s="122">
        <f>'Тест ответы'!GZ40*'Показатели'!$F$269*IF($HB$4="да",$C39,1)</f>
        <v>0</v>
      </c>
      <c r="HC39" s="122">
        <f>'Тест ответы'!HA40*'Показатели'!$F$270*IF($HC$4="да",$C39,1)</f>
        <v>0</v>
      </c>
      <c r="HD39" s="122">
        <f>'Тест ответы'!HB40*'Показатели'!$F$271*IF($HD$4="да",$C39,1)</f>
        <v>0</v>
      </c>
      <c r="HE39" s="122">
        <f>'Тест ответы'!HC40*'Показатели'!$F$272*IF($HE$4="да",$C39,1)</f>
        <v>0</v>
      </c>
      <c r="HF39" s="122">
        <f>'Тест ответы'!HD40*'Показатели'!$F$274*IF($HF$4="да",$C39,1)</f>
        <v>0</v>
      </c>
      <c r="HG39" s="122">
        <f>'Тест ответы'!HE40*'Показатели'!$F$275*IF($HG$4="да",$C39,1)</f>
        <v>0</v>
      </c>
      <c r="HH39" s="122">
        <f>'Тест ответы'!HF40*'Показатели'!$F$276*IF($HH$4="да",$C39,1)</f>
        <v>0</v>
      </c>
      <c r="HI39" s="122">
        <f>'Тест ответы'!HG40*'Показатели'!$F$277*IF($HI$4="да",$C39,1)</f>
        <v>0</v>
      </c>
      <c r="HJ39" s="122">
        <f>'Тест ответы'!HH40*'Показатели'!$F$278*IF($HJ$4="да",$C39,1)</f>
        <v>0</v>
      </c>
      <c r="HK39" s="122">
        <f>'Тест ответы'!HI40*'Показатели'!$F$279*IF($HK$4="да",$C39,1)</f>
        <v>0</v>
      </c>
      <c r="HL39" s="122">
        <f>'Тест ответы'!HJ40*'Показатели'!$F$280*IF($HL$4="да",$C39,1)</f>
        <v>0</v>
      </c>
      <c r="HM39" s="122">
        <f>'Тест ответы'!HK40*'Показатели'!$F$281*IF($HM$4="да",$C39,1)</f>
        <v>0</v>
      </c>
      <c r="HN39" s="122">
        <f>'Тест ответы'!HL40*'Показатели'!$F$282*IF($HN$4="да",$C39,1)</f>
        <v>0</v>
      </c>
      <c r="HO39" s="122">
        <f>'Тест ответы'!HM40*'Показатели'!$F$284*IF($HO$4="да",$C39,1)</f>
        <v>0</v>
      </c>
      <c r="HP39" s="122">
        <f>'Тест ответы'!HN40*'Показатели'!$F$285*IF($HP$4="да",$C39,1)</f>
        <v>0</v>
      </c>
      <c r="HQ39" s="122">
        <f>'Тест ответы'!HO40*'Показатели'!$F$286*IF($HQ$4="да",$C39,1)</f>
        <v>0</v>
      </c>
      <c r="HR39" s="122">
        <f>'Тест ответы'!HP40*'Показатели'!$F$287*IF($HR$4="да",$C39,1)</f>
        <v>0</v>
      </c>
      <c r="HS39" s="122">
        <f>'Тест ответы'!HQ40*'Показатели'!$F$288*IF($HS$4="да",$C39,1)</f>
        <v>0</v>
      </c>
      <c r="HT39" s="122">
        <f>'Тест ответы'!HR40*'Показатели'!$F$289*IF(HT$4="да",$C39,1)</f>
        <v>0</v>
      </c>
      <c r="HU39" s="122">
        <f>'Тест ответы'!HS40*'Показатели'!$F$290*IF($HU$4="да",$C39,1)</f>
        <v>0</v>
      </c>
      <c r="HV39" s="122">
        <f>'Тест ответы'!HT40*'Показатели'!$F$291*IF($HV$4="да",$C39,1)</f>
        <v>0</v>
      </c>
      <c r="HW39" s="122">
        <f>'Тест ответы'!HU40*'Показатели'!$F$292*IF($HW$4="да",$C39,1)</f>
        <v>0</v>
      </c>
      <c r="HX39" s="122" t="str">
        <f>'Тест ответы'!HV40*#REF!*C39</f>
        <v>#REF!</v>
      </c>
      <c r="HY39" s="133" t="str">
        <f>'Тест ответы'!HW40*#REF!*C39</f>
        <v>#REF!</v>
      </c>
      <c r="HZ39" s="122">
        <f>'Тест ответы'!HX40*'Показатели'!$F$295*IF(HZ$4="да",$C39,1)</f>
        <v>0</v>
      </c>
      <c r="IA39" s="122">
        <f>'Тест ответы'!HY40*'Показатели'!$F$296*IF(IA$4="да",$C39,1)</f>
        <v>0</v>
      </c>
      <c r="IB39" s="122">
        <f>'Тест ответы'!HZ40*'Показатели'!$F$297*IF(IB$4="да",$C39,1)</f>
        <v>0</v>
      </c>
      <c r="IC39" s="122">
        <f>'Тест ответы'!IA40*'Показатели'!$F$299*IF(IC$4="да",$C39,1)</f>
        <v>0</v>
      </c>
      <c r="ID39" s="122">
        <f>'Тест ответы'!IB40*'Показатели'!$F$300*IF(ID$4="да",$C39,1)</f>
        <v>0</v>
      </c>
      <c r="IE39" s="122">
        <f>'Тест ответы'!IC40*'Показатели'!$F$301*IF(IE$4="да",$C39,1)</f>
        <v>0</v>
      </c>
      <c r="IF39" s="122">
        <f>'Тест ответы'!ID40*'Показатели'!$F$303*IF(IF$4="да",$C39,1)</f>
        <v>0</v>
      </c>
      <c r="IG39" s="122">
        <f>'Тест ответы'!IE40*'Показатели'!$F$304*IF(IG$4="да",$C39,1)</f>
        <v>0</v>
      </c>
      <c r="IH39" s="122">
        <f>'Тест ответы'!IF40*'Показатели'!$F$305*IF(IH$4="да",$C39,1)</f>
        <v>0</v>
      </c>
      <c r="II39" s="122">
        <f>'Тест ответы'!IG40*'Показатели'!$F$307*IF(II$4="да",$C39,1)</f>
        <v>0</v>
      </c>
      <c r="IJ39" s="122">
        <f>'Тест ответы'!IH40*'Показатели'!$F$308*IF(IJ$4="да",$C39,1)</f>
        <v>0</v>
      </c>
      <c r="IK39" s="122">
        <f>'Тест ответы'!II40*'Показатели'!$F$309*IF(IK$4="да",$C39,1)</f>
        <v>0</v>
      </c>
      <c r="IL39" s="122">
        <f>'Тест ответы'!IJ40*'Показатели'!$F$313*IF(IL$4="да",$C39,1)</f>
        <v>0</v>
      </c>
      <c r="IM39" s="122">
        <f>'Тест ответы'!IK40*'Показатели'!$F$314*IF(IM$4="да",$C39,1)</f>
        <v>0</v>
      </c>
      <c r="IN39" s="122">
        <f>'Тест ответы'!IL40*'Показатели'!$F$315*IF(IN$4="да",$C39,1)</f>
        <v>0</v>
      </c>
      <c r="IO39" s="122">
        <f>'Тест ответы'!IM40*'Показатели'!$F$316*IF(IO$4="да",$C39,1)</f>
        <v>0</v>
      </c>
      <c r="IP39" s="122">
        <f>'Тест ответы'!IN40*'Показатели'!$F$317*IF(IP$4="да",$C39,1)</f>
        <v>0</v>
      </c>
      <c r="IQ39" s="122">
        <f>'Тест ответы'!IO40*'Показатели'!$F$318*IF(IQ$4="да",$C39,1)</f>
        <v>0</v>
      </c>
      <c r="IR39" s="122">
        <f>'Тест ответы'!IP40*'Показатели'!$F$320*IF(IR$4="да",$C39,1)</f>
        <v>0</v>
      </c>
      <c r="IS39" s="122">
        <f>'Тест ответы'!IQ40*'Показатели'!$F$321*IF(IS$4="да",$C39,1)</f>
        <v>0</v>
      </c>
      <c r="IT39" s="122">
        <f>'Тест ответы'!IR40*'Показатели'!$F$322*IF(IT$4="да",$C39,1)</f>
        <v>0</v>
      </c>
      <c r="IU39" s="122">
        <f>'Тест ответы'!IS40*'Показатели'!$F$323*IF(IU$4="да",$C39,1)</f>
        <v>0</v>
      </c>
      <c r="IV39" s="122">
        <f>'Тест ответы'!IT40*'Показатели'!$F$324*IF(IV$4="да",$C39,1)</f>
        <v>0</v>
      </c>
      <c r="IW39" s="122">
        <f>'Тест ответы'!IU40*'Показатели'!$F$325*IF(IW$4="да",$C39,1)</f>
        <v>0</v>
      </c>
      <c r="IX39" s="122">
        <f>'Тест ответы'!IV40*'Показатели'!$F$327*IF(IX$4="да",$C39,1)</f>
        <v>0</v>
      </c>
      <c r="IY39" s="122">
        <f>'Тест ответы'!IW40*'Показатели'!$F$328*IF(IY$4="да",$C39,1)</f>
        <v>0</v>
      </c>
      <c r="IZ39" s="132">
        <f>'Тест ответы'!IX40*'Показатели'!$F$331*IF(IZ$4="да",$C39,1)</f>
        <v>0</v>
      </c>
      <c r="JA39" s="122">
        <f>'Тест ответы'!IY40*'Показатели'!$F$332*IF(JA$4="да",$C39,1)</f>
        <v>0</v>
      </c>
      <c r="JB39" s="122">
        <f>'Тест ответы'!IZ40*'Показатели'!$F$333*IF(JB$4="да",$C39,1)</f>
        <v>0</v>
      </c>
      <c r="JC39" s="122">
        <f>'Тест ответы'!JA40*'Показатели'!$F$334*IF(JC$4="да",$C39,1)</f>
        <v>0</v>
      </c>
      <c r="JD39" s="122">
        <f>'Тест ответы'!JB40*'Показатели'!$F$335*IF(JD$4="да",$C39,1)</f>
        <v>0</v>
      </c>
      <c r="JE39" s="122">
        <f>'Тест ответы'!JC40*'Показатели'!$F$336*IF(JE$4="да",$C39,1)</f>
        <v>0</v>
      </c>
      <c r="JF39" s="122">
        <f>'Тест ответы'!JD40*'Показатели'!$F$338*IF(JF$4="да",$C39,1)</f>
        <v>0</v>
      </c>
      <c r="JG39" s="122">
        <f>'Тест ответы'!JE40*'Показатели'!$F$339*IF(JG$4="да",$C39,1)</f>
        <v>0</v>
      </c>
      <c r="JH39" s="122">
        <f>'Тест ответы'!JF40*'Показатели'!$F$341*IF(JH$4="да",$C39,1)</f>
        <v>0</v>
      </c>
      <c r="JI39" s="122">
        <f>'Тест ответы'!JG40*'Показатели'!$F$342*IF(JI$4="да",$C39,1)</f>
        <v>0</v>
      </c>
      <c r="JJ39" s="122">
        <f>'Тест ответы'!JH40*'Показатели'!$F$343*IF(JJ$4="да",$C39,1)</f>
        <v>0</v>
      </c>
      <c r="JK39" s="122">
        <f>'Тест ответы'!JI40*'Показатели'!$F$344*IF(JK$4="да",$C39,1)</f>
        <v>0</v>
      </c>
      <c r="JL39" s="122">
        <f>'Тест ответы'!JJ40*'Показатели'!$F$345*IF(JL$4="да",$C39,1)</f>
        <v>0</v>
      </c>
      <c r="JM39" s="122">
        <f>'Тест ответы'!JK40*'Показатели'!$F$346*IF(JM$4="да",$C39,1)</f>
        <v>0</v>
      </c>
      <c r="JN39" s="122">
        <f>'Тест ответы'!JL40*'Показатели'!$F$347*IF(JN$4="да",$C39,1)</f>
        <v>0</v>
      </c>
      <c r="JO39" s="122">
        <f>'Тест ответы'!JM40*'Показатели'!$F$348*IF(JO$4="да",$C39,1)</f>
        <v>0</v>
      </c>
      <c r="JP39" s="122">
        <f>'Тест ответы'!JN40*'Показатели'!$F$349*IF(JP$4="да",$C39,1)</f>
        <v>0</v>
      </c>
      <c r="JQ39" s="122">
        <f>'Тест ответы'!JO40*'Показатели'!$F$350*IF(JQ$4="да",$C39,1)</f>
        <v>0</v>
      </c>
      <c r="JR39" s="122">
        <f>'Тест ответы'!JP40*'Показатели'!$F$351*IF(JR$4="да",$C39,1)</f>
        <v>0</v>
      </c>
      <c r="JS39" s="122">
        <f>'Тест ответы'!JQ40*'Показатели'!$F$352*IF(JS$4="да",$C39,1)</f>
        <v>0</v>
      </c>
      <c r="JT39" s="122">
        <f>'Тест ответы'!JR40*'Показатели'!$F$353*IF(JT$4="да",$C39,1)</f>
        <v>0</v>
      </c>
      <c r="JU39" s="122">
        <f>'Тест ответы'!JS40*'Показатели'!$F$354*IF(JU$4="да",$C39,1)</f>
        <v>0</v>
      </c>
      <c r="JV39" s="122">
        <f>'Тест ответы'!JT40*'Показатели'!$F$355*IF(JV$4="да",$C39,1)</f>
        <v>0</v>
      </c>
      <c r="JW39" s="122">
        <f>'Тест ответы'!JU40*'Показатели'!$F$356*IF(JW$4="да",$C39,1)</f>
        <v>0</v>
      </c>
      <c r="JX39" s="122">
        <f>'Тест ответы'!JV40*'Показатели'!$F$357*IF(JX$4="да",$C39,1)</f>
        <v>0</v>
      </c>
      <c r="JY39" s="122">
        <f>'Тест ответы'!JW40*'Показатели'!$F$358*IF(JY$4="да",$C39,1)</f>
        <v>0</v>
      </c>
      <c r="JZ39" s="122">
        <f>'Тест ответы'!JX40*'Показатели'!$F$360*IF(JZ$4="да",$C39,1)</f>
        <v>0</v>
      </c>
      <c r="KA39" s="122">
        <f>'Тест ответы'!JY40*'Показатели'!$F$361*IF(KA$4="да",$C39,1)</f>
        <v>0</v>
      </c>
      <c r="KB39" s="122">
        <f>'Тест ответы'!JZ40*'Показатели'!$F$362*IF(KB$4="да",$C39,1)</f>
        <v>0</v>
      </c>
      <c r="KC39" s="122">
        <f>'Тест ответы'!KA40*'Показатели'!$F$363*IF(KC$4="да",$C39,1)</f>
        <v>0</v>
      </c>
      <c r="KD39" s="122">
        <f>'Тест ответы'!KB40*'Показатели'!$F$364*IF(KD$4="да",$C39,1)</f>
        <v>0</v>
      </c>
      <c r="KE39" s="136">
        <f>'Тест ответы'!KC40*'Показатели'!$F$365*IF(KE$4="да",$C39,1)</f>
        <v>0</v>
      </c>
      <c r="KF39" s="122">
        <f>'Тест ответы'!KD40*'Показатели'!$F$380*IF(KF$4="да",A39,1)</f>
        <v>0</v>
      </c>
      <c r="KG39" s="122">
        <f>'Тест ответы'!KE40*'Показатели'!$F$383*IF(KG$4="да",B39,1)</f>
        <v>0</v>
      </c>
      <c r="KH39" s="133">
        <f>'Тест ответы'!KF40*'Показатели'!$F$385*IF(KH$4="да",C39,1)</f>
        <v>0</v>
      </c>
      <c r="KI39" s="122">
        <f>'Тест ответы'!KG40*'Показатели'!$F$387*IF($KI$4="да",C39,1)</f>
        <v>0</v>
      </c>
      <c r="KJ39" s="122">
        <f>'Тест ответы'!KH40*'Показатели'!$F$388*IF($KJ$4="да",C39,1)</f>
        <v>0</v>
      </c>
      <c r="KK39" s="122">
        <f>'Тест ответы'!KI40*'Показатели'!$F$389*IF($KK$4="да",C39,1)</f>
        <v>0</v>
      </c>
      <c r="KL39" s="132">
        <f>'Тест ответы'!KJ40*'Показатели'!$F$391*IF(KL$4="да",C39,1)</f>
        <v>0</v>
      </c>
      <c r="KM39" s="122">
        <f>'Тест ответы'!KK40*'Показатели'!$F$392*IF(KM$4="да",D39,1)</f>
        <v>0</v>
      </c>
      <c r="KN39" s="132">
        <f>'Тест ответы'!KL40*'Показатели'!$F$394*IF($KN$4="да",C39,1)</f>
        <v>0</v>
      </c>
      <c r="KO39" s="133">
        <f>'Тест ответы'!KM40*'Показатели'!$F$395*IF($KO$4="да",C39,1)</f>
        <v>0</v>
      </c>
      <c r="KP39" s="122">
        <f>'Тест ответы'!KN40*'Показатели'!$F$397*IF($KP$4="да",$C39,1)</f>
        <v>0</v>
      </c>
      <c r="KQ39" s="122">
        <f>'Тест ответы'!KO40*'Показатели'!$F$398*IF($KQ$4="да",$C39,1)</f>
        <v>0</v>
      </c>
      <c r="KR39" s="122">
        <f>'Тест ответы'!KP40*'Показатели'!$F$400*IF($KR$4="да",$C39,1)</f>
        <v>0</v>
      </c>
      <c r="KS39" s="133">
        <f>'Тест ответы'!KQ40*'Показатели'!$F$401*IF($KS$4="да",$C39,1)</f>
        <v>0</v>
      </c>
      <c r="KT39" s="122">
        <f>'Тест ответы'!KR40*'Показатели'!$F$403*IF($KT$4="да",$C39,1)</f>
        <v>0</v>
      </c>
      <c r="KU39" s="122">
        <f>'Тест ответы'!KS40*'Показатели'!$F$405*IF($KU$4="да",$C39,1)</f>
        <v>0</v>
      </c>
      <c r="KV39" s="130">
        <f>'Тест ответы'!KT40*'Показатели'!$F$408*IF($KV$4="да",$C39,1)</f>
        <v>0</v>
      </c>
      <c r="KW39" s="122">
        <f>'Тест ответы'!KU40*'Показатели'!$F$409*IF($KW$4="да",$C39,1)</f>
        <v>0</v>
      </c>
      <c r="KX39" s="122">
        <f>'Тест ответы'!KV40*'Показатели'!$F$410*IF($KX$4="да",$C39,1)</f>
        <v>0</v>
      </c>
      <c r="KY39" s="122">
        <f>'Тест ответы'!KW40*'Показатели'!$F$411*IF($KY$4="да",$C39,1)</f>
        <v>0</v>
      </c>
      <c r="KZ39" s="132">
        <f>'Тест ответы'!KX40*'Показатели'!$F$413*IF($KZ$4="да",$C39,1)</f>
        <v>0</v>
      </c>
      <c r="LA39" s="122">
        <f>'Тест ответы'!KY40*'Показатели'!$F$415*IF($LA$4="да",$C39,1)</f>
        <v>0</v>
      </c>
      <c r="LB39" s="122">
        <f>'Тест ответы'!KZ40*'Показатели'!$F$416*IF($LB$4="да",$C39,1)</f>
        <v>0</v>
      </c>
      <c r="LC39" s="122">
        <f>'Тест ответы'!LA40*'Показатели'!$F$417*IF($LC$4="да",$C39,1)</f>
        <v>0</v>
      </c>
      <c r="LD39" s="132">
        <f>'Тест ответы'!LB40*'Показатели'!$F$420*IF($LD$4="да",$C39,1)</f>
        <v>0</v>
      </c>
      <c r="LE39" s="122">
        <f>'Тест ответы'!LC40*'Показатели'!$F$422*IF($LE$4="да",$C39,1)</f>
        <v>0</v>
      </c>
      <c r="LF39" s="122">
        <f>'Тест ответы'!LD40*'Показатели'!$F$423*IF($LF$4="да",$C39,1)</f>
        <v>0</v>
      </c>
      <c r="LG39" s="133">
        <f>'Тест ответы'!LE40*'Показатели'!$F$424*IF($LG$4="да",$C39,1)</f>
        <v>0</v>
      </c>
      <c r="LH39" s="122">
        <f>'Тест ответы'!LF40*'Показатели'!$F$426*IF(LH$4="да",$C39,1)</f>
        <v>0</v>
      </c>
      <c r="LI39" s="122">
        <f>'Тест ответы'!LG40*'Показатели'!$F$427*IF($LI$4="да",$C39,1)</f>
        <v>0</v>
      </c>
      <c r="LJ39" s="122">
        <f>'Тест ответы'!LH40*'Показатели'!$F$428*IF($LJ$4="да",$C39,1)</f>
        <v>0</v>
      </c>
      <c r="LK39" s="122">
        <f>'Тест ответы'!LI40*'Показатели'!$F$429*IF($LK$4="да",$C39,1)</f>
        <v>0</v>
      </c>
      <c r="LL39" s="122">
        <f>'Тест ответы'!LJ40*'Показатели'!$F$430*IF($LI$4="да",$C39,1)</f>
        <v>0</v>
      </c>
      <c r="LM39" s="125">
        <f>'Тест ответы'!LK40*'Показатели'!$F$461*IF(LM$4="да",$C39,1)</f>
        <v>0</v>
      </c>
      <c r="LN39" s="126">
        <f>'Тест ответы'!LL40*'Показатели'!$F$462*IF(LN$4="да",$C39,1)</f>
        <v>0</v>
      </c>
      <c r="LO39" s="126">
        <f>'Тест ответы'!LM40*'Показатели'!$F$463*IF(LO$4="да",$C39,1)</f>
        <v>0</v>
      </c>
      <c r="LP39" s="126">
        <f>'Тест ответы'!LN40*'Показатели'!$F$464*IF(LP$4="да",$C39,1)</f>
        <v>0</v>
      </c>
      <c r="LQ39" s="126">
        <f>'Тест ответы'!LO40*'Показатели'!$F$466*IF(LQ$4="да",$C39,1)</f>
        <v>0</v>
      </c>
      <c r="LR39" s="126">
        <f>'Тест ответы'!LP40*'Показатели'!$F$467*IF(LR$4="да",$C39,1)</f>
        <v>0</v>
      </c>
      <c r="LS39" s="126">
        <f>'Тест ответы'!LQ40*'Показатели'!$F$468*IF(LS$4="да",$C39,1)</f>
        <v>0</v>
      </c>
      <c r="LT39" s="135">
        <f>'Тест ответы'!LR40*'Показатели'!$F$469*IF(LT$4="да",$C39,1)</f>
        <v>0</v>
      </c>
      <c r="LU39" s="122">
        <f>'Тест ответы'!LS40*'Показатели'!$F$472*IF($LU$4="да",$C39,1)</f>
        <v>0</v>
      </c>
      <c r="LV39" s="122">
        <f>'Тест ответы'!LT40*'Показатели'!$F$473*IF($LV$4="да",$C39,1)</f>
        <v>0</v>
      </c>
      <c r="LW39" s="122">
        <f>'Тест ответы'!LU40*'Показатели'!$F$474*IF($LW$4="да",$C39,1)</f>
        <v>0</v>
      </c>
      <c r="LX39" s="122">
        <f>'Тест ответы'!LV40*'Показатели'!$F$476*IF($LX$4="да",$C39,1)</f>
        <v>0</v>
      </c>
      <c r="LY39" s="122">
        <f>'Тест ответы'!LW40*'Показатели'!$F$477*IF($LY$4="да",$C39,1)</f>
        <v>0</v>
      </c>
      <c r="LZ39" s="122">
        <f>'Тест ответы'!LX40*'Показатели'!$F$478*IF(LZ$4="да",$C39,1)</f>
        <v>0</v>
      </c>
      <c r="MA39" s="122">
        <f>'Тест ответы'!LY40*'Показатели'!$F$479*IF($MA$4="да",$C39,1)</f>
        <v>0</v>
      </c>
      <c r="MB39" s="122">
        <f>'Тест ответы'!LZ40*'Показатели'!$F$480*IF($MB$4="да",$C39,1)</f>
        <v>0</v>
      </c>
      <c r="MC39" s="122">
        <f>'Тест ответы'!MA40*'Показатели'!$F$481*IF($MC$4="да",$C39,1)</f>
        <v>0</v>
      </c>
      <c r="MD39" s="122">
        <f>'Тест ответы'!MB40*'Показатели'!$F$483*IF($MD$4="да",$C39,1)</f>
        <v>0</v>
      </c>
      <c r="ME39" s="122">
        <f>'Тест ответы'!MC40*'Показатели'!$F$484*IF($ME$4="да",$C39,1)</f>
        <v>0</v>
      </c>
      <c r="MF39" s="122">
        <f>'Тест ответы'!MD40*'Показатели'!$F$486*IF($MF$4="да",$C39,1)</f>
        <v>0</v>
      </c>
      <c r="MG39" s="136">
        <f>'Тест ответы'!ME40*'Показатели'!$F$487*IF(MG$4="да",$C39,1)</f>
        <v>0</v>
      </c>
      <c r="MH39" s="126">
        <f>'Тест ответы'!MF40*'Показатели'!$F$489*IF($MH$4="да",$C39,1)</f>
        <v>0</v>
      </c>
      <c r="MI39" s="126">
        <f>'Тест ответы'!MG40*'Показатели'!$F$490*IF($MI$4="да",$C39,1)</f>
        <v>0</v>
      </c>
      <c r="MJ39" s="126">
        <f>'Тест ответы'!MH40*'Показатели'!$F$491*IF($MJ$4="да",$C39,1)</f>
        <v>0</v>
      </c>
      <c r="MK39" s="126">
        <f>'Тест ответы'!MI40*'Показатели'!$F$492*IF($MK$4="да",$C39,1)</f>
        <v>0</v>
      </c>
      <c r="ML39" s="126">
        <f>'Тест ответы'!MJ40*'Показатели'!$F$493*IF($ML$4="да",$C39,1)</f>
        <v>0</v>
      </c>
      <c r="MM39" s="126">
        <f>'Тест ответы'!MK40*'Показатели'!$F$494*IF($MM$4="да",$C39,1)</f>
        <v>0</v>
      </c>
      <c r="MN39" s="126">
        <f>'Тест ответы'!ML40*'Показатели'!$F$495*IF($MN$4="да",$C39,1)</f>
        <v>0</v>
      </c>
      <c r="MO39" s="126">
        <f>'Тест ответы'!MM40*'Показатели'!$F$496*IF($MO$4="да",$C39,1)</f>
        <v>0</v>
      </c>
      <c r="MP39" s="126">
        <f>'Тест ответы'!MN40*'Показатели'!$F$497*IF($MP$4="да",$C39,1)</f>
        <v>0</v>
      </c>
      <c r="MQ39" s="126">
        <f>'Тест ответы'!MO40*'Показатели'!$F$498*IF($MQ$4="да",$C39,1)</f>
        <v>0</v>
      </c>
      <c r="MR39" s="126">
        <f>'Тест ответы'!MP40*'Показатели'!$F$499*IF($MR$4="да",$C39,1)</f>
        <v>0</v>
      </c>
      <c r="MS39" s="126">
        <f>'Тест ответы'!MQ40*'Показатели'!$F$500*IF($MS$4="да",$C39,1)</f>
        <v>0</v>
      </c>
      <c r="MT39" s="126">
        <f>'Тест ответы'!MR40*'Показатели'!G$501*IF($MS$4="да",$C39,1)</f>
        <v>0</v>
      </c>
      <c r="MU39" s="126">
        <f>'Тест ответы'!MS40*'Показатели'!H$502*IF($MS$4="да",$C39,1)</f>
        <v>0</v>
      </c>
      <c r="MV39" s="126">
        <f>'Тест ответы'!MT40*'Показатели'!I$503*IF($MS$4="да",$C39,1)</f>
        <v>0</v>
      </c>
      <c r="MW39" s="126">
        <f>'Тест ответы'!MU40*'Показатели'!$F$504*IF($MW$4="да",$C39,1)</f>
        <v>0</v>
      </c>
      <c r="MX39" s="126">
        <f>'Тест ответы'!MV40*'Показатели'!$F$505*IF(MX$4="да",$C39,1)</f>
        <v>0</v>
      </c>
      <c r="MY39" s="126">
        <f>'Тест ответы'!MW40*'Показатели'!$F$506*IF(MY$4="да",$C39,1)</f>
        <v>0</v>
      </c>
      <c r="MZ39" s="126">
        <f>'Тест ответы'!MX40*'Показатели'!$F$507*IF(MZ$4="да",$C39,1)</f>
        <v>0</v>
      </c>
      <c r="NA39" s="126">
        <f>'Тест ответы'!MY40*'Показатели'!$F$508*IF(NA$4="да",$C39,1)</f>
        <v>0</v>
      </c>
      <c r="NB39" s="126">
        <f>'Тест ответы'!MZ40*'Показатели'!$F$509*IF(NB$4="да",$C39,1)</f>
        <v>0</v>
      </c>
      <c r="NC39" s="126">
        <f>'Тест ответы'!NA40*'Показатели'!$F$510*IF(NC$4="да",$C39,1)</f>
        <v>0</v>
      </c>
      <c r="ND39" s="126">
        <f>'Тест ответы'!NB40*'Показатели'!$F$511*IF(ND$4="да",$C39,1)</f>
        <v>0</v>
      </c>
      <c r="NE39" s="126">
        <f>'Тест ответы'!NC40*'Показатели'!$F$512*IF(NE$4="да",$C39,1)</f>
        <v>0</v>
      </c>
      <c r="NF39" s="126">
        <f>'Тест ответы'!ND40*'Показатели'!$F$513*IF(NF$4="да",$C39,1)</f>
        <v>0</v>
      </c>
      <c r="NG39" s="126">
        <f>'Тест ответы'!NE40*'Показатели'!$F$514*IF(NG$4="да",$C39,1)</f>
        <v>0</v>
      </c>
      <c r="NH39" s="126">
        <f>'Тест ответы'!NF40*'Показатели'!$F$515*IF(NH$4="да",$C39,1)</f>
        <v>0</v>
      </c>
      <c r="NI39" s="134">
        <f>'Тест ответы'!NG40*'Показатели'!$F$516*IF($NI$4="да",$C39,1)</f>
        <v>0</v>
      </c>
      <c r="NJ39" s="126">
        <f>'Тест ответы'!NH40*'Показатели'!$F$518*IF(NJ$4="да",$C39,1)</f>
        <v>0</v>
      </c>
      <c r="NK39" s="126">
        <f>'Тест ответы'!NI40*'Показатели'!$F$519*IF(NK$4="да",$C39,1)</f>
        <v>0</v>
      </c>
      <c r="NL39" s="126">
        <f>'Тест ответы'!NJ40*'Показатели'!$F$520*IF(NL$4="да",$C39,1)</f>
        <v>0</v>
      </c>
      <c r="NM39" s="126">
        <f>'Тест ответы'!NK40*'Показатели'!$F$521*IF(NM$4="да",$C39,1)</f>
        <v>0</v>
      </c>
      <c r="NN39" s="126">
        <f>'Тест ответы'!NL40*'Показатели'!$F$522*IF(NN$4="да",$C39,1)</f>
        <v>0</v>
      </c>
      <c r="NO39" s="126">
        <f>'Тест ответы'!NM40*'Показатели'!$F$523*IF(NO$4="да",$C39,1)</f>
        <v>0</v>
      </c>
      <c r="NP39" s="126">
        <f>'Тест ответы'!NN40*'Показатели'!G$524*IF(NP$4="да",$C39,1)</f>
        <v>0</v>
      </c>
      <c r="NQ39" s="126">
        <f>'Тест ответы'!NO40*'Показатели'!H$525*IF(NQ$4="да",$C39,1)</f>
        <v>0</v>
      </c>
      <c r="NR39" s="126">
        <f>'Тест ответы'!NP40*'Показатели'!I$526*IF(NR$4="да",$C39,1)</f>
        <v>0</v>
      </c>
      <c r="NS39" s="126">
        <f>'Тест ответы'!NQ40*'Показатели'!$F$527*IF(NS$4="да",$C39,1)</f>
        <v>0</v>
      </c>
      <c r="NT39" s="126">
        <f>'Тест ответы'!NR40*'Показатели'!$F$528*IF(NT$4="да",$C39,1)</f>
        <v>0</v>
      </c>
      <c r="NU39" s="126">
        <f>'Тест ответы'!NS40*'Показатели'!$F$529*IF(NU$4="да",$C39,1)</f>
        <v>0</v>
      </c>
      <c r="NV39" s="135">
        <f>'Тест ответы'!NT40*'Показатели'!$F$530*IF(NV$4="да",$C39,1)</f>
        <v>0</v>
      </c>
      <c r="NW39" s="126">
        <f>'Тест ответы'!NU40*'Показатели'!$F$533*IF($NW$4="да",$C39,1)</f>
        <v>0</v>
      </c>
      <c r="NX39" s="126">
        <f>'Тест ответы'!NV40*'Показатели'!$F$534*IF($NX$4="да",$C39,1)</f>
        <v>0</v>
      </c>
      <c r="NY39" s="127">
        <f>'Тест ответы'!NW40*'Показатели'!$F$536*IF($NY$4="да",$C39,1)</f>
        <v>0</v>
      </c>
      <c r="NZ39" s="126">
        <f>'Тест ответы'!NX40*'Показатели'!$F$537*IF($NZ$4="да",$C39,1)</f>
        <v>0</v>
      </c>
      <c r="OA39" s="127">
        <f>'Тест ответы'!NY40*'Показатели'!$F$539*IF(OA$4="да",$C39,1)</f>
        <v>0</v>
      </c>
      <c r="OB39" s="126">
        <f>'Тест ответы'!NZ40*'Показатели'!$F$540*IF(OB$4="да",$C39,1)</f>
        <v>0</v>
      </c>
      <c r="OC39" s="126">
        <f>'Тест ответы'!OA40*'Показатели'!$F$541*IF(OC$4="да",$C39,1)</f>
        <v>0</v>
      </c>
      <c r="OD39" s="126">
        <f>'Тест ответы'!OB40*'Показатели'!$F$542*IF(OD$4="да",$C39,1)</f>
        <v>0</v>
      </c>
      <c r="OE39" s="126">
        <f>'Тест ответы'!OC40*'Показатели'!$F$543*IF(OE$4="да",$C39,1)</f>
        <v>0</v>
      </c>
      <c r="OF39" s="126">
        <f>'Тест ответы'!OD40*'Показатели'!$F$544*IF(OF$4="да",$C39,1)</f>
        <v>0</v>
      </c>
      <c r="OG39" s="127">
        <f>'Тест ответы'!OE40*'Показатели'!$F$546*IF(OG$4="да",$C39,1)</f>
        <v>0</v>
      </c>
      <c r="OH39" s="126">
        <f>'Тест ответы'!OF40*'Показатели'!$F$547*IF(OH$4="да",$C39,1)</f>
        <v>0</v>
      </c>
      <c r="OI39" s="126">
        <f>'Тест ответы'!OG40*'Показатели'!$F$548*IF(OI$4="да",$C39,1)</f>
        <v>0</v>
      </c>
      <c r="OJ39" s="126">
        <f>'Тест ответы'!OH40*'Показатели'!$F$549*IF(OJ$4="да",$C39,1)</f>
        <v>0</v>
      </c>
      <c r="OK39" s="126">
        <f>'Тест ответы'!OI40*'Показатели'!$F$550*IF(OK$4="да",$C39,1)</f>
        <v>0</v>
      </c>
      <c r="OL39" s="126">
        <f>'Тест ответы'!OJ40*'Показатели'!$F$551*IF(OL$4="да",$C39,1)</f>
        <v>0</v>
      </c>
      <c r="OM39" s="137">
        <f>'Тест ответы'!OK40*'Показатели'!$F$554*IF($OM$4="да",$C39,1)</f>
        <v>0</v>
      </c>
      <c r="ON39" s="134">
        <f>'Тест ответы'!OL40*'Показатели'!$F$555*IF($ON$4="да",$C39,1)</f>
        <v>0</v>
      </c>
      <c r="OO39" s="126">
        <f>'Тест ответы'!OM40*'Показатели'!$F$557*IF($OO$4="да",$C39,1)</f>
        <v>0</v>
      </c>
      <c r="OP39" s="135">
        <f>'Тест ответы'!ON40*'Показатели'!$F$558*IF($OP$4="да",$C39,1)</f>
        <v>0</v>
      </c>
      <c r="OQ39" s="127">
        <f>'Тест ответы'!OO40*'Показатели'!$F$564*IF(OQ$4="да",$C39,1)</f>
        <v>0</v>
      </c>
      <c r="OR39" s="126">
        <f>'Тест ответы'!OP40*'Показатели'!$F$565*IF(OR$4="да",$C39,1)</f>
        <v>0</v>
      </c>
      <c r="OS39" s="126">
        <f>'Тест ответы'!OQ40*'Показатели'!$F$566*IF(OS$4="да",$C39,1)</f>
        <v>0</v>
      </c>
      <c r="OT39" s="126">
        <f>'Тест ответы'!OR40*'Показатели'!$F$567*IF(OT$4="да",$C39,1)</f>
        <v>0</v>
      </c>
      <c r="OU39" s="126">
        <f>'Тест ответы'!OS40*'Показатели'!$F$568*IF(OU$4="да",$C39,1)</f>
        <v>0</v>
      </c>
      <c r="OV39" s="126">
        <f>'Тест ответы'!OT40*'Показатели'!$F$569*IF(OV$4="да",$C39,1)</f>
        <v>0</v>
      </c>
      <c r="OW39" s="127">
        <f>'Тест ответы'!OU40*'Показатели'!$F$574*IF(OW$4="да",$C39,1)</f>
        <v>0</v>
      </c>
      <c r="OX39" s="126">
        <f>'Тест ответы'!OV40*'Показатели'!$F$575*IF(OX$4="да",$C39,1)</f>
        <v>0</v>
      </c>
      <c r="OY39" s="126">
        <f>'Тест ответы'!OW40*'Показатели'!$F$576*IF(OY$4="да",$C39,1)</f>
        <v>0</v>
      </c>
      <c r="OZ39" s="126">
        <f>'Тест ответы'!OX40*'Показатели'!$F$577*IF(OZ$4="да",$C39,1)</f>
        <v>0</v>
      </c>
      <c r="PA39" s="126">
        <f>'Тест ответы'!OY40*'Показатели'!$F$578*IF(PA$4="да",$C39,1)</f>
        <v>0</v>
      </c>
      <c r="PB39" s="126">
        <f>'Тест ответы'!OZ40*'Показатели'!$F$579*IF(PB$4="да",$C39,1)</f>
        <v>0</v>
      </c>
      <c r="PC39" s="137">
        <f>'Тест ответы'!PA40*'Показатели'!$F$584*IF($PC$4="да",$C39,1)</f>
        <v>0</v>
      </c>
      <c r="PD39" s="126">
        <f>'Тест ответы'!PB40*'Показатели'!$F$585*IF($PD$4="да",$C39,1)</f>
        <v>0</v>
      </c>
      <c r="PE39" s="126">
        <f>'Тест ответы'!PC40*'Показатели'!$F$587*IF($PE$4="да",$C39,1)</f>
        <v>0</v>
      </c>
      <c r="PF39" s="126">
        <f>'Тест ответы'!PD40*'Показатели'!$F$588*IF($PF$4="да",$C39,1)</f>
        <v>0</v>
      </c>
      <c r="PG39" s="126">
        <f>'Тест ответы'!PE40*'Показатели'!$F$589*IF($PG$4="да",$C39,1)</f>
        <v>0</v>
      </c>
      <c r="PH39" s="126">
        <f>'Тест ответы'!PF40*'Показатели'!$F$590*IF($PH$4="да",$C39,1)</f>
        <v>0</v>
      </c>
      <c r="PI39" s="126">
        <f>'Тест ответы'!PG40*'Показатели'!$F$591*IF($PI$4="да",$C39,1)</f>
        <v>0</v>
      </c>
      <c r="PJ39" s="126">
        <f>'Тест ответы'!PH40*'Показатели'!$F$592*IF($PJ$4="да",$C39,1)</f>
        <v>0</v>
      </c>
      <c r="PK39" s="126">
        <f>'Тест ответы'!PI40*'Показатели'!$F$593*IF($PK$4="да",$C39,1)</f>
        <v>0</v>
      </c>
      <c r="PL39" s="126">
        <f>'Тест ответы'!PJ40*'Показатели'!$F$594*IF($PL$4="да",$C39,1)</f>
        <v>0</v>
      </c>
      <c r="PM39" s="126">
        <f>'Тест ответы'!PK40*'Показатели'!$F$595*IF($PM$4="да",$C39,1)</f>
        <v>0</v>
      </c>
      <c r="PN39" s="126">
        <f>'Тест ответы'!PL40*'Показатели'!$F$596*IF($PN$4="да",$C39,1)</f>
        <v>0</v>
      </c>
      <c r="PO39" s="126">
        <f>'Тест ответы'!PM40*'Показатели'!$F$597*IF($PO$4="да",$C39,1)</f>
        <v>0</v>
      </c>
      <c r="PP39" s="126">
        <f>'Тест ответы'!PN40*'Показатели'!$F$599*IF($PP$4="да",$C39,1)</f>
        <v>0</v>
      </c>
      <c r="PQ39" s="126">
        <f>'Тест ответы'!PO40*'Показатели'!$F$600*IF($PQ$4="да",$C39,1)</f>
        <v>0</v>
      </c>
      <c r="PR39" s="126">
        <f>'Тест ответы'!PP40*'Показатели'!$F$603*IF($PR$4="да",$C39,1)</f>
        <v>0</v>
      </c>
      <c r="PS39" s="126">
        <f>'Тест ответы'!PQ40*'Показатели'!$F$605*IF($PS$4="да",$C39,1)</f>
        <v>0</v>
      </c>
      <c r="PT39" s="126">
        <f>'Тест ответы'!PR40*'Показатели'!$F$606*IF($PT$4="да",$C39,1)</f>
        <v>0</v>
      </c>
      <c r="PU39" s="126">
        <f>'Тест ответы'!PS40*'Показатели'!$F$607*IF($PU$4="да",$C39,1)</f>
        <v>0</v>
      </c>
      <c r="PV39" s="126">
        <f>'Тест ответы'!PT40*'Показатели'!$F$608*IF($PV$4="да",$C39,1)</f>
        <v>0</v>
      </c>
      <c r="PW39" s="126">
        <f>'Тест ответы'!PU40*'Показатели'!$F$609*IF($PW$4="да",$C39,1)</f>
        <v>0</v>
      </c>
      <c r="PX39" s="126">
        <f>'Тест ответы'!PV40*'Показатели'!$F$610*IF($PX$4="да",$C39,1)</f>
        <v>0</v>
      </c>
      <c r="PY39" s="137">
        <f>'Тест ответы'!PW40*'Показатели'!$F$612*IF(PY$4="да",$C39,1)</f>
        <v>0</v>
      </c>
      <c r="PZ39" s="127">
        <f>'Тест ответы'!PX40*'Показатели'!$F$614*IF(PZ$4="да",$C39,1)</f>
        <v>0</v>
      </c>
      <c r="QA39" s="126">
        <f>'Тест ответы'!PY40*'Показатели'!$F$614*IF(QA$4="да",$C39,1)</f>
        <v>0</v>
      </c>
      <c r="QB39" s="126">
        <f>'Тест ответы'!PZ40*'Показатели'!$F$614*IF(QB$4="да",$C39,1)</f>
        <v>0</v>
      </c>
      <c r="QC39" s="126">
        <f>'Тест ответы'!QA40*'Показатели'!$F$614*IF(QC$4="да",$C39,1)</f>
        <v>0</v>
      </c>
      <c r="QD39" s="126">
        <f>'Тест ответы'!QB40*'Показатели'!$F$614*IF(QD$4="да",$C39,1)</f>
        <v>0</v>
      </c>
      <c r="QE39" s="127">
        <f>'Тест ответы'!QC40*'Показатели'!$F$620*IF(QE$4="да",$C39,1)</f>
        <v>0</v>
      </c>
      <c r="QF39" s="126">
        <f>'Тест ответы'!QD40*'Показатели'!$F$620*IF(QF$4="да",$C39,1)</f>
        <v>0</v>
      </c>
      <c r="QG39" s="126">
        <f>'Тест ответы'!QE40*'Показатели'!$F$620*IF(QG$4="да",$C39,1)</f>
        <v>0</v>
      </c>
      <c r="QH39" s="126">
        <f>'Тест ответы'!QF40*'Показатели'!$F$620*IF(QH$4="да",$C39,1)</f>
        <v>0</v>
      </c>
      <c r="QI39" s="126">
        <f>'Тест ответы'!QG40*'Показатели'!$F$620*IF(QI$4="да",$C39,1)</f>
        <v>0</v>
      </c>
      <c r="QJ39" s="138">
        <f>'Тест ответы'!QH40*'Показатели'!$F$620*IF(QJ$4="да",$C39,1)</f>
        <v>0</v>
      </c>
      <c r="QK39" s="122" t="str">
        <f>'Тест ответы'!QI40*#REF!*IF(QK$4="да",$C39,1)</f>
        <v>#REF!</v>
      </c>
      <c r="QL39" s="122">
        <f>'Тест ответы'!QJ40*'Показатели'!$F$628*IF(QL$4="да",$C39,1)</f>
        <v>0</v>
      </c>
      <c r="QM39" s="122">
        <f>'Тест ответы'!QK40*'Показатели'!$F$629*IF(QM$4="да",$C39,1)</f>
        <v>0</v>
      </c>
      <c r="QN39" s="122">
        <f>'Тест ответы'!QL40*'Показатели'!$F$631*IF(QN$4="да",$C39,1)</f>
        <v>0</v>
      </c>
      <c r="QO39" s="122" t="str">
        <f>'Тест ответы'!QM40*#REF!*IF(QO$4="да",$C39,1)</f>
        <v>#REF!</v>
      </c>
      <c r="QP39" s="136">
        <f>'Тест ответы'!QN40*'Показатели'!$F$632*IF(QP$4="да",$C39,1)</f>
        <v>0</v>
      </c>
      <c r="QQ39" s="126">
        <f>'Тест ответы'!QO40*'Показатели'!$F$635*IF(QQ$4="да",$C39,1)</f>
        <v>0</v>
      </c>
      <c r="QR39" s="126">
        <f>'Тест ответы'!QP40*'Показатели'!$F$636*IF(QR$4="да",$C39,1)</f>
        <v>0</v>
      </c>
      <c r="QS39" s="126">
        <f>'Тест ответы'!QQ40*'Показатели'!$F$638*IF(QS$4="да",$C39,1)</f>
        <v>0</v>
      </c>
      <c r="QT39" s="126">
        <f>'Тест ответы'!QR40*'Показатели'!$F$639*IF(QT$4="да",$C39,1)</f>
        <v>0</v>
      </c>
      <c r="QU39" s="126">
        <f>'Тест ответы'!QS40*'Показатели'!$F$640*IF(QU$4="да",$C39,1)</f>
        <v>0</v>
      </c>
      <c r="QV39" s="126">
        <f>'Тест ответы'!QT40*'Показатели'!$F$641*IF(QV$4="да",$C39,1)</f>
        <v>0</v>
      </c>
      <c r="QW39" s="126">
        <f>'Тест ответы'!QU40*'Показатели'!$F$642*IF(QW$4="да",$C39,1)</f>
        <v>0</v>
      </c>
      <c r="QX39" s="135">
        <f>'Тест ответы'!QV40*'Показатели'!$F$643*IF(QX$4="да",$C39,1)</f>
        <v>0</v>
      </c>
      <c r="QY39" s="131"/>
      <c r="QZ39" s="131"/>
      <c r="RA39" s="131"/>
      <c r="RB39" s="131"/>
      <c r="RC39" s="131"/>
      <c r="RD39" s="131"/>
      <c r="RE39" s="131"/>
      <c r="RF39" s="131"/>
      <c r="RG39" s="131"/>
    </row>
    <row r="40">
      <c r="A40" s="117">
        <v>36.0</v>
      </c>
      <c r="B40" s="118" t="str">
        <f>'Тест ответы'!B41</f>
        <v>Курская область</v>
      </c>
      <c r="C40" s="119">
        <v>1.0</v>
      </c>
      <c r="D40" s="120" t="str">
        <f t="shared" si="9"/>
        <v>#REF!</v>
      </c>
      <c r="E40" s="121">
        <f>'Тест ответы'!C41*'Показатели'!$F$3*IF(E$4="да",$C40,1)</f>
        <v>0.0005</v>
      </c>
      <c r="F40" s="121">
        <f>'Тест ответы'!D41*'Показатели'!$F$4*IF(F$4="да",$C40,1)</f>
        <v>0</v>
      </c>
      <c r="G40" s="121">
        <f>'Тест ответы'!E41*'Показатели'!$F$5*IF($G$4="да",C40,1)</f>
        <v>0</v>
      </c>
      <c r="H40" s="121">
        <f>'Тест ответы'!F41*'Показатели'!$F$6*IF($H$4="да",C40,1)</f>
        <v>0</v>
      </c>
      <c r="I40" s="121">
        <f>'Тест ответы'!G41*'Показатели'!$F$7*IF(I$4="да",D40,1)</f>
        <v>0</v>
      </c>
      <c r="J40" s="121">
        <f>'Тест ответы'!H41*'Показатели'!$F$8*IF($J$4="да",C40,1)</f>
        <v>0</v>
      </c>
      <c r="K40" s="121">
        <f>'Тест ответы'!I41*'Показатели'!F$9*IF(K$4="да",D40,1)</f>
        <v>0</v>
      </c>
      <c r="L40" s="121">
        <f>'Тест ответы'!J41*'Показатели'!$F$10*IF(L$4="да",$C40,1)</f>
        <v>0</v>
      </c>
      <c r="M40" s="121">
        <f>'Тест ответы'!K41*'Показатели'!$F$11*IF(M$4="да",$C40,1)</f>
        <v>0</v>
      </c>
      <c r="N40" s="122">
        <f>'Тест ответы'!L41*'Показатели'!$F$12*IF(N$4="да",$C40,1)</f>
        <v>0.03</v>
      </c>
      <c r="O40" s="123">
        <f>'Тест ответы'!M41*'Показатели'!$F$14*IF(O$4="да",$C40,1)</f>
        <v>0.04</v>
      </c>
      <c r="P40" s="124">
        <f>'Тест ответы'!N41*'Показатели'!$F$15*IF(P$4="да",$C40,1)</f>
        <v>0</v>
      </c>
      <c r="Q40" s="124">
        <f>'Тест ответы'!O41*'Показатели'!$F$17*IF(Q$4="да",$C40,1)</f>
        <v>0</v>
      </c>
      <c r="R40" s="124">
        <f>'Тест ответы'!P41*'Показатели'!$F$18*IF(R$4="да",$C40,1)</f>
        <v>0</v>
      </c>
      <c r="S40" s="123">
        <f>'Тест ответы'!Q41*'Показатели'!$F$20*IF(S$4="да",$C40,1)</f>
        <v>0.1</v>
      </c>
      <c r="T40" s="121">
        <f>'Тест ответы'!R41*'Показатели'!$F$21*C40</f>
        <v>0</v>
      </c>
      <c r="U40" s="121">
        <f>'Тест ответы'!S41*'Показатели'!$F$24*IF(U$4="да",$C40,1)</f>
        <v>0</v>
      </c>
      <c r="V40" s="121">
        <f>'Тест ответы'!T41*'Показатели'!$F$25*IF(V$4="да",$C40,1)</f>
        <v>0</v>
      </c>
      <c r="W40" s="121">
        <f>'Тест ответы'!U41*'Показатели'!$F$26*IF(W$4="да",$C40,1)</f>
        <v>0</v>
      </c>
      <c r="X40" s="121">
        <f>'Тест ответы'!V41*'Показатели'!$F$28*IF(X$4="да",$C40,1)</f>
        <v>0</v>
      </c>
      <c r="Y40" s="121">
        <f>'Тест ответы'!W41*'Показатели'!$F$29*IF(Y$4="да",$C40,1)</f>
        <v>0</v>
      </c>
      <c r="Z40" s="125">
        <f>'Тест ответы'!X41*'Показатели'!$F$33*IF(Z$4="да",$C40,1)</f>
        <v>0</v>
      </c>
      <c r="AA40" s="126">
        <f>'Тест ответы'!Y41*'Показатели'!$F$34*IF(AA$4="да",$C40,1)</f>
        <v>0</v>
      </c>
      <c r="AB40" s="126">
        <f>'Тест ответы'!Z41*'Показатели'!$F$35*IF(AB$4="да",$C40,1)</f>
        <v>0</v>
      </c>
      <c r="AC40" s="126">
        <f>'Тест ответы'!AA41*'Показатели'!$F$36*IF(AC$4="да",$C40,1)</f>
        <v>0</v>
      </c>
      <c r="AD40" s="126">
        <f>'Тест ответы'!AB41*'Показатели'!$F$37*IF(AD$4="да",$C40,1)</f>
        <v>0</v>
      </c>
      <c r="AE40" s="126">
        <f>'Тест ответы'!AC41*'Показатели'!$F$38*IF(AE$4="да",$C40,1)</f>
        <v>0</v>
      </c>
      <c r="AF40" s="126">
        <f>'Тест ответы'!AD41*'Показатели'!$F$39*IF(AF$4="да",$C40,1)</f>
        <v>0</v>
      </c>
      <c r="AG40" s="126">
        <f>'Тест ответы'!AE41*'Показатели'!$F$40*IF(AG$4="да",$C40,1)</f>
        <v>0</v>
      </c>
      <c r="AH40" s="126">
        <f>'Тест ответы'!AF41*'Показатели'!$F$41*IF(AH$4="да",$C40,1)</f>
        <v>0</v>
      </c>
      <c r="AI40" s="127">
        <f>'Тест ответы'!AG41*'Показатели'!$F$43*IF(AI$4="да",$C40,1)</f>
        <v>0</v>
      </c>
      <c r="AJ40" s="126">
        <f>'Тест ответы'!AH41*'Показатели'!$F$44*IF(AJ$4="да",$C40,1)</f>
        <v>0</v>
      </c>
      <c r="AK40" s="126">
        <f>'Тест ответы'!AI41*'Показатели'!$F$45*IF(AK$4="да",$C40,1)</f>
        <v>0</v>
      </c>
      <c r="AL40" s="126">
        <f>'Тест ответы'!AJ41*'Показатели'!$F$46*IF(AL$4="да",$C40,1)</f>
        <v>0</v>
      </c>
      <c r="AM40" s="126">
        <f>'Тест ответы'!AK41*'Показатели'!$F$47*IF(AM$4="да",$C40,1)</f>
        <v>0</v>
      </c>
      <c r="AN40" s="126">
        <f>'Тест ответы'!AL41*'Показатели'!$F$48*IF(AN$4="да",$C40,1)</f>
        <v>0</v>
      </c>
      <c r="AO40" s="126">
        <f>'Тест ответы'!AM41*'Показатели'!$F$49*IF(AO$4="да",$C40,1)</f>
        <v>0</v>
      </c>
      <c r="AP40" s="126">
        <f>'Тест ответы'!AN41*'Показатели'!$F$50*IF(AP$4="да",$C40,1)</f>
        <v>0</v>
      </c>
      <c r="AQ40" s="126">
        <f>'Тест ответы'!AO41*'Показатели'!$F$51*IF(AQ$4="да",$C40,1)</f>
        <v>0</v>
      </c>
      <c r="AR40" s="123">
        <f>'Тест ответы'!AP41*'Показатели'!$F$53*IF($AR$4="да",$C40,1)</f>
        <v>0</v>
      </c>
      <c r="AS40" s="128">
        <f>'Тест ответы'!AQ41*'Показатели'!$F$54*IF($AS$4="да",$C40,1)</f>
        <v>0</v>
      </c>
      <c r="AT40" s="127">
        <f>'Тест ответы'!AR41*'Показатели'!$F$56*IF(AT$4="да",$C40,1)</f>
        <v>0</v>
      </c>
      <c r="AU40" s="126">
        <f>'Тест ответы'!AS41*'Показатели'!$F$57*IF(AU$4="да",$C40,1)</f>
        <v>0</v>
      </c>
      <c r="AV40" s="126">
        <f>'Тест ответы'!AT41*'Показатели'!$F$58*IF(AV$4="да",$C40,1)</f>
        <v>0</v>
      </c>
      <c r="AW40" s="126">
        <f>'Тест ответы'!AU41*'Показатели'!$F$59*IF(AW$4="да",$C40,1)</f>
        <v>0</v>
      </c>
      <c r="AX40" s="126">
        <f>'Тест ответы'!AV41*'Показатели'!$F$60*IF(AX$4="да",$C40,1)</f>
        <v>0</v>
      </c>
      <c r="AY40" s="126">
        <f>'Тест ответы'!AW41*'Показатели'!$F$61*IF(AY$4="да",$C40,1)</f>
        <v>0</v>
      </c>
      <c r="AZ40" s="129">
        <f>'Тест ответы'!AX41*'Показатели'!$F$64*IF($AZ$4="да",$C40,1)</f>
        <v>0</v>
      </c>
      <c r="BA40" s="121">
        <f>'Тест ответы'!AY41*'Показатели'!$F$65*IF($BA$4="да",$C40,1)</f>
        <v>0</v>
      </c>
      <c r="BB40" s="121">
        <f>'Тест ответы'!AZ41*'Показатели'!$F$66*IF($BA$4="да",$C40,1)</f>
        <v>0</v>
      </c>
      <c r="BC40" s="121">
        <f>'Тест ответы'!BA41*'Показатели'!$F$67*IF($BC$4="да",$C40,1)</f>
        <v>0</v>
      </c>
      <c r="BD40" s="121">
        <f>'Тест ответы'!BB41*'Показатели'!$F$68*IF($BD$4="да",$C40,1)</f>
        <v>0</v>
      </c>
      <c r="BE40" s="121">
        <f>'Тест ответы'!BC41*'Показатели'!$F$69*IF($BE$4="да",$C40,1)</f>
        <v>0</v>
      </c>
      <c r="BF40" s="121">
        <f>'Тест ответы'!BD41*'Показатели'!$F$70*IF($BF$4="да",$C40,1)</f>
        <v>0</v>
      </c>
      <c r="BG40" s="121">
        <f>'Тест ответы'!BE41*'Показатели'!$F$71*IF($BG$4="да",$C40,1)</f>
        <v>0</v>
      </c>
      <c r="BH40" s="128">
        <f>'Тест ответы'!BF41*'Показатели'!$F$72*IF($BH$4="да",$C40,1)</f>
        <v>0</v>
      </c>
      <c r="BI40" s="121">
        <f>'Тест ответы'!BG41*'Показатели'!$F$75*IF($BI$4="да",$C40,1)</f>
        <v>0</v>
      </c>
      <c r="BJ40" s="121">
        <f>'Тест ответы'!BH41*'Показатели'!$F$76*IF($BJ$4="да",$C40,1)</f>
        <v>0</v>
      </c>
      <c r="BK40" s="121">
        <f>'Тест ответы'!BI41*'Показатели'!$F$77*IF($BK$4="да",$C40,1)</f>
        <v>0</v>
      </c>
      <c r="BL40" s="121">
        <f>'Тест ответы'!BJ41*'Показатели'!$F$78*IF($BL$4="да",$C40,1)</f>
        <v>0</v>
      </c>
      <c r="BM40" s="121">
        <f>'Тест ответы'!BK41*'Показатели'!$F$79*IF($BM$4="да",$C40,1)</f>
        <v>0</v>
      </c>
      <c r="BN40" s="121">
        <f>'Тест ответы'!BL41*'Показатели'!$F$80*IF($BN$4="да",$C40,1)</f>
        <v>0</v>
      </c>
      <c r="BO40" s="128">
        <f>'Тест ответы'!BM41*'Показатели'!$F$81*IF($BO$4="да",$C40,1)</f>
        <v>0</v>
      </c>
      <c r="BP40" s="121">
        <f>'Тест ответы'!BN41*'Показатели'!$F$86*IF(BP$4="да",$C40,1)</f>
        <v>0</v>
      </c>
      <c r="BQ40" s="121">
        <f>'Тест ответы'!BO41*'Показатели'!$F$87*IF(BQ$4="да",$C40,1)</f>
        <v>0</v>
      </c>
      <c r="BR40" s="121">
        <f>'Тест ответы'!BP41*'Показатели'!$F$88*IF(BR$4="да",$C40,1)</f>
        <v>0</v>
      </c>
      <c r="BS40" s="121">
        <f>'Тест ответы'!BQ41*'Показатели'!$F$89*IF($BS$4="да",$C40,1)</f>
        <v>0</v>
      </c>
      <c r="BT40" s="121">
        <f>'Тест ответы'!BR41*'Показатели'!$F$90*IF($BT$4="да",$C40,1)</f>
        <v>0</v>
      </c>
      <c r="BU40" s="121">
        <f>'Тест ответы'!BS41*'Показатели'!$F$91*IF($BU$4="да",$C40,1)</f>
        <v>0</v>
      </c>
      <c r="BV40" s="121">
        <f>'Тест ответы'!BT41*'Показатели'!$F$92*IF($BV$4="да",$C40,1)</f>
        <v>0</v>
      </c>
      <c r="BW40" s="121">
        <f>'Тест ответы'!BU41*'Показатели'!$F$93*IF($BW$4="да",$C40,1)</f>
        <v>0</v>
      </c>
      <c r="BX40" s="121">
        <f>'Тест ответы'!BV41*'Показатели'!$F$94*IF($BX$4="да",$C40,1)</f>
        <v>0</v>
      </c>
      <c r="BY40" s="121">
        <f>'Тест ответы'!BW41*'Показатели'!$F$95*IF($BY$4="да",$C40,1)</f>
        <v>0</v>
      </c>
      <c r="BZ40" s="121">
        <f>'Тест ответы'!BX41*'Показатели'!$F$96*IF($BZ$4="да",$C40,1)</f>
        <v>0</v>
      </c>
      <c r="CA40" s="121">
        <f>'Тест ответы'!BY41*'Показатели'!$F$97*IF($CA$4="да",$C40,1)</f>
        <v>0</v>
      </c>
      <c r="CB40" s="121">
        <f>'Тест ответы'!BZ41*'Показатели'!$F$99*IF($CB$4="да",$C40,1)</f>
        <v>0</v>
      </c>
      <c r="CC40" s="121">
        <f>'Тест ответы'!CA41*'Показатели'!$F$100*IF($CC$4="да",$C40,1)</f>
        <v>0</v>
      </c>
      <c r="CD40" s="121">
        <f>'Тест ответы'!CB41*'Показатели'!$F$101*IF($CD$4="да",$C40,1)</f>
        <v>0</v>
      </c>
      <c r="CE40" s="121">
        <f>'Тест ответы'!CC41*'Показатели'!$F$102*IF($CE$4="да",$C40,1)</f>
        <v>0</v>
      </c>
      <c r="CF40" s="121">
        <f>'Тест ответы'!CD41*'Показатели'!$F$103*IF($CF$4="да",$C40,1)</f>
        <v>0</v>
      </c>
      <c r="CG40" s="121">
        <f>'Тест ответы'!CE41*'Показатели'!$F$104*IF($CG$4="да",$C40,1)</f>
        <v>0</v>
      </c>
      <c r="CH40" s="121">
        <f>'Тест ответы'!CF41*'Показатели'!$F$105*IF($CH$4="да",$C40,1)</f>
        <v>0</v>
      </c>
      <c r="CI40" s="121">
        <f>'Тест ответы'!CG41*'Показатели'!$F$106*IF($CI$4="да",$C40,1)</f>
        <v>0</v>
      </c>
      <c r="CJ40" s="121">
        <f>'Тест ответы'!CH41*'Показатели'!$F$107*IF($CJ$4="да",$C40,1)</f>
        <v>0</v>
      </c>
      <c r="CK40" s="121">
        <f>'Тест ответы'!CI41*'Показатели'!$F$108*IF($CK$4="да",$C40,1)</f>
        <v>0</v>
      </c>
      <c r="CL40" s="121">
        <f>'Тест ответы'!CJ41*'Показатели'!$F$109*IF($CL$4="да",$C40,1)</f>
        <v>0</v>
      </c>
      <c r="CM40" s="121">
        <f>'Тест ответы'!CK41*'Показатели'!$F$110*IF($CM$4="да",$C40,1)</f>
        <v>0</v>
      </c>
      <c r="CN40" s="121">
        <f>'Тест ответы'!CL41*'Показатели'!$F$111*IF($CN$4="да",$C40,1)</f>
        <v>0</v>
      </c>
      <c r="CO40" s="121">
        <f>'Тест ответы'!CM41*'Показатели'!$F$112*IF($CO$4="да",$C40,1)</f>
        <v>0</v>
      </c>
      <c r="CP40" s="128">
        <f>'Тест ответы'!CN41*'Показатели'!$F$113*IF($CP$4="да",$C40,1)</f>
        <v>0</v>
      </c>
      <c r="CQ40" s="121">
        <f>'Тест ответы'!CO41*'Показатели'!$F$118*IF(CQ$4="да",$C40,1)</f>
        <v>0</v>
      </c>
      <c r="CR40" s="121">
        <f>'Тест ответы'!CP41*'Показатели'!$F$119*IF(CR$4="да",$C40,1)</f>
        <v>0</v>
      </c>
      <c r="CS40" s="121">
        <f>'Тест ответы'!CQ41*'Показатели'!$F$120*IF(CS$4="да",$C40,1)</f>
        <v>0</v>
      </c>
      <c r="CT40" s="121">
        <f>'Тест ответы'!CR41*'Показатели'!$F$121*IF($CT$4="да",$C40,1)</f>
        <v>0</v>
      </c>
      <c r="CU40" s="121">
        <f>'Тест ответы'!CS41*'Показатели'!$F$122*IF($CU$4="да",$C40,1)</f>
        <v>0</v>
      </c>
      <c r="CV40" s="121">
        <f>'Тест ответы'!CT41*'Показатели'!$F$123*IF($CV$4="да",$C40,1)</f>
        <v>0</v>
      </c>
      <c r="CW40" s="121">
        <f>'Тест ответы'!CU41*'Показатели'!$F$124*IF($CW$4="да",$C40,1)</f>
        <v>0</v>
      </c>
      <c r="CX40" s="121">
        <f>'Тест ответы'!CV41*'Показатели'!$F$125*IF($CX$4="да",$C40,1)</f>
        <v>0</v>
      </c>
      <c r="CY40" s="121">
        <f>'Тест ответы'!CW41*'Показатели'!$F$126*IF($CY$4="да",$C40,1)</f>
        <v>0</v>
      </c>
      <c r="CZ40" s="121">
        <f>'Тест ответы'!CX41*'Показатели'!$F$127*IF($CZ$4="да",$C40,1)</f>
        <v>0</v>
      </c>
      <c r="DA40" s="121">
        <f>'Тест ответы'!CY41*'Показатели'!$F$128*IF($DA$4="да",$C40,1)</f>
        <v>0</v>
      </c>
      <c r="DB40" s="121">
        <f>'Тест ответы'!CZ41*'Показатели'!$F$129*IF($DB$4="да",$C40,1)</f>
        <v>0</v>
      </c>
      <c r="DC40" s="121">
        <f>'Тест ответы'!DA41*'Показатели'!$F$131*IF($DC$4="да",$C40,1)</f>
        <v>0</v>
      </c>
      <c r="DD40" s="121">
        <f>'Тест ответы'!DB41*'Показатели'!$F$132*IF($DD$4="да",$C40,1)</f>
        <v>0</v>
      </c>
      <c r="DE40" s="121">
        <f>'Тест ответы'!DC41*'Показатели'!$F$133*IF($DE$4="да",$C40,1)</f>
        <v>0</v>
      </c>
      <c r="DF40" s="121">
        <f>'Тест ответы'!DD41*'Показатели'!$F$134*IF($DF$4="да",$C40,1)</f>
        <v>0</v>
      </c>
      <c r="DG40" s="121">
        <f>'Тест ответы'!DE41*'Показатели'!$F$135*IF($DG$4="да",$C40,1)</f>
        <v>0</v>
      </c>
      <c r="DH40" s="121">
        <f>'Тест ответы'!DF41*'Показатели'!$F$136*IF($DH39="да",$C40,1)</f>
        <v>0</v>
      </c>
      <c r="DI40" s="121">
        <f>'Тест ответы'!DG41*'Показатели'!$F$137*IF($DI$4="да",$C40,1)</f>
        <v>0</v>
      </c>
      <c r="DJ40" s="121">
        <f>'Тест ответы'!DH41*'Показатели'!$F$138*IF($DJ$4="да",$C40,1)</f>
        <v>0</v>
      </c>
      <c r="DK40" s="122">
        <f>'Тест ответы'!DH41*'Показатели'!$F$139*IF($DK$4="да",$C40,1)</f>
        <v>0</v>
      </c>
      <c r="DL40" s="130" t="str">
        <f>'Тест ответы'!DJ41*#REF!*IF($DL$4="да",$C40,1)</f>
        <v>#REF!</v>
      </c>
      <c r="DM40" s="122" t="str">
        <f>'Тест ответы'!DK41*#REF!*IF(DM$4="да",$C40,1)</f>
        <v>#REF!</v>
      </c>
      <c r="DN40" s="122" t="str">
        <f>'Тест ответы'!DL41*#REF!*IF(DN$4="да",$C40,1)</f>
        <v>#REF!</v>
      </c>
      <c r="DO40" s="131" t="str">
        <f>'Тест ответы'!DM41*#REF!*IF($DO$4="да",$C40,1)</f>
        <v>#REF!</v>
      </c>
      <c r="DP40" s="122">
        <f>'Тест ответы'!DN41*'Показатели'!$F$141*IF($DP$4="да",$C40,1)</f>
        <v>0</v>
      </c>
      <c r="DQ40" s="122">
        <f>'Тест ответы'!DO41*'Показатели'!$F$142*IF(DQ$4="да",$C40,1)</f>
        <v>0</v>
      </c>
      <c r="DR40" s="132">
        <f>'Тест ответы'!DP41*'Показатели'!$F$144*$C40</f>
        <v>0</v>
      </c>
      <c r="DS40" s="122">
        <f>'Тест ответы'!DQ41*'Показатели'!$F$151*$C40</f>
        <v>0</v>
      </c>
      <c r="DT40" s="122">
        <f>'Тест ответы'!DR41*'Показатели'!$F$154*$C40</f>
        <v>0</v>
      </c>
      <c r="DU40" s="122">
        <f>'Тест ответы'!DS41*'Показатели'!$F$157*$C40</f>
        <v>0</v>
      </c>
      <c r="DV40" s="122">
        <f>'Тест ответы'!DT41*'Показатели'!$F$163*$C40</f>
        <v>0</v>
      </c>
      <c r="DW40" s="122">
        <f>'Тест ответы'!DU41*'Показатели'!$F$166*$C40</f>
        <v>0</v>
      </c>
      <c r="DX40" s="133">
        <f>'Тест ответы'!DV41*'Показатели'!$F$169*$C40</f>
        <v>0</v>
      </c>
      <c r="DY40" s="126">
        <f>'Тест ответы'!DW41*'Показатели'!$F$171*IF($DY$4="да",$C40,1)</f>
        <v>0</v>
      </c>
      <c r="DZ40" s="126">
        <f>'Тест ответы'!DX41*'Показатели'!$F$172*IF($DZ$4="да",$C40,1)</f>
        <v>0</v>
      </c>
      <c r="EA40" s="126">
        <f>'Тест ответы'!DY41*'Показатели'!$F$173*IF($EA$4="да",$C40,1)</f>
        <v>0</v>
      </c>
      <c r="EB40" s="126">
        <f>'Тест ответы'!DZ41*'Показатели'!$F$174*IF($EB$4="да",$C40,1)</f>
        <v>0</v>
      </c>
      <c r="EC40" s="126">
        <f>'Тест ответы'!EA41*'Показатели'!$F$175*IF($EC$4="да",$C40,1)</f>
        <v>0</v>
      </c>
      <c r="ED40" s="126">
        <f>'Тест ответы'!EB41*'Показатели'!$F$176*IF($ED$4="да",$C40,1)</f>
        <v>0</v>
      </c>
      <c r="EE40" s="126">
        <f>'Тест ответы'!EC41*'Показатели'!$F$177*IF($EE$4="да",$C40,1)</f>
        <v>0</v>
      </c>
      <c r="EF40" s="126">
        <f>'Тест ответы'!ED41*'Показатели'!$F$178*IF($EF$4="да",$C40,1)</f>
        <v>0</v>
      </c>
      <c r="EG40" s="126">
        <f>'Тест ответы'!EE41*'Показатели'!$F$179*IF($EG$4="да",$C40,1)</f>
        <v>0</v>
      </c>
      <c r="EH40" s="126">
        <f>'Тест ответы'!EF41*'Показатели'!$F$180*IF($EH$4="да",$C40,1)</f>
        <v>0</v>
      </c>
      <c r="EI40" s="126">
        <f>'Тест ответы'!EG41*'Показатели'!$F$181*IF($EI$4="да",$C40,1)</f>
        <v>0</v>
      </c>
      <c r="EJ40" s="126">
        <f>'Тест ответы'!EH41*'Показатели'!$F$182*IF($EJ$4="да",$C40,1)</f>
        <v>0</v>
      </c>
      <c r="EK40" s="126">
        <f>'Тест ответы'!EI41*'Показатели'!$F$183*IF($EK$4="да",$C40,1)</f>
        <v>0</v>
      </c>
      <c r="EL40" s="126">
        <f>'Тест ответы'!EJ41*'Показатели'!$F$184*IF($EL$4="да",$C40,1)</f>
        <v>0</v>
      </c>
      <c r="EM40" s="126">
        <f>'Тест ответы'!EK41*'Показатели'!$F$185*IF($EM$4="да",$C40,1)</f>
        <v>0</v>
      </c>
      <c r="EN40" s="126">
        <f>'Тест ответы'!EL41*'Показатели'!$F$186*IF($EN$4="да",$C40,1)</f>
        <v>0</v>
      </c>
      <c r="EO40" s="126">
        <f>'Тест ответы'!EM41*'Показатели'!$F$187*IF($EO$4="да",$C40,1)</f>
        <v>0</v>
      </c>
      <c r="EP40" s="126">
        <f>'Тест ответы'!EN41*'Показатели'!$F$188*IF($EP$4="да",$C40,1)</f>
        <v>0</v>
      </c>
      <c r="EQ40" s="126">
        <f>'Тест ответы'!EO41*'Показатели'!$F$189*IF($EQ$4="да",$C40,1)</f>
        <v>0</v>
      </c>
      <c r="ER40" s="126">
        <f>'Тест ответы'!EP41*'Показатели'!$F$190*IF($ER$4="да",$C40,1)</f>
        <v>0</v>
      </c>
      <c r="ES40" s="134">
        <f>'Тест ответы'!EQ41*'Показатели'!$F$191*IF($ES$4="да",$C40,1)</f>
        <v>0</v>
      </c>
      <c r="ET40" s="126">
        <f>'Тест ответы'!ER41*'Показатели'!$F$193*IF($ET$4="да",$C40,1)</f>
        <v>0</v>
      </c>
      <c r="EU40" s="126">
        <f>'Тест ответы'!ES41*'Показатели'!$F$194*IF($EU$4="да",$C40,1)</f>
        <v>0</v>
      </c>
      <c r="EV40" s="126">
        <f>'Тест ответы'!ET41*'Показатели'!$F$195*IF($EV$4="да",$C40,1)</f>
        <v>0</v>
      </c>
      <c r="EW40" s="126">
        <f>'Тест ответы'!EU41*'Показатели'!$F$196*IF($EW$4="да",$C40,1)</f>
        <v>0</v>
      </c>
      <c r="EX40" s="126">
        <f>'Тест ответы'!EV41*'Показатели'!$F$197*IF($EX$4="да",$C40,1)</f>
        <v>0</v>
      </c>
      <c r="EY40" s="126">
        <f>'Тест ответы'!EW41*'Показатели'!$F$198*IF($EY$4="да",$C40,1)</f>
        <v>0</v>
      </c>
      <c r="EZ40" s="126">
        <f>'Тест ответы'!EX41*'Показатели'!$F$199*IF($EZ$4="да",$C40,1)</f>
        <v>0</v>
      </c>
      <c r="FA40" s="126">
        <f>'Тест ответы'!EY41*'Показатели'!$F$200*IF($FA$4="да",$C40,1)</f>
        <v>0</v>
      </c>
      <c r="FB40" s="126">
        <f>'Тест ответы'!EZ41*'Показатели'!$F$201*IF($FB$4="да",$C40,1)</f>
        <v>0</v>
      </c>
      <c r="FC40" s="126">
        <f>'Тест ответы'!FA41*'Показатели'!$F$202*IF($FC$4="да",$C40,1)</f>
        <v>0</v>
      </c>
      <c r="FD40" s="126">
        <f>'Тест ответы'!FB41*'Показатели'!$F$203*IF($FD$4="да",$C40,1)</f>
        <v>0</v>
      </c>
      <c r="FE40" s="126">
        <f>'Тест ответы'!FC41*'Показатели'!$F$204*IF($FE$4="да",$C40,1)</f>
        <v>0</v>
      </c>
      <c r="FF40" s="126">
        <f>'Тест ответы'!FD41*'Показатели'!$F$205*IF($FF$4="да",$C40,1)</f>
        <v>0</v>
      </c>
      <c r="FG40" s="126">
        <f>'Тест ответы'!FE41*'Показатели'!$F$206*IF($FG$4="да",$C40,1)</f>
        <v>0</v>
      </c>
      <c r="FH40" s="126">
        <f>'Тест ответы'!FF41*'Показатели'!$F$207*IF($FH$4="да",$C40,1)</f>
        <v>0</v>
      </c>
      <c r="FI40" s="126">
        <f>'Тест ответы'!FG41*'Показатели'!$F$208*IF($FI$4="да",$C40,1)</f>
        <v>0</v>
      </c>
      <c r="FJ40" s="126">
        <f>'Тест ответы'!FH41*'Показатели'!$F$209*IF($FJ$4="да",$C40,1)</f>
        <v>0</v>
      </c>
      <c r="FK40" s="135">
        <f>'Тест ответы'!FI41*'Показатели'!$F$210*IF($FK$4="да",$C40,1)</f>
        <v>0</v>
      </c>
      <c r="FL40" s="122">
        <f>'Тест ответы'!FJ41*'Показатели'!$F$214*IF(FL$4="да",$C40,1)</f>
        <v>0</v>
      </c>
      <c r="FM40" s="122">
        <f>'Тест ответы'!FK41*'Показатели'!$F$215*IF(FM$4="да",$C40,1)</f>
        <v>0</v>
      </c>
      <c r="FN40" s="122">
        <f>'Тест ответы'!FL41*'Показатели'!$F$217*IF(FN$4="да",$C40,1)</f>
        <v>0</v>
      </c>
      <c r="FO40" s="122">
        <f>'Тест ответы'!FM41*'Показатели'!$F$218*IF(FO$4="да",$C40,1)</f>
        <v>0</v>
      </c>
      <c r="FP40" s="122">
        <f>'Тест ответы'!FN41*'Показатели'!$F$220*IF(FP$4="да",$C40,1)</f>
        <v>0</v>
      </c>
      <c r="FQ40" s="122">
        <f>'Тест ответы'!FO41*'Показатели'!$F$221*IF(FQ$4="да",$C40,1)</f>
        <v>0</v>
      </c>
      <c r="FR40" s="122">
        <f>'Тест ответы'!FP41*'Показатели'!$F$222*IF(FR$4="да",$C40,1)</f>
        <v>0</v>
      </c>
      <c r="FS40" s="122">
        <f>'Тест ответы'!FQ41*'Показатели'!$F$223*IF(FS$4="да",$C40,1)</f>
        <v>0</v>
      </c>
      <c r="FT40" s="122">
        <f>'Тест ответы'!FR41*'Показатели'!$F$224*IF(FT$4="да",$C40,1)</f>
        <v>0</v>
      </c>
      <c r="FU40" s="122">
        <f>'Тест ответы'!FS41*'Показатели'!$F$225*IF(FU$4="да",$C40,1)</f>
        <v>0</v>
      </c>
      <c r="FV40" s="122">
        <f>'Тест ответы'!FT41*'Показатели'!$F$227*IF(FV$4="да",$C40,1)</f>
        <v>0</v>
      </c>
      <c r="FW40" s="122">
        <f>'Тест ответы'!FU41*'Показатели'!$F$228*IF(FW$4="да",$C40,1)</f>
        <v>0</v>
      </c>
      <c r="FX40" s="122">
        <f>'Тест ответы'!FV41*'Показатели'!$F$229*IF(FX$4="да",$C40,1)</f>
        <v>0</v>
      </c>
      <c r="FY40" s="122">
        <f>'Тест ответы'!FW41*'Показатели'!$F$230*IF(FY$4="да",$C40,1)</f>
        <v>0</v>
      </c>
      <c r="FZ40" s="122">
        <f>'Тест ответы'!FX41*'Показатели'!$F$231*IF(FZ$4="да",$C40,1)</f>
        <v>0</v>
      </c>
      <c r="GA40" s="122">
        <f>'Тест ответы'!FY41*'Показатели'!$F$232*IF(GA$4="да",$C40,1)</f>
        <v>0</v>
      </c>
      <c r="GB40" s="122">
        <f>'Тест ответы'!FZ41*'Показатели'!$F$235*IF($GB$4="да",$C40,1)</f>
        <v>0</v>
      </c>
      <c r="GC40" s="122">
        <f>'Тест ответы'!GA41*'Показатели'!$F$236*IF($GC$4="да",$C40,1)</f>
        <v>0</v>
      </c>
      <c r="GD40" s="122">
        <f>'Тест ответы'!GB41*'Показатели'!$F$238*IF($GD$4="да",$C40,1)</f>
        <v>0</v>
      </c>
      <c r="GE40" s="122">
        <f>'Тест ответы'!GC41*'Показатели'!$F$239*IF($GE$4="да",$C40,1)</f>
        <v>0</v>
      </c>
      <c r="GF40" s="122">
        <f>'Тест ответы'!GD41*'Показатели'!$F$241*IF($GF$4="да",$C40,1)</f>
        <v>0</v>
      </c>
      <c r="GG40" s="122">
        <f>'Тест ответы'!GE41*'Показатели'!$F$242*IF($GG$4="да",$C40,1)</f>
        <v>0</v>
      </c>
      <c r="GH40" s="122">
        <f>'Тест ответы'!GF41*'Показатели'!$F$243*IF($GH$4="да",$C40,1)</f>
        <v>0</v>
      </c>
      <c r="GI40" s="122">
        <f>'Тест ответы'!GG41*'Показатели'!$F$244*IF($GI$4="да",$C40,1)</f>
        <v>0</v>
      </c>
      <c r="GJ40" s="122">
        <f>'Тест ответы'!GH41*'Показатели'!$F$245*IF($GJ$4="да",$C40,1)</f>
        <v>0</v>
      </c>
      <c r="GK40" s="122">
        <f>'Тест ответы'!GI41*'Показатели'!$F$246*IF($GK$4="да",$C40,1)</f>
        <v>0</v>
      </c>
      <c r="GL40" s="122">
        <f>'Тест ответы'!GJ41*'Показатели'!$F$248*IF($GL$4="да",$C40,1)</f>
        <v>0</v>
      </c>
      <c r="GM40" s="122">
        <f>'Тест ответы'!GK41*'Показатели'!$F$249*IF($GM$4="да",$C40,1)</f>
        <v>0</v>
      </c>
      <c r="GN40" s="122">
        <f>'Тест ответы'!GL41*'Показатели'!$F$250*IF($GN$4="да",$C40,1)</f>
        <v>0</v>
      </c>
      <c r="GO40" s="122">
        <f>'Тест ответы'!GM41*'Показатели'!$F$251*IF($GO$4="да",$C40,1)</f>
        <v>0</v>
      </c>
      <c r="GP40" s="122">
        <f>'Тест ответы'!GN41*'Показатели'!$F$252*IF($GP$4="да",$C40,1)</f>
        <v>0</v>
      </c>
      <c r="GQ40" s="122">
        <f>'Тест ответы'!GO41*'Показатели'!$F$253*IF($GQ$4="да",$C40,1)</f>
        <v>0</v>
      </c>
      <c r="GR40" s="132">
        <f>'Тест ответы'!GP41*'Показатели'!$F$256*IF($GR$4="да",$C40,1)</f>
        <v>0</v>
      </c>
      <c r="GS40" s="122">
        <f>'Тест ответы'!GQ41*'Показатели'!$F$257*IF($GS$4="да",$C40,1)</f>
        <v>0</v>
      </c>
      <c r="GT40" s="122">
        <f>'Тест ответы'!GR41*'Показатели'!$F$258*IF($GT$4="да",$C40,1)</f>
        <v>0</v>
      </c>
      <c r="GU40" s="122">
        <f>'Тест ответы'!GS41*'Показатели'!$F$260*IF($GU$4="да",$C40,1)</f>
        <v>0</v>
      </c>
      <c r="GV40" s="122">
        <f>'Тест ответы'!GT41*'Показатели'!$F$261*IF($GV$4="да",$C40,1)</f>
        <v>0</v>
      </c>
      <c r="GW40" s="122">
        <f>'Тест ответы'!GU41*'Показатели'!$F$262*IF($GW$4="да",$C40,1)</f>
        <v>0</v>
      </c>
      <c r="GX40" s="122">
        <f>'Тест ответы'!GV41*'Показатели'!$F$264*IF($GX$4="да",$C40,1)</f>
        <v>0</v>
      </c>
      <c r="GY40" s="122">
        <f>'Тест ответы'!GW41*'Показатели'!$F$265*IF($GY$4="да",$C40,1)</f>
        <v>0</v>
      </c>
      <c r="GZ40" s="122">
        <f>'Тест ответы'!GX41*'Показатели'!$F$266*IF($GZ$4="да",$C40,1)</f>
        <v>0</v>
      </c>
      <c r="HA40" s="122">
        <f>'Тест ответы'!GY41*'Показатели'!$F$267*IF($HA$4="да",$C40,1)</f>
        <v>0</v>
      </c>
      <c r="HB40" s="122">
        <f>'Тест ответы'!GZ41*'Показатели'!$F$269*IF($HB$4="да",$C40,1)</f>
        <v>0</v>
      </c>
      <c r="HC40" s="122">
        <f>'Тест ответы'!HA41*'Показатели'!$F$270*IF($HC$4="да",$C40,1)</f>
        <v>0</v>
      </c>
      <c r="HD40" s="122">
        <f>'Тест ответы'!HB41*'Показатели'!$F$271*IF($HD$4="да",$C40,1)</f>
        <v>0</v>
      </c>
      <c r="HE40" s="122">
        <f>'Тест ответы'!HC41*'Показатели'!$F$272*IF($HE$4="да",$C40,1)</f>
        <v>0</v>
      </c>
      <c r="HF40" s="122">
        <f>'Тест ответы'!HD41*'Показатели'!$F$274*IF($HF$4="да",$C40,1)</f>
        <v>0</v>
      </c>
      <c r="HG40" s="122">
        <f>'Тест ответы'!HE41*'Показатели'!$F$275*IF($HG$4="да",$C40,1)</f>
        <v>0</v>
      </c>
      <c r="HH40" s="122">
        <f>'Тест ответы'!HF41*'Показатели'!$F$276*IF($HH$4="да",$C40,1)</f>
        <v>0</v>
      </c>
      <c r="HI40" s="122">
        <f>'Тест ответы'!HG41*'Показатели'!$F$277*IF($HI$4="да",$C40,1)</f>
        <v>0</v>
      </c>
      <c r="HJ40" s="122">
        <f>'Тест ответы'!HH41*'Показатели'!$F$278*IF($HJ$4="да",$C40,1)</f>
        <v>0</v>
      </c>
      <c r="HK40" s="122">
        <f>'Тест ответы'!HI41*'Показатели'!$F$279*IF($HK$4="да",$C40,1)</f>
        <v>0</v>
      </c>
      <c r="HL40" s="122">
        <f>'Тест ответы'!HJ41*'Показатели'!$F$280*IF($HL$4="да",$C40,1)</f>
        <v>0</v>
      </c>
      <c r="HM40" s="122">
        <f>'Тест ответы'!HK41*'Показатели'!$F$281*IF($HM$4="да",$C40,1)</f>
        <v>0</v>
      </c>
      <c r="HN40" s="122">
        <f>'Тест ответы'!HL41*'Показатели'!$F$282*IF($HN$4="да",$C40,1)</f>
        <v>0</v>
      </c>
      <c r="HO40" s="122">
        <f>'Тест ответы'!HM41*'Показатели'!$F$284*IF($HO$4="да",$C40,1)</f>
        <v>0</v>
      </c>
      <c r="HP40" s="122">
        <f>'Тест ответы'!HN41*'Показатели'!$F$285*IF($HP$4="да",$C40,1)</f>
        <v>0</v>
      </c>
      <c r="HQ40" s="122">
        <f>'Тест ответы'!HO41*'Показатели'!$F$286*IF($HQ$4="да",$C40,1)</f>
        <v>0</v>
      </c>
      <c r="HR40" s="122">
        <f>'Тест ответы'!HP41*'Показатели'!$F$287*IF($HR$4="да",$C40,1)</f>
        <v>0</v>
      </c>
      <c r="HS40" s="122">
        <f>'Тест ответы'!HQ41*'Показатели'!$F$288*IF($HS$4="да",$C40,1)</f>
        <v>0</v>
      </c>
      <c r="HT40" s="122">
        <f>'Тест ответы'!HR41*'Показатели'!$F$289*IF(HT$4="да",$C40,1)</f>
        <v>0</v>
      </c>
      <c r="HU40" s="122">
        <f>'Тест ответы'!HS41*'Показатели'!$F$290*IF($HU$4="да",$C40,1)</f>
        <v>0</v>
      </c>
      <c r="HV40" s="122">
        <f>'Тест ответы'!HT41*'Показатели'!$F$291*IF($HV$4="да",$C40,1)</f>
        <v>0</v>
      </c>
      <c r="HW40" s="122">
        <f>'Тест ответы'!HU41*'Показатели'!$F$292*IF($HW$4="да",$C40,1)</f>
        <v>0</v>
      </c>
      <c r="HX40" s="122" t="str">
        <f>'Тест ответы'!HV41*#REF!*C40</f>
        <v>#REF!</v>
      </c>
      <c r="HY40" s="133" t="str">
        <f>'Тест ответы'!HW41*#REF!*C40</f>
        <v>#REF!</v>
      </c>
      <c r="HZ40" s="122">
        <f>'Тест ответы'!HX41*'Показатели'!$F$295*IF(HZ$4="да",$C40,1)</f>
        <v>0</v>
      </c>
      <c r="IA40" s="122">
        <f>'Тест ответы'!HY41*'Показатели'!$F$296*IF(IA$4="да",$C40,1)</f>
        <v>0</v>
      </c>
      <c r="IB40" s="122">
        <f>'Тест ответы'!HZ41*'Показатели'!$F$297*IF(IB$4="да",$C40,1)</f>
        <v>0</v>
      </c>
      <c r="IC40" s="122">
        <f>'Тест ответы'!IA41*'Показатели'!$F$299*IF(IC$4="да",$C40,1)</f>
        <v>0</v>
      </c>
      <c r="ID40" s="122">
        <f>'Тест ответы'!IB41*'Показатели'!$F$300*IF(ID$4="да",$C40,1)</f>
        <v>0</v>
      </c>
      <c r="IE40" s="122">
        <f>'Тест ответы'!IC41*'Показатели'!$F$301*IF(IE$4="да",$C40,1)</f>
        <v>0</v>
      </c>
      <c r="IF40" s="122">
        <f>'Тест ответы'!ID41*'Показатели'!$F$303*IF(IF$4="да",$C40,1)</f>
        <v>0</v>
      </c>
      <c r="IG40" s="122">
        <f>'Тест ответы'!IE41*'Показатели'!$F$304*IF(IG$4="да",$C40,1)</f>
        <v>0</v>
      </c>
      <c r="IH40" s="122">
        <f>'Тест ответы'!IF41*'Показатели'!$F$305*IF(IH$4="да",$C40,1)</f>
        <v>0</v>
      </c>
      <c r="II40" s="122">
        <f>'Тест ответы'!IG41*'Показатели'!$F$307*IF(II$4="да",$C40,1)</f>
        <v>0</v>
      </c>
      <c r="IJ40" s="122">
        <f>'Тест ответы'!IH41*'Показатели'!$F$308*IF(IJ$4="да",$C40,1)</f>
        <v>0</v>
      </c>
      <c r="IK40" s="122">
        <f>'Тест ответы'!II41*'Показатели'!$F$309*IF(IK$4="да",$C40,1)</f>
        <v>0</v>
      </c>
      <c r="IL40" s="122">
        <f>'Тест ответы'!IJ41*'Показатели'!$F$313*IF(IL$4="да",$C40,1)</f>
        <v>0</v>
      </c>
      <c r="IM40" s="122">
        <f>'Тест ответы'!IK41*'Показатели'!$F$314*IF(IM$4="да",$C40,1)</f>
        <v>0</v>
      </c>
      <c r="IN40" s="122">
        <f>'Тест ответы'!IL41*'Показатели'!$F$315*IF(IN$4="да",$C40,1)</f>
        <v>0</v>
      </c>
      <c r="IO40" s="122">
        <f>'Тест ответы'!IM41*'Показатели'!$F$316*IF(IO$4="да",$C40,1)</f>
        <v>0</v>
      </c>
      <c r="IP40" s="122">
        <f>'Тест ответы'!IN41*'Показатели'!$F$317*IF(IP$4="да",$C40,1)</f>
        <v>0</v>
      </c>
      <c r="IQ40" s="122">
        <f>'Тест ответы'!IO41*'Показатели'!$F$318*IF(IQ$4="да",$C40,1)</f>
        <v>0</v>
      </c>
      <c r="IR40" s="122">
        <f>'Тест ответы'!IP41*'Показатели'!$F$320*IF(IR$4="да",$C40,1)</f>
        <v>0</v>
      </c>
      <c r="IS40" s="122">
        <f>'Тест ответы'!IQ41*'Показатели'!$F$321*IF(IS$4="да",$C40,1)</f>
        <v>0</v>
      </c>
      <c r="IT40" s="122">
        <f>'Тест ответы'!IR41*'Показатели'!$F$322*IF(IT$4="да",$C40,1)</f>
        <v>0</v>
      </c>
      <c r="IU40" s="122">
        <f>'Тест ответы'!IS41*'Показатели'!$F$323*IF(IU$4="да",$C40,1)</f>
        <v>0</v>
      </c>
      <c r="IV40" s="122">
        <f>'Тест ответы'!IT41*'Показатели'!$F$324*IF(IV$4="да",$C40,1)</f>
        <v>0</v>
      </c>
      <c r="IW40" s="122">
        <f>'Тест ответы'!IU41*'Показатели'!$F$325*IF(IW$4="да",$C40,1)</f>
        <v>0</v>
      </c>
      <c r="IX40" s="122">
        <f>'Тест ответы'!IV41*'Показатели'!$F$327*IF(IX$4="да",$C40,1)</f>
        <v>0</v>
      </c>
      <c r="IY40" s="122">
        <f>'Тест ответы'!IW41*'Показатели'!$F$328*IF(IY$4="да",$C40,1)</f>
        <v>0</v>
      </c>
      <c r="IZ40" s="132">
        <f>'Тест ответы'!IX41*'Показатели'!$F$331*IF(IZ$4="да",$C40,1)</f>
        <v>0</v>
      </c>
      <c r="JA40" s="122">
        <f>'Тест ответы'!IY41*'Показатели'!$F$332*IF(JA$4="да",$C40,1)</f>
        <v>0</v>
      </c>
      <c r="JB40" s="122">
        <f>'Тест ответы'!IZ41*'Показатели'!$F$333*IF(JB$4="да",$C40,1)</f>
        <v>0</v>
      </c>
      <c r="JC40" s="122">
        <f>'Тест ответы'!JA41*'Показатели'!$F$334*IF(JC$4="да",$C40,1)</f>
        <v>0</v>
      </c>
      <c r="JD40" s="122">
        <f>'Тест ответы'!JB41*'Показатели'!$F$335*IF(JD$4="да",$C40,1)</f>
        <v>0</v>
      </c>
      <c r="JE40" s="122">
        <f>'Тест ответы'!JC41*'Показатели'!$F$336*IF(JE$4="да",$C40,1)</f>
        <v>0</v>
      </c>
      <c r="JF40" s="122">
        <f>'Тест ответы'!JD41*'Показатели'!$F$338*IF(JF$4="да",$C40,1)</f>
        <v>0</v>
      </c>
      <c r="JG40" s="122">
        <f>'Тест ответы'!JE41*'Показатели'!$F$339*IF(JG$4="да",$C40,1)</f>
        <v>0</v>
      </c>
      <c r="JH40" s="122">
        <f>'Тест ответы'!JF41*'Показатели'!$F$341*IF(JH$4="да",$C40,1)</f>
        <v>0</v>
      </c>
      <c r="JI40" s="122">
        <f>'Тест ответы'!JG41*'Показатели'!$F$342*IF(JI$4="да",$C40,1)</f>
        <v>0</v>
      </c>
      <c r="JJ40" s="122">
        <f>'Тест ответы'!JH41*'Показатели'!$F$343*IF(JJ$4="да",$C40,1)</f>
        <v>0</v>
      </c>
      <c r="JK40" s="122">
        <f>'Тест ответы'!JI41*'Показатели'!$F$344*IF(JK$4="да",$C40,1)</f>
        <v>0</v>
      </c>
      <c r="JL40" s="122">
        <f>'Тест ответы'!JJ41*'Показатели'!$F$345*IF(JL$4="да",$C40,1)</f>
        <v>0</v>
      </c>
      <c r="JM40" s="122">
        <f>'Тест ответы'!JK41*'Показатели'!$F$346*IF(JM$4="да",$C40,1)</f>
        <v>0</v>
      </c>
      <c r="JN40" s="122">
        <f>'Тест ответы'!JL41*'Показатели'!$F$347*IF(JN$4="да",$C40,1)</f>
        <v>0</v>
      </c>
      <c r="JO40" s="122">
        <f>'Тест ответы'!JM41*'Показатели'!$F$348*IF(JO$4="да",$C40,1)</f>
        <v>0</v>
      </c>
      <c r="JP40" s="122">
        <f>'Тест ответы'!JN41*'Показатели'!$F$349*IF(JP$4="да",$C40,1)</f>
        <v>0</v>
      </c>
      <c r="JQ40" s="122">
        <f>'Тест ответы'!JO41*'Показатели'!$F$350*IF(JQ$4="да",$C40,1)</f>
        <v>0</v>
      </c>
      <c r="JR40" s="122">
        <f>'Тест ответы'!JP41*'Показатели'!$F$351*IF(JR$4="да",$C40,1)</f>
        <v>0</v>
      </c>
      <c r="JS40" s="122">
        <f>'Тест ответы'!JQ41*'Показатели'!$F$352*IF(JS$4="да",$C40,1)</f>
        <v>0</v>
      </c>
      <c r="JT40" s="122">
        <f>'Тест ответы'!JR41*'Показатели'!$F$353*IF(JT$4="да",$C40,1)</f>
        <v>0</v>
      </c>
      <c r="JU40" s="122">
        <f>'Тест ответы'!JS41*'Показатели'!$F$354*IF(JU$4="да",$C40,1)</f>
        <v>0</v>
      </c>
      <c r="JV40" s="122">
        <f>'Тест ответы'!JT41*'Показатели'!$F$355*IF(JV$4="да",$C40,1)</f>
        <v>0</v>
      </c>
      <c r="JW40" s="122">
        <f>'Тест ответы'!JU41*'Показатели'!$F$356*IF(JW$4="да",$C40,1)</f>
        <v>0</v>
      </c>
      <c r="JX40" s="122">
        <f>'Тест ответы'!JV41*'Показатели'!$F$357*IF(JX$4="да",$C40,1)</f>
        <v>0</v>
      </c>
      <c r="JY40" s="122">
        <f>'Тест ответы'!JW41*'Показатели'!$F$358*IF(JY$4="да",$C40,1)</f>
        <v>0</v>
      </c>
      <c r="JZ40" s="122">
        <f>'Тест ответы'!JX41*'Показатели'!$F$360*IF(JZ$4="да",$C40,1)</f>
        <v>0</v>
      </c>
      <c r="KA40" s="122">
        <f>'Тест ответы'!JY41*'Показатели'!$F$361*IF(KA$4="да",$C40,1)</f>
        <v>0</v>
      </c>
      <c r="KB40" s="122">
        <f>'Тест ответы'!JZ41*'Показатели'!$F$362*IF(KB$4="да",$C40,1)</f>
        <v>0</v>
      </c>
      <c r="KC40" s="122">
        <f>'Тест ответы'!KA41*'Показатели'!$F$363*IF(KC$4="да",$C40,1)</f>
        <v>0</v>
      </c>
      <c r="KD40" s="122">
        <f>'Тест ответы'!KB41*'Показатели'!$F$364*IF(KD$4="да",$C40,1)</f>
        <v>0</v>
      </c>
      <c r="KE40" s="136">
        <f>'Тест ответы'!KC41*'Показатели'!$F$365*IF(KE$4="да",$C40,1)</f>
        <v>0</v>
      </c>
      <c r="KF40" s="122">
        <f>'Тест ответы'!KD41*'Показатели'!$F$380*IF(KF$4="да",A40,1)</f>
        <v>0</v>
      </c>
      <c r="KG40" s="122">
        <f>'Тест ответы'!KE41*'Показатели'!$F$383*IF(KG$4="да",B40,1)</f>
        <v>0</v>
      </c>
      <c r="KH40" s="133">
        <f>'Тест ответы'!KF41*'Показатели'!$F$385*IF(KH$4="да",C40,1)</f>
        <v>0</v>
      </c>
      <c r="KI40" s="122">
        <f>'Тест ответы'!KG41*'Показатели'!$F$387*IF($KI$4="да",C40,1)</f>
        <v>0</v>
      </c>
      <c r="KJ40" s="122">
        <f>'Тест ответы'!KH41*'Показатели'!$F$388*IF($KJ$4="да",C40,1)</f>
        <v>0</v>
      </c>
      <c r="KK40" s="122">
        <f>'Тест ответы'!KI41*'Показатели'!$F$389*IF($KK$4="да",C40,1)</f>
        <v>0</v>
      </c>
      <c r="KL40" s="132">
        <f>'Тест ответы'!KJ41*'Показатели'!$F$391*IF(KL$4="да",C40,1)</f>
        <v>0</v>
      </c>
      <c r="KM40" s="122">
        <f>'Тест ответы'!KK41*'Показатели'!$F$392*IF(KM$4="да",D40,1)</f>
        <v>0</v>
      </c>
      <c r="KN40" s="132">
        <f>'Тест ответы'!KL41*'Показатели'!$F$394*IF($KN$4="да",C40,1)</f>
        <v>0</v>
      </c>
      <c r="KO40" s="133">
        <f>'Тест ответы'!KM41*'Показатели'!$F$395*IF($KO$4="да",C40,1)</f>
        <v>0</v>
      </c>
      <c r="KP40" s="122">
        <f>'Тест ответы'!KN41*'Показатели'!$F$397*IF($KP$4="да",$C40,1)</f>
        <v>0</v>
      </c>
      <c r="KQ40" s="122">
        <f>'Тест ответы'!KO41*'Показатели'!$F$398*IF($KQ$4="да",$C40,1)</f>
        <v>0</v>
      </c>
      <c r="KR40" s="122">
        <f>'Тест ответы'!KP41*'Показатели'!$F$400*IF($KR$4="да",$C40,1)</f>
        <v>0</v>
      </c>
      <c r="KS40" s="133">
        <f>'Тест ответы'!KQ41*'Показатели'!$F$401*IF($KS$4="да",$C40,1)</f>
        <v>0</v>
      </c>
      <c r="KT40" s="122">
        <f>'Тест ответы'!KR41*'Показатели'!$F$403*IF($KT$4="да",$C40,1)</f>
        <v>0</v>
      </c>
      <c r="KU40" s="122">
        <f>'Тест ответы'!KS41*'Показатели'!$F$405*IF($KU$4="да",$C40,1)</f>
        <v>0</v>
      </c>
      <c r="KV40" s="130">
        <f>'Тест ответы'!KT41*'Показатели'!$F$408*IF($KV$4="да",$C40,1)</f>
        <v>0</v>
      </c>
      <c r="KW40" s="122">
        <f>'Тест ответы'!KU41*'Показатели'!$F$409*IF($KW$4="да",$C40,1)</f>
        <v>0</v>
      </c>
      <c r="KX40" s="122">
        <f>'Тест ответы'!KV41*'Показатели'!$F$410*IF($KX$4="да",$C40,1)</f>
        <v>0</v>
      </c>
      <c r="KY40" s="122">
        <f>'Тест ответы'!KW41*'Показатели'!$F$411*IF($KY$4="да",$C40,1)</f>
        <v>0</v>
      </c>
      <c r="KZ40" s="132">
        <f>'Тест ответы'!KX41*'Показатели'!$F$413*IF($KZ$4="да",$C40,1)</f>
        <v>0</v>
      </c>
      <c r="LA40" s="122">
        <f>'Тест ответы'!KY41*'Показатели'!$F$415*IF($LA$4="да",$C40,1)</f>
        <v>0</v>
      </c>
      <c r="LB40" s="122">
        <f>'Тест ответы'!KZ41*'Показатели'!$F$416*IF($LB$4="да",$C40,1)</f>
        <v>0</v>
      </c>
      <c r="LC40" s="122">
        <f>'Тест ответы'!LA41*'Показатели'!$F$417*IF($LC$4="да",$C40,1)</f>
        <v>0</v>
      </c>
      <c r="LD40" s="132">
        <f>'Тест ответы'!LB41*'Показатели'!$F$420*IF($LD$4="да",$C40,1)</f>
        <v>0</v>
      </c>
      <c r="LE40" s="122">
        <f>'Тест ответы'!LC41*'Показатели'!$F$422*IF($LE$4="да",$C40,1)</f>
        <v>0</v>
      </c>
      <c r="LF40" s="122">
        <f>'Тест ответы'!LD41*'Показатели'!$F$423*IF($LF$4="да",$C40,1)</f>
        <v>0</v>
      </c>
      <c r="LG40" s="133">
        <f>'Тест ответы'!LE41*'Показатели'!$F$424*IF($LG$4="да",$C40,1)</f>
        <v>0</v>
      </c>
      <c r="LH40" s="122">
        <f>'Тест ответы'!LF41*'Показатели'!$F$426*IF(LH$4="да",$C40,1)</f>
        <v>0</v>
      </c>
      <c r="LI40" s="122">
        <f>'Тест ответы'!LG41*'Показатели'!$F$427*IF($LI$4="да",$C40,1)</f>
        <v>0</v>
      </c>
      <c r="LJ40" s="122">
        <f>'Тест ответы'!LH41*'Показатели'!$F$428*IF($LJ$4="да",$C40,1)</f>
        <v>0</v>
      </c>
      <c r="LK40" s="122">
        <f>'Тест ответы'!LI41*'Показатели'!$F$429*IF($LK$4="да",$C40,1)</f>
        <v>0</v>
      </c>
      <c r="LL40" s="122">
        <f>'Тест ответы'!LJ41*'Показатели'!$F$430*IF($LI$4="да",$C40,1)</f>
        <v>0</v>
      </c>
      <c r="LM40" s="125">
        <f>'Тест ответы'!LK41*'Показатели'!$F$461*IF(LM$4="да",$C40,1)</f>
        <v>0</v>
      </c>
      <c r="LN40" s="126">
        <f>'Тест ответы'!LL41*'Показатели'!$F$462*IF(LN$4="да",$C40,1)</f>
        <v>0</v>
      </c>
      <c r="LO40" s="126">
        <f>'Тест ответы'!LM41*'Показатели'!$F$463*IF(LO$4="да",$C40,1)</f>
        <v>0</v>
      </c>
      <c r="LP40" s="126">
        <f>'Тест ответы'!LN41*'Показатели'!$F$464*IF(LP$4="да",$C40,1)</f>
        <v>0</v>
      </c>
      <c r="LQ40" s="126">
        <f>'Тест ответы'!LO41*'Показатели'!$F$466*IF(LQ$4="да",$C40,1)</f>
        <v>0</v>
      </c>
      <c r="LR40" s="126">
        <f>'Тест ответы'!LP41*'Показатели'!$F$467*IF(LR$4="да",$C40,1)</f>
        <v>0</v>
      </c>
      <c r="LS40" s="126">
        <f>'Тест ответы'!LQ41*'Показатели'!$F$468*IF(LS$4="да",$C40,1)</f>
        <v>0</v>
      </c>
      <c r="LT40" s="135">
        <f>'Тест ответы'!LR41*'Показатели'!$F$469*IF(LT$4="да",$C40,1)</f>
        <v>0</v>
      </c>
      <c r="LU40" s="122">
        <f>'Тест ответы'!LS41*'Показатели'!$F$472*IF($LU$4="да",$C40,1)</f>
        <v>0</v>
      </c>
      <c r="LV40" s="122">
        <f>'Тест ответы'!LT41*'Показатели'!$F$473*IF($LV$4="да",$C40,1)</f>
        <v>0</v>
      </c>
      <c r="LW40" s="122">
        <f>'Тест ответы'!LU41*'Показатели'!$F$474*IF($LW$4="да",$C40,1)</f>
        <v>0</v>
      </c>
      <c r="LX40" s="122">
        <f>'Тест ответы'!LV41*'Показатели'!$F$476*IF($LX$4="да",$C40,1)</f>
        <v>0</v>
      </c>
      <c r="LY40" s="122">
        <f>'Тест ответы'!LW41*'Показатели'!$F$477*IF($LY$4="да",$C40,1)</f>
        <v>0</v>
      </c>
      <c r="LZ40" s="122">
        <f>'Тест ответы'!LX41*'Показатели'!$F$478*IF(LZ$4="да",$C40,1)</f>
        <v>0</v>
      </c>
      <c r="MA40" s="122">
        <f>'Тест ответы'!LY41*'Показатели'!$F$479*IF($MA$4="да",$C40,1)</f>
        <v>0</v>
      </c>
      <c r="MB40" s="122">
        <f>'Тест ответы'!LZ41*'Показатели'!$F$480*IF($MB$4="да",$C40,1)</f>
        <v>0</v>
      </c>
      <c r="MC40" s="122">
        <f>'Тест ответы'!MA41*'Показатели'!$F$481*IF($MC$4="да",$C40,1)</f>
        <v>0</v>
      </c>
      <c r="MD40" s="122">
        <f>'Тест ответы'!MB41*'Показатели'!$F$483*IF($MD$4="да",$C40,1)</f>
        <v>0</v>
      </c>
      <c r="ME40" s="122">
        <f>'Тест ответы'!MC41*'Показатели'!$F$484*IF($ME$4="да",$C40,1)</f>
        <v>0</v>
      </c>
      <c r="MF40" s="122">
        <f>'Тест ответы'!MD41*'Показатели'!$F$486*IF($MF$4="да",$C40,1)</f>
        <v>0</v>
      </c>
      <c r="MG40" s="136">
        <f>'Тест ответы'!ME41*'Показатели'!$F$487*IF(MG$4="да",$C40,1)</f>
        <v>0</v>
      </c>
      <c r="MH40" s="126">
        <f>'Тест ответы'!MF41*'Показатели'!$F$489*IF($MH$4="да",$C40,1)</f>
        <v>0</v>
      </c>
      <c r="MI40" s="126">
        <f>'Тест ответы'!MG41*'Показатели'!$F$490*IF($MI$4="да",$C40,1)</f>
        <v>0</v>
      </c>
      <c r="MJ40" s="126">
        <f>'Тест ответы'!MH41*'Показатели'!$F$491*IF($MJ$4="да",$C40,1)</f>
        <v>0</v>
      </c>
      <c r="MK40" s="126">
        <f>'Тест ответы'!MI41*'Показатели'!$F$492*IF($MK$4="да",$C40,1)</f>
        <v>0</v>
      </c>
      <c r="ML40" s="126">
        <f>'Тест ответы'!MJ41*'Показатели'!$F$493*IF($ML$4="да",$C40,1)</f>
        <v>0</v>
      </c>
      <c r="MM40" s="126">
        <f>'Тест ответы'!MK41*'Показатели'!$F$494*IF($MM$4="да",$C40,1)</f>
        <v>0</v>
      </c>
      <c r="MN40" s="126">
        <f>'Тест ответы'!ML41*'Показатели'!$F$495*IF($MN$4="да",$C40,1)</f>
        <v>0</v>
      </c>
      <c r="MO40" s="126">
        <f>'Тест ответы'!MM41*'Показатели'!$F$496*IF($MO$4="да",$C40,1)</f>
        <v>0</v>
      </c>
      <c r="MP40" s="126">
        <f>'Тест ответы'!MN41*'Показатели'!$F$497*IF($MP$4="да",$C40,1)</f>
        <v>0</v>
      </c>
      <c r="MQ40" s="126">
        <f>'Тест ответы'!MO41*'Показатели'!$F$498*IF($MQ$4="да",$C40,1)</f>
        <v>0</v>
      </c>
      <c r="MR40" s="126">
        <f>'Тест ответы'!MP41*'Показатели'!$F$499*IF($MR$4="да",$C40,1)</f>
        <v>0</v>
      </c>
      <c r="MS40" s="126">
        <f>'Тест ответы'!MQ41*'Показатели'!$F$500*IF($MS$4="да",$C40,1)</f>
        <v>0</v>
      </c>
      <c r="MT40" s="126">
        <f>'Тест ответы'!MR41*'Показатели'!G$501*IF($MS$4="да",$C40,1)</f>
        <v>0</v>
      </c>
      <c r="MU40" s="126">
        <f>'Тест ответы'!MS41*'Показатели'!H$502*IF($MS$4="да",$C40,1)</f>
        <v>0</v>
      </c>
      <c r="MV40" s="126">
        <f>'Тест ответы'!MT41*'Показатели'!I$503*IF($MS$4="да",$C40,1)</f>
        <v>0</v>
      </c>
      <c r="MW40" s="126">
        <f>'Тест ответы'!MU41*'Показатели'!$F$504*IF($MW$4="да",$C40,1)</f>
        <v>0</v>
      </c>
      <c r="MX40" s="126">
        <f>'Тест ответы'!MV41*'Показатели'!$F$505*IF(MX$4="да",$C40,1)</f>
        <v>0</v>
      </c>
      <c r="MY40" s="126">
        <f>'Тест ответы'!MW41*'Показатели'!$F$506*IF(MY$4="да",$C40,1)</f>
        <v>0</v>
      </c>
      <c r="MZ40" s="126">
        <f>'Тест ответы'!MX41*'Показатели'!$F$507*IF(MZ$4="да",$C40,1)</f>
        <v>0</v>
      </c>
      <c r="NA40" s="126">
        <f>'Тест ответы'!MY41*'Показатели'!$F$508*IF(NA$4="да",$C40,1)</f>
        <v>0</v>
      </c>
      <c r="NB40" s="126">
        <f>'Тест ответы'!MZ41*'Показатели'!$F$509*IF(NB$4="да",$C40,1)</f>
        <v>0</v>
      </c>
      <c r="NC40" s="126">
        <f>'Тест ответы'!NA41*'Показатели'!$F$510*IF(NC$4="да",$C40,1)</f>
        <v>0</v>
      </c>
      <c r="ND40" s="126">
        <f>'Тест ответы'!NB41*'Показатели'!$F$511*IF(ND$4="да",$C40,1)</f>
        <v>0</v>
      </c>
      <c r="NE40" s="126">
        <f>'Тест ответы'!NC41*'Показатели'!$F$512*IF(NE$4="да",$C40,1)</f>
        <v>0</v>
      </c>
      <c r="NF40" s="126">
        <f>'Тест ответы'!ND41*'Показатели'!$F$513*IF(NF$4="да",$C40,1)</f>
        <v>0</v>
      </c>
      <c r="NG40" s="126">
        <f>'Тест ответы'!NE41*'Показатели'!$F$514*IF(NG$4="да",$C40,1)</f>
        <v>0</v>
      </c>
      <c r="NH40" s="126">
        <f>'Тест ответы'!NF41*'Показатели'!$F$515*IF(NH$4="да",$C40,1)</f>
        <v>0</v>
      </c>
      <c r="NI40" s="134">
        <f>'Тест ответы'!NG41*'Показатели'!$F$516*IF($NI$4="да",$C40,1)</f>
        <v>0</v>
      </c>
      <c r="NJ40" s="126">
        <f>'Тест ответы'!NH41*'Показатели'!$F$518*IF(NJ$4="да",$C40,1)</f>
        <v>0</v>
      </c>
      <c r="NK40" s="126">
        <f>'Тест ответы'!NI41*'Показатели'!$F$519*IF(NK$4="да",$C40,1)</f>
        <v>0</v>
      </c>
      <c r="NL40" s="126">
        <f>'Тест ответы'!NJ41*'Показатели'!$F$520*IF(NL$4="да",$C40,1)</f>
        <v>0</v>
      </c>
      <c r="NM40" s="126">
        <f>'Тест ответы'!NK41*'Показатели'!$F$521*IF(NM$4="да",$C40,1)</f>
        <v>0</v>
      </c>
      <c r="NN40" s="126">
        <f>'Тест ответы'!NL41*'Показатели'!$F$522*IF(NN$4="да",$C40,1)</f>
        <v>0</v>
      </c>
      <c r="NO40" s="126">
        <f>'Тест ответы'!NM41*'Показатели'!$F$523*IF(NO$4="да",$C40,1)</f>
        <v>0</v>
      </c>
      <c r="NP40" s="126">
        <f>'Тест ответы'!NN41*'Показатели'!G$524*IF(NP$4="да",$C40,1)</f>
        <v>0</v>
      </c>
      <c r="NQ40" s="126">
        <f>'Тест ответы'!NO41*'Показатели'!H$525*IF(NQ$4="да",$C40,1)</f>
        <v>0</v>
      </c>
      <c r="NR40" s="126">
        <f>'Тест ответы'!NP41*'Показатели'!I$526*IF(NR$4="да",$C40,1)</f>
        <v>0</v>
      </c>
      <c r="NS40" s="126">
        <f>'Тест ответы'!NQ41*'Показатели'!$F$527*IF(NS$4="да",$C40,1)</f>
        <v>0</v>
      </c>
      <c r="NT40" s="126">
        <f>'Тест ответы'!NR41*'Показатели'!$F$528*IF(NT$4="да",$C40,1)</f>
        <v>0</v>
      </c>
      <c r="NU40" s="126">
        <f>'Тест ответы'!NS41*'Показатели'!$F$529*IF(NU$4="да",$C40,1)</f>
        <v>0</v>
      </c>
      <c r="NV40" s="135">
        <f>'Тест ответы'!NT41*'Показатели'!$F$530*IF(NV$4="да",$C40,1)</f>
        <v>0</v>
      </c>
      <c r="NW40" s="126">
        <f>'Тест ответы'!NU41*'Показатели'!$F$533*IF($NW$4="да",$C40,1)</f>
        <v>0</v>
      </c>
      <c r="NX40" s="126">
        <f>'Тест ответы'!NV41*'Показатели'!$F$534*IF($NX$4="да",$C40,1)</f>
        <v>0</v>
      </c>
      <c r="NY40" s="127">
        <f>'Тест ответы'!NW41*'Показатели'!$F$536*IF($NY$4="да",$C40,1)</f>
        <v>0</v>
      </c>
      <c r="NZ40" s="126">
        <f>'Тест ответы'!NX41*'Показатели'!$F$537*IF($NZ$4="да",$C40,1)</f>
        <v>0</v>
      </c>
      <c r="OA40" s="127">
        <f>'Тест ответы'!NY41*'Показатели'!$F$539*IF(OA$4="да",$C40,1)</f>
        <v>0</v>
      </c>
      <c r="OB40" s="126">
        <f>'Тест ответы'!NZ41*'Показатели'!$F$540*IF(OB$4="да",$C40,1)</f>
        <v>0</v>
      </c>
      <c r="OC40" s="126">
        <f>'Тест ответы'!OA41*'Показатели'!$F$541*IF(OC$4="да",$C40,1)</f>
        <v>0</v>
      </c>
      <c r="OD40" s="126">
        <f>'Тест ответы'!OB41*'Показатели'!$F$542*IF(OD$4="да",$C40,1)</f>
        <v>0</v>
      </c>
      <c r="OE40" s="126">
        <f>'Тест ответы'!OC41*'Показатели'!$F$543*IF(OE$4="да",$C40,1)</f>
        <v>0</v>
      </c>
      <c r="OF40" s="126">
        <f>'Тест ответы'!OD41*'Показатели'!$F$544*IF(OF$4="да",$C40,1)</f>
        <v>0</v>
      </c>
      <c r="OG40" s="127">
        <f>'Тест ответы'!OE41*'Показатели'!$F$546*IF(OG$4="да",$C40,1)</f>
        <v>0</v>
      </c>
      <c r="OH40" s="126">
        <f>'Тест ответы'!OF41*'Показатели'!$F$547*IF(OH$4="да",$C40,1)</f>
        <v>0</v>
      </c>
      <c r="OI40" s="126">
        <f>'Тест ответы'!OG41*'Показатели'!$F$548*IF(OI$4="да",$C40,1)</f>
        <v>0</v>
      </c>
      <c r="OJ40" s="126">
        <f>'Тест ответы'!OH41*'Показатели'!$F$549*IF(OJ$4="да",$C40,1)</f>
        <v>0</v>
      </c>
      <c r="OK40" s="126">
        <f>'Тест ответы'!OI41*'Показатели'!$F$550*IF(OK$4="да",$C40,1)</f>
        <v>0</v>
      </c>
      <c r="OL40" s="126">
        <f>'Тест ответы'!OJ41*'Показатели'!$F$551*IF(OL$4="да",$C40,1)</f>
        <v>0</v>
      </c>
      <c r="OM40" s="137">
        <f>'Тест ответы'!OK41*'Показатели'!$F$554*IF($OM$4="да",$C40,1)</f>
        <v>0</v>
      </c>
      <c r="ON40" s="134">
        <f>'Тест ответы'!OL41*'Показатели'!$F$555*IF($ON$4="да",$C40,1)</f>
        <v>0</v>
      </c>
      <c r="OO40" s="126">
        <f>'Тест ответы'!OM41*'Показатели'!$F$557*IF($OO$4="да",$C40,1)</f>
        <v>0</v>
      </c>
      <c r="OP40" s="135">
        <f>'Тест ответы'!ON41*'Показатели'!$F$558*IF($OP$4="да",$C40,1)</f>
        <v>0</v>
      </c>
      <c r="OQ40" s="127">
        <f>'Тест ответы'!OO41*'Показатели'!$F$564*IF(OQ$4="да",$C40,1)</f>
        <v>0</v>
      </c>
      <c r="OR40" s="126">
        <f>'Тест ответы'!OP41*'Показатели'!$F$565*IF(OR$4="да",$C40,1)</f>
        <v>0</v>
      </c>
      <c r="OS40" s="126">
        <f>'Тест ответы'!OQ41*'Показатели'!$F$566*IF(OS$4="да",$C40,1)</f>
        <v>0</v>
      </c>
      <c r="OT40" s="126">
        <f>'Тест ответы'!OR41*'Показатели'!$F$567*IF(OT$4="да",$C40,1)</f>
        <v>0</v>
      </c>
      <c r="OU40" s="126">
        <f>'Тест ответы'!OS41*'Показатели'!$F$568*IF(OU$4="да",$C40,1)</f>
        <v>0</v>
      </c>
      <c r="OV40" s="126">
        <f>'Тест ответы'!OT41*'Показатели'!$F$569*IF(OV$4="да",$C40,1)</f>
        <v>0</v>
      </c>
      <c r="OW40" s="127">
        <f>'Тест ответы'!OU41*'Показатели'!$F$574*IF(OW$4="да",$C40,1)</f>
        <v>0</v>
      </c>
      <c r="OX40" s="126">
        <f>'Тест ответы'!OV41*'Показатели'!$F$575*IF(OX$4="да",$C40,1)</f>
        <v>0</v>
      </c>
      <c r="OY40" s="126">
        <f>'Тест ответы'!OW41*'Показатели'!$F$576*IF(OY$4="да",$C40,1)</f>
        <v>0</v>
      </c>
      <c r="OZ40" s="126">
        <f>'Тест ответы'!OX41*'Показатели'!$F$577*IF(OZ$4="да",$C40,1)</f>
        <v>0</v>
      </c>
      <c r="PA40" s="126">
        <f>'Тест ответы'!OY41*'Показатели'!$F$578*IF(PA$4="да",$C40,1)</f>
        <v>0</v>
      </c>
      <c r="PB40" s="126">
        <f>'Тест ответы'!OZ41*'Показатели'!$F$579*IF(PB$4="да",$C40,1)</f>
        <v>0</v>
      </c>
      <c r="PC40" s="137">
        <f>'Тест ответы'!PA41*'Показатели'!$F$584*IF($PC$4="да",$C40,1)</f>
        <v>0</v>
      </c>
      <c r="PD40" s="126">
        <f>'Тест ответы'!PB41*'Показатели'!$F$585*IF($PD$4="да",$C40,1)</f>
        <v>0</v>
      </c>
      <c r="PE40" s="126">
        <f>'Тест ответы'!PC41*'Показатели'!$F$587*IF($PE$4="да",$C40,1)</f>
        <v>0</v>
      </c>
      <c r="PF40" s="126">
        <f>'Тест ответы'!PD41*'Показатели'!$F$588*IF($PF$4="да",$C40,1)</f>
        <v>0</v>
      </c>
      <c r="PG40" s="126">
        <f>'Тест ответы'!PE41*'Показатели'!$F$589*IF($PG$4="да",$C40,1)</f>
        <v>0</v>
      </c>
      <c r="PH40" s="126">
        <f>'Тест ответы'!PF41*'Показатели'!$F$590*IF($PH$4="да",$C40,1)</f>
        <v>0</v>
      </c>
      <c r="PI40" s="126">
        <f>'Тест ответы'!PG41*'Показатели'!$F$591*IF($PI$4="да",$C40,1)</f>
        <v>0</v>
      </c>
      <c r="PJ40" s="126">
        <f>'Тест ответы'!PH41*'Показатели'!$F$592*IF($PJ$4="да",$C40,1)</f>
        <v>0</v>
      </c>
      <c r="PK40" s="126">
        <f>'Тест ответы'!PI41*'Показатели'!$F$593*IF($PK$4="да",$C40,1)</f>
        <v>0</v>
      </c>
      <c r="PL40" s="126">
        <f>'Тест ответы'!PJ41*'Показатели'!$F$594*IF($PL$4="да",$C40,1)</f>
        <v>0</v>
      </c>
      <c r="PM40" s="126">
        <f>'Тест ответы'!PK41*'Показатели'!$F$595*IF($PM$4="да",$C40,1)</f>
        <v>0</v>
      </c>
      <c r="PN40" s="126">
        <f>'Тест ответы'!PL41*'Показатели'!$F$596*IF($PN$4="да",$C40,1)</f>
        <v>0</v>
      </c>
      <c r="PO40" s="126">
        <f>'Тест ответы'!PM41*'Показатели'!$F$597*IF($PO$4="да",$C40,1)</f>
        <v>0</v>
      </c>
      <c r="PP40" s="126">
        <f>'Тест ответы'!PN41*'Показатели'!$F$599*IF($PP$4="да",$C40,1)</f>
        <v>0</v>
      </c>
      <c r="PQ40" s="126">
        <f>'Тест ответы'!PO41*'Показатели'!$F$600*IF($PQ$4="да",$C40,1)</f>
        <v>0</v>
      </c>
      <c r="PR40" s="126">
        <f>'Тест ответы'!PP41*'Показатели'!$F$603*IF($PR$4="да",$C40,1)</f>
        <v>0</v>
      </c>
      <c r="PS40" s="126">
        <f>'Тест ответы'!PQ41*'Показатели'!$F$605*IF($PS$4="да",$C40,1)</f>
        <v>0</v>
      </c>
      <c r="PT40" s="126">
        <f>'Тест ответы'!PR41*'Показатели'!$F$606*IF($PT$4="да",$C40,1)</f>
        <v>0</v>
      </c>
      <c r="PU40" s="126">
        <f>'Тест ответы'!PS41*'Показатели'!$F$607*IF($PU$4="да",$C40,1)</f>
        <v>0</v>
      </c>
      <c r="PV40" s="126">
        <f>'Тест ответы'!PT41*'Показатели'!$F$608*IF($PV$4="да",$C40,1)</f>
        <v>0</v>
      </c>
      <c r="PW40" s="126">
        <f>'Тест ответы'!PU41*'Показатели'!$F$609*IF($PW$4="да",$C40,1)</f>
        <v>0</v>
      </c>
      <c r="PX40" s="126">
        <f>'Тест ответы'!PV41*'Показатели'!$F$610*IF($PX$4="да",$C40,1)</f>
        <v>0</v>
      </c>
      <c r="PY40" s="137">
        <f>'Тест ответы'!PW41*'Показатели'!$F$612*IF(PY$4="да",$C40,1)</f>
        <v>0</v>
      </c>
      <c r="PZ40" s="127">
        <f>'Тест ответы'!PX41*'Показатели'!$F$614*IF(PZ$4="да",$C40,1)</f>
        <v>0</v>
      </c>
      <c r="QA40" s="126">
        <f>'Тест ответы'!PY41*'Показатели'!$F$614*IF(QA$4="да",$C40,1)</f>
        <v>0</v>
      </c>
      <c r="QB40" s="126">
        <f>'Тест ответы'!PZ41*'Показатели'!$F$614*IF(QB$4="да",$C40,1)</f>
        <v>0</v>
      </c>
      <c r="QC40" s="126">
        <f>'Тест ответы'!QA41*'Показатели'!$F$614*IF(QC$4="да",$C40,1)</f>
        <v>0</v>
      </c>
      <c r="QD40" s="126">
        <f>'Тест ответы'!QB41*'Показатели'!$F$614*IF(QD$4="да",$C40,1)</f>
        <v>0</v>
      </c>
      <c r="QE40" s="127">
        <f>'Тест ответы'!QC41*'Показатели'!$F$620*IF(QE$4="да",$C40,1)</f>
        <v>0</v>
      </c>
      <c r="QF40" s="126">
        <f>'Тест ответы'!QD41*'Показатели'!$F$620*IF(QF$4="да",$C40,1)</f>
        <v>0</v>
      </c>
      <c r="QG40" s="126">
        <f>'Тест ответы'!QE41*'Показатели'!$F$620*IF(QG$4="да",$C40,1)</f>
        <v>0</v>
      </c>
      <c r="QH40" s="126">
        <f>'Тест ответы'!QF41*'Показатели'!$F$620*IF(QH$4="да",$C40,1)</f>
        <v>0</v>
      </c>
      <c r="QI40" s="126">
        <f>'Тест ответы'!QG41*'Показатели'!$F$620*IF(QI$4="да",$C40,1)</f>
        <v>0</v>
      </c>
      <c r="QJ40" s="138">
        <f>'Тест ответы'!QH41*'Показатели'!$F$620*IF(QJ$4="да",$C40,1)</f>
        <v>0</v>
      </c>
      <c r="QK40" s="122" t="str">
        <f>'Тест ответы'!QI41*#REF!*IF(QK$4="да",$C40,1)</f>
        <v>#REF!</v>
      </c>
      <c r="QL40" s="122">
        <f>'Тест ответы'!QJ41*'Показатели'!$F$628*IF(QL$4="да",$C40,1)</f>
        <v>0</v>
      </c>
      <c r="QM40" s="122">
        <f>'Тест ответы'!QK41*'Показатели'!$F$629*IF(QM$4="да",$C40,1)</f>
        <v>0</v>
      </c>
      <c r="QN40" s="122">
        <f>'Тест ответы'!QL41*'Показатели'!$F$631*IF(QN$4="да",$C40,1)</f>
        <v>0</v>
      </c>
      <c r="QO40" s="122" t="str">
        <f>'Тест ответы'!QM41*#REF!*IF(QO$4="да",$C40,1)</f>
        <v>#REF!</v>
      </c>
      <c r="QP40" s="136">
        <f>'Тест ответы'!QN41*'Показатели'!$F$632*IF(QP$4="да",$C40,1)</f>
        <v>0</v>
      </c>
      <c r="QQ40" s="126">
        <f>'Тест ответы'!QO41*'Показатели'!$F$635*IF(QQ$4="да",$C40,1)</f>
        <v>0</v>
      </c>
      <c r="QR40" s="126">
        <f>'Тест ответы'!QP41*'Показатели'!$F$636*IF(QR$4="да",$C40,1)</f>
        <v>0</v>
      </c>
      <c r="QS40" s="126">
        <f>'Тест ответы'!QQ41*'Показатели'!$F$638*IF(QS$4="да",$C40,1)</f>
        <v>0</v>
      </c>
      <c r="QT40" s="126">
        <f>'Тест ответы'!QR41*'Показатели'!$F$639*IF(QT$4="да",$C40,1)</f>
        <v>0</v>
      </c>
      <c r="QU40" s="126">
        <f>'Тест ответы'!QS41*'Показатели'!$F$640*IF(QU$4="да",$C40,1)</f>
        <v>0</v>
      </c>
      <c r="QV40" s="126">
        <f>'Тест ответы'!QT41*'Показатели'!$F$641*IF(QV$4="да",$C40,1)</f>
        <v>0</v>
      </c>
      <c r="QW40" s="126">
        <f>'Тест ответы'!QU41*'Показатели'!$F$642*IF(QW$4="да",$C40,1)</f>
        <v>0</v>
      </c>
      <c r="QX40" s="135">
        <f>'Тест ответы'!QV41*'Показатели'!$F$643*IF(QX$4="да",$C40,1)</f>
        <v>0</v>
      </c>
      <c r="QY40" s="131"/>
      <c r="QZ40" s="131"/>
      <c r="RA40" s="131"/>
      <c r="RB40" s="131"/>
      <c r="RC40" s="131"/>
      <c r="RD40" s="131"/>
      <c r="RE40" s="131"/>
      <c r="RF40" s="131"/>
      <c r="RG40" s="131"/>
    </row>
    <row r="41">
      <c r="A41" s="117">
        <v>37.0</v>
      </c>
      <c r="B41" s="118" t="str">
        <f>'Тест ответы'!B42</f>
        <v>Ленинградская область</v>
      </c>
      <c r="C41" s="119">
        <v>1.0</v>
      </c>
      <c r="D41" s="120" t="str">
        <f t="shared" si="9"/>
        <v>#REF!</v>
      </c>
      <c r="E41" s="121">
        <f>'Тест ответы'!C42*'Показатели'!$F$3*IF(E$4="да",$C41,1)</f>
        <v>0.0005</v>
      </c>
      <c r="F41" s="121">
        <f>'Тест ответы'!D42*'Показатели'!$F$4*IF(F$4="да",$C41,1)</f>
        <v>0.005</v>
      </c>
      <c r="G41" s="121">
        <f>'Тест ответы'!E42*'Показатели'!$F$5*IF($G$4="да",C41,1)</f>
        <v>0</v>
      </c>
      <c r="H41" s="121">
        <f>'Тест ответы'!F42*'Показатели'!$F$6*IF($H$4="да",C41,1)</f>
        <v>0</v>
      </c>
      <c r="I41" s="121">
        <f>'Тест ответы'!G42*'Показатели'!$F$7*IF(I$4="да",D41,1)</f>
        <v>0</v>
      </c>
      <c r="J41" s="121">
        <f>'Тест ответы'!H42*'Показатели'!$F$8*IF($J$4="да",C41,1)</f>
        <v>0.01</v>
      </c>
      <c r="K41" s="121">
        <f>'Тест ответы'!I42*'Показатели'!F$9*IF(K$4="да",D41,1)</f>
        <v>0</v>
      </c>
      <c r="L41" s="121">
        <f>'Тест ответы'!J42*'Показатели'!$F$10*IF(L$4="да",$C41,1)</f>
        <v>0</v>
      </c>
      <c r="M41" s="121">
        <f>'Тест ответы'!K42*'Показатели'!$F$11*IF(M$4="да",$C41,1)</f>
        <v>0</v>
      </c>
      <c r="N41" s="122">
        <f>'Тест ответы'!L42*'Показатели'!$F$12*IF(N$4="да",$C41,1)</f>
        <v>0</v>
      </c>
      <c r="O41" s="123">
        <f>'Тест ответы'!M42*'Показатели'!$F$14*IF(O$4="да",$C41,1)</f>
        <v>0</v>
      </c>
      <c r="P41" s="124">
        <f>'Тест ответы'!N42*'Показатели'!$F$15*IF(P$4="да",$C41,1)</f>
        <v>0</v>
      </c>
      <c r="Q41" s="124">
        <f>'Тест ответы'!O42*'Показатели'!$F$17*IF(Q$4="да",$C41,1)</f>
        <v>0</v>
      </c>
      <c r="R41" s="124">
        <f>'Тест ответы'!P42*'Показатели'!$F$18*IF(R$4="да",$C41,1)</f>
        <v>0</v>
      </c>
      <c r="S41" s="123">
        <f>'Тест ответы'!Q42*'Показатели'!$F$20*IF(S$4="да",$C41,1)</f>
        <v>0</v>
      </c>
      <c r="T41" s="121">
        <f>'Тест ответы'!R42*'Показатели'!$F$21*C41</f>
        <v>0</v>
      </c>
      <c r="U41" s="121">
        <f>'Тест ответы'!S42*'Показатели'!$F$24*IF(U$4="да",$C41,1)</f>
        <v>0</v>
      </c>
      <c r="V41" s="121">
        <f>'Тест ответы'!T42*'Показатели'!$F$25*IF(V$4="да",$C41,1)</f>
        <v>0</v>
      </c>
      <c r="W41" s="121">
        <f>'Тест ответы'!U42*'Показатели'!$F$26*IF(W$4="да",$C41,1)</f>
        <v>0</v>
      </c>
      <c r="X41" s="121">
        <f>'Тест ответы'!V42*'Показатели'!$F$28*IF(X$4="да",$C41,1)</f>
        <v>0</v>
      </c>
      <c r="Y41" s="121">
        <f>'Тест ответы'!W42*'Показатели'!$F$29*IF(Y$4="да",$C41,1)</f>
        <v>0</v>
      </c>
      <c r="Z41" s="125">
        <f>'Тест ответы'!X42*'Показатели'!$F$33*IF(Z$4="да",$C41,1)</f>
        <v>0</v>
      </c>
      <c r="AA41" s="126">
        <f>'Тест ответы'!Y42*'Показатели'!$F$34*IF(AA$4="да",$C41,1)</f>
        <v>0</v>
      </c>
      <c r="AB41" s="126">
        <f>'Тест ответы'!Z42*'Показатели'!$F$35*IF(AB$4="да",$C41,1)</f>
        <v>0</v>
      </c>
      <c r="AC41" s="126">
        <f>'Тест ответы'!AA42*'Показатели'!$F$36*IF(AC$4="да",$C41,1)</f>
        <v>0</v>
      </c>
      <c r="AD41" s="126">
        <f>'Тест ответы'!AB42*'Показатели'!$F$37*IF(AD$4="да",$C41,1)</f>
        <v>0</v>
      </c>
      <c r="AE41" s="126">
        <f>'Тест ответы'!AC42*'Показатели'!$F$38*IF(AE$4="да",$C41,1)</f>
        <v>0</v>
      </c>
      <c r="AF41" s="126">
        <f>'Тест ответы'!AD42*'Показатели'!$F$39*IF(AF$4="да",$C41,1)</f>
        <v>0</v>
      </c>
      <c r="AG41" s="126">
        <f>'Тест ответы'!AE42*'Показатели'!$F$40*IF(AG$4="да",$C41,1)</f>
        <v>0</v>
      </c>
      <c r="AH41" s="126">
        <f>'Тест ответы'!AF42*'Показатели'!$F$41*IF(AH$4="да",$C41,1)</f>
        <v>0</v>
      </c>
      <c r="AI41" s="127">
        <f>'Тест ответы'!AG42*'Показатели'!$F$43*IF(AI$4="да",$C41,1)</f>
        <v>0</v>
      </c>
      <c r="AJ41" s="126">
        <f>'Тест ответы'!AH42*'Показатели'!$F$44*IF(AJ$4="да",$C41,1)</f>
        <v>0</v>
      </c>
      <c r="AK41" s="126">
        <f>'Тест ответы'!AI42*'Показатели'!$F$45*IF(AK$4="да",$C41,1)</f>
        <v>0</v>
      </c>
      <c r="AL41" s="126">
        <f>'Тест ответы'!AJ42*'Показатели'!$F$46*IF(AL$4="да",$C41,1)</f>
        <v>0</v>
      </c>
      <c r="AM41" s="126">
        <f>'Тест ответы'!AK42*'Показатели'!$F$47*IF(AM$4="да",$C41,1)</f>
        <v>0</v>
      </c>
      <c r="AN41" s="126">
        <f>'Тест ответы'!AL42*'Показатели'!$F$48*IF(AN$4="да",$C41,1)</f>
        <v>0</v>
      </c>
      <c r="AO41" s="126">
        <f>'Тест ответы'!AM42*'Показатели'!$F$49*IF(AO$4="да",$C41,1)</f>
        <v>0</v>
      </c>
      <c r="AP41" s="126">
        <f>'Тест ответы'!AN42*'Показатели'!$F$50*IF(AP$4="да",$C41,1)</f>
        <v>0</v>
      </c>
      <c r="AQ41" s="126">
        <f>'Тест ответы'!AO42*'Показатели'!$F$51*IF(AQ$4="да",$C41,1)</f>
        <v>0</v>
      </c>
      <c r="AR41" s="123">
        <f>'Тест ответы'!AP42*'Показатели'!$F$53*IF($AR$4="да",$C41,1)</f>
        <v>0</v>
      </c>
      <c r="AS41" s="128">
        <f>'Тест ответы'!AQ42*'Показатели'!$F$54*IF($AS$4="да",$C41,1)</f>
        <v>0</v>
      </c>
      <c r="AT41" s="127">
        <f>'Тест ответы'!AR42*'Показатели'!$F$56*IF(AT$4="да",$C41,1)</f>
        <v>0</v>
      </c>
      <c r="AU41" s="126">
        <f>'Тест ответы'!AS42*'Показатели'!$F$57*IF(AU$4="да",$C41,1)</f>
        <v>0</v>
      </c>
      <c r="AV41" s="126">
        <f>'Тест ответы'!AT42*'Показатели'!$F$58*IF(AV$4="да",$C41,1)</f>
        <v>0</v>
      </c>
      <c r="AW41" s="126">
        <f>'Тест ответы'!AU42*'Показатели'!$F$59*IF(AW$4="да",$C41,1)</f>
        <v>0</v>
      </c>
      <c r="AX41" s="126">
        <f>'Тест ответы'!AV42*'Показатели'!$F$60*IF(AX$4="да",$C41,1)</f>
        <v>0</v>
      </c>
      <c r="AY41" s="126">
        <f>'Тест ответы'!AW41*'Показатели'!$F$61*IF(AY$4="да",$C41,1)</f>
        <v>0</v>
      </c>
      <c r="AZ41" s="129">
        <f>'Тест ответы'!AX42*'Показатели'!$F$64*IF($AZ$4="да",$C41,1)</f>
        <v>0</v>
      </c>
      <c r="BA41" s="121">
        <f>'Тест ответы'!AY42*'Показатели'!$F$65*IF($BA$4="да",$C41,1)</f>
        <v>0</v>
      </c>
      <c r="BB41" s="121">
        <f>'Тест ответы'!AZ42*'Показатели'!$F$66*IF($BA$4="да",$C41,1)</f>
        <v>0</v>
      </c>
      <c r="BC41" s="121">
        <f>'Тест ответы'!BA42*'Показатели'!$F$67*IF($BC$4="да",$C41,1)</f>
        <v>0</v>
      </c>
      <c r="BD41" s="121">
        <f>'Тест ответы'!BB42*'Показатели'!$F$68*IF($BD$4="да",$C41,1)</f>
        <v>0</v>
      </c>
      <c r="BE41" s="121">
        <f>'Тест ответы'!BC42*'Показатели'!$F$69*IF($BE$4="да",$C41,1)</f>
        <v>0</v>
      </c>
      <c r="BF41" s="121">
        <f>'Тест ответы'!BD42*'Показатели'!$F$70*IF($BF$4="да",$C41,1)</f>
        <v>0</v>
      </c>
      <c r="BG41" s="121">
        <f>'Тест ответы'!BE42*'Показатели'!$F$71*IF($BG$4="да",$C41,1)</f>
        <v>0</v>
      </c>
      <c r="BH41" s="128">
        <f>'Тест ответы'!BF42*'Показатели'!$F$72*IF($BH$4="да",$C41,1)</f>
        <v>0</v>
      </c>
      <c r="BI41" s="121">
        <f>'Тест ответы'!BG42*'Показатели'!$F$75*IF($BI$4="да",$C41,1)</f>
        <v>0</v>
      </c>
      <c r="BJ41" s="121">
        <f>'Тест ответы'!BH42*'Показатели'!$F$76*IF($BJ$4="да",$C41,1)</f>
        <v>0</v>
      </c>
      <c r="BK41" s="121">
        <f>'Тест ответы'!BI42*'Показатели'!$F$77*IF($BK$4="да",$C41,1)</f>
        <v>0</v>
      </c>
      <c r="BL41" s="121">
        <f>'Тест ответы'!BJ42*'Показатели'!$F$78*IF($BL$4="да",$C41,1)</f>
        <v>0</v>
      </c>
      <c r="BM41" s="121">
        <f>'Тест ответы'!BK42*'Показатели'!$F$79*IF($BM$4="да",$C41,1)</f>
        <v>0</v>
      </c>
      <c r="BN41" s="121">
        <f>'Тест ответы'!BL42*'Показатели'!$F$80*IF($BN$4="да",$C41,1)</f>
        <v>0</v>
      </c>
      <c r="BO41" s="128">
        <f>'Тест ответы'!BM42*'Показатели'!$F$81*IF($BO$4="да",$C41,1)</f>
        <v>0</v>
      </c>
      <c r="BP41" s="121">
        <f>'Тест ответы'!BN42*'Показатели'!$F$86*IF(BP$4="да",$C41,1)</f>
        <v>0</v>
      </c>
      <c r="BQ41" s="121">
        <f>'Тест ответы'!BO42*'Показатели'!$F$87*IF(BQ$4="да",$C41,1)</f>
        <v>0</v>
      </c>
      <c r="BR41" s="121">
        <f>'Тест ответы'!BP42*'Показатели'!$F$88*IF(BR$4="да",$C41,1)</f>
        <v>0</v>
      </c>
      <c r="BS41" s="121">
        <f>'Тест ответы'!BQ42*'Показатели'!$F$89*IF($BS$4="да",$C41,1)</f>
        <v>0</v>
      </c>
      <c r="BT41" s="121">
        <f>'Тест ответы'!BR42*'Показатели'!$F$90*IF($BT$4="да",$C41,1)</f>
        <v>0</v>
      </c>
      <c r="BU41" s="121">
        <f>'Тест ответы'!BS42*'Показатели'!$F$91*IF($BU$4="да",$C41,1)</f>
        <v>0</v>
      </c>
      <c r="BV41" s="121">
        <f>'Тест ответы'!BT42*'Показатели'!$F$92*IF($BV$4="да",$C41,1)</f>
        <v>0</v>
      </c>
      <c r="BW41" s="121">
        <f>'Тест ответы'!BU42*'Показатели'!$F$93*IF($BW$4="да",$C41,1)</f>
        <v>0</v>
      </c>
      <c r="BX41" s="121">
        <f>'Тест ответы'!BV42*'Показатели'!$F$94*IF($BX$4="да",$C41,1)</f>
        <v>0</v>
      </c>
      <c r="BY41" s="121">
        <f>'Тест ответы'!BW42*'Показатели'!$F$95*IF($BY$4="да",$C41,1)</f>
        <v>0</v>
      </c>
      <c r="BZ41" s="121">
        <f>'Тест ответы'!BX42*'Показатели'!$F$96*IF($BZ$4="да",$C41,1)</f>
        <v>0</v>
      </c>
      <c r="CA41" s="121">
        <f>'Тест ответы'!BY42*'Показатели'!$F$97*IF($CA$4="да",$C41,1)</f>
        <v>0</v>
      </c>
      <c r="CB41" s="121">
        <f>'Тест ответы'!BZ42*'Показатели'!$F$99*IF($CB$4="да",$C41,1)</f>
        <v>0</v>
      </c>
      <c r="CC41" s="121">
        <f>'Тест ответы'!CA42*'Показатели'!$F$100*IF($CC$4="да",$C41,1)</f>
        <v>0</v>
      </c>
      <c r="CD41" s="121">
        <f>'Тест ответы'!CB42*'Показатели'!$F$101*IF($CD$4="да",$C41,1)</f>
        <v>0</v>
      </c>
      <c r="CE41" s="121">
        <f>'Тест ответы'!CC42*'Показатели'!$F$102*IF($CE$4="да",$C41,1)</f>
        <v>0</v>
      </c>
      <c r="CF41" s="121">
        <f>'Тест ответы'!CD42*'Показатели'!$F$103*IF($CF$4="да",$C41,1)</f>
        <v>0</v>
      </c>
      <c r="CG41" s="121">
        <f>'Тест ответы'!CE42*'Показатели'!$F$104*IF($CG$4="да",$C41,1)</f>
        <v>0</v>
      </c>
      <c r="CH41" s="121">
        <f>'Тест ответы'!CF42*'Показатели'!$F$105*IF($CH$4="да",$C41,1)</f>
        <v>0</v>
      </c>
      <c r="CI41" s="121">
        <f>'Тест ответы'!CG42*'Показатели'!$F$106*IF($CI$4="да",$C41,1)</f>
        <v>0</v>
      </c>
      <c r="CJ41" s="121">
        <f>'Тест ответы'!CH42*'Показатели'!$F$107*IF($CJ$4="да",$C41,1)</f>
        <v>0</v>
      </c>
      <c r="CK41" s="121">
        <f>'Тест ответы'!CI42*'Показатели'!$F$108*IF($CK$4="да",$C41,1)</f>
        <v>0</v>
      </c>
      <c r="CL41" s="121">
        <f>'Тест ответы'!CJ42*'Показатели'!$F$109*IF($CL$4="да",$C41,1)</f>
        <v>0</v>
      </c>
      <c r="CM41" s="121">
        <f>'Тест ответы'!CK42*'Показатели'!$F$110*IF($CM$4="да",$C41,1)</f>
        <v>0</v>
      </c>
      <c r="CN41" s="121">
        <f>'Тест ответы'!CL42*'Показатели'!$F$111*IF($CN$4="да",$C41,1)</f>
        <v>0</v>
      </c>
      <c r="CO41" s="121">
        <f>'Тест ответы'!CM42*'Показатели'!$F$112*IF($CO$4="да",$C41,1)</f>
        <v>0</v>
      </c>
      <c r="CP41" s="128">
        <f>'Тест ответы'!CN42*'Показатели'!$F$113*IF($CP$4="да",$C41,1)</f>
        <v>0</v>
      </c>
      <c r="CQ41" s="121">
        <f>'Тест ответы'!CO42*'Показатели'!$F$118*IF(CQ$4="да",$C41,1)</f>
        <v>0</v>
      </c>
      <c r="CR41" s="121">
        <f>'Тест ответы'!CP42*'Показатели'!$F$119*IF(CR$4="да",$C41,1)</f>
        <v>0</v>
      </c>
      <c r="CS41" s="121">
        <f>'Тест ответы'!CQ42*'Показатели'!$F$120*IF(CS$4="да",$C41,1)</f>
        <v>0</v>
      </c>
      <c r="CT41" s="121">
        <f>'Тест ответы'!CR42*'Показатели'!$F$121*IF($CT$4="да",$C41,1)</f>
        <v>0</v>
      </c>
      <c r="CU41" s="121">
        <f>'Тест ответы'!CS42*'Показатели'!$F$122*IF($CU$4="да",$C41,1)</f>
        <v>0</v>
      </c>
      <c r="CV41" s="121">
        <f>'Тест ответы'!CT42*'Показатели'!$F$123*IF($CV$4="да",$C41,1)</f>
        <v>0</v>
      </c>
      <c r="CW41" s="121">
        <f>'Тест ответы'!CU42*'Показатели'!$F$124*IF($CW$4="да",$C41,1)</f>
        <v>0</v>
      </c>
      <c r="CX41" s="121">
        <f>'Тест ответы'!CV42*'Показатели'!$F$125*IF($CX$4="да",$C41,1)</f>
        <v>0</v>
      </c>
      <c r="CY41" s="121">
        <f>'Тест ответы'!CW42*'Показатели'!$F$126*IF($CY$4="да",$C41,1)</f>
        <v>0</v>
      </c>
      <c r="CZ41" s="121">
        <f>'Тест ответы'!CX42*'Показатели'!$F$127*IF($CZ$4="да",$C41,1)</f>
        <v>0</v>
      </c>
      <c r="DA41" s="121">
        <f>'Тест ответы'!CY42*'Показатели'!$F$128*IF($DA$4="да",$C41,1)</f>
        <v>0</v>
      </c>
      <c r="DB41" s="121">
        <f>'Тест ответы'!CZ42*'Показатели'!$F$129*IF($DB$4="да",$C41,1)</f>
        <v>0</v>
      </c>
      <c r="DC41" s="121">
        <f>'Тест ответы'!DA42*'Показатели'!$F$131*IF($DC$4="да",$C41,1)</f>
        <v>0</v>
      </c>
      <c r="DD41" s="121">
        <f>'Тест ответы'!DB42*'Показатели'!$F$132*IF($DD$4="да",$C41,1)</f>
        <v>0</v>
      </c>
      <c r="DE41" s="121">
        <f>'Тест ответы'!DC42*'Показатели'!$F$133*IF($DE$4="да",$C41,1)</f>
        <v>0</v>
      </c>
      <c r="DF41" s="121">
        <f>'Тест ответы'!DD42*'Показатели'!$F$134*IF($DF$4="да",$C41,1)</f>
        <v>0</v>
      </c>
      <c r="DG41" s="121">
        <f>'Тест ответы'!DE42*'Показатели'!$F$135*IF($DG$4="да",$C41,1)</f>
        <v>0</v>
      </c>
      <c r="DH41" s="121">
        <f>'Тест ответы'!DF42*'Показатели'!$F$136*IF($DH40="да",$C41,1)</f>
        <v>0</v>
      </c>
      <c r="DI41" s="121">
        <f>'Тест ответы'!DG42*'Показатели'!$F$137*IF($DI$4="да",$C41,1)</f>
        <v>0</v>
      </c>
      <c r="DJ41" s="121">
        <f>'Тест ответы'!DH42*'Показатели'!$F$138*IF($DJ$4="да",$C41,1)</f>
        <v>0</v>
      </c>
      <c r="DK41" s="122">
        <f>'Тест ответы'!DH42*'Показатели'!$F$139*IF($DK$4="да",$C41,1)</f>
        <v>0</v>
      </c>
      <c r="DL41" s="130" t="str">
        <f>'Тест ответы'!DJ42*#REF!*IF($DL$4="да",$C41,1)</f>
        <v>#REF!</v>
      </c>
      <c r="DM41" s="122" t="str">
        <f>'Тест ответы'!DK42*#REF!*IF(DM$4="да",$C41,1)</f>
        <v>#REF!</v>
      </c>
      <c r="DN41" s="122" t="str">
        <f>'Тест ответы'!DL42*#REF!*IF(DN$4="да",$C41,1)</f>
        <v>#REF!</v>
      </c>
      <c r="DO41" s="131" t="str">
        <f>'Тест ответы'!DM42*#REF!*IF($DO$4="да",$C41,1)</f>
        <v>#REF!</v>
      </c>
      <c r="DP41" s="122">
        <f>'Тест ответы'!DN42*'Показатели'!$F$141*IF($DP$4="да",$C41,1)</f>
        <v>0</v>
      </c>
      <c r="DQ41" s="122">
        <f>'Тест ответы'!DO42*'Показатели'!$F$142*IF(DQ$4="да",$C41,1)</f>
        <v>0</v>
      </c>
      <c r="DR41" s="132">
        <f>'Тест ответы'!DP42*'Показатели'!$F$144*$C41</f>
        <v>0</v>
      </c>
      <c r="DS41" s="122">
        <f>'Тест ответы'!DQ42*'Показатели'!$F$151*$C41</f>
        <v>0</v>
      </c>
      <c r="DT41" s="122">
        <f>'Тест ответы'!DR42*'Показатели'!$F$154*$C41</f>
        <v>0</v>
      </c>
      <c r="DU41" s="122">
        <f>'Тест ответы'!DS42*'Показатели'!$F$157*$C41</f>
        <v>0</v>
      </c>
      <c r="DV41" s="122">
        <f>'Тест ответы'!DT42*'Показатели'!$F$163*$C41</f>
        <v>0</v>
      </c>
      <c r="DW41" s="122">
        <f>'Тест ответы'!DU42*'Показатели'!$F$166*$C41</f>
        <v>0</v>
      </c>
      <c r="DX41" s="133">
        <f>'Тест ответы'!DV42*'Показатели'!$F$169*$C41</f>
        <v>0</v>
      </c>
      <c r="DY41" s="126">
        <f>'Тест ответы'!DW42*'Показатели'!$F$171*IF($DY$4="да",$C41,1)</f>
        <v>0</v>
      </c>
      <c r="DZ41" s="126">
        <f>'Тест ответы'!DX42*'Показатели'!$F$172*IF($DZ$4="да",$C41,1)</f>
        <v>0</v>
      </c>
      <c r="EA41" s="126">
        <f>'Тест ответы'!DY42*'Показатели'!$F$173*IF($EA$4="да",$C41,1)</f>
        <v>0</v>
      </c>
      <c r="EB41" s="126">
        <f>'Тест ответы'!DZ42*'Показатели'!$F$174*IF($EB$4="да",$C41,1)</f>
        <v>0</v>
      </c>
      <c r="EC41" s="126">
        <f>'Тест ответы'!EA42*'Показатели'!$F$175*IF($EC$4="да",$C41,1)</f>
        <v>0</v>
      </c>
      <c r="ED41" s="126">
        <f>'Тест ответы'!EB42*'Показатели'!$F$176*IF($ED$4="да",$C41,1)</f>
        <v>0</v>
      </c>
      <c r="EE41" s="126">
        <f>'Тест ответы'!EC42*'Показатели'!$F$177*IF($EE$4="да",$C41,1)</f>
        <v>0</v>
      </c>
      <c r="EF41" s="126">
        <f>'Тест ответы'!ED42*'Показатели'!$F$178*IF($EF$4="да",$C41,1)</f>
        <v>0</v>
      </c>
      <c r="EG41" s="126">
        <f>'Тест ответы'!EE42*'Показатели'!$F$179*IF($EG$4="да",$C41,1)</f>
        <v>0</v>
      </c>
      <c r="EH41" s="126">
        <f>'Тест ответы'!EF42*'Показатели'!$F$180*IF($EH$4="да",$C41,1)</f>
        <v>0</v>
      </c>
      <c r="EI41" s="126">
        <f>'Тест ответы'!EG42*'Показатели'!$F$181*IF($EI$4="да",$C41,1)</f>
        <v>0</v>
      </c>
      <c r="EJ41" s="126">
        <f>'Тест ответы'!EH42*'Показатели'!$F$182*IF($EJ$4="да",$C41,1)</f>
        <v>0</v>
      </c>
      <c r="EK41" s="126">
        <f>'Тест ответы'!EI42*'Показатели'!$F$183*IF($EK$4="да",$C41,1)</f>
        <v>0</v>
      </c>
      <c r="EL41" s="126">
        <f>'Тест ответы'!EJ42*'Показатели'!$F$184*IF($EL$4="да",$C41,1)</f>
        <v>0</v>
      </c>
      <c r="EM41" s="126">
        <f>'Тест ответы'!EK42*'Показатели'!$F$185*IF($EM$4="да",$C41,1)</f>
        <v>0</v>
      </c>
      <c r="EN41" s="126">
        <f>'Тест ответы'!EL42*'Показатели'!$F$186*IF($EN$4="да",$C41,1)</f>
        <v>0</v>
      </c>
      <c r="EO41" s="126">
        <f>'Тест ответы'!EM42*'Показатели'!$F$187*IF($EO$4="да",$C41,1)</f>
        <v>0</v>
      </c>
      <c r="EP41" s="126">
        <f>'Тест ответы'!EN42*'Показатели'!$F$188*IF($EP$4="да",$C41,1)</f>
        <v>0</v>
      </c>
      <c r="EQ41" s="126">
        <f>'Тест ответы'!EO42*'Показатели'!$F$189*IF($EQ$4="да",$C41,1)</f>
        <v>0</v>
      </c>
      <c r="ER41" s="126">
        <f>'Тест ответы'!EP42*'Показатели'!$F$190*IF($ER$4="да",$C41,1)</f>
        <v>0</v>
      </c>
      <c r="ES41" s="134">
        <f>'Тест ответы'!EQ42*'Показатели'!$F$191*IF($ES$4="да",$C41,1)</f>
        <v>0</v>
      </c>
      <c r="ET41" s="126">
        <f>'Тест ответы'!ER42*'Показатели'!$F$193*IF($ET$4="да",$C41,1)</f>
        <v>0</v>
      </c>
      <c r="EU41" s="126">
        <f>'Тест ответы'!ES42*'Показатели'!$F$194*IF($EU$4="да",$C41,1)</f>
        <v>0</v>
      </c>
      <c r="EV41" s="126">
        <f>'Тест ответы'!ET42*'Показатели'!$F$195*IF($EV$4="да",$C41,1)</f>
        <v>0</v>
      </c>
      <c r="EW41" s="126">
        <f>'Тест ответы'!EU42*'Показатели'!$F$196*IF($EW$4="да",$C41,1)</f>
        <v>0</v>
      </c>
      <c r="EX41" s="126">
        <f>'Тест ответы'!EV42*'Показатели'!$F$197*IF($EX$4="да",$C41,1)</f>
        <v>0</v>
      </c>
      <c r="EY41" s="126">
        <f>'Тест ответы'!EW42*'Показатели'!$F$198*IF($EY$4="да",$C41,1)</f>
        <v>0</v>
      </c>
      <c r="EZ41" s="126">
        <f>'Тест ответы'!EX42*'Показатели'!$F$199*IF($EZ$4="да",$C41,1)</f>
        <v>0</v>
      </c>
      <c r="FA41" s="126">
        <f>'Тест ответы'!EY42*'Показатели'!$F$200*IF($FA$4="да",$C41,1)</f>
        <v>0</v>
      </c>
      <c r="FB41" s="126">
        <f>'Тест ответы'!EZ42*'Показатели'!$F$201*IF($FB$4="да",$C41,1)</f>
        <v>0</v>
      </c>
      <c r="FC41" s="126">
        <f>'Тест ответы'!FA42*'Показатели'!$F$202*IF($FC$4="да",$C41,1)</f>
        <v>0</v>
      </c>
      <c r="FD41" s="126">
        <f>'Тест ответы'!FB42*'Показатели'!$F$203*IF($FD$4="да",$C41,1)</f>
        <v>0</v>
      </c>
      <c r="FE41" s="126">
        <f>'Тест ответы'!FC42*'Показатели'!$F$204*IF($FE$4="да",$C41,1)</f>
        <v>0</v>
      </c>
      <c r="FF41" s="126">
        <f>'Тест ответы'!FD42*'Показатели'!$F$205*IF($FF$4="да",$C41,1)</f>
        <v>0</v>
      </c>
      <c r="FG41" s="126">
        <f>'Тест ответы'!FE42*'Показатели'!$F$206*IF($FG$4="да",$C41,1)</f>
        <v>0</v>
      </c>
      <c r="FH41" s="126">
        <f>'Тест ответы'!FF42*'Показатели'!$F$207*IF($FH$4="да",$C41,1)</f>
        <v>0</v>
      </c>
      <c r="FI41" s="126">
        <f>'Тест ответы'!FG42*'Показатели'!$F$208*IF($FI$4="да",$C41,1)</f>
        <v>0</v>
      </c>
      <c r="FJ41" s="126">
        <f>'Тест ответы'!FH42*'Показатели'!$F$209*IF($FJ$4="да",$C41,1)</f>
        <v>0</v>
      </c>
      <c r="FK41" s="135">
        <f>'Тест ответы'!FI42*'Показатели'!$F$210*IF($FK$4="да",$C41,1)</f>
        <v>0</v>
      </c>
      <c r="FL41" s="122">
        <f>'Тест ответы'!FJ42*'Показатели'!$F$214*IF(FL$4="да",$C41,1)</f>
        <v>0</v>
      </c>
      <c r="FM41" s="122">
        <f>'Тест ответы'!FK42*'Показатели'!$F$215*IF(FM$4="да",$C41,1)</f>
        <v>0</v>
      </c>
      <c r="FN41" s="122">
        <f>'Тест ответы'!FL42*'Показатели'!$F$217*IF(FN$4="да",$C41,1)</f>
        <v>0</v>
      </c>
      <c r="FO41" s="122">
        <f>'Тест ответы'!FM42*'Показатели'!$F$218*IF(FO$4="да",$C41,1)</f>
        <v>0</v>
      </c>
      <c r="FP41" s="122">
        <f>'Тест ответы'!FN42*'Показатели'!$F$220*IF(FP$4="да",$C41,1)</f>
        <v>0</v>
      </c>
      <c r="FQ41" s="122">
        <f>'Тест ответы'!FO42*'Показатели'!$F$221*IF(FQ$4="да",$C41,1)</f>
        <v>0</v>
      </c>
      <c r="FR41" s="122">
        <f>'Тест ответы'!FP42*'Показатели'!$F$222*IF(FR$4="да",$C41,1)</f>
        <v>0</v>
      </c>
      <c r="FS41" s="122">
        <f>'Тест ответы'!FQ42*'Показатели'!$F$223*IF(FS$4="да",$C41,1)</f>
        <v>0</v>
      </c>
      <c r="FT41" s="122">
        <f>'Тест ответы'!FR42*'Показатели'!$F$224*IF(FT$4="да",$C41,1)</f>
        <v>0</v>
      </c>
      <c r="FU41" s="122">
        <f>'Тест ответы'!FS42*'Показатели'!$F$225*IF(FU$4="да",$C41,1)</f>
        <v>0</v>
      </c>
      <c r="FV41" s="122">
        <f>'Тест ответы'!FT42*'Показатели'!$F$227*IF(FV$4="да",$C41,1)</f>
        <v>0</v>
      </c>
      <c r="FW41" s="122">
        <f>'Тест ответы'!FU42*'Показатели'!$F$228*IF(FW$4="да",$C41,1)</f>
        <v>0</v>
      </c>
      <c r="FX41" s="122">
        <f>'Тест ответы'!FV42*'Показатели'!$F$229*IF(FX$4="да",$C41,1)</f>
        <v>0</v>
      </c>
      <c r="FY41" s="122">
        <f>'Тест ответы'!FW42*'Показатели'!$F$230*IF(FY$4="да",$C41,1)</f>
        <v>0</v>
      </c>
      <c r="FZ41" s="122">
        <f>'Тест ответы'!FX42*'Показатели'!$F$231*IF(FZ$4="да",$C41,1)</f>
        <v>0</v>
      </c>
      <c r="GA41" s="122">
        <f>'Тест ответы'!FY42*'Показатели'!$F$232*IF(GA$4="да",$C41,1)</f>
        <v>0</v>
      </c>
      <c r="GB41" s="122">
        <f>'Тест ответы'!FZ42*'Показатели'!$F$235*IF($GB$4="да",$C41,1)</f>
        <v>0</v>
      </c>
      <c r="GC41" s="122">
        <f>'Тест ответы'!GA42*'Показатели'!$F$236*IF($GC$4="да",$C41,1)</f>
        <v>0</v>
      </c>
      <c r="GD41" s="122">
        <f>'Тест ответы'!GB42*'Показатели'!$F$238*IF($GD$4="да",$C41,1)</f>
        <v>0</v>
      </c>
      <c r="GE41" s="122">
        <f>'Тест ответы'!GC42*'Показатели'!$F$239*IF($GE$4="да",$C41,1)</f>
        <v>0</v>
      </c>
      <c r="GF41" s="122">
        <f>'Тест ответы'!GD42*'Показатели'!$F$241*IF($GF$4="да",$C41,1)</f>
        <v>0</v>
      </c>
      <c r="GG41" s="122">
        <f>'Тест ответы'!GE42*'Показатели'!$F$242*IF($GG$4="да",$C41,1)</f>
        <v>0</v>
      </c>
      <c r="GH41" s="122">
        <f>'Тест ответы'!GF42*'Показатели'!$F$243*IF($GH$4="да",$C41,1)</f>
        <v>0</v>
      </c>
      <c r="GI41" s="122">
        <f>'Тест ответы'!GG42*'Показатели'!$F$244*IF($GI$4="да",$C41,1)</f>
        <v>0</v>
      </c>
      <c r="GJ41" s="122">
        <f>'Тест ответы'!GH42*'Показатели'!$F$245*IF($GJ$4="да",$C41,1)</f>
        <v>0</v>
      </c>
      <c r="GK41" s="122">
        <f>'Тест ответы'!GI42*'Показатели'!$F$246*IF($GK$4="да",$C41,1)</f>
        <v>0</v>
      </c>
      <c r="GL41" s="122">
        <f>'Тест ответы'!GJ42*'Показатели'!$F$248*IF($GL$4="да",$C41,1)</f>
        <v>0</v>
      </c>
      <c r="GM41" s="122">
        <f>'Тест ответы'!GK42*'Показатели'!$F$249*IF($GM$4="да",$C41,1)</f>
        <v>0</v>
      </c>
      <c r="GN41" s="122">
        <f>'Тест ответы'!GL42*'Показатели'!$F$250*IF($GN$4="да",$C41,1)</f>
        <v>0</v>
      </c>
      <c r="GO41" s="122">
        <f>'Тест ответы'!GM42*'Показатели'!$F$251*IF($GO$4="да",$C41,1)</f>
        <v>0</v>
      </c>
      <c r="GP41" s="122">
        <f>'Тест ответы'!GN42*'Показатели'!$F$252*IF($GP$4="да",$C41,1)</f>
        <v>0</v>
      </c>
      <c r="GQ41" s="122">
        <f>'Тест ответы'!GO42*'Показатели'!$F$253*IF($GQ$4="да",$C41,1)</f>
        <v>0</v>
      </c>
      <c r="GR41" s="132">
        <f>'Тест ответы'!GP42*'Показатели'!$F$256*IF($GR$4="да",$C41,1)</f>
        <v>0</v>
      </c>
      <c r="GS41" s="122">
        <f>'Тест ответы'!GQ42*'Показатели'!$F$257*IF($GS$4="да",$C41,1)</f>
        <v>0</v>
      </c>
      <c r="GT41" s="122">
        <f>'Тест ответы'!GR42*'Показатели'!$F$258*IF($GT$4="да",$C41,1)</f>
        <v>0</v>
      </c>
      <c r="GU41" s="122">
        <f>'Тест ответы'!GS42*'Показатели'!$F$260*IF($GU$4="да",$C41,1)</f>
        <v>0</v>
      </c>
      <c r="GV41" s="122">
        <f>'Тест ответы'!GT42*'Показатели'!$F$261*IF($GV$4="да",$C41,1)</f>
        <v>0</v>
      </c>
      <c r="GW41" s="122">
        <f>'Тест ответы'!GU42*'Показатели'!$F$262*IF($GW$4="да",$C41,1)</f>
        <v>0</v>
      </c>
      <c r="GX41" s="122">
        <f>'Тест ответы'!GV42*'Показатели'!$F$264*IF($GX$4="да",$C41,1)</f>
        <v>0</v>
      </c>
      <c r="GY41" s="122">
        <f>'Тест ответы'!GW42*'Показатели'!$F$265*IF($GY$4="да",$C41,1)</f>
        <v>0</v>
      </c>
      <c r="GZ41" s="122">
        <f>'Тест ответы'!GX42*'Показатели'!$F$266*IF($GZ$4="да",$C41,1)</f>
        <v>0</v>
      </c>
      <c r="HA41" s="122">
        <f>'Тест ответы'!GY42*'Показатели'!$F$267*IF($HA$4="да",$C41,1)</f>
        <v>0</v>
      </c>
      <c r="HB41" s="122">
        <f>'Тест ответы'!GZ42*'Показатели'!$F$269*IF($HB$4="да",$C41,1)</f>
        <v>0</v>
      </c>
      <c r="HC41" s="122">
        <f>'Тест ответы'!HA42*'Показатели'!$F$270*IF($HC$4="да",$C41,1)</f>
        <v>0</v>
      </c>
      <c r="HD41" s="122">
        <f>'Тест ответы'!HB42*'Показатели'!$F$271*IF($HD$4="да",$C41,1)</f>
        <v>0</v>
      </c>
      <c r="HE41" s="122">
        <f>'Тест ответы'!HC42*'Показатели'!$F$272*IF($HE$4="да",$C41,1)</f>
        <v>0</v>
      </c>
      <c r="HF41" s="122">
        <f>'Тест ответы'!HD42*'Показатели'!$F$274*IF($HF$4="да",$C41,1)</f>
        <v>0</v>
      </c>
      <c r="HG41" s="122">
        <f>'Тест ответы'!HE42*'Показатели'!$F$275*IF($HG$4="да",$C41,1)</f>
        <v>0</v>
      </c>
      <c r="HH41" s="122">
        <f>'Тест ответы'!HF42*'Показатели'!$F$276*IF($HH$4="да",$C41,1)</f>
        <v>0</v>
      </c>
      <c r="HI41" s="122">
        <f>'Тест ответы'!HG42*'Показатели'!$F$277*IF($HI$4="да",$C41,1)</f>
        <v>0</v>
      </c>
      <c r="HJ41" s="122">
        <f>'Тест ответы'!HH42*'Показатели'!$F$278*IF($HJ$4="да",$C41,1)</f>
        <v>0</v>
      </c>
      <c r="HK41" s="122">
        <f>'Тест ответы'!HI42*'Показатели'!$F$279*IF($HK$4="да",$C41,1)</f>
        <v>0</v>
      </c>
      <c r="HL41" s="122">
        <f>'Тест ответы'!HJ42*'Показатели'!$F$280*IF($HL$4="да",$C41,1)</f>
        <v>0</v>
      </c>
      <c r="HM41" s="122">
        <f>'Тест ответы'!HK42*'Показатели'!$F$281*IF($HM$4="да",$C41,1)</f>
        <v>0</v>
      </c>
      <c r="HN41" s="122">
        <f>'Тест ответы'!HL42*'Показатели'!$F$282*IF($HN$4="да",$C41,1)</f>
        <v>0</v>
      </c>
      <c r="HO41" s="122">
        <f>'Тест ответы'!HM42*'Показатели'!$F$284*IF($HO$4="да",$C41,1)</f>
        <v>0</v>
      </c>
      <c r="HP41" s="122">
        <f>'Тест ответы'!HN42*'Показатели'!$F$285*IF($HP$4="да",$C41,1)</f>
        <v>0</v>
      </c>
      <c r="HQ41" s="122">
        <f>'Тест ответы'!HO42*'Показатели'!$F$286*IF($HQ$4="да",$C41,1)</f>
        <v>0</v>
      </c>
      <c r="HR41" s="122">
        <f>'Тест ответы'!HP42*'Показатели'!$F$287*IF($HR$4="да",$C41,1)</f>
        <v>0</v>
      </c>
      <c r="HS41" s="122">
        <f>'Тест ответы'!HQ42*'Показатели'!$F$288*IF($HS$4="да",$C41,1)</f>
        <v>0</v>
      </c>
      <c r="HT41" s="122">
        <f>'Тест ответы'!HR42*'Показатели'!$F$289*IF(HT$4="да",$C41,1)</f>
        <v>0</v>
      </c>
      <c r="HU41" s="122">
        <f>'Тест ответы'!HS42*'Показатели'!$F$290*IF($HU$4="да",$C41,1)</f>
        <v>0</v>
      </c>
      <c r="HV41" s="122">
        <f>'Тест ответы'!HT42*'Показатели'!$F$291*IF($HV$4="да",$C41,1)</f>
        <v>0</v>
      </c>
      <c r="HW41" s="122">
        <f>'Тест ответы'!HU42*'Показатели'!$F$292*IF($HW$4="да",$C41,1)</f>
        <v>0</v>
      </c>
      <c r="HX41" s="122" t="str">
        <f>'Тест ответы'!HV42*#REF!*C41</f>
        <v>#REF!</v>
      </c>
      <c r="HY41" s="133" t="str">
        <f>'Тест ответы'!HW42*#REF!*C41</f>
        <v>#REF!</v>
      </c>
      <c r="HZ41" s="122">
        <f>'Тест ответы'!HX42*'Показатели'!$F$295*IF(HZ$4="да",$C41,1)</f>
        <v>0</v>
      </c>
      <c r="IA41" s="122">
        <f>'Тест ответы'!HY42*'Показатели'!$F$296*IF(IA$4="да",$C41,1)</f>
        <v>0</v>
      </c>
      <c r="IB41" s="122">
        <f>'Тест ответы'!HZ42*'Показатели'!$F$297*IF(IB$4="да",$C41,1)</f>
        <v>0</v>
      </c>
      <c r="IC41" s="122">
        <f>'Тест ответы'!IA42*'Показатели'!$F$299*IF(IC$4="да",$C41,1)</f>
        <v>0</v>
      </c>
      <c r="ID41" s="122">
        <f>'Тест ответы'!IB42*'Показатели'!$F$300*IF(ID$4="да",$C41,1)</f>
        <v>0</v>
      </c>
      <c r="IE41" s="122">
        <f>'Тест ответы'!IC42*'Показатели'!$F$301*IF(IE$4="да",$C41,1)</f>
        <v>0</v>
      </c>
      <c r="IF41" s="122">
        <f>'Тест ответы'!ID42*'Показатели'!$F$303*IF(IF$4="да",$C41,1)</f>
        <v>0</v>
      </c>
      <c r="IG41" s="122">
        <f>'Тест ответы'!IE42*'Показатели'!$F$304*IF(IG$4="да",$C41,1)</f>
        <v>0</v>
      </c>
      <c r="IH41" s="122">
        <f>'Тест ответы'!IF42*'Показатели'!$F$305*IF(IH$4="да",$C41,1)</f>
        <v>0</v>
      </c>
      <c r="II41" s="122">
        <f>'Тест ответы'!IG42*'Показатели'!$F$307*IF(II$4="да",$C41,1)</f>
        <v>0</v>
      </c>
      <c r="IJ41" s="122">
        <f>'Тест ответы'!IH42*'Показатели'!$F$308*IF(IJ$4="да",$C41,1)</f>
        <v>0</v>
      </c>
      <c r="IK41" s="122">
        <f>'Тест ответы'!II42*'Показатели'!$F$309*IF(IK$4="да",$C41,1)</f>
        <v>0</v>
      </c>
      <c r="IL41" s="122">
        <f>'Тест ответы'!IJ42*'Показатели'!$F$313*IF(IL$4="да",$C41,1)</f>
        <v>0</v>
      </c>
      <c r="IM41" s="122">
        <f>'Тест ответы'!IK42*'Показатели'!$F$314*IF(IM$4="да",$C41,1)</f>
        <v>0</v>
      </c>
      <c r="IN41" s="122">
        <f>'Тест ответы'!IL42*'Показатели'!$F$315*IF(IN$4="да",$C41,1)</f>
        <v>0</v>
      </c>
      <c r="IO41" s="122">
        <f>'Тест ответы'!IM42*'Показатели'!$F$316*IF(IO$4="да",$C41,1)</f>
        <v>0</v>
      </c>
      <c r="IP41" s="122">
        <f>'Тест ответы'!IN42*'Показатели'!$F$317*IF(IP$4="да",$C41,1)</f>
        <v>0</v>
      </c>
      <c r="IQ41" s="122">
        <f>'Тест ответы'!IO42*'Показатели'!$F$318*IF(IQ$4="да",$C41,1)</f>
        <v>0</v>
      </c>
      <c r="IR41" s="122">
        <f>'Тест ответы'!IP42*'Показатели'!$F$320*IF(IR$4="да",$C41,1)</f>
        <v>0</v>
      </c>
      <c r="IS41" s="122">
        <f>'Тест ответы'!IQ42*'Показатели'!$F$321*IF(IS$4="да",$C41,1)</f>
        <v>0</v>
      </c>
      <c r="IT41" s="122">
        <f>'Тест ответы'!IR42*'Показатели'!$F$322*IF(IT$4="да",$C41,1)</f>
        <v>0</v>
      </c>
      <c r="IU41" s="122">
        <f>'Тест ответы'!IS42*'Показатели'!$F$323*IF(IU$4="да",$C41,1)</f>
        <v>0</v>
      </c>
      <c r="IV41" s="122">
        <f>'Тест ответы'!IT42*'Показатели'!$F$324*IF(IV$4="да",$C41,1)</f>
        <v>0</v>
      </c>
      <c r="IW41" s="122">
        <f>'Тест ответы'!IU42*'Показатели'!$F$325*IF(IW$4="да",$C41,1)</f>
        <v>0</v>
      </c>
      <c r="IX41" s="122">
        <f>'Тест ответы'!IV42*'Показатели'!$F$327*IF(IX$4="да",$C41,1)</f>
        <v>0</v>
      </c>
      <c r="IY41" s="122">
        <f>'Тест ответы'!IW42*'Показатели'!$F$328*IF(IY$4="да",$C41,1)</f>
        <v>0</v>
      </c>
      <c r="IZ41" s="132">
        <f>'Тест ответы'!IX42*'Показатели'!$F$331*IF(IZ$4="да",$C41,1)</f>
        <v>0</v>
      </c>
      <c r="JA41" s="122">
        <f>'Тест ответы'!IY42*'Показатели'!$F$332*IF(JA$4="да",$C41,1)</f>
        <v>0</v>
      </c>
      <c r="JB41" s="122">
        <f>'Тест ответы'!IZ42*'Показатели'!$F$333*IF(JB$4="да",$C41,1)</f>
        <v>0</v>
      </c>
      <c r="JC41" s="122">
        <f>'Тест ответы'!JA42*'Показатели'!$F$334*IF(JC$4="да",$C41,1)</f>
        <v>0</v>
      </c>
      <c r="JD41" s="122">
        <f>'Тест ответы'!JB42*'Показатели'!$F$335*IF(JD$4="да",$C41,1)</f>
        <v>0</v>
      </c>
      <c r="JE41" s="122">
        <f>'Тест ответы'!JC42*'Показатели'!$F$336*IF(JE$4="да",$C41,1)</f>
        <v>0</v>
      </c>
      <c r="JF41" s="122">
        <f>'Тест ответы'!JD42*'Показатели'!$F$338*IF(JF$4="да",$C41,1)</f>
        <v>0</v>
      </c>
      <c r="JG41" s="122">
        <f>'Тест ответы'!JE42*'Показатели'!$F$339*IF(JG$4="да",$C41,1)</f>
        <v>0</v>
      </c>
      <c r="JH41" s="122">
        <f>'Тест ответы'!JF42*'Показатели'!$F$341*IF(JH$4="да",$C41,1)</f>
        <v>0</v>
      </c>
      <c r="JI41" s="122">
        <f>'Тест ответы'!JG42*'Показатели'!$F$342*IF(JI$4="да",$C41,1)</f>
        <v>0</v>
      </c>
      <c r="JJ41" s="122">
        <f>'Тест ответы'!JH42*'Показатели'!$F$343*IF(JJ$4="да",$C41,1)</f>
        <v>0</v>
      </c>
      <c r="JK41" s="122">
        <f>'Тест ответы'!JI42*'Показатели'!$F$344*IF(JK$4="да",$C41,1)</f>
        <v>0</v>
      </c>
      <c r="JL41" s="122">
        <f>'Тест ответы'!JJ42*'Показатели'!$F$345*IF(JL$4="да",$C41,1)</f>
        <v>0</v>
      </c>
      <c r="JM41" s="122">
        <f>'Тест ответы'!JK42*'Показатели'!$F$346*IF(JM$4="да",$C41,1)</f>
        <v>0</v>
      </c>
      <c r="JN41" s="122">
        <f>'Тест ответы'!JL42*'Показатели'!$F$347*IF(JN$4="да",$C41,1)</f>
        <v>0</v>
      </c>
      <c r="JO41" s="122">
        <f>'Тест ответы'!JM42*'Показатели'!$F$348*IF(JO$4="да",$C41,1)</f>
        <v>0</v>
      </c>
      <c r="JP41" s="122">
        <f>'Тест ответы'!JN42*'Показатели'!$F$349*IF(JP$4="да",$C41,1)</f>
        <v>0</v>
      </c>
      <c r="JQ41" s="122">
        <f>'Тест ответы'!JO42*'Показатели'!$F$350*IF(JQ$4="да",$C41,1)</f>
        <v>0</v>
      </c>
      <c r="JR41" s="122">
        <f>'Тест ответы'!JP42*'Показатели'!$F$351*IF(JR$4="да",$C41,1)</f>
        <v>0</v>
      </c>
      <c r="JS41" s="122">
        <f>'Тест ответы'!JQ42*'Показатели'!$F$352*IF(JS$4="да",$C41,1)</f>
        <v>0</v>
      </c>
      <c r="JT41" s="122">
        <f>'Тест ответы'!JR42*'Показатели'!$F$353*IF(JT$4="да",$C41,1)</f>
        <v>0</v>
      </c>
      <c r="JU41" s="122">
        <f>'Тест ответы'!JS42*'Показатели'!$F$354*IF(JU$4="да",$C41,1)</f>
        <v>0</v>
      </c>
      <c r="JV41" s="122">
        <f>'Тест ответы'!JT42*'Показатели'!$F$355*IF(JV$4="да",$C41,1)</f>
        <v>0</v>
      </c>
      <c r="JW41" s="122">
        <f>'Тест ответы'!JU42*'Показатели'!$F$356*IF(JW$4="да",$C41,1)</f>
        <v>0</v>
      </c>
      <c r="JX41" s="122">
        <f>'Тест ответы'!JV42*'Показатели'!$F$357*IF(JX$4="да",$C41,1)</f>
        <v>0</v>
      </c>
      <c r="JY41" s="122">
        <f>'Тест ответы'!JW42*'Показатели'!$F$358*IF(JY$4="да",$C41,1)</f>
        <v>0</v>
      </c>
      <c r="JZ41" s="122">
        <f>'Тест ответы'!JX42*'Показатели'!$F$360*IF(JZ$4="да",$C41,1)</f>
        <v>0</v>
      </c>
      <c r="KA41" s="122">
        <f>'Тест ответы'!JY42*'Показатели'!$F$361*IF(KA$4="да",$C41,1)</f>
        <v>0</v>
      </c>
      <c r="KB41" s="122">
        <f>'Тест ответы'!JZ42*'Показатели'!$F$362*IF(KB$4="да",$C41,1)</f>
        <v>0</v>
      </c>
      <c r="KC41" s="122">
        <f>'Тест ответы'!KA42*'Показатели'!$F$363*IF(KC$4="да",$C41,1)</f>
        <v>0</v>
      </c>
      <c r="KD41" s="122">
        <f>'Тест ответы'!KB42*'Показатели'!$F$364*IF(KD$4="да",$C41,1)</f>
        <v>0</v>
      </c>
      <c r="KE41" s="136">
        <f>'Тест ответы'!KC42*'Показатели'!$F$365*IF(KE$4="да",$C41,1)</f>
        <v>0</v>
      </c>
      <c r="KF41" s="122">
        <f>'Тест ответы'!KD42*'Показатели'!$F$380*IF(KF$4="да",A41,1)</f>
        <v>0</v>
      </c>
      <c r="KG41" s="122">
        <f>'Тест ответы'!KE42*'Показатели'!$F$383*IF(KG$4="да",B41,1)</f>
        <v>0</v>
      </c>
      <c r="KH41" s="133">
        <f>'Тест ответы'!KF42*'Показатели'!$F$385*IF(KH$4="да",C41,1)</f>
        <v>0</v>
      </c>
      <c r="KI41" s="122">
        <f>'Тест ответы'!KG42*'Показатели'!$F$387*IF($KI$4="да",C41,1)</f>
        <v>0</v>
      </c>
      <c r="KJ41" s="122">
        <f>'Тест ответы'!KH42*'Показатели'!$F$388*IF($KJ$4="да",C41,1)</f>
        <v>0</v>
      </c>
      <c r="KK41" s="122">
        <f>'Тест ответы'!KI42*'Показатели'!$F$389*IF($KK$4="да",C41,1)</f>
        <v>0</v>
      </c>
      <c r="KL41" s="132">
        <f>'Тест ответы'!KJ42*'Показатели'!$F$391*IF(KL$4="да",C41,1)</f>
        <v>0</v>
      </c>
      <c r="KM41" s="122">
        <f>'Тест ответы'!KK42*'Показатели'!$F$392*IF(KM$4="да",D41,1)</f>
        <v>0</v>
      </c>
      <c r="KN41" s="132">
        <f>'Тест ответы'!KL42*'Показатели'!$F$394*IF($KN$4="да",C41,1)</f>
        <v>0</v>
      </c>
      <c r="KO41" s="133">
        <f>'Тест ответы'!KM42*'Показатели'!$F$395*IF($KO$4="да",C41,1)</f>
        <v>0</v>
      </c>
      <c r="KP41" s="122">
        <f>'Тест ответы'!KN42*'Показатели'!$F$397*IF($KP$4="да",$C41,1)</f>
        <v>0</v>
      </c>
      <c r="KQ41" s="122">
        <f>'Тест ответы'!KO42*'Показатели'!$F$398*IF($KQ$4="да",$C41,1)</f>
        <v>0</v>
      </c>
      <c r="KR41" s="122">
        <f>'Тест ответы'!KP42*'Показатели'!$F$400*IF($KR$4="да",$C41,1)</f>
        <v>0</v>
      </c>
      <c r="KS41" s="133">
        <f>'Тест ответы'!KQ42*'Показатели'!$F$401*IF($KS$4="да",$C41,1)</f>
        <v>0</v>
      </c>
      <c r="KT41" s="122">
        <f>'Тест ответы'!KR42*'Показатели'!$F$403*IF($KT$4="да",$C41,1)</f>
        <v>0</v>
      </c>
      <c r="KU41" s="122">
        <f>'Тест ответы'!KS42*'Показатели'!$F$405*IF($KU$4="да",$C41,1)</f>
        <v>0</v>
      </c>
      <c r="KV41" s="130">
        <f>'Тест ответы'!KT42*'Показатели'!$F$408*IF($KV$4="да",$C41,1)</f>
        <v>0</v>
      </c>
      <c r="KW41" s="122">
        <f>'Тест ответы'!KU42*'Показатели'!$F$409*IF($KW$4="да",$C41,1)</f>
        <v>0</v>
      </c>
      <c r="KX41" s="122">
        <f>'Тест ответы'!KV42*'Показатели'!$F$410*IF($KX$4="да",$C41,1)</f>
        <v>0</v>
      </c>
      <c r="KY41" s="122">
        <f>'Тест ответы'!KW42*'Показатели'!$F$411*IF($KY$4="да",$C41,1)</f>
        <v>0</v>
      </c>
      <c r="KZ41" s="132">
        <f>'Тест ответы'!KX42*'Показатели'!$F$413*IF($KZ$4="да",$C41,1)</f>
        <v>0</v>
      </c>
      <c r="LA41" s="122">
        <f>'Тест ответы'!KY42*'Показатели'!$F$415*IF($LA$4="да",$C41,1)</f>
        <v>0</v>
      </c>
      <c r="LB41" s="122">
        <f>'Тест ответы'!KZ42*'Показатели'!$F$416*IF($LB$4="да",$C41,1)</f>
        <v>0</v>
      </c>
      <c r="LC41" s="122">
        <f>'Тест ответы'!LA42*'Показатели'!$F$417*IF($LC$4="да",$C41,1)</f>
        <v>0</v>
      </c>
      <c r="LD41" s="132">
        <f>'Тест ответы'!LB42*'Показатели'!$F$420*IF($LD$4="да",$C41,1)</f>
        <v>0</v>
      </c>
      <c r="LE41" s="122">
        <f>'Тест ответы'!LC42*'Показатели'!$F$422*IF($LE$4="да",$C41,1)</f>
        <v>0</v>
      </c>
      <c r="LF41" s="122">
        <f>'Тест ответы'!LD42*'Показатели'!$F$423*IF($LF$4="да",$C41,1)</f>
        <v>0</v>
      </c>
      <c r="LG41" s="133">
        <f>'Тест ответы'!LE42*'Показатели'!$F$424*IF($LG$4="да",$C41,1)</f>
        <v>0</v>
      </c>
      <c r="LH41" s="122">
        <f>'Тест ответы'!LF42*'Показатели'!$F$426*IF(LH$4="да",$C41,1)</f>
        <v>0</v>
      </c>
      <c r="LI41" s="122">
        <f>'Тест ответы'!LG42*'Показатели'!$F$427*IF($LI$4="да",$C41,1)</f>
        <v>0</v>
      </c>
      <c r="LJ41" s="122">
        <f>'Тест ответы'!LH42*'Показатели'!$F$428*IF($LJ$4="да",$C41,1)</f>
        <v>0</v>
      </c>
      <c r="LK41" s="122">
        <f>'Тест ответы'!LI42*'Показатели'!$F$429*IF($LK$4="да",$C41,1)</f>
        <v>0</v>
      </c>
      <c r="LL41" s="122">
        <f>'Тест ответы'!LJ42*'Показатели'!$F$430*IF($LI$4="да",$C41,1)</f>
        <v>0</v>
      </c>
      <c r="LM41" s="125">
        <f>'Тест ответы'!LK42*'Показатели'!$F$461*IF(LM$4="да",$C41,1)</f>
        <v>0</v>
      </c>
      <c r="LN41" s="126">
        <f>'Тест ответы'!LL42*'Показатели'!$F$462*IF(LN$4="да",$C41,1)</f>
        <v>0</v>
      </c>
      <c r="LO41" s="126">
        <f>'Тест ответы'!LM42*'Показатели'!$F$463*IF(LO$4="да",$C41,1)</f>
        <v>0</v>
      </c>
      <c r="LP41" s="126">
        <f>'Тест ответы'!LN42*'Показатели'!$F$464*IF(LP$4="да",$C41,1)</f>
        <v>0</v>
      </c>
      <c r="LQ41" s="126">
        <f>'Тест ответы'!LO42*'Показатели'!$F$466*IF(LQ$4="да",$C41,1)</f>
        <v>0</v>
      </c>
      <c r="LR41" s="126">
        <f>'Тест ответы'!LP42*'Показатели'!$F$467*IF(LR$4="да",$C41,1)</f>
        <v>0</v>
      </c>
      <c r="LS41" s="126">
        <f>'Тест ответы'!LQ42*'Показатели'!$F$468*IF(LS$4="да",$C41,1)</f>
        <v>0</v>
      </c>
      <c r="LT41" s="135">
        <f>'Тест ответы'!LR42*'Показатели'!$F$469*IF(LT$4="да",$C41,1)</f>
        <v>0</v>
      </c>
      <c r="LU41" s="122">
        <f>'Тест ответы'!LS42*'Показатели'!$F$472*IF($LU$4="да",$C41,1)</f>
        <v>0</v>
      </c>
      <c r="LV41" s="122">
        <f>'Тест ответы'!LT42*'Показатели'!$F$473*IF($LV$4="да",$C41,1)</f>
        <v>0</v>
      </c>
      <c r="LW41" s="122">
        <f>'Тест ответы'!LU42*'Показатели'!$F$474*IF($LW$4="да",$C41,1)</f>
        <v>0</v>
      </c>
      <c r="LX41" s="122">
        <f>'Тест ответы'!LV42*'Показатели'!$F$476*IF($LX$4="да",$C41,1)</f>
        <v>0</v>
      </c>
      <c r="LY41" s="122">
        <f>'Тест ответы'!LW42*'Показатели'!$F$477*IF($LY$4="да",$C41,1)</f>
        <v>0</v>
      </c>
      <c r="LZ41" s="122">
        <f>'Тест ответы'!LX42*'Показатели'!$F$478*IF(LZ$4="да",$C41,1)</f>
        <v>0</v>
      </c>
      <c r="MA41" s="122">
        <f>'Тест ответы'!LY42*'Показатели'!$F$479*IF($MA$4="да",$C41,1)</f>
        <v>0</v>
      </c>
      <c r="MB41" s="122">
        <f>'Тест ответы'!LZ42*'Показатели'!$F$480*IF($MB$4="да",$C41,1)</f>
        <v>0</v>
      </c>
      <c r="MC41" s="122">
        <f>'Тест ответы'!MA42*'Показатели'!$F$481*IF($MC$4="да",$C41,1)</f>
        <v>0</v>
      </c>
      <c r="MD41" s="122">
        <f>'Тест ответы'!MB42*'Показатели'!$F$483*IF($MD$4="да",$C41,1)</f>
        <v>0</v>
      </c>
      <c r="ME41" s="122">
        <f>'Тест ответы'!MC42*'Показатели'!$F$484*IF($ME$4="да",$C41,1)</f>
        <v>0</v>
      </c>
      <c r="MF41" s="122">
        <f>'Тест ответы'!MD42*'Показатели'!$F$486*IF($MF$4="да",$C41,1)</f>
        <v>0</v>
      </c>
      <c r="MG41" s="136">
        <f>'Тест ответы'!ME42*'Показатели'!$F$487*IF(MG$4="да",$C41,1)</f>
        <v>0</v>
      </c>
      <c r="MH41" s="126">
        <f>'Тест ответы'!MF42*'Показатели'!$F$489*IF($MH$4="да",$C41,1)</f>
        <v>0</v>
      </c>
      <c r="MI41" s="126">
        <f>'Тест ответы'!MG42*'Показатели'!$F$490*IF($MI$4="да",$C41,1)</f>
        <v>0</v>
      </c>
      <c r="MJ41" s="126">
        <f>'Тест ответы'!MH42*'Показатели'!$F$491*IF($MJ$4="да",$C41,1)</f>
        <v>0</v>
      </c>
      <c r="MK41" s="126">
        <f>'Тест ответы'!MI42*'Показатели'!$F$492*IF($MK$4="да",$C41,1)</f>
        <v>0</v>
      </c>
      <c r="ML41" s="126">
        <f>'Тест ответы'!MJ42*'Показатели'!$F$493*IF($ML$4="да",$C41,1)</f>
        <v>0</v>
      </c>
      <c r="MM41" s="126">
        <f>'Тест ответы'!MK42*'Показатели'!$F$494*IF($MM$4="да",$C41,1)</f>
        <v>0</v>
      </c>
      <c r="MN41" s="126">
        <f>'Тест ответы'!ML42*'Показатели'!$F$495*IF($MN$4="да",$C41,1)</f>
        <v>0</v>
      </c>
      <c r="MO41" s="126">
        <f>'Тест ответы'!MM42*'Показатели'!$F$496*IF($MO$4="да",$C41,1)</f>
        <v>0</v>
      </c>
      <c r="MP41" s="126">
        <f>'Тест ответы'!MN42*'Показатели'!$F$497*IF($MP$4="да",$C41,1)</f>
        <v>0</v>
      </c>
      <c r="MQ41" s="126">
        <f>'Тест ответы'!MO42*'Показатели'!$F$498*IF($MQ$4="да",$C41,1)</f>
        <v>0</v>
      </c>
      <c r="MR41" s="126">
        <f>'Тест ответы'!MP42*'Показатели'!$F$499*IF($MR$4="да",$C41,1)</f>
        <v>0</v>
      </c>
      <c r="MS41" s="126">
        <f>'Тест ответы'!MQ42*'Показатели'!$F$500*IF($MS$4="да",$C41,1)</f>
        <v>0</v>
      </c>
      <c r="MT41" s="126">
        <f>'Тест ответы'!MR42*'Показатели'!G$501*IF($MS$4="да",$C41,1)</f>
        <v>0</v>
      </c>
      <c r="MU41" s="126">
        <f>'Тест ответы'!MS42*'Показатели'!H$502*IF($MS$4="да",$C41,1)</f>
        <v>0</v>
      </c>
      <c r="MV41" s="126">
        <f>'Тест ответы'!MT42*'Показатели'!I$503*IF($MS$4="да",$C41,1)</f>
        <v>0</v>
      </c>
      <c r="MW41" s="126">
        <f>'Тест ответы'!MU42*'Показатели'!$F$504*IF($MW$4="да",$C41,1)</f>
        <v>0</v>
      </c>
      <c r="MX41" s="126">
        <f>'Тест ответы'!MV42*'Показатели'!$F$505*IF(MX$4="да",$C41,1)</f>
        <v>0</v>
      </c>
      <c r="MY41" s="126">
        <f>'Тест ответы'!MW42*'Показатели'!$F$506*IF(MY$4="да",$C41,1)</f>
        <v>0</v>
      </c>
      <c r="MZ41" s="126">
        <f>'Тест ответы'!MX42*'Показатели'!$F$507*IF(MZ$4="да",$C41,1)</f>
        <v>0</v>
      </c>
      <c r="NA41" s="126">
        <f>'Тест ответы'!MY42*'Показатели'!$F$508*IF(NA$4="да",$C41,1)</f>
        <v>0</v>
      </c>
      <c r="NB41" s="126">
        <f>'Тест ответы'!MZ42*'Показатели'!$F$509*IF(NB$4="да",$C41,1)</f>
        <v>0</v>
      </c>
      <c r="NC41" s="126">
        <f>'Тест ответы'!NA42*'Показатели'!$F$510*IF(NC$4="да",$C41,1)</f>
        <v>0</v>
      </c>
      <c r="ND41" s="126">
        <f>'Тест ответы'!NB42*'Показатели'!$F$511*IF(ND$4="да",$C41,1)</f>
        <v>0</v>
      </c>
      <c r="NE41" s="126">
        <f>'Тест ответы'!NC42*'Показатели'!$F$512*IF(NE$4="да",$C41,1)</f>
        <v>0</v>
      </c>
      <c r="NF41" s="126">
        <f>'Тест ответы'!ND42*'Показатели'!$F$513*IF(NF$4="да",$C41,1)</f>
        <v>0</v>
      </c>
      <c r="NG41" s="126">
        <f>'Тест ответы'!NE42*'Показатели'!$F$514*IF(NG$4="да",$C41,1)</f>
        <v>0</v>
      </c>
      <c r="NH41" s="126">
        <f>'Тест ответы'!NF42*'Показатели'!$F$515*IF(NH$4="да",$C41,1)</f>
        <v>0</v>
      </c>
      <c r="NI41" s="134">
        <f>'Тест ответы'!NG42*'Показатели'!$F$516*IF($NI$4="да",$C41,1)</f>
        <v>0</v>
      </c>
      <c r="NJ41" s="126">
        <f>'Тест ответы'!NH42*'Показатели'!$F$518*IF(NJ$4="да",$C41,1)</f>
        <v>0</v>
      </c>
      <c r="NK41" s="126">
        <f>'Тест ответы'!NI42*'Показатели'!$F$519*IF(NK$4="да",$C41,1)</f>
        <v>0</v>
      </c>
      <c r="NL41" s="126">
        <f>'Тест ответы'!NJ42*'Показатели'!$F$520*IF(NL$4="да",$C41,1)</f>
        <v>0</v>
      </c>
      <c r="NM41" s="126">
        <f>'Тест ответы'!NK42*'Показатели'!$F$521*IF(NM$4="да",$C41,1)</f>
        <v>0</v>
      </c>
      <c r="NN41" s="126">
        <f>'Тест ответы'!NL42*'Показатели'!$F$522*IF(NN$4="да",$C41,1)</f>
        <v>0</v>
      </c>
      <c r="NO41" s="126">
        <f>'Тест ответы'!NM42*'Показатели'!$F$523*IF(NO$4="да",$C41,1)</f>
        <v>0</v>
      </c>
      <c r="NP41" s="126">
        <f>'Тест ответы'!NN42*'Показатели'!G$524*IF(NP$4="да",$C41,1)</f>
        <v>0</v>
      </c>
      <c r="NQ41" s="126">
        <f>'Тест ответы'!NO42*'Показатели'!H$525*IF(NQ$4="да",$C41,1)</f>
        <v>0</v>
      </c>
      <c r="NR41" s="126">
        <f>'Тест ответы'!NP42*'Показатели'!I$526*IF(NR$4="да",$C41,1)</f>
        <v>0</v>
      </c>
      <c r="NS41" s="126">
        <f>'Тест ответы'!NQ42*'Показатели'!$F$527*IF(NS$4="да",$C41,1)</f>
        <v>0</v>
      </c>
      <c r="NT41" s="126">
        <f>'Тест ответы'!NR42*'Показатели'!$F$528*IF(NT$4="да",$C41,1)</f>
        <v>0</v>
      </c>
      <c r="NU41" s="126">
        <f>'Тест ответы'!NS42*'Показатели'!$F$529*IF(NU$4="да",$C41,1)</f>
        <v>0</v>
      </c>
      <c r="NV41" s="135">
        <f>'Тест ответы'!NT42*'Показатели'!$F$530*IF(NV$4="да",$C41,1)</f>
        <v>0</v>
      </c>
      <c r="NW41" s="126">
        <f>'Тест ответы'!NU42*'Показатели'!$F$533*IF($NW$4="да",$C41,1)</f>
        <v>0</v>
      </c>
      <c r="NX41" s="126">
        <f>'Тест ответы'!NV42*'Показатели'!$F$534*IF($NX$4="да",$C41,1)</f>
        <v>0</v>
      </c>
      <c r="NY41" s="127">
        <f>'Тест ответы'!NW42*'Показатели'!$F$536*IF($NY$4="да",$C41,1)</f>
        <v>0</v>
      </c>
      <c r="NZ41" s="126">
        <f>'Тест ответы'!NX42*'Показатели'!$F$537*IF($NZ$4="да",$C41,1)</f>
        <v>0</v>
      </c>
      <c r="OA41" s="127">
        <f>'Тест ответы'!NY42*'Показатели'!$F$539*IF(OA$4="да",$C41,1)</f>
        <v>0</v>
      </c>
      <c r="OB41" s="126">
        <f>'Тест ответы'!NZ42*'Показатели'!$F$540*IF(OB$4="да",$C41,1)</f>
        <v>0</v>
      </c>
      <c r="OC41" s="126">
        <f>'Тест ответы'!OA42*'Показатели'!$F$541*IF(OC$4="да",$C41,1)</f>
        <v>0</v>
      </c>
      <c r="OD41" s="126">
        <f>'Тест ответы'!OB42*'Показатели'!$F$542*IF(OD$4="да",$C41,1)</f>
        <v>0</v>
      </c>
      <c r="OE41" s="126">
        <f>'Тест ответы'!OC42*'Показатели'!$F$543*IF(OE$4="да",$C41,1)</f>
        <v>0</v>
      </c>
      <c r="OF41" s="126">
        <f>'Тест ответы'!OD42*'Показатели'!$F$544*IF(OF$4="да",$C41,1)</f>
        <v>0</v>
      </c>
      <c r="OG41" s="127">
        <f>'Тест ответы'!OE42*'Показатели'!$F$546*IF(OG$4="да",$C41,1)</f>
        <v>0</v>
      </c>
      <c r="OH41" s="126">
        <f>'Тест ответы'!OF42*'Показатели'!$F$547*IF(OH$4="да",$C41,1)</f>
        <v>0</v>
      </c>
      <c r="OI41" s="126">
        <f>'Тест ответы'!OG42*'Показатели'!$F$548*IF(OI$4="да",$C41,1)</f>
        <v>0</v>
      </c>
      <c r="OJ41" s="126">
        <f>'Тест ответы'!OH42*'Показатели'!$F$549*IF(OJ$4="да",$C41,1)</f>
        <v>0</v>
      </c>
      <c r="OK41" s="126">
        <f>'Тест ответы'!OI42*'Показатели'!$F$550*IF(OK$4="да",$C41,1)</f>
        <v>0</v>
      </c>
      <c r="OL41" s="126">
        <f>'Тест ответы'!OJ42*'Показатели'!$F$551*IF(OL$4="да",$C41,1)</f>
        <v>0</v>
      </c>
      <c r="OM41" s="137">
        <f>'Тест ответы'!OK42*'Показатели'!$F$554*IF($OM$4="да",$C41,1)</f>
        <v>0</v>
      </c>
      <c r="ON41" s="134">
        <f>'Тест ответы'!OL42*'Показатели'!$F$555*IF($ON$4="да",$C41,1)</f>
        <v>0</v>
      </c>
      <c r="OO41" s="126">
        <f>'Тест ответы'!OM42*'Показатели'!$F$557*IF($OO$4="да",$C41,1)</f>
        <v>0</v>
      </c>
      <c r="OP41" s="135">
        <f>'Тест ответы'!ON42*'Показатели'!$F$558*IF($OP$4="да",$C41,1)</f>
        <v>0</v>
      </c>
      <c r="OQ41" s="127">
        <f>'Тест ответы'!OO42*'Показатели'!$F$564*IF(OQ$4="да",$C41,1)</f>
        <v>0</v>
      </c>
      <c r="OR41" s="126">
        <f>'Тест ответы'!OP42*'Показатели'!$F$565*IF(OR$4="да",$C41,1)</f>
        <v>0</v>
      </c>
      <c r="OS41" s="126">
        <f>'Тест ответы'!OQ42*'Показатели'!$F$566*IF(OS$4="да",$C41,1)</f>
        <v>0</v>
      </c>
      <c r="OT41" s="126">
        <f>'Тест ответы'!OR42*'Показатели'!$F$567*IF(OT$4="да",$C41,1)</f>
        <v>0</v>
      </c>
      <c r="OU41" s="126">
        <f>'Тест ответы'!OS42*'Показатели'!$F$568*IF(OU$4="да",$C41,1)</f>
        <v>0</v>
      </c>
      <c r="OV41" s="126">
        <f>'Тест ответы'!OT42*'Показатели'!$F$569*IF(OV$4="да",$C41,1)</f>
        <v>0</v>
      </c>
      <c r="OW41" s="127">
        <f>'Тест ответы'!OU42*'Показатели'!$F$574*IF(OW$4="да",$C41,1)</f>
        <v>0</v>
      </c>
      <c r="OX41" s="126">
        <f>'Тест ответы'!OV42*'Показатели'!$F$575*IF(OX$4="да",$C41,1)</f>
        <v>0</v>
      </c>
      <c r="OY41" s="126">
        <f>'Тест ответы'!OW42*'Показатели'!$F$576*IF(OY$4="да",$C41,1)</f>
        <v>0</v>
      </c>
      <c r="OZ41" s="126">
        <f>'Тест ответы'!OX42*'Показатели'!$F$577*IF(OZ$4="да",$C41,1)</f>
        <v>0</v>
      </c>
      <c r="PA41" s="126">
        <f>'Тест ответы'!OY42*'Показатели'!$F$578*IF(PA$4="да",$C41,1)</f>
        <v>0</v>
      </c>
      <c r="PB41" s="126">
        <f>'Тест ответы'!OZ42*'Показатели'!$F$579*IF(PB$4="да",$C41,1)</f>
        <v>0</v>
      </c>
      <c r="PC41" s="137">
        <f>'Тест ответы'!PA42*'Показатели'!$F$584*IF($PC$4="да",$C41,1)</f>
        <v>0</v>
      </c>
      <c r="PD41" s="126">
        <f>'Тест ответы'!PB42*'Показатели'!$F$585*IF($PD$4="да",$C41,1)</f>
        <v>0</v>
      </c>
      <c r="PE41" s="126">
        <f>'Тест ответы'!PC42*'Показатели'!$F$587*IF($PE$4="да",$C41,1)</f>
        <v>0</v>
      </c>
      <c r="PF41" s="126">
        <f>'Тест ответы'!PD42*'Показатели'!$F$588*IF($PF$4="да",$C41,1)</f>
        <v>0</v>
      </c>
      <c r="PG41" s="126">
        <f>'Тест ответы'!PE42*'Показатели'!$F$589*IF($PG$4="да",$C41,1)</f>
        <v>0</v>
      </c>
      <c r="PH41" s="126">
        <f>'Тест ответы'!PF42*'Показатели'!$F$590*IF($PH$4="да",$C41,1)</f>
        <v>0</v>
      </c>
      <c r="PI41" s="126">
        <f>'Тест ответы'!PG42*'Показатели'!$F$591*IF($PI$4="да",$C41,1)</f>
        <v>0</v>
      </c>
      <c r="PJ41" s="126">
        <f>'Тест ответы'!PH42*'Показатели'!$F$592*IF($PJ$4="да",$C41,1)</f>
        <v>0</v>
      </c>
      <c r="PK41" s="126">
        <f>'Тест ответы'!PI42*'Показатели'!$F$593*IF($PK$4="да",$C41,1)</f>
        <v>0</v>
      </c>
      <c r="PL41" s="126">
        <f>'Тест ответы'!PJ42*'Показатели'!$F$594*IF($PL$4="да",$C41,1)</f>
        <v>0</v>
      </c>
      <c r="PM41" s="126">
        <f>'Тест ответы'!PK42*'Показатели'!$F$595*IF($PM$4="да",$C41,1)</f>
        <v>0</v>
      </c>
      <c r="PN41" s="126">
        <f>'Тест ответы'!PL42*'Показатели'!$F$596*IF($PN$4="да",$C41,1)</f>
        <v>0</v>
      </c>
      <c r="PO41" s="126">
        <f>'Тест ответы'!PM42*'Показатели'!$F$597*IF($PO$4="да",$C41,1)</f>
        <v>0</v>
      </c>
      <c r="PP41" s="126">
        <f>'Тест ответы'!PN42*'Показатели'!$F$599*IF($PP$4="да",$C41,1)</f>
        <v>0</v>
      </c>
      <c r="PQ41" s="126">
        <f>'Тест ответы'!PO42*'Показатели'!$F$600*IF($PQ$4="да",$C41,1)</f>
        <v>0</v>
      </c>
      <c r="PR41" s="126">
        <f>'Тест ответы'!PP42*'Показатели'!$F$603*IF($PR$4="да",$C41,1)</f>
        <v>0</v>
      </c>
      <c r="PS41" s="126">
        <f>'Тест ответы'!PQ42*'Показатели'!$F$605*IF($PS$4="да",$C41,1)</f>
        <v>0</v>
      </c>
      <c r="PT41" s="126">
        <f>'Тест ответы'!PR42*'Показатели'!$F$606*IF($PT$4="да",$C41,1)</f>
        <v>0</v>
      </c>
      <c r="PU41" s="126">
        <f>'Тест ответы'!PS42*'Показатели'!$F$607*IF($PU$4="да",$C41,1)</f>
        <v>0</v>
      </c>
      <c r="PV41" s="126">
        <f>'Тест ответы'!PT42*'Показатели'!$F$608*IF($PV$4="да",$C41,1)</f>
        <v>0</v>
      </c>
      <c r="PW41" s="126">
        <f>'Тест ответы'!PU42*'Показатели'!$F$609*IF($PW$4="да",$C41,1)</f>
        <v>0</v>
      </c>
      <c r="PX41" s="126">
        <f>'Тест ответы'!PV42*'Показатели'!$F$610*IF($PX$4="да",$C41,1)</f>
        <v>0</v>
      </c>
      <c r="PY41" s="137">
        <f>'Тест ответы'!PW42*'Показатели'!$F$612*IF(PY$4="да",$C41,1)</f>
        <v>0</v>
      </c>
      <c r="PZ41" s="127">
        <f>'Тест ответы'!PX42*'Показатели'!$F$614*IF(PZ$4="да",$C41,1)</f>
        <v>0</v>
      </c>
      <c r="QA41" s="126">
        <f>'Тест ответы'!PY42*'Показатели'!$F$614*IF(QA$4="да",$C41,1)</f>
        <v>0</v>
      </c>
      <c r="QB41" s="126">
        <f>'Тест ответы'!PZ42*'Показатели'!$F$614*IF(QB$4="да",$C41,1)</f>
        <v>0</v>
      </c>
      <c r="QC41" s="126">
        <f>'Тест ответы'!QA42*'Показатели'!$F$614*IF(QC$4="да",$C41,1)</f>
        <v>0</v>
      </c>
      <c r="QD41" s="126">
        <f>'Тест ответы'!QB42*'Показатели'!$F$614*IF(QD$4="да",$C41,1)</f>
        <v>0</v>
      </c>
      <c r="QE41" s="127">
        <f>'Тест ответы'!QC42*'Показатели'!$F$620*IF(QE$4="да",$C41,1)</f>
        <v>0</v>
      </c>
      <c r="QF41" s="126">
        <f>'Тест ответы'!QD42*'Показатели'!$F$620*IF(QF$4="да",$C41,1)</f>
        <v>0</v>
      </c>
      <c r="QG41" s="126">
        <f>'Тест ответы'!QE42*'Показатели'!$F$620*IF(QG$4="да",$C41,1)</f>
        <v>0</v>
      </c>
      <c r="QH41" s="126">
        <f>'Тест ответы'!QF42*'Показатели'!$F$620*IF(QH$4="да",$C41,1)</f>
        <v>0</v>
      </c>
      <c r="QI41" s="126">
        <f>'Тест ответы'!QG42*'Показатели'!$F$620*IF(QI$4="да",$C41,1)</f>
        <v>0</v>
      </c>
      <c r="QJ41" s="138">
        <f>'Тест ответы'!QH42*'Показатели'!$F$620*IF(QJ$4="да",$C41,1)</f>
        <v>0</v>
      </c>
      <c r="QK41" s="122" t="str">
        <f>'Тест ответы'!QI42*#REF!*IF(QK$4="да",$C41,1)</f>
        <v>#REF!</v>
      </c>
      <c r="QL41" s="122">
        <f>'Тест ответы'!QJ42*'Показатели'!$F$628*IF(QL$4="да",$C41,1)</f>
        <v>0</v>
      </c>
      <c r="QM41" s="122">
        <f>'Тест ответы'!QK42*'Показатели'!$F$629*IF(QM$4="да",$C41,1)</f>
        <v>0</v>
      </c>
      <c r="QN41" s="122">
        <f>'Тест ответы'!QL42*'Показатели'!$F$631*IF(QN$4="да",$C41,1)</f>
        <v>0</v>
      </c>
      <c r="QO41" s="122" t="str">
        <f>'Тест ответы'!QM42*#REF!*IF(QO$4="да",$C41,1)</f>
        <v>#REF!</v>
      </c>
      <c r="QP41" s="136">
        <f>'Тест ответы'!QN42*'Показатели'!$F$632*IF(QP$4="да",$C41,1)</f>
        <v>0</v>
      </c>
      <c r="QQ41" s="126">
        <f>'Тест ответы'!QO42*'Показатели'!$F$635*IF(QQ$4="да",$C41,1)</f>
        <v>0</v>
      </c>
      <c r="QR41" s="126">
        <f>'Тест ответы'!QP42*'Показатели'!$F$636*IF(QR$4="да",$C41,1)</f>
        <v>0</v>
      </c>
      <c r="QS41" s="126">
        <f>'Тест ответы'!QQ42*'Показатели'!$F$638*IF(QS$4="да",$C41,1)</f>
        <v>0</v>
      </c>
      <c r="QT41" s="126">
        <f>'Тест ответы'!QR42*'Показатели'!$F$639*IF(QT$4="да",$C41,1)</f>
        <v>0</v>
      </c>
      <c r="QU41" s="126">
        <f>'Тест ответы'!QS42*'Показатели'!$F$640*IF(QU$4="да",$C41,1)</f>
        <v>0</v>
      </c>
      <c r="QV41" s="126">
        <f>'Тест ответы'!QT42*'Показатели'!$F$641*IF(QV$4="да",$C41,1)</f>
        <v>0</v>
      </c>
      <c r="QW41" s="126">
        <f>'Тест ответы'!QU42*'Показатели'!$F$642*IF(QW$4="да",$C41,1)</f>
        <v>0</v>
      </c>
      <c r="QX41" s="135">
        <f>'Тест ответы'!QV42*'Показатели'!$F$643*IF(QX$4="да",$C41,1)</f>
        <v>0</v>
      </c>
      <c r="QY41" s="131"/>
      <c r="QZ41" s="131"/>
      <c r="RA41" s="131"/>
      <c r="RB41" s="131"/>
      <c r="RC41" s="131"/>
      <c r="RD41" s="131"/>
      <c r="RE41" s="131"/>
      <c r="RF41" s="131"/>
      <c r="RG41" s="131"/>
    </row>
    <row r="42">
      <c r="A42" s="117">
        <v>38.0</v>
      </c>
      <c r="B42" s="118" t="str">
        <f>'Тест ответы'!B43</f>
        <v>Липецкая область</v>
      </c>
      <c r="C42" s="119">
        <v>1.0</v>
      </c>
      <c r="D42" s="120" t="str">
        <f t="shared" si="9"/>
        <v>#REF!</v>
      </c>
      <c r="E42" s="121">
        <f>'Тест ответы'!C43*'Показатели'!$F$3*IF(E$4="да",$C42,1)</f>
        <v>0.0005</v>
      </c>
      <c r="F42" s="121">
        <f>'Тест ответы'!D43*'Показатели'!$F$4*IF(F$4="да",$C42,1)</f>
        <v>0</v>
      </c>
      <c r="G42" s="121">
        <f>'Тест ответы'!E43*'Показатели'!$F$5*IF($G$4="да",C42,1)</f>
        <v>0</v>
      </c>
      <c r="H42" s="121">
        <f>'Тест ответы'!F43*'Показатели'!$F$6*IF($H$4="да",C42,1)</f>
        <v>0</v>
      </c>
      <c r="I42" s="121">
        <f>'Тест ответы'!G43*'Показатели'!$F$7*IF(I$4="да",D42,1)</f>
        <v>0</v>
      </c>
      <c r="J42" s="121">
        <f>'Тест ответы'!H43*'Показатели'!$F$8*IF($J$4="да",C42,1)</f>
        <v>0.01</v>
      </c>
      <c r="K42" s="121">
        <f>'Тест ответы'!I43*'Показатели'!F$9*IF(K$4="да",D42,1)</f>
        <v>0</v>
      </c>
      <c r="L42" s="121">
        <f>'Тест ответы'!J43*'Показатели'!$F$10*IF(L$4="да",$C42,1)</f>
        <v>0.02</v>
      </c>
      <c r="M42" s="121">
        <f>'Тест ответы'!K43*'Показатели'!$F$11*IF(M$4="да",$C42,1)</f>
        <v>0</v>
      </c>
      <c r="N42" s="122">
        <f>'Тест ответы'!L43*'Показатели'!$F$12*IF(N$4="да",$C42,1)</f>
        <v>0.03</v>
      </c>
      <c r="O42" s="123">
        <f>'Тест ответы'!M43*'Показатели'!$F$14*IF(O$4="да",$C42,1)</f>
        <v>0</v>
      </c>
      <c r="P42" s="124">
        <f>'Тест ответы'!N43*'Показатели'!$F$15*IF(P$4="да",$C42,1)</f>
        <v>0</v>
      </c>
      <c r="Q42" s="124">
        <f>'Тест ответы'!O43*'Показатели'!$F$17*IF(Q$4="да",$C42,1)</f>
        <v>0.05</v>
      </c>
      <c r="R42" s="124">
        <f>'Тест ответы'!P43*'Показатели'!$F$18*IF(R$4="да",$C42,1)</f>
        <v>0</v>
      </c>
      <c r="S42" s="123">
        <f>'Тест ответы'!Q43*'Показатели'!$F$20*IF(S$4="да",$C42,1)</f>
        <v>0</v>
      </c>
      <c r="T42" s="121">
        <f>'Тест ответы'!R43*'Показатели'!$F$21*C42</f>
        <v>0</v>
      </c>
      <c r="U42" s="121">
        <f>'Тест ответы'!S43*'Показатели'!$F$24*IF(U$4="да",$C42,1)</f>
        <v>0</v>
      </c>
      <c r="V42" s="121">
        <f>'Тест ответы'!T43*'Показатели'!$F$25*IF(V$4="да",$C42,1)</f>
        <v>0</v>
      </c>
      <c r="W42" s="121">
        <f>'Тест ответы'!U43*'Показатели'!$F$26*IF(W$4="да",$C42,1)</f>
        <v>0</v>
      </c>
      <c r="X42" s="121">
        <f>'Тест ответы'!V43*'Показатели'!$F$28*IF(X$4="да",$C42,1)</f>
        <v>0</v>
      </c>
      <c r="Y42" s="121">
        <f>'Тест ответы'!W43*'Показатели'!$F$29*IF(Y$4="да",$C42,1)</f>
        <v>0</v>
      </c>
      <c r="Z42" s="125">
        <f>'Тест ответы'!X43*'Показатели'!$F$33*IF(Z$4="да",$C42,1)</f>
        <v>0</v>
      </c>
      <c r="AA42" s="126">
        <f>'Тест ответы'!Y43*'Показатели'!$F$34*IF(AA$4="да",$C42,1)</f>
        <v>0</v>
      </c>
      <c r="AB42" s="126">
        <f>'Тест ответы'!Z43*'Показатели'!$F$35*IF(AB$4="да",$C42,1)</f>
        <v>0</v>
      </c>
      <c r="AC42" s="126">
        <f>'Тест ответы'!AA43*'Показатели'!$F$36*IF(AC$4="да",$C42,1)</f>
        <v>0</v>
      </c>
      <c r="AD42" s="126">
        <f>'Тест ответы'!AB43*'Показатели'!$F$37*IF(AD$4="да",$C42,1)</f>
        <v>0</v>
      </c>
      <c r="AE42" s="126">
        <f>'Тест ответы'!AC43*'Показатели'!$F$38*IF(AE$4="да",$C42,1)</f>
        <v>0</v>
      </c>
      <c r="AF42" s="126">
        <f>'Тест ответы'!AD43*'Показатели'!$F$39*IF(AF$4="да",$C42,1)</f>
        <v>0</v>
      </c>
      <c r="AG42" s="126">
        <f>'Тест ответы'!AE43*'Показатели'!$F$40*IF(AG$4="да",$C42,1)</f>
        <v>0</v>
      </c>
      <c r="AH42" s="126">
        <f>'Тест ответы'!AF43*'Показатели'!$F$41*IF(AH$4="да",$C42,1)</f>
        <v>0</v>
      </c>
      <c r="AI42" s="127">
        <f>'Тест ответы'!AG43*'Показатели'!$F$43*IF(AI$4="да",$C42,1)</f>
        <v>0</v>
      </c>
      <c r="AJ42" s="126">
        <f>'Тест ответы'!AH43*'Показатели'!$F$44*IF(AJ$4="да",$C42,1)</f>
        <v>0</v>
      </c>
      <c r="AK42" s="126">
        <f>'Тест ответы'!AI43*'Показатели'!$F$45*IF(AK$4="да",$C42,1)</f>
        <v>0</v>
      </c>
      <c r="AL42" s="126">
        <f>'Тест ответы'!AJ43*'Показатели'!$F$46*IF(AL$4="да",$C42,1)</f>
        <v>0</v>
      </c>
      <c r="AM42" s="126">
        <f>'Тест ответы'!AK43*'Показатели'!$F$47*IF(AM$4="да",$C42,1)</f>
        <v>0</v>
      </c>
      <c r="AN42" s="126">
        <f>'Тест ответы'!AL43*'Показатели'!$F$48*IF(AN$4="да",$C42,1)</f>
        <v>0</v>
      </c>
      <c r="AO42" s="126">
        <f>'Тест ответы'!AM43*'Показатели'!$F$49*IF(AO$4="да",$C42,1)</f>
        <v>0</v>
      </c>
      <c r="AP42" s="126">
        <f>'Тест ответы'!AN43*'Показатели'!$F$50*IF(AP$4="да",$C42,1)</f>
        <v>0</v>
      </c>
      <c r="AQ42" s="126">
        <f>'Тест ответы'!AO43*'Показатели'!$F$51*IF(AQ$4="да",$C42,1)</f>
        <v>0</v>
      </c>
      <c r="AR42" s="123">
        <f>'Тест ответы'!AP43*'Показатели'!$F$53*IF($AR$4="да",$C42,1)</f>
        <v>0</v>
      </c>
      <c r="AS42" s="128">
        <f>'Тест ответы'!AQ43*'Показатели'!$F$54*IF($AS$4="да",$C42,1)</f>
        <v>0</v>
      </c>
      <c r="AT42" s="127">
        <f>'Тест ответы'!AR43*'Показатели'!$F$56*IF(AT$4="да",$C42,1)</f>
        <v>0</v>
      </c>
      <c r="AU42" s="126">
        <f>'Тест ответы'!AS43*'Показатели'!$F$57*IF(AU$4="да",$C42,1)</f>
        <v>0</v>
      </c>
      <c r="AV42" s="126">
        <f>'Тест ответы'!AT43*'Показатели'!$F$58*IF(AV$4="да",$C42,1)</f>
        <v>0</v>
      </c>
      <c r="AW42" s="126">
        <f>'Тест ответы'!AU43*'Показатели'!$F$59*IF(AW$4="да",$C42,1)</f>
        <v>0</v>
      </c>
      <c r="AX42" s="126">
        <f>'Тест ответы'!AV43*'Показатели'!$F$60*IF(AX$4="да",$C42,1)</f>
        <v>0</v>
      </c>
      <c r="AY42" s="126">
        <f>'Тест ответы'!AW43*'Показатели'!$F$61*IF(AY$4="да",$C42,1)</f>
        <v>0</v>
      </c>
      <c r="AZ42" s="129">
        <f>'Тест ответы'!AX43*'Показатели'!$F$64*IF($AZ$4="да",$C42,1)</f>
        <v>0</v>
      </c>
      <c r="BA42" s="121">
        <f>'Тест ответы'!AY43*'Показатели'!$F$65*IF($BA$4="да",$C42,1)</f>
        <v>0</v>
      </c>
      <c r="BB42" s="121">
        <f>'Тест ответы'!AZ43*'Показатели'!$F$66*IF($BA$4="да",$C42,1)</f>
        <v>0</v>
      </c>
      <c r="BC42" s="121">
        <f>'Тест ответы'!BA43*'Показатели'!$F$67*IF($BC$4="да",$C42,1)</f>
        <v>0</v>
      </c>
      <c r="BD42" s="121">
        <f>'Тест ответы'!BB43*'Показатели'!$F$68*IF($BD$4="да",$C42,1)</f>
        <v>0</v>
      </c>
      <c r="BE42" s="121">
        <f>'Тест ответы'!BC43*'Показатели'!$F$69*IF($BE$4="да",$C42,1)</f>
        <v>0</v>
      </c>
      <c r="BF42" s="121">
        <f>'Тест ответы'!BD43*'Показатели'!$F$70*IF($BF$4="да",$C42,1)</f>
        <v>0</v>
      </c>
      <c r="BG42" s="121">
        <f>'Тест ответы'!BE43*'Показатели'!$F$71*IF($BG$4="да",$C42,1)</f>
        <v>0</v>
      </c>
      <c r="BH42" s="128">
        <f>'Тест ответы'!BF43*'Показатели'!$F$72*IF($BH$4="да",$C42,1)</f>
        <v>0</v>
      </c>
      <c r="BI42" s="121">
        <f>'Тест ответы'!BG43*'Показатели'!$F$75*IF($BI$4="да",$C42,1)</f>
        <v>0</v>
      </c>
      <c r="BJ42" s="121">
        <f>'Тест ответы'!BH43*'Показатели'!$F$76*IF($BJ$4="да",$C42,1)</f>
        <v>0</v>
      </c>
      <c r="BK42" s="121">
        <f>'Тест ответы'!BI43*'Показатели'!$F$77*IF($BK$4="да",$C42,1)</f>
        <v>0</v>
      </c>
      <c r="BL42" s="121">
        <f>'Тест ответы'!BJ43*'Показатели'!$F$78*IF($BL$4="да",$C42,1)</f>
        <v>0</v>
      </c>
      <c r="BM42" s="121">
        <f>'Тест ответы'!BK43*'Показатели'!$F$79*IF($BM$4="да",$C42,1)</f>
        <v>0</v>
      </c>
      <c r="BN42" s="121">
        <f>'Тест ответы'!BL43*'Показатели'!$F$80*IF($BN$4="да",$C42,1)</f>
        <v>0</v>
      </c>
      <c r="BO42" s="128">
        <f>'Тест ответы'!BM43*'Показатели'!$F$81*IF($BO$4="да",$C42,1)</f>
        <v>0</v>
      </c>
      <c r="BP42" s="121">
        <f>'Тест ответы'!BN43*'Показатели'!$F$86*IF(BP$4="да",$C42,1)</f>
        <v>0</v>
      </c>
      <c r="BQ42" s="121">
        <f>'Тест ответы'!BO43*'Показатели'!$F$87*IF(BQ$4="да",$C42,1)</f>
        <v>0</v>
      </c>
      <c r="BR42" s="121">
        <f>'Тест ответы'!BP43*'Показатели'!$F$88*IF(BR$4="да",$C42,1)</f>
        <v>0</v>
      </c>
      <c r="BS42" s="121">
        <f>'Тест ответы'!BQ43*'Показатели'!$F$89*IF($BS$4="да",$C42,1)</f>
        <v>0</v>
      </c>
      <c r="BT42" s="121">
        <f>'Тест ответы'!BR43*'Показатели'!$F$90*IF($BT$4="да",$C42,1)</f>
        <v>0</v>
      </c>
      <c r="BU42" s="121">
        <f>'Тест ответы'!BS43*'Показатели'!$F$91*IF($BU$4="да",$C42,1)</f>
        <v>0</v>
      </c>
      <c r="BV42" s="121">
        <f>'Тест ответы'!BT43*'Показатели'!$F$92*IF($BV$4="да",$C42,1)</f>
        <v>0</v>
      </c>
      <c r="BW42" s="121">
        <f>'Тест ответы'!BU43*'Показатели'!$F$93*IF($BW$4="да",$C42,1)</f>
        <v>0</v>
      </c>
      <c r="BX42" s="121">
        <f>'Тест ответы'!BV43*'Показатели'!$F$94*IF($BX$4="да",$C42,1)</f>
        <v>0</v>
      </c>
      <c r="BY42" s="121">
        <f>'Тест ответы'!BW43*'Показатели'!$F$95*IF($BY$4="да",$C42,1)</f>
        <v>0</v>
      </c>
      <c r="BZ42" s="121">
        <f>'Тест ответы'!BX43*'Показатели'!$F$96*IF($BZ$4="да",$C42,1)</f>
        <v>0</v>
      </c>
      <c r="CA42" s="121">
        <f>'Тест ответы'!BY43*'Показатели'!$F$97*IF($CA$4="да",$C42,1)</f>
        <v>0</v>
      </c>
      <c r="CB42" s="121">
        <f>'Тест ответы'!BZ43*'Показатели'!$F$99*IF($CB$4="да",$C42,1)</f>
        <v>0</v>
      </c>
      <c r="CC42" s="121">
        <f>'Тест ответы'!CA43*'Показатели'!$F$100*IF($CC$4="да",$C42,1)</f>
        <v>0</v>
      </c>
      <c r="CD42" s="121">
        <f>'Тест ответы'!CB43*'Показатели'!$F$101*IF($CD$4="да",$C42,1)</f>
        <v>0</v>
      </c>
      <c r="CE42" s="121">
        <f>'Тест ответы'!CC43*'Показатели'!$F$102*IF($CE$4="да",$C42,1)</f>
        <v>0</v>
      </c>
      <c r="CF42" s="121">
        <f>'Тест ответы'!CD43*'Показатели'!$F$103*IF($CF$4="да",$C42,1)</f>
        <v>0</v>
      </c>
      <c r="CG42" s="121">
        <f>'Тест ответы'!CE43*'Показатели'!$F$104*IF($CG$4="да",$C42,1)</f>
        <v>0</v>
      </c>
      <c r="CH42" s="121">
        <f>'Тест ответы'!CF43*'Показатели'!$F$105*IF($CH$4="да",$C42,1)</f>
        <v>0</v>
      </c>
      <c r="CI42" s="121">
        <f>'Тест ответы'!CG43*'Показатели'!$F$106*IF($CI$4="да",$C42,1)</f>
        <v>0</v>
      </c>
      <c r="CJ42" s="121">
        <f>'Тест ответы'!CH43*'Показатели'!$F$107*IF($CJ$4="да",$C42,1)</f>
        <v>0</v>
      </c>
      <c r="CK42" s="121">
        <f>'Тест ответы'!CI43*'Показатели'!$F$108*IF($CK$4="да",$C42,1)</f>
        <v>0</v>
      </c>
      <c r="CL42" s="121">
        <f>'Тест ответы'!CJ43*'Показатели'!$F$109*IF($CL$4="да",$C42,1)</f>
        <v>0</v>
      </c>
      <c r="CM42" s="121">
        <f>'Тест ответы'!CK43*'Показатели'!$F$110*IF($CM$4="да",$C42,1)</f>
        <v>0</v>
      </c>
      <c r="CN42" s="121">
        <f>'Тест ответы'!CL43*'Показатели'!$F$111*IF($CN$4="да",$C42,1)</f>
        <v>0</v>
      </c>
      <c r="CO42" s="121">
        <f>'Тест ответы'!CM43*'Показатели'!$F$112*IF($CO$4="да",$C42,1)</f>
        <v>0</v>
      </c>
      <c r="CP42" s="128">
        <f>'Тест ответы'!CN43*'Показатели'!$F$113*IF($CP$4="да",$C42,1)</f>
        <v>0</v>
      </c>
      <c r="CQ42" s="121">
        <f>'Тест ответы'!CO43*'Показатели'!$F$118*IF(CQ$4="да",$C42,1)</f>
        <v>0</v>
      </c>
      <c r="CR42" s="121">
        <f>'Тест ответы'!CP43*'Показатели'!$F$119*IF(CR$4="да",$C42,1)</f>
        <v>0</v>
      </c>
      <c r="CS42" s="121">
        <f>'Тест ответы'!CQ43*'Показатели'!$F$120*IF(CS$4="да",$C42,1)</f>
        <v>0</v>
      </c>
      <c r="CT42" s="121">
        <f>'Тест ответы'!CR43*'Показатели'!$F$121*IF($CT$4="да",$C42,1)</f>
        <v>0</v>
      </c>
      <c r="CU42" s="121">
        <f>'Тест ответы'!CS43*'Показатели'!$F$122*IF($CU$4="да",$C42,1)</f>
        <v>0</v>
      </c>
      <c r="CV42" s="121">
        <f>'Тест ответы'!CT43*'Показатели'!$F$123*IF($CV$4="да",$C42,1)</f>
        <v>0</v>
      </c>
      <c r="CW42" s="121">
        <f>'Тест ответы'!CU43*'Показатели'!$F$124*IF($CW$4="да",$C42,1)</f>
        <v>0</v>
      </c>
      <c r="CX42" s="121">
        <f>'Тест ответы'!CV43*'Показатели'!$F$125*IF($CX$4="да",$C42,1)</f>
        <v>0</v>
      </c>
      <c r="CY42" s="121">
        <f>'Тест ответы'!CW43*'Показатели'!$F$126*IF($CY$4="да",$C42,1)</f>
        <v>0</v>
      </c>
      <c r="CZ42" s="121">
        <f>'Тест ответы'!CX43*'Показатели'!$F$127*IF($CZ$4="да",$C42,1)</f>
        <v>0</v>
      </c>
      <c r="DA42" s="121">
        <f>'Тест ответы'!CY43*'Показатели'!$F$128*IF($DA$4="да",$C42,1)</f>
        <v>0</v>
      </c>
      <c r="DB42" s="121">
        <f>'Тест ответы'!CZ43*'Показатели'!$F$129*IF($DB$4="да",$C42,1)</f>
        <v>0</v>
      </c>
      <c r="DC42" s="121">
        <f>'Тест ответы'!DA43*'Показатели'!$F$131*IF($DC$4="да",$C42,1)</f>
        <v>0</v>
      </c>
      <c r="DD42" s="121">
        <f>'Тест ответы'!DB43*'Показатели'!$F$132*IF($DD$4="да",$C42,1)</f>
        <v>0</v>
      </c>
      <c r="DE42" s="121">
        <f>'Тест ответы'!DC43*'Показатели'!$F$133*IF($DE$4="да",$C42,1)</f>
        <v>0</v>
      </c>
      <c r="DF42" s="121">
        <f>'Тест ответы'!DD43*'Показатели'!$F$134*IF($DF$4="да",$C42,1)</f>
        <v>0</v>
      </c>
      <c r="DG42" s="121">
        <f>'Тест ответы'!DE43*'Показатели'!$F$135*IF($DG$4="да",$C42,1)</f>
        <v>0</v>
      </c>
      <c r="DH42" s="121">
        <f>'Тест ответы'!DF43*'Показатели'!$F$136*IF($DH41="да",$C42,1)</f>
        <v>0</v>
      </c>
      <c r="DI42" s="121">
        <f>'Тест ответы'!DG43*'Показатели'!$F$137*IF($DI$4="да",$C42,1)</f>
        <v>0</v>
      </c>
      <c r="DJ42" s="121">
        <f>'Тест ответы'!DH43*'Показатели'!$F$138*IF($DJ$4="да",$C42,1)</f>
        <v>0</v>
      </c>
      <c r="DK42" s="122">
        <f>'Тест ответы'!DH43*'Показатели'!$F$139*IF($DK$4="да",$C42,1)</f>
        <v>0</v>
      </c>
      <c r="DL42" s="130" t="str">
        <f>'Тест ответы'!DJ43*#REF!*IF($DL$4="да",$C42,1)</f>
        <v>#REF!</v>
      </c>
      <c r="DM42" s="122" t="str">
        <f>'Тест ответы'!DK43*#REF!*IF(DM$4="да",$C42,1)</f>
        <v>#REF!</v>
      </c>
      <c r="DN42" s="122" t="str">
        <f>'Тест ответы'!DL43*#REF!*IF(DN$4="да",$C42,1)</f>
        <v>#REF!</v>
      </c>
      <c r="DO42" s="131" t="str">
        <f>'Тест ответы'!DM43*#REF!*IF($DO$4="да",$C42,1)</f>
        <v>#REF!</v>
      </c>
      <c r="DP42" s="122">
        <f>'Тест ответы'!DN43*'Показатели'!$F$141*IF($DP$4="да",$C42,1)</f>
        <v>0</v>
      </c>
      <c r="DQ42" s="122">
        <f>'Тест ответы'!DO43*'Показатели'!$F$142*IF(DQ$4="да",$C42,1)</f>
        <v>0</v>
      </c>
      <c r="DR42" s="132">
        <f>'Тест ответы'!DP43*'Показатели'!$F$144*$C42</f>
        <v>0</v>
      </c>
      <c r="DS42" s="122">
        <f>'Тест ответы'!DQ43*'Показатели'!$F$151*$C42</f>
        <v>0</v>
      </c>
      <c r="DT42" s="122">
        <f>'Тест ответы'!DR43*'Показатели'!$F$154*$C42</f>
        <v>0</v>
      </c>
      <c r="DU42" s="122">
        <f>'Тест ответы'!DS43*'Показатели'!$F$157*$C42</f>
        <v>0</v>
      </c>
      <c r="DV42" s="122">
        <f>'Тест ответы'!DT43*'Показатели'!$F$163*$C42</f>
        <v>0</v>
      </c>
      <c r="DW42" s="122">
        <f>'Тест ответы'!DU43*'Показатели'!$F$166*$C42</f>
        <v>0</v>
      </c>
      <c r="DX42" s="133">
        <f>'Тест ответы'!DV43*'Показатели'!$F$169*$C42</f>
        <v>0</v>
      </c>
      <c r="DY42" s="126">
        <f>'Тест ответы'!DW43*'Показатели'!$F$171*IF($DY$4="да",$C42,1)</f>
        <v>0</v>
      </c>
      <c r="DZ42" s="126">
        <f>'Тест ответы'!DX43*'Показатели'!$F$172*IF($DZ$4="да",$C42,1)</f>
        <v>0</v>
      </c>
      <c r="EA42" s="126">
        <f>'Тест ответы'!DY43*'Показатели'!$F$173*IF($EA$4="да",$C42,1)</f>
        <v>0</v>
      </c>
      <c r="EB42" s="126">
        <f>'Тест ответы'!DZ43*'Показатели'!$F$174*IF($EB$4="да",$C42,1)</f>
        <v>0</v>
      </c>
      <c r="EC42" s="126">
        <f>'Тест ответы'!EA43*'Показатели'!$F$175*IF($EC$4="да",$C42,1)</f>
        <v>0</v>
      </c>
      <c r="ED42" s="126">
        <f>'Тест ответы'!EB43*'Показатели'!$F$176*IF($ED$4="да",$C42,1)</f>
        <v>0</v>
      </c>
      <c r="EE42" s="126">
        <f>'Тест ответы'!EC43*'Показатели'!$F$177*IF($EE$4="да",$C42,1)</f>
        <v>0</v>
      </c>
      <c r="EF42" s="126">
        <f>'Тест ответы'!ED43*'Показатели'!$F$178*IF($EF$4="да",$C42,1)</f>
        <v>0</v>
      </c>
      <c r="EG42" s="126">
        <f>'Тест ответы'!EE43*'Показатели'!$F$179*IF($EG$4="да",$C42,1)</f>
        <v>0</v>
      </c>
      <c r="EH42" s="126">
        <f>'Тест ответы'!EF43*'Показатели'!$F$180*IF($EH$4="да",$C42,1)</f>
        <v>0</v>
      </c>
      <c r="EI42" s="126">
        <f>'Тест ответы'!EG43*'Показатели'!$F$181*IF($EI$4="да",$C42,1)</f>
        <v>0</v>
      </c>
      <c r="EJ42" s="126">
        <f>'Тест ответы'!EH43*'Показатели'!$F$182*IF($EJ$4="да",$C42,1)</f>
        <v>0</v>
      </c>
      <c r="EK42" s="126">
        <f>'Тест ответы'!EI43*'Показатели'!$F$183*IF($EK$4="да",$C42,1)</f>
        <v>0</v>
      </c>
      <c r="EL42" s="126">
        <f>'Тест ответы'!EJ43*'Показатели'!$F$184*IF($EL$4="да",$C42,1)</f>
        <v>0</v>
      </c>
      <c r="EM42" s="126">
        <f>'Тест ответы'!EK43*'Показатели'!$F$185*IF($EM$4="да",$C42,1)</f>
        <v>0</v>
      </c>
      <c r="EN42" s="126">
        <f>'Тест ответы'!EL43*'Показатели'!$F$186*IF($EN$4="да",$C42,1)</f>
        <v>0</v>
      </c>
      <c r="EO42" s="126">
        <f>'Тест ответы'!EM43*'Показатели'!$F$187*IF($EO$4="да",$C42,1)</f>
        <v>0</v>
      </c>
      <c r="EP42" s="126">
        <f>'Тест ответы'!EN43*'Показатели'!$F$188*IF($EP$4="да",$C42,1)</f>
        <v>0</v>
      </c>
      <c r="EQ42" s="126">
        <f>'Тест ответы'!EO43*'Показатели'!$F$189*IF($EQ$4="да",$C42,1)</f>
        <v>0</v>
      </c>
      <c r="ER42" s="126">
        <f>'Тест ответы'!EP43*'Показатели'!$F$190*IF($ER$4="да",$C42,1)</f>
        <v>0</v>
      </c>
      <c r="ES42" s="134">
        <f>'Тест ответы'!EQ43*'Показатели'!$F$191*IF($ES$4="да",$C42,1)</f>
        <v>0</v>
      </c>
      <c r="ET42" s="126">
        <f>'Тест ответы'!ER43*'Показатели'!$F$193*IF($ET$4="да",$C42,1)</f>
        <v>0</v>
      </c>
      <c r="EU42" s="126">
        <f>'Тест ответы'!ES43*'Показатели'!$F$194*IF($EU$4="да",$C42,1)</f>
        <v>0</v>
      </c>
      <c r="EV42" s="126">
        <f>'Тест ответы'!ET43*'Показатели'!$F$195*IF($EV$4="да",$C42,1)</f>
        <v>0</v>
      </c>
      <c r="EW42" s="126">
        <f>'Тест ответы'!EU43*'Показатели'!$F$196*IF($EW$4="да",$C42,1)</f>
        <v>0</v>
      </c>
      <c r="EX42" s="126">
        <f>'Тест ответы'!EV43*'Показатели'!$F$197*IF($EX$4="да",$C42,1)</f>
        <v>0</v>
      </c>
      <c r="EY42" s="126">
        <f>'Тест ответы'!EW43*'Показатели'!$F$198*IF($EY$4="да",$C42,1)</f>
        <v>0</v>
      </c>
      <c r="EZ42" s="126">
        <f>'Тест ответы'!EX43*'Показатели'!$F$199*IF($EZ$4="да",$C42,1)</f>
        <v>0</v>
      </c>
      <c r="FA42" s="126">
        <f>'Тест ответы'!EY43*'Показатели'!$F$200*IF($FA$4="да",$C42,1)</f>
        <v>0</v>
      </c>
      <c r="FB42" s="126">
        <f>'Тест ответы'!EZ43*'Показатели'!$F$201*IF($FB$4="да",$C42,1)</f>
        <v>0</v>
      </c>
      <c r="FC42" s="126">
        <f>'Тест ответы'!FA43*'Показатели'!$F$202*IF($FC$4="да",$C42,1)</f>
        <v>0</v>
      </c>
      <c r="FD42" s="126">
        <f>'Тест ответы'!FB43*'Показатели'!$F$203*IF($FD$4="да",$C42,1)</f>
        <v>0</v>
      </c>
      <c r="FE42" s="126">
        <f>'Тест ответы'!FC43*'Показатели'!$F$204*IF($FE$4="да",$C42,1)</f>
        <v>0</v>
      </c>
      <c r="FF42" s="126">
        <f>'Тест ответы'!FD43*'Показатели'!$F$205*IF($FF$4="да",$C42,1)</f>
        <v>0</v>
      </c>
      <c r="FG42" s="126">
        <f>'Тест ответы'!FE43*'Показатели'!$F$206*IF($FG$4="да",$C42,1)</f>
        <v>0</v>
      </c>
      <c r="FH42" s="126">
        <f>'Тест ответы'!FF43*'Показатели'!$F$207*IF($FH$4="да",$C42,1)</f>
        <v>0</v>
      </c>
      <c r="FI42" s="126">
        <f>'Тест ответы'!FG43*'Показатели'!$F$208*IF($FI$4="да",$C42,1)</f>
        <v>0</v>
      </c>
      <c r="FJ42" s="126">
        <f>'Тест ответы'!FH43*'Показатели'!$F$209*IF($FJ$4="да",$C42,1)</f>
        <v>0</v>
      </c>
      <c r="FK42" s="135">
        <f>'Тест ответы'!FI43*'Показатели'!$F$210*IF($FK$4="да",$C42,1)</f>
        <v>0</v>
      </c>
      <c r="FL42" s="122">
        <f>'Тест ответы'!FJ43*'Показатели'!$F$214*IF(FL$4="да",$C42,1)</f>
        <v>0</v>
      </c>
      <c r="FM42" s="122">
        <f>'Тест ответы'!FK43*'Показатели'!$F$215*IF(FM$4="да",$C42,1)</f>
        <v>0</v>
      </c>
      <c r="FN42" s="122">
        <f>'Тест ответы'!FL43*'Показатели'!$F$217*IF(FN$4="да",$C42,1)</f>
        <v>0</v>
      </c>
      <c r="FO42" s="122">
        <f>'Тест ответы'!FM43*'Показатели'!$F$218*IF(FO$4="да",$C42,1)</f>
        <v>0</v>
      </c>
      <c r="FP42" s="122">
        <f>'Тест ответы'!FN43*'Показатели'!$F$220*IF(FP$4="да",$C42,1)</f>
        <v>0</v>
      </c>
      <c r="FQ42" s="122">
        <f>'Тест ответы'!FO43*'Показатели'!$F$221*IF(FQ$4="да",$C42,1)</f>
        <v>0</v>
      </c>
      <c r="FR42" s="122">
        <f>'Тест ответы'!FP43*'Показатели'!$F$222*IF(FR$4="да",$C42,1)</f>
        <v>0</v>
      </c>
      <c r="FS42" s="122">
        <f>'Тест ответы'!FQ43*'Показатели'!$F$223*IF(FS$4="да",$C42,1)</f>
        <v>0</v>
      </c>
      <c r="FT42" s="122">
        <f>'Тест ответы'!FR43*'Показатели'!$F$224*IF(FT$4="да",$C42,1)</f>
        <v>0</v>
      </c>
      <c r="FU42" s="122">
        <f>'Тест ответы'!FS43*'Показатели'!$F$225*IF(FU$4="да",$C42,1)</f>
        <v>0</v>
      </c>
      <c r="FV42" s="122">
        <f>'Тест ответы'!FT43*'Показатели'!$F$227*IF(FV$4="да",$C42,1)</f>
        <v>0</v>
      </c>
      <c r="FW42" s="122">
        <f>'Тест ответы'!FU43*'Показатели'!$F$228*IF(FW$4="да",$C42,1)</f>
        <v>0</v>
      </c>
      <c r="FX42" s="122">
        <f>'Тест ответы'!FV43*'Показатели'!$F$229*IF(FX$4="да",$C42,1)</f>
        <v>0</v>
      </c>
      <c r="FY42" s="122">
        <f>'Тест ответы'!FW43*'Показатели'!$F$230*IF(FY$4="да",$C42,1)</f>
        <v>0</v>
      </c>
      <c r="FZ42" s="122">
        <f>'Тест ответы'!FX43*'Показатели'!$F$231*IF(FZ$4="да",$C42,1)</f>
        <v>0</v>
      </c>
      <c r="GA42" s="122">
        <f>'Тест ответы'!FY43*'Показатели'!$F$232*IF(GA$4="да",$C42,1)</f>
        <v>0</v>
      </c>
      <c r="GB42" s="122">
        <f>'Тест ответы'!FZ43*'Показатели'!$F$235*IF($GB$4="да",$C42,1)</f>
        <v>0</v>
      </c>
      <c r="GC42" s="122">
        <f>'Тест ответы'!GA43*'Показатели'!$F$236*IF($GC$4="да",$C42,1)</f>
        <v>0</v>
      </c>
      <c r="GD42" s="122">
        <f>'Тест ответы'!GB43*'Показатели'!$F$238*IF($GD$4="да",$C42,1)</f>
        <v>0</v>
      </c>
      <c r="GE42" s="122">
        <f>'Тест ответы'!GC43*'Показатели'!$F$239*IF($GE$4="да",$C42,1)</f>
        <v>0</v>
      </c>
      <c r="GF42" s="122">
        <f>'Тест ответы'!GD43*'Показатели'!$F$241*IF($GF$4="да",$C42,1)</f>
        <v>0</v>
      </c>
      <c r="GG42" s="122">
        <f>'Тест ответы'!GE43*'Показатели'!$F$242*IF($GG$4="да",$C42,1)</f>
        <v>0</v>
      </c>
      <c r="GH42" s="122">
        <f>'Тест ответы'!GF43*'Показатели'!$F$243*IF($GH$4="да",$C42,1)</f>
        <v>0</v>
      </c>
      <c r="GI42" s="122">
        <f>'Тест ответы'!GG43*'Показатели'!$F$244*IF($GI$4="да",$C42,1)</f>
        <v>0</v>
      </c>
      <c r="GJ42" s="122">
        <f>'Тест ответы'!GH43*'Показатели'!$F$245*IF($GJ$4="да",$C42,1)</f>
        <v>0</v>
      </c>
      <c r="GK42" s="122">
        <f>'Тест ответы'!GI43*'Показатели'!$F$246*IF($GK$4="да",$C42,1)</f>
        <v>0</v>
      </c>
      <c r="GL42" s="122">
        <f>'Тест ответы'!GJ43*'Показатели'!$F$248*IF($GL$4="да",$C42,1)</f>
        <v>0</v>
      </c>
      <c r="GM42" s="122">
        <f>'Тест ответы'!GK43*'Показатели'!$F$249*IF($GM$4="да",$C42,1)</f>
        <v>0</v>
      </c>
      <c r="GN42" s="122">
        <f>'Тест ответы'!GL43*'Показатели'!$F$250*IF($GN$4="да",$C42,1)</f>
        <v>0</v>
      </c>
      <c r="GO42" s="122">
        <f>'Тест ответы'!GM43*'Показатели'!$F$251*IF($GO$4="да",$C42,1)</f>
        <v>0</v>
      </c>
      <c r="GP42" s="122">
        <f>'Тест ответы'!GN43*'Показатели'!$F$252*IF($GP$4="да",$C42,1)</f>
        <v>0</v>
      </c>
      <c r="GQ42" s="122">
        <f>'Тест ответы'!GO43*'Показатели'!$F$253*IF($GQ$4="да",$C42,1)</f>
        <v>0</v>
      </c>
      <c r="GR42" s="132">
        <f>'Тест ответы'!GP43*'Показатели'!$F$256*IF($GR$4="да",$C42,1)</f>
        <v>0</v>
      </c>
      <c r="GS42" s="122">
        <f>'Тест ответы'!GQ43*'Показатели'!$F$257*IF($GS$4="да",$C42,1)</f>
        <v>0</v>
      </c>
      <c r="GT42" s="122">
        <f>'Тест ответы'!GR43*'Показатели'!$F$258*IF($GT$4="да",$C42,1)</f>
        <v>0</v>
      </c>
      <c r="GU42" s="122">
        <f>'Тест ответы'!GS43*'Показатели'!$F$260*IF($GU$4="да",$C42,1)</f>
        <v>0</v>
      </c>
      <c r="GV42" s="122">
        <f>'Тест ответы'!GT43*'Показатели'!$F$261*IF($GV$4="да",$C42,1)</f>
        <v>0</v>
      </c>
      <c r="GW42" s="122">
        <f>'Тест ответы'!GU43*'Показатели'!$F$262*IF($GW$4="да",$C42,1)</f>
        <v>0</v>
      </c>
      <c r="GX42" s="122">
        <f>'Тест ответы'!GV43*'Показатели'!$F$264*IF($GX$4="да",$C42,1)</f>
        <v>0</v>
      </c>
      <c r="GY42" s="122">
        <f>'Тест ответы'!GW43*'Показатели'!$F$265*IF($GY$4="да",$C42,1)</f>
        <v>0</v>
      </c>
      <c r="GZ42" s="122">
        <f>'Тест ответы'!GX43*'Показатели'!$F$266*IF($GZ$4="да",$C42,1)</f>
        <v>0</v>
      </c>
      <c r="HA42" s="122">
        <f>'Тест ответы'!GY43*'Показатели'!$F$267*IF($HA$4="да",$C42,1)</f>
        <v>0</v>
      </c>
      <c r="HB42" s="122">
        <f>'Тест ответы'!GZ43*'Показатели'!$F$269*IF($HB$4="да",$C42,1)</f>
        <v>0</v>
      </c>
      <c r="HC42" s="122">
        <f>'Тест ответы'!HA43*'Показатели'!$F$270*IF($HC$4="да",$C42,1)</f>
        <v>0</v>
      </c>
      <c r="HD42" s="122">
        <f>'Тест ответы'!HB43*'Показатели'!$F$271*IF($HD$4="да",$C42,1)</f>
        <v>0</v>
      </c>
      <c r="HE42" s="122">
        <f>'Тест ответы'!HC43*'Показатели'!$F$272*IF($HE$4="да",$C42,1)</f>
        <v>0</v>
      </c>
      <c r="HF42" s="122">
        <f>'Тест ответы'!HD43*'Показатели'!$F$274*IF($HF$4="да",$C42,1)</f>
        <v>0</v>
      </c>
      <c r="HG42" s="122">
        <f>'Тест ответы'!HE43*'Показатели'!$F$275*IF($HG$4="да",$C42,1)</f>
        <v>0</v>
      </c>
      <c r="HH42" s="122">
        <f>'Тест ответы'!HF43*'Показатели'!$F$276*IF($HH$4="да",$C42,1)</f>
        <v>0</v>
      </c>
      <c r="HI42" s="122">
        <f>'Тест ответы'!HG43*'Показатели'!$F$277*IF($HI$4="да",$C42,1)</f>
        <v>0</v>
      </c>
      <c r="HJ42" s="122">
        <f>'Тест ответы'!HH43*'Показатели'!$F$278*IF($HJ$4="да",$C42,1)</f>
        <v>0</v>
      </c>
      <c r="HK42" s="122">
        <f>'Тест ответы'!HI43*'Показатели'!$F$279*IF($HK$4="да",$C42,1)</f>
        <v>0</v>
      </c>
      <c r="HL42" s="122">
        <f>'Тест ответы'!HJ43*'Показатели'!$F$280*IF($HL$4="да",$C42,1)</f>
        <v>0</v>
      </c>
      <c r="HM42" s="122">
        <f>'Тест ответы'!HK43*'Показатели'!$F$281*IF($HM$4="да",$C42,1)</f>
        <v>0</v>
      </c>
      <c r="HN42" s="122">
        <f>'Тест ответы'!HL43*'Показатели'!$F$282*IF($HN$4="да",$C42,1)</f>
        <v>0</v>
      </c>
      <c r="HO42" s="122">
        <f>'Тест ответы'!HM43*'Показатели'!$F$284*IF($HO$4="да",$C42,1)</f>
        <v>0</v>
      </c>
      <c r="HP42" s="122">
        <f>'Тест ответы'!HN43*'Показатели'!$F$285*IF($HP$4="да",$C42,1)</f>
        <v>0</v>
      </c>
      <c r="HQ42" s="122">
        <f>'Тест ответы'!HO43*'Показатели'!$F$286*IF($HQ$4="да",$C42,1)</f>
        <v>0</v>
      </c>
      <c r="HR42" s="122">
        <f>'Тест ответы'!HP43*'Показатели'!$F$287*IF($HR$4="да",$C42,1)</f>
        <v>0</v>
      </c>
      <c r="HS42" s="122">
        <f>'Тест ответы'!HQ43*'Показатели'!$F$288*IF($HS$4="да",$C42,1)</f>
        <v>0</v>
      </c>
      <c r="HT42" s="122">
        <f>'Тест ответы'!HR43*'Показатели'!$F$289*IF(HT$4="да",$C42,1)</f>
        <v>0</v>
      </c>
      <c r="HU42" s="122">
        <f>'Тест ответы'!HS43*'Показатели'!$F$290*IF($HU$4="да",$C42,1)</f>
        <v>0</v>
      </c>
      <c r="HV42" s="122">
        <f>'Тест ответы'!HT43*'Показатели'!$F$291*IF($HV$4="да",$C42,1)</f>
        <v>0</v>
      </c>
      <c r="HW42" s="122">
        <f>'Тест ответы'!HU43*'Показатели'!$F$292*IF($HW$4="да",$C42,1)</f>
        <v>0</v>
      </c>
      <c r="HX42" s="122" t="str">
        <f>'Тест ответы'!HV43*#REF!*C42</f>
        <v>#REF!</v>
      </c>
      <c r="HY42" s="133" t="str">
        <f>'Тест ответы'!HW43*#REF!*C42</f>
        <v>#REF!</v>
      </c>
      <c r="HZ42" s="122">
        <f>'Тест ответы'!HX43*'Показатели'!$F$295*IF(HZ$4="да",$C42,1)</f>
        <v>0</v>
      </c>
      <c r="IA42" s="122">
        <f>'Тест ответы'!HY43*'Показатели'!$F$296*IF(IA$4="да",$C42,1)</f>
        <v>0</v>
      </c>
      <c r="IB42" s="122">
        <f>'Тест ответы'!HZ43*'Показатели'!$F$297*IF(IB$4="да",$C42,1)</f>
        <v>0</v>
      </c>
      <c r="IC42" s="122">
        <f>'Тест ответы'!IA43*'Показатели'!$F$299*IF(IC$4="да",$C42,1)</f>
        <v>0</v>
      </c>
      <c r="ID42" s="122">
        <f>'Тест ответы'!IB43*'Показатели'!$F$300*IF(ID$4="да",$C42,1)</f>
        <v>0</v>
      </c>
      <c r="IE42" s="122">
        <f>'Тест ответы'!IC43*'Показатели'!$F$301*IF(IE$4="да",$C42,1)</f>
        <v>0</v>
      </c>
      <c r="IF42" s="122">
        <f>'Тест ответы'!ID43*'Показатели'!$F$303*IF(IF$4="да",$C42,1)</f>
        <v>0</v>
      </c>
      <c r="IG42" s="122">
        <f>'Тест ответы'!IE43*'Показатели'!$F$304*IF(IG$4="да",$C42,1)</f>
        <v>0</v>
      </c>
      <c r="IH42" s="122">
        <f>'Тест ответы'!IF43*'Показатели'!$F$305*IF(IH$4="да",$C42,1)</f>
        <v>0</v>
      </c>
      <c r="II42" s="122">
        <f>'Тест ответы'!IG43*'Показатели'!$F$307*IF(II$4="да",$C42,1)</f>
        <v>0</v>
      </c>
      <c r="IJ42" s="122">
        <f>'Тест ответы'!IH43*'Показатели'!$F$308*IF(IJ$4="да",$C42,1)</f>
        <v>0</v>
      </c>
      <c r="IK42" s="122">
        <f>'Тест ответы'!II43*'Показатели'!$F$309*IF(IK$4="да",$C42,1)</f>
        <v>0</v>
      </c>
      <c r="IL42" s="122">
        <f>'Тест ответы'!IJ43*'Показатели'!$F$313*IF(IL$4="да",$C42,1)</f>
        <v>0</v>
      </c>
      <c r="IM42" s="122">
        <f>'Тест ответы'!IK43*'Показатели'!$F$314*IF(IM$4="да",$C42,1)</f>
        <v>0</v>
      </c>
      <c r="IN42" s="122">
        <f>'Тест ответы'!IL43*'Показатели'!$F$315*IF(IN$4="да",$C42,1)</f>
        <v>0</v>
      </c>
      <c r="IO42" s="122">
        <f>'Тест ответы'!IM43*'Показатели'!$F$316*IF(IO$4="да",$C42,1)</f>
        <v>0</v>
      </c>
      <c r="IP42" s="122">
        <f>'Тест ответы'!IN43*'Показатели'!$F$317*IF(IP$4="да",$C42,1)</f>
        <v>0</v>
      </c>
      <c r="IQ42" s="122">
        <f>'Тест ответы'!IO43*'Показатели'!$F$318*IF(IQ$4="да",$C42,1)</f>
        <v>0</v>
      </c>
      <c r="IR42" s="122">
        <f>'Тест ответы'!IP43*'Показатели'!$F$320*IF(IR$4="да",$C42,1)</f>
        <v>0</v>
      </c>
      <c r="IS42" s="122">
        <f>'Тест ответы'!IQ43*'Показатели'!$F$321*IF(IS$4="да",$C42,1)</f>
        <v>0</v>
      </c>
      <c r="IT42" s="122">
        <f>'Тест ответы'!IR43*'Показатели'!$F$322*IF(IT$4="да",$C42,1)</f>
        <v>0</v>
      </c>
      <c r="IU42" s="122">
        <f>'Тест ответы'!IS43*'Показатели'!$F$323*IF(IU$4="да",$C42,1)</f>
        <v>0</v>
      </c>
      <c r="IV42" s="122">
        <f>'Тест ответы'!IT43*'Показатели'!$F$324*IF(IV$4="да",$C42,1)</f>
        <v>0</v>
      </c>
      <c r="IW42" s="122">
        <f>'Тест ответы'!IU43*'Показатели'!$F$325*IF(IW$4="да",$C42,1)</f>
        <v>0</v>
      </c>
      <c r="IX42" s="122">
        <f>'Тест ответы'!IV43*'Показатели'!$F$327*IF(IX$4="да",$C42,1)</f>
        <v>0</v>
      </c>
      <c r="IY42" s="122">
        <f>'Тест ответы'!IW43*'Показатели'!$F$328*IF(IY$4="да",$C42,1)</f>
        <v>0</v>
      </c>
      <c r="IZ42" s="132">
        <f>'Тест ответы'!IX43*'Показатели'!$F$331*IF(IZ$4="да",$C42,1)</f>
        <v>0</v>
      </c>
      <c r="JA42" s="122">
        <f>'Тест ответы'!IY43*'Показатели'!$F$332*IF(JA$4="да",$C42,1)</f>
        <v>0</v>
      </c>
      <c r="JB42" s="122">
        <f>'Тест ответы'!IZ43*'Показатели'!$F$333*IF(JB$4="да",$C42,1)</f>
        <v>0</v>
      </c>
      <c r="JC42" s="122">
        <f>'Тест ответы'!JA43*'Показатели'!$F$334*IF(JC$4="да",$C42,1)</f>
        <v>0</v>
      </c>
      <c r="JD42" s="122">
        <f>'Тест ответы'!JB43*'Показатели'!$F$335*IF(JD$4="да",$C42,1)</f>
        <v>0</v>
      </c>
      <c r="JE42" s="122">
        <f>'Тест ответы'!JC43*'Показатели'!$F$336*IF(JE$4="да",$C42,1)</f>
        <v>0</v>
      </c>
      <c r="JF42" s="122">
        <f>'Тест ответы'!JD43*'Показатели'!$F$338*IF(JF$4="да",$C42,1)</f>
        <v>0</v>
      </c>
      <c r="JG42" s="122">
        <f>'Тест ответы'!JE43*'Показатели'!$F$339*IF(JG$4="да",$C42,1)</f>
        <v>0</v>
      </c>
      <c r="JH42" s="122">
        <f>'Тест ответы'!JF43*'Показатели'!$F$341*IF(JH$4="да",$C42,1)</f>
        <v>0</v>
      </c>
      <c r="JI42" s="122">
        <f>'Тест ответы'!JG43*'Показатели'!$F$342*IF(JI$4="да",$C42,1)</f>
        <v>0</v>
      </c>
      <c r="JJ42" s="122">
        <f>'Тест ответы'!JH43*'Показатели'!$F$343*IF(JJ$4="да",$C42,1)</f>
        <v>0</v>
      </c>
      <c r="JK42" s="122">
        <f>'Тест ответы'!JI43*'Показатели'!$F$344*IF(JK$4="да",$C42,1)</f>
        <v>0</v>
      </c>
      <c r="JL42" s="122">
        <f>'Тест ответы'!JJ43*'Показатели'!$F$345*IF(JL$4="да",$C42,1)</f>
        <v>0</v>
      </c>
      <c r="JM42" s="122">
        <f>'Тест ответы'!JK43*'Показатели'!$F$346*IF(JM$4="да",$C42,1)</f>
        <v>0</v>
      </c>
      <c r="JN42" s="122">
        <f>'Тест ответы'!JL43*'Показатели'!$F$347*IF(JN$4="да",$C42,1)</f>
        <v>0</v>
      </c>
      <c r="JO42" s="122">
        <f>'Тест ответы'!JM43*'Показатели'!$F$348*IF(JO$4="да",$C42,1)</f>
        <v>0</v>
      </c>
      <c r="JP42" s="122">
        <f>'Тест ответы'!JN43*'Показатели'!$F$349*IF(JP$4="да",$C42,1)</f>
        <v>0</v>
      </c>
      <c r="JQ42" s="122">
        <f>'Тест ответы'!JO43*'Показатели'!$F$350*IF(JQ$4="да",$C42,1)</f>
        <v>0</v>
      </c>
      <c r="JR42" s="122">
        <f>'Тест ответы'!JP43*'Показатели'!$F$351*IF(JR$4="да",$C42,1)</f>
        <v>0</v>
      </c>
      <c r="JS42" s="122">
        <f>'Тест ответы'!JQ43*'Показатели'!$F$352*IF(JS$4="да",$C42,1)</f>
        <v>0</v>
      </c>
      <c r="JT42" s="122">
        <f>'Тест ответы'!JR43*'Показатели'!$F$353*IF(JT$4="да",$C42,1)</f>
        <v>0</v>
      </c>
      <c r="JU42" s="122">
        <f>'Тест ответы'!JS43*'Показатели'!$F$354*IF(JU$4="да",$C42,1)</f>
        <v>0</v>
      </c>
      <c r="JV42" s="122">
        <f>'Тест ответы'!JT43*'Показатели'!$F$355*IF(JV$4="да",$C42,1)</f>
        <v>0</v>
      </c>
      <c r="JW42" s="122">
        <f>'Тест ответы'!JU43*'Показатели'!$F$356*IF(JW$4="да",$C42,1)</f>
        <v>0</v>
      </c>
      <c r="JX42" s="122">
        <f>'Тест ответы'!JV43*'Показатели'!$F$357*IF(JX$4="да",$C42,1)</f>
        <v>0</v>
      </c>
      <c r="JY42" s="122">
        <f>'Тест ответы'!JW43*'Показатели'!$F$358*IF(JY$4="да",$C42,1)</f>
        <v>0</v>
      </c>
      <c r="JZ42" s="122">
        <f>'Тест ответы'!JX43*'Показатели'!$F$360*IF(JZ$4="да",$C42,1)</f>
        <v>0</v>
      </c>
      <c r="KA42" s="122">
        <f>'Тест ответы'!JY43*'Показатели'!$F$361*IF(KA$4="да",$C42,1)</f>
        <v>0</v>
      </c>
      <c r="KB42" s="122">
        <f>'Тест ответы'!JZ43*'Показатели'!$F$362*IF(KB$4="да",$C42,1)</f>
        <v>0</v>
      </c>
      <c r="KC42" s="122">
        <f>'Тест ответы'!KA43*'Показатели'!$F$363*IF(KC$4="да",$C42,1)</f>
        <v>0</v>
      </c>
      <c r="KD42" s="122">
        <f>'Тест ответы'!KB43*'Показатели'!$F$364*IF(KD$4="да",$C42,1)</f>
        <v>0</v>
      </c>
      <c r="KE42" s="136">
        <f>'Тест ответы'!KC43*'Показатели'!$F$365*IF(KE$4="да",$C42,1)</f>
        <v>0</v>
      </c>
      <c r="KF42" s="122">
        <f>'Тест ответы'!KD43*'Показатели'!$F$380*IF(KF$4="да",A42,1)</f>
        <v>0</v>
      </c>
      <c r="KG42" s="122">
        <f>'Тест ответы'!KE43*'Показатели'!$F$383*IF(KG$4="да",B42,1)</f>
        <v>0</v>
      </c>
      <c r="KH42" s="133">
        <f>'Тест ответы'!KF43*'Показатели'!$F$385*IF(KH$4="да",C42,1)</f>
        <v>0</v>
      </c>
      <c r="KI42" s="122">
        <f>'Тест ответы'!KG43*'Показатели'!$F$387*IF($KI$4="да",C42,1)</f>
        <v>0</v>
      </c>
      <c r="KJ42" s="122">
        <f>'Тест ответы'!KH43*'Показатели'!$F$388*IF($KJ$4="да",C42,1)</f>
        <v>0</v>
      </c>
      <c r="KK42" s="122">
        <f>'Тест ответы'!KI43*'Показатели'!$F$389*IF($KK$4="да",C42,1)</f>
        <v>0</v>
      </c>
      <c r="KL42" s="132">
        <f>'Тест ответы'!KJ43*'Показатели'!$F$391*IF(KL$4="да",C42,1)</f>
        <v>0</v>
      </c>
      <c r="KM42" s="122">
        <f>'Тест ответы'!KK43*'Показатели'!$F$392*IF(KM$4="да",D42,1)</f>
        <v>0</v>
      </c>
      <c r="KN42" s="132">
        <f>'Тест ответы'!KL43*'Показатели'!$F$394*IF($KN$4="да",C42,1)</f>
        <v>0</v>
      </c>
      <c r="KO42" s="133">
        <f>'Тест ответы'!KM43*'Показатели'!$F$395*IF($KO$4="да",C42,1)</f>
        <v>0</v>
      </c>
      <c r="KP42" s="122">
        <f>'Тест ответы'!KN43*'Показатели'!$F$397*IF($KP$4="да",$C42,1)</f>
        <v>0</v>
      </c>
      <c r="KQ42" s="122">
        <f>'Тест ответы'!KO43*'Показатели'!$F$398*IF($KQ$4="да",$C42,1)</f>
        <v>0</v>
      </c>
      <c r="KR42" s="122">
        <f>'Тест ответы'!KP43*'Показатели'!$F$400*IF($KR$4="да",$C42,1)</f>
        <v>0</v>
      </c>
      <c r="KS42" s="133">
        <f>'Тест ответы'!KQ43*'Показатели'!$F$401*IF($KS$4="да",$C42,1)</f>
        <v>0</v>
      </c>
      <c r="KT42" s="122">
        <f>'Тест ответы'!KR43*'Показатели'!$F$403*IF($KT$4="да",$C42,1)</f>
        <v>0</v>
      </c>
      <c r="KU42" s="122">
        <f>'Тест ответы'!KS43*'Показатели'!$F$405*IF($KU$4="да",$C42,1)</f>
        <v>0</v>
      </c>
      <c r="KV42" s="130">
        <f>'Тест ответы'!KT43*'Показатели'!$F$408*IF($KV$4="да",$C42,1)</f>
        <v>0</v>
      </c>
      <c r="KW42" s="122">
        <f>'Тест ответы'!KU43*'Показатели'!$F$409*IF($KW$4="да",$C42,1)</f>
        <v>0</v>
      </c>
      <c r="KX42" s="122">
        <f>'Тест ответы'!KV43*'Показатели'!$F$410*IF($KX$4="да",$C42,1)</f>
        <v>0</v>
      </c>
      <c r="KY42" s="122">
        <f>'Тест ответы'!KW43*'Показатели'!$F$411*IF($KY$4="да",$C42,1)</f>
        <v>0</v>
      </c>
      <c r="KZ42" s="132">
        <f>'Тест ответы'!KX43*'Показатели'!$F$413*IF($KZ$4="да",$C42,1)</f>
        <v>0</v>
      </c>
      <c r="LA42" s="122">
        <f>'Тест ответы'!KY43*'Показатели'!$F$415*IF($LA$4="да",$C42,1)</f>
        <v>0</v>
      </c>
      <c r="LB42" s="122">
        <f>'Тест ответы'!KZ43*'Показатели'!$F$416*IF($LB$4="да",$C42,1)</f>
        <v>0</v>
      </c>
      <c r="LC42" s="122">
        <f>'Тест ответы'!LA43*'Показатели'!$F$417*IF($LC$4="да",$C42,1)</f>
        <v>0</v>
      </c>
      <c r="LD42" s="132">
        <f>'Тест ответы'!LB43*'Показатели'!$F$420*IF($LD$4="да",$C42,1)</f>
        <v>0</v>
      </c>
      <c r="LE42" s="122">
        <f>'Тест ответы'!LC43*'Показатели'!$F$422*IF($LE$4="да",$C42,1)</f>
        <v>0</v>
      </c>
      <c r="LF42" s="122">
        <f>'Тест ответы'!LD43*'Показатели'!$F$423*IF($LF$4="да",$C42,1)</f>
        <v>0</v>
      </c>
      <c r="LG42" s="133">
        <f>'Тест ответы'!LE43*'Показатели'!$F$424*IF($LG$4="да",$C42,1)</f>
        <v>0</v>
      </c>
      <c r="LH42" s="122">
        <f>'Тест ответы'!LF43*'Показатели'!$F$426*IF(LH$4="да",$C42,1)</f>
        <v>0</v>
      </c>
      <c r="LI42" s="122">
        <f>'Тест ответы'!LG43*'Показатели'!$F$427*IF($LI$4="да",$C42,1)</f>
        <v>0</v>
      </c>
      <c r="LJ42" s="122">
        <f>'Тест ответы'!LH43*'Показатели'!$F$428*IF($LJ$4="да",$C42,1)</f>
        <v>0</v>
      </c>
      <c r="LK42" s="122">
        <f>'Тест ответы'!LI43*'Показатели'!$F$429*IF($LK$4="да",$C42,1)</f>
        <v>0</v>
      </c>
      <c r="LL42" s="122">
        <f>'Тест ответы'!LJ43*'Показатели'!$F$430*IF($LI$4="да",$C42,1)</f>
        <v>0</v>
      </c>
      <c r="LM42" s="125">
        <f>'Тест ответы'!LK43*'Показатели'!$F$461*IF(LM$4="да",$C42,1)</f>
        <v>0</v>
      </c>
      <c r="LN42" s="126">
        <f>'Тест ответы'!LL43*'Показатели'!$F$462*IF(LN$4="да",$C42,1)</f>
        <v>0</v>
      </c>
      <c r="LO42" s="126">
        <f>'Тест ответы'!LM43*'Показатели'!$F$463*IF(LO$4="да",$C42,1)</f>
        <v>0</v>
      </c>
      <c r="LP42" s="126">
        <f>'Тест ответы'!LN43*'Показатели'!$F$464*IF(LP$4="да",$C42,1)</f>
        <v>0</v>
      </c>
      <c r="LQ42" s="126">
        <f>'Тест ответы'!LO43*'Показатели'!$F$466*IF(LQ$4="да",$C42,1)</f>
        <v>0</v>
      </c>
      <c r="LR42" s="126">
        <f>'Тест ответы'!LP43*'Показатели'!$F$467*IF(LR$4="да",$C42,1)</f>
        <v>0</v>
      </c>
      <c r="LS42" s="126">
        <f>'Тест ответы'!LQ43*'Показатели'!$F$468*IF(LS$4="да",$C42,1)</f>
        <v>0</v>
      </c>
      <c r="LT42" s="135">
        <f>'Тест ответы'!LR43*'Показатели'!$F$469*IF(LT$4="да",$C42,1)</f>
        <v>0</v>
      </c>
      <c r="LU42" s="122">
        <f>'Тест ответы'!LS43*'Показатели'!$F$472*IF($LU$4="да",$C42,1)</f>
        <v>0</v>
      </c>
      <c r="LV42" s="122">
        <f>'Тест ответы'!LT43*'Показатели'!$F$473*IF($LV$4="да",$C42,1)</f>
        <v>0</v>
      </c>
      <c r="LW42" s="122">
        <f>'Тест ответы'!LU43*'Показатели'!$F$474*IF($LW$4="да",$C42,1)</f>
        <v>0</v>
      </c>
      <c r="LX42" s="122">
        <f>'Тест ответы'!LV43*'Показатели'!$F$476*IF($LX$4="да",$C42,1)</f>
        <v>0</v>
      </c>
      <c r="LY42" s="122">
        <f>'Тест ответы'!LW43*'Показатели'!$F$477*IF($LY$4="да",$C42,1)</f>
        <v>0</v>
      </c>
      <c r="LZ42" s="122">
        <f>'Тест ответы'!LX43*'Показатели'!$F$478*IF(LZ$4="да",$C42,1)</f>
        <v>0</v>
      </c>
      <c r="MA42" s="122">
        <f>'Тест ответы'!LY43*'Показатели'!$F$479*IF($MA$4="да",$C42,1)</f>
        <v>0</v>
      </c>
      <c r="MB42" s="122">
        <f>'Тест ответы'!LZ43*'Показатели'!$F$480*IF($MB$4="да",$C42,1)</f>
        <v>0</v>
      </c>
      <c r="MC42" s="122">
        <f>'Тест ответы'!MA43*'Показатели'!$F$481*IF($MC$4="да",$C42,1)</f>
        <v>0</v>
      </c>
      <c r="MD42" s="122">
        <f>'Тест ответы'!MB43*'Показатели'!$F$483*IF($MD$4="да",$C42,1)</f>
        <v>0</v>
      </c>
      <c r="ME42" s="122">
        <f>'Тест ответы'!MC43*'Показатели'!$F$484*IF($ME$4="да",$C42,1)</f>
        <v>0</v>
      </c>
      <c r="MF42" s="122">
        <f>'Тест ответы'!MD43*'Показатели'!$F$486*IF($MF$4="да",$C42,1)</f>
        <v>0</v>
      </c>
      <c r="MG42" s="136">
        <f>'Тест ответы'!ME43*'Показатели'!$F$487*IF(MG$4="да",$C42,1)</f>
        <v>0</v>
      </c>
      <c r="MH42" s="126">
        <f>'Тест ответы'!MF43*'Показатели'!$F$489*IF($MH$4="да",$C42,1)</f>
        <v>0</v>
      </c>
      <c r="MI42" s="126">
        <f>'Тест ответы'!MG43*'Показатели'!$F$490*IF($MI$4="да",$C42,1)</f>
        <v>0</v>
      </c>
      <c r="MJ42" s="126">
        <f>'Тест ответы'!MH43*'Показатели'!$F$491*IF($MJ$4="да",$C42,1)</f>
        <v>0</v>
      </c>
      <c r="MK42" s="126">
        <f>'Тест ответы'!MI43*'Показатели'!$F$492*IF($MK$4="да",$C42,1)</f>
        <v>0</v>
      </c>
      <c r="ML42" s="126">
        <f>'Тест ответы'!MJ43*'Показатели'!$F$493*IF($ML$4="да",$C42,1)</f>
        <v>0</v>
      </c>
      <c r="MM42" s="126">
        <f>'Тест ответы'!MK43*'Показатели'!$F$494*IF($MM$4="да",$C42,1)</f>
        <v>0</v>
      </c>
      <c r="MN42" s="126">
        <f>'Тест ответы'!ML43*'Показатели'!$F$495*IF($MN$4="да",$C42,1)</f>
        <v>0</v>
      </c>
      <c r="MO42" s="126">
        <f>'Тест ответы'!MM43*'Показатели'!$F$496*IF($MO$4="да",$C42,1)</f>
        <v>0</v>
      </c>
      <c r="MP42" s="126">
        <f>'Тест ответы'!MN43*'Показатели'!$F$497*IF($MP$4="да",$C42,1)</f>
        <v>0</v>
      </c>
      <c r="MQ42" s="126">
        <f>'Тест ответы'!MO43*'Показатели'!$F$498*IF($MQ$4="да",$C42,1)</f>
        <v>0</v>
      </c>
      <c r="MR42" s="126">
        <f>'Тест ответы'!MP43*'Показатели'!$F$499*IF($MR$4="да",$C42,1)</f>
        <v>0</v>
      </c>
      <c r="MS42" s="126">
        <f>'Тест ответы'!MQ43*'Показатели'!$F$500*IF($MS$4="да",$C42,1)</f>
        <v>0</v>
      </c>
      <c r="MT42" s="126">
        <f>'Тест ответы'!MR43*'Показатели'!G$501*IF($MS$4="да",$C42,1)</f>
        <v>0</v>
      </c>
      <c r="MU42" s="126">
        <f>'Тест ответы'!MS43*'Показатели'!H$502*IF($MS$4="да",$C42,1)</f>
        <v>0</v>
      </c>
      <c r="MV42" s="126">
        <f>'Тест ответы'!MT43*'Показатели'!I$503*IF($MS$4="да",$C42,1)</f>
        <v>0</v>
      </c>
      <c r="MW42" s="126">
        <f>'Тест ответы'!MU43*'Показатели'!$F$504*IF($MW$4="да",$C42,1)</f>
        <v>0</v>
      </c>
      <c r="MX42" s="126">
        <f>'Тест ответы'!MV43*'Показатели'!$F$505*IF(MX$4="да",$C42,1)</f>
        <v>0</v>
      </c>
      <c r="MY42" s="126">
        <f>'Тест ответы'!MW43*'Показатели'!$F$506*IF(MY$4="да",$C42,1)</f>
        <v>0</v>
      </c>
      <c r="MZ42" s="126">
        <f>'Тест ответы'!MX43*'Показатели'!$F$507*IF(MZ$4="да",$C42,1)</f>
        <v>0</v>
      </c>
      <c r="NA42" s="126">
        <f>'Тест ответы'!MY43*'Показатели'!$F$508*IF(NA$4="да",$C42,1)</f>
        <v>0</v>
      </c>
      <c r="NB42" s="126">
        <f>'Тест ответы'!MZ43*'Показатели'!$F$509*IF(NB$4="да",$C42,1)</f>
        <v>0</v>
      </c>
      <c r="NC42" s="126">
        <f>'Тест ответы'!NA43*'Показатели'!$F$510*IF(NC$4="да",$C42,1)</f>
        <v>0</v>
      </c>
      <c r="ND42" s="126">
        <f>'Тест ответы'!NB43*'Показатели'!$F$511*IF(ND$4="да",$C42,1)</f>
        <v>0</v>
      </c>
      <c r="NE42" s="126">
        <f>'Тест ответы'!NC43*'Показатели'!$F$512*IF(NE$4="да",$C42,1)</f>
        <v>0</v>
      </c>
      <c r="NF42" s="126">
        <f>'Тест ответы'!ND43*'Показатели'!$F$513*IF(NF$4="да",$C42,1)</f>
        <v>0</v>
      </c>
      <c r="NG42" s="126">
        <f>'Тест ответы'!NE43*'Показатели'!$F$514*IF(NG$4="да",$C42,1)</f>
        <v>0</v>
      </c>
      <c r="NH42" s="126">
        <f>'Тест ответы'!NF43*'Показатели'!$F$515*IF(NH$4="да",$C42,1)</f>
        <v>0</v>
      </c>
      <c r="NI42" s="134">
        <f>'Тест ответы'!NG43*'Показатели'!$F$516*IF($NI$4="да",$C42,1)</f>
        <v>0</v>
      </c>
      <c r="NJ42" s="126">
        <f>'Тест ответы'!NH43*'Показатели'!$F$518*IF(NJ$4="да",$C42,1)</f>
        <v>0</v>
      </c>
      <c r="NK42" s="126">
        <f>'Тест ответы'!NI43*'Показатели'!$F$519*IF(NK$4="да",$C42,1)</f>
        <v>0</v>
      </c>
      <c r="NL42" s="126">
        <f>'Тест ответы'!NJ43*'Показатели'!$F$520*IF(NL$4="да",$C42,1)</f>
        <v>0</v>
      </c>
      <c r="NM42" s="126">
        <f>'Тест ответы'!NK43*'Показатели'!$F$521*IF(NM$4="да",$C42,1)</f>
        <v>0</v>
      </c>
      <c r="NN42" s="126">
        <f>'Тест ответы'!NL43*'Показатели'!$F$522*IF(NN$4="да",$C42,1)</f>
        <v>0</v>
      </c>
      <c r="NO42" s="126">
        <f>'Тест ответы'!NM43*'Показатели'!$F$523*IF(NO$4="да",$C42,1)</f>
        <v>0</v>
      </c>
      <c r="NP42" s="126">
        <f>'Тест ответы'!NN43*'Показатели'!G$524*IF(NP$4="да",$C42,1)</f>
        <v>0</v>
      </c>
      <c r="NQ42" s="126">
        <f>'Тест ответы'!NO43*'Показатели'!H$525*IF(NQ$4="да",$C42,1)</f>
        <v>0</v>
      </c>
      <c r="NR42" s="126">
        <f>'Тест ответы'!NP43*'Показатели'!I$526*IF(NR$4="да",$C42,1)</f>
        <v>0</v>
      </c>
      <c r="NS42" s="126">
        <f>'Тест ответы'!NQ43*'Показатели'!$F$527*IF(NS$4="да",$C42,1)</f>
        <v>0</v>
      </c>
      <c r="NT42" s="126">
        <f>'Тест ответы'!NR43*'Показатели'!$F$528*IF(NT$4="да",$C42,1)</f>
        <v>0</v>
      </c>
      <c r="NU42" s="126">
        <f>'Тест ответы'!NS43*'Показатели'!$F$529*IF(NU$4="да",$C42,1)</f>
        <v>0</v>
      </c>
      <c r="NV42" s="135">
        <f>'Тест ответы'!NT43*'Показатели'!$F$530*IF(NV$4="да",$C42,1)</f>
        <v>0</v>
      </c>
      <c r="NW42" s="126">
        <f>'Тест ответы'!NU43*'Показатели'!$F$533*IF($NW$4="да",$C42,1)</f>
        <v>0</v>
      </c>
      <c r="NX42" s="126">
        <f>'Тест ответы'!NV43*'Показатели'!$F$534*IF($NX$4="да",$C42,1)</f>
        <v>0</v>
      </c>
      <c r="NY42" s="127">
        <f>'Тест ответы'!NW43*'Показатели'!$F$536*IF($NY$4="да",$C42,1)</f>
        <v>0</v>
      </c>
      <c r="NZ42" s="126">
        <f>'Тест ответы'!NX43*'Показатели'!$F$537*IF($NZ$4="да",$C42,1)</f>
        <v>0</v>
      </c>
      <c r="OA42" s="127">
        <f>'Тест ответы'!NY43*'Показатели'!$F$539*IF(OA$4="да",$C42,1)</f>
        <v>0</v>
      </c>
      <c r="OB42" s="126">
        <f>'Тест ответы'!NZ43*'Показатели'!$F$540*IF(OB$4="да",$C42,1)</f>
        <v>0</v>
      </c>
      <c r="OC42" s="126">
        <f>'Тест ответы'!OA43*'Показатели'!$F$541*IF(OC$4="да",$C42,1)</f>
        <v>0</v>
      </c>
      <c r="OD42" s="126">
        <f>'Тест ответы'!OB43*'Показатели'!$F$542*IF(OD$4="да",$C42,1)</f>
        <v>0</v>
      </c>
      <c r="OE42" s="126">
        <f>'Тест ответы'!OC43*'Показатели'!$F$543*IF(OE$4="да",$C42,1)</f>
        <v>0</v>
      </c>
      <c r="OF42" s="126">
        <f>'Тест ответы'!OD43*'Показатели'!$F$544*IF(OF$4="да",$C42,1)</f>
        <v>0</v>
      </c>
      <c r="OG42" s="127">
        <f>'Тест ответы'!OE43*'Показатели'!$F$546*IF(OG$4="да",$C42,1)</f>
        <v>0</v>
      </c>
      <c r="OH42" s="126">
        <f>'Тест ответы'!OF43*'Показатели'!$F$547*IF(OH$4="да",$C42,1)</f>
        <v>0</v>
      </c>
      <c r="OI42" s="126">
        <f>'Тест ответы'!OG43*'Показатели'!$F$548*IF(OI$4="да",$C42,1)</f>
        <v>0</v>
      </c>
      <c r="OJ42" s="126">
        <f>'Тест ответы'!OH43*'Показатели'!$F$549*IF(OJ$4="да",$C42,1)</f>
        <v>0</v>
      </c>
      <c r="OK42" s="126">
        <f>'Тест ответы'!OI43*'Показатели'!$F$550*IF(OK$4="да",$C42,1)</f>
        <v>0</v>
      </c>
      <c r="OL42" s="126">
        <f>'Тест ответы'!OJ43*'Показатели'!$F$551*IF(OL$4="да",$C42,1)</f>
        <v>0</v>
      </c>
      <c r="OM42" s="137">
        <f>'Тест ответы'!OK43*'Показатели'!$F$554*IF($OM$4="да",$C42,1)</f>
        <v>0</v>
      </c>
      <c r="ON42" s="134">
        <f>'Тест ответы'!OL43*'Показатели'!$F$555*IF($ON$4="да",$C42,1)</f>
        <v>0</v>
      </c>
      <c r="OO42" s="126">
        <f>'Тест ответы'!OM43*'Показатели'!$F$557*IF($OO$4="да",$C42,1)</f>
        <v>0</v>
      </c>
      <c r="OP42" s="135">
        <f>'Тест ответы'!ON43*'Показатели'!$F$558*IF($OP$4="да",$C42,1)</f>
        <v>0</v>
      </c>
      <c r="OQ42" s="127">
        <f>'Тест ответы'!OO43*'Показатели'!$F$564*IF(OQ$4="да",$C42,1)</f>
        <v>0</v>
      </c>
      <c r="OR42" s="126">
        <f>'Тест ответы'!OP43*'Показатели'!$F$565*IF(OR$4="да",$C42,1)</f>
        <v>0</v>
      </c>
      <c r="OS42" s="126">
        <f>'Тест ответы'!OQ43*'Показатели'!$F$566*IF(OS$4="да",$C42,1)</f>
        <v>0</v>
      </c>
      <c r="OT42" s="126">
        <f>'Тест ответы'!OR43*'Показатели'!$F$567*IF(OT$4="да",$C42,1)</f>
        <v>0</v>
      </c>
      <c r="OU42" s="126">
        <f>'Тест ответы'!OS43*'Показатели'!$F$568*IF(OU$4="да",$C42,1)</f>
        <v>0</v>
      </c>
      <c r="OV42" s="126">
        <f>'Тест ответы'!OT43*'Показатели'!$F$569*IF(OV$4="да",$C42,1)</f>
        <v>0</v>
      </c>
      <c r="OW42" s="127">
        <f>'Тест ответы'!OU43*'Показатели'!$F$574*IF(OW$4="да",$C42,1)</f>
        <v>0</v>
      </c>
      <c r="OX42" s="126">
        <f>'Тест ответы'!OV43*'Показатели'!$F$575*IF(OX$4="да",$C42,1)</f>
        <v>0</v>
      </c>
      <c r="OY42" s="126">
        <f>'Тест ответы'!OW43*'Показатели'!$F$576*IF(OY$4="да",$C42,1)</f>
        <v>0</v>
      </c>
      <c r="OZ42" s="126">
        <f>'Тест ответы'!OX43*'Показатели'!$F$577*IF(OZ$4="да",$C42,1)</f>
        <v>0</v>
      </c>
      <c r="PA42" s="126">
        <f>'Тест ответы'!OY43*'Показатели'!$F$578*IF(PA$4="да",$C42,1)</f>
        <v>0</v>
      </c>
      <c r="PB42" s="126">
        <f>'Тест ответы'!OZ43*'Показатели'!$F$579*IF(PB$4="да",$C42,1)</f>
        <v>0</v>
      </c>
      <c r="PC42" s="137">
        <f>'Тест ответы'!PA43*'Показатели'!$F$584*IF($PC$4="да",$C42,1)</f>
        <v>0</v>
      </c>
      <c r="PD42" s="126">
        <f>'Тест ответы'!PB43*'Показатели'!$F$585*IF($PD$4="да",$C42,1)</f>
        <v>0</v>
      </c>
      <c r="PE42" s="126">
        <f>'Тест ответы'!PC43*'Показатели'!$F$587*IF($PE$4="да",$C42,1)</f>
        <v>0</v>
      </c>
      <c r="PF42" s="126">
        <f>'Тест ответы'!PD43*'Показатели'!$F$588*IF($PF$4="да",$C42,1)</f>
        <v>0</v>
      </c>
      <c r="PG42" s="126">
        <f>'Тест ответы'!PE43*'Показатели'!$F$589*IF($PG$4="да",$C42,1)</f>
        <v>0</v>
      </c>
      <c r="PH42" s="126">
        <f>'Тест ответы'!PF43*'Показатели'!$F$590*IF($PH$4="да",$C42,1)</f>
        <v>0</v>
      </c>
      <c r="PI42" s="126">
        <f>'Тест ответы'!PG43*'Показатели'!$F$591*IF($PI$4="да",$C42,1)</f>
        <v>0</v>
      </c>
      <c r="PJ42" s="126">
        <f>'Тест ответы'!PH43*'Показатели'!$F$592*IF($PJ$4="да",$C42,1)</f>
        <v>0</v>
      </c>
      <c r="PK42" s="126">
        <f>'Тест ответы'!PI43*'Показатели'!$F$593*IF($PK$4="да",$C42,1)</f>
        <v>0</v>
      </c>
      <c r="PL42" s="126">
        <f>'Тест ответы'!PJ43*'Показатели'!$F$594*IF($PL$4="да",$C42,1)</f>
        <v>0</v>
      </c>
      <c r="PM42" s="126">
        <f>'Тест ответы'!PK43*'Показатели'!$F$595*IF($PM$4="да",$C42,1)</f>
        <v>0</v>
      </c>
      <c r="PN42" s="126">
        <f>'Тест ответы'!PL43*'Показатели'!$F$596*IF($PN$4="да",$C42,1)</f>
        <v>0</v>
      </c>
      <c r="PO42" s="126">
        <f>'Тест ответы'!PM43*'Показатели'!$F$597*IF($PO$4="да",$C42,1)</f>
        <v>0</v>
      </c>
      <c r="PP42" s="126">
        <f>'Тест ответы'!PN43*'Показатели'!$F$599*IF($PP$4="да",$C42,1)</f>
        <v>0</v>
      </c>
      <c r="PQ42" s="126">
        <f>'Тест ответы'!PO43*'Показатели'!$F$600*IF($PQ$4="да",$C42,1)</f>
        <v>0</v>
      </c>
      <c r="PR42" s="126">
        <f>'Тест ответы'!PP43*'Показатели'!$F$603*IF($PR$4="да",$C42,1)</f>
        <v>0</v>
      </c>
      <c r="PS42" s="126">
        <f>'Тест ответы'!PQ43*'Показатели'!$F$605*IF($PS$4="да",$C42,1)</f>
        <v>0</v>
      </c>
      <c r="PT42" s="126">
        <f>'Тест ответы'!PR43*'Показатели'!$F$606*IF($PT$4="да",$C42,1)</f>
        <v>0</v>
      </c>
      <c r="PU42" s="126">
        <f>'Тест ответы'!PS43*'Показатели'!$F$607*IF($PU$4="да",$C42,1)</f>
        <v>0</v>
      </c>
      <c r="PV42" s="126">
        <f>'Тест ответы'!PT43*'Показатели'!$F$608*IF($PV$4="да",$C42,1)</f>
        <v>0</v>
      </c>
      <c r="PW42" s="126">
        <f>'Тест ответы'!PU43*'Показатели'!$F$609*IF($PW$4="да",$C42,1)</f>
        <v>0</v>
      </c>
      <c r="PX42" s="126">
        <f>'Тест ответы'!PV43*'Показатели'!$F$610*IF($PX$4="да",$C42,1)</f>
        <v>0</v>
      </c>
      <c r="PY42" s="137">
        <f>'Тест ответы'!PW43*'Показатели'!$F$612*IF(PY$4="да",$C42,1)</f>
        <v>0</v>
      </c>
      <c r="PZ42" s="127">
        <f>'Тест ответы'!PX43*'Показатели'!$F$614*IF(PZ$4="да",$C42,1)</f>
        <v>0</v>
      </c>
      <c r="QA42" s="126">
        <f>'Тест ответы'!PY43*'Показатели'!$F$614*IF(QA$4="да",$C42,1)</f>
        <v>0</v>
      </c>
      <c r="QB42" s="126">
        <f>'Тест ответы'!PZ43*'Показатели'!$F$614*IF(QB$4="да",$C42,1)</f>
        <v>0</v>
      </c>
      <c r="QC42" s="126">
        <f>'Тест ответы'!QA43*'Показатели'!$F$614*IF(QC$4="да",$C42,1)</f>
        <v>0</v>
      </c>
      <c r="QD42" s="126">
        <f>'Тест ответы'!QB43*'Показатели'!$F$614*IF(QD$4="да",$C42,1)</f>
        <v>0</v>
      </c>
      <c r="QE42" s="127">
        <f>'Тест ответы'!QC43*'Показатели'!$F$620*IF(QE$4="да",$C42,1)</f>
        <v>0</v>
      </c>
      <c r="QF42" s="126">
        <f>'Тест ответы'!QD43*'Показатели'!$F$620*IF(QF$4="да",$C42,1)</f>
        <v>0</v>
      </c>
      <c r="QG42" s="126">
        <f>'Тест ответы'!QE43*'Показатели'!$F$620*IF(QG$4="да",$C42,1)</f>
        <v>0</v>
      </c>
      <c r="QH42" s="126">
        <f>'Тест ответы'!QF43*'Показатели'!$F$620*IF(QH$4="да",$C42,1)</f>
        <v>0</v>
      </c>
      <c r="QI42" s="126">
        <f>'Тест ответы'!QG43*'Показатели'!$F$620*IF(QI$4="да",$C42,1)</f>
        <v>0</v>
      </c>
      <c r="QJ42" s="138">
        <f>'Тест ответы'!QH43*'Показатели'!$F$620*IF(QJ$4="да",$C42,1)</f>
        <v>0</v>
      </c>
      <c r="QK42" s="122" t="str">
        <f>'Тест ответы'!QI43*#REF!*IF(QK$4="да",$C42,1)</f>
        <v>#REF!</v>
      </c>
      <c r="QL42" s="122">
        <f>'Тест ответы'!QJ43*'Показатели'!$F$628*IF(QL$4="да",$C42,1)</f>
        <v>0</v>
      </c>
      <c r="QM42" s="122">
        <f>'Тест ответы'!QK43*'Показатели'!$F$629*IF(QM$4="да",$C42,1)</f>
        <v>0</v>
      </c>
      <c r="QN42" s="122">
        <f>'Тест ответы'!QL43*'Показатели'!$F$631*IF(QN$4="да",$C42,1)</f>
        <v>0</v>
      </c>
      <c r="QO42" s="122" t="str">
        <f>'Тест ответы'!QM43*#REF!*IF(QO$4="да",$C42,1)</f>
        <v>#REF!</v>
      </c>
      <c r="QP42" s="136">
        <f>'Тест ответы'!QN43*'Показатели'!$F$632*IF(QP$4="да",$C42,1)</f>
        <v>0</v>
      </c>
      <c r="QQ42" s="126">
        <f>'Тест ответы'!QO43*'Показатели'!$F$635*IF(QQ$4="да",$C42,1)</f>
        <v>0</v>
      </c>
      <c r="QR42" s="126">
        <f>'Тест ответы'!QP43*'Показатели'!$F$636*IF(QR$4="да",$C42,1)</f>
        <v>0</v>
      </c>
      <c r="QS42" s="126">
        <f>'Тест ответы'!QQ43*'Показатели'!$F$638*IF(QS$4="да",$C42,1)</f>
        <v>0</v>
      </c>
      <c r="QT42" s="126">
        <f>'Тест ответы'!QR43*'Показатели'!$F$639*IF(QT$4="да",$C42,1)</f>
        <v>0</v>
      </c>
      <c r="QU42" s="126">
        <f>'Тест ответы'!QS43*'Показатели'!$F$640*IF(QU$4="да",$C42,1)</f>
        <v>0</v>
      </c>
      <c r="QV42" s="126">
        <f>'Тест ответы'!QT43*'Показатели'!$F$641*IF(QV$4="да",$C42,1)</f>
        <v>0</v>
      </c>
      <c r="QW42" s="126">
        <f>'Тест ответы'!QU43*'Показатели'!$F$642*IF(QW$4="да",$C42,1)</f>
        <v>0</v>
      </c>
      <c r="QX42" s="135">
        <f>'Тест ответы'!QV43*'Показатели'!$F$643*IF(QX$4="да",$C42,1)</f>
        <v>0</v>
      </c>
      <c r="QY42" s="131"/>
      <c r="QZ42" s="131"/>
      <c r="RA42" s="131"/>
      <c r="RB42" s="131"/>
      <c r="RC42" s="131"/>
      <c r="RD42" s="131"/>
      <c r="RE42" s="131"/>
      <c r="RF42" s="131"/>
      <c r="RG42" s="131"/>
    </row>
    <row r="43">
      <c r="A43" s="117">
        <v>39.0</v>
      </c>
      <c r="B43" s="118" t="str">
        <f>'Тест ответы'!B44</f>
        <v>Магаданская область</v>
      </c>
      <c r="C43" s="119">
        <v>1.0</v>
      </c>
      <c r="D43" s="120" t="str">
        <f t="shared" si="9"/>
        <v>#REF!</v>
      </c>
      <c r="E43" s="121">
        <f>'Тест ответы'!C44*'Показатели'!$F$3*IF(E$4="да",$C43,1)</f>
        <v>0.0005</v>
      </c>
      <c r="F43" s="121">
        <f>'Тест ответы'!D44*'Показатели'!$F$4*IF(F$4="да",$C43,1)</f>
        <v>0.005</v>
      </c>
      <c r="G43" s="121">
        <f>'Тест ответы'!E44*'Показатели'!$F$5*IF($G$4="да",C43,1)</f>
        <v>0</v>
      </c>
      <c r="H43" s="121">
        <f>'Тест ответы'!F44*'Показатели'!$F$6*IF($H$4="да",C43,1)</f>
        <v>0</v>
      </c>
      <c r="I43" s="121">
        <f>'Тест ответы'!G44*'Показатели'!$F$7*IF(I$4="да",D43,1)</f>
        <v>0</v>
      </c>
      <c r="J43" s="121">
        <f>'Тест ответы'!H44*'Показатели'!$F$8*IF($J$4="да",C43,1)</f>
        <v>0</v>
      </c>
      <c r="K43" s="121">
        <f>'Тест ответы'!I44*'Показатели'!F$9*IF(K$4="да",D43,1)</f>
        <v>0</v>
      </c>
      <c r="L43" s="121">
        <f>'Тест ответы'!J44*'Показатели'!$F$10*IF(L$4="да",$C43,1)</f>
        <v>0.02</v>
      </c>
      <c r="M43" s="121">
        <f>'Тест ответы'!K44*'Показатели'!$F$11*IF(M$4="да",$C43,1)</f>
        <v>0</v>
      </c>
      <c r="N43" s="122">
        <f>'Тест ответы'!L44*'Показатели'!$F$12*IF(N$4="да",$C43,1)</f>
        <v>0.03</v>
      </c>
      <c r="O43" s="123">
        <f>'Тест ответы'!M44*'Показатели'!$F$14*IF(O$4="да",$C43,1)</f>
        <v>0.04</v>
      </c>
      <c r="P43" s="124">
        <f>'Тест ответы'!N44*'Показатели'!$F$15*IF(P$4="да",$C43,1)</f>
        <v>0</v>
      </c>
      <c r="Q43" s="124">
        <f>'Тест ответы'!O44*'Показатели'!$F$17*IF(Q$4="да",$C43,1)</f>
        <v>0</v>
      </c>
      <c r="R43" s="124">
        <f>'Тест ответы'!P44*'Показатели'!$F$18*IF(R$4="да",$C43,1)</f>
        <v>0</v>
      </c>
      <c r="S43" s="123">
        <f>'Тест ответы'!Q44*'Показатели'!$F$20*IF(S$4="да",$C43,1)</f>
        <v>0</v>
      </c>
      <c r="T43" s="121">
        <f>'Тест ответы'!R44*'Показатели'!$F$21*C43</f>
        <v>0</v>
      </c>
      <c r="U43" s="121">
        <f>'Тест ответы'!S44*'Показатели'!$F$24*IF(U$4="да",$C43,1)</f>
        <v>0</v>
      </c>
      <c r="V43" s="121">
        <f>'Тест ответы'!T44*'Показатели'!$F$25*IF(V$4="да",$C43,1)</f>
        <v>0</v>
      </c>
      <c r="W43" s="121">
        <f>'Тест ответы'!U44*'Показатели'!$F$26*IF(W$4="да",$C43,1)</f>
        <v>0</v>
      </c>
      <c r="X43" s="121">
        <f>'Тест ответы'!V44*'Показатели'!$F$28*IF(X$4="да",$C43,1)</f>
        <v>0</v>
      </c>
      <c r="Y43" s="121">
        <f>'Тест ответы'!W44*'Показатели'!$F$29*IF(Y$4="да",$C43,1)</f>
        <v>0</v>
      </c>
      <c r="Z43" s="125">
        <f>'Тест ответы'!X44*'Показатели'!$F$33*IF(Z$4="да",$C43,1)</f>
        <v>0</v>
      </c>
      <c r="AA43" s="126">
        <f>'Тест ответы'!Y44*'Показатели'!$F$34*IF(AA$4="да",$C43,1)</f>
        <v>0</v>
      </c>
      <c r="AB43" s="126">
        <f>'Тест ответы'!Z44*'Показатели'!$F$35*IF(AB$4="да",$C43,1)</f>
        <v>0</v>
      </c>
      <c r="AC43" s="126">
        <f>'Тест ответы'!AA44*'Показатели'!$F$36*IF(AC$4="да",$C43,1)</f>
        <v>0</v>
      </c>
      <c r="AD43" s="126">
        <f>'Тест ответы'!AB44*'Показатели'!$F$37*IF(AD$4="да",$C43,1)</f>
        <v>0</v>
      </c>
      <c r="AE43" s="126">
        <f>'Тест ответы'!AC44*'Показатели'!$F$38*IF(AE$4="да",$C43,1)</f>
        <v>0</v>
      </c>
      <c r="AF43" s="126">
        <f>'Тест ответы'!AD44*'Показатели'!$F$39*IF(AF$4="да",$C43,1)</f>
        <v>0</v>
      </c>
      <c r="AG43" s="126">
        <f>'Тест ответы'!AE44*'Показатели'!$F$40*IF(AG$4="да",$C43,1)</f>
        <v>0</v>
      </c>
      <c r="AH43" s="126">
        <f>'Тест ответы'!AF44*'Показатели'!$F$41*IF(AH$4="да",$C43,1)</f>
        <v>0</v>
      </c>
      <c r="AI43" s="127">
        <f>'Тест ответы'!AG44*'Показатели'!$F$43*IF(AI$4="да",$C43,1)</f>
        <v>0</v>
      </c>
      <c r="AJ43" s="126">
        <f>'Тест ответы'!AH44*'Показатели'!$F$44*IF(AJ$4="да",$C43,1)</f>
        <v>0</v>
      </c>
      <c r="AK43" s="126">
        <f>'Тест ответы'!AI44*'Показатели'!$F$45*IF(AK$4="да",$C43,1)</f>
        <v>0</v>
      </c>
      <c r="AL43" s="126">
        <f>'Тест ответы'!AJ44*'Показатели'!$F$46*IF(AL$4="да",$C43,1)</f>
        <v>0</v>
      </c>
      <c r="AM43" s="126">
        <f>'Тест ответы'!AK44*'Показатели'!$F$47*IF(AM$4="да",$C43,1)</f>
        <v>0</v>
      </c>
      <c r="AN43" s="126">
        <f>'Тест ответы'!AL44*'Показатели'!$F$48*IF(AN$4="да",$C43,1)</f>
        <v>0</v>
      </c>
      <c r="AO43" s="126">
        <f>'Тест ответы'!AM44*'Показатели'!$F$49*IF(AO$4="да",$C43,1)</f>
        <v>0</v>
      </c>
      <c r="AP43" s="126">
        <f>'Тест ответы'!AN44*'Показатели'!$F$50*IF(AP$4="да",$C43,1)</f>
        <v>0</v>
      </c>
      <c r="AQ43" s="126">
        <f>'Тест ответы'!AO44*'Показатели'!$F$51*IF(AQ$4="да",$C43,1)</f>
        <v>0</v>
      </c>
      <c r="AR43" s="123">
        <f>'Тест ответы'!AP44*'Показатели'!$F$53*IF($AR$4="да",$C43,1)</f>
        <v>0</v>
      </c>
      <c r="AS43" s="128">
        <f>'Тест ответы'!AQ44*'Показатели'!$F$54*IF($AS$4="да",$C43,1)</f>
        <v>0</v>
      </c>
      <c r="AT43" s="127">
        <f>'Тест ответы'!AR44*'Показатели'!$F$56*IF(AT$4="да",$C43,1)</f>
        <v>0</v>
      </c>
      <c r="AU43" s="126">
        <f>'Тест ответы'!AS44*'Показатели'!$F$57*IF(AU$4="да",$C43,1)</f>
        <v>0</v>
      </c>
      <c r="AV43" s="126">
        <f>'Тест ответы'!AT44*'Показатели'!$F$58*IF(AV$4="да",$C43,1)</f>
        <v>0</v>
      </c>
      <c r="AW43" s="126">
        <f>'Тест ответы'!AU44*'Показатели'!$F$59*IF(AW$4="да",$C43,1)</f>
        <v>0</v>
      </c>
      <c r="AX43" s="126">
        <f>'Тест ответы'!AV44*'Показатели'!$F$60*IF(AX$4="да",$C43,1)</f>
        <v>0</v>
      </c>
      <c r="AY43" s="126">
        <f>'Тест ответы'!AW44*'Показатели'!$F$61*IF(AY$4="да",$C43,1)</f>
        <v>0</v>
      </c>
      <c r="AZ43" s="129">
        <f>'Тест ответы'!AX44*'Показатели'!$F$64*IF($AZ$4="да",$C43,1)</f>
        <v>0</v>
      </c>
      <c r="BA43" s="121">
        <f>'Тест ответы'!AY44*'Показатели'!$F$65*IF($BA$4="да",$C43,1)</f>
        <v>0</v>
      </c>
      <c r="BB43" s="121">
        <f>'Тест ответы'!AZ44*'Показатели'!$F$66*IF($BA$4="да",$C43,1)</f>
        <v>0</v>
      </c>
      <c r="BC43" s="121">
        <f>'Тест ответы'!BA44*'Показатели'!$F$67*IF($BC$4="да",$C43,1)</f>
        <v>0</v>
      </c>
      <c r="BD43" s="121">
        <f>'Тест ответы'!BB44*'Показатели'!$F$68*IF($BD$4="да",$C43,1)</f>
        <v>0</v>
      </c>
      <c r="BE43" s="121">
        <f>'Тест ответы'!BC44*'Показатели'!$F$69*IF($BE$4="да",$C43,1)</f>
        <v>0</v>
      </c>
      <c r="BF43" s="121">
        <f>'Тест ответы'!BD44*'Показатели'!$F$70*IF($BF$4="да",$C43,1)</f>
        <v>0</v>
      </c>
      <c r="BG43" s="121">
        <f>'Тест ответы'!BE44*'Показатели'!$F$71*IF($BG$4="да",$C43,1)</f>
        <v>0</v>
      </c>
      <c r="BH43" s="128">
        <f>'Тест ответы'!BF44*'Показатели'!$F$72*IF($BH$4="да",$C43,1)</f>
        <v>0</v>
      </c>
      <c r="BI43" s="121">
        <f>'Тест ответы'!BG44*'Показатели'!$F$75*IF($BI$4="да",$C43,1)</f>
        <v>0</v>
      </c>
      <c r="BJ43" s="121">
        <f>'Тест ответы'!BH44*'Показатели'!$F$76*IF($BJ$4="да",$C43,1)</f>
        <v>0</v>
      </c>
      <c r="BK43" s="121">
        <f>'Тест ответы'!BI44*'Показатели'!$F$77*IF($BK$4="да",$C43,1)</f>
        <v>0</v>
      </c>
      <c r="BL43" s="121">
        <f>'Тест ответы'!BJ44*'Показатели'!$F$78*IF($BL$4="да",$C43,1)</f>
        <v>0</v>
      </c>
      <c r="BM43" s="121">
        <f>'Тест ответы'!BK44*'Показатели'!$F$79*IF($BM$4="да",$C43,1)</f>
        <v>0</v>
      </c>
      <c r="BN43" s="121">
        <f>'Тест ответы'!BL44*'Показатели'!$F$80*IF($BN$4="да",$C43,1)</f>
        <v>0</v>
      </c>
      <c r="BO43" s="128">
        <f>'Тест ответы'!BM44*'Показатели'!$F$81*IF($BO$4="да",$C43,1)</f>
        <v>0</v>
      </c>
      <c r="BP43" s="121">
        <f>'Тест ответы'!BN44*'Показатели'!$F$86*IF(BP$4="да",$C43,1)</f>
        <v>0</v>
      </c>
      <c r="BQ43" s="121">
        <f>'Тест ответы'!BO44*'Показатели'!$F$87*IF(BQ$4="да",$C43,1)</f>
        <v>0</v>
      </c>
      <c r="BR43" s="121">
        <f>'Тест ответы'!BP44*'Показатели'!$F$88*IF(BR$4="да",$C43,1)</f>
        <v>0</v>
      </c>
      <c r="BS43" s="121">
        <f>'Тест ответы'!BQ44*'Показатели'!$F$89*IF($BS$4="да",$C43,1)</f>
        <v>0</v>
      </c>
      <c r="BT43" s="121">
        <f>'Тест ответы'!BR44*'Показатели'!$F$90*IF($BT$4="да",$C43,1)</f>
        <v>0</v>
      </c>
      <c r="BU43" s="121">
        <f>'Тест ответы'!BS44*'Показатели'!$F$91*IF($BU$4="да",$C43,1)</f>
        <v>0</v>
      </c>
      <c r="BV43" s="121">
        <f>'Тест ответы'!BT44*'Показатели'!$F$92*IF($BV$4="да",$C43,1)</f>
        <v>0</v>
      </c>
      <c r="BW43" s="121">
        <f>'Тест ответы'!BU44*'Показатели'!$F$93*IF($BW$4="да",$C43,1)</f>
        <v>0</v>
      </c>
      <c r="BX43" s="121">
        <f>'Тест ответы'!BV44*'Показатели'!$F$94*IF($BX$4="да",$C43,1)</f>
        <v>0</v>
      </c>
      <c r="BY43" s="121">
        <f>'Тест ответы'!BW44*'Показатели'!$F$95*IF($BY$4="да",$C43,1)</f>
        <v>0</v>
      </c>
      <c r="BZ43" s="121">
        <f>'Тест ответы'!BX44*'Показатели'!$F$96*IF($BZ$4="да",$C43,1)</f>
        <v>0</v>
      </c>
      <c r="CA43" s="121">
        <f>'Тест ответы'!BY44*'Показатели'!$F$97*IF($CA$4="да",$C43,1)</f>
        <v>0</v>
      </c>
      <c r="CB43" s="121">
        <f>'Тест ответы'!BZ44*'Показатели'!$F$99*IF($CB$4="да",$C43,1)</f>
        <v>0</v>
      </c>
      <c r="CC43" s="121">
        <f>'Тест ответы'!CA44*'Показатели'!$F$100*IF($CC$4="да",$C43,1)</f>
        <v>0</v>
      </c>
      <c r="CD43" s="121">
        <f>'Тест ответы'!CB44*'Показатели'!$F$101*IF($CD$4="да",$C43,1)</f>
        <v>0</v>
      </c>
      <c r="CE43" s="121">
        <f>'Тест ответы'!CC44*'Показатели'!$F$102*IF($CE$4="да",$C43,1)</f>
        <v>0</v>
      </c>
      <c r="CF43" s="121">
        <f>'Тест ответы'!CD44*'Показатели'!$F$103*IF($CF$4="да",$C43,1)</f>
        <v>0</v>
      </c>
      <c r="CG43" s="121">
        <f>'Тест ответы'!CE44*'Показатели'!$F$104*IF($CG$4="да",$C43,1)</f>
        <v>0</v>
      </c>
      <c r="CH43" s="121">
        <f>'Тест ответы'!CF44*'Показатели'!$F$105*IF($CH$4="да",$C43,1)</f>
        <v>0</v>
      </c>
      <c r="CI43" s="121">
        <f>'Тест ответы'!CG44*'Показатели'!$F$106*IF($CI$4="да",$C43,1)</f>
        <v>0</v>
      </c>
      <c r="CJ43" s="121">
        <f>'Тест ответы'!CH44*'Показатели'!$F$107*IF($CJ$4="да",$C43,1)</f>
        <v>0</v>
      </c>
      <c r="CK43" s="121">
        <f>'Тест ответы'!CI44*'Показатели'!$F$108*IF($CK$4="да",$C43,1)</f>
        <v>0</v>
      </c>
      <c r="CL43" s="121">
        <f>'Тест ответы'!CJ44*'Показатели'!$F$109*IF($CL$4="да",$C43,1)</f>
        <v>0</v>
      </c>
      <c r="CM43" s="121">
        <f>'Тест ответы'!CK44*'Показатели'!$F$110*IF($CM$4="да",$C43,1)</f>
        <v>0</v>
      </c>
      <c r="CN43" s="121">
        <f>'Тест ответы'!CL44*'Показатели'!$F$111*IF($CN$4="да",$C43,1)</f>
        <v>0</v>
      </c>
      <c r="CO43" s="121">
        <f>'Тест ответы'!CM44*'Показатели'!$F$112*IF($CO$4="да",$C43,1)</f>
        <v>0</v>
      </c>
      <c r="CP43" s="128">
        <f>'Тест ответы'!CN44*'Показатели'!$F$113*IF($CP$4="да",$C43,1)</f>
        <v>0</v>
      </c>
      <c r="CQ43" s="121">
        <f>'Тест ответы'!CO44*'Показатели'!$F$118*IF(CQ$4="да",$C43,1)</f>
        <v>0</v>
      </c>
      <c r="CR43" s="121">
        <f>'Тест ответы'!CP44*'Показатели'!$F$119*IF(CR$4="да",$C43,1)</f>
        <v>0</v>
      </c>
      <c r="CS43" s="121">
        <f>'Тест ответы'!CQ44*'Показатели'!$F$120*IF(CS$4="да",$C43,1)</f>
        <v>0</v>
      </c>
      <c r="CT43" s="121">
        <f>'Тест ответы'!CR44*'Показатели'!$F$121*IF($CT$4="да",$C43,1)</f>
        <v>0</v>
      </c>
      <c r="CU43" s="121">
        <f>'Тест ответы'!CS44*'Показатели'!$F$122*IF($CU$4="да",$C43,1)</f>
        <v>0</v>
      </c>
      <c r="CV43" s="121">
        <f>'Тест ответы'!CT44*'Показатели'!$F$123*IF($CV$4="да",$C43,1)</f>
        <v>0</v>
      </c>
      <c r="CW43" s="121">
        <f>'Тест ответы'!CU44*'Показатели'!$F$124*IF($CW$4="да",$C43,1)</f>
        <v>0</v>
      </c>
      <c r="CX43" s="121">
        <f>'Тест ответы'!CV44*'Показатели'!$F$125*IF($CX$4="да",$C43,1)</f>
        <v>0</v>
      </c>
      <c r="CY43" s="121">
        <f>'Тест ответы'!CW44*'Показатели'!$F$126*IF($CY$4="да",$C43,1)</f>
        <v>0</v>
      </c>
      <c r="CZ43" s="121">
        <f>'Тест ответы'!CX44*'Показатели'!$F$127*IF($CZ$4="да",$C43,1)</f>
        <v>0</v>
      </c>
      <c r="DA43" s="121">
        <f>'Тест ответы'!CY44*'Показатели'!$F$128*IF($DA$4="да",$C43,1)</f>
        <v>0</v>
      </c>
      <c r="DB43" s="121">
        <f>'Тест ответы'!CZ44*'Показатели'!$F$129*IF($DB$4="да",$C43,1)</f>
        <v>0</v>
      </c>
      <c r="DC43" s="121">
        <f>'Тест ответы'!DA44*'Показатели'!$F$131*IF($DC$4="да",$C43,1)</f>
        <v>0</v>
      </c>
      <c r="DD43" s="121">
        <f>'Тест ответы'!DB44*'Показатели'!$F$132*IF($DD$4="да",$C43,1)</f>
        <v>0</v>
      </c>
      <c r="DE43" s="121">
        <f>'Тест ответы'!DC44*'Показатели'!$F$133*IF($DE$4="да",$C43,1)</f>
        <v>0</v>
      </c>
      <c r="DF43" s="121">
        <f>'Тест ответы'!DD44*'Показатели'!$F$134*IF($DF$4="да",$C43,1)</f>
        <v>0</v>
      </c>
      <c r="DG43" s="121">
        <f>'Тест ответы'!DE44*'Показатели'!$F$135*IF($DG$4="да",$C43,1)</f>
        <v>0</v>
      </c>
      <c r="DH43" s="121">
        <f>'Тест ответы'!DF44*'Показатели'!$F$136*IF($DH42="да",$C43,1)</f>
        <v>0</v>
      </c>
      <c r="DI43" s="121">
        <f>'Тест ответы'!DG44*'Показатели'!$F$137*IF($DI$4="да",$C43,1)</f>
        <v>0</v>
      </c>
      <c r="DJ43" s="121">
        <f>'Тест ответы'!DH44*'Показатели'!$F$138*IF($DJ$4="да",$C43,1)</f>
        <v>0</v>
      </c>
      <c r="DK43" s="122">
        <f>'Тест ответы'!DH44*'Показатели'!$F$139*IF($DK$4="да",$C43,1)</f>
        <v>0</v>
      </c>
      <c r="DL43" s="130" t="str">
        <f>'Тест ответы'!DJ44*#REF!*IF($DL$4="да",$C43,1)</f>
        <v>#REF!</v>
      </c>
      <c r="DM43" s="122" t="str">
        <f>'Тест ответы'!DK44*#REF!*IF(DM$4="да",$C43,1)</f>
        <v>#REF!</v>
      </c>
      <c r="DN43" s="122" t="str">
        <f>'Тест ответы'!DL44*#REF!*IF(DN$4="да",$C43,1)</f>
        <v>#REF!</v>
      </c>
      <c r="DO43" s="131" t="str">
        <f>'Тест ответы'!DM44*#REF!*IF($DO$4="да",$C43,1)</f>
        <v>#REF!</v>
      </c>
      <c r="DP43" s="122">
        <f>'Тест ответы'!DN44*'Показатели'!$F$141*IF($DP$4="да",$C43,1)</f>
        <v>0</v>
      </c>
      <c r="DQ43" s="122">
        <f>'Тест ответы'!DO44*'Показатели'!$F$142*IF(DQ$4="да",$C43,1)</f>
        <v>0</v>
      </c>
      <c r="DR43" s="132">
        <f>'Тест ответы'!DP44*'Показатели'!$F$144*$C43</f>
        <v>0</v>
      </c>
      <c r="DS43" s="122">
        <f>'Тест ответы'!DQ44*'Показатели'!$F$151*$C43</f>
        <v>0</v>
      </c>
      <c r="DT43" s="122">
        <f>'Тест ответы'!DR44*'Показатели'!$F$154*$C43</f>
        <v>0</v>
      </c>
      <c r="DU43" s="122">
        <f>'Тест ответы'!DS44*'Показатели'!$F$157*$C43</f>
        <v>0</v>
      </c>
      <c r="DV43" s="122">
        <f>'Тест ответы'!DT44*'Показатели'!$F$163*$C43</f>
        <v>0</v>
      </c>
      <c r="DW43" s="122">
        <f>'Тест ответы'!DU44*'Показатели'!$F$166*$C43</f>
        <v>0</v>
      </c>
      <c r="DX43" s="133">
        <f>'Тест ответы'!DV44*'Показатели'!$F$169*$C43</f>
        <v>0</v>
      </c>
      <c r="DY43" s="126">
        <f>'Тест ответы'!DW44*'Показатели'!$F$171*IF($DY$4="да",$C43,1)</f>
        <v>0</v>
      </c>
      <c r="DZ43" s="126">
        <f>'Тест ответы'!DX44*'Показатели'!$F$172*IF($DZ$4="да",$C43,1)</f>
        <v>0</v>
      </c>
      <c r="EA43" s="126">
        <f>'Тест ответы'!DY44*'Показатели'!$F$173*IF($EA$4="да",$C43,1)</f>
        <v>0</v>
      </c>
      <c r="EB43" s="126">
        <f>'Тест ответы'!DZ44*'Показатели'!$F$174*IF($EB$4="да",$C43,1)</f>
        <v>0</v>
      </c>
      <c r="EC43" s="126">
        <f>'Тест ответы'!EA44*'Показатели'!$F$175*IF($EC$4="да",$C43,1)</f>
        <v>0</v>
      </c>
      <c r="ED43" s="126">
        <f>'Тест ответы'!EB44*'Показатели'!$F$176*IF($ED$4="да",$C43,1)</f>
        <v>0</v>
      </c>
      <c r="EE43" s="126">
        <f>'Тест ответы'!EC44*'Показатели'!$F$177*IF($EE$4="да",$C43,1)</f>
        <v>0</v>
      </c>
      <c r="EF43" s="126">
        <f>'Тест ответы'!ED44*'Показатели'!$F$178*IF($EF$4="да",$C43,1)</f>
        <v>0</v>
      </c>
      <c r="EG43" s="126">
        <f>'Тест ответы'!EE44*'Показатели'!$F$179*IF($EG$4="да",$C43,1)</f>
        <v>0</v>
      </c>
      <c r="EH43" s="126">
        <f>'Тест ответы'!EF44*'Показатели'!$F$180*IF($EH$4="да",$C43,1)</f>
        <v>0</v>
      </c>
      <c r="EI43" s="126">
        <f>'Тест ответы'!EG44*'Показатели'!$F$181*IF($EI$4="да",$C43,1)</f>
        <v>0</v>
      </c>
      <c r="EJ43" s="126">
        <f>'Тест ответы'!EH44*'Показатели'!$F$182*IF($EJ$4="да",$C43,1)</f>
        <v>0</v>
      </c>
      <c r="EK43" s="126">
        <f>'Тест ответы'!EI44*'Показатели'!$F$183*IF($EK$4="да",$C43,1)</f>
        <v>0</v>
      </c>
      <c r="EL43" s="126">
        <f>'Тест ответы'!EJ44*'Показатели'!$F$184*IF($EL$4="да",$C43,1)</f>
        <v>0</v>
      </c>
      <c r="EM43" s="126">
        <f>'Тест ответы'!EK44*'Показатели'!$F$185*IF($EM$4="да",$C43,1)</f>
        <v>0</v>
      </c>
      <c r="EN43" s="126">
        <f>'Тест ответы'!EL44*'Показатели'!$F$186*IF($EN$4="да",$C43,1)</f>
        <v>0</v>
      </c>
      <c r="EO43" s="126">
        <f>'Тест ответы'!EM44*'Показатели'!$F$187*IF($EO$4="да",$C43,1)</f>
        <v>0</v>
      </c>
      <c r="EP43" s="126">
        <f>'Тест ответы'!EN44*'Показатели'!$F$188*IF($EP$4="да",$C43,1)</f>
        <v>0</v>
      </c>
      <c r="EQ43" s="126">
        <f>'Тест ответы'!EO44*'Показатели'!$F$189*IF($EQ$4="да",$C43,1)</f>
        <v>0</v>
      </c>
      <c r="ER43" s="126">
        <f>'Тест ответы'!EP44*'Показатели'!$F$190*IF($ER$4="да",$C43,1)</f>
        <v>0</v>
      </c>
      <c r="ES43" s="134">
        <f>'Тест ответы'!EQ44*'Показатели'!$F$191*IF($ES$4="да",$C43,1)</f>
        <v>0</v>
      </c>
      <c r="ET43" s="126">
        <f>'Тест ответы'!ER44*'Показатели'!$F$193*IF($ET$4="да",$C43,1)</f>
        <v>0</v>
      </c>
      <c r="EU43" s="126">
        <f>'Тест ответы'!ES44*'Показатели'!$F$194*IF($EU$4="да",$C43,1)</f>
        <v>0</v>
      </c>
      <c r="EV43" s="126">
        <f>'Тест ответы'!ET44*'Показатели'!$F$195*IF($EV$4="да",$C43,1)</f>
        <v>0</v>
      </c>
      <c r="EW43" s="126">
        <f>'Тест ответы'!EU44*'Показатели'!$F$196*IF($EW$4="да",$C43,1)</f>
        <v>0</v>
      </c>
      <c r="EX43" s="126">
        <f>'Тест ответы'!EV44*'Показатели'!$F$197*IF($EX$4="да",$C43,1)</f>
        <v>0</v>
      </c>
      <c r="EY43" s="126">
        <f>'Тест ответы'!EW44*'Показатели'!$F$198*IF($EY$4="да",$C43,1)</f>
        <v>0</v>
      </c>
      <c r="EZ43" s="126">
        <f>'Тест ответы'!EX44*'Показатели'!$F$199*IF($EZ$4="да",$C43,1)</f>
        <v>0</v>
      </c>
      <c r="FA43" s="126">
        <f>'Тест ответы'!EY44*'Показатели'!$F$200*IF($FA$4="да",$C43,1)</f>
        <v>0</v>
      </c>
      <c r="FB43" s="126">
        <f>'Тест ответы'!EZ44*'Показатели'!$F$201*IF($FB$4="да",$C43,1)</f>
        <v>0</v>
      </c>
      <c r="FC43" s="126">
        <f>'Тест ответы'!FA44*'Показатели'!$F$202*IF($FC$4="да",$C43,1)</f>
        <v>0</v>
      </c>
      <c r="FD43" s="126">
        <f>'Тест ответы'!FB44*'Показатели'!$F$203*IF($FD$4="да",$C43,1)</f>
        <v>0</v>
      </c>
      <c r="FE43" s="126">
        <f>'Тест ответы'!FC44*'Показатели'!$F$204*IF($FE$4="да",$C43,1)</f>
        <v>0</v>
      </c>
      <c r="FF43" s="126">
        <f>'Тест ответы'!FD44*'Показатели'!$F$205*IF($FF$4="да",$C43,1)</f>
        <v>0</v>
      </c>
      <c r="FG43" s="126">
        <f>'Тест ответы'!FE44*'Показатели'!$F$206*IF($FG$4="да",$C43,1)</f>
        <v>0</v>
      </c>
      <c r="FH43" s="126">
        <f>'Тест ответы'!FF44*'Показатели'!$F$207*IF($FH$4="да",$C43,1)</f>
        <v>0</v>
      </c>
      <c r="FI43" s="126">
        <f>'Тест ответы'!FG44*'Показатели'!$F$208*IF($FI$4="да",$C43,1)</f>
        <v>0</v>
      </c>
      <c r="FJ43" s="126">
        <f>'Тест ответы'!FH44*'Показатели'!$F$209*IF($FJ$4="да",$C43,1)</f>
        <v>0</v>
      </c>
      <c r="FK43" s="135">
        <f>'Тест ответы'!FI44*'Показатели'!$F$210*IF($FK$4="да",$C43,1)</f>
        <v>0</v>
      </c>
      <c r="FL43" s="122">
        <f>'Тест ответы'!FJ44*'Показатели'!$F$214*IF(FL$4="да",$C43,1)</f>
        <v>0</v>
      </c>
      <c r="FM43" s="122">
        <f>'Тест ответы'!FK44*'Показатели'!$F$215*IF(FM$4="да",$C43,1)</f>
        <v>0</v>
      </c>
      <c r="FN43" s="122">
        <f>'Тест ответы'!FL44*'Показатели'!$F$217*IF(FN$4="да",$C43,1)</f>
        <v>0</v>
      </c>
      <c r="FO43" s="122">
        <f>'Тест ответы'!FM44*'Показатели'!$F$218*IF(FO$4="да",$C43,1)</f>
        <v>0</v>
      </c>
      <c r="FP43" s="122">
        <f>'Тест ответы'!FN44*'Показатели'!$F$220*IF(FP$4="да",$C43,1)</f>
        <v>0</v>
      </c>
      <c r="FQ43" s="122">
        <f>'Тест ответы'!FO44*'Показатели'!$F$221*IF(FQ$4="да",$C43,1)</f>
        <v>0</v>
      </c>
      <c r="FR43" s="122">
        <f>'Тест ответы'!FP44*'Показатели'!$F$222*IF(FR$4="да",$C43,1)</f>
        <v>0</v>
      </c>
      <c r="FS43" s="122">
        <f>'Тест ответы'!FQ44*'Показатели'!$F$223*IF(FS$4="да",$C43,1)</f>
        <v>0</v>
      </c>
      <c r="FT43" s="122">
        <f>'Тест ответы'!FR44*'Показатели'!$F$224*IF(FT$4="да",$C43,1)</f>
        <v>0</v>
      </c>
      <c r="FU43" s="122">
        <f>'Тест ответы'!FS44*'Показатели'!$F$225*IF(FU$4="да",$C43,1)</f>
        <v>0</v>
      </c>
      <c r="FV43" s="122">
        <f>'Тест ответы'!FT44*'Показатели'!$F$227*IF(FV$4="да",$C43,1)</f>
        <v>0</v>
      </c>
      <c r="FW43" s="122">
        <f>'Тест ответы'!FU44*'Показатели'!$F$228*IF(FW$4="да",$C43,1)</f>
        <v>0</v>
      </c>
      <c r="FX43" s="122">
        <f>'Тест ответы'!FV44*'Показатели'!$F$229*IF(FX$4="да",$C43,1)</f>
        <v>0</v>
      </c>
      <c r="FY43" s="122">
        <f>'Тест ответы'!FW44*'Показатели'!$F$230*IF(FY$4="да",$C43,1)</f>
        <v>0</v>
      </c>
      <c r="FZ43" s="122">
        <f>'Тест ответы'!FX44*'Показатели'!$F$231*IF(FZ$4="да",$C43,1)</f>
        <v>0</v>
      </c>
      <c r="GA43" s="122">
        <f>'Тест ответы'!FY44*'Показатели'!$F$232*IF(GA$4="да",$C43,1)</f>
        <v>0</v>
      </c>
      <c r="GB43" s="122">
        <f>'Тест ответы'!FZ44*'Показатели'!$F$235*IF($GB$4="да",$C43,1)</f>
        <v>0</v>
      </c>
      <c r="GC43" s="122">
        <f>'Тест ответы'!GA44*'Показатели'!$F$236*IF($GC$4="да",$C43,1)</f>
        <v>0</v>
      </c>
      <c r="GD43" s="122">
        <f>'Тест ответы'!GB44*'Показатели'!$F$238*IF($GD$4="да",$C43,1)</f>
        <v>0</v>
      </c>
      <c r="GE43" s="122">
        <f>'Тест ответы'!GC44*'Показатели'!$F$239*IF($GE$4="да",$C43,1)</f>
        <v>0</v>
      </c>
      <c r="GF43" s="122">
        <f>'Тест ответы'!GD44*'Показатели'!$F$241*IF($GF$4="да",$C43,1)</f>
        <v>0</v>
      </c>
      <c r="GG43" s="122">
        <f>'Тест ответы'!GE44*'Показатели'!$F$242*IF($GG$4="да",$C43,1)</f>
        <v>0</v>
      </c>
      <c r="GH43" s="122">
        <f>'Тест ответы'!GF44*'Показатели'!$F$243*IF($GH$4="да",$C43,1)</f>
        <v>0</v>
      </c>
      <c r="GI43" s="122">
        <f>'Тест ответы'!GG44*'Показатели'!$F$244*IF($GI$4="да",$C43,1)</f>
        <v>0</v>
      </c>
      <c r="GJ43" s="122">
        <f>'Тест ответы'!GH44*'Показатели'!$F$245*IF($GJ$4="да",$C43,1)</f>
        <v>0</v>
      </c>
      <c r="GK43" s="122">
        <f>'Тест ответы'!GI44*'Показатели'!$F$246*IF($GK$4="да",$C43,1)</f>
        <v>0</v>
      </c>
      <c r="GL43" s="122">
        <f>'Тест ответы'!GJ44*'Показатели'!$F$248*IF($GL$4="да",$C43,1)</f>
        <v>0</v>
      </c>
      <c r="GM43" s="122">
        <f>'Тест ответы'!GK44*'Показатели'!$F$249*IF($GM$4="да",$C43,1)</f>
        <v>0</v>
      </c>
      <c r="GN43" s="122">
        <f>'Тест ответы'!GL44*'Показатели'!$F$250*IF($GN$4="да",$C43,1)</f>
        <v>0</v>
      </c>
      <c r="GO43" s="122">
        <f>'Тест ответы'!GM44*'Показатели'!$F$251*IF($GO$4="да",$C43,1)</f>
        <v>0</v>
      </c>
      <c r="GP43" s="122">
        <f>'Тест ответы'!GN44*'Показатели'!$F$252*IF($GP$4="да",$C43,1)</f>
        <v>0</v>
      </c>
      <c r="GQ43" s="122">
        <f>'Тест ответы'!GO44*'Показатели'!$F$253*IF($GQ$4="да",$C43,1)</f>
        <v>0</v>
      </c>
      <c r="GR43" s="132">
        <f>'Тест ответы'!GP44*'Показатели'!$F$256*IF($GR$4="да",$C43,1)</f>
        <v>0</v>
      </c>
      <c r="GS43" s="122">
        <f>'Тест ответы'!GQ44*'Показатели'!$F$257*IF($GS$4="да",$C43,1)</f>
        <v>0</v>
      </c>
      <c r="GT43" s="122">
        <f>'Тест ответы'!GR44*'Показатели'!$F$258*IF($GT$4="да",$C43,1)</f>
        <v>0</v>
      </c>
      <c r="GU43" s="122">
        <f>'Тест ответы'!GS44*'Показатели'!$F$260*IF($GU$4="да",$C43,1)</f>
        <v>0</v>
      </c>
      <c r="GV43" s="122">
        <f>'Тест ответы'!GT44*'Показатели'!$F$261*IF($GV$4="да",$C43,1)</f>
        <v>0</v>
      </c>
      <c r="GW43" s="122">
        <f>'Тест ответы'!GU44*'Показатели'!$F$262*IF($GW$4="да",$C43,1)</f>
        <v>0</v>
      </c>
      <c r="GX43" s="122">
        <f>'Тест ответы'!GV44*'Показатели'!$F$264*IF($GX$4="да",$C43,1)</f>
        <v>0</v>
      </c>
      <c r="GY43" s="122">
        <f>'Тест ответы'!GW44*'Показатели'!$F$265*IF($GY$4="да",$C43,1)</f>
        <v>0</v>
      </c>
      <c r="GZ43" s="122">
        <f>'Тест ответы'!GX44*'Показатели'!$F$266*IF($GZ$4="да",$C43,1)</f>
        <v>0</v>
      </c>
      <c r="HA43" s="122">
        <f>'Тест ответы'!GY44*'Показатели'!$F$267*IF($HA$4="да",$C43,1)</f>
        <v>0</v>
      </c>
      <c r="HB43" s="122">
        <f>'Тест ответы'!GZ44*'Показатели'!$F$269*IF($HB$4="да",$C43,1)</f>
        <v>0</v>
      </c>
      <c r="HC43" s="122">
        <f>'Тест ответы'!HA44*'Показатели'!$F$270*IF($HC$4="да",$C43,1)</f>
        <v>0</v>
      </c>
      <c r="HD43" s="122">
        <f>'Тест ответы'!HB44*'Показатели'!$F$271*IF($HD$4="да",$C43,1)</f>
        <v>0</v>
      </c>
      <c r="HE43" s="122">
        <f>'Тест ответы'!HC44*'Показатели'!$F$272*IF($HE$4="да",$C43,1)</f>
        <v>0</v>
      </c>
      <c r="HF43" s="122">
        <f>'Тест ответы'!HD44*'Показатели'!$F$274*IF($HF$4="да",$C43,1)</f>
        <v>0</v>
      </c>
      <c r="HG43" s="122">
        <f>'Тест ответы'!HE44*'Показатели'!$F$275*IF($HG$4="да",$C43,1)</f>
        <v>0</v>
      </c>
      <c r="HH43" s="122">
        <f>'Тест ответы'!HF44*'Показатели'!$F$276*IF($HH$4="да",$C43,1)</f>
        <v>0</v>
      </c>
      <c r="HI43" s="122">
        <f>'Тест ответы'!HG44*'Показатели'!$F$277*IF($HI$4="да",$C43,1)</f>
        <v>0</v>
      </c>
      <c r="HJ43" s="122">
        <f>'Тест ответы'!HH44*'Показатели'!$F$278*IF($HJ$4="да",$C43,1)</f>
        <v>0</v>
      </c>
      <c r="HK43" s="122">
        <f>'Тест ответы'!HI44*'Показатели'!$F$279*IF($HK$4="да",$C43,1)</f>
        <v>0</v>
      </c>
      <c r="HL43" s="122">
        <f>'Тест ответы'!HJ44*'Показатели'!$F$280*IF($HL$4="да",$C43,1)</f>
        <v>0</v>
      </c>
      <c r="HM43" s="122">
        <f>'Тест ответы'!HK44*'Показатели'!$F$281*IF($HM$4="да",$C43,1)</f>
        <v>0</v>
      </c>
      <c r="HN43" s="122">
        <f>'Тест ответы'!HL44*'Показатели'!$F$282*IF($HN$4="да",$C43,1)</f>
        <v>0</v>
      </c>
      <c r="HO43" s="122">
        <f>'Тест ответы'!HM44*'Показатели'!$F$284*IF($HO$4="да",$C43,1)</f>
        <v>0</v>
      </c>
      <c r="HP43" s="122">
        <f>'Тест ответы'!HN44*'Показатели'!$F$285*IF($HP$4="да",$C43,1)</f>
        <v>0</v>
      </c>
      <c r="HQ43" s="122">
        <f>'Тест ответы'!HO44*'Показатели'!$F$286*IF($HQ$4="да",$C43,1)</f>
        <v>0</v>
      </c>
      <c r="HR43" s="122">
        <f>'Тест ответы'!HP44*'Показатели'!$F$287*IF($HR$4="да",$C43,1)</f>
        <v>0</v>
      </c>
      <c r="HS43" s="122">
        <f>'Тест ответы'!HQ44*'Показатели'!$F$288*IF($HS$4="да",$C43,1)</f>
        <v>0</v>
      </c>
      <c r="HT43" s="122">
        <f>'Тест ответы'!HR44*'Показатели'!$F$289*IF(HT$4="да",$C43,1)</f>
        <v>0</v>
      </c>
      <c r="HU43" s="122">
        <f>'Тест ответы'!HS44*'Показатели'!$F$290*IF($HU$4="да",$C43,1)</f>
        <v>0</v>
      </c>
      <c r="HV43" s="122">
        <f>'Тест ответы'!HT44*'Показатели'!$F$291*IF($HV$4="да",$C43,1)</f>
        <v>0</v>
      </c>
      <c r="HW43" s="122">
        <f>'Тест ответы'!HU44*'Показатели'!$F$292*IF($HW$4="да",$C43,1)</f>
        <v>0</v>
      </c>
      <c r="HX43" s="122" t="str">
        <f>'Тест ответы'!HV44*#REF!*C43</f>
        <v>#REF!</v>
      </c>
      <c r="HY43" s="133" t="str">
        <f>'Тест ответы'!HW44*#REF!*C43</f>
        <v>#REF!</v>
      </c>
      <c r="HZ43" s="122">
        <f>'Тест ответы'!HX44*'Показатели'!$F$295*IF(HZ$4="да",$C43,1)</f>
        <v>0</v>
      </c>
      <c r="IA43" s="122">
        <f>'Тест ответы'!HY44*'Показатели'!$F$296*IF(IA$4="да",$C43,1)</f>
        <v>0</v>
      </c>
      <c r="IB43" s="122">
        <f>'Тест ответы'!HZ44*'Показатели'!$F$297*IF(IB$4="да",$C43,1)</f>
        <v>0</v>
      </c>
      <c r="IC43" s="122">
        <f>'Тест ответы'!IA44*'Показатели'!$F$299*IF(IC$4="да",$C43,1)</f>
        <v>0</v>
      </c>
      <c r="ID43" s="122">
        <f>'Тест ответы'!IB44*'Показатели'!$F$300*IF(ID$4="да",$C43,1)</f>
        <v>0</v>
      </c>
      <c r="IE43" s="122">
        <f>'Тест ответы'!IC44*'Показатели'!$F$301*IF(IE$4="да",$C43,1)</f>
        <v>0</v>
      </c>
      <c r="IF43" s="122">
        <f>'Тест ответы'!ID44*'Показатели'!$F$303*IF(IF$4="да",$C43,1)</f>
        <v>0</v>
      </c>
      <c r="IG43" s="122">
        <f>'Тест ответы'!IE44*'Показатели'!$F$304*IF(IG$4="да",$C43,1)</f>
        <v>0</v>
      </c>
      <c r="IH43" s="122">
        <f>'Тест ответы'!IF44*'Показатели'!$F$305*IF(IH$4="да",$C43,1)</f>
        <v>0</v>
      </c>
      <c r="II43" s="122">
        <f>'Тест ответы'!IG44*'Показатели'!$F$307*IF(II$4="да",$C43,1)</f>
        <v>0</v>
      </c>
      <c r="IJ43" s="122">
        <f>'Тест ответы'!IH44*'Показатели'!$F$308*IF(IJ$4="да",$C43,1)</f>
        <v>0</v>
      </c>
      <c r="IK43" s="122">
        <f>'Тест ответы'!II44*'Показатели'!$F$309*IF(IK$4="да",$C43,1)</f>
        <v>0</v>
      </c>
      <c r="IL43" s="122">
        <f>'Тест ответы'!IJ44*'Показатели'!$F$313*IF(IL$4="да",$C43,1)</f>
        <v>0</v>
      </c>
      <c r="IM43" s="122">
        <f>'Тест ответы'!IK44*'Показатели'!$F$314*IF(IM$4="да",$C43,1)</f>
        <v>0</v>
      </c>
      <c r="IN43" s="122">
        <f>'Тест ответы'!IL44*'Показатели'!$F$315*IF(IN$4="да",$C43,1)</f>
        <v>0</v>
      </c>
      <c r="IO43" s="122">
        <f>'Тест ответы'!IM44*'Показатели'!$F$316*IF(IO$4="да",$C43,1)</f>
        <v>0</v>
      </c>
      <c r="IP43" s="122">
        <f>'Тест ответы'!IN44*'Показатели'!$F$317*IF(IP$4="да",$C43,1)</f>
        <v>0</v>
      </c>
      <c r="IQ43" s="122">
        <f>'Тест ответы'!IO44*'Показатели'!$F$318*IF(IQ$4="да",$C43,1)</f>
        <v>0</v>
      </c>
      <c r="IR43" s="122">
        <f>'Тест ответы'!IP44*'Показатели'!$F$320*IF(IR$4="да",$C43,1)</f>
        <v>0</v>
      </c>
      <c r="IS43" s="122">
        <f>'Тест ответы'!IQ44*'Показатели'!$F$321*IF(IS$4="да",$C43,1)</f>
        <v>0</v>
      </c>
      <c r="IT43" s="122">
        <f>'Тест ответы'!IR44*'Показатели'!$F$322*IF(IT$4="да",$C43,1)</f>
        <v>0</v>
      </c>
      <c r="IU43" s="122">
        <f>'Тест ответы'!IS44*'Показатели'!$F$323*IF(IU$4="да",$C43,1)</f>
        <v>0</v>
      </c>
      <c r="IV43" s="122">
        <f>'Тест ответы'!IT44*'Показатели'!$F$324*IF(IV$4="да",$C43,1)</f>
        <v>0</v>
      </c>
      <c r="IW43" s="122">
        <f>'Тест ответы'!IU44*'Показатели'!$F$325*IF(IW$4="да",$C43,1)</f>
        <v>0</v>
      </c>
      <c r="IX43" s="122">
        <f>'Тест ответы'!IV44*'Показатели'!$F$327*IF(IX$4="да",$C43,1)</f>
        <v>0</v>
      </c>
      <c r="IY43" s="122">
        <f>'Тест ответы'!IW44*'Показатели'!$F$328*IF(IY$4="да",$C43,1)</f>
        <v>0</v>
      </c>
      <c r="IZ43" s="132">
        <f>'Тест ответы'!IX44*'Показатели'!$F$331*IF(IZ$4="да",$C43,1)</f>
        <v>0</v>
      </c>
      <c r="JA43" s="122">
        <f>'Тест ответы'!IY44*'Показатели'!$F$332*IF(JA$4="да",$C43,1)</f>
        <v>0</v>
      </c>
      <c r="JB43" s="122">
        <f>'Тест ответы'!IZ44*'Показатели'!$F$333*IF(JB$4="да",$C43,1)</f>
        <v>0</v>
      </c>
      <c r="JC43" s="122">
        <f>'Тест ответы'!JA44*'Показатели'!$F$334*IF(JC$4="да",$C43,1)</f>
        <v>0</v>
      </c>
      <c r="JD43" s="122">
        <f>'Тест ответы'!JB44*'Показатели'!$F$335*IF(JD$4="да",$C43,1)</f>
        <v>0</v>
      </c>
      <c r="JE43" s="122">
        <f>'Тест ответы'!JC44*'Показатели'!$F$336*IF(JE$4="да",$C43,1)</f>
        <v>0</v>
      </c>
      <c r="JF43" s="122">
        <f>'Тест ответы'!JD44*'Показатели'!$F$338*IF(JF$4="да",$C43,1)</f>
        <v>0</v>
      </c>
      <c r="JG43" s="122">
        <f>'Тест ответы'!JE44*'Показатели'!$F$339*IF(JG$4="да",$C43,1)</f>
        <v>0</v>
      </c>
      <c r="JH43" s="122">
        <f>'Тест ответы'!JF44*'Показатели'!$F$341*IF(JH$4="да",$C43,1)</f>
        <v>0</v>
      </c>
      <c r="JI43" s="122">
        <f>'Тест ответы'!JG44*'Показатели'!$F$342*IF(JI$4="да",$C43,1)</f>
        <v>0</v>
      </c>
      <c r="JJ43" s="122">
        <f>'Тест ответы'!JH44*'Показатели'!$F$343*IF(JJ$4="да",$C43,1)</f>
        <v>0</v>
      </c>
      <c r="JK43" s="122">
        <f>'Тест ответы'!JI44*'Показатели'!$F$344*IF(JK$4="да",$C43,1)</f>
        <v>0</v>
      </c>
      <c r="JL43" s="122">
        <f>'Тест ответы'!JJ44*'Показатели'!$F$345*IF(JL$4="да",$C43,1)</f>
        <v>0</v>
      </c>
      <c r="JM43" s="122">
        <f>'Тест ответы'!JK44*'Показатели'!$F$346*IF(JM$4="да",$C43,1)</f>
        <v>0</v>
      </c>
      <c r="JN43" s="122">
        <f>'Тест ответы'!JL44*'Показатели'!$F$347*IF(JN$4="да",$C43,1)</f>
        <v>0</v>
      </c>
      <c r="JO43" s="122">
        <f>'Тест ответы'!JM44*'Показатели'!$F$348*IF(JO$4="да",$C43,1)</f>
        <v>0</v>
      </c>
      <c r="JP43" s="122">
        <f>'Тест ответы'!JN44*'Показатели'!$F$349*IF(JP$4="да",$C43,1)</f>
        <v>0</v>
      </c>
      <c r="JQ43" s="122">
        <f>'Тест ответы'!JO44*'Показатели'!$F$350*IF(JQ$4="да",$C43,1)</f>
        <v>0</v>
      </c>
      <c r="JR43" s="122">
        <f>'Тест ответы'!JP44*'Показатели'!$F$351*IF(JR$4="да",$C43,1)</f>
        <v>0</v>
      </c>
      <c r="JS43" s="122">
        <f>'Тест ответы'!JQ44*'Показатели'!$F$352*IF(JS$4="да",$C43,1)</f>
        <v>0</v>
      </c>
      <c r="JT43" s="122">
        <f>'Тест ответы'!JR44*'Показатели'!$F$353*IF(JT$4="да",$C43,1)</f>
        <v>0</v>
      </c>
      <c r="JU43" s="122">
        <f>'Тест ответы'!JS44*'Показатели'!$F$354*IF(JU$4="да",$C43,1)</f>
        <v>0</v>
      </c>
      <c r="JV43" s="122">
        <f>'Тест ответы'!JT44*'Показатели'!$F$355*IF(JV$4="да",$C43,1)</f>
        <v>0</v>
      </c>
      <c r="JW43" s="122">
        <f>'Тест ответы'!JU44*'Показатели'!$F$356*IF(JW$4="да",$C43,1)</f>
        <v>0</v>
      </c>
      <c r="JX43" s="122">
        <f>'Тест ответы'!JV44*'Показатели'!$F$357*IF(JX$4="да",$C43,1)</f>
        <v>0</v>
      </c>
      <c r="JY43" s="122">
        <f>'Тест ответы'!JW44*'Показатели'!$F$358*IF(JY$4="да",$C43,1)</f>
        <v>0</v>
      </c>
      <c r="JZ43" s="122">
        <f>'Тест ответы'!JX44*'Показатели'!$F$360*IF(JZ$4="да",$C43,1)</f>
        <v>0</v>
      </c>
      <c r="KA43" s="122">
        <f>'Тест ответы'!JY44*'Показатели'!$F$361*IF(KA$4="да",$C43,1)</f>
        <v>0</v>
      </c>
      <c r="KB43" s="122">
        <f>'Тест ответы'!JZ44*'Показатели'!$F$362*IF(KB$4="да",$C43,1)</f>
        <v>0</v>
      </c>
      <c r="KC43" s="122">
        <f>'Тест ответы'!KA44*'Показатели'!$F$363*IF(KC$4="да",$C43,1)</f>
        <v>0</v>
      </c>
      <c r="KD43" s="122">
        <f>'Тест ответы'!KB44*'Показатели'!$F$364*IF(KD$4="да",$C43,1)</f>
        <v>0</v>
      </c>
      <c r="KE43" s="136">
        <f>'Тест ответы'!KC44*'Показатели'!$F$365*IF(KE$4="да",$C43,1)</f>
        <v>0</v>
      </c>
      <c r="KF43" s="122">
        <f>'Тест ответы'!KD44*'Показатели'!$F$380*IF(KF$4="да",A43,1)</f>
        <v>0</v>
      </c>
      <c r="KG43" s="122">
        <f>'Тест ответы'!KE44*'Показатели'!$F$383*IF(KG$4="да",B43,1)</f>
        <v>0</v>
      </c>
      <c r="KH43" s="133">
        <f>'Тест ответы'!KF44*'Показатели'!$F$385*IF(KH$4="да",C43,1)</f>
        <v>0</v>
      </c>
      <c r="KI43" s="122">
        <f>'Тест ответы'!KG44*'Показатели'!$F$387*IF($KI$4="да",C43,1)</f>
        <v>0</v>
      </c>
      <c r="KJ43" s="122">
        <f>'Тест ответы'!KH44*'Показатели'!$F$388*IF($KJ$4="да",C43,1)</f>
        <v>0</v>
      </c>
      <c r="KK43" s="122">
        <f>'Тест ответы'!KI44*'Показатели'!$F$389*IF($KK$4="да",C43,1)</f>
        <v>0</v>
      </c>
      <c r="KL43" s="132">
        <f>'Тест ответы'!KJ44*'Показатели'!$F$391*IF(KL$4="да",C43,1)</f>
        <v>0</v>
      </c>
      <c r="KM43" s="122">
        <f>'Тест ответы'!KK44*'Показатели'!$F$392*IF(KM$4="да",D43,1)</f>
        <v>0</v>
      </c>
      <c r="KN43" s="132">
        <f>'Тест ответы'!KL44*'Показатели'!$F$394*IF($KN$4="да",C43,1)</f>
        <v>0</v>
      </c>
      <c r="KO43" s="133">
        <f>'Тест ответы'!KM44*'Показатели'!$F$395*IF($KO$4="да",C43,1)</f>
        <v>0</v>
      </c>
      <c r="KP43" s="122">
        <f>'Тест ответы'!KN44*'Показатели'!$F$397*IF($KP$4="да",$C43,1)</f>
        <v>0</v>
      </c>
      <c r="KQ43" s="122">
        <f>'Тест ответы'!KO44*'Показатели'!$F$398*IF($KQ$4="да",$C43,1)</f>
        <v>0</v>
      </c>
      <c r="KR43" s="122">
        <f>'Тест ответы'!KP44*'Показатели'!$F$400*IF($KR$4="да",$C43,1)</f>
        <v>0</v>
      </c>
      <c r="KS43" s="133">
        <f>'Тест ответы'!KQ44*'Показатели'!$F$401*IF($KS$4="да",$C43,1)</f>
        <v>0</v>
      </c>
      <c r="KT43" s="122">
        <f>'Тест ответы'!KR44*'Показатели'!$F$403*IF($KT$4="да",$C43,1)</f>
        <v>0</v>
      </c>
      <c r="KU43" s="122">
        <f>'Тест ответы'!KS44*'Показатели'!$F$405*IF($KU$4="да",$C43,1)</f>
        <v>0</v>
      </c>
      <c r="KV43" s="130">
        <f>'Тест ответы'!KT44*'Показатели'!$F$408*IF($KV$4="да",$C43,1)</f>
        <v>0</v>
      </c>
      <c r="KW43" s="122">
        <f>'Тест ответы'!KU44*'Показатели'!$F$409*IF($KW$4="да",$C43,1)</f>
        <v>0</v>
      </c>
      <c r="KX43" s="122">
        <f>'Тест ответы'!KV44*'Показатели'!$F$410*IF($KX$4="да",$C43,1)</f>
        <v>0</v>
      </c>
      <c r="KY43" s="122">
        <f>'Тест ответы'!KW44*'Показатели'!$F$411*IF($KY$4="да",$C43,1)</f>
        <v>0</v>
      </c>
      <c r="KZ43" s="132">
        <f>'Тест ответы'!KX44*'Показатели'!$F$413*IF($KZ$4="да",$C43,1)</f>
        <v>0</v>
      </c>
      <c r="LA43" s="122">
        <f>'Тест ответы'!KY44*'Показатели'!$F$415*IF($LA$4="да",$C43,1)</f>
        <v>0</v>
      </c>
      <c r="LB43" s="122">
        <f>'Тест ответы'!KZ44*'Показатели'!$F$416*IF($LB$4="да",$C43,1)</f>
        <v>0</v>
      </c>
      <c r="LC43" s="122">
        <f>'Тест ответы'!LA44*'Показатели'!$F$417*IF($LC$4="да",$C43,1)</f>
        <v>0</v>
      </c>
      <c r="LD43" s="132">
        <f>'Тест ответы'!LB44*'Показатели'!$F$420*IF($LD$4="да",$C43,1)</f>
        <v>0</v>
      </c>
      <c r="LE43" s="122">
        <f>'Тест ответы'!LC44*'Показатели'!$F$422*IF($LE$4="да",$C43,1)</f>
        <v>0</v>
      </c>
      <c r="LF43" s="122">
        <f>'Тест ответы'!LD44*'Показатели'!$F$423*IF($LF$4="да",$C43,1)</f>
        <v>0</v>
      </c>
      <c r="LG43" s="133">
        <f>'Тест ответы'!LE44*'Показатели'!$F$424*IF($LG$4="да",$C43,1)</f>
        <v>0</v>
      </c>
      <c r="LH43" s="122">
        <f>'Тест ответы'!LF44*'Показатели'!$F$426*IF(LH$4="да",$C43,1)</f>
        <v>0</v>
      </c>
      <c r="LI43" s="122">
        <f>'Тест ответы'!LG44*'Показатели'!$F$427*IF($LI$4="да",$C43,1)</f>
        <v>0</v>
      </c>
      <c r="LJ43" s="122">
        <f>'Тест ответы'!LH44*'Показатели'!$F$428*IF($LJ$4="да",$C43,1)</f>
        <v>0</v>
      </c>
      <c r="LK43" s="122">
        <f>'Тест ответы'!LI44*'Показатели'!$F$429*IF($LK$4="да",$C43,1)</f>
        <v>0</v>
      </c>
      <c r="LL43" s="122">
        <f>'Тест ответы'!LJ44*'Показатели'!$F$430*IF($LI$4="да",$C43,1)</f>
        <v>0</v>
      </c>
      <c r="LM43" s="125">
        <f>'Тест ответы'!LK44*'Показатели'!$F$461*IF(LM$4="да",$C43,1)</f>
        <v>0</v>
      </c>
      <c r="LN43" s="126">
        <f>'Тест ответы'!LL44*'Показатели'!$F$462*IF(LN$4="да",$C43,1)</f>
        <v>0</v>
      </c>
      <c r="LO43" s="126">
        <f>'Тест ответы'!LM44*'Показатели'!$F$463*IF(LO$4="да",$C43,1)</f>
        <v>0</v>
      </c>
      <c r="LP43" s="126">
        <f>'Тест ответы'!LN44*'Показатели'!$F$464*IF(LP$4="да",$C43,1)</f>
        <v>0</v>
      </c>
      <c r="LQ43" s="126">
        <f>'Тест ответы'!LO44*'Показатели'!$F$466*IF(LQ$4="да",$C43,1)</f>
        <v>0</v>
      </c>
      <c r="LR43" s="126">
        <f>'Тест ответы'!LP44*'Показатели'!$F$467*IF(LR$4="да",$C43,1)</f>
        <v>0</v>
      </c>
      <c r="LS43" s="126">
        <f>'Тест ответы'!LQ44*'Показатели'!$F$468*IF(LS$4="да",$C43,1)</f>
        <v>0</v>
      </c>
      <c r="LT43" s="135">
        <f>'Тест ответы'!LR44*'Показатели'!$F$469*IF(LT$4="да",$C43,1)</f>
        <v>0</v>
      </c>
      <c r="LU43" s="122">
        <f>'Тест ответы'!LS44*'Показатели'!$F$472*IF($LU$4="да",$C43,1)</f>
        <v>0</v>
      </c>
      <c r="LV43" s="122">
        <f>'Тест ответы'!LT44*'Показатели'!$F$473*IF($LV$4="да",$C43,1)</f>
        <v>0</v>
      </c>
      <c r="LW43" s="122">
        <f>'Тест ответы'!LU44*'Показатели'!$F$474*IF($LW$4="да",$C43,1)</f>
        <v>0</v>
      </c>
      <c r="LX43" s="122">
        <f>'Тест ответы'!LV44*'Показатели'!$F$476*IF($LX$4="да",$C43,1)</f>
        <v>0</v>
      </c>
      <c r="LY43" s="122">
        <f>'Тест ответы'!LW44*'Показатели'!$F$477*IF($LY$4="да",$C43,1)</f>
        <v>0</v>
      </c>
      <c r="LZ43" s="122">
        <f>'Тест ответы'!LX44*'Показатели'!$F$478*IF(LZ$4="да",$C43,1)</f>
        <v>0</v>
      </c>
      <c r="MA43" s="122">
        <f>'Тест ответы'!LY44*'Показатели'!$F$479*IF($MA$4="да",$C43,1)</f>
        <v>0</v>
      </c>
      <c r="MB43" s="122">
        <f>'Тест ответы'!LZ44*'Показатели'!$F$480*IF($MB$4="да",$C43,1)</f>
        <v>0</v>
      </c>
      <c r="MC43" s="122">
        <f>'Тест ответы'!MA44*'Показатели'!$F$481*IF($MC$4="да",$C43,1)</f>
        <v>0</v>
      </c>
      <c r="MD43" s="122">
        <f>'Тест ответы'!MB44*'Показатели'!$F$483*IF($MD$4="да",$C43,1)</f>
        <v>0</v>
      </c>
      <c r="ME43" s="122">
        <f>'Тест ответы'!MC44*'Показатели'!$F$484*IF($ME$4="да",$C43,1)</f>
        <v>0</v>
      </c>
      <c r="MF43" s="122">
        <f>'Тест ответы'!MD44*'Показатели'!$F$486*IF($MF$4="да",$C43,1)</f>
        <v>0</v>
      </c>
      <c r="MG43" s="136">
        <f>'Тест ответы'!ME44*'Показатели'!$F$487*IF(MG$4="да",$C43,1)</f>
        <v>0</v>
      </c>
      <c r="MH43" s="126">
        <f>'Тест ответы'!MF44*'Показатели'!$F$489*IF($MH$4="да",$C43,1)</f>
        <v>0</v>
      </c>
      <c r="MI43" s="126">
        <f>'Тест ответы'!MG44*'Показатели'!$F$490*IF($MI$4="да",$C43,1)</f>
        <v>0</v>
      </c>
      <c r="MJ43" s="126">
        <f>'Тест ответы'!MH44*'Показатели'!$F$491*IF($MJ$4="да",$C43,1)</f>
        <v>0</v>
      </c>
      <c r="MK43" s="126">
        <f>'Тест ответы'!MI44*'Показатели'!$F$492*IF($MK$4="да",$C43,1)</f>
        <v>0</v>
      </c>
      <c r="ML43" s="126">
        <f>'Тест ответы'!MJ44*'Показатели'!$F$493*IF($ML$4="да",$C43,1)</f>
        <v>0</v>
      </c>
      <c r="MM43" s="126">
        <f>'Тест ответы'!MK44*'Показатели'!$F$494*IF($MM$4="да",$C43,1)</f>
        <v>0</v>
      </c>
      <c r="MN43" s="126">
        <f>'Тест ответы'!ML44*'Показатели'!$F$495*IF($MN$4="да",$C43,1)</f>
        <v>0</v>
      </c>
      <c r="MO43" s="126">
        <f>'Тест ответы'!MM44*'Показатели'!$F$496*IF($MO$4="да",$C43,1)</f>
        <v>0</v>
      </c>
      <c r="MP43" s="126">
        <f>'Тест ответы'!MN44*'Показатели'!$F$497*IF($MP$4="да",$C43,1)</f>
        <v>0</v>
      </c>
      <c r="MQ43" s="126">
        <f>'Тест ответы'!MO44*'Показатели'!$F$498*IF($MQ$4="да",$C43,1)</f>
        <v>0</v>
      </c>
      <c r="MR43" s="126">
        <f>'Тест ответы'!MP44*'Показатели'!$F$499*IF($MR$4="да",$C43,1)</f>
        <v>0</v>
      </c>
      <c r="MS43" s="126">
        <f>'Тест ответы'!MQ44*'Показатели'!$F$500*IF($MS$4="да",$C43,1)</f>
        <v>0</v>
      </c>
      <c r="MT43" s="126">
        <f>'Тест ответы'!MR44*'Показатели'!G$501*IF($MS$4="да",$C43,1)</f>
        <v>0</v>
      </c>
      <c r="MU43" s="126">
        <f>'Тест ответы'!MS44*'Показатели'!H$502*IF($MS$4="да",$C43,1)</f>
        <v>0</v>
      </c>
      <c r="MV43" s="126">
        <f>'Тест ответы'!MT44*'Показатели'!I$503*IF($MS$4="да",$C43,1)</f>
        <v>0</v>
      </c>
      <c r="MW43" s="126">
        <f>'Тест ответы'!MU44*'Показатели'!$F$504*IF($MW$4="да",$C43,1)</f>
        <v>0</v>
      </c>
      <c r="MX43" s="126">
        <f>'Тест ответы'!MV44*'Показатели'!$F$505*IF(MX$4="да",$C43,1)</f>
        <v>0</v>
      </c>
      <c r="MY43" s="126">
        <f>'Тест ответы'!MW44*'Показатели'!$F$506*IF(MY$4="да",$C43,1)</f>
        <v>0</v>
      </c>
      <c r="MZ43" s="126">
        <f>'Тест ответы'!MX44*'Показатели'!$F$507*IF(MZ$4="да",$C43,1)</f>
        <v>0</v>
      </c>
      <c r="NA43" s="126">
        <f>'Тест ответы'!MY44*'Показатели'!$F$508*IF(NA$4="да",$C43,1)</f>
        <v>0</v>
      </c>
      <c r="NB43" s="126">
        <f>'Тест ответы'!MZ44*'Показатели'!$F$509*IF(NB$4="да",$C43,1)</f>
        <v>0</v>
      </c>
      <c r="NC43" s="126">
        <f>'Тест ответы'!NA44*'Показатели'!$F$510*IF(NC$4="да",$C43,1)</f>
        <v>0</v>
      </c>
      <c r="ND43" s="126">
        <f>'Тест ответы'!NB44*'Показатели'!$F$511*IF(ND$4="да",$C43,1)</f>
        <v>0</v>
      </c>
      <c r="NE43" s="126">
        <f>'Тест ответы'!NC44*'Показатели'!$F$512*IF(NE$4="да",$C43,1)</f>
        <v>0</v>
      </c>
      <c r="NF43" s="126">
        <f>'Тест ответы'!ND44*'Показатели'!$F$513*IF(NF$4="да",$C43,1)</f>
        <v>0</v>
      </c>
      <c r="NG43" s="126">
        <f>'Тест ответы'!NE44*'Показатели'!$F$514*IF(NG$4="да",$C43,1)</f>
        <v>0</v>
      </c>
      <c r="NH43" s="126">
        <f>'Тест ответы'!NF44*'Показатели'!$F$515*IF(NH$4="да",$C43,1)</f>
        <v>0</v>
      </c>
      <c r="NI43" s="134">
        <f>'Тест ответы'!NG44*'Показатели'!$F$516*IF($NI$4="да",$C43,1)</f>
        <v>0</v>
      </c>
      <c r="NJ43" s="126">
        <f>'Тест ответы'!NH44*'Показатели'!$F$518*IF(NJ$4="да",$C43,1)</f>
        <v>0</v>
      </c>
      <c r="NK43" s="126">
        <f>'Тест ответы'!NI44*'Показатели'!$F$519*IF(NK$4="да",$C43,1)</f>
        <v>0</v>
      </c>
      <c r="NL43" s="126">
        <f>'Тест ответы'!NJ44*'Показатели'!$F$520*IF(NL$4="да",$C43,1)</f>
        <v>0</v>
      </c>
      <c r="NM43" s="126">
        <f>'Тест ответы'!NK44*'Показатели'!$F$521*IF(NM$4="да",$C43,1)</f>
        <v>0</v>
      </c>
      <c r="NN43" s="126">
        <f>'Тест ответы'!NL44*'Показатели'!$F$522*IF(NN$4="да",$C43,1)</f>
        <v>0</v>
      </c>
      <c r="NO43" s="126">
        <f>'Тест ответы'!NM44*'Показатели'!$F$523*IF(NO$4="да",$C43,1)</f>
        <v>0</v>
      </c>
      <c r="NP43" s="126">
        <f>'Тест ответы'!NN44*'Показатели'!G$524*IF(NP$4="да",$C43,1)</f>
        <v>0</v>
      </c>
      <c r="NQ43" s="126">
        <f>'Тест ответы'!NO44*'Показатели'!H$525*IF(NQ$4="да",$C43,1)</f>
        <v>0</v>
      </c>
      <c r="NR43" s="126">
        <f>'Тест ответы'!NP44*'Показатели'!I$526*IF(NR$4="да",$C43,1)</f>
        <v>0</v>
      </c>
      <c r="NS43" s="126">
        <f>'Тест ответы'!NQ44*'Показатели'!$F$527*IF(NS$4="да",$C43,1)</f>
        <v>0</v>
      </c>
      <c r="NT43" s="126">
        <f>'Тест ответы'!NR44*'Показатели'!$F$528*IF(NT$4="да",$C43,1)</f>
        <v>0</v>
      </c>
      <c r="NU43" s="126">
        <f>'Тест ответы'!NS44*'Показатели'!$F$529*IF(NU$4="да",$C43,1)</f>
        <v>0</v>
      </c>
      <c r="NV43" s="135">
        <f>'Тест ответы'!NT44*'Показатели'!$F$530*IF(NV$4="да",$C43,1)</f>
        <v>0</v>
      </c>
      <c r="NW43" s="126">
        <f>'Тест ответы'!NU44*'Показатели'!$F$533*IF($NW$4="да",$C43,1)</f>
        <v>0</v>
      </c>
      <c r="NX43" s="126">
        <f>'Тест ответы'!NV44*'Показатели'!$F$534*IF($NX$4="да",$C43,1)</f>
        <v>0</v>
      </c>
      <c r="NY43" s="127">
        <f>'Тест ответы'!NW44*'Показатели'!$F$536*IF($NY$4="да",$C43,1)</f>
        <v>0</v>
      </c>
      <c r="NZ43" s="126">
        <f>'Тест ответы'!NX44*'Показатели'!$F$537*IF($NZ$4="да",$C43,1)</f>
        <v>0</v>
      </c>
      <c r="OA43" s="127">
        <f>'Тест ответы'!NY44*'Показатели'!$F$539*IF(OA$4="да",$C43,1)</f>
        <v>0</v>
      </c>
      <c r="OB43" s="126">
        <f>'Тест ответы'!NZ44*'Показатели'!$F$540*IF(OB$4="да",$C43,1)</f>
        <v>0</v>
      </c>
      <c r="OC43" s="126">
        <f>'Тест ответы'!OA44*'Показатели'!$F$541*IF(OC$4="да",$C43,1)</f>
        <v>0</v>
      </c>
      <c r="OD43" s="126">
        <f>'Тест ответы'!OB44*'Показатели'!$F$542*IF(OD$4="да",$C43,1)</f>
        <v>0</v>
      </c>
      <c r="OE43" s="126">
        <f>'Тест ответы'!OC44*'Показатели'!$F$543*IF(OE$4="да",$C43,1)</f>
        <v>0</v>
      </c>
      <c r="OF43" s="126">
        <f>'Тест ответы'!OD44*'Показатели'!$F$544*IF(OF$4="да",$C43,1)</f>
        <v>0</v>
      </c>
      <c r="OG43" s="127">
        <f>'Тест ответы'!OE44*'Показатели'!$F$546*IF(OG$4="да",$C43,1)</f>
        <v>0</v>
      </c>
      <c r="OH43" s="126">
        <f>'Тест ответы'!OF44*'Показатели'!$F$547*IF(OH$4="да",$C43,1)</f>
        <v>0</v>
      </c>
      <c r="OI43" s="126">
        <f>'Тест ответы'!OG44*'Показатели'!$F$548*IF(OI$4="да",$C43,1)</f>
        <v>0</v>
      </c>
      <c r="OJ43" s="126">
        <f>'Тест ответы'!OH44*'Показатели'!$F$549*IF(OJ$4="да",$C43,1)</f>
        <v>0</v>
      </c>
      <c r="OK43" s="126">
        <f>'Тест ответы'!OI44*'Показатели'!$F$550*IF(OK$4="да",$C43,1)</f>
        <v>0</v>
      </c>
      <c r="OL43" s="126">
        <f>'Тест ответы'!OJ44*'Показатели'!$F$551*IF(OL$4="да",$C43,1)</f>
        <v>0</v>
      </c>
      <c r="OM43" s="137">
        <f>'Тест ответы'!OK44*'Показатели'!$F$554*IF($OM$4="да",$C43,1)</f>
        <v>0</v>
      </c>
      <c r="ON43" s="134">
        <f>'Тест ответы'!OL44*'Показатели'!$F$555*IF($ON$4="да",$C43,1)</f>
        <v>0</v>
      </c>
      <c r="OO43" s="126">
        <f>'Тест ответы'!OM44*'Показатели'!$F$557*IF($OO$4="да",$C43,1)</f>
        <v>0</v>
      </c>
      <c r="OP43" s="135">
        <f>'Тест ответы'!ON44*'Показатели'!$F$558*IF($OP$4="да",$C43,1)</f>
        <v>0</v>
      </c>
      <c r="OQ43" s="127">
        <f>'Тест ответы'!OO44*'Показатели'!$F$564*IF(OQ$4="да",$C43,1)</f>
        <v>0</v>
      </c>
      <c r="OR43" s="126">
        <f>'Тест ответы'!OP44*'Показатели'!$F$565*IF(OR$4="да",$C43,1)</f>
        <v>0</v>
      </c>
      <c r="OS43" s="126">
        <f>'Тест ответы'!OQ44*'Показатели'!$F$566*IF(OS$4="да",$C43,1)</f>
        <v>0</v>
      </c>
      <c r="OT43" s="126">
        <f>'Тест ответы'!OR44*'Показатели'!$F$567*IF(OT$4="да",$C43,1)</f>
        <v>0</v>
      </c>
      <c r="OU43" s="126">
        <f>'Тест ответы'!OS44*'Показатели'!$F$568*IF(OU$4="да",$C43,1)</f>
        <v>0</v>
      </c>
      <c r="OV43" s="126">
        <f>'Тест ответы'!OT44*'Показатели'!$F$569*IF(OV$4="да",$C43,1)</f>
        <v>0</v>
      </c>
      <c r="OW43" s="127">
        <f>'Тест ответы'!OU44*'Показатели'!$F$574*IF(OW$4="да",$C43,1)</f>
        <v>0</v>
      </c>
      <c r="OX43" s="126">
        <f>'Тест ответы'!OV44*'Показатели'!$F$575*IF(OX$4="да",$C43,1)</f>
        <v>0</v>
      </c>
      <c r="OY43" s="126">
        <f>'Тест ответы'!OW44*'Показатели'!$F$576*IF(OY$4="да",$C43,1)</f>
        <v>0</v>
      </c>
      <c r="OZ43" s="126">
        <f>'Тест ответы'!OX44*'Показатели'!$F$577*IF(OZ$4="да",$C43,1)</f>
        <v>0</v>
      </c>
      <c r="PA43" s="126">
        <f>'Тест ответы'!OY44*'Показатели'!$F$578*IF(PA$4="да",$C43,1)</f>
        <v>0</v>
      </c>
      <c r="PB43" s="126">
        <f>'Тест ответы'!OZ44*'Показатели'!$F$579*IF(PB$4="да",$C43,1)</f>
        <v>0</v>
      </c>
      <c r="PC43" s="137">
        <f>'Тест ответы'!PA44*'Показатели'!$F$584*IF($PC$4="да",$C43,1)</f>
        <v>0</v>
      </c>
      <c r="PD43" s="126">
        <f>'Тест ответы'!PB44*'Показатели'!$F$585*IF($PD$4="да",$C43,1)</f>
        <v>0</v>
      </c>
      <c r="PE43" s="126">
        <f>'Тест ответы'!PC44*'Показатели'!$F$587*IF($PE$4="да",$C43,1)</f>
        <v>0</v>
      </c>
      <c r="PF43" s="126">
        <f>'Тест ответы'!PD44*'Показатели'!$F$588*IF($PF$4="да",$C43,1)</f>
        <v>0</v>
      </c>
      <c r="PG43" s="126">
        <f>'Тест ответы'!PE44*'Показатели'!$F$589*IF($PG$4="да",$C43,1)</f>
        <v>0</v>
      </c>
      <c r="PH43" s="126">
        <f>'Тест ответы'!PF44*'Показатели'!$F$590*IF($PH$4="да",$C43,1)</f>
        <v>0</v>
      </c>
      <c r="PI43" s="126">
        <f>'Тест ответы'!PG44*'Показатели'!$F$591*IF($PI$4="да",$C43,1)</f>
        <v>0</v>
      </c>
      <c r="PJ43" s="126">
        <f>'Тест ответы'!PH44*'Показатели'!$F$592*IF($PJ$4="да",$C43,1)</f>
        <v>0</v>
      </c>
      <c r="PK43" s="126">
        <f>'Тест ответы'!PI44*'Показатели'!$F$593*IF($PK$4="да",$C43,1)</f>
        <v>0</v>
      </c>
      <c r="PL43" s="126">
        <f>'Тест ответы'!PJ44*'Показатели'!$F$594*IF($PL$4="да",$C43,1)</f>
        <v>0</v>
      </c>
      <c r="PM43" s="126">
        <f>'Тест ответы'!PK44*'Показатели'!$F$595*IF($PM$4="да",$C43,1)</f>
        <v>0</v>
      </c>
      <c r="PN43" s="126">
        <f>'Тест ответы'!PL44*'Показатели'!$F$596*IF($PN$4="да",$C43,1)</f>
        <v>0</v>
      </c>
      <c r="PO43" s="126">
        <f>'Тест ответы'!PM44*'Показатели'!$F$597*IF($PO$4="да",$C43,1)</f>
        <v>0</v>
      </c>
      <c r="PP43" s="126">
        <f>'Тест ответы'!PN44*'Показатели'!$F$599*IF($PP$4="да",$C43,1)</f>
        <v>0</v>
      </c>
      <c r="PQ43" s="126">
        <f>'Тест ответы'!PO44*'Показатели'!$F$600*IF($PQ$4="да",$C43,1)</f>
        <v>0</v>
      </c>
      <c r="PR43" s="126">
        <f>'Тест ответы'!PP44*'Показатели'!$F$603*IF($PR$4="да",$C43,1)</f>
        <v>0</v>
      </c>
      <c r="PS43" s="126">
        <f>'Тест ответы'!PQ44*'Показатели'!$F$605*IF($PS$4="да",$C43,1)</f>
        <v>0</v>
      </c>
      <c r="PT43" s="126">
        <f>'Тест ответы'!PR44*'Показатели'!$F$606*IF($PT$4="да",$C43,1)</f>
        <v>0</v>
      </c>
      <c r="PU43" s="126">
        <f>'Тест ответы'!PS44*'Показатели'!$F$607*IF($PU$4="да",$C43,1)</f>
        <v>0</v>
      </c>
      <c r="PV43" s="126">
        <f>'Тест ответы'!PT44*'Показатели'!$F$608*IF($PV$4="да",$C43,1)</f>
        <v>0</v>
      </c>
      <c r="PW43" s="126">
        <f>'Тест ответы'!PU44*'Показатели'!$F$609*IF($PW$4="да",$C43,1)</f>
        <v>0</v>
      </c>
      <c r="PX43" s="126">
        <f>'Тест ответы'!PV44*'Показатели'!$F$610*IF($PX$4="да",$C43,1)</f>
        <v>0</v>
      </c>
      <c r="PY43" s="137">
        <f>'Тест ответы'!PW44*'Показатели'!$F$612*IF(PY$4="да",$C43,1)</f>
        <v>0</v>
      </c>
      <c r="PZ43" s="127">
        <f>'Тест ответы'!PX44*'Показатели'!$F$614*IF(PZ$4="да",$C43,1)</f>
        <v>0</v>
      </c>
      <c r="QA43" s="126">
        <f>'Тест ответы'!PY44*'Показатели'!$F$614*IF(QA$4="да",$C43,1)</f>
        <v>0</v>
      </c>
      <c r="QB43" s="126">
        <f>'Тест ответы'!PZ44*'Показатели'!$F$614*IF(QB$4="да",$C43,1)</f>
        <v>0</v>
      </c>
      <c r="QC43" s="126">
        <f>'Тест ответы'!QA44*'Показатели'!$F$614*IF(QC$4="да",$C43,1)</f>
        <v>0</v>
      </c>
      <c r="QD43" s="126">
        <f>'Тест ответы'!QB44*'Показатели'!$F$614*IF(QD$4="да",$C43,1)</f>
        <v>0</v>
      </c>
      <c r="QE43" s="127">
        <f>'Тест ответы'!QC44*'Показатели'!$F$620*IF(QE$4="да",$C43,1)</f>
        <v>0</v>
      </c>
      <c r="QF43" s="126">
        <f>'Тест ответы'!QD44*'Показатели'!$F$620*IF(QF$4="да",$C43,1)</f>
        <v>0</v>
      </c>
      <c r="QG43" s="126">
        <f>'Тест ответы'!QE44*'Показатели'!$F$620*IF(QG$4="да",$C43,1)</f>
        <v>0</v>
      </c>
      <c r="QH43" s="126">
        <f>'Тест ответы'!QF44*'Показатели'!$F$620*IF(QH$4="да",$C43,1)</f>
        <v>0</v>
      </c>
      <c r="QI43" s="126">
        <f>'Тест ответы'!QG44*'Показатели'!$F$620*IF(QI$4="да",$C43,1)</f>
        <v>0</v>
      </c>
      <c r="QJ43" s="138">
        <f>'Тест ответы'!QH44*'Показатели'!$F$620*IF(QJ$4="да",$C43,1)</f>
        <v>0</v>
      </c>
      <c r="QK43" s="122" t="str">
        <f>'Тест ответы'!QI44*#REF!*IF(QK$4="да",$C43,1)</f>
        <v>#REF!</v>
      </c>
      <c r="QL43" s="122">
        <f>'Тест ответы'!QJ44*'Показатели'!$F$628*IF(QL$4="да",$C43,1)</f>
        <v>0</v>
      </c>
      <c r="QM43" s="122">
        <f>'Тест ответы'!QK44*'Показатели'!$F$629*IF(QM$4="да",$C43,1)</f>
        <v>0</v>
      </c>
      <c r="QN43" s="122">
        <f>'Тест ответы'!QL44*'Показатели'!$F$631*IF(QN$4="да",$C43,1)</f>
        <v>0</v>
      </c>
      <c r="QO43" s="122" t="str">
        <f>'Тест ответы'!QM44*#REF!*IF(QO$4="да",$C43,1)</f>
        <v>#REF!</v>
      </c>
      <c r="QP43" s="136">
        <f>'Тест ответы'!QN44*'Показатели'!$F$632*IF(QP$4="да",$C43,1)</f>
        <v>0</v>
      </c>
      <c r="QQ43" s="126">
        <f>'Тест ответы'!QO44*'Показатели'!$F$635*IF(QQ$4="да",$C43,1)</f>
        <v>0</v>
      </c>
      <c r="QR43" s="126">
        <f>'Тест ответы'!QP44*'Показатели'!$F$636*IF(QR$4="да",$C43,1)</f>
        <v>0</v>
      </c>
      <c r="QS43" s="126">
        <f>'Тест ответы'!QQ44*'Показатели'!$F$638*IF(QS$4="да",$C43,1)</f>
        <v>0</v>
      </c>
      <c r="QT43" s="126">
        <f>'Тест ответы'!QR44*'Показатели'!$F$639*IF(QT$4="да",$C43,1)</f>
        <v>0</v>
      </c>
      <c r="QU43" s="126">
        <f>'Тест ответы'!QS44*'Показатели'!$F$640*IF(QU$4="да",$C43,1)</f>
        <v>0</v>
      </c>
      <c r="QV43" s="126">
        <f>'Тест ответы'!QT44*'Показатели'!$F$641*IF(QV$4="да",$C43,1)</f>
        <v>0</v>
      </c>
      <c r="QW43" s="126">
        <f>'Тест ответы'!QU44*'Показатели'!$F$642*IF(QW$4="да",$C43,1)</f>
        <v>0</v>
      </c>
      <c r="QX43" s="135">
        <f>'Тест ответы'!QV44*'Показатели'!$F$643*IF(QX$4="да",$C43,1)</f>
        <v>0</v>
      </c>
      <c r="QY43" s="131"/>
      <c r="QZ43" s="131"/>
      <c r="RA43" s="131"/>
      <c r="RB43" s="131"/>
      <c r="RC43" s="131"/>
      <c r="RD43" s="131"/>
      <c r="RE43" s="131"/>
      <c r="RF43" s="131"/>
      <c r="RG43" s="131"/>
    </row>
    <row r="44">
      <c r="A44" s="117">
        <v>40.0</v>
      </c>
      <c r="B44" s="118" t="str">
        <f>'Тест ответы'!B45</f>
        <v>Марий Эл республика</v>
      </c>
      <c r="C44" s="119">
        <v>1.0</v>
      </c>
      <c r="D44" s="120" t="str">
        <f t="shared" si="9"/>
        <v>#REF!</v>
      </c>
      <c r="E44" s="121">
        <f>'Тест ответы'!C45*'Показатели'!$F$3*IF(E$4="да",$C44,1)</f>
        <v>0.0005</v>
      </c>
      <c r="F44" s="121">
        <f>'Тест ответы'!D45*'Показатели'!$F$4*IF(F$4="да",$C44,1)</f>
        <v>0</v>
      </c>
      <c r="G44" s="121">
        <f>'Тест ответы'!E45*'Показатели'!$F$5*IF($G$4="да",C44,1)</f>
        <v>0</v>
      </c>
      <c r="H44" s="121">
        <f>'Тест ответы'!F45*'Показатели'!$F$6*IF($H$4="да",C44,1)</f>
        <v>0</v>
      </c>
      <c r="I44" s="121">
        <f>'Тест ответы'!G45*'Показатели'!$F$7*IF(I$4="да",D44,1)</f>
        <v>0</v>
      </c>
      <c r="J44" s="121">
        <f>'Тест ответы'!H45*'Показатели'!$F$8*IF($J$4="да",C44,1)</f>
        <v>0</v>
      </c>
      <c r="K44" s="121">
        <f>'Тест ответы'!I45*'Показатели'!F$9*IF(K$4="да",D44,1)</f>
        <v>0</v>
      </c>
      <c r="L44" s="121">
        <f>'Тест ответы'!J45*'Показатели'!$F$10*IF(L$4="да",$C44,1)</f>
        <v>0.02</v>
      </c>
      <c r="M44" s="121">
        <f>'Тест ответы'!K45*'Показатели'!$F$11*IF(M$4="да",$C44,1)</f>
        <v>0</v>
      </c>
      <c r="N44" s="122">
        <f>'Тест ответы'!L45*'Показатели'!$F$12*IF(N$4="да",$C44,1)</f>
        <v>0.03</v>
      </c>
      <c r="O44" s="123">
        <f>'Тест ответы'!M45*'Показатели'!$F$14*IF(O$4="да",$C44,1)</f>
        <v>0.04</v>
      </c>
      <c r="P44" s="124">
        <f>'Тест ответы'!N45*'Показатели'!$F$15*IF(P$4="да",$C44,1)</f>
        <v>0.04</v>
      </c>
      <c r="Q44" s="124">
        <f>'Тест ответы'!O45*'Показатели'!$F$17*IF(Q$4="да",$C44,1)</f>
        <v>0</v>
      </c>
      <c r="R44" s="124">
        <f>'Тест ответы'!P45*'Показатели'!$F$18*IF(R$4="да",$C44,1)</f>
        <v>0</v>
      </c>
      <c r="S44" s="123">
        <f>'Тест ответы'!Q45*'Показатели'!$F$20*IF(S$4="да",$C44,1)</f>
        <v>0</v>
      </c>
      <c r="T44" s="121">
        <f>'Тест ответы'!R45*'Показатели'!$F$21*C44</f>
        <v>0</v>
      </c>
      <c r="U44" s="121">
        <f>'Тест ответы'!S45*'Показатели'!$F$24*IF(U$4="да",$C44,1)</f>
        <v>0</v>
      </c>
      <c r="V44" s="121">
        <f>'Тест ответы'!T45*'Показатели'!$F$25*IF(V$4="да",$C44,1)</f>
        <v>0</v>
      </c>
      <c r="W44" s="121">
        <f>'Тест ответы'!U45*'Показатели'!$F$26*IF(W$4="да",$C44,1)</f>
        <v>0</v>
      </c>
      <c r="X44" s="121">
        <f>'Тест ответы'!V45*'Показатели'!$F$28*IF(X$4="да",$C44,1)</f>
        <v>0</v>
      </c>
      <c r="Y44" s="121">
        <f>'Тест ответы'!W45*'Показатели'!$F$29*IF(Y$4="да",$C44,1)</f>
        <v>0</v>
      </c>
      <c r="Z44" s="125">
        <f>'Тест ответы'!X45*'Показатели'!$F$33*IF(Z$4="да",$C44,1)</f>
        <v>0</v>
      </c>
      <c r="AA44" s="126">
        <f>'Тест ответы'!Y45*'Показатели'!$F$34*IF(AA$4="да",$C44,1)</f>
        <v>0</v>
      </c>
      <c r="AB44" s="126">
        <f>'Тест ответы'!Z45*'Показатели'!$F$35*IF(AB$4="да",$C44,1)</f>
        <v>0</v>
      </c>
      <c r="AC44" s="126">
        <f>'Тест ответы'!AA45*'Показатели'!$F$36*IF(AC$4="да",$C44,1)</f>
        <v>0</v>
      </c>
      <c r="AD44" s="126">
        <f>'Тест ответы'!AB45*'Показатели'!$F$37*IF(AD$4="да",$C44,1)</f>
        <v>0</v>
      </c>
      <c r="AE44" s="126">
        <f>'Тест ответы'!AC45*'Показатели'!$F$38*IF(AE$4="да",$C44,1)</f>
        <v>0</v>
      </c>
      <c r="AF44" s="126">
        <f>'Тест ответы'!AD45*'Показатели'!$F$39*IF(AF$4="да",$C44,1)</f>
        <v>0</v>
      </c>
      <c r="AG44" s="126">
        <f>'Тест ответы'!AE45*'Показатели'!$F$40*IF(AG$4="да",$C44,1)</f>
        <v>0</v>
      </c>
      <c r="AH44" s="126">
        <f>'Тест ответы'!AF45*'Показатели'!$F$41*IF(AH$4="да",$C44,1)</f>
        <v>0</v>
      </c>
      <c r="AI44" s="127">
        <f>'Тест ответы'!AG45*'Показатели'!$F$43*IF(AI$4="да",$C44,1)</f>
        <v>0</v>
      </c>
      <c r="AJ44" s="126">
        <f>'Тест ответы'!AH45*'Показатели'!$F$44*IF(AJ$4="да",$C44,1)</f>
        <v>0</v>
      </c>
      <c r="AK44" s="126">
        <f>'Тест ответы'!AI45*'Показатели'!$F$45*IF(AK$4="да",$C44,1)</f>
        <v>0</v>
      </c>
      <c r="AL44" s="126">
        <f>'Тест ответы'!AJ45*'Показатели'!$F$46*IF(AL$4="да",$C44,1)</f>
        <v>0</v>
      </c>
      <c r="AM44" s="126">
        <f>'Тест ответы'!AK45*'Показатели'!$F$47*IF(AM$4="да",$C44,1)</f>
        <v>0</v>
      </c>
      <c r="AN44" s="126">
        <f>'Тест ответы'!AL45*'Показатели'!$F$48*IF(AN$4="да",$C44,1)</f>
        <v>0</v>
      </c>
      <c r="AO44" s="126">
        <f>'Тест ответы'!AM45*'Показатели'!$F$49*IF(AO$4="да",$C44,1)</f>
        <v>0</v>
      </c>
      <c r="AP44" s="126">
        <f>'Тест ответы'!AN45*'Показатели'!$F$50*IF(AP$4="да",$C44,1)</f>
        <v>0</v>
      </c>
      <c r="AQ44" s="126">
        <f>'Тест ответы'!AO45*'Показатели'!$F$51*IF(AQ$4="да",$C44,1)</f>
        <v>0</v>
      </c>
      <c r="AR44" s="123">
        <f>'Тест ответы'!AP45*'Показатели'!$F$53*IF($AR$4="да",$C44,1)</f>
        <v>0</v>
      </c>
      <c r="AS44" s="128">
        <f>'Тест ответы'!AQ45*'Показатели'!$F$54*IF($AS$4="да",$C44,1)</f>
        <v>0</v>
      </c>
      <c r="AT44" s="127">
        <f>'Тест ответы'!AR45*'Показатели'!$F$56*IF(AT$4="да",$C44,1)</f>
        <v>0</v>
      </c>
      <c r="AU44" s="126">
        <f>'Тест ответы'!AS45*'Показатели'!$F$57*IF(AU$4="да",$C44,1)</f>
        <v>0</v>
      </c>
      <c r="AV44" s="126">
        <f>'Тест ответы'!AT45*'Показатели'!$F$58*IF(AV$4="да",$C44,1)</f>
        <v>0</v>
      </c>
      <c r="AW44" s="126">
        <f>'Тест ответы'!AU45*'Показатели'!$F$59*IF(AW$4="да",$C44,1)</f>
        <v>0</v>
      </c>
      <c r="AX44" s="126">
        <f>'Тест ответы'!AV45*'Показатели'!$F$60*IF(AX$4="да",$C44,1)</f>
        <v>0</v>
      </c>
      <c r="AY44" s="126">
        <f>'Тест ответы'!AW45*'Показатели'!$F$61*IF(AY$4="да",$C44,1)</f>
        <v>0</v>
      </c>
      <c r="AZ44" s="129">
        <f>'Тест ответы'!AX45*'Показатели'!$F$64*IF($AZ$4="да",$C44,1)</f>
        <v>0</v>
      </c>
      <c r="BA44" s="121">
        <f>'Тест ответы'!AY45*'Показатели'!$F$65*IF($BA$4="да",$C44,1)</f>
        <v>0</v>
      </c>
      <c r="BB44" s="121">
        <f>'Тест ответы'!AZ45*'Показатели'!$F$66*IF($BA$4="да",$C44,1)</f>
        <v>0</v>
      </c>
      <c r="BC44" s="121">
        <f>'Тест ответы'!BA45*'Показатели'!$F$67*IF($BC$4="да",$C44,1)</f>
        <v>0</v>
      </c>
      <c r="BD44" s="121">
        <f>'Тест ответы'!BB45*'Показатели'!$F$68*IF($BD$4="да",$C44,1)</f>
        <v>0</v>
      </c>
      <c r="BE44" s="121">
        <f>'Тест ответы'!BC45*'Показатели'!$F$69*IF($BE$4="да",$C44,1)</f>
        <v>0</v>
      </c>
      <c r="BF44" s="121">
        <f>'Тест ответы'!BD45*'Показатели'!$F$70*IF($BF$4="да",$C44,1)</f>
        <v>0</v>
      </c>
      <c r="BG44" s="121">
        <f>'Тест ответы'!BE45*'Показатели'!$F$71*IF($BG$4="да",$C44,1)</f>
        <v>0</v>
      </c>
      <c r="BH44" s="128">
        <f>'Тест ответы'!BF45*'Показатели'!$F$72*IF($BH$4="да",$C44,1)</f>
        <v>0</v>
      </c>
      <c r="BI44" s="121">
        <f>'Тест ответы'!BG45*'Показатели'!$F$75*IF($BI$4="да",$C44,1)</f>
        <v>0</v>
      </c>
      <c r="BJ44" s="121">
        <f>'Тест ответы'!BH45*'Показатели'!$F$76*IF($BJ$4="да",$C44,1)</f>
        <v>0</v>
      </c>
      <c r="BK44" s="121">
        <f>'Тест ответы'!BI45*'Показатели'!$F$77*IF($BK$4="да",$C44,1)</f>
        <v>0</v>
      </c>
      <c r="BL44" s="121">
        <f>'Тест ответы'!BJ45*'Показатели'!$F$78*IF($BL$4="да",$C44,1)</f>
        <v>0</v>
      </c>
      <c r="BM44" s="121">
        <f>'Тест ответы'!BK45*'Показатели'!$F$79*IF($BM$4="да",$C44,1)</f>
        <v>0</v>
      </c>
      <c r="BN44" s="121">
        <f>'Тест ответы'!BL45*'Показатели'!$F$80*IF($BN$4="да",$C44,1)</f>
        <v>0</v>
      </c>
      <c r="BO44" s="128">
        <f>'Тест ответы'!BM45*'Показатели'!$F$81*IF($BO$4="да",$C44,1)</f>
        <v>0</v>
      </c>
      <c r="BP44" s="121">
        <f>'Тест ответы'!BN45*'Показатели'!$F$86*IF(BP$4="да",$C44,1)</f>
        <v>0</v>
      </c>
      <c r="BQ44" s="121">
        <f>'Тест ответы'!BO45*'Показатели'!$F$87*IF(BQ$4="да",$C44,1)</f>
        <v>0</v>
      </c>
      <c r="BR44" s="121">
        <f>'Тест ответы'!BP45*'Показатели'!$F$88*IF(BR$4="да",$C44,1)</f>
        <v>0</v>
      </c>
      <c r="BS44" s="121">
        <f>'Тест ответы'!BQ45*'Показатели'!$F$89*IF($BS$4="да",$C44,1)</f>
        <v>0</v>
      </c>
      <c r="BT44" s="121">
        <f>'Тест ответы'!BR45*'Показатели'!$F$90*IF($BT$4="да",$C44,1)</f>
        <v>0</v>
      </c>
      <c r="BU44" s="121">
        <f>'Тест ответы'!BS45*'Показатели'!$F$91*IF($BU$4="да",$C44,1)</f>
        <v>0</v>
      </c>
      <c r="BV44" s="121">
        <f>'Тест ответы'!BT45*'Показатели'!$F$92*IF($BV$4="да",$C44,1)</f>
        <v>0</v>
      </c>
      <c r="BW44" s="121">
        <f>'Тест ответы'!BU45*'Показатели'!$F$93*IF($BW$4="да",$C44,1)</f>
        <v>0</v>
      </c>
      <c r="BX44" s="121">
        <f>'Тест ответы'!BV45*'Показатели'!$F$94*IF($BX$4="да",$C44,1)</f>
        <v>0</v>
      </c>
      <c r="BY44" s="121">
        <f>'Тест ответы'!BW45*'Показатели'!$F$95*IF($BY$4="да",$C44,1)</f>
        <v>0</v>
      </c>
      <c r="BZ44" s="121">
        <f>'Тест ответы'!BX45*'Показатели'!$F$96*IF($BZ$4="да",$C44,1)</f>
        <v>0</v>
      </c>
      <c r="CA44" s="121">
        <f>'Тест ответы'!BY45*'Показатели'!$F$97*IF($CA$4="да",$C44,1)</f>
        <v>0</v>
      </c>
      <c r="CB44" s="121">
        <f>'Тест ответы'!BZ45*'Показатели'!$F$99*IF($CB$4="да",$C44,1)</f>
        <v>0</v>
      </c>
      <c r="CC44" s="121">
        <f>'Тест ответы'!CA45*'Показатели'!$F$100*IF($CC$4="да",$C44,1)</f>
        <v>0</v>
      </c>
      <c r="CD44" s="121">
        <f>'Тест ответы'!CB45*'Показатели'!$F$101*IF($CD$4="да",$C44,1)</f>
        <v>0</v>
      </c>
      <c r="CE44" s="121">
        <f>'Тест ответы'!CC45*'Показатели'!$F$102*IF($CE$4="да",$C44,1)</f>
        <v>0</v>
      </c>
      <c r="CF44" s="121">
        <f>'Тест ответы'!CD45*'Показатели'!$F$103*IF($CF$4="да",$C44,1)</f>
        <v>0</v>
      </c>
      <c r="CG44" s="121">
        <f>'Тест ответы'!CE45*'Показатели'!$F$104*IF($CG$4="да",$C44,1)</f>
        <v>0</v>
      </c>
      <c r="CH44" s="121">
        <f>'Тест ответы'!CF45*'Показатели'!$F$105*IF($CH$4="да",$C44,1)</f>
        <v>0</v>
      </c>
      <c r="CI44" s="121">
        <f>'Тест ответы'!CG45*'Показатели'!$F$106*IF($CI$4="да",$C44,1)</f>
        <v>0</v>
      </c>
      <c r="CJ44" s="121">
        <f>'Тест ответы'!CH45*'Показатели'!$F$107*IF($CJ$4="да",$C44,1)</f>
        <v>0</v>
      </c>
      <c r="CK44" s="121">
        <f>'Тест ответы'!CI45*'Показатели'!$F$108*IF($CK$4="да",$C44,1)</f>
        <v>0</v>
      </c>
      <c r="CL44" s="121">
        <f>'Тест ответы'!CJ45*'Показатели'!$F$109*IF($CL$4="да",$C44,1)</f>
        <v>0</v>
      </c>
      <c r="CM44" s="121">
        <f>'Тест ответы'!CK45*'Показатели'!$F$110*IF($CM$4="да",$C44,1)</f>
        <v>0</v>
      </c>
      <c r="CN44" s="121">
        <f>'Тест ответы'!CL45*'Показатели'!$F$111*IF($CN$4="да",$C44,1)</f>
        <v>0</v>
      </c>
      <c r="CO44" s="121">
        <f>'Тест ответы'!CM45*'Показатели'!$F$112*IF($CO$4="да",$C44,1)</f>
        <v>0</v>
      </c>
      <c r="CP44" s="128">
        <f>'Тест ответы'!CN45*'Показатели'!$F$113*IF($CP$4="да",$C44,1)</f>
        <v>0</v>
      </c>
      <c r="CQ44" s="121">
        <f>'Тест ответы'!CO45*'Показатели'!$F$118*IF(CQ$4="да",$C44,1)</f>
        <v>0</v>
      </c>
      <c r="CR44" s="121">
        <f>'Тест ответы'!CP45*'Показатели'!$F$119*IF(CR$4="да",$C44,1)</f>
        <v>0</v>
      </c>
      <c r="CS44" s="121">
        <f>'Тест ответы'!CQ45*'Показатели'!$F$120*IF(CS$4="да",$C44,1)</f>
        <v>0</v>
      </c>
      <c r="CT44" s="121">
        <f>'Тест ответы'!CR45*'Показатели'!$F$121*IF($CT$4="да",$C44,1)</f>
        <v>0</v>
      </c>
      <c r="CU44" s="121">
        <f>'Тест ответы'!CS45*'Показатели'!$F$122*IF($CU$4="да",$C44,1)</f>
        <v>0</v>
      </c>
      <c r="CV44" s="121">
        <f>'Тест ответы'!CT45*'Показатели'!$F$123*IF($CV$4="да",$C44,1)</f>
        <v>0</v>
      </c>
      <c r="CW44" s="121">
        <f>'Тест ответы'!CU45*'Показатели'!$F$124*IF($CW$4="да",$C44,1)</f>
        <v>0</v>
      </c>
      <c r="CX44" s="121">
        <f>'Тест ответы'!CV45*'Показатели'!$F$125*IF($CX$4="да",$C44,1)</f>
        <v>0</v>
      </c>
      <c r="CY44" s="121">
        <f>'Тест ответы'!CW45*'Показатели'!$F$126*IF($CY$4="да",$C44,1)</f>
        <v>0</v>
      </c>
      <c r="CZ44" s="121">
        <f>'Тест ответы'!CX45*'Показатели'!$F$127*IF($CZ$4="да",$C44,1)</f>
        <v>0</v>
      </c>
      <c r="DA44" s="121">
        <f>'Тест ответы'!CY45*'Показатели'!$F$128*IF($DA$4="да",$C44,1)</f>
        <v>0</v>
      </c>
      <c r="DB44" s="121">
        <f>'Тест ответы'!CZ45*'Показатели'!$F$129*IF($DB$4="да",$C44,1)</f>
        <v>0</v>
      </c>
      <c r="DC44" s="121">
        <f>'Тест ответы'!DA45*'Показатели'!$F$131*IF($DC$4="да",$C44,1)</f>
        <v>0</v>
      </c>
      <c r="DD44" s="121">
        <f>'Тест ответы'!DB45*'Показатели'!$F$132*IF($DD$4="да",$C44,1)</f>
        <v>0</v>
      </c>
      <c r="DE44" s="121">
        <f>'Тест ответы'!DC45*'Показатели'!$F$133*IF($DE$4="да",$C44,1)</f>
        <v>0</v>
      </c>
      <c r="DF44" s="121">
        <f>'Тест ответы'!DD45*'Показатели'!$F$134*IF($DF$4="да",$C44,1)</f>
        <v>0</v>
      </c>
      <c r="DG44" s="121">
        <f>'Тест ответы'!DE45*'Показатели'!$F$135*IF($DG$4="да",$C44,1)</f>
        <v>0</v>
      </c>
      <c r="DH44" s="121">
        <f>'Тест ответы'!DF45*'Показатели'!$F$136*IF($DH43="да",$C44,1)</f>
        <v>0</v>
      </c>
      <c r="DI44" s="121">
        <f>'Тест ответы'!DG45*'Показатели'!$F$137*IF($DI$4="да",$C44,1)</f>
        <v>0</v>
      </c>
      <c r="DJ44" s="121">
        <f>'Тест ответы'!DH45*'Показатели'!$F$138*IF($DJ$4="да",$C44,1)</f>
        <v>0</v>
      </c>
      <c r="DK44" s="122">
        <f>'Тест ответы'!DH45*'Показатели'!$F$139*IF($DK$4="да",$C44,1)</f>
        <v>0</v>
      </c>
      <c r="DL44" s="130" t="str">
        <f>'Тест ответы'!DJ45*#REF!*IF($DL$4="да",$C44,1)</f>
        <v>#REF!</v>
      </c>
      <c r="DM44" s="122" t="str">
        <f>'Тест ответы'!DK45*#REF!*IF(DM$4="да",$C44,1)</f>
        <v>#REF!</v>
      </c>
      <c r="DN44" s="122" t="str">
        <f>'Тест ответы'!DL45*#REF!*IF(DN$4="да",$C44,1)</f>
        <v>#REF!</v>
      </c>
      <c r="DO44" s="131" t="str">
        <f>'Тест ответы'!DM45*#REF!*IF($DO$4="да",$C44,1)</f>
        <v>#REF!</v>
      </c>
      <c r="DP44" s="122">
        <f>'Тест ответы'!DN45*'Показатели'!$F$141*IF($DP$4="да",$C44,1)</f>
        <v>0</v>
      </c>
      <c r="DQ44" s="122">
        <f>'Тест ответы'!DO45*'Показатели'!$F$142*IF(DQ$4="да",$C44,1)</f>
        <v>0</v>
      </c>
      <c r="DR44" s="132">
        <f>'Тест ответы'!DP45*'Показатели'!$F$144*$C44</f>
        <v>0</v>
      </c>
      <c r="DS44" s="122">
        <f>'Тест ответы'!DQ45*'Показатели'!$F$151*$C44</f>
        <v>0</v>
      </c>
      <c r="DT44" s="122">
        <f>'Тест ответы'!DR45*'Показатели'!$F$154*$C44</f>
        <v>0</v>
      </c>
      <c r="DU44" s="122">
        <f>'Тест ответы'!DS45*'Показатели'!$F$157*$C44</f>
        <v>0</v>
      </c>
      <c r="DV44" s="122">
        <f>'Тест ответы'!DT45*'Показатели'!$F$163*$C44</f>
        <v>0</v>
      </c>
      <c r="DW44" s="122">
        <f>'Тест ответы'!DU45*'Показатели'!$F$166*$C44</f>
        <v>0</v>
      </c>
      <c r="DX44" s="133">
        <f>'Тест ответы'!DV45*'Показатели'!$F$169*$C44</f>
        <v>0</v>
      </c>
      <c r="DY44" s="126">
        <f>'Тест ответы'!DW45*'Показатели'!$F$171*IF($DY$4="да",$C44,1)</f>
        <v>0</v>
      </c>
      <c r="DZ44" s="126">
        <f>'Тест ответы'!DX45*'Показатели'!$F$172*IF($DZ$4="да",$C44,1)</f>
        <v>0</v>
      </c>
      <c r="EA44" s="126">
        <f>'Тест ответы'!DY45*'Показатели'!$F$173*IF($EA$4="да",$C44,1)</f>
        <v>0</v>
      </c>
      <c r="EB44" s="126">
        <f>'Тест ответы'!DZ45*'Показатели'!$F$174*IF($EB$4="да",$C44,1)</f>
        <v>0</v>
      </c>
      <c r="EC44" s="126">
        <f>'Тест ответы'!EA45*'Показатели'!$F$175*IF($EC$4="да",$C44,1)</f>
        <v>0</v>
      </c>
      <c r="ED44" s="126">
        <f>'Тест ответы'!EB45*'Показатели'!$F$176*IF($ED$4="да",$C44,1)</f>
        <v>0</v>
      </c>
      <c r="EE44" s="126">
        <f>'Тест ответы'!EC45*'Показатели'!$F$177*IF($EE$4="да",$C44,1)</f>
        <v>0</v>
      </c>
      <c r="EF44" s="126">
        <f>'Тест ответы'!ED45*'Показатели'!$F$178*IF($EF$4="да",$C44,1)</f>
        <v>0</v>
      </c>
      <c r="EG44" s="126">
        <f>'Тест ответы'!EE45*'Показатели'!$F$179*IF($EG$4="да",$C44,1)</f>
        <v>0</v>
      </c>
      <c r="EH44" s="126">
        <f>'Тест ответы'!EF45*'Показатели'!$F$180*IF($EH$4="да",$C44,1)</f>
        <v>0</v>
      </c>
      <c r="EI44" s="126">
        <f>'Тест ответы'!EG45*'Показатели'!$F$181*IF($EI$4="да",$C44,1)</f>
        <v>0</v>
      </c>
      <c r="EJ44" s="126">
        <f>'Тест ответы'!EH45*'Показатели'!$F$182*IF($EJ$4="да",$C44,1)</f>
        <v>0</v>
      </c>
      <c r="EK44" s="126">
        <f>'Тест ответы'!EI45*'Показатели'!$F$183*IF($EK$4="да",$C44,1)</f>
        <v>0</v>
      </c>
      <c r="EL44" s="126">
        <f>'Тест ответы'!EJ45*'Показатели'!$F$184*IF($EL$4="да",$C44,1)</f>
        <v>0</v>
      </c>
      <c r="EM44" s="126">
        <f>'Тест ответы'!EK45*'Показатели'!$F$185*IF($EM$4="да",$C44,1)</f>
        <v>0</v>
      </c>
      <c r="EN44" s="126">
        <f>'Тест ответы'!EL45*'Показатели'!$F$186*IF($EN$4="да",$C44,1)</f>
        <v>0</v>
      </c>
      <c r="EO44" s="126">
        <f>'Тест ответы'!EM45*'Показатели'!$F$187*IF($EO$4="да",$C44,1)</f>
        <v>0</v>
      </c>
      <c r="EP44" s="126">
        <f>'Тест ответы'!EN45*'Показатели'!$F$188*IF($EP$4="да",$C44,1)</f>
        <v>0</v>
      </c>
      <c r="EQ44" s="126">
        <f>'Тест ответы'!EO45*'Показатели'!$F$189*IF($EQ$4="да",$C44,1)</f>
        <v>0</v>
      </c>
      <c r="ER44" s="126">
        <f>'Тест ответы'!EP45*'Показатели'!$F$190*IF($ER$4="да",$C44,1)</f>
        <v>0</v>
      </c>
      <c r="ES44" s="134">
        <f>'Тест ответы'!EQ45*'Показатели'!$F$191*IF($ES$4="да",$C44,1)</f>
        <v>0</v>
      </c>
      <c r="ET44" s="126">
        <f>'Тест ответы'!ER45*'Показатели'!$F$193*IF($ET$4="да",$C44,1)</f>
        <v>0</v>
      </c>
      <c r="EU44" s="126">
        <f>'Тест ответы'!ES45*'Показатели'!$F$194*IF($EU$4="да",$C44,1)</f>
        <v>0</v>
      </c>
      <c r="EV44" s="126">
        <f>'Тест ответы'!ET45*'Показатели'!$F$195*IF($EV$4="да",$C44,1)</f>
        <v>0</v>
      </c>
      <c r="EW44" s="126">
        <f>'Тест ответы'!EU45*'Показатели'!$F$196*IF($EW$4="да",$C44,1)</f>
        <v>0</v>
      </c>
      <c r="EX44" s="126">
        <f>'Тест ответы'!EV45*'Показатели'!$F$197*IF($EX$4="да",$C44,1)</f>
        <v>0</v>
      </c>
      <c r="EY44" s="126">
        <f>'Тест ответы'!EW45*'Показатели'!$F$198*IF($EY$4="да",$C44,1)</f>
        <v>0</v>
      </c>
      <c r="EZ44" s="126">
        <f>'Тест ответы'!EX45*'Показатели'!$F$199*IF($EZ$4="да",$C44,1)</f>
        <v>0</v>
      </c>
      <c r="FA44" s="126">
        <f>'Тест ответы'!EY45*'Показатели'!$F$200*IF($FA$4="да",$C44,1)</f>
        <v>0</v>
      </c>
      <c r="FB44" s="126">
        <f>'Тест ответы'!EZ45*'Показатели'!$F$201*IF($FB$4="да",$C44,1)</f>
        <v>0</v>
      </c>
      <c r="FC44" s="126">
        <f>'Тест ответы'!FA45*'Показатели'!$F$202*IF($FC$4="да",$C44,1)</f>
        <v>0</v>
      </c>
      <c r="FD44" s="126">
        <f>'Тест ответы'!FB45*'Показатели'!$F$203*IF($FD$4="да",$C44,1)</f>
        <v>0</v>
      </c>
      <c r="FE44" s="126">
        <f>'Тест ответы'!FC45*'Показатели'!$F$204*IF($FE$4="да",$C44,1)</f>
        <v>0</v>
      </c>
      <c r="FF44" s="126">
        <f>'Тест ответы'!FD45*'Показатели'!$F$205*IF($FF$4="да",$C44,1)</f>
        <v>0</v>
      </c>
      <c r="FG44" s="126">
        <f>'Тест ответы'!FE45*'Показатели'!$F$206*IF($FG$4="да",$C44,1)</f>
        <v>0</v>
      </c>
      <c r="FH44" s="126">
        <f>'Тест ответы'!FF45*'Показатели'!$F$207*IF($FH$4="да",$C44,1)</f>
        <v>0</v>
      </c>
      <c r="FI44" s="126">
        <f>'Тест ответы'!FG45*'Показатели'!$F$208*IF($FI$4="да",$C44,1)</f>
        <v>0</v>
      </c>
      <c r="FJ44" s="126">
        <f>'Тест ответы'!FH45*'Показатели'!$F$209*IF($FJ$4="да",$C44,1)</f>
        <v>0</v>
      </c>
      <c r="FK44" s="135">
        <f>'Тест ответы'!FI45*'Показатели'!$F$210*IF($FK$4="да",$C44,1)</f>
        <v>0</v>
      </c>
      <c r="FL44" s="122">
        <f>'Тест ответы'!FJ45*'Показатели'!$F$214*IF(FL$4="да",$C44,1)</f>
        <v>0</v>
      </c>
      <c r="FM44" s="122">
        <f>'Тест ответы'!FK45*'Показатели'!$F$215*IF(FM$4="да",$C44,1)</f>
        <v>0</v>
      </c>
      <c r="FN44" s="122">
        <f>'Тест ответы'!FL45*'Показатели'!$F$217*IF(FN$4="да",$C44,1)</f>
        <v>0</v>
      </c>
      <c r="FO44" s="122">
        <f>'Тест ответы'!FM45*'Показатели'!$F$218*IF(FO$4="да",$C44,1)</f>
        <v>0</v>
      </c>
      <c r="FP44" s="122">
        <f>'Тест ответы'!FN45*'Показатели'!$F$220*IF(FP$4="да",$C44,1)</f>
        <v>0</v>
      </c>
      <c r="FQ44" s="122">
        <f>'Тест ответы'!FO45*'Показатели'!$F$221*IF(FQ$4="да",$C44,1)</f>
        <v>0</v>
      </c>
      <c r="FR44" s="122">
        <f>'Тест ответы'!FP45*'Показатели'!$F$222*IF(FR$4="да",$C44,1)</f>
        <v>0</v>
      </c>
      <c r="FS44" s="122">
        <f>'Тест ответы'!FQ45*'Показатели'!$F$223*IF(FS$4="да",$C44,1)</f>
        <v>0</v>
      </c>
      <c r="FT44" s="122">
        <f>'Тест ответы'!FR45*'Показатели'!$F$224*IF(FT$4="да",$C44,1)</f>
        <v>0</v>
      </c>
      <c r="FU44" s="122">
        <f>'Тест ответы'!FS45*'Показатели'!$F$225*IF(FU$4="да",$C44,1)</f>
        <v>0</v>
      </c>
      <c r="FV44" s="122">
        <f>'Тест ответы'!FT45*'Показатели'!$F$227*IF(FV$4="да",$C44,1)</f>
        <v>0</v>
      </c>
      <c r="FW44" s="122">
        <f>'Тест ответы'!FU45*'Показатели'!$F$228*IF(FW$4="да",$C44,1)</f>
        <v>0</v>
      </c>
      <c r="FX44" s="122">
        <f>'Тест ответы'!FV45*'Показатели'!$F$229*IF(FX$4="да",$C44,1)</f>
        <v>0</v>
      </c>
      <c r="FY44" s="122">
        <f>'Тест ответы'!FW45*'Показатели'!$F$230*IF(FY$4="да",$C44,1)</f>
        <v>0</v>
      </c>
      <c r="FZ44" s="122">
        <f>'Тест ответы'!FX45*'Показатели'!$F$231*IF(FZ$4="да",$C44,1)</f>
        <v>0</v>
      </c>
      <c r="GA44" s="122">
        <f>'Тест ответы'!FY45*'Показатели'!$F$232*IF(GA$4="да",$C44,1)</f>
        <v>0</v>
      </c>
      <c r="GB44" s="122">
        <f>'Тест ответы'!FZ45*'Показатели'!$F$235*IF($GB$4="да",$C44,1)</f>
        <v>0</v>
      </c>
      <c r="GC44" s="122">
        <f>'Тест ответы'!GA45*'Показатели'!$F$236*IF($GC$4="да",$C44,1)</f>
        <v>0</v>
      </c>
      <c r="GD44" s="122">
        <f>'Тест ответы'!GB45*'Показатели'!$F$238*IF($GD$4="да",$C44,1)</f>
        <v>0</v>
      </c>
      <c r="GE44" s="122">
        <f>'Тест ответы'!GC45*'Показатели'!$F$239*IF($GE$4="да",$C44,1)</f>
        <v>0</v>
      </c>
      <c r="GF44" s="122">
        <f>'Тест ответы'!GD45*'Показатели'!$F$241*IF($GF$4="да",$C44,1)</f>
        <v>0</v>
      </c>
      <c r="GG44" s="122">
        <f>'Тест ответы'!GE45*'Показатели'!$F$242*IF($GG$4="да",$C44,1)</f>
        <v>0</v>
      </c>
      <c r="GH44" s="122">
        <f>'Тест ответы'!GF45*'Показатели'!$F$243*IF($GH$4="да",$C44,1)</f>
        <v>0</v>
      </c>
      <c r="GI44" s="122">
        <f>'Тест ответы'!GG45*'Показатели'!$F$244*IF($GI$4="да",$C44,1)</f>
        <v>0</v>
      </c>
      <c r="GJ44" s="122">
        <f>'Тест ответы'!GH45*'Показатели'!$F$245*IF($GJ$4="да",$C44,1)</f>
        <v>0</v>
      </c>
      <c r="GK44" s="122">
        <f>'Тест ответы'!GI45*'Показатели'!$F$246*IF($GK$4="да",$C44,1)</f>
        <v>0</v>
      </c>
      <c r="GL44" s="122">
        <f>'Тест ответы'!GJ45*'Показатели'!$F$248*IF($GL$4="да",$C44,1)</f>
        <v>0</v>
      </c>
      <c r="GM44" s="122">
        <f>'Тест ответы'!GK45*'Показатели'!$F$249*IF($GM$4="да",$C44,1)</f>
        <v>0</v>
      </c>
      <c r="GN44" s="122">
        <f>'Тест ответы'!GL45*'Показатели'!$F$250*IF($GN$4="да",$C44,1)</f>
        <v>0</v>
      </c>
      <c r="GO44" s="122">
        <f>'Тест ответы'!GM45*'Показатели'!$F$251*IF($GO$4="да",$C44,1)</f>
        <v>0</v>
      </c>
      <c r="GP44" s="122">
        <f>'Тест ответы'!GN45*'Показатели'!$F$252*IF($GP$4="да",$C44,1)</f>
        <v>0</v>
      </c>
      <c r="GQ44" s="122">
        <f>'Тест ответы'!GO45*'Показатели'!$F$253*IF($GQ$4="да",$C44,1)</f>
        <v>0</v>
      </c>
      <c r="GR44" s="132">
        <f>'Тест ответы'!GP45*'Показатели'!$F$256*IF($GR$4="да",$C44,1)</f>
        <v>0</v>
      </c>
      <c r="GS44" s="122">
        <f>'Тест ответы'!GQ45*'Показатели'!$F$257*IF($GS$4="да",$C44,1)</f>
        <v>0</v>
      </c>
      <c r="GT44" s="122">
        <f>'Тест ответы'!GR45*'Показатели'!$F$258*IF($GT$4="да",$C44,1)</f>
        <v>0</v>
      </c>
      <c r="GU44" s="122">
        <f>'Тест ответы'!GS45*'Показатели'!$F$260*IF($GU$4="да",$C44,1)</f>
        <v>0</v>
      </c>
      <c r="GV44" s="122">
        <f>'Тест ответы'!GT45*'Показатели'!$F$261*IF($GV$4="да",$C44,1)</f>
        <v>0</v>
      </c>
      <c r="GW44" s="122">
        <f>'Тест ответы'!GU45*'Показатели'!$F$262*IF($GW$4="да",$C44,1)</f>
        <v>0</v>
      </c>
      <c r="GX44" s="122">
        <f>'Тест ответы'!GV45*'Показатели'!$F$264*IF($GX$4="да",$C44,1)</f>
        <v>0</v>
      </c>
      <c r="GY44" s="122">
        <f>'Тест ответы'!GW45*'Показатели'!$F$265*IF($GY$4="да",$C44,1)</f>
        <v>0</v>
      </c>
      <c r="GZ44" s="122">
        <f>'Тест ответы'!GX45*'Показатели'!$F$266*IF($GZ$4="да",$C44,1)</f>
        <v>0</v>
      </c>
      <c r="HA44" s="122">
        <f>'Тест ответы'!GY45*'Показатели'!$F$267*IF($HA$4="да",$C44,1)</f>
        <v>0</v>
      </c>
      <c r="HB44" s="122">
        <f>'Тест ответы'!GZ45*'Показатели'!$F$269*IF($HB$4="да",$C44,1)</f>
        <v>0</v>
      </c>
      <c r="HC44" s="122">
        <f>'Тест ответы'!HA45*'Показатели'!$F$270*IF($HC$4="да",$C44,1)</f>
        <v>0</v>
      </c>
      <c r="HD44" s="122">
        <f>'Тест ответы'!HB45*'Показатели'!$F$271*IF($HD$4="да",$C44,1)</f>
        <v>0</v>
      </c>
      <c r="HE44" s="122">
        <f>'Тест ответы'!HC45*'Показатели'!$F$272*IF($HE$4="да",$C44,1)</f>
        <v>0</v>
      </c>
      <c r="HF44" s="122">
        <f>'Тест ответы'!HD45*'Показатели'!$F$274*IF($HF$4="да",$C44,1)</f>
        <v>0</v>
      </c>
      <c r="HG44" s="122">
        <f>'Тест ответы'!HE45*'Показатели'!$F$275*IF($HG$4="да",$C44,1)</f>
        <v>0</v>
      </c>
      <c r="HH44" s="122">
        <f>'Тест ответы'!HF45*'Показатели'!$F$276*IF($HH$4="да",$C44,1)</f>
        <v>0</v>
      </c>
      <c r="HI44" s="122">
        <f>'Тест ответы'!HG45*'Показатели'!$F$277*IF($HI$4="да",$C44,1)</f>
        <v>0</v>
      </c>
      <c r="HJ44" s="122">
        <f>'Тест ответы'!HH45*'Показатели'!$F$278*IF($HJ$4="да",$C44,1)</f>
        <v>0</v>
      </c>
      <c r="HK44" s="122">
        <f>'Тест ответы'!HI45*'Показатели'!$F$279*IF($HK$4="да",$C44,1)</f>
        <v>0</v>
      </c>
      <c r="HL44" s="122">
        <f>'Тест ответы'!HJ45*'Показатели'!$F$280*IF($HL$4="да",$C44,1)</f>
        <v>0</v>
      </c>
      <c r="HM44" s="122">
        <f>'Тест ответы'!HK45*'Показатели'!$F$281*IF($HM$4="да",$C44,1)</f>
        <v>0</v>
      </c>
      <c r="HN44" s="122">
        <f>'Тест ответы'!HL45*'Показатели'!$F$282*IF($HN$4="да",$C44,1)</f>
        <v>0</v>
      </c>
      <c r="HO44" s="122">
        <f>'Тест ответы'!HM45*'Показатели'!$F$284*IF($HO$4="да",$C44,1)</f>
        <v>0</v>
      </c>
      <c r="HP44" s="122">
        <f>'Тест ответы'!HN45*'Показатели'!$F$285*IF($HP$4="да",$C44,1)</f>
        <v>0</v>
      </c>
      <c r="HQ44" s="122">
        <f>'Тест ответы'!HO45*'Показатели'!$F$286*IF($HQ$4="да",$C44,1)</f>
        <v>0</v>
      </c>
      <c r="HR44" s="122">
        <f>'Тест ответы'!HP45*'Показатели'!$F$287*IF($HR$4="да",$C44,1)</f>
        <v>0</v>
      </c>
      <c r="HS44" s="122">
        <f>'Тест ответы'!HQ45*'Показатели'!$F$288*IF($HS$4="да",$C44,1)</f>
        <v>0</v>
      </c>
      <c r="HT44" s="122">
        <f>'Тест ответы'!HR45*'Показатели'!$F$289*IF(HT$4="да",$C44,1)</f>
        <v>0</v>
      </c>
      <c r="HU44" s="122">
        <f>'Тест ответы'!HS45*'Показатели'!$F$290*IF($HU$4="да",$C44,1)</f>
        <v>0</v>
      </c>
      <c r="HV44" s="122">
        <f>'Тест ответы'!HT45*'Показатели'!$F$291*IF($HV$4="да",$C44,1)</f>
        <v>0</v>
      </c>
      <c r="HW44" s="122">
        <f>'Тест ответы'!HU45*'Показатели'!$F$292*IF($HW$4="да",$C44,1)</f>
        <v>0</v>
      </c>
      <c r="HX44" s="122" t="str">
        <f>'Тест ответы'!HV45*#REF!*C44</f>
        <v>#REF!</v>
      </c>
      <c r="HY44" s="133" t="str">
        <f>'Тест ответы'!HW45*#REF!*C44</f>
        <v>#REF!</v>
      </c>
      <c r="HZ44" s="122">
        <f>'Тест ответы'!HX45*'Показатели'!$F$295*IF(HZ$4="да",$C44,1)</f>
        <v>0</v>
      </c>
      <c r="IA44" s="122">
        <f>'Тест ответы'!HY45*'Показатели'!$F$296*IF(IA$4="да",$C44,1)</f>
        <v>0</v>
      </c>
      <c r="IB44" s="122">
        <f>'Тест ответы'!HZ45*'Показатели'!$F$297*IF(IB$4="да",$C44,1)</f>
        <v>0</v>
      </c>
      <c r="IC44" s="122">
        <f>'Тест ответы'!IA45*'Показатели'!$F$299*IF(IC$4="да",$C44,1)</f>
        <v>0</v>
      </c>
      <c r="ID44" s="122">
        <f>'Тест ответы'!IB45*'Показатели'!$F$300*IF(ID$4="да",$C44,1)</f>
        <v>0</v>
      </c>
      <c r="IE44" s="122">
        <f>'Тест ответы'!IC45*'Показатели'!$F$301*IF(IE$4="да",$C44,1)</f>
        <v>0</v>
      </c>
      <c r="IF44" s="122">
        <f>'Тест ответы'!ID45*'Показатели'!$F$303*IF(IF$4="да",$C44,1)</f>
        <v>0</v>
      </c>
      <c r="IG44" s="122">
        <f>'Тест ответы'!IE45*'Показатели'!$F$304*IF(IG$4="да",$C44,1)</f>
        <v>0</v>
      </c>
      <c r="IH44" s="122">
        <f>'Тест ответы'!IF45*'Показатели'!$F$305*IF(IH$4="да",$C44,1)</f>
        <v>0</v>
      </c>
      <c r="II44" s="122">
        <f>'Тест ответы'!IG45*'Показатели'!$F$307*IF(II$4="да",$C44,1)</f>
        <v>0</v>
      </c>
      <c r="IJ44" s="122">
        <f>'Тест ответы'!IH45*'Показатели'!$F$308*IF(IJ$4="да",$C44,1)</f>
        <v>0</v>
      </c>
      <c r="IK44" s="122">
        <f>'Тест ответы'!II45*'Показатели'!$F$309*IF(IK$4="да",$C44,1)</f>
        <v>0</v>
      </c>
      <c r="IL44" s="122">
        <f>'Тест ответы'!IJ45*'Показатели'!$F$313*IF(IL$4="да",$C44,1)</f>
        <v>0</v>
      </c>
      <c r="IM44" s="122">
        <f>'Тест ответы'!IK45*'Показатели'!$F$314*IF(IM$4="да",$C44,1)</f>
        <v>0</v>
      </c>
      <c r="IN44" s="122">
        <f>'Тест ответы'!IL45*'Показатели'!$F$315*IF(IN$4="да",$C44,1)</f>
        <v>0</v>
      </c>
      <c r="IO44" s="122">
        <f>'Тест ответы'!IM45*'Показатели'!$F$316*IF(IO$4="да",$C44,1)</f>
        <v>0</v>
      </c>
      <c r="IP44" s="122">
        <f>'Тест ответы'!IN45*'Показатели'!$F$317*IF(IP$4="да",$C44,1)</f>
        <v>0</v>
      </c>
      <c r="IQ44" s="122">
        <f>'Тест ответы'!IO45*'Показатели'!$F$318*IF(IQ$4="да",$C44,1)</f>
        <v>0</v>
      </c>
      <c r="IR44" s="122">
        <f>'Тест ответы'!IP45*'Показатели'!$F$320*IF(IR$4="да",$C44,1)</f>
        <v>0</v>
      </c>
      <c r="IS44" s="122">
        <f>'Тест ответы'!IQ45*'Показатели'!$F$321*IF(IS$4="да",$C44,1)</f>
        <v>0</v>
      </c>
      <c r="IT44" s="122">
        <f>'Тест ответы'!IR45*'Показатели'!$F$322*IF(IT$4="да",$C44,1)</f>
        <v>0</v>
      </c>
      <c r="IU44" s="122">
        <f>'Тест ответы'!IS45*'Показатели'!$F$323*IF(IU$4="да",$C44,1)</f>
        <v>0</v>
      </c>
      <c r="IV44" s="122">
        <f>'Тест ответы'!IT45*'Показатели'!$F$324*IF(IV$4="да",$C44,1)</f>
        <v>0</v>
      </c>
      <c r="IW44" s="122">
        <f>'Тест ответы'!IU45*'Показатели'!$F$325*IF(IW$4="да",$C44,1)</f>
        <v>0</v>
      </c>
      <c r="IX44" s="122">
        <f>'Тест ответы'!IV45*'Показатели'!$F$327*IF(IX$4="да",$C44,1)</f>
        <v>0</v>
      </c>
      <c r="IY44" s="122">
        <f>'Тест ответы'!IW45*'Показатели'!$F$328*IF(IY$4="да",$C44,1)</f>
        <v>0</v>
      </c>
      <c r="IZ44" s="132">
        <f>'Тест ответы'!IX45*'Показатели'!$F$331*IF(IZ$4="да",$C44,1)</f>
        <v>0</v>
      </c>
      <c r="JA44" s="122">
        <f>'Тест ответы'!IY45*'Показатели'!$F$332*IF(JA$4="да",$C44,1)</f>
        <v>0</v>
      </c>
      <c r="JB44" s="122">
        <f>'Тест ответы'!IZ45*'Показатели'!$F$333*IF(JB$4="да",$C44,1)</f>
        <v>0</v>
      </c>
      <c r="JC44" s="122">
        <f>'Тест ответы'!JA45*'Показатели'!$F$334*IF(JC$4="да",$C44,1)</f>
        <v>0</v>
      </c>
      <c r="JD44" s="122">
        <f>'Тест ответы'!JB45*'Показатели'!$F$335*IF(JD$4="да",$C44,1)</f>
        <v>0</v>
      </c>
      <c r="JE44" s="122">
        <f>'Тест ответы'!JC45*'Показатели'!$F$336*IF(JE$4="да",$C44,1)</f>
        <v>0</v>
      </c>
      <c r="JF44" s="122">
        <f>'Тест ответы'!JD45*'Показатели'!$F$338*IF(JF$4="да",$C44,1)</f>
        <v>0</v>
      </c>
      <c r="JG44" s="122">
        <f>'Тест ответы'!JE45*'Показатели'!$F$339*IF(JG$4="да",$C44,1)</f>
        <v>0</v>
      </c>
      <c r="JH44" s="122">
        <f>'Тест ответы'!JF45*'Показатели'!$F$341*IF(JH$4="да",$C44,1)</f>
        <v>0</v>
      </c>
      <c r="JI44" s="122">
        <f>'Тест ответы'!JG45*'Показатели'!$F$342*IF(JI$4="да",$C44,1)</f>
        <v>0</v>
      </c>
      <c r="JJ44" s="122">
        <f>'Тест ответы'!JH45*'Показатели'!$F$343*IF(JJ$4="да",$C44,1)</f>
        <v>0</v>
      </c>
      <c r="JK44" s="122">
        <f>'Тест ответы'!JI45*'Показатели'!$F$344*IF(JK$4="да",$C44,1)</f>
        <v>0</v>
      </c>
      <c r="JL44" s="122">
        <f>'Тест ответы'!JJ45*'Показатели'!$F$345*IF(JL$4="да",$C44,1)</f>
        <v>0</v>
      </c>
      <c r="JM44" s="122">
        <f>'Тест ответы'!JK45*'Показатели'!$F$346*IF(JM$4="да",$C44,1)</f>
        <v>0</v>
      </c>
      <c r="JN44" s="122">
        <f>'Тест ответы'!JL45*'Показатели'!$F$347*IF(JN$4="да",$C44,1)</f>
        <v>0</v>
      </c>
      <c r="JO44" s="122">
        <f>'Тест ответы'!JM45*'Показатели'!$F$348*IF(JO$4="да",$C44,1)</f>
        <v>0</v>
      </c>
      <c r="JP44" s="122">
        <f>'Тест ответы'!JN45*'Показатели'!$F$349*IF(JP$4="да",$C44,1)</f>
        <v>0</v>
      </c>
      <c r="JQ44" s="122">
        <f>'Тест ответы'!JO45*'Показатели'!$F$350*IF(JQ$4="да",$C44,1)</f>
        <v>0</v>
      </c>
      <c r="JR44" s="122">
        <f>'Тест ответы'!JP45*'Показатели'!$F$351*IF(JR$4="да",$C44,1)</f>
        <v>0</v>
      </c>
      <c r="JS44" s="122">
        <f>'Тест ответы'!JQ45*'Показатели'!$F$352*IF(JS$4="да",$C44,1)</f>
        <v>0</v>
      </c>
      <c r="JT44" s="122">
        <f>'Тест ответы'!JR45*'Показатели'!$F$353*IF(JT$4="да",$C44,1)</f>
        <v>0</v>
      </c>
      <c r="JU44" s="122">
        <f>'Тест ответы'!JS45*'Показатели'!$F$354*IF(JU$4="да",$C44,1)</f>
        <v>0</v>
      </c>
      <c r="JV44" s="122">
        <f>'Тест ответы'!JT45*'Показатели'!$F$355*IF(JV$4="да",$C44,1)</f>
        <v>0</v>
      </c>
      <c r="JW44" s="122">
        <f>'Тест ответы'!JU45*'Показатели'!$F$356*IF(JW$4="да",$C44,1)</f>
        <v>0</v>
      </c>
      <c r="JX44" s="122">
        <f>'Тест ответы'!JV45*'Показатели'!$F$357*IF(JX$4="да",$C44,1)</f>
        <v>0</v>
      </c>
      <c r="JY44" s="122">
        <f>'Тест ответы'!JW45*'Показатели'!$F$358*IF(JY$4="да",$C44,1)</f>
        <v>0</v>
      </c>
      <c r="JZ44" s="122">
        <f>'Тест ответы'!JX45*'Показатели'!$F$360*IF(JZ$4="да",$C44,1)</f>
        <v>0</v>
      </c>
      <c r="KA44" s="122">
        <f>'Тест ответы'!JY45*'Показатели'!$F$361*IF(KA$4="да",$C44,1)</f>
        <v>0</v>
      </c>
      <c r="KB44" s="122">
        <f>'Тест ответы'!JZ45*'Показатели'!$F$362*IF(KB$4="да",$C44,1)</f>
        <v>0</v>
      </c>
      <c r="KC44" s="122">
        <f>'Тест ответы'!KA45*'Показатели'!$F$363*IF(KC$4="да",$C44,1)</f>
        <v>0</v>
      </c>
      <c r="KD44" s="122">
        <f>'Тест ответы'!KB45*'Показатели'!$F$364*IF(KD$4="да",$C44,1)</f>
        <v>0</v>
      </c>
      <c r="KE44" s="136">
        <f>'Тест ответы'!KC45*'Показатели'!$F$365*IF(KE$4="да",$C44,1)</f>
        <v>0</v>
      </c>
      <c r="KF44" s="122">
        <f>'Тест ответы'!KD45*'Показатели'!$F$380*IF(KF$4="да",A44,1)</f>
        <v>0</v>
      </c>
      <c r="KG44" s="122">
        <f>'Тест ответы'!KE45*'Показатели'!$F$383*IF(KG$4="да",B44,1)</f>
        <v>0</v>
      </c>
      <c r="KH44" s="133">
        <f>'Тест ответы'!KF45*'Показатели'!$F$385*IF(KH$4="да",C44,1)</f>
        <v>0</v>
      </c>
      <c r="KI44" s="122">
        <f>'Тест ответы'!KG45*'Показатели'!$F$387*IF($KI$4="да",C44,1)</f>
        <v>0</v>
      </c>
      <c r="KJ44" s="122">
        <f>'Тест ответы'!KH45*'Показатели'!$F$388*IF($KJ$4="да",C44,1)</f>
        <v>0</v>
      </c>
      <c r="KK44" s="122">
        <f>'Тест ответы'!KI45*'Показатели'!$F$389*IF($KK$4="да",C44,1)</f>
        <v>0</v>
      </c>
      <c r="KL44" s="132">
        <f>'Тест ответы'!KJ45*'Показатели'!$F$391*IF(KL$4="да",C44,1)</f>
        <v>0</v>
      </c>
      <c r="KM44" s="122">
        <f>'Тест ответы'!KK45*'Показатели'!$F$392*IF(KM$4="да",D44,1)</f>
        <v>0</v>
      </c>
      <c r="KN44" s="132">
        <f>'Тест ответы'!KL45*'Показатели'!$F$394*IF($KN$4="да",C44,1)</f>
        <v>0</v>
      </c>
      <c r="KO44" s="133">
        <f>'Тест ответы'!KM45*'Показатели'!$F$395*IF($KO$4="да",C44,1)</f>
        <v>0</v>
      </c>
      <c r="KP44" s="122">
        <f>'Тест ответы'!KN45*'Показатели'!$F$397*IF($KP$4="да",$C44,1)</f>
        <v>0</v>
      </c>
      <c r="KQ44" s="122">
        <f>'Тест ответы'!KO45*'Показатели'!$F$398*IF($KQ$4="да",$C44,1)</f>
        <v>0</v>
      </c>
      <c r="KR44" s="122">
        <f>'Тест ответы'!KP45*'Показатели'!$F$400*IF($KR$4="да",$C44,1)</f>
        <v>0</v>
      </c>
      <c r="KS44" s="133">
        <f>'Тест ответы'!KQ45*'Показатели'!$F$401*IF($KS$4="да",$C44,1)</f>
        <v>0</v>
      </c>
      <c r="KT44" s="122">
        <f>'Тест ответы'!KR45*'Показатели'!$F$403*IF($KT$4="да",$C44,1)</f>
        <v>0</v>
      </c>
      <c r="KU44" s="122">
        <f>'Тест ответы'!KS45*'Показатели'!$F$405*IF($KU$4="да",$C44,1)</f>
        <v>0</v>
      </c>
      <c r="KV44" s="130">
        <f>'Тест ответы'!KT45*'Показатели'!$F$408*IF($KV$4="да",$C44,1)</f>
        <v>0</v>
      </c>
      <c r="KW44" s="122">
        <f>'Тест ответы'!KU45*'Показатели'!$F$409*IF($KW$4="да",$C44,1)</f>
        <v>0</v>
      </c>
      <c r="KX44" s="122">
        <f>'Тест ответы'!KV45*'Показатели'!$F$410*IF($KX$4="да",$C44,1)</f>
        <v>0</v>
      </c>
      <c r="KY44" s="122">
        <f>'Тест ответы'!KW45*'Показатели'!$F$411*IF($KY$4="да",$C44,1)</f>
        <v>0</v>
      </c>
      <c r="KZ44" s="132">
        <f>'Тест ответы'!KX45*'Показатели'!$F$413*IF($KZ$4="да",$C44,1)</f>
        <v>0</v>
      </c>
      <c r="LA44" s="122">
        <f>'Тест ответы'!KY45*'Показатели'!$F$415*IF($LA$4="да",$C44,1)</f>
        <v>0</v>
      </c>
      <c r="LB44" s="122">
        <f>'Тест ответы'!KZ45*'Показатели'!$F$416*IF($LB$4="да",$C44,1)</f>
        <v>0</v>
      </c>
      <c r="LC44" s="122">
        <f>'Тест ответы'!LA45*'Показатели'!$F$417*IF($LC$4="да",$C44,1)</f>
        <v>0</v>
      </c>
      <c r="LD44" s="132">
        <f>'Тест ответы'!LB45*'Показатели'!$F$420*IF($LD$4="да",$C44,1)</f>
        <v>0</v>
      </c>
      <c r="LE44" s="122">
        <f>'Тест ответы'!LC45*'Показатели'!$F$422*IF($LE$4="да",$C44,1)</f>
        <v>0</v>
      </c>
      <c r="LF44" s="122">
        <f>'Тест ответы'!LD45*'Показатели'!$F$423*IF($LF$4="да",$C44,1)</f>
        <v>0</v>
      </c>
      <c r="LG44" s="133">
        <f>'Тест ответы'!LE45*'Показатели'!$F$424*IF($LG$4="да",$C44,1)</f>
        <v>0</v>
      </c>
      <c r="LH44" s="122">
        <f>'Тест ответы'!LF45*'Показатели'!$F$426*IF(LH$4="да",$C44,1)</f>
        <v>0</v>
      </c>
      <c r="LI44" s="122">
        <f>'Тест ответы'!LG45*'Показатели'!$F$427*IF($LI$4="да",$C44,1)</f>
        <v>0</v>
      </c>
      <c r="LJ44" s="122">
        <f>'Тест ответы'!LH45*'Показатели'!$F$428*IF($LJ$4="да",$C44,1)</f>
        <v>0</v>
      </c>
      <c r="LK44" s="122">
        <f>'Тест ответы'!LI45*'Показатели'!$F$429*IF($LK$4="да",$C44,1)</f>
        <v>0</v>
      </c>
      <c r="LL44" s="122">
        <f>'Тест ответы'!LJ45*'Показатели'!$F$430*IF($LI$4="да",$C44,1)</f>
        <v>0</v>
      </c>
      <c r="LM44" s="125">
        <f>'Тест ответы'!LK45*'Показатели'!$F$461*IF(LM$4="да",$C44,1)</f>
        <v>0</v>
      </c>
      <c r="LN44" s="126">
        <f>'Тест ответы'!LL45*'Показатели'!$F$462*IF(LN$4="да",$C44,1)</f>
        <v>0</v>
      </c>
      <c r="LO44" s="126">
        <f>'Тест ответы'!LM45*'Показатели'!$F$463*IF(LO$4="да",$C44,1)</f>
        <v>0</v>
      </c>
      <c r="LP44" s="126">
        <f>'Тест ответы'!LN45*'Показатели'!$F$464*IF(LP$4="да",$C44,1)</f>
        <v>0</v>
      </c>
      <c r="LQ44" s="126">
        <f>'Тест ответы'!LO45*'Показатели'!$F$466*IF(LQ$4="да",$C44,1)</f>
        <v>0</v>
      </c>
      <c r="LR44" s="126">
        <f>'Тест ответы'!LP45*'Показатели'!$F$467*IF(LR$4="да",$C44,1)</f>
        <v>0</v>
      </c>
      <c r="LS44" s="126">
        <f>'Тест ответы'!LQ45*'Показатели'!$F$468*IF(LS$4="да",$C44,1)</f>
        <v>0</v>
      </c>
      <c r="LT44" s="135">
        <f>'Тест ответы'!LR45*'Показатели'!$F$469*IF(LT$4="да",$C44,1)</f>
        <v>0</v>
      </c>
      <c r="LU44" s="122">
        <f>'Тест ответы'!LS45*'Показатели'!$F$472*IF($LU$4="да",$C44,1)</f>
        <v>0</v>
      </c>
      <c r="LV44" s="122">
        <f>'Тест ответы'!LT45*'Показатели'!$F$473*IF($LV$4="да",$C44,1)</f>
        <v>0</v>
      </c>
      <c r="LW44" s="122">
        <f>'Тест ответы'!LU45*'Показатели'!$F$474*IF($LW$4="да",$C44,1)</f>
        <v>0</v>
      </c>
      <c r="LX44" s="122">
        <f>'Тест ответы'!LV45*'Показатели'!$F$476*IF($LX$4="да",$C44,1)</f>
        <v>0</v>
      </c>
      <c r="LY44" s="122">
        <f>'Тест ответы'!LW45*'Показатели'!$F$477*IF($LY$4="да",$C44,1)</f>
        <v>0</v>
      </c>
      <c r="LZ44" s="122">
        <f>'Тест ответы'!LX45*'Показатели'!$F$478*IF(LZ$4="да",$C44,1)</f>
        <v>0</v>
      </c>
      <c r="MA44" s="122">
        <f>'Тест ответы'!LY45*'Показатели'!$F$479*IF($MA$4="да",$C44,1)</f>
        <v>0</v>
      </c>
      <c r="MB44" s="122">
        <f>'Тест ответы'!LZ45*'Показатели'!$F$480*IF($MB$4="да",$C44,1)</f>
        <v>0</v>
      </c>
      <c r="MC44" s="122">
        <f>'Тест ответы'!MA45*'Показатели'!$F$481*IF($MC$4="да",$C44,1)</f>
        <v>0</v>
      </c>
      <c r="MD44" s="122">
        <f>'Тест ответы'!MB45*'Показатели'!$F$483*IF($MD$4="да",$C44,1)</f>
        <v>0</v>
      </c>
      <c r="ME44" s="122">
        <f>'Тест ответы'!MC45*'Показатели'!$F$484*IF($ME$4="да",$C44,1)</f>
        <v>0</v>
      </c>
      <c r="MF44" s="122">
        <f>'Тест ответы'!MD45*'Показатели'!$F$486*IF($MF$4="да",$C44,1)</f>
        <v>0</v>
      </c>
      <c r="MG44" s="136">
        <f>'Тест ответы'!ME45*'Показатели'!$F$487*IF(MG$4="да",$C44,1)</f>
        <v>0</v>
      </c>
      <c r="MH44" s="126">
        <f>'Тест ответы'!MF45*'Показатели'!$F$489*IF($MH$4="да",$C44,1)</f>
        <v>0</v>
      </c>
      <c r="MI44" s="126">
        <f>'Тест ответы'!MG45*'Показатели'!$F$490*IF($MI$4="да",$C44,1)</f>
        <v>0</v>
      </c>
      <c r="MJ44" s="126">
        <f>'Тест ответы'!MH45*'Показатели'!$F$491*IF($MJ$4="да",$C44,1)</f>
        <v>0</v>
      </c>
      <c r="MK44" s="126">
        <f>'Тест ответы'!MI45*'Показатели'!$F$492*IF($MK$4="да",$C44,1)</f>
        <v>0</v>
      </c>
      <c r="ML44" s="126">
        <f>'Тест ответы'!MJ45*'Показатели'!$F$493*IF($ML$4="да",$C44,1)</f>
        <v>0</v>
      </c>
      <c r="MM44" s="126">
        <f>'Тест ответы'!MK45*'Показатели'!$F$494*IF($MM$4="да",$C44,1)</f>
        <v>0</v>
      </c>
      <c r="MN44" s="126">
        <f>'Тест ответы'!ML45*'Показатели'!$F$495*IF($MN$4="да",$C44,1)</f>
        <v>0</v>
      </c>
      <c r="MO44" s="126">
        <f>'Тест ответы'!MM45*'Показатели'!$F$496*IF($MO$4="да",$C44,1)</f>
        <v>0</v>
      </c>
      <c r="MP44" s="126">
        <f>'Тест ответы'!MN45*'Показатели'!$F$497*IF($MP$4="да",$C44,1)</f>
        <v>0</v>
      </c>
      <c r="MQ44" s="126">
        <f>'Тест ответы'!MO45*'Показатели'!$F$498*IF($MQ$4="да",$C44,1)</f>
        <v>0</v>
      </c>
      <c r="MR44" s="126">
        <f>'Тест ответы'!MP45*'Показатели'!$F$499*IF($MR$4="да",$C44,1)</f>
        <v>0</v>
      </c>
      <c r="MS44" s="126">
        <f>'Тест ответы'!MQ45*'Показатели'!$F$500*IF($MS$4="да",$C44,1)</f>
        <v>0</v>
      </c>
      <c r="MT44" s="126">
        <f>'Тест ответы'!MR45*'Показатели'!G$501*IF($MS$4="да",$C44,1)</f>
        <v>0</v>
      </c>
      <c r="MU44" s="126">
        <f>'Тест ответы'!MS45*'Показатели'!H$502*IF($MS$4="да",$C44,1)</f>
        <v>0</v>
      </c>
      <c r="MV44" s="126">
        <f>'Тест ответы'!MT45*'Показатели'!I$503*IF($MS$4="да",$C44,1)</f>
        <v>0</v>
      </c>
      <c r="MW44" s="126">
        <f>'Тест ответы'!MU45*'Показатели'!$F$504*IF($MW$4="да",$C44,1)</f>
        <v>0</v>
      </c>
      <c r="MX44" s="126">
        <f>'Тест ответы'!MV45*'Показатели'!$F$505*IF(MX$4="да",$C44,1)</f>
        <v>0</v>
      </c>
      <c r="MY44" s="126">
        <f>'Тест ответы'!MW45*'Показатели'!$F$506*IF(MY$4="да",$C44,1)</f>
        <v>0</v>
      </c>
      <c r="MZ44" s="126">
        <f>'Тест ответы'!MX45*'Показатели'!$F$507*IF(MZ$4="да",$C44,1)</f>
        <v>0</v>
      </c>
      <c r="NA44" s="126">
        <f>'Тест ответы'!MY45*'Показатели'!$F$508*IF(NA$4="да",$C44,1)</f>
        <v>0</v>
      </c>
      <c r="NB44" s="126">
        <f>'Тест ответы'!MZ45*'Показатели'!$F$509*IF(NB$4="да",$C44,1)</f>
        <v>0</v>
      </c>
      <c r="NC44" s="126">
        <f>'Тест ответы'!NA45*'Показатели'!$F$510*IF(NC$4="да",$C44,1)</f>
        <v>0</v>
      </c>
      <c r="ND44" s="126">
        <f>'Тест ответы'!NB45*'Показатели'!$F$511*IF(ND$4="да",$C44,1)</f>
        <v>0</v>
      </c>
      <c r="NE44" s="126">
        <f>'Тест ответы'!NC45*'Показатели'!$F$512*IF(NE$4="да",$C44,1)</f>
        <v>0</v>
      </c>
      <c r="NF44" s="126">
        <f>'Тест ответы'!ND45*'Показатели'!$F$513*IF(NF$4="да",$C44,1)</f>
        <v>0</v>
      </c>
      <c r="NG44" s="126">
        <f>'Тест ответы'!NE45*'Показатели'!$F$514*IF(NG$4="да",$C44,1)</f>
        <v>0</v>
      </c>
      <c r="NH44" s="126">
        <f>'Тест ответы'!NF45*'Показатели'!$F$515*IF(NH$4="да",$C44,1)</f>
        <v>0</v>
      </c>
      <c r="NI44" s="134">
        <f>'Тест ответы'!NG45*'Показатели'!$F$516*IF($NI$4="да",$C44,1)</f>
        <v>0</v>
      </c>
      <c r="NJ44" s="126">
        <f>'Тест ответы'!NH45*'Показатели'!$F$518*IF(NJ$4="да",$C44,1)</f>
        <v>0</v>
      </c>
      <c r="NK44" s="126">
        <f>'Тест ответы'!NI45*'Показатели'!$F$519*IF(NK$4="да",$C44,1)</f>
        <v>0</v>
      </c>
      <c r="NL44" s="126">
        <f>'Тест ответы'!NJ45*'Показатели'!$F$520*IF(NL$4="да",$C44,1)</f>
        <v>0</v>
      </c>
      <c r="NM44" s="126">
        <f>'Тест ответы'!NK45*'Показатели'!$F$521*IF(NM$4="да",$C44,1)</f>
        <v>0</v>
      </c>
      <c r="NN44" s="126">
        <f>'Тест ответы'!NL45*'Показатели'!$F$522*IF(NN$4="да",$C44,1)</f>
        <v>0</v>
      </c>
      <c r="NO44" s="126">
        <f>'Тест ответы'!NM45*'Показатели'!$F$523*IF(NO$4="да",$C44,1)</f>
        <v>0</v>
      </c>
      <c r="NP44" s="126">
        <f>'Тест ответы'!NN45*'Показатели'!G$524*IF(NP$4="да",$C44,1)</f>
        <v>0</v>
      </c>
      <c r="NQ44" s="126">
        <f>'Тест ответы'!NO45*'Показатели'!H$525*IF(NQ$4="да",$C44,1)</f>
        <v>0</v>
      </c>
      <c r="NR44" s="126">
        <f>'Тест ответы'!NP45*'Показатели'!I$526*IF(NR$4="да",$C44,1)</f>
        <v>0</v>
      </c>
      <c r="NS44" s="126">
        <f>'Тест ответы'!NQ45*'Показатели'!$F$527*IF(NS$4="да",$C44,1)</f>
        <v>0</v>
      </c>
      <c r="NT44" s="126">
        <f>'Тест ответы'!NR45*'Показатели'!$F$528*IF(NT$4="да",$C44,1)</f>
        <v>0</v>
      </c>
      <c r="NU44" s="126">
        <f>'Тест ответы'!NS45*'Показатели'!$F$529*IF(NU$4="да",$C44,1)</f>
        <v>0</v>
      </c>
      <c r="NV44" s="135">
        <f>'Тест ответы'!NT45*'Показатели'!$F$530*IF(NV$4="да",$C44,1)</f>
        <v>0</v>
      </c>
      <c r="NW44" s="126">
        <f>'Тест ответы'!NU45*'Показатели'!$F$533*IF($NW$4="да",$C44,1)</f>
        <v>0</v>
      </c>
      <c r="NX44" s="126">
        <f>'Тест ответы'!NV45*'Показатели'!$F$534*IF($NX$4="да",$C44,1)</f>
        <v>0</v>
      </c>
      <c r="NY44" s="127">
        <f>'Тест ответы'!NW45*'Показатели'!$F$536*IF($NY$4="да",$C44,1)</f>
        <v>0</v>
      </c>
      <c r="NZ44" s="126">
        <f>'Тест ответы'!NX45*'Показатели'!$F$537*IF($NZ$4="да",$C44,1)</f>
        <v>0</v>
      </c>
      <c r="OA44" s="127">
        <f>'Тест ответы'!NY45*'Показатели'!$F$539*IF(OA$4="да",$C44,1)</f>
        <v>0</v>
      </c>
      <c r="OB44" s="126">
        <f>'Тест ответы'!NZ45*'Показатели'!$F$540*IF(OB$4="да",$C44,1)</f>
        <v>0</v>
      </c>
      <c r="OC44" s="126">
        <f>'Тест ответы'!OA45*'Показатели'!$F$541*IF(OC$4="да",$C44,1)</f>
        <v>0</v>
      </c>
      <c r="OD44" s="126">
        <f>'Тест ответы'!OB45*'Показатели'!$F$542*IF(OD$4="да",$C44,1)</f>
        <v>0</v>
      </c>
      <c r="OE44" s="126">
        <f>'Тест ответы'!OC45*'Показатели'!$F$543*IF(OE$4="да",$C44,1)</f>
        <v>0</v>
      </c>
      <c r="OF44" s="126">
        <f>'Тест ответы'!OD45*'Показатели'!$F$544*IF(OF$4="да",$C44,1)</f>
        <v>0</v>
      </c>
      <c r="OG44" s="127">
        <f>'Тест ответы'!OE45*'Показатели'!$F$546*IF(OG$4="да",$C44,1)</f>
        <v>0</v>
      </c>
      <c r="OH44" s="126">
        <f>'Тест ответы'!OF45*'Показатели'!$F$547*IF(OH$4="да",$C44,1)</f>
        <v>0</v>
      </c>
      <c r="OI44" s="126">
        <f>'Тест ответы'!OG45*'Показатели'!$F$548*IF(OI$4="да",$C44,1)</f>
        <v>0</v>
      </c>
      <c r="OJ44" s="126">
        <f>'Тест ответы'!OH45*'Показатели'!$F$549*IF(OJ$4="да",$C44,1)</f>
        <v>0</v>
      </c>
      <c r="OK44" s="126">
        <f>'Тест ответы'!OI45*'Показатели'!$F$550*IF(OK$4="да",$C44,1)</f>
        <v>0</v>
      </c>
      <c r="OL44" s="126">
        <f>'Тест ответы'!OJ45*'Показатели'!$F$551*IF(OL$4="да",$C44,1)</f>
        <v>0</v>
      </c>
      <c r="OM44" s="137">
        <f>'Тест ответы'!OK45*'Показатели'!$F$554*IF($OM$4="да",$C44,1)</f>
        <v>0</v>
      </c>
      <c r="ON44" s="134">
        <f>'Тест ответы'!OL45*'Показатели'!$F$555*IF($ON$4="да",$C44,1)</f>
        <v>0</v>
      </c>
      <c r="OO44" s="126">
        <f>'Тест ответы'!OM45*'Показатели'!$F$557*IF($OO$4="да",$C44,1)</f>
        <v>0</v>
      </c>
      <c r="OP44" s="135">
        <f>'Тест ответы'!ON45*'Показатели'!$F$558*IF($OP$4="да",$C44,1)</f>
        <v>0</v>
      </c>
      <c r="OQ44" s="127">
        <f>'Тест ответы'!OO45*'Показатели'!$F$564*IF(OQ$4="да",$C44,1)</f>
        <v>0</v>
      </c>
      <c r="OR44" s="126">
        <f>'Тест ответы'!OP45*'Показатели'!$F$565*IF(OR$4="да",$C44,1)</f>
        <v>0</v>
      </c>
      <c r="OS44" s="126">
        <f>'Тест ответы'!OQ45*'Показатели'!$F$566*IF(OS$4="да",$C44,1)</f>
        <v>0</v>
      </c>
      <c r="OT44" s="126">
        <f>'Тест ответы'!OR45*'Показатели'!$F$567*IF(OT$4="да",$C44,1)</f>
        <v>0</v>
      </c>
      <c r="OU44" s="126">
        <f>'Тест ответы'!OS45*'Показатели'!$F$568*IF(OU$4="да",$C44,1)</f>
        <v>0</v>
      </c>
      <c r="OV44" s="126">
        <f>'Тест ответы'!OT45*'Показатели'!$F$569*IF(OV$4="да",$C44,1)</f>
        <v>0</v>
      </c>
      <c r="OW44" s="127">
        <f>'Тест ответы'!OU45*'Показатели'!$F$574*IF(OW$4="да",$C44,1)</f>
        <v>0</v>
      </c>
      <c r="OX44" s="126">
        <f>'Тест ответы'!OV45*'Показатели'!$F$575*IF(OX$4="да",$C44,1)</f>
        <v>0</v>
      </c>
      <c r="OY44" s="126">
        <f>'Тест ответы'!OW45*'Показатели'!$F$576*IF(OY$4="да",$C44,1)</f>
        <v>0</v>
      </c>
      <c r="OZ44" s="126">
        <f>'Тест ответы'!OX45*'Показатели'!$F$577*IF(OZ$4="да",$C44,1)</f>
        <v>0</v>
      </c>
      <c r="PA44" s="126">
        <f>'Тест ответы'!OY45*'Показатели'!$F$578*IF(PA$4="да",$C44,1)</f>
        <v>0</v>
      </c>
      <c r="PB44" s="126">
        <f>'Тест ответы'!OZ45*'Показатели'!$F$579*IF(PB$4="да",$C44,1)</f>
        <v>0</v>
      </c>
      <c r="PC44" s="137">
        <f>'Тест ответы'!PA45*'Показатели'!$F$584*IF($PC$4="да",$C44,1)</f>
        <v>0</v>
      </c>
      <c r="PD44" s="126">
        <f>'Тест ответы'!PB45*'Показатели'!$F$585*IF($PD$4="да",$C44,1)</f>
        <v>0</v>
      </c>
      <c r="PE44" s="126">
        <f>'Тест ответы'!PC45*'Показатели'!$F$587*IF($PE$4="да",$C44,1)</f>
        <v>0</v>
      </c>
      <c r="PF44" s="126">
        <f>'Тест ответы'!PD45*'Показатели'!$F$588*IF($PF$4="да",$C44,1)</f>
        <v>0</v>
      </c>
      <c r="PG44" s="126">
        <f>'Тест ответы'!PE45*'Показатели'!$F$589*IF($PG$4="да",$C44,1)</f>
        <v>0</v>
      </c>
      <c r="PH44" s="126">
        <f>'Тест ответы'!PF45*'Показатели'!$F$590*IF($PH$4="да",$C44,1)</f>
        <v>0</v>
      </c>
      <c r="PI44" s="126">
        <f>'Тест ответы'!PG45*'Показатели'!$F$591*IF($PI$4="да",$C44,1)</f>
        <v>0</v>
      </c>
      <c r="PJ44" s="126">
        <f>'Тест ответы'!PH45*'Показатели'!$F$592*IF($PJ$4="да",$C44,1)</f>
        <v>0</v>
      </c>
      <c r="PK44" s="126">
        <f>'Тест ответы'!PI45*'Показатели'!$F$593*IF($PK$4="да",$C44,1)</f>
        <v>0</v>
      </c>
      <c r="PL44" s="126">
        <f>'Тест ответы'!PJ45*'Показатели'!$F$594*IF($PL$4="да",$C44,1)</f>
        <v>0</v>
      </c>
      <c r="PM44" s="126">
        <f>'Тест ответы'!PK45*'Показатели'!$F$595*IF($PM$4="да",$C44,1)</f>
        <v>0</v>
      </c>
      <c r="PN44" s="126">
        <f>'Тест ответы'!PL45*'Показатели'!$F$596*IF($PN$4="да",$C44,1)</f>
        <v>0</v>
      </c>
      <c r="PO44" s="126">
        <f>'Тест ответы'!PM45*'Показатели'!$F$597*IF($PO$4="да",$C44,1)</f>
        <v>0</v>
      </c>
      <c r="PP44" s="126">
        <f>'Тест ответы'!PN45*'Показатели'!$F$599*IF($PP$4="да",$C44,1)</f>
        <v>0</v>
      </c>
      <c r="PQ44" s="126">
        <f>'Тест ответы'!PO45*'Показатели'!$F$600*IF($PQ$4="да",$C44,1)</f>
        <v>0</v>
      </c>
      <c r="PR44" s="126">
        <f>'Тест ответы'!PP45*'Показатели'!$F$603*IF($PR$4="да",$C44,1)</f>
        <v>0</v>
      </c>
      <c r="PS44" s="126">
        <f>'Тест ответы'!PQ45*'Показатели'!$F$605*IF($PS$4="да",$C44,1)</f>
        <v>0</v>
      </c>
      <c r="PT44" s="126">
        <f>'Тест ответы'!PR45*'Показатели'!$F$606*IF($PT$4="да",$C44,1)</f>
        <v>0</v>
      </c>
      <c r="PU44" s="126">
        <f>'Тест ответы'!PS45*'Показатели'!$F$607*IF($PU$4="да",$C44,1)</f>
        <v>0</v>
      </c>
      <c r="PV44" s="126">
        <f>'Тест ответы'!PT45*'Показатели'!$F$608*IF($PV$4="да",$C44,1)</f>
        <v>0</v>
      </c>
      <c r="PW44" s="126">
        <f>'Тест ответы'!PU45*'Показатели'!$F$609*IF($PW$4="да",$C44,1)</f>
        <v>0</v>
      </c>
      <c r="PX44" s="126">
        <f>'Тест ответы'!PV45*'Показатели'!$F$610*IF($PX$4="да",$C44,1)</f>
        <v>0</v>
      </c>
      <c r="PY44" s="137">
        <f>'Тест ответы'!PW45*'Показатели'!$F$612*IF(PY$4="да",$C44,1)</f>
        <v>0</v>
      </c>
      <c r="PZ44" s="127">
        <f>'Тест ответы'!PX45*'Показатели'!$F$614*IF(PZ$4="да",$C44,1)</f>
        <v>0</v>
      </c>
      <c r="QA44" s="126">
        <f>'Тест ответы'!PY45*'Показатели'!$F$614*IF(QA$4="да",$C44,1)</f>
        <v>0</v>
      </c>
      <c r="QB44" s="126">
        <f>'Тест ответы'!PZ45*'Показатели'!$F$614*IF(QB$4="да",$C44,1)</f>
        <v>0</v>
      </c>
      <c r="QC44" s="126">
        <f>'Тест ответы'!QA45*'Показатели'!$F$614*IF(QC$4="да",$C44,1)</f>
        <v>0</v>
      </c>
      <c r="QD44" s="126">
        <f>'Тест ответы'!QB45*'Показатели'!$F$614*IF(QD$4="да",$C44,1)</f>
        <v>0</v>
      </c>
      <c r="QE44" s="127">
        <f>'Тест ответы'!QC45*'Показатели'!$F$620*IF(QE$4="да",$C44,1)</f>
        <v>0</v>
      </c>
      <c r="QF44" s="126">
        <f>'Тест ответы'!QD45*'Показатели'!$F$620*IF(QF$4="да",$C44,1)</f>
        <v>0</v>
      </c>
      <c r="QG44" s="126">
        <f>'Тест ответы'!QE45*'Показатели'!$F$620*IF(QG$4="да",$C44,1)</f>
        <v>0</v>
      </c>
      <c r="QH44" s="126">
        <f>'Тест ответы'!QF45*'Показатели'!$F$620*IF(QH$4="да",$C44,1)</f>
        <v>0</v>
      </c>
      <c r="QI44" s="126">
        <f>'Тест ответы'!QG45*'Показатели'!$F$620*IF(QI$4="да",$C44,1)</f>
        <v>0</v>
      </c>
      <c r="QJ44" s="138">
        <f>'Тест ответы'!QH45*'Показатели'!$F$620*IF(QJ$4="да",$C44,1)</f>
        <v>0</v>
      </c>
      <c r="QK44" s="122" t="str">
        <f>'Тест ответы'!QI45*#REF!*IF(QK$4="да",$C44,1)</f>
        <v>#REF!</v>
      </c>
      <c r="QL44" s="122">
        <f>'Тест ответы'!QJ45*'Показатели'!$F$628*IF(QL$4="да",$C44,1)</f>
        <v>0</v>
      </c>
      <c r="QM44" s="122">
        <f>'Тест ответы'!QK45*'Показатели'!$F$629*IF(QM$4="да",$C44,1)</f>
        <v>0</v>
      </c>
      <c r="QN44" s="122">
        <f>'Тест ответы'!QL45*'Показатели'!$F$631*IF(QN$4="да",$C44,1)</f>
        <v>0</v>
      </c>
      <c r="QO44" s="122" t="str">
        <f>'Тест ответы'!QM45*#REF!*IF(QO$4="да",$C44,1)</f>
        <v>#REF!</v>
      </c>
      <c r="QP44" s="136">
        <f>'Тест ответы'!QN45*'Показатели'!$F$632*IF(QP$4="да",$C44,1)</f>
        <v>0</v>
      </c>
      <c r="QQ44" s="126">
        <f>'Тест ответы'!QO45*'Показатели'!$F$635*IF(QQ$4="да",$C44,1)</f>
        <v>0</v>
      </c>
      <c r="QR44" s="126">
        <f>'Тест ответы'!QP45*'Показатели'!$F$636*IF(QR$4="да",$C44,1)</f>
        <v>0</v>
      </c>
      <c r="QS44" s="126">
        <f>'Тест ответы'!QQ45*'Показатели'!$F$638*IF(QS$4="да",$C44,1)</f>
        <v>0</v>
      </c>
      <c r="QT44" s="126">
        <f>'Тест ответы'!QR45*'Показатели'!$F$639*IF(QT$4="да",$C44,1)</f>
        <v>0</v>
      </c>
      <c r="QU44" s="126">
        <f>'Тест ответы'!QS45*'Показатели'!$F$640*IF(QU$4="да",$C44,1)</f>
        <v>0</v>
      </c>
      <c r="QV44" s="126">
        <f>'Тест ответы'!QT45*'Показатели'!$F$641*IF(QV$4="да",$C44,1)</f>
        <v>0</v>
      </c>
      <c r="QW44" s="126">
        <f>'Тест ответы'!QU45*'Показатели'!$F$642*IF(QW$4="да",$C44,1)</f>
        <v>0</v>
      </c>
      <c r="QX44" s="135">
        <f>'Тест ответы'!QV45*'Показатели'!$F$643*IF(QX$4="да",$C44,1)</f>
        <v>0</v>
      </c>
      <c r="QY44" s="131"/>
      <c r="QZ44" s="131"/>
      <c r="RA44" s="131"/>
      <c r="RB44" s="131"/>
      <c r="RC44" s="131"/>
      <c r="RD44" s="131"/>
      <c r="RE44" s="131"/>
      <c r="RF44" s="131"/>
      <c r="RG44" s="131"/>
    </row>
    <row r="45">
      <c r="A45" s="117">
        <v>41.0</v>
      </c>
      <c r="B45" s="118" t="str">
        <f>'Тест ответы'!B46</f>
        <v>Мордовия республика</v>
      </c>
      <c r="C45" s="119">
        <v>1.0</v>
      </c>
      <c r="D45" s="120" t="str">
        <f t="shared" si="9"/>
        <v>#REF!</v>
      </c>
      <c r="E45" s="121">
        <f>'Тест ответы'!C46*'Показатели'!$F$3*IF(E$4="да",$C45,1)</f>
        <v>0</v>
      </c>
      <c r="F45" s="121">
        <f>'Тест ответы'!D46*'Показатели'!$F$4*IF(F$4="да",$C45,1)</f>
        <v>0</v>
      </c>
      <c r="G45" s="121">
        <f>'Тест ответы'!E46*'Показатели'!$F$5*IF($G$4="да",C45,1)</f>
        <v>0</v>
      </c>
      <c r="H45" s="121">
        <f>'Тест ответы'!F46*'Показатели'!$F$6*IF($H$4="да",C45,1)</f>
        <v>0</v>
      </c>
      <c r="I45" s="121">
        <f>'Тест ответы'!G46*'Показатели'!$F$7*IF(I$4="да",D45,1)</f>
        <v>0</v>
      </c>
      <c r="J45" s="121">
        <f>'Тест ответы'!H46*'Показатели'!$F$8*IF($J$4="да",C45,1)</f>
        <v>0</v>
      </c>
      <c r="K45" s="121">
        <f>'Тест ответы'!I46*'Показатели'!F$9*IF(K$4="да",D45,1)</f>
        <v>0</v>
      </c>
      <c r="L45" s="121">
        <f>'Тест ответы'!J46*'Показатели'!$F$10*IF(L$4="да",$C45,1)</f>
        <v>0</v>
      </c>
      <c r="M45" s="121">
        <f>'Тест ответы'!K46*'Показатели'!$F$11*IF(M$4="да",$C45,1)</f>
        <v>0</v>
      </c>
      <c r="N45" s="122">
        <f>'Тест ответы'!L46*'Показатели'!$F$12*IF(N$4="да",$C45,1)</f>
        <v>0</v>
      </c>
      <c r="O45" s="123">
        <f>'Тест ответы'!M46*'Показатели'!$F$14*IF(O$4="да",$C45,1)</f>
        <v>0</v>
      </c>
      <c r="P45" s="124">
        <f>'Тест ответы'!N46*'Показатели'!$F$15*IF(P$4="да",$C45,1)</f>
        <v>0</v>
      </c>
      <c r="Q45" s="124">
        <f>'Тест ответы'!O46*'Показатели'!$F$17*IF(Q$4="да",$C45,1)</f>
        <v>0</v>
      </c>
      <c r="R45" s="124">
        <f>'Тест ответы'!P46*'Показатели'!$F$18*IF(R$4="да",$C45,1)</f>
        <v>0</v>
      </c>
      <c r="S45" s="123">
        <f>'Тест ответы'!Q46*'Показатели'!$F$20*IF(S$4="да",$C45,1)</f>
        <v>0</v>
      </c>
      <c r="T45" s="121">
        <f>'Тест ответы'!R46*'Показатели'!$F$21*C45</f>
        <v>0</v>
      </c>
      <c r="U45" s="121">
        <f>'Тест ответы'!S46*'Показатели'!$F$24*IF(U$4="да",$C45,1)</f>
        <v>0</v>
      </c>
      <c r="V45" s="121">
        <f>'Тест ответы'!T46*'Показатели'!$F$25*IF(V$4="да",$C45,1)</f>
        <v>0</v>
      </c>
      <c r="W45" s="121">
        <f>'Тест ответы'!U46*'Показатели'!$F$26*IF(W$4="да",$C45,1)</f>
        <v>0</v>
      </c>
      <c r="X45" s="121">
        <f>'Тест ответы'!V46*'Показатели'!$F$28*IF(X$4="да",$C45,1)</f>
        <v>0</v>
      </c>
      <c r="Y45" s="121">
        <f>'Тест ответы'!W46*'Показатели'!$F$29*IF(Y$4="да",$C45,1)</f>
        <v>0</v>
      </c>
      <c r="Z45" s="125">
        <f>'Тест ответы'!X46*'Показатели'!$F$33*IF(Z$4="да",$C45,1)</f>
        <v>0</v>
      </c>
      <c r="AA45" s="126">
        <f>'Тест ответы'!Y46*'Показатели'!$F$34*IF(AA$4="да",$C45,1)</f>
        <v>0</v>
      </c>
      <c r="AB45" s="126">
        <f>'Тест ответы'!Z46*'Показатели'!$F$35*IF(AB$4="да",$C45,1)</f>
        <v>0</v>
      </c>
      <c r="AC45" s="126">
        <f>'Тест ответы'!AA46*'Показатели'!$F$36*IF(AC$4="да",$C45,1)</f>
        <v>0</v>
      </c>
      <c r="AD45" s="126">
        <f>'Тест ответы'!AB46*'Показатели'!$F$37*IF(AD$4="да",$C45,1)</f>
        <v>0</v>
      </c>
      <c r="AE45" s="126">
        <f>'Тест ответы'!AC46*'Показатели'!$F$38*IF(AE$4="да",$C45,1)</f>
        <v>0</v>
      </c>
      <c r="AF45" s="126">
        <f>'Тест ответы'!AD46*'Показатели'!$F$39*IF(AF$4="да",$C45,1)</f>
        <v>0</v>
      </c>
      <c r="AG45" s="126">
        <f>'Тест ответы'!AE46*'Показатели'!$F$40*IF(AG$4="да",$C45,1)</f>
        <v>0</v>
      </c>
      <c r="AH45" s="126">
        <f>'Тест ответы'!AF46*'Показатели'!$F$41*IF(AH$4="да",$C45,1)</f>
        <v>0</v>
      </c>
      <c r="AI45" s="127">
        <f>'Тест ответы'!AG46*'Показатели'!$F$43*IF(AI$4="да",$C45,1)</f>
        <v>0</v>
      </c>
      <c r="AJ45" s="126">
        <f>'Тест ответы'!AH46*'Показатели'!$F$44*IF(AJ$4="да",$C45,1)</f>
        <v>0</v>
      </c>
      <c r="AK45" s="126">
        <f>'Тест ответы'!AI46*'Показатели'!$F$45*IF(AK$4="да",$C45,1)</f>
        <v>0</v>
      </c>
      <c r="AL45" s="126">
        <f>'Тест ответы'!AJ46*'Показатели'!$F$46*IF(AL$4="да",$C45,1)</f>
        <v>0</v>
      </c>
      <c r="AM45" s="126">
        <f>'Тест ответы'!AK46*'Показатели'!$F$47*IF(AM$4="да",$C45,1)</f>
        <v>0</v>
      </c>
      <c r="AN45" s="126">
        <f>'Тест ответы'!AL46*'Показатели'!$F$48*IF(AN$4="да",$C45,1)</f>
        <v>0</v>
      </c>
      <c r="AO45" s="126">
        <f>'Тест ответы'!AM46*'Показатели'!$F$49*IF(AO$4="да",$C45,1)</f>
        <v>0</v>
      </c>
      <c r="AP45" s="126">
        <f>'Тест ответы'!AN46*'Показатели'!$F$50*IF(AP$4="да",$C45,1)</f>
        <v>0</v>
      </c>
      <c r="AQ45" s="126">
        <f>'Тест ответы'!AO46*'Показатели'!$F$51*IF(AQ$4="да",$C45,1)</f>
        <v>0</v>
      </c>
      <c r="AR45" s="123">
        <f>'Тест ответы'!AP46*'Показатели'!$F$53*IF($AR$4="да",$C45,1)</f>
        <v>0</v>
      </c>
      <c r="AS45" s="128">
        <f>'Тест ответы'!AQ46*'Показатели'!$F$54*IF($AS$4="да",$C45,1)</f>
        <v>0</v>
      </c>
      <c r="AT45" s="127">
        <f>'Тест ответы'!AR46*'Показатели'!$F$56*IF(AT$4="да",$C45,1)</f>
        <v>0</v>
      </c>
      <c r="AU45" s="126">
        <f>'Тест ответы'!AS46*'Показатели'!$F$57*IF(AU$4="да",$C45,1)</f>
        <v>0</v>
      </c>
      <c r="AV45" s="126">
        <f>'Тест ответы'!AT46*'Показатели'!$F$58*IF(AV$4="да",$C45,1)</f>
        <v>0</v>
      </c>
      <c r="AW45" s="126">
        <f>'Тест ответы'!AU46*'Показатели'!$F$59*IF(AW$4="да",$C45,1)</f>
        <v>0</v>
      </c>
      <c r="AX45" s="126">
        <f>'Тест ответы'!AV46*'Показатели'!$F$60*IF(AX$4="да",$C45,1)</f>
        <v>0</v>
      </c>
      <c r="AY45" s="126">
        <f>'Тест ответы'!AW46*'Показатели'!$F$61*IF(AY$4="да",$C45,1)</f>
        <v>0</v>
      </c>
      <c r="AZ45" s="129">
        <f>'Тест ответы'!AX46*'Показатели'!$F$64*IF($AZ$4="да",$C45,1)</f>
        <v>0</v>
      </c>
      <c r="BA45" s="121">
        <f>'Тест ответы'!AY46*'Показатели'!$F$65*IF($BA$4="да",$C45,1)</f>
        <v>0</v>
      </c>
      <c r="BB45" s="121">
        <f>'Тест ответы'!AZ46*'Показатели'!$F$66*IF($BA$4="да",$C45,1)</f>
        <v>0</v>
      </c>
      <c r="BC45" s="121">
        <f>'Тест ответы'!BA46*'Показатели'!$F$67*IF($BC$4="да",$C45,1)</f>
        <v>0</v>
      </c>
      <c r="BD45" s="121">
        <f>'Тест ответы'!BB46*'Показатели'!$F$68*IF($BD$4="да",$C45,1)</f>
        <v>0</v>
      </c>
      <c r="BE45" s="121">
        <f>'Тест ответы'!BC46*'Показатели'!$F$69*IF($BE$4="да",$C45,1)</f>
        <v>0</v>
      </c>
      <c r="BF45" s="121">
        <f>'Тест ответы'!BD46*'Показатели'!$F$70*IF($BF$4="да",$C45,1)</f>
        <v>0</v>
      </c>
      <c r="BG45" s="121">
        <f>'Тест ответы'!BE46*'Показатели'!$F$71*IF($BG$4="да",$C45,1)</f>
        <v>0</v>
      </c>
      <c r="BH45" s="128">
        <f>'Тест ответы'!BF46*'Показатели'!$F$72*IF($BH$4="да",$C45,1)</f>
        <v>0</v>
      </c>
      <c r="BI45" s="121">
        <f>'Тест ответы'!BG46*'Показатели'!$F$75*IF($BI$4="да",$C45,1)</f>
        <v>0</v>
      </c>
      <c r="BJ45" s="121">
        <f>'Тест ответы'!BH46*'Показатели'!$F$76*IF($BJ$4="да",$C45,1)</f>
        <v>0</v>
      </c>
      <c r="BK45" s="121">
        <f>'Тест ответы'!BI46*'Показатели'!$F$77*IF($BK$4="да",$C45,1)</f>
        <v>0</v>
      </c>
      <c r="BL45" s="121">
        <f>'Тест ответы'!BJ46*'Показатели'!$F$78*IF($BL$4="да",$C45,1)</f>
        <v>0</v>
      </c>
      <c r="BM45" s="121">
        <f>'Тест ответы'!BK46*'Показатели'!$F$79*IF($BM$4="да",$C45,1)</f>
        <v>0</v>
      </c>
      <c r="BN45" s="121">
        <f>'Тест ответы'!BL46*'Показатели'!$F$80*IF($BN$4="да",$C45,1)</f>
        <v>0</v>
      </c>
      <c r="BO45" s="128">
        <f>'Тест ответы'!BM46*'Показатели'!$F$81*IF($BO$4="да",$C45,1)</f>
        <v>0</v>
      </c>
      <c r="BP45" s="121">
        <f>'Тест ответы'!BN46*'Показатели'!$F$86*IF(BP$4="да",$C45,1)</f>
        <v>0</v>
      </c>
      <c r="BQ45" s="121">
        <f>'Тест ответы'!BO46*'Показатели'!$F$87*IF(BQ$4="да",$C45,1)</f>
        <v>0</v>
      </c>
      <c r="BR45" s="121">
        <f>'Тест ответы'!BP46*'Показатели'!$F$88*IF(BR$4="да",$C45,1)</f>
        <v>0</v>
      </c>
      <c r="BS45" s="121">
        <f>'Тест ответы'!BQ46*'Показатели'!$F$89*IF($BS$4="да",$C45,1)</f>
        <v>0</v>
      </c>
      <c r="BT45" s="121">
        <f>'Тест ответы'!BR46*'Показатели'!$F$90*IF($BT$4="да",$C45,1)</f>
        <v>0</v>
      </c>
      <c r="BU45" s="121">
        <f>'Тест ответы'!BS46*'Показатели'!$F$91*IF($BU$4="да",$C45,1)</f>
        <v>0</v>
      </c>
      <c r="BV45" s="121">
        <f>'Тест ответы'!BT46*'Показатели'!$F$92*IF($BV$4="да",$C45,1)</f>
        <v>0</v>
      </c>
      <c r="BW45" s="121">
        <f>'Тест ответы'!BU46*'Показатели'!$F$93*IF($BW$4="да",$C45,1)</f>
        <v>0</v>
      </c>
      <c r="BX45" s="121">
        <f>'Тест ответы'!BV46*'Показатели'!$F$94*IF($BX$4="да",$C45,1)</f>
        <v>0</v>
      </c>
      <c r="BY45" s="121">
        <f>'Тест ответы'!BW46*'Показатели'!$F$95*IF($BY$4="да",$C45,1)</f>
        <v>0</v>
      </c>
      <c r="BZ45" s="121">
        <f>'Тест ответы'!BX46*'Показатели'!$F$96*IF($BZ$4="да",$C45,1)</f>
        <v>0</v>
      </c>
      <c r="CA45" s="121">
        <f>'Тест ответы'!BY46*'Показатели'!$F$97*IF($CA$4="да",$C45,1)</f>
        <v>0</v>
      </c>
      <c r="CB45" s="121">
        <f>'Тест ответы'!BZ46*'Показатели'!$F$99*IF($CB$4="да",$C45,1)</f>
        <v>0</v>
      </c>
      <c r="CC45" s="121">
        <f>'Тест ответы'!CA46*'Показатели'!$F$100*IF($CC$4="да",$C45,1)</f>
        <v>0</v>
      </c>
      <c r="CD45" s="121">
        <f>'Тест ответы'!CB46*'Показатели'!$F$101*IF($CD$4="да",$C45,1)</f>
        <v>0</v>
      </c>
      <c r="CE45" s="121">
        <f>'Тест ответы'!CC46*'Показатели'!$F$102*IF($CE$4="да",$C45,1)</f>
        <v>0</v>
      </c>
      <c r="CF45" s="121">
        <f>'Тест ответы'!CD46*'Показатели'!$F$103*IF($CF$4="да",$C45,1)</f>
        <v>0</v>
      </c>
      <c r="CG45" s="121">
        <f>'Тест ответы'!CE46*'Показатели'!$F$104*IF($CG$4="да",$C45,1)</f>
        <v>0</v>
      </c>
      <c r="CH45" s="121">
        <f>'Тест ответы'!CF46*'Показатели'!$F$105*IF($CH$4="да",$C45,1)</f>
        <v>0</v>
      </c>
      <c r="CI45" s="121">
        <f>'Тест ответы'!CG46*'Показатели'!$F$106*IF($CI$4="да",$C45,1)</f>
        <v>0</v>
      </c>
      <c r="CJ45" s="121">
        <f>'Тест ответы'!CH46*'Показатели'!$F$107*IF($CJ$4="да",$C45,1)</f>
        <v>0</v>
      </c>
      <c r="CK45" s="121">
        <f>'Тест ответы'!CI46*'Показатели'!$F$108*IF($CK$4="да",$C45,1)</f>
        <v>0</v>
      </c>
      <c r="CL45" s="121">
        <f>'Тест ответы'!CJ46*'Показатели'!$F$109*IF($CL$4="да",$C45,1)</f>
        <v>0</v>
      </c>
      <c r="CM45" s="121">
        <f>'Тест ответы'!CK46*'Показатели'!$F$110*IF($CM$4="да",$C45,1)</f>
        <v>0</v>
      </c>
      <c r="CN45" s="121">
        <f>'Тест ответы'!CL46*'Показатели'!$F$111*IF($CN$4="да",$C45,1)</f>
        <v>0</v>
      </c>
      <c r="CO45" s="121">
        <f>'Тест ответы'!CM46*'Показатели'!$F$112*IF($CO$4="да",$C45,1)</f>
        <v>0</v>
      </c>
      <c r="CP45" s="128">
        <f>'Тест ответы'!CN46*'Показатели'!$F$113*IF($CP$4="да",$C45,1)</f>
        <v>0</v>
      </c>
      <c r="CQ45" s="121">
        <f>'Тест ответы'!CO46*'Показатели'!$F$118*IF(CQ$4="да",$C45,1)</f>
        <v>0</v>
      </c>
      <c r="CR45" s="121">
        <f>'Тест ответы'!CP46*'Показатели'!$F$119*IF(CR$4="да",$C45,1)</f>
        <v>0</v>
      </c>
      <c r="CS45" s="121">
        <f>'Тест ответы'!CQ46*'Показатели'!$F$120*IF(CS$4="да",$C45,1)</f>
        <v>0</v>
      </c>
      <c r="CT45" s="121">
        <f>'Тест ответы'!CR46*'Показатели'!$F$121*IF($CT$4="да",$C45,1)</f>
        <v>0</v>
      </c>
      <c r="CU45" s="121">
        <f>'Тест ответы'!CS46*'Показатели'!$F$122*IF($CU$4="да",$C45,1)</f>
        <v>0</v>
      </c>
      <c r="CV45" s="121">
        <f>'Тест ответы'!CT46*'Показатели'!$F$123*IF($CV$4="да",$C45,1)</f>
        <v>0</v>
      </c>
      <c r="CW45" s="121">
        <f>'Тест ответы'!CU46*'Показатели'!$F$124*IF($CW$4="да",$C45,1)</f>
        <v>0</v>
      </c>
      <c r="CX45" s="121">
        <f>'Тест ответы'!CV46*'Показатели'!$F$125*IF($CX$4="да",$C45,1)</f>
        <v>0</v>
      </c>
      <c r="CY45" s="121">
        <f>'Тест ответы'!CW46*'Показатели'!$F$126*IF($CY$4="да",$C45,1)</f>
        <v>0</v>
      </c>
      <c r="CZ45" s="121">
        <f>'Тест ответы'!CX46*'Показатели'!$F$127*IF($CZ$4="да",$C45,1)</f>
        <v>0</v>
      </c>
      <c r="DA45" s="121">
        <f>'Тест ответы'!CY46*'Показатели'!$F$128*IF($DA$4="да",$C45,1)</f>
        <v>0</v>
      </c>
      <c r="DB45" s="121">
        <f>'Тест ответы'!CZ46*'Показатели'!$F$129*IF($DB$4="да",$C45,1)</f>
        <v>0</v>
      </c>
      <c r="DC45" s="121">
        <f>'Тест ответы'!DA46*'Показатели'!$F$131*IF($DC$4="да",$C45,1)</f>
        <v>0</v>
      </c>
      <c r="DD45" s="121">
        <f>'Тест ответы'!DB46*'Показатели'!$F$132*IF($DD$4="да",$C45,1)</f>
        <v>0</v>
      </c>
      <c r="DE45" s="121">
        <f>'Тест ответы'!DC46*'Показатели'!$F$133*IF($DE$4="да",$C45,1)</f>
        <v>0</v>
      </c>
      <c r="DF45" s="121">
        <f>'Тест ответы'!DD46*'Показатели'!$F$134*IF($DF$4="да",$C45,1)</f>
        <v>0</v>
      </c>
      <c r="DG45" s="121">
        <f>'Тест ответы'!DE46*'Показатели'!$F$135*IF($DG$4="да",$C45,1)</f>
        <v>0</v>
      </c>
      <c r="DH45" s="121">
        <f>'Тест ответы'!DF46*'Показатели'!$F$136*IF($DH44="да",$C45,1)</f>
        <v>0</v>
      </c>
      <c r="DI45" s="121">
        <f>'Тест ответы'!DG46*'Показатели'!$F$137*IF($DI$4="да",$C45,1)</f>
        <v>0</v>
      </c>
      <c r="DJ45" s="121">
        <f>'Тест ответы'!DH46*'Показатели'!$F$138*IF($DJ$4="да",$C45,1)</f>
        <v>0</v>
      </c>
      <c r="DK45" s="122">
        <f>'Тест ответы'!DH46*'Показатели'!$F$139*IF($DK$4="да",$C45,1)</f>
        <v>0</v>
      </c>
      <c r="DL45" s="130" t="str">
        <f>'Тест ответы'!DJ46*#REF!*IF($DL$4="да",$C45,1)</f>
        <v>#REF!</v>
      </c>
      <c r="DM45" s="122" t="str">
        <f>'Тест ответы'!DK46*#REF!*IF(DM$4="да",$C45,1)</f>
        <v>#REF!</v>
      </c>
      <c r="DN45" s="122" t="str">
        <f>'Тест ответы'!DL46*#REF!*IF(DN$4="да",$C45,1)</f>
        <v>#REF!</v>
      </c>
      <c r="DO45" s="131" t="str">
        <f>'Тест ответы'!DM46*#REF!*IF($DO$4="да",$C45,1)</f>
        <v>#REF!</v>
      </c>
      <c r="DP45" s="122">
        <f>'Тест ответы'!DN46*'Показатели'!$F$141*IF($DP$4="да",$C45,1)</f>
        <v>0</v>
      </c>
      <c r="DQ45" s="122">
        <f>'Тест ответы'!DO46*'Показатели'!$F$142*IF(DQ$4="да",$C45,1)</f>
        <v>0</v>
      </c>
      <c r="DR45" s="132">
        <f>'Тест ответы'!DP46*'Показатели'!$F$144*$C45</f>
        <v>0</v>
      </c>
      <c r="DS45" s="122">
        <f>'Тест ответы'!DQ46*'Показатели'!$F$151*$C45</f>
        <v>0</v>
      </c>
      <c r="DT45" s="122">
        <f>'Тест ответы'!DR46*'Показатели'!$F$154*$C45</f>
        <v>0</v>
      </c>
      <c r="DU45" s="122">
        <f>'Тест ответы'!DS46*'Показатели'!$F$157*$C45</f>
        <v>0</v>
      </c>
      <c r="DV45" s="122">
        <f>'Тест ответы'!DT46*'Показатели'!$F$163*$C45</f>
        <v>0</v>
      </c>
      <c r="DW45" s="122">
        <f>'Тест ответы'!DU46*'Показатели'!$F$166*$C45</f>
        <v>0</v>
      </c>
      <c r="DX45" s="133">
        <f>'Тест ответы'!DV46*'Показатели'!$F$169*$C45</f>
        <v>0</v>
      </c>
      <c r="DY45" s="126">
        <f>'Тест ответы'!DW46*'Показатели'!$F$171*IF($DY$4="да",$C45,1)</f>
        <v>0</v>
      </c>
      <c r="DZ45" s="126">
        <f>'Тест ответы'!DX46*'Показатели'!$F$172*IF($DZ$4="да",$C45,1)</f>
        <v>0</v>
      </c>
      <c r="EA45" s="126">
        <f>'Тест ответы'!DY46*'Показатели'!$F$173*IF($EA$4="да",$C45,1)</f>
        <v>0</v>
      </c>
      <c r="EB45" s="126">
        <f>'Тест ответы'!DZ46*'Показатели'!$F$174*IF($EB$4="да",$C45,1)</f>
        <v>0</v>
      </c>
      <c r="EC45" s="126">
        <f>'Тест ответы'!EA46*'Показатели'!$F$175*IF($EC$4="да",$C45,1)</f>
        <v>0</v>
      </c>
      <c r="ED45" s="126">
        <f>'Тест ответы'!EB46*'Показатели'!$F$176*IF($ED$4="да",$C45,1)</f>
        <v>0</v>
      </c>
      <c r="EE45" s="126">
        <f>'Тест ответы'!EC46*'Показатели'!$F$177*IF($EE$4="да",$C45,1)</f>
        <v>0</v>
      </c>
      <c r="EF45" s="126">
        <f>'Тест ответы'!ED46*'Показатели'!$F$178*IF($EF$4="да",$C45,1)</f>
        <v>0</v>
      </c>
      <c r="EG45" s="126">
        <f>'Тест ответы'!EE46*'Показатели'!$F$179*IF($EG$4="да",$C45,1)</f>
        <v>0</v>
      </c>
      <c r="EH45" s="126">
        <f>'Тест ответы'!EF46*'Показатели'!$F$180*IF($EH$4="да",$C45,1)</f>
        <v>0</v>
      </c>
      <c r="EI45" s="126">
        <f>'Тест ответы'!EG46*'Показатели'!$F$181*IF($EI$4="да",$C45,1)</f>
        <v>0</v>
      </c>
      <c r="EJ45" s="126">
        <f>'Тест ответы'!EH46*'Показатели'!$F$182*IF($EJ$4="да",$C45,1)</f>
        <v>0</v>
      </c>
      <c r="EK45" s="126">
        <f>'Тест ответы'!EI46*'Показатели'!$F$183*IF($EK$4="да",$C45,1)</f>
        <v>0</v>
      </c>
      <c r="EL45" s="126">
        <f>'Тест ответы'!EJ46*'Показатели'!$F$184*IF($EL$4="да",$C45,1)</f>
        <v>0</v>
      </c>
      <c r="EM45" s="126">
        <f>'Тест ответы'!EK46*'Показатели'!$F$185*IF($EM$4="да",$C45,1)</f>
        <v>0</v>
      </c>
      <c r="EN45" s="126">
        <f>'Тест ответы'!EL46*'Показатели'!$F$186*IF($EN$4="да",$C45,1)</f>
        <v>0</v>
      </c>
      <c r="EO45" s="126">
        <f>'Тест ответы'!EM46*'Показатели'!$F$187*IF($EO$4="да",$C45,1)</f>
        <v>0</v>
      </c>
      <c r="EP45" s="126">
        <f>'Тест ответы'!EN46*'Показатели'!$F$188*IF($EP$4="да",$C45,1)</f>
        <v>0</v>
      </c>
      <c r="EQ45" s="126">
        <f>'Тест ответы'!EO46*'Показатели'!$F$189*IF($EQ$4="да",$C45,1)</f>
        <v>0</v>
      </c>
      <c r="ER45" s="126">
        <f>'Тест ответы'!EP46*'Показатели'!$F$190*IF($ER$4="да",$C45,1)</f>
        <v>0</v>
      </c>
      <c r="ES45" s="134">
        <f>'Тест ответы'!EQ46*'Показатели'!$F$191*IF($ES$4="да",$C45,1)</f>
        <v>0</v>
      </c>
      <c r="ET45" s="126">
        <f>'Тест ответы'!ER46*'Показатели'!$F$193*IF($ET$4="да",$C45,1)</f>
        <v>0</v>
      </c>
      <c r="EU45" s="126">
        <f>'Тест ответы'!ES46*'Показатели'!$F$194*IF($EU$4="да",$C45,1)</f>
        <v>0</v>
      </c>
      <c r="EV45" s="126">
        <f>'Тест ответы'!ET46*'Показатели'!$F$195*IF($EV$4="да",$C45,1)</f>
        <v>0</v>
      </c>
      <c r="EW45" s="126">
        <f>'Тест ответы'!EU46*'Показатели'!$F$196*IF($EW$4="да",$C45,1)</f>
        <v>0</v>
      </c>
      <c r="EX45" s="126">
        <f>'Тест ответы'!EV46*'Показатели'!$F$197*IF($EX$4="да",$C45,1)</f>
        <v>0</v>
      </c>
      <c r="EY45" s="126">
        <f>'Тест ответы'!EW46*'Показатели'!$F$198*IF($EY$4="да",$C45,1)</f>
        <v>0</v>
      </c>
      <c r="EZ45" s="126">
        <f>'Тест ответы'!EX46*'Показатели'!$F$199*IF($EZ$4="да",$C45,1)</f>
        <v>0</v>
      </c>
      <c r="FA45" s="126">
        <f>'Тест ответы'!EY46*'Показатели'!$F$200*IF($FA$4="да",$C45,1)</f>
        <v>0</v>
      </c>
      <c r="FB45" s="126">
        <f>'Тест ответы'!EZ46*'Показатели'!$F$201*IF($FB$4="да",$C45,1)</f>
        <v>0</v>
      </c>
      <c r="FC45" s="126">
        <f>'Тест ответы'!FA46*'Показатели'!$F$202*IF($FC$4="да",$C45,1)</f>
        <v>0</v>
      </c>
      <c r="FD45" s="126">
        <f>'Тест ответы'!FB46*'Показатели'!$F$203*IF($FD$4="да",$C45,1)</f>
        <v>0</v>
      </c>
      <c r="FE45" s="126">
        <f>'Тест ответы'!FC46*'Показатели'!$F$204*IF($FE$4="да",$C45,1)</f>
        <v>0</v>
      </c>
      <c r="FF45" s="126">
        <f>'Тест ответы'!FD46*'Показатели'!$F$205*IF($FF$4="да",$C45,1)</f>
        <v>0</v>
      </c>
      <c r="FG45" s="126">
        <f>'Тест ответы'!FE46*'Показатели'!$F$206*IF($FG$4="да",$C45,1)</f>
        <v>0</v>
      </c>
      <c r="FH45" s="126">
        <f>'Тест ответы'!FF46*'Показатели'!$F$207*IF($FH$4="да",$C45,1)</f>
        <v>0</v>
      </c>
      <c r="FI45" s="126">
        <f>'Тест ответы'!FG46*'Показатели'!$F$208*IF($FI$4="да",$C45,1)</f>
        <v>0</v>
      </c>
      <c r="FJ45" s="126">
        <f>'Тест ответы'!FH46*'Показатели'!$F$209*IF($FJ$4="да",$C45,1)</f>
        <v>0</v>
      </c>
      <c r="FK45" s="135">
        <f>'Тест ответы'!FI46*'Показатели'!$F$210*IF($FK$4="да",$C45,1)</f>
        <v>0</v>
      </c>
      <c r="FL45" s="122">
        <f>'Тест ответы'!FJ46*'Показатели'!$F$214*IF(FL$4="да",$C45,1)</f>
        <v>0</v>
      </c>
      <c r="FM45" s="122">
        <f>'Тест ответы'!FK46*'Показатели'!$F$215*IF(FM$4="да",$C45,1)</f>
        <v>0</v>
      </c>
      <c r="FN45" s="122">
        <f>'Тест ответы'!FL46*'Показатели'!$F$217*IF(FN$4="да",$C45,1)</f>
        <v>0</v>
      </c>
      <c r="FO45" s="122">
        <f>'Тест ответы'!FM46*'Показатели'!$F$218*IF(FO$4="да",$C45,1)</f>
        <v>0</v>
      </c>
      <c r="FP45" s="122">
        <f>'Тест ответы'!FN46*'Показатели'!$F$220*IF(FP$4="да",$C45,1)</f>
        <v>0</v>
      </c>
      <c r="FQ45" s="122">
        <f>'Тест ответы'!FO46*'Показатели'!$F$221*IF(FQ$4="да",$C45,1)</f>
        <v>0</v>
      </c>
      <c r="FR45" s="122">
        <f>'Тест ответы'!FP46*'Показатели'!$F$222*IF(FR$4="да",$C45,1)</f>
        <v>0</v>
      </c>
      <c r="FS45" s="122">
        <f>'Тест ответы'!FQ46*'Показатели'!$F$223*IF(FS$4="да",$C45,1)</f>
        <v>0</v>
      </c>
      <c r="FT45" s="122">
        <f>'Тест ответы'!FR46*'Показатели'!$F$224*IF(FT$4="да",$C45,1)</f>
        <v>0</v>
      </c>
      <c r="FU45" s="122">
        <f>'Тест ответы'!FS46*'Показатели'!$F$225*IF(FU$4="да",$C45,1)</f>
        <v>0</v>
      </c>
      <c r="FV45" s="122">
        <f>'Тест ответы'!FT46*'Показатели'!$F$227*IF(FV$4="да",$C45,1)</f>
        <v>0</v>
      </c>
      <c r="FW45" s="122">
        <f>'Тест ответы'!FU46*'Показатели'!$F$228*IF(FW$4="да",$C45,1)</f>
        <v>0</v>
      </c>
      <c r="FX45" s="122">
        <f>'Тест ответы'!FV46*'Показатели'!$F$229*IF(FX$4="да",$C45,1)</f>
        <v>0</v>
      </c>
      <c r="FY45" s="122">
        <f>'Тест ответы'!FW46*'Показатели'!$F$230*IF(FY$4="да",$C45,1)</f>
        <v>0</v>
      </c>
      <c r="FZ45" s="122">
        <f>'Тест ответы'!FX46*'Показатели'!$F$231*IF(FZ$4="да",$C45,1)</f>
        <v>0</v>
      </c>
      <c r="GA45" s="122">
        <f>'Тест ответы'!FY46*'Показатели'!$F$232*IF(GA$4="да",$C45,1)</f>
        <v>0</v>
      </c>
      <c r="GB45" s="122">
        <f>'Тест ответы'!FZ46*'Показатели'!$F$235*IF($GB$4="да",$C45,1)</f>
        <v>0</v>
      </c>
      <c r="GC45" s="122">
        <f>'Тест ответы'!GA46*'Показатели'!$F$236*IF($GC$4="да",$C45,1)</f>
        <v>0</v>
      </c>
      <c r="GD45" s="122">
        <f>'Тест ответы'!GB46*'Показатели'!$F$238*IF($GD$4="да",$C45,1)</f>
        <v>0</v>
      </c>
      <c r="GE45" s="122">
        <f>'Тест ответы'!GC46*'Показатели'!$F$239*IF($GE$4="да",$C45,1)</f>
        <v>0</v>
      </c>
      <c r="GF45" s="122">
        <f>'Тест ответы'!GD46*'Показатели'!$F$241*IF($GF$4="да",$C45,1)</f>
        <v>0</v>
      </c>
      <c r="GG45" s="122">
        <f>'Тест ответы'!GE46*'Показатели'!$F$242*IF($GG$4="да",$C45,1)</f>
        <v>0</v>
      </c>
      <c r="GH45" s="122">
        <f>'Тест ответы'!GF46*'Показатели'!$F$243*IF($GH$4="да",$C45,1)</f>
        <v>0</v>
      </c>
      <c r="GI45" s="122">
        <f>'Тест ответы'!GG46*'Показатели'!$F$244*IF($GI$4="да",$C45,1)</f>
        <v>0</v>
      </c>
      <c r="GJ45" s="122">
        <f>'Тест ответы'!GH46*'Показатели'!$F$245*IF($GJ$4="да",$C45,1)</f>
        <v>0</v>
      </c>
      <c r="GK45" s="122">
        <f>'Тест ответы'!GI46*'Показатели'!$F$246*IF($GK$4="да",$C45,1)</f>
        <v>0</v>
      </c>
      <c r="GL45" s="122">
        <f>'Тест ответы'!GJ46*'Показатели'!$F$248*IF($GL$4="да",$C45,1)</f>
        <v>0</v>
      </c>
      <c r="GM45" s="122">
        <f>'Тест ответы'!GK46*'Показатели'!$F$249*IF($GM$4="да",$C45,1)</f>
        <v>0</v>
      </c>
      <c r="GN45" s="122">
        <f>'Тест ответы'!GL46*'Показатели'!$F$250*IF($GN$4="да",$C45,1)</f>
        <v>0</v>
      </c>
      <c r="GO45" s="122">
        <f>'Тест ответы'!GM46*'Показатели'!$F$251*IF($GO$4="да",$C45,1)</f>
        <v>0</v>
      </c>
      <c r="GP45" s="122">
        <f>'Тест ответы'!GN46*'Показатели'!$F$252*IF($GP$4="да",$C45,1)</f>
        <v>0</v>
      </c>
      <c r="GQ45" s="122">
        <f>'Тест ответы'!GO46*'Показатели'!$F$253*IF($GQ$4="да",$C45,1)</f>
        <v>0</v>
      </c>
      <c r="GR45" s="132">
        <f>'Тест ответы'!GP46*'Показатели'!$F$256*IF($GR$4="да",$C45,1)</f>
        <v>0</v>
      </c>
      <c r="GS45" s="122">
        <f>'Тест ответы'!GQ46*'Показатели'!$F$257*IF($GS$4="да",$C45,1)</f>
        <v>0</v>
      </c>
      <c r="GT45" s="122">
        <f>'Тест ответы'!GR46*'Показатели'!$F$258*IF($GT$4="да",$C45,1)</f>
        <v>0</v>
      </c>
      <c r="GU45" s="122">
        <f>'Тест ответы'!GS46*'Показатели'!$F$260*IF($GU$4="да",$C45,1)</f>
        <v>0</v>
      </c>
      <c r="GV45" s="122">
        <f>'Тест ответы'!GT46*'Показатели'!$F$261*IF($GV$4="да",$C45,1)</f>
        <v>0</v>
      </c>
      <c r="GW45" s="122">
        <f>'Тест ответы'!GU46*'Показатели'!$F$262*IF($GW$4="да",$C45,1)</f>
        <v>0</v>
      </c>
      <c r="GX45" s="122">
        <f>'Тест ответы'!GV46*'Показатели'!$F$264*IF($GX$4="да",$C45,1)</f>
        <v>0</v>
      </c>
      <c r="GY45" s="122">
        <f>'Тест ответы'!GW46*'Показатели'!$F$265*IF($GY$4="да",$C45,1)</f>
        <v>0</v>
      </c>
      <c r="GZ45" s="122">
        <f>'Тест ответы'!GX46*'Показатели'!$F$266*IF($GZ$4="да",$C45,1)</f>
        <v>0</v>
      </c>
      <c r="HA45" s="122">
        <f>'Тест ответы'!GY46*'Показатели'!$F$267*IF($HA$4="да",$C45,1)</f>
        <v>0</v>
      </c>
      <c r="HB45" s="122">
        <f>'Тест ответы'!GZ46*'Показатели'!$F$269*IF($HB$4="да",$C45,1)</f>
        <v>0</v>
      </c>
      <c r="HC45" s="122">
        <f>'Тест ответы'!HA46*'Показатели'!$F$270*IF($HC$4="да",$C45,1)</f>
        <v>0</v>
      </c>
      <c r="HD45" s="122">
        <f>'Тест ответы'!HB46*'Показатели'!$F$271*IF($HD$4="да",$C45,1)</f>
        <v>0</v>
      </c>
      <c r="HE45" s="122">
        <f>'Тест ответы'!HC46*'Показатели'!$F$272*IF($HE$4="да",$C45,1)</f>
        <v>0</v>
      </c>
      <c r="HF45" s="122">
        <f>'Тест ответы'!HD46*'Показатели'!$F$274*IF($HF$4="да",$C45,1)</f>
        <v>0</v>
      </c>
      <c r="HG45" s="122">
        <f>'Тест ответы'!HE46*'Показатели'!$F$275*IF($HG$4="да",$C45,1)</f>
        <v>0</v>
      </c>
      <c r="HH45" s="122">
        <f>'Тест ответы'!HF46*'Показатели'!$F$276*IF($HH$4="да",$C45,1)</f>
        <v>0</v>
      </c>
      <c r="HI45" s="122">
        <f>'Тест ответы'!HG46*'Показатели'!$F$277*IF($HI$4="да",$C45,1)</f>
        <v>0</v>
      </c>
      <c r="HJ45" s="122">
        <f>'Тест ответы'!HH46*'Показатели'!$F$278*IF($HJ$4="да",$C45,1)</f>
        <v>0</v>
      </c>
      <c r="HK45" s="122">
        <f>'Тест ответы'!HI46*'Показатели'!$F$279*IF($HK$4="да",$C45,1)</f>
        <v>0</v>
      </c>
      <c r="HL45" s="122">
        <f>'Тест ответы'!HJ46*'Показатели'!$F$280*IF($HL$4="да",$C45,1)</f>
        <v>0</v>
      </c>
      <c r="HM45" s="122">
        <f>'Тест ответы'!HK46*'Показатели'!$F$281*IF($HM$4="да",$C45,1)</f>
        <v>0</v>
      </c>
      <c r="HN45" s="122">
        <f>'Тест ответы'!HL46*'Показатели'!$F$282*IF($HN$4="да",$C45,1)</f>
        <v>0</v>
      </c>
      <c r="HO45" s="122">
        <f>'Тест ответы'!HM46*'Показатели'!$F$284*IF($HO$4="да",$C45,1)</f>
        <v>0</v>
      </c>
      <c r="HP45" s="122">
        <f>'Тест ответы'!HN46*'Показатели'!$F$285*IF($HP$4="да",$C45,1)</f>
        <v>0</v>
      </c>
      <c r="HQ45" s="122">
        <f>'Тест ответы'!HO46*'Показатели'!$F$286*IF($HQ$4="да",$C45,1)</f>
        <v>0</v>
      </c>
      <c r="HR45" s="122">
        <f>'Тест ответы'!HP46*'Показатели'!$F$287*IF($HR$4="да",$C45,1)</f>
        <v>0</v>
      </c>
      <c r="HS45" s="122">
        <f>'Тест ответы'!HQ46*'Показатели'!$F$288*IF($HS$4="да",$C45,1)</f>
        <v>0</v>
      </c>
      <c r="HT45" s="122">
        <f>'Тест ответы'!HR46*'Показатели'!$F$289*IF(HT$4="да",$C45,1)</f>
        <v>0</v>
      </c>
      <c r="HU45" s="122">
        <f>'Тест ответы'!HS46*'Показатели'!$F$290*IF($HU$4="да",$C45,1)</f>
        <v>0</v>
      </c>
      <c r="HV45" s="122">
        <f>'Тест ответы'!HT46*'Показатели'!$F$291*IF($HV$4="да",$C45,1)</f>
        <v>0</v>
      </c>
      <c r="HW45" s="122">
        <f>'Тест ответы'!HU46*'Показатели'!$F$292*IF($HW$4="да",$C45,1)</f>
        <v>0</v>
      </c>
      <c r="HX45" s="122" t="str">
        <f>'Тест ответы'!HV46*#REF!*C45</f>
        <v>#REF!</v>
      </c>
      <c r="HY45" s="133" t="str">
        <f>'Тест ответы'!HW46*#REF!*C45</f>
        <v>#REF!</v>
      </c>
      <c r="HZ45" s="122">
        <f>'Тест ответы'!HX46*'Показатели'!$F$295*IF(HZ$4="да",$C45,1)</f>
        <v>0</v>
      </c>
      <c r="IA45" s="122">
        <f>'Тест ответы'!HY46*'Показатели'!$F$296*IF(IA$4="да",$C45,1)</f>
        <v>0</v>
      </c>
      <c r="IB45" s="122">
        <f>'Тест ответы'!HZ46*'Показатели'!$F$297*IF(IB$4="да",$C45,1)</f>
        <v>0</v>
      </c>
      <c r="IC45" s="122">
        <f>'Тест ответы'!IA46*'Показатели'!$F$299*IF(IC$4="да",$C45,1)</f>
        <v>0</v>
      </c>
      <c r="ID45" s="122">
        <f>'Тест ответы'!IB46*'Показатели'!$F$300*IF(ID$4="да",$C45,1)</f>
        <v>0</v>
      </c>
      <c r="IE45" s="122">
        <f>'Тест ответы'!IC46*'Показатели'!$F$301*IF(IE$4="да",$C45,1)</f>
        <v>0</v>
      </c>
      <c r="IF45" s="122">
        <f>'Тест ответы'!ID46*'Показатели'!$F$303*IF(IF$4="да",$C45,1)</f>
        <v>0</v>
      </c>
      <c r="IG45" s="122">
        <f>'Тест ответы'!IE46*'Показатели'!$F$304*IF(IG$4="да",$C45,1)</f>
        <v>0</v>
      </c>
      <c r="IH45" s="122">
        <f>'Тест ответы'!IF46*'Показатели'!$F$305*IF(IH$4="да",$C45,1)</f>
        <v>0</v>
      </c>
      <c r="II45" s="122">
        <f>'Тест ответы'!IG46*'Показатели'!$F$307*IF(II$4="да",$C45,1)</f>
        <v>0</v>
      </c>
      <c r="IJ45" s="122">
        <f>'Тест ответы'!IH46*'Показатели'!$F$308*IF(IJ$4="да",$C45,1)</f>
        <v>0</v>
      </c>
      <c r="IK45" s="122">
        <f>'Тест ответы'!II46*'Показатели'!$F$309*IF(IK$4="да",$C45,1)</f>
        <v>0</v>
      </c>
      <c r="IL45" s="122">
        <f>'Тест ответы'!IJ46*'Показатели'!$F$313*IF(IL$4="да",$C45,1)</f>
        <v>0</v>
      </c>
      <c r="IM45" s="122">
        <f>'Тест ответы'!IK46*'Показатели'!$F$314*IF(IM$4="да",$C45,1)</f>
        <v>0</v>
      </c>
      <c r="IN45" s="122">
        <f>'Тест ответы'!IL46*'Показатели'!$F$315*IF(IN$4="да",$C45,1)</f>
        <v>0</v>
      </c>
      <c r="IO45" s="122">
        <f>'Тест ответы'!IM46*'Показатели'!$F$316*IF(IO$4="да",$C45,1)</f>
        <v>0</v>
      </c>
      <c r="IP45" s="122">
        <f>'Тест ответы'!IN46*'Показатели'!$F$317*IF(IP$4="да",$C45,1)</f>
        <v>0</v>
      </c>
      <c r="IQ45" s="122">
        <f>'Тест ответы'!IO46*'Показатели'!$F$318*IF(IQ$4="да",$C45,1)</f>
        <v>0</v>
      </c>
      <c r="IR45" s="122">
        <f>'Тест ответы'!IP46*'Показатели'!$F$320*IF(IR$4="да",$C45,1)</f>
        <v>0</v>
      </c>
      <c r="IS45" s="122">
        <f>'Тест ответы'!IQ46*'Показатели'!$F$321*IF(IS$4="да",$C45,1)</f>
        <v>0</v>
      </c>
      <c r="IT45" s="122">
        <f>'Тест ответы'!IR46*'Показатели'!$F$322*IF(IT$4="да",$C45,1)</f>
        <v>0</v>
      </c>
      <c r="IU45" s="122">
        <f>'Тест ответы'!IS46*'Показатели'!$F$323*IF(IU$4="да",$C45,1)</f>
        <v>0</v>
      </c>
      <c r="IV45" s="122">
        <f>'Тест ответы'!IT46*'Показатели'!$F$324*IF(IV$4="да",$C45,1)</f>
        <v>0</v>
      </c>
      <c r="IW45" s="122">
        <f>'Тест ответы'!IU46*'Показатели'!$F$325*IF(IW$4="да",$C45,1)</f>
        <v>0</v>
      </c>
      <c r="IX45" s="122">
        <f>'Тест ответы'!IV46*'Показатели'!$F$327*IF(IX$4="да",$C45,1)</f>
        <v>0</v>
      </c>
      <c r="IY45" s="122">
        <f>'Тест ответы'!IW46*'Показатели'!$F$328*IF(IY$4="да",$C45,1)</f>
        <v>0</v>
      </c>
      <c r="IZ45" s="132">
        <f>'Тест ответы'!IX46*'Показатели'!$F$331*IF(IZ$4="да",$C45,1)</f>
        <v>0</v>
      </c>
      <c r="JA45" s="122">
        <f>'Тест ответы'!IY46*'Показатели'!$F$332*IF(JA$4="да",$C45,1)</f>
        <v>0</v>
      </c>
      <c r="JB45" s="122">
        <f>'Тест ответы'!IZ46*'Показатели'!$F$333*IF(JB$4="да",$C45,1)</f>
        <v>0</v>
      </c>
      <c r="JC45" s="122">
        <f>'Тест ответы'!JA46*'Показатели'!$F$334*IF(JC$4="да",$C45,1)</f>
        <v>0</v>
      </c>
      <c r="JD45" s="122">
        <f>'Тест ответы'!JB46*'Показатели'!$F$335*IF(JD$4="да",$C45,1)</f>
        <v>0</v>
      </c>
      <c r="JE45" s="122">
        <f>'Тест ответы'!JC46*'Показатели'!$F$336*IF(JE$4="да",$C45,1)</f>
        <v>0</v>
      </c>
      <c r="JF45" s="122">
        <f>'Тест ответы'!JD46*'Показатели'!$F$338*IF(JF$4="да",$C45,1)</f>
        <v>0</v>
      </c>
      <c r="JG45" s="122">
        <f>'Тест ответы'!JE46*'Показатели'!$F$339*IF(JG$4="да",$C45,1)</f>
        <v>0</v>
      </c>
      <c r="JH45" s="122">
        <f>'Тест ответы'!JF46*'Показатели'!$F$341*IF(JH$4="да",$C45,1)</f>
        <v>0</v>
      </c>
      <c r="JI45" s="122">
        <f>'Тест ответы'!JG46*'Показатели'!$F$342*IF(JI$4="да",$C45,1)</f>
        <v>0</v>
      </c>
      <c r="JJ45" s="122">
        <f>'Тест ответы'!JH46*'Показатели'!$F$343*IF(JJ$4="да",$C45,1)</f>
        <v>0</v>
      </c>
      <c r="JK45" s="122">
        <f>'Тест ответы'!JI46*'Показатели'!$F$344*IF(JK$4="да",$C45,1)</f>
        <v>0</v>
      </c>
      <c r="JL45" s="122">
        <f>'Тест ответы'!JJ46*'Показатели'!$F$345*IF(JL$4="да",$C45,1)</f>
        <v>0</v>
      </c>
      <c r="JM45" s="122">
        <f>'Тест ответы'!JK46*'Показатели'!$F$346*IF(JM$4="да",$C45,1)</f>
        <v>0</v>
      </c>
      <c r="JN45" s="122">
        <f>'Тест ответы'!JL46*'Показатели'!$F$347*IF(JN$4="да",$C45,1)</f>
        <v>0</v>
      </c>
      <c r="JO45" s="122">
        <f>'Тест ответы'!JM46*'Показатели'!$F$348*IF(JO$4="да",$C45,1)</f>
        <v>0</v>
      </c>
      <c r="JP45" s="122">
        <f>'Тест ответы'!JN46*'Показатели'!$F$349*IF(JP$4="да",$C45,1)</f>
        <v>0</v>
      </c>
      <c r="JQ45" s="122">
        <f>'Тест ответы'!JO46*'Показатели'!$F$350*IF(JQ$4="да",$C45,1)</f>
        <v>0</v>
      </c>
      <c r="JR45" s="122">
        <f>'Тест ответы'!JP46*'Показатели'!$F$351*IF(JR$4="да",$C45,1)</f>
        <v>0</v>
      </c>
      <c r="JS45" s="122">
        <f>'Тест ответы'!JQ46*'Показатели'!$F$352*IF(JS$4="да",$C45,1)</f>
        <v>0</v>
      </c>
      <c r="JT45" s="122">
        <f>'Тест ответы'!JR46*'Показатели'!$F$353*IF(JT$4="да",$C45,1)</f>
        <v>0</v>
      </c>
      <c r="JU45" s="122">
        <f>'Тест ответы'!JS46*'Показатели'!$F$354*IF(JU$4="да",$C45,1)</f>
        <v>0</v>
      </c>
      <c r="JV45" s="122">
        <f>'Тест ответы'!JT46*'Показатели'!$F$355*IF(JV$4="да",$C45,1)</f>
        <v>0</v>
      </c>
      <c r="JW45" s="122">
        <f>'Тест ответы'!JU46*'Показатели'!$F$356*IF(JW$4="да",$C45,1)</f>
        <v>0</v>
      </c>
      <c r="JX45" s="122">
        <f>'Тест ответы'!JV46*'Показатели'!$F$357*IF(JX$4="да",$C45,1)</f>
        <v>0</v>
      </c>
      <c r="JY45" s="122">
        <f>'Тест ответы'!JW46*'Показатели'!$F$358*IF(JY$4="да",$C45,1)</f>
        <v>0</v>
      </c>
      <c r="JZ45" s="122">
        <f>'Тест ответы'!JX46*'Показатели'!$F$360*IF(JZ$4="да",$C45,1)</f>
        <v>0</v>
      </c>
      <c r="KA45" s="122">
        <f>'Тест ответы'!JY46*'Показатели'!$F$361*IF(KA$4="да",$C45,1)</f>
        <v>0</v>
      </c>
      <c r="KB45" s="122">
        <f>'Тест ответы'!JZ46*'Показатели'!$F$362*IF(KB$4="да",$C45,1)</f>
        <v>0</v>
      </c>
      <c r="KC45" s="122">
        <f>'Тест ответы'!KA46*'Показатели'!$F$363*IF(KC$4="да",$C45,1)</f>
        <v>0</v>
      </c>
      <c r="KD45" s="122">
        <f>'Тест ответы'!KB46*'Показатели'!$F$364*IF(KD$4="да",$C45,1)</f>
        <v>0</v>
      </c>
      <c r="KE45" s="136">
        <f>'Тест ответы'!KC46*'Показатели'!$F$365*IF(KE$4="да",$C45,1)</f>
        <v>0</v>
      </c>
      <c r="KF45" s="122">
        <f>'Тест ответы'!KD46*'Показатели'!$F$380*IF(KF$4="да",A45,1)</f>
        <v>0</v>
      </c>
      <c r="KG45" s="122">
        <f>'Тест ответы'!KE46*'Показатели'!$F$383*IF(KG$4="да",B45,1)</f>
        <v>0</v>
      </c>
      <c r="KH45" s="133">
        <f>'Тест ответы'!KF46*'Показатели'!$F$385*IF(KH$4="да",C45,1)</f>
        <v>0</v>
      </c>
      <c r="KI45" s="122">
        <f>'Тест ответы'!KG46*'Показатели'!$F$387*IF($KI$4="да",C45,1)</f>
        <v>0</v>
      </c>
      <c r="KJ45" s="122">
        <f>'Тест ответы'!KH46*'Показатели'!$F$388*IF($KJ$4="да",C45,1)</f>
        <v>0</v>
      </c>
      <c r="KK45" s="122">
        <f>'Тест ответы'!KI46*'Показатели'!$F$389*IF($KK$4="да",C45,1)</f>
        <v>0</v>
      </c>
      <c r="KL45" s="132">
        <f>'Тест ответы'!KJ46*'Показатели'!$F$391*IF(KL$4="да",C45,1)</f>
        <v>0</v>
      </c>
      <c r="KM45" s="122">
        <f>'Тест ответы'!KK46*'Показатели'!$F$392*IF(KM$4="да",D45,1)</f>
        <v>0</v>
      </c>
      <c r="KN45" s="132">
        <f>'Тест ответы'!KL46*'Показатели'!$F$394*IF($KN$4="да",C45,1)</f>
        <v>0</v>
      </c>
      <c r="KO45" s="133">
        <f>'Тест ответы'!KM46*'Показатели'!$F$395*IF($KO$4="да",C45,1)</f>
        <v>0</v>
      </c>
      <c r="KP45" s="122">
        <f>'Тест ответы'!KN46*'Показатели'!$F$397*IF($KP$4="да",$C45,1)</f>
        <v>0</v>
      </c>
      <c r="KQ45" s="122">
        <f>'Тест ответы'!KO46*'Показатели'!$F$398*IF($KQ$4="да",$C45,1)</f>
        <v>0</v>
      </c>
      <c r="KR45" s="122">
        <f>'Тест ответы'!KP46*'Показатели'!$F$400*IF($KR$4="да",$C45,1)</f>
        <v>0</v>
      </c>
      <c r="KS45" s="133">
        <f>'Тест ответы'!KQ46*'Показатели'!$F$401*IF($KS$4="да",$C45,1)</f>
        <v>0</v>
      </c>
      <c r="KT45" s="122">
        <f>'Тест ответы'!KR46*'Показатели'!$F$403*IF($KT$4="да",$C45,1)</f>
        <v>0</v>
      </c>
      <c r="KU45" s="122">
        <f>'Тест ответы'!KS46*'Показатели'!$F$405*IF($KU$4="да",$C45,1)</f>
        <v>0</v>
      </c>
      <c r="KV45" s="130">
        <f>'Тест ответы'!KT46*'Показатели'!$F$408*IF($KV$4="да",$C45,1)</f>
        <v>0</v>
      </c>
      <c r="KW45" s="122">
        <f>'Тест ответы'!KU46*'Показатели'!$F$409*IF($KW$4="да",$C45,1)</f>
        <v>0</v>
      </c>
      <c r="KX45" s="122">
        <f>'Тест ответы'!KV46*'Показатели'!$F$410*IF($KX$4="да",$C45,1)</f>
        <v>0</v>
      </c>
      <c r="KY45" s="122">
        <f>'Тест ответы'!KW46*'Показатели'!$F$411*IF($KY$4="да",$C45,1)</f>
        <v>0</v>
      </c>
      <c r="KZ45" s="132">
        <f>'Тест ответы'!KX46*'Показатели'!$F$413*IF($KZ$4="да",$C45,1)</f>
        <v>0</v>
      </c>
      <c r="LA45" s="122">
        <f>'Тест ответы'!KY46*'Показатели'!$F$415*IF($LA$4="да",$C45,1)</f>
        <v>0</v>
      </c>
      <c r="LB45" s="122">
        <f>'Тест ответы'!KZ46*'Показатели'!$F$416*IF($LB$4="да",$C45,1)</f>
        <v>0</v>
      </c>
      <c r="LC45" s="122">
        <f>'Тест ответы'!LA46*'Показатели'!$F$417*IF($LC$4="да",$C45,1)</f>
        <v>0</v>
      </c>
      <c r="LD45" s="132">
        <f>'Тест ответы'!LB46*'Показатели'!$F$420*IF($LD$4="да",$C45,1)</f>
        <v>0</v>
      </c>
      <c r="LE45" s="122">
        <f>'Тест ответы'!LC46*'Показатели'!$F$422*IF($LE$4="да",$C45,1)</f>
        <v>0</v>
      </c>
      <c r="LF45" s="122">
        <f>'Тест ответы'!LD46*'Показатели'!$F$423*IF($LF$4="да",$C45,1)</f>
        <v>0</v>
      </c>
      <c r="LG45" s="133">
        <f>'Тест ответы'!LE46*'Показатели'!$F$424*IF($LG$4="да",$C45,1)</f>
        <v>0</v>
      </c>
      <c r="LH45" s="122">
        <f>'Тест ответы'!LF46*'Показатели'!$F$426*IF(LH$4="да",$C45,1)</f>
        <v>0</v>
      </c>
      <c r="LI45" s="122">
        <f>'Тест ответы'!LG46*'Показатели'!$F$427*IF($LI$4="да",$C45,1)</f>
        <v>0</v>
      </c>
      <c r="LJ45" s="122">
        <f>'Тест ответы'!LH46*'Показатели'!$F$428*IF($LJ$4="да",$C45,1)</f>
        <v>0</v>
      </c>
      <c r="LK45" s="122">
        <f>'Тест ответы'!LI46*'Показатели'!$F$429*IF($LK$4="да",$C45,1)</f>
        <v>0</v>
      </c>
      <c r="LL45" s="122">
        <f>'Тест ответы'!LJ46*'Показатели'!$F$430*IF($LI$4="да",$C45,1)</f>
        <v>0</v>
      </c>
      <c r="LM45" s="125">
        <f>'Тест ответы'!LK46*'Показатели'!$F$461*IF(LM$4="да",$C45,1)</f>
        <v>0</v>
      </c>
      <c r="LN45" s="126">
        <f>'Тест ответы'!LL46*'Показатели'!$F$462*IF(LN$4="да",$C45,1)</f>
        <v>0</v>
      </c>
      <c r="LO45" s="126">
        <f>'Тест ответы'!LM46*'Показатели'!$F$463*IF(LO$4="да",$C45,1)</f>
        <v>0</v>
      </c>
      <c r="LP45" s="126">
        <f>'Тест ответы'!LN46*'Показатели'!$F$464*IF(LP$4="да",$C45,1)</f>
        <v>0</v>
      </c>
      <c r="LQ45" s="126">
        <f>'Тест ответы'!LO46*'Показатели'!$F$466*IF(LQ$4="да",$C45,1)</f>
        <v>0</v>
      </c>
      <c r="LR45" s="126">
        <f>'Тест ответы'!LP46*'Показатели'!$F$467*IF(LR$4="да",$C45,1)</f>
        <v>0</v>
      </c>
      <c r="LS45" s="126">
        <f>'Тест ответы'!LQ46*'Показатели'!$F$468*IF(LS$4="да",$C45,1)</f>
        <v>0</v>
      </c>
      <c r="LT45" s="135">
        <f>'Тест ответы'!LR46*'Показатели'!$F$469*IF(LT$4="да",$C45,1)</f>
        <v>0</v>
      </c>
      <c r="LU45" s="122">
        <f>'Тест ответы'!LS46*'Показатели'!$F$472*IF($LU$4="да",$C45,1)</f>
        <v>0</v>
      </c>
      <c r="LV45" s="122">
        <f>'Тест ответы'!LT46*'Показатели'!$F$473*IF($LV$4="да",$C45,1)</f>
        <v>0</v>
      </c>
      <c r="LW45" s="122">
        <f>'Тест ответы'!LU46*'Показатели'!$F$474*IF($LW$4="да",$C45,1)</f>
        <v>0</v>
      </c>
      <c r="LX45" s="122">
        <f>'Тест ответы'!LV46*'Показатели'!$F$476*IF($LX$4="да",$C45,1)</f>
        <v>0</v>
      </c>
      <c r="LY45" s="122">
        <f>'Тест ответы'!LW46*'Показатели'!$F$477*IF($LY$4="да",$C45,1)</f>
        <v>0</v>
      </c>
      <c r="LZ45" s="122">
        <f>'Тест ответы'!LX46*'Показатели'!$F$478*IF(LZ$4="да",$C45,1)</f>
        <v>0</v>
      </c>
      <c r="MA45" s="122">
        <f>'Тест ответы'!LY46*'Показатели'!$F$479*IF($MA$4="да",$C45,1)</f>
        <v>0</v>
      </c>
      <c r="MB45" s="122">
        <f>'Тест ответы'!LZ46*'Показатели'!$F$480*IF($MB$4="да",$C45,1)</f>
        <v>0</v>
      </c>
      <c r="MC45" s="122">
        <f>'Тест ответы'!MA46*'Показатели'!$F$481*IF($MC$4="да",$C45,1)</f>
        <v>0</v>
      </c>
      <c r="MD45" s="122">
        <f>'Тест ответы'!MB46*'Показатели'!$F$483*IF($MD$4="да",$C45,1)</f>
        <v>0</v>
      </c>
      <c r="ME45" s="122">
        <f>'Тест ответы'!MC46*'Показатели'!$F$484*IF($ME$4="да",$C45,1)</f>
        <v>0</v>
      </c>
      <c r="MF45" s="122">
        <f>'Тест ответы'!MD46*'Показатели'!$F$486*IF($MF$4="да",$C45,1)</f>
        <v>0</v>
      </c>
      <c r="MG45" s="136">
        <f>'Тест ответы'!ME46*'Показатели'!$F$487*IF(MG$4="да",$C45,1)</f>
        <v>0</v>
      </c>
      <c r="MH45" s="126">
        <f>'Тест ответы'!MF46*'Показатели'!$F$489*IF($MH$4="да",$C45,1)</f>
        <v>0</v>
      </c>
      <c r="MI45" s="126">
        <f>'Тест ответы'!MG46*'Показатели'!$F$490*IF($MI$4="да",$C45,1)</f>
        <v>0</v>
      </c>
      <c r="MJ45" s="126">
        <f>'Тест ответы'!MH46*'Показатели'!$F$491*IF($MJ$4="да",$C45,1)</f>
        <v>0</v>
      </c>
      <c r="MK45" s="126">
        <f>'Тест ответы'!MI46*'Показатели'!$F$492*IF($MK$4="да",$C45,1)</f>
        <v>0</v>
      </c>
      <c r="ML45" s="126">
        <f>'Тест ответы'!MJ46*'Показатели'!$F$493*IF($ML$4="да",$C45,1)</f>
        <v>0</v>
      </c>
      <c r="MM45" s="126">
        <f>'Тест ответы'!MK46*'Показатели'!$F$494*IF($MM$4="да",$C45,1)</f>
        <v>0</v>
      </c>
      <c r="MN45" s="126">
        <f>'Тест ответы'!ML46*'Показатели'!$F$495*IF($MN$4="да",$C45,1)</f>
        <v>0</v>
      </c>
      <c r="MO45" s="126">
        <f>'Тест ответы'!MM46*'Показатели'!$F$496*IF($MO$4="да",$C45,1)</f>
        <v>0</v>
      </c>
      <c r="MP45" s="126">
        <f>'Тест ответы'!MN46*'Показатели'!$F$497*IF($MP$4="да",$C45,1)</f>
        <v>0</v>
      </c>
      <c r="MQ45" s="126">
        <f>'Тест ответы'!MO46*'Показатели'!$F$498*IF($MQ$4="да",$C45,1)</f>
        <v>0</v>
      </c>
      <c r="MR45" s="126">
        <f>'Тест ответы'!MP46*'Показатели'!$F$499*IF($MR$4="да",$C45,1)</f>
        <v>0</v>
      </c>
      <c r="MS45" s="126">
        <f>'Тест ответы'!MQ46*'Показатели'!$F$500*IF($MS$4="да",$C45,1)</f>
        <v>0</v>
      </c>
      <c r="MT45" s="126">
        <f>'Тест ответы'!MR46*'Показатели'!G$501*IF($MS$4="да",$C45,1)</f>
        <v>0</v>
      </c>
      <c r="MU45" s="126">
        <f>'Тест ответы'!MS46*'Показатели'!H$502*IF($MS$4="да",$C45,1)</f>
        <v>0</v>
      </c>
      <c r="MV45" s="126">
        <f>'Тест ответы'!MT46*'Показатели'!I$503*IF($MS$4="да",$C45,1)</f>
        <v>0</v>
      </c>
      <c r="MW45" s="126">
        <f>'Тест ответы'!MU46*'Показатели'!$F$504*IF($MW$4="да",$C45,1)</f>
        <v>0</v>
      </c>
      <c r="MX45" s="126">
        <f>'Тест ответы'!MV46*'Показатели'!$F$505*IF(MX$4="да",$C45,1)</f>
        <v>0</v>
      </c>
      <c r="MY45" s="126">
        <f>'Тест ответы'!MW46*'Показатели'!$F$506*IF(MY$4="да",$C45,1)</f>
        <v>0</v>
      </c>
      <c r="MZ45" s="126">
        <f>'Тест ответы'!MX46*'Показатели'!$F$507*IF(MZ$4="да",$C45,1)</f>
        <v>0</v>
      </c>
      <c r="NA45" s="126">
        <f>'Тест ответы'!MY46*'Показатели'!$F$508*IF(NA$4="да",$C45,1)</f>
        <v>0</v>
      </c>
      <c r="NB45" s="126">
        <f>'Тест ответы'!MZ46*'Показатели'!$F$509*IF(NB$4="да",$C45,1)</f>
        <v>0</v>
      </c>
      <c r="NC45" s="126">
        <f>'Тест ответы'!NA46*'Показатели'!$F$510*IF(NC$4="да",$C45,1)</f>
        <v>0</v>
      </c>
      <c r="ND45" s="126">
        <f>'Тест ответы'!NB46*'Показатели'!$F$511*IF(ND$4="да",$C45,1)</f>
        <v>0</v>
      </c>
      <c r="NE45" s="126">
        <f>'Тест ответы'!NC46*'Показатели'!$F$512*IF(NE$4="да",$C45,1)</f>
        <v>0</v>
      </c>
      <c r="NF45" s="126">
        <f>'Тест ответы'!ND46*'Показатели'!$F$513*IF(NF$4="да",$C45,1)</f>
        <v>0</v>
      </c>
      <c r="NG45" s="126">
        <f>'Тест ответы'!NE46*'Показатели'!$F$514*IF(NG$4="да",$C45,1)</f>
        <v>0</v>
      </c>
      <c r="NH45" s="126">
        <f>'Тест ответы'!NF46*'Показатели'!$F$515*IF(NH$4="да",$C45,1)</f>
        <v>0</v>
      </c>
      <c r="NI45" s="134">
        <f>'Тест ответы'!NG46*'Показатели'!$F$516*IF($NI$4="да",$C45,1)</f>
        <v>0</v>
      </c>
      <c r="NJ45" s="126">
        <f>'Тест ответы'!NH46*'Показатели'!$F$518*IF(NJ$4="да",$C45,1)</f>
        <v>0</v>
      </c>
      <c r="NK45" s="126">
        <f>'Тест ответы'!NI46*'Показатели'!$F$519*IF(NK$4="да",$C45,1)</f>
        <v>0</v>
      </c>
      <c r="NL45" s="126">
        <f>'Тест ответы'!NJ46*'Показатели'!$F$520*IF(NL$4="да",$C45,1)</f>
        <v>0</v>
      </c>
      <c r="NM45" s="126">
        <f>'Тест ответы'!NK46*'Показатели'!$F$521*IF(NM$4="да",$C45,1)</f>
        <v>0</v>
      </c>
      <c r="NN45" s="126">
        <f>'Тест ответы'!NL46*'Показатели'!$F$522*IF(NN$4="да",$C45,1)</f>
        <v>0</v>
      </c>
      <c r="NO45" s="126">
        <f>'Тест ответы'!NM46*'Показатели'!$F$523*IF(NO$4="да",$C45,1)</f>
        <v>0</v>
      </c>
      <c r="NP45" s="126">
        <f>'Тест ответы'!NN46*'Показатели'!G$524*IF(NP$4="да",$C45,1)</f>
        <v>0</v>
      </c>
      <c r="NQ45" s="126">
        <f>'Тест ответы'!NO46*'Показатели'!H$525*IF(NQ$4="да",$C45,1)</f>
        <v>0</v>
      </c>
      <c r="NR45" s="126">
        <f>'Тест ответы'!NP46*'Показатели'!I$526*IF(NR$4="да",$C45,1)</f>
        <v>0</v>
      </c>
      <c r="NS45" s="126">
        <f>'Тест ответы'!NQ46*'Показатели'!$F$527*IF(NS$4="да",$C45,1)</f>
        <v>0</v>
      </c>
      <c r="NT45" s="126">
        <f>'Тест ответы'!NR46*'Показатели'!$F$528*IF(NT$4="да",$C45,1)</f>
        <v>0</v>
      </c>
      <c r="NU45" s="126">
        <f>'Тест ответы'!NS46*'Показатели'!$F$529*IF(NU$4="да",$C45,1)</f>
        <v>0</v>
      </c>
      <c r="NV45" s="135">
        <f>'Тест ответы'!NT46*'Показатели'!$F$530*IF(NV$4="да",$C45,1)</f>
        <v>0</v>
      </c>
      <c r="NW45" s="126">
        <f>'Тест ответы'!NU46*'Показатели'!$F$533*IF($NW$4="да",$C45,1)</f>
        <v>0</v>
      </c>
      <c r="NX45" s="126">
        <f>'Тест ответы'!NV46*'Показатели'!$F$534*IF($NX$4="да",$C45,1)</f>
        <v>0</v>
      </c>
      <c r="NY45" s="127">
        <f>'Тест ответы'!NW46*'Показатели'!$F$536*IF($NY$4="да",$C45,1)</f>
        <v>0</v>
      </c>
      <c r="NZ45" s="126">
        <f>'Тест ответы'!NX46*'Показатели'!$F$537*IF($NZ$4="да",$C45,1)</f>
        <v>0</v>
      </c>
      <c r="OA45" s="127">
        <f>'Тест ответы'!NY46*'Показатели'!$F$539*IF(OA$4="да",$C45,1)</f>
        <v>0</v>
      </c>
      <c r="OB45" s="126">
        <f>'Тест ответы'!NZ46*'Показатели'!$F$540*IF(OB$4="да",$C45,1)</f>
        <v>0</v>
      </c>
      <c r="OC45" s="126">
        <f>'Тест ответы'!OA46*'Показатели'!$F$541*IF(OC$4="да",$C45,1)</f>
        <v>0</v>
      </c>
      <c r="OD45" s="126">
        <f>'Тест ответы'!OB46*'Показатели'!$F$542*IF(OD$4="да",$C45,1)</f>
        <v>0</v>
      </c>
      <c r="OE45" s="126">
        <f>'Тест ответы'!OC46*'Показатели'!$F$543*IF(OE$4="да",$C45,1)</f>
        <v>0</v>
      </c>
      <c r="OF45" s="126">
        <f>'Тест ответы'!OD46*'Показатели'!$F$544*IF(OF$4="да",$C45,1)</f>
        <v>0</v>
      </c>
      <c r="OG45" s="127">
        <f>'Тест ответы'!OE46*'Показатели'!$F$546*IF(OG$4="да",$C45,1)</f>
        <v>0</v>
      </c>
      <c r="OH45" s="126">
        <f>'Тест ответы'!OF46*'Показатели'!$F$547*IF(OH$4="да",$C45,1)</f>
        <v>0</v>
      </c>
      <c r="OI45" s="126">
        <f>'Тест ответы'!OG46*'Показатели'!$F$548*IF(OI$4="да",$C45,1)</f>
        <v>0</v>
      </c>
      <c r="OJ45" s="126">
        <f>'Тест ответы'!OH46*'Показатели'!$F$549*IF(OJ$4="да",$C45,1)</f>
        <v>0</v>
      </c>
      <c r="OK45" s="126">
        <f>'Тест ответы'!OI46*'Показатели'!$F$550*IF(OK$4="да",$C45,1)</f>
        <v>0</v>
      </c>
      <c r="OL45" s="126">
        <f>'Тест ответы'!OJ46*'Показатели'!$F$551*IF(OL$4="да",$C45,1)</f>
        <v>0</v>
      </c>
      <c r="OM45" s="137">
        <f>'Тест ответы'!OK46*'Показатели'!$F$554*IF($OM$4="да",$C45,1)</f>
        <v>0</v>
      </c>
      <c r="ON45" s="134">
        <f>'Тест ответы'!OL46*'Показатели'!$F$555*IF($ON$4="да",$C45,1)</f>
        <v>0</v>
      </c>
      <c r="OO45" s="126">
        <f>'Тест ответы'!OM46*'Показатели'!$F$557*IF($OO$4="да",$C45,1)</f>
        <v>0</v>
      </c>
      <c r="OP45" s="135">
        <f>'Тест ответы'!ON46*'Показатели'!$F$558*IF($OP$4="да",$C45,1)</f>
        <v>0</v>
      </c>
      <c r="OQ45" s="127">
        <f>'Тест ответы'!OO46*'Показатели'!$F$564*IF(OQ$4="да",$C45,1)</f>
        <v>0</v>
      </c>
      <c r="OR45" s="126">
        <f>'Тест ответы'!OP46*'Показатели'!$F$565*IF(OR$4="да",$C45,1)</f>
        <v>0</v>
      </c>
      <c r="OS45" s="126">
        <f>'Тест ответы'!OQ46*'Показатели'!$F$566*IF(OS$4="да",$C45,1)</f>
        <v>0</v>
      </c>
      <c r="OT45" s="126">
        <f>'Тест ответы'!OR46*'Показатели'!$F$567*IF(OT$4="да",$C45,1)</f>
        <v>0</v>
      </c>
      <c r="OU45" s="126">
        <f>'Тест ответы'!OS46*'Показатели'!$F$568*IF(OU$4="да",$C45,1)</f>
        <v>0</v>
      </c>
      <c r="OV45" s="126">
        <f>'Тест ответы'!OT46*'Показатели'!$F$569*IF(OV$4="да",$C45,1)</f>
        <v>0</v>
      </c>
      <c r="OW45" s="127">
        <f>'Тест ответы'!OU46*'Показатели'!$F$574*IF(OW$4="да",$C45,1)</f>
        <v>0</v>
      </c>
      <c r="OX45" s="126">
        <f>'Тест ответы'!OV46*'Показатели'!$F$575*IF(OX$4="да",$C45,1)</f>
        <v>0</v>
      </c>
      <c r="OY45" s="126">
        <f>'Тест ответы'!OW46*'Показатели'!$F$576*IF(OY$4="да",$C45,1)</f>
        <v>0</v>
      </c>
      <c r="OZ45" s="126">
        <f>'Тест ответы'!OX46*'Показатели'!$F$577*IF(OZ$4="да",$C45,1)</f>
        <v>0</v>
      </c>
      <c r="PA45" s="126">
        <f>'Тест ответы'!OY46*'Показатели'!$F$578*IF(PA$4="да",$C45,1)</f>
        <v>0</v>
      </c>
      <c r="PB45" s="126">
        <f>'Тест ответы'!OZ46*'Показатели'!$F$579*IF(PB$4="да",$C45,1)</f>
        <v>0</v>
      </c>
      <c r="PC45" s="137">
        <f>'Тест ответы'!PA46*'Показатели'!$F$584*IF($PC$4="да",$C45,1)</f>
        <v>0</v>
      </c>
      <c r="PD45" s="126">
        <f>'Тест ответы'!PB46*'Показатели'!$F$585*IF($PD$4="да",$C45,1)</f>
        <v>0</v>
      </c>
      <c r="PE45" s="126">
        <f>'Тест ответы'!PC46*'Показатели'!$F$587*IF($PE$4="да",$C45,1)</f>
        <v>0</v>
      </c>
      <c r="PF45" s="126">
        <f>'Тест ответы'!PD46*'Показатели'!$F$588*IF($PF$4="да",$C45,1)</f>
        <v>0</v>
      </c>
      <c r="PG45" s="126">
        <f>'Тест ответы'!PE46*'Показатели'!$F$589*IF($PG$4="да",$C45,1)</f>
        <v>0</v>
      </c>
      <c r="PH45" s="126">
        <f>'Тест ответы'!PF46*'Показатели'!$F$590*IF($PH$4="да",$C45,1)</f>
        <v>0</v>
      </c>
      <c r="PI45" s="126">
        <f>'Тест ответы'!PG46*'Показатели'!$F$591*IF($PI$4="да",$C45,1)</f>
        <v>0</v>
      </c>
      <c r="PJ45" s="126">
        <f>'Тест ответы'!PH46*'Показатели'!$F$592*IF($PJ$4="да",$C45,1)</f>
        <v>0</v>
      </c>
      <c r="PK45" s="126">
        <f>'Тест ответы'!PI46*'Показатели'!$F$593*IF($PK$4="да",$C45,1)</f>
        <v>0</v>
      </c>
      <c r="PL45" s="126">
        <f>'Тест ответы'!PJ46*'Показатели'!$F$594*IF($PL$4="да",$C45,1)</f>
        <v>0</v>
      </c>
      <c r="PM45" s="126">
        <f>'Тест ответы'!PK46*'Показатели'!$F$595*IF($PM$4="да",$C45,1)</f>
        <v>0</v>
      </c>
      <c r="PN45" s="126">
        <f>'Тест ответы'!PL46*'Показатели'!$F$596*IF($PN$4="да",$C45,1)</f>
        <v>0</v>
      </c>
      <c r="PO45" s="126">
        <f>'Тест ответы'!PM46*'Показатели'!$F$597*IF($PO$4="да",$C45,1)</f>
        <v>0</v>
      </c>
      <c r="PP45" s="126">
        <f>'Тест ответы'!PN46*'Показатели'!$F$599*IF($PP$4="да",$C45,1)</f>
        <v>0</v>
      </c>
      <c r="PQ45" s="126">
        <f>'Тест ответы'!PO46*'Показатели'!$F$600*IF($PQ$4="да",$C45,1)</f>
        <v>0</v>
      </c>
      <c r="PR45" s="126">
        <f>'Тест ответы'!PP46*'Показатели'!$F$603*IF($PR$4="да",$C45,1)</f>
        <v>0</v>
      </c>
      <c r="PS45" s="126">
        <f>'Тест ответы'!PQ46*'Показатели'!$F$605*IF($PS$4="да",$C45,1)</f>
        <v>0</v>
      </c>
      <c r="PT45" s="126">
        <f>'Тест ответы'!PR46*'Показатели'!$F$606*IF($PT$4="да",$C45,1)</f>
        <v>0</v>
      </c>
      <c r="PU45" s="126">
        <f>'Тест ответы'!PS46*'Показатели'!$F$607*IF($PU$4="да",$C45,1)</f>
        <v>0</v>
      </c>
      <c r="PV45" s="126">
        <f>'Тест ответы'!PT46*'Показатели'!$F$608*IF($PV$4="да",$C45,1)</f>
        <v>0</v>
      </c>
      <c r="PW45" s="126">
        <f>'Тест ответы'!PU46*'Показатели'!$F$609*IF($PW$4="да",$C45,1)</f>
        <v>0</v>
      </c>
      <c r="PX45" s="126">
        <f>'Тест ответы'!PV46*'Показатели'!$F$610*IF($PX$4="да",$C45,1)</f>
        <v>0</v>
      </c>
      <c r="PY45" s="137">
        <f>'Тест ответы'!PW46*'Показатели'!$F$612*IF(PY$4="да",$C45,1)</f>
        <v>0</v>
      </c>
      <c r="PZ45" s="127">
        <f>'Тест ответы'!PX46*'Показатели'!$F$614*IF(PZ$4="да",$C45,1)</f>
        <v>0</v>
      </c>
      <c r="QA45" s="126">
        <f>'Тест ответы'!PY46*'Показатели'!$F$614*IF(QA$4="да",$C45,1)</f>
        <v>0</v>
      </c>
      <c r="QB45" s="126">
        <f>'Тест ответы'!PZ46*'Показатели'!$F$614*IF(QB$4="да",$C45,1)</f>
        <v>0</v>
      </c>
      <c r="QC45" s="126">
        <f>'Тест ответы'!QA46*'Показатели'!$F$614*IF(QC$4="да",$C45,1)</f>
        <v>0</v>
      </c>
      <c r="QD45" s="126">
        <f>'Тест ответы'!QB46*'Показатели'!$F$614*IF(QD$4="да",$C45,1)</f>
        <v>0</v>
      </c>
      <c r="QE45" s="127">
        <f>'Тест ответы'!QC46*'Показатели'!$F$620*IF(QE$4="да",$C45,1)</f>
        <v>0</v>
      </c>
      <c r="QF45" s="126">
        <f>'Тест ответы'!QD46*'Показатели'!$F$620*IF(QF$4="да",$C45,1)</f>
        <v>0</v>
      </c>
      <c r="QG45" s="126">
        <f>'Тест ответы'!QE46*'Показатели'!$F$620*IF(QG$4="да",$C45,1)</f>
        <v>0</v>
      </c>
      <c r="QH45" s="126">
        <f>'Тест ответы'!QF46*'Показатели'!$F$620*IF(QH$4="да",$C45,1)</f>
        <v>0</v>
      </c>
      <c r="QI45" s="126">
        <f>'Тест ответы'!QG46*'Показатели'!$F$620*IF(QI$4="да",$C45,1)</f>
        <v>0</v>
      </c>
      <c r="QJ45" s="138">
        <f>'Тест ответы'!QH46*'Показатели'!$F$620*IF(QJ$4="да",$C45,1)</f>
        <v>0</v>
      </c>
      <c r="QK45" s="122" t="str">
        <f>'Тест ответы'!QI46*#REF!*IF(QK$4="да",$C45,1)</f>
        <v>#REF!</v>
      </c>
      <c r="QL45" s="122">
        <f>'Тест ответы'!QJ46*'Показатели'!$F$628*IF(QL$4="да",$C45,1)</f>
        <v>0</v>
      </c>
      <c r="QM45" s="122">
        <f>'Тест ответы'!QK46*'Показатели'!$F$629*IF(QM$4="да",$C45,1)</f>
        <v>0</v>
      </c>
      <c r="QN45" s="122">
        <f>'Тест ответы'!QL46*'Показатели'!$F$631*IF(QN$4="да",$C45,1)</f>
        <v>0</v>
      </c>
      <c r="QO45" s="122" t="str">
        <f>'Тест ответы'!QM46*#REF!*IF(QO$4="да",$C45,1)</f>
        <v>#REF!</v>
      </c>
      <c r="QP45" s="136">
        <f>'Тест ответы'!QN46*'Показатели'!$F$632*IF(QP$4="да",$C45,1)</f>
        <v>0</v>
      </c>
      <c r="QQ45" s="126">
        <f>'Тест ответы'!QO46*'Показатели'!$F$635*IF(QQ$4="да",$C45,1)</f>
        <v>0</v>
      </c>
      <c r="QR45" s="126">
        <f>'Тест ответы'!QP46*'Показатели'!$F$636*IF(QR$4="да",$C45,1)</f>
        <v>0</v>
      </c>
      <c r="QS45" s="126">
        <f>'Тест ответы'!QQ46*'Показатели'!$F$638*IF(QS$4="да",$C45,1)</f>
        <v>0</v>
      </c>
      <c r="QT45" s="126">
        <f>'Тест ответы'!QR46*'Показатели'!$F$639*IF(QT$4="да",$C45,1)</f>
        <v>0</v>
      </c>
      <c r="QU45" s="126">
        <f>'Тест ответы'!QS46*'Показатели'!$F$640*IF(QU$4="да",$C45,1)</f>
        <v>0</v>
      </c>
      <c r="QV45" s="126">
        <f>'Тест ответы'!QT46*'Показатели'!$F$641*IF(QV$4="да",$C45,1)</f>
        <v>0</v>
      </c>
      <c r="QW45" s="126">
        <f>'Тест ответы'!QU46*'Показатели'!$F$642*IF(QW$4="да",$C45,1)</f>
        <v>0</v>
      </c>
      <c r="QX45" s="135">
        <f>'Тест ответы'!QV46*'Показатели'!$F$643*IF(QX$4="да",$C45,1)</f>
        <v>0</v>
      </c>
      <c r="QY45" s="131"/>
      <c r="QZ45" s="131"/>
      <c r="RA45" s="131"/>
      <c r="RB45" s="131"/>
      <c r="RC45" s="131"/>
      <c r="RD45" s="131"/>
      <c r="RE45" s="131"/>
      <c r="RF45" s="131"/>
      <c r="RG45" s="131"/>
    </row>
    <row r="46">
      <c r="A46" s="117">
        <v>42.0</v>
      </c>
      <c r="B46" s="118" t="str">
        <f>'Тест ответы'!B47</f>
        <v>Москва</v>
      </c>
      <c r="C46" s="119">
        <v>1.0</v>
      </c>
      <c r="D46" s="120" t="str">
        <f t="shared" si="9"/>
        <v>#REF!</v>
      </c>
      <c r="E46" s="121">
        <f>'Тест ответы'!C47*'Показатели'!$F$3*IF(E$4="да",$C46,1)</f>
        <v>0</v>
      </c>
      <c r="F46" s="121">
        <f>'Тест ответы'!D47*'Показатели'!$F$4*IF(F$4="да",$C46,1)</f>
        <v>0</v>
      </c>
      <c r="G46" s="121">
        <f>'Тест ответы'!E47*'Показатели'!$F$5*IF($G$4="да",C46,1)</f>
        <v>0</v>
      </c>
      <c r="H46" s="121">
        <f>'Тест ответы'!F47*'Показатели'!$F$6*IF($H$4="да",C46,1)</f>
        <v>0</v>
      </c>
      <c r="I46" s="121">
        <f>'Тест ответы'!G47*'Показатели'!$F$7*IF(I$4="да",D46,1)</f>
        <v>0</v>
      </c>
      <c r="J46" s="121">
        <f>'Тест ответы'!H47*'Показатели'!$F$8*IF($J$4="да",C46,1)</f>
        <v>0</v>
      </c>
      <c r="K46" s="121">
        <f>'Тест ответы'!I47*'Показатели'!F$9*IF(K$4="да",D46,1)</f>
        <v>0</v>
      </c>
      <c r="L46" s="121">
        <f>'Тест ответы'!J47*'Показатели'!$F$10*IF(L$4="да",$C46,1)</f>
        <v>0</v>
      </c>
      <c r="M46" s="121">
        <f>'Тест ответы'!K47*'Показатели'!$F$11*IF(M$4="да",$C46,1)</f>
        <v>0</v>
      </c>
      <c r="N46" s="122">
        <f>'Тест ответы'!L47*'Показатели'!$F$12*IF(N$4="да",$C46,1)</f>
        <v>0</v>
      </c>
      <c r="O46" s="123">
        <f>'Тест ответы'!M47*'Показатели'!$F$14*IF(O$4="да",$C46,1)</f>
        <v>0</v>
      </c>
      <c r="P46" s="124">
        <f>'Тест ответы'!N47*'Показатели'!$F$15*IF(P$4="да",$C46,1)</f>
        <v>0</v>
      </c>
      <c r="Q46" s="124">
        <f>'Тест ответы'!O47*'Показатели'!$F$17*IF(Q$4="да",$C46,1)</f>
        <v>0</v>
      </c>
      <c r="R46" s="124">
        <f>'Тест ответы'!P47*'Показатели'!$F$18*IF(R$4="да",$C46,1)</f>
        <v>0</v>
      </c>
      <c r="S46" s="123">
        <f>'Тест ответы'!Q47*'Показатели'!$F$20*IF(S$4="да",$C46,1)</f>
        <v>0.1</v>
      </c>
      <c r="T46" s="121">
        <f>'Тест ответы'!R47*'Показатели'!$F$21*C46</f>
        <v>0</v>
      </c>
      <c r="U46" s="121">
        <f>'Тест ответы'!S47*'Показатели'!$F$24*IF(U$4="да",$C46,1)</f>
        <v>0</v>
      </c>
      <c r="V46" s="121">
        <f>'Тест ответы'!T47*'Показатели'!$F$25*IF(V$4="да",$C46,1)</f>
        <v>0</v>
      </c>
      <c r="W46" s="121">
        <f>'Тест ответы'!U47*'Показатели'!$F$26*IF(W$4="да",$C46,1)</f>
        <v>0</v>
      </c>
      <c r="X46" s="121">
        <f>'Тест ответы'!V47*'Показатели'!$F$28*IF(X$4="да",$C46,1)</f>
        <v>0</v>
      </c>
      <c r="Y46" s="121">
        <f>'Тест ответы'!W47*'Показатели'!$F$29*IF(Y$4="да",$C46,1)</f>
        <v>0</v>
      </c>
      <c r="Z46" s="125">
        <f>'Тест ответы'!X47*'Показатели'!$F$33*IF(Z$4="да",$C46,1)</f>
        <v>0</v>
      </c>
      <c r="AA46" s="126">
        <f>'Тест ответы'!Y47*'Показатели'!$F$34*IF(AA$4="да",$C46,1)</f>
        <v>0</v>
      </c>
      <c r="AB46" s="126">
        <f>'Тест ответы'!Z47*'Показатели'!$F$35*IF(AB$4="да",$C46,1)</f>
        <v>0</v>
      </c>
      <c r="AC46" s="126">
        <f>'Тест ответы'!AA47*'Показатели'!$F$36*IF(AC$4="да",$C46,1)</f>
        <v>0</v>
      </c>
      <c r="AD46" s="126">
        <f>'Тест ответы'!AB47*'Показатели'!$F$37*IF(AD$4="да",$C46,1)</f>
        <v>0</v>
      </c>
      <c r="AE46" s="126">
        <f>'Тест ответы'!AC47*'Показатели'!$F$38*IF(AE$4="да",$C46,1)</f>
        <v>0</v>
      </c>
      <c r="AF46" s="126">
        <f>'Тест ответы'!AD47*'Показатели'!$F$39*IF(AF$4="да",$C46,1)</f>
        <v>0</v>
      </c>
      <c r="AG46" s="126">
        <f>'Тест ответы'!AE47*'Показатели'!$F$40*IF(AG$4="да",$C46,1)</f>
        <v>0</v>
      </c>
      <c r="AH46" s="126">
        <f>'Тест ответы'!AF47*'Показатели'!$F$41*IF(AH$4="да",$C46,1)</f>
        <v>0</v>
      </c>
      <c r="AI46" s="127">
        <f>'Тест ответы'!AG47*'Показатели'!$F$43*IF(AI$4="да",$C46,1)</f>
        <v>0</v>
      </c>
      <c r="AJ46" s="126">
        <f>'Тест ответы'!AH47*'Показатели'!$F$44*IF(AJ$4="да",$C46,1)</f>
        <v>0</v>
      </c>
      <c r="AK46" s="126">
        <f>'Тест ответы'!AI47*'Показатели'!$F$45*IF(AK$4="да",$C46,1)</f>
        <v>0</v>
      </c>
      <c r="AL46" s="126">
        <f>'Тест ответы'!AJ47*'Показатели'!$F$46*IF(AL$4="да",$C46,1)</f>
        <v>0</v>
      </c>
      <c r="AM46" s="126">
        <f>'Тест ответы'!AK47*'Показатели'!$F$47*IF(AM$4="да",$C46,1)</f>
        <v>0</v>
      </c>
      <c r="AN46" s="126">
        <f>'Тест ответы'!AL47*'Показатели'!$F$48*IF(AN$4="да",$C46,1)</f>
        <v>0</v>
      </c>
      <c r="AO46" s="126">
        <f>'Тест ответы'!AM47*'Показатели'!$F$49*IF(AO$4="да",$C46,1)</f>
        <v>0</v>
      </c>
      <c r="AP46" s="126">
        <f>'Тест ответы'!AN47*'Показатели'!$F$50*IF(AP$4="да",$C46,1)</f>
        <v>0</v>
      </c>
      <c r="AQ46" s="126">
        <f>'Тест ответы'!AO47*'Показатели'!$F$51*IF(AQ$4="да",$C46,1)</f>
        <v>0</v>
      </c>
      <c r="AR46" s="123">
        <f>'Тест ответы'!AP47*'Показатели'!$F$53*IF($AR$4="да",$C46,1)</f>
        <v>0</v>
      </c>
      <c r="AS46" s="128">
        <f>'Тест ответы'!AQ47*'Показатели'!$F$54*IF($AS$4="да",$C46,1)</f>
        <v>0</v>
      </c>
      <c r="AT46" s="127">
        <f>'Тест ответы'!AR47*'Показатели'!$F$56*IF(AT$4="да",$C46,1)</f>
        <v>0</v>
      </c>
      <c r="AU46" s="126">
        <f>'Тест ответы'!AS47*'Показатели'!$F$57*IF(AU$4="да",$C46,1)</f>
        <v>0</v>
      </c>
      <c r="AV46" s="126">
        <f>'Тест ответы'!AT47*'Показатели'!$F$58*IF(AV$4="да",$C46,1)</f>
        <v>0</v>
      </c>
      <c r="AW46" s="126">
        <f>'Тест ответы'!AU47*'Показатели'!$F$59*IF(AW$4="да",$C46,1)</f>
        <v>0</v>
      </c>
      <c r="AX46" s="126">
        <f>'Тест ответы'!AV47*'Показатели'!$F$60*IF(AX$4="да",$C46,1)</f>
        <v>0</v>
      </c>
      <c r="AY46" s="126">
        <f>'Тест ответы'!AW47*'Показатели'!$F$61*IF(AY$4="да",$C46,1)</f>
        <v>0</v>
      </c>
      <c r="AZ46" s="129">
        <f>'Тест ответы'!AX47*'Показатели'!$F$64*IF($AZ$4="да",$C46,1)</f>
        <v>0</v>
      </c>
      <c r="BA46" s="121">
        <f>'Тест ответы'!AY47*'Показатели'!$F$65*IF($BA$4="да",$C46,1)</f>
        <v>0</v>
      </c>
      <c r="BB46" s="121">
        <f>'Тест ответы'!AZ47*'Показатели'!$F$66*IF($BA$4="да",$C46,1)</f>
        <v>0</v>
      </c>
      <c r="BC46" s="121">
        <f>'Тест ответы'!BA47*'Показатели'!$F$67*IF($BC$4="да",$C46,1)</f>
        <v>0</v>
      </c>
      <c r="BD46" s="121">
        <f>'Тест ответы'!BB47*'Показатели'!$F$68*IF($BD$4="да",$C46,1)</f>
        <v>0</v>
      </c>
      <c r="BE46" s="121">
        <f>'Тест ответы'!BC47*'Показатели'!$F$69*IF($BE$4="да",$C46,1)</f>
        <v>0</v>
      </c>
      <c r="BF46" s="121">
        <f>'Тест ответы'!BD47*'Показатели'!$F$70*IF($BF$4="да",$C46,1)</f>
        <v>0</v>
      </c>
      <c r="BG46" s="121">
        <f>'Тест ответы'!BE47*'Показатели'!$F$71*IF($BG$4="да",$C46,1)</f>
        <v>0</v>
      </c>
      <c r="BH46" s="128">
        <f>'Тест ответы'!BF47*'Показатели'!$F$72*IF($BH$4="да",$C46,1)</f>
        <v>0</v>
      </c>
      <c r="BI46" s="121">
        <f>'Тест ответы'!BG47*'Показатели'!$F$75*IF($BI$4="да",$C46,1)</f>
        <v>0</v>
      </c>
      <c r="BJ46" s="121">
        <f>'Тест ответы'!BH47*'Показатели'!$F$76*IF($BJ$4="да",$C46,1)</f>
        <v>0</v>
      </c>
      <c r="BK46" s="121">
        <f>'Тест ответы'!BI47*'Показатели'!$F$77*IF($BK$4="да",$C46,1)</f>
        <v>0</v>
      </c>
      <c r="BL46" s="121">
        <f>'Тест ответы'!BJ47*'Показатели'!$F$78*IF($BL$4="да",$C46,1)</f>
        <v>0</v>
      </c>
      <c r="BM46" s="121">
        <f>'Тест ответы'!BK47*'Показатели'!$F$79*IF($BM$4="да",$C46,1)</f>
        <v>0</v>
      </c>
      <c r="BN46" s="121">
        <f>'Тест ответы'!BL47*'Показатели'!$F$80*IF($BN$4="да",$C46,1)</f>
        <v>0</v>
      </c>
      <c r="BO46" s="128">
        <f>'Тест ответы'!BM47*'Показатели'!$F$81*IF($BO$4="да",$C46,1)</f>
        <v>0</v>
      </c>
      <c r="BP46" s="121">
        <f>'Тест ответы'!BN47*'Показатели'!$F$86*IF(BP$4="да",$C46,1)</f>
        <v>0</v>
      </c>
      <c r="BQ46" s="121">
        <f>'Тест ответы'!BO47*'Показатели'!$F$87*IF(BQ$4="да",$C46,1)</f>
        <v>0</v>
      </c>
      <c r="BR46" s="121">
        <f>'Тест ответы'!BP47*'Показатели'!$F$88*IF(BR$4="да",$C46,1)</f>
        <v>0</v>
      </c>
      <c r="BS46" s="121">
        <f>'Тест ответы'!BQ47*'Показатели'!$F$89*IF($BS$4="да",$C46,1)</f>
        <v>0</v>
      </c>
      <c r="BT46" s="121">
        <f>'Тест ответы'!BR47*'Показатели'!$F$90*IF($BT$4="да",$C46,1)</f>
        <v>0</v>
      </c>
      <c r="BU46" s="121">
        <f>'Тест ответы'!BS47*'Показатели'!$F$91*IF($BU$4="да",$C46,1)</f>
        <v>0</v>
      </c>
      <c r="BV46" s="121">
        <f>'Тест ответы'!BT47*'Показатели'!$F$92*IF($BV$4="да",$C46,1)</f>
        <v>0</v>
      </c>
      <c r="BW46" s="121">
        <f>'Тест ответы'!BU47*'Показатели'!$F$93*IF($BW$4="да",$C46,1)</f>
        <v>0</v>
      </c>
      <c r="BX46" s="121">
        <f>'Тест ответы'!BV47*'Показатели'!$F$94*IF($BX$4="да",$C46,1)</f>
        <v>0</v>
      </c>
      <c r="BY46" s="121">
        <f>'Тест ответы'!BW47*'Показатели'!$F$95*IF($BY$4="да",$C46,1)</f>
        <v>0</v>
      </c>
      <c r="BZ46" s="121">
        <f>'Тест ответы'!BX47*'Показатели'!$F$96*IF($BZ$4="да",$C46,1)</f>
        <v>0</v>
      </c>
      <c r="CA46" s="121">
        <f>'Тест ответы'!BY47*'Показатели'!$F$97*IF($CA$4="да",$C46,1)</f>
        <v>0</v>
      </c>
      <c r="CB46" s="121">
        <f>'Тест ответы'!BZ47*'Показатели'!$F$99*IF($CB$4="да",$C46,1)</f>
        <v>0</v>
      </c>
      <c r="CC46" s="121">
        <f>'Тест ответы'!CA47*'Показатели'!$F$100*IF($CC$4="да",$C46,1)</f>
        <v>0</v>
      </c>
      <c r="CD46" s="121">
        <f>'Тест ответы'!CB47*'Показатели'!$F$101*IF($CD$4="да",$C46,1)</f>
        <v>0</v>
      </c>
      <c r="CE46" s="121">
        <f>'Тест ответы'!CC47*'Показатели'!$F$102*IF($CE$4="да",$C46,1)</f>
        <v>0</v>
      </c>
      <c r="CF46" s="121">
        <f>'Тест ответы'!CD47*'Показатели'!$F$103*IF($CF$4="да",$C46,1)</f>
        <v>0</v>
      </c>
      <c r="CG46" s="121">
        <f>'Тест ответы'!CE47*'Показатели'!$F$104*IF($CG$4="да",$C46,1)</f>
        <v>0</v>
      </c>
      <c r="CH46" s="121">
        <f>'Тест ответы'!CF47*'Показатели'!$F$105*IF($CH$4="да",$C46,1)</f>
        <v>0</v>
      </c>
      <c r="CI46" s="121">
        <f>'Тест ответы'!CG47*'Показатели'!$F$106*IF($CI$4="да",$C46,1)</f>
        <v>0</v>
      </c>
      <c r="CJ46" s="121">
        <f>'Тест ответы'!CH47*'Показатели'!$F$107*IF($CJ$4="да",$C46,1)</f>
        <v>0</v>
      </c>
      <c r="CK46" s="121">
        <f>'Тест ответы'!CI47*'Показатели'!$F$108*IF($CK$4="да",$C46,1)</f>
        <v>0</v>
      </c>
      <c r="CL46" s="121">
        <f>'Тест ответы'!CJ47*'Показатели'!$F$109*IF($CL$4="да",$C46,1)</f>
        <v>0</v>
      </c>
      <c r="CM46" s="121">
        <f>'Тест ответы'!CK47*'Показатели'!$F$110*IF($CM$4="да",$C46,1)</f>
        <v>0</v>
      </c>
      <c r="CN46" s="121">
        <f>'Тест ответы'!CL47*'Показатели'!$F$111*IF($CN$4="да",$C46,1)</f>
        <v>0</v>
      </c>
      <c r="CO46" s="121">
        <f>'Тест ответы'!CM47*'Показатели'!$F$112*IF($CO$4="да",$C46,1)</f>
        <v>0</v>
      </c>
      <c r="CP46" s="128">
        <f>'Тест ответы'!CN47*'Показатели'!$F$113*IF($CP$4="да",$C46,1)</f>
        <v>0</v>
      </c>
      <c r="CQ46" s="121">
        <f>'Тест ответы'!CO47*'Показатели'!$F$118*IF(CQ$4="да",$C46,1)</f>
        <v>0</v>
      </c>
      <c r="CR46" s="121">
        <f>'Тест ответы'!CP47*'Показатели'!$F$119*IF(CR$4="да",$C46,1)</f>
        <v>0</v>
      </c>
      <c r="CS46" s="121">
        <f>'Тест ответы'!CQ47*'Показатели'!$F$120*IF(CS$4="да",$C46,1)</f>
        <v>0</v>
      </c>
      <c r="CT46" s="121">
        <f>'Тест ответы'!CR47*'Показатели'!$F$121*IF($CT$4="да",$C46,1)</f>
        <v>0</v>
      </c>
      <c r="CU46" s="121">
        <f>'Тест ответы'!CS47*'Показатели'!$F$122*IF($CU$4="да",$C46,1)</f>
        <v>0</v>
      </c>
      <c r="CV46" s="121">
        <f>'Тест ответы'!CT47*'Показатели'!$F$123*IF($CV$4="да",$C46,1)</f>
        <v>0</v>
      </c>
      <c r="CW46" s="121">
        <f>'Тест ответы'!CU47*'Показатели'!$F$124*IF($CW$4="да",$C46,1)</f>
        <v>0</v>
      </c>
      <c r="CX46" s="121">
        <f>'Тест ответы'!CV47*'Показатели'!$F$125*IF($CX$4="да",$C46,1)</f>
        <v>0</v>
      </c>
      <c r="CY46" s="121">
        <f>'Тест ответы'!CW47*'Показатели'!$F$126*IF($CY$4="да",$C46,1)</f>
        <v>0</v>
      </c>
      <c r="CZ46" s="121">
        <f>'Тест ответы'!CX47*'Показатели'!$F$127*IF($CZ$4="да",$C46,1)</f>
        <v>0</v>
      </c>
      <c r="DA46" s="121">
        <f>'Тест ответы'!CY47*'Показатели'!$F$128*IF($DA$4="да",$C46,1)</f>
        <v>0</v>
      </c>
      <c r="DB46" s="121">
        <f>'Тест ответы'!CZ47*'Показатели'!$F$129*IF($DB$4="да",$C46,1)</f>
        <v>0</v>
      </c>
      <c r="DC46" s="121">
        <f>'Тест ответы'!DA47*'Показатели'!$F$131*IF($DC$4="да",$C46,1)</f>
        <v>0</v>
      </c>
      <c r="DD46" s="121">
        <f>'Тест ответы'!DB47*'Показатели'!$F$132*IF($DD$4="да",$C46,1)</f>
        <v>0</v>
      </c>
      <c r="DE46" s="121">
        <f>'Тест ответы'!DC47*'Показатели'!$F$133*IF($DE$4="да",$C46,1)</f>
        <v>0</v>
      </c>
      <c r="DF46" s="121">
        <f>'Тест ответы'!DD47*'Показатели'!$F$134*IF($DF$4="да",$C46,1)</f>
        <v>0</v>
      </c>
      <c r="DG46" s="121">
        <f>'Тест ответы'!DE47*'Показатели'!$F$135*IF($DG$4="да",$C46,1)</f>
        <v>0</v>
      </c>
      <c r="DH46" s="121">
        <f>'Тест ответы'!DF47*'Показатели'!$F$136*IF($DH45="да",$C46,1)</f>
        <v>0</v>
      </c>
      <c r="DI46" s="121">
        <f>'Тест ответы'!DG47*'Показатели'!$F$137*IF($DI$4="да",$C46,1)</f>
        <v>0</v>
      </c>
      <c r="DJ46" s="121">
        <f>'Тест ответы'!DH47*'Показатели'!$F$138*IF($DJ$4="да",$C46,1)</f>
        <v>0</v>
      </c>
      <c r="DK46" s="122">
        <f>'Тест ответы'!DH47*'Показатели'!$F$139*IF($DK$4="да",$C46,1)</f>
        <v>0</v>
      </c>
      <c r="DL46" s="130" t="str">
        <f>'Тест ответы'!DJ47*#REF!*IF($DL$4="да",$C46,1)</f>
        <v>#REF!</v>
      </c>
      <c r="DM46" s="122" t="str">
        <f>'Тест ответы'!DK47*#REF!*IF(DM$4="да",$C46,1)</f>
        <v>#REF!</v>
      </c>
      <c r="DN46" s="122" t="str">
        <f>'Тест ответы'!DL47*#REF!*IF(DN$4="да",$C46,1)</f>
        <v>#REF!</v>
      </c>
      <c r="DO46" s="131" t="str">
        <f>'Тест ответы'!DM47*#REF!*IF($DO$4="да",$C46,1)</f>
        <v>#REF!</v>
      </c>
      <c r="DP46" s="122">
        <f>'Тест ответы'!DN47*'Показатели'!$F$141*IF($DP$4="да",$C46,1)</f>
        <v>0</v>
      </c>
      <c r="DQ46" s="122">
        <f>'Тест ответы'!DO47*'Показатели'!$F$142*IF(DQ$4="да",$C46,1)</f>
        <v>0</v>
      </c>
      <c r="DR46" s="132">
        <f>'Тест ответы'!DP47*'Показатели'!$F$144*$C46</f>
        <v>0</v>
      </c>
      <c r="DS46" s="122">
        <f>'Тест ответы'!DQ47*'Показатели'!$F$151*$C46</f>
        <v>0</v>
      </c>
      <c r="DT46" s="122">
        <f>'Тест ответы'!DR47*'Показатели'!$F$154*$C46</f>
        <v>0</v>
      </c>
      <c r="DU46" s="122">
        <f>'Тест ответы'!DS47*'Показатели'!$F$157*$C46</f>
        <v>0</v>
      </c>
      <c r="DV46" s="122">
        <f>'Тест ответы'!DT47*'Показатели'!$F$163*$C46</f>
        <v>0</v>
      </c>
      <c r="DW46" s="122">
        <f>'Тест ответы'!DU47*'Показатели'!$F$166*$C46</f>
        <v>0</v>
      </c>
      <c r="DX46" s="133">
        <f>'Тест ответы'!DV47*'Показатели'!$F$169*$C46</f>
        <v>0</v>
      </c>
      <c r="DY46" s="126">
        <f>'Тест ответы'!DW47*'Показатели'!$F$171*IF($DY$4="да",$C46,1)</f>
        <v>0</v>
      </c>
      <c r="DZ46" s="126">
        <f>'Тест ответы'!DX47*'Показатели'!$F$172*IF($DZ$4="да",$C46,1)</f>
        <v>0</v>
      </c>
      <c r="EA46" s="126">
        <f>'Тест ответы'!DY47*'Показатели'!$F$173*IF($EA$4="да",$C46,1)</f>
        <v>0</v>
      </c>
      <c r="EB46" s="126">
        <f>'Тест ответы'!DZ47*'Показатели'!$F$174*IF($EB$4="да",$C46,1)</f>
        <v>0</v>
      </c>
      <c r="EC46" s="126">
        <f>'Тест ответы'!EA47*'Показатели'!$F$175*IF($EC$4="да",$C46,1)</f>
        <v>0</v>
      </c>
      <c r="ED46" s="126">
        <f>'Тест ответы'!EB47*'Показатели'!$F$176*IF($ED$4="да",$C46,1)</f>
        <v>0</v>
      </c>
      <c r="EE46" s="126">
        <f>'Тест ответы'!EC47*'Показатели'!$F$177*IF($EE$4="да",$C46,1)</f>
        <v>0</v>
      </c>
      <c r="EF46" s="126">
        <f>'Тест ответы'!ED47*'Показатели'!$F$178*IF($EF$4="да",$C46,1)</f>
        <v>0</v>
      </c>
      <c r="EG46" s="126">
        <f>'Тест ответы'!EE47*'Показатели'!$F$179*IF($EG$4="да",$C46,1)</f>
        <v>0</v>
      </c>
      <c r="EH46" s="126">
        <f>'Тест ответы'!EF47*'Показатели'!$F$180*IF($EH$4="да",$C46,1)</f>
        <v>0</v>
      </c>
      <c r="EI46" s="126">
        <f>'Тест ответы'!EG47*'Показатели'!$F$181*IF($EI$4="да",$C46,1)</f>
        <v>0</v>
      </c>
      <c r="EJ46" s="126">
        <f>'Тест ответы'!EH47*'Показатели'!$F$182*IF($EJ$4="да",$C46,1)</f>
        <v>0</v>
      </c>
      <c r="EK46" s="126">
        <f>'Тест ответы'!EI47*'Показатели'!$F$183*IF($EK$4="да",$C46,1)</f>
        <v>0</v>
      </c>
      <c r="EL46" s="126">
        <f>'Тест ответы'!EJ47*'Показатели'!$F$184*IF($EL$4="да",$C46,1)</f>
        <v>0</v>
      </c>
      <c r="EM46" s="126">
        <f>'Тест ответы'!EK47*'Показатели'!$F$185*IF($EM$4="да",$C46,1)</f>
        <v>0</v>
      </c>
      <c r="EN46" s="126">
        <f>'Тест ответы'!EL47*'Показатели'!$F$186*IF($EN$4="да",$C46,1)</f>
        <v>0</v>
      </c>
      <c r="EO46" s="126">
        <f>'Тест ответы'!EM47*'Показатели'!$F$187*IF($EO$4="да",$C46,1)</f>
        <v>0</v>
      </c>
      <c r="EP46" s="126">
        <f>'Тест ответы'!EN47*'Показатели'!$F$188*IF($EP$4="да",$C46,1)</f>
        <v>0</v>
      </c>
      <c r="EQ46" s="126">
        <f>'Тест ответы'!EO47*'Показатели'!$F$189*IF($EQ$4="да",$C46,1)</f>
        <v>0</v>
      </c>
      <c r="ER46" s="126">
        <f>'Тест ответы'!EP47*'Показатели'!$F$190*IF($ER$4="да",$C46,1)</f>
        <v>0</v>
      </c>
      <c r="ES46" s="134">
        <f>'Тест ответы'!EQ47*'Показатели'!$F$191*IF($ES$4="да",$C46,1)</f>
        <v>0</v>
      </c>
      <c r="ET46" s="126">
        <f>'Тест ответы'!ER47*'Показатели'!$F$193*IF($ET$4="да",$C46,1)</f>
        <v>0</v>
      </c>
      <c r="EU46" s="126">
        <f>'Тест ответы'!ES47*'Показатели'!$F$194*IF($EU$4="да",$C46,1)</f>
        <v>0</v>
      </c>
      <c r="EV46" s="126">
        <f>'Тест ответы'!ET47*'Показатели'!$F$195*IF($EV$4="да",$C46,1)</f>
        <v>0</v>
      </c>
      <c r="EW46" s="126">
        <f>'Тест ответы'!EU47*'Показатели'!$F$196*IF($EW$4="да",$C46,1)</f>
        <v>0</v>
      </c>
      <c r="EX46" s="126">
        <f>'Тест ответы'!EV47*'Показатели'!$F$197*IF($EX$4="да",$C46,1)</f>
        <v>0</v>
      </c>
      <c r="EY46" s="126">
        <f>'Тест ответы'!EW47*'Показатели'!$F$198*IF($EY$4="да",$C46,1)</f>
        <v>0</v>
      </c>
      <c r="EZ46" s="126">
        <f>'Тест ответы'!EX47*'Показатели'!$F$199*IF($EZ$4="да",$C46,1)</f>
        <v>0</v>
      </c>
      <c r="FA46" s="126">
        <f>'Тест ответы'!EY47*'Показатели'!$F$200*IF($FA$4="да",$C46,1)</f>
        <v>0</v>
      </c>
      <c r="FB46" s="126">
        <f>'Тест ответы'!EZ47*'Показатели'!$F$201*IF($FB$4="да",$C46,1)</f>
        <v>0</v>
      </c>
      <c r="FC46" s="126">
        <f>'Тест ответы'!FA47*'Показатели'!$F$202*IF($FC$4="да",$C46,1)</f>
        <v>0</v>
      </c>
      <c r="FD46" s="126">
        <f>'Тест ответы'!FB47*'Показатели'!$F$203*IF($FD$4="да",$C46,1)</f>
        <v>0</v>
      </c>
      <c r="FE46" s="126">
        <f>'Тест ответы'!FC47*'Показатели'!$F$204*IF($FE$4="да",$C46,1)</f>
        <v>0</v>
      </c>
      <c r="FF46" s="126">
        <f>'Тест ответы'!FD47*'Показатели'!$F$205*IF($FF$4="да",$C46,1)</f>
        <v>0</v>
      </c>
      <c r="FG46" s="126">
        <f>'Тест ответы'!FE47*'Показатели'!$F$206*IF($FG$4="да",$C46,1)</f>
        <v>0</v>
      </c>
      <c r="FH46" s="126">
        <f>'Тест ответы'!FF47*'Показатели'!$F$207*IF($FH$4="да",$C46,1)</f>
        <v>0</v>
      </c>
      <c r="FI46" s="126">
        <f>'Тест ответы'!FG47*'Показатели'!$F$208*IF($FI$4="да",$C46,1)</f>
        <v>0</v>
      </c>
      <c r="FJ46" s="126">
        <f>'Тест ответы'!FH47*'Показатели'!$F$209*IF($FJ$4="да",$C46,1)</f>
        <v>0</v>
      </c>
      <c r="FK46" s="135">
        <f>'Тест ответы'!FI47*'Показатели'!$F$210*IF($FK$4="да",$C46,1)</f>
        <v>0</v>
      </c>
      <c r="FL46" s="122">
        <f>'Тест ответы'!FJ47*'Показатели'!$F$214*IF(FL$4="да",$C46,1)</f>
        <v>0</v>
      </c>
      <c r="FM46" s="122">
        <f>'Тест ответы'!FK47*'Показатели'!$F$215*IF(FM$4="да",$C46,1)</f>
        <v>0</v>
      </c>
      <c r="FN46" s="122">
        <f>'Тест ответы'!FL47*'Показатели'!$F$217*IF(FN$4="да",$C46,1)</f>
        <v>0</v>
      </c>
      <c r="FO46" s="122">
        <f>'Тест ответы'!FM47*'Показатели'!$F$218*IF(FO$4="да",$C46,1)</f>
        <v>0</v>
      </c>
      <c r="FP46" s="122">
        <f>'Тест ответы'!FN47*'Показатели'!$F$220*IF(FP$4="да",$C46,1)</f>
        <v>0</v>
      </c>
      <c r="FQ46" s="122">
        <f>'Тест ответы'!FO47*'Показатели'!$F$221*IF(FQ$4="да",$C46,1)</f>
        <v>0</v>
      </c>
      <c r="FR46" s="122">
        <f>'Тест ответы'!FP47*'Показатели'!$F$222*IF(FR$4="да",$C46,1)</f>
        <v>0</v>
      </c>
      <c r="FS46" s="122">
        <f>'Тест ответы'!FQ47*'Показатели'!$F$223*IF(FS$4="да",$C46,1)</f>
        <v>0</v>
      </c>
      <c r="FT46" s="122">
        <f>'Тест ответы'!FR47*'Показатели'!$F$224*IF(FT$4="да",$C46,1)</f>
        <v>0</v>
      </c>
      <c r="FU46" s="122">
        <f>'Тест ответы'!FS47*'Показатели'!$F$225*IF(FU$4="да",$C46,1)</f>
        <v>0</v>
      </c>
      <c r="FV46" s="122">
        <f>'Тест ответы'!FT47*'Показатели'!$F$227*IF(FV$4="да",$C46,1)</f>
        <v>0</v>
      </c>
      <c r="FW46" s="122">
        <f>'Тест ответы'!FU47*'Показатели'!$F$228*IF(FW$4="да",$C46,1)</f>
        <v>0</v>
      </c>
      <c r="FX46" s="122">
        <f>'Тест ответы'!FV47*'Показатели'!$F$229*IF(FX$4="да",$C46,1)</f>
        <v>0</v>
      </c>
      <c r="FY46" s="122">
        <f>'Тест ответы'!FW47*'Показатели'!$F$230*IF(FY$4="да",$C46,1)</f>
        <v>0</v>
      </c>
      <c r="FZ46" s="122">
        <f>'Тест ответы'!FX47*'Показатели'!$F$231*IF(FZ$4="да",$C46,1)</f>
        <v>0</v>
      </c>
      <c r="GA46" s="122">
        <f>'Тест ответы'!FY47*'Показатели'!$F$232*IF(GA$4="да",$C46,1)</f>
        <v>0</v>
      </c>
      <c r="GB46" s="122">
        <f>'Тест ответы'!FZ47*'Показатели'!$F$235*IF($GB$4="да",$C46,1)</f>
        <v>0</v>
      </c>
      <c r="GC46" s="122">
        <f>'Тест ответы'!GA47*'Показатели'!$F$236*IF($GC$4="да",$C46,1)</f>
        <v>0</v>
      </c>
      <c r="GD46" s="122">
        <f>'Тест ответы'!GB47*'Показатели'!$F$238*IF($GD$4="да",$C46,1)</f>
        <v>0</v>
      </c>
      <c r="GE46" s="122">
        <f>'Тест ответы'!GC47*'Показатели'!$F$239*IF($GE$4="да",$C46,1)</f>
        <v>0</v>
      </c>
      <c r="GF46" s="122">
        <f>'Тест ответы'!GD47*'Показатели'!$F$241*IF($GF$4="да",$C46,1)</f>
        <v>0</v>
      </c>
      <c r="GG46" s="122">
        <f>'Тест ответы'!GE47*'Показатели'!$F$242*IF($GG$4="да",$C46,1)</f>
        <v>0</v>
      </c>
      <c r="GH46" s="122">
        <f>'Тест ответы'!GF47*'Показатели'!$F$243*IF($GH$4="да",$C46,1)</f>
        <v>0</v>
      </c>
      <c r="GI46" s="122">
        <f>'Тест ответы'!GG47*'Показатели'!$F$244*IF($GI$4="да",$C46,1)</f>
        <v>0</v>
      </c>
      <c r="GJ46" s="122">
        <f>'Тест ответы'!GH47*'Показатели'!$F$245*IF($GJ$4="да",$C46,1)</f>
        <v>0</v>
      </c>
      <c r="GK46" s="122">
        <f>'Тест ответы'!GI47*'Показатели'!$F$246*IF($GK$4="да",$C46,1)</f>
        <v>0</v>
      </c>
      <c r="GL46" s="122">
        <f>'Тест ответы'!GJ47*'Показатели'!$F$248*IF($GL$4="да",$C46,1)</f>
        <v>0</v>
      </c>
      <c r="GM46" s="122">
        <f>'Тест ответы'!GK47*'Показатели'!$F$249*IF($GM$4="да",$C46,1)</f>
        <v>0</v>
      </c>
      <c r="GN46" s="122">
        <f>'Тест ответы'!GL47*'Показатели'!$F$250*IF($GN$4="да",$C46,1)</f>
        <v>0</v>
      </c>
      <c r="GO46" s="122">
        <f>'Тест ответы'!GM47*'Показатели'!$F$251*IF($GO$4="да",$C46,1)</f>
        <v>0</v>
      </c>
      <c r="GP46" s="122">
        <f>'Тест ответы'!GN47*'Показатели'!$F$252*IF($GP$4="да",$C46,1)</f>
        <v>0</v>
      </c>
      <c r="GQ46" s="122">
        <f>'Тест ответы'!GO47*'Показатели'!$F$253*IF($GQ$4="да",$C46,1)</f>
        <v>0</v>
      </c>
      <c r="GR46" s="132">
        <f>'Тест ответы'!GP47*'Показатели'!$F$256*IF($GR$4="да",$C46,1)</f>
        <v>0</v>
      </c>
      <c r="GS46" s="122">
        <f>'Тест ответы'!GQ47*'Показатели'!$F$257*IF($GS$4="да",$C46,1)</f>
        <v>0</v>
      </c>
      <c r="GT46" s="122">
        <f>'Тест ответы'!GR47*'Показатели'!$F$258*IF($GT$4="да",$C46,1)</f>
        <v>0</v>
      </c>
      <c r="GU46" s="122">
        <f>'Тест ответы'!GS47*'Показатели'!$F$260*IF($GU$4="да",$C46,1)</f>
        <v>0</v>
      </c>
      <c r="GV46" s="122">
        <f>'Тест ответы'!GT47*'Показатели'!$F$261*IF($GV$4="да",$C46,1)</f>
        <v>0</v>
      </c>
      <c r="GW46" s="122">
        <f>'Тест ответы'!GU47*'Показатели'!$F$262*IF($GW$4="да",$C46,1)</f>
        <v>0</v>
      </c>
      <c r="GX46" s="122">
        <f>'Тест ответы'!GV47*'Показатели'!$F$264*IF($GX$4="да",$C46,1)</f>
        <v>0</v>
      </c>
      <c r="GY46" s="122">
        <f>'Тест ответы'!GW47*'Показатели'!$F$265*IF($GY$4="да",$C46,1)</f>
        <v>0</v>
      </c>
      <c r="GZ46" s="122">
        <f>'Тест ответы'!GX47*'Показатели'!$F$266*IF($GZ$4="да",$C46,1)</f>
        <v>0</v>
      </c>
      <c r="HA46" s="122">
        <f>'Тест ответы'!GY47*'Показатели'!$F$267*IF($HA$4="да",$C46,1)</f>
        <v>0</v>
      </c>
      <c r="HB46" s="122">
        <f>'Тест ответы'!GZ47*'Показатели'!$F$269*IF($HB$4="да",$C46,1)</f>
        <v>0</v>
      </c>
      <c r="HC46" s="122">
        <f>'Тест ответы'!HA47*'Показатели'!$F$270*IF($HC$4="да",$C46,1)</f>
        <v>0</v>
      </c>
      <c r="HD46" s="122">
        <f>'Тест ответы'!HB47*'Показатели'!$F$271*IF($HD$4="да",$C46,1)</f>
        <v>0</v>
      </c>
      <c r="HE46" s="122">
        <f>'Тест ответы'!HC47*'Показатели'!$F$272*IF($HE$4="да",$C46,1)</f>
        <v>0</v>
      </c>
      <c r="HF46" s="122">
        <f>'Тест ответы'!HD47*'Показатели'!$F$274*IF($HF$4="да",$C46,1)</f>
        <v>0</v>
      </c>
      <c r="HG46" s="122">
        <f>'Тест ответы'!HE47*'Показатели'!$F$275*IF($HG$4="да",$C46,1)</f>
        <v>0</v>
      </c>
      <c r="HH46" s="122">
        <f>'Тест ответы'!HF47*'Показатели'!$F$276*IF($HH$4="да",$C46,1)</f>
        <v>0</v>
      </c>
      <c r="HI46" s="122">
        <f>'Тест ответы'!HG47*'Показатели'!$F$277*IF($HI$4="да",$C46,1)</f>
        <v>0</v>
      </c>
      <c r="HJ46" s="122">
        <f>'Тест ответы'!HH47*'Показатели'!$F$278*IF($HJ$4="да",$C46,1)</f>
        <v>0</v>
      </c>
      <c r="HK46" s="122">
        <f>'Тест ответы'!HI47*'Показатели'!$F$279*IF($HK$4="да",$C46,1)</f>
        <v>0</v>
      </c>
      <c r="HL46" s="122">
        <f>'Тест ответы'!HJ47*'Показатели'!$F$280*IF($HL$4="да",$C46,1)</f>
        <v>0</v>
      </c>
      <c r="HM46" s="122">
        <f>'Тест ответы'!HK47*'Показатели'!$F$281*IF($HM$4="да",$C46,1)</f>
        <v>0</v>
      </c>
      <c r="HN46" s="122">
        <f>'Тест ответы'!HL47*'Показатели'!$F$282*IF($HN$4="да",$C46,1)</f>
        <v>0</v>
      </c>
      <c r="HO46" s="122">
        <f>'Тест ответы'!HM47*'Показатели'!$F$284*IF($HO$4="да",$C46,1)</f>
        <v>0</v>
      </c>
      <c r="HP46" s="122">
        <f>'Тест ответы'!HN47*'Показатели'!$F$285*IF($HP$4="да",$C46,1)</f>
        <v>0</v>
      </c>
      <c r="HQ46" s="122">
        <f>'Тест ответы'!HO47*'Показатели'!$F$286*IF($HQ$4="да",$C46,1)</f>
        <v>0</v>
      </c>
      <c r="HR46" s="122">
        <f>'Тест ответы'!HP47*'Показатели'!$F$287*IF($HR$4="да",$C46,1)</f>
        <v>0</v>
      </c>
      <c r="HS46" s="122">
        <f>'Тест ответы'!HQ47*'Показатели'!$F$288*IF($HS$4="да",$C46,1)</f>
        <v>0</v>
      </c>
      <c r="HT46" s="122">
        <f>'Тест ответы'!HR47*'Показатели'!$F$289*IF(HT$4="да",$C46,1)</f>
        <v>0</v>
      </c>
      <c r="HU46" s="122">
        <f>'Тест ответы'!HS47*'Показатели'!$F$290*IF($HU$4="да",$C46,1)</f>
        <v>0</v>
      </c>
      <c r="HV46" s="122">
        <f>'Тест ответы'!HT47*'Показатели'!$F$291*IF($HV$4="да",$C46,1)</f>
        <v>0</v>
      </c>
      <c r="HW46" s="122">
        <f>'Тест ответы'!HU47*'Показатели'!$F$292*IF($HW$4="да",$C46,1)</f>
        <v>0</v>
      </c>
      <c r="HX46" s="122" t="str">
        <f>'Тест ответы'!HV47*#REF!*C46</f>
        <v>#REF!</v>
      </c>
      <c r="HY46" s="133" t="str">
        <f>'Тест ответы'!HW47*#REF!*C46</f>
        <v>#REF!</v>
      </c>
      <c r="HZ46" s="122">
        <f>'Тест ответы'!HX47*'Показатели'!$F$295*IF(HZ$4="да",$C46,1)</f>
        <v>0</v>
      </c>
      <c r="IA46" s="122">
        <f>'Тест ответы'!HY47*'Показатели'!$F$296*IF(IA$4="да",$C46,1)</f>
        <v>0</v>
      </c>
      <c r="IB46" s="122">
        <f>'Тест ответы'!HZ47*'Показатели'!$F$297*IF(IB$4="да",$C46,1)</f>
        <v>0</v>
      </c>
      <c r="IC46" s="122">
        <f>'Тест ответы'!IA47*'Показатели'!$F$299*IF(IC$4="да",$C46,1)</f>
        <v>0</v>
      </c>
      <c r="ID46" s="122">
        <f>'Тест ответы'!IB47*'Показатели'!$F$300*IF(ID$4="да",$C46,1)</f>
        <v>0</v>
      </c>
      <c r="IE46" s="122">
        <f>'Тест ответы'!IC47*'Показатели'!$F$301*IF(IE$4="да",$C46,1)</f>
        <v>0</v>
      </c>
      <c r="IF46" s="122">
        <f>'Тест ответы'!ID47*'Показатели'!$F$303*IF(IF$4="да",$C46,1)</f>
        <v>0</v>
      </c>
      <c r="IG46" s="122">
        <f>'Тест ответы'!IE47*'Показатели'!$F$304*IF(IG$4="да",$C46,1)</f>
        <v>0</v>
      </c>
      <c r="IH46" s="122">
        <f>'Тест ответы'!IF47*'Показатели'!$F$305*IF(IH$4="да",$C46,1)</f>
        <v>0</v>
      </c>
      <c r="II46" s="122">
        <f>'Тест ответы'!IG47*'Показатели'!$F$307*IF(II$4="да",$C46,1)</f>
        <v>0</v>
      </c>
      <c r="IJ46" s="122">
        <f>'Тест ответы'!IH47*'Показатели'!$F$308*IF(IJ$4="да",$C46,1)</f>
        <v>0</v>
      </c>
      <c r="IK46" s="122">
        <f>'Тест ответы'!II47*'Показатели'!$F$309*IF(IK$4="да",$C46,1)</f>
        <v>0</v>
      </c>
      <c r="IL46" s="122">
        <f>'Тест ответы'!IJ47*'Показатели'!$F$313*IF(IL$4="да",$C46,1)</f>
        <v>0</v>
      </c>
      <c r="IM46" s="122">
        <f>'Тест ответы'!IK47*'Показатели'!$F$314*IF(IM$4="да",$C46,1)</f>
        <v>0</v>
      </c>
      <c r="IN46" s="122">
        <f>'Тест ответы'!IL47*'Показатели'!$F$315*IF(IN$4="да",$C46,1)</f>
        <v>0</v>
      </c>
      <c r="IO46" s="122">
        <f>'Тест ответы'!IM47*'Показатели'!$F$316*IF(IO$4="да",$C46,1)</f>
        <v>0</v>
      </c>
      <c r="IP46" s="122">
        <f>'Тест ответы'!IN47*'Показатели'!$F$317*IF(IP$4="да",$C46,1)</f>
        <v>0</v>
      </c>
      <c r="IQ46" s="122">
        <f>'Тест ответы'!IO47*'Показатели'!$F$318*IF(IQ$4="да",$C46,1)</f>
        <v>0</v>
      </c>
      <c r="IR46" s="122">
        <f>'Тест ответы'!IP47*'Показатели'!$F$320*IF(IR$4="да",$C46,1)</f>
        <v>0</v>
      </c>
      <c r="IS46" s="122">
        <f>'Тест ответы'!IQ47*'Показатели'!$F$321*IF(IS$4="да",$C46,1)</f>
        <v>0</v>
      </c>
      <c r="IT46" s="122">
        <f>'Тест ответы'!IR47*'Показатели'!$F$322*IF(IT$4="да",$C46,1)</f>
        <v>0</v>
      </c>
      <c r="IU46" s="122">
        <f>'Тест ответы'!IS47*'Показатели'!$F$323*IF(IU$4="да",$C46,1)</f>
        <v>0</v>
      </c>
      <c r="IV46" s="122">
        <f>'Тест ответы'!IT47*'Показатели'!$F$324*IF(IV$4="да",$C46,1)</f>
        <v>0</v>
      </c>
      <c r="IW46" s="122">
        <f>'Тест ответы'!IU47*'Показатели'!$F$325*IF(IW$4="да",$C46,1)</f>
        <v>0</v>
      </c>
      <c r="IX46" s="122">
        <f>'Тест ответы'!IV47*'Показатели'!$F$327*IF(IX$4="да",$C46,1)</f>
        <v>0</v>
      </c>
      <c r="IY46" s="122">
        <f>'Тест ответы'!IW47*'Показатели'!$F$328*IF(IY$4="да",$C46,1)</f>
        <v>0</v>
      </c>
      <c r="IZ46" s="132">
        <f>'Тест ответы'!IX47*'Показатели'!$F$331*IF(IZ$4="да",$C46,1)</f>
        <v>0</v>
      </c>
      <c r="JA46" s="122">
        <f>'Тест ответы'!IY47*'Показатели'!$F$332*IF(JA$4="да",$C46,1)</f>
        <v>0</v>
      </c>
      <c r="JB46" s="122">
        <f>'Тест ответы'!IZ47*'Показатели'!$F$333*IF(JB$4="да",$C46,1)</f>
        <v>0</v>
      </c>
      <c r="JC46" s="122">
        <f>'Тест ответы'!JA47*'Показатели'!$F$334*IF(JC$4="да",$C46,1)</f>
        <v>0</v>
      </c>
      <c r="JD46" s="122">
        <f>'Тест ответы'!JB47*'Показатели'!$F$335*IF(JD$4="да",$C46,1)</f>
        <v>0</v>
      </c>
      <c r="JE46" s="122">
        <f>'Тест ответы'!JC47*'Показатели'!$F$336*IF(JE$4="да",$C46,1)</f>
        <v>0</v>
      </c>
      <c r="JF46" s="122">
        <f>'Тест ответы'!JD47*'Показатели'!$F$338*IF(JF$4="да",$C46,1)</f>
        <v>0</v>
      </c>
      <c r="JG46" s="122">
        <f>'Тест ответы'!JE47*'Показатели'!$F$339*IF(JG$4="да",$C46,1)</f>
        <v>0</v>
      </c>
      <c r="JH46" s="122">
        <f>'Тест ответы'!JF47*'Показатели'!$F$341*IF(JH$4="да",$C46,1)</f>
        <v>0</v>
      </c>
      <c r="JI46" s="122">
        <f>'Тест ответы'!JG47*'Показатели'!$F$342*IF(JI$4="да",$C46,1)</f>
        <v>0</v>
      </c>
      <c r="JJ46" s="122">
        <f>'Тест ответы'!JH47*'Показатели'!$F$343*IF(JJ$4="да",$C46,1)</f>
        <v>0</v>
      </c>
      <c r="JK46" s="122">
        <f>'Тест ответы'!JI47*'Показатели'!$F$344*IF(JK$4="да",$C46,1)</f>
        <v>0</v>
      </c>
      <c r="JL46" s="122">
        <f>'Тест ответы'!JJ47*'Показатели'!$F$345*IF(JL$4="да",$C46,1)</f>
        <v>0</v>
      </c>
      <c r="JM46" s="122">
        <f>'Тест ответы'!JK47*'Показатели'!$F$346*IF(JM$4="да",$C46,1)</f>
        <v>0</v>
      </c>
      <c r="JN46" s="122">
        <f>'Тест ответы'!JL47*'Показатели'!$F$347*IF(JN$4="да",$C46,1)</f>
        <v>0</v>
      </c>
      <c r="JO46" s="122">
        <f>'Тест ответы'!JM47*'Показатели'!$F$348*IF(JO$4="да",$C46,1)</f>
        <v>0</v>
      </c>
      <c r="JP46" s="122">
        <f>'Тест ответы'!JN47*'Показатели'!$F$349*IF(JP$4="да",$C46,1)</f>
        <v>0</v>
      </c>
      <c r="JQ46" s="122">
        <f>'Тест ответы'!JO47*'Показатели'!$F$350*IF(JQ$4="да",$C46,1)</f>
        <v>0</v>
      </c>
      <c r="JR46" s="122">
        <f>'Тест ответы'!JP47*'Показатели'!$F$351*IF(JR$4="да",$C46,1)</f>
        <v>0</v>
      </c>
      <c r="JS46" s="122">
        <f>'Тест ответы'!JQ47*'Показатели'!$F$352*IF(JS$4="да",$C46,1)</f>
        <v>0</v>
      </c>
      <c r="JT46" s="122">
        <f>'Тест ответы'!JR47*'Показатели'!$F$353*IF(JT$4="да",$C46,1)</f>
        <v>0</v>
      </c>
      <c r="JU46" s="122">
        <f>'Тест ответы'!JS47*'Показатели'!$F$354*IF(JU$4="да",$C46,1)</f>
        <v>0</v>
      </c>
      <c r="JV46" s="122">
        <f>'Тест ответы'!JT47*'Показатели'!$F$355*IF(JV$4="да",$C46,1)</f>
        <v>0</v>
      </c>
      <c r="JW46" s="122">
        <f>'Тест ответы'!JU47*'Показатели'!$F$356*IF(JW$4="да",$C46,1)</f>
        <v>0</v>
      </c>
      <c r="JX46" s="122">
        <f>'Тест ответы'!JV47*'Показатели'!$F$357*IF(JX$4="да",$C46,1)</f>
        <v>0</v>
      </c>
      <c r="JY46" s="122">
        <f>'Тест ответы'!JW47*'Показатели'!$F$358*IF(JY$4="да",$C46,1)</f>
        <v>0</v>
      </c>
      <c r="JZ46" s="122">
        <f>'Тест ответы'!JX47*'Показатели'!$F$360*IF(JZ$4="да",$C46,1)</f>
        <v>0</v>
      </c>
      <c r="KA46" s="122">
        <f>'Тест ответы'!JY47*'Показатели'!$F$361*IF(KA$4="да",$C46,1)</f>
        <v>0</v>
      </c>
      <c r="KB46" s="122">
        <f>'Тест ответы'!JZ47*'Показатели'!$F$362*IF(KB$4="да",$C46,1)</f>
        <v>0</v>
      </c>
      <c r="KC46" s="122">
        <f>'Тест ответы'!KA47*'Показатели'!$F$363*IF(KC$4="да",$C46,1)</f>
        <v>0</v>
      </c>
      <c r="KD46" s="122">
        <f>'Тест ответы'!KB47*'Показатели'!$F$364*IF(KD$4="да",$C46,1)</f>
        <v>0</v>
      </c>
      <c r="KE46" s="136">
        <f>'Тест ответы'!KC47*'Показатели'!$F$365*IF(KE$4="да",$C46,1)</f>
        <v>0</v>
      </c>
      <c r="KF46" s="122">
        <f>'Тест ответы'!KD47*'Показатели'!$F$380*IF(KF$4="да",A46,1)</f>
        <v>0</v>
      </c>
      <c r="KG46" s="122">
        <f>'Тест ответы'!KE47*'Показатели'!$F$383*IF(KG$4="да",B46,1)</f>
        <v>0</v>
      </c>
      <c r="KH46" s="133">
        <f>'Тест ответы'!KF47*'Показатели'!$F$385*IF(KH$4="да",C46,1)</f>
        <v>0</v>
      </c>
      <c r="KI46" s="122">
        <f>'Тест ответы'!KG47*'Показатели'!$F$387*IF($KI$4="да",C46,1)</f>
        <v>0</v>
      </c>
      <c r="KJ46" s="122">
        <f>'Тест ответы'!KH47*'Показатели'!$F$388*IF($KJ$4="да",C46,1)</f>
        <v>0</v>
      </c>
      <c r="KK46" s="122">
        <f>'Тест ответы'!KI47*'Показатели'!$F$389*IF($KK$4="да",C46,1)</f>
        <v>0</v>
      </c>
      <c r="KL46" s="132">
        <f>'Тест ответы'!KJ47*'Показатели'!$F$391*IF(KL$4="да",C46,1)</f>
        <v>0</v>
      </c>
      <c r="KM46" s="122">
        <f>'Тест ответы'!KK47*'Показатели'!$F$392*IF(KM$4="да",D46,1)</f>
        <v>0</v>
      </c>
      <c r="KN46" s="132">
        <f>'Тест ответы'!KL47*'Показатели'!$F$394*IF($KN$4="да",C46,1)</f>
        <v>0</v>
      </c>
      <c r="KO46" s="133">
        <f>'Тест ответы'!KM47*'Показатели'!$F$395*IF($KO$4="да",C46,1)</f>
        <v>0</v>
      </c>
      <c r="KP46" s="122">
        <f>'Тест ответы'!KN47*'Показатели'!$F$397*IF($KP$4="да",$C46,1)</f>
        <v>0</v>
      </c>
      <c r="KQ46" s="122">
        <f>'Тест ответы'!KO47*'Показатели'!$F$398*IF($KQ$4="да",$C46,1)</f>
        <v>0</v>
      </c>
      <c r="KR46" s="122">
        <f>'Тест ответы'!KP47*'Показатели'!$F$400*IF($KR$4="да",$C46,1)</f>
        <v>0</v>
      </c>
      <c r="KS46" s="133">
        <f>'Тест ответы'!KQ47*'Показатели'!$F$401*IF($KS$4="да",$C46,1)</f>
        <v>0</v>
      </c>
      <c r="KT46" s="122">
        <f>'Тест ответы'!KR47*'Показатели'!$F$403*IF($KT$4="да",$C46,1)</f>
        <v>0</v>
      </c>
      <c r="KU46" s="122">
        <f>'Тест ответы'!KS47*'Показатели'!$F$405*IF($KU$4="да",$C46,1)</f>
        <v>0</v>
      </c>
      <c r="KV46" s="130">
        <f>'Тест ответы'!KT47*'Показатели'!$F$408*IF($KV$4="да",$C46,1)</f>
        <v>0</v>
      </c>
      <c r="KW46" s="122">
        <f>'Тест ответы'!KU47*'Показатели'!$F$409*IF($KW$4="да",$C46,1)</f>
        <v>0</v>
      </c>
      <c r="KX46" s="122">
        <f>'Тест ответы'!KV47*'Показатели'!$F$410*IF($KX$4="да",$C46,1)</f>
        <v>0</v>
      </c>
      <c r="KY46" s="122">
        <f>'Тест ответы'!KW47*'Показатели'!$F$411*IF($KY$4="да",$C46,1)</f>
        <v>0</v>
      </c>
      <c r="KZ46" s="132">
        <f>'Тест ответы'!KX47*'Показатели'!$F$413*IF($KZ$4="да",$C46,1)</f>
        <v>0</v>
      </c>
      <c r="LA46" s="122">
        <f>'Тест ответы'!KY47*'Показатели'!$F$415*IF($LA$4="да",$C46,1)</f>
        <v>0</v>
      </c>
      <c r="LB46" s="122">
        <f>'Тест ответы'!KZ47*'Показатели'!$F$416*IF($LB$4="да",$C46,1)</f>
        <v>0</v>
      </c>
      <c r="LC46" s="122">
        <f>'Тест ответы'!LA47*'Показатели'!$F$417*IF($LC$4="да",$C46,1)</f>
        <v>0</v>
      </c>
      <c r="LD46" s="132">
        <f>'Тест ответы'!LB47*'Показатели'!$F$420*IF($LD$4="да",$C46,1)</f>
        <v>0</v>
      </c>
      <c r="LE46" s="122">
        <f>'Тест ответы'!LC47*'Показатели'!$F$422*IF($LE$4="да",$C46,1)</f>
        <v>0</v>
      </c>
      <c r="LF46" s="122">
        <f>'Тест ответы'!LD47*'Показатели'!$F$423*IF($LF$4="да",$C46,1)</f>
        <v>0</v>
      </c>
      <c r="LG46" s="133">
        <f>'Тест ответы'!LE47*'Показатели'!$F$424*IF($LG$4="да",$C46,1)</f>
        <v>0</v>
      </c>
      <c r="LH46" s="122">
        <f>'Тест ответы'!LF47*'Показатели'!$F$426*IF(LH$4="да",$C46,1)</f>
        <v>0</v>
      </c>
      <c r="LI46" s="122">
        <f>'Тест ответы'!LG47*'Показатели'!$F$427*IF($LI$4="да",$C46,1)</f>
        <v>0</v>
      </c>
      <c r="LJ46" s="122">
        <f>'Тест ответы'!LH47*'Показатели'!$F$428*IF($LJ$4="да",$C46,1)</f>
        <v>0</v>
      </c>
      <c r="LK46" s="122">
        <f>'Тест ответы'!LI47*'Показатели'!$F$429*IF($LK$4="да",$C46,1)</f>
        <v>0</v>
      </c>
      <c r="LL46" s="122">
        <f>'Тест ответы'!LJ47*'Показатели'!$F$430*IF($LI$4="да",$C46,1)</f>
        <v>0</v>
      </c>
      <c r="LM46" s="125">
        <f>'Тест ответы'!LK47*'Показатели'!$F$461*IF(LM$4="да",$C46,1)</f>
        <v>0</v>
      </c>
      <c r="LN46" s="126">
        <f>'Тест ответы'!LL47*'Показатели'!$F$462*IF(LN$4="да",$C46,1)</f>
        <v>0</v>
      </c>
      <c r="LO46" s="126">
        <f>'Тест ответы'!LM47*'Показатели'!$F$463*IF(LO$4="да",$C46,1)</f>
        <v>0</v>
      </c>
      <c r="LP46" s="126">
        <f>'Тест ответы'!LN47*'Показатели'!$F$464*IF(LP$4="да",$C46,1)</f>
        <v>0</v>
      </c>
      <c r="LQ46" s="126">
        <f>'Тест ответы'!LO47*'Показатели'!$F$466*IF(LQ$4="да",$C46,1)</f>
        <v>0</v>
      </c>
      <c r="LR46" s="126">
        <f>'Тест ответы'!LP47*'Показатели'!$F$467*IF(LR$4="да",$C46,1)</f>
        <v>0</v>
      </c>
      <c r="LS46" s="126">
        <f>'Тест ответы'!LQ47*'Показатели'!$F$468*IF(LS$4="да",$C46,1)</f>
        <v>0</v>
      </c>
      <c r="LT46" s="135">
        <f>'Тест ответы'!LR47*'Показатели'!$F$469*IF(LT$4="да",$C46,1)</f>
        <v>0</v>
      </c>
      <c r="LU46" s="122">
        <f>'Тест ответы'!LS47*'Показатели'!$F$472*IF($LU$4="да",$C46,1)</f>
        <v>0</v>
      </c>
      <c r="LV46" s="122">
        <f>'Тест ответы'!LT47*'Показатели'!$F$473*IF($LV$4="да",$C46,1)</f>
        <v>0</v>
      </c>
      <c r="LW46" s="122">
        <f>'Тест ответы'!LU47*'Показатели'!$F$474*IF($LW$4="да",$C46,1)</f>
        <v>0</v>
      </c>
      <c r="LX46" s="122">
        <f>'Тест ответы'!LV47*'Показатели'!$F$476*IF($LX$4="да",$C46,1)</f>
        <v>0</v>
      </c>
      <c r="LY46" s="122">
        <f>'Тест ответы'!LW47*'Показатели'!$F$477*IF($LY$4="да",$C46,1)</f>
        <v>0</v>
      </c>
      <c r="LZ46" s="122">
        <f>'Тест ответы'!LX47*'Показатели'!$F$478*IF(LZ$4="да",$C46,1)</f>
        <v>0</v>
      </c>
      <c r="MA46" s="122">
        <f>'Тест ответы'!LY47*'Показатели'!$F$479*IF($MA$4="да",$C46,1)</f>
        <v>0</v>
      </c>
      <c r="MB46" s="122">
        <f>'Тест ответы'!LZ47*'Показатели'!$F$480*IF($MB$4="да",$C46,1)</f>
        <v>0</v>
      </c>
      <c r="MC46" s="122">
        <f>'Тест ответы'!MA47*'Показатели'!$F$481*IF($MC$4="да",$C46,1)</f>
        <v>0</v>
      </c>
      <c r="MD46" s="122">
        <f>'Тест ответы'!MB47*'Показатели'!$F$483*IF($MD$4="да",$C46,1)</f>
        <v>0</v>
      </c>
      <c r="ME46" s="122">
        <f>'Тест ответы'!MC47*'Показатели'!$F$484*IF($ME$4="да",$C46,1)</f>
        <v>0</v>
      </c>
      <c r="MF46" s="122">
        <f>'Тест ответы'!MD47*'Показатели'!$F$486*IF($MF$4="да",$C46,1)</f>
        <v>0</v>
      </c>
      <c r="MG46" s="136">
        <f>'Тест ответы'!ME47*'Показатели'!$F$487*IF(MG$4="да",$C46,1)</f>
        <v>0</v>
      </c>
      <c r="MH46" s="126">
        <f>'Тест ответы'!MF47*'Показатели'!$F$489*IF($MH$4="да",$C46,1)</f>
        <v>0</v>
      </c>
      <c r="MI46" s="126">
        <f>'Тест ответы'!MG47*'Показатели'!$F$490*IF($MI$4="да",$C46,1)</f>
        <v>0</v>
      </c>
      <c r="MJ46" s="126">
        <f>'Тест ответы'!MH47*'Показатели'!$F$491*IF($MJ$4="да",$C46,1)</f>
        <v>0</v>
      </c>
      <c r="MK46" s="126">
        <f>'Тест ответы'!MI47*'Показатели'!$F$492*IF($MK$4="да",$C46,1)</f>
        <v>0</v>
      </c>
      <c r="ML46" s="126">
        <f>'Тест ответы'!MJ47*'Показатели'!$F$493*IF($ML$4="да",$C46,1)</f>
        <v>0</v>
      </c>
      <c r="MM46" s="126">
        <f>'Тест ответы'!MK47*'Показатели'!$F$494*IF($MM$4="да",$C46,1)</f>
        <v>0</v>
      </c>
      <c r="MN46" s="126">
        <f>'Тест ответы'!ML47*'Показатели'!$F$495*IF($MN$4="да",$C46,1)</f>
        <v>0</v>
      </c>
      <c r="MO46" s="126">
        <f>'Тест ответы'!MM47*'Показатели'!$F$496*IF($MO$4="да",$C46,1)</f>
        <v>0</v>
      </c>
      <c r="MP46" s="126">
        <f>'Тест ответы'!MN47*'Показатели'!$F$497*IF($MP$4="да",$C46,1)</f>
        <v>0</v>
      </c>
      <c r="MQ46" s="126">
        <f>'Тест ответы'!MO47*'Показатели'!$F$498*IF($MQ$4="да",$C46,1)</f>
        <v>0</v>
      </c>
      <c r="MR46" s="126">
        <f>'Тест ответы'!MP47*'Показатели'!$F$499*IF($MR$4="да",$C46,1)</f>
        <v>0</v>
      </c>
      <c r="MS46" s="126">
        <f>'Тест ответы'!MQ47*'Показатели'!$F$500*IF($MS$4="да",$C46,1)</f>
        <v>0</v>
      </c>
      <c r="MT46" s="126">
        <f>'Тест ответы'!MR47*'Показатели'!G$501*IF($MS$4="да",$C46,1)</f>
        <v>0</v>
      </c>
      <c r="MU46" s="126">
        <f>'Тест ответы'!MS47*'Показатели'!H$502*IF($MS$4="да",$C46,1)</f>
        <v>0</v>
      </c>
      <c r="MV46" s="126">
        <f>'Тест ответы'!MT47*'Показатели'!I$503*IF($MS$4="да",$C46,1)</f>
        <v>0</v>
      </c>
      <c r="MW46" s="126">
        <f>'Тест ответы'!MU47*'Показатели'!$F$504*IF($MW$4="да",$C46,1)</f>
        <v>0</v>
      </c>
      <c r="MX46" s="126">
        <f>'Тест ответы'!MV47*'Показатели'!$F$505*IF(MX$4="да",$C46,1)</f>
        <v>0</v>
      </c>
      <c r="MY46" s="126">
        <f>'Тест ответы'!MW47*'Показатели'!$F$506*IF(MY$4="да",$C46,1)</f>
        <v>0</v>
      </c>
      <c r="MZ46" s="126">
        <f>'Тест ответы'!MX47*'Показатели'!$F$507*IF(MZ$4="да",$C46,1)</f>
        <v>0</v>
      </c>
      <c r="NA46" s="126">
        <f>'Тест ответы'!MY47*'Показатели'!$F$508*IF(NA$4="да",$C46,1)</f>
        <v>0</v>
      </c>
      <c r="NB46" s="126">
        <f>'Тест ответы'!MZ47*'Показатели'!$F$509*IF(NB$4="да",$C46,1)</f>
        <v>0</v>
      </c>
      <c r="NC46" s="126">
        <f>'Тест ответы'!NA47*'Показатели'!$F$510*IF(NC$4="да",$C46,1)</f>
        <v>0</v>
      </c>
      <c r="ND46" s="126">
        <f>'Тест ответы'!NB47*'Показатели'!$F$511*IF(ND$4="да",$C46,1)</f>
        <v>0</v>
      </c>
      <c r="NE46" s="126">
        <f>'Тест ответы'!NC47*'Показатели'!$F$512*IF(NE$4="да",$C46,1)</f>
        <v>0</v>
      </c>
      <c r="NF46" s="126">
        <f>'Тест ответы'!ND47*'Показатели'!$F$513*IF(NF$4="да",$C46,1)</f>
        <v>0</v>
      </c>
      <c r="NG46" s="126">
        <f>'Тест ответы'!NE47*'Показатели'!$F$514*IF(NG$4="да",$C46,1)</f>
        <v>0</v>
      </c>
      <c r="NH46" s="126">
        <f>'Тест ответы'!NF47*'Показатели'!$F$515*IF(NH$4="да",$C46,1)</f>
        <v>0</v>
      </c>
      <c r="NI46" s="134">
        <f>'Тест ответы'!NG47*'Показатели'!$F$516*IF($NI$4="да",$C46,1)</f>
        <v>0</v>
      </c>
      <c r="NJ46" s="126">
        <f>'Тест ответы'!NH47*'Показатели'!$F$518*IF(NJ$4="да",$C46,1)</f>
        <v>0</v>
      </c>
      <c r="NK46" s="126">
        <f>'Тест ответы'!NI47*'Показатели'!$F$519*IF(NK$4="да",$C46,1)</f>
        <v>0</v>
      </c>
      <c r="NL46" s="126">
        <f>'Тест ответы'!NJ47*'Показатели'!$F$520*IF(NL$4="да",$C46,1)</f>
        <v>0</v>
      </c>
      <c r="NM46" s="126">
        <f>'Тест ответы'!NK47*'Показатели'!$F$521*IF(NM$4="да",$C46,1)</f>
        <v>0</v>
      </c>
      <c r="NN46" s="126">
        <f>'Тест ответы'!NL47*'Показатели'!$F$522*IF(NN$4="да",$C46,1)</f>
        <v>0</v>
      </c>
      <c r="NO46" s="126">
        <f>'Тест ответы'!NM47*'Показатели'!$F$523*IF(NO$4="да",$C46,1)</f>
        <v>0</v>
      </c>
      <c r="NP46" s="126">
        <f>'Тест ответы'!NN47*'Показатели'!G$524*IF(NP$4="да",$C46,1)</f>
        <v>0</v>
      </c>
      <c r="NQ46" s="126">
        <f>'Тест ответы'!NO47*'Показатели'!H$525*IF(NQ$4="да",$C46,1)</f>
        <v>0</v>
      </c>
      <c r="NR46" s="126">
        <f>'Тест ответы'!NP47*'Показатели'!I$526*IF(NR$4="да",$C46,1)</f>
        <v>0</v>
      </c>
      <c r="NS46" s="126">
        <f>'Тест ответы'!NQ47*'Показатели'!$F$527*IF(NS$4="да",$C46,1)</f>
        <v>0</v>
      </c>
      <c r="NT46" s="126">
        <f>'Тест ответы'!NR47*'Показатели'!$F$528*IF(NT$4="да",$C46,1)</f>
        <v>0</v>
      </c>
      <c r="NU46" s="126">
        <f>'Тест ответы'!NS47*'Показатели'!$F$529*IF(NU$4="да",$C46,1)</f>
        <v>0</v>
      </c>
      <c r="NV46" s="135">
        <f>'Тест ответы'!NT47*'Показатели'!$F$530*IF(NV$4="да",$C46,1)</f>
        <v>0</v>
      </c>
      <c r="NW46" s="126">
        <f>'Тест ответы'!NU47*'Показатели'!$F$533*IF($NW$4="да",$C46,1)</f>
        <v>0</v>
      </c>
      <c r="NX46" s="126">
        <f>'Тест ответы'!NV47*'Показатели'!$F$534*IF($NX$4="да",$C46,1)</f>
        <v>0</v>
      </c>
      <c r="NY46" s="127">
        <f>'Тест ответы'!NW47*'Показатели'!$F$536*IF($NY$4="да",$C46,1)</f>
        <v>0</v>
      </c>
      <c r="NZ46" s="126">
        <f>'Тест ответы'!NX47*'Показатели'!$F$537*IF($NZ$4="да",$C46,1)</f>
        <v>0</v>
      </c>
      <c r="OA46" s="127">
        <f>'Тест ответы'!NY47*'Показатели'!$F$539*IF(OA$4="да",$C46,1)</f>
        <v>0</v>
      </c>
      <c r="OB46" s="126">
        <f>'Тест ответы'!NZ47*'Показатели'!$F$540*IF(OB$4="да",$C46,1)</f>
        <v>0</v>
      </c>
      <c r="OC46" s="126">
        <f>'Тест ответы'!OA47*'Показатели'!$F$541*IF(OC$4="да",$C46,1)</f>
        <v>0</v>
      </c>
      <c r="OD46" s="126">
        <f>'Тест ответы'!OB47*'Показатели'!$F$542*IF(OD$4="да",$C46,1)</f>
        <v>0</v>
      </c>
      <c r="OE46" s="126">
        <f>'Тест ответы'!OC47*'Показатели'!$F$543*IF(OE$4="да",$C46,1)</f>
        <v>0</v>
      </c>
      <c r="OF46" s="126">
        <f>'Тест ответы'!OD47*'Показатели'!$F$544*IF(OF$4="да",$C46,1)</f>
        <v>0</v>
      </c>
      <c r="OG46" s="127">
        <f>'Тест ответы'!OE47*'Показатели'!$F$546*IF(OG$4="да",$C46,1)</f>
        <v>0</v>
      </c>
      <c r="OH46" s="126">
        <f>'Тест ответы'!OF47*'Показатели'!$F$547*IF(OH$4="да",$C46,1)</f>
        <v>0</v>
      </c>
      <c r="OI46" s="126">
        <f>'Тест ответы'!OG47*'Показатели'!$F$548*IF(OI$4="да",$C46,1)</f>
        <v>0</v>
      </c>
      <c r="OJ46" s="126">
        <f>'Тест ответы'!OH47*'Показатели'!$F$549*IF(OJ$4="да",$C46,1)</f>
        <v>0</v>
      </c>
      <c r="OK46" s="126">
        <f>'Тест ответы'!OI47*'Показатели'!$F$550*IF(OK$4="да",$C46,1)</f>
        <v>0</v>
      </c>
      <c r="OL46" s="126">
        <f>'Тест ответы'!OJ47*'Показатели'!$F$551*IF(OL$4="да",$C46,1)</f>
        <v>0</v>
      </c>
      <c r="OM46" s="137">
        <f>'Тест ответы'!OK47*'Показатели'!$F$554*IF($OM$4="да",$C46,1)</f>
        <v>0</v>
      </c>
      <c r="ON46" s="134">
        <f>'Тест ответы'!OL47*'Показатели'!$F$555*IF($ON$4="да",$C46,1)</f>
        <v>0</v>
      </c>
      <c r="OO46" s="126">
        <f>'Тест ответы'!OM47*'Показатели'!$F$557*IF($OO$4="да",$C46,1)</f>
        <v>0</v>
      </c>
      <c r="OP46" s="135">
        <f>'Тест ответы'!ON47*'Показатели'!$F$558*IF($OP$4="да",$C46,1)</f>
        <v>0</v>
      </c>
      <c r="OQ46" s="127">
        <f>'Тест ответы'!OO47*'Показатели'!$F$564*IF(OQ$4="да",$C46,1)</f>
        <v>0</v>
      </c>
      <c r="OR46" s="126">
        <f>'Тест ответы'!OP47*'Показатели'!$F$565*IF(OR$4="да",$C46,1)</f>
        <v>0</v>
      </c>
      <c r="OS46" s="126">
        <f>'Тест ответы'!OQ47*'Показатели'!$F$566*IF(OS$4="да",$C46,1)</f>
        <v>0</v>
      </c>
      <c r="OT46" s="126">
        <f>'Тест ответы'!OR47*'Показатели'!$F$567*IF(OT$4="да",$C46,1)</f>
        <v>0</v>
      </c>
      <c r="OU46" s="126">
        <f>'Тест ответы'!OS47*'Показатели'!$F$568*IF(OU$4="да",$C46,1)</f>
        <v>0</v>
      </c>
      <c r="OV46" s="126">
        <f>'Тест ответы'!OT47*'Показатели'!$F$569*IF(OV$4="да",$C46,1)</f>
        <v>0</v>
      </c>
      <c r="OW46" s="127">
        <f>'Тест ответы'!OU47*'Показатели'!$F$574*IF(OW$4="да",$C46,1)</f>
        <v>0</v>
      </c>
      <c r="OX46" s="126">
        <f>'Тест ответы'!OV47*'Показатели'!$F$575*IF(OX$4="да",$C46,1)</f>
        <v>0</v>
      </c>
      <c r="OY46" s="126">
        <f>'Тест ответы'!OW47*'Показатели'!$F$576*IF(OY$4="да",$C46,1)</f>
        <v>0</v>
      </c>
      <c r="OZ46" s="126">
        <f>'Тест ответы'!OX47*'Показатели'!$F$577*IF(OZ$4="да",$C46,1)</f>
        <v>0</v>
      </c>
      <c r="PA46" s="126">
        <f>'Тест ответы'!OY47*'Показатели'!$F$578*IF(PA$4="да",$C46,1)</f>
        <v>0</v>
      </c>
      <c r="PB46" s="126">
        <f>'Тест ответы'!OZ47*'Показатели'!$F$579*IF(PB$4="да",$C46,1)</f>
        <v>0</v>
      </c>
      <c r="PC46" s="137">
        <f>'Тест ответы'!PA47*'Показатели'!$F$584*IF($PC$4="да",$C46,1)</f>
        <v>0</v>
      </c>
      <c r="PD46" s="126">
        <f>'Тест ответы'!PB47*'Показатели'!$F$585*IF($PD$4="да",$C46,1)</f>
        <v>0</v>
      </c>
      <c r="PE46" s="126">
        <f>'Тест ответы'!PC47*'Показатели'!$F$587*IF($PE$4="да",$C46,1)</f>
        <v>0</v>
      </c>
      <c r="PF46" s="126">
        <f>'Тест ответы'!PD47*'Показатели'!$F$588*IF($PF$4="да",$C46,1)</f>
        <v>0</v>
      </c>
      <c r="PG46" s="126">
        <f>'Тест ответы'!PE47*'Показатели'!$F$589*IF($PG$4="да",$C46,1)</f>
        <v>0</v>
      </c>
      <c r="PH46" s="126">
        <f>'Тест ответы'!PF47*'Показатели'!$F$590*IF($PH$4="да",$C46,1)</f>
        <v>0</v>
      </c>
      <c r="PI46" s="126">
        <f>'Тест ответы'!PG47*'Показатели'!$F$591*IF($PI$4="да",$C46,1)</f>
        <v>0</v>
      </c>
      <c r="PJ46" s="126">
        <f>'Тест ответы'!PH47*'Показатели'!$F$592*IF($PJ$4="да",$C46,1)</f>
        <v>0</v>
      </c>
      <c r="PK46" s="126">
        <f>'Тест ответы'!PI47*'Показатели'!$F$593*IF($PK$4="да",$C46,1)</f>
        <v>0</v>
      </c>
      <c r="PL46" s="126">
        <f>'Тест ответы'!PJ47*'Показатели'!$F$594*IF($PL$4="да",$C46,1)</f>
        <v>0</v>
      </c>
      <c r="PM46" s="126">
        <f>'Тест ответы'!PK47*'Показатели'!$F$595*IF($PM$4="да",$C46,1)</f>
        <v>0</v>
      </c>
      <c r="PN46" s="126">
        <f>'Тест ответы'!PL47*'Показатели'!$F$596*IF($PN$4="да",$C46,1)</f>
        <v>0</v>
      </c>
      <c r="PO46" s="126">
        <f>'Тест ответы'!PM47*'Показатели'!$F$597*IF($PO$4="да",$C46,1)</f>
        <v>0</v>
      </c>
      <c r="PP46" s="126">
        <f>'Тест ответы'!PN47*'Показатели'!$F$599*IF($PP$4="да",$C46,1)</f>
        <v>0</v>
      </c>
      <c r="PQ46" s="126">
        <f>'Тест ответы'!PO47*'Показатели'!$F$600*IF($PQ$4="да",$C46,1)</f>
        <v>0</v>
      </c>
      <c r="PR46" s="126">
        <f>'Тест ответы'!PP47*'Показатели'!$F$603*IF($PR$4="да",$C46,1)</f>
        <v>0</v>
      </c>
      <c r="PS46" s="126">
        <f>'Тест ответы'!PQ47*'Показатели'!$F$605*IF($PS$4="да",$C46,1)</f>
        <v>0</v>
      </c>
      <c r="PT46" s="126">
        <f>'Тест ответы'!PR47*'Показатели'!$F$606*IF($PT$4="да",$C46,1)</f>
        <v>0</v>
      </c>
      <c r="PU46" s="126">
        <f>'Тест ответы'!PS47*'Показатели'!$F$607*IF($PU$4="да",$C46,1)</f>
        <v>0</v>
      </c>
      <c r="PV46" s="126">
        <f>'Тест ответы'!PT47*'Показатели'!$F$608*IF($PV$4="да",$C46,1)</f>
        <v>0</v>
      </c>
      <c r="PW46" s="126">
        <f>'Тест ответы'!PU47*'Показатели'!$F$609*IF($PW$4="да",$C46,1)</f>
        <v>0</v>
      </c>
      <c r="PX46" s="126">
        <f>'Тест ответы'!PV47*'Показатели'!$F$610*IF($PX$4="да",$C46,1)</f>
        <v>0</v>
      </c>
      <c r="PY46" s="137">
        <f>'Тест ответы'!PW47*'Показатели'!$F$612*IF(PY$4="да",$C46,1)</f>
        <v>0</v>
      </c>
      <c r="PZ46" s="127">
        <f>'Тест ответы'!PX47*'Показатели'!$F$614*IF(PZ$4="да",$C46,1)</f>
        <v>0</v>
      </c>
      <c r="QA46" s="126">
        <f>'Тест ответы'!PY47*'Показатели'!$F$614*IF(QA$4="да",$C46,1)</f>
        <v>0</v>
      </c>
      <c r="QB46" s="126">
        <f>'Тест ответы'!PZ47*'Показатели'!$F$614*IF(QB$4="да",$C46,1)</f>
        <v>0</v>
      </c>
      <c r="QC46" s="126">
        <f>'Тест ответы'!QA47*'Показатели'!$F$614*IF(QC$4="да",$C46,1)</f>
        <v>0</v>
      </c>
      <c r="QD46" s="126">
        <f>'Тест ответы'!QB47*'Показатели'!$F$614*IF(QD$4="да",$C46,1)</f>
        <v>0</v>
      </c>
      <c r="QE46" s="127">
        <f>'Тест ответы'!QC47*'Показатели'!$F$620*IF(QE$4="да",$C46,1)</f>
        <v>0</v>
      </c>
      <c r="QF46" s="126">
        <f>'Тест ответы'!QD47*'Показатели'!$F$620*IF(QF$4="да",$C46,1)</f>
        <v>0</v>
      </c>
      <c r="QG46" s="126">
        <f>'Тест ответы'!QE47*'Показатели'!$F$620*IF(QG$4="да",$C46,1)</f>
        <v>0</v>
      </c>
      <c r="QH46" s="126">
        <f>'Тест ответы'!QF47*'Показатели'!$F$620*IF(QH$4="да",$C46,1)</f>
        <v>0</v>
      </c>
      <c r="QI46" s="126">
        <f>'Тест ответы'!QG47*'Показатели'!$F$620*IF(QI$4="да",$C46,1)</f>
        <v>0</v>
      </c>
      <c r="QJ46" s="138">
        <f>'Тест ответы'!QH47*'Показатели'!$F$620*IF(QJ$4="да",$C46,1)</f>
        <v>0</v>
      </c>
      <c r="QK46" s="122" t="str">
        <f>'Тест ответы'!QI47*#REF!*IF(QK$4="да",$C46,1)</f>
        <v>#REF!</v>
      </c>
      <c r="QL46" s="122">
        <f>'Тест ответы'!QJ47*'Показатели'!$F$628*IF(QL$4="да",$C46,1)</f>
        <v>0</v>
      </c>
      <c r="QM46" s="122">
        <f>'Тест ответы'!QK47*'Показатели'!$F$629*IF(QM$4="да",$C46,1)</f>
        <v>0</v>
      </c>
      <c r="QN46" s="122">
        <f>'Тест ответы'!QL47*'Показатели'!$F$631*IF(QN$4="да",$C46,1)</f>
        <v>0</v>
      </c>
      <c r="QO46" s="122" t="str">
        <f>'Тест ответы'!QM47*#REF!*IF(QO$4="да",$C46,1)</f>
        <v>#REF!</v>
      </c>
      <c r="QP46" s="136">
        <f>'Тест ответы'!QN47*'Показатели'!$F$632*IF(QP$4="да",$C46,1)</f>
        <v>0</v>
      </c>
      <c r="QQ46" s="126">
        <f>'Тест ответы'!QO47*'Показатели'!$F$635*IF(QQ$4="да",$C46,1)</f>
        <v>0</v>
      </c>
      <c r="QR46" s="126">
        <f>'Тест ответы'!QP47*'Показатели'!$F$636*IF(QR$4="да",$C46,1)</f>
        <v>0</v>
      </c>
      <c r="QS46" s="126">
        <f>'Тест ответы'!QQ47*'Показатели'!$F$638*IF(QS$4="да",$C46,1)</f>
        <v>0</v>
      </c>
      <c r="QT46" s="126">
        <f>'Тест ответы'!QR47*'Показатели'!$F$639*IF(QT$4="да",$C46,1)</f>
        <v>0</v>
      </c>
      <c r="QU46" s="126">
        <f>'Тест ответы'!QS47*'Показатели'!$F$640*IF(QU$4="да",$C46,1)</f>
        <v>0</v>
      </c>
      <c r="QV46" s="126">
        <f>'Тест ответы'!QT47*'Показатели'!$F$641*IF(QV$4="да",$C46,1)</f>
        <v>0</v>
      </c>
      <c r="QW46" s="126">
        <f>'Тест ответы'!QU47*'Показатели'!$F$642*IF(QW$4="да",$C46,1)</f>
        <v>0</v>
      </c>
      <c r="QX46" s="135">
        <f>'Тест ответы'!QV47*'Показатели'!$F$643*IF(QX$4="да",$C46,1)</f>
        <v>0</v>
      </c>
      <c r="QY46" s="131"/>
      <c r="QZ46" s="131"/>
      <c r="RA46" s="131"/>
      <c r="RB46" s="131"/>
      <c r="RC46" s="131"/>
      <c r="RD46" s="131"/>
      <c r="RE46" s="131"/>
      <c r="RF46" s="131"/>
      <c r="RG46" s="131"/>
    </row>
    <row r="47">
      <c r="A47" s="117">
        <v>43.0</v>
      </c>
      <c r="B47" s="118" t="str">
        <f>'Тест ответы'!B48</f>
        <v>Московская область</v>
      </c>
      <c r="C47" s="119">
        <v>1.0</v>
      </c>
      <c r="D47" s="120" t="str">
        <f t="shared" si="9"/>
        <v>#REF!</v>
      </c>
      <c r="E47" s="121">
        <f>'Тест ответы'!C48*'Показатели'!$F$3*IF(E$4="да",$C47,1)</f>
        <v>0.0005</v>
      </c>
      <c r="F47" s="121">
        <f>'Тест ответы'!D48*'Показатели'!$F$4*IF(F$4="да",$C47,1)</f>
        <v>0.005</v>
      </c>
      <c r="G47" s="121">
        <f>'Тест ответы'!E48*'Показатели'!$F$5*IF($G$4="да",C47,1)</f>
        <v>0</v>
      </c>
      <c r="H47" s="121">
        <f>'Тест ответы'!F48*'Показатели'!$F$6*IF($H$4="да",C47,1)</f>
        <v>0</v>
      </c>
      <c r="I47" s="121">
        <f>'Тест ответы'!G48*'Показатели'!$F$7*IF(I$4="да",D47,1)</f>
        <v>0</v>
      </c>
      <c r="J47" s="121">
        <f>'Тест ответы'!H48*'Показатели'!$F$8*IF($J$4="да",C47,1)</f>
        <v>0</v>
      </c>
      <c r="K47" s="121">
        <f>'Тест ответы'!I48*'Показатели'!F$9*IF(K$4="да",D47,1)</f>
        <v>0</v>
      </c>
      <c r="L47" s="121">
        <f>'Тест ответы'!J48*'Показатели'!$F$10*IF(L$4="да",$C47,1)</f>
        <v>0</v>
      </c>
      <c r="M47" s="121">
        <f>'Тест ответы'!K48*'Показатели'!$F$11*IF(M$4="да",$C47,1)</f>
        <v>0</v>
      </c>
      <c r="N47" s="122">
        <f>'Тест ответы'!L48*'Показатели'!$F$12*IF(N$4="да",$C47,1)</f>
        <v>0</v>
      </c>
      <c r="O47" s="123">
        <f>'Тест ответы'!M48*'Показатели'!$F$14*IF(O$4="да",$C47,1)</f>
        <v>0</v>
      </c>
      <c r="P47" s="124">
        <f>'Тест ответы'!N48*'Показатели'!$F$15*IF(P$4="да",$C47,1)</f>
        <v>0</v>
      </c>
      <c r="Q47" s="124">
        <f>'Тест ответы'!O48*'Показатели'!$F$17*IF(Q$4="да",$C47,1)</f>
        <v>0</v>
      </c>
      <c r="R47" s="124">
        <f>'Тест ответы'!P48*'Показатели'!$F$18*IF(R$4="да",$C47,1)</f>
        <v>0.1</v>
      </c>
      <c r="S47" s="123">
        <f>'Тест ответы'!Q48*'Показатели'!$F$20*IF(S$4="да",$C47,1)</f>
        <v>0.1</v>
      </c>
      <c r="T47" s="121">
        <f>'Тест ответы'!R48*'Показатели'!$F$21*C47</f>
        <v>0</v>
      </c>
      <c r="U47" s="121">
        <f>'Тест ответы'!S48*'Показатели'!$F$24*IF(U$4="да",$C47,1)</f>
        <v>0</v>
      </c>
      <c r="V47" s="121">
        <f>'Тест ответы'!T48*'Показатели'!$F$25*IF(V$4="да",$C47,1)</f>
        <v>0</v>
      </c>
      <c r="W47" s="121">
        <f>'Тест ответы'!U48*'Показатели'!$F$26*IF(W$4="да",$C47,1)</f>
        <v>0</v>
      </c>
      <c r="X47" s="121">
        <f>'Тест ответы'!V48*'Показатели'!$F$28*IF(X$4="да",$C47,1)</f>
        <v>0</v>
      </c>
      <c r="Y47" s="121">
        <f>'Тест ответы'!W48*'Показатели'!$F$29*IF(Y$4="да",$C47,1)</f>
        <v>0</v>
      </c>
      <c r="Z47" s="125">
        <f>'Тест ответы'!X48*'Показатели'!$F$33*IF(Z$4="да",$C47,1)</f>
        <v>0</v>
      </c>
      <c r="AA47" s="126">
        <f>'Тест ответы'!Y48*'Показатели'!$F$34*IF(AA$4="да",$C47,1)</f>
        <v>0</v>
      </c>
      <c r="AB47" s="126">
        <f>'Тест ответы'!Z48*'Показатели'!$F$35*IF(AB$4="да",$C47,1)</f>
        <v>0</v>
      </c>
      <c r="AC47" s="126">
        <f>'Тест ответы'!AA48*'Показатели'!$F$36*IF(AC$4="да",$C47,1)</f>
        <v>0</v>
      </c>
      <c r="AD47" s="126">
        <f>'Тест ответы'!AB48*'Показатели'!$F$37*IF(AD$4="да",$C47,1)</f>
        <v>0</v>
      </c>
      <c r="AE47" s="126">
        <f>'Тест ответы'!AC48*'Показатели'!$F$38*IF(AE$4="да",$C47,1)</f>
        <v>0</v>
      </c>
      <c r="AF47" s="126">
        <f>'Тест ответы'!AD48*'Показатели'!$F$39*IF(AF$4="да",$C47,1)</f>
        <v>0</v>
      </c>
      <c r="AG47" s="126">
        <f>'Тест ответы'!AE48*'Показатели'!$F$40*IF(AG$4="да",$C47,1)</f>
        <v>0</v>
      </c>
      <c r="AH47" s="126">
        <f>'Тест ответы'!AF48*'Показатели'!$F$41*IF(AH$4="да",$C47,1)</f>
        <v>0</v>
      </c>
      <c r="AI47" s="127">
        <f>'Тест ответы'!AG48*'Показатели'!$F$43*IF(AI$4="да",$C47,1)</f>
        <v>0</v>
      </c>
      <c r="AJ47" s="126">
        <f>'Тест ответы'!AH48*'Показатели'!$F$44*IF(AJ$4="да",$C47,1)</f>
        <v>0</v>
      </c>
      <c r="AK47" s="126">
        <f>'Тест ответы'!AI48*'Показатели'!$F$45*IF(AK$4="да",$C47,1)</f>
        <v>0</v>
      </c>
      <c r="AL47" s="126">
        <f>'Тест ответы'!AJ48*'Показатели'!$F$46*IF(AL$4="да",$C47,1)</f>
        <v>0</v>
      </c>
      <c r="AM47" s="126">
        <f>'Тест ответы'!AK48*'Показатели'!$F$47*IF(AM$4="да",$C47,1)</f>
        <v>0</v>
      </c>
      <c r="AN47" s="126">
        <f>'Тест ответы'!AL48*'Показатели'!$F$48*IF(AN$4="да",$C47,1)</f>
        <v>0</v>
      </c>
      <c r="AO47" s="126">
        <f>'Тест ответы'!AM48*'Показатели'!$F$49*IF(AO$4="да",$C47,1)</f>
        <v>0</v>
      </c>
      <c r="AP47" s="126">
        <f>'Тест ответы'!AN48*'Показатели'!$F$50*IF(AP$4="да",$C47,1)</f>
        <v>0</v>
      </c>
      <c r="AQ47" s="126">
        <f>'Тест ответы'!AO48*'Показатели'!$F$51*IF(AQ$4="да",$C47,1)</f>
        <v>0</v>
      </c>
      <c r="AR47" s="123">
        <f>'Тест ответы'!AP48*'Показатели'!$F$53*IF($AR$4="да",$C47,1)</f>
        <v>0</v>
      </c>
      <c r="AS47" s="128">
        <f>'Тест ответы'!AQ48*'Показатели'!$F$54*IF($AS$4="да",$C47,1)</f>
        <v>0</v>
      </c>
      <c r="AT47" s="127">
        <f>'Тест ответы'!AR48*'Показатели'!$F$56*IF(AT$4="да",$C47,1)</f>
        <v>0</v>
      </c>
      <c r="AU47" s="126">
        <f>'Тест ответы'!AS48*'Показатели'!$F$57*IF(AU$4="да",$C47,1)</f>
        <v>0</v>
      </c>
      <c r="AV47" s="126">
        <f>'Тест ответы'!AT48*'Показатели'!$F$58*IF(AV$4="да",$C47,1)</f>
        <v>0</v>
      </c>
      <c r="AW47" s="126">
        <f>'Тест ответы'!AU48*'Показатели'!$F$59*IF(AW$4="да",$C47,1)</f>
        <v>0</v>
      </c>
      <c r="AX47" s="126">
        <f>'Тест ответы'!AV48*'Показатели'!$F$60*IF(AX$4="да",$C47,1)</f>
        <v>0</v>
      </c>
      <c r="AY47" s="126">
        <f>'Тест ответы'!AW48*'Показатели'!$F$61*IF(AY$4="да",$C47,1)</f>
        <v>0</v>
      </c>
      <c r="AZ47" s="129">
        <f>'Тест ответы'!AX48*'Показатели'!$F$64*IF($AZ$4="да",$C47,1)</f>
        <v>0</v>
      </c>
      <c r="BA47" s="121">
        <f>'Тест ответы'!AY48*'Показатели'!$F$65*IF($BA$4="да",$C47,1)</f>
        <v>0</v>
      </c>
      <c r="BB47" s="121">
        <f>'Тест ответы'!AZ48*'Показатели'!$F$66*IF($BA$4="да",$C47,1)</f>
        <v>0</v>
      </c>
      <c r="BC47" s="121">
        <f>'Тест ответы'!BA48*'Показатели'!$F$67*IF($BC$4="да",$C47,1)</f>
        <v>0</v>
      </c>
      <c r="BD47" s="121">
        <f>'Тест ответы'!BB48*'Показатели'!$F$68*IF($BD$4="да",$C47,1)</f>
        <v>0</v>
      </c>
      <c r="BE47" s="121">
        <f>'Тест ответы'!BC48*'Показатели'!$F$69*IF($BE$4="да",$C47,1)</f>
        <v>0</v>
      </c>
      <c r="BF47" s="121">
        <f>'Тест ответы'!BD48*'Показатели'!$F$70*IF($BF$4="да",$C47,1)</f>
        <v>0</v>
      </c>
      <c r="BG47" s="121">
        <f>'Тест ответы'!BE48*'Показатели'!$F$71*IF($BG$4="да",$C47,1)</f>
        <v>0</v>
      </c>
      <c r="BH47" s="128">
        <f>'Тест ответы'!BF48*'Показатели'!$F$72*IF($BH$4="да",$C47,1)</f>
        <v>0</v>
      </c>
      <c r="BI47" s="121">
        <f>'Тест ответы'!BG48*'Показатели'!$F$75*IF($BI$4="да",$C47,1)</f>
        <v>0</v>
      </c>
      <c r="BJ47" s="121">
        <f>'Тест ответы'!BH48*'Показатели'!$F$76*IF($BJ$4="да",$C47,1)</f>
        <v>0</v>
      </c>
      <c r="BK47" s="121">
        <f>'Тест ответы'!BI48*'Показатели'!$F$77*IF($BK$4="да",$C47,1)</f>
        <v>0</v>
      </c>
      <c r="BL47" s="121">
        <f>'Тест ответы'!BJ48*'Показатели'!$F$78*IF($BL$4="да",$C47,1)</f>
        <v>0</v>
      </c>
      <c r="BM47" s="121">
        <f>'Тест ответы'!BK48*'Показатели'!$F$79*IF($BM$4="да",$C47,1)</f>
        <v>0</v>
      </c>
      <c r="BN47" s="121">
        <f>'Тест ответы'!BL48*'Показатели'!$F$80*IF($BN$4="да",$C47,1)</f>
        <v>0</v>
      </c>
      <c r="BO47" s="128">
        <f>'Тест ответы'!BM48*'Показатели'!$F$81*IF($BO$4="да",$C47,1)</f>
        <v>0</v>
      </c>
      <c r="BP47" s="121">
        <f>'Тест ответы'!BN48*'Показатели'!$F$86*IF(BP$4="да",$C47,1)</f>
        <v>0</v>
      </c>
      <c r="BQ47" s="121">
        <f>'Тест ответы'!BO48*'Показатели'!$F$87*IF(BQ$4="да",$C47,1)</f>
        <v>0</v>
      </c>
      <c r="BR47" s="121">
        <f>'Тест ответы'!BP48*'Показатели'!$F$88*IF(BR$4="да",$C47,1)</f>
        <v>0</v>
      </c>
      <c r="BS47" s="121">
        <f>'Тест ответы'!BQ48*'Показатели'!$F$89*IF($BS$4="да",$C47,1)</f>
        <v>0</v>
      </c>
      <c r="BT47" s="121">
        <f>'Тест ответы'!BR48*'Показатели'!$F$90*IF($BT$4="да",$C47,1)</f>
        <v>0</v>
      </c>
      <c r="BU47" s="121">
        <f>'Тест ответы'!BS48*'Показатели'!$F$91*IF($BU$4="да",$C47,1)</f>
        <v>0</v>
      </c>
      <c r="BV47" s="121">
        <f>'Тест ответы'!BT48*'Показатели'!$F$92*IF($BV$4="да",$C47,1)</f>
        <v>0</v>
      </c>
      <c r="BW47" s="121">
        <f>'Тест ответы'!BU48*'Показатели'!$F$93*IF($BW$4="да",$C47,1)</f>
        <v>0</v>
      </c>
      <c r="BX47" s="121">
        <f>'Тест ответы'!BV48*'Показатели'!$F$94*IF($BX$4="да",$C47,1)</f>
        <v>0</v>
      </c>
      <c r="BY47" s="121">
        <f>'Тест ответы'!BW48*'Показатели'!$F$95*IF($BY$4="да",$C47,1)</f>
        <v>0</v>
      </c>
      <c r="BZ47" s="121">
        <f>'Тест ответы'!BX48*'Показатели'!$F$96*IF($BZ$4="да",$C47,1)</f>
        <v>0</v>
      </c>
      <c r="CA47" s="121">
        <f>'Тест ответы'!BY48*'Показатели'!$F$97*IF($CA$4="да",$C47,1)</f>
        <v>0</v>
      </c>
      <c r="CB47" s="121">
        <f>'Тест ответы'!BZ48*'Показатели'!$F$99*IF($CB$4="да",$C47,1)</f>
        <v>0</v>
      </c>
      <c r="CC47" s="121">
        <f>'Тест ответы'!CA48*'Показатели'!$F$100*IF($CC$4="да",$C47,1)</f>
        <v>0</v>
      </c>
      <c r="CD47" s="121">
        <f>'Тест ответы'!CB48*'Показатели'!$F$101*IF($CD$4="да",$C47,1)</f>
        <v>0</v>
      </c>
      <c r="CE47" s="121">
        <f>'Тест ответы'!CC48*'Показатели'!$F$102*IF($CE$4="да",$C47,1)</f>
        <v>0</v>
      </c>
      <c r="CF47" s="121">
        <f>'Тест ответы'!CD48*'Показатели'!$F$103*IF($CF$4="да",$C47,1)</f>
        <v>0</v>
      </c>
      <c r="CG47" s="121">
        <f>'Тест ответы'!CE48*'Показатели'!$F$104*IF($CG$4="да",$C47,1)</f>
        <v>0</v>
      </c>
      <c r="CH47" s="121">
        <f>'Тест ответы'!CF48*'Показатели'!$F$105*IF($CH$4="да",$C47,1)</f>
        <v>0</v>
      </c>
      <c r="CI47" s="121">
        <f>'Тест ответы'!CG48*'Показатели'!$F$106*IF($CI$4="да",$C47,1)</f>
        <v>0</v>
      </c>
      <c r="CJ47" s="121">
        <f>'Тест ответы'!CH48*'Показатели'!$F$107*IF($CJ$4="да",$C47,1)</f>
        <v>0</v>
      </c>
      <c r="CK47" s="121">
        <f>'Тест ответы'!CI48*'Показатели'!$F$108*IF($CK$4="да",$C47,1)</f>
        <v>0</v>
      </c>
      <c r="CL47" s="121">
        <f>'Тест ответы'!CJ48*'Показатели'!$F$109*IF($CL$4="да",$C47,1)</f>
        <v>0</v>
      </c>
      <c r="CM47" s="121">
        <f>'Тест ответы'!CK48*'Показатели'!$F$110*IF($CM$4="да",$C47,1)</f>
        <v>0</v>
      </c>
      <c r="CN47" s="121">
        <f>'Тест ответы'!CL48*'Показатели'!$F$111*IF($CN$4="да",$C47,1)</f>
        <v>0</v>
      </c>
      <c r="CO47" s="121">
        <f>'Тест ответы'!CM48*'Показатели'!$F$112*IF($CO$4="да",$C47,1)</f>
        <v>0</v>
      </c>
      <c r="CP47" s="128">
        <f>'Тест ответы'!CN48*'Показатели'!$F$113*IF($CP$4="да",$C47,1)</f>
        <v>0</v>
      </c>
      <c r="CQ47" s="121">
        <f>'Тест ответы'!CO48*'Показатели'!$F$118*IF(CQ$4="да",$C47,1)</f>
        <v>0</v>
      </c>
      <c r="CR47" s="121">
        <f>'Тест ответы'!CP48*'Показатели'!$F$119*IF(CR$4="да",$C47,1)</f>
        <v>0</v>
      </c>
      <c r="CS47" s="121">
        <f>'Тест ответы'!CQ48*'Показатели'!$F$120*IF(CS$4="да",$C47,1)</f>
        <v>0</v>
      </c>
      <c r="CT47" s="121">
        <f>'Тест ответы'!CR48*'Показатели'!$F$121*IF($CT$4="да",$C47,1)</f>
        <v>0</v>
      </c>
      <c r="CU47" s="121">
        <f>'Тест ответы'!CS48*'Показатели'!$F$122*IF($CU$4="да",$C47,1)</f>
        <v>0</v>
      </c>
      <c r="CV47" s="121">
        <f>'Тест ответы'!CT48*'Показатели'!$F$123*IF($CV$4="да",$C47,1)</f>
        <v>0</v>
      </c>
      <c r="CW47" s="121">
        <f>'Тест ответы'!CU48*'Показатели'!$F$124*IF($CW$4="да",$C47,1)</f>
        <v>0</v>
      </c>
      <c r="CX47" s="121">
        <f>'Тест ответы'!CV48*'Показатели'!$F$125*IF($CX$4="да",$C47,1)</f>
        <v>0</v>
      </c>
      <c r="CY47" s="121">
        <f>'Тест ответы'!CW48*'Показатели'!$F$126*IF($CY$4="да",$C47,1)</f>
        <v>0</v>
      </c>
      <c r="CZ47" s="121">
        <f>'Тест ответы'!CX48*'Показатели'!$F$127*IF($CZ$4="да",$C47,1)</f>
        <v>0</v>
      </c>
      <c r="DA47" s="121">
        <f>'Тест ответы'!CY48*'Показатели'!$F$128*IF($DA$4="да",$C47,1)</f>
        <v>0</v>
      </c>
      <c r="DB47" s="121">
        <f>'Тест ответы'!CZ48*'Показатели'!$F$129*IF($DB$4="да",$C47,1)</f>
        <v>0</v>
      </c>
      <c r="DC47" s="121">
        <f>'Тест ответы'!DA48*'Показатели'!$F$131*IF($DC$4="да",$C47,1)</f>
        <v>0</v>
      </c>
      <c r="DD47" s="121">
        <f>'Тест ответы'!DB48*'Показатели'!$F$132*IF($DD$4="да",$C47,1)</f>
        <v>0</v>
      </c>
      <c r="DE47" s="121">
        <f>'Тест ответы'!DC48*'Показатели'!$F$133*IF($DE$4="да",$C47,1)</f>
        <v>0</v>
      </c>
      <c r="DF47" s="121">
        <f>'Тест ответы'!DD48*'Показатели'!$F$134*IF($DF$4="да",$C47,1)</f>
        <v>0</v>
      </c>
      <c r="DG47" s="121">
        <f>'Тест ответы'!DE48*'Показатели'!$F$135*IF($DG$4="да",$C47,1)</f>
        <v>0</v>
      </c>
      <c r="DH47" s="121">
        <f>'Тест ответы'!DF48*'Показатели'!$F$136*IF($DH46="да",$C47,1)</f>
        <v>0</v>
      </c>
      <c r="DI47" s="121">
        <f>'Тест ответы'!DG48*'Показатели'!$F$137*IF($DI$4="да",$C47,1)</f>
        <v>0</v>
      </c>
      <c r="DJ47" s="121">
        <f>'Тест ответы'!DH48*'Показатели'!$F$138*IF($DJ$4="да",$C47,1)</f>
        <v>0</v>
      </c>
      <c r="DK47" s="122">
        <f>'Тест ответы'!DH48*'Показатели'!$F$139*IF($DK$4="да",$C47,1)</f>
        <v>0</v>
      </c>
      <c r="DL47" s="130" t="str">
        <f>'Тест ответы'!DJ48*#REF!*IF($DL$4="да",$C47,1)</f>
        <v>#REF!</v>
      </c>
      <c r="DM47" s="122" t="str">
        <f>'Тест ответы'!DK48*#REF!*IF(DM$4="да",$C47,1)</f>
        <v>#REF!</v>
      </c>
      <c r="DN47" s="122" t="str">
        <f>'Тест ответы'!DL48*#REF!*IF(DN$4="да",$C47,1)</f>
        <v>#REF!</v>
      </c>
      <c r="DO47" s="131" t="str">
        <f>'Тест ответы'!DM48*#REF!*IF($DO$4="да",$C47,1)</f>
        <v>#REF!</v>
      </c>
      <c r="DP47" s="122">
        <f>'Тест ответы'!DN48*'Показатели'!$F$141*IF($DP$4="да",$C47,1)</f>
        <v>0</v>
      </c>
      <c r="DQ47" s="122">
        <f>'Тест ответы'!DO48*'Показатели'!$F$142*IF(DQ$4="да",$C47,1)</f>
        <v>0</v>
      </c>
      <c r="DR47" s="132">
        <f>'Тест ответы'!DP48*'Показатели'!$F$144*$C47</f>
        <v>0</v>
      </c>
      <c r="DS47" s="122">
        <f>'Тест ответы'!DQ48*'Показатели'!$F$151*$C47</f>
        <v>0</v>
      </c>
      <c r="DT47" s="122">
        <f>'Тест ответы'!DR48*'Показатели'!$F$154*$C47</f>
        <v>0</v>
      </c>
      <c r="DU47" s="122">
        <f>'Тест ответы'!DS48*'Показатели'!$F$157*$C47</f>
        <v>0</v>
      </c>
      <c r="DV47" s="122">
        <f>'Тест ответы'!DT48*'Показатели'!$F$163*$C47</f>
        <v>0</v>
      </c>
      <c r="DW47" s="122">
        <f>'Тест ответы'!DU48*'Показатели'!$F$166*$C47</f>
        <v>0</v>
      </c>
      <c r="DX47" s="133">
        <f>'Тест ответы'!DV48*'Показатели'!$F$169*$C47</f>
        <v>0</v>
      </c>
      <c r="DY47" s="126">
        <f>'Тест ответы'!DW48*'Показатели'!$F$171*IF($DY$4="да",$C47,1)</f>
        <v>0</v>
      </c>
      <c r="DZ47" s="126">
        <f>'Тест ответы'!DX48*'Показатели'!$F$172*IF($DZ$4="да",$C47,1)</f>
        <v>0</v>
      </c>
      <c r="EA47" s="126">
        <f>'Тест ответы'!DY48*'Показатели'!$F$173*IF($EA$4="да",$C47,1)</f>
        <v>0</v>
      </c>
      <c r="EB47" s="126">
        <f>'Тест ответы'!DZ48*'Показатели'!$F$174*IF($EB$4="да",$C47,1)</f>
        <v>0</v>
      </c>
      <c r="EC47" s="126">
        <f>'Тест ответы'!EA48*'Показатели'!$F$175*IF($EC$4="да",$C47,1)</f>
        <v>0</v>
      </c>
      <c r="ED47" s="126">
        <f>'Тест ответы'!EB48*'Показатели'!$F$176*IF($ED$4="да",$C47,1)</f>
        <v>0</v>
      </c>
      <c r="EE47" s="126">
        <f>'Тест ответы'!EC48*'Показатели'!$F$177*IF($EE$4="да",$C47,1)</f>
        <v>0</v>
      </c>
      <c r="EF47" s="126">
        <f>'Тест ответы'!ED48*'Показатели'!$F$178*IF($EF$4="да",$C47,1)</f>
        <v>0</v>
      </c>
      <c r="EG47" s="126">
        <f>'Тест ответы'!EE48*'Показатели'!$F$179*IF($EG$4="да",$C47,1)</f>
        <v>0</v>
      </c>
      <c r="EH47" s="126">
        <f>'Тест ответы'!EF48*'Показатели'!$F$180*IF($EH$4="да",$C47,1)</f>
        <v>0</v>
      </c>
      <c r="EI47" s="126">
        <f>'Тест ответы'!EG48*'Показатели'!$F$181*IF($EI$4="да",$C47,1)</f>
        <v>0</v>
      </c>
      <c r="EJ47" s="126">
        <f>'Тест ответы'!EH48*'Показатели'!$F$182*IF($EJ$4="да",$C47,1)</f>
        <v>0</v>
      </c>
      <c r="EK47" s="126">
        <f>'Тест ответы'!EI48*'Показатели'!$F$183*IF($EK$4="да",$C47,1)</f>
        <v>0</v>
      </c>
      <c r="EL47" s="126">
        <f>'Тест ответы'!EJ48*'Показатели'!$F$184*IF($EL$4="да",$C47,1)</f>
        <v>0</v>
      </c>
      <c r="EM47" s="126">
        <f>'Тест ответы'!EK48*'Показатели'!$F$185*IF($EM$4="да",$C47,1)</f>
        <v>0</v>
      </c>
      <c r="EN47" s="126">
        <f>'Тест ответы'!EL48*'Показатели'!$F$186*IF($EN$4="да",$C47,1)</f>
        <v>0</v>
      </c>
      <c r="EO47" s="126">
        <f>'Тест ответы'!EM48*'Показатели'!$F$187*IF($EO$4="да",$C47,1)</f>
        <v>0</v>
      </c>
      <c r="EP47" s="126">
        <f>'Тест ответы'!EN48*'Показатели'!$F$188*IF($EP$4="да",$C47,1)</f>
        <v>0</v>
      </c>
      <c r="EQ47" s="126">
        <f>'Тест ответы'!EO48*'Показатели'!$F$189*IF($EQ$4="да",$C47,1)</f>
        <v>0</v>
      </c>
      <c r="ER47" s="126">
        <f>'Тест ответы'!EP48*'Показатели'!$F$190*IF($ER$4="да",$C47,1)</f>
        <v>0</v>
      </c>
      <c r="ES47" s="134">
        <f>'Тест ответы'!EQ48*'Показатели'!$F$191*IF($ES$4="да",$C47,1)</f>
        <v>0</v>
      </c>
      <c r="ET47" s="126">
        <f>'Тест ответы'!ER48*'Показатели'!$F$193*IF($ET$4="да",$C47,1)</f>
        <v>0</v>
      </c>
      <c r="EU47" s="126">
        <f>'Тест ответы'!ES48*'Показатели'!$F$194*IF($EU$4="да",$C47,1)</f>
        <v>0</v>
      </c>
      <c r="EV47" s="126">
        <f>'Тест ответы'!ET48*'Показатели'!$F$195*IF($EV$4="да",$C47,1)</f>
        <v>0</v>
      </c>
      <c r="EW47" s="126">
        <f>'Тест ответы'!EU48*'Показатели'!$F$196*IF($EW$4="да",$C47,1)</f>
        <v>0</v>
      </c>
      <c r="EX47" s="126">
        <f>'Тест ответы'!EV48*'Показатели'!$F$197*IF($EX$4="да",$C47,1)</f>
        <v>0</v>
      </c>
      <c r="EY47" s="126">
        <f>'Тест ответы'!EW48*'Показатели'!$F$198*IF($EY$4="да",$C47,1)</f>
        <v>0</v>
      </c>
      <c r="EZ47" s="126">
        <f>'Тест ответы'!EX48*'Показатели'!$F$199*IF($EZ$4="да",$C47,1)</f>
        <v>0</v>
      </c>
      <c r="FA47" s="126">
        <f>'Тест ответы'!EY48*'Показатели'!$F$200*IF($FA$4="да",$C47,1)</f>
        <v>0</v>
      </c>
      <c r="FB47" s="126">
        <f>'Тест ответы'!EZ48*'Показатели'!$F$201*IF($FB$4="да",$C47,1)</f>
        <v>0</v>
      </c>
      <c r="FC47" s="126">
        <f>'Тест ответы'!FA48*'Показатели'!$F$202*IF($FC$4="да",$C47,1)</f>
        <v>0</v>
      </c>
      <c r="FD47" s="126">
        <f>'Тест ответы'!FB48*'Показатели'!$F$203*IF($FD$4="да",$C47,1)</f>
        <v>0</v>
      </c>
      <c r="FE47" s="126">
        <f>'Тест ответы'!FC48*'Показатели'!$F$204*IF($FE$4="да",$C47,1)</f>
        <v>0</v>
      </c>
      <c r="FF47" s="126">
        <f>'Тест ответы'!FD48*'Показатели'!$F$205*IF($FF$4="да",$C47,1)</f>
        <v>0</v>
      </c>
      <c r="FG47" s="126">
        <f>'Тест ответы'!FE48*'Показатели'!$F$206*IF($FG$4="да",$C47,1)</f>
        <v>0</v>
      </c>
      <c r="FH47" s="126">
        <f>'Тест ответы'!FF48*'Показатели'!$F$207*IF($FH$4="да",$C47,1)</f>
        <v>0</v>
      </c>
      <c r="FI47" s="126">
        <f>'Тест ответы'!FG48*'Показатели'!$F$208*IF($FI$4="да",$C47,1)</f>
        <v>0</v>
      </c>
      <c r="FJ47" s="126">
        <f>'Тест ответы'!FH48*'Показатели'!$F$209*IF($FJ$4="да",$C47,1)</f>
        <v>0</v>
      </c>
      <c r="FK47" s="135">
        <f>'Тест ответы'!FI48*'Показатели'!$F$210*IF($FK$4="да",$C47,1)</f>
        <v>0</v>
      </c>
      <c r="FL47" s="122">
        <f>'Тест ответы'!FJ48*'Показатели'!$F$214*IF(FL$4="да",$C47,1)</f>
        <v>0</v>
      </c>
      <c r="FM47" s="122">
        <f>'Тест ответы'!FK48*'Показатели'!$F$215*IF(FM$4="да",$C47,1)</f>
        <v>0</v>
      </c>
      <c r="FN47" s="122">
        <f>'Тест ответы'!FL48*'Показатели'!$F$217*IF(FN$4="да",$C47,1)</f>
        <v>0</v>
      </c>
      <c r="FO47" s="122">
        <f>'Тест ответы'!FM48*'Показатели'!$F$218*IF(FO$4="да",$C47,1)</f>
        <v>0</v>
      </c>
      <c r="FP47" s="122">
        <f>'Тест ответы'!FN48*'Показатели'!$F$220*IF(FP$4="да",$C47,1)</f>
        <v>0</v>
      </c>
      <c r="FQ47" s="122">
        <f>'Тест ответы'!FO48*'Показатели'!$F$221*IF(FQ$4="да",$C47,1)</f>
        <v>0</v>
      </c>
      <c r="FR47" s="122">
        <f>'Тест ответы'!FP48*'Показатели'!$F$222*IF(FR$4="да",$C47,1)</f>
        <v>0</v>
      </c>
      <c r="FS47" s="122">
        <f>'Тест ответы'!FQ48*'Показатели'!$F$223*IF(FS$4="да",$C47,1)</f>
        <v>0</v>
      </c>
      <c r="FT47" s="122">
        <f>'Тест ответы'!FR48*'Показатели'!$F$224*IF(FT$4="да",$C47,1)</f>
        <v>0</v>
      </c>
      <c r="FU47" s="122">
        <f>'Тест ответы'!FS48*'Показатели'!$F$225*IF(FU$4="да",$C47,1)</f>
        <v>0</v>
      </c>
      <c r="FV47" s="122">
        <f>'Тест ответы'!FT48*'Показатели'!$F$227*IF(FV$4="да",$C47,1)</f>
        <v>0</v>
      </c>
      <c r="FW47" s="122">
        <f>'Тест ответы'!FU48*'Показатели'!$F$228*IF(FW$4="да",$C47,1)</f>
        <v>0</v>
      </c>
      <c r="FX47" s="122">
        <f>'Тест ответы'!FV48*'Показатели'!$F$229*IF(FX$4="да",$C47,1)</f>
        <v>0</v>
      </c>
      <c r="FY47" s="122">
        <f>'Тест ответы'!FW48*'Показатели'!$F$230*IF(FY$4="да",$C47,1)</f>
        <v>0</v>
      </c>
      <c r="FZ47" s="122">
        <f>'Тест ответы'!FX48*'Показатели'!$F$231*IF(FZ$4="да",$C47,1)</f>
        <v>0</v>
      </c>
      <c r="GA47" s="122">
        <f>'Тест ответы'!FY48*'Показатели'!$F$232*IF(GA$4="да",$C47,1)</f>
        <v>0</v>
      </c>
      <c r="GB47" s="122">
        <f>'Тест ответы'!FZ48*'Показатели'!$F$235*IF($GB$4="да",$C47,1)</f>
        <v>0</v>
      </c>
      <c r="GC47" s="122">
        <f>'Тест ответы'!GA48*'Показатели'!$F$236*IF($GC$4="да",$C47,1)</f>
        <v>0</v>
      </c>
      <c r="GD47" s="122">
        <f>'Тест ответы'!GB48*'Показатели'!$F$238*IF($GD$4="да",$C47,1)</f>
        <v>0</v>
      </c>
      <c r="GE47" s="122">
        <f>'Тест ответы'!GC48*'Показатели'!$F$239*IF($GE$4="да",$C47,1)</f>
        <v>0</v>
      </c>
      <c r="GF47" s="122">
        <f>'Тест ответы'!GD48*'Показатели'!$F$241*IF($GF$4="да",$C47,1)</f>
        <v>0</v>
      </c>
      <c r="GG47" s="122">
        <f>'Тест ответы'!GE48*'Показатели'!$F$242*IF($GG$4="да",$C47,1)</f>
        <v>0</v>
      </c>
      <c r="GH47" s="122">
        <f>'Тест ответы'!GF48*'Показатели'!$F$243*IF($GH$4="да",$C47,1)</f>
        <v>0</v>
      </c>
      <c r="GI47" s="122">
        <f>'Тест ответы'!GG48*'Показатели'!$F$244*IF($GI$4="да",$C47,1)</f>
        <v>0</v>
      </c>
      <c r="GJ47" s="122">
        <f>'Тест ответы'!GH48*'Показатели'!$F$245*IF($GJ$4="да",$C47,1)</f>
        <v>0</v>
      </c>
      <c r="GK47" s="122">
        <f>'Тест ответы'!GI48*'Показатели'!$F$246*IF($GK$4="да",$C47,1)</f>
        <v>0</v>
      </c>
      <c r="GL47" s="122">
        <f>'Тест ответы'!GJ48*'Показатели'!$F$248*IF($GL$4="да",$C47,1)</f>
        <v>0</v>
      </c>
      <c r="GM47" s="122">
        <f>'Тест ответы'!GK48*'Показатели'!$F$249*IF($GM$4="да",$C47,1)</f>
        <v>0</v>
      </c>
      <c r="GN47" s="122">
        <f>'Тест ответы'!GL48*'Показатели'!$F$250*IF($GN$4="да",$C47,1)</f>
        <v>0</v>
      </c>
      <c r="GO47" s="122">
        <f>'Тест ответы'!GM48*'Показатели'!$F$251*IF($GO$4="да",$C47,1)</f>
        <v>0</v>
      </c>
      <c r="GP47" s="122">
        <f>'Тест ответы'!GN48*'Показатели'!$F$252*IF($GP$4="да",$C47,1)</f>
        <v>0</v>
      </c>
      <c r="GQ47" s="122">
        <f>'Тест ответы'!GO48*'Показатели'!$F$253*IF($GQ$4="да",$C47,1)</f>
        <v>0</v>
      </c>
      <c r="GR47" s="132">
        <f>'Тест ответы'!GP48*'Показатели'!$F$256*IF($GR$4="да",$C47,1)</f>
        <v>0</v>
      </c>
      <c r="GS47" s="122">
        <f>'Тест ответы'!GQ48*'Показатели'!$F$257*IF($GS$4="да",$C47,1)</f>
        <v>0</v>
      </c>
      <c r="GT47" s="122">
        <f>'Тест ответы'!GR48*'Показатели'!$F$258*IF($GT$4="да",$C47,1)</f>
        <v>0</v>
      </c>
      <c r="GU47" s="122">
        <f>'Тест ответы'!GS48*'Показатели'!$F$260*IF($GU$4="да",$C47,1)</f>
        <v>0</v>
      </c>
      <c r="GV47" s="122">
        <f>'Тест ответы'!GT48*'Показатели'!$F$261*IF($GV$4="да",$C47,1)</f>
        <v>0</v>
      </c>
      <c r="GW47" s="122">
        <f>'Тест ответы'!GU48*'Показатели'!$F$262*IF($GW$4="да",$C47,1)</f>
        <v>0</v>
      </c>
      <c r="GX47" s="122">
        <f>'Тест ответы'!GV48*'Показатели'!$F$264*IF($GX$4="да",$C47,1)</f>
        <v>0</v>
      </c>
      <c r="GY47" s="122">
        <f>'Тест ответы'!GW48*'Показатели'!$F$265*IF($GY$4="да",$C47,1)</f>
        <v>0</v>
      </c>
      <c r="GZ47" s="122">
        <f>'Тест ответы'!GX48*'Показатели'!$F$266*IF($GZ$4="да",$C47,1)</f>
        <v>0</v>
      </c>
      <c r="HA47" s="122">
        <f>'Тест ответы'!GY48*'Показатели'!$F$267*IF($HA$4="да",$C47,1)</f>
        <v>0</v>
      </c>
      <c r="HB47" s="122">
        <f>'Тест ответы'!GZ48*'Показатели'!$F$269*IF($HB$4="да",$C47,1)</f>
        <v>0</v>
      </c>
      <c r="HC47" s="122">
        <f>'Тест ответы'!HA48*'Показатели'!$F$270*IF($HC$4="да",$C47,1)</f>
        <v>0</v>
      </c>
      <c r="HD47" s="122">
        <f>'Тест ответы'!HB48*'Показатели'!$F$271*IF($HD$4="да",$C47,1)</f>
        <v>0</v>
      </c>
      <c r="HE47" s="122">
        <f>'Тест ответы'!HC48*'Показатели'!$F$272*IF($HE$4="да",$C47,1)</f>
        <v>0</v>
      </c>
      <c r="HF47" s="122">
        <f>'Тест ответы'!HD48*'Показатели'!$F$274*IF($HF$4="да",$C47,1)</f>
        <v>0</v>
      </c>
      <c r="HG47" s="122">
        <f>'Тест ответы'!HE48*'Показатели'!$F$275*IF($HG$4="да",$C47,1)</f>
        <v>0</v>
      </c>
      <c r="HH47" s="122">
        <f>'Тест ответы'!HF48*'Показатели'!$F$276*IF($HH$4="да",$C47,1)</f>
        <v>0</v>
      </c>
      <c r="HI47" s="122">
        <f>'Тест ответы'!HG48*'Показатели'!$F$277*IF($HI$4="да",$C47,1)</f>
        <v>0</v>
      </c>
      <c r="HJ47" s="122">
        <f>'Тест ответы'!HH48*'Показатели'!$F$278*IF($HJ$4="да",$C47,1)</f>
        <v>0</v>
      </c>
      <c r="HK47" s="122">
        <f>'Тест ответы'!HI48*'Показатели'!$F$279*IF($HK$4="да",$C47,1)</f>
        <v>0</v>
      </c>
      <c r="HL47" s="122">
        <f>'Тест ответы'!HJ48*'Показатели'!$F$280*IF($HL$4="да",$C47,1)</f>
        <v>0</v>
      </c>
      <c r="HM47" s="122">
        <f>'Тест ответы'!HK48*'Показатели'!$F$281*IF($HM$4="да",$C47,1)</f>
        <v>0</v>
      </c>
      <c r="HN47" s="122">
        <f>'Тест ответы'!HL48*'Показатели'!$F$282*IF($HN$4="да",$C47,1)</f>
        <v>0</v>
      </c>
      <c r="HO47" s="122">
        <f>'Тест ответы'!HM48*'Показатели'!$F$284*IF($HO$4="да",$C47,1)</f>
        <v>0</v>
      </c>
      <c r="HP47" s="122">
        <f>'Тест ответы'!HN48*'Показатели'!$F$285*IF($HP$4="да",$C47,1)</f>
        <v>0</v>
      </c>
      <c r="HQ47" s="122">
        <f>'Тест ответы'!HO48*'Показатели'!$F$286*IF($HQ$4="да",$C47,1)</f>
        <v>0</v>
      </c>
      <c r="HR47" s="122">
        <f>'Тест ответы'!HP48*'Показатели'!$F$287*IF($HR$4="да",$C47,1)</f>
        <v>0</v>
      </c>
      <c r="HS47" s="122">
        <f>'Тест ответы'!HQ48*'Показатели'!$F$288*IF($HS$4="да",$C47,1)</f>
        <v>0</v>
      </c>
      <c r="HT47" s="122">
        <f>'Тест ответы'!HR48*'Показатели'!$F$289*IF(HT$4="да",$C47,1)</f>
        <v>0</v>
      </c>
      <c r="HU47" s="122">
        <f>'Тест ответы'!HS48*'Показатели'!$F$290*IF($HU$4="да",$C47,1)</f>
        <v>0</v>
      </c>
      <c r="HV47" s="122">
        <f>'Тест ответы'!HT48*'Показатели'!$F$291*IF($HV$4="да",$C47,1)</f>
        <v>0</v>
      </c>
      <c r="HW47" s="122">
        <f>'Тест ответы'!HU48*'Показатели'!$F$292*IF($HW$4="да",$C47,1)</f>
        <v>0</v>
      </c>
      <c r="HX47" s="122" t="str">
        <f>'Тест ответы'!HV48*#REF!*C47</f>
        <v>#REF!</v>
      </c>
      <c r="HY47" s="133" t="str">
        <f>'Тест ответы'!HW48*#REF!*C47</f>
        <v>#REF!</v>
      </c>
      <c r="HZ47" s="122">
        <f>'Тест ответы'!HX48*'Показатели'!$F$295*IF(HZ$4="да",$C47,1)</f>
        <v>0</v>
      </c>
      <c r="IA47" s="122">
        <f>'Тест ответы'!HY48*'Показатели'!$F$296*IF(IA$4="да",$C47,1)</f>
        <v>0</v>
      </c>
      <c r="IB47" s="122">
        <f>'Тест ответы'!HZ48*'Показатели'!$F$297*IF(IB$4="да",$C47,1)</f>
        <v>0</v>
      </c>
      <c r="IC47" s="122">
        <f>'Тест ответы'!IA48*'Показатели'!$F$299*IF(IC$4="да",$C47,1)</f>
        <v>0</v>
      </c>
      <c r="ID47" s="122">
        <f>'Тест ответы'!IB48*'Показатели'!$F$300*IF(ID$4="да",$C47,1)</f>
        <v>0</v>
      </c>
      <c r="IE47" s="122">
        <f>'Тест ответы'!IC48*'Показатели'!$F$301*IF(IE$4="да",$C47,1)</f>
        <v>0</v>
      </c>
      <c r="IF47" s="122">
        <f>'Тест ответы'!ID48*'Показатели'!$F$303*IF(IF$4="да",$C47,1)</f>
        <v>0</v>
      </c>
      <c r="IG47" s="122">
        <f>'Тест ответы'!IE48*'Показатели'!$F$304*IF(IG$4="да",$C47,1)</f>
        <v>0</v>
      </c>
      <c r="IH47" s="122">
        <f>'Тест ответы'!IF48*'Показатели'!$F$305*IF(IH$4="да",$C47,1)</f>
        <v>0</v>
      </c>
      <c r="II47" s="122">
        <f>'Тест ответы'!IG48*'Показатели'!$F$307*IF(II$4="да",$C47,1)</f>
        <v>0</v>
      </c>
      <c r="IJ47" s="122">
        <f>'Тест ответы'!IH48*'Показатели'!$F$308*IF(IJ$4="да",$C47,1)</f>
        <v>0</v>
      </c>
      <c r="IK47" s="122">
        <f>'Тест ответы'!II48*'Показатели'!$F$309*IF(IK$4="да",$C47,1)</f>
        <v>0</v>
      </c>
      <c r="IL47" s="122">
        <f>'Тест ответы'!IJ48*'Показатели'!$F$313*IF(IL$4="да",$C47,1)</f>
        <v>0</v>
      </c>
      <c r="IM47" s="122">
        <f>'Тест ответы'!IK48*'Показатели'!$F$314*IF(IM$4="да",$C47,1)</f>
        <v>0</v>
      </c>
      <c r="IN47" s="122">
        <f>'Тест ответы'!IL48*'Показатели'!$F$315*IF(IN$4="да",$C47,1)</f>
        <v>0</v>
      </c>
      <c r="IO47" s="122">
        <f>'Тест ответы'!IM48*'Показатели'!$F$316*IF(IO$4="да",$C47,1)</f>
        <v>0</v>
      </c>
      <c r="IP47" s="122">
        <f>'Тест ответы'!IN48*'Показатели'!$F$317*IF(IP$4="да",$C47,1)</f>
        <v>0</v>
      </c>
      <c r="IQ47" s="122">
        <f>'Тест ответы'!IO48*'Показатели'!$F$318*IF(IQ$4="да",$C47,1)</f>
        <v>0</v>
      </c>
      <c r="IR47" s="122">
        <f>'Тест ответы'!IP48*'Показатели'!$F$320*IF(IR$4="да",$C47,1)</f>
        <v>0</v>
      </c>
      <c r="IS47" s="122">
        <f>'Тест ответы'!IQ48*'Показатели'!$F$321*IF(IS$4="да",$C47,1)</f>
        <v>0</v>
      </c>
      <c r="IT47" s="122">
        <f>'Тест ответы'!IR48*'Показатели'!$F$322*IF(IT$4="да",$C47,1)</f>
        <v>0</v>
      </c>
      <c r="IU47" s="122">
        <f>'Тест ответы'!IS48*'Показатели'!$F$323*IF(IU$4="да",$C47,1)</f>
        <v>0</v>
      </c>
      <c r="IV47" s="122">
        <f>'Тест ответы'!IT48*'Показатели'!$F$324*IF(IV$4="да",$C47,1)</f>
        <v>0</v>
      </c>
      <c r="IW47" s="122">
        <f>'Тест ответы'!IU48*'Показатели'!$F$325*IF(IW$4="да",$C47,1)</f>
        <v>0</v>
      </c>
      <c r="IX47" s="122">
        <f>'Тест ответы'!IV48*'Показатели'!$F$327*IF(IX$4="да",$C47,1)</f>
        <v>0</v>
      </c>
      <c r="IY47" s="122">
        <f>'Тест ответы'!IW48*'Показатели'!$F$328*IF(IY$4="да",$C47,1)</f>
        <v>0</v>
      </c>
      <c r="IZ47" s="132">
        <f>'Тест ответы'!IX48*'Показатели'!$F$331*IF(IZ$4="да",$C47,1)</f>
        <v>0</v>
      </c>
      <c r="JA47" s="122">
        <f>'Тест ответы'!IY48*'Показатели'!$F$332*IF(JA$4="да",$C47,1)</f>
        <v>0</v>
      </c>
      <c r="JB47" s="122">
        <f>'Тест ответы'!IZ48*'Показатели'!$F$333*IF(JB$4="да",$C47,1)</f>
        <v>0</v>
      </c>
      <c r="JC47" s="122">
        <f>'Тест ответы'!JA48*'Показатели'!$F$334*IF(JC$4="да",$C47,1)</f>
        <v>0</v>
      </c>
      <c r="JD47" s="122">
        <f>'Тест ответы'!JB48*'Показатели'!$F$335*IF(JD$4="да",$C47,1)</f>
        <v>0</v>
      </c>
      <c r="JE47" s="122">
        <f>'Тест ответы'!JC48*'Показатели'!$F$336*IF(JE$4="да",$C47,1)</f>
        <v>0</v>
      </c>
      <c r="JF47" s="122">
        <f>'Тест ответы'!JD48*'Показатели'!$F$338*IF(JF$4="да",$C47,1)</f>
        <v>0</v>
      </c>
      <c r="JG47" s="122">
        <f>'Тест ответы'!JE48*'Показатели'!$F$339*IF(JG$4="да",$C47,1)</f>
        <v>0</v>
      </c>
      <c r="JH47" s="122">
        <f>'Тест ответы'!JF48*'Показатели'!$F$341*IF(JH$4="да",$C47,1)</f>
        <v>0</v>
      </c>
      <c r="JI47" s="122">
        <f>'Тест ответы'!JG48*'Показатели'!$F$342*IF(JI$4="да",$C47,1)</f>
        <v>0</v>
      </c>
      <c r="JJ47" s="122">
        <f>'Тест ответы'!JH48*'Показатели'!$F$343*IF(JJ$4="да",$C47,1)</f>
        <v>0</v>
      </c>
      <c r="JK47" s="122">
        <f>'Тест ответы'!JI48*'Показатели'!$F$344*IF(JK$4="да",$C47,1)</f>
        <v>0</v>
      </c>
      <c r="JL47" s="122">
        <f>'Тест ответы'!JJ48*'Показатели'!$F$345*IF(JL$4="да",$C47,1)</f>
        <v>0</v>
      </c>
      <c r="JM47" s="122">
        <f>'Тест ответы'!JK48*'Показатели'!$F$346*IF(JM$4="да",$C47,1)</f>
        <v>0</v>
      </c>
      <c r="JN47" s="122">
        <f>'Тест ответы'!JL48*'Показатели'!$F$347*IF(JN$4="да",$C47,1)</f>
        <v>0</v>
      </c>
      <c r="JO47" s="122">
        <f>'Тест ответы'!JM48*'Показатели'!$F$348*IF(JO$4="да",$C47,1)</f>
        <v>0</v>
      </c>
      <c r="JP47" s="122">
        <f>'Тест ответы'!JN48*'Показатели'!$F$349*IF(JP$4="да",$C47,1)</f>
        <v>0</v>
      </c>
      <c r="JQ47" s="122">
        <f>'Тест ответы'!JO48*'Показатели'!$F$350*IF(JQ$4="да",$C47,1)</f>
        <v>0</v>
      </c>
      <c r="JR47" s="122">
        <f>'Тест ответы'!JP48*'Показатели'!$F$351*IF(JR$4="да",$C47,1)</f>
        <v>0</v>
      </c>
      <c r="JS47" s="122">
        <f>'Тест ответы'!JQ48*'Показатели'!$F$352*IF(JS$4="да",$C47,1)</f>
        <v>0</v>
      </c>
      <c r="JT47" s="122">
        <f>'Тест ответы'!JR48*'Показатели'!$F$353*IF(JT$4="да",$C47,1)</f>
        <v>0</v>
      </c>
      <c r="JU47" s="122">
        <f>'Тест ответы'!JS48*'Показатели'!$F$354*IF(JU$4="да",$C47,1)</f>
        <v>0</v>
      </c>
      <c r="JV47" s="122">
        <f>'Тест ответы'!JT48*'Показатели'!$F$355*IF(JV$4="да",$C47,1)</f>
        <v>0</v>
      </c>
      <c r="JW47" s="122">
        <f>'Тест ответы'!JU48*'Показатели'!$F$356*IF(JW$4="да",$C47,1)</f>
        <v>0</v>
      </c>
      <c r="JX47" s="122">
        <f>'Тест ответы'!JV48*'Показатели'!$F$357*IF(JX$4="да",$C47,1)</f>
        <v>0</v>
      </c>
      <c r="JY47" s="122">
        <f>'Тест ответы'!JW48*'Показатели'!$F$358*IF(JY$4="да",$C47,1)</f>
        <v>0</v>
      </c>
      <c r="JZ47" s="122">
        <f>'Тест ответы'!JX48*'Показатели'!$F$360*IF(JZ$4="да",$C47,1)</f>
        <v>0</v>
      </c>
      <c r="KA47" s="122">
        <f>'Тест ответы'!JY48*'Показатели'!$F$361*IF(KA$4="да",$C47,1)</f>
        <v>0</v>
      </c>
      <c r="KB47" s="122">
        <f>'Тест ответы'!JZ48*'Показатели'!$F$362*IF(KB$4="да",$C47,1)</f>
        <v>0</v>
      </c>
      <c r="KC47" s="122">
        <f>'Тест ответы'!KA48*'Показатели'!$F$363*IF(KC$4="да",$C47,1)</f>
        <v>0</v>
      </c>
      <c r="KD47" s="122">
        <f>'Тест ответы'!KB48*'Показатели'!$F$364*IF(KD$4="да",$C47,1)</f>
        <v>0</v>
      </c>
      <c r="KE47" s="136">
        <f>'Тест ответы'!KC48*'Показатели'!$F$365*IF(KE$4="да",$C47,1)</f>
        <v>0</v>
      </c>
      <c r="KF47" s="122">
        <f>'Тест ответы'!KD48*'Показатели'!$F$380*IF(KF$4="да",A47,1)</f>
        <v>0</v>
      </c>
      <c r="KG47" s="122">
        <f>'Тест ответы'!KE48*'Показатели'!$F$383*IF(KG$4="да",B47,1)</f>
        <v>0</v>
      </c>
      <c r="KH47" s="133">
        <f>'Тест ответы'!KF48*'Показатели'!$F$385*IF(KH$4="да",C47,1)</f>
        <v>0</v>
      </c>
      <c r="KI47" s="122">
        <f>'Тест ответы'!KG48*'Показатели'!$F$387*IF($KI$4="да",C47,1)</f>
        <v>0</v>
      </c>
      <c r="KJ47" s="122">
        <f>'Тест ответы'!KH48*'Показатели'!$F$388*IF($KJ$4="да",C47,1)</f>
        <v>0</v>
      </c>
      <c r="KK47" s="122">
        <f>'Тест ответы'!KI48*'Показатели'!$F$389*IF($KK$4="да",C47,1)</f>
        <v>0</v>
      </c>
      <c r="KL47" s="132">
        <f>'Тест ответы'!KJ48*'Показатели'!$F$391*IF(KL$4="да",C47,1)</f>
        <v>0</v>
      </c>
      <c r="KM47" s="122">
        <f>'Тест ответы'!KK48*'Показатели'!$F$392*IF(KM$4="да",D47,1)</f>
        <v>0</v>
      </c>
      <c r="KN47" s="132">
        <f>'Тест ответы'!KL48*'Показатели'!$F$394*IF($KN$4="да",C47,1)</f>
        <v>0</v>
      </c>
      <c r="KO47" s="133">
        <f>'Тест ответы'!KM48*'Показатели'!$F$395*IF($KO$4="да",C47,1)</f>
        <v>0</v>
      </c>
      <c r="KP47" s="122">
        <f>'Тест ответы'!KN48*'Показатели'!$F$397*IF($KP$4="да",$C47,1)</f>
        <v>0</v>
      </c>
      <c r="KQ47" s="122">
        <f>'Тест ответы'!KO48*'Показатели'!$F$398*IF($KQ$4="да",$C47,1)</f>
        <v>0</v>
      </c>
      <c r="KR47" s="122">
        <f>'Тест ответы'!KP48*'Показатели'!$F$400*IF($KR$4="да",$C47,1)</f>
        <v>0</v>
      </c>
      <c r="KS47" s="133">
        <f>'Тест ответы'!KQ48*'Показатели'!$F$401*IF($KS$4="да",$C47,1)</f>
        <v>0</v>
      </c>
      <c r="KT47" s="122">
        <f>'Тест ответы'!KR48*'Показатели'!$F$403*IF($KT$4="да",$C47,1)</f>
        <v>0</v>
      </c>
      <c r="KU47" s="122">
        <f>'Тест ответы'!KS48*'Показатели'!$F$405*IF($KU$4="да",$C47,1)</f>
        <v>0</v>
      </c>
      <c r="KV47" s="130">
        <f>'Тест ответы'!KT48*'Показатели'!$F$408*IF($KV$4="да",$C47,1)</f>
        <v>0</v>
      </c>
      <c r="KW47" s="122">
        <f>'Тест ответы'!KU48*'Показатели'!$F$409*IF($KW$4="да",$C47,1)</f>
        <v>0</v>
      </c>
      <c r="KX47" s="122">
        <f>'Тест ответы'!KV48*'Показатели'!$F$410*IF($KX$4="да",$C47,1)</f>
        <v>0</v>
      </c>
      <c r="KY47" s="122">
        <f>'Тест ответы'!KW48*'Показатели'!$F$411*IF($KY$4="да",$C47,1)</f>
        <v>0</v>
      </c>
      <c r="KZ47" s="132">
        <f>'Тест ответы'!KX48*'Показатели'!$F$413*IF($KZ$4="да",$C47,1)</f>
        <v>0</v>
      </c>
      <c r="LA47" s="122">
        <f>'Тест ответы'!KY48*'Показатели'!$F$415*IF($LA$4="да",$C47,1)</f>
        <v>0</v>
      </c>
      <c r="LB47" s="122">
        <f>'Тест ответы'!KZ48*'Показатели'!$F$416*IF($LB$4="да",$C47,1)</f>
        <v>0</v>
      </c>
      <c r="LC47" s="122">
        <f>'Тест ответы'!LA48*'Показатели'!$F$417*IF($LC$4="да",$C47,1)</f>
        <v>0</v>
      </c>
      <c r="LD47" s="132">
        <f>'Тест ответы'!LB48*'Показатели'!$F$420*IF($LD$4="да",$C47,1)</f>
        <v>0</v>
      </c>
      <c r="LE47" s="122">
        <f>'Тест ответы'!LC48*'Показатели'!$F$422*IF($LE$4="да",$C47,1)</f>
        <v>0</v>
      </c>
      <c r="LF47" s="122">
        <f>'Тест ответы'!LD48*'Показатели'!$F$423*IF($LF$4="да",$C47,1)</f>
        <v>0</v>
      </c>
      <c r="LG47" s="133">
        <f>'Тест ответы'!LE48*'Показатели'!$F$424*IF($LG$4="да",$C47,1)</f>
        <v>0</v>
      </c>
      <c r="LH47" s="122">
        <f>'Тест ответы'!LF48*'Показатели'!$F$426*IF(LH$4="да",$C47,1)</f>
        <v>0</v>
      </c>
      <c r="LI47" s="122">
        <f>'Тест ответы'!LG48*'Показатели'!$F$427*IF($LI$4="да",$C47,1)</f>
        <v>0</v>
      </c>
      <c r="LJ47" s="122">
        <f>'Тест ответы'!LH48*'Показатели'!$F$428*IF($LJ$4="да",$C47,1)</f>
        <v>0</v>
      </c>
      <c r="LK47" s="122">
        <f>'Тест ответы'!LI48*'Показатели'!$F$429*IF($LK$4="да",$C47,1)</f>
        <v>0</v>
      </c>
      <c r="LL47" s="122">
        <f>'Тест ответы'!LJ48*'Показатели'!$F$430*IF($LI$4="да",$C47,1)</f>
        <v>0</v>
      </c>
      <c r="LM47" s="125">
        <f>'Тест ответы'!LK48*'Показатели'!$F$461*IF(LM$4="да",$C47,1)</f>
        <v>0</v>
      </c>
      <c r="LN47" s="126">
        <f>'Тест ответы'!LL48*'Показатели'!$F$462*IF(LN$4="да",$C47,1)</f>
        <v>0</v>
      </c>
      <c r="LO47" s="126">
        <f>'Тест ответы'!LM48*'Показатели'!$F$463*IF(LO$4="да",$C47,1)</f>
        <v>0</v>
      </c>
      <c r="LP47" s="126">
        <f>'Тест ответы'!LN48*'Показатели'!$F$464*IF(LP$4="да",$C47,1)</f>
        <v>0</v>
      </c>
      <c r="LQ47" s="126">
        <f>'Тест ответы'!LO48*'Показатели'!$F$466*IF(LQ$4="да",$C47,1)</f>
        <v>0</v>
      </c>
      <c r="LR47" s="126">
        <f>'Тест ответы'!LP48*'Показатели'!$F$467*IF(LR$4="да",$C47,1)</f>
        <v>0</v>
      </c>
      <c r="LS47" s="126">
        <f>'Тест ответы'!LQ48*'Показатели'!$F$468*IF(LS$4="да",$C47,1)</f>
        <v>0</v>
      </c>
      <c r="LT47" s="135">
        <f>'Тест ответы'!LR48*'Показатели'!$F$469*IF(LT$4="да",$C47,1)</f>
        <v>0</v>
      </c>
      <c r="LU47" s="122">
        <f>'Тест ответы'!LS48*'Показатели'!$F$472*IF($LU$4="да",$C47,1)</f>
        <v>0</v>
      </c>
      <c r="LV47" s="122">
        <f>'Тест ответы'!LT48*'Показатели'!$F$473*IF($LV$4="да",$C47,1)</f>
        <v>0</v>
      </c>
      <c r="LW47" s="122">
        <f>'Тест ответы'!LU48*'Показатели'!$F$474*IF($LW$4="да",$C47,1)</f>
        <v>0</v>
      </c>
      <c r="LX47" s="122">
        <f>'Тест ответы'!LV48*'Показатели'!$F$476*IF($LX$4="да",$C47,1)</f>
        <v>0</v>
      </c>
      <c r="LY47" s="122">
        <f>'Тест ответы'!LW48*'Показатели'!$F$477*IF($LY$4="да",$C47,1)</f>
        <v>0</v>
      </c>
      <c r="LZ47" s="122">
        <f>'Тест ответы'!LX48*'Показатели'!$F$478*IF(LZ$4="да",$C47,1)</f>
        <v>0</v>
      </c>
      <c r="MA47" s="122">
        <f>'Тест ответы'!LY48*'Показатели'!$F$479*IF($MA$4="да",$C47,1)</f>
        <v>0</v>
      </c>
      <c r="MB47" s="122">
        <f>'Тест ответы'!LZ48*'Показатели'!$F$480*IF($MB$4="да",$C47,1)</f>
        <v>0</v>
      </c>
      <c r="MC47" s="122">
        <f>'Тест ответы'!MA48*'Показатели'!$F$481*IF($MC$4="да",$C47,1)</f>
        <v>0</v>
      </c>
      <c r="MD47" s="122">
        <f>'Тест ответы'!MB48*'Показатели'!$F$483*IF($MD$4="да",$C47,1)</f>
        <v>0</v>
      </c>
      <c r="ME47" s="122">
        <f>'Тест ответы'!MC48*'Показатели'!$F$484*IF($ME$4="да",$C47,1)</f>
        <v>0</v>
      </c>
      <c r="MF47" s="122">
        <f>'Тест ответы'!MD48*'Показатели'!$F$486*IF($MF$4="да",$C47,1)</f>
        <v>0</v>
      </c>
      <c r="MG47" s="136">
        <f>'Тест ответы'!ME48*'Показатели'!$F$487*IF(MG$4="да",$C47,1)</f>
        <v>0</v>
      </c>
      <c r="MH47" s="126">
        <f>'Тест ответы'!MF48*'Показатели'!$F$489*IF($MH$4="да",$C47,1)</f>
        <v>0</v>
      </c>
      <c r="MI47" s="126">
        <f>'Тест ответы'!MG48*'Показатели'!$F$490*IF($MI$4="да",$C47,1)</f>
        <v>0</v>
      </c>
      <c r="MJ47" s="126">
        <f>'Тест ответы'!MH48*'Показатели'!$F$491*IF($MJ$4="да",$C47,1)</f>
        <v>0</v>
      </c>
      <c r="MK47" s="126">
        <f>'Тест ответы'!MI48*'Показатели'!$F$492*IF($MK$4="да",$C47,1)</f>
        <v>0</v>
      </c>
      <c r="ML47" s="126">
        <f>'Тест ответы'!MJ48*'Показатели'!$F$493*IF($ML$4="да",$C47,1)</f>
        <v>0</v>
      </c>
      <c r="MM47" s="126">
        <f>'Тест ответы'!MK48*'Показатели'!$F$494*IF($MM$4="да",$C47,1)</f>
        <v>0</v>
      </c>
      <c r="MN47" s="126">
        <f>'Тест ответы'!ML48*'Показатели'!$F$495*IF($MN$4="да",$C47,1)</f>
        <v>0</v>
      </c>
      <c r="MO47" s="126">
        <f>'Тест ответы'!MM48*'Показатели'!$F$496*IF($MO$4="да",$C47,1)</f>
        <v>0</v>
      </c>
      <c r="MP47" s="126">
        <f>'Тест ответы'!MN48*'Показатели'!$F$497*IF($MP$4="да",$C47,1)</f>
        <v>0</v>
      </c>
      <c r="MQ47" s="126">
        <f>'Тест ответы'!MO48*'Показатели'!$F$498*IF($MQ$4="да",$C47,1)</f>
        <v>0</v>
      </c>
      <c r="MR47" s="126">
        <f>'Тест ответы'!MP48*'Показатели'!$F$499*IF($MR$4="да",$C47,1)</f>
        <v>0</v>
      </c>
      <c r="MS47" s="126">
        <f>'Тест ответы'!MQ48*'Показатели'!$F$500*IF($MS$4="да",$C47,1)</f>
        <v>0</v>
      </c>
      <c r="MT47" s="126">
        <f>'Тест ответы'!MR48*'Показатели'!G$501*IF($MS$4="да",$C47,1)</f>
        <v>0</v>
      </c>
      <c r="MU47" s="126">
        <f>'Тест ответы'!MS48*'Показатели'!H$502*IF($MS$4="да",$C47,1)</f>
        <v>0</v>
      </c>
      <c r="MV47" s="126">
        <f>'Тест ответы'!MT48*'Показатели'!I$503*IF($MS$4="да",$C47,1)</f>
        <v>0</v>
      </c>
      <c r="MW47" s="126">
        <f>'Тест ответы'!MU48*'Показатели'!$F$504*IF($MW$4="да",$C47,1)</f>
        <v>0</v>
      </c>
      <c r="MX47" s="126">
        <f>'Тест ответы'!MV48*'Показатели'!$F$505*IF(MX$4="да",$C47,1)</f>
        <v>0</v>
      </c>
      <c r="MY47" s="126">
        <f>'Тест ответы'!MW48*'Показатели'!$F$506*IF(MY$4="да",$C47,1)</f>
        <v>0</v>
      </c>
      <c r="MZ47" s="126">
        <f>'Тест ответы'!MX48*'Показатели'!$F$507*IF(MZ$4="да",$C47,1)</f>
        <v>0</v>
      </c>
      <c r="NA47" s="126">
        <f>'Тест ответы'!MY48*'Показатели'!$F$508*IF(NA$4="да",$C47,1)</f>
        <v>0</v>
      </c>
      <c r="NB47" s="126">
        <f>'Тест ответы'!MZ48*'Показатели'!$F$509*IF(NB$4="да",$C47,1)</f>
        <v>0</v>
      </c>
      <c r="NC47" s="126">
        <f>'Тест ответы'!NA48*'Показатели'!$F$510*IF(NC$4="да",$C47,1)</f>
        <v>0</v>
      </c>
      <c r="ND47" s="126">
        <f>'Тест ответы'!NB48*'Показатели'!$F$511*IF(ND$4="да",$C47,1)</f>
        <v>0</v>
      </c>
      <c r="NE47" s="126">
        <f>'Тест ответы'!NC48*'Показатели'!$F$512*IF(NE$4="да",$C47,1)</f>
        <v>0</v>
      </c>
      <c r="NF47" s="126">
        <f>'Тест ответы'!ND48*'Показатели'!$F$513*IF(NF$4="да",$C47,1)</f>
        <v>0</v>
      </c>
      <c r="NG47" s="126">
        <f>'Тест ответы'!NE48*'Показатели'!$F$514*IF(NG$4="да",$C47,1)</f>
        <v>0</v>
      </c>
      <c r="NH47" s="126">
        <f>'Тест ответы'!NF48*'Показатели'!$F$515*IF(NH$4="да",$C47,1)</f>
        <v>0</v>
      </c>
      <c r="NI47" s="134">
        <f>'Тест ответы'!NG48*'Показатели'!$F$516*IF($NI$4="да",$C47,1)</f>
        <v>0</v>
      </c>
      <c r="NJ47" s="126">
        <f>'Тест ответы'!NH48*'Показатели'!$F$518*IF(NJ$4="да",$C47,1)</f>
        <v>0</v>
      </c>
      <c r="NK47" s="126">
        <f>'Тест ответы'!NI48*'Показатели'!$F$519*IF(NK$4="да",$C47,1)</f>
        <v>0</v>
      </c>
      <c r="NL47" s="126">
        <f>'Тест ответы'!NJ48*'Показатели'!$F$520*IF(NL$4="да",$C47,1)</f>
        <v>0</v>
      </c>
      <c r="NM47" s="126">
        <f>'Тест ответы'!NK48*'Показатели'!$F$521*IF(NM$4="да",$C47,1)</f>
        <v>0</v>
      </c>
      <c r="NN47" s="126">
        <f>'Тест ответы'!NL48*'Показатели'!$F$522*IF(NN$4="да",$C47,1)</f>
        <v>0</v>
      </c>
      <c r="NO47" s="126">
        <f>'Тест ответы'!NM48*'Показатели'!$F$523*IF(NO$4="да",$C47,1)</f>
        <v>0</v>
      </c>
      <c r="NP47" s="126">
        <f>'Тест ответы'!NN48*'Показатели'!G$524*IF(NP$4="да",$C47,1)</f>
        <v>0</v>
      </c>
      <c r="NQ47" s="126">
        <f>'Тест ответы'!NO48*'Показатели'!H$525*IF(NQ$4="да",$C47,1)</f>
        <v>0</v>
      </c>
      <c r="NR47" s="126">
        <f>'Тест ответы'!NP48*'Показатели'!I$526*IF(NR$4="да",$C47,1)</f>
        <v>0</v>
      </c>
      <c r="NS47" s="126">
        <f>'Тест ответы'!NQ48*'Показатели'!$F$527*IF(NS$4="да",$C47,1)</f>
        <v>0</v>
      </c>
      <c r="NT47" s="126">
        <f>'Тест ответы'!NR48*'Показатели'!$F$528*IF(NT$4="да",$C47,1)</f>
        <v>0</v>
      </c>
      <c r="NU47" s="126">
        <f>'Тест ответы'!NS48*'Показатели'!$F$529*IF(NU$4="да",$C47,1)</f>
        <v>0</v>
      </c>
      <c r="NV47" s="135">
        <f>'Тест ответы'!NT48*'Показатели'!$F$530*IF(NV$4="да",$C47,1)</f>
        <v>0</v>
      </c>
      <c r="NW47" s="126">
        <f>'Тест ответы'!NU48*'Показатели'!$F$533*IF($NW$4="да",$C47,1)</f>
        <v>0</v>
      </c>
      <c r="NX47" s="126">
        <f>'Тест ответы'!NV48*'Показатели'!$F$534*IF($NX$4="да",$C47,1)</f>
        <v>0</v>
      </c>
      <c r="NY47" s="127">
        <f>'Тест ответы'!NW48*'Показатели'!$F$536*IF($NY$4="да",$C47,1)</f>
        <v>0</v>
      </c>
      <c r="NZ47" s="126">
        <f>'Тест ответы'!NX48*'Показатели'!$F$537*IF($NZ$4="да",$C47,1)</f>
        <v>0</v>
      </c>
      <c r="OA47" s="127">
        <f>'Тест ответы'!NY48*'Показатели'!$F$539*IF(OA$4="да",$C47,1)</f>
        <v>0</v>
      </c>
      <c r="OB47" s="126">
        <f>'Тест ответы'!NZ48*'Показатели'!$F$540*IF(OB$4="да",$C47,1)</f>
        <v>0</v>
      </c>
      <c r="OC47" s="126">
        <f>'Тест ответы'!OA48*'Показатели'!$F$541*IF(OC$4="да",$C47,1)</f>
        <v>0</v>
      </c>
      <c r="OD47" s="126">
        <f>'Тест ответы'!OB48*'Показатели'!$F$542*IF(OD$4="да",$C47,1)</f>
        <v>0</v>
      </c>
      <c r="OE47" s="126">
        <f>'Тест ответы'!OC48*'Показатели'!$F$543*IF(OE$4="да",$C47,1)</f>
        <v>0</v>
      </c>
      <c r="OF47" s="126">
        <f>'Тест ответы'!OD48*'Показатели'!$F$544*IF(OF$4="да",$C47,1)</f>
        <v>0</v>
      </c>
      <c r="OG47" s="127">
        <f>'Тест ответы'!OE48*'Показатели'!$F$546*IF(OG$4="да",$C47,1)</f>
        <v>0</v>
      </c>
      <c r="OH47" s="126">
        <f>'Тест ответы'!OF48*'Показатели'!$F$547*IF(OH$4="да",$C47,1)</f>
        <v>0</v>
      </c>
      <c r="OI47" s="126">
        <f>'Тест ответы'!OG48*'Показатели'!$F$548*IF(OI$4="да",$C47,1)</f>
        <v>0</v>
      </c>
      <c r="OJ47" s="126">
        <f>'Тест ответы'!OH48*'Показатели'!$F$549*IF(OJ$4="да",$C47,1)</f>
        <v>0</v>
      </c>
      <c r="OK47" s="126">
        <f>'Тест ответы'!OI48*'Показатели'!$F$550*IF(OK$4="да",$C47,1)</f>
        <v>0</v>
      </c>
      <c r="OL47" s="126">
        <f>'Тест ответы'!OJ48*'Показатели'!$F$551*IF(OL$4="да",$C47,1)</f>
        <v>0</v>
      </c>
      <c r="OM47" s="137">
        <f>'Тест ответы'!OK48*'Показатели'!$F$554*IF($OM$4="да",$C47,1)</f>
        <v>0</v>
      </c>
      <c r="ON47" s="134">
        <f>'Тест ответы'!OL48*'Показатели'!$F$555*IF($ON$4="да",$C47,1)</f>
        <v>0</v>
      </c>
      <c r="OO47" s="126">
        <f>'Тест ответы'!OM48*'Показатели'!$F$557*IF($OO$4="да",$C47,1)</f>
        <v>0</v>
      </c>
      <c r="OP47" s="135">
        <f>'Тест ответы'!ON48*'Показатели'!$F$558*IF($OP$4="да",$C47,1)</f>
        <v>0</v>
      </c>
      <c r="OQ47" s="127">
        <f>'Тест ответы'!OO48*'Показатели'!$F$564*IF(OQ$4="да",$C47,1)</f>
        <v>0</v>
      </c>
      <c r="OR47" s="126">
        <f>'Тест ответы'!OP48*'Показатели'!$F$565*IF(OR$4="да",$C47,1)</f>
        <v>0</v>
      </c>
      <c r="OS47" s="126">
        <f>'Тест ответы'!OQ48*'Показатели'!$F$566*IF(OS$4="да",$C47,1)</f>
        <v>0</v>
      </c>
      <c r="OT47" s="126">
        <f>'Тест ответы'!OR48*'Показатели'!$F$567*IF(OT$4="да",$C47,1)</f>
        <v>0</v>
      </c>
      <c r="OU47" s="126">
        <f>'Тест ответы'!OS48*'Показатели'!$F$568*IF(OU$4="да",$C47,1)</f>
        <v>0</v>
      </c>
      <c r="OV47" s="126">
        <f>'Тест ответы'!OT48*'Показатели'!$F$569*IF(OV$4="да",$C47,1)</f>
        <v>0</v>
      </c>
      <c r="OW47" s="127">
        <f>'Тест ответы'!OU48*'Показатели'!$F$574*IF(OW$4="да",$C47,1)</f>
        <v>0</v>
      </c>
      <c r="OX47" s="126">
        <f>'Тест ответы'!OV48*'Показатели'!$F$575*IF(OX$4="да",$C47,1)</f>
        <v>0</v>
      </c>
      <c r="OY47" s="126">
        <f>'Тест ответы'!OW48*'Показатели'!$F$576*IF(OY$4="да",$C47,1)</f>
        <v>0</v>
      </c>
      <c r="OZ47" s="126">
        <f>'Тест ответы'!OX48*'Показатели'!$F$577*IF(OZ$4="да",$C47,1)</f>
        <v>0</v>
      </c>
      <c r="PA47" s="126">
        <f>'Тест ответы'!OY48*'Показатели'!$F$578*IF(PA$4="да",$C47,1)</f>
        <v>0</v>
      </c>
      <c r="PB47" s="126">
        <f>'Тест ответы'!OZ48*'Показатели'!$F$579*IF(PB$4="да",$C47,1)</f>
        <v>0</v>
      </c>
      <c r="PC47" s="137">
        <f>'Тест ответы'!PA48*'Показатели'!$F$584*IF($PC$4="да",$C47,1)</f>
        <v>0</v>
      </c>
      <c r="PD47" s="126">
        <f>'Тест ответы'!PB48*'Показатели'!$F$585*IF($PD$4="да",$C47,1)</f>
        <v>0</v>
      </c>
      <c r="PE47" s="126">
        <f>'Тест ответы'!PC48*'Показатели'!$F$587*IF($PE$4="да",$C47,1)</f>
        <v>0</v>
      </c>
      <c r="PF47" s="126">
        <f>'Тест ответы'!PD48*'Показатели'!$F$588*IF($PF$4="да",$C47,1)</f>
        <v>0</v>
      </c>
      <c r="PG47" s="126">
        <f>'Тест ответы'!PE48*'Показатели'!$F$589*IF($PG$4="да",$C47,1)</f>
        <v>0</v>
      </c>
      <c r="PH47" s="126">
        <f>'Тест ответы'!PF48*'Показатели'!$F$590*IF($PH$4="да",$C47,1)</f>
        <v>0</v>
      </c>
      <c r="PI47" s="126">
        <f>'Тест ответы'!PG48*'Показатели'!$F$591*IF($PI$4="да",$C47,1)</f>
        <v>0</v>
      </c>
      <c r="PJ47" s="126">
        <f>'Тест ответы'!PH48*'Показатели'!$F$592*IF($PJ$4="да",$C47,1)</f>
        <v>0</v>
      </c>
      <c r="PK47" s="126">
        <f>'Тест ответы'!PI48*'Показатели'!$F$593*IF($PK$4="да",$C47,1)</f>
        <v>0</v>
      </c>
      <c r="PL47" s="126">
        <f>'Тест ответы'!PJ48*'Показатели'!$F$594*IF($PL$4="да",$C47,1)</f>
        <v>0</v>
      </c>
      <c r="PM47" s="126">
        <f>'Тест ответы'!PK48*'Показатели'!$F$595*IF($PM$4="да",$C47,1)</f>
        <v>0</v>
      </c>
      <c r="PN47" s="126">
        <f>'Тест ответы'!PL48*'Показатели'!$F$596*IF($PN$4="да",$C47,1)</f>
        <v>0</v>
      </c>
      <c r="PO47" s="126">
        <f>'Тест ответы'!PM48*'Показатели'!$F$597*IF($PO$4="да",$C47,1)</f>
        <v>0</v>
      </c>
      <c r="PP47" s="126">
        <f>'Тест ответы'!PN48*'Показатели'!$F$599*IF($PP$4="да",$C47,1)</f>
        <v>0</v>
      </c>
      <c r="PQ47" s="126">
        <f>'Тест ответы'!PO48*'Показатели'!$F$600*IF($PQ$4="да",$C47,1)</f>
        <v>0</v>
      </c>
      <c r="PR47" s="126">
        <f>'Тест ответы'!PP48*'Показатели'!$F$603*IF($PR$4="да",$C47,1)</f>
        <v>0</v>
      </c>
      <c r="PS47" s="126">
        <f>'Тест ответы'!PQ48*'Показатели'!$F$605*IF($PS$4="да",$C47,1)</f>
        <v>0</v>
      </c>
      <c r="PT47" s="126">
        <f>'Тест ответы'!PR48*'Показатели'!$F$606*IF($PT$4="да",$C47,1)</f>
        <v>0</v>
      </c>
      <c r="PU47" s="126">
        <f>'Тест ответы'!PS48*'Показатели'!$F$607*IF($PU$4="да",$C47,1)</f>
        <v>0</v>
      </c>
      <c r="PV47" s="126">
        <f>'Тест ответы'!PT48*'Показатели'!$F$608*IF($PV$4="да",$C47,1)</f>
        <v>0</v>
      </c>
      <c r="PW47" s="126">
        <f>'Тест ответы'!PU48*'Показатели'!$F$609*IF($PW$4="да",$C47,1)</f>
        <v>0</v>
      </c>
      <c r="PX47" s="126">
        <f>'Тест ответы'!PV48*'Показатели'!$F$610*IF($PX$4="да",$C47,1)</f>
        <v>0</v>
      </c>
      <c r="PY47" s="137">
        <f>'Тест ответы'!PW48*'Показатели'!$F$612*IF(PY$4="да",$C47,1)</f>
        <v>0</v>
      </c>
      <c r="PZ47" s="127">
        <f>'Тест ответы'!PX48*'Показатели'!$F$614*IF(PZ$4="да",$C47,1)</f>
        <v>0</v>
      </c>
      <c r="QA47" s="126">
        <f>'Тест ответы'!PY48*'Показатели'!$F$614*IF(QA$4="да",$C47,1)</f>
        <v>0</v>
      </c>
      <c r="QB47" s="126">
        <f>'Тест ответы'!PZ48*'Показатели'!$F$614*IF(QB$4="да",$C47,1)</f>
        <v>0</v>
      </c>
      <c r="QC47" s="126">
        <f>'Тест ответы'!QA48*'Показатели'!$F$614*IF(QC$4="да",$C47,1)</f>
        <v>0</v>
      </c>
      <c r="QD47" s="126">
        <f>'Тест ответы'!QB48*'Показатели'!$F$614*IF(QD$4="да",$C47,1)</f>
        <v>0</v>
      </c>
      <c r="QE47" s="127">
        <f>'Тест ответы'!QC48*'Показатели'!$F$620*IF(QE$4="да",$C47,1)</f>
        <v>0</v>
      </c>
      <c r="QF47" s="126">
        <f>'Тест ответы'!QD48*'Показатели'!$F$620*IF(QF$4="да",$C47,1)</f>
        <v>0</v>
      </c>
      <c r="QG47" s="126">
        <f>'Тест ответы'!QE48*'Показатели'!$F$620*IF(QG$4="да",$C47,1)</f>
        <v>0</v>
      </c>
      <c r="QH47" s="126">
        <f>'Тест ответы'!QF48*'Показатели'!$F$620*IF(QH$4="да",$C47,1)</f>
        <v>0</v>
      </c>
      <c r="QI47" s="126">
        <f>'Тест ответы'!QG48*'Показатели'!$F$620*IF(QI$4="да",$C47,1)</f>
        <v>0</v>
      </c>
      <c r="QJ47" s="138">
        <f>'Тест ответы'!QH48*'Показатели'!$F$620*IF(QJ$4="да",$C47,1)</f>
        <v>0</v>
      </c>
      <c r="QK47" s="122" t="str">
        <f>'Тест ответы'!QI48*#REF!*IF(QK$4="да",$C47,1)</f>
        <v>#REF!</v>
      </c>
      <c r="QL47" s="122">
        <f>'Тест ответы'!QJ48*'Показатели'!$F$628*IF(QL$4="да",$C47,1)</f>
        <v>0</v>
      </c>
      <c r="QM47" s="122">
        <f>'Тест ответы'!QK48*'Показатели'!$F$629*IF(QM$4="да",$C47,1)</f>
        <v>0</v>
      </c>
      <c r="QN47" s="122">
        <f>'Тест ответы'!QL48*'Показатели'!$F$631*IF(QN$4="да",$C47,1)</f>
        <v>0</v>
      </c>
      <c r="QO47" s="122" t="str">
        <f>'Тест ответы'!QM48*#REF!*IF(QO$4="да",$C47,1)</f>
        <v>#REF!</v>
      </c>
      <c r="QP47" s="136">
        <f>'Тест ответы'!QN48*'Показатели'!$F$632*IF(QP$4="да",$C47,1)</f>
        <v>0</v>
      </c>
      <c r="QQ47" s="126">
        <f>'Тест ответы'!QO48*'Показатели'!$F$635*IF(QQ$4="да",$C47,1)</f>
        <v>0</v>
      </c>
      <c r="QR47" s="126">
        <f>'Тест ответы'!QP48*'Показатели'!$F$636*IF(QR$4="да",$C47,1)</f>
        <v>0</v>
      </c>
      <c r="QS47" s="126">
        <f>'Тест ответы'!QQ48*'Показатели'!$F$638*IF(QS$4="да",$C47,1)</f>
        <v>0</v>
      </c>
      <c r="QT47" s="126">
        <f>'Тест ответы'!QR48*'Показатели'!$F$639*IF(QT$4="да",$C47,1)</f>
        <v>0</v>
      </c>
      <c r="QU47" s="126">
        <f>'Тест ответы'!QS48*'Показатели'!$F$640*IF(QU$4="да",$C47,1)</f>
        <v>0</v>
      </c>
      <c r="QV47" s="126">
        <f>'Тест ответы'!QT48*'Показатели'!$F$641*IF(QV$4="да",$C47,1)</f>
        <v>0</v>
      </c>
      <c r="QW47" s="126">
        <f>'Тест ответы'!QU48*'Показатели'!$F$642*IF(QW$4="да",$C47,1)</f>
        <v>0</v>
      </c>
      <c r="QX47" s="135">
        <f>'Тест ответы'!QV48*'Показатели'!$F$643*IF(QX$4="да",$C47,1)</f>
        <v>0</v>
      </c>
      <c r="QY47" s="131"/>
      <c r="QZ47" s="131"/>
      <c r="RA47" s="131"/>
      <c r="RB47" s="131"/>
      <c r="RC47" s="131"/>
      <c r="RD47" s="131"/>
      <c r="RE47" s="131"/>
      <c r="RF47" s="131"/>
      <c r="RG47" s="131"/>
    </row>
    <row r="48">
      <c r="A48" s="117">
        <v>44.0</v>
      </c>
      <c r="B48" s="118" t="str">
        <f>'Тест ответы'!B49</f>
        <v>Мурманская область</v>
      </c>
      <c r="C48" s="119">
        <v>1.0</v>
      </c>
      <c r="D48" s="120" t="str">
        <f t="shared" si="9"/>
        <v>#REF!</v>
      </c>
      <c r="E48" s="121">
        <f>'Тест ответы'!C49*'Показатели'!$F$3*IF(E$4="да",$C48,1)</f>
        <v>0.0005</v>
      </c>
      <c r="F48" s="121">
        <f>'Тест ответы'!D49*'Показатели'!$F$4*IF(F$4="да",$C48,1)</f>
        <v>0.005</v>
      </c>
      <c r="G48" s="121">
        <f>'Тест ответы'!E49*'Показатели'!$F$5*IF($G$4="да",C48,1)</f>
        <v>0</v>
      </c>
      <c r="H48" s="121">
        <f>'Тест ответы'!F49*'Показатели'!$F$6*IF($H$4="да",C48,1)</f>
        <v>0</v>
      </c>
      <c r="I48" s="121">
        <f>'Тест ответы'!G49*'Показатели'!$F$7*IF(I$4="да",D48,1)</f>
        <v>0</v>
      </c>
      <c r="J48" s="121">
        <f>'Тест ответы'!H49*'Показатели'!$F$8*IF($J$4="да",C48,1)</f>
        <v>0</v>
      </c>
      <c r="K48" s="121">
        <f>'Тест ответы'!I49*'Показатели'!F$9*IF(K$4="да",D48,1)</f>
        <v>0</v>
      </c>
      <c r="L48" s="121">
        <f>'Тест ответы'!J49*'Показатели'!$F$10*IF(L$4="да",$C48,1)</f>
        <v>0.02</v>
      </c>
      <c r="M48" s="121">
        <f>'Тест ответы'!K49*'Показатели'!$F$11*IF(M$4="да",$C48,1)</f>
        <v>0</v>
      </c>
      <c r="N48" s="122">
        <f>'Тест ответы'!L49*'Показатели'!$F$12*IF(N$4="да",$C48,1)</f>
        <v>0.03</v>
      </c>
      <c r="O48" s="123">
        <f>'Тест ответы'!M49*'Показатели'!$F$14*IF(O$4="да",$C48,1)</f>
        <v>0.04</v>
      </c>
      <c r="P48" s="124">
        <f>'Тест ответы'!N49*'Показатели'!$F$15*IF(P$4="да",$C48,1)</f>
        <v>0</v>
      </c>
      <c r="Q48" s="124">
        <f>'Тест ответы'!O49*'Показатели'!$F$17*IF(Q$4="да",$C48,1)</f>
        <v>0</v>
      </c>
      <c r="R48" s="124">
        <f>'Тест ответы'!P49*'Показатели'!$F$18*IF(R$4="да",$C48,1)</f>
        <v>0</v>
      </c>
      <c r="S48" s="123">
        <f>'Тест ответы'!Q49*'Показатели'!$F$20*IF(S$4="да",$C48,1)</f>
        <v>0</v>
      </c>
      <c r="T48" s="121">
        <f>'Тест ответы'!R49*'Показатели'!$F$21*C48</f>
        <v>0</v>
      </c>
      <c r="U48" s="121">
        <f>'Тест ответы'!S49*'Показатели'!$F$24*IF(U$4="да",$C48,1)</f>
        <v>0</v>
      </c>
      <c r="V48" s="121">
        <f>'Тест ответы'!T49*'Показатели'!$F$25*IF(V$4="да",$C48,1)</f>
        <v>0</v>
      </c>
      <c r="W48" s="121">
        <f>'Тест ответы'!U49*'Показатели'!$F$26*IF(W$4="да",$C48,1)</f>
        <v>0</v>
      </c>
      <c r="X48" s="121">
        <f>'Тест ответы'!V49*'Показатели'!$F$28*IF(X$4="да",$C48,1)</f>
        <v>0</v>
      </c>
      <c r="Y48" s="121">
        <f>'Тест ответы'!W49*'Показатели'!$F$29*IF(Y$4="да",$C48,1)</f>
        <v>0</v>
      </c>
      <c r="Z48" s="125">
        <f>'Тест ответы'!X49*'Показатели'!$F$33*IF(Z$4="да",$C48,1)</f>
        <v>0</v>
      </c>
      <c r="AA48" s="126">
        <f>'Тест ответы'!Y49*'Показатели'!$F$34*IF(AA$4="да",$C48,1)</f>
        <v>0</v>
      </c>
      <c r="AB48" s="126">
        <f>'Тест ответы'!Z49*'Показатели'!$F$35*IF(AB$4="да",$C48,1)</f>
        <v>0</v>
      </c>
      <c r="AC48" s="126">
        <f>'Тест ответы'!AA49*'Показатели'!$F$36*IF(AC$4="да",$C48,1)</f>
        <v>0</v>
      </c>
      <c r="AD48" s="126">
        <f>'Тест ответы'!AB49*'Показатели'!$F$37*IF(AD$4="да",$C48,1)</f>
        <v>0</v>
      </c>
      <c r="AE48" s="126">
        <f>'Тест ответы'!AC49*'Показатели'!$F$38*IF(AE$4="да",$C48,1)</f>
        <v>0</v>
      </c>
      <c r="AF48" s="126">
        <f>'Тест ответы'!AD49*'Показатели'!$F$39*IF(AF$4="да",$C48,1)</f>
        <v>0</v>
      </c>
      <c r="AG48" s="126">
        <f>'Тест ответы'!AE49*'Показатели'!$F$40*IF(AG$4="да",$C48,1)</f>
        <v>0</v>
      </c>
      <c r="AH48" s="126">
        <f>'Тест ответы'!AF49*'Показатели'!$F$41*IF(AH$4="да",$C48,1)</f>
        <v>0</v>
      </c>
      <c r="AI48" s="127">
        <f>'Тест ответы'!AG49*'Показатели'!$F$43*IF(AI$4="да",$C48,1)</f>
        <v>0</v>
      </c>
      <c r="AJ48" s="126">
        <f>'Тест ответы'!AH49*'Показатели'!$F$44*IF(AJ$4="да",$C48,1)</f>
        <v>0</v>
      </c>
      <c r="AK48" s="126">
        <f>'Тест ответы'!AI49*'Показатели'!$F$45*IF(AK$4="да",$C48,1)</f>
        <v>0</v>
      </c>
      <c r="AL48" s="126">
        <f>'Тест ответы'!AJ49*'Показатели'!$F$46*IF(AL$4="да",$C48,1)</f>
        <v>0</v>
      </c>
      <c r="AM48" s="126">
        <f>'Тест ответы'!AK49*'Показатели'!$F$47*IF(AM$4="да",$C48,1)</f>
        <v>0</v>
      </c>
      <c r="AN48" s="126">
        <f>'Тест ответы'!AL49*'Показатели'!$F$48*IF(AN$4="да",$C48,1)</f>
        <v>0</v>
      </c>
      <c r="AO48" s="126">
        <f>'Тест ответы'!AM49*'Показатели'!$F$49*IF(AO$4="да",$C48,1)</f>
        <v>0</v>
      </c>
      <c r="AP48" s="126">
        <f>'Тест ответы'!AN49*'Показатели'!$F$50*IF(AP$4="да",$C48,1)</f>
        <v>0</v>
      </c>
      <c r="AQ48" s="126">
        <f>'Тест ответы'!AO49*'Показатели'!$F$51*IF(AQ$4="да",$C48,1)</f>
        <v>0</v>
      </c>
      <c r="AR48" s="123">
        <f>'Тест ответы'!AP49*'Показатели'!$F$53*IF($AR$4="да",$C48,1)</f>
        <v>0</v>
      </c>
      <c r="AS48" s="128">
        <f>'Тест ответы'!AQ49*'Показатели'!$F$54*IF($AS$4="да",$C48,1)</f>
        <v>0</v>
      </c>
      <c r="AT48" s="127">
        <f>'Тест ответы'!AR49*'Показатели'!$F$56*IF(AT$4="да",$C48,1)</f>
        <v>0</v>
      </c>
      <c r="AU48" s="126">
        <f>'Тест ответы'!AS49*'Показатели'!$F$57*IF(AU$4="да",$C48,1)</f>
        <v>0</v>
      </c>
      <c r="AV48" s="126">
        <f>'Тест ответы'!AT49*'Показатели'!$F$58*IF(AV$4="да",$C48,1)</f>
        <v>0</v>
      </c>
      <c r="AW48" s="126">
        <f>'Тест ответы'!AU49*'Показатели'!$F$59*IF(AW$4="да",$C48,1)</f>
        <v>0</v>
      </c>
      <c r="AX48" s="126">
        <f>'Тест ответы'!AV49*'Показатели'!$F$60*IF(AX$4="да",$C48,1)</f>
        <v>0</v>
      </c>
      <c r="AY48" s="126">
        <f>'Тест ответы'!AW49*'Показатели'!$F$61*IF(AY$4="да",$C48,1)</f>
        <v>0</v>
      </c>
      <c r="AZ48" s="129">
        <f>'Тест ответы'!AX49*'Показатели'!$F$64*IF($AZ$4="да",$C48,1)</f>
        <v>0</v>
      </c>
      <c r="BA48" s="121">
        <f>'Тест ответы'!AY49*'Показатели'!$F$65*IF($BA$4="да",$C48,1)</f>
        <v>0</v>
      </c>
      <c r="BB48" s="121">
        <f>'Тест ответы'!AZ49*'Показатели'!$F$66*IF($BA$4="да",$C48,1)</f>
        <v>0</v>
      </c>
      <c r="BC48" s="121">
        <f>'Тест ответы'!BA49*'Показатели'!$F$67*IF($BC$4="да",$C48,1)</f>
        <v>0</v>
      </c>
      <c r="BD48" s="121">
        <f>'Тест ответы'!BB49*'Показатели'!$F$68*IF($BD$4="да",$C48,1)</f>
        <v>0</v>
      </c>
      <c r="BE48" s="121">
        <f>'Тест ответы'!BC49*'Показатели'!$F$69*IF($BE$4="да",$C48,1)</f>
        <v>0</v>
      </c>
      <c r="BF48" s="121">
        <f>'Тест ответы'!BD49*'Показатели'!$F$70*IF($BF$4="да",$C48,1)</f>
        <v>0</v>
      </c>
      <c r="BG48" s="121">
        <f>'Тест ответы'!BE49*'Показатели'!$F$71*IF($BG$4="да",$C48,1)</f>
        <v>0</v>
      </c>
      <c r="BH48" s="128">
        <f>'Тест ответы'!BF49*'Показатели'!$F$72*IF($BH$4="да",$C48,1)</f>
        <v>0</v>
      </c>
      <c r="BI48" s="121">
        <f>'Тест ответы'!BG49*'Показатели'!$F$75*IF($BI$4="да",$C48,1)</f>
        <v>0</v>
      </c>
      <c r="BJ48" s="121">
        <f>'Тест ответы'!BH49*'Показатели'!$F$76*IF($BJ$4="да",$C48,1)</f>
        <v>0</v>
      </c>
      <c r="BK48" s="121">
        <f>'Тест ответы'!BI49*'Показатели'!$F$77*IF($BK$4="да",$C48,1)</f>
        <v>0</v>
      </c>
      <c r="BL48" s="121">
        <f>'Тест ответы'!BJ49*'Показатели'!$F$78*IF($BL$4="да",$C48,1)</f>
        <v>0</v>
      </c>
      <c r="BM48" s="121">
        <f>'Тест ответы'!BK49*'Показатели'!$F$79*IF($BM$4="да",$C48,1)</f>
        <v>0</v>
      </c>
      <c r="BN48" s="121">
        <f>'Тест ответы'!BL49*'Показатели'!$F$80*IF($BN$4="да",$C48,1)</f>
        <v>0</v>
      </c>
      <c r="BO48" s="128">
        <f>'Тест ответы'!BM49*'Показатели'!$F$81*IF($BO$4="да",$C48,1)</f>
        <v>0</v>
      </c>
      <c r="BP48" s="121">
        <f>'Тест ответы'!BN49*'Показатели'!$F$86*IF(BP$4="да",$C48,1)</f>
        <v>0</v>
      </c>
      <c r="BQ48" s="121">
        <f>'Тест ответы'!BO49*'Показатели'!$F$87*IF(BQ$4="да",$C48,1)</f>
        <v>0</v>
      </c>
      <c r="BR48" s="121">
        <f>'Тест ответы'!BP49*'Показатели'!$F$88*IF(BR$4="да",$C48,1)</f>
        <v>0</v>
      </c>
      <c r="BS48" s="121">
        <f>'Тест ответы'!BQ49*'Показатели'!$F$89*IF($BS$4="да",$C48,1)</f>
        <v>0</v>
      </c>
      <c r="BT48" s="121">
        <f>'Тест ответы'!BR49*'Показатели'!$F$90*IF($BT$4="да",$C48,1)</f>
        <v>0</v>
      </c>
      <c r="BU48" s="121">
        <f>'Тест ответы'!BS49*'Показатели'!$F$91*IF($BU$4="да",$C48,1)</f>
        <v>0</v>
      </c>
      <c r="BV48" s="121">
        <f>'Тест ответы'!BT49*'Показатели'!$F$92*IF($BV$4="да",$C48,1)</f>
        <v>0</v>
      </c>
      <c r="BW48" s="121">
        <f>'Тест ответы'!BU49*'Показатели'!$F$93*IF($BW$4="да",$C48,1)</f>
        <v>0</v>
      </c>
      <c r="BX48" s="121">
        <f>'Тест ответы'!BV49*'Показатели'!$F$94*IF($BX$4="да",$C48,1)</f>
        <v>0</v>
      </c>
      <c r="BY48" s="121">
        <f>'Тест ответы'!BW49*'Показатели'!$F$95*IF($BY$4="да",$C48,1)</f>
        <v>0</v>
      </c>
      <c r="BZ48" s="121">
        <f>'Тест ответы'!BX49*'Показатели'!$F$96*IF($BZ$4="да",$C48,1)</f>
        <v>0</v>
      </c>
      <c r="CA48" s="121">
        <f>'Тест ответы'!BY49*'Показатели'!$F$97*IF($CA$4="да",$C48,1)</f>
        <v>0</v>
      </c>
      <c r="CB48" s="121">
        <f>'Тест ответы'!BZ49*'Показатели'!$F$99*IF($CB$4="да",$C48,1)</f>
        <v>0</v>
      </c>
      <c r="CC48" s="121">
        <f>'Тест ответы'!CA49*'Показатели'!$F$100*IF($CC$4="да",$C48,1)</f>
        <v>0</v>
      </c>
      <c r="CD48" s="121">
        <f>'Тест ответы'!CB49*'Показатели'!$F$101*IF($CD$4="да",$C48,1)</f>
        <v>0</v>
      </c>
      <c r="CE48" s="121">
        <f>'Тест ответы'!CC49*'Показатели'!$F$102*IF($CE$4="да",$C48,1)</f>
        <v>0</v>
      </c>
      <c r="CF48" s="121">
        <f>'Тест ответы'!CD49*'Показатели'!$F$103*IF($CF$4="да",$C48,1)</f>
        <v>0</v>
      </c>
      <c r="CG48" s="121">
        <f>'Тест ответы'!CE49*'Показатели'!$F$104*IF($CG$4="да",$C48,1)</f>
        <v>0</v>
      </c>
      <c r="CH48" s="121">
        <f>'Тест ответы'!CF49*'Показатели'!$F$105*IF($CH$4="да",$C48,1)</f>
        <v>0</v>
      </c>
      <c r="CI48" s="121">
        <f>'Тест ответы'!CG49*'Показатели'!$F$106*IF($CI$4="да",$C48,1)</f>
        <v>0</v>
      </c>
      <c r="CJ48" s="121">
        <f>'Тест ответы'!CH49*'Показатели'!$F$107*IF($CJ$4="да",$C48,1)</f>
        <v>0</v>
      </c>
      <c r="CK48" s="121">
        <f>'Тест ответы'!CI49*'Показатели'!$F$108*IF($CK$4="да",$C48,1)</f>
        <v>0</v>
      </c>
      <c r="CL48" s="121">
        <f>'Тест ответы'!CJ49*'Показатели'!$F$109*IF($CL$4="да",$C48,1)</f>
        <v>0</v>
      </c>
      <c r="CM48" s="121">
        <f>'Тест ответы'!CK49*'Показатели'!$F$110*IF($CM$4="да",$C48,1)</f>
        <v>0</v>
      </c>
      <c r="CN48" s="121">
        <f>'Тест ответы'!CL49*'Показатели'!$F$111*IF($CN$4="да",$C48,1)</f>
        <v>0</v>
      </c>
      <c r="CO48" s="121">
        <f>'Тест ответы'!CM49*'Показатели'!$F$112*IF($CO$4="да",$C48,1)</f>
        <v>0</v>
      </c>
      <c r="CP48" s="128">
        <f>'Тест ответы'!CN49*'Показатели'!$F$113*IF($CP$4="да",$C48,1)</f>
        <v>0</v>
      </c>
      <c r="CQ48" s="121">
        <f>'Тест ответы'!CO49*'Показатели'!$F$118*IF(CQ$4="да",$C48,1)</f>
        <v>0</v>
      </c>
      <c r="CR48" s="121">
        <f>'Тест ответы'!CP49*'Показатели'!$F$119*IF(CR$4="да",$C48,1)</f>
        <v>0</v>
      </c>
      <c r="CS48" s="121">
        <f>'Тест ответы'!CQ49*'Показатели'!$F$120*IF(CS$4="да",$C48,1)</f>
        <v>0</v>
      </c>
      <c r="CT48" s="121">
        <f>'Тест ответы'!CR49*'Показатели'!$F$121*IF($CT$4="да",$C48,1)</f>
        <v>0</v>
      </c>
      <c r="CU48" s="121">
        <f>'Тест ответы'!CS49*'Показатели'!$F$122*IF($CU$4="да",$C48,1)</f>
        <v>0</v>
      </c>
      <c r="CV48" s="121">
        <f>'Тест ответы'!CT49*'Показатели'!$F$123*IF($CV$4="да",$C48,1)</f>
        <v>0</v>
      </c>
      <c r="CW48" s="121">
        <f>'Тест ответы'!CU49*'Показатели'!$F$124*IF($CW$4="да",$C48,1)</f>
        <v>0</v>
      </c>
      <c r="CX48" s="121">
        <f>'Тест ответы'!CV49*'Показатели'!$F$125*IF($CX$4="да",$C48,1)</f>
        <v>0</v>
      </c>
      <c r="CY48" s="121">
        <f>'Тест ответы'!CW49*'Показатели'!$F$126*IF($CY$4="да",$C48,1)</f>
        <v>0</v>
      </c>
      <c r="CZ48" s="121">
        <f>'Тест ответы'!CX49*'Показатели'!$F$127*IF($CZ$4="да",$C48,1)</f>
        <v>0</v>
      </c>
      <c r="DA48" s="121">
        <f>'Тест ответы'!CY49*'Показатели'!$F$128*IF($DA$4="да",$C48,1)</f>
        <v>0</v>
      </c>
      <c r="DB48" s="121">
        <f>'Тест ответы'!CZ49*'Показатели'!$F$129*IF($DB$4="да",$C48,1)</f>
        <v>0</v>
      </c>
      <c r="DC48" s="121">
        <f>'Тест ответы'!DA49*'Показатели'!$F$131*IF($DC$4="да",$C48,1)</f>
        <v>0</v>
      </c>
      <c r="DD48" s="121">
        <f>'Тест ответы'!DB49*'Показатели'!$F$132*IF($DD$4="да",$C48,1)</f>
        <v>0</v>
      </c>
      <c r="DE48" s="121">
        <f>'Тест ответы'!DC49*'Показатели'!$F$133*IF($DE$4="да",$C48,1)</f>
        <v>0</v>
      </c>
      <c r="DF48" s="121">
        <f>'Тест ответы'!DD49*'Показатели'!$F$134*IF($DF$4="да",$C48,1)</f>
        <v>0</v>
      </c>
      <c r="DG48" s="121">
        <f>'Тест ответы'!DE49*'Показатели'!$F$135*IF($DG$4="да",$C48,1)</f>
        <v>0</v>
      </c>
      <c r="DH48" s="121">
        <f>'Тест ответы'!DF49*'Показатели'!$F$136*IF($DH47="да",$C48,1)</f>
        <v>0</v>
      </c>
      <c r="DI48" s="121">
        <f>'Тест ответы'!DG49*'Показатели'!$F$137*IF($DI$4="да",$C48,1)</f>
        <v>0</v>
      </c>
      <c r="DJ48" s="121">
        <f>'Тест ответы'!DH49*'Показатели'!$F$138*IF($DJ$4="да",$C48,1)</f>
        <v>0</v>
      </c>
      <c r="DK48" s="122">
        <f>'Тест ответы'!DH49*'Показатели'!$F$139*IF($DK$4="да",$C48,1)</f>
        <v>0</v>
      </c>
      <c r="DL48" s="130" t="str">
        <f>'Тест ответы'!DJ49*#REF!*IF($DL$4="да",$C48,1)</f>
        <v>#REF!</v>
      </c>
      <c r="DM48" s="122" t="str">
        <f>'Тест ответы'!DK49*#REF!*IF(DM$4="да",$C48,1)</f>
        <v>#REF!</v>
      </c>
      <c r="DN48" s="122" t="str">
        <f>'Тест ответы'!DL49*#REF!*IF(DN$4="да",$C48,1)</f>
        <v>#REF!</v>
      </c>
      <c r="DO48" s="131" t="str">
        <f>'Тест ответы'!DM49*#REF!*IF($DO$4="да",$C48,1)</f>
        <v>#REF!</v>
      </c>
      <c r="DP48" s="122">
        <f>'Тест ответы'!DN49*'Показатели'!$F$141*IF($DP$4="да",$C48,1)</f>
        <v>0</v>
      </c>
      <c r="DQ48" s="122">
        <f>'Тест ответы'!DO49*'Показатели'!$F$142*IF(DQ$4="да",$C48,1)</f>
        <v>0</v>
      </c>
      <c r="DR48" s="132">
        <f>'Тест ответы'!DP49*'Показатели'!$F$144*$C48</f>
        <v>0</v>
      </c>
      <c r="DS48" s="122">
        <f>'Тест ответы'!DQ49*'Показатели'!$F$151*$C48</f>
        <v>0</v>
      </c>
      <c r="DT48" s="122">
        <f>'Тест ответы'!DR49*'Показатели'!$F$154*$C48</f>
        <v>0</v>
      </c>
      <c r="DU48" s="122">
        <f>'Тест ответы'!DS49*'Показатели'!$F$157*$C48</f>
        <v>0</v>
      </c>
      <c r="DV48" s="122">
        <f>'Тест ответы'!DT49*'Показатели'!$F$163*$C48</f>
        <v>0</v>
      </c>
      <c r="DW48" s="122">
        <f>'Тест ответы'!DU49*'Показатели'!$F$166*$C48</f>
        <v>0</v>
      </c>
      <c r="DX48" s="133">
        <f>'Тест ответы'!DV49*'Показатели'!$F$169*$C48</f>
        <v>0</v>
      </c>
      <c r="DY48" s="126">
        <f>'Тест ответы'!DW49*'Показатели'!$F$171*IF($DY$4="да",$C48,1)</f>
        <v>0</v>
      </c>
      <c r="DZ48" s="126">
        <f>'Тест ответы'!DX49*'Показатели'!$F$172*IF($DZ$4="да",$C48,1)</f>
        <v>0</v>
      </c>
      <c r="EA48" s="126">
        <f>'Тест ответы'!DY49*'Показатели'!$F$173*IF($EA$4="да",$C48,1)</f>
        <v>0</v>
      </c>
      <c r="EB48" s="126">
        <f>'Тест ответы'!DZ49*'Показатели'!$F$174*IF($EB$4="да",$C48,1)</f>
        <v>0</v>
      </c>
      <c r="EC48" s="126">
        <f>'Тест ответы'!EA49*'Показатели'!$F$175*IF($EC$4="да",$C48,1)</f>
        <v>0</v>
      </c>
      <c r="ED48" s="126">
        <f>'Тест ответы'!EB49*'Показатели'!$F$176*IF($ED$4="да",$C48,1)</f>
        <v>0</v>
      </c>
      <c r="EE48" s="126">
        <f>'Тест ответы'!EC49*'Показатели'!$F$177*IF($EE$4="да",$C48,1)</f>
        <v>0</v>
      </c>
      <c r="EF48" s="126">
        <f>'Тест ответы'!ED49*'Показатели'!$F$178*IF($EF$4="да",$C48,1)</f>
        <v>0</v>
      </c>
      <c r="EG48" s="126">
        <f>'Тест ответы'!EE49*'Показатели'!$F$179*IF($EG$4="да",$C48,1)</f>
        <v>0</v>
      </c>
      <c r="EH48" s="126">
        <f>'Тест ответы'!EF49*'Показатели'!$F$180*IF($EH$4="да",$C48,1)</f>
        <v>0</v>
      </c>
      <c r="EI48" s="126">
        <f>'Тест ответы'!EG49*'Показатели'!$F$181*IF($EI$4="да",$C48,1)</f>
        <v>0</v>
      </c>
      <c r="EJ48" s="126">
        <f>'Тест ответы'!EH49*'Показатели'!$F$182*IF($EJ$4="да",$C48,1)</f>
        <v>0</v>
      </c>
      <c r="EK48" s="126">
        <f>'Тест ответы'!EI49*'Показатели'!$F$183*IF($EK$4="да",$C48,1)</f>
        <v>0</v>
      </c>
      <c r="EL48" s="126">
        <f>'Тест ответы'!EJ49*'Показатели'!$F$184*IF($EL$4="да",$C48,1)</f>
        <v>0</v>
      </c>
      <c r="EM48" s="126">
        <f>'Тест ответы'!EK49*'Показатели'!$F$185*IF($EM$4="да",$C48,1)</f>
        <v>0</v>
      </c>
      <c r="EN48" s="126">
        <f>'Тест ответы'!EL49*'Показатели'!$F$186*IF($EN$4="да",$C48,1)</f>
        <v>0</v>
      </c>
      <c r="EO48" s="126">
        <f>'Тест ответы'!EM49*'Показатели'!$F$187*IF($EO$4="да",$C48,1)</f>
        <v>0</v>
      </c>
      <c r="EP48" s="126">
        <f>'Тест ответы'!EN49*'Показатели'!$F$188*IF($EP$4="да",$C48,1)</f>
        <v>0</v>
      </c>
      <c r="EQ48" s="126">
        <f>'Тест ответы'!EO49*'Показатели'!$F$189*IF($EQ$4="да",$C48,1)</f>
        <v>0</v>
      </c>
      <c r="ER48" s="126">
        <f>'Тест ответы'!EP49*'Показатели'!$F$190*IF($ER$4="да",$C48,1)</f>
        <v>0</v>
      </c>
      <c r="ES48" s="134">
        <f>'Тест ответы'!EQ49*'Показатели'!$F$191*IF($ES$4="да",$C48,1)</f>
        <v>0</v>
      </c>
      <c r="ET48" s="126">
        <f>'Тест ответы'!ER49*'Показатели'!$F$193*IF($ET$4="да",$C48,1)</f>
        <v>0</v>
      </c>
      <c r="EU48" s="126">
        <f>'Тест ответы'!ES49*'Показатели'!$F$194*IF($EU$4="да",$C48,1)</f>
        <v>0</v>
      </c>
      <c r="EV48" s="126">
        <f>'Тест ответы'!ET49*'Показатели'!$F$195*IF($EV$4="да",$C48,1)</f>
        <v>0</v>
      </c>
      <c r="EW48" s="126">
        <f>'Тест ответы'!EU49*'Показатели'!$F$196*IF($EW$4="да",$C48,1)</f>
        <v>0</v>
      </c>
      <c r="EX48" s="126">
        <f>'Тест ответы'!EV49*'Показатели'!$F$197*IF($EX$4="да",$C48,1)</f>
        <v>0</v>
      </c>
      <c r="EY48" s="126">
        <f>'Тест ответы'!EW49*'Показатели'!$F$198*IF($EY$4="да",$C48,1)</f>
        <v>0</v>
      </c>
      <c r="EZ48" s="126">
        <f>'Тест ответы'!EX49*'Показатели'!$F$199*IF($EZ$4="да",$C48,1)</f>
        <v>0</v>
      </c>
      <c r="FA48" s="126">
        <f>'Тест ответы'!EY49*'Показатели'!$F$200*IF($FA$4="да",$C48,1)</f>
        <v>0</v>
      </c>
      <c r="FB48" s="126">
        <f>'Тест ответы'!EZ49*'Показатели'!$F$201*IF($FB$4="да",$C48,1)</f>
        <v>0</v>
      </c>
      <c r="FC48" s="126">
        <f>'Тест ответы'!FA49*'Показатели'!$F$202*IF($FC$4="да",$C48,1)</f>
        <v>0</v>
      </c>
      <c r="FD48" s="126">
        <f>'Тест ответы'!FB49*'Показатели'!$F$203*IF($FD$4="да",$C48,1)</f>
        <v>0</v>
      </c>
      <c r="FE48" s="126">
        <f>'Тест ответы'!FC49*'Показатели'!$F$204*IF($FE$4="да",$C48,1)</f>
        <v>0</v>
      </c>
      <c r="FF48" s="126">
        <f>'Тест ответы'!FD49*'Показатели'!$F$205*IF($FF$4="да",$C48,1)</f>
        <v>0</v>
      </c>
      <c r="FG48" s="126">
        <f>'Тест ответы'!FE49*'Показатели'!$F$206*IF($FG$4="да",$C48,1)</f>
        <v>0</v>
      </c>
      <c r="FH48" s="126">
        <f>'Тест ответы'!FF49*'Показатели'!$F$207*IF($FH$4="да",$C48,1)</f>
        <v>0</v>
      </c>
      <c r="FI48" s="126">
        <f>'Тест ответы'!FG49*'Показатели'!$F$208*IF($FI$4="да",$C48,1)</f>
        <v>0</v>
      </c>
      <c r="FJ48" s="126">
        <f>'Тест ответы'!FH49*'Показатели'!$F$209*IF($FJ$4="да",$C48,1)</f>
        <v>0</v>
      </c>
      <c r="FK48" s="135">
        <f>'Тест ответы'!FI49*'Показатели'!$F$210*IF($FK$4="да",$C48,1)</f>
        <v>0</v>
      </c>
      <c r="FL48" s="122">
        <f>'Тест ответы'!FJ49*'Показатели'!$F$214*IF(FL$4="да",$C48,1)</f>
        <v>0</v>
      </c>
      <c r="FM48" s="122">
        <f>'Тест ответы'!FK49*'Показатели'!$F$215*IF(FM$4="да",$C48,1)</f>
        <v>0</v>
      </c>
      <c r="FN48" s="122">
        <f>'Тест ответы'!FL49*'Показатели'!$F$217*IF(FN$4="да",$C48,1)</f>
        <v>0</v>
      </c>
      <c r="FO48" s="122">
        <f>'Тест ответы'!FM49*'Показатели'!$F$218*IF(FO$4="да",$C48,1)</f>
        <v>0</v>
      </c>
      <c r="FP48" s="122">
        <f>'Тест ответы'!FN49*'Показатели'!$F$220*IF(FP$4="да",$C48,1)</f>
        <v>0</v>
      </c>
      <c r="FQ48" s="122">
        <f>'Тест ответы'!FO49*'Показатели'!$F$221*IF(FQ$4="да",$C48,1)</f>
        <v>0</v>
      </c>
      <c r="FR48" s="122">
        <f>'Тест ответы'!FP49*'Показатели'!$F$222*IF(FR$4="да",$C48,1)</f>
        <v>0</v>
      </c>
      <c r="FS48" s="122">
        <f>'Тест ответы'!FQ49*'Показатели'!$F$223*IF(FS$4="да",$C48,1)</f>
        <v>0</v>
      </c>
      <c r="FT48" s="122">
        <f>'Тест ответы'!FR49*'Показатели'!$F$224*IF(FT$4="да",$C48,1)</f>
        <v>0</v>
      </c>
      <c r="FU48" s="122">
        <f>'Тест ответы'!FS49*'Показатели'!$F$225*IF(FU$4="да",$C48,1)</f>
        <v>0</v>
      </c>
      <c r="FV48" s="122">
        <f>'Тест ответы'!FT49*'Показатели'!$F$227*IF(FV$4="да",$C48,1)</f>
        <v>0</v>
      </c>
      <c r="FW48" s="122">
        <f>'Тест ответы'!FU49*'Показатели'!$F$228*IF(FW$4="да",$C48,1)</f>
        <v>0</v>
      </c>
      <c r="FX48" s="122">
        <f>'Тест ответы'!FV49*'Показатели'!$F$229*IF(FX$4="да",$C48,1)</f>
        <v>0</v>
      </c>
      <c r="FY48" s="122">
        <f>'Тест ответы'!FW49*'Показатели'!$F$230*IF(FY$4="да",$C48,1)</f>
        <v>0</v>
      </c>
      <c r="FZ48" s="122">
        <f>'Тест ответы'!FX49*'Показатели'!$F$231*IF(FZ$4="да",$C48,1)</f>
        <v>0</v>
      </c>
      <c r="GA48" s="122">
        <f>'Тест ответы'!FY49*'Показатели'!$F$232*IF(GA$4="да",$C48,1)</f>
        <v>0</v>
      </c>
      <c r="GB48" s="122">
        <f>'Тест ответы'!FZ49*'Показатели'!$F$235*IF($GB$4="да",$C48,1)</f>
        <v>0</v>
      </c>
      <c r="GC48" s="122">
        <f>'Тест ответы'!GA49*'Показатели'!$F$236*IF($GC$4="да",$C48,1)</f>
        <v>0</v>
      </c>
      <c r="GD48" s="122">
        <f>'Тест ответы'!GB49*'Показатели'!$F$238*IF($GD$4="да",$C48,1)</f>
        <v>0</v>
      </c>
      <c r="GE48" s="122">
        <f>'Тест ответы'!GC49*'Показатели'!$F$239*IF($GE$4="да",$C48,1)</f>
        <v>0</v>
      </c>
      <c r="GF48" s="122">
        <f>'Тест ответы'!GD49*'Показатели'!$F$241*IF($GF$4="да",$C48,1)</f>
        <v>0</v>
      </c>
      <c r="GG48" s="122">
        <f>'Тест ответы'!GE49*'Показатели'!$F$242*IF($GG$4="да",$C48,1)</f>
        <v>0</v>
      </c>
      <c r="GH48" s="122">
        <f>'Тест ответы'!GF49*'Показатели'!$F$243*IF($GH$4="да",$C48,1)</f>
        <v>0</v>
      </c>
      <c r="GI48" s="122">
        <f>'Тест ответы'!GG49*'Показатели'!$F$244*IF($GI$4="да",$C48,1)</f>
        <v>0</v>
      </c>
      <c r="GJ48" s="122">
        <f>'Тест ответы'!GH49*'Показатели'!$F$245*IF($GJ$4="да",$C48,1)</f>
        <v>0</v>
      </c>
      <c r="GK48" s="122">
        <f>'Тест ответы'!GI49*'Показатели'!$F$246*IF($GK$4="да",$C48,1)</f>
        <v>0</v>
      </c>
      <c r="GL48" s="122">
        <f>'Тест ответы'!GJ49*'Показатели'!$F$248*IF($GL$4="да",$C48,1)</f>
        <v>0</v>
      </c>
      <c r="GM48" s="122">
        <f>'Тест ответы'!GK49*'Показатели'!$F$249*IF($GM$4="да",$C48,1)</f>
        <v>0</v>
      </c>
      <c r="GN48" s="122">
        <f>'Тест ответы'!GL49*'Показатели'!$F$250*IF($GN$4="да",$C48,1)</f>
        <v>0</v>
      </c>
      <c r="GO48" s="122">
        <f>'Тест ответы'!GM49*'Показатели'!$F$251*IF($GO$4="да",$C48,1)</f>
        <v>0</v>
      </c>
      <c r="GP48" s="122">
        <f>'Тест ответы'!GN49*'Показатели'!$F$252*IF($GP$4="да",$C48,1)</f>
        <v>0</v>
      </c>
      <c r="GQ48" s="122">
        <f>'Тест ответы'!GO49*'Показатели'!$F$253*IF($GQ$4="да",$C48,1)</f>
        <v>0</v>
      </c>
      <c r="GR48" s="132">
        <f>'Тест ответы'!GP49*'Показатели'!$F$256*IF($GR$4="да",$C48,1)</f>
        <v>0</v>
      </c>
      <c r="GS48" s="122">
        <f>'Тест ответы'!GQ49*'Показатели'!$F$257*IF($GS$4="да",$C48,1)</f>
        <v>0</v>
      </c>
      <c r="GT48" s="122">
        <f>'Тест ответы'!GR49*'Показатели'!$F$258*IF($GT$4="да",$C48,1)</f>
        <v>0</v>
      </c>
      <c r="GU48" s="122">
        <f>'Тест ответы'!GS49*'Показатели'!$F$260*IF($GU$4="да",$C48,1)</f>
        <v>0</v>
      </c>
      <c r="GV48" s="122">
        <f>'Тест ответы'!GT49*'Показатели'!$F$261*IF($GV$4="да",$C48,1)</f>
        <v>0</v>
      </c>
      <c r="GW48" s="122">
        <f>'Тест ответы'!GU49*'Показатели'!$F$262*IF($GW$4="да",$C48,1)</f>
        <v>0</v>
      </c>
      <c r="GX48" s="122">
        <f>'Тест ответы'!GV49*'Показатели'!$F$264*IF($GX$4="да",$C48,1)</f>
        <v>0</v>
      </c>
      <c r="GY48" s="122">
        <f>'Тест ответы'!GW49*'Показатели'!$F$265*IF($GY$4="да",$C48,1)</f>
        <v>0</v>
      </c>
      <c r="GZ48" s="122">
        <f>'Тест ответы'!GX49*'Показатели'!$F$266*IF($GZ$4="да",$C48,1)</f>
        <v>0</v>
      </c>
      <c r="HA48" s="122">
        <f>'Тест ответы'!GY49*'Показатели'!$F$267*IF($HA$4="да",$C48,1)</f>
        <v>0</v>
      </c>
      <c r="HB48" s="122">
        <f>'Тест ответы'!GZ49*'Показатели'!$F$269*IF($HB$4="да",$C48,1)</f>
        <v>0</v>
      </c>
      <c r="HC48" s="122">
        <f>'Тест ответы'!HA49*'Показатели'!$F$270*IF($HC$4="да",$C48,1)</f>
        <v>0</v>
      </c>
      <c r="HD48" s="122">
        <f>'Тест ответы'!HB49*'Показатели'!$F$271*IF($HD$4="да",$C48,1)</f>
        <v>0</v>
      </c>
      <c r="HE48" s="122">
        <f>'Тест ответы'!HC49*'Показатели'!$F$272*IF($HE$4="да",$C48,1)</f>
        <v>0</v>
      </c>
      <c r="HF48" s="122">
        <f>'Тест ответы'!HD49*'Показатели'!$F$274*IF($HF$4="да",$C48,1)</f>
        <v>0</v>
      </c>
      <c r="HG48" s="122">
        <f>'Тест ответы'!HE49*'Показатели'!$F$275*IF($HG$4="да",$C48,1)</f>
        <v>0</v>
      </c>
      <c r="HH48" s="122">
        <f>'Тест ответы'!HF49*'Показатели'!$F$276*IF($HH$4="да",$C48,1)</f>
        <v>0</v>
      </c>
      <c r="HI48" s="122">
        <f>'Тест ответы'!HG49*'Показатели'!$F$277*IF($HI$4="да",$C48,1)</f>
        <v>0</v>
      </c>
      <c r="HJ48" s="122">
        <f>'Тест ответы'!HH49*'Показатели'!$F$278*IF($HJ$4="да",$C48,1)</f>
        <v>0</v>
      </c>
      <c r="HK48" s="122">
        <f>'Тест ответы'!HI49*'Показатели'!$F$279*IF($HK$4="да",$C48,1)</f>
        <v>0</v>
      </c>
      <c r="HL48" s="122">
        <f>'Тест ответы'!HJ49*'Показатели'!$F$280*IF($HL$4="да",$C48,1)</f>
        <v>0</v>
      </c>
      <c r="HM48" s="122">
        <f>'Тест ответы'!HK49*'Показатели'!$F$281*IF($HM$4="да",$C48,1)</f>
        <v>0</v>
      </c>
      <c r="HN48" s="122">
        <f>'Тест ответы'!HL49*'Показатели'!$F$282*IF($HN$4="да",$C48,1)</f>
        <v>0</v>
      </c>
      <c r="HO48" s="122">
        <f>'Тест ответы'!HM49*'Показатели'!$F$284*IF($HO$4="да",$C48,1)</f>
        <v>0</v>
      </c>
      <c r="HP48" s="122">
        <f>'Тест ответы'!HN49*'Показатели'!$F$285*IF($HP$4="да",$C48,1)</f>
        <v>0</v>
      </c>
      <c r="HQ48" s="122">
        <f>'Тест ответы'!HO49*'Показатели'!$F$286*IF($HQ$4="да",$C48,1)</f>
        <v>0</v>
      </c>
      <c r="HR48" s="122">
        <f>'Тест ответы'!HP49*'Показатели'!$F$287*IF($HR$4="да",$C48,1)</f>
        <v>0</v>
      </c>
      <c r="HS48" s="122">
        <f>'Тест ответы'!HQ49*'Показатели'!$F$288*IF($HS$4="да",$C48,1)</f>
        <v>0</v>
      </c>
      <c r="HT48" s="122">
        <f>'Тест ответы'!HR49*'Показатели'!$F$289*IF(HT$4="да",$C48,1)</f>
        <v>0</v>
      </c>
      <c r="HU48" s="122">
        <f>'Тест ответы'!HS49*'Показатели'!$F$290*IF($HU$4="да",$C48,1)</f>
        <v>0</v>
      </c>
      <c r="HV48" s="122">
        <f>'Тест ответы'!HT49*'Показатели'!$F$291*IF($HV$4="да",$C48,1)</f>
        <v>0</v>
      </c>
      <c r="HW48" s="122">
        <f>'Тест ответы'!HU49*'Показатели'!$F$292*IF($HW$4="да",$C48,1)</f>
        <v>0</v>
      </c>
      <c r="HX48" s="122" t="str">
        <f>'Тест ответы'!HV49*#REF!*C48</f>
        <v>#REF!</v>
      </c>
      <c r="HY48" s="133" t="str">
        <f>'Тест ответы'!HW49*#REF!*C48</f>
        <v>#REF!</v>
      </c>
      <c r="HZ48" s="122">
        <f>'Тест ответы'!HX49*'Показатели'!$F$295*IF(HZ$4="да",$C48,1)</f>
        <v>0</v>
      </c>
      <c r="IA48" s="122">
        <f>'Тест ответы'!HY49*'Показатели'!$F$296*IF(IA$4="да",$C48,1)</f>
        <v>0</v>
      </c>
      <c r="IB48" s="122">
        <f>'Тест ответы'!HZ49*'Показатели'!$F$297*IF(IB$4="да",$C48,1)</f>
        <v>0</v>
      </c>
      <c r="IC48" s="122">
        <f>'Тест ответы'!IA49*'Показатели'!$F$299*IF(IC$4="да",$C48,1)</f>
        <v>0</v>
      </c>
      <c r="ID48" s="122">
        <f>'Тест ответы'!IB49*'Показатели'!$F$300*IF(ID$4="да",$C48,1)</f>
        <v>0</v>
      </c>
      <c r="IE48" s="122">
        <f>'Тест ответы'!IC49*'Показатели'!$F$301*IF(IE$4="да",$C48,1)</f>
        <v>0</v>
      </c>
      <c r="IF48" s="122">
        <f>'Тест ответы'!ID49*'Показатели'!$F$303*IF(IF$4="да",$C48,1)</f>
        <v>0</v>
      </c>
      <c r="IG48" s="122">
        <f>'Тест ответы'!IE49*'Показатели'!$F$304*IF(IG$4="да",$C48,1)</f>
        <v>0</v>
      </c>
      <c r="IH48" s="122">
        <f>'Тест ответы'!IF49*'Показатели'!$F$305*IF(IH$4="да",$C48,1)</f>
        <v>0</v>
      </c>
      <c r="II48" s="122">
        <f>'Тест ответы'!IG49*'Показатели'!$F$307*IF(II$4="да",$C48,1)</f>
        <v>0</v>
      </c>
      <c r="IJ48" s="122">
        <f>'Тест ответы'!IH49*'Показатели'!$F$308*IF(IJ$4="да",$C48,1)</f>
        <v>0</v>
      </c>
      <c r="IK48" s="122">
        <f>'Тест ответы'!II49*'Показатели'!$F$309*IF(IK$4="да",$C48,1)</f>
        <v>0</v>
      </c>
      <c r="IL48" s="122">
        <f>'Тест ответы'!IJ49*'Показатели'!$F$313*IF(IL$4="да",$C48,1)</f>
        <v>0</v>
      </c>
      <c r="IM48" s="122">
        <f>'Тест ответы'!IK49*'Показатели'!$F$314*IF(IM$4="да",$C48,1)</f>
        <v>0</v>
      </c>
      <c r="IN48" s="122">
        <f>'Тест ответы'!IL49*'Показатели'!$F$315*IF(IN$4="да",$C48,1)</f>
        <v>0</v>
      </c>
      <c r="IO48" s="122">
        <f>'Тест ответы'!IM49*'Показатели'!$F$316*IF(IO$4="да",$C48,1)</f>
        <v>0</v>
      </c>
      <c r="IP48" s="122">
        <f>'Тест ответы'!IN49*'Показатели'!$F$317*IF(IP$4="да",$C48,1)</f>
        <v>0</v>
      </c>
      <c r="IQ48" s="122">
        <f>'Тест ответы'!IO49*'Показатели'!$F$318*IF(IQ$4="да",$C48,1)</f>
        <v>0</v>
      </c>
      <c r="IR48" s="122">
        <f>'Тест ответы'!IP49*'Показатели'!$F$320*IF(IR$4="да",$C48,1)</f>
        <v>0</v>
      </c>
      <c r="IS48" s="122">
        <f>'Тест ответы'!IQ49*'Показатели'!$F$321*IF(IS$4="да",$C48,1)</f>
        <v>0</v>
      </c>
      <c r="IT48" s="122">
        <f>'Тест ответы'!IR49*'Показатели'!$F$322*IF(IT$4="да",$C48,1)</f>
        <v>0</v>
      </c>
      <c r="IU48" s="122">
        <f>'Тест ответы'!IS49*'Показатели'!$F$323*IF(IU$4="да",$C48,1)</f>
        <v>0</v>
      </c>
      <c r="IV48" s="122">
        <f>'Тест ответы'!IT49*'Показатели'!$F$324*IF(IV$4="да",$C48,1)</f>
        <v>0</v>
      </c>
      <c r="IW48" s="122">
        <f>'Тест ответы'!IU49*'Показатели'!$F$325*IF(IW$4="да",$C48,1)</f>
        <v>0</v>
      </c>
      <c r="IX48" s="122">
        <f>'Тест ответы'!IV49*'Показатели'!$F$327*IF(IX$4="да",$C48,1)</f>
        <v>0</v>
      </c>
      <c r="IY48" s="122">
        <f>'Тест ответы'!IW49*'Показатели'!$F$328*IF(IY$4="да",$C48,1)</f>
        <v>0</v>
      </c>
      <c r="IZ48" s="132">
        <f>'Тест ответы'!IX49*'Показатели'!$F$331*IF(IZ$4="да",$C48,1)</f>
        <v>0</v>
      </c>
      <c r="JA48" s="122">
        <f>'Тест ответы'!IY49*'Показатели'!$F$332*IF(JA$4="да",$C48,1)</f>
        <v>0</v>
      </c>
      <c r="JB48" s="122">
        <f>'Тест ответы'!IZ49*'Показатели'!$F$333*IF(JB$4="да",$C48,1)</f>
        <v>0</v>
      </c>
      <c r="JC48" s="122">
        <f>'Тест ответы'!JA49*'Показатели'!$F$334*IF(JC$4="да",$C48,1)</f>
        <v>0</v>
      </c>
      <c r="JD48" s="122">
        <f>'Тест ответы'!JB49*'Показатели'!$F$335*IF(JD$4="да",$C48,1)</f>
        <v>0</v>
      </c>
      <c r="JE48" s="122">
        <f>'Тест ответы'!JC49*'Показатели'!$F$336*IF(JE$4="да",$C48,1)</f>
        <v>0</v>
      </c>
      <c r="JF48" s="122">
        <f>'Тест ответы'!JD49*'Показатели'!$F$338*IF(JF$4="да",$C48,1)</f>
        <v>0</v>
      </c>
      <c r="JG48" s="122">
        <f>'Тест ответы'!JE49*'Показатели'!$F$339*IF(JG$4="да",$C48,1)</f>
        <v>0</v>
      </c>
      <c r="JH48" s="122">
        <f>'Тест ответы'!JF49*'Показатели'!$F$341*IF(JH$4="да",$C48,1)</f>
        <v>0</v>
      </c>
      <c r="JI48" s="122">
        <f>'Тест ответы'!JG49*'Показатели'!$F$342*IF(JI$4="да",$C48,1)</f>
        <v>0</v>
      </c>
      <c r="JJ48" s="122">
        <f>'Тест ответы'!JH49*'Показатели'!$F$343*IF(JJ$4="да",$C48,1)</f>
        <v>0</v>
      </c>
      <c r="JK48" s="122">
        <f>'Тест ответы'!JI49*'Показатели'!$F$344*IF(JK$4="да",$C48,1)</f>
        <v>0</v>
      </c>
      <c r="JL48" s="122">
        <f>'Тест ответы'!JJ49*'Показатели'!$F$345*IF(JL$4="да",$C48,1)</f>
        <v>0</v>
      </c>
      <c r="JM48" s="122">
        <f>'Тест ответы'!JK49*'Показатели'!$F$346*IF(JM$4="да",$C48,1)</f>
        <v>0</v>
      </c>
      <c r="JN48" s="122">
        <f>'Тест ответы'!JL49*'Показатели'!$F$347*IF(JN$4="да",$C48,1)</f>
        <v>0</v>
      </c>
      <c r="JO48" s="122">
        <f>'Тест ответы'!JM49*'Показатели'!$F$348*IF(JO$4="да",$C48,1)</f>
        <v>0</v>
      </c>
      <c r="JP48" s="122">
        <f>'Тест ответы'!JN49*'Показатели'!$F$349*IF(JP$4="да",$C48,1)</f>
        <v>0</v>
      </c>
      <c r="JQ48" s="122">
        <f>'Тест ответы'!JO49*'Показатели'!$F$350*IF(JQ$4="да",$C48,1)</f>
        <v>0</v>
      </c>
      <c r="JR48" s="122">
        <f>'Тест ответы'!JP49*'Показатели'!$F$351*IF(JR$4="да",$C48,1)</f>
        <v>0</v>
      </c>
      <c r="JS48" s="122">
        <f>'Тест ответы'!JQ49*'Показатели'!$F$352*IF(JS$4="да",$C48,1)</f>
        <v>0</v>
      </c>
      <c r="JT48" s="122">
        <f>'Тест ответы'!JR49*'Показатели'!$F$353*IF(JT$4="да",$C48,1)</f>
        <v>0</v>
      </c>
      <c r="JU48" s="122">
        <f>'Тест ответы'!JS49*'Показатели'!$F$354*IF(JU$4="да",$C48,1)</f>
        <v>0</v>
      </c>
      <c r="JV48" s="122">
        <f>'Тест ответы'!JT49*'Показатели'!$F$355*IF(JV$4="да",$C48,1)</f>
        <v>0</v>
      </c>
      <c r="JW48" s="122">
        <f>'Тест ответы'!JU49*'Показатели'!$F$356*IF(JW$4="да",$C48,1)</f>
        <v>0</v>
      </c>
      <c r="JX48" s="122">
        <f>'Тест ответы'!JV49*'Показатели'!$F$357*IF(JX$4="да",$C48,1)</f>
        <v>0</v>
      </c>
      <c r="JY48" s="122">
        <f>'Тест ответы'!JW49*'Показатели'!$F$358*IF(JY$4="да",$C48,1)</f>
        <v>0</v>
      </c>
      <c r="JZ48" s="122">
        <f>'Тест ответы'!JX49*'Показатели'!$F$360*IF(JZ$4="да",$C48,1)</f>
        <v>0</v>
      </c>
      <c r="KA48" s="122">
        <f>'Тест ответы'!JY49*'Показатели'!$F$361*IF(KA$4="да",$C48,1)</f>
        <v>0</v>
      </c>
      <c r="KB48" s="122">
        <f>'Тест ответы'!JZ49*'Показатели'!$F$362*IF(KB$4="да",$C48,1)</f>
        <v>0</v>
      </c>
      <c r="KC48" s="122">
        <f>'Тест ответы'!KA49*'Показатели'!$F$363*IF(KC$4="да",$C48,1)</f>
        <v>0</v>
      </c>
      <c r="KD48" s="122">
        <f>'Тест ответы'!KB49*'Показатели'!$F$364*IF(KD$4="да",$C48,1)</f>
        <v>0</v>
      </c>
      <c r="KE48" s="136">
        <f>'Тест ответы'!KC49*'Показатели'!$F$365*IF(KE$4="да",$C48,1)</f>
        <v>0</v>
      </c>
      <c r="KF48" s="122">
        <f>'Тест ответы'!KD49*'Показатели'!$F$380*IF(KF$4="да",A48,1)</f>
        <v>0</v>
      </c>
      <c r="KG48" s="122">
        <f>'Тест ответы'!KE49*'Показатели'!$F$383*IF(KG$4="да",B48,1)</f>
        <v>0</v>
      </c>
      <c r="KH48" s="133">
        <f>'Тест ответы'!KF49*'Показатели'!$F$385*IF(KH$4="да",C48,1)</f>
        <v>0</v>
      </c>
      <c r="KI48" s="122">
        <f>'Тест ответы'!KG49*'Показатели'!$F$387*IF($KI$4="да",C48,1)</f>
        <v>0</v>
      </c>
      <c r="KJ48" s="122">
        <f>'Тест ответы'!KH49*'Показатели'!$F$388*IF($KJ$4="да",C48,1)</f>
        <v>0</v>
      </c>
      <c r="KK48" s="122">
        <f>'Тест ответы'!KI49*'Показатели'!$F$389*IF($KK$4="да",C48,1)</f>
        <v>0</v>
      </c>
      <c r="KL48" s="132">
        <f>'Тест ответы'!KJ49*'Показатели'!$F$391*IF(KL$4="да",C48,1)</f>
        <v>0</v>
      </c>
      <c r="KM48" s="122">
        <f>'Тест ответы'!KK49*'Показатели'!$F$392*IF(KM$4="да",D48,1)</f>
        <v>0</v>
      </c>
      <c r="KN48" s="132">
        <f>'Тест ответы'!KL49*'Показатели'!$F$394*IF($KN$4="да",C48,1)</f>
        <v>0</v>
      </c>
      <c r="KO48" s="133">
        <f>'Тест ответы'!KM49*'Показатели'!$F$395*IF($KO$4="да",C48,1)</f>
        <v>0</v>
      </c>
      <c r="KP48" s="122">
        <f>'Тест ответы'!KN49*'Показатели'!$F$397*IF($KP$4="да",$C48,1)</f>
        <v>0</v>
      </c>
      <c r="KQ48" s="122">
        <f>'Тест ответы'!KO49*'Показатели'!$F$398*IF($KQ$4="да",$C48,1)</f>
        <v>0</v>
      </c>
      <c r="KR48" s="122">
        <f>'Тест ответы'!KP49*'Показатели'!$F$400*IF($KR$4="да",$C48,1)</f>
        <v>0</v>
      </c>
      <c r="KS48" s="133">
        <f>'Тест ответы'!KQ49*'Показатели'!$F$401*IF($KS$4="да",$C48,1)</f>
        <v>0</v>
      </c>
      <c r="KT48" s="122">
        <f>'Тест ответы'!KR49*'Показатели'!$F$403*IF($KT$4="да",$C48,1)</f>
        <v>0</v>
      </c>
      <c r="KU48" s="122">
        <f>'Тест ответы'!KS49*'Показатели'!$F$405*IF($KU$4="да",$C48,1)</f>
        <v>0</v>
      </c>
      <c r="KV48" s="130">
        <f>'Тест ответы'!KT49*'Показатели'!$F$408*IF($KV$4="да",$C48,1)</f>
        <v>0</v>
      </c>
      <c r="KW48" s="122">
        <f>'Тест ответы'!KU49*'Показатели'!$F$409*IF($KW$4="да",$C48,1)</f>
        <v>0</v>
      </c>
      <c r="KX48" s="122">
        <f>'Тест ответы'!KV49*'Показатели'!$F$410*IF($KX$4="да",$C48,1)</f>
        <v>0</v>
      </c>
      <c r="KY48" s="122">
        <f>'Тест ответы'!KW49*'Показатели'!$F$411*IF($KY$4="да",$C48,1)</f>
        <v>0</v>
      </c>
      <c r="KZ48" s="132">
        <f>'Тест ответы'!KX49*'Показатели'!$F$413*IF($KZ$4="да",$C48,1)</f>
        <v>0</v>
      </c>
      <c r="LA48" s="122">
        <f>'Тест ответы'!KY49*'Показатели'!$F$415*IF($LA$4="да",$C48,1)</f>
        <v>0</v>
      </c>
      <c r="LB48" s="122">
        <f>'Тест ответы'!KZ49*'Показатели'!$F$416*IF($LB$4="да",$C48,1)</f>
        <v>0</v>
      </c>
      <c r="LC48" s="122">
        <f>'Тест ответы'!LA49*'Показатели'!$F$417*IF($LC$4="да",$C48,1)</f>
        <v>0</v>
      </c>
      <c r="LD48" s="132">
        <f>'Тест ответы'!LB49*'Показатели'!$F$420*IF($LD$4="да",$C48,1)</f>
        <v>0</v>
      </c>
      <c r="LE48" s="122">
        <f>'Тест ответы'!LC49*'Показатели'!$F$422*IF($LE$4="да",$C48,1)</f>
        <v>0</v>
      </c>
      <c r="LF48" s="122">
        <f>'Тест ответы'!LD49*'Показатели'!$F$423*IF($LF$4="да",$C48,1)</f>
        <v>0</v>
      </c>
      <c r="LG48" s="133">
        <f>'Тест ответы'!LE49*'Показатели'!$F$424*IF($LG$4="да",$C48,1)</f>
        <v>0</v>
      </c>
      <c r="LH48" s="122">
        <f>'Тест ответы'!LF49*'Показатели'!$F$426*IF(LH$4="да",$C48,1)</f>
        <v>0</v>
      </c>
      <c r="LI48" s="122">
        <f>'Тест ответы'!LG49*'Показатели'!$F$427*IF($LI$4="да",$C48,1)</f>
        <v>0</v>
      </c>
      <c r="LJ48" s="122">
        <f>'Тест ответы'!LH49*'Показатели'!$F$428*IF($LJ$4="да",$C48,1)</f>
        <v>0</v>
      </c>
      <c r="LK48" s="122">
        <f>'Тест ответы'!LI49*'Показатели'!$F$429*IF($LK$4="да",$C48,1)</f>
        <v>0</v>
      </c>
      <c r="LL48" s="122">
        <f>'Тест ответы'!LJ49*'Показатели'!$F$430*IF($LI$4="да",$C48,1)</f>
        <v>0</v>
      </c>
      <c r="LM48" s="125">
        <f>'Тест ответы'!LK49*'Показатели'!$F$461*IF(LM$4="да",$C48,1)</f>
        <v>0</v>
      </c>
      <c r="LN48" s="126">
        <f>'Тест ответы'!LL49*'Показатели'!$F$462*IF(LN$4="да",$C48,1)</f>
        <v>0</v>
      </c>
      <c r="LO48" s="126">
        <f>'Тест ответы'!LM49*'Показатели'!$F$463*IF(LO$4="да",$C48,1)</f>
        <v>0</v>
      </c>
      <c r="LP48" s="126">
        <f>'Тест ответы'!LN49*'Показатели'!$F$464*IF(LP$4="да",$C48,1)</f>
        <v>0</v>
      </c>
      <c r="LQ48" s="126">
        <f>'Тест ответы'!LO49*'Показатели'!$F$466*IF(LQ$4="да",$C48,1)</f>
        <v>0</v>
      </c>
      <c r="LR48" s="126">
        <f>'Тест ответы'!LP49*'Показатели'!$F$467*IF(LR$4="да",$C48,1)</f>
        <v>0</v>
      </c>
      <c r="LS48" s="126">
        <f>'Тест ответы'!LQ49*'Показатели'!$F$468*IF(LS$4="да",$C48,1)</f>
        <v>0</v>
      </c>
      <c r="LT48" s="135">
        <f>'Тест ответы'!LR49*'Показатели'!$F$469*IF(LT$4="да",$C48,1)</f>
        <v>0</v>
      </c>
      <c r="LU48" s="122">
        <f>'Тест ответы'!LS49*'Показатели'!$F$472*IF($LU$4="да",$C48,1)</f>
        <v>0</v>
      </c>
      <c r="LV48" s="122">
        <f>'Тест ответы'!LT49*'Показатели'!$F$473*IF($LV$4="да",$C48,1)</f>
        <v>0</v>
      </c>
      <c r="LW48" s="122">
        <f>'Тест ответы'!LU49*'Показатели'!$F$474*IF($LW$4="да",$C48,1)</f>
        <v>0</v>
      </c>
      <c r="LX48" s="122">
        <f>'Тест ответы'!LV49*'Показатели'!$F$476*IF($LX$4="да",$C48,1)</f>
        <v>0</v>
      </c>
      <c r="LY48" s="122">
        <f>'Тест ответы'!LW49*'Показатели'!$F$477*IF($LY$4="да",$C48,1)</f>
        <v>0</v>
      </c>
      <c r="LZ48" s="122">
        <f>'Тест ответы'!LX49*'Показатели'!$F$478*IF(LZ$4="да",$C48,1)</f>
        <v>0</v>
      </c>
      <c r="MA48" s="122">
        <f>'Тест ответы'!LY49*'Показатели'!$F$479*IF($MA$4="да",$C48,1)</f>
        <v>0</v>
      </c>
      <c r="MB48" s="122">
        <f>'Тест ответы'!LZ49*'Показатели'!$F$480*IF($MB$4="да",$C48,1)</f>
        <v>0</v>
      </c>
      <c r="MC48" s="122">
        <f>'Тест ответы'!MA49*'Показатели'!$F$481*IF($MC$4="да",$C48,1)</f>
        <v>0</v>
      </c>
      <c r="MD48" s="122">
        <f>'Тест ответы'!MB49*'Показатели'!$F$483*IF($MD$4="да",$C48,1)</f>
        <v>0</v>
      </c>
      <c r="ME48" s="122">
        <f>'Тест ответы'!MC49*'Показатели'!$F$484*IF($ME$4="да",$C48,1)</f>
        <v>0</v>
      </c>
      <c r="MF48" s="122">
        <f>'Тест ответы'!MD49*'Показатели'!$F$486*IF($MF$4="да",$C48,1)</f>
        <v>0</v>
      </c>
      <c r="MG48" s="136">
        <f>'Тест ответы'!ME49*'Показатели'!$F$487*IF(MG$4="да",$C48,1)</f>
        <v>0</v>
      </c>
      <c r="MH48" s="126">
        <f>'Тест ответы'!MF49*'Показатели'!$F$489*IF($MH$4="да",$C48,1)</f>
        <v>0</v>
      </c>
      <c r="MI48" s="126">
        <f>'Тест ответы'!MG49*'Показатели'!$F$490*IF($MI$4="да",$C48,1)</f>
        <v>0</v>
      </c>
      <c r="MJ48" s="126">
        <f>'Тест ответы'!MH49*'Показатели'!$F$491*IF($MJ$4="да",$C48,1)</f>
        <v>0</v>
      </c>
      <c r="MK48" s="126">
        <f>'Тест ответы'!MI49*'Показатели'!$F$492*IF($MK$4="да",$C48,1)</f>
        <v>0</v>
      </c>
      <c r="ML48" s="126">
        <f>'Тест ответы'!MJ49*'Показатели'!$F$493*IF($ML$4="да",$C48,1)</f>
        <v>0</v>
      </c>
      <c r="MM48" s="126">
        <f>'Тест ответы'!MK49*'Показатели'!$F$494*IF($MM$4="да",$C48,1)</f>
        <v>0</v>
      </c>
      <c r="MN48" s="126">
        <f>'Тест ответы'!ML49*'Показатели'!$F$495*IF($MN$4="да",$C48,1)</f>
        <v>0</v>
      </c>
      <c r="MO48" s="126">
        <f>'Тест ответы'!MM49*'Показатели'!$F$496*IF($MO$4="да",$C48,1)</f>
        <v>0</v>
      </c>
      <c r="MP48" s="126">
        <f>'Тест ответы'!MN49*'Показатели'!$F$497*IF($MP$4="да",$C48,1)</f>
        <v>0</v>
      </c>
      <c r="MQ48" s="126">
        <f>'Тест ответы'!MO49*'Показатели'!$F$498*IF($MQ$4="да",$C48,1)</f>
        <v>0</v>
      </c>
      <c r="MR48" s="126">
        <f>'Тест ответы'!MP49*'Показатели'!$F$499*IF($MR$4="да",$C48,1)</f>
        <v>0</v>
      </c>
      <c r="MS48" s="126">
        <f>'Тест ответы'!MQ49*'Показатели'!$F$500*IF($MS$4="да",$C48,1)</f>
        <v>0</v>
      </c>
      <c r="MT48" s="126">
        <f>'Тест ответы'!MR49*'Показатели'!G$501*IF($MS$4="да",$C48,1)</f>
        <v>0</v>
      </c>
      <c r="MU48" s="126">
        <f>'Тест ответы'!MS49*'Показатели'!H$502*IF($MS$4="да",$C48,1)</f>
        <v>0</v>
      </c>
      <c r="MV48" s="126">
        <f>'Тест ответы'!MT49*'Показатели'!I$503*IF($MS$4="да",$C48,1)</f>
        <v>0</v>
      </c>
      <c r="MW48" s="126">
        <f>'Тест ответы'!MU49*'Показатели'!$F$504*IF($MW$4="да",$C48,1)</f>
        <v>0</v>
      </c>
      <c r="MX48" s="126">
        <f>'Тест ответы'!MV49*'Показатели'!$F$505*IF(MX$4="да",$C48,1)</f>
        <v>0</v>
      </c>
      <c r="MY48" s="126">
        <f>'Тест ответы'!MW49*'Показатели'!$F$506*IF(MY$4="да",$C48,1)</f>
        <v>0</v>
      </c>
      <c r="MZ48" s="126">
        <f>'Тест ответы'!MX49*'Показатели'!$F$507*IF(MZ$4="да",$C48,1)</f>
        <v>0</v>
      </c>
      <c r="NA48" s="126">
        <f>'Тест ответы'!MY49*'Показатели'!$F$508*IF(NA$4="да",$C48,1)</f>
        <v>0</v>
      </c>
      <c r="NB48" s="126">
        <f>'Тест ответы'!MZ49*'Показатели'!$F$509*IF(NB$4="да",$C48,1)</f>
        <v>0</v>
      </c>
      <c r="NC48" s="126">
        <f>'Тест ответы'!NA49*'Показатели'!$F$510*IF(NC$4="да",$C48,1)</f>
        <v>0</v>
      </c>
      <c r="ND48" s="126">
        <f>'Тест ответы'!NB49*'Показатели'!$F$511*IF(ND$4="да",$C48,1)</f>
        <v>0</v>
      </c>
      <c r="NE48" s="126">
        <f>'Тест ответы'!NC49*'Показатели'!$F$512*IF(NE$4="да",$C48,1)</f>
        <v>0</v>
      </c>
      <c r="NF48" s="126">
        <f>'Тест ответы'!ND49*'Показатели'!$F$513*IF(NF$4="да",$C48,1)</f>
        <v>0</v>
      </c>
      <c r="NG48" s="126">
        <f>'Тест ответы'!NE49*'Показатели'!$F$514*IF(NG$4="да",$C48,1)</f>
        <v>0</v>
      </c>
      <c r="NH48" s="126">
        <f>'Тест ответы'!NF49*'Показатели'!$F$515*IF(NH$4="да",$C48,1)</f>
        <v>0</v>
      </c>
      <c r="NI48" s="134">
        <f>'Тест ответы'!NG49*'Показатели'!$F$516*IF($NI$4="да",$C48,1)</f>
        <v>0</v>
      </c>
      <c r="NJ48" s="126">
        <f>'Тест ответы'!NH49*'Показатели'!$F$518*IF(NJ$4="да",$C48,1)</f>
        <v>0</v>
      </c>
      <c r="NK48" s="126">
        <f>'Тест ответы'!NI49*'Показатели'!$F$519*IF(NK$4="да",$C48,1)</f>
        <v>0</v>
      </c>
      <c r="NL48" s="126">
        <f>'Тест ответы'!NJ49*'Показатели'!$F$520*IF(NL$4="да",$C48,1)</f>
        <v>0</v>
      </c>
      <c r="NM48" s="126">
        <f>'Тест ответы'!NK49*'Показатели'!$F$521*IF(NM$4="да",$C48,1)</f>
        <v>0</v>
      </c>
      <c r="NN48" s="126">
        <f>'Тест ответы'!NL49*'Показатели'!$F$522*IF(NN$4="да",$C48,1)</f>
        <v>0</v>
      </c>
      <c r="NO48" s="126">
        <f>'Тест ответы'!NM49*'Показатели'!$F$523*IF(NO$4="да",$C48,1)</f>
        <v>0</v>
      </c>
      <c r="NP48" s="126">
        <f>'Тест ответы'!NN49*'Показатели'!G$524*IF(NP$4="да",$C48,1)</f>
        <v>0</v>
      </c>
      <c r="NQ48" s="126">
        <f>'Тест ответы'!NO49*'Показатели'!H$525*IF(NQ$4="да",$C48,1)</f>
        <v>0</v>
      </c>
      <c r="NR48" s="126">
        <f>'Тест ответы'!NP49*'Показатели'!I$526*IF(NR$4="да",$C48,1)</f>
        <v>0</v>
      </c>
      <c r="NS48" s="126">
        <f>'Тест ответы'!NQ49*'Показатели'!$F$527*IF(NS$4="да",$C48,1)</f>
        <v>0</v>
      </c>
      <c r="NT48" s="126">
        <f>'Тест ответы'!NR49*'Показатели'!$F$528*IF(NT$4="да",$C48,1)</f>
        <v>0</v>
      </c>
      <c r="NU48" s="126">
        <f>'Тест ответы'!NS49*'Показатели'!$F$529*IF(NU$4="да",$C48,1)</f>
        <v>0</v>
      </c>
      <c r="NV48" s="135">
        <f>'Тест ответы'!NT49*'Показатели'!$F$530*IF(NV$4="да",$C48,1)</f>
        <v>0</v>
      </c>
      <c r="NW48" s="126">
        <f>'Тест ответы'!NU49*'Показатели'!$F$533*IF($NW$4="да",$C48,1)</f>
        <v>0</v>
      </c>
      <c r="NX48" s="126">
        <f>'Тест ответы'!NV49*'Показатели'!$F$534*IF($NX$4="да",$C48,1)</f>
        <v>0</v>
      </c>
      <c r="NY48" s="127">
        <f>'Тест ответы'!NW49*'Показатели'!$F$536*IF($NY$4="да",$C48,1)</f>
        <v>0</v>
      </c>
      <c r="NZ48" s="126">
        <f>'Тест ответы'!NX49*'Показатели'!$F$537*IF($NZ$4="да",$C48,1)</f>
        <v>0</v>
      </c>
      <c r="OA48" s="127">
        <f>'Тест ответы'!NY49*'Показатели'!$F$539*IF(OA$4="да",$C48,1)</f>
        <v>0</v>
      </c>
      <c r="OB48" s="126">
        <f>'Тест ответы'!NZ49*'Показатели'!$F$540*IF(OB$4="да",$C48,1)</f>
        <v>0</v>
      </c>
      <c r="OC48" s="126">
        <f>'Тест ответы'!OA49*'Показатели'!$F$541*IF(OC$4="да",$C48,1)</f>
        <v>0</v>
      </c>
      <c r="OD48" s="126">
        <f>'Тест ответы'!OB49*'Показатели'!$F$542*IF(OD$4="да",$C48,1)</f>
        <v>0</v>
      </c>
      <c r="OE48" s="126">
        <f>'Тест ответы'!OC49*'Показатели'!$F$543*IF(OE$4="да",$C48,1)</f>
        <v>0</v>
      </c>
      <c r="OF48" s="126">
        <f>'Тест ответы'!OD49*'Показатели'!$F$544*IF(OF$4="да",$C48,1)</f>
        <v>0</v>
      </c>
      <c r="OG48" s="127">
        <f>'Тест ответы'!OE49*'Показатели'!$F$546*IF(OG$4="да",$C48,1)</f>
        <v>0</v>
      </c>
      <c r="OH48" s="126">
        <f>'Тест ответы'!OF49*'Показатели'!$F$547*IF(OH$4="да",$C48,1)</f>
        <v>0</v>
      </c>
      <c r="OI48" s="126">
        <f>'Тест ответы'!OG49*'Показатели'!$F$548*IF(OI$4="да",$C48,1)</f>
        <v>0</v>
      </c>
      <c r="OJ48" s="126">
        <f>'Тест ответы'!OH49*'Показатели'!$F$549*IF(OJ$4="да",$C48,1)</f>
        <v>0</v>
      </c>
      <c r="OK48" s="126">
        <f>'Тест ответы'!OI49*'Показатели'!$F$550*IF(OK$4="да",$C48,1)</f>
        <v>0</v>
      </c>
      <c r="OL48" s="126">
        <f>'Тест ответы'!OJ49*'Показатели'!$F$551*IF(OL$4="да",$C48,1)</f>
        <v>0</v>
      </c>
      <c r="OM48" s="137">
        <f>'Тест ответы'!OK49*'Показатели'!$F$554*IF($OM$4="да",$C48,1)</f>
        <v>0</v>
      </c>
      <c r="ON48" s="134">
        <f>'Тест ответы'!OL49*'Показатели'!$F$555*IF($ON$4="да",$C48,1)</f>
        <v>0</v>
      </c>
      <c r="OO48" s="126">
        <f>'Тест ответы'!OM49*'Показатели'!$F$557*IF($OO$4="да",$C48,1)</f>
        <v>0</v>
      </c>
      <c r="OP48" s="135">
        <f>'Тест ответы'!ON49*'Показатели'!$F$558*IF($OP$4="да",$C48,1)</f>
        <v>0</v>
      </c>
      <c r="OQ48" s="127">
        <f>'Тест ответы'!OO49*'Показатели'!$F$564*IF(OQ$4="да",$C48,1)</f>
        <v>0</v>
      </c>
      <c r="OR48" s="126">
        <f>'Тест ответы'!OP49*'Показатели'!$F$565*IF(OR$4="да",$C48,1)</f>
        <v>0</v>
      </c>
      <c r="OS48" s="126">
        <f>'Тест ответы'!OQ49*'Показатели'!$F$566*IF(OS$4="да",$C48,1)</f>
        <v>0</v>
      </c>
      <c r="OT48" s="126">
        <f>'Тест ответы'!OR49*'Показатели'!$F$567*IF(OT$4="да",$C48,1)</f>
        <v>0</v>
      </c>
      <c r="OU48" s="126">
        <f>'Тест ответы'!OS49*'Показатели'!$F$568*IF(OU$4="да",$C48,1)</f>
        <v>0</v>
      </c>
      <c r="OV48" s="126">
        <f>'Тест ответы'!OT49*'Показатели'!$F$569*IF(OV$4="да",$C48,1)</f>
        <v>0</v>
      </c>
      <c r="OW48" s="127">
        <f>'Тест ответы'!OU49*'Показатели'!$F$574*IF(OW$4="да",$C48,1)</f>
        <v>0</v>
      </c>
      <c r="OX48" s="126">
        <f>'Тест ответы'!OV49*'Показатели'!$F$575*IF(OX$4="да",$C48,1)</f>
        <v>0</v>
      </c>
      <c r="OY48" s="126">
        <f>'Тест ответы'!OW49*'Показатели'!$F$576*IF(OY$4="да",$C48,1)</f>
        <v>0</v>
      </c>
      <c r="OZ48" s="126">
        <f>'Тест ответы'!OX49*'Показатели'!$F$577*IF(OZ$4="да",$C48,1)</f>
        <v>0</v>
      </c>
      <c r="PA48" s="126">
        <f>'Тест ответы'!OY49*'Показатели'!$F$578*IF(PA$4="да",$C48,1)</f>
        <v>0</v>
      </c>
      <c r="PB48" s="126">
        <f>'Тест ответы'!OZ49*'Показатели'!$F$579*IF(PB$4="да",$C48,1)</f>
        <v>0</v>
      </c>
      <c r="PC48" s="137">
        <f>'Тест ответы'!PA49*'Показатели'!$F$584*IF($PC$4="да",$C48,1)</f>
        <v>0</v>
      </c>
      <c r="PD48" s="126">
        <f>'Тест ответы'!PB49*'Показатели'!$F$585*IF($PD$4="да",$C48,1)</f>
        <v>0</v>
      </c>
      <c r="PE48" s="126">
        <f>'Тест ответы'!PC49*'Показатели'!$F$587*IF($PE$4="да",$C48,1)</f>
        <v>0</v>
      </c>
      <c r="PF48" s="126">
        <f>'Тест ответы'!PD49*'Показатели'!$F$588*IF($PF$4="да",$C48,1)</f>
        <v>0</v>
      </c>
      <c r="PG48" s="126">
        <f>'Тест ответы'!PE49*'Показатели'!$F$589*IF($PG$4="да",$C48,1)</f>
        <v>0</v>
      </c>
      <c r="PH48" s="126">
        <f>'Тест ответы'!PF49*'Показатели'!$F$590*IF($PH$4="да",$C48,1)</f>
        <v>0</v>
      </c>
      <c r="PI48" s="126">
        <f>'Тест ответы'!PG49*'Показатели'!$F$591*IF($PI$4="да",$C48,1)</f>
        <v>0</v>
      </c>
      <c r="PJ48" s="126">
        <f>'Тест ответы'!PH49*'Показатели'!$F$592*IF($PJ$4="да",$C48,1)</f>
        <v>0</v>
      </c>
      <c r="PK48" s="126">
        <f>'Тест ответы'!PI49*'Показатели'!$F$593*IF($PK$4="да",$C48,1)</f>
        <v>0</v>
      </c>
      <c r="PL48" s="126">
        <f>'Тест ответы'!PJ49*'Показатели'!$F$594*IF($PL$4="да",$C48,1)</f>
        <v>0</v>
      </c>
      <c r="PM48" s="126">
        <f>'Тест ответы'!PK49*'Показатели'!$F$595*IF($PM$4="да",$C48,1)</f>
        <v>0</v>
      </c>
      <c r="PN48" s="126">
        <f>'Тест ответы'!PL49*'Показатели'!$F$596*IF($PN$4="да",$C48,1)</f>
        <v>0</v>
      </c>
      <c r="PO48" s="126">
        <f>'Тест ответы'!PM49*'Показатели'!$F$597*IF($PO$4="да",$C48,1)</f>
        <v>0</v>
      </c>
      <c r="PP48" s="126">
        <f>'Тест ответы'!PN49*'Показатели'!$F$599*IF($PP$4="да",$C48,1)</f>
        <v>0</v>
      </c>
      <c r="PQ48" s="126">
        <f>'Тест ответы'!PO49*'Показатели'!$F$600*IF($PQ$4="да",$C48,1)</f>
        <v>0</v>
      </c>
      <c r="PR48" s="126">
        <f>'Тест ответы'!PP49*'Показатели'!$F$603*IF($PR$4="да",$C48,1)</f>
        <v>0</v>
      </c>
      <c r="PS48" s="126">
        <f>'Тест ответы'!PQ49*'Показатели'!$F$605*IF($PS$4="да",$C48,1)</f>
        <v>0</v>
      </c>
      <c r="PT48" s="126">
        <f>'Тест ответы'!PR49*'Показатели'!$F$606*IF($PT$4="да",$C48,1)</f>
        <v>0</v>
      </c>
      <c r="PU48" s="126">
        <f>'Тест ответы'!PS49*'Показатели'!$F$607*IF($PU$4="да",$C48,1)</f>
        <v>0</v>
      </c>
      <c r="PV48" s="126">
        <f>'Тест ответы'!PT49*'Показатели'!$F$608*IF($PV$4="да",$C48,1)</f>
        <v>0</v>
      </c>
      <c r="PW48" s="126">
        <f>'Тест ответы'!PU49*'Показатели'!$F$609*IF($PW$4="да",$C48,1)</f>
        <v>0</v>
      </c>
      <c r="PX48" s="126">
        <f>'Тест ответы'!PV49*'Показатели'!$F$610*IF($PX$4="да",$C48,1)</f>
        <v>0</v>
      </c>
      <c r="PY48" s="137">
        <f>'Тест ответы'!PW49*'Показатели'!$F$612*IF(PY$4="да",$C48,1)</f>
        <v>0</v>
      </c>
      <c r="PZ48" s="127">
        <f>'Тест ответы'!PX49*'Показатели'!$F$614*IF(PZ$4="да",$C48,1)</f>
        <v>0</v>
      </c>
      <c r="QA48" s="126">
        <f>'Тест ответы'!PY49*'Показатели'!$F$614*IF(QA$4="да",$C48,1)</f>
        <v>0</v>
      </c>
      <c r="QB48" s="126">
        <f>'Тест ответы'!PZ49*'Показатели'!$F$614*IF(QB$4="да",$C48,1)</f>
        <v>0</v>
      </c>
      <c r="QC48" s="126">
        <f>'Тест ответы'!QA49*'Показатели'!$F$614*IF(QC$4="да",$C48,1)</f>
        <v>0</v>
      </c>
      <c r="QD48" s="126">
        <f>'Тест ответы'!QB49*'Показатели'!$F$614*IF(QD$4="да",$C48,1)</f>
        <v>0</v>
      </c>
      <c r="QE48" s="127">
        <f>'Тест ответы'!QC49*'Показатели'!$F$620*IF(QE$4="да",$C48,1)</f>
        <v>0</v>
      </c>
      <c r="QF48" s="126">
        <f>'Тест ответы'!QD49*'Показатели'!$F$620*IF(QF$4="да",$C48,1)</f>
        <v>0</v>
      </c>
      <c r="QG48" s="126">
        <f>'Тест ответы'!QE49*'Показатели'!$F$620*IF(QG$4="да",$C48,1)</f>
        <v>0</v>
      </c>
      <c r="QH48" s="126">
        <f>'Тест ответы'!QF49*'Показатели'!$F$620*IF(QH$4="да",$C48,1)</f>
        <v>0</v>
      </c>
      <c r="QI48" s="126">
        <f>'Тест ответы'!QG49*'Показатели'!$F$620*IF(QI$4="да",$C48,1)</f>
        <v>0</v>
      </c>
      <c r="QJ48" s="138">
        <f>'Тест ответы'!QH49*'Показатели'!$F$620*IF(QJ$4="да",$C48,1)</f>
        <v>0</v>
      </c>
      <c r="QK48" s="122" t="str">
        <f>'Тест ответы'!QI49*#REF!*IF(QK$4="да",$C48,1)</f>
        <v>#REF!</v>
      </c>
      <c r="QL48" s="122">
        <f>'Тест ответы'!QJ49*'Показатели'!$F$628*IF(QL$4="да",$C48,1)</f>
        <v>0</v>
      </c>
      <c r="QM48" s="122">
        <f>'Тест ответы'!QK49*'Показатели'!$F$629*IF(QM$4="да",$C48,1)</f>
        <v>0</v>
      </c>
      <c r="QN48" s="122">
        <f>'Тест ответы'!QL49*'Показатели'!$F$631*IF(QN$4="да",$C48,1)</f>
        <v>0</v>
      </c>
      <c r="QO48" s="122" t="str">
        <f>'Тест ответы'!QM49*#REF!*IF(QO$4="да",$C48,1)</f>
        <v>#REF!</v>
      </c>
      <c r="QP48" s="136">
        <f>'Тест ответы'!QN49*'Показатели'!$F$632*IF(QP$4="да",$C48,1)</f>
        <v>0</v>
      </c>
      <c r="QQ48" s="126">
        <f>'Тест ответы'!QO49*'Показатели'!$F$635*IF(QQ$4="да",$C48,1)</f>
        <v>0</v>
      </c>
      <c r="QR48" s="126">
        <f>'Тест ответы'!QP49*'Показатели'!$F$636*IF(QR$4="да",$C48,1)</f>
        <v>0</v>
      </c>
      <c r="QS48" s="126">
        <f>'Тест ответы'!QQ49*'Показатели'!$F$638*IF(QS$4="да",$C48,1)</f>
        <v>0</v>
      </c>
      <c r="QT48" s="126">
        <f>'Тест ответы'!QR49*'Показатели'!$F$639*IF(QT$4="да",$C48,1)</f>
        <v>0</v>
      </c>
      <c r="QU48" s="126">
        <f>'Тест ответы'!QS49*'Показатели'!$F$640*IF(QU$4="да",$C48,1)</f>
        <v>0</v>
      </c>
      <c r="QV48" s="126">
        <f>'Тест ответы'!QT49*'Показатели'!$F$641*IF(QV$4="да",$C48,1)</f>
        <v>0</v>
      </c>
      <c r="QW48" s="126">
        <f>'Тест ответы'!QU49*'Показатели'!$F$642*IF(QW$4="да",$C48,1)</f>
        <v>0</v>
      </c>
      <c r="QX48" s="135">
        <f>'Тест ответы'!QV49*'Показатели'!$F$643*IF(QX$4="да",$C48,1)</f>
        <v>0</v>
      </c>
      <c r="QY48" s="131"/>
      <c r="QZ48" s="131"/>
      <c r="RA48" s="131"/>
      <c r="RB48" s="131"/>
      <c r="RC48" s="131"/>
      <c r="RD48" s="131"/>
      <c r="RE48" s="131"/>
      <c r="RF48" s="131"/>
      <c r="RG48" s="131"/>
    </row>
    <row r="49">
      <c r="A49" s="117">
        <v>45.0</v>
      </c>
      <c r="B49" s="118" t="str">
        <f>'Тест ответы'!B50</f>
        <v>Ненецкий автономный округ</v>
      </c>
      <c r="C49" s="119">
        <v>1.0</v>
      </c>
      <c r="D49" s="120" t="str">
        <f t="shared" si="9"/>
        <v>#REF!</v>
      </c>
      <c r="E49" s="121">
        <f>'Тест ответы'!C50*'Показатели'!$F$3*IF(E$4="да",$C49,1)</f>
        <v>0.0005</v>
      </c>
      <c r="F49" s="121">
        <f>'Тест ответы'!D50*'Показатели'!$F$4*IF(F$4="да",$C49,1)</f>
        <v>0.005</v>
      </c>
      <c r="G49" s="121">
        <f>'Тест ответы'!E50*'Показатели'!$F$5*IF($G$4="да",C49,1)</f>
        <v>0</v>
      </c>
      <c r="H49" s="121">
        <f>'Тест ответы'!F50*'Показатели'!$F$6*IF($H$4="да",C49,1)</f>
        <v>0</v>
      </c>
      <c r="I49" s="121">
        <f>'Тест ответы'!G50*'Показатели'!$F$7*IF(I$4="да",D49,1)</f>
        <v>0.008</v>
      </c>
      <c r="J49" s="121">
        <f>'Тест ответы'!H50*'Показатели'!$F$8*IF($J$4="да",C49,1)</f>
        <v>0</v>
      </c>
      <c r="K49" s="121">
        <f>'Тест ответы'!I50*'Показатели'!F$9*IF(K$4="да",D49,1)</f>
        <v>0.01</v>
      </c>
      <c r="L49" s="121">
        <f>'Тест ответы'!J50*'Показатели'!$F$10*IF(L$4="да",$C49,1)</f>
        <v>0.02</v>
      </c>
      <c r="M49" s="121">
        <f>'Тест ответы'!K50*'Показатели'!$F$11*IF(M$4="да",$C49,1)</f>
        <v>0.03</v>
      </c>
      <c r="N49" s="122">
        <f>'Тест ответы'!L50*'Показатели'!$F$12*IF(N$4="да",$C49,1)</f>
        <v>0.03</v>
      </c>
      <c r="O49" s="123">
        <f>'Тест ответы'!M50*'Показатели'!$F$14*IF(O$4="да",$C49,1)</f>
        <v>0.04</v>
      </c>
      <c r="P49" s="124">
        <f>'Тест ответы'!N50*'Показатели'!$F$15*IF(P$4="да",$C49,1)</f>
        <v>0.04</v>
      </c>
      <c r="Q49" s="124">
        <f>'Тест ответы'!O50*'Показатели'!$F$17*IF(Q$4="да",$C49,1)</f>
        <v>0.05</v>
      </c>
      <c r="R49" s="124">
        <f>'Тест ответы'!P50*'Показатели'!$F$18*IF(R$4="да",$C49,1)</f>
        <v>9</v>
      </c>
      <c r="S49" s="123">
        <f>'Тест ответы'!Q50*'Показатели'!$F$20*IF(S$4="да",$C49,1)</f>
        <v>0</v>
      </c>
      <c r="T49" s="121">
        <f>'Тест ответы'!R50*'Показатели'!$F$21*C49</f>
        <v>0</v>
      </c>
      <c r="U49" s="121">
        <f>'Тест ответы'!S50*'Показатели'!$F$24*IF(U$4="да",$C49,1)</f>
        <v>0</v>
      </c>
      <c r="V49" s="121">
        <f>'Тест ответы'!T50*'Показатели'!$F$25*IF(V$4="да",$C49,1)</f>
        <v>0</v>
      </c>
      <c r="W49" s="121">
        <f>'Тест ответы'!U50*'Показатели'!$F$26*IF(W$4="да",$C49,1)</f>
        <v>0</v>
      </c>
      <c r="X49" s="121">
        <f>'Тест ответы'!V50*'Показатели'!$F$28*IF(X$4="да",$C49,1)</f>
        <v>0</v>
      </c>
      <c r="Y49" s="121">
        <f>'Тест ответы'!W50*'Показатели'!$F$29*IF(Y$4="да",$C49,1)</f>
        <v>0</v>
      </c>
      <c r="Z49" s="125">
        <f>'Тест ответы'!X50*'Показатели'!$F$33*IF(Z$4="да",$C49,1)</f>
        <v>0</v>
      </c>
      <c r="AA49" s="126">
        <f>'Тест ответы'!Y50*'Показатели'!$F$34*IF(AA$4="да",$C49,1)</f>
        <v>0</v>
      </c>
      <c r="AB49" s="126">
        <f>'Тест ответы'!Z50*'Показатели'!$F$35*IF(AB$4="да",$C49,1)</f>
        <v>0</v>
      </c>
      <c r="AC49" s="126">
        <f>'Тест ответы'!AA50*'Показатели'!$F$36*IF(AC$4="да",$C49,1)</f>
        <v>0</v>
      </c>
      <c r="AD49" s="126">
        <f>'Тест ответы'!AB50*'Показатели'!$F$37*IF(AD$4="да",$C49,1)</f>
        <v>0</v>
      </c>
      <c r="AE49" s="126">
        <f>'Тест ответы'!AC50*'Показатели'!$F$38*IF(AE$4="да",$C49,1)</f>
        <v>0</v>
      </c>
      <c r="AF49" s="126">
        <f>'Тест ответы'!AD50*'Показатели'!$F$39*IF(AF$4="да",$C49,1)</f>
        <v>0</v>
      </c>
      <c r="AG49" s="126">
        <f>'Тест ответы'!AE50*'Показатели'!$F$40*IF(AG$4="да",$C49,1)</f>
        <v>0</v>
      </c>
      <c r="AH49" s="126">
        <f>'Тест ответы'!AF50*'Показатели'!$F$41*IF(AH$4="да",$C49,1)</f>
        <v>0</v>
      </c>
      <c r="AI49" s="127">
        <f>'Тест ответы'!AG50*'Показатели'!$F$43*IF(AI$4="да",$C49,1)</f>
        <v>0</v>
      </c>
      <c r="AJ49" s="126">
        <f>'Тест ответы'!AH50*'Показатели'!$F$44*IF(AJ$4="да",$C49,1)</f>
        <v>0</v>
      </c>
      <c r="AK49" s="126">
        <f>'Тест ответы'!AI50*'Показатели'!$F$45*IF(AK$4="да",$C49,1)</f>
        <v>0</v>
      </c>
      <c r="AL49" s="126">
        <f>'Тест ответы'!AJ50*'Показатели'!$F$46*IF(AL$4="да",$C49,1)</f>
        <v>0</v>
      </c>
      <c r="AM49" s="126">
        <f>'Тест ответы'!AK50*'Показатели'!$F$47*IF(AM$4="да",$C49,1)</f>
        <v>0</v>
      </c>
      <c r="AN49" s="126">
        <f>'Тест ответы'!AL50*'Показатели'!$F$48*IF(AN$4="да",$C49,1)</f>
        <v>0</v>
      </c>
      <c r="AO49" s="126">
        <f>'Тест ответы'!AM50*'Показатели'!$F$49*IF(AO$4="да",$C49,1)</f>
        <v>0</v>
      </c>
      <c r="AP49" s="126">
        <f>'Тест ответы'!AN50*'Показатели'!$F$50*IF(AP$4="да",$C49,1)</f>
        <v>0</v>
      </c>
      <c r="AQ49" s="126">
        <f>'Тест ответы'!AO50*'Показатели'!$F$51*IF(AQ$4="да",$C49,1)</f>
        <v>0</v>
      </c>
      <c r="AR49" s="123">
        <f>'Тест ответы'!AP50*'Показатели'!$F$53*IF($AR$4="да",$C49,1)</f>
        <v>0</v>
      </c>
      <c r="AS49" s="128">
        <f>'Тест ответы'!AQ50*'Показатели'!$F$54*IF($AS$4="да",$C49,1)</f>
        <v>0</v>
      </c>
      <c r="AT49" s="127">
        <f>'Тест ответы'!AR50*'Показатели'!$F$56*IF(AT$4="да",$C49,1)</f>
        <v>0</v>
      </c>
      <c r="AU49" s="126">
        <f>'Тест ответы'!AS50*'Показатели'!$F$57*IF(AU$4="да",$C49,1)</f>
        <v>0</v>
      </c>
      <c r="AV49" s="126">
        <f>'Тест ответы'!AT50*'Показатели'!$F$58*IF(AV$4="да",$C49,1)</f>
        <v>0</v>
      </c>
      <c r="AW49" s="126">
        <f>'Тест ответы'!AU50*'Показатели'!$F$59*IF(AW$4="да",$C49,1)</f>
        <v>0</v>
      </c>
      <c r="AX49" s="126">
        <f>'Тест ответы'!AV50*'Показатели'!$F$60*IF(AX$4="да",$C49,1)</f>
        <v>0</v>
      </c>
      <c r="AY49" s="126">
        <f>'Тест ответы'!AW50*'Показатели'!$F$61*IF(AY$4="да",$C49,1)</f>
        <v>0</v>
      </c>
      <c r="AZ49" s="129">
        <f>'Тест ответы'!AX50*'Показатели'!$F$64*IF($AZ$4="да",$C49,1)</f>
        <v>0</v>
      </c>
      <c r="BA49" s="121">
        <f>'Тест ответы'!AY50*'Показатели'!$F$65*IF($BA$4="да",$C49,1)</f>
        <v>0</v>
      </c>
      <c r="BB49" s="121">
        <f>'Тест ответы'!AZ50*'Показатели'!$F$66*IF($BA$4="да",$C49,1)</f>
        <v>0</v>
      </c>
      <c r="BC49" s="121">
        <f>'Тест ответы'!BA50*'Показатели'!$F$67*IF($BC$4="да",$C49,1)</f>
        <v>0</v>
      </c>
      <c r="BD49" s="121">
        <f>'Тест ответы'!BB50*'Показатели'!$F$68*IF($BD$4="да",$C49,1)</f>
        <v>0</v>
      </c>
      <c r="BE49" s="121">
        <f>'Тест ответы'!BC50*'Показатели'!$F$69*IF($BE$4="да",$C49,1)</f>
        <v>0</v>
      </c>
      <c r="BF49" s="121">
        <f>'Тест ответы'!BD50*'Показатели'!$F$70*IF($BF$4="да",$C49,1)</f>
        <v>0</v>
      </c>
      <c r="BG49" s="121">
        <f>'Тест ответы'!BE50*'Показатели'!$F$71*IF($BG$4="да",$C49,1)</f>
        <v>0</v>
      </c>
      <c r="BH49" s="128">
        <f>'Тест ответы'!BF50*'Показатели'!$F$72*IF($BH$4="да",$C49,1)</f>
        <v>0</v>
      </c>
      <c r="BI49" s="121">
        <f>'Тест ответы'!BG50*'Показатели'!$F$75*IF($BI$4="да",$C49,1)</f>
        <v>0</v>
      </c>
      <c r="BJ49" s="121">
        <f>'Тест ответы'!BH50*'Показатели'!$F$76*IF($BJ$4="да",$C49,1)</f>
        <v>0</v>
      </c>
      <c r="BK49" s="121">
        <f>'Тест ответы'!BI50*'Показатели'!$F$77*IF($BK$4="да",$C49,1)</f>
        <v>0</v>
      </c>
      <c r="BL49" s="121">
        <f>'Тест ответы'!BJ50*'Показатели'!$F$78*IF($BL$4="да",$C49,1)</f>
        <v>0</v>
      </c>
      <c r="BM49" s="121">
        <f>'Тест ответы'!BK50*'Показатели'!$F$79*IF($BM$4="да",$C49,1)</f>
        <v>0</v>
      </c>
      <c r="BN49" s="121">
        <f>'Тест ответы'!BL50*'Показатели'!$F$80*IF($BN$4="да",$C49,1)</f>
        <v>0</v>
      </c>
      <c r="BO49" s="128">
        <f>'Тест ответы'!BM50*'Показатели'!$F$81*IF($BO$4="да",$C49,1)</f>
        <v>0</v>
      </c>
      <c r="BP49" s="121">
        <f>'Тест ответы'!BN50*'Показатели'!$F$86*IF(BP$4="да",$C49,1)</f>
        <v>0</v>
      </c>
      <c r="BQ49" s="121">
        <f>'Тест ответы'!BO50*'Показатели'!$F$87*IF(BQ$4="да",$C49,1)</f>
        <v>0</v>
      </c>
      <c r="BR49" s="121">
        <f>'Тест ответы'!BP50*'Показатели'!$F$88*IF(BR$4="да",$C49,1)</f>
        <v>0</v>
      </c>
      <c r="BS49" s="121">
        <f>'Тест ответы'!BQ50*'Показатели'!$F$89*IF($BS$4="да",$C49,1)</f>
        <v>0</v>
      </c>
      <c r="BT49" s="121">
        <f>'Тест ответы'!BR50*'Показатели'!$F$90*IF($BT$4="да",$C49,1)</f>
        <v>0</v>
      </c>
      <c r="BU49" s="121">
        <f>'Тест ответы'!BS50*'Показатели'!$F$91*IF($BU$4="да",$C49,1)</f>
        <v>0</v>
      </c>
      <c r="BV49" s="121">
        <f>'Тест ответы'!BT50*'Показатели'!$F$92*IF($BV$4="да",$C49,1)</f>
        <v>0</v>
      </c>
      <c r="BW49" s="121">
        <f>'Тест ответы'!BU50*'Показатели'!$F$93*IF($BW$4="да",$C49,1)</f>
        <v>0</v>
      </c>
      <c r="BX49" s="121">
        <f>'Тест ответы'!BV50*'Показатели'!$F$94*IF($BX$4="да",$C49,1)</f>
        <v>0</v>
      </c>
      <c r="BY49" s="121">
        <f>'Тест ответы'!BW50*'Показатели'!$F$95*IF($BY$4="да",$C49,1)</f>
        <v>0</v>
      </c>
      <c r="BZ49" s="121">
        <f>'Тест ответы'!BX50*'Показатели'!$F$96*IF($BZ$4="да",$C49,1)</f>
        <v>0</v>
      </c>
      <c r="CA49" s="121">
        <f>'Тест ответы'!BY50*'Показатели'!$F$97*IF($CA$4="да",$C49,1)</f>
        <v>0</v>
      </c>
      <c r="CB49" s="121">
        <f>'Тест ответы'!BZ50*'Показатели'!$F$99*IF($CB$4="да",$C49,1)</f>
        <v>0</v>
      </c>
      <c r="CC49" s="121">
        <f>'Тест ответы'!CA50*'Показатели'!$F$100*IF($CC$4="да",$C49,1)</f>
        <v>0</v>
      </c>
      <c r="CD49" s="121">
        <f>'Тест ответы'!CB50*'Показатели'!$F$101*IF($CD$4="да",$C49,1)</f>
        <v>0</v>
      </c>
      <c r="CE49" s="121">
        <f>'Тест ответы'!CC50*'Показатели'!$F$102*IF($CE$4="да",$C49,1)</f>
        <v>0</v>
      </c>
      <c r="CF49" s="121">
        <f>'Тест ответы'!CD50*'Показатели'!$F$103*IF($CF$4="да",$C49,1)</f>
        <v>0</v>
      </c>
      <c r="CG49" s="121">
        <f>'Тест ответы'!CE50*'Показатели'!$F$104*IF($CG$4="да",$C49,1)</f>
        <v>0</v>
      </c>
      <c r="CH49" s="121">
        <f>'Тест ответы'!CF50*'Показатели'!$F$105*IF($CH$4="да",$C49,1)</f>
        <v>0</v>
      </c>
      <c r="CI49" s="121">
        <f>'Тест ответы'!CG50*'Показатели'!$F$106*IF($CI$4="да",$C49,1)</f>
        <v>0</v>
      </c>
      <c r="CJ49" s="121">
        <f>'Тест ответы'!CH50*'Показатели'!$F$107*IF($CJ$4="да",$C49,1)</f>
        <v>0</v>
      </c>
      <c r="CK49" s="121">
        <f>'Тест ответы'!CI50*'Показатели'!$F$108*IF($CK$4="да",$C49,1)</f>
        <v>0</v>
      </c>
      <c r="CL49" s="121">
        <f>'Тест ответы'!CJ50*'Показатели'!$F$109*IF($CL$4="да",$C49,1)</f>
        <v>0</v>
      </c>
      <c r="CM49" s="121">
        <f>'Тест ответы'!CK50*'Показатели'!$F$110*IF($CM$4="да",$C49,1)</f>
        <v>0</v>
      </c>
      <c r="CN49" s="121">
        <f>'Тест ответы'!CL50*'Показатели'!$F$111*IF($CN$4="да",$C49,1)</f>
        <v>0</v>
      </c>
      <c r="CO49" s="121">
        <f>'Тест ответы'!CM50*'Показатели'!$F$112*IF($CO$4="да",$C49,1)</f>
        <v>0</v>
      </c>
      <c r="CP49" s="128">
        <f>'Тест ответы'!CN50*'Показатели'!$F$113*IF($CP$4="да",$C49,1)</f>
        <v>0</v>
      </c>
      <c r="CQ49" s="121">
        <f>'Тест ответы'!CO50*'Показатели'!$F$118*IF(CQ$4="да",$C49,1)</f>
        <v>0</v>
      </c>
      <c r="CR49" s="121">
        <f>'Тест ответы'!CP50*'Показатели'!$F$119*IF(CR$4="да",$C49,1)</f>
        <v>0</v>
      </c>
      <c r="CS49" s="121">
        <f>'Тест ответы'!CQ50*'Показатели'!$F$120*IF(CS$4="да",$C49,1)</f>
        <v>0</v>
      </c>
      <c r="CT49" s="121">
        <f>'Тест ответы'!CR50*'Показатели'!$F$121*IF($CT$4="да",$C49,1)</f>
        <v>0</v>
      </c>
      <c r="CU49" s="121">
        <f>'Тест ответы'!CS50*'Показатели'!$F$122*IF($CU$4="да",$C49,1)</f>
        <v>0</v>
      </c>
      <c r="CV49" s="121">
        <f>'Тест ответы'!CT50*'Показатели'!$F$123*IF($CV$4="да",$C49,1)</f>
        <v>0</v>
      </c>
      <c r="CW49" s="121">
        <f>'Тест ответы'!CU50*'Показатели'!$F$124*IF($CW$4="да",$C49,1)</f>
        <v>0</v>
      </c>
      <c r="CX49" s="121">
        <f>'Тест ответы'!CV50*'Показатели'!$F$125*IF($CX$4="да",$C49,1)</f>
        <v>0</v>
      </c>
      <c r="CY49" s="121">
        <f>'Тест ответы'!CW50*'Показатели'!$F$126*IF($CY$4="да",$C49,1)</f>
        <v>0</v>
      </c>
      <c r="CZ49" s="121">
        <f>'Тест ответы'!CX50*'Показатели'!$F$127*IF($CZ$4="да",$C49,1)</f>
        <v>0</v>
      </c>
      <c r="DA49" s="121">
        <f>'Тест ответы'!CY50*'Показатели'!$F$128*IF($DA$4="да",$C49,1)</f>
        <v>0</v>
      </c>
      <c r="DB49" s="121">
        <f>'Тест ответы'!CZ50*'Показатели'!$F$129*IF($DB$4="да",$C49,1)</f>
        <v>0</v>
      </c>
      <c r="DC49" s="121">
        <f>'Тест ответы'!DA50*'Показатели'!$F$131*IF($DC$4="да",$C49,1)</f>
        <v>0</v>
      </c>
      <c r="DD49" s="121">
        <f>'Тест ответы'!DB50*'Показатели'!$F$132*IF($DD$4="да",$C49,1)</f>
        <v>0</v>
      </c>
      <c r="DE49" s="121">
        <f>'Тест ответы'!DC50*'Показатели'!$F$133*IF($DE$4="да",$C49,1)</f>
        <v>0</v>
      </c>
      <c r="DF49" s="121">
        <f>'Тест ответы'!DD50*'Показатели'!$F$134*IF($DF$4="да",$C49,1)</f>
        <v>0</v>
      </c>
      <c r="DG49" s="121">
        <f>'Тест ответы'!DE50*'Показатели'!$F$135*IF($DG$4="да",$C49,1)</f>
        <v>0</v>
      </c>
      <c r="DH49" s="121">
        <f>'Тест ответы'!DF50*'Показатели'!$F$136*IF($DH48="да",$C49,1)</f>
        <v>0</v>
      </c>
      <c r="DI49" s="121">
        <f>'Тест ответы'!DG50*'Показатели'!$F$137*IF($DI$4="да",$C49,1)</f>
        <v>0</v>
      </c>
      <c r="DJ49" s="121">
        <f>'Тест ответы'!DH50*'Показатели'!$F$138*IF($DJ$4="да",$C49,1)</f>
        <v>0</v>
      </c>
      <c r="DK49" s="122">
        <f>'Тест ответы'!DH50*'Показатели'!$F$139*IF($DK$4="да",$C49,1)</f>
        <v>0</v>
      </c>
      <c r="DL49" s="130" t="str">
        <f>'Тест ответы'!DJ50*#REF!*IF($DL$4="да",$C49,1)</f>
        <v>#REF!</v>
      </c>
      <c r="DM49" s="122" t="str">
        <f>'Тест ответы'!DK50*#REF!*IF(DM$4="да",$C49,1)</f>
        <v>#REF!</v>
      </c>
      <c r="DN49" s="122" t="str">
        <f>'Тест ответы'!DL50*#REF!*IF(DN$4="да",$C49,1)</f>
        <v>#REF!</v>
      </c>
      <c r="DO49" s="131" t="str">
        <f>'Тест ответы'!DM50*#REF!*IF($DO$4="да",$C49,1)</f>
        <v>#REF!</v>
      </c>
      <c r="DP49" s="122">
        <f>'Тест ответы'!DN50*'Показатели'!$F$141*IF($DP$4="да",$C49,1)</f>
        <v>0</v>
      </c>
      <c r="DQ49" s="122">
        <f>'Тест ответы'!DO50*'Показатели'!$F$142*IF(DQ$4="да",$C49,1)</f>
        <v>0</v>
      </c>
      <c r="DR49" s="132">
        <f>'Тест ответы'!DP50*'Показатели'!$F$144*$C49</f>
        <v>0</v>
      </c>
      <c r="DS49" s="122">
        <f>'Тест ответы'!DQ50*'Показатели'!$F$151*$C49</f>
        <v>0</v>
      </c>
      <c r="DT49" s="122">
        <f>'Тест ответы'!DR50*'Показатели'!$F$154*$C49</f>
        <v>0</v>
      </c>
      <c r="DU49" s="122">
        <f>'Тест ответы'!DS50*'Показатели'!$F$157*$C49</f>
        <v>0</v>
      </c>
      <c r="DV49" s="122">
        <f>'Тест ответы'!DT50*'Показатели'!$F$163*$C49</f>
        <v>0</v>
      </c>
      <c r="DW49" s="122">
        <f>'Тест ответы'!DU50*'Показатели'!$F$166*$C49</f>
        <v>0</v>
      </c>
      <c r="DX49" s="133">
        <f>'Тест ответы'!DV50*'Показатели'!$F$169*$C49</f>
        <v>0</v>
      </c>
      <c r="DY49" s="126">
        <f>'Тест ответы'!DW50*'Показатели'!$F$171*IF($DY$4="да",$C49,1)</f>
        <v>0</v>
      </c>
      <c r="DZ49" s="126">
        <f>'Тест ответы'!DX50*'Показатели'!$F$172*IF($DZ$4="да",$C49,1)</f>
        <v>0</v>
      </c>
      <c r="EA49" s="126">
        <f>'Тест ответы'!DY50*'Показатели'!$F$173*IF($EA$4="да",$C49,1)</f>
        <v>0</v>
      </c>
      <c r="EB49" s="126">
        <f>'Тест ответы'!DZ50*'Показатели'!$F$174*IF($EB$4="да",$C49,1)</f>
        <v>0</v>
      </c>
      <c r="EC49" s="126">
        <f>'Тест ответы'!EA50*'Показатели'!$F$175*IF($EC$4="да",$C49,1)</f>
        <v>0</v>
      </c>
      <c r="ED49" s="126">
        <f>'Тест ответы'!EB50*'Показатели'!$F$176*IF($ED$4="да",$C49,1)</f>
        <v>0</v>
      </c>
      <c r="EE49" s="126">
        <f>'Тест ответы'!EC50*'Показатели'!$F$177*IF($EE$4="да",$C49,1)</f>
        <v>0</v>
      </c>
      <c r="EF49" s="126">
        <f>'Тест ответы'!ED50*'Показатели'!$F$178*IF($EF$4="да",$C49,1)</f>
        <v>0</v>
      </c>
      <c r="EG49" s="126">
        <f>'Тест ответы'!EE50*'Показатели'!$F$179*IF($EG$4="да",$C49,1)</f>
        <v>0</v>
      </c>
      <c r="EH49" s="126">
        <f>'Тест ответы'!EF50*'Показатели'!$F$180*IF($EH$4="да",$C49,1)</f>
        <v>0</v>
      </c>
      <c r="EI49" s="126">
        <f>'Тест ответы'!EG50*'Показатели'!$F$181*IF($EI$4="да",$C49,1)</f>
        <v>0</v>
      </c>
      <c r="EJ49" s="126">
        <f>'Тест ответы'!EH50*'Показатели'!$F$182*IF($EJ$4="да",$C49,1)</f>
        <v>0</v>
      </c>
      <c r="EK49" s="126">
        <f>'Тест ответы'!EI50*'Показатели'!$F$183*IF($EK$4="да",$C49,1)</f>
        <v>0</v>
      </c>
      <c r="EL49" s="126">
        <f>'Тест ответы'!EJ50*'Показатели'!$F$184*IF($EL$4="да",$C49,1)</f>
        <v>0</v>
      </c>
      <c r="EM49" s="126">
        <f>'Тест ответы'!EK50*'Показатели'!$F$185*IF($EM$4="да",$C49,1)</f>
        <v>0</v>
      </c>
      <c r="EN49" s="126">
        <f>'Тест ответы'!EL50*'Показатели'!$F$186*IF($EN$4="да",$C49,1)</f>
        <v>0</v>
      </c>
      <c r="EO49" s="126">
        <f>'Тест ответы'!EM50*'Показатели'!$F$187*IF($EO$4="да",$C49,1)</f>
        <v>0</v>
      </c>
      <c r="EP49" s="126">
        <f>'Тест ответы'!EN50*'Показатели'!$F$188*IF($EP$4="да",$C49,1)</f>
        <v>0</v>
      </c>
      <c r="EQ49" s="126">
        <f>'Тест ответы'!EO50*'Показатели'!$F$189*IF($EQ$4="да",$C49,1)</f>
        <v>0</v>
      </c>
      <c r="ER49" s="126">
        <f>'Тест ответы'!EP50*'Показатели'!$F$190*IF($ER$4="да",$C49,1)</f>
        <v>0</v>
      </c>
      <c r="ES49" s="134">
        <f>'Тест ответы'!EQ50*'Показатели'!$F$191*IF($ES$4="да",$C49,1)</f>
        <v>0</v>
      </c>
      <c r="ET49" s="126">
        <f>'Тест ответы'!ER50*'Показатели'!$F$193*IF($ET$4="да",$C49,1)</f>
        <v>0</v>
      </c>
      <c r="EU49" s="126">
        <f>'Тест ответы'!ES50*'Показатели'!$F$194*IF($EU$4="да",$C49,1)</f>
        <v>0</v>
      </c>
      <c r="EV49" s="126">
        <f>'Тест ответы'!ET50*'Показатели'!$F$195*IF($EV$4="да",$C49,1)</f>
        <v>0</v>
      </c>
      <c r="EW49" s="126">
        <f>'Тест ответы'!EU50*'Показатели'!$F$196*IF($EW$4="да",$C49,1)</f>
        <v>0</v>
      </c>
      <c r="EX49" s="126">
        <f>'Тест ответы'!EV50*'Показатели'!$F$197*IF($EX$4="да",$C49,1)</f>
        <v>0</v>
      </c>
      <c r="EY49" s="126">
        <f>'Тест ответы'!EW50*'Показатели'!$F$198*IF($EY$4="да",$C49,1)</f>
        <v>0</v>
      </c>
      <c r="EZ49" s="126">
        <f>'Тест ответы'!EX50*'Показатели'!$F$199*IF($EZ$4="да",$C49,1)</f>
        <v>0</v>
      </c>
      <c r="FA49" s="126">
        <f>'Тест ответы'!EY50*'Показатели'!$F$200*IF($FA$4="да",$C49,1)</f>
        <v>0</v>
      </c>
      <c r="FB49" s="126">
        <f>'Тест ответы'!EZ50*'Показатели'!$F$201*IF($FB$4="да",$C49,1)</f>
        <v>0</v>
      </c>
      <c r="FC49" s="126">
        <f>'Тест ответы'!FA50*'Показатели'!$F$202*IF($FC$4="да",$C49,1)</f>
        <v>0</v>
      </c>
      <c r="FD49" s="126">
        <f>'Тест ответы'!FB50*'Показатели'!$F$203*IF($FD$4="да",$C49,1)</f>
        <v>0</v>
      </c>
      <c r="FE49" s="126">
        <f>'Тест ответы'!FC50*'Показатели'!$F$204*IF($FE$4="да",$C49,1)</f>
        <v>0</v>
      </c>
      <c r="FF49" s="126">
        <f>'Тест ответы'!FD50*'Показатели'!$F$205*IF($FF$4="да",$C49,1)</f>
        <v>0</v>
      </c>
      <c r="FG49" s="126">
        <f>'Тест ответы'!FE50*'Показатели'!$F$206*IF($FG$4="да",$C49,1)</f>
        <v>0</v>
      </c>
      <c r="FH49" s="126">
        <f>'Тест ответы'!FF50*'Показатели'!$F$207*IF($FH$4="да",$C49,1)</f>
        <v>0</v>
      </c>
      <c r="FI49" s="126">
        <f>'Тест ответы'!FG50*'Показатели'!$F$208*IF($FI$4="да",$C49,1)</f>
        <v>0</v>
      </c>
      <c r="FJ49" s="126">
        <f>'Тест ответы'!FH50*'Показатели'!$F$209*IF($FJ$4="да",$C49,1)</f>
        <v>0</v>
      </c>
      <c r="FK49" s="135">
        <f>'Тест ответы'!FI50*'Показатели'!$F$210*IF($FK$4="да",$C49,1)</f>
        <v>0</v>
      </c>
      <c r="FL49" s="122">
        <f>'Тест ответы'!FJ50*'Показатели'!$F$214*IF(FL$4="да",$C49,1)</f>
        <v>0</v>
      </c>
      <c r="FM49" s="122">
        <f>'Тест ответы'!FK50*'Показатели'!$F$215*IF(FM$4="да",$C49,1)</f>
        <v>0</v>
      </c>
      <c r="FN49" s="122">
        <f>'Тест ответы'!FL50*'Показатели'!$F$217*IF(FN$4="да",$C49,1)</f>
        <v>0</v>
      </c>
      <c r="FO49" s="122">
        <f>'Тест ответы'!FM50*'Показатели'!$F$218*IF(FO$4="да",$C49,1)</f>
        <v>0</v>
      </c>
      <c r="FP49" s="122">
        <f>'Тест ответы'!FN50*'Показатели'!$F$220*IF(FP$4="да",$C49,1)</f>
        <v>0</v>
      </c>
      <c r="FQ49" s="122">
        <f>'Тест ответы'!FO50*'Показатели'!$F$221*IF(FQ$4="да",$C49,1)</f>
        <v>0</v>
      </c>
      <c r="FR49" s="122">
        <f>'Тест ответы'!FP50*'Показатели'!$F$222*IF(FR$4="да",$C49,1)</f>
        <v>0</v>
      </c>
      <c r="FS49" s="122">
        <f>'Тест ответы'!FQ50*'Показатели'!$F$223*IF(FS$4="да",$C49,1)</f>
        <v>0</v>
      </c>
      <c r="FT49" s="122">
        <f>'Тест ответы'!FR50*'Показатели'!$F$224*IF(FT$4="да",$C49,1)</f>
        <v>0</v>
      </c>
      <c r="FU49" s="122">
        <f>'Тест ответы'!FS50*'Показатели'!$F$225*IF(FU$4="да",$C49,1)</f>
        <v>0</v>
      </c>
      <c r="FV49" s="122">
        <f>'Тест ответы'!FT50*'Показатели'!$F$227*IF(FV$4="да",$C49,1)</f>
        <v>0</v>
      </c>
      <c r="FW49" s="122">
        <f>'Тест ответы'!FU50*'Показатели'!$F$228*IF(FW$4="да",$C49,1)</f>
        <v>0</v>
      </c>
      <c r="FX49" s="122">
        <f>'Тест ответы'!FV50*'Показатели'!$F$229*IF(FX$4="да",$C49,1)</f>
        <v>0</v>
      </c>
      <c r="FY49" s="122">
        <f>'Тест ответы'!FW50*'Показатели'!$F$230*IF(FY$4="да",$C49,1)</f>
        <v>0</v>
      </c>
      <c r="FZ49" s="122">
        <f>'Тест ответы'!FX50*'Показатели'!$F$231*IF(FZ$4="да",$C49,1)</f>
        <v>0</v>
      </c>
      <c r="GA49" s="122">
        <f>'Тест ответы'!FY50*'Показатели'!$F$232*IF(GA$4="да",$C49,1)</f>
        <v>0</v>
      </c>
      <c r="GB49" s="122">
        <f>'Тест ответы'!FZ50*'Показатели'!$F$235*IF($GB$4="да",$C49,1)</f>
        <v>0</v>
      </c>
      <c r="GC49" s="122">
        <f>'Тест ответы'!GA50*'Показатели'!$F$236*IF($GC$4="да",$C49,1)</f>
        <v>0</v>
      </c>
      <c r="GD49" s="122">
        <f>'Тест ответы'!GB50*'Показатели'!$F$238*IF($GD$4="да",$C49,1)</f>
        <v>0</v>
      </c>
      <c r="GE49" s="122">
        <f>'Тест ответы'!GC50*'Показатели'!$F$239*IF($GE$4="да",$C49,1)</f>
        <v>0</v>
      </c>
      <c r="GF49" s="122">
        <f>'Тест ответы'!GD50*'Показатели'!$F$241*IF($GF$4="да",$C49,1)</f>
        <v>0</v>
      </c>
      <c r="GG49" s="122">
        <f>'Тест ответы'!GE50*'Показатели'!$F$242*IF($GG$4="да",$C49,1)</f>
        <v>0</v>
      </c>
      <c r="GH49" s="122">
        <f>'Тест ответы'!GF50*'Показатели'!$F$243*IF($GH$4="да",$C49,1)</f>
        <v>0</v>
      </c>
      <c r="GI49" s="122">
        <f>'Тест ответы'!GG50*'Показатели'!$F$244*IF($GI$4="да",$C49,1)</f>
        <v>0</v>
      </c>
      <c r="GJ49" s="122">
        <f>'Тест ответы'!GH50*'Показатели'!$F$245*IF($GJ$4="да",$C49,1)</f>
        <v>0</v>
      </c>
      <c r="GK49" s="122">
        <f>'Тест ответы'!GI50*'Показатели'!$F$246*IF($GK$4="да",$C49,1)</f>
        <v>0</v>
      </c>
      <c r="GL49" s="122">
        <f>'Тест ответы'!GJ50*'Показатели'!$F$248*IF($GL$4="да",$C49,1)</f>
        <v>0</v>
      </c>
      <c r="GM49" s="122">
        <f>'Тест ответы'!GK50*'Показатели'!$F$249*IF($GM$4="да",$C49,1)</f>
        <v>0</v>
      </c>
      <c r="GN49" s="122">
        <f>'Тест ответы'!GL50*'Показатели'!$F$250*IF($GN$4="да",$C49,1)</f>
        <v>0</v>
      </c>
      <c r="GO49" s="122">
        <f>'Тест ответы'!GM50*'Показатели'!$F$251*IF($GO$4="да",$C49,1)</f>
        <v>0</v>
      </c>
      <c r="GP49" s="122">
        <f>'Тест ответы'!GN50*'Показатели'!$F$252*IF($GP$4="да",$C49,1)</f>
        <v>0</v>
      </c>
      <c r="GQ49" s="122">
        <f>'Тест ответы'!GO50*'Показатели'!$F$253*IF($GQ$4="да",$C49,1)</f>
        <v>0</v>
      </c>
      <c r="GR49" s="132">
        <f>'Тест ответы'!GP50*'Показатели'!$F$256*IF($GR$4="да",$C49,1)</f>
        <v>0</v>
      </c>
      <c r="GS49" s="122">
        <f>'Тест ответы'!GQ50*'Показатели'!$F$257*IF($GS$4="да",$C49,1)</f>
        <v>0</v>
      </c>
      <c r="GT49" s="122">
        <f>'Тест ответы'!GR50*'Показатели'!$F$258*IF($GT$4="да",$C49,1)</f>
        <v>0</v>
      </c>
      <c r="GU49" s="122">
        <f>'Тест ответы'!GS50*'Показатели'!$F$260*IF($GU$4="да",$C49,1)</f>
        <v>0</v>
      </c>
      <c r="GV49" s="122">
        <f>'Тест ответы'!GT50*'Показатели'!$F$261*IF($GV$4="да",$C49,1)</f>
        <v>0</v>
      </c>
      <c r="GW49" s="122">
        <f>'Тест ответы'!GU50*'Показатели'!$F$262*IF($GW$4="да",$C49,1)</f>
        <v>0</v>
      </c>
      <c r="GX49" s="122">
        <f>'Тест ответы'!GV50*'Показатели'!$F$264*IF($GX$4="да",$C49,1)</f>
        <v>0</v>
      </c>
      <c r="GY49" s="122">
        <f>'Тест ответы'!GW50*'Показатели'!$F$265*IF($GY$4="да",$C49,1)</f>
        <v>0</v>
      </c>
      <c r="GZ49" s="122">
        <f>'Тест ответы'!GX50*'Показатели'!$F$266*IF($GZ$4="да",$C49,1)</f>
        <v>0</v>
      </c>
      <c r="HA49" s="122">
        <f>'Тест ответы'!GY50*'Показатели'!$F$267*IF($HA$4="да",$C49,1)</f>
        <v>0</v>
      </c>
      <c r="HB49" s="122">
        <f>'Тест ответы'!GZ50*'Показатели'!$F$269*IF($HB$4="да",$C49,1)</f>
        <v>0</v>
      </c>
      <c r="HC49" s="122">
        <f>'Тест ответы'!HA50*'Показатели'!$F$270*IF($HC$4="да",$C49,1)</f>
        <v>0</v>
      </c>
      <c r="HD49" s="122">
        <f>'Тест ответы'!HB50*'Показатели'!$F$271*IF($HD$4="да",$C49,1)</f>
        <v>0</v>
      </c>
      <c r="HE49" s="122">
        <f>'Тест ответы'!HC50*'Показатели'!$F$272*IF($HE$4="да",$C49,1)</f>
        <v>0</v>
      </c>
      <c r="HF49" s="122">
        <f>'Тест ответы'!HD50*'Показатели'!$F$274*IF($HF$4="да",$C49,1)</f>
        <v>0</v>
      </c>
      <c r="HG49" s="122">
        <f>'Тест ответы'!HE50*'Показатели'!$F$275*IF($HG$4="да",$C49,1)</f>
        <v>0</v>
      </c>
      <c r="HH49" s="122">
        <f>'Тест ответы'!HF50*'Показатели'!$F$276*IF($HH$4="да",$C49,1)</f>
        <v>0</v>
      </c>
      <c r="HI49" s="122">
        <f>'Тест ответы'!HG50*'Показатели'!$F$277*IF($HI$4="да",$C49,1)</f>
        <v>0</v>
      </c>
      <c r="HJ49" s="122">
        <f>'Тест ответы'!HH50*'Показатели'!$F$278*IF($HJ$4="да",$C49,1)</f>
        <v>0</v>
      </c>
      <c r="HK49" s="122">
        <f>'Тест ответы'!HI50*'Показатели'!$F$279*IF($HK$4="да",$C49,1)</f>
        <v>0</v>
      </c>
      <c r="HL49" s="122">
        <f>'Тест ответы'!HJ50*'Показатели'!$F$280*IF($HL$4="да",$C49,1)</f>
        <v>0</v>
      </c>
      <c r="HM49" s="122">
        <f>'Тест ответы'!HK50*'Показатели'!$F$281*IF($HM$4="да",$C49,1)</f>
        <v>0</v>
      </c>
      <c r="HN49" s="122">
        <f>'Тест ответы'!HL50*'Показатели'!$F$282*IF($HN$4="да",$C49,1)</f>
        <v>0</v>
      </c>
      <c r="HO49" s="122">
        <f>'Тест ответы'!HM50*'Показатели'!$F$284*IF($HO$4="да",$C49,1)</f>
        <v>0</v>
      </c>
      <c r="HP49" s="122">
        <f>'Тест ответы'!HN50*'Показатели'!$F$285*IF($HP$4="да",$C49,1)</f>
        <v>0</v>
      </c>
      <c r="HQ49" s="122">
        <f>'Тест ответы'!HO50*'Показатели'!$F$286*IF($HQ$4="да",$C49,1)</f>
        <v>0</v>
      </c>
      <c r="HR49" s="122">
        <f>'Тест ответы'!HP50*'Показатели'!$F$287*IF($HR$4="да",$C49,1)</f>
        <v>0</v>
      </c>
      <c r="HS49" s="122">
        <f>'Тест ответы'!HQ50*'Показатели'!$F$288*IF($HS$4="да",$C49,1)</f>
        <v>0</v>
      </c>
      <c r="HT49" s="122">
        <f>'Тест ответы'!HR50*'Показатели'!$F$289*IF(HT$4="да",$C49,1)</f>
        <v>0</v>
      </c>
      <c r="HU49" s="122">
        <f>'Тест ответы'!HS50*'Показатели'!$F$290*IF($HU$4="да",$C49,1)</f>
        <v>0</v>
      </c>
      <c r="HV49" s="122">
        <f>'Тест ответы'!HT50*'Показатели'!$F$291*IF($HV$4="да",$C49,1)</f>
        <v>0</v>
      </c>
      <c r="HW49" s="122">
        <f>'Тест ответы'!HU50*'Показатели'!$F$292*IF($HW$4="да",$C49,1)</f>
        <v>0</v>
      </c>
      <c r="HX49" s="122" t="str">
        <f>'Тест ответы'!HV50*#REF!*C49</f>
        <v>#REF!</v>
      </c>
      <c r="HY49" s="133" t="str">
        <f>'Тест ответы'!HW50*#REF!*C49</f>
        <v>#REF!</v>
      </c>
      <c r="HZ49" s="122">
        <f>'Тест ответы'!HX50*'Показатели'!$F$295*IF(HZ$4="да",$C49,1)</f>
        <v>0</v>
      </c>
      <c r="IA49" s="122">
        <f>'Тест ответы'!HY50*'Показатели'!$F$296*IF(IA$4="да",$C49,1)</f>
        <v>0</v>
      </c>
      <c r="IB49" s="122">
        <f>'Тест ответы'!HZ50*'Показатели'!$F$297*IF(IB$4="да",$C49,1)</f>
        <v>0</v>
      </c>
      <c r="IC49" s="122">
        <f>'Тест ответы'!IA50*'Показатели'!$F$299*IF(IC$4="да",$C49,1)</f>
        <v>0</v>
      </c>
      <c r="ID49" s="122">
        <f>'Тест ответы'!IB50*'Показатели'!$F$300*IF(ID$4="да",$C49,1)</f>
        <v>0</v>
      </c>
      <c r="IE49" s="122">
        <f>'Тест ответы'!IC50*'Показатели'!$F$301*IF(IE$4="да",$C49,1)</f>
        <v>0</v>
      </c>
      <c r="IF49" s="122">
        <f>'Тест ответы'!ID50*'Показатели'!$F$303*IF(IF$4="да",$C49,1)</f>
        <v>0</v>
      </c>
      <c r="IG49" s="122">
        <f>'Тест ответы'!IE50*'Показатели'!$F$304*IF(IG$4="да",$C49,1)</f>
        <v>0</v>
      </c>
      <c r="IH49" s="122">
        <f>'Тест ответы'!IF50*'Показатели'!$F$305*IF(IH$4="да",$C49,1)</f>
        <v>0</v>
      </c>
      <c r="II49" s="122">
        <f>'Тест ответы'!IG50*'Показатели'!$F$307*IF(II$4="да",$C49,1)</f>
        <v>0</v>
      </c>
      <c r="IJ49" s="122">
        <f>'Тест ответы'!IH50*'Показатели'!$F$308*IF(IJ$4="да",$C49,1)</f>
        <v>0</v>
      </c>
      <c r="IK49" s="122">
        <f>'Тест ответы'!II50*'Показатели'!$F$309*IF(IK$4="да",$C49,1)</f>
        <v>0</v>
      </c>
      <c r="IL49" s="122">
        <f>'Тест ответы'!IJ50*'Показатели'!$F$313*IF(IL$4="да",$C49,1)</f>
        <v>0</v>
      </c>
      <c r="IM49" s="122">
        <f>'Тест ответы'!IK50*'Показатели'!$F$314*IF(IM$4="да",$C49,1)</f>
        <v>0</v>
      </c>
      <c r="IN49" s="122">
        <f>'Тест ответы'!IL50*'Показатели'!$F$315*IF(IN$4="да",$C49,1)</f>
        <v>0</v>
      </c>
      <c r="IO49" s="122">
        <f>'Тест ответы'!IM50*'Показатели'!$F$316*IF(IO$4="да",$C49,1)</f>
        <v>0</v>
      </c>
      <c r="IP49" s="122">
        <f>'Тест ответы'!IN50*'Показатели'!$F$317*IF(IP$4="да",$C49,1)</f>
        <v>0</v>
      </c>
      <c r="IQ49" s="122">
        <f>'Тест ответы'!IO50*'Показатели'!$F$318*IF(IQ$4="да",$C49,1)</f>
        <v>0</v>
      </c>
      <c r="IR49" s="122">
        <f>'Тест ответы'!IP50*'Показатели'!$F$320*IF(IR$4="да",$C49,1)</f>
        <v>0</v>
      </c>
      <c r="IS49" s="122">
        <f>'Тест ответы'!IQ50*'Показатели'!$F$321*IF(IS$4="да",$C49,1)</f>
        <v>0</v>
      </c>
      <c r="IT49" s="122">
        <f>'Тест ответы'!IR50*'Показатели'!$F$322*IF(IT$4="да",$C49,1)</f>
        <v>0</v>
      </c>
      <c r="IU49" s="122">
        <f>'Тест ответы'!IS50*'Показатели'!$F$323*IF(IU$4="да",$C49,1)</f>
        <v>0</v>
      </c>
      <c r="IV49" s="122">
        <f>'Тест ответы'!IT50*'Показатели'!$F$324*IF(IV$4="да",$C49,1)</f>
        <v>0</v>
      </c>
      <c r="IW49" s="122">
        <f>'Тест ответы'!IU50*'Показатели'!$F$325*IF(IW$4="да",$C49,1)</f>
        <v>0</v>
      </c>
      <c r="IX49" s="122">
        <f>'Тест ответы'!IV50*'Показатели'!$F$327*IF(IX$4="да",$C49,1)</f>
        <v>0</v>
      </c>
      <c r="IY49" s="122">
        <f>'Тест ответы'!IW50*'Показатели'!$F$328*IF(IY$4="да",$C49,1)</f>
        <v>0</v>
      </c>
      <c r="IZ49" s="132">
        <f>'Тест ответы'!IX50*'Показатели'!$F$331*IF(IZ$4="да",$C49,1)</f>
        <v>0</v>
      </c>
      <c r="JA49" s="122">
        <f>'Тест ответы'!IY50*'Показатели'!$F$332*IF(JA$4="да",$C49,1)</f>
        <v>0</v>
      </c>
      <c r="JB49" s="122">
        <f>'Тест ответы'!IZ50*'Показатели'!$F$333*IF(JB$4="да",$C49,1)</f>
        <v>0</v>
      </c>
      <c r="JC49" s="122">
        <f>'Тест ответы'!JA50*'Показатели'!$F$334*IF(JC$4="да",$C49,1)</f>
        <v>0</v>
      </c>
      <c r="JD49" s="122">
        <f>'Тест ответы'!JB50*'Показатели'!$F$335*IF(JD$4="да",$C49,1)</f>
        <v>0</v>
      </c>
      <c r="JE49" s="122">
        <f>'Тест ответы'!JC50*'Показатели'!$F$336*IF(JE$4="да",$C49,1)</f>
        <v>0</v>
      </c>
      <c r="JF49" s="122">
        <f>'Тест ответы'!JD50*'Показатели'!$F$338*IF(JF$4="да",$C49,1)</f>
        <v>0</v>
      </c>
      <c r="JG49" s="122">
        <f>'Тест ответы'!JE50*'Показатели'!$F$339*IF(JG$4="да",$C49,1)</f>
        <v>0</v>
      </c>
      <c r="JH49" s="122">
        <f>'Тест ответы'!JF50*'Показатели'!$F$341*IF(JH$4="да",$C49,1)</f>
        <v>0</v>
      </c>
      <c r="JI49" s="122">
        <f>'Тест ответы'!JG50*'Показатели'!$F$342*IF(JI$4="да",$C49,1)</f>
        <v>0</v>
      </c>
      <c r="JJ49" s="122">
        <f>'Тест ответы'!JH50*'Показатели'!$F$343*IF(JJ$4="да",$C49,1)</f>
        <v>0</v>
      </c>
      <c r="JK49" s="122">
        <f>'Тест ответы'!JI50*'Показатели'!$F$344*IF(JK$4="да",$C49,1)</f>
        <v>0</v>
      </c>
      <c r="JL49" s="122">
        <f>'Тест ответы'!JJ50*'Показатели'!$F$345*IF(JL$4="да",$C49,1)</f>
        <v>0</v>
      </c>
      <c r="JM49" s="122">
        <f>'Тест ответы'!JK50*'Показатели'!$F$346*IF(JM$4="да",$C49,1)</f>
        <v>0</v>
      </c>
      <c r="JN49" s="122">
        <f>'Тест ответы'!JL50*'Показатели'!$F$347*IF(JN$4="да",$C49,1)</f>
        <v>0</v>
      </c>
      <c r="JO49" s="122">
        <f>'Тест ответы'!JM50*'Показатели'!$F$348*IF(JO$4="да",$C49,1)</f>
        <v>0</v>
      </c>
      <c r="JP49" s="122">
        <f>'Тест ответы'!JN50*'Показатели'!$F$349*IF(JP$4="да",$C49,1)</f>
        <v>0</v>
      </c>
      <c r="JQ49" s="122">
        <f>'Тест ответы'!JO50*'Показатели'!$F$350*IF(JQ$4="да",$C49,1)</f>
        <v>0</v>
      </c>
      <c r="JR49" s="122">
        <f>'Тест ответы'!JP50*'Показатели'!$F$351*IF(JR$4="да",$C49,1)</f>
        <v>0</v>
      </c>
      <c r="JS49" s="122">
        <f>'Тест ответы'!JQ50*'Показатели'!$F$352*IF(JS$4="да",$C49,1)</f>
        <v>0</v>
      </c>
      <c r="JT49" s="122">
        <f>'Тест ответы'!JR50*'Показатели'!$F$353*IF(JT$4="да",$C49,1)</f>
        <v>0</v>
      </c>
      <c r="JU49" s="122">
        <f>'Тест ответы'!JS50*'Показатели'!$F$354*IF(JU$4="да",$C49,1)</f>
        <v>0</v>
      </c>
      <c r="JV49" s="122">
        <f>'Тест ответы'!JT50*'Показатели'!$F$355*IF(JV$4="да",$C49,1)</f>
        <v>0</v>
      </c>
      <c r="JW49" s="122">
        <f>'Тест ответы'!JU50*'Показатели'!$F$356*IF(JW$4="да",$C49,1)</f>
        <v>0</v>
      </c>
      <c r="JX49" s="122">
        <f>'Тест ответы'!JV50*'Показатели'!$F$357*IF(JX$4="да",$C49,1)</f>
        <v>0</v>
      </c>
      <c r="JY49" s="122">
        <f>'Тест ответы'!JW50*'Показатели'!$F$358*IF(JY$4="да",$C49,1)</f>
        <v>0</v>
      </c>
      <c r="JZ49" s="122">
        <f>'Тест ответы'!JX50*'Показатели'!$F$360*IF(JZ$4="да",$C49,1)</f>
        <v>0</v>
      </c>
      <c r="KA49" s="122">
        <f>'Тест ответы'!JY50*'Показатели'!$F$361*IF(KA$4="да",$C49,1)</f>
        <v>0</v>
      </c>
      <c r="KB49" s="122">
        <f>'Тест ответы'!JZ50*'Показатели'!$F$362*IF(KB$4="да",$C49,1)</f>
        <v>0</v>
      </c>
      <c r="KC49" s="122">
        <f>'Тест ответы'!KA50*'Показатели'!$F$363*IF(KC$4="да",$C49,1)</f>
        <v>0</v>
      </c>
      <c r="KD49" s="122">
        <f>'Тест ответы'!KB50*'Показатели'!$F$364*IF(KD$4="да",$C49,1)</f>
        <v>0</v>
      </c>
      <c r="KE49" s="136">
        <f>'Тест ответы'!KC50*'Показатели'!$F$365*IF(KE$4="да",$C49,1)</f>
        <v>0</v>
      </c>
      <c r="KF49" s="122">
        <f>'Тест ответы'!KD50*'Показатели'!$F$380*IF(KF$4="да",A49,1)</f>
        <v>0</v>
      </c>
      <c r="KG49" s="122">
        <f>'Тест ответы'!KE50*'Показатели'!$F$383*IF(KG$4="да",B49,1)</f>
        <v>0</v>
      </c>
      <c r="KH49" s="133">
        <f>'Тест ответы'!KF50*'Показатели'!$F$385*IF(KH$4="да",C49,1)</f>
        <v>0</v>
      </c>
      <c r="KI49" s="122">
        <f>'Тест ответы'!KG50*'Показатели'!$F$387*IF($KI$4="да",C49,1)</f>
        <v>0</v>
      </c>
      <c r="KJ49" s="122">
        <f>'Тест ответы'!KH50*'Показатели'!$F$388*IF($KJ$4="да",C49,1)</f>
        <v>0</v>
      </c>
      <c r="KK49" s="122">
        <f>'Тест ответы'!KI50*'Показатели'!$F$389*IF($KK$4="да",C49,1)</f>
        <v>0</v>
      </c>
      <c r="KL49" s="132">
        <f>'Тест ответы'!KJ50*'Показатели'!$F$391*IF(KL$4="да",C49,1)</f>
        <v>0</v>
      </c>
      <c r="KM49" s="122">
        <f>'Тест ответы'!KK50*'Показатели'!$F$392*IF(KM$4="да",D49,1)</f>
        <v>0</v>
      </c>
      <c r="KN49" s="132">
        <f>'Тест ответы'!KL50*'Показатели'!$F$394*IF($KN$4="да",C49,1)</f>
        <v>0</v>
      </c>
      <c r="KO49" s="133">
        <f>'Тест ответы'!KM50*'Показатели'!$F$395*IF($KO$4="да",C49,1)</f>
        <v>0</v>
      </c>
      <c r="KP49" s="122">
        <f>'Тест ответы'!KN50*'Показатели'!$F$397*IF($KP$4="да",$C49,1)</f>
        <v>0</v>
      </c>
      <c r="KQ49" s="122">
        <f>'Тест ответы'!KO50*'Показатели'!$F$398*IF($KQ$4="да",$C49,1)</f>
        <v>0</v>
      </c>
      <c r="KR49" s="122">
        <f>'Тест ответы'!KP50*'Показатели'!$F$400*IF($KR$4="да",$C49,1)</f>
        <v>0</v>
      </c>
      <c r="KS49" s="133">
        <f>'Тест ответы'!KQ50*'Показатели'!$F$401*IF($KS$4="да",$C49,1)</f>
        <v>0</v>
      </c>
      <c r="KT49" s="122">
        <f>'Тест ответы'!KR50*'Показатели'!$F$403*IF($KT$4="да",$C49,1)</f>
        <v>0</v>
      </c>
      <c r="KU49" s="122">
        <f>'Тест ответы'!KS50*'Показатели'!$F$405*IF($KU$4="да",$C49,1)</f>
        <v>0</v>
      </c>
      <c r="KV49" s="130">
        <f>'Тест ответы'!KT50*'Показатели'!$F$408*IF($KV$4="да",$C49,1)</f>
        <v>0</v>
      </c>
      <c r="KW49" s="122">
        <f>'Тест ответы'!KU50*'Показатели'!$F$409*IF($KW$4="да",$C49,1)</f>
        <v>0</v>
      </c>
      <c r="KX49" s="122">
        <f>'Тест ответы'!KV50*'Показатели'!$F$410*IF($KX$4="да",$C49,1)</f>
        <v>0</v>
      </c>
      <c r="KY49" s="122">
        <f>'Тест ответы'!KW50*'Показатели'!$F$411*IF($KY$4="да",$C49,1)</f>
        <v>0</v>
      </c>
      <c r="KZ49" s="132">
        <f>'Тест ответы'!KX50*'Показатели'!$F$413*IF($KZ$4="да",$C49,1)</f>
        <v>0</v>
      </c>
      <c r="LA49" s="122">
        <f>'Тест ответы'!KY50*'Показатели'!$F$415*IF($LA$4="да",$C49,1)</f>
        <v>0</v>
      </c>
      <c r="LB49" s="122">
        <f>'Тест ответы'!KZ50*'Показатели'!$F$416*IF($LB$4="да",$C49,1)</f>
        <v>0</v>
      </c>
      <c r="LC49" s="122">
        <f>'Тест ответы'!LA50*'Показатели'!$F$417*IF($LC$4="да",$C49,1)</f>
        <v>0</v>
      </c>
      <c r="LD49" s="132">
        <f>'Тест ответы'!LB50*'Показатели'!$F$420*IF($LD$4="да",$C49,1)</f>
        <v>0</v>
      </c>
      <c r="LE49" s="122">
        <f>'Тест ответы'!LC50*'Показатели'!$F$422*IF($LE$4="да",$C49,1)</f>
        <v>0</v>
      </c>
      <c r="LF49" s="122">
        <f>'Тест ответы'!LD50*'Показатели'!$F$423*IF($LF$4="да",$C49,1)</f>
        <v>0</v>
      </c>
      <c r="LG49" s="133">
        <f>'Тест ответы'!LE50*'Показатели'!$F$424*IF($LG$4="да",$C49,1)</f>
        <v>0</v>
      </c>
      <c r="LH49" s="122">
        <f>'Тест ответы'!LF50*'Показатели'!$F$426*IF(LH$4="да",$C49,1)</f>
        <v>0</v>
      </c>
      <c r="LI49" s="122">
        <f>'Тест ответы'!LG50*'Показатели'!$F$427*IF($LI$4="да",$C49,1)</f>
        <v>0</v>
      </c>
      <c r="LJ49" s="122">
        <f>'Тест ответы'!LH50*'Показатели'!$F$428*IF($LJ$4="да",$C49,1)</f>
        <v>0</v>
      </c>
      <c r="LK49" s="122">
        <f>'Тест ответы'!LI50*'Показатели'!$F$429*IF($LK$4="да",$C49,1)</f>
        <v>0</v>
      </c>
      <c r="LL49" s="122">
        <f>'Тест ответы'!LJ50*'Показатели'!$F$430*IF($LI$4="да",$C49,1)</f>
        <v>0</v>
      </c>
      <c r="LM49" s="125">
        <f>'Тест ответы'!LK50*'Показатели'!$F$461*IF(LM$4="да",$C49,1)</f>
        <v>0</v>
      </c>
      <c r="LN49" s="126">
        <f>'Тест ответы'!LL50*'Показатели'!$F$462*IF(LN$4="да",$C49,1)</f>
        <v>0</v>
      </c>
      <c r="LO49" s="126">
        <f>'Тест ответы'!LM50*'Показатели'!$F$463*IF(LO$4="да",$C49,1)</f>
        <v>0</v>
      </c>
      <c r="LP49" s="126">
        <f>'Тест ответы'!LN50*'Показатели'!$F$464*IF(LP$4="да",$C49,1)</f>
        <v>0</v>
      </c>
      <c r="LQ49" s="126">
        <f>'Тест ответы'!LO50*'Показатели'!$F$466*IF(LQ$4="да",$C49,1)</f>
        <v>0</v>
      </c>
      <c r="LR49" s="126">
        <f>'Тест ответы'!LP50*'Показатели'!$F$467*IF(LR$4="да",$C49,1)</f>
        <v>0</v>
      </c>
      <c r="LS49" s="126">
        <f>'Тест ответы'!LQ50*'Показатели'!$F$468*IF(LS$4="да",$C49,1)</f>
        <v>0</v>
      </c>
      <c r="LT49" s="135">
        <f>'Тест ответы'!LR50*'Показатели'!$F$469*IF(LT$4="да",$C49,1)</f>
        <v>0</v>
      </c>
      <c r="LU49" s="122">
        <f>'Тест ответы'!LS50*'Показатели'!$F$472*IF($LU$4="да",$C49,1)</f>
        <v>0</v>
      </c>
      <c r="LV49" s="122">
        <f>'Тест ответы'!LT50*'Показатели'!$F$473*IF($LV$4="да",$C49,1)</f>
        <v>0</v>
      </c>
      <c r="LW49" s="122">
        <f>'Тест ответы'!LU50*'Показатели'!$F$474*IF($LW$4="да",$C49,1)</f>
        <v>0</v>
      </c>
      <c r="LX49" s="122">
        <f>'Тест ответы'!LV50*'Показатели'!$F$476*IF($LX$4="да",$C49,1)</f>
        <v>0</v>
      </c>
      <c r="LY49" s="122">
        <f>'Тест ответы'!LW50*'Показатели'!$F$477*IF($LY$4="да",$C49,1)</f>
        <v>0</v>
      </c>
      <c r="LZ49" s="122">
        <f>'Тест ответы'!LX50*'Показатели'!$F$478*IF(LZ$4="да",$C49,1)</f>
        <v>0</v>
      </c>
      <c r="MA49" s="122">
        <f>'Тест ответы'!LY50*'Показатели'!$F$479*IF($MA$4="да",$C49,1)</f>
        <v>0</v>
      </c>
      <c r="MB49" s="122">
        <f>'Тест ответы'!LZ50*'Показатели'!$F$480*IF($MB$4="да",$C49,1)</f>
        <v>0</v>
      </c>
      <c r="MC49" s="122">
        <f>'Тест ответы'!MA50*'Показатели'!$F$481*IF($MC$4="да",$C49,1)</f>
        <v>0</v>
      </c>
      <c r="MD49" s="122">
        <f>'Тест ответы'!MB50*'Показатели'!$F$483*IF($MD$4="да",$C49,1)</f>
        <v>0</v>
      </c>
      <c r="ME49" s="122">
        <f>'Тест ответы'!MC50*'Показатели'!$F$484*IF($ME$4="да",$C49,1)</f>
        <v>0</v>
      </c>
      <c r="MF49" s="122">
        <f>'Тест ответы'!MD50*'Показатели'!$F$486*IF($MF$4="да",$C49,1)</f>
        <v>0</v>
      </c>
      <c r="MG49" s="136">
        <f>'Тест ответы'!ME50*'Показатели'!$F$487*IF(MG$4="да",$C49,1)</f>
        <v>0</v>
      </c>
      <c r="MH49" s="126">
        <f>'Тест ответы'!MF50*'Показатели'!$F$489*IF($MH$4="да",$C49,1)</f>
        <v>0</v>
      </c>
      <c r="MI49" s="126">
        <f>'Тест ответы'!MG50*'Показатели'!$F$490*IF($MI$4="да",$C49,1)</f>
        <v>0</v>
      </c>
      <c r="MJ49" s="126">
        <f>'Тест ответы'!MH50*'Показатели'!$F$491*IF($MJ$4="да",$C49,1)</f>
        <v>0</v>
      </c>
      <c r="MK49" s="126">
        <f>'Тест ответы'!MI50*'Показатели'!$F$492*IF($MK$4="да",$C49,1)</f>
        <v>0</v>
      </c>
      <c r="ML49" s="126">
        <f>'Тест ответы'!MJ50*'Показатели'!$F$493*IF($ML$4="да",$C49,1)</f>
        <v>0</v>
      </c>
      <c r="MM49" s="126">
        <f>'Тест ответы'!MK50*'Показатели'!$F$494*IF($MM$4="да",$C49,1)</f>
        <v>0</v>
      </c>
      <c r="MN49" s="126">
        <f>'Тест ответы'!ML50*'Показатели'!$F$495*IF($MN$4="да",$C49,1)</f>
        <v>0</v>
      </c>
      <c r="MO49" s="126">
        <f>'Тест ответы'!MM50*'Показатели'!$F$496*IF($MO$4="да",$C49,1)</f>
        <v>0</v>
      </c>
      <c r="MP49" s="126">
        <f>'Тест ответы'!MN50*'Показатели'!$F$497*IF($MP$4="да",$C49,1)</f>
        <v>0</v>
      </c>
      <c r="MQ49" s="126">
        <f>'Тест ответы'!MO50*'Показатели'!$F$498*IF($MQ$4="да",$C49,1)</f>
        <v>0</v>
      </c>
      <c r="MR49" s="126">
        <f>'Тест ответы'!MP50*'Показатели'!$F$499*IF($MR$4="да",$C49,1)</f>
        <v>0</v>
      </c>
      <c r="MS49" s="126">
        <f>'Тест ответы'!MQ50*'Показатели'!$F$500*IF($MS$4="да",$C49,1)</f>
        <v>0</v>
      </c>
      <c r="MT49" s="126">
        <f>'Тест ответы'!MR50*'Показатели'!G$501*IF($MS$4="да",$C49,1)</f>
        <v>0</v>
      </c>
      <c r="MU49" s="126">
        <f>'Тест ответы'!MS50*'Показатели'!H$502*IF($MS$4="да",$C49,1)</f>
        <v>0</v>
      </c>
      <c r="MV49" s="126">
        <f>'Тест ответы'!MT50*'Показатели'!I$503*IF($MS$4="да",$C49,1)</f>
        <v>0</v>
      </c>
      <c r="MW49" s="126">
        <f>'Тест ответы'!MU50*'Показатели'!$F$504*IF($MW$4="да",$C49,1)</f>
        <v>0</v>
      </c>
      <c r="MX49" s="126">
        <f>'Тест ответы'!MV50*'Показатели'!$F$505*IF(MX$4="да",$C49,1)</f>
        <v>0</v>
      </c>
      <c r="MY49" s="126">
        <f>'Тест ответы'!MW50*'Показатели'!$F$506*IF(MY$4="да",$C49,1)</f>
        <v>0</v>
      </c>
      <c r="MZ49" s="126">
        <f>'Тест ответы'!MX50*'Показатели'!$F$507*IF(MZ$4="да",$C49,1)</f>
        <v>0</v>
      </c>
      <c r="NA49" s="126">
        <f>'Тест ответы'!MY50*'Показатели'!$F$508*IF(NA$4="да",$C49,1)</f>
        <v>0</v>
      </c>
      <c r="NB49" s="126">
        <f>'Тест ответы'!MZ50*'Показатели'!$F$509*IF(NB$4="да",$C49,1)</f>
        <v>0</v>
      </c>
      <c r="NC49" s="126">
        <f>'Тест ответы'!NA50*'Показатели'!$F$510*IF(NC$4="да",$C49,1)</f>
        <v>0</v>
      </c>
      <c r="ND49" s="126">
        <f>'Тест ответы'!NB50*'Показатели'!$F$511*IF(ND$4="да",$C49,1)</f>
        <v>0</v>
      </c>
      <c r="NE49" s="126">
        <f>'Тест ответы'!NC50*'Показатели'!$F$512*IF(NE$4="да",$C49,1)</f>
        <v>0</v>
      </c>
      <c r="NF49" s="126">
        <f>'Тест ответы'!ND50*'Показатели'!$F$513*IF(NF$4="да",$C49,1)</f>
        <v>0</v>
      </c>
      <c r="NG49" s="126">
        <f>'Тест ответы'!NE50*'Показатели'!$F$514*IF(NG$4="да",$C49,1)</f>
        <v>0</v>
      </c>
      <c r="NH49" s="126">
        <f>'Тест ответы'!NF50*'Показатели'!$F$515*IF(NH$4="да",$C49,1)</f>
        <v>0</v>
      </c>
      <c r="NI49" s="134">
        <f>'Тест ответы'!NG50*'Показатели'!$F$516*IF($NI$4="да",$C49,1)</f>
        <v>0</v>
      </c>
      <c r="NJ49" s="126">
        <f>'Тест ответы'!NH50*'Показатели'!$F$518*IF(NJ$4="да",$C49,1)</f>
        <v>0</v>
      </c>
      <c r="NK49" s="126">
        <f>'Тест ответы'!NI50*'Показатели'!$F$519*IF(NK$4="да",$C49,1)</f>
        <v>0</v>
      </c>
      <c r="NL49" s="126">
        <f>'Тест ответы'!NJ50*'Показатели'!$F$520*IF(NL$4="да",$C49,1)</f>
        <v>0</v>
      </c>
      <c r="NM49" s="126">
        <f>'Тест ответы'!NK50*'Показатели'!$F$521*IF(NM$4="да",$C49,1)</f>
        <v>0</v>
      </c>
      <c r="NN49" s="126">
        <f>'Тест ответы'!NL50*'Показатели'!$F$522*IF(NN$4="да",$C49,1)</f>
        <v>0</v>
      </c>
      <c r="NO49" s="126">
        <f>'Тест ответы'!NM50*'Показатели'!$F$523*IF(NO$4="да",$C49,1)</f>
        <v>0</v>
      </c>
      <c r="NP49" s="126">
        <f>'Тест ответы'!NN50*'Показатели'!G$524*IF(NP$4="да",$C49,1)</f>
        <v>0</v>
      </c>
      <c r="NQ49" s="126">
        <f>'Тест ответы'!NO50*'Показатели'!H$525*IF(NQ$4="да",$C49,1)</f>
        <v>0</v>
      </c>
      <c r="NR49" s="126">
        <f>'Тест ответы'!NP50*'Показатели'!I$526*IF(NR$4="да",$C49,1)</f>
        <v>0</v>
      </c>
      <c r="NS49" s="126">
        <f>'Тест ответы'!NQ50*'Показатели'!$F$527*IF(NS$4="да",$C49,1)</f>
        <v>0</v>
      </c>
      <c r="NT49" s="126">
        <f>'Тест ответы'!NR50*'Показатели'!$F$528*IF(NT$4="да",$C49,1)</f>
        <v>0</v>
      </c>
      <c r="NU49" s="126">
        <f>'Тест ответы'!NS50*'Показатели'!$F$529*IF(NU$4="да",$C49,1)</f>
        <v>0</v>
      </c>
      <c r="NV49" s="135">
        <f>'Тест ответы'!NT50*'Показатели'!$F$530*IF(NV$4="да",$C49,1)</f>
        <v>0</v>
      </c>
      <c r="NW49" s="126">
        <f>'Тест ответы'!NU50*'Показатели'!$F$533*IF($NW$4="да",$C49,1)</f>
        <v>0</v>
      </c>
      <c r="NX49" s="126">
        <f>'Тест ответы'!NV50*'Показатели'!$F$534*IF($NX$4="да",$C49,1)</f>
        <v>0</v>
      </c>
      <c r="NY49" s="127">
        <f>'Тест ответы'!NW50*'Показатели'!$F$536*IF($NY$4="да",$C49,1)</f>
        <v>0</v>
      </c>
      <c r="NZ49" s="126">
        <f>'Тест ответы'!NX50*'Показатели'!$F$537*IF($NZ$4="да",$C49,1)</f>
        <v>0</v>
      </c>
      <c r="OA49" s="127">
        <f>'Тест ответы'!NY50*'Показатели'!$F$539*IF(OA$4="да",$C49,1)</f>
        <v>0</v>
      </c>
      <c r="OB49" s="126">
        <f>'Тест ответы'!NZ50*'Показатели'!$F$540*IF(OB$4="да",$C49,1)</f>
        <v>0</v>
      </c>
      <c r="OC49" s="126">
        <f>'Тест ответы'!OA50*'Показатели'!$F$541*IF(OC$4="да",$C49,1)</f>
        <v>0</v>
      </c>
      <c r="OD49" s="126">
        <f>'Тест ответы'!OB50*'Показатели'!$F$542*IF(OD$4="да",$C49,1)</f>
        <v>0</v>
      </c>
      <c r="OE49" s="126">
        <f>'Тест ответы'!OC50*'Показатели'!$F$543*IF(OE$4="да",$C49,1)</f>
        <v>0</v>
      </c>
      <c r="OF49" s="126">
        <f>'Тест ответы'!OD50*'Показатели'!$F$544*IF(OF$4="да",$C49,1)</f>
        <v>0</v>
      </c>
      <c r="OG49" s="127">
        <f>'Тест ответы'!OE50*'Показатели'!$F$546*IF(OG$4="да",$C49,1)</f>
        <v>0</v>
      </c>
      <c r="OH49" s="126">
        <f>'Тест ответы'!OF50*'Показатели'!$F$547*IF(OH$4="да",$C49,1)</f>
        <v>0</v>
      </c>
      <c r="OI49" s="126">
        <f>'Тест ответы'!OG50*'Показатели'!$F$548*IF(OI$4="да",$C49,1)</f>
        <v>0</v>
      </c>
      <c r="OJ49" s="126">
        <f>'Тест ответы'!OH50*'Показатели'!$F$549*IF(OJ$4="да",$C49,1)</f>
        <v>0</v>
      </c>
      <c r="OK49" s="126">
        <f>'Тест ответы'!OI50*'Показатели'!$F$550*IF(OK$4="да",$C49,1)</f>
        <v>0</v>
      </c>
      <c r="OL49" s="126">
        <f>'Тест ответы'!OJ50*'Показатели'!$F$551*IF(OL$4="да",$C49,1)</f>
        <v>0</v>
      </c>
      <c r="OM49" s="137">
        <f>'Тест ответы'!OK50*'Показатели'!$F$554*IF($OM$4="да",$C49,1)</f>
        <v>0</v>
      </c>
      <c r="ON49" s="134">
        <f>'Тест ответы'!OL50*'Показатели'!$F$555*IF($ON$4="да",$C49,1)</f>
        <v>0</v>
      </c>
      <c r="OO49" s="126">
        <f>'Тест ответы'!OM50*'Показатели'!$F$557*IF($OO$4="да",$C49,1)</f>
        <v>0</v>
      </c>
      <c r="OP49" s="135">
        <f>'Тест ответы'!ON50*'Показатели'!$F$558*IF($OP$4="да",$C49,1)</f>
        <v>0</v>
      </c>
      <c r="OQ49" s="127">
        <f>'Тест ответы'!OO50*'Показатели'!$F$564*IF(OQ$4="да",$C49,1)</f>
        <v>0</v>
      </c>
      <c r="OR49" s="126">
        <f>'Тест ответы'!OP50*'Показатели'!$F$565*IF(OR$4="да",$C49,1)</f>
        <v>0</v>
      </c>
      <c r="OS49" s="126">
        <f>'Тест ответы'!OQ50*'Показатели'!$F$566*IF(OS$4="да",$C49,1)</f>
        <v>0</v>
      </c>
      <c r="OT49" s="126">
        <f>'Тест ответы'!OR50*'Показатели'!$F$567*IF(OT$4="да",$C49,1)</f>
        <v>0</v>
      </c>
      <c r="OU49" s="126">
        <f>'Тест ответы'!OS50*'Показатели'!$F$568*IF(OU$4="да",$C49,1)</f>
        <v>0</v>
      </c>
      <c r="OV49" s="126">
        <f>'Тест ответы'!OT50*'Показатели'!$F$569*IF(OV$4="да",$C49,1)</f>
        <v>0</v>
      </c>
      <c r="OW49" s="127">
        <f>'Тест ответы'!OU50*'Показатели'!$F$574*IF(OW$4="да",$C49,1)</f>
        <v>0</v>
      </c>
      <c r="OX49" s="126">
        <f>'Тест ответы'!OV50*'Показатели'!$F$575*IF(OX$4="да",$C49,1)</f>
        <v>0</v>
      </c>
      <c r="OY49" s="126">
        <f>'Тест ответы'!OW50*'Показатели'!$F$576*IF(OY$4="да",$C49,1)</f>
        <v>0</v>
      </c>
      <c r="OZ49" s="126">
        <f>'Тест ответы'!OX50*'Показатели'!$F$577*IF(OZ$4="да",$C49,1)</f>
        <v>0</v>
      </c>
      <c r="PA49" s="126">
        <f>'Тест ответы'!OY50*'Показатели'!$F$578*IF(PA$4="да",$C49,1)</f>
        <v>0</v>
      </c>
      <c r="PB49" s="126">
        <f>'Тест ответы'!OZ50*'Показатели'!$F$579*IF(PB$4="да",$C49,1)</f>
        <v>0</v>
      </c>
      <c r="PC49" s="137">
        <f>'Тест ответы'!PA50*'Показатели'!$F$584*IF($PC$4="да",$C49,1)</f>
        <v>0</v>
      </c>
      <c r="PD49" s="126">
        <f>'Тест ответы'!PB50*'Показатели'!$F$585*IF($PD$4="да",$C49,1)</f>
        <v>0</v>
      </c>
      <c r="PE49" s="126">
        <f>'Тест ответы'!PC50*'Показатели'!$F$587*IF($PE$4="да",$C49,1)</f>
        <v>0</v>
      </c>
      <c r="PF49" s="126">
        <f>'Тест ответы'!PD50*'Показатели'!$F$588*IF($PF$4="да",$C49,1)</f>
        <v>0</v>
      </c>
      <c r="PG49" s="126">
        <f>'Тест ответы'!PE50*'Показатели'!$F$589*IF($PG$4="да",$C49,1)</f>
        <v>0</v>
      </c>
      <c r="PH49" s="126">
        <f>'Тест ответы'!PF50*'Показатели'!$F$590*IF($PH$4="да",$C49,1)</f>
        <v>0</v>
      </c>
      <c r="PI49" s="126">
        <f>'Тест ответы'!PG50*'Показатели'!$F$591*IF($PI$4="да",$C49,1)</f>
        <v>0</v>
      </c>
      <c r="PJ49" s="126">
        <f>'Тест ответы'!PH50*'Показатели'!$F$592*IF($PJ$4="да",$C49,1)</f>
        <v>0</v>
      </c>
      <c r="PK49" s="126">
        <f>'Тест ответы'!PI50*'Показатели'!$F$593*IF($PK$4="да",$C49,1)</f>
        <v>0</v>
      </c>
      <c r="PL49" s="126">
        <f>'Тест ответы'!PJ50*'Показатели'!$F$594*IF($PL$4="да",$C49,1)</f>
        <v>0</v>
      </c>
      <c r="PM49" s="126">
        <f>'Тест ответы'!PK50*'Показатели'!$F$595*IF($PM$4="да",$C49,1)</f>
        <v>0</v>
      </c>
      <c r="PN49" s="126">
        <f>'Тест ответы'!PL50*'Показатели'!$F$596*IF($PN$4="да",$C49,1)</f>
        <v>0</v>
      </c>
      <c r="PO49" s="126">
        <f>'Тест ответы'!PM50*'Показатели'!$F$597*IF($PO$4="да",$C49,1)</f>
        <v>0</v>
      </c>
      <c r="PP49" s="126">
        <f>'Тест ответы'!PN50*'Показатели'!$F$599*IF($PP$4="да",$C49,1)</f>
        <v>0</v>
      </c>
      <c r="PQ49" s="126">
        <f>'Тест ответы'!PO50*'Показатели'!$F$600*IF($PQ$4="да",$C49,1)</f>
        <v>0</v>
      </c>
      <c r="PR49" s="126">
        <f>'Тест ответы'!PP50*'Показатели'!$F$603*IF($PR$4="да",$C49,1)</f>
        <v>0</v>
      </c>
      <c r="PS49" s="126">
        <f>'Тест ответы'!PQ50*'Показатели'!$F$605*IF($PS$4="да",$C49,1)</f>
        <v>0</v>
      </c>
      <c r="PT49" s="126">
        <f>'Тест ответы'!PR50*'Показатели'!$F$606*IF($PT$4="да",$C49,1)</f>
        <v>0</v>
      </c>
      <c r="PU49" s="126">
        <f>'Тест ответы'!PS50*'Показатели'!$F$607*IF($PU$4="да",$C49,1)</f>
        <v>0</v>
      </c>
      <c r="PV49" s="126">
        <f>'Тест ответы'!PT50*'Показатели'!$F$608*IF($PV$4="да",$C49,1)</f>
        <v>0</v>
      </c>
      <c r="PW49" s="126">
        <f>'Тест ответы'!PU50*'Показатели'!$F$609*IF($PW$4="да",$C49,1)</f>
        <v>0</v>
      </c>
      <c r="PX49" s="126">
        <f>'Тест ответы'!PV50*'Показатели'!$F$610*IF($PX$4="да",$C49,1)</f>
        <v>0</v>
      </c>
      <c r="PY49" s="137">
        <f>'Тест ответы'!PW50*'Показатели'!$F$612*IF(PY$4="да",$C49,1)</f>
        <v>0</v>
      </c>
      <c r="PZ49" s="127">
        <f>'Тест ответы'!PX50*'Показатели'!$F$614*IF(PZ$4="да",$C49,1)</f>
        <v>0</v>
      </c>
      <c r="QA49" s="126">
        <f>'Тест ответы'!PY50*'Показатели'!$F$614*IF(QA$4="да",$C49,1)</f>
        <v>0</v>
      </c>
      <c r="QB49" s="126">
        <f>'Тест ответы'!PZ50*'Показатели'!$F$614*IF(QB$4="да",$C49,1)</f>
        <v>0</v>
      </c>
      <c r="QC49" s="126">
        <f>'Тест ответы'!QA50*'Показатели'!$F$614*IF(QC$4="да",$C49,1)</f>
        <v>0</v>
      </c>
      <c r="QD49" s="126">
        <f>'Тест ответы'!QB50*'Показатели'!$F$614*IF(QD$4="да",$C49,1)</f>
        <v>0</v>
      </c>
      <c r="QE49" s="127">
        <f>'Тест ответы'!QC50*'Показатели'!$F$620*IF(QE$4="да",$C49,1)</f>
        <v>0</v>
      </c>
      <c r="QF49" s="126">
        <f>'Тест ответы'!QD50*'Показатели'!$F$620*IF(QF$4="да",$C49,1)</f>
        <v>0</v>
      </c>
      <c r="QG49" s="126">
        <f>'Тест ответы'!QE50*'Показатели'!$F$620*IF(QG$4="да",$C49,1)</f>
        <v>0</v>
      </c>
      <c r="QH49" s="126">
        <f>'Тест ответы'!QF50*'Показатели'!$F$620*IF(QH$4="да",$C49,1)</f>
        <v>0</v>
      </c>
      <c r="QI49" s="126">
        <f>'Тест ответы'!QG50*'Показатели'!$F$620*IF(QI$4="да",$C49,1)</f>
        <v>0</v>
      </c>
      <c r="QJ49" s="138">
        <f>'Тест ответы'!QH50*'Показатели'!$F$620*IF(QJ$4="да",$C49,1)</f>
        <v>0</v>
      </c>
      <c r="QK49" s="122" t="str">
        <f>'Тест ответы'!QI50*#REF!*IF(QK$4="да",$C49,1)</f>
        <v>#REF!</v>
      </c>
      <c r="QL49" s="122">
        <f>'Тест ответы'!QJ50*'Показатели'!$F$628*IF(QL$4="да",$C49,1)</f>
        <v>0</v>
      </c>
      <c r="QM49" s="122">
        <f>'Тест ответы'!QK50*'Показатели'!$F$629*IF(QM$4="да",$C49,1)</f>
        <v>0</v>
      </c>
      <c r="QN49" s="122">
        <f>'Тест ответы'!QL50*'Показатели'!$F$631*IF(QN$4="да",$C49,1)</f>
        <v>0</v>
      </c>
      <c r="QO49" s="122" t="str">
        <f>'Тест ответы'!QM50*#REF!*IF(QO$4="да",$C49,1)</f>
        <v>#REF!</v>
      </c>
      <c r="QP49" s="136">
        <f>'Тест ответы'!QN50*'Показатели'!$F$632*IF(QP$4="да",$C49,1)</f>
        <v>0</v>
      </c>
      <c r="QQ49" s="126">
        <f>'Тест ответы'!QO50*'Показатели'!$F$635*IF(QQ$4="да",$C49,1)</f>
        <v>0</v>
      </c>
      <c r="QR49" s="126">
        <f>'Тест ответы'!QP50*'Показатели'!$F$636*IF(QR$4="да",$C49,1)</f>
        <v>0</v>
      </c>
      <c r="QS49" s="126">
        <f>'Тест ответы'!QQ50*'Показатели'!$F$638*IF(QS$4="да",$C49,1)</f>
        <v>0</v>
      </c>
      <c r="QT49" s="126">
        <f>'Тест ответы'!QR50*'Показатели'!$F$639*IF(QT$4="да",$C49,1)</f>
        <v>0</v>
      </c>
      <c r="QU49" s="126">
        <f>'Тест ответы'!QS50*'Показатели'!$F$640*IF(QU$4="да",$C49,1)</f>
        <v>0</v>
      </c>
      <c r="QV49" s="126">
        <f>'Тест ответы'!QT50*'Показатели'!$F$641*IF(QV$4="да",$C49,1)</f>
        <v>0</v>
      </c>
      <c r="QW49" s="126">
        <f>'Тест ответы'!QU50*'Показатели'!$F$642*IF(QW$4="да",$C49,1)</f>
        <v>0</v>
      </c>
      <c r="QX49" s="135">
        <f>'Тест ответы'!QV50*'Показатели'!$F$643*IF(QX$4="да",$C49,1)</f>
        <v>0</v>
      </c>
      <c r="QY49" s="131"/>
      <c r="QZ49" s="131"/>
      <c r="RA49" s="131"/>
      <c r="RB49" s="131"/>
      <c r="RC49" s="131"/>
      <c r="RD49" s="131"/>
      <c r="RE49" s="131"/>
      <c r="RF49" s="131"/>
      <c r="RG49" s="131"/>
    </row>
    <row r="50">
      <c r="A50" s="117">
        <v>46.0</v>
      </c>
      <c r="B50" s="118" t="str">
        <f>'Тест ответы'!B51</f>
        <v>Нижегородская область</v>
      </c>
      <c r="C50" s="119">
        <v>1.0</v>
      </c>
      <c r="D50" s="120" t="str">
        <f t="shared" si="9"/>
        <v>#REF!</v>
      </c>
      <c r="E50" s="121">
        <f>'Тест ответы'!C51*'Показатели'!$F$3*IF(E$4="да",$C50,1)</f>
        <v>0.0005</v>
      </c>
      <c r="F50" s="121">
        <f>'Тест ответы'!D51*'Показатели'!$F$4*IF(F$4="да",$C50,1)</f>
        <v>0</v>
      </c>
      <c r="G50" s="121">
        <f>'Тест ответы'!E51*'Показатели'!$F$5*IF($G$4="да",C50,1)</f>
        <v>0</v>
      </c>
      <c r="H50" s="121">
        <f>'Тест ответы'!F51*'Показатели'!$F$6*IF($H$4="да",C50,1)</f>
        <v>0</v>
      </c>
      <c r="I50" s="121">
        <f>'Тест ответы'!G51*'Показатели'!$F$7*IF(I$4="да",D50,1)</f>
        <v>0</v>
      </c>
      <c r="J50" s="121">
        <f>'Тест ответы'!H51*'Показатели'!$F$8*IF($J$4="да",C50,1)</f>
        <v>0</v>
      </c>
      <c r="K50" s="121">
        <f>'Тест ответы'!I51*'Показатели'!F$9*IF(K$4="да",D50,1)</f>
        <v>0</v>
      </c>
      <c r="L50" s="121">
        <f>'Тест ответы'!J51*'Показатели'!$F$10*IF(L$4="да",$C50,1)</f>
        <v>0.02</v>
      </c>
      <c r="M50" s="121">
        <f>'Тест ответы'!K51*'Показатели'!$F$11*IF(M$4="да",$C50,1)</f>
        <v>0</v>
      </c>
      <c r="N50" s="122">
        <f>'Тест ответы'!L51*'Показатели'!$F$12*IF(N$4="да",$C50,1)</f>
        <v>0.03</v>
      </c>
      <c r="O50" s="123">
        <f>'Тест ответы'!M51*'Показатели'!$F$14*IF(O$4="да",$C50,1)</f>
        <v>0.04</v>
      </c>
      <c r="P50" s="124">
        <f>'Тест ответы'!N51*'Показатели'!$F$15*IF(P$4="да",$C50,1)</f>
        <v>0</v>
      </c>
      <c r="Q50" s="124">
        <f>'Тест ответы'!O51*'Показатели'!$F$17*IF(Q$4="да",$C50,1)</f>
        <v>0.05</v>
      </c>
      <c r="R50" s="124">
        <f>'Тест ответы'!P51*'Показатели'!$F$18*IF(R$4="да",$C50,1)</f>
        <v>0</v>
      </c>
      <c r="S50" s="123">
        <f>'Тест ответы'!Q51*'Показатели'!$F$20*IF(S$4="да",$C50,1)</f>
        <v>0.1</v>
      </c>
      <c r="T50" s="121">
        <f>'Тест ответы'!R51*'Показатели'!$F$21*C50</f>
        <v>0</v>
      </c>
      <c r="U50" s="121">
        <f>'Тест ответы'!S51*'Показатели'!$F$24*IF(U$4="да",$C50,1)</f>
        <v>0</v>
      </c>
      <c r="V50" s="121">
        <f>'Тест ответы'!T51*'Показатели'!$F$25*IF(V$4="да",$C50,1)</f>
        <v>0</v>
      </c>
      <c r="W50" s="121">
        <f>'Тест ответы'!U51*'Показатели'!$F$26*IF(W$4="да",$C50,1)</f>
        <v>0</v>
      </c>
      <c r="X50" s="121">
        <f>'Тест ответы'!V51*'Показатели'!$F$28*IF(X$4="да",$C50,1)</f>
        <v>0</v>
      </c>
      <c r="Y50" s="121">
        <f>'Тест ответы'!W51*'Показатели'!$F$29*IF(Y$4="да",$C50,1)</f>
        <v>0</v>
      </c>
      <c r="Z50" s="125">
        <f>'Тест ответы'!X51*'Показатели'!$F$33*IF(Z$4="да",$C50,1)</f>
        <v>0</v>
      </c>
      <c r="AA50" s="126">
        <f>'Тест ответы'!Y51*'Показатели'!$F$34*IF(AA$4="да",$C50,1)</f>
        <v>0</v>
      </c>
      <c r="AB50" s="126">
        <f>'Тест ответы'!Z51*'Показатели'!$F$35*IF(AB$4="да",$C50,1)</f>
        <v>0</v>
      </c>
      <c r="AC50" s="126">
        <f>'Тест ответы'!AA51*'Показатели'!$F$36*IF(AC$4="да",$C50,1)</f>
        <v>0</v>
      </c>
      <c r="AD50" s="126">
        <f>'Тест ответы'!AB51*'Показатели'!$F$37*IF(AD$4="да",$C50,1)</f>
        <v>0</v>
      </c>
      <c r="AE50" s="126">
        <f>'Тест ответы'!AC51*'Показатели'!$F$38*IF(AE$4="да",$C50,1)</f>
        <v>0</v>
      </c>
      <c r="AF50" s="126">
        <f>'Тест ответы'!AD51*'Показатели'!$F$39*IF(AF$4="да",$C50,1)</f>
        <v>0</v>
      </c>
      <c r="AG50" s="126">
        <f>'Тест ответы'!AE51*'Показатели'!$F$40*IF(AG$4="да",$C50,1)</f>
        <v>0</v>
      </c>
      <c r="AH50" s="126">
        <f>'Тест ответы'!AF51*'Показатели'!$F$41*IF(AH$4="да",$C50,1)</f>
        <v>0</v>
      </c>
      <c r="AI50" s="127">
        <f>'Тест ответы'!AG51*'Показатели'!$F$43*IF(AI$4="да",$C50,1)</f>
        <v>0</v>
      </c>
      <c r="AJ50" s="126">
        <f>'Тест ответы'!AH51*'Показатели'!$F$44*IF(AJ$4="да",$C50,1)</f>
        <v>0</v>
      </c>
      <c r="AK50" s="126">
        <f>'Тест ответы'!AI51*'Показатели'!$F$45*IF(AK$4="да",$C50,1)</f>
        <v>0</v>
      </c>
      <c r="AL50" s="126">
        <f>'Тест ответы'!AJ51*'Показатели'!$F$46*IF(AL$4="да",$C50,1)</f>
        <v>0</v>
      </c>
      <c r="AM50" s="126">
        <f>'Тест ответы'!AK51*'Показатели'!$F$47*IF(AM$4="да",$C50,1)</f>
        <v>0</v>
      </c>
      <c r="AN50" s="126">
        <f>'Тест ответы'!AL51*'Показатели'!$F$48*IF(AN$4="да",$C50,1)</f>
        <v>0</v>
      </c>
      <c r="AO50" s="126">
        <f>'Тест ответы'!AM51*'Показатели'!$F$49*IF(AO$4="да",$C50,1)</f>
        <v>0</v>
      </c>
      <c r="AP50" s="126">
        <f>'Тест ответы'!AN51*'Показатели'!$F$50*IF(AP$4="да",$C50,1)</f>
        <v>0</v>
      </c>
      <c r="AQ50" s="126">
        <f>'Тест ответы'!AO51*'Показатели'!$F$51*IF(AQ$4="да",$C50,1)</f>
        <v>0</v>
      </c>
      <c r="AR50" s="123">
        <f>'Тест ответы'!AP51*'Показатели'!$F$53*IF($AR$4="да",$C50,1)</f>
        <v>0</v>
      </c>
      <c r="AS50" s="128">
        <f>'Тест ответы'!AQ51*'Показатели'!$F$54*IF($AS$4="да",$C50,1)</f>
        <v>0</v>
      </c>
      <c r="AT50" s="127">
        <f>'Тест ответы'!AR51*'Показатели'!$F$56*IF(AT$4="да",$C50,1)</f>
        <v>0</v>
      </c>
      <c r="AU50" s="126">
        <f>'Тест ответы'!AS51*'Показатели'!$F$57*IF(AU$4="да",$C50,1)</f>
        <v>0</v>
      </c>
      <c r="AV50" s="126">
        <f>'Тест ответы'!AT51*'Показатели'!$F$58*IF(AV$4="да",$C50,1)</f>
        <v>0</v>
      </c>
      <c r="AW50" s="126">
        <f>'Тест ответы'!AU51*'Показатели'!$F$59*IF(AW$4="да",$C50,1)</f>
        <v>0</v>
      </c>
      <c r="AX50" s="126">
        <f>'Тест ответы'!AV51*'Показатели'!$F$60*IF(AX$4="да",$C50,1)</f>
        <v>0</v>
      </c>
      <c r="AY50" s="126">
        <f>'Тест ответы'!AW51*'Показатели'!$F$61*IF(AY$4="да",$C50,1)</f>
        <v>0</v>
      </c>
      <c r="AZ50" s="129">
        <f>'Тест ответы'!AX51*'Показатели'!$F$64*IF($AZ$4="да",$C50,1)</f>
        <v>0</v>
      </c>
      <c r="BA50" s="121">
        <f>'Тест ответы'!AY51*'Показатели'!$F$65*IF($BA$4="да",$C50,1)</f>
        <v>0</v>
      </c>
      <c r="BB50" s="121">
        <f>'Тест ответы'!AZ51*'Показатели'!$F$66*IF($BA$4="да",$C50,1)</f>
        <v>0</v>
      </c>
      <c r="BC50" s="121">
        <f>'Тест ответы'!BA51*'Показатели'!$F$67*IF($BC$4="да",$C50,1)</f>
        <v>0</v>
      </c>
      <c r="BD50" s="121">
        <f>'Тест ответы'!BB51*'Показатели'!$F$68*IF($BD$4="да",$C50,1)</f>
        <v>0</v>
      </c>
      <c r="BE50" s="121">
        <f>'Тест ответы'!BC51*'Показатели'!$F$69*IF($BE$4="да",$C50,1)</f>
        <v>0</v>
      </c>
      <c r="BF50" s="121">
        <f>'Тест ответы'!BD51*'Показатели'!$F$70*IF($BF$4="да",$C50,1)</f>
        <v>0</v>
      </c>
      <c r="BG50" s="121">
        <f>'Тест ответы'!BE51*'Показатели'!$F$71*IF($BG$4="да",$C50,1)</f>
        <v>0</v>
      </c>
      <c r="BH50" s="128">
        <f>'Тест ответы'!BF51*'Показатели'!$F$72*IF($BH$4="да",$C50,1)</f>
        <v>0</v>
      </c>
      <c r="BI50" s="121">
        <f>'Тест ответы'!BG51*'Показатели'!$F$75*IF($BI$4="да",$C50,1)</f>
        <v>0</v>
      </c>
      <c r="BJ50" s="121">
        <f>'Тест ответы'!BH51*'Показатели'!$F$76*IF($BJ$4="да",$C50,1)</f>
        <v>0</v>
      </c>
      <c r="BK50" s="121">
        <f>'Тест ответы'!BI51*'Показатели'!$F$77*IF($BK$4="да",$C50,1)</f>
        <v>0</v>
      </c>
      <c r="BL50" s="121">
        <f>'Тест ответы'!BJ51*'Показатели'!$F$78*IF($BL$4="да",$C50,1)</f>
        <v>0</v>
      </c>
      <c r="BM50" s="121">
        <f>'Тест ответы'!BK51*'Показатели'!$F$79*IF($BM$4="да",$C50,1)</f>
        <v>0</v>
      </c>
      <c r="BN50" s="121">
        <f>'Тест ответы'!BL51*'Показатели'!$F$80*IF($BN$4="да",$C50,1)</f>
        <v>0</v>
      </c>
      <c r="BO50" s="128">
        <f>'Тест ответы'!BM51*'Показатели'!$F$81*IF($BO$4="да",$C50,1)</f>
        <v>0</v>
      </c>
      <c r="BP50" s="121">
        <f>'Тест ответы'!BN51*'Показатели'!$F$86*IF(BP$4="да",$C50,1)</f>
        <v>0</v>
      </c>
      <c r="BQ50" s="121">
        <f>'Тест ответы'!BO51*'Показатели'!$F$87*IF(BQ$4="да",$C50,1)</f>
        <v>0</v>
      </c>
      <c r="BR50" s="121">
        <f>'Тест ответы'!BP51*'Показатели'!$F$88*IF(BR$4="да",$C50,1)</f>
        <v>0</v>
      </c>
      <c r="BS50" s="121">
        <f>'Тест ответы'!BQ51*'Показатели'!$F$89*IF($BS$4="да",$C50,1)</f>
        <v>0</v>
      </c>
      <c r="BT50" s="121">
        <f>'Тест ответы'!BR51*'Показатели'!$F$90*IF($BT$4="да",$C50,1)</f>
        <v>0</v>
      </c>
      <c r="BU50" s="121">
        <f>'Тест ответы'!BS51*'Показатели'!$F$91*IF($BU$4="да",$C50,1)</f>
        <v>0</v>
      </c>
      <c r="BV50" s="121">
        <f>'Тест ответы'!BT51*'Показатели'!$F$92*IF($BV$4="да",$C50,1)</f>
        <v>0</v>
      </c>
      <c r="BW50" s="121">
        <f>'Тест ответы'!BU51*'Показатели'!$F$93*IF($BW$4="да",$C50,1)</f>
        <v>0</v>
      </c>
      <c r="BX50" s="121">
        <f>'Тест ответы'!BV51*'Показатели'!$F$94*IF($BX$4="да",$C50,1)</f>
        <v>0</v>
      </c>
      <c r="BY50" s="121">
        <f>'Тест ответы'!BW51*'Показатели'!$F$95*IF($BY$4="да",$C50,1)</f>
        <v>0</v>
      </c>
      <c r="BZ50" s="121">
        <f>'Тест ответы'!BX51*'Показатели'!$F$96*IF($BZ$4="да",$C50,1)</f>
        <v>0</v>
      </c>
      <c r="CA50" s="121">
        <f>'Тест ответы'!BY51*'Показатели'!$F$97*IF($CA$4="да",$C50,1)</f>
        <v>0</v>
      </c>
      <c r="CB50" s="121">
        <f>'Тест ответы'!BZ51*'Показатели'!$F$99*IF($CB$4="да",$C50,1)</f>
        <v>0</v>
      </c>
      <c r="CC50" s="121">
        <f>'Тест ответы'!CA51*'Показатели'!$F$100*IF($CC$4="да",$C50,1)</f>
        <v>0</v>
      </c>
      <c r="CD50" s="121">
        <f>'Тест ответы'!CB51*'Показатели'!$F$101*IF($CD$4="да",$C50,1)</f>
        <v>0</v>
      </c>
      <c r="CE50" s="121">
        <f>'Тест ответы'!CC51*'Показатели'!$F$102*IF($CE$4="да",$C50,1)</f>
        <v>0</v>
      </c>
      <c r="CF50" s="121">
        <f>'Тест ответы'!CD51*'Показатели'!$F$103*IF($CF$4="да",$C50,1)</f>
        <v>0</v>
      </c>
      <c r="CG50" s="121">
        <f>'Тест ответы'!CE51*'Показатели'!$F$104*IF($CG$4="да",$C50,1)</f>
        <v>0</v>
      </c>
      <c r="CH50" s="121">
        <f>'Тест ответы'!CF51*'Показатели'!$F$105*IF($CH$4="да",$C50,1)</f>
        <v>0</v>
      </c>
      <c r="CI50" s="121">
        <f>'Тест ответы'!CG51*'Показатели'!$F$106*IF($CI$4="да",$C50,1)</f>
        <v>0</v>
      </c>
      <c r="CJ50" s="121">
        <f>'Тест ответы'!CH51*'Показатели'!$F$107*IF($CJ$4="да",$C50,1)</f>
        <v>0</v>
      </c>
      <c r="CK50" s="121">
        <f>'Тест ответы'!CI51*'Показатели'!$F$108*IF($CK$4="да",$C50,1)</f>
        <v>0</v>
      </c>
      <c r="CL50" s="121">
        <f>'Тест ответы'!CJ51*'Показатели'!$F$109*IF($CL$4="да",$C50,1)</f>
        <v>0</v>
      </c>
      <c r="CM50" s="121">
        <f>'Тест ответы'!CK51*'Показатели'!$F$110*IF($CM$4="да",$C50,1)</f>
        <v>0</v>
      </c>
      <c r="CN50" s="121">
        <f>'Тест ответы'!CL51*'Показатели'!$F$111*IF($CN$4="да",$C50,1)</f>
        <v>0</v>
      </c>
      <c r="CO50" s="121">
        <f>'Тест ответы'!CM51*'Показатели'!$F$112*IF($CO$4="да",$C50,1)</f>
        <v>0</v>
      </c>
      <c r="CP50" s="128">
        <f>'Тест ответы'!CN51*'Показатели'!$F$113*IF($CP$4="да",$C50,1)</f>
        <v>0</v>
      </c>
      <c r="CQ50" s="121">
        <f>'Тест ответы'!CO51*'Показатели'!$F$118*IF(CQ$4="да",$C50,1)</f>
        <v>0</v>
      </c>
      <c r="CR50" s="121">
        <f>'Тест ответы'!CP51*'Показатели'!$F$119*IF(CR$4="да",$C50,1)</f>
        <v>0</v>
      </c>
      <c r="CS50" s="121">
        <f>'Тест ответы'!CQ51*'Показатели'!$F$120*IF(CS$4="да",$C50,1)</f>
        <v>0</v>
      </c>
      <c r="CT50" s="121">
        <f>'Тест ответы'!CR51*'Показатели'!$F$121*IF($CT$4="да",$C50,1)</f>
        <v>0</v>
      </c>
      <c r="CU50" s="121">
        <f>'Тест ответы'!CS51*'Показатели'!$F$122*IF($CU$4="да",$C50,1)</f>
        <v>0</v>
      </c>
      <c r="CV50" s="121">
        <f>'Тест ответы'!CT51*'Показатели'!$F$123*IF($CV$4="да",$C50,1)</f>
        <v>0</v>
      </c>
      <c r="CW50" s="121">
        <f>'Тест ответы'!CU51*'Показатели'!$F$124*IF($CW$4="да",$C50,1)</f>
        <v>0</v>
      </c>
      <c r="CX50" s="121">
        <f>'Тест ответы'!CV51*'Показатели'!$F$125*IF($CX$4="да",$C50,1)</f>
        <v>0</v>
      </c>
      <c r="CY50" s="121">
        <f>'Тест ответы'!CW51*'Показатели'!$F$126*IF($CY$4="да",$C50,1)</f>
        <v>0</v>
      </c>
      <c r="CZ50" s="121">
        <f>'Тест ответы'!CX51*'Показатели'!$F$127*IF($CZ$4="да",$C50,1)</f>
        <v>0</v>
      </c>
      <c r="DA50" s="121">
        <f>'Тест ответы'!CY51*'Показатели'!$F$128*IF($DA$4="да",$C50,1)</f>
        <v>0</v>
      </c>
      <c r="DB50" s="121">
        <f>'Тест ответы'!CZ51*'Показатели'!$F$129*IF($DB$4="да",$C50,1)</f>
        <v>0</v>
      </c>
      <c r="DC50" s="121">
        <f>'Тест ответы'!DA51*'Показатели'!$F$131*IF($DC$4="да",$C50,1)</f>
        <v>0</v>
      </c>
      <c r="DD50" s="121">
        <f>'Тест ответы'!DB51*'Показатели'!$F$132*IF($DD$4="да",$C50,1)</f>
        <v>0</v>
      </c>
      <c r="DE50" s="121">
        <f>'Тест ответы'!DC51*'Показатели'!$F$133*IF($DE$4="да",$C50,1)</f>
        <v>0</v>
      </c>
      <c r="DF50" s="121">
        <f>'Тест ответы'!DD51*'Показатели'!$F$134*IF($DF$4="да",$C50,1)</f>
        <v>0</v>
      </c>
      <c r="DG50" s="121">
        <f>'Тест ответы'!DE51*'Показатели'!$F$135*IF($DG$4="да",$C50,1)</f>
        <v>0</v>
      </c>
      <c r="DH50" s="121">
        <f>'Тест ответы'!DF51*'Показатели'!$F$136*IF($DH49="да",$C50,1)</f>
        <v>0</v>
      </c>
      <c r="DI50" s="121">
        <f>'Тест ответы'!DG51*'Показатели'!$F$137*IF($DI$4="да",$C50,1)</f>
        <v>0</v>
      </c>
      <c r="DJ50" s="121">
        <f>'Тест ответы'!DH51*'Показатели'!$F$138*IF($DJ$4="да",$C50,1)</f>
        <v>0</v>
      </c>
      <c r="DK50" s="122">
        <f>'Тест ответы'!DH51*'Показатели'!$F$139*IF($DK$4="да",$C50,1)</f>
        <v>0</v>
      </c>
      <c r="DL50" s="130" t="str">
        <f>'Тест ответы'!DJ51*#REF!*IF($DL$4="да",$C50,1)</f>
        <v>#REF!</v>
      </c>
      <c r="DM50" s="122" t="str">
        <f>'Тест ответы'!DK51*#REF!*IF(DM$4="да",$C50,1)</f>
        <v>#REF!</v>
      </c>
      <c r="DN50" s="122" t="str">
        <f>'Тест ответы'!DL51*#REF!*IF(DN$4="да",$C50,1)</f>
        <v>#REF!</v>
      </c>
      <c r="DO50" s="131" t="str">
        <f>'Тест ответы'!DM51*#REF!*IF($DO$4="да",$C50,1)</f>
        <v>#REF!</v>
      </c>
      <c r="DP50" s="122">
        <f>'Тест ответы'!DN51*'Показатели'!$F$141*IF($DP$4="да",$C50,1)</f>
        <v>0</v>
      </c>
      <c r="DQ50" s="122">
        <f>'Тест ответы'!DO51*'Показатели'!$F$142*IF(DQ$4="да",$C50,1)</f>
        <v>0</v>
      </c>
      <c r="DR50" s="132">
        <f>'Тест ответы'!DP51*'Показатели'!$F$144*$C50</f>
        <v>0</v>
      </c>
      <c r="DS50" s="122">
        <f>'Тест ответы'!DQ51*'Показатели'!$F$151*$C50</f>
        <v>0</v>
      </c>
      <c r="DT50" s="122">
        <f>'Тест ответы'!DR51*'Показатели'!$F$154*$C50</f>
        <v>0</v>
      </c>
      <c r="DU50" s="122">
        <f>'Тест ответы'!DS51*'Показатели'!$F$157*$C50</f>
        <v>0</v>
      </c>
      <c r="DV50" s="122">
        <f>'Тест ответы'!DT51*'Показатели'!$F$163*$C50</f>
        <v>0</v>
      </c>
      <c r="DW50" s="122">
        <f>'Тест ответы'!DU51*'Показатели'!$F$166*$C50</f>
        <v>0</v>
      </c>
      <c r="DX50" s="133">
        <f>'Тест ответы'!DV51*'Показатели'!$F$169*$C50</f>
        <v>0</v>
      </c>
      <c r="DY50" s="126">
        <f>'Тест ответы'!DW51*'Показатели'!$F$171*IF($DY$4="да",$C50,1)</f>
        <v>0</v>
      </c>
      <c r="DZ50" s="126">
        <f>'Тест ответы'!DX51*'Показатели'!$F$172*IF($DZ$4="да",$C50,1)</f>
        <v>0</v>
      </c>
      <c r="EA50" s="126">
        <f>'Тест ответы'!DY51*'Показатели'!$F$173*IF($EA$4="да",$C50,1)</f>
        <v>0</v>
      </c>
      <c r="EB50" s="126">
        <f>'Тест ответы'!DZ51*'Показатели'!$F$174*IF($EB$4="да",$C50,1)</f>
        <v>0</v>
      </c>
      <c r="EC50" s="126">
        <f>'Тест ответы'!EA51*'Показатели'!$F$175*IF($EC$4="да",$C50,1)</f>
        <v>0</v>
      </c>
      <c r="ED50" s="126">
        <f>'Тест ответы'!EB51*'Показатели'!$F$176*IF($ED$4="да",$C50,1)</f>
        <v>0</v>
      </c>
      <c r="EE50" s="126">
        <f>'Тест ответы'!EC51*'Показатели'!$F$177*IF($EE$4="да",$C50,1)</f>
        <v>0</v>
      </c>
      <c r="EF50" s="126">
        <f>'Тест ответы'!ED51*'Показатели'!$F$178*IF($EF$4="да",$C50,1)</f>
        <v>0</v>
      </c>
      <c r="EG50" s="126">
        <f>'Тест ответы'!EE51*'Показатели'!$F$179*IF($EG$4="да",$C50,1)</f>
        <v>0</v>
      </c>
      <c r="EH50" s="126">
        <f>'Тест ответы'!EF51*'Показатели'!$F$180*IF($EH$4="да",$C50,1)</f>
        <v>0</v>
      </c>
      <c r="EI50" s="126">
        <f>'Тест ответы'!EG51*'Показатели'!$F$181*IF($EI$4="да",$C50,1)</f>
        <v>0</v>
      </c>
      <c r="EJ50" s="126">
        <f>'Тест ответы'!EH51*'Показатели'!$F$182*IF($EJ$4="да",$C50,1)</f>
        <v>0</v>
      </c>
      <c r="EK50" s="126">
        <f>'Тест ответы'!EI51*'Показатели'!$F$183*IF($EK$4="да",$C50,1)</f>
        <v>0</v>
      </c>
      <c r="EL50" s="126">
        <f>'Тест ответы'!EJ51*'Показатели'!$F$184*IF($EL$4="да",$C50,1)</f>
        <v>0</v>
      </c>
      <c r="EM50" s="126">
        <f>'Тест ответы'!EK51*'Показатели'!$F$185*IF($EM$4="да",$C50,1)</f>
        <v>0</v>
      </c>
      <c r="EN50" s="126">
        <f>'Тест ответы'!EL51*'Показатели'!$F$186*IF($EN$4="да",$C50,1)</f>
        <v>0</v>
      </c>
      <c r="EO50" s="126">
        <f>'Тест ответы'!EM51*'Показатели'!$F$187*IF($EO$4="да",$C50,1)</f>
        <v>0</v>
      </c>
      <c r="EP50" s="126">
        <f>'Тест ответы'!EN51*'Показатели'!$F$188*IF($EP$4="да",$C50,1)</f>
        <v>0</v>
      </c>
      <c r="EQ50" s="126">
        <f>'Тест ответы'!EO51*'Показатели'!$F$189*IF($EQ$4="да",$C50,1)</f>
        <v>0</v>
      </c>
      <c r="ER50" s="126">
        <f>'Тест ответы'!EP51*'Показатели'!$F$190*IF($ER$4="да",$C50,1)</f>
        <v>0</v>
      </c>
      <c r="ES50" s="134">
        <f>'Тест ответы'!EQ51*'Показатели'!$F$191*IF($ES$4="да",$C50,1)</f>
        <v>0</v>
      </c>
      <c r="ET50" s="126">
        <f>'Тест ответы'!ER51*'Показатели'!$F$193*IF($ET$4="да",$C50,1)</f>
        <v>0</v>
      </c>
      <c r="EU50" s="126">
        <f>'Тест ответы'!ES51*'Показатели'!$F$194*IF($EU$4="да",$C50,1)</f>
        <v>0</v>
      </c>
      <c r="EV50" s="126">
        <f>'Тест ответы'!ET51*'Показатели'!$F$195*IF($EV$4="да",$C50,1)</f>
        <v>0</v>
      </c>
      <c r="EW50" s="126">
        <f>'Тест ответы'!EU51*'Показатели'!$F$196*IF($EW$4="да",$C50,1)</f>
        <v>0</v>
      </c>
      <c r="EX50" s="126">
        <f>'Тест ответы'!EV51*'Показатели'!$F$197*IF($EX$4="да",$C50,1)</f>
        <v>0</v>
      </c>
      <c r="EY50" s="126">
        <f>'Тест ответы'!EW51*'Показатели'!$F$198*IF($EY$4="да",$C50,1)</f>
        <v>0</v>
      </c>
      <c r="EZ50" s="126">
        <f>'Тест ответы'!EX51*'Показатели'!$F$199*IF($EZ$4="да",$C50,1)</f>
        <v>0</v>
      </c>
      <c r="FA50" s="126">
        <f>'Тест ответы'!EY51*'Показатели'!$F$200*IF($FA$4="да",$C50,1)</f>
        <v>0</v>
      </c>
      <c r="FB50" s="126">
        <f>'Тест ответы'!EZ51*'Показатели'!$F$201*IF($FB$4="да",$C50,1)</f>
        <v>0</v>
      </c>
      <c r="FC50" s="126">
        <f>'Тест ответы'!FA51*'Показатели'!$F$202*IF($FC$4="да",$C50,1)</f>
        <v>0</v>
      </c>
      <c r="FD50" s="126">
        <f>'Тест ответы'!FB51*'Показатели'!$F$203*IF($FD$4="да",$C50,1)</f>
        <v>0</v>
      </c>
      <c r="FE50" s="126">
        <f>'Тест ответы'!FC51*'Показатели'!$F$204*IF($FE$4="да",$C50,1)</f>
        <v>0</v>
      </c>
      <c r="FF50" s="126">
        <f>'Тест ответы'!FD51*'Показатели'!$F$205*IF($FF$4="да",$C50,1)</f>
        <v>0</v>
      </c>
      <c r="FG50" s="126">
        <f>'Тест ответы'!FE51*'Показатели'!$F$206*IF($FG$4="да",$C50,1)</f>
        <v>0</v>
      </c>
      <c r="FH50" s="126">
        <f>'Тест ответы'!FF51*'Показатели'!$F$207*IF($FH$4="да",$C50,1)</f>
        <v>0</v>
      </c>
      <c r="FI50" s="126">
        <f>'Тест ответы'!FG51*'Показатели'!$F$208*IF($FI$4="да",$C50,1)</f>
        <v>0</v>
      </c>
      <c r="FJ50" s="126">
        <f>'Тест ответы'!FH51*'Показатели'!$F$209*IF($FJ$4="да",$C50,1)</f>
        <v>0</v>
      </c>
      <c r="FK50" s="135">
        <f>'Тест ответы'!FI51*'Показатели'!$F$210*IF($FK$4="да",$C50,1)</f>
        <v>0</v>
      </c>
      <c r="FL50" s="122">
        <f>'Тест ответы'!FJ51*'Показатели'!$F$214*IF(FL$4="да",$C50,1)</f>
        <v>0</v>
      </c>
      <c r="FM50" s="122">
        <f>'Тест ответы'!FK51*'Показатели'!$F$215*IF(FM$4="да",$C50,1)</f>
        <v>0</v>
      </c>
      <c r="FN50" s="122">
        <f>'Тест ответы'!FL51*'Показатели'!$F$217*IF(FN$4="да",$C50,1)</f>
        <v>0</v>
      </c>
      <c r="FO50" s="122">
        <f>'Тест ответы'!FM51*'Показатели'!$F$218*IF(FO$4="да",$C50,1)</f>
        <v>0</v>
      </c>
      <c r="FP50" s="122">
        <f>'Тест ответы'!FN51*'Показатели'!$F$220*IF(FP$4="да",$C50,1)</f>
        <v>0</v>
      </c>
      <c r="FQ50" s="122">
        <f>'Тест ответы'!FO51*'Показатели'!$F$221*IF(FQ$4="да",$C50,1)</f>
        <v>0</v>
      </c>
      <c r="FR50" s="122">
        <f>'Тест ответы'!FP51*'Показатели'!$F$222*IF(FR$4="да",$C50,1)</f>
        <v>0</v>
      </c>
      <c r="FS50" s="122">
        <f>'Тест ответы'!FQ51*'Показатели'!$F$223*IF(FS$4="да",$C50,1)</f>
        <v>0</v>
      </c>
      <c r="FT50" s="122">
        <f>'Тест ответы'!FR51*'Показатели'!$F$224*IF(FT$4="да",$C50,1)</f>
        <v>0</v>
      </c>
      <c r="FU50" s="122">
        <f>'Тест ответы'!FS51*'Показатели'!$F$225*IF(FU$4="да",$C50,1)</f>
        <v>0</v>
      </c>
      <c r="FV50" s="122">
        <f>'Тест ответы'!FT51*'Показатели'!$F$227*IF(FV$4="да",$C50,1)</f>
        <v>0</v>
      </c>
      <c r="FW50" s="122">
        <f>'Тест ответы'!FU51*'Показатели'!$F$228*IF(FW$4="да",$C50,1)</f>
        <v>0</v>
      </c>
      <c r="FX50" s="122">
        <f>'Тест ответы'!FV51*'Показатели'!$F$229*IF(FX$4="да",$C50,1)</f>
        <v>0</v>
      </c>
      <c r="FY50" s="122">
        <f>'Тест ответы'!FW51*'Показатели'!$F$230*IF(FY$4="да",$C50,1)</f>
        <v>0</v>
      </c>
      <c r="FZ50" s="122">
        <f>'Тест ответы'!FX51*'Показатели'!$F$231*IF(FZ$4="да",$C50,1)</f>
        <v>0</v>
      </c>
      <c r="GA50" s="122">
        <f>'Тест ответы'!FY51*'Показатели'!$F$232*IF(GA$4="да",$C50,1)</f>
        <v>0</v>
      </c>
      <c r="GB50" s="122">
        <f>'Тест ответы'!FZ51*'Показатели'!$F$235*IF($GB$4="да",$C50,1)</f>
        <v>0</v>
      </c>
      <c r="GC50" s="122">
        <f>'Тест ответы'!GA51*'Показатели'!$F$236*IF($GC$4="да",$C50,1)</f>
        <v>0</v>
      </c>
      <c r="GD50" s="122">
        <f>'Тест ответы'!GB51*'Показатели'!$F$238*IF($GD$4="да",$C50,1)</f>
        <v>0</v>
      </c>
      <c r="GE50" s="122">
        <f>'Тест ответы'!GC51*'Показатели'!$F$239*IF($GE$4="да",$C50,1)</f>
        <v>0</v>
      </c>
      <c r="GF50" s="122">
        <f>'Тест ответы'!GD51*'Показатели'!$F$241*IF($GF$4="да",$C50,1)</f>
        <v>0</v>
      </c>
      <c r="GG50" s="122">
        <f>'Тест ответы'!GE51*'Показатели'!$F$242*IF($GG$4="да",$C50,1)</f>
        <v>0</v>
      </c>
      <c r="GH50" s="122">
        <f>'Тест ответы'!GF51*'Показатели'!$F$243*IF($GH$4="да",$C50,1)</f>
        <v>0</v>
      </c>
      <c r="GI50" s="122">
        <f>'Тест ответы'!GG51*'Показатели'!$F$244*IF($GI$4="да",$C50,1)</f>
        <v>0</v>
      </c>
      <c r="GJ50" s="122">
        <f>'Тест ответы'!GH51*'Показатели'!$F$245*IF($GJ$4="да",$C50,1)</f>
        <v>0</v>
      </c>
      <c r="GK50" s="122">
        <f>'Тест ответы'!GI51*'Показатели'!$F$246*IF($GK$4="да",$C50,1)</f>
        <v>0</v>
      </c>
      <c r="GL50" s="122">
        <f>'Тест ответы'!GJ51*'Показатели'!$F$248*IF($GL$4="да",$C50,1)</f>
        <v>0</v>
      </c>
      <c r="GM50" s="122">
        <f>'Тест ответы'!GK51*'Показатели'!$F$249*IF($GM$4="да",$C50,1)</f>
        <v>0</v>
      </c>
      <c r="GN50" s="122">
        <f>'Тест ответы'!GL51*'Показатели'!$F$250*IF($GN$4="да",$C50,1)</f>
        <v>0</v>
      </c>
      <c r="GO50" s="122">
        <f>'Тест ответы'!GM51*'Показатели'!$F$251*IF($GO$4="да",$C50,1)</f>
        <v>0</v>
      </c>
      <c r="GP50" s="122">
        <f>'Тест ответы'!GN51*'Показатели'!$F$252*IF($GP$4="да",$C50,1)</f>
        <v>0</v>
      </c>
      <c r="GQ50" s="122">
        <f>'Тест ответы'!GO51*'Показатели'!$F$253*IF($GQ$4="да",$C50,1)</f>
        <v>0</v>
      </c>
      <c r="GR50" s="132">
        <f>'Тест ответы'!GP51*'Показатели'!$F$256*IF($GR$4="да",$C50,1)</f>
        <v>0</v>
      </c>
      <c r="GS50" s="122">
        <f>'Тест ответы'!GQ51*'Показатели'!$F$257*IF($GS$4="да",$C50,1)</f>
        <v>0</v>
      </c>
      <c r="GT50" s="122">
        <f>'Тест ответы'!GR51*'Показатели'!$F$258*IF($GT$4="да",$C50,1)</f>
        <v>0</v>
      </c>
      <c r="GU50" s="122">
        <f>'Тест ответы'!GS51*'Показатели'!$F$260*IF($GU$4="да",$C50,1)</f>
        <v>0</v>
      </c>
      <c r="GV50" s="122">
        <f>'Тест ответы'!GT51*'Показатели'!$F$261*IF($GV$4="да",$C50,1)</f>
        <v>0</v>
      </c>
      <c r="GW50" s="122">
        <f>'Тест ответы'!GU51*'Показатели'!$F$262*IF($GW$4="да",$C50,1)</f>
        <v>0</v>
      </c>
      <c r="GX50" s="122">
        <f>'Тест ответы'!GV51*'Показатели'!$F$264*IF($GX$4="да",$C50,1)</f>
        <v>0</v>
      </c>
      <c r="GY50" s="122">
        <f>'Тест ответы'!GW51*'Показатели'!$F$265*IF($GY$4="да",$C50,1)</f>
        <v>0</v>
      </c>
      <c r="GZ50" s="122">
        <f>'Тест ответы'!GX51*'Показатели'!$F$266*IF($GZ$4="да",$C50,1)</f>
        <v>0</v>
      </c>
      <c r="HA50" s="122">
        <f>'Тест ответы'!GY51*'Показатели'!$F$267*IF($HA$4="да",$C50,1)</f>
        <v>0</v>
      </c>
      <c r="HB50" s="122">
        <f>'Тест ответы'!GZ51*'Показатели'!$F$269*IF($HB$4="да",$C50,1)</f>
        <v>0</v>
      </c>
      <c r="HC50" s="122">
        <f>'Тест ответы'!HA51*'Показатели'!$F$270*IF($HC$4="да",$C50,1)</f>
        <v>0</v>
      </c>
      <c r="HD50" s="122">
        <f>'Тест ответы'!HB51*'Показатели'!$F$271*IF($HD$4="да",$C50,1)</f>
        <v>0</v>
      </c>
      <c r="HE50" s="122">
        <f>'Тест ответы'!HC51*'Показатели'!$F$272*IF($HE$4="да",$C50,1)</f>
        <v>0</v>
      </c>
      <c r="HF50" s="122">
        <f>'Тест ответы'!HD51*'Показатели'!$F$274*IF($HF$4="да",$C50,1)</f>
        <v>0</v>
      </c>
      <c r="HG50" s="122">
        <f>'Тест ответы'!HE51*'Показатели'!$F$275*IF($HG$4="да",$C50,1)</f>
        <v>0</v>
      </c>
      <c r="HH50" s="122">
        <f>'Тест ответы'!HF51*'Показатели'!$F$276*IF($HH$4="да",$C50,1)</f>
        <v>0</v>
      </c>
      <c r="HI50" s="122">
        <f>'Тест ответы'!HG51*'Показатели'!$F$277*IF($HI$4="да",$C50,1)</f>
        <v>0</v>
      </c>
      <c r="HJ50" s="122">
        <f>'Тест ответы'!HH51*'Показатели'!$F$278*IF($HJ$4="да",$C50,1)</f>
        <v>0</v>
      </c>
      <c r="HK50" s="122">
        <f>'Тест ответы'!HI51*'Показатели'!$F$279*IF($HK$4="да",$C50,1)</f>
        <v>0</v>
      </c>
      <c r="HL50" s="122">
        <f>'Тест ответы'!HJ51*'Показатели'!$F$280*IF($HL$4="да",$C50,1)</f>
        <v>0</v>
      </c>
      <c r="HM50" s="122">
        <f>'Тест ответы'!HK51*'Показатели'!$F$281*IF($HM$4="да",$C50,1)</f>
        <v>0</v>
      </c>
      <c r="HN50" s="122">
        <f>'Тест ответы'!HL51*'Показатели'!$F$282*IF($HN$4="да",$C50,1)</f>
        <v>0</v>
      </c>
      <c r="HO50" s="122">
        <f>'Тест ответы'!HM51*'Показатели'!$F$284*IF($HO$4="да",$C50,1)</f>
        <v>0</v>
      </c>
      <c r="HP50" s="122">
        <f>'Тест ответы'!HN51*'Показатели'!$F$285*IF($HP$4="да",$C50,1)</f>
        <v>0</v>
      </c>
      <c r="HQ50" s="122">
        <f>'Тест ответы'!HO51*'Показатели'!$F$286*IF($HQ$4="да",$C50,1)</f>
        <v>0</v>
      </c>
      <c r="HR50" s="122">
        <f>'Тест ответы'!HP51*'Показатели'!$F$287*IF($HR$4="да",$C50,1)</f>
        <v>0</v>
      </c>
      <c r="HS50" s="122">
        <f>'Тест ответы'!HQ51*'Показатели'!$F$288*IF($HS$4="да",$C50,1)</f>
        <v>0</v>
      </c>
      <c r="HT50" s="122">
        <f>'Тест ответы'!HR51*'Показатели'!$F$289*IF(HT$4="да",$C50,1)</f>
        <v>0</v>
      </c>
      <c r="HU50" s="122">
        <f>'Тест ответы'!HS51*'Показатели'!$F$290*IF($HU$4="да",$C50,1)</f>
        <v>0</v>
      </c>
      <c r="HV50" s="122">
        <f>'Тест ответы'!HT51*'Показатели'!$F$291*IF($HV$4="да",$C50,1)</f>
        <v>0</v>
      </c>
      <c r="HW50" s="122">
        <f>'Тест ответы'!HU51*'Показатели'!$F$292*IF($HW$4="да",$C50,1)</f>
        <v>0</v>
      </c>
      <c r="HX50" s="122" t="str">
        <f>'Тест ответы'!HV51*#REF!*C50</f>
        <v>#REF!</v>
      </c>
      <c r="HY50" s="133" t="str">
        <f>'Тест ответы'!HW51*#REF!*C50</f>
        <v>#REF!</v>
      </c>
      <c r="HZ50" s="122">
        <f>'Тест ответы'!HX51*'Показатели'!$F$295*IF(HZ$4="да",$C50,1)</f>
        <v>0</v>
      </c>
      <c r="IA50" s="122">
        <f>'Тест ответы'!HY51*'Показатели'!$F$296*IF(IA$4="да",$C50,1)</f>
        <v>0</v>
      </c>
      <c r="IB50" s="122">
        <f>'Тест ответы'!HZ51*'Показатели'!$F$297*IF(IB$4="да",$C50,1)</f>
        <v>0</v>
      </c>
      <c r="IC50" s="122">
        <f>'Тест ответы'!IA51*'Показатели'!$F$299*IF(IC$4="да",$C50,1)</f>
        <v>0</v>
      </c>
      <c r="ID50" s="122">
        <f>'Тест ответы'!IB51*'Показатели'!$F$300*IF(ID$4="да",$C50,1)</f>
        <v>0</v>
      </c>
      <c r="IE50" s="122">
        <f>'Тест ответы'!IC51*'Показатели'!$F$301*IF(IE$4="да",$C50,1)</f>
        <v>0</v>
      </c>
      <c r="IF50" s="122">
        <f>'Тест ответы'!ID51*'Показатели'!$F$303*IF(IF$4="да",$C50,1)</f>
        <v>0</v>
      </c>
      <c r="IG50" s="122">
        <f>'Тест ответы'!IE51*'Показатели'!$F$304*IF(IG$4="да",$C50,1)</f>
        <v>0</v>
      </c>
      <c r="IH50" s="122">
        <f>'Тест ответы'!IF51*'Показатели'!$F$305*IF(IH$4="да",$C50,1)</f>
        <v>0</v>
      </c>
      <c r="II50" s="122">
        <f>'Тест ответы'!IG51*'Показатели'!$F$307*IF(II$4="да",$C50,1)</f>
        <v>0</v>
      </c>
      <c r="IJ50" s="122">
        <f>'Тест ответы'!IH51*'Показатели'!$F$308*IF(IJ$4="да",$C50,1)</f>
        <v>0</v>
      </c>
      <c r="IK50" s="122">
        <f>'Тест ответы'!II51*'Показатели'!$F$309*IF(IK$4="да",$C50,1)</f>
        <v>0</v>
      </c>
      <c r="IL50" s="122">
        <f>'Тест ответы'!IJ51*'Показатели'!$F$313*IF(IL$4="да",$C50,1)</f>
        <v>0</v>
      </c>
      <c r="IM50" s="122">
        <f>'Тест ответы'!IK51*'Показатели'!$F$314*IF(IM$4="да",$C50,1)</f>
        <v>0</v>
      </c>
      <c r="IN50" s="122">
        <f>'Тест ответы'!IL51*'Показатели'!$F$315*IF(IN$4="да",$C50,1)</f>
        <v>0</v>
      </c>
      <c r="IO50" s="122">
        <f>'Тест ответы'!IM51*'Показатели'!$F$316*IF(IO$4="да",$C50,1)</f>
        <v>0</v>
      </c>
      <c r="IP50" s="122">
        <f>'Тест ответы'!IN51*'Показатели'!$F$317*IF(IP$4="да",$C50,1)</f>
        <v>0</v>
      </c>
      <c r="IQ50" s="122">
        <f>'Тест ответы'!IO51*'Показатели'!$F$318*IF(IQ$4="да",$C50,1)</f>
        <v>0</v>
      </c>
      <c r="IR50" s="122">
        <f>'Тест ответы'!IP51*'Показатели'!$F$320*IF(IR$4="да",$C50,1)</f>
        <v>0</v>
      </c>
      <c r="IS50" s="122">
        <f>'Тест ответы'!IQ51*'Показатели'!$F$321*IF(IS$4="да",$C50,1)</f>
        <v>0</v>
      </c>
      <c r="IT50" s="122">
        <f>'Тест ответы'!IR51*'Показатели'!$F$322*IF(IT$4="да",$C50,1)</f>
        <v>0</v>
      </c>
      <c r="IU50" s="122">
        <f>'Тест ответы'!IS51*'Показатели'!$F$323*IF(IU$4="да",$C50,1)</f>
        <v>0</v>
      </c>
      <c r="IV50" s="122">
        <f>'Тест ответы'!IT51*'Показатели'!$F$324*IF(IV$4="да",$C50,1)</f>
        <v>0</v>
      </c>
      <c r="IW50" s="122">
        <f>'Тест ответы'!IU51*'Показатели'!$F$325*IF(IW$4="да",$C50,1)</f>
        <v>0</v>
      </c>
      <c r="IX50" s="122">
        <f>'Тест ответы'!IV51*'Показатели'!$F$327*IF(IX$4="да",$C50,1)</f>
        <v>0</v>
      </c>
      <c r="IY50" s="122">
        <f>'Тест ответы'!IW51*'Показатели'!$F$328*IF(IY$4="да",$C50,1)</f>
        <v>0</v>
      </c>
      <c r="IZ50" s="132">
        <f>'Тест ответы'!IX51*'Показатели'!$F$331*IF(IZ$4="да",$C50,1)</f>
        <v>0</v>
      </c>
      <c r="JA50" s="122">
        <f>'Тест ответы'!IY51*'Показатели'!$F$332*IF(JA$4="да",$C50,1)</f>
        <v>0</v>
      </c>
      <c r="JB50" s="122">
        <f>'Тест ответы'!IZ51*'Показатели'!$F$333*IF(JB$4="да",$C50,1)</f>
        <v>0</v>
      </c>
      <c r="JC50" s="122">
        <f>'Тест ответы'!JA51*'Показатели'!$F$334*IF(JC$4="да",$C50,1)</f>
        <v>0</v>
      </c>
      <c r="JD50" s="122">
        <f>'Тест ответы'!JB51*'Показатели'!$F$335*IF(JD$4="да",$C50,1)</f>
        <v>0</v>
      </c>
      <c r="JE50" s="122">
        <f>'Тест ответы'!JC51*'Показатели'!$F$336*IF(JE$4="да",$C50,1)</f>
        <v>0</v>
      </c>
      <c r="JF50" s="122">
        <f>'Тест ответы'!JD51*'Показатели'!$F$338*IF(JF$4="да",$C50,1)</f>
        <v>0</v>
      </c>
      <c r="JG50" s="122">
        <f>'Тест ответы'!JE51*'Показатели'!$F$339*IF(JG$4="да",$C50,1)</f>
        <v>0</v>
      </c>
      <c r="JH50" s="122">
        <f>'Тест ответы'!JF51*'Показатели'!$F$341*IF(JH$4="да",$C50,1)</f>
        <v>0</v>
      </c>
      <c r="JI50" s="122">
        <f>'Тест ответы'!JG51*'Показатели'!$F$342*IF(JI$4="да",$C50,1)</f>
        <v>0</v>
      </c>
      <c r="JJ50" s="122">
        <f>'Тест ответы'!JH51*'Показатели'!$F$343*IF(JJ$4="да",$C50,1)</f>
        <v>0</v>
      </c>
      <c r="JK50" s="122">
        <f>'Тест ответы'!JI51*'Показатели'!$F$344*IF(JK$4="да",$C50,1)</f>
        <v>0</v>
      </c>
      <c r="JL50" s="122">
        <f>'Тест ответы'!JJ51*'Показатели'!$F$345*IF(JL$4="да",$C50,1)</f>
        <v>0</v>
      </c>
      <c r="JM50" s="122">
        <f>'Тест ответы'!JK51*'Показатели'!$F$346*IF(JM$4="да",$C50,1)</f>
        <v>0</v>
      </c>
      <c r="JN50" s="122">
        <f>'Тест ответы'!JL51*'Показатели'!$F$347*IF(JN$4="да",$C50,1)</f>
        <v>0</v>
      </c>
      <c r="JO50" s="122">
        <f>'Тест ответы'!JM51*'Показатели'!$F$348*IF(JO$4="да",$C50,1)</f>
        <v>0</v>
      </c>
      <c r="JP50" s="122">
        <f>'Тест ответы'!JN51*'Показатели'!$F$349*IF(JP$4="да",$C50,1)</f>
        <v>0</v>
      </c>
      <c r="JQ50" s="122">
        <f>'Тест ответы'!JO51*'Показатели'!$F$350*IF(JQ$4="да",$C50,1)</f>
        <v>0</v>
      </c>
      <c r="JR50" s="122">
        <f>'Тест ответы'!JP51*'Показатели'!$F$351*IF(JR$4="да",$C50,1)</f>
        <v>0</v>
      </c>
      <c r="JS50" s="122">
        <f>'Тест ответы'!JQ51*'Показатели'!$F$352*IF(JS$4="да",$C50,1)</f>
        <v>0</v>
      </c>
      <c r="JT50" s="122">
        <f>'Тест ответы'!JR51*'Показатели'!$F$353*IF(JT$4="да",$C50,1)</f>
        <v>0</v>
      </c>
      <c r="JU50" s="122">
        <f>'Тест ответы'!JS51*'Показатели'!$F$354*IF(JU$4="да",$C50,1)</f>
        <v>0</v>
      </c>
      <c r="JV50" s="122">
        <f>'Тест ответы'!JT51*'Показатели'!$F$355*IF(JV$4="да",$C50,1)</f>
        <v>0</v>
      </c>
      <c r="JW50" s="122">
        <f>'Тест ответы'!JU51*'Показатели'!$F$356*IF(JW$4="да",$C50,1)</f>
        <v>0</v>
      </c>
      <c r="JX50" s="122">
        <f>'Тест ответы'!JV51*'Показатели'!$F$357*IF(JX$4="да",$C50,1)</f>
        <v>0</v>
      </c>
      <c r="JY50" s="122">
        <f>'Тест ответы'!JW51*'Показатели'!$F$358*IF(JY$4="да",$C50,1)</f>
        <v>0</v>
      </c>
      <c r="JZ50" s="122">
        <f>'Тест ответы'!JX51*'Показатели'!$F$360*IF(JZ$4="да",$C50,1)</f>
        <v>0</v>
      </c>
      <c r="KA50" s="122">
        <f>'Тест ответы'!JY51*'Показатели'!$F$361*IF(KA$4="да",$C50,1)</f>
        <v>0</v>
      </c>
      <c r="KB50" s="122">
        <f>'Тест ответы'!JZ51*'Показатели'!$F$362*IF(KB$4="да",$C50,1)</f>
        <v>0</v>
      </c>
      <c r="KC50" s="122">
        <f>'Тест ответы'!KA51*'Показатели'!$F$363*IF(KC$4="да",$C50,1)</f>
        <v>0</v>
      </c>
      <c r="KD50" s="122">
        <f>'Тест ответы'!KB51*'Показатели'!$F$364*IF(KD$4="да",$C50,1)</f>
        <v>0</v>
      </c>
      <c r="KE50" s="136">
        <f>'Тест ответы'!KC51*'Показатели'!$F$365*IF(KE$4="да",$C50,1)</f>
        <v>0</v>
      </c>
      <c r="KF50" s="122">
        <f>'Тест ответы'!KD51*'Показатели'!$F$380*IF(KF$4="да",A50,1)</f>
        <v>0</v>
      </c>
      <c r="KG50" s="122">
        <f>'Тест ответы'!KE51*'Показатели'!$F$383*IF(KG$4="да",B50,1)</f>
        <v>0</v>
      </c>
      <c r="KH50" s="133">
        <f>'Тест ответы'!KF51*'Показатели'!$F$385*IF(KH$4="да",C50,1)</f>
        <v>0</v>
      </c>
      <c r="KI50" s="122">
        <f>'Тест ответы'!KG51*'Показатели'!$F$387*IF($KI$4="да",C50,1)</f>
        <v>0</v>
      </c>
      <c r="KJ50" s="122">
        <f>'Тест ответы'!KH51*'Показатели'!$F$388*IF($KJ$4="да",C50,1)</f>
        <v>0</v>
      </c>
      <c r="KK50" s="122">
        <f>'Тест ответы'!KI51*'Показатели'!$F$389*IF($KK$4="да",C50,1)</f>
        <v>0</v>
      </c>
      <c r="KL50" s="132">
        <f>'Тест ответы'!KJ51*'Показатели'!$F$391*IF(KL$4="да",C50,1)</f>
        <v>0</v>
      </c>
      <c r="KM50" s="122">
        <f>'Тест ответы'!KK51*'Показатели'!$F$392*IF(KM$4="да",D50,1)</f>
        <v>0</v>
      </c>
      <c r="KN50" s="132">
        <f>'Тест ответы'!KL51*'Показатели'!$F$394*IF($KN$4="да",C50,1)</f>
        <v>0</v>
      </c>
      <c r="KO50" s="133">
        <f>'Тест ответы'!KM51*'Показатели'!$F$395*IF($KO$4="да",C50,1)</f>
        <v>0</v>
      </c>
      <c r="KP50" s="122">
        <f>'Тест ответы'!KN51*'Показатели'!$F$397*IF($KP$4="да",$C50,1)</f>
        <v>0</v>
      </c>
      <c r="KQ50" s="122">
        <f>'Тест ответы'!KO51*'Показатели'!$F$398*IF($KQ$4="да",$C50,1)</f>
        <v>0</v>
      </c>
      <c r="KR50" s="122">
        <f>'Тест ответы'!KP51*'Показатели'!$F$400*IF($KR$4="да",$C50,1)</f>
        <v>0</v>
      </c>
      <c r="KS50" s="133">
        <f>'Тест ответы'!KQ51*'Показатели'!$F$401*IF($KS$4="да",$C50,1)</f>
        <v>0</v>
      </c>
      <c r="KT50" s="122">
        <f>'Тест ответы'!KR51*'Показатели'!$F$403*IF($KT$4="да",$C50,1)</f>
        <v>0</v>
      </c>
      <c r="KU50" s="122">
        <f>'Тест ответы'!KS51*'Показатели'!$F$405*IF($KU$4="да",$C50,1)</f>
        <v>0</v>
      </c>
      <c r="KV50" s="130">
        <f>'Тест ответы'!KT51*'Показатели'!$F$408*IF($KV$4="да",$C50,1)</f>
        <v>0</v>
      </c>
      <c r="KW50" s="122">
        <f>'Тест ответы'!KU51*'Показатели'!$F$409*IF($KW$4="да",$C50,1)</f>
        <v>0</v>
      </c>
      <c r="KX50" s="122">
        <f>'Тест ответы'!KV51*'Показатели'!$F$410*IF($KX$4="да",$C50,1)</f>
        <v>0</v>
      </c>
      <c r="KY50" s="122">
        <f>'Тест ответы'!KW51*'Показатели'!$F$411*IF($KY$4="да",$C50,1)</f>
        <v>0</v>
      </c>
      <c r="KZ50" s="132">
        <f>'Тест ответы'!KX51*'Показатели'!$F$413*IF($KZ$4="да",$C50,1)</f>
        <v>0</v>
      </c>
      <c r="LA50" s="122">
        <f>'Тест ответы'!KY51*'Показатели'!$F$415*IF($LA$4="да",$C50,1)</f>
        <v>0</v>
      </c>
      <c r="LB50" s="122">
        <f>'Тест ответы'!KZ51*'Показатели'!$F$416*IF($LB$4="да",$C50,1)</f>
        <v>0</v>
      </c>
      <c r="LC50" s="122">
        <f>'Тест ответы'!LA51*'Показатели'!$F$417*IF($LC$4="да",$C50,1)</f>
        <v>0</v>
      </c>
      <c r="LD50" s="132">
        <f>'Тест ответы'!LB51*'Показатели'!$F$420*IF($LD$4="да",$C50,1)</f>
        <v>0</v>
      </c>
      <c r="LE50" s="122">
        <f>'Тест ответы'!LC51*'Показатели'!$F$422*IF($LE$4="да",$C50,1)</f>
        <v>0</v>
      </c>
      <c r="LF50" s="122">
        <f>'Тест ответы'!LD51*'Показатели'!$F$423*IF($LF$4="да",$C50,1)</f>
        <v>0</v>
      </c>
      <c r="LG50" s="133">
        <f>'Тест ответы'!LE51*'Показатели'!$F$424*IF($LG$4="да",$C50,1)</f>
        <v>0</v>
      </c>
      <c r="LH50" s="122">
        <f>'Тест ответы'!LF51*'Показатели'!$F$426*IF(LH$4="да",$C50,1)</f>
        <v>0</v>
      </c>
      <c r="LI50" s="122">
        <f>'Тест ответы'!LG51*'Показатели'!$F$427*IF($LI$4="да",$C50,1)</f>
        <v>0</v>
      </c>
      <c r="LJ50" s="122">
        <f>'Тест ответы'!LH51*'Показатели'!$F$428*IF($LJ$4="да",$C50,1)</f>
        <v>0</v>
      </c>
      <c r="LK50" s="122">
        <f>'Тест ответы'!LI51*'Показатели'!$F$429*IF($LK$4="да",$C50,1)</f>
        <v>0</v>
      </c>
      <c r="LL50" s="122">
        <f>'Тест ответы'!LJ51*'Показатели'!$F$430*IF($LI$4="да",$C50,1)</f>
        <v>0</v>
      </c>
      <c r="LM50" s="125">
        <f>'Тест ответы'!LK51*'Показатели'!$F$461*IF(LM$4="да",$C50,1)</f>
        <v>0</v>
      </c>
      <c r="LN50" s="126">
        <f>'Тест ответы'!LL51*'Показатели'!$F$462*IF(LN$4="да",$C50,1)</f>
        <v>0</v>
      </c>
      <c r="LO50" s="126">
        <f>'Тест ответы'!LM51*'Показатели'!$F$463*IF(LO$4="да",$C50,1)</f>
        <v>0</v>
      </c>
      <c r="LP50" s="126">
        <f>'Тест ответы'!LN51*'Показатели'!$F$464*IF(LP$4="да",$C50,1)</f>
        <v>0</v>
      </c>
      <c r="LQ50" s="126">
        <f>'Тест ответы'!LO51*'Показатели'!$F$466*IF(LQ$4="да",$C50,1)</f>
        <v>0</v>
      </c>
      <c r="LR50" s="126">
        <f>'Тест ответы'!LP51*'Показатели'!$F$467*IF(LR$4="да",$C50,1)</f>
        <v>0</v>
      </c>
      <c r="LS50" s="126">
        <f>'Тест ответы'!LQ51*'Показатели'!$F$468*IF(LS$4="да",$C50,1)</f>
        <v>0</v>
      </c>
      <c r="LT50" s="135">
        <f>'Тест ответы'!LR51*'Показатели'!$F$469*IF(LT$4="да",$C50,1)</f>
        <v>0</v>
      </c>
      <c r="LU50" s="122">
        <f>'Тест ответы'!LS51*'Показатели'!$F$472*IF($LU$4="да",$C50,1)</f>
        <v>0</v>
      </c>
      <c r="LV50" s="122">
        <f>'Тест ответы'!LT51*'Показатели'!$F$473*IF($LV$4="да",$C50,1)</f>
        <v>0</v>
      </c>
      <c r="LW50" s="122">
        <f>'Тест ответы'!LU51*'Показатели'!$F$474*IF($LW$4="да",$C50,1)</f>
        <v>0</v>
      </c>
      <c r="LX50" s="122">
        <f>'Тест ответы'!LV51*'Показатели'!$F$476*IF($LX$4="да",$C50,1)</f>
        <v>0</v>
      </c>
      <c r="LY50" s="122">
        <f>'Тест ответы'!LW51*'Показатели'!$F$477*IF($LY$4="да",$C50,1)</f>
        <v>0</v>
      </c>
      <c r="LZ50" s="122">
        <f>'Тест ответы'!LX51*'Показатели'!$F$478*IF(LZ$4="да",$C50,1)</f>
        <v>0</v>
      </c>
      <c r="MA50" s="122">
        <f>'Тест ответы'!LY51*'Показатели'!$F$479*IF($MA$4="да",$C50,1)</f>
        <v>0</v>
      </c>
      <c r="MB50" s="122">
        <f>'Тест ответы'!LZ51*'Показатели'!$F$480*IF($MB$4="да",$C50,1)</f>
        <v>0</v>
      </c>
      <c r="MC50" s="122">
        <f>'Тест ответы'!MA51*'Показатели'!$F$481*IF($MC$4="да",$C50,1)</f>
        <v>0</v>
      </c>
      <c r="MD50" s="122">
        <f>'Тест ответы'!MB51*'Показатели'!$F$483*IF($MD$4="да",$C50,1)</f>
        <v>0</v>
      </c>
      <c r="ME50" s="122">
        <f>'Тест ответы'!MC51*'Показатели'!$F$484*IF($ME$4="да",$C50,1)</f>
        <v>0</v>
      </c>
      <c r="MF50" s="122">
        <f>'Тест ответы'!MD51*'Показатели'!$F$486*IF($MF$4="да",$C50,1)</f>
        <v>0</v>
      </c>
      <c r="MG50" s="136">
        <f>'Тест ответы'!ME51*'Показатели'!$F$487*IF(MG$4="да",$C50,1)</f>
        <v>0</v>
      </c>
      <c r="MH50" s="126">
        <f>'Тест ответы'!MF51*'Показатели'!$F$489*IF($MH$4="да",$C50,1)</f>
        <v>0</v>
      </c>
      <c r="MI50" s="126">
        <f>'Тест ответы'!MG51*'Показатели'!$F$490*IF($MI$4="да",$C50,1)</f>
        <v>0</v>
      </c>
      <c r="MJ50" s="126">
        <f>'Тест ответы'!MH51*'Показатели'!$F$491*IF($MJ$4="да",$C50,1)</f>
        <v>0</v>
      </c>
      <c r="MK50" s="126">
        <f>'Тест ответы'!MI51*'Показатели'!$F$492*IF($MK$4="да",$C50,1)</f>
        <v>0</v>
      </c>
      <c r="ML50" s="126">
        <f>'Тест ответы'!MJ51*'Показатели'!$F$493*IF($ML$4="да",$C50,1)</f>
        <v>0</v>
      </c>
      <c r="MM50" s="126">
        <f>'Тест ответы'!MK51*'Показатели'!$F$494*IF($MM$4="да",$C50,1)</f>
        <v>0</v>
      </c>
      <c r="MN50" s="126">
        <f>'Тест ответы'!ML51*'Показатели'!$F$495*IF($MN$4="да",$C50,1)</f>
        <v>0</v>
      </c>
      <c r="MO50" s="126">
        <f>'Тест ответы'!MM51*'Показатели'!$F$496*IF($MO$4="да",$C50,1)</f>
        <v>0</v>
      </c>
      <c r="MP50" s="126">
        <f>'Тест ответы'!MN51*'Показатели'!$F$497*IF($MP$4="да",$C50,1)</f>
        <v>0</v>
      </c>
      <c r="MQ50" s="126">
        <f>'Тест ответы'!MO51*'Показатели'!$F$498*IF($MQ$4="да",$C50,1)</f>
        <v>0</v>
      </c>
      <c r="MR50" s="126">
        <f>'Тест ответы'!MP51*'Показатели'!$F$499*IF($MR$4="да",$C50,1)</f>
        <v>0</v>
      </c>
      <c r="MS50" s="126">
        <f>'Тест ответы'!MQ51*'Показатели'!$F$500*IF($MS$4="да",$C50,1)</f>
        <v>0</v>
      </c>
      <c r="MT50" s="126">
        <f>'Тест ответы'!MR51*'Показатели'!G$501*IF($MS$4="да",$C50,1)</f>
        <v>0</v>
      </c>
      <c r="MU50" s="126">
        <f>'Тест ответы'!MS51*'Показатели'!H$502*IF($MS$4="да",$C50,1)</f>
        <v>0</v>
      </c>
      <c r="MV50" s="126">
        <f>'Тест ответы'!MT51*'Показатели'!I$503*IF($MS$4="да",$C50,1)</f>
        <v>0</v>
      </c>
      <c r="MW50" s="126">
        <f>'Тест ответы'!MU51*'Показатели'!$F$504*IF($MW$4="да",$C50,1)</f>
        <v>0</v>
      </c>
      <c r="MX50" s="126">
        <f>'Тест ответы'!MV51*'Показатели'!$F$505*IF(MX$4="да",$C50,1)</f>
        <v>0</v>
      </c>
      <c r="MY50" s="126">
        <f>'Тест ответы'!MW51*'Показатели'!$F$506*IF(MY$4="да",$C50,1)</f>
        <v>0</v>
      </c>
      <c r="MZ50" s="126">
        <f>'Тест ответы'!MX51*'Показатели'!$F$507*IF(MZ$4="да",$C50,1)</f>
        <v>0</v>
      </c>
      <c r="NA50" s="126">
        <f>'Тест ответы'!MY51*'Показатели'!$F$508*IF(NA$4="да",$C50,1)</f>
        <v>0</v>
      </c>
      <c r="NB50" s="126">
        <f>'Тест ответы'!MZ51*'Показатели'!$F$509*IF(NB$4="да",$C50,1)</f>
        <v>0</v>
      </c>
      <c r="NC50" s="126">
        <f>'Тест ответы'!NA51*'Показатели'!$F$510*IF(NC$4="да",$C50,1)</f>
        <v>0</v>
      </c>
      <c r="ND50" s="126">
        <f>'Тест ответы'!NB51*'Показатели'!$F$511*IF(ND$4="да",$C50,1)</f>
        <v>0</v>
      </c>
      <c r="NE50" s="126">
        <f>'Тест ответы'!NC51*'Показатели'!$F$512*IF(NE$4="да",$C50,1)</f>
        <v>0</v>
      </c>
      <c r="NF50" s="126">
        <f>'Тест ответы'!ND51*'Показатели'!$F$513*IF(NF$4="да",$C50,1)</f>
        <v>0</v>
      </c>
      <c r="NG50" s="126">
        <f>'Тест ответы'!NE51*'Показатели'!$F$514*IF(NG$4="да",$C50,1)</f>
        <v>0</v>
      </c>
      <c r="NH50" s="126">
        <f>'Тест ответы'!NF51*'Показатели'!$F$515*IF(NH$4="да",$C50,1)</f>
        <v>0</v>
      </c>
      <c r="NI50" s="134">
        <f>'Тест ответы'!NG51*'Показатели'!$F$516*IF($NI$4="да",$C50,1)</f>
        <v>0</v>
      </c>
      <c r="NJ50" s="126">
        <f>'Тест ответы'!NH51*'Показатели'!$F$518*IF(NJ$4="да",$C50,1)</f>
        <v>0</v>
      </c>
      <c r="NK50" s="126">
        <f>'Тест ответы'!NI51*'Показатели'!$F$519*IF(NK$4="да",$C50,1)</f>
        <v>0</v>
      </c>
      <c r="NL50" s="126">
        <f>'Тест ответы'!NJ51*'Показатели'!$F$520*IF(NL$4="да",$C50,1)</f>
        <v>0</v>
      </c>
      <c r="NM50" s="126">
        <f>'Тест ответы'!NK51*'Показатели'!$F$521*IF(NM$4="да",$C50,1)</f>
        <v>0</v>
      </c>
      <c r="NN50" s="126">
        <f>'Тест ответы'!NL51*'Показатели'!$F$522*IF(NN$4="да",$C50,1)</f>
        <v>0</v>
      </c>
      <c r="NO50" s="126">
        <f>'Тест ответы'!NM51*'Показатели'!$F$523*IF(NO$4="да",$C50,1)</f>
        <v>0</v>
      </c>
      <c r="NP50" s="126">
        <f>'Тест ответы'!NN51*'Показатели'!G$524*IF(NP$4="да",$C50,1)</f>
        <v>0</v>
      </c>
      <c r="NQ50" s="126">
        <f>'Тест ответы'!NO51*'Показатели'!H$525*IF(NQ$4="да",$C50,1)</f>
        <v>0</v>
      </c>
      <c r="NR50" s="126">
        <f>'Тест ответы'!NP51*'Показатели'!I$526*IF(NR$4="да",$C50,1)</f>
        <v>0</v>
      </c>
      <c r="NS50" s="126">
        <f>'Тест ответы'!NQ51*'Показатели'!$F$527*IF(NS$4="да",$C50,1)</f>
        <v>0</v>
      </c>
      <c r="NT50" s="126">
        <f>'Тест ответы'!NR51*'Показатели'!$F$528*IF(NT$4="да",$C50,1)</f>
        <v>0</v>
      </c>
      <c r="NU50" s="126">
        <f>'Тест ответы'!NS51*'Показатели'!$F$529*IF(NU$4="да",$C50,1)</f>
        <v>0</v>
      </c>
      <c r="NV50" s="135">
        <f>'Тест ответы'!NT51*'Показатели'!$F$530*IF(NV$4="да",$C50,1)</f>
        <v>0</v>
      </c>
      <c r="NW50" s="126">
        <f>'Тест ответы'!NU51*'Показатели'!$F$533*IF($NW$4="да",$C50,1)</f>
        <v>0</v>
      </c>
      <c r="NX50" s="126">
        <f>'Тест ответы'!NV51*'Показатели'!$F$534*IF($NX$4="да",$C50,1)</f>
        <v>0</v>
      </c>
      <c r="NY50" s="127">
        <f>'Тест ответы'!NW51*'Показатели'!$F$536*IF($NY$4="да",$C50,1)</f>
        <v>0</v>
      </c>
      <c r="NZ50" s="126">
        <f>'Тест ответы'!NX51*'Показатели'!$F$537*IF($NZ$4="да",$C50,1)</f>
        <v>0</v>
      </c>
      <c r="OA50" s="127">
        <f>'Тест ответы'!NY51*'Показатели'!$F$539*IF(OA$4="да",$C50,1)</f>
        <v>0</v>
      </c>
      <c r="OB50" s="126">
        <f>'Тест ответы'!NZ51*'Показатели'!$F$540*IF(OB$4="да",$C50,1)</f>
        <v>0</v>
      </c>
      <c r="OC50" s="126">
        <f>'Тест ответы'!OA51*'Показатели'!$F$541*IF(OC$4="да",$C50,1)</f>
        <v>0</v>
      </c>
      <c r="OD50" s="126">
        <f>'Тест ответы'!OB51*'Показатели'!$F$542*IF(OD$4="да",$C50,1)</f>
        <v>0</v>
      </c>
      <c r="OE50" s="126">
        <f>'Тест ответы'!OC51*'Показатели'!$F$543*IF(OE$4="да",$C50,1)</f>
        <v>0</v>
      </c>
      <c r="OF50" s="126">
        <f>'Тест ответы'!OD51*'Показатели'!$F$544*IF(OF$4="да",$C50,1)</f>
        <v>0</v>
      </c>
      <c r="OG50" s="127">
        <f>'Тест ответы'!OE51*'Показатели'!$F$546*IF(OG$4="да",$C50,1)</f>
        <v>0</v>
      </c>
      <c r="OH50" s="126">
        <f>'Тест ответы'!OF51*'Показатели'!$F$547*IF(OH$4="да",$C50,1)</f>
        <v>0</v>
      </c>
      <c r="OI50" s="126">
        <f>'Тест ответы'!OG51*'Показатели'!$F$548*IF(OI$4="да",$C50,1)</f>
        <v>0</v>
      </c>
      <c r="OJ50" s="126">
        <f>'Тест ответы'!OH51*'Показатели'!$F$549*IF(OJ$4="да",$C50,1)</f>
        <v>0</v>
      </c>
      <c r="OK50" s="126">
        <f>'Тест ответы'!OI51*'Показатели'!$F$550*IF(OK$4="да",$C50,1)</f>
        <v>0</v>
      </c>
      <c r="OL50" s="126">
        <f>'Тест ответы'!OJ51*'Показатели'!$F$551*IF(OL$4="да",$C50,1)</f>
        <v>0</v>
      </c>
      <c r="OM50" s="137">
        <f>'Тест ответы'!OK51*'Показатели'!$F$554*IF($OM$4="да",$C50,1)</f>
        <v>0</v>
      </c>
      <c r="ON50" s="134">
        <f>'Тест ответы'!OL51*'Показатели'!$F$555*IF($ON$4="да",$C50,1)</f>
        <v>0</v>
      </c>
      <c r="OO50" s="126">
        <f>'Тест ответы'!OM51*'Показатели'!$F$557*IF($OO$4="да",$C50,1)</f>
        <v>0</v>
      </c>
      <c r="OP50" s="135">
        <f>'Тест ответы'!ON51*'Показатели'!$F$558*IF($OP$4="да",$C50,1)</f>
        <v>0</v>
      </c>
      <c r="OQ50" s="127">
        <f>'Тест ответы'!OO51*'Показатели'!$F$564*IF(OQ$4="да",$C50,1)</f>
        <v>0</v>
      </c>
      <c r="OR50" s="126">
        <f>'Тест ответы'!OP51*'Показатели'!$F$565*IF(OR$4="да",$C50,1)</f>
        <v>0</v>
      </c>
      <c r="OS50" s="126">
        <f>'Тест ответы'!OQ51*'Показатели'!$F$566*IF(OS$4="да",$C50,1)</f>
        <v>0</v>
      </c>
      <c r="OT50" s="126">
        <f>'Тест ответы'!OR51*'Показатели'!$F$567*IF(OT$4="да",$C50,1)</f>
        <v>0</v>
      </c>
      <c r="OU50" s="126">
        <f>'Тест ответы'!OS51*'Показатели'!$F$568*IF(OU$4="да",$C50,1)</f>
        <v>0</v>
      </c>
      <c r="OV50" s="126">
        <f>'Тест ответы'!OT51*'Показатели'!$F$569*IF(OV$4="да",$C50,1)</f>
        <v>0</v>
      </c>
      <c r="OW50" s="127">
        <f>'Тест ответы'!OU51*'Показатели'!$F$574*IF(OW$4="да",$C50,1)</f>
        <v>0</v>
      </c>
      <c r="OX50" s="126">
        <f>'Тест ответы'!OV51*'Показатели'!$F$575*IF(OX$4="да",$C50,1)</f>
        <v>0</v>
      </c>
      <c r="OY50" s="126">
        <f>'Тест ответы'!OW51*'Показатели'!$F$576*IF(OY$4="да",$C50,1)</f>
        <v>0</v>
      </c>
      <c r="OZ50" s="126">
        <f>'Тест ответы'!OX51*'Показатели'!$F$577*IF(OZ$4="да",$C50,1)</f>
        <v>0</v>
      </c>
      <c r="PA50" s="126">
        <f>'Тест ответы'!OY51*'Показатели'!$F$578*IF(PA$4="да",$C50,1)</f>
        <v>0</v>
      </c>
      <c r="PB50" s="126">
        <f>'Тест ответы'!OZ51*'Показатели'!$F$579*IF(PB$4="да",$C50,1)</f>
        <v>0</v>
      </c>
      <c r="PC50" s="137">
        <f>'Тест ответы'!PA51*'Показатели'!$F$584*IF($PC$4="да",$C50,1)</f>
        <v>0</v>
      </c>
      <c r="PD50" s="126">
        <f>'Тест ответы'!PB51*'Показатели'!$F$585*IF($PD$4="да",$C50,1)</f>
        <v>0</v>
      </c>
      <c r="PE50" s="126">
        <f>'Тест ответы'!PC51*'Показатели'!$F$587*IF($PE$4="да",$C50,1)</f>
        <v>0</v>
      </c>
      <c r="PF50" s="126">
        <f>'Тест ответы'!PD51*'Показатели'!$F$588*IF($PF$4="да",$C50,1)</f>
        <v>0</v>
      </c>
      <c r="PG50" s="126">
        <f>'Тест ответы'!PE51*'Показатели'!$F$589*IF($PG$4="да",$C50,1)</f>
        <v>0</v>
      </c>
      <c r="PH50" s="126">
        <f>'Тест ответы'!PF51*'Показатели'!$F$590*IF($PH$4="да",$C50,1)</f>
        <v>0</v>
      </c>
      <c r="PI50" s="126">
        <f>'Тест ответы'!PG51*'Показатели'!$F$591*IF($PI$4="да",$C50,1)</f>
        <v>0</v>
      </c>
      <c r="PJ50" s="126">
        <f>'Тест ответы'!PH51*'Показатели'!$F$592*IF($PJ$4="да",$C50,1)</f>
        <v>0</v>
      </c>
      <c r="PK50" s="126">
        <f>'Тест ответы'!PI51*'Показатели'!$F$593*IF($PK$4="да",$C50,1)</f>
        <v>0</v>
      </c>
      <c r="PL50" s="126">
        <f>'Тест ответы'!PJ51*'Показатели'!$F$594*IF($PL$4="да",$C50,1)</f>
        <v>0</v>
      </c>
      <c r="PM50" s="126">
        <f>'Тест ответы'!PK51*'Показатели'!$F$595*IF($PM$4="да",$C50,1)</f>
        <v>0</v>
      </c>
      <c r="PN50" s="126">
        <f>'Тест ответы'!PL51*'Показатели'!$F$596*IF($PN$4="да",$C50,1)</f>
        <v>0</v>
      </c>
      <c r="PO50" s="126">
        <f>'Тест ответы'!PM51*'Показатели'!$F$597*IF($PO$4="да",$C50,1)</f>
        <v>0</v>
      </c>
      <c r="PP50" s="126">
        <f>'Тест ответы'!PN51*'Показатели'!$F$599*IF($PP$4="да",$C50,1)</f>
        <v>0</v>
      </c>
      <c r="PQ50" s="126">
        <f>'Тест ответы'!PO51*'Показатели'!$F$600*IF($PQ$4="да",$C50,1)</f>
        <v>0</v>
      </c>
      <c r="PR50" s="126">
        <f>'Тест ответы'!PP51*'Показатели'!$F$603*IF($PR$4="да",$C50,1)</f>
        <v>0</v>
      </c>
      <c r="PS50" s="126">
        <f>'Тест ответы'!PQ51*'Показатели'!$F$605*IF($PS$4="да",$C50,1)</f>
        <v>0</v>
      </c>
      <c r="PT50" s="126">
        <f>'Тест ответы'!PR51*'Показатели'!$F$606*IF($PT$4="да",$C50,1)</f>
        <v>0</v>
      </c>
      <c r="PU50" s="126">
        <f>'Тест ответы'!PS51*'Показатели'!$F$607*IF($PU$4="да",$C50,1)</f>
        <v>0</v>
      </c>
      <c r="PV50" s="126">
        <f>'Тест ответы'!PT51*'Показатели'!$F$608*IF($PV$4="да",$C50,1)</f>
        <v>0</v>
      </c>
      <c r="PW50" s="126">
        <f>'Тест ответы'!PU51*'Показатели'!$F$609*IF($PW$4="да",$C50,1)</f>
        <v>0</v>
      </c>
      <c r="PX50" s="126">
        <f>'Тест ответы'!PV51*'Показатели'!$F$610*IF($PX$4="да",$C50,1)</f>
        <v>0</v>
      </c>
      <c r="PY50" s="137">
        <f>'Тест ответы'!PW51*'Показатели'!$F$612*IF(PY$4="да",$C50,1)</f>
        <v>0</v>
      </c>
      <c r="PZ50" s="127">
        <f>'Тест ответы'!PX51*'Показатели'!$F$614*IF(PZ$4="да",$C50,1)</f>
        <v>0</v>
      </c>
      <c r="QA50" s="126">
        <f>'Тест ответы'!PY51*'Показатели'!$F$614*IF(QA$4="да",$C50,1)</f>
        <v>0</v>
      </c>
      <c r="QB50" s="126">
        <f>'Тест ответы'!PZ51*'Показатели'!$F$614*IF(QB$4="да",$C50,1)</f>
        <v>0</v>
      </c>
      <c r="QC50" s="126">
        <f>'Тест ответы'!QA51*'Показатели'!$F$614*IF(QC$4="да",$C50,1)</f>
        <v>0</v>
      </c>
      <c r="QD50" s="126">
        <f>'Тест ответы'!QB51*'Показатели'!$F$614*IF(QD$4="да",$C50,1)</f>
        <v>0</v>
      </c>
      <c r="QE50" s="127">
        <f>'Тест ответы'!QC51*'Показатели'!$F$620*IF(QE$4="да",$C50,1)</f>
        <v>0</v>
      </c>
      <c r="QF50" s="126">
        <f>'Тест ответы'!QD51*'Показатели'!$F$620*IF(QF$4="да",$C50,1)</f>
        <v>0</v>
      </c>
      <c r="QG50" s="126">
        <f>'Тест ответы'!QE51*'Показатели'!$F$620*IF(QG$4="да",$C50,1)</f>
        <v>0</v>
      </c>
      <c r="QH50" s="126">
        <f>'Тест ответы'!QF51*'Показатели'!$F$620*IF(QH$4="да",$C50,1)</f>
        <v>0</v>
      </c>
      <c r="QI50" s="126">
        <f>'Тест ответы'!QG51*'Показатели'!$F$620*IF(QI$4="да",$C50,1)</f>
        <v>0</v>
      </c>
      <c r="QJ50" s="138">
        <f>'Тест ответы'!QH51*'Показатели'!$F$620*IF(QJ$4="да",$C50,1)</f>
        <v>0</v>
      </c>
      <c r="QK50" s="122" t="str">
        <f>'Тест ответы'!QI51*#REF!*IF(QK$4="да",$C50,1)</f>
        <v>#REF!</v>
      </c>
      <c r="QL50" s="122">
        <f>'Тест ответы'!QJ51*'Показатели'!$F$628*IF(QL$4="да",$C50,1)</f>
        <v>0</v>
      </c>
      <c r="QM50" s="122">
        <f>'Тест ответы'!QK51*'Показатели'!$F$629*IF(QM$4="да",$C50,1)</f>
        <v>0</v>
      </c>
      <c r="QN50" s="122">
        <f>'Тест ответы'!QL51*'Показатели'!$F$631*IF(QN$4="да",$C50,1)</f>
        <v>0</v>
      </c>
      <c r="QO50" s="122" t="str">
        <f>'Тест ответы'!QM51*#REF!*IF(QO$4="да",$C50,1)</f>
        <v>#REF!</v>
      </c>
      <c r="QP50" s="136">
        <f>'Тест ответы'!QN51*'Показатели'!$F$632*IF(QP$4="да",$C50,1)</f>
        <v>0</v>
      </c>
      <c r="QQ50" s="126">
        <f>'Тест ответы'!QO51*'Показатели'!$F$635*IF(QQ$4="да",$C50,1)</f>
        <v>0</v>
      </c>
      <c r="QR50" s="126">
        <f>'Тест ответы'!QP51*'Показатели'!$F$636*IF(QR$4="да",$C50,1)</f>
        <v>0</v>
      </c>
      <c r="QS50" s="126">
        <f>'Тест ответы'!QQ51*'Показатели'!$F$638*IF(QS$4="да",$C50,1)</f>
        <v>0</v>
      </c>
      <c r="QT50" s="126">
        <f>'Тест ответы'!QR51*'Показатели'!$F$639*IF(QT$4="да",$C50,1)</f>
        <v>0</v>
      </c>
      <c r="QU50" s="126">
        <f>'Тест ответы'!QS51*'Показатели'!$F$640*IF(QU$4="да",$C50,1)</f>
        <v>0</v>
      </c>
      <c r="QV50" s="126">
        <f>'Тест ответы'!QT51*'Показатели'!$F$641*IF(QV$4="да",$C50,1)</f>
        <v>0</v>
      </c>
      <c r="QW50" s="126">
        <f>'Тест ответы'!QU51*'Показатели'!$F$642*IF(QW$4="да",$C50,1)</f>
        <v>0</v>
      </c>
      <c r="QX50" s="135">
        <f>'Тест ответы'!QV51*'Показатели'!$F$643*IF(QX$4="да",$C50,1)</f>
        <v>0</v>
      </c>
      <c r="QY50" s="131"/>
      <c r="QZ50" s="131"/>
      <c r="RA50" s="131"/>
      <c r="RB50" s="131"/>
      <c r="RC50" s="131"/>
      <c r="RD50" s="131"/>
      <c r="RE50" s="131"/>
      <c r="RF50" s="131"/>
      <c r="RG50" s="131"/>
    </row>
    <row r="51">
      <c r="A51" s="117">
        <v>47.0</v>
      </c>
      <c r="B51" s="118" t="str">
        <f>'Тест ответы'!B52</f>
        <v>Новгородская область</v>
      </c>
      <c r="C51" s="119">
        <v>1.0</v>
      </c>
      <c r="D51" s="120" t="str">
        <f t="shared" si="9"/>
        <v>#REF!</v>
      </c>
      <c r="E51" s="121">
        <f>'Тест ответы'!C52*'Показатели'!$F$3*IF(E$4="да",$C51,1)</f>
        <v>0.0005</v>
      </c>
      <c r="F51" s="121">
        <f>'Тест ответы'!D52*'Показатели'!$F$4*IF(F$4="да",$C51,1)</f>
        <v>0.005</v>
      </c>
      <c r="G51" s="121">
        <f>'Тест ответы'!E52*'Показатели'!$F$5*IF($G$4="да",C51,1)</f>
        <v>0</v>
      </c>
      <c r="H51" s="121">
        <f>'Тест ответы'!F52*'Показатели'!$F$6*IF($H$4="да",C51,1)</f>
        <v>0</v>
      </c>
      <c r="I51" s="121">
        <f>'Тест ответы'!G52*'Показатели'!$F$7*IF(I$4="да",D51,1)</f>
        <v>0</v>
      </c>
      <c r="J51" s="121">
        <f>'Тест ответы'!H52*'Показатели'!$F$8*IF($J$4="да",C51,1)</f>
        <v>0</v>
      </c>
      <c r="K51" s="121">
        <f>'Тест ответы'!I52*'Показатели'!F$9*IF(K$4="да",D51,1)</f>
        <v>0</v>
      </c>
      <c r="L51" s="121">
        <f>'Тест ответы'!J52*'Показатели'!$F$10*IF(L$4="да",$C51,1)</f>
        <v>0</v>
      </c>
      <c r="M51" s="121">
        <f>'Тест ответы'!K52*'Показатели'!$F$11*IF(M$4="да",$C51,1)</f>
        <v>0</v>
      </c>
      <c r="N51" s="122">
        <f>'Тест ответы'!L52*'Показатели'!$F$12*IF(N$4="да",$C51,1)</f>
        <v>0</v>
      </c>
      <c r="O51" s="123">
        <f>'Тест ответы'!M52*'Показатели'!$F$14*IF(O$4="да",$C51,1)</f>
        <v>0</v>
      </c>
      <c r="P51" s="124">
        <f>'Тест ответы'!N52*'Показатели'!$F$15*IF(P$4="да",$C51,1)</f>
        <v>0</v>
      </c>
      <c r="Q51" s="124">
        <f>'Тест ответы'!O52*'Показатели'!$F$17*IF(Q$4="да",$C51,1)</f>
        <v>0</v>
      </c>
      <c r="R51" s="124">
        <f>'Тест ответы'!P52*'Показатели'!$F$18*IF(R$4="да",$C51,1)</f>
        <v>0</v>
      </c>
      <c r="S51" s="123">
        <f>'Тест ответы'!Q52*'Показатели'!$F$20*IF(S$4="да",$C51,1)</f>
        <v>0</v>
      </c>
      <c r="T51" s="121">
        <f>'Тест ответы'!R52*'Показатели'!$F$21*C51</f>
        <v>0</v>
      </c>
      <c r="U51" s="121">
        <f>'Тест ответы'!S52*'Показатели'!$F$24*IF(U$4="да",$C51,1)</f>
        <v>0</v>
      </c>
      <c r="V51" s="121">
        <f>'Тест ответы'!T52*'Показатели'!$F$25*IF(V$4="да",$C51,1)</f>
        <v>0</v>
      </c>
      <c r="W51" s="121">
        <f>'Тест ответы'!U52*'Показатели'!$F$26*IF(W$4="да",$C51,1)</f>
        <v>0</v>
      </c>
      <c r="X51" s="121">
        <f>'Тест ответы'!V52*'Показатели'!$F$28*IF(X$4="да",$C51,1)</f>
        <v>0</v>
      </c>
      <c r="Y51" s="121">
        <f>'Тест ответы'!W52*'Показатели'!$F$29*IF(Y$4="да",$C51,1)</f>
        <v>0</v>
      </c>
      <c r="Z51" s="125">
        <f>'Тест ответы'!X52*'Показатели'!$F$33*IF(Z$4="да",$C51,1)</f>
        <v>0</v>
      </c>
      <c r="AA51" s="126">
        <f>'Тест ответы'!Y52*'Показатели'!$F$34*IF(AA$4="да",$C51,1)</f>
        <v>0</v>
      </c>
      <c r="AB51" s="126">
        <f>'Тест ответы'!Z52*'Показатели'!$F$35*IF(AB$4="да",$C51,1)</f>
        <v>0</v>
      </c>
      <c r="AC51" s="126">
        <f>'Тест ответы'!AA52*'Показатели'!$F$36*IF(AC$4="да",$C51,1)</f>
        <v>0</v>
      </c>
      <c r="AD51" s="126">
        <f>'Тест ответы'!AB52*'Показатели'!$F$37*IF(AD$4="да",$C51,1)</f>
        <v>0</v>
      </c>
      <c r="AE51" s="126">
        <f>'Тест ответы'!AC52*'Показатели'!$F$38*IF(AE$4="да",$C51,1)</f>
        <v>0</v>
      </c>
      <c r="AF51" s="126">
        <f>'Тест ответы'!AD52*'Показатели'!$F$39*IF(AF$4="да",$C51,1)</f>
        <v>0</v>
      </c>
      <c r="AG51" s="126">
        <f>'Тест ответы'!AE52*'Показатели'!$F$40*IF(AG$4="да",$C51,1)</f>
        <v>0</v>
      </c>
      <c r="AH51" s="126">
        <f>'Тест ответы'!AF52*'Показатели'!$F$41*IF(AH$4="да",$C51,1)</f>
        <v>0</v>
      </c>
      <c r="AI51" s="127">
        <f>'Тест ответы'!AG52*'Показатели'!$F$43*IF(AI$4="да",$C51,1)</f>
        <v>0</v>
      </c>
      <c r="AJ51" s="126">
        <f>'Тест ответы'!AH52*'Показатели'!$F$44*IF(AJ$4="да",$C51,1)</f>
        <v>0</v>
      </c>
      <c r="AK51" s="126">
        <f>'Тест ответы'!AI52*'Показатели'!$F$45*IF(AK$4="да",$C51,1)</f>
        <v>0</v>
      </c>
      <c r="AL51" s="126">
        <f>'Тест ответы'!AJ52*'Показатели'!$F$46*IF(AL$4="да",$C51,1)</f>
        <v>0</v>
      </c>
      <c r="AM51" s="126">
        <f>'Тест ответы'!AK52*'Показатели'!$F$47*IF(AM$4="да",$C51,1)</f>
        <v>0</v>
      </c>
      <c r="AN51" s="126">
        <f>'Тест ответы'!AL52*'Показатели'!$F$48*IF(AN$4="да",$C51,1)</f>
        <v>0</v>
      </c>
      <c r="AO51" s="126">
        <f>'Тест ответы'!AM52*'Показатели'!$F$49*IF(AO$4="да",$C51,1)</f>
        <v>0</v>
      </c>
      <c r="AP51" s="126">
        <f>'Тест ответы'!AN52*'Показатели'!$F$50*IF(AP$4="да",$C51,1)</f>
        <v>0</v>
      </c>
      <c r="AQ51" s="126">
        <f>'Тест ответы'!AO52*'Показатели'!$F$51*IF(AQ$4="да",$C51,1)</f>
        <v>0</v>
      </c>
      <c r="AR51" s="123">
        <f>'Тест ответы'!AP52*'Показатели'!$F$53*IF($AR$4="да",$C51,1)</f>
        <v>0</v>
      </c>
      <c r="AS51" s="128">
        <f>'Тест ответы'!AQ52*'Показатели'!$F$54*IF($AS$4="да",$C51,1)</f>
        <v>0</v>
      </c>
      <c r="AT51" s="127">
        <f>'Тест ответы'!AR52*'Показатели'!$F$56*IF(AT$4="да",$C51,1)</f>
        <v>0</v>
      </c>
      <c r="AU51" s="126">
        <f>'Тест ответы'!AS52*'Показатели'!$F$57*IF(AU$4="да",$C51,1)</f>
        <v>0</v>
      </c>
      <c r="AV51" s="126">
        <f>'Тест ответы'!AT52*'Показатели'!$F$58*IF(AV$4="да",$C51,1)</f>
        <v>0</v>
      </c>
      <c r="AW51" s="126">
        <f>'Тест ответы'!AU52*'Показатели'!$F$59*IF(AW$4="да",$C51,1)</f>
        <v>0</v>
      </c>
      <c r="AX51" s="126">
        <f>'Тест ответы'!AV52*'Показатели'!$F$60*IF(AX$4="да",$C51,1)</f>
        <v>0</v>
      </c>
      <c r="AY51" s="126">
        <f>'Тест ответы'!AW52*'Показатели'!$F$61*IF(AY$4="да",$C51,1)</f>
        <v>0</v>
      </c>
      <c r="AZ51" s="129">
        <f>'Тест ответы'!AX52*'Показатели'!$F$64*IF($AZ$4="да",$C51,1)</f>
        <v>0</v>
      </c>
      <c r="BA51" s="121">
        <f>'Тест ответы'!AY52*'Показатели'!$F$65*IF($BA$4="да",$C51,1)</f>
        <v>0</v>
      </c>
      <c r="BB51" s="121">
        <f>'Тест ответы'!AZ52*'Показатели'!$F$66*IF($BA$4="да",$C51,1)</f>
        <v>0</v>
      </c>
      <c r="BC51" s="121">
        <f>'Тест ответы'!BA52*'Показатели'!$F$67*IF($BC$4="да",$C51,1)</f>
        <v>0</v>
      </c>
      <c r="BD51" s="121">
        <f>'Тест ответы'!BB52*'Показатели'!$F$68*IF($BD$4="да",$C51,1)</f>
        <v>0</v>
      </c>
      <c r="BE51" s="121">
        <f>'Тест ответы'!BC52*'Показатели'!$F$69*IF($BE$4="да",$C51,1)</f>
        <v>0</v>
      </c>
      <c r="BF51" s="121">
        <f>'Тест ответы'!BD52*'Показатели'!$F$70*IF($BF$4="да",$C51,1)</f>
        <v>0</v>
      </c>
      <c r="BG51" s="121">
        <f>'Тест ответы'!BE52*'Показатели'!$F$71*IF($BG$4="да",$C51,1)</f>
        <v>0</v>
      </c>
      <c r="BH51" s="128">
        <f>'Тест ответы'!BF52*'Показатели'!$F$72*IF($BH$4="да",$C51,1)</f>
        <v>0</v>
      </c>
      <c r="BI51" s="121">
        <f>'Тест ответы'!BG52*'Показатели'!$F$75*IF($BI$4="да",$C51,1)</f>
        <v>0</v>
      </c>
      <c r="BJ51" s="121">
        <f>'Тест ответы'!BH52*'Показатели'!$F$76*IF($BJ$4="да",$C51,1)</f>
        <v>0</v>
      </c>
      <c r="BK51" s="121">
        <f>'Тест ответы'!BI52*'Показатели'!$F$77*IF($BK$4="да",$C51,1)</f>
        <v>0</v>
      </c>
      <c r="BL51" s="121">
        <f>'Тест ответы'!BJ52*'Показатели'!$F$78*IF($BL$4="да",$C51,1)</f>
        <v>0</v>
      </c>
      <c r="BM51" s="121">
        <f>'Тест ответы'!BK52*'Показатели'!$F$79*IF($BM$4="да",$C51,1)</f>
        <v>0</v>
      </c>
      <c r="BN51" s="121">
        <f>'Тест ответы'!BL52*'Показатели'!$F$80*IF($BN$4="да",$C51,1)</f>
        <v>0</v>
      </c>
      <c r="BO51" s="128">
        <f>'Тест ответы'!BM52*'Показатели'!$F$81*IF($BO$4="да",$C51,1)</f>
        <v>0</v>
      </c>
      <c r="BP51" s="121">
        <f>'Тест ответы'!BN52*'Показатели'!$F$86*IF(BP$4="да",$C51,1)</f>
        <v>0</v>
      </c>
      <c r="BQ51" s="121">
        <f>'Тест ответы'!BO52*'Показатели'!$F$87*IF(BQ$4="да",$C51,1)</f>
        <v>0</v>
      </c>
      <c r="BR51" s="121">
        <f>'Тест ответы'!BP52*'Показатели'!$F$88*IF(BR$4="да",$C51,1)</f>
        <v>0</v>
      </c>
      <c r="BS51" s="121">
        <f>'Тест ответы'!BQ52*'Показатели'!$F$89*IF($BS$4="да",$C51,1)</f>
        <v>0</v>
      </c>
      <c r="BT51" s="121">
        <f>'Тест ответы'!BR52*'Показатели'!$F$90*IF($BT$4="да",$C51,1)</f>
        <v>0</v>
      </c>
      <c r="BU51" s="121">
        <f>'Тест ответы'!BS52*'Показатели'!$F$91*IF($BU$4="да",$C51,1)</f>
        <v>0</v>
      </c>
      <c r="BV51" s="121">
        <f>'Тест ответы'!BT52*'Показатели'!$F$92*IF($BV$4="да",$C51,1)</f>
        <v>0</v>
      </c>
      <c r="BW51" s="121">
        <f>'Тест ответы'!BU52*'Показатели'!$F$93*IF($BW$4="да",$C51,1)</f>
        <v>0</v>
      </c>
      <c r="BX51" s="121">
        <f>'Тест ответы'!BV52*'Показатели'!$F$94*IF($BX$4="да",$C51,1)</f>
        <v>0</v>
      </c>
      <c r="BY51" s="121">
        <f>'Тест ответы'!BW52*'Показатели'!$F$95*IF($BY$4="да",$C51,1)</f>
        <v>0</v>
      </c>
      <c r="BZ51" s="121">
        <f>'Тест ответы'!BX52*'Показатели'!$F$96*IF($BZ$4="да",$C51,1)</f>
        <v>0</v>
      </c>
      <c r="CA51" s="121">
        <f>'Тест ответы'!BY52*'Показатели'!$F$97*IF($CA$4="да",$C51,1)</f>
        <v>0</v>
      </c>
      <c r="CB51" s="121">
        <f>'Тест ответы'!BZ52*'Показатели'!$F$99*IF($CB$4="да",$C51,1)</f>
        <v>0</v>
      </c>
      <c r="CC51" s="121">
        <f>'Тест ответы'!CA52*'Показатели'!$F$100*IF($CC$4="да",$C51,1)</f>
        <v>0</v>
      </c>
      <c r="CD51" s="121">
        <f>'Тест ответы'!CB52*'Показатели'!$F$101*IF($CD$4="да",$C51,1)</f>
        <v>0</v>
      </c>
      <c r="CE51" s="121">
        <f>'Тест ответы'!CC52*'Показатели'!$F$102*IF($CE$4="да",$C51,1)</f>
        <v>0</v>
      </c>
      <c r="CF51" s="121">
        <f>'Тест ответы'!CD52*'Показатели'!$F$103*IF($CF$4="да",$C51,1)</f>
        <v>0</v>
      </c>
      <c r="CG51" s="121">
        <f>'Тест ответы'!CE52*'Показатели'!$F$104*IF($CG$4="да",$C51,1)</f>
        <v>0</v>
      </c>
      <c r="CH51" s="121">
        <f>'Тест ответы'!CF52*'Показатели'!$F$105*IF($CH$4="да",$C51,1)</f>
        <v>0</v>
      </c>
      <c r="CI51" s="121">
        <f>'Тест ответы'!CG52*'Показатели'!$F$106*IF($CI$4="да",$C51,1)</f>
        <v>0</v>
      </c>
      <c r="CJ51" s="121">
        <f>'Тест ответы'!CH52*'Показатели'!$F$107*IF($CJ$4="да",$C51,1)</f>
        <v>0</v>
      </c>
      <c r="CK51" s="121">
        <f>'Тест ответы'!CI52*'Показатели'!$F$108*IF($CK$4="да",$C51,1)</f>
        <v>0</v>
      </c>
      <c r="CL51" s="121">
        <f>'Тест ответы'!CJ52*'Показатели'!$F$109*IF($CL$4="да",$C51,1)</f>
        <v>0</v>
      </c>
      <c r="CM51" s="121">
        <f>'Тест ответы'!CK52*'Показатели'!$F$110*IF($CM$4="да",$C51,1)</f>
        <v>0</v>
      </c>
      <c r="CN51" s="121">
        <f>'Тест ответы'!CL52*'Показатели'!$F$111*IF($CN$4="да",$C51,1)</f>
        <v>0</v>
      </c>
      <c r="CO51" s="121">
        <f>'Тест ответы'!CM52*'Показатели'!$F$112*IF($CO$4="да",$C51,1)</f>
        <v>0</v>
      </c>
      <c r="CP51" s="128">
        <f>'Тест ответы'!CN52*'Показатели'!$F$113*IF($CP$4="да",$C51,1)</f>
        <v>0</v>
      </c>
      <c r="CQ51" s="121">
        <f>'Тест ответы'!CO52*'Показатели'!$F$118*IF(CQ$4="да",$C51,1)</f>
        <v>0</v>
      </c>
      <c r="CR51" s="121">
        <f>'Тест ответы'!CP52*'Показатели'!$F$119*IF(CR$4="да",$C51,1)</f>
        <v>0</v>
      </c>
      <c r="CS51" s="121">
        <f>'Тест ответы'!CQ52*'Показатели'!$F$120*IF(CS$4="да",$C51,1)</f>
        <v>0</v>
      </c>
      <c r="CT51" s="121">
        <f>'Тест ответы'!CR52*'Показатели'!$F$121*IF($CT$4="да",$C51,1)</f>
        <v>0</v>
      </c>
      <c r="CU51" s="121">
        <f>'Тест ответы'!CS52*'Показатели'!$F$122*IF($CU$4="да",$C51,1)</f>
        <v>0</v>
      </c>
      <c r="CV51" s="121">
        <f>'Тест ответы'!CT52*'Показатели'!$F$123*IF($CV$4="да",$C51,1)</f>
        <v>0</v>
      </c>
      <c r="CW51" s="121">
        <f>'Тест ответы'!CU52*'Показатели'!$F$124*IF($CW$4="да",$C51,1)</f>
        <v>0</v>
      </c>
      <c r="CX51" s="121">
        <f>'Тест ответы'!CV52*'Показатели'!$F$125*IF($CX$4="да",$C51,1)</f>
        <v>0</v>
      </c>
      <c r="CY51" s="121">
        <f>'Тест ответы'!CW52*'Показатели'!$F$126*IF($CY$4="да",$C51,1)</f>
        <v>0</v>
      </c>
      <c r="CZ51" s="121">
        <f>'Тест ответы'!CX52*'Показатели'!$F$127*IF($CZ$4="да",$C51,1)</f>
        <v>0</v>
      </c>
      <c r="DA51" s="121">
        <f>'Тест ответы'!CY52*'Показатели'!$F$128*IF($DA$4="да",$C51,1)</f>
        <v>0</v>
      </c>
      <c r="DB51" s="121">
        <f>'Тест ответы'!CZ52*'Показатели'!$F$129*IF($DB$4="да",$C51,1)</f>
        <v>0</v>
      </c>
      <c r="DC51" s="121">
        <f>'Тест ответы'!DA52*'Показатели'!$F$131*IF($DC$4="да",$C51,1)</f>
        <v>0</v>
      </c>
      <c r="DD51" s="121">
        <f>'Тест ответы'!DB52*'Показатели'!$F$132*IF($DD$4="да",$C51,1)</f>
        <v>0</v>
      </c>
      <c r="DE51" s="121">
        <f>'Тест ответы'!DC52*'Показатели'!$F$133*IF($DE$4="да",$C51,1)</f>
        <v>0</v>
      </c>
      <c r="DF51" s="121">
        <f>'Тест ответы'!DD52*'Показатели'!$F$134*IF($DF$4="да",$C51,1)</f>
        <v>0</v>
      </c>
      <c r="DG51" s="121">
        <f>'Тест ответы'!DE52*'Показатели'!$F$135*IF($DG$4="да",$C51,1)</f>
        <v>0</v>
      </c>
      <c r="DH51" s="121">
        <f>'Тест ответы'!DF52*'Показатели'!$F$136*IF($DH50="да",$C51,1)</f>
        <v>0</v>
      </c>
      <c r="DI51" s="121">
        <f>'Тест ответы'!DG52*'Показатели'!$F$137*IF($DI$4="да",$C51,1)</f>
        <v>0</v>
      </c>
      <c r="DJ51" s="121">
        <f>'Тест ответы'!DH52*'Показатели'!$F$138*IF($DJ$4="да",$C51,1)</f>
        <v>0</v>
      </c>
      <c r="DK51" s="122">
        <f>'Тест ответы'!DH52*'Показатели'!$F$139*IF($DK$4="да",$C51,1)</f>
        <v>0</v>
      </c>
      <c r="DL51" s="130" t="str">
        <f>'Тест ответы'!DJ52*#REF!*IF($DL$4="да",$C51,1)</f>
        <v>#REF!</v>
      </c>
      <c r="DM51" s="122" t="str">
        <f>'Тест ответы'!DK52*#REF!*IF(DM$4="да",$C51,1)</f>
        <v>#REF!</v>
      </c>
      <c r="DN51" s="122" t="str">
        <f>'Тест ответы'!DL52*#REF!*IF(DN$4="да",$C51,1)</f>
        <v>#REF!</v>
      </c>
      <c r="DO51" s="131" t="str">
        <f>'Тест ответы'!DM52*#REF!*IF($DO$4="да",$C51,1)</f>
        <v>#REF!</v>
      </c>
      <c r="DP51" s="122">
        <f>'Тест ответы'!DN52*'Показатели'!$F$141*IF($DP$4="да",$C51,1)</f>
        <v>0</v>
      </c>
      <c r="DQ51" s="122">
        <f>'Тест ответы'!DO52*'Показатели'!$F$142*IF(DQ$4="да",$C51,1)</f>
        <v>0</v>
      </c>
      <c r="DR51" s="132">
        <f>'Тест ответы'!DP52*'Показатели'!$F$144*$C51</f>
        <v>0</v>
      </c>
      <c r="DS51" s="122">
        <f>'Тест ответы'!DQ52*'Показатели'!$F$151*$C51</f>
        <v>0</v>
      </c>
      <c r="DT51" s="122">
        <f>'Тест ответы'!DR52*'Показатели'!$F$154*$C51</f>
        <v>0</v>
      </c>
      <c r="DU51" s="122">
        <f>'Тест ответы'!DS52*'Показатели'!$F$157*$C51</f>
        <v>0</v>
      </c>
      <c r="DV51" s="122">
        <f>'Тест ответы'!DT52*'Показатели'!$F$163*$C51</f>
        <v>0</v>
      </c>
      <c r="DW51" s="122">
        <f>'Тест ответы'!DU52*'Показатели'!$F$166*$C51</f>
        <v>0</v>
      </c>
      <c r="DX51" s="133">
        <f>'Тест ответы'!DV52*'Показатели'!$F$169*$C51</f>
        <v>0</v>
      </c>
      <c r="DY51" s="126">
        <f>'Тест ответы'!DW52*'Показатели'!$F$171*IF($DY$4="да",$C51,1)</f>
        <v>0</v>
      </c>
      <c r="DZ51" s="126">
        <f>'Тест ответы'!DX52*'Показатели'!$F$172*IF($DZ$4="да",$C51,1)</f>
        <v>0</v>
      </c>
      <c r="EA51" s="126">
        <f>'Тест ответы'!DY52*'Показатели'!$F$173*IF($EA$4="да",$C51,1)</f>
        <v>0</v>
      </c>
      <c r="EB51" s="126">
        <f>'Тест ответы'!DZ52*'Показатели'!$F$174*IF($EB$4="да",$C51,1)</f>
        <v>0</v>
      </c>
      <c r="EC51" s="126">
        <f>'Тест ответы'!EA52*'Показатели'!$F$175*IF($EC$4="да",$C51,1)</f>
        <v>0</v>
      </c>
      <c r="ED51" s="126">
        <f>'Тест ответы'!EB52*'Показатели'!$F$176*IF($ED$4="да",$C51,1)</f>
        <v>0</v>
      </c>
      <c r="EE51" s="126">
        <f>'Тест ответы'!EC52*'Показатели'!$F$177*IF($EE$4="да",$C51,1)</f>
        <v>0</v>
      </c>
      <c r="EF51" s="126">
        <f>'Тест ответы'!ED52*'Показатели'!$F$178*IF($EF$4="да",$C51,1)</f>
        <v>0</v>
      </c>
      <c r="EG51" s="126">
        <f>'Тест ответы'!EE52*'Показатели'!$F$179*IF($EG$4="да",$C51,1)</f>
        <v>0</v>
      </c>
      <c r="EH51" s="126">
        <f>'Тест ответы'!EF52*'Показатели'!$F$180*IF($EH$4="да",$C51,1)</f>
        <v>0</v>
      </c>
      <c r="EI51" s="126">
        <f>'Тест ответы'!EG52*'Показатели'!$F$181*IF($EI$4="да",$C51,1)</f>
        <v>0</v>
      </c>
      <c r="EJ51" s="126">
        <f>'Тест ответы'!EH52*'Показатели'!$F$182*IF($EJ$4="да",$C51,1)</f>
        <v>0</v>
      </c>
      <c r="EK51" s="126">
        <f>'Тест ответы'!EI52*'Показатели'!$F$183*IF($EK$4="да",$C51,1)</f>
        <v>0</v>
      </c>
      <c r="EL51" s="126">
        <f>'Тест ответы'!EJ52*'Показатели'!$F$184*IF($EL$4="да",$C51,1)</f>
        <v>0</v>
      </c>
      <c r="EM51" s="126">
        <f>'Тест ответы'!EK52*'Показатели'!$F$185*IF($EM$4="да",$C51,1)</f>
        <v>0</v>
      </c>
      <c r="EN51" s="126">
        <f>'Тест ответы'!EL52*'Показатели'!$F$186*IF($EN$4="да",$C51,1)</f>
        <v>0</v>
      </c>
      <c r="EO51" s="126">
        <f>'Тест ответы'!EM52*'Показатели'!$F$187*IF($EO$4="да",$C51,1)</f>
        <v>0</v>
      </c>
      <c r="EP51" s="126">
        <f>'Тест ответы'!EN52*'Показатели'!$F$188*IF($EP$4="да",$C51,1)</f>
        <v>0</v>
      </c>
      <c r="EQ51" s="126">
        <f>'Тест ответы'!EO52*'Показатели'!$F$189*IF($EQ$4="да",$C51,1)</f>
        <v>0</v>
      </c>
      <c r="ER51" s="126">
        <f>'Тест ответы'!EP52*'Показатели'!$F$190*IF($ER$4="да",$C51,1)</f>
        <v>0</v>
      </c>
      <c r="ES51" s="134">
        <f>'Тест ответы'!EQ52*'Показатели'!$F$191*IF($ES$4="да",$C51,1)</f>
        <v>0</v>
      </c>
      <c r="ET51" s="126">
        <f>'Тест ответы'!ER52*'Показатели'!$F$193*IF($ET$4="да",$C51,1)</f>
        <v>0</v>
      </c>
      <c r="EU51" s="126">
        <f>'Тест ответы'!ES52*'Показатели'!$F$194*IF($EU$4="да",$C51,1)</f>
        <v>0</v>
      </c>
      <c r="EV51" s="126">
        <f>'Тест ответы'!ET52*'Показатели'!$F$195*IF($EV$4="да",$C51,1)</f>
        <v>0</v>
      </c>
      <c r="EW51" s="126">
        <f>'Тест ответы'!EU52*'Показатели'!$F$196*IF($EW$4="да",$C51,1)</f>
        <v>0</v>
      </c>
      <c r="EX51" s="126">
        <f>'Тест ответы'!EV52*'Показатели'!$F$197*IF($EX$4="да",$C51,1)</f>
        <v>0</v>
      </c>
      <c r="EY51" s="126">
        <f>'Тест ответы'!EW52*'Показатели'!$F$198*IF($EY$4="да",$C51,1)</f>
        <v>0</v>
      </c>
      <c r="EZ51" s="126">
        <f>'Тест ответы'!EX52*'Показатели'!$F$199*IF($EZ$4="да",$C51,1)</f>
        <v>0</v>
      </c>
      <c r="FA51" s="126">
        <f>'Тест ответы'!EY52*'Показатели'!$F$200*IF($FA$4="да",$C51,1)</f>
        <v>0</v>
      </c>
      <c r="FB51" s="126">
        <f>'Тест ответы'!EZ52*'Показатели'!$F$201*IF($FB$4="да",$C51,1)</f>
        <v>0</v>
      </c>
      <c r="FC51" s="126">
        <f>'Тест ответы'!FA52*'Показатели'!$F$202*IF($FC$4="да",$C51,1)</f>
        <v>0</v>
      </c>
      <c r="FD51" s="126">
        <f>'Тест ответы'!FB52*'Показатели'!$F$203*IF($FD$4="да",$C51,1)</f>
        <v>0</v>
      </c>
      <c r="FE51" s="126">
        <f>'Тест ответы'!FC52*'Показатели'!$F$204*IF($FE$4="да",$C51,1)</f>
        <v>0</v>
      </c>
      <c r="FF51" s="126">
        <f>'Тест ответы'!FD52*'Показатели'!$F$205*IF($FF$4="да",$C51,1)</f>
        <v>0</v>
      </c>
      <c r="FG51" s="126">
        <f>'Тест ответы'!FE52*'Показатели'!$F$206*IF($FG$4="да",$C51,1)</f>
        <v>0</v>
      </c>
      <c r="FH51" s="126">
        <f>'Тест ответы'!FF52*'Показатели'!$F$207*IF($FH$4="да",$C51,1)</f>
        <v>0</v>
      </c>
      <c r="FI51" s="126">
        <f>'Тест ответы'!FG52*'Показатели'!$F$208*IF($FI$4="да",$C51,1)</f>
        <v>0</v>
      </c>
      <c r="FJ51" s="126">
        <f>'Тест ответы'!FH52*'Показатели'!$F$209*IF($FJ$4="да",$C51,1)</f>
        <v>0</v>
      </c>
      <c r="FK51" s="135">
        <f>'Тест ответы'!FI52*'Показатели'!$F$210*IF($FK$4="да",$C51,1)</f>
        <v>0</v>
      </c>
      <c r="FL51" s="122">
        <f>'Тест ответы'!FJ52*'Показатели'!$F$214*IF(FL$4="да",$C51,1)</f>
        <v>0</v>
      </c>
      <c r="FM51" s="122">
        <f>'Тест ответы'!FK52*'Показатели'!$F$215*IF(FM$4="да",$C51,1)</f>
        <v>0</v>
      </c>
      <c r="FN51" s="122">
        <f>'Тест ответы'!FL52*'Показатели'!$F$217*IF(FN$4="да",$C51,1)</f>
        <v>0</v>
      </c>
      <c r="FO51" s="122">
        <f>'Тест ответы'!FM52*'Показатели'!$F$218*IF(FO$4="да",$C51,1)</f>
        <v>0</v>
      </c>
      <c r="FP51" s="122">
        <f>'Тест ответы'!FN52*'Показатели'!$F$220*IF(FP$4="да",$C51,1)</f>
        <v>0</v>
      </c>
      <c r="FQ51" s="122">
        <f>'Тест ответы'!FO52*'Показатели'!$F$221*IF(FQ$4="да",$C51,1)</f>
        <v>0</v>
      </c>
      <c r="FR51" s="122">
        <f>'Тест ответы'!FP52*'Показатели'!$F$222*IF(FR$4="да",$C51,1)</f>
        <v>0</v>
      </c>
      <c r="FS51" s="122">
        <f>'Тест ответы'!FQ52*'Показатели'!$F$223*IF(FS$4="да",$C51,1)</f>
        <v>0</v>
      </c>
      <c r="FT51" s="122">
        <f>'Тест ответы'!FR52*'Показатели'!$F$224*IF(FT$4="да",$C51,1)</f>
        <v>0</v>
      </c>
      <c r="FU51" s="122">
        <f>'Тест ответы'!FS52*'Показатели'!$F$225*IF(FU$4="да",$C51,1)</f>
        <v>0</v>
      </c>
      <c r="FV51" s="122">
        <f>'Тест ответы'!FT52*'Показатели'!$F$227*IF(FV$4="да",$C51,1)</f>
        <v>0</v>
      </c>
      <c r="FW51" s="122">
        <f>'Тест ответы'!FU52*'Показатели'!$F$228*IF(FW$4="да",$C51,1)</f>
        <v>0</v>
      </c>
      <c r="FX51" s="122">
        <f>'Тест ответы'!FV52*'Показатели'!$F$229*IF(FX$4="да",$C51,1)</f>
        <v>0</v>
      </c>
      <c r="FY51" s="122">
        <f>'Тест ответы'!FW52*'Показатели'!$F$230*IF(FY$4="да",$C51,1)</f>
        <v>0</v>
      </c>
      <c r="FZ51" s="122">
        <f>'Тест ответы'!FX52*'Показатели'!$F$231*IF(FZ$4="да",$C51,1)</f>
        <v>0</v>
      </c>
      <c r="GA51" s="122">
        <f>'Тест ответы'!FY52*'Показатели'!$F$232*IF(GA$4="да",$C51,1)</f>
        <v>0</v>
      </c>
      <c r="GB51" s="122">
        <f>'Тест ответы'!FZ52*'Показатели'!$F$235*IF($GB$4="да",$C51,1)</f>
        <v>0</v>
      </c>
      <c r="GC51" s="122">
        <f>'Тест ответы'!GA52*'Показатели'!$F$236*IF($GC$4="да",$C51,1)</f>
        <v>0</v>
      </c>
      <c r="GD51" s="122">
        <f>'Тест ответы'!GB52*'Показатели'!$F$238*IF($GD$4="да",$C51,1)</f>
        <v>0</v>
      </c>
      <c r="GE51" s="122">
        <f>'Тест ответы'!GC52*'Показатели'!$F$239*IF($GE$4="да",$C51,1)</f>
        <v>0</v>
      </c>
      <c r="GF51" s="122">
        <f>'Тест ответы'!GD52*'Показатели'!$F$241*IF($GF$4="да",$C51,1)</f>
        <v>0</v>
      </c>
      <c r="GG51" s="122">
        <f>'Тест ответы'!GE52*'Показатели'!$F$242*IF($GG$4="да",$C51,1)</f>
        <v>0</v>
      </c>
      <c r="GH51" s="122">
        <f>'Тест ответы'!GF52*'Показатели'!$F$243*IF($GH$4="да",$C51,1)</f>
        <v>0</v>
      </c>
      <c r="GI51" s="122">
        <f>'Тест ответы'!GG52*'Показатели'!$F$244*IF($GI$4="да",$C51,1)</f>
        <v>0</v>
      </c>
      <c r="GJ51" s="122">
        <f>'Тест ответы'!GH52*'Показатели'!$F$245*IF($GJ$4="да",$C51,1)</f>
        <v>0</v>
      </c>
      <c r="GK51" s="122">
        <f>'Тест ответы'!GI52*'Показатели'!$F$246*IF($GK$4="да",$C51,1)</f>
        <v>0</v>
      </c>
      <c r="GL51" s="122">
        <f>'Тест ответы'!GJ52*'Показатели'!$F$248*IF($GL$4="да",$C51,1)</f>
        <v>0</v>
      </c>
      <c r="GM51" s="122">
        <f>'Тест ответы'!GK52*'Показатели'!$F$249*IF($GM$4="да",$C51,1)</f>
        <v>0</v>
      </c>
      <c r="GN51" s="122">
        <f>'Тест ответы'!GL52*'Показатели'!$F$250*IF($GN$4="да",$C51,1)</f>
        <v>0</v>
      </c>
      <c r="GO51" s="122">
        <f>'Тест ответы'!GM52*'Показатели'!$F$251*IF($GO$4="да",$C51,1)</f>
        <v>0</v>
      </c>
      <c r="GP51" s="122">
        <f>'Тест ответы'!GN52*'Показатели'!$F$252*IF($GP$4="да",$C51,1)</f>
        <v>0</v>
      </c>
      <c r="GQ51" s="122">
        <f>'Тест ответы'!GO52*'Показатели'!$F$253*IF($GQ$4="да",$C51,1)</f>
        <v>0</v>
      </c>
      <c r="GR51" s="132">
        <f>'Тест ответы'!GP52*'Показатели'!$F$256*IF($GR$4="да",$C51,1)</f>
        <v>0</v>
      </c>
      <c r="GS51" s="122">
        <f>'Тест ответы'!GQ52*'Показатели'!$F$257*IF($GS$4="да",$C51,1)</f>
        <v>0</v>
      </c>
      <c r="GT51" s="122">
        <f>'Тест ответы'!GR52*'Показатели'!$F$258*IF($GT$4="да",$C51,1)</f>
        <v>0</v>
      </c>
      <c r="GU51" s="122">
        <f>'Тест ответы'!GS52*'Показатели'!$F$260*IF($GU$4="да",$C51,1)</f>
        <v>0</v>
      </c>
      <c r="GV51" s="122">
        <f>'Тест ответы'!GT52*'Показатели'!$F$261*IF($GV$4="да",$C51,1)</f>
        <v>0</v>
      </c>
      <c r="GW51" s="122">
        <f>'Тест ответы'!GU52*'Показатели'!$F$262*IF($GW$4="да",$C51,1)</f>
        <v>0</v>
      </c>
      <c r="GX51" s="122">
        <f>'Тест ответы'!GV52*'Показатели'!$F$264*IF($GX$4="да",$C51,1)</f>
        <v>0</v>
      </c>
      <c r="GY51" s="122">
        <f>'Тест ответы'!GW52*'Показатели'!$F$265*IF($GY$4="да",$C51,1)</f>
        <v>0</v>
      </c>
      <c r="GZ51" s="122">
        <f>'Тест ответы'!GX52*'Показатели'!$F$266*IF($GZ$4="да",$C51,1)</f>
        <v>0</v>
      </c>
      <c r="HA51" s="122">
        <f>'Тест ответы'!GY52*'Показатели'!$F$267*IF($HA$4="да",$C51,1)</f>
        <v>0</v>
      </c>
      <c r="HB51" s="122">
        <f>'Тест ответы'!GZ52*'Показатели'!$F$269*IF($HB$4="да",$C51,1)</f>
        <v>0</v>
      </c>
      <c r="HC51" s="122">
        <f>'Тест ответы'!HA52*'Показатели'!$F$270*IF($HC$4="да",$C51,1)</f>
        <v>0</v>
      </c>
      <c r="HD51" s="122">
        <f>'Тест ответы'!HB52*'Показатели'!$F$271*IF($HD$4="да",$C51,1)</f>
        <v>0</v>
      </c>
      <c r="HE51" s="122">
        <f>'Тест ответы'!HC52*'Показатели'!$F$272*IF($HE$4="да",$C51,1)</f>
        <v>0</v>
      </c>
      <c r="HF51" s="122">
        <f>'Тест ответы'!HD52*'Показатели'!$F$274*IF($HF$4="да",$C51,1)</f>
        <v>0</v>
      </c>
      <c r="HG51" s="122">
        <f>'Тест ответы'!HE52*'Показатели'!$F$275*IF($HG$4="да",$C51,1)</f>
        <v>0</v>
      </c>
      <c r="HH51" s="122">
        <f>'Тест ответы'!HF52*'Показатели'!$F$276*IF($HH$4="да",$C51,1)</f>
        <v>0</v>
      </c>
      <c r="HI51" s="122">
        <f>'Тест ответы'!HG52*'Показатели'!$F$277*IF($HI$4="да",$C51,1)</f>
        <v>0</v>
      </c>
      <c r="HJ51" s="122">
        <f>'Тест ответы'!HH52*'Показатели'!$F$278*IF($HJ$4="да",$C51,1)</f>
        <v>0</v>
      </c>
      <c r="HK51" s="122">
        <f>'Тест ответы'!HI52*'Показатели'!$F$279*IF($HK$4="да",$C51,1)</f>
        <v>0</v>
      </c>
      <c r="HL51" s="122">
        <f>'Тест ответы'!HJ52*'Показатели'!$F$280*IF($HL$4="да",$C51,1)</f>
        <v>0</v>
      </c>
      <c r="HM51" s="122">
        <f>'Тест ответы'!HK52*'Показатели'!$F$281*IF($HM$4="да",$C51,1)</f>
        <v>0</v>
      </c>
      <c r="HN51" s="122">
        <f>'Тест ответы'!HL52*'Показатели'!$F$282*IF($HN$4="да",$C51,1)</f>
        <v>0</v>
      </c>
      <c r="HO51" s="122">
        <f>'Тест ответы'!HM52*'Показатели'!$F$284*IF($HO$4="да",$C51,1)</f>
        <v>0</v>
      </c>
      <c r="HP51" s="122">
        <f>'Тест ответы'!HN52*'Показатели'!$F$285*IF($HP$4="да",$C51,1)</f>
        <v>0</v>
      </c>
      <c r="HQ51" s="122">
        <f>'Тест ответы'!HO52*'Показатели'!$F$286*IF($HQ$4="да",$C51,1)</f>
        <v>0</v>
      </c>
      <c r="HR51" s="122">
        <f>'Тест ответы'!HP52*'Показатели'!$F$287*IF($HR$4="да",$C51,1)</f>
        <v>0</v>
      </c>
      <c r="HS51" s="122">
        <f>'Тест ответы'!HQ52*'Показатели'!$F$288*IF($HS$4="да",$C51,1)</f>
        <v>0</v>
      </c>
      <c r="HT51" s="122">
        <f>'Тест ответы'!HR52*'Показатели'!$F$289*IF(HT$4="да",$C51,1)</f>
        <v>0</v>
      </c>
      <c r="HU51" s="122">
        <f>'Тест ответы'!HS52*'Показатели'!$F$290*IF($HU$4="да",$C51,1)</f>
        <v>0</v>
      </c>
      <c r="HV51" s="122">
        <f>'Тест ответы'!HT52*'Показатели'!$F$291*IF($HV$4="да",$C51,1)</f>
        <v>0</v>
      </c>
      <c r="HW51" s="122">
        <f>'Тест ответы'!HU52*'Показатели'!$F$292*IF($HW$4="да",$C51,1)</f>
        <v>0</v>
      </c>
      <c r="HX51" s="122" t="str">
        <f>'Тест ответы'!HV52*#REF!*C51</f>
        <v>#REF!</v>
      </c>
      <c r="HY51" s="133" t="str">
        <f>'Тест ответы'!HW52*#REF!*C51</f>
        <v>#REF!</v>
      </c>
      <c r="HZ51" s="122">
        <f>'Тест ответы'!HX52*'Показатели'!$F$295*IF(HZ$4="да",$C51,1)</f>
        <v>0</v>
      </c>
      <c r="IA51" s="122">
        <f>'Тест ответы'!HY52*'Показатели'!$F$296*IF(IA$4="да",$C51,1)</f>
        <v>0</v>
      </c>
      <c r="IB51" s="122">
        <f>'Тест ответы'!HZ52*'Показатели'!$F$297*IF(IB$4="да",$C51,1)</f>
        <v>0</v>
      </c>
      <c r="IC51" s="122">
        <f>'Тест ответы'!IA52*'Показатели'!$F$299*IF(IC$4="да",$C51,1)</f>
        <v>0</v>
      </c>
      <c r="ID51" s="122">
        <f>'Тест ответы'!IB52*'Показатели'!$F$300*IF(ID$4="да",$C51,1)</f>
        <v>0</v>
      </c>
      <c r="IE51" s="122">
        <f>'Тест ответы'!IC52*'Показатели'!$F$301*IF(IE$4="да",$C51,1)</f>
        <v>0</v>
      </c>
      <c r="IF51" s="122">
        <f>'Тест ответы'!ID52*'Показатели'!$F$303*IF(IF$4="да",$C51,1)</f>
        <v>0</v>
      </c>
      <c r="IG51" s="122">
        <f>'Тест ответы'!IE52*'Показатели'!$F$304*IF(IG$4="да",$C51,1)</f>
        <v>0</v>
      </c>
      <c r="IH51" s="122">
        <f>'Тест ответы'!IF52*'Показатели'!$F$305*IF(IH$4="да",$C51,1)</f>
        <v>0</v>
      </c>
      <c r="II51" s="122">
        <f>'Тест ответы'!IG52*'Показатели'!$F$307*IF(II$4="да",$C51,1)</f>
        <v>0</v>
      </c>
      <c r="IJ51" s="122">
        <f>'Тест ответы'!IH52*'Показатели'!$F$308*IF(IJ$4="да",$C51,1)</f>
        <v>0</v>
      </c>
      <c r="IK51" s="122">
        <f>'Тест ответы'!II52*'Показатели'!$F$309*IF(IK$4="да",$C51,1)</f>
        <v>0</v>
      </c>
      <c r="IL51" s="122">
        <f>'Тест ответы'!IJ52*'Показатели'!$F$313*IF(IL$4="да",$C51,1)</f>
        <v>0</v>
      </c>
      <c r="IM51" s="122">
        <f>'Тест ответы'!IK52*'Показатели'!$F$314*IF(IM$4="да",$C51,1)</f>
        <v>0</v>
      </c>
      <c r="IN51" s="122">
        <f>'Тест ответы'!IL52*'Показатели'!$F$315*IF(IN$4="да",$C51,1)</f>
        <v>0</v>
      </c>
      <c r="IO51" s="122">
        <f>'Тест ответы'!IM52*'Показатели'!$F$316*IF(IO$4="да",$C51,1)</f>
        <v>0</v>
      </c>
      <c r="IP51" s="122">
        <f>'Тест ответы'!IN52*'Показатели'!$F$317*IF(IP$4="да",$C51,1)</f>
        <v>0</v>
      </c>
      <c r="IQ51" s="122">
        <f>'Тест ответы'!IO52*'Показатели'!$F$318*IF(IQ$4="да",$C51,1)</f>
        <v>0</v>
      </c>
      <c r="IR51" s="122">
        <f>'Тест ответы'!IP52*'Показатели'!$F$320*IF(IR$4="да",$C51,1)</f>
        <v>0</v>
      </c>
      <c r="IS51" s="122">
        <f>'Тест ответы'!IQ52*'Показатели'!$F$321*IF(IS$4="да",$C51,1)</f>
        <v>0</v>
      </c>
      <c r="IT51" s="122">
        <f>'Тест ответы'!IR52*'Показатели'!$F$322*IF(IT$4="да",$C51,1)</f>
        <v>0</v>
      </c>
      <c r="IU51" s="122">
        <f>'Тест ответы'!IS52*'Показатели'!$F$323*IF(IU$4="да",$C51,1)</f>
        <v>0</v>
      </c>
      <c r="IV51" s="122">
        <f>'Тест ответы'!IT52*'Показатели'!$F$324*IF(IV$4="да",$C51,1)</f>
        <v>0</v>
      </c>
      <c r="IW51" s="122">
        <f>'Тест ответы'!IU52*'Показатели'!$F$325*IF(IW$4="да",$C51,1)</f>
        <v>0</v>
      </c>
      <c r="IX51" s="122">
        <f>'Тест ответы'!IV52*'Показатели'!$F$327*IF(IX$4="да",$C51,1)</f>
        <v>0</v>
      </c>
      <c r="IY51" s="122">
        <f>'Тест ответы'!IW52*'Показатели'!$F$328*IF(IY$4="да",$C51,1)</f>
        <v>0</v>
      </c>
      <c r="IZ51" s="132">
        <f>'Тест ответы'!IX52*'Показатели'!$F$331*IF(IZ$4="да",$C51,1)</f>
        <v>0</v>
      </c>
      <c r="JA51" s="122">
        <f>'Тест ответы'!IY52*'Показатели'!$F$332*IF(JA$4="да",$C51,1)</f>
        <v>0</v>
      </c>
      <c r="JB51" s="122">
        <f>'Тест ответы'!IZ52*'Показатели'!$F$333*IF(JB$4="да",$C51,1)</f>
        <v>0</v>
      </c>
      <c r="JC51" s="122">
        <f>'Тест ответы'!JA52*'Показатели'!$F$334*IF(JC$4="да",$C51,1)</f>
        <v>0</v>
      </c>
      <c r="JD51" s="122">
        <f>'Тест ответы'!JB52*'Показатели'!$F$335*IF(JD$4="да",$C51,1)</f>
        <v>0</v>
      </c>
      <c r="JE51" s="122">
        <f>'Тест ответы'!JC52*'Показатели'!$F$336*IF(JE$4="да",$C51,1)</f>
        <v>0</v>
      </c>
      <c r="JF51" s="122">
        <f>'Тест ответы'!JD52*'Показатели'!$F$338*IF(JF$4="да",$C51,1)</f>
        <v>0</v>
      </c>
      <c r="JG51" s="122">
        <f>'Тест ответы'!JE52*'Показатели'!$F$339*IF(JG$4="да",$C51,1)</f>
        <v>0</v>
      </c>
      <c r="JH51" s="122">
        <f>'Тест ответы'!JF52*'Показатели'!$F$341*IF(JH$4="да",$C51,1)</f>
        <v>0</v>
      </c>
      <c r="JI51" s="122">
        <f>'Тест ответы'!JG52*'Показатели'!$F$342*IF(JI$4="да",$C51,1)</f>
        <v>0</v>
      </c>
      <c r="JJ51" s="122">
        <f>'Тест ответы'!JH52*'Показатели'!$F$343*IF(JJ$4="да",$C51,1)</f>
        <v>0</v>
      </c>
      <c r="JK51" s="122">
        <f>'Тест ответы'!JI52*'Показатели'!$F$344*IF(JK$4="да",$C51,1)</f>
        <v>0</v>
      </c>
      <c r="JL51" s="122">
        <f>'Тест ответы'!JJ52*'Показатели'!$F$345*IF(JL$4="да",$C51,1)</f>
        <v>0</v>
      </c>
      <c r="JM51" s="122">
        <f>'Тест ответы'!JK52*'Показатели'!$F$346*IF(JM$4="да",$C51,1)</f>
        <v>0</v>
      </c>
      <c r="JN51" s="122">
        <f>'Тест ответы'!JL52*'Показатели'!$F$347*IF(JN$4="да",$C51,1)</f>
        <v>0</v>
      </c>
      <c r="JO51" s="122">
        <f>'Тест ответы'!JM52*'Показатели'!$F$348*IF(JO$4="да",$C51,1)</f>
        <v>0</v>
      </c>
      <c r="JP51" s="122">
        <f>'Тест ответы'!JN52*'Показатели'!$F$349*IF(JP$4="да",$C51,1)</f>
        <v>0</v>
      </c>
      <c r="JQ51" s="122">
        <f>'Тест ответы'!JO52*'Показатели'!$F$350*IF(JQ$4="да",$C51,1)</f>
        <v>0</v>
      </c>
      <c r="JR51" s="122">
        <f>'Тест ответы'!JP52*'Показатели'!$F$351*IF(JR$4="да",$C51,1)</f>
        <v>0</v>
      </c>
      <c r="JS51" s="122">
        <f>'Тест ответы'!JQ52*'Показатели'!$F$352*IF(JS$4="да",$C51,1)</f>
        <v>0</v>
      </c>
      <c r="JT51" s="122">
        <f>'Тест ответы'!JR52*'Показатели'!$F$353*IF(JT$4="да",$C51,1)</f>
        <v>0</v>
      </c>
      <c r="JU51" s="122">
        <f>'Тест ответы'!JS52*'Показатели'!$F$354*IF(JU$4="да",$C51,1)</f>
        <v>0</v>
      </c>
      <c r="JV51" s="122">
        <f>'Тест ответы'!JT52*'Показатели'!$F$355*IF(JV$4="да",$C51,1)</f>
        <v>0</v>
      </c>
      <c r="JW51" s="122">
        <f>'Тест ответы'!JU52*'Показатели'!$F$356*IF(JW$4="да",$C51,1)</f>
        <v>0</v>
      </c>
      <c r="JX51" s="122">
        <f>'Тест ответы'!JV52*'Показатели'!$F$357*IF(JX$4="да",$C51,1)</f>
        <v>0</v>
      </c>
      <c r="JY51" s="122">
        <f>'Тест ответы'!JW52*'Показатели'!$F$358*IF(JY$4="да",$C51,1)</f>
        <v>0</v>
      </c>
      <c r="JZ51" s="122">
        <f>'Тест ответы'!JX52*'Показатели'!$F$360*IF(JZ$4="да",$C51,1)</f>
        <v>0</v>
      </c>
      <c r="KA51" s="122">
        <f>'Тест ответы'!JY52*'Показатели'!$F$361*IF(KA$4="да",$C51,1)</f>
        <v>0</v>
      </c>
      <c r="KB51" s="122">
        <f>'Тест ответы'!JZ52*'Показатели'!$F$362*IF(KB$4="да",$C51,1)</f>
        <v>0</v>
      </c>
      <c r="KC51" s="122">
        <f>'Тест ответы'!KA52*'Показатели'!$F$363*IF(KC$4="да",$C51,1)</f>
        <v>0</v>
      </c>
      <c r="KD51" s="122">
        <f>'Тест ответы'!KB52*'Показатели'!$F$364*IF(KD$4="да",$C51,1)</f>
        <v>0</v>
      </c>
      <c r="KE51" s="136">
        <f>'Тест ответы'!KC52*'Показатели'!$F$365*IF(KE$4="да",$C51,1)</f>
        <v>0</v>
      </c>
      <c r="KF51" s="122">
        <f>'Тест ответы'!KD52*'Показатели'!$F$380*IF(KF$4="да",A51,1)</f>
        <v>0</v>
      </c>
      <c r="KG51" s="122">
        <f>'Тест ответы'!KE52*'Показатели'!$F$383*IF(KG$4="да",B51,1)</f>
        <v>0</v>
      </c>
      <c r="KH51" s="133">
        <f>'Тест ответы'!KF52*'Показатели'!$F$385*IF(KH$4="да",C51,1)</f>
        <v>0</v>
      </c>
      <c r="KI51" s="122">
        <f>'Тест ответы'!KG52*'Показатели'!$F$387*IF($KI$4="да",C51,1)</f>
        <v>0</v>
      </c>
      <c r="KJ51" s="122">
        <f>'Тест ответы'!KH52*'Показатели'!$F$388*IF($KJ$4="да",C51,1)</f>
        <v>0</v>
      </c>
      <c r="KK51" s="122">
        <f>'Тест ответы'!KI52*'Показатели'!$F$389*IF($KK$4="да",C51,1)</f>
        <v>0</v>
      </c>
      <c r="KL51" s="132">
        <f>'Тест ответы'!KJ52*'Показатели'!$F$391*IF(KL$4="да",C51,1)</f>
        <v>0</v>
      </c>
      <c r="KM51" s="122">
        <f>'Тест ответы'!KK52*'Показатели'!$F$392*IF(KM$4="да",D51,1)</f>
        <v>0</v>
      </c>
      <c r="KN51" s="132">
        <f>'Тест ответы'!KL52*'Показатели'!$F$394*IF($KN$4="да",C51,1)</f>
        <v>0</v>
      </c>
      <c r="KO51" s="133">
        <f>'Тест ответы'!KM52*'Показатели'!$F$395*IF($KO$4="да",C51,1)</f>
        <v>0</v>
      </c>
      <c r="KP51" s="122">
        <f>'Тест ответы'!KN52*'Показатели'!$F$397*IF($KP$4="да",$C51,1)</f>
        <v>0</v>
      </c>
      <c r="KQ51" s="122">
        <f>'Тест ответы'!KO52*'Показатели'!$F$398*IF($KQ$4="да",$C51,1)</f>
        <v>0</v>
      </c>
      <c r="KR51" s="122">
        <f>'Тест ответы'!KP52*'Показатели'!$F$400*IF($KR$4="да",$C51,1)</f>
        <v>0</v>
      </c>
      <c r="KS51" s="133">
        <f>'Тест ответы'!KQ52*'Показатели'!$F$401*IF($KS$4="да",$C51,1)</f>
        <v>0</v>
      </c>
      <c r="KT51" s="122">
        <f>'Тест ответы'!KR52*'Показатели'!$F$403*IF($KT$4="да",$C51,1)</f>
        <v>0</v>
      </c>
      <c r="KU51" s="122">
        <f>'Тест ответы'!KS52*'Показатели'!$F$405*IF($KU$4="да",$C51,1)</f>
        <v>0</v>
      </c>
      <c r="KV51" s="130">
        <f>'Тест ответы'!KT52*'Показатели'!$F$408*IF($KV$4="да",$C51,1)</f>
        <v>0</v>
      </c>
      <c r="KW51" s="122">
        <f>'Тест ответы'!KU52*'Показатели'!$F$409*IF($KW$4="да",$C51,1)</f>
        <v>0</v>
      </c>
      <c r="KX51" s="122">
        <f>'Тест ответы'!KV52*'Показатели'!$F$410*IF($KX$4="да",$C51,1)</f>
        <v>0</v>
      </c>
      <c r="KY51" s="122">
        <f>'Тест ответы'!KW52*'Показатели'!$F$411*IF($KY$4="да",$C51,1)</f>
        <v>0</v>
      </c>
      <c r="KZ51" s="132">
        <f>'Тест ответы'!KX52*'Показатели'!$F$413*IF($KZ$4="да",$C51,1)</f>
        <v>0</v>
      </c>
      <c r="LA51" s="122">
        <f>'Тест ответы'!KY52*'Показатели'!$F$415*IF($LA$4="да",$C51,1)</f>
        <v>0</v>
      </c>
      <c r="LB51" s="122">
        <f>'Тест ответы'!KZ52*'Показатели'!$F$416*IF($LB$4="да",$C51,1)</f>
        <v>0</v>
      </c>
      <c r="LC51" s="122">
        <f>'Тест ответы'!LA52*'Показатели'!$F$417*IF($LC$4="да",$C51,1)</f>
        <v>0</v>
      </c>
      <c r="LD51" s="132">
        <f>'Тест ответы'!LB52*'Показатели'!$F$420*IF($LD$4="да",$C51,1)</f>
        <v>0</v>
      </c>
      <c r="LE51" s="122">
        <f>'Тест ответы'!LC52*'Показатели'!$F$422*IF($LE$4="да",$C51,1)</f>
        <v>0</v>
      </c>
      <c r="LF51" s="122">
        <f>'Тест ответы'!LD52*'Показатели'!$F$423*IF($LF$4="да",$C51,1)</f>
        <v>0</v>
      </c>
      <c r="LG51" s="133">
        <f>'Тест ответы'!LE52*'Показатели'!$F$424*IF($LG$4="да",$C51,1)</f>
        <v>0</v>
      </c>
      <c r="LH51" s="122">
        <f>'Тест ответы'!LF52*'Показатели'!$F$426*IF(LH$4="да",$C51,1)</f>
        <v>0</v>
      </c>
      <c r="LI51" s="122">
        <f>'Тест ответы'!LG52*'Показатели'!$F$427*IF($LI$4="да",$C51,1)</f>
        <v>0</v>
      </c>
      <c r="LJ51" s="122">
        <f>'Тест ответы'!LH52*'Показатели'!$F$428*IF($LJ$4="да",$C51,1)</f>
        <v>0</v>
      </c>
      <c r="LK51" s="122">
        <f>'Тест ответы'!LI52*'Показатели'!$F$429*IF($LK$4="да",$C51,1)</f>
        <v>0</v>
      </c>
      <c r="LL51" s="122">
        <f>'Тест ответы'!LJ52*'Показатели'!$F$430*IF($LI$4="да",$C51,1)</f>
        <v>0</v>
      </c>
      <c r="LM51" s="125">
        <f>'Тест ответы'!LK52*'Показатели'!$F$461*IF(LM$4="да",$C51,1)</f>
        <v>0</v>
      </c>
      <c r="LN51" s="126">
        <f>'Тест ответы'!LL52*'Показатели'!$F$462*IF(LN$4="да",$C51,1)</f>
        <v>0</v>
      </c>
      <c r="LO51" s="126">
        <f>'Тест ответы'!LM52*'Показатели'!$F$463*IF(LO$4="да",$C51,1)</f>
        <v>0</v>
      </c>
      <c r="LP51" s="126">
        <f>'Тест ответы'!LN52*'Показатели'!$F$464*IF(LP$4="да",$C51,1)</f>
        <v>0</v>
      </c>
      <c r="LQ51" s="126">
        <f>'Тест ответы'!LO52*'Показатели'!$F$466*IF(LQ$4="да",$C51,1)</f>
        <v>0</v>
      </c>
      <c r="LR51" s="126">
        <f>'Тест ответы'!LP52*'Показатели'!$F$467*IF(LR$4="да",$C51,1)</f>
        <v>0</v>
      </c>
      <c r="LS51" s="126">
        <f>'Тест ответы'!LQ52*'Показатели'!$F$468*IF(LS$4="да",$C51,1)</f>
        <v>0</v>
      </c>
      <c r="LT51" s="135">
        <f>'Тест ответы'!LR52*'Показатели'!$F$469*IF(LT$4="да",$C51,1)</f>
        <v>0</v>
      </c>
      <c r="LU51" s="122">
        <f>'Тест ответы'!LS52*'Показатели'!$F$472*IF($LU$4="да",$C51,1)</f>
        <v>0</v>
      </c>
      <c r="LV51" s="122">
        <f>'Тест ответы'!LT52*'Показатели'!$F$473*IF($LV$4="да",$C51,1)</f>
        <v>0</v>
      </c>
      <c r="LW51" s="122">
        <f>'Тест ответы'!LU52*'Показатели'!$F$474*IF($LW$4="да",$C51,1)</f>
        <v>0</v>
      </c>
      <c r="LX51" s="122">
        <f>'Тест ответы'!LV52*'Показатели'!$F$476*IF($LX$4="да",$C51,1)</f>
        <v>0</v>
      </c>
      <c r="LY51" s="122">
        <f>'Тест ответы'!LW52*'Показатели'!$F$477*IF($LY$4="да",$C51,1)</f>
        <v>0</v>
      </c>
      <c r="LZ51" s="122">
        <f>'Тест ответы'!LX52*'Показатели'!$F$478*IF(LZ$4="да",$C51,1)</f>
        <v>0</v>
      </c>
      <c r="MA51" s="122">
        <f>'Тест ответы'!LY52*'Показатели'!$F$479*IF($MA$4="да",$C51,1)</f>
        <v>0</v>
      </c>
      <c r="MB51" s="122">
        <f>'Тест ответы'!LZ52*'Показатели'!$F$480*IF($MB$4="да",$C51,1)</f>
        <v>0</v>
      </c>
      <c r="MC51" s="122">
        <f>'Тест ответы'!MA52*'Показатели'!$F$481*IF($MC$4="да",$C51,1)</f>
        <v>0</v>
      </c>
      <c r="MD51" s="122">
        <f>'Тест ответы'!MB52*'Показатели'!$F$483*IF($MD$4="да",$C51,1)</f>
        <v>0</v>
      </c>
      <c r="ME51" s="122">
        <f>'Тест ответы'!MC52*'Показатели'!$F$484*IF($ME$4="да",$C51,1)</f>
        <v>0</v>
      </c>
      <c r="MF51" s="122">
        <f>'Тест ответы'!MD52*'Показатели'!$F$486*IF($MF$4="да",$C51,1)</f>
        <v>0</v>
      </c>
      <c r="MG51" s="136">
        <f>'Тест ответы'!ME52*'Показатели'!$F$487*IF(MG$4="да",$C51,1)</f>
        <v>0</v>
      </c>
      <c r="MH51" s="126">
        <f>'Тест ответы'!MF52*'Показатели'!$F$489*IF($MH$4="да",$C51,1)</f>
        <v>0</v>
      </c>
      <c r="MI51" s="126">
        <f>'Тест ответы'!MG52*'Показатели'!$F$490*IF($MI$4="да",$C51,1)</f>
        <v>0</v>
      </c>
      <c r="MJ51" s="126">
        <f>'Тест ответы'!MH52*'Показатели'!$F$491*IF($MJ$4="да",$C51,1)</f>
        <v>0</v>
      </c>
      <c r="MK51" s="126">
        <f>'Тест ответы'!MI52*'Показатели'!$F$492*IF($MK$4="да",$C51,1)</f>
        <v>0</v>
      </c>
      <c r="ML51" s="126">
        <f>'Тест ответы'!MJ52*'Показатели'!$F$493*IF($ML$4="да",$C51,1)</f>
        <v>0</v>
      </c>
      <c r="MM51" s="126">
        <f>'Тест ответы'!MK52*'Показатели'!$F$494*IF($MM$4="да",$C51,1)</f>
        <v>0</v>
      </c>
      <c r="MN51" s="126">
        <f>'Тест ответы'!ML52*'Показатели'!$F$495*IF($MN$4="да",$C51,1)</f>
        <v>0</v>
      </c>
      <c r="MO51" s="126">
        <f>'Тест ответы'!MM52*'Показатели'!$F$496*IF($MO$4="да",$C51,1)</f>
        <v>0</v>
      </c>
      <c r="MP51" s="126">
        <f>'Тест ответы'!MN52*'Показатели'!$F$497*IF($MP$4="да",$C51,1)</f>
        <v>0</v>
      </c>
      <c r="MQ51" s="126">
        <f>'Тест ответы'!MO52*'Показатели'!$F$498*IF($MQ$4="да",$C51,1)</f>
        <v>0</v>
      </c>
      <c r="MR51" s="126">
        <f>'Тест ответы'!MP52*'Показатели'!$F$499*IF($MR$4="да",$C51,1)</f>
        <v>0</v>
      </c>
      <c r="MS51" s="126">
        <f>'Тест ответы'!MQ52*'Показатели'!$F$500*IF($MS$4="да",$C51,1)</f>
        <v>0</v>
      </c>
      <c r="MT51" s="126">
        <f>'Тест ответы'!MR52*'Показатели'!G$501*IF($MS$4="да",$C51,1)</f>
        <v>0</v>
      </c>
      <c r="MU51" s="126">
        <f>'Тест ответы'!MS52*'Показатели'!H$502*IF($MS$4="да",$C51,1)</f>
        <v>0</v>
      </c>
      <c r="MV51" s="126">
        <f>'Тест ответы'!MT52*'Показатели'!I$503*IF($MS$4="да",$C51,1)</f>
        <v>0</v>
      </c>
      <c r="MW51" s="126">
        <f>'Тест ответы'!MU52*'Показатели'!$F$504*IF($MW$4="да",$C51,1)</f>
        <v>0</v>
      </c>
      <c r="MX51" s="126">
        <f>'Тест ответы'!MV52*'Показатели'!$F$505*IF(MX$4="да",$C51,1)</f>
        <v>0</v>
      </c>
      <c r="MY51" s="126">
        <f>'Тест ответы'!MW52*'Показатели'!$F$506*IF(MY$4="да",$C51,1)</f>
        <v>0</v>
      </c>
      <c r="MZ51" s="126">
        <f>'Тест ответы'!MX52*'Показатели'!$F$507*IF(MZ$4="да",$C51,1)</f>
        <v>0</v>
      </c>
      <c r="NA51" s="126">
        <f>'Тест ответы'!MY52*'Показатели'!$F$508*IF(NA$4="да",$C51,1)</f>
        <v>0</v>
      </c>
      <c r="NB51" s="126">
        <f>'Тест ответы'!MZ52*'Показатели'!$F$509*IF(NB$4="да",$C51,1)</f>
        <v>0</v>
      </c>
      <c r="NC51" s="126">
        <f>'Тест ответы'!NA52*'Показатели'!$F$510*IF(NC$4="да",$C51,1)</f>
        <v>0</v>
      </c>
      <c r="ND51" s="126">
        <f>'Тест ответы'!NB52*'Показатели'!$F$511*IF(ND$4="да",$C51,1)</f>
        <v>0</v>
      </c>
      <c r="NE51" s="126">
        <f>'Тест ответы'!NC52*'Показатели'!$F$512*IF(NE$4="да",$C51,1)</f>
        <v>0</v>
      </c>
      <c r="NF51" s="126">
        <f>'Тест ответы'!ND52*'Показатели'!$F$513*IF(NF$4="да",$C51,1)</f>
        <v>0</v>
      </c>
      <c r="NG51" s="126">
        <f>'Тест ответы'!NE52*'Показатели'!$F$514*IF(NG$4="да",$C51,1)</f>
        <v>0</v>
      </c>
      <c r="NH51" s="126">
        <f>'Тест ответы'!NF52*'Показатели'!$F$515*IF(NH$4="да",$C51,1)</f>
        <v>0</v>
      </c>
      <c r="NI51" s="134">
        <f>'Тест ответы'!NG52*'Показатели'!$F$516*IF($NI$4="да",$C51,1)</f>
        <v>0</v>
      </c>
      <c r="NJ51" s="126">
        <f>'Тест ответы'!NH52*'Показатели'!$F$518*IF(NJ$4="да",$C51,1)</f>
        <v>0</v>
      </c>
      <c r="NK51" s="126">
        <f>'Тест ответы'!NI52*'Показатели'!$F$519*IF(NK$4="да",$C51,1)</f>
        <v>0</v>
      </c>
      <c r="NL51" s="126">
        <f>'Тест ответы'!NJ52*'Показатели'!$F$520*IF(NL$4="да",$C51,1)</f>
        <v>0</v>
      </c>
      <c r="NM51" s="126">
        <f>'Тест ответы'!NK52*'Показатели'!$F$521*IF(NM$4="да",$C51,1)</f>
        <v>0</v>
      </c>
      <c r="NN51" s="126">
        <f>'Тест ответы'!NL52*'Показатели'!$F$522*IF(NN$4="да",$C51,1)</f>
        <v>0</v>
      </c>
      <c r="NO51" s="126">
        <f>'Тест ответы'!NM52*'Показатели'!$F$523*IF(NO$4="да",$C51,1)</f>
        <v>0</v>
      </c>
      <c r="NP51" s="126">
        <f>'Тест ответы'!NN52*'Показатели'!G$524*IF(NP$4="да",$C51,1)</f>
        <v>0</v>
      </c>
      <c r="NQ51" s="126">
        <f>'Тест ответы'!NO52*'Показатели'!H$525*IF(NQ$4="да",$C51,1)</f>
        <v>0</v>
      </c>
      <c r="NR51" s="126">
        <f>'Тест ответы'!NP52*'Показатели'!I$526*IF(NR$4="да",$C51,1)</f>
        <v>0</v>
      </c>
      <c r="NS51" s="126">
        <f>'Тест ответы'!NQ52*'Показатели'!$F$527*IF(NS$4="да",$C51,1)</f>
        <v>0</v>
      </c>
      <c r="NT51" s="126">
        <f>'Тест ответы'!NR52*'Показатели'!$F$528*IF(NT$4="да",$C51,1)</f>
        <v>0</v>
      </c>
      <c r="NU51" s="126">
        <f>'Тест ответы'!NS52*'Показатели'!$F$529*IF(NU$4="да",$C51,1)</f>
        <v>0</v>
      </c>
      <c r="NV51" s="135">
        <f>'Тест ответы'!NT52*'Показатели'!$F$530*IF(NV$4="да",$C51,1)</f>
        <v>0</v>
      </c>
      <c r="NW51" s="126">
        <f>'Тест ответы'!NU52*'Показатели'!$F$533*IF($NW$4="да",$C51,1)</f>
        <v>0</v>
      </c>
      <c r="NX51" s="126">
        <f>'Тест ответы'!NV52*'Показатели'!$F$534*IF($NX$4="да",$C51,1)</f>
        <v>0</v>
      </c>
      <c r="NY51" s="127">
        <f>'Тест ответы'!NW52*'Показатели'!$F$536*IF($NY$4="да",$C51,1)</f>
        <v>0</v>
      </c>
      <c r="NZ51" s="126">
        <f>'Тест ответы'!NX52*'Показатели'!$F$537*IF($NZ$4="да",$C51,1)</f>
        <v>0</v>
      </c>
      <c r="OA51" s="127">
        <f>'Тест ответы'!NY52*'Показатели'!$F$539*IF(OA$4="да",$C51,1)</f>
        <v>0</v>
      </c>
      <c r="OB51" s="126">
        <f>'Тест ответы'!NZ52*'Показатели'!$F$540*IF(OB$4="да",$C51,1)</f>
        <v>0</v>
      </c>
      <c r="OC51" s="126">
        <f>'Тест ответы'!OA52*'Показатели'!$F$541*IF(OC$4="да",$C51,1)</f>
        <v>0</v>
      </c>
      <c r="OD51" s="126">
        <f>'Тест ответы'!OB52*'Показатели'!$F$542*IF(OD$4="да",$C51,1)</f>
        <v>0</v>
      </c>
      <c r="OE51" s="126">
        <f>'Тест ответы'!OC52*'Показатели'!$F$543*IF(OE$4="да",$C51,1)</f>
        <v>0</v>
      </c>
      <c r="OF51" s="126">
        <f>'Тест ответы'!OD52*'Показатели'!$F$544*IF(OF$4="да",$C51,1)</f>
        <v>0</v>
      </c>
      <c r="OG51" s="127">
        <f>'Тест ответы'!OE52*'Показатели'!$F$546*IF(OG$4="да",$C51,1)</f>
        <v>0</v>
      </c>
      <c r="OH51" s="126">
        <f>'Тест ответы'!OF52*'Показатели'!$F$547*IF(OH$4="да",$C51,1)</f>
        <v>0</v>
      </c>
      <c r="OI51" s="126">
        <f>'Тест ответы'!OG52*'Показатели'!$F$548*IF(OI$4="да",$C51,1)</f>
        <v>0</v>
      </c>
      <c r="OJ51" s="126">
        <f>'Тест ответы'!OH52*'Показатели'!$F$549*IF(OJ$4="да",$C51,1)</f>
        <v>0</v>
      </c>
      <c r="OK51" s="126">
        <f>'Тест ответы'!OI52*'Показатели'!$F$550*IF(OK$4="да",$C51,1)</f>
        <v>0</v>
      </c>
      <c r="OL51" s="126">
        <f>'Тест ответы'!OJ52*'Показатели'!$F$551*IF(OL$4="да",$C51,1)</f>
        <v>0</v>
      </c>
      <c r="OM51" s="137">
        <f>'Тест ответы'!OK52*'Показатели'!$F$554*IF($OM$4="да",$C51,1)</f>
        <v>0</v>
      </c>
      <c r="ON51" s="134">
        <f>'Тест ответы'!OL52*'Показатели'!$F$555*IF($ON$4="да",$C51,1)</f>
        <v>0</v>
      </c>
      <c r="OO51" s="126">
        <f>'Тест ответы'!OM52*'Показатели'!$F$557*IF($OO$4="да",$C51,1)</f>
        <v>0</v>
      </c>
      <c r="OP51" s="135">
        <f>'Тест ответы'!ON52*'Показатели'!$F$558*IF($OP$4="да",$C51,1)</f>
        <v>0</v>
      </c>
      <c r="OQ51" s="127">
        <f>'Тест ответы'!OO52*'Показатели'!$F$564*IF(OQ$4="да",$C51,1)</f>
        <v>0</v>
      </c>
      <c r="OR51" s="126">
        <f>'Тест ответы'!OP52*'Показатели'!$F$565*IF(OR$4="да",$C51,1)</f>
        <v>0</v>
      </c>
      <c r="OS51" s="126">
        <f>'Тест ответы'!OQ52*'Показатели'!$F$566*IF(OS$4="да",$C51,1)</f>
        <v>0</v>
      </c>
      <c r="OT51" s="126">
        <f>'Тест ответы'!OR52*'Показатели'!$F$567*IF(OT$4="да",$C51,1)</f>
        <v>0</v>
      </c>
      <c r="OU51" s="126">
        <f>'Тест ответы'!OS52*'Показатели'!$F$568*IF(OU$4="да",$C51,1)</f>
        <v>0</v>
      </c>
      <c r="OV51" s="126">
        <f>'Тест ответы'!OT52*'Показатели'!$F$569*IF(OV$4="да",$C51,1)</f>
        <v>0</v>
      </c>
      <c r="OW51" s="127">
        <f>'Тест ответы'!OU52*'Показатели'!$F$574*IF(OW$4="да",$C51,1)</f>
        <v>0</v>
      </c>
      <c r="OX51" s="126">
        <f>'Тест ответы'!OV52*'Показатели'!$F$575*IF(OX$4="да",$C51,1)</f>
        <v>0</v>
      </c>
      <c r="OY51" s="126">
        <f>'Тест ответы'!OW52*'Показатели'!$F$576*IF(OY$4="да",$C51,1)</f>
        <v>0</v>
      </c>
      <c r="OZ51" s="126">
        <f>'Тест ответы'!OX52*'Показатели'!$F$577*IF(OZ$4="да",$C51,1)</f>
        <v>0</v>
      </c>
      <c r="PA51" s="126">
        <f>'Тест ответы'!OY52*'Показатели'!$F$578*IF(PA$4="да",$C51,1)</f>
        <v>0</v>
      </c>
      <c r="PB51" s="126">
        <f>'Тест ответы'!OZ52*'Показатели'!$F$579*IF(PB$4="да",$C51,1)</f>
        <v>0</v>
      </c>
      <c r="PC51" s="137">
        <f>'Тест ответы'!PA52*'Показатели'!$F$584*IF($PC$4="да",$C51,1)</f>
        <v>0</v>
      </c>
      <c r="PD51" s="126">
        <f>'Тест ответы'!PB52*'Показатели'!$F$585*IF($PD$4="да",$C51,1)</f>
        <v>0</v>
      </c>
      <c r="PE51" s="126">
        <f>'Тест ответы'!PC52*'Показатели'!$F$587*IF($PE$4="да",$C51,1)</f>
        <v>0</v>
      </c>
      <c r="PF51" s="126">
        <f>'Тест ответы'!PD52*'Показатели'!$F$588*IF($PF$4="да",$C51,1)</f>
        <v>0</v>
      </c>
      <c r="PG51" s="126">
        <f>'Тест ответы'!PE52*'Показатели'!$F$589*IF($PG$4="да",$C51,1)</f>
        <v>0</v>
      </c>
      <c r="PH51" s="126">
        <f>'Тест ответы'!PF52*'Показатели'!$F$590*IF($PH$4="да",$C51,1)</f>
        <v>0</v>
      </c>
      <c r="PI51" s="126">
        <f>'Тест ответы'!PG52*'Показатели'!$F$591*IF($PI$4="да",$C51,1)</f>
        <v>0</v>
      </c>
      <c r="PJ51" s="126">
        <f>'Тест ответы'!PH52*'Показатели'!$F$592*IF($PJ$4="да",$C51,1)</f>
        <v>0</v>
      </c>
      <c r="PK51" s="126">
        <f>'Тест ответы'!PI52*'Показатели'!$F$593*IF($PK$4="да",$C51,1)</f>
        <v>0</v>
      </c>
      <c r="PL51" s="126">
        <f>'Тест ответы'!PJ52*'Показатели'!$F$594*IF($PL$4="да",$C51,1)</f>
        <v>0</v>
      </c>
      <c r="PM51" s="126">
        <f>'Тест ответы'!PK52*'Показатели'!$F$595*IF($PM$4="да",$C51,1)</f>
        <v>0</v>
      </c>
      <c r="PN51" s="126">
        <f>'Тест ответы'!PL52*'Показатели'!$F$596*IF($PN$4="да",$C51,1)</f>
        <v>0</v>
      </c>
      <c r="PO51" s="126">
        <f>'Тест ответы'!PM52*'Показатели'!$F$597*IF($PO$4="да",$C51,1)</f>
        <v>0</v>
      </c>
      <c r="PP51" s="126">
        <f>'Тест ответы'!PN52*'Показатели'!$F$599*IF($PP$4="да",$C51,1)</f>
        <v>0</v>
      </c>
      <c r="PQ51" s="126">
        <f>'Тест ответы'!PO52*'Показатели'!$F$600*IF($PQ$4="да",$C51,1)</f>
        <v>0</v>
      </c>
      <c r="PR51" s="126">
        <f>'Тест ответы'!PP52*'Показатели'!$F$603*IF($PR$4="да",$C51,1)</f>
        <v>0</v>
      </c>
      <c r="PS51" s="126">
        <f>'Тест ответы'!PQ52*'Показатели'!$F$605*IF($PS$4="да",$C51,1)</f>
        <v>0</v>
      </c>
      <c r="PT51" s="126">
        <f>'Тест ответы'!PR52*'Показатели'!$F$606*IF($PT$4="да",$C51,1)</f>
        <v>0</v>
      </c>
      <c r="PU51" s="126">
        <f>'Тест ответы'!PS52*'Показатели'!$F$607*IF($PU$4="да",$C51,1)</f>
        <v>0</v>
      </c>
      <c r="PV51" s="126">
        <f>'Тест ответы'!PT52*'Показатели'!$F$608*IF($PV$4="да",$C51,1)</f>
        <v>0</v>
      </c>
      <c r="PW51" s="126">
        <f>'Тест ответы'!PU52*'Показатели'!$F$609*IF($PW$4="да",$C51,1)</f>
        <v>0</v>
      </c>
      <c r="PX51" s="126">
        <f>'Тест ответы'!PV52*'Показатели'!$F$610*IF($PX$4="да",$C51,1)</f>
        <v>0</v>
      </c>
      <c r="PY51" s="137">
        <f>'Тест ответы'!PW52*'Показатели'!$F$612*IF(PY$4="да",$C51,1)</f>
        <v>0</v>
      </c>
      <c r="PZ51" s="127">
        <f>'Тест ответы'!PX52*'Показатели'!$F$614*IF(PZ$4="да",$C51,1)</f>
        <v>0</v>
      </c>
      <c r="QA51" s="126">
        <f>'Тест ответы'!PY52*'Показатели'!$F$614*IF(QA$4="да",$C51,1)</f>
        <v>0</v>
      </c>
      <c r="QB51" s="126">
        <f>'Тест ответы'!PZ52*'Показатели'!$F$614*IF(QB$4="да",$C51,1)</f>
        <v>0</v>
      </c>
      <c r="QC51" s="126">
        <f>'Тест ответы'!QA52*'Показатели'!$F$614*IF(QC$4="да",$C51,1)</f>
        <v>0</v>
      </c>
      <c r="QD51" s="126">
        <f>'Тест ответы'!QB52*'Показатели'!$F$614*IF(QD$4="да",$C51,1)</f>
        <v>0</v>
      </c>
      <c r="QE51" s="127">
        <f>'Тест ответы'!QC52*'Показатели'!$F$620*IF(QE$4="да",$C51,1)</f>
        <v>0</v>
      </c>
      <c r="QF51" s="126">
        <f>'Тест ответы'!QD52*'Показатели'!$F$620*IF(QF$4="да",$C51,1)</f>
        <v>0</v>
      </c>
      <c r="QG51" s="126">
        <f>'Тест ответы'!QE52*'Показатели'!$F$620*IF(QG$4="да",$C51,1)</f>
        <v>0</v>
      </c>
      <c r="QH51" s="126">
        <f>'Тест ответы'!QF52*'Показатели'!$F$620*IF(QH$4="да",$C51,1)</f>
        <v>0</v>
      </c>
      <c r="QI51" s="126">
        <f>'Тест ответы'!QG52*'Показатели'!$F$620*IF(QI$4="да",$C51,1)</f>
        <v>0</v>
      </c>
      <c r="QJ51" s="138">
        <f>'Тест ответы'!QH52*'Показатели'!$F$620*IF(QJ$4="да",$C51,1)</f>
        <v>0</v>
      </c>
      <c r="QK51" s="122" t="str">
        <f>'Тест ответы'!QI52*#REF!*IF(QK$4="да",$C51,1)</f>
        <v>#REF!</v>
      </c>
      <c r="QL51" s="122">
        <f>'Тест ответы'!QJ52*'Показатели'!$F$628*IF(QL$4="да",$C51,1)</f>
        <v>0</v>
      </c>
      <c r="QM51" s="122">
        <f>'Тест ответы'!QK52*'Показатели'!$F$629*IF(QM$4="да",$C51,1)</f>
        <v>0</v>
      </c>
      <c r="QN51" s="122">
        <f>'Тест ответы'!QL52*'Показатели'!$F$631*IF(QN$4="да",$C51,1)</f>
        <v>0</v>
      </c>
      <c r="QO51" s="122" t="str">
        <f>'Тест ответы'!QM52*#REF!*IF(QO$4="да",$C51,1)</f>
        <v>#REF!</v>
      </c>
      <c r="QP51" s="136">
        <f>'Тест ответы'!QN52*'Показатели'!$F$632*IF(QP$4="да",$C51,1)</f>
        <v>0</v>
      </c>
      <c r="QQ51" s="126">
        <f>'Тест ответы'!QO52*'Показатели'!$F$635*IF(QQ$4="да",$C51,1)</f>
        <v>0</v>
      </c>
      <c r="QR51" s="126">
        <f>'Тест ответы'!QP52*'Показатели'!$F$636*IF(QR$4="да",$C51,1)</f>
        <v>0</v>
      </c>
      <c r="QS51" s="126">
        <f>'Тест ответы'!QQ52*'Показатели'!$F$638*IF(QS$4="да",$C51,1)</f>
        <v>0</v>
      </c>
      <c r="QT51" s="126">
        <f>'Тест ответы'!QR52*'Показатели'!$F$639*IF(QT$4="да",$C51,1)</f>
        <v>0</v>
      </c>
      <c r="QU51" s="126">
        <f>'Тест ответы'!QS52*'Показатели'!$F$640*IF(QU$4="да",$C51,1)</f>
        <v>0</v>
      </c>
      <c r="QV51" s="126">
        <f>'Тест ответы'!QT52*'Показатели'!$F$641*IF(QV$4="да",$C51,1)</f>
        <v>0</v>
      </c>
      <c r="QW51" s="126">
        <f>'Тест ответы'!QU52*'Показатели'!$F$642*IF(QW$4="да",$C51,1)</f>
        <v>0</v>
      </c>
      <c r="QX51" s="135">
        <f>'Тест ответы'!QV52*'Показатели'!$F$643*IF(QX$4="да",$C51,1)</f>
        <v>0</v>
      </c>
      <c r="QY51" s="131"/>
      <c r="QZ51" s="131"/>
      <c r="RA51" s="131"/>
      <c r="RB51" s="131"/>
      <c r="RC51" s="131"/>
      <c r="RD51" s="131"/>
      <c r="RE51" s="131"/>
      <c r="RF51" s="131"/>
      <c r="RG51" s="131"/>
    </row>
    <row r="52">
      <c r="A52" s="117">
        <v>48.0</v>
      </c>
      <c r="B52" s="118" t="str">
        <f>'Тест ответы'!B53</f>
        <v>Новосибирская область</v>
      </c>
      <c r="C52" s="119">
        <v>1.0</v>
      </c>
      <c r="D52" s="120" t="str">
        <f t="shared" si="9"/>
        <v>#REF!</v>
      </c>
      <c r="E52" s="121">
        <f>'Тест ответы'!C53*'Показатели'!$F$3*IF(E$4="да",$C52,1)</f>
        <v>0</v>
      </c>
      <c r="F52" s="121">
        <f>'Тест ответы'!D53*'Показатели'!$F$4*IF(F$4="да",$C52,1)</f>
        <v>0</v>
      </c>
      <c r="G52" s="121">
        <f>'Тест ответы'!E53*'Показатели'!$F$5*IF($G$4="да",C52,1)</f>
        <v>0</v>
      </c>
      <c r="H52" s="121">
        <f>'Тест ответы'!F53*'Показатели'!$F$6*IF($H$4="да",C52,1)</f>
        <v>0</v>
      </c>
      <c r="I52" s="121">
        <f>'Тест ответы'!G53*'Показатели'!$F$7*IF(I$4="да",D52,1)</f>
        <v>0</v>
      </c>
      <c r="J52" s="121">
        <f>'Тест ответы'!H53*'Показатели'!$F$8*IF($J$4="да",C52,1)</f>
        <v>0</v>
      </c>
      <c r="K52" s="121">
        <f>'Тест ответы'!I53*'Показатели'!F$9*IF(K$4="да",D52,1)</f>
        <v>0</v>
      </c>
      <c r="L52" s="121">
        <f>'Тест ответы'!J53*'Показатели'!$F$10*IF(L$4="да",$C52,1)</f>
        <v>0</v>
      </c>
      <c r="M52" s="121">
        <f>'Тест ответы'!K53*'Показатели'!$F$11*IF(M$4="да",$C52,1)</f>
        <v>0</v>
      </c>
      <c r="N52" s="122">
        <f>'Тест ответы'!L53*'Показатели'!$F$12*IF(N$4="да",$C52,1)</f>
        <v>0</v>
      </c>
      <c r="O52" s="123">
        <f>'Тест ответы'!M53*'Показатели'!$F$14*IF(O$4="да",$C52,1)</f>
        <v>0</v>
      </c>
      <c r="P52" s="124">
        <f>'Тест ответы'!N53*'Показатели'!$F$15*IF(P$4="да",$C52,1)</f>
        <v>0</v>
      </c>
      <c r="Q52" s="124">
        <f>'Тест ответы'!O53*'Показатели'!$F$17*IF(Q$4="да",$C52,1)</f>
        <v>0</v>
      </c>
      <c r="R52" s="124">
        <f>'Тест ответы'!P53*'Показатели'!$F$18*IF(R$4="да",$C52,1)</f>
        <v>0</v>
      </c>
      <c r="S52" s="123">
        <f>'Тест ответы'!Q53*'Показатели'!$F$20*IF(S$4="да",$C52,1)</f>
        <v>0</v>
      </c>
      <c r="T52" s="121">
        <f>'Тест ответы'!R53*'Показатели'!$F$21*C52</f>
        <v>0</v>
      </c>
      <c r="U52" s="121">
        <f>'Тест ответы'!S53*'Показатели'!$F$24*IF(U$4="да",$C52,1)</f>
        <v>0</v>
      </c>
      <c r="V52" s="121">
        <f>'Тест ответы'!T53*'Показатели'!$F$25*IF(V$4="да",$C52,1)</f>
        <v>0</v>
      </c>
      <c r="W52" s="121">
        <f>'Тест ответы'!U53*'Показатели'!$F$26*IF(W$4="да",$C52,1)</f>
        <v>0</v>
      </c>
      <c r="X52" s="121">
        <f>'Тест ответы'!V53*'Показатели'!$F$28*IF(X$4="да",$C52,1)</f>
        <v>0</v>
      </c>
      <c r="Y52" s="121">
        <f>'Тест ответы'!W53*'Показатели'!$F$29*IF(Y$4="да",$C52,1)</f>
        <v>0</v>
      </c>
      <c r="Z52" s="125">
        <f>'Тест ответы'!X53*'Показатели'!$F$33*IF(Z$4="да",$C52,1)</f>
        <v>0</v>
      </c>
      <c r="AA52" s="126">
        <f>'Тест ответы'!Y53*'Показатели'!$F$34*IF(AA$4="да",$C52,1)</f>
        <v>0</v>
      </c>
      <c r="AB52" s="126">
        <f>'Тест ответы'!Z53*'Показатели'!$F$35*IF(AB$4="да",$C52,1)</f>
        <v>0</v>
      </c>
      <c r="AC52" s="126">
        <f>'Тест ответы'!AA53*'Показатели'!$F$36*IF(AC$4="да",$C52,1)</f>
        <v>0</v>
      </c>
      <c r="AD52" s="126">
        <f>'Тест ответы'!AB53*'Показатели'!$F$37*IF(AD$4="да",$C52,1)</f>
        <v>0</v>
      </c>
      <c r="AE52" s="126">
        <f>'Тест ответы'!AC53*'Показатели'!$F$38*IF(AE$4="да",$C52,1)</f>
        <v>0</v>
      </c>
      <c r="AF52" s="126">
        <f>'Тест ответы'!AD53*'Показатели'!$F$39*IF(AF$4="да",$C52,1)</f>
        <v>0</v>
      </c>
      <c r="AG52" s="126">
        <f>'Тест ответы'!AE53*'Показатели'!$F$40*IF(AG$4="да",$C52,1)</f>
        <v>0</v>
      </c>
      <c r="AH52" s="126">
        <f>'Тест ответы'!AF53*'Показатели'!$F$41*IF(AH$4="да",$C52,1)</f>
        <v>0</v>
      </c>
      <c r="AI52" s="127">
        <f>'Тест ответы'!AG53*'Показатели'!$F$43*IF(AI$4="да",$C52,1)</f>
        <v>0</v>
      </c>
      <c r="AJ52" s="126">
        <f>'Тест ответы'!AH53*'Показатели'!$F$44*IF(AJ$4="да",$C52,1)</f>
        <v>0</v>
      </c>
      <c r="AK52" s="126">
        <f>'Тест ответы'!AI53*'Показатели'!$F$45*IF(AK$4="да",$C52,1)</f>
        <v>0</v>
      </c>
      <c r="AL52" s="126">
        <f>'Тест ответы'!AJ53*'Показатели'!$F$46*IF(AL$4="да",$C52,1)</f>
        <v>0</v>
      </c>
      <c r="AM52" s="126">
        <f>'Тест ответы'!AK53*'Показатели'!$F$47*IF(AM$4="да",$C52,1)</f>
        <v>0</v>
      </c>
      <c r="AN52" s="126">
        <f>'Тест ответы'!AL53*'Показатели'!$F$48*IF(AN$4="да",$C52,1)</f>
        <v>0</v>
      </c>
      <c r="AO52" s="126">
        <f>'Тест ответы'!AM53*'Показатели'!$F$49*IF(AO$4="да",$C52,1)</f>
        <v>0</v>
      </c>
      <c r="AP52" s="126">
        <f>'Тест ответы'!AN53*'Показатели'!$F$50*IF(AP$4="да",$C52,1)</f>
        <v>0</v>
      </c>
      <c r="AQ52" s="126">
        <f>'Тест ответы'!AO53*'Показатели'!$F$51*IF(AQ$4="да",$C52,1)</f>
        <v>0</v>
      </c>
      <c r="AR52" s="123">
        <f>'Тест ответы'!AP53*'Показатели'!$F$53*IF($AR$4="да",$C52,1)</f>
        <v>0</v>
      </c>
      <c r="AS52" s="128">
        <f>'Тест ответы'!AQ53*'Показатели'!$F$54*IF($AS$4="да",$C52,1)</f>
        <v>0</v>
      </c>
      <c r="AT52" s="127">
        <f>'Тест ответы'!AR53*'Показатели'!$F$56*IF(AT$4="да",$C52,1)</f>
        <v>0</v>
      </c>
      <c r="AU52" s="126">
        <f>'Тест ответы'!AS53*'Показатели'!$F$57*IF(AU$4="да",$C52,1)</f>
        <v>0</v>
      </c>
      <c r="AV52" s="126">
        <f>'Тест ответы'!AT53*'Показатели'!$F$58*IF(AV$4="да",$C52,1)</f>
        <v>0</v>
      </c>
      <c r="AW52" s="126">
        <f>'Тест ответы'!AU53*'Показатели'!$F$59*IF(AW$4="да",$C52,1)</f>
        <v>0</v>
      </c>
      <c r="AX52" s="126">
        <f>'Тест ответы'!AV53*'Показатели'!$F$60*IF(AX$4="да",$C52,1)</f>
        <v>0</v>
      </c>
      <c r="AY52" s="126">
        <f>'Тест ответы'!AW53*'Показатели'!$F$61*IF(AY$4="да",$C52,1)</f>
        <v>0</v>
      </c>
      <c r="AZ52" s="129">
        <f>'Тест ответы'!AX53*'Показатели'!$F$64*IF($AZ$4="да",$C52,1)</f>
        <v>0</v>
      </c>
      <c r="BA52" s="121">
        <f>'Тест ответы'!AY53*'Показатели'!$F$65*IF($BA$4="да",$C52,1)</f>
        <v>0</v>
      </c>
      <c r="BB52" s="121">
        <f>'Тест ответы'!AZ53*'Показатели'!$F$66*IF($BA$4="да",$C52,1)</f>
        <v>0</v>
      </c>
      <c r="BC52" s="121">
        <f>'Тест ответы'!BA53*'Показатели'!$F$67*IF($BC$4="да",$C52,1)</f>
        <v>0</v>
      </c>
      <c r="BD52" s="121">
        <f>'Тест ответы'!BB53*'Показатели'!$F$68*IF($BD$4="да",$C52,1)</f>
        <v>0</v>
      </c>
      <c r="BE52" s="121">
        <f>'Тест ответы'!BC53*'Показатели'!$F$69*IF($BE$4="да",$C52,1)</f>
        <v>0</v>
      </c>
      <c r="BF52" s="121">
        <f>'Тест ответы'!BD53*'Показатели'!$F$70*IF($BF$4="да",$C52,1)</f>
        <v>0</v>
      </c>
      <c r="BG52" s="121">
        <f>'Тест ответы'!BE53*'Показатели'!$F$71*IF($BG$4="да",$C52,1)</f>
        <v>0</v>
      </c>
      <c r="BH52" s="128">
        <f>'Тест ответы'!BF53*'Показатели'!$F$72*IF($BH$4="да",$C52,1)</f>
        <v>0</v>
      </c>
      <c r="BI52" s="121">
        <f>'Тест ответы'!BG53*'Показатели'!$F$75*IF($BI$4="да",$C52,1)</f>
        <v>0</v>
      </c>
      <c r="BJ52" s="121">
        <f>'Тест ответы'!BH53*'Показатели'!$F$76*IF($BJ$4="да",$C52,1)</f>
        <v>0</v>
      </c>
      <c r="BK52" s="121">
        <f>'Тест ответы'!BI53*'Показатели'!$F$77*IF($BK$4="да",$C52,1)</f>
        <v>0</v>
      </c>
      <c r="BL52" s="121">
        <f>'Тест ответы'!BJ53*'Показатели'!$F$78*IF($BL$4="да",$C52,1)</f>
        <v>0</v>
      </c>
      <c r="BM52" s="121">
        <f>'Тест ответы'!BK53*'Показатели'!$F$79*IF($BM$4="да",$C52,1)</f>
        <v>0</v>
      </c>
      <c r="BN52" s="121">
        <f>'Тест ответы'!BL53*'Показатели'!$F$80*IF($BN$4="да",$C52,1)</f>
        <v>0</v>
      </c>
      <c r="BO52" s="128">
        <f>'Тест ответы'!BM53*'Показатели'!$F$81*IF($BO$4="да",$C52,1)</f>
        <v>0</v>
      </c>
      <c r="BP52" s="121">
        <f>'Тест ответы'!BN53*'Показатели'!$F$86*IF(BP$4="да",$C52,1)</f>
        <v>0</v>
      </c>
      <c r="BQ52" s="121">
        <f>'Тест ответы'!BO53*'Показатели'!$F$87*IF(BQ$4="да",$C52,1)</f>
        <v>0</v>
      </c>
      <c r="BR52" s="121">
        <f>'Тест ответы'!BP53*'Показатели'!$F$88*IF(BR$4="да",$C52,1)</f>
        <v>0</v>
      </c>
      <c r="BS52" s="121">
        <f>'Тест ответы'!BQ53*'Показатели'!$F$89*IF($BS$4="да",$C52,1)</f>
        <v>0</v>
      </c>
      <c r="BT52" s="121">
        <f>'Тест ответы'!BR53*'Показатели'!$F$90*IF($BT$4="да",$C52,1)</f>
        <v>0</v>
      </c>
      <c r="BU52" s="121">
        <f>'Тест ответы'!BS53*'Показатели'!$F$91*IF($BU$4="да",$C52,1)</f>
        <v>0</v>
      </c>
      <c r="BV52" s="121">
        <f>'Тест ответы'!BT53*'Показатели'!$F$92*IF($BV$4="да",$C52,1)</f>
        <v>0</v>
      </c>
      <c r="BW52" s="121">
        <f>'Тест ответы'!BU53*'Показатели'!$F$93*IF($BW$4="да",$C52,1)</f>
        <v>0</v>
      </c>
      <c r="BX52" s="121">
        <f>'Тест ответы'!BV53*'Показатели'!$F$94*IF($BX$4="да",$C52,1)</f>
        <v>0</v>
      </c>
      <c r="BY52" s="121">
        <f>'Тест ответы'!BW53*'Показатели'!$F$95*IF($BY$4="да",$C52,1)</f>
        <v>0</v>
      </c>
      <c r="BZ52" s="121">
        <f>'Тест ответы'!BX53*'Показатели'!$F$96*IF($BZ$4="да",$C52,1)</f>
        <v>0</v>
      </c>
      <c r="CA52" s="121">
        <f>'Тест ответы'!BY53*'Показатели'!$F$97*IF($CA$4="да",$C52,1)</f>
        <v>0</v>
      </c>
      <c r="CB52" s="121">
        <f>'Тест ответы'!BZ53*'Показатели'!$F$99*IF($CB$4="да",$C52,1)</f>
        <v>0</v>
      </c>
      <c r="CC52" s="121">
        <f>'Тест ответы'!CA53*'Показатели'!$F$100*IF($CC$4="да",$C52,1)</f>
        <v>0</v>
      </c>
      <c r="CD52" s="121">
        <f>'Тест ответы'!CB53*'Показатели'!$F$101*IF($CD$4="да",$C52,1)</f>
        <v>0</v>
      </c>
      <c r="CE52" s="121">
        <f>'Тест ответы'!CC53*'Показатели'!$F$102*IF($CE$4="да",$C52,1)</f>
        <v>0</v>
      </c>
      <c r="CF52" s="121">
        <f>'Тест ответы'!CD53*'Показатели'!$F$103*IF($CF$4="да",$C52,1)</f>
        <v>0</v>
      </c>
      <c r="CG52" s="121">
        <f>'Тест ответы'!CE53*'Показатели'!$F$104*IF($CG$4="да",$C52,1)</f>
        <v>0</v>
      </c>
      <c r="CH52" s="121">
        <f>'Тест ответы'!CF53*'Показатели'!$F$105*IF($CH$4="да",$C52,1)</f>
        <v>0</v>
      </c>
      <c r="CI52" s="121">
        <f>'Тест ответы'!CG53*'Показатели'!$F$106*IF($CI$4="да",$C52,1)</f>
        <v>0</v>
      </c>
      <c r="CJ52" s="121">
        <f>'Тест ответы'!CH53*'Показатели'!$F$107*IF($CJ$4="да",$C52,1)</f>
        <v>0</v>
      </c>
      <c r="CK52" s="121">
        <f>'Тест ответы'!CI53*'Показатели'!$F$108*IF($CK$4="да",$C52,1)</f>
        <v>0</v>
      </c>
      <c r="CL52" s="121">
        <f>'Тест ответы'!CJ53*'Показатели'!$F$109*IF($CL$4="да",$C52,1)</f>
        <v>0</v>
      </c>
      <c r="CM52" s="121">
        <f>'Тест ответы'!CK53*'Показатели'!$F$110*IF($CM$4="да",$C52,1)</f>
        <v>0</v>
      </c>
      <c r="CN52" s="121">
        <f>'Тест ответы'!CL53*'Показатели'!$F$111*IF($CN$4="да",$C52,1)</f>
        <v>0</v>
      </c>
      <c r="CO52" s="121">
        <f>'Тест ответы'!CM53*'Показатели'!$F$112*IF($CO$4="да",$C52,1)</f>
        <v>0</v>
      </c>
      <c r="CP52" s="128">
        <f>'Тест ответы'!CN53*'Показатели'!$F$113*IF($CP$4="да",$C52,1)</f>
        <v>0</v>
      </c>
      <c r="CQ52" s="121">
        <f>'Тест ответы'!CO53*'Показатели'!$F$118*IF(CQ$4="да",$C52,1)</f>
        <v>0</v>
      </c>
      <c r="CR52" s="121">
        <f>'Тест ответы'!CP53*'Показатели'!$F$119*IF(CR$4="да",$C52,1)</f>
        <v>0</v>
      </c>
      <c r="CS52" s="121">
        <f>'Тест ответы'!CQ53*'Показатели'!$F$120*IF(CS$4="да",$C52,1)</f>
        <v>0</v>
      </c>
      <c r="CT52" s="121">
        <f>'Тест ответы'!CR53*'Показатели'!$F$121*IF($CT$4="да",$C52,1)</f>
        <v>0</v>
      </c>
      <c r="CU52" s="121">
        <f>'Тест ответы'!CS53*'Показатели'!$F$122*IF($CU$4="да",$C52,1)</f>
        <v>0</v>
      </c>
      <c r="CV52" s="121">
        <f>'Тест ответы'!CT53*'Показатели'!$F$123*IF($CV$4="да",$C52,1)</f>
        <v>0</v>
      </c>
      <c r="CW52" s="121">
        <f>'Тест ответы'!CU53*'Показатели'!$F$124*IF($CW$4="да",$C52,1)</f>
        <v>0</v>
      </c>
      <c r="CX52" s="121">
        <f>'Тест ответы'!CV53*'Показатели'!$F$125*IF($CX$4="да",$C52,1)</f>
        <v>0</v>
      </c>
      <c r="CY52" s="121">
        <f>'Тест ответы'!CW53*'Показатели'!$F$126*IF($CY$4="да",$C52,1)</f>
        <v>0</v>
      </c>
      <c r="CZ52" s="121">
        <f>'Тест ответы'!CX53*'Показатели'!$F$127*IF($CZ$4="да",$C52,1)</f>
        <v>0</v>
      </c>
      <c r="DA52" s="121">
        <f>'Тест ответы'!CY53*'Показатели'!$F$128*IF($DA$4="да",$C52,1)</f>
        <v>0</v>
      </c>
      <c r="DB52" s="121">
        <f>'Тест ответы'!CZ53*'Показатели'!$F$129*IF($DB$4="да",$C52,1)</f>
        <v>0</v>
      </c>
      <c r="DC52" s="121">
        <f>'Тест ответы'!DA53*'Показатели'!$F$131*IF($DC$4="да",$C52,1)</f>
        <v>0</v>
      </c>
      <c r="DD52" s="121">
        <f>'Тест ответы'!DB53*'Показатели'!$F$132*IF($DD$4="да",$C52,1)</f>
        <v>0</v>
      </c>
      <c r="DE52" s="121">
        <f>'Тест ответы'!DC53*'Показатели'!$F$133*IF($DE$4="да",$C52,1)</f>
        <v>0</v>
      </c>
      <c r="DF52" s="121">
        <f>'Тест ответы'!DD53*'Показатели'!$F$134*IF($DF$4="да",$C52,1)</f>
        <v>0</v>
      </c>
      <c r="DG52" s="121">
        <f>'Тест ответы'!DE53*'Показатели'!$F$135*IF($DG$4="да",$C52,1)</f>
        <v>0</v>
      </c>
      <c r="DH52" s="121">
        <f>'Тест ответы'!DF53*'Показатели'!$F$136*IF($DH51="да",$C52,1)</f>
        <v>0</v>
      </c>
      <c r="DI52" s="121">
        <f>'Тест ответы'!DG53*'Показатели'!$F$137*IF($DI$4="да",$C52,1)</f>
        <v>0</v>
      </c>
      <c r="DJ52" s="121">
        <f>'Тест ответы'!DH53*'Показатели'!$F$138*IF($DJ$4="да",$C52,1)</f>
        <v>0</v>
      </c>
      <c r="DK52" s="122">
        <f>'Тест ответы'!DH53*'Показатели'!$F$139*IF($DK$4="да",$C52,1)</f>
        <v>0</v>
      </c>
      <c r="DL52" s="130" t="str">
        <f>'Тест ответы'!DJ53*#REF!*IF($DL$4="да",$C52,1)</f>
        <v>#REF!</v>
      </c>
      <c r="DM52" s="122" t="str">
        <f>'Тест ответы'!DK53*#REF!*IF(DM$4="да",$C52,1)</f>
        <v>#REF!</v>
      </c>
      <c r="DN52" s="122" t="str">
        <f>'Тест ответы'!DL53*#REF!*IF(DN$4="да",$C52,1)</f>
        <v>#REF!</v>
      </c>
      <c r="DO52" s="131" t="str">
        <f>'Тест ответы'!DM53*#REF!*IF($DO$4="да",$C52,1)</f>
        <v>#REF!</v>
      </c>
      <c r="DP52" s="122">
        <f>'Тест ответы'!DN53*'Показатели'!$F$141*IF($DP$4="да",$C52,1)</f>
        <v>0</v>
      </c>
      <c r="DQ52" s="122">
        <f>'Тест ответы'!DO53*'Показатели'!$F$142*IF(DQ$4="да",$C52,1)</f>
        <v>0</v>
      </c>
      <c r="DR52" s="132">
        <f>'Тест ответы'!DP53*'Показатели'!$F$144*$C52</f>
        <v>0</v>
      </c>
      <c r="DS52" s="122">
        <f>'Тест ответы'!DQ53*'Показатели'!$F$151*$C52</f>
        <v>0</v>
      </c>
      <c r="DT52" s="122">
        <f>'Тест ответы'!DR53*'Показатели'!$F$154*$C52</f>
        <v>0</v>
      </c>
      <c r="DU52" s="122">
        <f>'Тест ответы'!DS53*'Показатели'!$F$157*$C52</f>
        <v>0</v>
      </c>
      <c r="DV52" s="122">
        <f>'Тест ответы'!DT53*'Показатели'!$F$163*$C52</f>
        <v>0</v>
      </c>
      <c r="DW52" s="122">
        <f>'Тест ответы'!DU53*'Показатели'!$F$166*$C52</f>
        <v>0</v>
      </c>
      <c r="DX52" s="133">
        <f>'Тест ответы'!DV53*'Показатели'!$F$169*$C52</f>
        <v>0</v>
      </c>
      <c r="DY52" s="126">
        <f>'Тест ответы'!DW53*'Показатели'!$F$171*IF($DY$4="да",$C52,1)</f>
        <v>0</v>
      </c>
      <c r="DZ52" s="126">
        <f>'Тест ответы'!DX53*'Показатели'!$F$172*IF($DZ$4="да",$C52,1)</f>
        <v>0</v>
      </c>
      <c r="EA52" s="126">
        <f>'Тест ответы'!DY53*'Показатели'!$F$173*IF($EA$4="да",$C52,1)</f>
        <v>0</v>
      </c>
      <c r="EB52" s="126">
        <f>'Тест ответы'!DZ53*'Показатели'!$F$174*IF($EB$4="да",$C52,1)</f>
        <v>0</v>
      </c>
      <c r="EC52" s="126">
        <f>'Тест ответы'!EA53*'Показатели'!$F$175*IF($EC$4="да",$C52,1)</f>
        <v>0</v>
      </c>
      <c r="ED52" s="126">
        <f>'Тест ответы'!EB53*'Показатели'!$F$176*IF($ED$4="да",$C52,1)</f>
        <v>0</v>
      </c>
      <c r="EE52" s="126">
        <f>'Тест ответы'!EC53*'Показатели'!$F$177*IF($EE$4="да",$C52,1)</f>
        <v>0</v>
      </c>
      <c r="EF52" s="126">
        <f>'Тест ответы'!ED53*'Показатели'!$F$178*IF($EF$4="да",$C52,1)</f>
        <v>0</v>
      </c>
      <c r="EG52" s="126">
        <f>'Тест ответы'!EE53*'Показатели'!$F$179*IF($EG$4="да",$C52,1)</f>
        <v>0</v>
      </c>
      <c r="EH52" s="126">
        <f>'Тест ответы'!EF53*'Показатели'!$F$180*IF($EH$4="да",$C52,1)</f>
        <v>0</v>
      </c>
      <c r="EI52" s="126">
        <f>'Тест ответы'!EG53*'Показатели'!$F$181*IF($EI$4="да",$C52,1)</f>
        <v>0</v>
      </c>
      <c r="EJ52" s="126">
        <f>'Тест ответы'!EH53*'Показатели'!$F$182*IF($EJ$4="да",$C52,1)</f>
        <v>0</v>
      </c>
      <c r="EK52" s="126">
        <f>'Тест ответы'!EI53*'Показатели'!$F$183*IF($EK$4="да",$C52,1)</f>
        <v>0</v>
      </c>
      <c r="EL52" s="126">
        <f>'Тест ответы'!EJ53*'Показатели'!$F$184*IF($EL$4="да",$C52,1)</f>
        <v>0</v>
      </c>
      <c r="EM52" s="126">
        <f>'Тест ответы'!EK53*'Показатели'!$F$185*IF($EM$4="да",$C52,1)</f>
        <v>0</v>
      </c>
      <c r="EN52" s="126">
        <f>'Тест ответы'!EL53*'Показатели'!$F$186*IF($EN$4="да",$C52,1)</f>
        <v>0</v>
      </c>
      <c r="EO52" s="126">
        <f>'Тест ответы'!EM53*'Показатели'!$F$187*IF($EO$4="да",$C52,1)</f>
        <v>0</v>
      </c>
      <c r="EP52" s="126">
        <f>'Тест ответы'!EN53*'Показатели'!$F$188*IF($EP$4="да",$C52,1)</f>
        <v>0</v>
      </c>
      <c r="EQ52" s="126">
        <f>'Тест ответы'!EO53*'Показатели'!$F$189*IF($EQ$4="да",$C52,1)</f>
        <v>0</v>
      </c>
      <c r="ER52" s="126">
        <f>'Тест ответы'!EP53*'Показатели'!$F$190*IF($ER$4="да",$C52,1)</f>
        <v>0</v>
      </c>
      <c r="ES52" s="134">
        <f>'Тест ответы'!EQ53*'Показатели'!$F$191*IF($ES$4="да",$C52,1)</f>
        <v>0</v>
      </c>
      <c r="ET52" s="126">
        <f>'Тест ответы'!ER53*'Показатели'!$F$193*IF($ET$4="да",$C52,1)</f>
        <v>0</v>
      </c>
      <c r="EU52" s="126">
        <f>'Тест ответы'!ES53*'Показатели'!$F$194*IF($EU$4="да",$C52,1)</f>
        <v>0</v>
      </c>
      <c r="EV52" s="126">
        <f>'Тест ответы'!ET53*'Показатели'!$F$195*IF($EV$4="да",$C52,1)</f>
        <v>0</v>
      </c>
      <c r="EW52" s="126">
        <f>'Тест ответы'!EU53*'Показатели'!$F$196*IF($EW$4="да",$C52,1)</f>
        <v>0</v>
      </c>
      <c r="EX52" s="126">
        <f>'Тест ответы'!EV53*'Показатели'!$F$197*IF($EX$4="да",$C52,1)</f>
        <v>0</v>
      </c>
      <c r="EY52" s="126">
        <f>'Тест ответы'!EW53*'Показатели'!$F$198*IF($EY$4="да",$C52,1)</f>
        <v>0</v>
      </c>
      <c r="EZ52" s="126">
        <f>'Тест ответы'!EX53*'Показатели'!$F$199*IF($EZ$4="да",$C52,1)</f>
        <v>0</v>
      </c>
      <c r="FA52" s="126">
        <f>'Тест ответы'!EY53*'Показатели'!$F$200*IF($FA$4="да",$C52,1)</f>
        <v>0</v>
      </c>
      <c r="FB52" s="126">
        <f>'Тест ответы'!EZ53*'Показатели'!$F$201*IF($FB$4="да",$C52,1)</f>
        <v>0</v>
      </c>
      <c r="FC52" s="126">
        <f>'Тест ответы'!FA53*'Показатели'!$F$202*IF($FC$4="да",$C52,1)</f>
        <v>0</v>
      </c>
      <c r="FD52" s="126">
        <f>'Тест ответы'!FB53*'Показатели'!$F$203*IF($FD$4="да",$C52,1)</f>
        <v>0</v>
      </c>
      <c r="FE52" s="126">
        <f>'Тест ответы'!FC53*'Показатели'!$F$204*IF($FE$4="да",$C52,1)</f>
        <v>0</v>
      </c>
      <c r="FF52" s="126">
        <f>'Тест ответы'!FD53*'Показатели'!$F$205*IF($FF$4="да",$C52,1)</f>
        <v>0</v>
      </c>
      <c r="FG52" s="126">
        <f>'Тест ответы'!FE53*'Показатели'!$F$206*IF($FG$4="да",$C52,1)</f>
        <v>0</v>
      </c>
      <c r="FH52" s="126">
        <f>'Тест ответы'!FF53*'Показатели'!$F$207*IF($FH$4="да",$C52,1)</f>
        <v>0</v>
      </c>
      <c r="FI52" s="126">
        <f>'Тест ответы'!FG53*'Показатели'!$F$208*IF($FI$4="да",$C52,1)</f>
        <v>0</v>
      </c>
      <c r="FJ52" s="126">
        <f>'Тест ответы'!FH53*'Показатели'!$F$209*IF($FJ$4="да",$C52,1)</f>
        <v>0</v>
      </c>
      <c r="FK52" s="135">
        <f>'Тест ответы'!FI53*'Показатели'!$F$210*IF($FK$4="да",$C52,1)</f>
        <v>0</v>
      </c>
      <c r="FL52" s="122">
        <f>'Тест ответы'!FJ53*'Показатели'!$F$214*IF(FL$4="да",$C52,1)</f>
        <v>0</v>
      </c>
      <c r="FM52" s="122">
        <f>'Тест ответы'!FK53*'Показатели'!$F$215*IF(FM$4="да",$C52,1)</f>
        <v>0</v>
      </c>
      <c r="FN52" s="122">
        <f>'Тест ответы'!FL53*'Показатели'!$F$217*IF(FN$4="да",$C52,1)</f>
        <v>0</v>
      </c>
      <c r="FO52" s="122">
        <f>'Тест ответы'!FM53*'Показатели'!$F$218*IF(FO$4="да",$C52,1)</f>
        <v>0</v>
      </c>
      <c r="FP52" s="122">
        <f>'Тест ответы'!FN53*'Показатели'!$F$220*IF(FP$4="да",$C52,1)</f>
        <v>0</v>
      </c>
      <c r="FQ52" s="122">
        <f>'Тест ответы'!FO53*'Показатели'!$F$221*IF(FQ$4="да",$C52,1)</f>
        <v>0</v>
      </c>
      <c r="FR52" s="122">
        <f>'Тест ответы'!FP53*'Показатели'!$F$222*IF(FR$4="да",$C52,1)</f>
        <v>0</v>
      </c>
      <c r="FS52" s="122">
        <f>'Тест ответы'!FQ53*'Показатели'!$F$223*IF(FS$4="да",$C52,1)</f>
        <v>0</v>
      </c>
      <c r="FT52" s="122">
        <f>'Тест ответы'!FR53*'Показатели'!$F$224*IF(FT$4="да",$C52,1)</f>
        <v>0</v>
      </c>
      <c r="FU52" s="122">
        <f>'Тест ответы'!FS53*'Показатели'!$F$225*IF(FU$4="да",$C52,1)</f>
        <v>0</v>
      </c>
      <c r="FV52" s="122">
        <f>'Тест ответы'!FT53*'Показатели'!$F$227*IF(FV$4="да",$C52,1)</f>
        <v>0</v>
      </c>
      <c r="FW52" s="122">
        <f>'Тест ответы'!FU53*'Показатели'!$F$228*IF(FW$4="да",$C52,1)</f>
        <v>0</v>
      </c>
      <c r="FX52" s="122">
        <f>'Тест ответы'!FV53*'Показатели'!$F$229*IF(FX$4="да",$C52,1)</f>
        <v>0</v>
      </c>
      <c r="FY52" s="122">
        <f>'Тест ответы'!FW53*'Показатели'!$F$230*IF(FY$4="да",$C52,1)</f>
        <v>0</v>
      </c>
      <c r="FZ52" s="122">
        <f>'Тест ответы'!FX53*'Показатели'!$F$231*IF(FZ$4="да",$C52,1)</f>
        <v>0</v>
      </c>
      <c r="GA52" s="122">
        <f>'Тест ответы'!FY53*'Показатели'!$F$232*IF(GA$4="да",$C52,1)</f>
        <v>0</v>
      </c>
      <c r="GB52" s="122">
        <f>'Тест ответы'!FZ53*'Показатели'!$F$235*IF($GB$4="да",$C52,1)</f>
        <v>0</v>
      </c>
      <c r="GC52" s="122">
        <f>'Тест ответы'!GA53*'Показатели'!$F$236*IF($GC$4="да",$C52,1)</f>
        <v>0</v>
      </c>
      <c r="GD52" s="122">
        <f>'Тест ответы'!GB53*'Показатели'!$F$238*IF($GD$4="да",$C52,1)</f>
        <v>0</v>
      </c>
      <c r="GE52" s="122">
        <f>'Тест ответы'!GC53*'Показатели'!$F$239*IF($GE$4="да",$C52,1)</f>
        <v>0</v>
      </c>
      <c r="GF52" s="122">
        <f>'Тест ответы'!GD53*'Показатели'!$F$241*IF($GF$4="да",$C52,1)</f>
        <v>0</v>
      </c>
      <c r="GG52" s="122">
        <f>'Тест ответы'!GE53*'Показатели'!$F$242*IF($GG$4="да",$C52,1)</f>
        <v>0</v>
      </c>
      <c r="GH52" s="122">
        <f>'Тест ответы'!GF53*'Показатели'!$F$243*IF($GH$4="да",$C52,1)</f>
        <v>0</v>
      </c>
      <c r="GI52" s="122">
        <f>'Тест ответы'!GG53*'Показатели'!$F$244*IF($GI$4="да",$C52,1)</f>
        <v>0</v>
      </c>
      <c r="GJ52" s="122">
        <f>'Тест ответы'!GH53*'Показатели'!$F$245*IF($GJ$4="да",$C52,1)</f>
        <v>0</v>
      </c>
      <c r="GK52" s="122">
        <f>'Тест ответы'!GI53*'Показатели'!$F$246*IF($GK$4="да",$C52,1)</f>
        <v>0</v>
      </c>
      <c r="GL52" s="122">
        <f>'Тест ответы'!GJ53*'Показатели'!$F$248*IF($GL$4="да",$C52,1)</f>
        <v>0</v>
      </c>
      <c r="GM52" s="122">
        <f>'Тест ответы'!GK53*'Показатели'!$F$249*IF($GM$4="да",$C52,1)</f>
        <v>0</v>
      </c>
      <c r="GN52" s="122">
        <f>'Тест ответы'!GL53*'Показатели'!$F$250*IF($GN$4="да",$C52,1)</f>
        <v>0</v>
      </c>
      <c r="GO52" s="122">
        <f>'Тест ответы'!GM53*'Показатели'!$F$251*IF($GO$4="да",$C52,1)</f>
        <v>0</v>
      </c>
      <c r="GP52" s="122">
        <f>'Тест ответы'!GN53*'Показатели'!$F$252*IF($GP$4="да",$C52,1)</f>
        <v>0</v>
      </c>
      <c r="GQ52" s="122">
        <f>'Тест ответы'!GO53*'Показатели'!$F$253*IF($GQ$4="да",$C52,1)</f>
        <v>0</v>
      </c>
      <c r="GR52" s="132">
        <f>'Тест ответы'!GP53*'Показатели'!$F$256*IF($GR$4="да",$C52,1)</f>
        <v>0</v>
      </c>
      <c r="GS52" s="122">
        <f>'Тест ответы'!GQ53*'Показатели'!$F$257*IF($GS$4="да",$C52,1)</f>
        <v>0</v>
      </c>
      <c r="GT52" s="122">
        <f>'Тест ответы'!GR53*'Показатели'!$F$258*IF($GT$4="да",$C52,1)</f>
        <v>0</v>
      </c>
      <c r="GU52" s="122">
        <f>'Тест ответы'!GS53*'Показатели'!$F$260*IF($GU$4="да",$C52,1)</f>
        <v>0</v>
      </c>
      <c r="GV52" s="122">
        <f>'Тест ответы'!GT53*'Показатели'!$F$261*IF($GV$4="да",$C52,1)</f>
        <v>0</v>
      </c>
      <c r="GW52" s="122">
        <f>'Тест ответы'!GU53*'Показатели'!$F$262*IF($GW$4="да",$C52,1)</f>
        <v>0</v>
      </c>
      <c r="GX52" s="122">
        <f>'Тест ответы'!GV53*'Показатели'!$F$264*IF($GX$4="да",$C52,1)</f>
        <v>0</v>
      </c>
      <c r="GY52" s="122">
        <f>'Тест ответы'!GW53*'Показатели'!$F$265*IF($GY$4="да",$C52,1)</f>
        <v>0</v>
      </c>
      <c r="GZ52" s="122">
        <f>'Тест ответы'!GX53*'Показатели'!$F$266*IF($GZ$4="да",$C52,1)</f>
        <v>0</v>
      </c>
      <c r="HA52" s="122">
        <f>'Тест ответы'!GY53*'Показатели'!$F$267*IF($HA$4="да",$C52,1)</f>
        <v>0</v>
      </c>
      <c r="HB52" s="122">
        <f>'Тест ответы'!GZ53*'Показатели'!$F$269*IF($HB$4="да",$C52,1)</f>
        <v>0</v>
      </c>
      <c r="HC52" s="122">
        <f>'Тест ответы'!HA53*'Показатели'!$F$270*IF($HC$4="да",$C52,1)</f>
        <v>0</v>
      </c>
      <c r="HD52" s="122">
        <f>'Тест ответы'!HB53*'Показатели'!$F$271*IF($HD$4="да",$C52,1)</f>
        <v>0</v>
      </c>
      <c r="HE52" s="122">
        <f>'Тест ответы'!HC53*'Показатели'!$F$272*IF($HE$4="да",$C52,1)</f>
        <v>0</v>
      </c>
      <c r="HF52" s="122">
        <f>'Тест ответы'!HD53*'Показатели'!$F$274*IF($HF$4="да",$C52,1)</f>
        <v>0</v>
      </c>
      <c r="HG52" s="122">
        <f>'Тест ответы'!HE53*'Показатели'!$F$275*IF($HG$4="да",$C52,1)</f>
        <v>0</v>
      </c>
      <c r="HH52" s="122">
        <f>'Тест ответы'!HF53*'Показатели'!$F$276*IF($HH$4="да",$C52,1)</f>
        <v>0</v>
      </c>
      <c r="HI52" s="122">
        <f>'Тест ответы'!HG53*'Показатели'!$F$277*IF($HI$4="да",$C52,1)</f>
        <v>0</v>
      </c>
      <c r="HJ52" s="122">
        <f>'Тест ответы'!HH53*'Показатели'!$F$278*IF($HJ$4="да",$C52,1)</f>
        <v>0</v>
      </c>
      <c r="HK52" s="122">
        <f>'Тест ответы'!HI53*'Показатели'!$F$279*IF($HK$4="да",$C52,1)</f>
        <v>0</v>
      </c>
      <c r="HL52" s="122">
        <f>'Тест ответы'!HJ53*'Показатели'!$F$280*IF($HL$4="да",$C52,1)</f>
        <v>0</v>
      </c>
      <c r="HM52" s="122">
        <f>'Тест ответы'!HK53*'Показатели'!$F$281*IF($HM$4="да",$C52,1)</f>
        <v>0</v>
      </c>
      <c r="HN52" s="122">
        <f>'Тест ответы'!HL53*'Показатели'!$F$282*IF($HN$4="да",$C52,1)</f>
        <v>0</v>
      </c>
      <c r="HO52" s="122">
        <f>'Тест ответы'!HM53*'Показатели'!$F$284*IF($HO$4="да",$C52,1)</f>
        <v>0</v>
      </c>
      <c r="HP52" s="122">
        <f>'Тест ответы'!HN53*'Показатели'!$F$285*IF($HP$4="да",$C52,1)</f>
        <v>0</v>
      </c>
      <c r="HQ52" s="122">
        <f>'Тест ответы'!HO53*'Показатели'!$F$286*IF($HQ$4="да",$C52,1)</f>
        <v>0</v>
      </c>
      <c r="HR52" s="122">
        <f>'Тест ответы'!HP53*'Показатели'!$F$287*IF($HR$4="да",$C52,1)</f>
        <v>0</v>
      </c>
      <c r="HS52" s="122">
        <f>'Тест ответы'!HQ53*'Показатели'!$F$288*IF($HS$4="да",$C52,1)</f>
        <v>0</v>
      </c>
      <c r="HT52" s="122">
        <f>'Тест ответы'!HR53*'Показатели'!$F$289*IF(HT$4="да",$C52,1)</f>
        <v>0</v>
      </c>
      <c r="HU52" s="122">
        <f>'Тест ответы'!HS53*'Показатели'!$F$290*IF($HU$4="да",$C52,1)</f>
        <v>0</v>
      </c>
      <c r="HV52" s="122">
        <f>'Тест ответы'!HT53*'Показатели'!$F$291*IF($HV$4="да",$C52,1)</f>
        <v>0</v>
      </c>
      <c r="HW52" s="122">
        <f>'Тест ответы'!HU53*'Показатели'!$F$292*IF($HW$4="да",$C52,1)</f>
        <v>0</v>
      </c>
      <c r="HX52" s="122" t="str">
        <f>'Тест ответы'!HV53*#REF!*C52</f>
        <v>#REF!</v>
      </c>
      <c r="HY52" s="133" t="str">
        <f>'Тест ответы'!HW53*#REF!*C52</f>
        <v>#REF!</v>
      </c>
      <c r="HZ52" s="122">
        <f>'Тест ответы'!HX53*'Показатели'!$F$295*IF(HZ$4="да",$C52,1)</f>
        <v>0</v>
      </c>
      <c r="IA52" s="122">
        <f>'Тест ответы'!HY53*'Показатели'!$F$296*IF(IA$4="да",$C52,1)</f>
        <v>0</v>
      </c>
      <c r="IB52" s="122">
        <f>'Тест ответы'!HZ53*'Показатели'!$F$297*IF(IB$4="да",$C52,1)</f>
        <v>0</v>
      </c>
      <c r="IC52" s="122">
        <f>'Тест ответы'!IA53*'Показатели'!$F$299*IF(IC$4="да",$C52,1)</f>
        <v>0</v>
      </c>
      <c r="ID52" s="122">
        <f>'Тест ответы'!IB53*'Показатели'!$F$300*IF(ID$4="да",$C52,1)</f>
        <v>0</v>
      </c>
      <c r="IE52" s="122">
        <f>'Тест ответы'!IC53*'Показатели'!$F$301*IF(IE$4="да",$C52,1)</f>
        <v>0</v>
      </c>
      <c r="IF52" s="122">
        <f>'Тест ответы'!ID53*'Показатели'!$F$303*IF(IF$4="да",$C52,1)</f>
        <v>0</v>
      </c>
      <c r="IG52" s="122">
        <f>'Тест ответы'!IE53*'Показатели'!$F$304*IF(IG$4="да",$C52,1)</f>
        <v>0</v>
      </c>
      <c r="IH52" s="122">
        <f>'Тест ответы'!IF53*'Показатели'!$F$305*IF(IH$4="да",$C52,1)</f>
        <v>0</v>
      </c>
      <c r="II52" s="122">
        <f>'Тест ответы'!IG53*'Показатели'!$F$307*IF(II$4="да",$C52,1)</f>
        <v>0</v>
      </c>
      <c r="IJ52" s="122">
        <f>'Тест ответы'!IH53*'Показатели'!$F$308*IF(IJ$4="да",$C52,1)</f>
        <v>0</v>
      </c>
      <c r="IK52" s="122">
        <f>'Тест ответы'!II53*'Показатели'!$F$309*IF(IK$4="да",$C52,1)</f>
        <v>0</v>
      </c>
      <c r="IL52" s="122">
        <f>'Тест ответы'!IJ53*'Показатели'!$F$313*IF(IL$4="да",$C52,1)</f>
        <v>0</v>
      </c>
      <c r="IM52" s="122">
        <f>'Тест ответы'!IK53*'Показатели'!$F$314*IF(IM$4="да",$C52,1)</f>
        <v>0</v>
      </c>
      <c r="IN52" s="122">
        <f>'Тест ответы'!IL53*'Показатели'!$F$315*IF(IN$4="да",$C52,1)</f>
        <v>0</v>
      </c>
      <c r="IO52" s="122">
        <f>'Тест ответы'!IM53*'Показатели'!$F$316*IF(IO$4="да",$C52,1)</f>
        <v>0</v>
      </c>
      <c r="IP52" s="122">
        <f>'Тест ответы'!IN53*'Показатели'!$F$317*IF(IP$4="да",$C52,1)</f>
        <v>0</v>
      </c>
      <c r="IQ52" s="122">
        <f>'Тест ответы'!IO53*'Показатели'!$F$318*IF(IQ$4="да",$C52,1)</f>
        <v>0</v>
      </c>
      <c r="IR52" s="122">
        <f>'Тест ответы'!IP53*'Показатели'!$F$320*IF(IR$4="да",$C52,1)</f>
        <v>0</v>
      </c>
      <c r="IS52" s="122">
        <f>'Тест ответы'!IQ53*'Показатели'!$F$321*IF(IS$4="да",$C52,1)</f>
        <v>0</v>
      </c>
      <c r="IT52" s="122">
        <f>'Тест ответы'!IR53*'Показатели'!$F$322*IF(IT$4="да",$C52,1)</f>
        <v>0</v>
      </c>
      <c r="IU52" s="122">
        <f>'Тест ответы'!IS53*'Показатели'!$F$323*IF(IU$4="да",$C52,1)</f>
        <v>0</v>
      </c>
      <c r="IV52" s="122">
        <f>'Тест ответы'!IT53*'Показатели'!$F$324*IF(IV$4="да",$C52,1)</f>
        <v>0</v>
      </c>
      <c r="IW52" s="122">
        <f>'Тест ответы'!IU53*'Показатели'!$F$325*IF(IW$4="да",$C52,1)</f>
        <v>0</v>
      </c>
      <c r="IX52" s="122">
        <f>'Тест ответы'!IV53*'Показатели'!$F$327*IF(IX$4="да",$C52,1)</f>
        <v>0</v>
      </c>
      <c r="IY52" s="122">
        <f>'Тест ответы'!IW53*'Показатели'!$F$328*IF(IY$4="да",$C52,1)</f>
        <v>0</v>
      </c>
      <c r="IZ52" s="132">
        <f>'Тест ответы'!IX53*'Показатели'!$F$331*IF(IZ$4="да",$C52,1)</f>
        <v>0</v>
      </c>
      <c r="JA52" s="122">
        <f>'Тест ответы'!IY53*'Показатели'!$F$332*IF(JA$4="да",$C52,1)</f>
        <v>0</v>
      </c>
      <c r="JB52" s="122">
        <f>'Тест ответы'!IZ53*'Показатели'!$F$333*IF(JB$4="да",$C52,1)</f>
        <v>0</v>
      </c>
      <c r="JC52" s="122">
        <f>'Тест ответы'!JA53*'Показатели'!$F$334*IF(JC$4="да",$C52,1)</f>
        <v>0</v>
      </c>
      <c r="JD52" s="122">
        <f>'Тест ответы'!JB53*'Показатели'!$F$335*IF(JD$4="да",$C52,1)</f>
        <v>0</v>
      </c>
      <c r="JE52" s="122">
        <f>'Тест ответы'!JC53*'Показатели'!$F$336*IF(JE$4="да",$C52,1)</f>
        <v>0</v>
      </c>
      <c r="JF52" s="122">
        <f>'Тест ответы'!JD53*'Показатели'!$F$338*IF(JF$4="да",$C52,1)</f>
        <v>0</v>
      </c>
      <c r="JG52" s="122">
        <f>'Тест ответы'!JE53*'Показатели'!$F$339*IF(JG$4="да",$C52,1)</f>
        <v>0</v>
      </c>
      <c r="JH52" s="122">
        <f>'Тест ответы'!JF53*'Показатели'!$F$341*IF(JH$4="да",$C52,1)</f>
        <v>0</v>
      </c>
      <c r="JI52" s="122">
        <f>'Тест ответы'!JG53*'Показатели'!$F$342*IF(JI$4="да",$C52,1)</f>
        <v>0</v>
      </c>
      <c r="JJ52" s="122">
        <f>'Тест ответы'!JH53*'Показатели'!$F$343*IF(JJ$4="да",$C52,1)</f>
        <v>0</v>
      </c>
      <c r="JK52" s="122">
        <f>'Тест ответы'!JI53*'Показатели'!$F$344*IF(JK$4="да",$C52,1)</f>
        <v>0</v>
      </c>
      <c r="JL52" s="122">
        <f>'Тест ответы'!JJ53*'Показатели'!$F$345*IF(JL$4="да",$C52,1)</f>
        <v>0</v>
      </c>
      <c r="JM52" s="122">
        <f>'Тест ответы'!JK53*'Показатели'!$F$346*IF(JM$4="да",$C52,1)</f>
        <v>0</v>
      </c>
      <c r="JN52" s="122">
        <f>'Тест ответы'!JL53*'Показатели'!$F$347*IF(JN$4="да",$C52,1)</f>
        <v>0</v>
      </c>
      <c r="JO52" s="122">
        <f>'Тест ответы'!JM53*'Показатели'!$F$348*IF(JO$4="да",$C52,1)</f>
        <v>0</v>
      </c>
      <c r="JP52" s="122">
        <f>'Тест ответы'!JN53*'Показатели'!$F$349*IF(JP$4="да",$C52,1)</f>
        <v>0</v>
      </c>
      <c r="JQ52" s="122">
        <f>'Тест ответы'!JO53*'Показатели'!$F$350*IF(JQ$4="да",$C52,1)</f>
        <v>0</v>
      </c>
      <c r="JR52" s="122">
        <f>'Тест ответы'!JP53*'Показатели'!$F$351*IF(JR$4="да",$C52,1)</f>
        <v>0</v>
      </c>
      <c r="JS52" s="122">
        <f>'Тест ответы'!JQ53*'Показатели'!$F$352*IF(JS$4="да",$C52,1)</f>
        <v>0</v>
      </c>
      <c r="JT52" s="122">
        <f>'Тест ответы'!JR53*'Показатели'!$F$353*IF(JT$4="да",$C52,1)</f>
        <v>0</v>
      </c>
      <c r="JU52" s="122">
        <f>'Тест ответы'!JS53*'Показатели'!$F$354*IF(JU$4="да",$C52,1)</f>
        <v>0</v>
      </c>
      <c r="JV52" s="122">
        <f>'Тест ответы'!JT53*'Показатели'!$F$355*IF(JV$4="да",$C52,1)</f>
        <v>0</v>
      </c>
      <c r="JW52" s="122">
        <f>'Тест ответы'!JU53*'Показатели'!$F$356*IF(JW$4="да",$C52,1)</f>
        <v>0</v>
      </c>
      <c r="JX52" s="122">
        <f>'Тест ответы'!JV53*'Показатели'!$F$357*IF(JX$4="да",$C52,1)</f>
        <v>0</v>
      </c>
      <c r="JY52" s="122">
        <f>'Тест ответы'!JW53*'Показатели'!$F$358*IF(JY$4="да",$C52,1)</f>
        <v>0</v>
      </c>
      <c r="JZ52" s="122">
        <f>'Тест ответы'!JX53*'Показатели'!$F$360*IF(JZ$4="да",$C52,1)</f>
        <v>0</v>
      </c>
      <c r="KA52" s="122">
        <f>'Тест ответы'!JY53*'Показатели'!$F$361*IF(KA$4="да",$C52,1)</f>
        <v>0</v>
      </c>
      <c r="KB52" s="122">
        <f>'Тест ответы'!JZ53*'Показатели'!$F$362*IF(KB$4="да",$C52,1)</f>
        <v>0</v>
      </c>
      <c r="KC52" s="122">
        <f>'Тест ответы'!KA53*'Показатели'!$F$363*IF(KC$4="да",$C52,1)</f>
        <v>0</v>
      </c>
      <c r="KD52" s="122">
        <f>'Тест ответы'!KB53*'Показатели'!$F$364*IF(KD$4="да",$C52,1)</f>
        <v>0</v>
      </c>
      <c r="KE52" s="136">
        <f>'Тест ответы'!KC53*'Показатели'!$F$365*IF(KE$4="да",$C52,1)</f>
        <v>0</v>
      </c>
      <c r="KF52" s="122">
        <f>'Тест ответы'!KD53*'Показатели'!$F$380*IF(KF$4="да",A52,1)</f>
        <v>0</v>
      </c>
      <c r="KG52" s="122">
        <f>'Тест ответы'!KE53*'Показатели'!$F$383*IF(KG$4="да",B52,1)</f>
        <v>0</v>
      </c>
      <c r="KH52" s="133">
        <f>'Тест ответы'!KF53*'Показатели'!$F$385*IF(KH$4="да",C52,1)</f>
        <v>0</v>
      </c>
      <c r="KI52" s="122">
        <f>'Тест ответы'!KG53*'Показатели'!$F$387*IF($KI$4="да",C52,1)</f>
        <v>0</v>
      </c>
      <c r="KJ52" s="122">
        <f>'Тест ответы'!KH53*'Показатели'!$F$388*IF($KJ$4="да",C52,1)</f>
        <v>0</v>
      </c>
      <c r="KK52" s="122">
        <f>'Тест ответы'!KI53*'Показатели'!$F$389*IF($KK$4="да",C52,1)</f>
        <v>0</v>
      </c>
      <c r="KL52" s="132">
        <f>'Тест ответы'!KJ53*'Показатели'!$F$391*IF(KL$4="да",C52,1)</f>
        <v>0</v>
      </c>
      <c r="KM52" s="122">
        <f>'Тест ответы'!KK53*'Показатели'!$F$392*IF(KM$4="да",D52,1)</f>
        <v>0</v>
      </c>
      <c r="KN52" s="132">
        <f>'Тест ответы'!KL53*'Показатели'!$F$394*IF($KN$4="да",C52,1)</f>
        <v>0</v>
      </c>
      <c r="KO52" s="133">
        <f>'Тест ответы'!KM53*'Показатели'!$F$395*IF($KO$4="да",C52,1)</f>
        <v>0</v>
      </c>
      <c r="KP52" s="122">
        <f>'Тест ответы'!KN53*'Показатели'!$F$397*IF($KP$4="да",$C52,1)</f>
        <v>0</v>
      </c>
      <c r="KQ52" s="122">
        <f>'Тест ответы'!KO53*'Показатели'!$F$398*IF($KQ$4="да",$C52,1)</f>
        <v>0</v>
      </c>
      <c r="KR52" s="122">
        <f>'Тест ответы'!KP53*'Показатели'!$F$400*IF($KR$4="да",$C52,1)</f>
        <v>0</v>
      </c>
      <c r="KS52" s="133">
        <f>'Тест ответы'!KQ53*'Показатели'!$F$401*IF($KS$4="да",$C52,1)</f>
        <v>0</v>
      </c>
      <c r="KT52" s="122">
        <f>'Тест ответы'!KR53*'Показатели'!$F$403*IF($KT$4="да",$C52,1)</f>
        <v>0</v>
      </c>
      <c r="KU52" s="122">
        <f>'Тест ответы'!KS53*'Показатели'!$F$405*IF($KU$4="да",$C52,1)</f>
        <v>0</v>
      </c>
      <c r="KV52" s="130">
        <f>'Тест ответы'!KT53*'Показатели'!$F$408*IF($KV$4="да",$C52,1)</f>
        <v>0</v>
      </c>
      <c r="KW52" s="122">
        <f>'Тест ответы'!KU53*'Показатели'!$F$409*IF($KW$4="да",$C52,1)</f>
        <v>0</v>
      </c>
      <c r="KX52" s="122">
        <f>'Тест ответы'!KV53*'Показатели'!$F$410*IF($KX$4="да",$C52,1)</f>
        <v>0</v>
      </c>
      <c r="KY52" s="122">
        <f>'Тест ответы'!KW53*'Показатели'!$F$411*IF($KY$4="да",$C52,1)</f>
        <v>0</v>
      </c>
      <c r="KZ52" s="132">
        <f>'Тест ответы'!KX53*'Показатели'!$F$413*IF($KZ$4="да",$C52,1)</f>
        <v>0</v>
      </c>
      <c r="LA52" s="122">
        <f>'Тест ответы'!KY53*'Показатели'!$F$415*IF($LA$4="да",$C52,1)</f>
        <v>0</v>
      </c>
      <c r="LB52" s="122">
        <f>'Тест ответы'!KZ53*'Показатели'!$F$416*IF($LB$4="да",$C52,1)</f>
        <v>0</v>
      </c>
      <c r="LC52" s="122">
        <f>'Тест ответы'!LA53*'Показатели'!$F$417*IF($LC$4="да",$C52,1)</f>
        <v>0</v>
      </c>
      <c r="LD52" s="132">
        <f>'Тест ответы'!LB53*'Показатели'!$F$420*IF($LD$4="да",$C52,1)</f>
        <v>0</v>
      </c>
      <c r="LE52" s="122">
        <f>'Тест ответы'!LC53*'Показатели'!$F$422*IF($LE$4="да",$C52,1)</f>
        <v>0</v>
      </c>
      <c r="LF52" s="122">
        <f>'Тест ответы'!LD53*'Показатели'!$F$423*IF($LF$4="да",$C52,1)</f>
        <v>0</v>
      </c>
      <c r="LG52" s="133">
        <f>'Тест ответы'!LE53*'Показатели'!$F$424*IF($LG$4="да",$C52,1)</f>
        <v>0</v>
      </c>
      <c r="LH52" s="122">
        <f>'Тест ответы'!LF53*'Показатели'!$F$426*IF(LH$4="да",$C52,1)</f>
        <v>0</v>
      </c>
      <c r="LI52" s="122">
        <f>'Тест ответы'!LG53*'Показатели'!$F$427*IF($LI$4="да",$C52,1)</f>
        <v>0</v>
      </c>
      <c r="LJ52" s="122">
        <f>'Тест ответы'!LH53*'Показатели'!$F$428*IF($LJ$4="да",$C52,1)</f>
        <v>0</v>
      </c>
      <c r="LK52" s="122">
        <f>'Тест ответы'!LI53*'Показатели'!$F$429*IF($LK$4="да",$C52,1)</f>
        <v>0</v>
      </c>
      <c r="LL52" s="122">
        <f>'Тест ответы'!LJ53*'Показатели'!$F$430*IF($LI$4="да",$C52,1)</f>
        <v>0</v>
      </c>
      <c r="LM52" s="125">
        <f>'Тест ответы'!LK53*'Показатели'!$F$461*IF(LM$4="да",$C52,1)</f>
        <v>0</v>
      </c>
      <c r="LN52" s="126">
        <f>'Тест ответы'!LL53*'Показатели'!$F$462*IF(LN$4="да",$C52,1)</f>
        <v>0</v>
      </c>
      <c r="LO52" s="126">
        <f>'Тест ответы'!LM53*'Показатели'!$F$463*IF(LO$4="да",$C52,1)</f>
        <v>0</v>
      </c>
      <c r="LP52" s="126">
        <f>'Тест ответы'!LN53*'Показатели'!$F$464*IF(LP$4="да",$C52,1)</f>
        <v>0</v>
      </c>
      <c r="LQ52" s="126">
        <f>'Тест ответы'!LO53*'Показатели'!$F$466*IF(LQ$4="да",$C52,1)</f>
        <v>0</v>
      </c>
      <c r="LR52" s="126">
        <f>'Тест ответы'!LP53*'Показатели'!$F$467*IF(LR$4="да",$C52,1)</f>
        <v>0</v>
      </c>
      <c r="LS52" s="126">
        <f>'Тест ответы'!LQ53*'Показатели'!$F$468*IF(LS$4="да",$C52,1)</f>
        <v>0</v>
      </c>
      <c r="LT52" s="135">
        <f>'Тест ответы'!LR53*'Показатели'!$F$469*IF(LT$4="да",$C52,1)</f>
        <v>0</v>
      </c>
      <c r="LU52" s="122">
        <f>'Тест ответы'!LS53*'Показатели'!$F$472*IF($LU$4="да",$C52,1)</f>
        <v>0</v>
      </c>
      <c r="LV52" s="122">
        <f>'Тест ответы'!LT53*'Показатели'!$F$473*IF($LV$4="да",$C52,1)</f>
        <v>0</v>
      </c>
      <c r="LW52" s="122">
        <f>'Тест ответы'!LU53*'Показатели'!$F$474*IF($LW$4="да",$C52,1)</f>
        <v>0</v>
      </c>
      <c r="LX52" s="122">
        <f>'Тест ответы'!LV53*'Показатели'!$F$476*IF($LX$4="да",$C52,1)</f>
        <v>0</v>
      </c>
      <c r="LY52" s="122">
        <f>'Тест ответы'!LW53*'Показатели'!$F$477*IF($LY$4="да",$C52,1)</f>
        <v>0</v>
      </c>
      <c r="LZ52" s="122">
        <f>'Тест ответы'!LX53*'Показатели'!$F$478*IF(LZ$4="да",$C52,1)</f>
        <v>0</v>
      </c>
      <c r="MA52" s="122">
        <f>'Тест ответы'!LY53*'Показатели'!$F$479*IF($MA$4="да",$C52,1)</f>
        <v>0</v>
      </c>
      <c r="MB52" s="122">
        <f>'Тест ответы'!LZ53*'Показатели'!$F$480*IF($MB$4="да",$C52,1)</f>
        <v>0</v>
      </c>
      <c r="MC52" s="122">
        <f>'Тест ответы'!MA53*'Показатели'!$F$481*IF($MC$4="да",$C52,1)</f>
        <v>0</v>
      </c>
      <c r="MD52" s="122">
        <f>'Тест ответы'!MB53*'Показатели'!$F$483*IF($MD$4="да",$C52,1)</f>
        <v>0</v>
      </c>
      <c r="ME52" s="122">
        <f>'Тест ответы'!MC53*'Показатели'!$F$484*IF($ME$4="да",$C52,1)</f>
        <v>0</v>
      </c>
      <c r="MF52" s="122">
        <f>'Тест ответы'!MD53*'Показатели'!$F$486*IF($MF$4="да",$C52,1)</f>
        <v>0</v>
      </c>
      <c r="MG52" s="136">
        <f>'Тест ответы'!ME53*'Показатели'!$F$487*IF(MG$4="да",$C52,1)</f>
        <v>0</v>
      </c>
      <c r="MH52" s="126">
        <f>'Тест ответы'!MF53*'Показатели'!$F$489*IF($MH$4="да",$C52,1)</f>
        <v>0</v>
      </c>
      <c r="MI52" s="126">
        <f>'Тест ответы'!MG53*'Показатели'!$F$490*IF($MI$4="да",$C52,1)</f>
        <v>0</v>
      </c>
      <c r="MJ52" s="126">
        <f>'Тест ответы'!MH53*'Показатели'!$F$491*IF($MJ$4="да",$C52,1)</f>
        <v>0</v>
      </c>
      <c r="MK52" s="126">
        <f>'Тест ответы'!MI53*'Показатели'!$F$492*IF($MK$4="да",$C52,1)</f>
        <v>0</v>
      </c>
      <c r="ML52" s="126">
        <f>'Тест ответы'!MJ53*'Показатели'!$F$493*IF($ML$4="да",$C52,1)</f>
        <v>0</v>
      </c>
      <c r="MM52" s="126">
        <f>'Тест ответы'!MK53*'Показатели'!$F$494*IF($MM$4="да",$C52,1)</f>
        <v>0</v>
      </c>
      <c r="MN52" s="126">
        <f>'Тест ответы'!ML53*'Показатели'!$F$495*IF($MN$4="да",$C52,1)</f>
        <v>0</v>
      </c>
      <c r="MO52" s="126">
        <f>'Тест ответы'!MM53*'Показатели'!$F$496*IF($MO$4="да",$C52,1)</f>
        <v>0</v>
      </c>
      <c r="MP52" s="126">
        <f>'Тест ответы'!MN53*'Показатели'!$F$497*IF($MP$4="да",$C52,1)</f>
        <v>0</v>
      </c>
      <c r="MQ52" s="126">
        <f>'Тест ответы'!MO53*'Показатели'!$F$498*IF($MQ$4="да",$C52,1)</f>
        <v>0</v>
      </c>
      <c r="MR52" s="126">
        <f>'Тест ответы'!MP53*'Показатели'!$F$499*IF($MR$4="да",$C52,1)</f>
        <v>0</v>
      </c>
      <c r="MS52" s="126">
        <f>'Тест ответы'!MQ53*'Показатели'!$F$500*IF($MS$4="да",$C52,1)</f>
        <v>0</v>
      </c>
      <c r="MT52" s="126">
        <f>'Тест ответы'!MR53*'Показатели'!G$501*IF($MS$4="да",$C52,1)</f>
        <v>0</v>
      </c>
      <c r="MU52" s="126">
        <f>'Тест ответы'!MS53*'Показатели'!H$502*IF($MS$4="да",$C52,1)</f>
        <v>0</v>
      </c>
      <c r="MV52" s="126">
        <f>'Тест ответы'!MT53*'Показатели'!I$503*IF($MS$4="да",$C52,1)</f>
        <v>0</v>
      </c>
      <c r="MW52" s="126">
        <f>'Тест ответы'!MU53*'Показатели'!$F$504*IF($MW$4="да",$C52,1)</f>
        <v>0</v>
      </c>
      <c r="MX52" s="126">
        <f>'Тест ответы'!MV53*'Показатели'!$F$505*IF(MX$4="да",$C52,1)</f>
        <v>0</v>
      </c>
      <c r="MY52" s="126">
        <f>'Тест ответы'!MW53*'Показатели'!$F$506*IF(MY$4="да",$C52,1)</f>
        <v>0</v>
      </c>
      <c r="MZ52" s="126">
        <f>'Тест ответы'!MX53*'Показатели'!$F$507*IF(MZ$4="да",$C52,1)</f>
        <v>0</v>
      </c>
      <c r="NA52" s="126">
        <f>'Тест ответы'!MY53*'Показатели'!$F$508*IF(NA$4="да",$C52,1)</f>
        <v>0</v>
      </c>
      <c r="NB52" s="126">
        <f>'Тест ответы'!MZ53*'Показатели'!$F$509*IF(NB$4="да",$C52,1)</f>
        <v>0</v>
      </c>
      <c r="NC52" s="126">
        <f>'Тест ответы'!NA53*'Показатели'!$F$510*IF(NC$4="да",$C52,1)</f>
        <v>0</v>
      </c>
      <c r="ND52" s="126">
        <f>'Тест ответы'!NB53*'Показатели'!$F$511*IF(ND$4="да",$C52,1)</f>
        <v>0</v>
      </c>
      <c r="NE52" s="126">
        <f>'Тест ответы'!NC53*'Показатели'!$F$512*IF(NE$4="да",$C52,1)</f>
        <v>0</v>
      </c>
      <c r="NF52" s="126">
        <f>'Тест ответы'!ND53*'Показатели'!$F$513*IF(NF$4="да",$C52,1)</f>
        <v>0</v>
      </c>
      <c r="NG52" s="126">
        <f>'Тест ответы'!NE53*'Показатели'!$F$514*IF(NG$4="да",$C52,1)</f>
        <v>0</v>
      </c>
      <c r="NH52" s="126">
        <f>'Тест ответы'!NF53*'Показатели'!$F$515*IF(NH$4="да",$C52,1)</f>
        <v>0</v>
      </c>
      <c r="NI52" s="134">
        <f>'Тест ответы'!NG53*'Показатели'!$F$516*IF($NI$4="да",$C52,1)</f>
        <v>0</v>
      </c>
      <c r="NJ52" s="126">
        <f>'Тест ответы'!NH53*'Показатели'!$F$518*IF(NJ$4="да",$C52,1)</f>
        <v>0</v>
      </c>
      <c r="NK52" s="126">
        <f>'Тест ответы'!NI53*'Показатели'!$F$519*IF(NK$4="да",$C52,1)</f>
        <v>0</v>
      </c>
      <c r="NL52" s="126">
        <f>'Тест ответы'!NJ53*'Показатели'!$F$520*IF(NL$4="да",$C52,1)</f>
        <v>0</v>
      </c>
      <c r="NM52" s="126">
        <f>'Тест ответы'!NK53*'Показатели'!$F$521*IF(NM$4="да",$C52,1)</f>
        <v>0</v>
      </c>
      <c r="NN52" s="126">
        <f>'Тест ответы'!NL53*'Показатели'!$F$522*IF(NN$4="да",$C52,1)</f>
        <v>0</v>
      </c>
      <c r="NO52" s="126">
        <f>'Тест ответы'!NM53*'Показатели'!$F$523*IF(NO$4="да",$C52,1)</f>
        <v>0</v>
      </c>
      <c r="NP52" s="126">
        <f>'Тест ответы'!NN53*'Показатели'!G$524*IF(NP$4="да",$C52,1)</f>
        <v>0</v>
      </c>
      <c r="NQ52" s="126">
        <f>'Тест ответы'!NO53*'Показатели'!H$525*IF(NQ$4="да",$C52,1)</f>
        <v>0</v>
      </c>
      <c r="NR52" s="126">
        <f>'Тест ответы'!NP53*'Показатели'!I$526*IF(NR$4="да",$C52,1)</f>
        <v>0</v>
      </c>
      <c r="NS52" s="126">
        <f>'Тест ответы'!NQ53*'Показатели'!$F$527*IF(NS$4="да",$C52,1)</f>
        <v>0</v>
      </c>
      <c r="NT52" s="126">
        <f>'Тест ответы'!NR53*'Показатели'!$F$528*IF(NT$4="да",$C52,1)</f>
        <v>0</v>
      </c>
      <c r="NU52" s="126">
        <f>'Тест ответы'!NS53*'Показатели'!$F$529*IF(NU$4="да",$C52,1)</f>
        <v>0</v>
      </c>
      <c r="NV52" s="135">
        <f>'Тест ответы'!NT53*'Показатели'!$F$530*IF(NV$4="да",$C52,1)</f>
        <v>0</v>
      </c>
      <c r="NW52" s="126">
        <f>'Тест ответы'!NU53*'Показатели'!$F$533*IF($NW$4="да",$C52,1)</f>
        <v>0</v>
      </c>
      <c r="NX52" s="126">
        <f>'Тест ответы'!NV53*'Показатели'!$F$534*IF($NX$4="да",$C52,1)</f>
        <v>0</v>
      </c>
      <c r="NY52" s="127">
        <f>'Тест ответы'!NW53*'Показатели'!$F$536*IF($NY$4="да",$C52,1)</f>
        <v>0</v>
      </c>
      <c r="NZ52" s="126">
        <f>'Тест ответы'!NX53*'Показатели'!$F$537*IF($NZ$4="да",$C52,1)</f>
        <v>0</v>
      </c>
      <c r="OA52" s="127">
        <f>'Тест ответы'!NY53*'Показатели'!$F$539*IF(OA$4="да",$C52,1)</f>
        <v>0</v>
      </c>
      <c r="OB52" s="126">
        <f>'Тест ответы'!NZ53*'Показатели'!$F$540*IF(OB$4="да",$C52,1)</f>
        <v>0</v>
      </c>
      <c r="OC52" s="126">
        <f>'Тест ответы'!OA53*'Показатели'!$F$541*IF(OC$4="да",$C52,1)</f>
        <v>0</v>
      </c>
      <c r="OD52" s="126">
        <f>'Тест ответы'!OB53*'Показатели'!$F$542*IF(OD$4="да",$C52,1)</f>
        <v>0</v>
      </c>
      <c r="OE52" s="126">
        <f>'Тест ответы'!OC53*'Показатели'!$F$543*IF(OE$4="да",$C52,1)</f>
        <v>0</v>
      </c>
      <c r="OF52" s="126">
        <f>'Тест ответы'!OD53*'Показатели'!$F$544*IF(OF$4="да",$C52,1)</f>
        <v>0</v>
      </c>
      <c r="OG52" s="127">
        <f>'Тест ответы'!OE53*'Показатели'!$F$546*IF(OG$4="да",$C52,1)</f>
        <v>0</v>
      </c>
      <c r="OH52" s="126">
        <f>'Тест ответы'!OF53*'Показатели'!$F$547*IF(OH$4="да",$C52,1)</f>
        <v>0</v>
      </c>
      <c r="OI52" s="126">
        <f>'Тест ответы'!OG53*'Показатели'!$F$548*IF(OI$4="да",$C52,1)</f>
        <v>0</v>
      </c>
      <c r="OJ52" s="126">
        <f>'Тест ответы'!OH53*'Показатели'!$F$549*IF(OJ$4="да",$C52,1)</f>
        <v>0</v>
      </c>
      <c r="OK52" s="126">
        <f>'Тест ответы'!OI53*'Показатели'!$F$550*IF(OK$4="да",$C52,1)</f>
        <v>0</v>
      </c>
      <c r="OL52" s="126">
        <f>'Тест ответы'!OJ53*'Показатели'!$F$551*IF(OL$4="да",$C52,1)</f>
        <v>0</v>
      </c>
      <c r="OM52" s="137">
        <f>'Тест ответы'!OK53*'Показатели'!$F$554*IF($OM$4="да",$C52,1)</f>
        <v>0</v>
      </c>
      <c r="ON52" s="134">
        <f>'Тест ответы'!OL53*'Показатели'!$F$555*IF($ON$4="да",$C52,1)</f>
        <v>0</v>
      </c>
      <c r="OO52" s="126">
        <f>'Тест ответы'!OM53*'Показатели'!$F$557*IF($OO$4="да",$C52,1)</f>
        <v>0</v>
      </c>
      <c r="OP52" s="135">
        <f>'Тест ответы'!ON53*'Показатели'!$F$558*IF($OP$4="да",$C52,1)</f>
        <v>0</v>
      </c>
      <c r="OQ52" s="127">
        <f>'Тест ответы'!OO53*'Показатели'!$F$564*IF(OQ$4="да",$C52,1)</f>
        <v>0</v>
      </c>
      <c r="OR52" s="126">
        <f>'Тест ответы'!OP53*'Показатели'!$F$565*IF(OR$4="да",$C52,1)</f>
        <v>0</v>
      </c>
      <c r="OS52" s="126">
        <f>'Тест ответы'!OQ53*'Показатели'!$F$566*IF(OS$4="да",$C52,1)</f>
        <v>0</v>
      </c>
      <c r="OT52" s="126">
        <f>'Тест ответы'!OR53*'Показатели'!$F$567*IF(OT$4="да",$C52,1)</f>
        <v>0</v>
      </c>
      <c r="OU52" s="126">
        <f>'Тест ответы'!OS53*'Показатели'!$F$568*IF(OU$4="да",$C52,1)</f>
        <v>0</v>
      </c>
      <c r="OV52" s="126">
        <f>'Тест ответы'!OT53*'Показатели'!$F$569*IF(OV$4="да",$C52,1)</f>
        <v>0</v>
      </c>
      <c r="OW52" s="127">
        <f>'Тест ответы'!OU53*'Показатели'!$F$574*IF(OW$4="да",$C52,1)</f>
        <v>0</v>
      </c>
      <c r="OX52" s="126">
        <f>'Тест ответы'!OV53*'Показатели'!$F$575*IF(OX$4="да",$C52,1)</f>
        <v>0</v>
      </c>
      <c r="OY52" s="126">
        <f>'Тест ответы'!OW53*'Показатели'!$F$576*IF(OY$4="да",$C52,1)</f>
        <v>0</v>
      </c>
      <c r="OZ52" s="126">
        <f>'Тест ответы'!OX53*'Показатели'!$F$577*IF(OZ$4="да",$C52,1)</f>
        <v>0</v>
      </c>
      <c r="PA52" s="126">
        <f>'Тест ответы'!OY53*'Показатели'!$F$578*IF(PA$4="да",$C52,1)</f>
        <v>0</v>
      </c>
      <c r="PB52" s="126">
        <f>'Тест ответы'!OZ53*'Показатели'!$F$579*IF(PB$4="да",$C52,1)</f>
        <v>0</v>
      </c>
      <c r="PC52" s="137">
        <f>'Тест ответы'!PA53*'Показатели'!$F$584*IF($PC$4="да",$C52,1)</f>
        <v>0</v>
      </c>
      <c r="PD52" s="126">
        <f>'Тест ответы'!PB53*'Показатели'!$F$585*IF($PD$4="да",$C52,1)</f>
        <v>0</v>
      </c>
      <c r="PE52" s="126">
        <f>'Тест ответы'!PC53*'Показатели'!$F$587*IF($PE$4="да",$C52,1)</f>
        <v>0</v>
      </c>
      <c r="PF52" s="126">
        <f>'Тест ответы'!PD53*'Показатели'!$F$588*IF($PF$4="да",$C52,1)</f>
        <v>0</v>
      </c>
      <c r="PG52" s="126">
        <f>'Тест ответы'!PE53*'Показатели'!$F$589*IF($PG$4="да",$C52,1)</f>
        <v>0</v>
      </c>
      <c r="PH52" s="126">
        <f>'Тест ответы'!PF53*'Показатели'!$F$590*IF($PH$4="да",$C52,1)</f>
        <v>0</v>
      </c>
      <c r="PI52" s="126">
        <f>'Тест ответы'!PG53*'Показатели'!$F$591*IF($PI$4="да",$C52,1)</f>
        <v>0</v>
      </c>
      <c r="PJ52" s="126">
        <f>'Тест ответы'!PH53*'Показатели'!$F$592*IF($PJ$4="да",$C52,1)</f>
        <v>0</v>
      </c>
      <c r="PK52" s="126">
        <f>'Тест ответы'!PI53*'Показатели'!$F$593*IF($PK$4="да",$C52,1)</f>
        <v>0</v>
      </c>
      <c r="PL52" s="126">
        <f>'Тест ответы'!PJ53*'Показатели'!$F$594*IF($PL$4="да",$C52,1)</f>
        <v>0</v>
      </c>
      <c r="PM52" s="126">
        <f>'Тест ответы'!PK53*'Показатели'!$F$595*IF($PM$4="да",$C52,1)</f>
        <v>0</v>
      </c>
      <c r="PN52" s="126">
        <f>'Тест ответы'!PL53*'Показатели'!$F$596*IF($PN$4="да",$C52,1)</f>
        <v>0</v>
      </c>
      <c r="PO52" s="126">
        <f>'Тест ответы'!PM53*'Показатели'!$F$597*IF($PO$4="да",$C52,1)</f>
        <v>0</v>
      </c>
      <c r="PP52" s="126">
        <f>'Тест ответы'!PN53*'Показатели'!$F$599*IF($PP$4="да",$C52,1)</f>
        <v>0</v>
      </c>
      <c r="PQ52" s="126">
        <f>'Тест ответы'!PO53*'Показатели'!$F$600*IF($PQ$4="да",$C52,1)</f>
        <v>0</v>
      </c>
      <c r="PR52" s="126">
        <f>'Тест ответы'!PP53*'Показатели'!$F$603*IF($PR$4="да",$C52,1)</f>
        <v>0</v>
      </c>
      <c r="PS52" s="126">
        <f>'Тест ответы'!PQ53*'Показатели'!$F$605*IF($PS$4="да",$C52,1)</f>
        <v>0</v>
      </c>
      <c r="PT52" s="126">
        <f>'Тест ответы'!PR53*'Показатели'!$F$606*IF($PT$4="да",$C52,1)</f>
        <v>0</v>
      </c>
      <c r="PU52" s="126">
        <f>'Тест ответы'!PS53*'Показатели'!$F$607*IF($PU$4="да",$C52,1)</f>
        <v>0</v>
      </c>
      <c r="PV52" s="126">
        <f>'Тест ответы'!PT53*'Показатели'!$F$608*IF($PV$4="да",$C52,1)</f>
        <v>0</v>
      </c>
      <c r="PW52" s="126">
        <f>'Тест ответы'!PU53*'Показатели'!$F$609*IF($PW$4="да",$C52,1)</f>
        <v>0</v>
      </c>
      <c r="PX52" s="126">
        <f>'Тест ответы'!PV53*'Показатели'!$F$610*IF($PX$4="да",$C52,1)</f>
        <v>0</v>
      </c>
      <c r="PY52" s="137">
        <f>'Тест ответы'!PW53*'Показатели'!$F$612*IF(PY$4="да",$C52,1)</f>
        <v>0</v>
      </c>
      <c r="PZ52" s="127">
        <f>'Тест ответы'!PX53*'Показатели'!$F$614*IF(PZ$4="да",$C52,1)</f>
        <v>0</v>
      </c>
      <c r="QA52" s="126">
        <f>'Тест ответы'!PY53*'Показатели'!$F$614*IF(QA$4="да",$C52,1)</f>
        <v>0</v>
      </c>
      <c r="QB52" s="126">
        <f>'Тест ответы'!PZ53*'Показатели'!$F$614*IF(QB$4="да",$C52,1)</f>
        <v>0</v>
      </c>
      <c r="QC52" s="126">
        <f>'Тест ответы'!QA53*'Показатели'!$F$614*IF(QC$4="да",$C52,1)</f>
        <v>0</v>
      </c>
      <c r="QD52" s="126">
        <f>'Тест ответы'!QB53*'Показатели'!$F$614*IF(QD$4="да",$C52,1)</f>
        <v>0</v>
      </c>
      <c r="QE52" s="127">
        <f>'Тест ответы'!QC53*'Показатели'!$F$620*IF(QE$4="да",$C52,1)</f>
        <v>0</v>
      </c>
      <c r="QF52" s="126">
        <f>'Тест ответы'!QD53*'Показатели'!$F$620*IF(QF$4="да",$C52,1)</f>
        <v>0</v>
      </c>
      <c r="QG52" s="126">
        <f>'Тест ответы'!QE53*'Показатели'!$F$620*IF(QG$4="да",$C52,1)</f>
        <v>0</v>
      </c>
      <c r="QH52" s="126">
        <f>'Тест ответы'!QF53*'Показатели'!$F$620*IF(QH$4="да",$C52,1)</f>
        <v>0</v>
      </c>
      <c r="QI52" s="126">
        <f>'Тест ответы'!QG53*'Показатели'!$F$620*IF(QI$4="да",$C52,1)</f>
        <v>0</v>
      </c>
      <c r="QJ52" s="138">
        <f>'Тест ответы'!QH53*'Показатели'!$F$620*IF(QJ$4="да",$C52,1)</f>
        <v>0</v>
      </c>
      <c r="QK52" s="122" t="str">
        <f>'Тест ответы'!QI53*#REF!*IF(QK$4="да",$C52,1)</f>
        <v>#REF!</v>
      </c>
      <c r="QL52" s="122">
        <f>'Тест ответы'!QJ53*'Показатели'!$F$628*IF(QL$4="да",$C52,1)</f>
        <v>0</v>
      </c>
      <c r="QM52" s="122">
        <f>'Тест ответы'!QK53*'Показатели'!$F$629*IF(QM$4="да",$C52,1)</f>
        <v>0</v>
      </c>
      <c r="QN52" s="122">
        <f>'Тест ответы'!QL53*'Показатели'!$F$631*IF(QN$4="да",$C52,1)</f>
        <v>0</v>
      </c>
      <c r="QO52" s="122" t="str">
        <f>'Тест ответы'!QM53*#REF!*IF(QO$4="да",$C52,1)</f>
        <v>#REF!</v>
      </c>
      <c r="QP52" s="136">
        <f>'Тест ответы'!QN53*'Показатели'!$F$632*IF(QP$4="да",$C52,1)</f>
        <v>0</v>
      </c>
      <c r="QQ52" s="126">
        <f>'Тест ответы'!QO53*'Показатели'!$F$635*IF(QQ$4="да",$C52,1)</f>
        <v>0</v>
      </c>
      <c r="QR52" s="126">
        <f>'Тест ответы'!QP53*'Показатели'!$F$636*IF(QR$4="да",$C52,1)</f>
        <v>0</v>
      </c>
      <c r="QS52" s="126">
        <f>'Тест ответы'!QQ53*'Показатели'!$F$638*IF(QS$4="да",$C52,1)</f>
        <v>0</v>
      </c>
      <c r="QT52" s="126">
        <f>'Тест ответы'!QR53*'Показатели'!$F$639*IF(QT$4="да",$C52,1)</f>
        <v>0</v>
      </c>
      <c r="QU52" s="126">
        <f>'Тест ответы'!QS53*'Показатели'!$F$640*IF(QU$4="да",$C52,1)</f>
        <v>0</v>
      </c>
      <c r="QV52" s="126">
        <f>'Тест ответы'!QT53*'Показатели'!$F$641*IF(QV$4="да",$C52,1)</f>
        <v>0</v>
      </c>
      <c r="QW52" s="126">
        <f>'Тест ответы'!QU53*'Показатели'!$F$642*IF(QW$4="да",$C52,1)</f>
        <v>0</v>
      </c>
      <c r="QX52" s="135">
        <f>'Тест ответы'!QV53*'Показатели'!$F$643*IF(QX$4="да",$C52,1)</f>
        <v>0</v>
      </c>
      <c r="QY52" s="131"/>
      <c r="QZ52" s="131"/>
      <c r="RA52" s="131"/>
      <c r="RB52" s="131"/>
      <c r="RC52" s="131"/>
      <c r="RD52" s="131"/>
      <c r="RE52" s="131"/>
      <c r="RF52" s="131"/>
      <c r="RG52" s="131"/>
    </row>
    <row r="53">
      <c r="A53" s="117">
        <v>49.0</v>
      </c>
      <c r="B53" s="118" t="str">
        <f>'Тест ответы'!B54</f>
        <v>Омская область</v>
      </c>
      <c r="C53" s="119">
        <v>1.0</v>
      </c>
      <c r="D53" s="120" t="str">
        <f t="shared" si="9"/>
        <v>#REF!</v>
      </c>
      <c r="E53" s="121">
        <f>'Тест ответы'!C54*'Показатели'!$F$3*IF(E$4="да",$C53,1)</f>
        <v>0.0005</v>
      </c>
      <c r="F53" s="121">
        <f>'Тест ответы'!D54*'Показатели'!$F$4*IF(F$4="да",$C53,1)</f>
        <v>0.005</v>
      </c>
      <c r="G53" s="121">
        <f>'Тест ответы'!E54*'Показатели'!$F$5*IF($G$4="да",C53,1)</f>
        <v>0</v>
      </c>
      <c r="H53" s="121">
        <f>'Тест ответы'!F54*'Показатели'!$F$6*IF($H$4="да",C53,1)</f>
        <v>0</v>
      </c>
      <c r="I53" s="121">
        <f>'Тест ответы'!G54*'Показатели'!$F$7*IF(I$4="да",D53,1)</f>
        <v>0.008</v>
      </c>
      <c r="J53" s="121">
        <f>'Тест ответы'!H54*'Показатели'!$F$8*IF($J$4="да",C53,1)</f>
        <v>0.01</v>
      </c>
      <c r="K53" s="121">
        <f>'Тест ответы'!I54*'Показатели'!F$9*IF(K$4="да",D53,1)</f>
        <v>0</v>
      </c>
      <c r="L53" s="121">
        <f>'Тест ответы'!J54*'Показатели'!$F$10*IF(L$4="да",$C53,1)</f>
        <v>0.02</v>
      </c>
      <c r="M53" s="121">
        <f>'Тест ответы'!K54*'Показатели'!$F$11*IF(M$4="да",$C53,1)</f>
        <v>0.03</v>
      </c>
      <c r="N53" s="122">
        <f>'Тест ответы'!L54*'Показатели'!$F$12*IF(N$4="да",$C53,1)</f>
        <v>0.03</v>
      </c>
      <c r="O53" s="123">
        <f>'Тест ответы'!M54*'Показатели'!$F$14*IF(O$4="да",$C53,1)</f>
        <v>0.04</v>
      </c>
      <c r="P53" s="124">
        <f>'Тест ответы'!N54*'Показатели'!$F$15*IF(P$4="да",$C53,1)</f>
        <v>0</v>
      </c>
      <c r="Q53" s="124">
        <f>'Тест ответы'!O54*'Показатели'!$F$17*IF(Q$4="да",$C53,1)</f>
        <v>0.05</v>
      </c>
      <c r="R53" s="124">
        <f>'Тест ответы'!P54*'Показатели'!$F$18*IF(R$4="да",$C53,1)</f>
        <v>0.1</v>
      </c>
      <c r="S53" s="123">
        <f>'Тест ответы'!Q54*'Показатели'!$F$20*IF(S$4="да",$C53,1)</f>
        <v>0</v>
      </c>
      <c r="T53" s="121">
        <f>'Тест ответы'!R54*'Показатели'!$F$21*C53</f>
        <v>0</v>
      </c>
      <c r="U53" s="121">
        <f>'Тест ответы'!S55*'Показатели'!$F$24*IF(U$4="да",$C53,1)</f>
        <v>0</v>
      </c>
      <c r="V53" s="121">
        <f>'Тест ответы'!T55*'Показатели'!$F$25*IF(V$4="да",$C53,1)</f>
        <v>0</v>
      </c>
      <c r="W53" s="121">
        <f>'Тест ответы'!U55*'Показатели'!$F$26*IF(W$4="да",$C53,1)</f>
        <v>0</v>
      </c>
      <c r="X53" s="121">
        <f>'Тест ответы'!V55*'Показатели'!$F$28*IF(X$4="да",$C53,1)</f>
        <v>0</v>
      </c>
      <c r="Y53" s="121">
        <f>'Тест ответы'!W55*'Показатели'!$F$29*IF(Y$4="да",$C53,1)</f>
        <v>0</v>
      </c>
      <c r="Z53" s="125">
        <f>'Тест ответы'!X54*'Показатели'!$F$33*IF(Z$4="да",$C53,1)</f>
        <v>0</v>
      </c>
      <c r="AA53" s="126">
        <f>'Тест ответы'!Y54*'Показатели'!$F$34*IF(AA$4="да",$C53,1)</f>
        <v>0</v>
      </c>
      <c r="AB53" s="126">
        <f>'Тест ответы'!Z54*'Показатели'!$F$35*IF(AB$4="да",$C53,1)</f>
        <v>0</v>
      </c>
      <c r="AC53" s="126">
        <f>'Тест ответы'!AA54*'Показатели'!$F$36*IF(AC$4="да",$C53,1)</f>
        <v>0</v>
      </c>
      <c r="AD53" s="126">
        <f>'Тест ответы'!AB54*'Показатели'!$F$37*IF(AD$4="да",$C53,1)</f>
        <v>0</v>
      </c>
      <c r="AE53" s="126">
        <f>'Тест ответы'!AC54*'Показатели'!$F$38*IF(AE$4="да",$C53,1)</f>
        <v>0</v>
      </c>
      <c r="AF53" s="126">
        <f>'Тест ответы'!AD54*'Показатели'!$F$39*IF(AF$4="да",$C53,1)</f>
        <v>0</v>
      </c>
      <c r="AG53" s="126">
        <f>'Тест ответы'!AE54*'Показатели'!$F$40*IF(AG$4="да",$C53,1)</f>
        <v>0</v>
      </c>
      <c r="AH53" s="126">
        <f>'Тест ответы'!AF54*'Показатели'!$F$41*IF(AH$4="да",$C53,1)</f>
        <v>0</v>
      </c>
      <c r="AI53" s="127">
        <f>'Тест ответы'!AG54*'Показатели'!$F$43*IF(AI$4="да",$C53,1)</f>
        <v>0</v>
      </c>
      <c r="AJ53" s="126">
        <f>'Тест ответы'!AH54*'Показатели'!$F$44*IF(AJ$4="да",$C53,1)</f>
        <v>0</v>
      </c>
      <c r="AK53" s="126">
        <f>'Тест ответы'!AI54*'Показатели'!$F$45*IF(AK$4="да",$C53,1)</f>
        <v>0</v>
      </c>
      <c r="AL53" s="126">
        <f>'Тест ответы'!AJ54*'Показатели'!$F$46*IF(AL$4="да",$C53,1)</f>
        <v>0</v>
      </c>
      <c r="AM53" s="126">
        <f>'Тест ответы'!AK54*'Показатели'!$F$47*IF(AM$4="да",$C53,1)</f>
        <v>0</v>
      </c>
      <c r="AN53" s="126">
        <f>'Тест ответы'!AL54*'Показатели'!$F$48*IF(AN$4="да",$C53,1)</f>
        <v>0</v>
      </c>
      <c r="AO53" s="126">
        <f>'Тест ответы'!AM54*'Показатели'!$F$49*IF(AO$4="да",$C53,1)</f>
        <v>0</v>
      </c>
      <c r="AP53" s="126">
        <f>'Тест ответы'!AN54*'Показатели'!$F$50*IF(AP$4="да",$C53,1)</f>
        <v>0</v>
      </c>
      <c r="AQ53" s="126">
        <f>'Тест ответы'!AO54*'Показатели'!$F$51*IF(AQ$4="да",$C53,1)</f>
        <v>0</v>
      </c>
      <c r="AR53" s="123">
        <f>'Тест ответы'!AP54*'Показатели'!$F$53*IF($AR$4="да",$C53,1)</f>
        <v>0</v>
      </c>
      <c r="AS53" s="128">
        <f>'Тест ответы'!AQ54*'Показатели'!$F$54*IF($AS$4="да",$C53,1)</f>
        <v>0</v>
      </c>
      <c r="AT53" s="127">
        <f>'Тест ответы'!AR54*'Показатели'!$F$56*IF(AT$4="да",$C53,1)</f>
        <v>0</v>
      </c>
      <c r="AU53" s="126">
        <f>'Тест ответы'!AS54*'Показатели'!$F$57*IF(AU$4="да",$C53,1)</f>
        <v>0</v>
      </c>
      <c r="AV53" s="126">
        <f>'Тест ответы'!AT54*'Показатели'!$F$58*IF(AV$4="да",$C53,1)</f>
        <v>0</v>
      </c>
      <c r="AW53" s="126">
        <f>'Тест ответы'!AU54*'Показатели'!$F$59*IF(AW$4="да",$C53,1)</f>
        <v>0</v>
      </c>
      <c r="AX53" s="126">
        <f>'Тест ответы'!AV54*'Показатели'!$F$60*IF(AX$4="да",$C53,1)</f>
        <v>0</v>
      </c>
      <c r="AY53" s="126">
        <f>'Тест ответы'!AW54*'Показатели'!$F$61*IF(AY$4="да",$C53,1)</f>
        <v>0</v>
      </c>
      <c r="AZ53" s="129">
        <f>'Тест ответы'!AX54*'Показатели'!$F$64*IF($AZ$4="да",$C53,1)</f>
        <v>0</v>
      </c>
      <c r="BA53" s="121">
        <f>'Тест ответы'!AY54*'Показатели'!$F$65*IF($BA$4="да",$C53,1)</f>
        <v>0</v>
      </c>
      <c r="BB53" s="121">
        <f>'Тест ответы'!AZ54*'Показатели'!$F$66*IF($BA$4="да",$C53,1)</f>
        <v>0</v>
      </c>
      <c r="BC53" s="121">
        <f>'Тест ответы'!BA54*'Показатели'!$F$67*IF($BC$4="да",$C53,1)</f>
        <v>0</v>
      </c>
      <c r="BD53" s="121">
        <f>'Тест ответы'!BB54*'Показатели'!$F$68*IF($BD$4="да",$C53,1)</f>
        <v>0</v>
      </c>
      <c r="BE53" s="121">
        <f>'Тест ответы'!BC54*'Показатели'!$F$69*IF($BE$4="да",$C53,1)</f>
        <v>0</v>
      </c>
      <c r="BF53" s="121">
        <f>'Тест ответы'!BD54*'Показатели'!$F$70*IF($BF$4="да",$C53,1)</f>
        <v>0</v>
      </c>
      <c r="BG53" s="121">
        <f>'Тест ответы'!BE54*'Показатели'!$F$71*IF($BG$4="да",$C53,1)</f>
        <v>0</v>
      </c>
      <c r="BH53" s="128">
        <f>'Тест ответы'!BF54*'Показатели'!$F$72*IF($BH$4="да",$C53,1)</f>
        <v>0</v>
      </c>
      <c r="BI53" s="121">
        <f>'Тест ответы'!BG54*'Показатели'!$F$75*IF($BI$4="да",$C53,1)</f>
        <v>0</v>
      </c>
      <c r="BJ53" s="121">
        <f>'Тест ответы'!BH54*'Показатели'!$F$76*IF($BJ$4="да",$C53,1)</f>
        <v>0</v>
      </c>
      <c r="BK53" s="121">
        <f>'Тест ответы'!BI54*'Показатели'!$F$77*IF($BK$4="да",$C53,1)</f>
        <v>0</v>
      </c>
      <c r="BL53" s="121">
        <f>'Тест ответы'!BJ54*'Показатели'!$F$78*IF($BL$4="да",$C53,1)</f>
        <v>0</v>
      </c>
      <c r="BM53" s="121">
        <f>'Тест ответы'!BK54*'Показатели'!$F$79*IF($BM$4="да",$C53,1)</f>
        <v>0</v>
      </c>
      <c r="BN53" s="121">
        <f>'Тест ответы'!BL54*'Показатели'!$F$80*IF($BN$4="да",$C53,1)</f>
        <v>0</v>
      </c>
      <c r="BO53" s="128">
        <f>'Тест ответы'!BM54*'Показатели'!$F$81*IF($BO$4="да",$C53,1)</f>
        <v>0</v>
      </c>
      <c r="BP53" s="121">
        <f>'Тест ответы'!BN54*'Показатели'!$F$86*IF(BP$4="да",$C53,1)</f>
        <v>0</v>
      </c>
      <c r="BQ53" s="121">
        <f>'Тест ответы'!BO54*'Показатели'!$F$87*IF(BQ$4="да",$C53,1)</f>
        <v>0</v>
      </c>
      <c r="BR53" s="121">
        <f>'Тест ответы'!BP54*'Показатели'!$F$88*IF(BR$4="да",$C53,1)</f>
        <v>0</v>
      </c>
      <c r="BS53" s="121">
        <f>'Тест ответы'!BQ54*'Показатели'!$F$89*IF($BS$4="да",$C53,1)</f>
        <v>0</v>
      </c>
      <c r="BT53" s="121">
        <f>'Тест ответы'!BR54*'Показатели'!$F$90*IF($BT$4="да",$C53,1)</f>
        <v>0</v>
      </c>
      <c r="BU53" s="121">
        <f>'Тест ответы'!BS54*'Показатели'!$F$91*IF($BU$4="да",$C53,1)</f>
        <v>0</v>
      </c>
      <c r="BV53" s="121">
        <f>'Тест ответы'!BT54*'Показатели'!$F$92*IF($BV$4="да",$C53,1)</f>
        <v>0</v>
      </c>
      <c r="BW53" s="121">
        <f>'Тест ответы'!BU54*'Показатели'!$F$93*IF($BW$4="да",$C53,1)</f>
        <v>0</v>
      </c>
      <c r="BX53" s="121">
        <f>'Тест ответы'!BV54*'Показатели'!$F$94*IF($BX$4="да",$C53,1)</f>
        <v>0</v>
      </c>
      <c r="BY53" s="121">
        <f>'Тест ответы'!BW54*'Показатели'!$F$95*IF($BY$4="да",$C53,1)</f>
        <v>0</v>
      </c>
      <c r="BZ53" s="121">
        <f>'Тест ответы'!BX54*'Показатели'!$F$96*IF($BZ$4="да",$C53,1)</f>
        <v>0</v>
      </c>
      <c r="CA53" s="121">
        <f>'Тест ответы'!BY54*'Показатели'!$F$97*IF($CA$4="да",$C53,1)</f>
        <v>0</v>
      </c>
      <c r="CB53" s="121">
        <f>'Тест ответы'!BZ54*'Показатели'!$F$99*IF($CB$4="да",$C53,1)</f>
        <v>0</v>
      </c>
      <c r="CC53" s="121">
        <f>'Тест ответы'!CA54*'Показатели'!$F$100*IF($CC$4="да",$C53,1)</f>
        <v>0</v>
      </c>
      <c r="CD53" s="121">
        <f>'Тест ответы'!CB54*'Показатели'!$F$101*IF($CD$4="да",$C53,1)</f>
        <v>0</v>
      </c>
      <c r="CE53" s="121">
        <f>'Тест ответы'!CC54*'Показатели'!$F$102*IF($CE$4="да",$C53,1)</f>
        <v>0</v>
      </c>
      <c r="CF53" s="121">
        <f>'Тест ответы'!CD54*'Показатели'!$F$103*IF($CF$4="да",$C53,1)</f>
        <v>0</v>
      </c>
      <c r="CG53" s="121">
        <f>'Тест ответы'!CE54*'Показатели'!$F$104*IF($CG$4="да",$C53,1)</f>
        <v>0</v>
      </c>
      <c r="CH53" s="121">
        <f>'Тест ответы'!CF54*'Показатели'!$F$105*IF($CH$4="да",$C53,1)</f>
        <v>0</v>
      </c>
      <c r="CI53" s="121">
        <f>'Тест ответы'!CG54*'Показатели'!$F$106*IF($CI$4="да",$C53,1)</f>
        <v>0</v>
      </c>
      <c r="CJ53" s="121">
        <f>'Тест ответы'!CH54*'Показатели'!$F$107*IF($CJ$4="да",$C53,1)</f>
        <v>0</v>
      </c>
      <c r="CK53" s="121">
        <f>'Тест ответы'!CI54*'Показатели'!$F$108*IF($CK$4="да",$C53,1)</f>
        <v>0</v>
      </c>
      <c r="CL53" s="121">
        <f>'Тест ответы'!CJ54*'Показатели'!$F$109*IF($CL$4="да",$C53,1)</f>
        <v>0</v>
      </c>
      <c r="CM53" s="121">
        <f>'Тест ответы'!CK54*'Показатели'!$F$110*IF($CM$4="да",$C53,1)</f>
        <v>0</v>
      </c>
      <c r="CN53" s="121">
        <f>'Тест ответы'!CL54*'Показатели'!$F$111*IF($CN$4="да",$C53,1)</f>
        <v>0</v>
      </c>
      <c r="CO53" s="121">
        <f>'Тест ответы'!CM54*'Показатели'!$F$112*IF($CO$4="да",$C53,1)</f>
        <v>0</v>
      </c>
      <c r="CP53" s="128">
        <f>'Тест ответы'!CN54*'Показатели'!$F$113*IF($CP$4="да",$C53,1)</f>
        <v>0</v>
      </c>
      <c r="CQ53" s="121">
        <f>'Тест ответы'!CO54*'Показатели'!$F$118*IF(CQ$4="да",$C53,1)</f>
        <v>0</v>
      </c>
      <c r="CR53" s="121">
        <f>'Тест ответы'!CP54*'Показатели'!$F$119*IF(CR$4="да",$C53,1)</f>
        <v>0</v>
      </c>
      <c r="CS53" s="121">
        <f>'Тест ответы'!CQ54*'Показатели'!$F$120*IF(CS$4="да",$C53,1)</f>
        <v>0</v>
      </c>
      <c r="CT53" s="121">
        <f>'Тест ответы'!CR54*'Показатели'!$F$121*IF($CT$4="да",$C53,1)</f>
        <v>0</v>
      </c>
      <c r="CU53" s="121">
        <f>'Тест ответы'!CS54*'Показатели'!$F$122*IF($CU$4="да",$C53,1)</f>
        <v>0</v>
      </c>
      <c r="CV53" s="121">
        <f>'Тест ответы'!CT54*'Показатели'!$F$123*IF($CV$4="да",$C53,1)</f>
        <v>0</v>
      </c>
      <c r="CW53" s="121">
        <f>'Тест ответы'!CU54*'Показатели'!$F$124*IF($CW$4="да",$C53,1)</f>
        <v>0</v>
      </c>
      <c r="CX53" s="121">
        <f>'Тест ответы'!CV54*'Показатели'!$F$125*IF($CX$4="да",$C53,1)</f>
        <v>0</v>
      </c>
      <c r="CY53" s="121">
        <f>'Тест ответы'!CW54*'Показатели'!$F$126*IF($CY$4="да",$C53,1)</f>
        <v>0</v>
      </c>
      <c r="CZ53" s="121">
        <f>'Тест ответы'!CX54*'Показатели'!$F$127*IF($CZ$4="да",$C53,1)</f>
        <v>0</v>
      </c>
      <c r="DA53" s="121">
        <f>'Тест ответы'!CY54*'Показатели'!$F$128*IF($DA$4="да",$C53,1)</f>
        <v>0</v>
      </c>
      <c r="DB53" s="121">
        <f>'Тест ответы'!CZ54*'Показатели'!$F$129*IF($DB$4="да",$C53,1)</f>
        <v>0</v>
      </c>
      <c r="DC53" s="121">
        <f>'Тест ответы'!DA54*'Показатели'!$F$131*IF($DC$4="да",$C53,1)</f>
        <v>0</v>
      </c>
      <c r="DD53" s="121">
        <f>'Тест ответы'!DB54*'Показатели'!$F$132*IF($DD$4="да",$C53,1)</f>
        <v>0</v>
      </c>
      <c r="DE53" s="121">
        <f>'Тест ответы'!DC54*'Показатели'!$F$133*IF($DE$4="да",$C53,1)</f>
        <v>0</v>
      </c>
      <c r="DF53" s="121">
        <f>'Тест ответы'!DD54*'Показатели'!$F$134*IF($DF$4="да",$C53,1)</f>
        <v>0</v>
      </c>
      <c r="DG53" s="121">
        <f>'Тест ответы'!DE54*'Показатели'!$F$135*IF($DG$4="да",$C53,1)</f>
        <v>0</v>
      </c>
      <c r="DH53" s="121">
        <f>'Тест ответы'!DF54*'Показатели'!$F$136*IF($DH52="да",$C53,1)</f>
        <v>0</v>
      </c>
      <c r="DI53" s="121">
        <f>'Тест ответы'!DG54*'Показатели'!$F$137*IF($DI$4="да",$C53,1)</f>
        <v>0</v>
      </c>
      <c r="DJ53" s="121">
        <f>'Тест ответы'!DH54*'Показатели'!$F$138*IF($DJ$4="да",$C53,1)</f>
        <v>0</v>
      </c>
      <c r="DK53" s="122">
        <f>'Тест ответы'!DH54*'Показатели'!$F$139*IF($DK$4="да",$C53,1)</f>
        <v>0</v>
      </c>
      <c r="DL53" s="130" t="str">
        <f>'Тест ответы'!DJ54*#REF!*IF($DL$4="да",$C53,1)</f>
        <v>#REF!</v>
      </c>
      <c r="DM53" s="122" t="str">
        <f>'Тест ответы'!DK54*#REF!*IF(DM$4="да",$C53,1)</f>
        <v>#REF!</v>
      </c>
      <c r="DN53" s="122" t="str">
        <f>'Тест ответы'!DL54*#REF!*IF(DN$4="да",$C53,1)</f>
        <v>#REF!</v>
      </c>
      <c r="DO53" s="131" t="str">
        <f>'Тест ответы'!DM54*#REF!*IF($DO$4="да",$C53,1)</f>
        <v>#REF!</v>
      </c>
      <c r="DP53" s="122">
        <f>'Тест ответы'!DN54*'Показатели'!$F$141*IF($DP$4="да",$C53,1)</f>
        <v>0</v>
      </c>
      <c r="DQ53" s="122">
        <f>'Тест ответы'!DO54*'Показатели'!$F$142*IF(DQ$4="да",$C53,1)</f>
        <v>0</v>
      </c>
      <c r="DR53" s="132">
        <f>'Тест ответы'!DP54*'Показатели'!$F$144*$C53</f>
        <v>0</v>
      </c>
      <c r="DS53" s="122">
        <f>'Тест ответы'!DQ54*'Показатели'!$F$151*$C53</f>
        <v>0</v>
      </c>
      <c r="DT53" s="122">
        <f>'Тест ответы'!DR54*'Показатели'!$F$154*$C53</f>
        <v>0</v>
      </c>
      <c r="DU53" s="122">
        <f>'Тест ответы'!DS54*'Показатели'!$F$157*$C53</f>
        <v>0</v>
      </c>
      <c r="DV53" s="122">
        <f>'Тест ответы'!DT54*'Показатели'!$F$163*$C53</f>
        <v>0</v>
      </c>
      <c r="DW53" s="122">
        <f>'Тест ответы'!DU54*'Показатели'!$F$166*$C53</f>
        <v>0</v>
      </c>
      <c r="DX53" s="133">
        <f>'Тест ответы'!DV54*'Показатели'!$F$169*$C53</f>
        <v>0</v>
      </c>
      <c r="DY53" s="126">
        <f>'Тест ответы'!DW54*'Показатели'!$F$171*IF($DY$4="да",$C53,1)</f>
        <v>0</v>
      </c>
      <c r="DZ53" s="126">
        <f>'Тест ответы'!DX54*'Показатели'!$F$172*IF($DZ$4="да",$C53,1)</f>
        <v>0</v>
      </c>
      <c r="EA53" s="126">
        <f>'Тест ответы'!DY54*'Показатели'!$F$173*IF($EA$4="да",$C53,1)</f>
        <v>0</v>
      </c>
      <c r="EB53" s="126">
        <f>'Тест ответы'!DZ54*'Показатели'!$F$174*IF($EB$4="да",$C53,1)</f>
        <v>0</v>
      </c>
      <c r="EC53" s="126">
        <f>'Тест ответы'!EA54*'Показатели'!$F$175*IF($EC$4="да",$C53,1)</f>
        <v>0</v>
      </c>
      <c r="ED53" s="126">
        <f>'Тест ответы'!EB54*'Показатели'!$F$176*IF($ED$4="да",$C53,1)</f>
        <v>0</v>
      </c>
      <c r="EE53" s="126">
        <f>'Тест ответы'!EC54*'Показатели'!$F$177*IF($EE$4="да",$C53,1)</f>
        <v>0</v>
      </c>
      <c r="EF53" s="126">
        <f>'Тест ответы'!ED54*'Показатели'!$F$178*IF($EF$4="да",$C53,1)</f>
        <v>0</v>
      </c>
      <c r="EG53" s="126">
        <f>'Тест ответы'!EE54*'Показатели'!$F$179*IF($EG$4="да",$C53,1)</f>
        <v>0</v>
      </c>
      <c r="EH53" s="126">
        <f>'Тест ответы'!EF54*'Показатели'!$F$180*IF($EH$4="да",$C53,1)</f>
        <v>0</v>
      </c>
      <c r="EI53" s="126">
        <f>'Тест ответы'!EG54*'Показатели'!$F$181*IF($EI$4="да",$C53,1)</f>
        <v>0</v>
      </c>
      <c r="EJ53" s="126">
        <f>'Тест ответы'!EH54*'Показатели'!$F$182*IF($EJ$4="да",$C53,1)</f>
        <v>0</v>
      </c>
      <c r="EK53" s="126">
        <f>'Тест ответы'!EI54*'Показатели'!$F$183*IF($EK$4="да",$C53,1)</f>
        <v>0</v>
      </c>
      <c r="EL53" s="126">
        <f>'Тест ответы'!EJ54*'Показатели'!$F$184*IF($EL$4="да",$C53,1)</f>
        <v>0</v>
      </c>
      <c r="EM53" s="126">
        <f>'Тест ответы'!EK54*'Показатели'!$F$185*IF($EM$4="да",$C53,1)</f>
        <v>0</v>
      </c>
      <c r="EN53" s="126">
        <f>'Тест ответы'!EL54*'Показатели'!$F$186*IF($EN$4="да",$C53,1)</f>
        <v>0</v>
      </c>
      <c r="EO53" s="126">
        <f>'Тест ответы'!EM54*'Показатели'!$F$187*IF($EO$4="да",$C53,1)</f>
        <v>0</v>
      </c>
      <c r="EP53" s="126">
        <f>'Тест ответы'!EN54*'Показатели'!$F$188*IF($EP$4="да",$C53,1)</f>
        <v>0</v>
      </c>
      <c r="EQ53" s="126">
        <f>'Тест ответы'!EO54*'Показатели'!$F$189*IF($EQ$4="да",$C53,1)</f>
        <v>0</v>
      </c>
      <c r="ER53" s="126">
        <f>'Тест ответы'!EP54*'Показатели'!$F$190*IF($ER$4="да",$C53,1)</f>
        <v>0</v>
      </c>
      <c r="ES53" s="134">
        <f>'Тест ответы'!EQ54*'Показатели'!$F$191*IF($ES$4="да",$C53,1)</f>
        <v>0</v>
      </c>
      <c r="ET53" s="126">
        <f>'Тест ответы'!ER54*'Показатели'!$F$193*IF($ET$4="да",$C53,1)</f>
        <v>0</v>
      </c>
      <c r="EU53" s="126">
        <f>'Тест ответы'!ES54*'Показатели'!$F$194*IF($EU$4="да",$C53,1)</f>
        <v>0</v>
      </c>
      <c r="EV53" s="126">
        <f>'Тест ответы'!ET54*'Показатели'!$F$195*IF($EV$4="да",$C53,1)</f>
        <v>0</v>
      </c>
      <c r="EW53" s="126">
        <f>'Тест ответы'!EU54*'Показатели'!$F$196*IF($EW$4="да",$C53,1)</f>
        <v>0</v>
      </c>
      <c r="EX53" s="126">
        <f>'Тест ответы'!EV54*'Показатели'!$F$197*IF($EX$4="да",$C53,1)</f>
        <v>0</v>
      </c>
      <c r="EY53" s="126">
        <f>'Тест ответы'!EW54*'Показатели'!$F$198*IF($EY$4="да",$C53,1)</f>
        <v>0</v>
      </c>
      <c r="EZ53" s="126">
        <f>'Тест ответы'!EX54*'Показатели'!$F$199*IF($EZ$4="да",$C53,1)</f>
        <v>0</v>
      </c>
      <c r="FA53" s="126">
        <f>'Тест ответы'!EY54*'Показатели'!$F$200*IF($FA$4="да",$C53,1)</f>
        <v>0</v>
      </c>
      <c r="FB53" s="126">
        <f>'Тест ответы'!EZ54*'Показатели'!$F$201*IF($FB$4="да",$C53,1)</f>
        <v>0</v>
      </c>
      <c r="FC53" s="126">
        <f>'Тест ответы'!FA54*'Показатели'!$F$202*IF($FC$4="да",$C53,1)</f>
        <v>0</v>
      </c>
      <c r="FD53" s="126">
        <f>'Тест ответы'!FB54*'Показатели'!$F$203*IF($FD$4="да",$C53,1)</f>
        <v>0</v>
      </c>
      <c r="FE53" s="126">
        <f>'Тест ответы'!FC54*'Показатели'!$F$204*IF($FE$4="да",$C53,1)</f>
        <v>0</v>
      </c>
      <c r="FF53" s="126">
        <f>'Тест ответы'!FD54*'Показатели'!$F$205*IF($FF$4="да",$C53,1)</f>
        <v>0</v>
      </c>
      <c r="FG53" s="126">
        <f>'Тест ответы'!FE54*'Показатели'!$F$206*IF($FG$4="да",$C53,1)</f>
        <v>0</v>
      </c>
      <c r="FH53" s="126">
        <f>'Тест ответы'!FF54*'Показатели'!$F$207*IF($FH$4="да",$C53,1)</f>
        <v>0</v>
      </c>
      <c r="FI53" s="126">
        <f>'Тест ответы'!FG54*'Показатели'!$F$208*IF($FI$4="да",$C53,1)</f>
        <v>0</v>
      </c>
      <c r="FJ53" s="126">
        <f>'Тест ответы'!FH54*'Показатели'!$F$209*IF($FJ$4="да",$C53,1)</f>
        <v>0</v>
      </c>
      <c r="FK53" s="135">
        <f>'Тест ответы'!FI54*'Показатели'!$F$210*IF($FK$4="да",$C53,1)</f>
        <v>0</v>
      </c>
      <c r="FL53" s="122">
        <f>'Тест ответы'!FJ54*'Показатели'!$F$214*IF(FL$4="да",$C53,1)</f>
        <v>0</v>
      </c>
      <c r="FM53" s="122">
        <f>'Тест ответы'!FK54*'Показатели'!$F$215*IF(FM$4="да",$C53,1)</f>
        <v>0</v>
      </c>
      <c r="FN53" s="122">
        <f>'Тест ответы'!FL54*'Показатели'!$F$217*IF(FN$4="да",$C53,1)</f>
        <v>0</v>
      </c>
      <c r="FO53" s="122">
        <f>'Тест ответы'!FM54*'Показатели'!$F$218*IF(FO$4="да",$C53,1)</f>
        <v>0</v>
      </c>
      <c r="FP53" s="122">
        <f>'Тест ответы'!FN54*'Показатели'!$F$220*IF(FP$4="да",$C53,1)</f>
        <v>0</v>
      </c>
      <c r="FQ53" s="122">
        <f>'Тест ответы'!FO54*'Показатели'!$F$221*IF(FQ$4="да",$C53,1)</f>
        <v>0</v>
      </c>
      <c r="FR53" s="122">
        <f>'Тест ответы'!FP54*'Показатели'!$F$222*IF(FR$4="да",$C53,1)</f>
        <v>0</v>
      </c>
      <c r="FS53" s="122">
        <f>'Тест ответы'!FQ54*'Показатели'!$F$223*IF(FS$4="да",$C53,1)</f>
        <v>0</v>
      </c>
      <c r="FT53" s="122">
        <f>'Тест ответы'!FR54*'Показатели'!$F$224*IF(FT$4="да",$C53,1)</f>
        <v>0</v>
      </c>
      <c r="FU53" s="122">
        <f>'Тест ответы'!FS54*'Показатели'!$F$225*IF(FU$4="да",$C53,1)</f>
        <v>0</v>
      </c>
      <c r="FV53" s="122">
        <f>'Тест ответы'!FT54*'Показатели'!$F$227*IF(FV$4="да",$C53,1)</f>
        <v>0</v>
      </c>
      <c r="FW53" s="122">
        <f>'Тест ответы'!FU54*'Показатели'!$F$228*IF(FW$4="да",$C53,1)</f>
        <v>0</v>
      </c>
      <c r="FX53" s="122">
        <f>'Тест ответы'!FV54*'Показатели'!$F$229*IF(FX$4="да",$C53,1)</f>
        <v>0</v>
      </c>
      <c r="FY53" s="122">
        <f>'Тест ответы'!FW54*'Показатели'!$F$230*IF(FY$4="да",$C53,1)</f>
        <v>0</v>
      </c>
      <c r="FZ53" s="122">
        <f>'Тест ответы'!FX54*'Показатели'!$F$231*IF(FZ$4="да",$C53,1)</f>
        <v>0</v>
      </c>
      <c r="GA53" s="122">
        <f>'Тест ответы'!FY54*'Показатели'!$F$232*IF(GA$4="да",$C53,1)</f>
        <v>0</v>
      </c>
      <c r="GB53" s="122">
        <f>'Тест ответы'!FZ54*'Показатели'!$F$235*IF($GB$4="да",$C53,1)</f>
        <v>0</v>
      </c>
      <c r="GC53" s="122">
        <f>'Тест ответы'!GA54*'Показатели'!$F$236*IF($GC$4="да",$C53,1)</f>
        <v>0</v>
      </c>
      <c r="GD53" s="122">
        <f>'Тест ответы'!GB54*'Показатели'!$F$238*IF($GD$4="да",$C53,1)</f>
        <v>0</v>
      </c>
      <c r="GE53" s="122">
        <f>'Тест ответы'!GC54*'Показатели'!$F$239*IF($GE$4="да",$C53,1)</f>
        <v>0</v>
      </c>
      <c r="GF53" s="122">
        <f>'Тест ответы'!GD54*'Показатели'!$F$241*IF($GF$4="да",$C53,1)</f>
        <v>0</v>
      </c>
      <c r="GG53" s="122">
        <f>'Тест ответы'!GE54*'Показатели'!$F$242*IF($GG$4="да",$C53,1)</f>
        <v>0</v>
      </c>
      <c r="GH53" s="122">
        <f>'Тест ответы'!GF54*'Показатели'!$F$243*IF($GH$4="да",$C53,1)</f>
        <v>0</v>
      </c>
      <c r="GI53" s="122">
        <f>'Тест ответы'!GG54*'Показатели'!$F$244*IF($GI$4="да",$C53,1)</f>
        <v>0</v>
      </c>
      <c r="GJ53" s="122">
        <f>'Тест ответы'!GH54*'Показатели'!$F$245*IF($GJ$4="да",$C53,1)</f>
        <v>0</v>
      </c>
      <c r="GK53" s="122">
        <f>'Тест ответы'!GI54*'Показатели'!$F$246*IF($GK$4="да",$C53,1)</f>
        <v>0</v>
      </c>
      <c r="GL53" s="122">
        <f>'Тест ответы'!GJ54*'Показатели'!$F$248*IF($GL$4="да",$C53,1)</f>
        <v>0</v>
      </c>
      <c r="GM53" s="122">
        <f>'Тест ответы'!GK54*'Показатели'!$F$249*IF($GM$4="да",$C53,1)</f>
        <v>0</v>
      </c>
      <c r="GN53" s="122">
        <f>'Тест ответы'!GL54*'Показатели'!$F$250*IF($GN$4="да",$C53,1)</f>
        <v>0</v>
      </c>
      <c r="GO53" s="122">
        <f>'Тест ответы'!GM54*'Показатели'!$F$251*IF($GO$4="да",$C53,1)</f>
        <v>0</v>
      </c>
      <c r="GP53" s="122">
        <f>'Тест ответы'!GN54*'Показатели'!$F$252*IF($GP$4="да",$C53,1)</f>
        <v>0</v>
      </c>
      <c r="GQ53" s="122">
        <f>'Тест ответы'!GO54*'Показатели'!$F$253*IF($GQ$4="да",$C53,1)</f>
        <v>0</v>
      </c>
      <c r="GR53" s="132">
        <f>'Тест ответы'!GP54*'Показатели'!$F$256*IF($GR$4="да",$C53,1)</f>
        <v>0</v>
      </c>
      <c r="GS53" s="122">
        <f>'Тест ответы'!GQ54*'Показатели'!$F$257*IF($GS$4="да",$C53,1)</f>
        <v>0</v>
      </c>
      <c r="GT53" s="122">
        <f>'Тест ответы'!GR54*'Показатели'!$F$258*IF($GT$4="да",$C53,1)</f>
        <v>0</v>
      </c>
      <c r="GU53" s="122">
        <f>'Тест ответы'!GS54*'Показатели'!$F$260*IF($GU$4="да",$C53,1)</f>
        <v>0</v>
      </c>
      <c r="GV53" s="122">
        <f>'Тест ответы'!GT54*'Показатели'!$F$261*IF($GV$4="да",$C53,1)</f>
        <v>0</v>
      </c>
      <c r="GW53" s="122">
        <f>'Тест ответы'!GU54*'Показатели'!$F$262*IF($GW$4="да",$C53,1)</f>
        <v>0</v>
      </c>
      <c r="GX53" s="122">
        <f>'Тест ответы'!GV54*'Показатели'!$F$264*IF($GX$4="да",$C53,1)</f>
        <v>0</v>
      </c>
      <c r="GY53" s="122">
        <f>'Тест ответы'!GW54*'Показатели'!$F$265*IF($GY$4="да",$C53,1)</f>
        <v>0</v>
      </c>
      <c r="GZ53" s="122">
        <f>'Тест ответы'!GX54*'Показатели'!$F$266*IF($GZ$4="да",$C53,1)</f>
        <v>0</v>
      </c>
      <c r="HA53" s="122">
        <f>'Тест ответы'!GY54*'Показатели'!$F$267*IF($HA$4="да",$C53,1)</f>
        <v>0</v>
      </c>
      <c r="HB53" s="122">
        <f>'Тест ответы'!GZ54*'Показатели'!$F$269*IF($HB$4="да",$C53,1)</f>
        <v>0</v>
      </c>
      <c r="HC53" s="122">
        <f>'Тест ответы'!HA54*'Показатели'!$F$270*IF($HC$4="да",$C53,1)</f>
        <v>0</v>
      </c>
      <c r="HD53" s="122">
        <f>'Тест ответы'!HB54*'Показатели'!$F$271*IF($HD$4="да",$C53,1)</f>
        <v>0</v>
      </c>
      <c r="HE53" s="122">
        <f>'Тест ответы'!HC54*'Показатели'!$F$272*IF($HE$4="да",$C53,1)</f>
        <v>0</v>
      </c>
      <c r="HF53" s="122">
        <f>'Тест ответы'!HD54*'Показатели'!$F$274*IF($HF$4="да",$C53,1)</f>
        <v>0</v>
      </c>
      <c r="HG53" s="122">
        <f>'Тест ответы'!HE54*'Показатели'!$F$275*IF($HG$4="да",$C53,1)</f>
        <v>0</v>
      </c>
      <c r="HH53" s="122">
        <f>'Тест ответы'!HF54*'Показатели'!$F$276*IF($HH$4="да",$C53,1)</f>
        <v>0</v>
      </c>
      <c r="HI53" s="122">
        <f>'Тест ответы'!HG54*'Показатели'!$F$277*IF($HI$4="да",$C53,1)</f>
        <v>0</v>
      </c>
      <c r="HJ53" s="122">
        <f>'Тест ответы'!HH54*'Показатели'!$F$278*IF($HJ$4="да",$C53,1)</f>
        <v>0</v>
      </c>
      <c r="HK53" s="122">
        <f>'Тест ответы'!HI54*'Показатели'!$F$279*IF($HK$4="да",$C53,1)</f>
        <v>0</v>
      </c>
      <c r="HL53" s="122">
        <f>'Тест ответы'!HJ54*'Показатели'!$F$280*IF($HL$4="да",$C53,1)</f>
        <v>0</v>
      </c>
      <c r="HM53" s="122">
        <f>'Тест ответы'!HK54*'Показатели'!$F$281*IF($HM$4="да",$C53,1)</f>
        <v>0</v>
      </c>
      <c r="HN53" s="122">
        <f>'Тест ответы'!HL54*'Показатели'!$F$282*IF($HN$4="да",$C53,1)</f>
        <v>0</v>
      </c>
      <c r="HO53" s="122">
        <f>'Тест ответы'!HM54*'Показатели'!$F$284*IF($HO$4="да",$C53,1)</f>
        <v>0</v>
      </c>
      <c r="HP53" s="122">
        <f>'Тест ответы'!HN54*'Показатели'!$F$285*IF($HP$4="да",$C53,1)</f>
        <v>0</v>
      </c>
      <c r="HQ53" s="122">
        <f>'Тест ответы'!HO54*'Показатели'!$F$286*IF($HQ$4="да",$C53,1)</f>
        <v>0</v>
      </c>
      <c r="HR53" s="122">
        <f>'Тест ответы'!HP54*'Показатели'!$F$287*IF($HR$4="да",$C53,1)</f>
        <v>0</v>
      </c>
      <c r="HS53" s="122">
        <f>'Тест ответы'!HQ54*'Показатели'!$F$288*IF($HS$4="да",$C53,1)</f>
        <v>0</v>
      </c>
      <c r="HT53" s="122">
        <f>'Тест ответы'!HR54*'Показатели'!$F$289*IF(HT$4="да",$C53,1)</f>
        <v>0</v>
      </c>
      <c r="HU53" s="122">
        <f>'Тест ответы'!HS54*'Показатели'!$F$290*IF($HU$4="да",$C53,1)</f>
        <v>0</v>
      </c>
      <c r="HV53" s="122">
        <f>'Тест ответы'!HT54*'Показатели'!$F$291*IF($HV$4="да",$C53,1)</f>
        <v>0</v>
      </c>
      <c r="HW53" s="122">
        <f>'Тест ответы'!HU54*'Показатели'!$F$292*IF($HW$4="да",$C53,1)</f>
        <v>0</v>
      </c>
      <c r="HX53" s="122" t="str">
        <f>'Тест ответы'!HV54*#REF!*C53</f>
        <v>#REF!</v>
      </c>
      <c r="HY53" s="133" t="str">
        <f>'Тест ответы'!HW54*#REF!*C53</f>
        <v>#REF!</v>
      </c>
      <c r="HZ53" s="122">
        <f>'Тест ответы'!HX54*'Показатели'!$F$295*IF(HZ$4="да",$C53,1)</f>
        <v>0</v>
      </c>
      <c r="IA53" s="122">
        <f>'Тест ответы'!HY54*'Показатели'!$F$296*IF(IA$4="да",$C53,1)</f>
        <v>0</v>
      </c>
      <c r="IB53" s="122">
        <f>'Тест ответы'!HZ54*'Показатели'!$F$297*IF(IB$4="да",$C53,1)</f>
        <v>0</v>
      </c>
      <c r="IC53" s="122">
        <f>'Тест ответы'!IA54*'Показатели'!$F$299*IF(IC$4="да",$C53,1)</f>
        <v>0</v>
      </c>
      <c r="ID53" s="122">
        <f>'Тест ответы'!IB54*'Показатели'!$F$300*IF(ID$4="да",$C53,1)</f>
        <v>0</v>
      </c>
      <c r="IE53" s="122">
        <f>'Тест ответы'!IC54*'Показатели'!$F$301*IF(IE$4="да",$C53,1)</f>
        <v>0</v>
      </c>
      <c r="IF53" s="122">
        <f>'Тест ответы'!ID54*'Показатели'!$F$303*IF(IF$4="да",$C53,1)</f>
        <v>0</v>
      </c>
      <c r="IG53" s="122">
        <f>'Тест ответы'!IE54*'Показатели'!$F$304*IF(IG$4="да",$C53,1)</f>
        <v>0</v>
      </c>
      <c r="IH53" s="122">
        <f>'Тест ответы'!IF54*'Показатели'!$F$305*IF(IH$4="да",$C53,1)</f>
        <v>0</v>
      </c>
      <c r="II53" s="122">
        <f>'Тест ответы'!IG54*'Показатели'!$F$307*IF(II$4="да",$C53,1)</f>
        <v>0</v>
      </c>
      <c r="IJ53" s="122">
        <f>'Тест ответы'!IH54*'Показатели'!$F$308*IF(IJ$4="да",$C53,1)</f>
        <v>0</v>
      </c>
      <c r="IK53" s="122">
        <f>'Тест ответы'!II54*'Показатели'!$F$309*IF(IK$4="да",$C53,1)</f>
        <v>0</v>
      </c>
      <c r="IL53" s="122">
        <f>'Тест ответы'!IJ54*'Показатели'!$F$313*IF(IL$4="да",$C53,1)</f>
        <v>0</v>
      </c>
      <c r="IM53" s="122">
        <f>'Тест ответы'!IK54*'Показатели'!$F$314*IF(IM$4="да",$C53,1)</f>
        <v>0</v>
      </c>
      <c r="IN53" s="122">
        <f>'Тест ответы'!IL54*'Показатели'!$F$315*IF(IN$4="да",$C53,1)</f>
        <v>0</v>
      </c>
      <c r="IO53" s="122">
        <f>'Тест ответы'!IM54*'Показатели'!$F$316*IF(IO$4="да",$C53,1)</f>
        <v>0</v>
      </c>
      <c r="IP53" s="122">
        <f>'Тест ответы'!IN54*'Показатели'!$F$317*IF(IP$4="да",$C53,1)</f>
        <v>0</v>
      </c>
      <c r="IQ53" s="122">
        <f>'Тест ответы'!IO54*'Показатели'!$F$318*IF(IQ$4="да",$C53,1)</f>
        <v>0</v>
      </c>
      <c r="IR53" s="122">
        <f>'Тест ответы'!IP54*'Показатели'!$F$320*IF(IR$4="да",$C53,1)</f>
        <v>0</v>
      </c>
      <c r="IS53" s="122">
        <f>'Тест ответы'!IQ54*'Показатели'!$F$321*IF(IS$4="да",$C53,1)</f>
        <v>0</v>
      </c>
      <c r="IT53" s="122">
        <f>'Тест ответы'!IR54*'Показатели'!$F$322*IF(IT$4="да",$C53,1)</f>
        <v>0</v>
      </c>
      <c r="IU53" s="122">
        <f>'Тест ответы'!IS54*'Показатели'!$F$323*IF(IU$4="да",$C53,1)</f>
        <v>0</v>
      </c>
      <c r="IV53" s="122">
        <f>'Тест ответы'!IT54*'Показатели'!$F$324*IF(IV$4="да",$C53,1)</f>
        <v>0</v>
      </c>
      <c r="IW53" s="122">
        <f>'Тест ответы'!IU54*'Показатели'!$F$325*IF(IW$4="да",$C53,1)</f>
        <v>0</v>
      </c>
      <c r="IX53" s="122">
        <f>'Тест ответы'!IV54*'Показатели'!$F$327*IF(IX$4="да",$C53,1)</f>
        <v>0</v>
      </c>
      <c r="IY53" s="122">
        <f>'Тест ответы'!IW54*'Показатели'!$F$328*IF(IY$4="да",$C53,1)</f>
        <v>0</v>
      </c>
      <c r="IZ53" s="132">
        <f>'Тест ответы'!IX54*'Показатели'!$F$331*IF(IZ$4="да",$C53,1)</f>
        <v>0</v>
      </c>
      <c r="JA53" s="122">
        <f>'Тест ответы'!IY54*'Показатели'!$F$332*IF(JA$4="да",$C53,1)</f>
        <v>0</v>
      </c>
      <c r="JB53" s="122">
        <f>'Тест ответы'!IZ54*'Показатели'!$F$333*IF(JB$4="да",$C53,1)</f>
        <v>0</v>
      </c>
      <c r="JC53" s="122">
        <f>'Тест ответы'!JA54*'Показатели'!$F$334*IF(JC$4="да",$C53,1)</f>
        <v>0</v>
      </c>
      <c r="JD53" s="122">
        <f>'Тест ответы'!JB54*'Показатели'!$F$335*IF(JD$4="да",$C53,1)</f>
        <v>0</v>
      </c>
      <c r="JE53" s="122">
        <f>'Тест ответы'!JC54*'Показатели'!$F$336*IF(JE$4="да",$C53,1)</f>
        <v>0</v>
      </c>
      <c r="JF53" s="122">
        <f>'Тест ответы'!JD54*'Показатели'!$F$338*IF(JF$4="да",$C53,1)</f>
        <v>0</v>
      </c>
      <c r="JG53" s="122">
        <f>'Тест ответы'!JE54*'Показатели'!$F$339*IF(JG$4="да",$C53,1)</f>
        <v>0</v>
      </c>
      <c r="JH53" s="122">
        <f>'Тест ответы'!JF54*'Показатели'!$F$341*IF(JH$4="да",$C53,1)</f>
        <v>0</v>
      </c>
      <c r="JI53" s="122">
        <f>'Тест ответы'!JG54*'Показатели'!$F$342*IF(JI$4="да",$C53,1)</f>
        <v>0</v>
      </c>
      <c r="JJ53" s="122">
        <f>'Тест ответы'!JH54*'Показатели'!$F$343*IF(JJ$4="да",$C53,1)</f>
        <v>0</v>
      </c>
      <c r="JK53" s="122">
        <f>'Тест ответы'!JI54*'Показатели'!$F$344*IF(JK$4="да",$C53,1)</f>
        <v>0</v>
      </c>
      <c r="JL53" s="122">
        <f>'Тест ответы'!JJ54*'Показатели'!$F$345*IF(JL$4="да",$C53,1)</f>
        <v>0</v>
      </c>
      <c r="JM53" s="122">
        <f>'Тест ответы'!JK54*'Показатели'!$F$346*IF(JM$4="да",$C53,1)</f>
        <v>0</v>
      </c>
      <c r="JN53" s="122">
        <f>'Тест ответы'!JL54*'Показатели'!$F$347*IF(JN$4="да",$C53,1)</f>
        <v>0</v>
      </c>
      <c r="JO53" s="122">
        <f>'Тест ответы'!JM54*'Показатели'!$F$348*IF(JO$4="да",$C53,1)</f>
        <v>0</v>
      </c>
      <c r="JP53" s="122">
        <f>'Тест ответы'!JN54*'Показатели'!$F$349*IF(JP$4="да",$C53,1)</f>
        <v>0</v>
      </c>
      <c r="JQ53" s="122">
        <f>'Тест ответы'!JO54*'Показатели'!$F$350*IF(JQ$4="да",$C53,1)</f>
        <v>0</v>
      </c>
      <c r="JR53" s="122">
        <f>'Тест ответы'!JP54*'Показатели'!$F$351*IF(JR$4="да",$C53,1)</f>
        <v>0</v>
      </c>
      <c r="JS53" s="122">
        <f>'Тест ответы'!JQ54*'Показатели'!$F$352*IF(JS$4="да",$C53,1)</f>
        <v>0</v>
      </c>
      <c r="JT53" s="122">
        <f>'Тест ответы'!JR54*'Показатели'!$F$353*IF(JT$4="да",$C53,1)</f>
        <v>0</v>
      </c>
      <c r="JU53" s="122">
        <f>'Тест ответы'!JS54*'Показатели'!$F$354*IF(JU$4="да",$C53,1)</f>
        <v>0</v>
      </c>
      <c r="JV53" s="122">
        <f>'Тест ответы'!JT54*'Показатели'!$F$355*IF(JV$4="да",$C53,1)</f>
        <v>0</v>
      </c>
      <c r="JW53" s="122">
        <f>'Тест ответы'!JU54*'Показатели'!$F$356*IF(JW$4="да",$C53,1)</f>
        <v>0</v>
      </c>
      <c r="JX53" s="122">
        <f>'Тест ответы'!JV54*'Показатели'!$F$357*IF(JX$4="да",$C53,1)</f>
        <v>0</v>
      </c>
      <c r="JY53" s="122">
        <f>'Тест ответы'!JW54*'Показатели'!$F$358*IF(JY$4="да",$C53,1)</f>
        <v>0</v>
      </c>
      <c r="JZ53" s="122">
        <f>'Тест ответы'!JX54*'Показатели'!$F$360*IF(JZ$4="да",$C53,1)</f>
        <v>0</v>
      </c>
      <c r="KA53" s="122">
        <f>'Тест ответы'!JY54*'Показатели'!$F$361*IF(KA$4="да",$C53,1)</f>
        <v>0</v>
      </c>
      <c r="KB53" s="122">
        <f>'Тест ответы'!JZ54*'Показатели'!$F$362*IF(KB$4="да",$C53,1)</f>
        <v>0</v>
      </c>
      <c r="KC53" s="122">
        <f>'Тест ответы'!KA54*'Показатели'!$F$363*IF(KC$4="да",$C53,1)</f>
        <v>0</v>
      </c>
      <c r="KD53" s="122">
        <f>'Тест ответы'!KB54*'Показатели'!$F$364*IF(KD$4="да",$C53,1)</f>
        <v>0</v>
      </c>
      <c r="KE53" s="136">
        <f>'Тест ответы'!KC54*'Показатели'!$F$365*IF(KE$4="да",$C53,1)</f>
        <v>0</v>
      </c>
      <c r="KF53" s="122">
        <f>'Тест ответы'!KD54*'Показатели'!$F$380*IF(KF$4="да",A53,1)</f>
        <v>0</v>
      </c>
      <c r="KG53" s="122">
        <f>'Тест ответы'!KE54*'Показатели'!$F$383*IF(KG$4="да",B53,1)</f>
        <v>0</v>
      </c>
      <c r="KH53" s="133">
        <f>'Тест ответы'!KF54*'Показатели'!$F$385*IF(KH$4="да",C53,1)</f>
        <v>0</v>
      </c>
      <c r="KI53" s="122">
        <f>'Тест ответы'!KG54*'Показатели'!$F$387*IF($KI$4="да",C53,1)</f>
        <v>0</v>
      </c>
      <c r="KJ53" s="122">
        <f>'Тест ответы'!KH54*'Показатели'!$F$388*IF($KJ$4="да",C53,1)</f>
        <v>0</v>
      </c>
      <c r="KK53" s="122">
        <f>'Тест ответы'!KI54*'Показатели'!$F$389*IF($KK$4="да",C53,1)</f>
        <v>0</v>
      </c>
      <c r="KL53" s="132">
        <f>'Тест ответы'!KJ54*'Показатели'!$F$391*IF(KL$4="да",C53,1)</f>
        <v>0</v>
      </c>
      <c r="KM53" s="122">
        <f>'Тест ответы'!KK54*'Показатели'!$F$392*IF(KM$4="да",D53,1)</f>
        <v>0</v>
      </c>
      <c r="KN53" s="132">
        <f>'Тест ответы'!KL54*'Показатели'!$F$394*IF($KN$4="да",C53,1)</f>
        <v>0</v>
      </c>
      <c r="KO53" s="133">
        <f>'Тест ответы'!KM54*'Показатели'!$F$395*IF($KO$4="да",C53,1)</f>
        <v>0</v>
      </c>
      <c r="KP53" s="122">
        <f>'Тест ответы'!KN54*'Показатели'!$F$397*IF($KP$4="да",$C53,1)</f>
        <v>0</v>
      </c>
      <c r="KQ53" s="122">
        <f>'Тест ответы'!KO54*'Показатели'!$F$398*IF($KQ$4="да",$C53,1)</f>
        <v>0</v>
      </c>
      <c r="KR53" s="122">
        <f>'Тест ответы'!KP54*'Показатели'!$F$400*IF($KR$4="да",$C53,1)</f>
        <v>0</v>
      </c>
      <c r="KS53" s="133">
        <f>'Тест ответы'!KQ54*'Показатели'!$F$401*IF($KS$4="да",$C53,1)</f>
        <v>0</v>
      </c>
      <c r="KT53" s="122">
        <f>'Тест ответы'!KR54*'Показатели'!$F$403*IF($KT$4="да",$C53,1)</f>
        <v>0</v>
      </c>
      <c r="KU53" s="122">
        <f>'Тест ответы'!KS54*'Показатели'!$F$405*IF($KU$4="да",$C53,1)</f>
        <v>0</v>
      </c>
      <c r="KV53" s="130">
        <f>'Тест ответы'!KT54*'Показатели'!$F$408*IF($KV$4="да",$C53,1)</f>
        <v>0</v>
      </c>
      <c r="KW53" s="122">
        <f>'Тест ответы'!KU54*'Показатели'!$F$409*IF($KW$4="да",$C53,1)</f>
        <v>0</v>
      </c>
      <c r="KX53" s="122">
        <f>'Тест ответы'!KV54*'Показатели'!$F$410*IF($KX$4="да",$C53,1)</f>
        <v>0</v>
      </c>
      <c r="KY53" s="122">
        <f>'Тест ответы'!KW54*'Показатели'!$F$411*IF($KY$4="да",$C53,1)</f>
        <v>0</v>
      </c>
      <c r="KZ53" s="132">
        <f>'Тест ответы'!KX54*'Показатели'!$F$413*IF($KZ$4="да",$C53,1)</f>
        <v>0</v>
      </c>
      <c r="LA53" s="122">
        <f>'Тест ответы'!KY54*'Показатели'!$F$415*IF($LA$4="да",$C53,1)</f>
        <v>0</v>
      </c>
      <c r="LB53" s="122">
        <f>'Тест ответы'!KZ54*'Показатели'!$F$416*IF($LB$4="да",$C53,1)</f>
        <v>0</v>
      </c>
      <c r="LC53" s="122">
        <f>'Тест ответы'!LA54*'Показатели'!$F$417*IF($LC$4="да",$C53,1)</f>
        <v>0</v>
      </c>
      <c r="LD53" s="132">
        <f>'Тест ответы'!LB54*'Показатели'!$F$420*IF($LD$4="да",$C53,1)</f>
        <v>0</v>
      </c>
      <c r="LE53" s="122">
        <f>'Тест ответы'!LC54*'Показатели'!$F$422*IF($LE$4="да",$C53,1)</f>
        <v>0</v>
      </c>
      <c r="LF53" s="122">
        <f>'Тест ответы'!LD54*'Показатели'!$F$423*IF($LF$4="да",$C53,1)</f>
        <v>0</v>
      </c>
      <c r="LG53" s="133">
        <f>'Тест ответы'!LE54*'Показатели'!$F$424*IF($LG$4="да",$C53,1)</f>
        <v>0</v>
      </c>
      <c r="LH53" s="122">
        <f>'Тест ответы'!LF54*'Показатели'!$F$426*IF(LH$4="да",$C53,1)</f>
        <v>0</v>
      </c>
      <c r="LI53" s="122">
        <f>'Тест ответы'!LG54*'Показатели'!$F$427*IF($LI$4="да",$C53,1)</f>
        <v>0</v>
      </c>
      <c r="LJ53" s="122">
        <f>'Тест ответы'!LH54*'Показатели'!$F$428*IF($LJ$4="да",$C53,1)</f>
        <v>0</v>
      </c>
      <c r="LK53" s="122">
        <f>'Тест ответы'!LI54*'Показатели'!$F$429*IF($LK$4="да",$C53,1)</f>
        <v>0</v>
      </c>
      <c r="LL53" s="122">
        <f>'Тест ответы'!LJ54*'Показатели'!$F$430*IF($LI$4="да",$C53,1)</f>
        <v>0</v>
      </c>
      <c r="LM53" s="125">
        <f>'Тест ответы'!LK54*'Показатели'!$F$461*IF(LM$4="да",$C53,1)</f>
        <v>0</v>
      </c>
      <c r="LN53" s="126">
        <f>'Тест ответы'!LL54*'Показатели'!$F$462*IF(LN$4="да",$C53,1)</f>
        <v>0</v>
      </c>
      <c r="LO53" s="126">
        <f>'Тест ответы'!LM54*'Показатели'!$F$463*IF(LO$4="да",$C53,1)</f>
        <v>0</v>
      </c>
      <c r="LP53" s="126">
        <f>'Тест ответы'!LN54*'Показатели'!$F$464*IF(LP$4="да",$C53,1)</f>
        <v>0</v>
      </c>
      <c r="LQ53" s="126">
        <f>'Тест ответы'!LO54*'Показатели'!$F$466*IF(LQ$4="да",$C53,1)</f>
        <v>0</v>
      </c>
      <c r="LR53" s="126">
        <f>'Тест ответы'!LP54*'Показатели'!$F$467*IF(LR$4="да",$C53,1)</f>
        <v>0</v>
      </c>
      <c r="LS53" s="126">
        <f>'Тест ответы'!LQ54*'Показатели'!$F$468*IF(LS$4="да",$C53,1)</f>
        <v>0</v>
      </c>
      <c r="LT53" s="135">
        <f>'Тест ответы'!LR54*'Показатели'!$F$469*IF(LT$4="да",$C53,1)</f>
        <v>0</v>
      </c>
      <c r="LU53" s="122">
        <f>'Тест ответы'!LS54*'Показатели'!$F$472*IF($LU$4="да",$C53,1)</f>
        <v>0</v>
      </c>
      <c r="LV53" s="122">
        <f>'Тест ответы'!LT54*'Показатели'!$F$473*IF($LV$4="да",$C53,1)</f>
        <v>0</v>
      </c>
      <c r="LW53" s="122">
        <f>'Тест ответы'!LU54*'Показатели'!$F$474*IF($LW$4="да",$C53,1)</f>
        <v>0</v>
      </c>
      <c r="LX53" s="122">
        <f>'Тест ответы'!LV54*'Показатели'!$F$476*IF($LX$4="да",$C53,1)</f>
        <v>0</v>
      </c>
      <c r="LY53" s="122">
        <f>'Тест ответы'!LW54*'Показатели'!$F$477*IF($LY$4="да",$C53,1)</f>
        <v>0</v>
      </c>
      <c r="LZ53" s="122">
        <f>'Тест ответы'!LX54*'Показатели'!$F$478*IF(LZ$4="да",$C53,1)</f>
        <v>0</v>
      </c>
      <c r="MA53" s="122">
        <f>'Тест ответы'!LY54*'Показатели'!$F$479*IF($MA$4="да",$C53,1)</f>
        <v>0</v>
      </c>
      <c r="MB53" s="122">
        <f>'Тест ответы'!LZ54*'Показатели'!$F$480*IF($MB$4="да",$C53,1)</f>
        <v>0</v>
      </c>
      <c r="MC53" s="122">
        <f>'Тест ответы'!MA54*'Показатели'!$F$481*IF($MC$4="да",$C53,1)</f>
        <v>0</v>
      </c>
      <c r="MD53" s="122">
        <f>'Тест ответы'!MB54*'Показатели'!$F$483*IF($MD$4="да",$C53,1)</f>
        <v>0</v>
      </c>
      <c r="ME53" s="122">
        <f>'Тест ответы'!MC54*'Показатели'!$F$484*IF($ME$4="да",$C53,1)</f>
        <v>0</v>
      </c>
      <c r="MF53" s="122">
        <f>'Тест ответы'!MD54*'Показатели'!$F$486*IF($MF$4="да",$C53,1)</f>
        <v>0</v>
      </c>
      <c r="MG53" s="136">
        <f>'Тест ответы'!ME54*'Показатели'!$F$487*IF(MG$4="да",$C53,1)</f>
        <v>0</v>
      </c>
      <c r="MH53" s="126">
        <f>'Тест ответы'!MF54*'Показатели'!$F$489*IF($MH$4="да",$C53,1)</f>
        <v>0</v>
      </c>
      <c r="MI53" s="126">
        <f>'Тест ответы'!MG54*'Показатели'!$F$490*IF($MI$4="да",$C53,1)</f>
        <v>0</v>
      </c>
      <c r="MJ53" s="126">
        <f>'Тест ответы'!MH54*'Показатели'!$F$491*IF($MJ$4="да",$C53,1)</f>
        <v>0</v>
      </c>
      <c r="MK53" s="126">
        <f>'Тест ответы'!MI54*'Показатели'!$F$492*IF($MK$4="да",$C53,1)</f>
        <v>0</v>
      </c>
      <c r="ML53" s="126">
        <f>'Тест ответы'!MJ54*'Показатели'!$F$493*IF($ML$4="да",$C53,1)</f>
        <v>0</v>
      </c>
      <c r="MM53" s="126">
        <f>'Тест ответы'!MK54*'Показатели'!$F$494*IF($MM$4="да",$C53,1)</f>
        <v>0</v>
      </c>
      <c r="MN53" s="126">
        <f>'Тест ответы'!ML54*'Показатели'!$F$495*IF($MN$4="да",$C53,1)</f>
        <v>0</v>
      </c>
      <c r="MO53" s="126">
        <f>'Тест ответы'!MM54*'Показатели'!$F$496*IF($MO$4="да",$C53,1)</f>
        <v>0</v>
      </c>
      <c r="MP53" s="126">
        <f>'Тест ответы'!MN54*'Показатели'!$F$497*IF($MP$4="да",$C53,1)</f>
        <v>0</v>
      </c>
      <c r="MQ53" s="126">
        <f>'Тест ответы'!MO54*'Показатели'!$F$498*IF($MQ$4="да",$C53,1)</f>
        <v>0</v>
      </c>
      <c r="MR53" s="126">
        <f>'Тест ответы'!MP54*'Показатели'!$F$499*IF($MR$4="да",$C53,1)</f>
        <v>0</v>
      </c>
      <c r="MS53" s="126">
        <f>'Тест ответы'!MQ54*'Показатели'!$F$500*IF($MS$4="да",$C53,1)</f>
        <v>0</v>
      </c>
      <c r="MT53" s="126">
        <f>'Тест ответы'!MR54*'Показатели'!G$501*IF($MS$4="да",$C53,1)</f>
        <v>0</v>
      </c>
      <c r="MU53" s="126">
        <f>'Тест ответы'!MS54*'Показатели'!H$502*IF($MS$4="да",$C53,1)</f>
        <v>0</v>
      </c>
      <c r="MV53" s="126">
        <f>'Тест ответы'!MT54*'Показатели'!I$503*IF($MS$4="да",$C53,1)</f>
        <v>0</v>
      </c>
      <c r="MW53" s="126">
        <f>'Тест ответы'!MU54*'Показатели'!$F$504*IF($MW$4="да",$C53,1)</f>
        <v>0</v>
      </c>
      <c r="MX53" s="126">
        <f>'Тест ответы'!MV54*'Показатели'!$F$505*IF(MX$4="да",$C53,1)</f>
        <v>0</v>
      </c>
      <c r="MY53" s="126">
        <f>'Тест ответы'!MW54*'Показатели'!$F$506*IF(MY$4="да",$C53,1)</f>
        <v>0</v>
      </c>
      <c r="MZ53" s="126">
        <f>'Тест ответы'!MX54*'Показатели'!$F$507*IF(MZ$4="да",$C53,1)</f>
        <v>0</v>
      </c>
      <c r="NA53" s="126">
        <f>'Тест ответы'!MY54*'Показатели'!$F$508*IF(NA$4="да",$C53,1)</f>
        <v>0</v>
      </c>
      <c r="NB53" s="126">
        <f>'Тест ответы'!MZ54*'Показатели'!$F$509*IF(NB$4="да",$C53,1)</f>
        <v>0</v>
      </c>
      <c r="NC53" s="126">
        <f>'Тест ответы'!NA54*'Показатели'!$F$510*IF(NC$4="да",$C53,1)</f>
        <v>0</v>
      </c>
      <c r="ND53" s="126">
        <f>'Тест ответы'!NB54*'Показатели'!$F$511*IF(ND$4="да",$C53,1)</f>
        <v>0</v>
      </c>
      <c r="NE53" s="126">
        <f>'Тест ответы'!NC54*'Показатели'!$F$512*IF(NE$4="да",$C53,1)</f>
        <v>0</v>
      </c>
      <c r="NF53" s="126">
        <f>'Тест ответы'!ND54*'Показатели'!$F$513*IF(NF$4="да",$C53,1)</f>
        <v>0</v>
      </c>
      <c r="NG53" s="126">
        <f>'Тест ответы'!NE54*'Показатели'!$F$514*IF(NG$4="да",$C53,1)</f>
        <v>0</v>
      </c>
      <c r="NH53" s="126">
        <f>'Тест ответы'!NF54*'Показатели'!$F$515*IF(NH$4="да",$C53,1)</f>
        <v>0</v>
      </c>
      <c r="NI53" s="134">
        <f>'Тест ответы'!NG54*'Показатели'!$F$516*IF($NI$4="да",$C53,1)</f>
        <v>0</v>
      </c>
      <c r="NJ53" s="126">
        <f>'Тест ответы'!NH54*'Показатели'!$F$518*IF(NJ$4="да",$C53,1)</f>
        <v>0</v>
      </c>
      <c r="NK53" s="126">
        <f>'Тест ответы'!NI54*'Показатели'!$F$519*IF(NK$4="да",$C53,1)</f>
        <v>0</v>
      </c>
      <c r="NL53" s="126">
        <f>'Тест ответы'!NJ54*'Показатели'!$F$520*IF(NL$4="да",$C53,1)</f>
        <v>0</v>
      </c>
      <c r="NM53" s="126">
        <f>'Тест ответы'!NK54*'Показатели'!$F$521*IF(NM$4="да",$C53,1)</f>
        <v>0</v>
      </c>
      <c r="NN53" s="126">
        <f>'Тест ответы'!NL54*'Показатели'!$F$522*IF(NN$4="да",$C53,1)</f>
        <v>0</v>
      </c>
      <c r="NO53" s="126">
        <f>'Тест ответы'!NM54*'Показатели'!$F$523*IF(NO$4="да",$C53,1)</f>
        <v>0</v>
      </c>
      <c r="NP53" s="126">
        <f>'Тест ответы'!NN54*'Показатели'!G$524*IF(NP$4="да",$C53,1)</f>
        <v>0</v>
      </c>
      <c r="NQ53" s="126">
        <f>'Тест ответы'!NO54*'Показатели'!H$525*IF(NQ$4="да",$C53,1)</f>
        <v>0</v>
      </c>
      <c r="NR53" s="126">
        <f>'Тест ответы'!NP54*'Показатели'!I$526*IF(NR$4="да",$C53,1)</f>
        <v>0</v>
      </c>
      <c r="NS53" s="126">
        <f>'Тест ответы'!NQ54*'Показатели'!$F$527*IF(NS$4="да",$C53,1)</f>
        <v>0</v>
      </c>
      <c r="NT53" s="126">
        <f>'Тест ответы'!NR54*'Показатели'!$F$528*IF(NT$4="да",$C53,1)</f>
        <v>0</v>
      </c>
      <c r="NU53" s="126">
        <f>'Тест ответы'!NS54*'Показатели'!$F$529*IF(NU$4="да",$C53,1)</f>
        <v>0</v>
      </c>
      <c r="NV53" s="135">
        <f>'Тест ответы'!NT54*'Показатели'!$F$530*IF(NV$4="да",$C53,1)</f>
        <v>0</v>
      </c>
      <c r="NW53" s="126">
        <f>'Тест ответы'!NU54*'Показатели'!$F$533*IF($NW$4="да",$C53,1)</f>
        <v>0</v>
      </c>
      <c r="NX53" s="126">
        <f>'Тест ответы'!NV54*'Показатели'!$F$534*IF($NX$4="да",$C53,1)</f>
        <v>0</v>
      </c>
      <c r="NY53" s="127">
        <f>'Тест ответы'!NW54*'Показатели'!$F$536*IF($NY$4="да",$C53,1)</f>
        <v>0</v>
      </c>
      <c r="NZ53" s="126">
        <f>'Тест ответы'!NX54*'Показатели'!$F$537*IF($NZ$4="да",$C53,1)</f>
        <v>0</v>
      </c>
      <c r="OA53" s="127">
        <f>'Тест ответы'!NY54*'Показатели'!$F$539*IF(OA$4="да",$C53,1)</f>
        <v>0</v>
      </c>
      <c r="OB53" s="126">
        <f>'Тест ответы'!NZ54*'Показатели'!$F$540*IF(OB$4="да",$C53,1)</f>
        <v>0</v>
      </c>
      <c r="OC53" s="126">
        <f>'Тест ответы'!OA54*'Показатели'!$F$541*IF(OC$4="да",$C53,1)</f>
        <v>0</v>
      </c>
      <c r="OD53" s="126">
        <f>'Тест ответы'!OB54*'Показатели'!$F$542*IF(OD$4="да",$C53,1)</f>
        <v>0</v>
      </c>
      <c r="OE53" s="126">
        <f>'Тест ответы'!OC54*'Показатели'!$F$543*IF(OE$4="да",$C53,1)</f>
        <v>0</v>
      </c>
      <c r="OF53" s="126">
        <f>'Тест ответы'!OD54*'Показатели'!$F$544*IF(OF$4="да",$C53,1)</f>
        <v>0</v>
      </c>
      <c r="OG53" s="127">
        <f>'Тест ответы'!OE54*'Показатели'!$F$546*IF(OG$4="да",$C53,1)</f>
        <v>0</v>
      </c>
      <c r="OH53" s="126">
        <f>'Тест ответы'!OF54*'Показатели'!$F$547*IF(OH$4="да",$C53,1)</f>
        <v>0</v>
      </c>
      <c r="OI53" s="126">
        <f>'Тест ответы'!OG54*'Показатели'!$F$548*IF(OI$4="да",$C53,1)</f>
        <v>0</v>
      </c>
      <c r="OJ53" s="126">
        <f>'Тест ответы'!OH54*'Показатели'!$F$549*IF(OJ$4="да",$C53,1)</f>
        <v>0</v>
      </c>
      <c r="OK53" s="126">
        <f>'Тест ответы'!OI54*'Показатели'!$F$550*IF(OK$4="да",$C53,1)</f>
        <v>0</v>
      </c>
      <c r="OL53" s="126">
        <f>'Тест ответы'!OJ54*'Показатели'!$F$551*IF(OL$4="да",$C53,1)</f>
        <v>0</v>
      </c>
      <c r="OM53" s="137">
        <f>'Тест ответы'!OK54*'Показатели'!$F$554*IF($OM$4="да",$C53,1)</f>
        <v>0</v>
      </c>
      <c r="ON53" s="134">
        <f>'Тест ответы'!OL54*'Показатели'!$F$555*IF($ON$4="да",$C53,1)</f>
        <v>0</v>
      </c>
      <c r="OO53" s="126">
        <f>'Тест ответы'!OM54*'Показатели'!$F$557*IF($OO$4="да",$C53,1)</f>
        <v>0</v>
      </c>
      <c r="OP53" s="135">
        <f>'Тест ответы'!ON54*'Показатели'!$F$558*IF($OP$4="да",$C53,1)</f>
        <v>0</v>
      </c>
      <c r="OQ53" s="127">
        <f>'Тест ответы'!OO54*'Показатели'!$F$564*IF(OQ$4="да",$C53,1)</f>
        <v>0</v>
      </c>
      <c r="OR53" s="126">
        <f>'Тест ответы'!OP54*'Показатели'!$F$565*IF(OR$4="да",$C53,1)</f>
        <v>0</v>
      </c>
      <c r="OS53" s="126">
        <f>'Тест ответы'!OQ54*'Показатели'!$F$566*IF(OS$4="да",$C53,1)</f>
        <v>0</v>
      </c>
      <c r="OT53" s="126">
        <f>'Тест ответы'!OR54*'Показатели'!$F$567*IF(OT$4="да",$C53,1)</f>
        <v>0</v>
      </c>
      <c r="OU53" s="126">
        <f>'Тест ответы'!OS54*'Показатели'!$F$568*IF(OU$4="да",$C53,1)</f>
        <v>0</v>
      </c>
      <c r="OV53" s="126">
        <f>'Тест ответы'!OT54*'Показатели'!$F$569*IF(OV$4="да",$C53,1)</f>
        <v>0</v>
      </c>
      <c r="OW53" s="127">
        <f>'Тест ответы'!OU54*'Показатели'!$F$574*IF(OW$4="да",$C53,1)</f>
        <v>0</v>
      </c>
      <c r="OX53" s="126">
        <f>'Тест ответы'!OV54*'Показатели'!$F$575*IF(OX$4="да",$C53,1)</f>
        <v>0</v>
      </c>
      <c r="OY53" s="126">
        <f>'Тест ответы'!OW54*'Показатели'!$F$576*IF(OY$4="да",$C53,1)</f>
        <v>0</v>
      </c>
      <c r="OZ53" s="126">
        <f>'Тест ответы'!OX54*'Показатели'!$F$577*IF(OZ$4="да",$C53,1)</f>
        <v>0</v>
      </c>
      <c r="PA53" s="126">
        <f>'Тест ответы'!OY54*'Показатели'!$F$578*IF(PA$4="да",$C53,1)</f>
        <v>0</v>
      </c>
      <c r="PB53" s="126">
        <f>'Тест ответы'!OZ54*'Показатели'!$F$579*IF(PB$4="да",$C53,1)</f>
        <v>0</v>
      </c>
      <c r="PC53" s="137">
        <f>'Тест ответы'!PA54*'Показатели'!$F$584*IF($PC$4="да",$C53,1)</f>
        <v>0</v>
      </c>
      <c r="PD53" s="126">
        <f>'Тест ответы'!PB54*'Показатели'!$F$585*IF($PD$4="да",$C53,1)</f>
        <v>0</v>
      </c>
      <c r="PE53" s="126">
        <f>'Тест ответы'!PC54*'Показатели'!$F$587*IF($PE$4="да",$C53,1)</f>
        <v>0</v>
      </c>
      <c r="PF53" s="126">
        <f>'Тест ответы'!PD54*'Показатели'!$F$588*IF($PF$4="да",$C53,1)</f>
        <v>0</v>
      </c>
      <c r="PG53" s="126">
        <f>'Тест ответы'!PE54*'Показатели'!$F$589*IF($PG$4="да",$C53,1)</f>
        <v>0</v>
      </c>
      <c r="PH53" s="126">
        <f>'Тест ответы'!PF54*'Показатели'!$F$590*IF($PH$4="да",$C53,1)</f>
        <v>0</v>
      </c>
      <c r="PI53" s="126">
        <f>'Тест ответы'!PG54*'Показатели'!$F$591*IF($PI$4="да",$C53,1)</f>
        <v>0</v>
      </c>
      <c r="PJ53" s="126">
        <f>'Тест ответы'!PH54*'Показатели'!$F$592*IF($PJ$4="да",$C53,1)</f>
        <v>0</v>
      </c>
      <c r="PK53" s="126">
        <f>'Тест ответы'!PI54*'Показатели'!$F$593*IF($PK$4="да",$C53,1)</f>
        <v>0</v>
      </c>
      <c r="PL53" s="126">
        <f>'Тест ответы'!PJ54*'Показатели'!$F$594*IF($PL$4="да",$C53,1)</f>
        <v>0</v>
      </c>
      <c r="PM53" s="126">
        <f>'Тест ответы'!PK54*'Показатели'!$F$595*IF($PM$4="да",$C53,1)</f>
        <v>0</v>
      </c>
      <c r="PN53" s="126">
        <f>'Тест ответы'!PL54*'Показатели'!$F$596*IF($PN$4="да",$C53,1)</f>
        <v>0</v>
      </c>
      <c r="PO53" s="126">
        <f>'Тест ответы'!PM54*'Показатели'!$F$597*IF($PO$4="да",$C53,1)</f>
        <v>0</v>
      </c>
      <c r="PP53" s="126">
        <f>'Тест ответы'!PN54*'Показатели'!$F$599*IF($PP$4="да",$C53,1)</f>
        <v>0</v>
      </c>
      <c r="PQ53" s="126">
        <f>'Тест ответы'!PO54*'Показатели'!$F$600*IF($PQ$4="да",$C53,1)</f>
        <v>0</v>
      </c>
      <c r="PR53" s="126">
        <f>'Тест ответы'!PP54*'Показатели'!$F$603*IF($PR$4="да",$C53,1)</f>
        <v>0</v>
      </c>
      <c r="PS53" s="126">
        <f>'Тест ответы'!PQ54*'Показатели'!$F$605*IF($PS$4="да",$C53,1)</f>
        <v>0</v>
      </c>
      <c r="PT53" s="126">
        <f>'Тест ответы'!PR54*'Показатели'!$F$606*IF($PT$4="да",$C53,1)</f>
        <v>0</v>
      </c>
      <c r="PU53" s="126">
        <f>'Тест ответы'!PS54*'Показатели'!$F$607*IF($PU$4="да",$C53,1)</f>
        <v>0</v>
      </c>
      <c r="PV53" s="126">
        <f>'Тест ответы'!PT54*'Показатели'!$F$608*IF($PV$4="да",$C53,1)</f>
        <v>0</v>
      </c>
      <c r="PW53" s="126">
        <f>'Тест ответы'!PU54*'Показатели'!$F$609*IF($PW$4="да",$C53,1)</f>
        <v>0</v>
      </c>
      <c r="PX53" s="126">
        <f>'Тест ответы'!PV54*'Показатели'!$F$610*IF($PX$4="да",$C53,1)</f>
        <v>0</v>
      </c>
      <c r="PY53" s="137">
        <f>'Тест ответы'!PW54*'Показатели'!$F$612*IF(PY$4="да",$C53,1)</f>
        <v>0</v>
      </c>
      <c r="PZ53" s="127">
        <f>'Тест ответы'!PX54*'Показатели'!$F$614*IF(PZ$4="да",$C53,1)</f>
        <v>0</v>
      </c>
      <c r="QA53" s="126">
        <f>'Тест ответы'!PY54*'Показатели'!$F$614*IF(QA$4="да",$C53,1)</f>
        <v>0</v>
      </c>
      <c r="QB53" s="126">
        <f>'Тест ответы'!PZ54*'Показатели'!$F$614*IF(QB$4="да",$C53,1)</f>
        <v>0</v>
      </c>
      <c r="QC53" s="126">
        <f>'Тест ответы'!QA54*'Показатели'!$F$614*IF(QC$4="да",$C53,1)</f>
        <v>0</v>
      </c>
      <c r="QD53" s="126">
        <f>'Тест ответы'!QB54*'Показатели'!$F$614*IF(QD$4="да",$C53,1)</f>
        <v>0</v>
      </c>
      <c r="QE53" s="127">
        <f>'Тест ответы'!QC54*'Показатели'!$F$620*IF(QE$4="да",$C53,1)</f>
        <v>0</v>
      </c>
      <c r="QF53" s="126">
        <f>'Тест ответы'!QD54*'Показатели'!$F$620*IF(QF$4="да",$C53,1)</f>
        <v>0</v>
      </c>
      <c r="QG53" s="126">
        <f>'Тест ответы'!QE54*'Показатели'!$F$620*IF(QG$4="да",$C53,1)</f>
        <v>0</v>
      </c>
      <c r="QH53" s="126">
        <f>'Тест ответы'!QF54*'Показатели'!$F$620*IF(QH$4="да",$C53,1)</f>
        <v>0</v>
      </c>
      <c r="QI53" s="126">
        <f>'Тест ответы'!QG54*'Показатели'!$F$620*IF(QI$4="да",$C53,1)</f>
        <v>0</v>
      </c>
      <c r="QJ53" s="138">
        <f>'Тест ответы'!QH54*'Показатели'!$F$620*IF(QJ$4="да",$C53,1)</f>
        <v>0</v>
      </c>
      <c r="QK53" s="122" t="str">
        <f>'Тест ответы'!QI54*#REF!*IF(QK$4="да",$C53,1)</f>
        <v>#REF!</v>
      </c>
      <c r="QL53" s="122">
        <f>'Тест ответы'!QJ54*'Показатели'!$F$628*IF(QL$4="да",$C53,1)</f>
        <v>0</v>
      </c>
      <c r="QM53" s="122">
        <f>'Тест ответы'!QK54*'Показатели'!$F$629*IF(QM$4="да",$C53,1)</f>
        <v>0</v>
      </c>
      <c r="QN53" s="122">
        <f>'Тест ответы'!QL54*'Показатели'!$F$631*IF(QN$4="да",$C53,1)</f>
        <v>0</v>
      </c>
      <c r="QO53" s="122" t="str">
        <f>'Тест ответы'!QM54*#REF!*IF(QO$4="да",$C53,1)</f>
        <v>#REF!</v>
      </c>
      <c r="QP53" s="136">
        <f>'Тест ответы'!QN54*'Показатели'!$F$632*IF(QP$4="да",$C53,1)</f>
        <v>0</v>
      </c>
      <c r="QQ53" s="126">
        <f>'Тест ответы'!QO54*'Показатели'!$F$635*IF(QQ$4="да",$C53,1)</f>
        <v>0</v>
      </c>
      <c r="QR53" s="126">
        <f>'Тест ответы'!QP54*'Показатели'!$F$636*IF(QR$4="да",$C53,1)</f>
        <v>0</v>
      </c>
      <c r="QS53" s="126">
        <f>'Тест ответы'!QQ54*'Показатели'!$F$638*IF(QS$4="да",$C53,1)</f>
        <v>0</v>
      </c>
      <c r="QT53" s="126">
        <f>'Тест ответы'!QR54*'Показатели'!$F$639*IF(QT$4="да",$C53,1)</f>
        <v>0</v>
      </c>
      <c r="QU53" s="126">
        <f>'Тест ответы'!QS54*'Показатели'!$F$640*IF(QU$4="да",$C53,1)</f>
        <v>0</v>
      </c>
      <c r="QV53" s="126">
        <f>'Тест ответы'!QT54*'Показатели'!$F$641*IF(QV$4="да",$C53,1)</f>
        <v>0</v>
      </c>
      <c r="QW53" s="126">
        <f>'Тест ответы'!QU54*'Показатели'!$F$642*IF(QW$4="да",$C53,1)</f>
        <v>0</v>
      </c>
      <c r="QX53" s="135">
        <f>'Тест ответы'!QV54*'Показатели'!$F$643*IF(QX$4="да",$C53,1)</f>
        <v>0</v>
      </c>
      <c r="QY53" s="131"/>
      <c r="QZ53" s="131"/>
      <c r="RA53" s="131"/>
      <c r="RB53" s="131"/>
      <c r="RC53" s="131"/>
      <c r="RD53" s="131"/>
      <c r="RE53" s="131"/>
      <c r="RF53" s="131"/>
      <c r="RG53" s="131"/>
    </row>
    <row r="54">
      <c r="A54" s="117">
        <v>50.0</v>
      </c>
      <c r="B54" s="118" t="str">
        <f>'Тест ответы'!B55</f>
        <v>Оренбургская область</v>
      </c>
      <c r="C54" s="119">
        <v>1.0</v>
      </c>
      <c r="D54" s="120" t="str">
        <f t="shared" si="9"/>
        <v>#REF!</v>
      </c>
      <c r="E54" s="121">
        <f>'Тест ответы'!C55*'Показатели'!$F$3*IF(E$4="да",$C54,1)</f>
        <v>0.0005</v>
      </c>
      <c r="F54" s="121">
        <f>'Тест ответы'!D55*'Показатели'!$F$4*IF(F$4="да",$C54,1)</f>
        <v>0.005</v>
      </c>
      <c r="G54" s="121">
        <f>'Тест ответы'!E55*'Показатели'!$F$5*IF($G$4="да",C54,1)</f>
        <v>0</v>
      </c>
      <c r="H54" s="121">
        <f>'Тест ответы'!F55*'Показатели'!$F$6*IF($H$4="да",C54,1)</f>
        <v>0</v>
      </c>
      <c r="I54" s="121">
        <f>'Тест ответы'!G55*'Показатели'!$F$7*IF(I$4="да",D54,1)</f>
        <v>0.008</v>
      </c>
      <c r="J54" s="121">
        <f>'Тест ответы'!H55*'Показатели'!$F$8*IF($J$4="да",C54,1)</f>
        <v>0</v>
      </c>
      <c r="K54" s="121">
        <f>'Тест ответы'!I55*'Показатели'!F$9*IF(K$4="да",D54,1)</f>
        <v>0</v>
      </c>
      <c r="L54" s="121">
        <f>'Тест ответы'!J55*'Показатели'!$F$10*IF(L$4="да",$C54,1)</f>
        <v>0.02</v>
      </c>
      <c r="M54" s="121">
        <f>'Тест ответы'!K55*'Показатели'!$F$11*IF(M$4="да",$C54,1)</f>
        <v>0</v>
      </c>
      <c r="N54" s="122">
        <f>'Тест ответы'!L55*'Показатели'!$F$12*IF(N$4="да",$C54,1)</f>
        <v>0.03</v>
      </c>
      <c r="O54" s="123">
        <f>'Тест ответы'!M55*'Показатели'!$F$14*IF(O$4="да",$C54,1)</f>
        <v>0.04</v>
      </c>
      <c r="P54" s="124">
        <f>'Тест ответы'!N55*'Показатели'!$F$15*IF(P$4="да",$C54,1)</f>
        <v>0</v>
      </c>
      <c r="Q54" s="124">
        <f>'Тест ответы'!O55*'Показатели'!$F$17*IF(Q$4="да",$C54,1)</f>
        <v>0</v>
      </c>
      <c r="R54" s="124">
        <f>'Тест ответы'!P55*'Показатели'!$F$18*IF(R$4="да",$C54,1)</f>
        <v>0.1</v>
      </c>
      <c r="S54" s="123">
        <f>'Тест ответы'!Q55*'Показатели'!$F$20*IF(S$4="да",$C54,1)</f>
        <v>0.1</v>
      </c>
      <c r="T54" s="121">
        <f>'Тест ответы'!R55*'Показатели'!$F$21*C54</f>
        <v>0</v>
      </c>
      <c r="U54" s="121">
        <f>'Тест ответы'!S56*'Показатели'!$F$24*IF(U$4="да",$C54,1)</f>
        <v>0</v>
      </c>
      <c r="V54" s="121">
        <f>'Тест ответы'!T56*'Показатели'!$F$25*IF(V$4="да",$C54,1)</f>
        <v>0</v>
      </c>
      <c r="W54" s="121">
        <f>'Тест ответы'!U56*'Показатели'!$F$26*IF(W$4="да",$C54,1)</f>
        <v>0</v>
      </c>
      <c r="X54" s="121">
        <f>'Тест ответы'!V56*'Показатели'!$F$28*IF(X$4="да",$C54,1)</f>
        <v>0</v>
      </c>
      <c r="Y54" s="121">
        <f>'Тест ответы'!W56*'Показатели'!$F$29*IF(Y$4="да",$C54,1)</f>
        <v>0</v>
      </c>
      <c r="Z54" s="125">
        <f>'Тест ответы'!X55*'Показатели'!$F$33*IF(Z$4="да",$C54,1)</f>
        <v>0</v>
      </c>
      <c r="AA54" s="126">
        <f>'Тест ответы'!Y55*'Показатели'!$F$34*IF(AA$4="да",$C54,1)</f>
        <v>0</v>
      </c>
      <c r="AB54" s="126">
        <f>'Тест ответы'!Z55*'Показатели'!$F$35*IF(AB$4="да",$C54,1)</f>
        <v>0</v>
      </c>
      <c r="AC54" s="126">
        <f>'Тест ответы'!AA55*'Показатели'!$F$36*IF(AC$4="да",$C54,1)</f>
        <v>0</v>
      </c>
      <c r="AD54" s="126">
        <f>'Тест ответы'!AB55*'Показатели'!$F$37*IF(AD$4="да",$C54,1)</f>
        <v>0</v>
      </c>
      <c r="AE54" s="126">
        <f>'Тест ответы'!AC55*'Показатели'!$F$38*IF(AE$4="да",$C54,1)</f>
        <v>0</v>
      </c>
      <c r="AF54" s="126">
        <f>'Тест ответы'!AD55*'Показатели'!$F$39*IF(AF$4="да",$C54,1)</f>
        <v>0</v>
      </c>
      <c r="AG54" s="126">
        <f>'Тест ответы'!AE55*'Показатели'!$F$40*IF(AG$4="да",$C54,1)</f>
        <v>0</v>
      </c>
      <c r="AH54" s="126">
        <f>'Тест ответы'!AF55*'Показатели'!$F$41*IF(AH$4="да",$C54,1)</f>
        <v>0</v>
      </c>
      <c r="AI54" s="127">
        <f>'Тест ответы'!AG55*'Показатели'!$F$43*IF(AI$4="да",$C54,1)</f>
        <v>0</v>
      </c>
      <c r="AJ54" s="126">
        <f>'Тест ответы'!AH55*'Показатели'!$F$44*IF(AJ$4="да",$C54,1)</f>
        <v>0</v>
      </c>
      <c r="AK54" s="126">
        <f>'Тест ответы'!AI55*'Показатели'!$F$45*IF(AK$4="да",$C54,1)</f>
        <v>0</v>
      </c>
      <c r="AL54" s="126">
        <f>'Тест ответы'!AJ55*'Показатели'!$F$46*IF(AL$4="да",$C54,1)</f>
        <v>0</v>
      </c>
      <c r="AM54" s="126">
        <f>'Тест ответы'!AK55*'Показатели'!$F$47*IF(AM$4="да",$C54,1)</f>
        <v>0</v>
      </c>
      <c r="AN54" s="126">
        <f>'Тест ответы'!AL55*'Показатели'!$F$48*IF(AN$4="да",$C54,1)</f>
        <v>0</v>
      </c>
      <c r="AO54" s="126">
        <f>'Тест ответы'!AM55*'Показатели'!$F$49*IF(AO$4="да",$C54,1)</f>
        <v>0</v>
      </c>
      <c r="AP54" s="126">
        <f>'Тест ответы'!AN55*'Показатели'!$F$50*IF(AP$4="да",$C54,1)</f>
        <v>0</v>
      </c>
      <c r="AQ54" s="126">
        <f>'Тест ответы'!AO55*'Показатели'!$F$51*IF(AQ$4="да",$C54,1)</f>
        <v>0</v>
      </c>
      <c r="AR54" s="123">
        <f>'Тест ответы'!AP55*'Показатели'!$F$53*IF($AR$4="да",$C54,1)</f>
        <v>0</v>
      </c>
      <c r="AS54" s="128">
        <f>'Тест ответы'!AQ55*'Показатели'!$F$54*IF($AS$4="да",$C54,1)</f>
        <v>0</v>
      </c>
      <c r="AT54" s="127">
        <f>'Тест ответы'!AR55*'Показатели'!$F$56*IF(AT$4="да",$C54,1)</f>
        <v>0</v>
      </c>
      <c r="AU54" s="126">
        <f>'Тест ответы'!AS55*'Показатели'!$F$57*IF(AU$4="да",$C54,1)</f>
        <v>0</v>
      </c>
      <c r="AV54" s="126">
        <f>'Тест ответы'!AT55*'Показатели'!$F$58*IF(AV$4="да",$C54,1)</f>
        <v>0</v>
      </c>
      <c r="AW54" s="126">
        <f>'Тест ответы'!AU55*'Показатели'!$F$59*IF(AW$4="да",$C54,1)</f>
        <v>0</v>
      </c>
      <c r="AX54" s="126">
        <f>'Тест ответы'!AV55*'Показатели'!$F$60*IF(AX$4="да",$C54,1)</f>
        <v>0</v>
      </c>
      <c r="AY54" s="126">
        <f>'Тест ответы'!AW55*'Показатели'!$F$61*IF(AY$4="да",$C54,1)</f>
        <v>0</v>
      </c>
      <c r="AZ54" s="129">
        <f>'Тест ответы'!AX55*'Показатели'!$F$64*IF($AZ$4="да",$C54,1)</f>
        <v>0</v>
      </c>
      <c r="BA54" s="121">
        <f>'Тест ответы'!AY55*'Показатели'!$F$65*IF($BA$4="да",$C54,1)</f>
        <v>0</v>
      </c>
      <c r="BB54" s="121">
        <f>'Тест ответы'!AZ55*'Показатели'!$F$66*IF($BA$4="да",$C54,1)</f>
        <v>0</v>
      </c>
      <c r="BC54" s="121">
        <f>'Тест ответы'!BA55*'Показатели'!$F$67*IF($BC$4="да",$C54,1)</f>
        <v>0</v>
      </c>
      <c r="BD54" s="121">
        <f>'Тест ответы'!BB55*'Показатели'!$F$68*IF($BD$4="да",$C54,1)</f>
        <v>0</v>
      </c>
      <c r="BE54" s="121">
        <f>'Тест ответы'!BC55*'Показатели'!$F$69*IF($BE$4="да",$C54,1)</f>
        <v>0</v>
      </c>
      <c r="BF54" s="121">
        <f>'Тест ответы'!BD55*'Показатели'!$F$70*IF($BF$4="да",$C54,1)</f>
        <v>0</v>
      </c>
      <c r="BG54" s="121">
        <f>'Тест ответы'!BE55*'Показатели'!$F$71*IF($BG$4="да",$C54,1)</f>
        <v>0</v>
      </c>
      <c r="BH54" s="128">
        <f>'Тест ответы'!BF55*'Показатели'!$F$72*IF($BH$4="да",$C54,1)</f>
        <v>0</v>
      </c>
      <c r="BI54" s="121">
        <f>'Тест ответы'!BG55*'Показатели'!$F$75*IF($BI$4="да",$C54,1)</f>
        <v>0</v>
      </c>
      <c r="BJ54" s="121">
        <f>'Тест ответы'!BH55*'Показатели'!$F$76*IF($BJ$4="да",$C54,1)</f>
        <v>0</v>
      </c>
      <c r="BK54" s="121">
        <f>'Тест ответы'!BI55*'Показатели'!$F$77*IF($BK$4="да",$C54,1)</f>
        <v>0</v>
      </c>
      <c r="BL54" s="121">
        <f>'Тест ответы'!BJ55*'Показатели'!$F$78*IF($BL$4="да",$C54,1)</f>
        <v>0</v>
      </c>
      <c r="BM54" s="121">
        <f>'Тест ответы'!BK55*'Показатели'!$F$79*IF($BM$4="да",$C54,1)</f>
        <v>0</v>
      </c>
      <c r="BN54" s="121">
        <f>'Тест ответы'!BL55*'Показатели'!$F$80*IF($BN$4="да",$C54,1)</f>
        <v>0</v>
      </c>
      <c r="BO54" s="128">
        <f>'Тест ответы'!BM55*'Показатели'!$F$81*IF($BO$4="да",$C54,1)</f>
        <v>0</v>
      </c>
      <c r="BP54" s="121">
        <f>'Тест ответы'!BN55*'Показатели'!$F$86*IF(BP$4="да",$C54,1)</f>
        <v>0</v>
      </c>
      <c r="BQ54" s="121">
        <f>'Тест ответы'!BO55*'Показатели'!$F$87*IF(BQ$4="да",$C54,1)</f>
        <v>0</v>
      </c>
      <c r="BR54" s="121">
        <f>'Тест ответы'!BP55*'Показатели'!$F$88*IF(BR$4="да",$C54,1)</f>
        <v>0</v>
      </c>
      <c r="BS54" s="121">
        <f>'Тест ответы'!BQ55*'Показатели'!$F$89*IF($BS$4="да",$C54,1)</f>
        <v>0</v>
      </c>
      <c r="BT54" s="121">
        <f>'Тест ответы'!BR55*'Показатели'!$F$90*IF($BT$4="да",$C54,1)</f>
        <v>0</v>
      </c>
      <c r="BU54" s="121">
        <f>'Тест ответы'!BS55*'Показатели'!$F$91*IF($BU$4="да",$C54,1)</f>
        <v>0</v>
      </c>
      <c r="BV54" s="121">
        <f>'Тест ответы'!BT55*'Показатели'!$F$92*IF($BV$4="да",$C54,1)</f>
        <v>0</v>
      </c>
      <c r="BW54" s="121">
        <f>'Тест ответы'!BU55*'Показатели'!$F$93*IF($BW$4="да",$C54,1)</f>
        <v>0</v>
      </c>
      <c r="BX54" s="121">
        <f>'Тест ответы'!BV55*'Показатели'!$F$94*IF($BX$4="да",$C54,1)</f>
        <v>0</v>
      </c>
      <c r="BY54" s="121">
        <f>'Тест ответы'!BW55*'Показатели'!$F$95*IF($BY$4="да",$C54,1)</f>
        <v>0</v>
      </c>
      <c r="BZ54" s="121">
        <f>'Тест ответы'!BX55*'Показатели'!$F$96*IF($BZ$4="да",$C54,1)</f>
        <v>0</v>
      </c>
      <c r="CA54" s="121">
        <f>'Тест ответы'!BY55*'Показатели'!$F$97*IF($CA$4="да",$C54,1)</f>
        <v>0</v>
      </c>
      <c r="CB54" s="121">
        <f>'Тест ответы'!BZ55*'Показатели'!$F$99*IF($CB$4="да",$C54,1)</f>
        <v>0</v>
      </c>
      <c r="CC54" s="121">
        <f>'Тест ответы'!CA55*'Показатели'!$F$100*IF($CC$4="да",$C54,1)</f>
        <v>0</v>
      </c>
      <c r="CD54" s="121">
        <f>'Тест ответы'!CB55*'Показатели'!$F$101*IF($CD$4="да",$C54,1)</f>
        <v>0</v>
      </c>
      <c r="CE54" s="121">
        <f>'Тест ответы'!CC55*'Показатели'!$F$102*IF($CE$4="да",$C54,1)</f>
        <v>0</v>
      </c>
      <c r="CF54" s="121">
        <f>'Тест ответы'!CD55*'Показатели'!$F$103*IF($CF$4="да",$C54,1)</f>
        <v>0</v>
      </c>
      <c r="CG54" s="121">
        <f>'Тест ответы'!CE55*'Показатели'!$F$104*IF($CG$4="да",$C54,1)</f>
        <v>0</v>
      </c>
      <c r="CH54" s="121">
        <f>'Тест ответы'!CF55*'Показатели'!$F$105*IF($CH$4="да",$C54,1)</f>
        <v>0</v>
      </c>
      <c r="CI54" s="121">
        <f>'Тест ответы'!CG55*'Показатели'!$F$106*IF($CI$4="да",$C54,1)</f>
        <v>0</v>
      </c>
      <c r="CJ54" s="121">
        <f>'Тест ответы'!CH55*'Показатели'!$F$107*IF($CJ$4="да",$C54,1)</f>
        <v>0</v>
      </c>
      <c r="CK54" s="121">
        <f>'Тест ответы'!CI55*'Показатели'!$F$108*IF($CK$4="да",$C54,1)</f>
        <v>0</v>
      </c>
      <c r="CL54" s="121">
        <f>'Тест ответы'!CJ55*'Показатели'!$F$109*IF($CL$4="да",$C54,1)</f>
        <v>0</v>
      </c>
      <c r="CM54" s="121">
        <f>'Тест ответы'!CK55*'Показатели'!$F$110*IF($CM$4="да",$C54,1)</f>
        <v>0</v>
      </c>
      <c r="CN54" s="121">
        <f>'Тест ответы'!CL55*'Показатели'!$F$111*IF($CN$4="да",$C54,1)</f>
        <v>0</v>
      </c>
      <c r="CO54" s="121">
        <f>'Тест ответы'!CM55*'Показатели'!$F$112*IF($CO$4="да",$C54,1)</f>
        <v>0</v>
      </c>
      <c r="CP54" s="128">
        <f>'Тест ответы'!CN55*'Показатели'!$F$113*IF($CP$4="да",$C54,1)</f>
        <v>0</v>
      </c>
      <c r="CQ54" s="121">
        <f>'Тест ответы'!CO55*'Показатели'!$F$118*IF(CQ$4="да",$C54,1)</f>
        <v>0</v>
      </c>
      <c r="CR54" s="121">
        <f>'Тест ответы'!CP55*'Показатели'!$F$119*IF(CR$4="да",$C54,1)</f>
        <v>0</v>
      </c>
      <c r="CS54" s="121">
        <f>'Тест ответы'!CQ55*'Показатели'!$F$120*IF(CS$4="да",$C54,1)</f>
        <v>0</v>
      </c>
      <c r="CT54" s="121">
        <f>'Тест ответы'!CR55*'Показатели'!$F$121*IF($CT$4="да",$C54,1)</f>
        <v>0</v>
      </c>
      <c r="CU54" s="121">
        <f>'Тест ответы'!CS55*'Показатели'!$F$122*IF($CU$4="да",$C54,1)</f>
        <v>0</v>
      </c>
      <c r="CV54" s="121">
        <f>'Тест ответы'!CT55*'Показатели'!$F$123*IF($CV$4="да",$C54,1)</f>
        <v>0</v>
      </c>
      <c r="CW54" s="121">
        <f>'Тест ответы'!CU55*'Показатели'!$F$124*IF($CW$4="да",$C54,1)</f>
        <v>0</v>
      </c>
      <c r="CX54" s="121">
        <f>'Тест ответы'!CV55*'Показатели'!$F$125*IF($CX$4="да",$C54,1)</f>
        <v>0</v>
      </c>
      <c r="CY54" s="121">
        <f>'Тест ответы'!CW55*'Показатели'!$F$126*IF($CY$4="да",$C54,1)</f>
        <v>0</v>
      </c>
      <c r="CZ54" s="121">
        <f>'Тест ответы'!CX55*'Показатели'!$F$127*IF($CZ$4="да",$C54,1)</f>
        <v>0</v>
      </c>
      <c r="DA54" s="121">
        <f>'Тест ответы'!CY55*'Показатели'!$F$128*IF($DA$4="да",$C54,1)</f>
        <v>0</v>
      </c>
      <c r="DB54" s="121">
        <f>'Тест ответы'!CZ55*'Показатели'!$F$129*IF($DB$4="да",$C54,1)</f>
        <v>0</v>
      </c>
      <c r="DC54" s="121">
        <f>'Тест ответы'!DA55*'Показатели'!$F$131*IF($DC$4="да",$C54,1)</f>
        <v>0</v>
      </c>
      <c r="DD54" s="121">
        <f>'Тест ответы'!DB55*'Показатели'!$F$132*IF($DD$4="да",$C54,1)</f>
        <v>0</v>
      </c>
      <c r="DE54" s="121">
        <f>'Тест ответы'!DC55*'Показатели'!$F$133*IF($DE$4="да",$C54,1)</f>
        <v>0</v>
      </c>
      <c r="DF54" s="121">
        <f>'Тест ответы'!DD55*'Показатели'!$F$134*IF($DF$4="да",$C54,1)</f>
        <v>0</v>
      </c>
      <c r="DG54" s="121">
        <f>'Тест ответы'!DE55*'Показатели'!$F$135*IF($DG$4="да",$C54,1)</f>
        <v>0</v>
      </c>
      <c r="DH54" s="121">
        <f>'Тест ответы'!DF55*'Показатели'!$F$136*IF($DH53="да",$C54,1)</f>
        <v>0</v>
      </c>
      <c r="DI54" s="121">
        <f>'Тест ответы'!DG55*'Показатели'!$F$137*IF($DI$4="да",$C54,1)</f>
        <v>0</v>
      </c>
      <c r="DJ54" s="121">
        <f>'Тест ответы'!DH55*'Показатели'!$F$138*IF($DJ$4="да",$C54,1)</f>
        <v>0</v>
      </c>
      <c r="DK54" s="122">
        <f>'Тест ответы'!DH55*'Показатели'!$F$139*IF($DK$4="да",$C54,1)</f>
        <v>0</v>
      </c>
      <c r="DL54" s="130" t="str">
        <f>'Тест ответы'!DJ55*#REF!*IF($DL$4="да",$C54,1)</f>
        <v>#REF!</v>
      </c>
      <c r="DM54" s="122" t="str">
        <f>'Тест ответы'!DK55*#REF!*IF(DM$4="да",$C54,1)</f>
        <v>#REF!</v>
      </c>
      <c r="DN54" s="122" t="str">
        <f>'Тест ответы'!DL55*#REF!*IF(DN$4="да",$C54,1)</f>
        <v>#REF!</v>
      </c>
      <c r="DO54" s="131" t="str">
        <f>'Тест ответы'!DM55*#REF!*IF($DO$4="да",$C54,1)</f>
        <v>#REF!</v>
      </c>
      <c r="DP54" s="122">
        <f>'Тест ответы'!DN55*'Показатели'!$F$141*IF($DP$4="да",$C54,1)</f>
        <v>0</v>
      </c>
      <c r="DQ54" s="122">
        <f>'Тест ответы'!DO55*'Показатели'!$F$142*IF(DQ$4="да",$C54,1)</f>
        <v>0</v>
      </c>
      <c r="DR54" s="132">
        <f>'Тест ответы'!DP55*'Показатели'!$F$144*$C54</f>
        <v>0</v>
      </c>
      <c r="DS54" s="122">
        <f>'Тест ответы'!DQ55*'Показатели'!$F$151*$C54</f>
        <v>0</v>
      </c>
      <c r="DT54" s="122">
        <f>'Тест ответы'!DR55*'Показатели'!$F$154*$C54</f>
        <v>0</v>
      </c>
      <c r="DU54" s="122">
        <f>'Тест ответы'!DS55*'Показатели'!$F$157*$C54</f>
        <v>0</v>
      </c>
      <c r="DV54" s="122">
        <f>'Тест ответы'!DT55*'Показатели'!$F$163*$C54</f>
        <v>0</v>
      </c>
      <c r="DW54" s="122">
        <f>'Тест ответы'!DU55*'Показатели'!$F$166*$C54</f>
        <v>0</v>
      </c>
      <c r="DX54" s="133">
        <f>'Тест ответы'!DV55*'Показатели'!$F$169*$C54</f>
        <v>0</v>
      </c>
      <c r="DY54" s="126">
        <f>'Тест ответы'!DW55*'Показатели'!$F$171*IF($DY$4="да",$C54,1)</f>
        <v>0</v>
      </c>
      <c r="DZ54" s="126">
        <f>'Тест ответы'!DX55*'Показатели'!$F$172*IF($DZ$4="да",$C54,1)</f>
        <v>0</v>
      </c>
      <c r="EA54" s="126">
        <f>'Тест ответы'!DY55*'Показатели'!$F$173*IF($EA$4="да",$C54,1)</f>
        <v>0</v>
      </c>
      <c r="EB54" s="126">
        <f>'Тест ответы'!DZ55*'Показатели'!$F$174*IF($EB$4="да",$C54,1)</f>
        <v>0</v>
      </c>
      <c r="EC54" s="126">
        <f>'Тест ответы'!EA55*'Показатели'!$F$175*IF($EC$4="да",$C54,1)</f>
        <v>0</v>
      </c>
      <c r="ED54" s="126">
        <f>'Тест ответы'!EB55*'Показатели'!$F$176*IF($ED$4="да",$C54,1)</f>
        <v>0</v>
      </c>
      <c r="EE54" s="126">
        <f>'Тест ответы'!EC55*'Показатели'!$F$177*IF($EE$4="да",$C54,1)</f>
        <v>0</v>
      </c>
      <c r="EF54" s="126">
        <f>'Тест ответы'!ED55*'Показатели'!$F$178*IF($EF$4="да",$C54,1)</f>
        <v>0</v>
      </c>
      <c r="EG54" s="126">
        <f>'Тест ответы'!EE55*'Показатели'!$F$179*IF($EG$4="да",$C54,1)</f>
        <v>0</v>
      </c>
      <c r="EH54" s="126">
        <f>'Тест ответы'!EF55*'Показатели'!$F$180*IF($EH$4="да",$C54,1)</f>
        <v>0</v>
      </c>
      <c r="EI54" s="126">
        <f>'Тест ответы'!EG55*'Показатели'!$F$181*IF($EI$4="да",$C54,1)</f>
        <v>0</v>
      </c>
      <c r="EJ54" s="126">
        <f>'Тест ответы'!EH55*'Показатели'!$F$182*IF($EJ$4="да",$C54,1)</f>
        <v>0</v>
      </c>
      <c r="EK54" s="126">
        <f>'Тест ответы'!EI55*'Показатели'!$F$183*IF($EK$4="да",$C54,1)</f>
        <v>0</v>
      </c>
      <c r="EL54" s="126">
        <f>'Тест ответы'!EJ55*'Показатели'!$F$184*IF($EL$4="да",$C54,1)</f>
        <v>0</v>
      </c>
      <c r="EM54" s="126">
        <f>'Тест ответы'!EK55*'Показатели'!$F$185*IF($EM$4="да",$C54,1)</f>
        <v>0</v>
      </c>
      <c r="EN54" s="126">
        <f>'Тест ответы'!EL55*'Показатели'!$F$186*IF($EN$4="да",$C54,1)</f>
        <v>0</v>
      </c>
      <c r="EO54" s="126">
        <f>'Тест ответы'!EM55*'Показатели'!$F$187*IF($EO$4="да",$C54,1)</f>
        <v>0</v>
      </c>
      <c r="EP54" s="126">
        <f>'Тест ответы'!EN55*'Показатели'!$F$188*IF($EP$4="да",$C54,1)</f>
        <v>0</v>
      </c>
      <c r="EQ54" s="126">
        <f>'Тест ответы'!EO55*'Показатели'!$F$189*IF($EQ$4="да",$C54,1)</f>
        <v>0</v>
      </c>
      <c r="ER54" s="126">
        <f>'Тест ответы'!EP55*'Показатели'!$F$190*IF($ER$4="да",$C54,1)</f>
        <v>0</v>
      </c>
      <c r="ES54" s="134">
        <f>'Тест ответы'!EQ55*'Показатели'!$F$191*IF($ES$4="да",$C54,1)</f>
        <v>0</v>
      </c>
      <c r="ET54" s="126">
        <f>'Тест ответы'!ER55*'Показатели'!$F$193*IF($ET$4="да",$C54,1)</f>
        <v>0</v>
      </c>
      <c r="EU54" s="126">
        <f>'Тест ответы'!ES55*'Показатели'!$F$194*IF($EU$4="да",$C54,1)</f>
        <v>0</v>
      </c>
      <c r="EV54" s="126">
        <f>'Тест ответы'!ET55*'Показатели'!$F$195*IF($EV$4="да",$C54,1)</f>
        <v>0</v>
      </c>
      <c r="EW54" s="126">
        <f>'Тест ответы'!EU55*'Показатели'!$F$196*IF($EW$4="да",$C54,1)</f>
        <v>0</v>
      </c>
      <c r="EX54" s="126">
        <f>'Тест ответы'!EV55*'Показатели'!$F$197*IF($EX$4="да",$C54,1)</f>
        <v>0</v>
      </c>
      <c r="EY54" s="126">
        <f>'Тест ответы'!EW55*'Показатели'!$F$198*IF($EY$4="да",$C54,1)</f>
        <v>0</v>
      </c>
      <c r="EZ54" s="126">
        <f>'Тест ответы'!EX55*'Показатели'!$F$199*IF($EZ$4="да",$C54,1)</f>
        <v>0</v>
      </c>
      <c r="FA54" s="126">
        <f>'Тест ответы'!EY55*'Показатели'!$F$200*IF($FA$4="да",$C54,1)</f>
        <v>0</v>
      </c>
      <c r="FB54" s="126">
        <f>'Тест ответы'!EZ55*'Показатели'!$F$201*IF($FB$4="да",$C54,1)</f>
        <v>0</v>
      </c>
      <c r="FC54" s="126">
        <f>'Тест ответы'!FA55*'Показатели'!$F$202*IF($FC$4="да",$C54,1)</f>
        <v>0</v>
      </c>
      <c r="FD54" s="126">
        <f>'Тест ответы'!FB55*'Показатели'!$F$203*IF($FD$4="да",$C54,1)</f>
        <v>0</v>
      </c>
      <c r="FE54" s="126">
        <f>'Тест ответы'!FC55*'Показатели'!$F$204*IF($FE$4="да",$C54,1)</f>
        <v>0</v>
      </c>
      <c r="FF54" s="126">
        <f>'Тест ответы'!FD55*'Показатели'!$F$205*IF($FF$4="да",$C54,1)</f>
        <v>0</v>
      </c>
      <c r="FG54" s="126">
        <f>'Тест ответы'!FE55*'Показатели'!$F$206*IF($FG$4="да",$C54,1)</f>
        <v>0</v>
      </c>
      <c r="FH54" s="126">
        <f>'Тест ответы'!FF55*'Показатели'!$F$207*IF($FH$4="да",$C54,1)</f>
        <v>0</v>
      </c>
      <c r="FI54" s="126">
        <f>'Тест ответы'!FG55*'Показатели'!$F$208*IF($FI$4="да",$C54,1)</f>
        <v>0</v>
      </c>
      <c r="FJ54" s="126">
        <f>'Тест ответы'!FH55*'Показатели'!$F$209*IF($FJ$4="да",$C54,1)</f>
        <v>0</v>
      </c>
      <c r="FK54" s="135">
        <f>'Тест ответы'!FI55*'Показатели'!$F$210*IF($FK$4="да",$C54,1)</f>
        <v>0</v>
      </c>
      <c r="FL54" s="122">
        <f>'Тест ответы'!FJ55*'Показатели'!$F$214*IF(FL$4="да",$C54,1)</f>
        <v>0</v>
      </c>
      <c r="FM54" s="122">
        <f>'Тест ответы'!FK55*'Показатели'!$F$215*IF(FM$4="да",$C54,1)</f>
        <v>0</v>
      </c>
      <c r="FN54" s="122">
        <f>'Тест ответы'!FL55*'Показатели'!$F$217*IF(FN$4="да",$C54,1)</f>
        <v>0</v>
      </c>
      <c r="FO54" s="122">
        <f>'Тест ответы'!FM55*'Показатели'!$F$218*IF(FO$4="да",$C54,1)</f>
        <v>0</v>
      </c>
      <c r="FP54" s="122">
        <f>'Тест ответы'!FN55*'Показатели'!$F$220*IF(FP$4="да",$C54,1)</f>
        <v>0</v>
      </c>
      <c r="FQ54" s="122">
        <f>'Тест ответы'!FO55*'Показатели'!$F$221*IF(FQ$4="да",$C54,1)</f>
        <v>0</v>
      </c>
      <c r="FR54" s="122">
        <f>'Тест ответы'!FP55*'Показатели'!$F$222*IF(FR$4="да",$C54,1)</f>
        <v>0</v>
      </c>
      <c r="FS54" s="122">
        <f>'Тест ответы'!FQ55*'Показатели'!$F$223*IF(FS$4="да",$C54,1)</f>
        <v>0</v>
      </c>
      <c r="FT54" s="122">
        <f>'Тест ответы'!FR55*'Показатели'!$F$224*IF(FT$4="да",$C54,1)</f>
        <v>0</v>
      </c>
      <c r="FU54" s="122">
        <f>'Тест ответы'!FS55*'Показатели'!$F$225*IF(FU$4="да",$C54,1)</f>
        <v>0</v>
      </c>
      <c r="FV54" s="122">
        <f>'Тест ответы'!FT55*'Показатели'!$F$227*IF(FV$4="да",$C54,1)</f>
        <v>0</v>
      </c>
      <c r="FW54" s="122">
        <f>'Тест ответы'!FU55*'Показатели'!$F$228*IF(FW$4="да",$C54,1)</f>
        <v>0</v>
      </c>
      <c r="FX54" s="122">
        <f>'Тест ответы'!FV55*'Показатели'!$F$229*IF(FX$4="да",$C54,1)</f>
        <v>0</v>
      </c>
      <c r="FY54" s="122">
        <f>'Тест ответы'!FW55*'Показатели'!$F$230*IF(FY$4="да",$C54,1)</f>
        <v>0</v>
      </c>
      <c r="FZ54" s="122">
        <f>'Тест ответы'!FX55*'Показатели'!$F$231*IF(FZ$4="да",$C54,1)</f>
        <v>0</v>
      </c>
      <c r="GA54" s="122">
        <f>'Тест ответы'!FY55*'Показатели'!$F$232*IF(GA$4="да",$C54,1)</f>
        <v>0</v>
      </c>
      <c r="GB54" s="122">
        <f>'Тест ответы'!FZ55*'Показатели'!$F$235*IF($GB$4="да",$C54,1)</f>
        <v>0</v>
      </c>
      <c r="GC54" s="122">
        <f>'Тест ответы'!GA55*'Показатели'!$F$236*IF($GC$4="да",$C54,1)</f>
        <v>0</v>
      </c>
      <c r="GD54" s="122">
        <f>'Тест ответы'!GB55*'Показатели'!$F$238*IF($GD$4="да",$C54,1)</f>
        <v>0</v>
      </c>
      <c r="GE54" s="122">
        <f>'Тест ответы'!GC55*'Показатели'!$F$239*IF($GE$4="да",$C54,1)</f>
        <v>0</v>
      </c>
      <c r="GF54" s="122">
        <f>'Тест ответы'!GD55*'Показатели'!$F$241*IF($GF$4="да",$C54,1)</f>
        <v>0</v>
      </c>
      <c r="GG54" s="122">
        <f>'Тест ответы'!GE55*'Показатели'!$F$242*IF($GG$4="да",$C54,1)</f>
        <v>0</v>
      </c>
      <c r="GH54" s="122">
        <f>'Тест ответы'!GF55*'Показатели'!$F$243*IF($GH$4="да",$C54,1)</f>
        <v>0</v>
      </c>
      <c r="GI54" s="122">
        <f>'Тест ответы'!GG55*'Показатели'!$F$244*IF($GI$4="да",$C54,1)</f>
        <v>0</v>
      </c>
      <c r="GJ54" s="122">
        <f>'Тест ответы'!GH55*'Показатели'!$F$245*IF($GJ$4="да",$C54,1)</f>
        <v>0</v>
      </c>
      <c r="GK54" s="122">
        <f>'Тест ответы'!GI55*'Показатели'!$F$246*IF($GK$4="да",$C54,1)</f>
        <v>0</v>
      </c>
      <c r="GL54" s="122">
        <f>'Тест ответы'!GJ55*'Показатели'!$F$248*IF($GL$4="да",$C54,1)</f>
        <v>0</v>
      </c>
      <c r="GM54" s="122">
        <f>'Тест ответы'!GK55*'Показатели'!$F$249*IF($GM$4="да",$C54,1)</f>
        <v>0</v>
      </c>
      <c r="GN54" s="122">
        <f>'Тест ответы'!GL55*'Показатели'!$F$250*IF($GN$4="да",$C54,1)</f>
        <v>0</v>
      </c>
      <c r="GO54" s="122">
        <f>'Тест ответы'!GM55*'Показатели'!$F$251*IF($GO$4="да",$C54,1)</f>
        <v>0</v>
      </c>
      <c r="GP54" s="122">
        <f>'Тест ответы'!GN55*'Показатели'!$F$252*IF($GP$4="да",$C54,1)</f>
        <v>0</v>
      </c>
      <c r="GQ54" s="122">
        <f>'Тест ответы'!GO55*'Показатели'!$F$253*IF($GQ$4="да",$C54,1)</f>
        <v>0</v>
      </c>
      <c r="GR54" s="132">
        <f>'Тест ответы'!GP55*'Показатели'!$F$256*IF($GR$4="да",$C54,1)</f>
        <v>0</v>
      </c>
      <c r="GS54" s="122">
        <f>'Тест ответы'!GQ55*'Показатели'!$F$257*IF($GS$4="да",$C54,1)</f>
        <v>0</v>
      </c>
      <c r="GT54" s="122">
        <f>'Тест ответы'!GR55*'Показатели'!$F$258*IF($GT$4="да",$C54,1)</f>
        <v>0</v>
      </c>
      <c r="GU54" s="122">
        <f>'Тест ответы'!GS55*'Показатели'!$F$260*IF($GU$4="да",$C54,1)</f>
        <v>0</v>
      </c>
      <c r="GV54" s="122">
        <f>'Тест ответы'!GT55*'Показатели'!$F$261*IF($GV$4="да",$C54,1)</f>
        <v>0</v>
      </c>
      <c r="GW54" s="122">
        <f>'Тест ответы'!GU55*'Показатели'!$F$262*IF($GW$4="да",$C54,1)</f>
        <v>0</v>
      </c>
      <c r="GX54" s="122">
        <f>'Тест ответы'!GV55*'Показатели'!$F$264*IF($GX$4="да",$C54,1)</f>
        <v>0</v>
      </c>
      <c r="GY54" s="122">
        <f>'Тест ответы'!GW55*'Показатели'!$F$265*IF($GY$4="да",$C54,1)</f>
        <v>0</v>
      </c>
      <c r="GZ54" s="122">
        <f>'Тест ответы'!GX55*'Показатели'!$F$266*IF($GZ$4="да",$C54,1)</f>
        <v>0</v>
      </c>
      <c r="HA54" s="122">
        <f>'Тест ответы'!GY55*'Показатели'!$F$267*IF($HA$4="да",$C54,1)</f>
        <v>0</v>
      </c>
      <c r="HB54" s="122">
        <f>'Тест ответы'!GZ55*'Показатели'!$F$269*IF($HB$4="да",$C54,1)</f>
        <v>0</v>
      </c>
      <c r="HC54" s="122">
        <f>'Тест ответы'!HA55*'Показатели'!$F$270*IF($HC$4="да",$C54,1)</f>
        <v>0</v>
      </c>
      <c r="HD54" s="122">
        <f>'Тест ответы'!HB55*'Показатели'!$F$271*IF($HD$4="да",$C54,1)</f>
        <v>0</v>
      </c>
      <c r="HE54" s="122">
        <f>'Тест ответы'!HC55*'Показатели'!$F$272*IF($HE$4="да",$C54,1)</f>
        <v>0</v>
      </c>
      <c r="HF54" s="122">
        <f>'Тест ответы'!HD55*'Показатели'!$F$274*IF($HF$4="да",$C54,1)</f>
        <v>0</v>
      </c>
      <c r="HG54" s="122">
        <f>'Тест ответы'!HE55*'Показатели'!$F$275*IF($HG$4="да",$C54,1)</f>
        <v>0</v>
      </c>
      <c r="HH54" s="122">
        <f>'Тест ответы'!HF55*'Показатели'!$F$276*IF($HH$4="да",$C54,1)</f>
        <v>0</v>
      </c>
      <c r="HI54" s="122">
        <f>'Тест ответы'!HG55*'Показатели'!$F$277*IF($HI$4="да",$C54,1)</f>
        <v>0</v>
      </c>
      <c r="HJ54" s="122">
        <f>'Тест ответы'!HH55*'Показатели'!$F$278*IF($HJ$4="да",$C54,1)</f>
        <v>0</v>
      </c>
      <c r="HK54" s="122">
        <f>'Тест ответы'!HI55*'Показатели'!$F$279*IF($HK$4="да",$C54,1)</f>
        <v>0</v>
      </c>
      <c r="HL54" s="122">
        <f>'Тест ответы'!HJ55*'Показатели'!$F$280*IF($HL$4="да",$C54,1)</f>
        <v>0</v>
      </c>
      <c r="HM54" s="122">
        <f>'Тест ответы'!HK55*'Показатели'!$F$281*IF($HM$4="да",$C54,1)</f>
        <v>0</v>
      </c>
      <c r="HN54" s="122">
        <f>'Тест ответы'!HL55*'Показатели'!$F$282*IF($HN$4="да",$C54,1)</f>
        <v>0</v>
      </c>
      <c r="HO54" s="122">
        <f>'Тест ответы'!HM55*'Показатели'!$F$284*IF($HO$4="да",$C54,1)</f>
        <v>0</v>
      </c>
      <c r="HP54" s="122">
        <f>'Тест ответы'!HN55*'Показатели'!$F$285*IF($HP$4="да",$C54,1)</f>
        <v>0</v>
      </c>
      <c r="HQ54" s="122">
        <f>'Тест ответы'!HO55*'Показатели'!$F$286*IF($HQ$4="да",$C54,1)</f>
        <v>0</v>
      </c>
      <c r="HR54" s="122">
        <f>'Тест ответы'!HP55*'Показатели'!$F$287*IF($HR$4="да",$C54,1)</f>
        <v>0</v>
      </c>
      <c r="HS54" s="122">
        <f>'Тест ответы'!HQ55*'Показатели'!$F$288*IF($HS$4="да",$C54,1)</f>
        <v>0</v>
      </c>
      <c r="HT54" s="122">
        <f>'Тест ответы'!HR55*'Показатели'!$F$289*IF(HT$4="да",$C54,1)</f>
        <v>0</v>
      </c>
      <c r="HU54" s="122">
        <f>'Тест ответы'!HS55*'Показатели'!$F$290*IF($HU$4="да",$C54,1)</f>
        <v>0</v>
      </c>
      <c r="HV54" s="122">
        <f>'Тест ответы'!HT55*'Показатели'!$F$291*IF($HV$4="да",$C54,1)</f>
        <v>0</v>
      </c>
      <c r="HW54" s="122">
        <f>'Тест ответы'!HU55*'Показатели'!$F$292*IF($HW$4="да",$C54,1)</f>
        <v>0</v>
      </c>
      <c r="HX54" s="122" t="str">
        <f>'Тест ответы'!HV55*#REF!*C54</f>
        <v>#REF!</v>
      </c>
      <c r="HY54" s="133" t="str">
        <f>'Тест ответы'!HW55*#REF!*C54</f>
        <v>#REF!</v>
      </c>
      <c r="HZ54" s="122">
        <f>'Тест ответы'!HX55*'Показатели'!$F$295*IF(HZ$4="да",$C54,1)</f>
        <v>0</v>
      </c>
      <c r="IA54" s="122">
        <f>'Тест ответы'!HY55*'Показатели'!$F$296*IF(IA$4="да",$C54,1)</f>
        <v>0</v>
      </c>
      <c r="IB54" s="122">
        <f>'Тест ответы'!HZ55*'Показатели'!$F$297*IF(IB$4="да",$C54,1)</f>
        <v>0</v>
      </c>
      <c r="IC54" s="122">
        <f>'Тест ответы'!IA55*'Показатели'!$F$299*IF(IC$4="да",$C54,1)</f>
        <v>0</v>
      </c>
      <c r="ID54" s="122">
        <f>'Тест ответы'!IB55*'Показатели'!$F$300*IF(ID$4="да",$C54,1)</f>
        <v>0</v>
      </c>
      <c r="IE54" s="122">
        <f>'Тест ответы'!IC55*'Показатели'!$F$301*IF(IE$4="да",$C54,1)</f>
        <v>0</v>
      </c>
      <c r="IF54" s="122">
        <f>'Тест ответы'!ID55*'Показатели'!$F$303*IF(IF$4="да",$C54,1)</f>
        <v>0</v>
      </c>
      <c r="IG54" s="122">
        <f>'Тест ответы'!IE55*'Показатели'!$F$304*IF(IG$4="да",$C54,1)</f>
        <v>0</v>
      </c>
      <c r="IH54" s="122">
        <f>'Тест ответы'!IF55*'Показатели'!$F$305*IF(IH$4="да",$C54,1)</f>
        <v>0</v>
      </c>
      <c r="II54" s="122">
        <f>'Тест ответы'!IG55*'Показатели'!$F$307*IF(II$4="да",$C54,1)</f>
        <v>0</v>
      </c>
      <c r="IJ54" s="122">
        <f>'Тест ответы'!IH55*'Показатели'!$F$308*IF(IJ$4="да",$C54,1)</f>
        <v>0</v>
      </c>
      <c r="IK54" s="122">
        <f>'Тест ответы'!II55*'Показатели'!$F$309*IF(IK$4="да",$C54,1)</f>
        <v>0</v>
      </c>
      <c r="IL54" s="122">
        <f>'Тест ответы'!IJ55*'Показатели'!$F$313*IF(IL$4="да",$C54,1)</f>
        <v>0</v>
      </c>
      <c r="IM54" s="122">
        <f>'Тест ответы'!IK55*'Показатели'!$F$314*IF(IM$4="да",$C54,1)</f>
        <v>0</v>
      </c>
      <c r="IN54" s="122">
        <f>'Тест ответы'!IL55*'Показатели'!$F$315*IF(IN$4="да",$C54,1)</f>
        <v>0</v>
      </c>
      <c r="IO54" s="122">
        <f>'Тест ответы'!IM55*'Показатели'!$F$316*IF(IO$4="да",$C54,1)</f>
        <v>0</v>
      </c>
      <c r="IP54" s="122">
        <f>'Тест ответы'!IN55*'Показатели'!$F$317*IF(IP$4="да",$C54,1)</f>
        <v>0</v>
      </c>
      <c r="IQ54" s="122">
        <f>'Тест ответы'!IO55*'Показатели'!$F$318*IF(IQ$4="да",$C54,1)</f>
        <v>0</v>
      </c>
      <c r="IR54" s="122">
        <f>'Тест ответы'!IP55*'Показатели'!$F$320*IF(IR$4="да",$C54,1)</f>
        <v>0</v>
      </c>
      <c r="IS54" s="122">
        <f>'Тест ответы'!IQ55*'Показатели'!$F$321*IF(IS$4="да",$C54,1)</f>
        <v>0</v>
      </c>
      <c r="IT54" s="122">
        <f>'Тест ответы'!IR55*'Показатели'!$F$322*IF(IT$4="да",$C54,1)</f>
        <v>0</v>
      </c>
      <c r="IU54" s="122">
        <f>'Тест ответы'!IS55*'Показатели'!$F$323*IF(IU$4="да",$C54,1)</f>
        <v>0</v>
      </c>
      <c r="IV54" s="122">
        <f>'Тест ответы'!IT55*'Показатели'!$F$324*IF(IV$4="да",$C54,1)</f>
        <v>0</v>
      </c>
      <c r="IW54" s="122">
        <f>'Тест ответы'!IU55*'Показатели'!$F$325*IF(IW$4="да",$C54,1)</f>
        <v>0</v>
      </c>
      <c r="IX54" s="122">
        <f>'Тест ответы'!IV55*'Показатели'!$F$327*IF(IX$4="да",$C54,1)</f>
        <v>0</v>
      </c>
      <c r="IY54" s="122">
        <f>'Тест ответы'!IW55*'Показатели'!$F$328*IF(IY$4="да",$C54,1)</f>
        <v>0</v>
      </c>
      <c r="IZ54" s="132">
        <f>'Тест ответы'!IX55*'Показатели'!$F$331*IF(IZ$4="да",$C54,1)</f>
        <v>0</v>
      </c>
      <c r="JA54" s="122">
        <f>'Тест ответы'!IY55*'Показатели'!$F$332*IF(JA$4="да",$C54,1)</f>
        <v>0</v>
      </c>
      <c r="JB54" s="122">
        <f>'Тест ответы'!IZ55*'Показатели'!$F$333*IF(JB$4="да",$C54,1)</f>
        <v>0</v>
      </c>
      <c r="JC54" s="122">
        <f>'Тест ответы'!JA55*'Показатели'!$F$334*IF(JC$4="да",$C54,1)</f>
        <v>0</v>
      </c>
      <c r="JD54" s="122">
        <f>'Тест ответы'!JB55*'Показатели'!$F$335*IF(JD$4="да",$C54,1)</f>
        <v>0</v>
      </c>
      <c r="JE54" s="122">
        <f>'Тест ответы'!JC55*'Показатели'!$F$336*IF(JE$4="да",$C54,1)</f>
        <v>0</v>
      </c>
      <c r="JF54" s="122">
        <f>'Тест ответы'!JD55*'Показатели'!$F$338*IF(JF$4="да",$C54,1)</f>
        <v>0</v>
      </c>
      <c r="JG54" s="122">
        <f>'Тест ответы'!JE55*'Показатели'!$F$339*IF(JG$4="да",$C54,1)</f>
        <v>0</v>
      </c>
      <c r="JH54" s="122">
        <f>'Тест ответы'!JF55*'Показатели'!$F$341*IF(JH$4="да",$C54,1)</f>
        <v>0</v>
      </c>
      <c r="JI54" s="122">
        <f>'Тест ответы'!JG55*'Показатели'!$F$342*IF(JI$4="да",$C54,1)</f>
        <v>0</v>
      </c>
      <c r="JJ54" s="122">
        <f>'Тест ответы'!JH55*'Показатели'!$F$343*IF(JJ$4="да",$C54,1)</f>
        <v>0</v>
      </c>
      <c r="JK54" s="122">
        <f>'Тест ответы'!JI55*'Показатели'!$F$344*IF(JK$4="да",$C54,1)</f>
        <v>0</v>
      </c>
      <c r="JL54" s="122">
        <f>'Тест ответы'!JJ55*'Показатели'!$F$345*IF(JL$4="да",$C54,1)</f>
        <v>0</v>
      </c>
      <c r="JM54" s="122">
        <f>'Тест ответы'!JK55*'Показатели'!$F$346*IF(JM$4="да",$C54,1)</f>
        <v>0</v>
      </c>
      <c r="JN54" s="122">
        <f>'Тест ответы'!JL55*'Показатели'!$F$347*IF(JN$4="да",$C54,1)</f>
        <v>0</v>
      </c>
      <c r="JO54" s="122">
        <f>'Тест ответы'!JM55*'Показатели'!$F$348*IF(JO$4="да",$C54,1)</f>
        <v>0</v>
      </c>
      <c r="JP54" s="122">
        <f>'Тест ответы'!JN55*'Показатели'!$F$349*IF(JP$4="да",$C54,1)</f>
        <v>0</v>
      </c>
      <c r="JQ54" s="122">
        <f>'Тест ответы'!JO55*'Показатели'!$F$350*IF(JQ$4="да",$C54,1)</f>
        <v>0</v>
      </c>
      <c r="JR54" s="122">
        <f>'Тест ответы'!JP55*'Показатели'!$F$351*IF(JR$4="да",$C54,1)</f>
        <v>0</v>
      </c>
      <c r="JS54" s="122">
        <f>'Тест ответы'!JQ55*'Показатели'!$F$352*IF(JS$4="да",$C54,1)</f>
        <v>0</v>
      </c>
      <c r="JT54" s="122">
        <f>'Тест ответы'!JR55*'Показатели'!$F$353*IF(JT$4="да",$C54,1)</f>
        <v>0</v>
      </c>
      <c r="JU54" s="122">
        <f>'Тест ответы'!JS55*'Показатели'!$F$354*IF(JU$4="да",$C54,1)</f>
        <v>0</v>
      </c>
      <c r="JV54" s="122">
        <f>'Тест ответы'!JT55*'Показатели'!$F$355*IF(JV$4="да",$C54,1)</f>
        <v>0</v>
      </c>
      <c r="JW54" s="122">
        <f>'Тест ответы'!JU55*'Показатели'!$F$356*IF(JW$4="да",$C54,1)</f>
        <v>0</v>
      </c>
      <c r="JX54" s="122">
        <f>'Тест ответы'!JV55*'Показатели'!$F$357*IF(JX$4="да",$C54,1)</f>
        <v>0</v>
      </c>
      <c r="JY54" s="122">
        <f>'Тест ответы'!JW55*'Показатели'!$F$358*IF(JY$4="да",$C54,1)</f>
        <v>0</v>
      </c>
      <c r="JZ54" s="122">
        <f>'Тест ответы'!JX55*'Показатели'!$F$360*IF(JZ$4="да",$C54,1)</f>
        <v>0</v>
      </c>
      <c r="KA54" s="122">
        <f>'Тест ответы'!JY55*'Показатели'!$F$361*IF(KA$4="да",$C54,1)</f>
        <v>0</v>
      </c>
      <c r="KB54" s="122">
        <f>'Тест ответы'!JZ55*'Показатели'!$F$362*IF(KB$4="да",$C54,1)</f>
        <v>0</v>
      </c>
      <c r="KC54" s="122">
        <f>'Тест ответы'!KA55*'Показатели'!$F$363*IF(KC$4="да",$C54,1)</f>
        <v>0</v>
      </c>
      <c r="KD54" s="122">
        <f>'Тест ответы'!KB55*'Показатели'!$F$364*IF(KD$4="да",$C54,1)</f>
        <v>0</v>
      </c>
      <c r="KE54" s="136">
        <f>'Тест ответы'!KC55*'Показатели'!$F$365*IF(KE$4="да",$C54,1)</f>
        <v>0</v>
      </c>
      <c r="KF54" s="122">
        <f>'Тест ответы'!KD55*'Показатели'!$F$380*IF(KF$4="да",A54,1)</f>
        <v>0</v>
      </c>
      <c r="KG54" s="122">
        <f>'Тест ответы'!KE55*'Показатели'!$F$383*IF(KG$4="да",B54,1)</f>
        <v>0</v>
      </c>
      <c r="KH54" s="133">
        <f>'Тест ответы'!KF55*'Показатели'!$F$385*IF(KH$4="да",C54,1)</f>
        <v>0</v>
      </c>
      <c r="KI54" s="122">
        <f>'Тест ответы'!KG55*'Показатели'!$F$387*IF($KI$4="да",C54,1)</f>
        <v>0</v>
      </c>
      <c r="KJ54" s="122">
        <f>'Тест ответы'!KH55*'Показатели'!$F$388*IF($KJ$4="да",C54,1)</f>
        <v>0</v>
      </c>
      <c r="KK54" s="122">
        <f>'Тест ответы'!KI55*'Показатели'!$F$389*IF($KK$4="да",C54,1)</f>
        <v>0</v>
      </c>
      <c r="KL54" s="132">
        <f>'Тест ответы'!KJ55*'Показатели'!$F$391*IF(KL$4="да",C54,1)</f>
        <v>0</v>
      </c>
      <c r="KM54" s="122">
        <f>'Тест ответы'!KK55*'Показатели'!$F$392*IF(KM$4="да",D54,1)</f>
        <v>0</v>
      </c>
      <c r="KN54" s="132">
        <f>'Тест ответы'!KL55*'Показатели'!$F$394*IF($KN$4="да",C54,1)</f>
        <v>0</v>
      </c>
      <c r="KO54" s="133">
        <f>'Тест ответы'!KM55*'Показатели'!$F$395*IF($KO$4="да",C54,1)</f>
        <v>0</v>
      </c>
      <c r="KP54" s="122">
        <f>'Тест ответы'!KN55*'Показатели'!$F$397*IF($KP$4="да",$C54,1)</f>
        <v>0</v>
      </c>
      <c r="KQ54" s="122">
        <f>'Тест ответы'!KO55*'Показатели'!$F$398*IF($KQ$4="да",$C54,1)</f>
        <v>0</v>
      </c>
      <c r="KR54" s="122">
        <f>'Тест ответы'!KP55*'Показатели'!$F$400*IF($KR$4="да",$C54,1)</f>
        <v>0</v>
      </c>
      <c r="KS54" s="133">
        <f>'Тест ответы'!KQ55*'Показатели'!$F$401*IF($KS$4="да",$C54,1)</f>
        <v>0</v>
      </c>
      <c r="KT54" s="122">
        <f>'Тест ответы'!KR55*'Показатели'!$F$403*IF($KT$4="да",$C54,1)</f>
        <v>0</v>
      </c>
      <c r="KU54" s="122">
        <f>'Тест ответы'!KS55*'Показатели'!$F$405*IF($KU$4="да",$C54,1)</f>
        <v>0</v>
      </c>
      <c r="KV54" s="130">
        <f>'Тест ответы'!KT55*'Показатели'!$F$408*IF($KV$4="да",$C54,1)</f>
        <v>0</v>
      </c>
      <c r="KW54" s="122">
        <f>'Тест ответы'!KU55*'Показатели'!$F$409*IF($KW$4="да",$C54,1)</f>
        <v>0</v>
      </c>
      <c r="KX54" s="122">
        <f>'Тест ответы'!KV55*'Показатели'!$F$410*IF($KX$4="да",$C54,1)</f>
        <v>0</v>
      </c>
      <c r="KY54" s="122">
        <f>'Тест ответы'!KW55*'Показатели'!$F$411*IF($KY$4="да",$C54,1)</f>
        <v>0</v>
      </c>
      <c r="KZ54" s="132">
        <f>'Тест ответы'!KX55*'Показатели'!$F$413*IF($KZ$4="да",$C54,1)</f>
        <v>0</v>
      </c>
      <c r="LA54" s="122">
        <f>'Тест ответы'!KY55*'Показатели'!$F$415*IF($LA$4="да",$C54,1)</f>
        <v>0</v>
      </c>
      <c r="LB54" s="122">
        <f>'Тест ответы'!KZ55*'Показатели'!$F$416*IF($LB$4="да",$C54,1)</f>
        <v>0</v>
      </c>
      <c r="LC54" s="122">
        <f>'Тест ответы'!LA55*'Показатели'!$F$417*IF($LC$4="да",$C54,1)</f>
        <v>0</v>
      </c>
      <c r="LD54" s="132">
        <f>'Тест ответы'!LB55*'Показатели'!$F$420*IF($LD$4="да",$C54,1)</f>
        <v>0</v>
      </c>
      <c r="LE54" s="122">
        <f>'Тест ответы'!LC55*'Показатели'!$F$422*IF($LE$4="да",$C54,1)</f>
        <v>0</v>
      </c>
      <c r="LF54" s="122">
        <f>'Тест ответы'!LD55*'Показатели'!$F$423*IF($LF$4="да",$C54,1)</f>
        <v>0</v>
      </c>
      <c r="LG54" s="133">
        <f>'Тест ответы'!LE55*'Показатели'!$F$424*IF($LG$4="да",$C54,1)</f>
        <v>0</v>
      </c>
      <c r="LH54" s="122">
        <f>'Тест ответы'!LF55*'Показатели'!$F$426*IF(LH$4="да",$C54,1)</f>
        <v>0</v>
      </c>
      <c r="LI54" s="122">
        <f>'Тест ответы'!LG55*'Показатели'!$F$427*IF($LI$4="да",$C54,1)</f>
        <v>0</v>
      </c>
      <c r="LJ54" s="122">
        <f>'Тест ответы'!LH55*'Показатели'!$F$428*IF($LJ$4="да",$C54,1)</f>
        <v>0</v>
      </c>
      <c r="LK54" s="122">
        <f>'Тест ответы'!LI55*'Показатели'!$F$429*IF($LK$4="да",$C54,1)</f>
        <v>0</v>
      </c>
      <c r="LL54" s="122">
        <f>'Тест ответы'!LJ55*'Показатели'!$F$430*IF($LI$4="да",$C54,1)</f>
        <v>0</v>
      </c>
      <c r="LM54" s="125">
        <f>'Тест ответы'!LK55*'Показатели'!$F$461*IF(LM$4="да",$C54,1)</f>
        <v>0</v>
      </c>
      <c r="LN54" s="126">
        <f>'Тест ответы'!LL55*'Показатели'!$F$462*IF(LN$4="да",$C54,1)</f>
        <v>0</v>
      </c>
      <c r="LO54" s="126">
        <f>'Тест ответы'!LM55*'Показатели'!$F$463*IF(LO$4="да",$C54,1)</f>
        <v>0</v>
      </c>
      <c r="LP54" s="126">
        <f>'Тест ответы'!LN55*'Показатели'!$F$464*IF(LP$4="да",$C54,1)</f>
        <v>0</v>
      </c>
      <c r="LQ54" s="126">
        <f>'Тест ответы'!LO55*'Показатели'!$F$466*IF(LQ$4="да",$C54,1)</f>
        <v>0</v>
      </c>
      <c r="LR54" s="126">
        <f>'Тест ответы'!LP55*'Показатели'!$F$467*IF(LR$4="да",$C54,1)</f>
        <v>0</v>
      </c>
      <c r="LS54" s="126">
        <f>'Тест ответы'!LQ55*'Показатели'!$F$468*IF(LS$4="да",$C54,1)</f>
        <v>0</v>
      </c>
      <c r="LT54" s="135">
        <f>'Тест ответы'!LR55*'Показатели'!$F$469*IF(LT$4="да",$C54,1)</f>
        <v>0</v>
      </c>
      <c r="LU54" s="122">
        <f>'Тест ответы'!LS55*'Показатели'!$F$472*IF($LU$4="да",$C54,1)</f>
        <v>0</v>
      </c>
      <c r="LV54" s="122">
        <f>'Тест ответы'!LT55*'Показатели'!$F$473*IF($LV$4="да",$C54,1)</f>
        <v>0</v>
      </c>
      <c r="LW54" s="122">
        <f>'Тест ответы'!LU55*'Показатели'!$F$474*IF($LW$4="да",$C54,1)</f>
        <v>0</v>
      </c>
      <c r="LX54" s="122">
        <f>'Тест ответы'!LV55*'Показатели'!$F$476*IF($LX$4="да",$C54,1)</f>
        <v>0</v>
      </c>
      <c r="LY54" s="122">
        <f>'Тест ответы'!LW55*'Показатели'!$F$477*IF($LY$4="да",$C54,1)</f>
        <v>0</v>
      </c>
      <c r="LZ54" s="122">
        <f>'Тест ответы'!LX55*'Показатели'!$F$478*IF(LZ$4="да",$C54,1)</f>
        <v>0</v>
      </c>
      <c r="MA54" s="122">
        <f>'Тест ответы'!LY55*'Показатели'!$F$479*IF($MA$4="да",$C54,1)</f>
        <v>0</v>
      </c>
      <c r="MB54" s="122">
        <f>'Тест ответы'!LZ55*'Показатели'!$F$480*IF($MB$4="да",$C54,1)</f>
        <v>0</v>
      </c>
      <c r="MC54" s="122">
        <f>'Тест ответы'!MA55*'Показатели'!$F$481*IF($MC$4="да",$C54,1)</f>
        <v>0</v>
      </c>
      <c r="MD54" s="122">
        <f>'Тест ответы'!MB55*'Показатели'!$F$483*IF($MD$4="да",$C54,1)</f>
        <v>0</v>
      </c>
      <c r="ME54" s="122">
        <f>'Тест ответы'!MC55*'Показатели'!$F$484*IF($ME$4="да",$C54,1)</f>
        <v>0</v>
      </c>
      <c r="MF54" s="122">
        <f>'Тест ответы'!MD55*'Показатели'!$F$486*IF($MF$4="да",$C54,1)</f>
        <v>0</v>
      </c>
      <c r="MG54" s="136">
        <f>'Тест ответы'!ME55*'Показатели'!$F$487*IF(MG$4="да",$C54,1)</f>
        <v>0</v>
      </c>
      <c r="MH54" s="126">
        <f>'Тест ответы'!MF55*'Показатели'!$F$489*IF($MH$4="да",$C54,1)</f>
        <v>0</v>
      </c>
      <c r="MI54" s="126">
        <f>'Тест ответы'!MG55*'Показатели'!$F$490*IF($MI$4="да",$C54,1)</f>
        <v>0</v>
      </c>
      <c r="MJ54" s="126">
        <f>'Тест ответы'!MH55*'Показатели'!$F$491*IF($MJ$4="да",$C54,1)</f>
        <v>0</v>
      </c>
      <c r="MK54" s="126">
        <f>'Тест ответы'!MI55*'Показатели'!$F$492*IF($MK$4="да",$C54,1)</f>
        <v>0</v>
      </c>
      <c r="ML54" s="126">
        <f>'Тест ответы'!MJ55*'Показатели'!$F$493*IF($ML$4="да",$C54,1)</f>
        <v>0</v>
      </c>
      <c r="MM54" s="126">
        <f>'Тест ответы'!MK55*'Показатели'!$F$494*IF($MM$4="да",$C54,1)</f>
        <v>0</v>
      </c>
      <c r="MN54" s="126">
        <f>'Тест ответы'!ML55*'Показатели'!$F$495*IF($MN$4="да",$C54,1)</f>
        <v>0</v>
      </c>
      <c r="MO54" s="126">
        <f>'Тест ответы'!MM55*'Показатели'!$F$496*IF($MO$4="да",$C54,1)</f>
        <v>0</v>
      </c>
      <c r="MP54" s="126">
        <f>'Тест ответы'!MN55*'Показатели'!$F$497*IF($MP$4="да",$C54,1)</f>
        <v>0</v>
      </c>
      <c r="MQ54" s="126">
        <f>'Тест ответы'!MO55*'Показатели'!$F$498*IF($MQ$4="да",$C54,1)</f>
        <v>0</v>
      </c>
      <c r="MR54" s="126">
        <f>'Тест ответы'!MP55*'Показатели'!$F$499*IF($MR$4="да",$C54,1)</f>
        <v>0</v>
      </c>
      <c r="MS54" s="126">
        <f>'Тест ответы'!MQ55*'Показатели'!$F$500*IF($MS$4="да",$C54,1)</f>
        <v>0</v>
      </c>
      <c r="MT54" s="126">
        <f>'Тест ответы'!MR55*'Показатели'!G$501*IF($MS$4="да",$C54,1)</f>
        <v>0</v>
      </c>
      <c r="MU54" s="126">
        <f>'Тест ответы'!MS55*'Показатели'!H$502*IF($MS$4="да",$C54,1)</f>
        <v>0</v>
      </c>
      <c r="MV54" s="126">
        <f>'Тест ответы'!MT55*'Показатели'!I$503*IF($MS$4="да",$C54,1)</f>
        <v>0</v>
      </c>
      <c r="MW54" s="126">
        <f>'Тест ответы'!MU55*'Показатели'!$F$504*IF($MW$4="да",$C54,1)</f>
        <v>0</v>
      </c>
      <c r="MX54" s="126">
        <f>'Тест ответы'!MV55*'Показатели'!$F$505*IF(MX$4="да",$C54,1)</f>
        <v>0</v>
      </c>
      <c r="MY54" s="126">
        <f>'Тест ответы'!MW55*'Показатели'!$F$506*IF(MY$4="да",$C54,1)</f>
        <v>0</v>
      </c>
      <c r="MZ54" s="126">
        <f>'Тест ответы'!MX55*'Показатели'!$F$507*IF(MZ$4="да",$C54,1)</f>
        <v>0</v>
      </c>
      <c r="NA54" s="126">
        <f>'Тест ответы'!MY55*'Показатели'!$F$508*IF(NA$4="да",$C54,1)</f>
        <v>0</v>
      </c>
      <c r="NB54" s="126">
        <f>'Тест ответы'!MZ55*'Показатели'!$F$509*IF(NB$4="да",$C54,1)</f>
        <v>0</v>
      </c>
      <c r="NC54" s="126">
        <f>'Тест ответы'!NA55*'Показатели'!$F$510*IF(NC$4="да",$C54,1)</f>
        <v>0</v>
      </c>
      <c r="ND54" s="126">
        <f>'Тест ответы'!NB55*'Показатели'!$F$511*IF(ND$4="да",$C54,1)</f>
        <v>0</v>
      </c>
      <c r="NE54" s="126">
        <f>'Тест ответы'!NC55*'Показатели'!$F$512*IF(NE$4="да",$C54,1)</f>
        <v>0</v>
      </c>
      <c r="NF54" s="126">
        <f>'Тест ответы'!ND55*'Показатели'!$F$513*IF(NF$4="да",$C54,1)</f>
        <v>0</v>
      </c>
      <c r="NG54" s="126">
        <f>'Тест ответы'!NE55*'Показатели'!$F$514*IF(NG$4="да",$C54,1)</f>
        <v>0</v>
      </c>
      <c r="NH54" s="126">
        <f>'Тест ответы'!NF55*'Показатели'!$F$515*IF(NH$4="да",$C54,1)</f>
        <v>0</v>
      </c>
      <c r="NI54" s="134">
        <f>'Тест ответы'!NG55*'Показатели'!$F$516*IF($NI$4="да",$C54,1)</f>
        <v>0</v>
      </c>
      <c r="NJ54" s="126">
        <f>'Тест ответы'!NH55*'Показатели'!$F$518*IF(NJ$4="да",$C54,1)</f>
        <v>0</v>
      </c>
      <c r="NK54" s="126">
        <f>'Тест ответы'!NI55*'Показатели'!$F$519*IF(NK$4="да",$C54,1)</f>
        <v>0</v>
      </c>
      <c r="NL54" s="126">
        <f>'Тест ответы'!NJ55*'Показатели'!$F$520*IF(NL$4="да",$C54,1)</f>
        <v>0</v>
      </c>
      <c r="NM54" s="126">
        <f>'Тест ответы'!NK55*'Показатели'!$F$521*IF(NM$4="да",$C54,1)</f>
        <v>0</v>
      </c>
      <c r="NN54" s="126">
        <f>'Тест ответы'!NL55*'Показатели'!$F$522*IF(NN$4="да",$C54,1)</f>
        <v>0</v>
      </c>
      <c r="NO54" s="126">
        <f>'Тест ответы'!NM55*'Показатели'!$F$523*IF(NO$4="да",$C54,1)</f>
        <v>0</v>
      </c>
      <c r="NP54" s="126">
        <f>'Тест ответы'!NN55*'Показатели'!G$524*IF(NP$4="да",$C54,1)</f>
        <v>0</v>
      </c>
      <c r="NQ54" s="126">
        <f>'Тест ответы'!NO55*'Показатели'!H$525*IF(NQ$4="да",$C54,1)</f>
        <v>0</v>
      </c>
      <c r="NR54" s="126">
        <f>'Тест ответы'!NP55*'Показатели'!I$526*IF(NR$4="да",$C54,1)</f>
        <v>0</v>
      </c>
      <c r="NS54" s="126">
        <f>'Тест ответы'!NQ55*'Показатели'!$F$527*IF(NS$4="да",$C54,1)</f>
        <v>0</v>
      </c>
      <c r="NT54" s="126">
        <f>'Тест ответы'!NR55*'Показатели'!$F$528*IF(NT$4="да",$C54,1)</f>
        <v>0</v>
      </c>
      <c r="NU54" s="126">
        <f>'Тест ответы'!NS55*'Показатели'!$F$529*IF(NU$4="да",$C54,1)</f>
        <v>0</v>
      </c>
      <c r="NV54" s="135">
        <f>'Тест ответы'!NT55*'Показатели'!$F$530*IF(NV$4="да",$C54,1)</f>
        <v>0</v>
      </c>
      <c r="NW54" s="126">
        <f>'Тест ответы'!NU55*'Показатели'!$F$533*IF($NW$4="да",$C54,1)</f>
        <v>0</v>
      </c>
      <c r="NX54" s="126">
        <f>'Тест ответы'!NV55*'Показатели'!$F$534*IF($NX$4="да",$C54,1)</f>
        <v>0</v>
      </c>
      <c r="NY54" s="127">
        <f>'Тест ответы'!NW55*'Показатели'!$F$536*IF($NY$4="да",$C54,1)</f>
        <v>0</v>
      </c>
      <c r="NZ54" s="126">
        <f>'Тест ответы'!NX55*'Показатели'!$F$537*IF($NZ$4="да",$C54,1)</f>
        <v>0</v>
      </c>
      <c r="OA54" s="127">
        <f>'Тест ответы'!NY55*'Показатели'!$F$539*IF(OA$4="да",$C54,1)</f>
        <v>0</v>
      </c>
      <c r="OB54" s="126">
        <f>'Тест ответы'!NZ55*'Показатели'!$F$540*IF(OB$4="да",$C54,1)</f>
        <v>0</v>
      </c>
      <c r="OC54" s="126">
        <f>'Тест ответы'!OA55*'Показатели'!$F$541*IF(OC$4="да",$C54,1)</f>
        <v>0</v>
      </c>
      <c r="OD54" s="126">
        <f>'Тест ответы'!OB55*'Показатели'!$F$542*IF(OD$4="да",$C54,1)</f>
        <v>0</v>
      </c>
      <c r="OE54" s="126">
        <f>'Тест ответы'!OC55*'Показатели'!$F$543*IF(OE$4="да",$C54,1)</f>
        <v>0</v>
      </c>
      <c r="OF54" s="126">
        <f>'Тест ответы'!OD55*'Показатели'!$F$544*IF(OF$4="да",$C54,1)</f>
        <v>0</v>
      </c>
      <c r="OG54" s="127">
        <f>'Тест ответы'!OE55*'Показатели'!$F$546*IF(OG$4="да",$C54,1)</f>
        <v>0</v>
      </c>
      <c r="OH54" s="126">
        <f>'Тест ответы'!OF55*'Показатели'!$F$547*IF(OH$4="да",$C54,1)</f>
        <v>0</v>
      </c>
      <c r="OI54" s="126">
        <f>'Тест ответы'!OG55*'Показатели'!$F$548*IF(OI$4="да",$C54,1)</f>
        <v>0</v>
      </c>
      <c r="OJ54" s="126">
        <f>'Тест ответы'!OH55*'Показатели'!$F$549*IF(OJ$4="да",$C54,1)</f>
        <v>0</v>
      </c>
      <c r="OK54" s="126">
        <f>'Тест ответы'!OI55*'Показатели'!$F$550*IF(OK$4="да",$C54,1)</f>
        <v>0</v>
      </c>
      <c r="OL54" s="126">
        <f>'Тест ответы'!OJ55*'Показатели'!$F$551*IF(OL$4="да",$C54,1)</f>
        <v>0</v>
      </c>
      <c r="OM54" s="137">
        <f>'Тест ответы'!OK55*'Показатели'!$F$554*IF($OM$4="да",$C54,1)</f>
        <v>0</v>
      </c>
      <c r="ON54" s="134">
        <f>'Тест ответы'!OL55*'Показатели'!$F$555*IF($ON$4="да",$C54,1)</f>
        <v>0</v>
      </c>
      <c r="OO54" s="126">
        <f>'Тест ответы'!OM55*'Показатели'!$F$557*IF($OO$4="да",$C54,1)</f>
        <v>0</v>
      </c>
      <c r="OP54" s="135">
        <f>'Тест ответы'!ON55*'Показатели'!$F$558*IF($OP$4="да",$C54,1)</f>
        <v>0</v>
      </c>
      <c r="OQ54" s="127">
        <f>'Тест ответы'!OO55*'Показатели'!$F$564*IF(OQ$4="да",$C54,1)</f>
        <v>0</v>
      </c>
      <c r="OR54" s="126">
        <f>'Тест ответы'!OP55*'Показатели'!$F$565*IF(OR$4="да",$C54,1)</f>
        <v>0</v>
      </c>
      <c r="OS54" s="126">
        <f>'Тест ответы'!OQ55*'Показатели'!$F$566*IF(OS$4="да",$C54,1)</f>
        <v>0</v>
      </c>
      <c r="OT54" s="126">
        <f>'Тест ответы'!OR55*'Показатели'!$F$567*IF(OT$4="да",$C54,1)</f>
        <v>0</v>
      </c>
      <c r="OU54" s="126">
        <f>'Тест ответы'!OS55*'Показатели'!$F$568*IF(OU$4="да",$C54,1)</f>
        <v>0</v>
      </c>
      <c r="OV54" s="126">
        <f>'Тест ответы'!OT55*'Показатели'!$F$569*IF(OV$4="да",$C54,1)</f>
        <v>0</v>
      </c>
      <c r="OW54" s="127">
        <f>'Тест ответы'!OU55*'Показатели'!$F$574*IF(OW$4="да",$C54,1)</f>
        <v>0</v>
      </c>
      <c r="OX54" s="126">
        <f>'Тест ответы'!OV55*'Показатели'!$F$575*IF(OX$4="да",$C54,1)</f>
        <v>0</v>
      </c>
      <c r="OY54" s="126">
        <f>'Тест ответы'!OW55*'Показатели'!$F$576*IF(OY$4="да",$C54,1)</f>
        <v>0</v>
      </c>
      <c r="OZ54" s="126">
        <f>'Тест ответы'!OX55*'Показатели'!$F$577*IF(OZ$4="да",$C54,1)</f>
        <v>0</v>
      </c>
      <c r="PA54" s="126">
        <f>'Тест ответы'!OY55*'Показатели'!$F$578*IF(PA$4="да",$C54,1)</f>
        <v>0</v>
      </c>
      <c r="PB54" s="126">
        <f>'Тест ответы'!OZ55*'Показатели'!$F$579*IF(PB$4="да",$C54,1)</f>
        <v>0</v>
      </c>
      <c r="PC54" s="137">
        <f>'Тест ответы'!PA55*'Показатели'!$F$584*IF($PC$4="да",$C54,1)</f>
        <v>0</v>
      </c>
      <c r="PD54" s="126">
        <f>'Тест ответы'!PB55*'Показатели'!$F$585*IF($PD$4="да",$C54,1)</f>
        <v>0</v>
      </c>
      <c r="PE54" s="126">
        <f>'Тест ответы'!PC55*'Показатели'!$F$587*IF($PE$4="да",$C54,1)</f>
        <v>0</v>
      </c>
      <c r="PF54" s="126">
        <f>'Тест ответы'!PD55*'Показатели'!$F$588*IF($PF$4="да",$C54,1)</f>
        <v>0</v>
      </c>
      <c r="PG54" s="126">
        <f>'Тест ответы'!PE55*'Показатели'!$F$589*IF($PG$4="да",$C54,1)</f>
        <v>0</v>
      </c>
      <c r="PH54" s="126">
        <f>'Тест ответы'!PF55*'Показатели'!$F$590*IF($PH$4="да",$C54,1)</f>
        <v>0</v>
      </c>
      <c r="PI54" s="126">
        <f>'Тест ответы'!PG55*'Показатели'!$F$591*IF($PI$4="да",$C54,1)</f>
        <v>0</v>
      </c>
      <c r="PJ54" s="126">
        <f>'Тест ответы'!PH55*'Показатели'!$F$592*IF($PJ$4="да",$C54,1)</f>
        <v>0</v>
      </c>
      <c r="PK54" s="126">
        <f>'Тест ответы'!PI55*'Показатели'!$F$593*IF($PK$4="да",$C54,1)</f>
        <v>0</v>
      </c>
      <c r="PL54" s="126">
        <f>'Тест ответы'!PJ55*'Показатели'!$F$594*IF($PL$4="да",$C54,1)</f>
        <v>0</v>
      </c>
      <c r="PM54" s="126">
        <f>'Тест ответы'!PK55*'Показатели'!$F$595*IF($PM$4="да",$C54,1)</f>
        <v>0</v>
      </c>
      <c r="PN54" s="126">
        <f>'Тест ответы'!PL55*'Показатели'!$F$596*IF($PN$4="да",$C54,1)</f>
        <v>0</v>
      </c>
      <c r="PO54" s="126">
        <f>'Тест ответы'!PM55*'Показатели'!$F$597*IF($PO$4="да",$C54,1)</f>
        <v>0</v>
      </c>
      <c r="PP54" s="126">
        <f>'Тест ответы'!PN55*'Показатели'!$F$599*IF($PP$4="да",$C54,1)</f>
        <v>0</v>
      </c>
      <c r="PQ54" s="126">
        <f>'Тест ответы'!PO55*'Показатели'!$F$600*IF($PQ$4="да",$C54,1)</f>
        <v>0</v>
      </c>
      <c r="PR54" s="126">
        <f>'Тест ответы'!PP55*'Показатели'!$F$603*IF($PR$4="да",$C54,1)</f>
        <v>0</v>
      </c>
      <c r="PS54" s="126">
        <f>'Тест ответы'!PQ55*'Показатели'!$F$605*IF($PS$4="да",$C54,1)</f>
        <v>0</v>
      </c>
      <c r="PT54" s="126">
        <f>'Тест ответы'!PR55*'Показатели'!$F$606*IF($PT$4="да",$C54,1)</f>
        <v>0</v>
      </c>
      <c r="PU54" s="126">
        <f>'Тест ответы'!PS55*'Показатели'!$F$607*IF($PU$4="да",$C54,1)</f>
        <v>0</v>
      </c>
      <c r="PV54" s="126">
        <f>'Тест ответы'!PT55*'Показатели'!$F$608*IF($PV$4="да",$C54,1)</f>
        <v>0</v>
      </c>
      <c r="PW54" s="126">
        <f>'Тест ответы'!PU55*'Показатели'!$F$609*IF($PW$4="да",$C54,1)</f>
        <v>0</v>
      </c>
      <c r="PX54" s="126">
        <f>'Тест ответы'!PV55*'Показатели'!$F$610*IF($PX$4="да",$C54,1)</f>
        <v>0</v>
      </c>
      <c r="PY54" s="137">
        <f>'Тест ответы'!PW55*'Показатели'!$F$612*IF(PY$4="да",$C54,1)</f>
        <v>0</v>
      </c>
      <c r="PZ54" s="127">
        <f>'Тест ответы'!PX55*'Показатели'!$F$614*IF(PZ$4="да",$C54,1)</f>
        <v>0</v>
      </c>
      <c r="QA54" s="126">
        <f>'Тест ответы'!PY55*'Показатели'!$F$614*IF(QA$4="да",$C54,1)</f>
        <v>0</v>
      </c>
      <c r="QB54" s="126">
        <f>'Тест ответы'!PZ55*'Показатели'!$F$614*IF(QB$4="да",$C54,1)</f>
        <v>0</v>
      </c>
      <c r="QC54" s="126">
        <f>'Тест ответы'!QA55*'Показатели'!$F$614*IF(QC$4="да",$C54,1)</f>
        <v>0</v>
      </c>
      <c r="QD54" s="126">
        <f>'Тест ответы'!QB55*'Показатели'!$F$614*IF(QD$4="да",$C54,1)</f>
        <v>0</v>
      </c>
      <c r="QE54" s="127">
        <f>'Тест ответы'!QC55*'Показатели'!$F$620*IF(QE$4="да",$C54,1)</f>
        <v>0</v>
      </c>
      <c r="QF54" s="126">
        <f>'Тест ответы'!QD55*'Показатели'!$F$620*IF(QF$4="да",$C54,1)</f>
        <v>0</v>
      </c>
      <c r="QG54" s="126">
        <f>'Тест ответы'!QE55*'Показатели'!$F$620*IF(QG$4="да",$C54,1)</f>
        <v>0</v>
      </c>
      <c r="QH54" s="126">
        <f>'Тест ответы'!QF55*'Показатели'!$F$620*IF(QH$4="да",$C54,1)</f>
        <v>0</v>
      </c>
      <c r="QI54" s="126">
        <f>'Тест ответы'!QG55*'Показатели'!$F$620*IF(QI$4="да",$C54,1)</f>
        <v>0</v>
      </c>
      <c r="QJ54" s="138">
        <f>'Тест ответы'!QH55*'Показатели'!$F$620*IF(QJ$4="да",$C54,1)</f>
        <v>0</v>
      </c>
      <c r="QK54" s="122" t="str">
        <f>'Тест ответы'!QI55*#REF!*IF(QK$4="да",$C54,1)</f>
        <v>#REF!</v>
      </c>
      <c r="QL54" s="122">
        <f>'Тест ответы'!QJ55*'Показатели'!$F$628*IF(QL$4="да",$C54,1)</f>
        <v>0</v>
      </c>
      <c r="QM54" s="122">
        <f>'Тест ответы'!QK55*'Показатели'!$F$629*IF(QM$4="да",$C54,1)</f>
        <v>0</v>
      </c>
      <c r="QN54" s="122">
        <f>'Тест ответы'!QL55*'Показатели'!$F$631*IF(QN$4="да",$C54,1)</f>
        <v>0</v>
      </c>
      <c r="QO54" s="122" t="str">
        <f>'Тест ответы'!QM55*#REF!*IF(QO$4="да",$C54,1)</f>
        <v>#REF!</v>
      </c>
      <c r="QP54" s="136">
        <f>'Тест ответы'!QN55*'Показатели'!$F$632*IF(QP$4="да",$C54,1)</f>
        <v>0</v>
      </c>
      <c r="QQ54" s="126">
        <f>'Тест ответы'!QO55*'Показатели'!$F$635*IF(QQ$4="да",$C54,1)</f>
        <v>0</v>
      </c>
      <c r="QR54" s="126">
        <f>'Тест ответы'!QP55*'Показатели'!$F$636*IF(QR$4="да",$C54,1)</f>
        <v>0</v>
      </c>
      <c r="QS54" s="126">
        <f>'Тест ответы'!QQ55*'Показатели'!$F$638*IF(QS$4="да",$C54,1)</f>
        <v>0</v>
      </c>
      <c r="QT54" s="126">
        <f>'Тест ответы'!QR55*'Показатели'!$F$639*IF(QT$4="да",$C54,1)</f>
        <v>0</v>
      </c>
      <c r="QU54" s="126">
        <f>'Тест ответы'!QS55*'Показатели'!$F$640*IF(QU$4="да",$C54,1)</f>
        <v>0</v>
      </c>
      <c r="QV54" s="126">
        <f>'Тест ответы'!QT55*'Показатели'!$F$641*IF(QV$4="да",$C54,1)</f>
        <v>0</v>
      </c>
      <c r="QW54" s="126">
        <f>'Тест ответы'!QU55*'Показатели'!$F$642*IF(QW$4="да",$C54,1)</f>
        <v>0</v>
      </c>
      <c r="QX54" s="135">
        <f>'Тест ответы'!QV55*'Показатели'!$F$643*IF(QX$4="да",$C54,1)</f>
        <v>0</v>
      </c>
      <c r="QY54" s="131"/>
      <c r="QZ54" s="131"/>
      <c r="RA54" s="131"/>
      <c r="RB54" s="131"/>
      <c r="RC54" s="131"/>
      <c r="RD54" s="131"/>
      <c r="RE54" s="131"/>
      <c r="RF54" s="131"/>
      <c r="RG54" s="131"/>
    </row>
    <row r="55">
      <c r="A55" s="117">
        <v>51.0</v>
      </c>
      <c r="B55" s="118" t="str">
        <f>'Тест ответы'!B56</f>
        <v>Орловская область</v>
      </c>
      <c r="C55" s="119">
        <v>1.0</v>
      </c>
      <c r="D55" s="120" t="str">
        <f t="shared" si="9"/>
        <v>#REF!</v>
      </c>
      <c r="E55" s="121">
        <f>'Тест ответы'!C56*'Показатели'!$F$3*IF(E$4="да",$C55,1)</f>
        <v>0.0005</v>
      </c>
      <c r="F55" s="121">
        <f>'Тест ответы'!D56*'Показатели'!$F$4*IF(F$4="да",$C55,1)</f>
        <v>0</v>
      </c>
      <c r="G55" s="121">
        <f>'Тест ответы'!E56*'Показатели'!$F$5*IF($G$4="да",C55,1)</f>
        <v>0</v>
      </c>
      <c r="H55" s="121">
        <f>'Тест ответы'!F56*'Показатели'!$F$6*IF($H$4="да",C55,1)</f>
        <v>0</v>
      </c>
      <c r="I55" s="121">
        <f>'Тест ответы'!G56*'Показатели'!$F$7*IF(I$4="да",D55,1)</f>
        <v>0.008</v>
      </c>
      <c r="J55" s="121">
        <f>'Тест ответы'!H56*'Показатели'!$F$8*IF($J$4="да",C55,1)</f>
        <v>0</v>
      </c>
      <c r="K55" s="121">
        <f>'Тест ответы'!I56*'Показатели'!F$9*IF(K$4="да",D55,1)</f>
        <v>0</v>
      </c>
      <c r="L55" s="121">
        <f>'Тест ответы'!J56*'Показатели'!$F$10*IF(L$4="да",$C55,1)</f>
        <v>0.02</v>
      </c>
      <c r="M55" s="121">
        <f>'Тест ответы'!K56*'Показатели'!$F$11*IF(M$4="да",$C55,1)</f>
        <v>0</v>
      </c>
      <c r="N55" s="122">
        <f>'Тест ответы'!L56*'Показатели'!$F$12*IF(N$4="да",$C55,1)</f>
        <v>0.03</v>
      </c>
      <c r="O55" s="123">
        <f>'Тест ответы'!M56*'Показатели'!$F$14*IF(O$4="да",$C55,1)</f>
        <v>0.04</v>
      </c>
      <c r="P55" s="124">
        <f>'Тест ответы'!N56*'Показатели'!$F$15*IF(P$4="да",$C55,1)</f>
        <v>0</v>
      </c>
      <c r="Q55" s="124">
        <f>'Тест ответы'!O56*'Показатели'!$F$17*IF(Q$4="да",$C55,1)</f>
        <v>0</v>
      </c>
      <c r="R55" s="124">
        <f>'Тест ответы'!P56*'Показатели'!$F$18*IF(R$4="да",$C55,1)</f>
        <v>0</v>
      </c>
      <c r="S55" s="123">
        <f>'Тест ответы'!Q56*'Показатели'!$F$20*IF(S$4="да",$C55,1)</f>
        <v>0</v>
      </c>
      <c r="T55" s="121">
        <f>'Тест ответы'!R56*'Показатели'!$F$21*C55</f>
        <v>0</v>
      </c>
      <c r="U55" s="121">
        <f>'Тест ответы'!S56*'Показатели'!$F$24*IF(U$4="да",$C55,1)</f>
        <v>0</v>
      </c>
      <c r="V55" s="121">
        <f>'Тест ответы'!T56*'Показатели'!$F$25*IF(V$4="да",$C55,1)</f>
        <v>0</v>
      </c>
      <c r="W55" s="121">
        <f>'Тест ответы'!U56*'Показатели'!$F$26*IF(W$4="да",$C55,1)</f>
        <v>0</v>
      </c>
      <c r="X55" s="121">
        <f>'Тест ответы'!V56*'Показатели'!$F$28*IF(X$4="да",$C55,1)</f>
        <v>0</v>
      </c>
      <c r="Y55" s="121">
        <f>'Тест ответы'!W56*'Показатели'!$F$29*IF(Y$4="да",$C55,1)</f>
        <v>0</v>
      </c>
      <c r="Z55" s="125">
        <f>'Тест ответы'!X56*'Показатели'!$F$33*IF(Z$4="да",$C55,1)</f>
        <v>0</v>
      </c>
      <c r="AA55" s="126">
        <f>'Тест ответы'!Y56*'Показатели'!$F$34*IF(AA$4="да",$C55,1)</f>
        <v>0</v>
      </c>
      <c r="AB55" s="126">
        <f>'Тест ответы'!Z56*'Показатели'!$F$35*IF(AB$4="да",$C55,1)</f>
        <v>0</v>
      </c>
      <c r="AC55" s="126">
        <f>'Тест ответы'!AA56*'Показатели'!$F$36*IF(AC$4="да",$C55,1)</f>
        <v>0</v>
      </c>
      <c r="AD55" s="126">
        <f>'Тест ответы'!AB56*'Показатели'!$F$37*IF(AD$4="да",$C55,1)</f>
        <v>0</v>
      </c>
      <c r="AE55" s="126">
        <f>'Тест ответы'!AC56*'Показатели'!$F$38*IF(AE$4="да",$C55,1)</f>
        <v>0</v>
      </c>
      <c r="AF55" s="126">
        <f>'Тест ответы'!AD56*'Показатели'!$F$39*IF(AF$4="да",$C55,1)</f>
        <v>0</v>
      </c>
      <c r="AG55" s="126">
        <f>'Тест ответы'!AE56*'Показатели'!$F$40*IF(AG$4="да",$C55,1)</f>
        <v>0</v>
      </c>
      <c r="AH55" s="126">
        <f>'Тест ответы'!AF56*'Показатели'!$F$41*IF(AH$4="да",$C55,1)</f>
        <v>0</v>
      </c>
      <c r="AI55" s="127">
        <f>'Тест ответы'!AG56*'Показатели'!$F$43*IF(AI$4="да",$C55,1)</f>
        <v>0</v>
      </c>
      <c r="AJ55" s="126">
        <f>'Тест ответы'!AH56*'Показатели'!$F$44*IF(AJ$4="да",$C55,1)</f>
        <v>0</v>
      </c>
      <c r="AK55" s="126">
        <f>'Тест ответы'!AI56*'Показатели'!$F$45*IF(AK$4="да",$C55,1)</f>
        <v>0</v>
      </c>
      <c r="AL55" s="126">
        <f>'Тест ответы'!AJ56*'Показатели'!$F$46*IF(AL$4="да",$C55,1)</f>
        <v>0</v>
      </c>
      <c r="AM55" s="126">
        <f>'Тест ответы'!AK56*'Показатели'!$F$47*IF(AM$4="да",$C55,1)</f>
        <v>0</v>
      </c>
      <c r="AN55" s="126">
        <f>'Тест ответы'!AL56*'Показатели'!$F$48*IF(AN$4="да",$C55,1)</f>
        <v>0</v>
      </c>
      <c r="AO55" s="126">
        <f>'Тест ответы'!AM56*'Показатели'!$F$49*IF(AO$4="да",$C55,1)</f>
        <v>0</v>
      </c>
      <c r="AP55" s="126">
        <f>'Тест ответы'!AN56*'Показатели'!$F$50*IF(AP$4="да",$C55,1)</f>
        <v>0</v>
      </c>
      <c r="AQ55" s="126">
        <f>'Тест ответы'!AO56*'Показатели'!$F$51*IF(AQ$4="да",$C55,1)</f>
        <v>0</v>
      </c>
      <c r="AR55" s="123">
        <f>'Тест ответы'!AP56*'Показатели'!$F$53*IF($AR$4="да",$C55,1)</f>
        <v>0</v>
      </c>
      <c r="AS55" s="128">
        <f>'Тест ответы'!AQ56*'Показатели'!$F$54*IF($AS$4="да",$C55,1)</f>
        <v>0</v>
      </c>
      <c r="AT55" s="127">
        <f>'Тест ответы'!AR56*'Показатели'!$F$56*IF(AT$4="да",$C55,1)</f>
        <v>0</v>
      </c>
      <c r="AU55" s="126">
        <f>'Тест ответы'!AS56*'Показатели'!$F$57*IF(AU$4="да",$C55,1)</f>
        <v>0</v>
      </c>
      <c r="AV55" s="126">
        <f>'Тест ответы'!AT56*'Показатели'!$F$58*IF(AV$4="да",$C55,1)</f>
        <v>0</v>
      </c>
      <c r="AW55" s="126">
        <f>'Тест ответы'!AU56*'Показатели'!$F$59*IF(AW$4="да",$C55,1)</f>
        <v>0</v>
      </c>
      <c r="AX55" s="126">
        <f>'Тест ответы'!AV56*'Показатели'!$F$60*IF(AX$4="да",$C55,1)</f>
        <v>0</v>
      </c>
      <c r="AY55" s="126">
        <f>'Тест ответы'!AW56*'Показатели'!$F$61*IF(AY$4="да",$C55,1)</f>
        <v>0</v>
      </c>
      <c r="AZ55" s="129">
        <f>'Тест ответы'!AX56*'Показатели'!$F$64*IF($AZ$4="да",$C55,1)</f>
        <v>0</v>
      </c>
      <c r="BA55" s="121">
        <f>'Тест ответы'!AY56*'Показатели'!$F$65*IF($BA$4="да",$C55,1)</f>
        <v>0</v>
      </c>
      <c r="BB55" s="121">
        <f>'Тест ответы'!AZ56*'Показатели'!$F$66*IF($BA$4="да",$C55,1)</f>
        <v>0</v>
      </c>
      <c r="BC55" s="121">
        <f>'Тест ответы'!BA56*'Показатели'!$F$67*IF($BC$4="да",$C55,1)</f>
        <v>0</v>
      </c>
      <c r="BD55" s="121">
        <f>'Тест ответы'!BB56*'Показатели'!$F$68*IF($BD$4="да",$C55,1)</f>
        <v>0</v>
      </c>
      <c r="BE55" s="121">
        <f>'Тест ответы'!BC56*'Показатели'!$F$69*IF($BE$4="да",$C55,1)</f>
        <v>0</v>
      </c>
      <c r="BF55" s="121">
        <f>'Тест ответы'!BD56*'Показатели'!$F$70*IF($BF$4="да",$C55,1)</f>
        <v>0</v>
      </c>
      <c r="BG55" s="121">
        <f>'Тест ответы'!BE56*'Показатели'!$F$71*IF($BG$4="да",$C55,1)</f>
        <v>0</v>
      </c>
      <c r="BH55" s="128">
        <f>'Тест ответы'!BF56*'Показатели'!$F$72*IF($BH$4="да",$C55,1)</f>
        <v>0</v>
      </c>
      <c r="BI55" s="121">
        <f>'Тест ответы'!BG56*'Показатели'!$F$75*IF($BI$4="да",$C55,1)</f>
        <v>0</v>
      </c>
      <c r="BJ55" s="121">
        <f>'Тест ответы'!BH56*'Показатели'!$F$76*IF($BJ$4="да",$C55,1)</f>
        <v>0</v>
      </c>
      <c r="BK55" s="121">
        <f>'Тест ответы'!BI56*'Показатели'!$F$77*IF($BK$4="да",$C55,1)</f>
        <v>0</v>
      </c>
      <c r="BL55" s="121">
        <f>'Тест ответы'!BJ56*'Показатели'!$F$78*IF($BL$4="да",$C55,1)</f>
        <v>0</v>
      </c>
      <c r="BM55" s="121">
        <f>'Тест ответы'!BK56*'Показатели'!$F$79*IF($BM$4="да",$C55,1)</f>
        <v>0</v>
      </c>
      <c r="BN55" s="121">
        <f>'Тест ответы'!BL56*'Показатели'!$F$80*IF($BN$4="да",$C55,1)</f>
        <v>0</v>
      </c>
      <c r="BO55" s="128">
        <f>'Тест ответы'!BM56*'Показатели'!$F$81*IF($BO$4="да",$C55,1)</f>
        <v>0</v>
      </c>
      <c r="BP55" s="121">
        <f>'Тест ответы'!BN56*'Показатели'!$F$86*IF(BP$4="да",$C55,1)</f>
        <v>0</v>
      </c>
      <c r="BQ55" s="121">
        <f>'Тест ответы'!BO56*'Показатели'!$F$87*IF(BQ$4="да",$C55,1)</f>
        <v>0</v>
      </c>
      <c r="BR55" s="121">
        <f>'Тест ответы'!BP56*'Показатели'!$F$88*IF(BR$4="да",$C55,1)</f>
        <v>0</v>
      </c>
      <c r="BS55" s="121">
        <f>'Тест ответы'!BQ56*'Показатели'!$F$89*IF($BS$4="да",$C55,1)</f>
        <v>0</v>
      </c>
      <c r="BT55" s="121">
        <f>'Тест ответы'!BR56*'Показатели'!$F$90*IF($BT$4="да",$C55,1)</f>
        <v>0</v>
      </c>
      <c r="BU55" s="121">
        <f>'Тест ответы'!BS56*'Показатели'!$F$91*IF($BU$4="да",$C55,1)</f>
        <v>0</v>
      </c>
      <c r="BV55" s="121">
        <f>'Тест ответы'!BT56*'Показатели'!$F$92*IF($BV$4="да",$C55,1)</f>
        <v>0</v>
      </c>
      <c r="BW55" s="121">
        <f>'Тест ответы'!BU56*'Показатели'!$F$93*IF($BW$4="да",$C55,1)</f>
        <v>0</v>
      </c>
      <c r="BX55" s="121">
        <f>'Тест ответы'!BV56*'Показатели'!$F$94*IF($BX$4="да",$C55,1)</f>
        <v>0</v>
      </c>
      <c r="BY55" s="121">
        <f>'Тест ответы'!BW56*'Показатели'!$F$95*IF($BY$4="да",$C55,1)</f>
        <v>0</v>
      </c>
      <c r="BZ55" s="121">
        <f>'Тест ответы'!BX56*'Показатели'!$F$96*IF($BZ$4="да",$C55,1)</f>
        <v>0</v>
      </c>
      <c r="CA55" s="121">
        <f>'Тест ответы'!BY56*'Показатели'!$F$97*IF($CA$4="да",$C55,1)</f>
        <v>0</v>
      </c>
      <c r="CB55" s="121">
        <f>'Тест ответы'!BZ56*'Показатели'!$F$99*IF($CB$4="да",$C55,1)</f>
        <v>0</v>
      </c>
      <c r="CC55" s="121">
        <f>'Тест ответы'!CA56*'Показатели'!$F$100*IF($CC$4="да",$C55,1)</f>
        <v>0</v>
      </c>
      <c r="CD55" s="121">
        <f>'Тест ответы'!CB56*'Показатели'!$F$101*IF($CD$4="да",$C55,1)</f>
        <v>0</v>
      </c>
      <c r="CE55" s="121">
        <f>'Тест ответы'!CC56*'Показатели'!$F$102*IF($CE$4="да",$C55,1)</f>
        <v>0</v>
      </c>
      <c r="CF55" s="121">
        <f>'Тест ответы'!CD56*'Показатели'!$F$103*IF($CF$4="да",$C55,1)</f>
        <v>0</v>
      </c>
      <c r="CG55" s="121">
        <f>'Тест ответы'!CE56*'Показатели'!$F$104*IF($CG$4="да",$C55,1)</f>
        <v>0</v>
      </c>
      <c r="CH55" s="121">
        <f>'Тест ответы'!CF56*'Показатели'!$F$105*IF($CH$4="да",$C55,1)</f>
        <v>0</v>
      </c>
      <c r="CI55" s="121">
        <f>'Тест ответы'!CG56*'Показатели'!$F$106*IF($CI$4="да",$C55,1)</f>
        <v>0</v>
      </c>
      <c r="CJ55" s="121">
        <f>'Тест ответы'!CH56*'Показатели'!$F$107*IF($CJ$4="да",$C55,1)</f>
        <v>0</v>
      </c>
      <c r="CK55" s="121">
        <f>'Тест ответы'!CI56*'Показатели'!$F$108*IF($CK$4="да",$C55,1)</f>
        <v>0</v>
      </c>
      <c r="CL55" s="121">
        <f>'Тест ответы'!CJ56*'Показатели'!$F$109*IF($CL$4="да",$C55,1)</f>
        <v>0</v>
      </c>
      <c r="CM55" s="121">
        <f>'Тест ответы'!CK56*'Показатели'!$F$110*IF($CM$4="да",$C55,1)</f>
        <v>0</v>
      </c>
      <c r="CN55" s="121">
        <f>'Тест ответы'!CL56*'Показатели'!$F$111*IF($CN$4="да",$C55,1)</f>
        <v>0</v>
      </c>
      <c r="CO55" s="121">
        <f>'Тест ответы'!CM56*'Показатели'!$F$112*IF($CO$4="да",$C55,1)</f>
        <v>0</v>
      </c>
      <c r="CP55" s="128">
        <f>'Тест ответы'!CN56*'Показатели'!$F$113*IF($CP$4="да",$C55,1)</f>
        <v>0</v>
      </c>
      <c r="CQ55" s="121">
        <f>'Тест ответы'!CO56*'Показатели'!$F$118*IF(CQ$4="да",$C55,1)</f>
        <v>0</v>
      </c>
      <c r="CR55" s="121">
        <f>'Тест ответы'!CP56*'Показатели'!$F$119*IF(CR$4="да",$C55,1)</f>
        <v>0</v>
      </c>
      <c r="CS55" s="121">
        <f>'Тест ответы'!CQ56*'Показатели'!$F$120*IF(CS$4="да",$C55,1)</f>
        <v>0</v>
      </c>
      <c r="CT55" s="121">
        <f>'Тест ответы'!CR56*'Показатели'!$F$121*IF($CT$4="да",$C55,1)</f>
        <v>0</v>
      </c>
      <c r="CU55" s="121">
        <f>'Тест ответы'!CS56*'Показатели'!$F$122*IF($CU$4="да",$C55,1)</f>
        <v>0</v>
      </c>
      <c r="CV55" s="121">
        <f>'Тест ответы'!CT56*'Показатели'!$F$123*IF($CV$4="да",$C55,1)</f>
        <v>0</v>
      </c>
      <c r="CW55" s="121">
        <f>'Тест ответы'!CU56*'Показатели'!$F$124*IF($CW$4="да",$C55,1)</f>
        <v>0</v>
      </c>
      <c r="CX55" s="121">
        <f>'Тест ответы'!CV56*'Показатели'!$F$125*IF($CX$4="да",$C55,1)</f>
        <v>0</v>
      </c>
      <c r="CY55" s="121">
        <f>'Тест ответы'!CW56*'Показатели'!$F$126*IF($CY$4="да",$C55,1)</f>
        <v>0</v>
      </c>
      <c r="CZ55" s="121">
        <f>'Тест ответы'!CX56*'Показатели'!$F$127*IF($CZ$4="да",$C55,1)</f>
        <v>0</v>
      </c>
      <c r="DA55" s="121">
        <f>'Тест ответы'!CY56*'Показатели'!$F$128*IF($DA$4="да",$C55,1)</f>
        <v>0</v>
      </c>
      <c r="DB55" s="121">
        <f>'Тест ответы'!CZ56*'Показатели'!$F$129*IF($DB$4="да",$C55,1)</f>
        <v>0</v>
      </c>
      <c r="DC55" s="121">
        <f>'Тест ответы'!DA56*'Показатели'!$F$131*IF($DC$4="да",$C55,1)</f>
        <v>0</v>
      </c>
      <c r="DD55" s="121">
        <f>'Тест ответы'!DB56*'Показатели'!$F$132*IF($DD$4="да",$C55,1)</f>
        <v>0</v>
      </c>
      <c r="DE55" s="121">
        <f>'Тест ответы'!DC56*'Показатели'!$F$133*IF($DE$4="да",$C55,1)</f>
        <v>0</v>
      </c>
      <c r="DF55" s="121">
        <f>'Тест ответы'!DD56*'Показатели'!$F$134*IF($DF$4="да",$C55,1)</f>
        <v>0</v>
      </c>
      <c r="DG55" s="121">
        <f>'Тест ответы'!DE56*'Показатели'!$F$135*IF($DG$4="да",$C55,1)</f>
        <v>0</v>
      </c>
      <c r="DH55" s="121">
        <f>'Тест ответы'!DF56*'Показатели'!$F$136*IF($DH54="да",$C55,1)</f>
        <v>0</v>
      </c>
      <c r="DI55" s="121">
        <f>'Тест ответы'!DG56*'Показатели'!$F$137*IF($DI$4="да",$C55,1)</f>
        <v>0</v>
      </c>
      <c r="DJ55" s="121">
        <f>'Тест ответы'!DH56*'Показатели'!$F$138*IF($DJ$4="да",$C55,1)</f>
        <v>0</v>
      </c>
      <c r="DK55" s="122">
        <f>'Тест ответы'!DH56*'Показатели'!$F$139*IF($DK$4="да",$C55,1)</f>
        <v>0</v>
      </c>
      <c r="DL55" s="130" t="str">
        <f>'Тест ответы'!DJ56*#REF!*IF($DL$4="да",$C55,1)</f>
        <v>#REF!</v>
      </c>
      <c r="DM55" s="122" t="str">
        <f>'Тест ответы'!DK56*#REF!*IF(DM$4="да",$C55,1)</f>
        <v>#REF!</v>
      </c>
      <c r="DN55" s="122" t="str">
        <f>'Тест ответы'!DL56*#REF!*IF(DN$4="да",$C55,1)</f>
        <v>#REF!</v>
      </c>
      <c r="DO55" s="131" t="str">
        <f>'Тест ответы'!DM56*#REF!*IF($DO$4="да",$C55,1)</f>
        <v>#REF!</v>
      </c>
      <c r="DP55" s="122">
        <f>'Тест ответы'!DN56*'Показатели'!$F$141*IF($DP$4="да",$C55,1)</f>
        <v>0</v>
      </c>
      <c r="DQ55" s="122">
        <f>'Тест ответы'!DO56*'Показатели'!$F$142*IF(DQ$4="да",$C55,1)</f>
        <v>0</v>
      </c>
      <c r="DR55" s="132">
        <f>'Тест ответы'!DP56*'Показатели'!$F$144*$C55</f>
        <v>0</v>
      </c>
      <c r="DS55" s="122">
        <f>'Тест ответы'!DQ56*'Показатели'!$F$151*$C55</f>
        <v>0</v>
      </c>
      <c r="DT55" s="122">
        <f>'Тест ответы'!DR56*'Показатели'!$F$154*$C55</f>
        <v>0</v>
      </c>
      <c r="DU55" s="122">
        <f>'Тест ответы'!DS56*'Показатели'!$F$157*$C55</f>
        <v>0</v>
      </c>
      <c r="DV55" s="122">
        <f>'Тест ответы'!DT56*'Показатели'!$F$163*$C55</f>
        <v>0</v>
      </c>
      <c r="DW55" s="122">
        <f>'Тест ответы'!DU56*'Показатели'!$F$166*$C55</f>
        <v>0</v>
      </c>
      <c r="DX55" s="133">
        <f>'Тест ответы'!DV56*'Показатели'!$F$169*$C55</f>
        <v>0</v>
      </c>
      <c r="DY55" s="126">
        <f>'Тест ответы'!DW56*'Показатели'!$F$171*IF($DY$4="да",$C55,1)</f>
        <v>0</v>
      </c>
      <c r="DZ55" s="126">
        <f>'Тест ответы'!DX56*'Показатели'!$F$172*IF($DZ$4="да",$C55,1)</f>
        <v>0</v>
      </c>
      <c r="EA55" s="126">
        <f>'Тест ответы'!DY56*'Показатели'!$F$173*IF($EA$4="да",$C55,1)</f>
        <v>0</v>
      </c>
      <c r="EB55" s="126">
        <f>'Тест ответы'!DZ56*'Показатели'!$F$174*IF($EB$4="да",$C55,1)</f>
        <v>0</v>
      </c>
      <c r="EC55" s="126">
        <f>'Тест ответы'!EA56*'Показатели'!$F$175*IF($EC$4="да",$C55,1)</f>
        <v>0</v>
      </c>
      <c r="ED55" s="126">
        <f>'Тест ответы'!EB56*'Показатели'!$F$176*IF($ED$4="да",$C55,1)</f>
        <v>0</v>
      </c>
      <c r="EE55" s="126">
        <f>'Тест ответы'!EC56*'Показатели'!$F$177*IF($EE$4="да",$C55,1)</f>
        <v>0</v>
      </c>
      <c r="EF55" s="126">
        <f>'Тест ответы'!ED56*'Показатели'!$F$178*IF($EF$4="да",$C55,1)</f>
        <v>0</v>
      </c>
      <c r="EG55" s="126">
        <f>'Тест ответы'!EE56*'Показатели'!$F$179*IF($EG$4="да",$C55,1)</f>
        <v>0</v>
      </c>
      <c r="EH55" s="126">
        <f>'Тест ответы'!EF56*'Показатели'!$F$180*IF($EH$4="да",$C55,1)</f>
        <v>0</v>
      </c>
      <c r="EI55" s="126">
        <f>'Тест ответы'!EG56*'Показатели'!$F$181*IF($EI$4="да",$C55,1)</f>
        <v>0</v>
      </c>
      <c r="EJ55" s="126">
        <f>'Тест ответы'!EH56*'Показатели'!$F$182*IF($EJ$4="да",$C55,1)</f>
        <v>0</v>
      </c>
      <c r="EK55" s="126">
        <f>'Тест ответы'!EI56*'Показатели'!$F$183*IF($EK$4="да",$C55,1)</f>
        <v>0</v>
      </c>
      <c r="EL55" s="126">
        <f>'Тест ответы'!EJ56*'Показатели'!$F$184*IF($EL$4="да",$C55,1)</f>
        <v>0</v>
      </c>
      <c r="EM55" s="126">
        <f>'Тест ответы'!EK56*'Показатели'!$F$185*IF($EM$4="да",$C55,1)</f>
        <v>0</v>
      </c>
      <c r="EN55" s="126">
        <f>'Тест ответы'!EL56*'Показатели'!$F$186*IF($EN$4="да",$C55,1)</f>
        <v>0</v>
      </c>
      <c r="EO55" s="126">
        <f>'Тест ответы'!EM56*'Показатели'!$F$187*IF($EO$4="да",$C55,1)</f>
        <v>0</v>
      </c>
      <c r="EP55" s="126">
        <f>'Тест ответы'!EN56*'Показатели'!$F$188*IF($EP$4="да",$C55,1)</f>
        <v>0</v>
      </c>
      <c r="EQ55" s="126">
        <f>'Тест ответы'!EO56*'Показатели'!$F$189*IF($EQ$4="да",$C55,1)</f>
        <v>0</v>
      </c>
      <c r="ER55" s="126">
        <f>'Тест ответы'!EP56*'Показатели'!$F$190*IF($ER$4="да",$C55,1)</f>
        <v>0</v>
      </c>
      <c r="ES55" s="134">
        <f>'Тест ответы'!EQ56*'Показатели'!$F$191*IF($ES$4="да",$C55,1)</f>
        <v>0</v>
      </c>
      <c r="ET55" s="126">
        <f>'Тест ответы'!ER56*'Показатели'!$F$193*IF($ET$4="да",$C55,1)</f>
        <v>0</v>
      </c>
      <c r="EU55" s="126">
        <f>'Тест ответы'!ES56*'Показатели'!$F$194*IF($EU$4="да",$C55,1)</f>
        <v>0</v>
      </c>
      <c r="EV55" s="126">
        <f>'Тест ответы'!ET56*'Показатели'!$F$195*IF($EV$4="да",$C55,1)</f>
        <v>0</v>
      </c>
      <c r="EW55" s="126">
        <f>'Тест ответы'!EU56*'Показатели'!$F$196*IF($EW$4="да",$C55,1)</f>
        <v>0</v>
      </c>
      <c r="EX55" s="126">
        <f>'Тест ответы'!EV56*'Показатели'!$F$197*IF($EX$4="да",$C55,1)</f>
        <v>0</v>
      </c>
      <c r="EY55" s="126">
        <f>'Тест ответы'!EW56*'Показатели'!$F$198*IF($EY$4="да",$C55,1)</f>
        <v>0</v>
      </c>
      <c r="EZ55" s="126">
        <f>'Тест ответы'!EX56*'Показатели'!$F$199*IF($EZ$4="да",$C55,1)</f>
        <v>0</v>
      </c>
      <c r="FA55" s="126">
        <f>'Тест ответы'!EY56*'Показатели'!$F$200*IF($FA$4="да",$C55,1)</f>
        <v>0</v>
      </c>
      <c r="FB55" s="126">
        <f>'Тест ответы'!EZ56*'Показатели'!$F$201*IF($FB$4="да",$C55,1)</f>
        <v>0</v>
      </c>
      <c r="FC55" s="126">
        <f>'Тест ответы'!FA56*'Показатели'!$F$202*IF($FC$4="да",$C55,1)</f>
        <v>0</v>
      </c>
      <c r="FD55" s="126">
        <f>'Тест ответы'!FB56*'Показатели'!$F$203*IF($FD$4="да",$C55,1)</f>
        <v>0</v>
      </c>
      <c r="FE55" s="126">
        <f>'Тест ответы'!FC56*'Показатели'!$F$204*IF($FE$4="да",$C55,1)</f>
        <v>0</v>
      </c>
      <c r="FF55" s="126">
        <f>'Тест ответы'!FD56*'Показатели'!$F$205*IF($FF$4="да",$C55,1)</f>
        <v>0</v>
      </c>
      <c r="FG55" s="126">
        <f>'Тест ответы'!FE56*'Показатели'!$F$206*IF($FG$4="да",$C55,1)</f>
        <v>0</v>
      </c>
      <c r="FH55" s="126">
        <f>'Тест ответы'!FF56*'Показатели'!$F$207*IF($FH$4="да",$C55,1)</f>
        <v>0</v>
      </c>
      <c r="FI55" s="126">
        <f>'Тест ответы'!FG56*'Показатели'!$F$208*IF($FI$4="да",$C55,1)</f>
        <v>0</v>
      </c>
      <c r="FJ55" s="126">
        <f>'Тест ответы'!FH56*'Показатели'!$F$209*IF($FJ$4="да",$C55,1)</f>
        <v>0</v>
      </c>
      <c r="FK55" s="135">
        <f>'Тест ответы'!FI56*'Показатели'!$F$210*IF($FK$4="да",$C55,1)</f>
        <v>0</v>
      </c>
      <c r="FL55" s="122">
        <f>'Тест ответы'!FJ56*'Показатели'!$F$214*IF(FL$4="да",$C55,1)</f>
        <v>0</v>
      </c>
      <c r="FM55" s="122">
        <f>'Тест ответы'!FK56*'Показатели'!$F$215*IF(FM$4="да",$C55,1)</f>
        <v>0</v>
      </c>
      <c r="FN55" s="122">
        <f>'Тест ответы'!FL56*'Показатели'!$F$217*IF(FN$4="да",$C55,1)</f>
        <v>0</v>
      </c>
      <c r="FO55" s="122">
        <f>'Тест ответы'!FM56*'Показатели'!$F$218*IF(FO$4="да",$C55,1)</f>
        <v>0</v>
      </c>
      <c r="FP55" s="122">
        <f>'Тест ответы'!FN56*'Показатели'!$F$220*IF(FP$4="да",$C55,1)</f>
        <v>0</v>
      </c>
      <c r="FQ55" s="122">
        <f>'Тест ответы'!FO56*'Показатели'!$F$221*IF(FQ$4="да",$C55,1)</f>
        <v>0</v>
      </c>
      <c r="FR55" s="122">
        <f>'Тест ответы'!FP56*'Показатели'!$F$222*IF(FR$4="да",$C55,1)</f>
        <v>0</v>
      </c>
      <c r="FS55" s="122">
        <f>'Тест ответы'!FQ56*'Показатели'!$F$223*IF(FS$4="да",$C55,1)</f>
        <v>0</v>
      </c>
      <c r="FT55" s="122">
        <f>'Тест ответы'!FR56*'Показатели'!$F$224*IF(FT$4="да",$C55,1)</f>
        <v>0</v>
      </c>
      <c r="FU55" s="122">
        <f>'Тест ответы'!FS56*'Показатели'!$F$225*IF(FU$4="да",$C55,1)</f>
        <v>0</v>
      </c>
      <c r="FV55" s="122">
        <f>'Тест ответы'!FT56*'Показатели'!$F$227*IF(FV$4="да",$C55,1)</f>
        <v>0</v>
      </c>
      <c r="FW55" s="122">
        <f>'Тест ответы'!FU56*'Показатели'!$F$228*IF(FW$4="да",$C55,1)</f>
        <v>0</v>
      </c>
      <c r="FX55" s="122">
        <f>'Тест ответы'!FV56*'Показатели'!$F$229*IF(FX$4="да",$C55,1)</f>
        <v>0</v>
      </c>
      <c r="FY55" s="122">
        <f>'Тест ответы'!FW56*'Показатели'!$F$230*IF(FY$4="да",$C55,1)</f>
        <v>0</v>
      </c>
      <c r="FZ55" s="122">
        <f>'Тест ответы'!FX56*'Показатели'!$F$231*IF(FZ$4="да",$C55,1)</f>
        <v>0</v>
      </c>
      <c r="GA55" s="122">
        <f>'Тест ответы'!FY56*'Показатели'!$F$232*IF(GA$4="да",$C55,1)</f>
        <v>0</v>
      </c>
      <c r="GB55" s="122">
        <f>'Тест ответы'!FZ56*'Показатели'!$F$235*IF($GB$4="да",$C55,1)</f>
        <v>0</v>
      </c>
      <c r="GC55" s="122">
        <f>'Тест ответы'!GA56*'Показатели'!$F$236*IF($GC$4="да",$C55,1)</f>
        <v>0</v>
      </c>
      <c r="GD55" s="122">
        <f>'Тест ответы'!GB56*'Показатели'!$F$238*IF($GD$4="да",$C55,1)</f>
        <v>0</v>
      </c>
      <c r="GE55" s="122">
        <f>'Тест ответы'!GC56*'Показатели'!$F$239*IF($GE$4="да",$C55,1)</f>
        <v>0</v>
      </c>
      <c r="GF55" s="122">
        <f>'Тест ответы'!GD56*'Показатели'!$F$241*IF($GF$4="да",$C55,1)</f>
        <v>0</v>
      </c>
      <c r="GG55" s="122">
        <f>'Тест ответы'!GE56*'Показатели'!$F$242*IF($GG$4="да",$C55,1)</f>
        <v>0</v>
      </c>
      <c r="GH55" s="122">
        <f>'Тест ответы'!GF56*'Показатели'!$F$243*IF($GH$4="да",$C55,1)</f>
        <v>0</v>
      </c>
      <c r="GI55" s="122">
        <f>'Тест ответы'!GG56*'Показатели'!$F$244*IF($GI$4="да",$C55,1)</f>
        <v>0</v>
      </c>
      <c r="GJ55" s="122">
        <f>'Тест ответы'!GH56*'Показатели'!$F$245*IF($GJ$4="да",$C55,1)</f>
        <v>0</v>
      </c>
      <c r="GK55" s="122">
        <f>'Тест ответы'!GI56*'Показатели'!$F$246*IF($GK$4="да",$C55,1)</f>
        <v>0</v>
      </c>
      <c r="GL55" s="122">
        <f>'Тест ответы'!GJ56*'Показатели'!$F$248*IF($GL$4="да",$C55,1)</f>
        <v>0</v>
      </c>
      <c r="GM55" s="122">
        <f>'Тест ответы'!GK56*'Показатели'!$F$249*IF($GM$4="да",$C55,1)</f>
        <v>0</v>
      </c>
      <c r="GN55" s="122">
        <f>'Тест ответы'!GL56*'Показатели'!$F$250*IF($GN$4="да",$C55,1)</f>
        <v>0</v>
      </c>
      <c r="GO55" s="122">
        <f>'Тест ответы'!GM56*'Показатели'!$F$251*IF($GO$4="да",$C55,1)</f>
        <v>0</v>
      </c>
      <c r="GP55" s="122">
        <f>'Тест ответы'!GN56*'Показатели'!$F$252*IF($GP$4="да",$C55,1)</f>
        <v>0</v>
      </c>
      <c r="GQ55" s="122">
        <f>'Тест ответы'!GO56*'Показатели'!$F$253*IF($GQ$4="да",$C55,1)</f>
        <v>0</v>
      </c>
      <c r="GR55" s="132">
        <f>'Тест ответы'!GP56*'Показатели'!$F$256*IF($GR$4="да",$C55,1)</f>
        <v>0</v>
      </c>
      <c r="GS55" s="122">
        <f>'Тест ответы'!GQ56*'Показатели'!$F$257*IF($GS$4="да",$C55,1)</f>
        <v>0</v>
      </c>
      <c r="GT55" s="122">
        <f>'Тест ответы'!GR56*'Показатели'!$F$258*IF($GT$4="да",$C55,1)</f>
        <v>0</v>
      </c>
      <c r="GU55" s="122">
        <f>'Тест ответы'!GS56*'Показатели'!$F$260*IF($GU$4="да",$C55,1)</f>
        <v>0</v>
      </c>
      <c r="GV55" s="122">
        <f>'Тест ответы'!GT56*'Показатели'!$F$261*IF($GV$4="да",$C55,1)</f>
        <v>0</v>
      </c>
      <c r="GW55" s="122">
        <f>'Тест ответы'!GU56*'Показатели'!$F$262*IF($GW$4="да",$C55,1)</f>
        <v>0</v>
      </c>
      <c r="GX55" s="122">
        <f>'Тест ответы'!GV56*'Показатели'!$F$264*IF($GX$4="да",$C55,1)</f>
        <v>0</v>
      </c>
      <c r="GY55" s="122">
        <f>'Тест ответы'!GW56*'Показатели'!$F$265*IF($GY$4="да",$C55,1)</f>
        <v>0</v>
      </c>
      <c r="GZ55" s="122">
        <f>'Тест ответы'!GX56*'Показатели'!$F$266*IF($GZ$4="да",$C55,1)</f>
        <v>0</v>
      </c>
      <c r="HA55" s="122">
        <f>'Тест ответы'!GY56*'Показатели'!$F$267*IF($HA$4="да",$C55,1)</f>
        <v>0</v>
      </c>
      <c r="HB55" s="122">
        <f>'Тест ответы'!GZ56*'Показатели'!$F$269*IF($HB$4="да",$C55,1)</f>
        <v>0</v>
      </c>
      <c r="HC55" s="122">
        <f>'Тест ответы'!HA56*'Показатели'!$F$270*IF($HC$4="да",$C55,1)</f>
        <v>0</v>
      </c>
      <c r="HD55" s="122">
        <f>'Тест ответы'!HB56*'Показатели'!$F$271*IF($HD$4="да",$C55,1)</f>
        <v>0</v>
      </c>
      <c r="HE55" s="122">
        <f>'Тест ответы'!HC56*'Показатели'!$F$272*IF($HE$4="да",$C55,1)</f>
        <v>0</v>
      </c>
      <c r="HF55" s="122">
        <f>'Тест ответы'!HD56*'Показатели'!$F$274*IF($HF$4="да",$C55,1)</f>
        <v>0</v>
      </c>
      <c r="HG55" s="122">
        <f>'Тест ответы'!HE56*'Показатели'!$F$275*IF($HG$4="да",$C55,1)</f>
        <v>0</v>
      </c>
      <c r="HH55" s="122">
        <f>'Тест ответы'!HF56*'Показатели'!$F$276*IF($HH$4="да",$C55,1)</f>
        <v>0</v>
      </c>
      <c r="HI55" s="122">
        <f>'Тест ответы'!HG56*'Показатели'!$F$277*IF($HI$4="да",$C55,1)</f>
        <v>0</v>
      </c>
      <c r="HJ55" s="122">
        <f>'Тест ответы'!HH56*'Показатели'!$F$278*IF($HJ$4="да",$C55,1)</f>
        <v>0</v>
      </c>
      <c r="HK55" s="122">
        <f>'Тест ответы'!HI56*'Показатели'!$F$279*IF($HK$4="да",$C55,1)</f>
        <v>0</v>
      </c>
      <c r="HL55" s="122">
        <f>'Тест ответы'!HJ56*'Показатели'!$F$280*IF($HL$4="да",$C55,1)</f>
        <v>0</v>
      </c>
      <c r="HM55" s="122">
        <f>'Тест ответы'!HK56*'Показатели'!$F$281*IF($HM$4="да",$C55,1)</f>
        <v>0</v>
      </c>
      <c r="HN55" s="122">
        <f>'Тест ответы'!HL56*'Показатели'!$F$282*IF($HN$4="да",$C55,1)</f>
        <v>0</v>
      </c>
      <c r="HO55" s="122">
        <f>'Тест ответы'!HM56*'Показатели'!$F$284*IF($HO$4="да",$C55,1)</f>
        <v>0</v>
      </c>
      <c r="HP55" s="122">
        <f>'Тест ответы'!HN56*'Показатели'!$F$285*IF($HP$4="да",$C55,1)</f>
        <v>0</v>
      </c>
      <c r="HQ55" s="122">
        <f>'Тест ответы'!HO56*'Показатели'!$F$286*IF($HQ$4="да",$C55,1)</f>
        <v>0</v>
      </c>
      <c r="HR55" s="122">
        <f>'Тест ответы'!HP56*'Показатели'!$F$287*IF($HR$4="да",$C55,1)</f>
        <v>0</v>
      </c>
      <c r="HS55" s="122">
        <f>'Тест ответы'!HQ56*'Показатели'!$F$288*IF($HS$4="да",$C55,1)</f>
        <v>0</v>
      </c>
      <c r="HT55" s="122">
        <f>'Тест ответы'!HR56*'Показатели'!$F$289*IF(HT$4="да",$C55,1)</f>
        <v>0</v>
      </c>
      <c r="HU55" s="122">
        <f>'Тест ответы'!HS56*'Показатели'!$F$290*IF($HU$4="да",$C55,1)</f>
        <v>0</v>
      </c>
      <c r="HV55" s="122">
        <f>'Тест ответы'!HT56*'Показатели'!$F$291*IF($HV$4="да",$C55,1)</f>
        <v>0</v>
      </c>
      <c r="HW55" s="122">
        <f>'Тест ответы'!HU56*'Показатели'!$F$292*IF($HW$4="да",$C55,1)</f>
        <v>0</v>
      </c>
      <c r="HX55" s="122" t="str">
        <f>'Тест ответы'!HV56*#REF!*C55</f>
        <v>#REF!</v>
      </c>
      <c r="HY55" s="133" t="str">
        <f>'Тест ответы'!HW56*#REF!*C55</f>
        <v>#REF!</v>
      </c>
      <c r="HZ55" s="122">
        <f>'Тест ответы'!HX56*'Показатели'!$F$295*IF(HZ$4="да",$C55,1)</f>
        <v>0</v>
      </c>
      <c r="IA55" s="122">
        <f>'Тест ответы'!HY56*'Показатели'!$F$296*IF(IA$4="да",$C55,1)</f>
        <v>0</v>
      </c>
      <c r="IB55" s="122">
        <f>'Тест ответы'!HZ56*'Показатели'!$F$297*IF(IB$4="да",$C55,1)</f>
        <v>0</v>
      </c>
      <c r="IC55" s="122">
        <f>'Тест ответы'!IA56*'Показатели'!$F$299*IF(IC$4="да",$C55,1)</f>
        <v>0</v>
      </c>
      <c r="ID55" s="122">
        <f>'Тест ответы'!IB56*'Показатели'!$F$300*IF(ID$4="да",$C55,1)</f>
        <v>0</v>
      </c>
      <c r="IE55" s="122">
        <f>'Тест ответы'!IC56*'Показатели'!$F$301*IF(IE$4="да",$C55,1)</f>
        <v>0</v>
      </c>
      <c r="IF55" s="122">
        <f>'Тест ответы'!ID56*'Показатели'!$F$303*IF(IF$4="да",$C55,1)</f>
        <v>0</v>
      </c>
      <c r="IG55" s="122">
        <f>'Тест ответы'!IE56*'Показатели'!$F$304*IF(IG$4="да",$C55,1)</f>
        <v>0</v>
      </c>
      <c r="IH55" s="122">
        <f>'Тест ответы'!IF56*'Показатели'!$F$305*IF(IH$4="да",$C55,1)</f>
        <v>0</v>
      </c>
      <c r="II55" s="122">
        <f>'Тест ответы'!IG56*'Показатели'!$F$307*IF(II$4="да",$C55,1)</f>
        <v>0</v>
      </c>
      <c r="IJ55" s="122">
        <f>'Тест ответы'!IH56*'Показатели'!$F$308*IF(IJ$4="да",$C55,1)</f>
        <v>0</v>
      </c>
      <c r="IK55" s="122">
        <f>'Тест ответы'!II56*'Показатели'!$F$309*IF(IK$4="да",$C55,1)</f>
        <v>0</v>
      </c>
      <c r="IL55" s="122">
        <f>'Тест ответы'!IJ56*'Показатели'!$F$313*IF(IL$4="да",$C55,1)</f>
        <v>0</v>
      </c>
      <c r="IM55" s="122">
        <f>'Тест ответы'!IK56*'Показатели'!$F$314*IF(IM$4="да",$C55,1)</f>
        <v>0</v>
      </c>
      <c r="IN55" s="122">
        <f>'Тест ответы'!IL56*'Показатели'!$F$315*IF(IN$4="да",$C55,1)</f>
        <v>0</v>
      </c>
      <c r="IO55" s="122">
        <f>'Тест ответы'!IM56*'Показатели'!$F$316*IF(IO$4="да",$C55,1)</f>
        <v>0</v>
      </c>
      <c r="IP55" s="122">
        <f>'Тест ответы'!IN56*'Показатели'!$F$317*IF(IP$4="да",$C55,1)</f>
        <v>0</v>
      </c>
      <c r="IQ55" s="122">
        <f>'Тест ответы'!IO56*'Показатели'!$F$318*IF(IQ$4="да",$C55,1)</f>
        <v>0</v>
      </c>
      <c r="IR55" s="122">
        <f>'Тест ответы'!IP56*'Показатели'!$F$320*IF(IR$4="да",$C55,1)</f>
        <v>0</v>
      </c>
      <c r="IS55" s="122">
        <f>'Тест ответы'!IQ56*'Показатели'!$F$321*IF(IS$4="да",$C55,1)</f>
        <v>0</v>
      </c>
      <c r="IT55" s="122">
        <f>'Тест ответы'!IR56*'Показатели'!$F$322*IF(IT$4="да",$C55,1)</f>
        <v>0</v>
      </c>
      <c r="IU55" s="122">
        <f>'Тест ответы'!IS56*'Показатели'!$F$323*IF(IU$4="да",$C55,1)</f>
        <v>0</v>
      </c>
      <c r="IV55" s="122">
        <f>'Тест ответы'!IT56*'Показатели'!$F$324*IF(IV$4="да",$C55,1)</f>
        <v>0</v>
      </c>
      <c r="IW55" s="122">
        <f>'Тест ответы'!IU56*'Показатели'!$F$325*IF(IW$4="да",$C55,1)</f>
        <v>0</v>
      </c>
      <c r="IX55" s="122">
        <f>'Тест ответы'!IV56*'Показатели'!$F$327*IF(IX$4="да",$C55,1)</f>
        <v>0</v>
      </c>
      <c r="IY55" s="122">
        <f>'Тест ответы'!IW56*'Показатели'!$F$328*IF(IY$4="да",$C55,1)</f>
        <v>0</v>
      </c>
      <c r="IZ55" s="132">
        <f>'Тест ответы'!IX56*'Показатели'!$F$331*IF(IZ$4="да",$C55,1)</f>
        <v>0</v>
      </c>
      <c r="JA55" s="122">
        <f>'Тест ответы'!IY56*'Показатели'!$F$332*IF(JA$4="да",$C55,1)</f>
        <v>0</v>
      </c>
      <c r="JB55" s="122">
        <f>'Тест ответы'!IZ56*'Показатели'!$F$333*IF(JB$4="да",$C55,1)</f>
        <v>0</v>
      </c>
      <c r="JC55" s="122">
        <f>'Тест ответы'!JA56*'Показатели'!$F$334*IF(JC$4="да",$C55,1)</f>
        <v>0</v>
      </c>
      <c r="JD55" s="122">
        <f>'Тест ответы'!JB56*'Показатели'!$F$335*IF(JD$4="да",$C55,1)</f>
        <v>0</v>
      </c>
      <c r="JE55" s="122">
        <f>'Тест ответы'!JC56*'Показатели'!$F$336*IF(JE$4="да",$C55,1)</f>
        <v>0</v>
      </c>
      <c r="JF55" s="122">
        <f>'Тест ответы'!JD56*'Показатели'!$F$338*IF(JF$4="да",$C55,1)</f>
        <v>0</v>
      </c>
      <c r="JG55" s="122">
        <f>'Тест ответы'!JE56*'Показатели'!$F$339*IF(JG$4="да",$C55,1)</f>
        <v>0</v>
      </c>
      <c r="JH55" s="122">
        <f>'Тест ответы'!JF56*'Показатели'!$F$341*IF(JH$4="да",$C55,1)</f>
        <v>0</v>
      </c>
      <c r="JI55" s="122">
        <f>'Тест ответы'!JG56*'Показатели'!$F$342*IF(JI$4="да",$C55,1)</f>
        <v>0</v>
      </c>
      <c r="JJ55" s="122">
        <f>'Тест ответы'!JH56*'Показатели'!$F$343*IF(JJ$4="да",$C55,1)</f>
        <v>0</v>
      </c>
      <c r="JK55" s="122">
        <f>'Тест ответы'!JI56*'Показатели'!$F$344*IF(JK$4="да",$C55,1)</f>
        <v>0</v>
      </c>
      <c r="JL55" s="122">
        <f>'Тест ответы'!JJ56*'Показатели'!$F$345*IF(JL$4="да",$C55,1)</f>
        <v>0</v>
      </c>
      <c r="JM55" s="122">
        <f>'Тест ответы'!JK56*'Показатели'!$F$346*IF(JM$4="да",$C55,1)</f>
        <v>0</v>
      </c>
      <c r="JN55" s="122">
        <f>'Тест ответы'!JL56*'Показатели'!$F$347*IF(JN$4="да",$C55,1)</f>
        <v>0</v>
      </c>
      <c r="JO55" s="122">
        <f>'Тест ответы'!JM56*'Показатели'!$F$348*IF(JO$4="да",$C55,1)</f>
        <v>0</v>
      </c>
      <c r="JP55" s="122">
        <f>'Тест ответы'!JN56*'Показатели'!$F$349*IF(JP$4="да",$C55,1)</f>
        <v>0</v>
      </c>
      <c r="JQ55" s="122">
        <f>'Тест ответы'!JO56*'Показатели'!$F$350*IF(JQ$4="да",$C55,1)</f>
        <v>0</v>
      </c>
      <c r="JR55" s="122">
        <f>'Тест ответы'!JP56*'Показатели'!$F$351*IF(JR$4="да",$C55,1)</f>
        <v>0</v>
      </c>
      <c r="JS55" s="122">
        <f>'Тест ответы'!JQ56*'Показатели'!$F$352*IF(JS$4="да",$C55,1)</f>
        <v>0</v>
      </c>
      <c r="JT55" s="122">
        <f>'Тест ответы'!JR56*'Показатели'!$F$353*IF(JT$4="да",$C55,1)</f>
        <v>0</v>
      </c>
      <c r="JU55" s="122">
        <f>'Тест ответы'!JS56*'Показатели'!$F$354*IF(JU$4="да",$C55,1)</f>
        <v>0</v>
      </c>
      <c r="JV55" s="122">
        <f>'Тест ответы'!JT56*'Показатели'!$F$355*IF(JV$4="да",$C55,1)</f>
        <v>0</v>
      </c>
      <c r="JW55" s="122">
        <f>'Тест ответы'!JU56*'Показатели'!$F$356*IF(JW$4="да",$C55,1)</f>
        <v>0</v>
      </c>
      <c r="JX55" s="122">
        <f>'Тест ответы'!JV56*'Показатели'!$F$357*IF(JX$4="да",$C55,1)</f>
        <v>0</v>
      </c>
      <c r="JY55" s="122">
        <f>'Тест ответы'!JW56*'Показатели'!$F$358*IF(JY$4="да",$C55,1)</f>
        <v>0</v>
      </c>
      <c r="JZ55" s="122">
        <f>'Тест ответы'!JX56*'Показатели'!$F$360*IF(JZ$4="да",$C55,1)</f>
        <v>0</v>
      </c>
      <c r="KA55" s="122">
        <f>'Тест ответы'!JY56*'Показатели'!$F$361*IF(KA$4="да",$C55,1)</f>
        <v>0</v>
      </c>
      <c r="KB55" s="122">
        <f>'Тест ответы'!JZ56*'Показатели'!$F$362*IF(KB$4="да",$C55,1)</f>
        <v>0</v>
      </c>
      <c r="KC55" s="122">
        <f>'Тест ответы'!KA56*'Показатели'!$F$363*IF(KC$4="да",$C55,1)</f>
        <v>0</v>
      </c>
      <c r="KD55" s="122">
        <f>'Тест ответы'!KB56*'Показатели'!$F$364*IF(KD$4="да",$C55,1)</f>
        <v>0</v>
      </c>
      <c r="KE55" s="136">
        <f>'Тест ответы'!KC56*'Показатели'!$F$365*IF(KE$4="да",$C55,1)</f>
        <v>0</v>
      </c>
      <c r="KF55" s="122">
        <f>'Тест ответы'!KD56*'Показатели'!$F$380*IF(KF$4="да",A55,1)</f>
        <v>0</v>
      </c>
      <c r="KG55" s="122">
        <f>'Тест ответы'!KE56*'Показатели'!$F$383*IF(KG$4="да",B55,1)</f>
        <v>0</v>
      </c>
      <c r="KH55" s="133">
        <f>'Тест ответы'!KF56*'Показатели'!$F$385*IF(KH$4="да",C55,1)</f>
        <v>0</v>
      </c>
      <c r="KI55" s="122">
        <f>'Тест ответы'!KG56*'Показатели'!$F$387*IF($KI$4="да",C55,1)</f>
        <v>0</v>
      </c>
      <c r="KJ55" s="122">
        <f>'Тест ответы'!KH56*'Показатели'!$F$388*IF($KJ$4="да",C55,1)</f>
        <v>0</v>
      </c>
      <c r="KK55" s="122">
        <f>'Тест ответы'!KI56*'Показатели'!$F$389*IF($KK$4="да",C55,1)</f>
        <v>0</v>
      </c>
      <c r="KL55" s="132">
        <f>'Тест ответы'!KJ56*'Показатели'!$F$391*IF(KL$4="да",C55,1)</f>
        <v>0</v>
      </c>
      <c r="KM55" s="122">
        <f>'Тест ответы'!KK56*'Показатели'!$F$392*IF(KM$4="да",D55,1)</f>
        <v>0</v>
      </c>
      <c r="KN55" s="132">
        <f>'Тест ответы'!KL56*'Показатели'!$F$394*IF($KN$4="да",C55,1)</f>
        <v>0</v>
      </c>
      <c r="KO55" s="133">
        <f>'Тест ответы'!KM56*'Показатели'!$F$395*IF($KO$4="да",C55,1)</f>
        <v>0</v>
      </c>
      <c r="KP55" s="122">
        <f>'Тест ответы'!KN56*'Показатели'!$F$397*IF($KP$4="да",$C55,1)</f>
        <v>0</v>
      </c>
      <c r="KQ55" s="122">
        <f>'Тест ответы'!KO56*'Показатели'!$F$398*IF($KQ$4="да",$C55,1)</f>
        <v>0</v>
      </c>
      <c r="KR55" s="122">
        <f>'Тест ответы'!KP56*'Показатели'!$F$400*IF($KR$4="да",$C55,1)</f>
        <v>0</v>
      </c>
      <c r="KS55" s="133">
        <f>'Тест ответы'!KQ56*'Показатели'!$F$401*IF($KS$4="да",$C55,1)</f>
        <v>0</v>
      </c>
      <c r="KT55" s="122">
        <f>'Тест ответы'!KR56*'Показатели'!$F$403*IF($KT$4="да",$C55,1)</f>
        <v>0</v>
      </c>
      <c r="KU55" s="122">
        <f>'Тест ответы'!KS56*'Показатели'!$F$405*IF($KU$4="да",$C55,1)</f>
        <v>0</v>
      </c>
      <c r="KV55" s="130">
        <f>'Тест ответы'!KT56*'Показатели'!$F$408*IF($KV$4="да",$C55,1)</f>
        <v>0</v>
      </c>
      <c r="KW55" s="122">
        <f>'Тест ответы'!KU56*'Показатели'!$F$409*IF($KW$4="да",$C55,1)</f>
        <v>0</v>
      </c>
      <c r="KX55" s="122">
        <f>'Тест ответы'!KV56*'Показатели'!$F$410*IF($KX$4="да",$C55,1)</f>
        <v>0</v>
      </c>
      <c r="KY55" s="122">
        <f>'Тест ответы'!KW56*'Показатели'!$F$411*IF($KY$4="да",$C55,1)</f>
        <v>0</v>
      </c>
      <c r="KZ55" s="132">
        <f>'Тест ответы'!KX56*'Показатели'!$F$413*IF($KZ$4="да",$C55,1)</f>
        <v>0</v>
      </c>
      <c r="LA55" s="122">
        <f>'Тест ответы'!KY56*'Показатели'!$F$415*IF($LA$4="да",$C55,1)</f>
        <v>0</v>
      </c>
      <c r="LB55" s="122">
        <f>'Тест ответы'!KZ56*'Показатели'!$F$416*IF($LB$4="да",$C55,1)</f>
        <v>0</v>
      </c>
      <c r="LC55" s="122">
        <f>'Тест ответы'!LA56*'Показатели'!$F$417*IF($LC$4="да",$C55,1)</f>
        <v>0</v>
      </c>
      <c r="LD55" s="132">
        <f>'Тест ответы'!LB56*'Показатели'!$F$420*IF($LD$4="да",$C55,1)</f>
        <v>0</v>
      </c>
      <c r="LE55" s="122">
        <f>'Тест ответы'!LC56*'Показатели'!$F$422*IF($LE$4="да",$C55,1)</f>
        <v>0</v>
      </c>
      <c r="LF55" s="122">
        <f>'Тест ответы'!LD56*'Показатели'!$F$423*IF($LF$4="да",$C55,1)</f>
        <v>0</v>
      </c>
      <c r="LG55" s="133">
        <f>'Тест ответы'!LE56*'Показатели'!$F$424*IF($LG$4="да",$C55,1)</f>
        <v>0</v>
      </c>
      <c r="LH55" s="122">
        <f>'Тест ответы'!LF56*'Показатели'!$F$426*IF(LH$4="да",$C55,1)</f>
        <v>0</v>
      </c>
      <c r="LI55" s="122">
        <f>'Тест ответы'!LG56*'Показатели'!$F$427*IF($LI$4="да",$C55,1)</f>
        <v>0</v>
      </c>
      <c r="LJ55" s="122">
        <f>'Тест ответы'!LH56*'Показатели'!$F$428*IF($LJ$4="да",$C55,1)</f>
        <v>0</v>
      </c>
      <c r="LK55" s="122">
        <f>'Тест ответы'!LI56*'Показатели'!$F$429*IF($LK$4="да",$C55,1)</f>
        <v>0</v>
      </c>
      <c r="LL55" s="122">
        <f>'Тест ответы'!LJ56*'Показатели'!$F$430*IF($LI$4="да",$C55,1)</f>
        <v>0</v>
      </c>
      <c r="LM55" s="125">
        <f>'Тест ответы'!LK56*'Показатели'!$F$461*IF(LM$4="да",$C55,1)</f>
        <v>0</v>
      </c>
      <c r="LN55" s="126">
        <f>'Тест ответы'!LL56*'Показатели'!$F$462*IF(LN$4="да",$C55,1)</f>
        <v>0</v>
      </c>
      <c r="LO55" s="126">
        <f>'Тест ответы'!LM56*'Показатели'!$F$463*IF(LO$4="да",$C55,1)</f>
        <v>0</v>
      </c>
      <c r="LP55" s="126">
        <f>'Тест ответы'!LN56*'Показатели'!$F$464*IF(LP$4="да",$C55,1)</f>
        <v>0</v>
      </c>
      <c r="LQ55" s="126">
        <f>'Тест ответы'!LO56*'Показатели'!$F$466*IF(LQ$4="да",$C55,1)</f>
        <v>0</v>
      </c>
      <c r="LR55" s="126">
        <f>'Тест ответы'!LP56*'Показатели'!$F$467*IF(LR$4="да",$C55,1)</f>
        <v>0</v>
      </c>
      <c r="LS55" s="126">
        <f>'Тест ответы'!LQ56*'Показатели'!$F$468*IF(LS$4="да",$C55,1)</f>
        <v>0</v>
      </c>
      <c r="LT55" s="135">
        <f>'Тест ответы'!LR56*'Показатели'!$F$469*IF(LT$4="да",$C55,1)</f>
        <v>0</v>
      </c>
      <c r="LU55" s="122">
        <f>'Тест ответы'!LS56*'Показатели'!$F$472*IF($LU$4="да",$C55,1)</f>
        <v>0</v>
      </c>
      <c r="LV55" s="122">
        <f>'Тест ответы'!LT56*'Показатели'!$F$473*IF($LV$4="да",$C55,1)</f>
        <v>0</v>
      </c>
      <c r="LW55" s="122">
        <f>'Тест ответы'!LU56*'Показатели'!$F$474*IF($LW$4="да",$C55,1)</f>
        <v>0</v>
      </c>
      <c r="LX55" s="122">
        <f>'Тест ответы'!LV56*'Показатели'!$F$476*IF($LX$4="да",$C55,1)</f>
        <v>0</v>
      </c>
      <c r="LY55" s="122">
        <f>'Тест ответы'!LW56*'Показатели'!$F$477*IF($LY$4="да",$C55,1)</f>
        <v>0</v>
      </c>
      <c r="LZ55" s="122">
        <f>'Тест ответы'!LX56*'Показатели'!$F$478*IF(LZ$4="да",$C55,1)</f>
        <v>0</v>
      </c>
      <c r="MA55" s="122">
        <f>'Тест ответы'!LY56*'Показатели'!$F$479*IF($MA$4="да",$C55,1)</f>
        <v>0</v>
      </c>
      <c r="MB55" s="122">
        <f>'Тест ответы'!LZ56*'Показатели'!$F$480*IF($MB$4="да",$C55,1)</f>
        <v>0</v>
      </c>
      <c r="MC55" s="122">
        <f>'Тест ответы'!MA56*'Показатели'!$F$481*IF($MC$4="да",$C55,1)</f>
        <v>0</v>
      </c>
      <c r="MD55" s="122">
        <f>'Тест ответы'!MB56*'Показатели'!$F$483*IF($MD$4="да",$C55,1)</f>
        <v>0</v>
      </c>
      <c r="ME55" s="122">
        <f>'Тест ответы'!MC56*'Показатели'!$F$484*IF($ME$4="да",$C55,1)</f>
        <v>0</v>
      </c>
      <c r="MF55" s="122">
        <f>'Тест ответы'!MD56*'Показатели'!$F$486*IF($MF$4="да",$C55,1)</f>
        <v>0</v>
      </c>
      <c r="MG55" s="136">
        <f>'Тест ответы'!ME56*'Показатели'!$F$487*IF(MG$4="да",$C55,1)</f>
        <v>0</v>
      </c>
      <c r="MH55" s="126">
        <f>'Тест ответы'!MF56*'Показатели'!$F$489*IF($MH$4="да",$C55,1)</f>
        <v>0</v>
      </c>
      <c r="MI55" s="126">
        <f>'Тест ответы'!MG56*'Показатели'!$F$490*IF($MI$4="да",$C55,1)</f>
        <v>0</v>
      </c>
      <c r="MJ55" s="126">
        <f>'Тест ответы'!MH56*'Показатели'!$F$491*IF($MJ$4="да",$C55,1)</f>
        <v>0</v>
      </c>
      <c r="MK55" s="126">
        <f>'Тест ответы'!MI56*'Показатели'!$F$492*IF($MK$4="да",$C55,1)</f>
        <v>0</v>
      </c>
      <c r="ML55" s="126">
        <f>'Тест ответы'!MJ56*'Показатели'!$F$493*IF($ML$4="да",$C55,1)</f>
        <v>0</v>
      </c>
      <c r="MM55" s="126">
        <f>'Тест ответы'!MK56*'Показатели'!$F$494*IF($MM$4="да",$C55,1)</f>
        <v>0</v>
      </c>
      <c r="MN55" s="126">
        <f>'Тест ответы'!ML56*'Показатели'!$F$495*IF($MN$4="да",$C55,1)</f>
        <v>0</v>
      </c>
      <c r="MO55" s="126">
        <f>'Тест ответы'!MM56*'Показатели'!$F$496*IF($MO$4="да",$C55,1)</f>
        <v>0</v>
      </c>
      <c r="MP55" s="126">
        <f>'Тест ответы'!MN56*'Показатели'!$F$497*IF($MP$4="да",$C55,1)</f>
        <v>0</v>
      </c>
      <c r="MQ55" s="126">
        <f>'Тест ответы'!MO56*'Показатели'!$F$498*IF($MQ$4="да",$C55,1)</f>
        <v>0</v>
      </c>
      <c r="MR55" s="126">
        <f>'Тест ответы'!MP56*'Показатели'!$F$499*IF($MR$4="да",$C55,1)</f>
        <v>0</v>
      </c>
      <c r="MS55" s="126">
        <f>'Тест ответы'!MQ56*'Показатели'!$F$500*IF($MS$4="да",$C55,1)</f>
        <v>0</v>
      </c>
      <c r="MT55" s="126">
        <f>'Тест ответы'!MR56*'Показатели'!G$501*IF($MS$4="да",$C55,1)</f>
        <v>0</v>
      </c>
      <c r="MU55" s="126">
        <f>'Тест ответы'!MS56*'Показатели'!H$502*IF($MS$4="да",$C55,1)</f>
        <v>0</v>
      </c>
      <c r="MV55" s="126">
        <f>'Тест ответы'!MT56*'Показатели'!I$503*IF($MS$4="да",$C55,1)</f>
        <v>0</v>
      </c>
      <c r="MW55" s="126">
        <f>'Тест ответы'!MU56*'Показатели'!$F$504*IF($MW$4="да",$C55,1)</f>
        <v>0</v>
      </c>
      <c r="MX55" s="126">
        <f>'Тест ответы'!MV56*'Показатели'!$F$505*IF(MX$4="да",$C55,1)</f>
        <v>0</v>
      </c>
      <c r="MY55" s="126">
        <f>'Тест ответы'!MW56*'Показатели'!$F$506*IF(MY$4="да",$C55,1)</f>
        <v>0</v>
      </c>
      <c r="MZ55" s="126">
        <f>'Тест ответы'!MX56*'Показатели'!$F$507*IF(MZ$4="да",$C55,1)</f>
        <v>0</v>
      </c>
      <c r="NA55" s="126">
        <f>'Тест ответы'!MY56*'Показатели'!$F$508*IF(NA$4="да",$C55,1)</f>
        <v>0</v>
      </c>
      <c r="NB55" s="126">
        <f>'Тест ответы'!MZ56*'Показатели'!$F$509*IF(NB$4="да",$C55,1)</f>
        <v>0</v>
      </c>
      <c r="NC55" s="126">
        <f>'Тест ответы'!NA56*'Показатели'!$F$510*IF(NC$4="да",$C55,1)</f>
        <v>0</v>
      </c>
      <c r="ND55" s="126">
        <f>'Тест ответы'!NB56*'Показатели'!$F$511*IF(ND$4="да",$C55,1)</f>
        <v>0</v>
      </c>
      <c r="NE55" s="126">
        <f>'Тест ответы'!NC56*'Показатели'!$F$512*IF(NE$4="да",$C55,1)</f>
        <v>0</v>
      </c>
      <c r="NF55" s="126">
        <f>'Тест ответы'!ND56*'Показатели'!$F$513*IF(NF$4="да",$C55,1)</f>
        <v>0</v>
      </c>
      <c r="NG55" s="126">
        <f>'Тест ответы'!NE56*'Показатели'!$F$514*IF(NG$4="да",$C55,1)</f>
        <v>0</v>
      </c>
      <c r="NH55" s="126">
        <f>'Тест ответы'!NF56*'Показатели'!$F$515*IF(NH$4="да",$C55,1)</f>
        <v>0</v>
      </c>
      <c r="NI55" s="134">
        <f>'Тест ответы'!NG56*'Показатели'!$F$516*IF($NI$4="да",$C55,1)</f>
        <v>0</v>
      </c>
      <c r="NJ55" s="126">
        <f>'Тест ответы'!NH56*'Показатели'!$F$518*IF(NJ$4="да",$C55,1)</f>
        <v>0</v>
      </c>
      <c r="NK55" s="126">
        <f>'Тест ответы'!NI56*'Показатели'!$F$519*IF(NK$4="да",$C55,1)</f>
        <v>0</v>
      </c>
      <c r="NL55" s="126">
        <f>'Тест ответы'!NJ56*'Показатели'!$F$520*IF(NL$4="да",$C55,1)</f>
        <v>0</v>
      </c>
      <c r="NM55" s="126">
        <f>'Тест ответы'!NK56*'Показатели'!$F$521*IF(NM$4="да",$C55,1)</f>
        <v>0</v>
      </c>
      <c r="NN55" s="126">
        <f>'Тест ответы'!NL56*'Показатели'!$F$522*IF(NN$4="да",$C55,1)</f>
        <v>0</v>
      </c>
      <c r="NO55" s="126">
        <f>'Тест ответы'!NM56*'Показатели'!$F$523*IF(NO$4="да",$C55,1)</f>
        <v>0</v>
      </c>
      <c r="NP55" s="126">
        <f>'Тест ответы'!NN56*'Показатели'!G$524*IF(NP$4="да",$C55,1)</f>
        <v>0</v>
      </c>
      <c r="NQ55" s="126">
        <f>'Тест ответы'!NO56*'Показатели'!H$525*IF(NQ$4="да",$C55,1)</f>
        <v>0</v>
      </c>
      <c r="NR55" s="126">
        <f>'Тест ответы'!NP56*'Показатели'!I$526*IF(NR$4="да",$C55,1)</f>
        <v>0</v>
      </c>
      <c r="NS55" s="126">
        <f>'Тест ответы'!NQ56*'Показатели'!$F$527*IF(NS$4="да",$C55,1)</f>
        <v>0</v>
      </c>
      <c r="NT55" s="126">
        <f>'Тест ответы'!NR56*'Показатели'!$F$528*IF(NT$4="да",$C55,1)</f>
        <v>0</v>
      </c>
      <c r="NU55" s="126">
        <f>'Тест ответы'!NS56*'Показатели'!$F$529*IF(NU$4="да",$C55,1)</f>
        <v>0</v>
      </c>
      <c r="NV55" s="135">
        <f>'Тест ответы'!NT56*'Показатели'!$F$530*IF(NV$4="да",$C55,1)</f>
        <v>0</v>
      </c>
      <c r="NW55" s="126">
        <f>'Тест ответы'!NU56*'Показатели'!$F$533*IF($NW$4="да",$C55,1)</f>
        <v>0</v>
      </c>
      <c r="NX55" s="126">
        <f>'Тест ответы'!NV56*'Показатели'!$F$534*IF($NX$4="да",$C55,1)</f>
        <v>0</v>
      </c>
      <c r="NY55" s="127">
        <f>'Тест ответы'!NW56*'Показатели'!$F$536*IF($NY$4="да",$C55,1)</f>
        <v>0</v>
      </c>
      <c r="NZ55" s="126">
        <f>'Тест ответы'!NX56*'Показатели'!$F$537*IF($NZ$4="да",$C55,1)</f>
        <v>0</v>
      </c>
      <c r="OA55" s="127">
        <f>'Тест ответы'!NY56*'Показатели'!$F$539*IF(OA$4="да",$C55,1)</f>
        <v>0</v>
      </c>
      <c r="OB55" s="126">
        <f>'Тест ответы'!NZ56*'Показатели'!$F$540*IF(OB$4="да",$C55,1)</f>
        <v>0</v>
      </c>
      <c r="OC55" s="126">
        <f>'Тест ответы'!OA56*'Показатели'!$F$541*IF(OC$4="да",$C55,1)</f>
        <v>0</v>
      </c>
      <c r="OD55" s="126">
        <f>'Тест ответы'!OB56*'Показатели'!$F$542*IF(OD$4="да",$C55,1)</f>
        <v>0</v>
      </c>
      <c r="OE55" s="126">
        <f>'Тест ответы'!OC56*'Показатели'!$F$543*IF(OE$4="да",$C55,1)</f>
        <v>0</v>
      </c>
      <c r="OF55" s="126">
        <f>'Тест ответы'!OD56*'Показатели'!$F$544*IF(OF$4="да",$C55,1)</f>
        <v>0</v>
      </c>
      <c r="OG55" s="127">
        <f>'Тест ответы'!OE56*'Показатели'!$F$546*IF(OG$4="да",$C55,1)</f>
        <v>0</v>
      </c>
      <c r="OH55" s="126">
        <f>'Тест ответы'!OF56*'Показатели'!$F$547*IF(OH$4="да",$C55,1)</f>
        <v>0</v>
      </c>
      <c r="OI55" s="126">
        <f>'Тест ответы'!OG56*'Показатели'!$F$548*IF(OI$4="да",$C55,1)</f>
        <v>0</v>
      </c>
      <c r="OJ55" s="126">
        <f>'Тест ответы'!OH56*'Показатели'!$F$549*IF(OJ$4="да",$C55,1)</f>
        <v>0</v>
      </c>
      <c r="OK55" s="126">
        <f>'Тест ответы'!OI56*'Показатели'!$F$550*IF(OK$4="да",$C55,1)</f>
        <v>0</v>
      </c>
      <c r="OL55" s="126">
        <f>'Тест ответы'!OJ56*'Показатели'!$F$551*IF(OL$4="да",$C55,1)</f>
        <v>0</v>
      </c>
      <c r="OM55" s="137">
        <f>'Тест ответы'!OK56*'Показатели'!$F$554*IF($OM$4="да",$C55,1)</f>
        <v>0</v>
      </c>
      <c r="ON55" s="134">
        <f>'Тест ответы'!OL56*'Показатели'!$F$555*IF($ON$4="да",$C55,1)</f>
        <v>0</v>
      </c>
      <c r="OO55" s="126">
        <f>'Тест ответы'!OM56*'Показатели'!$F$557*IF($OO$4="да",$C55,1)</f>
        <v>0</v>
      </c>
      <c r="OP55" s="135">
        <f>'Тест ответы'!ON56*'Показатели'!$F$558*IF($OP$4="да",$C55,1)</f>
        <v>0</v>
      </c>
      <c r="OQ55" s="127">
        <f>'Тест ответы'!OO56*'Показатели'!$F$564*IF(OQ$4="да",$C55,1)</f>
        <v>0</v>
      </c>
      <c r="OR55" s="126">
        <f>'Тест ответы'!OP56*'Показатели'!$F$565*IF(OR$4="да",$C55,1)</f>
        <v>0</v>
      </c>
      <c r="OS55" s="126">
        <f>'Тест ответы'!OQ56*'Показатели'!$F$566*IF(OS$4="да",$C55,1)</f>
        <v>0</v>
      </c>
      <c r="OT55" s="126">
        <f>'Тест ответы'!OR56*'Показатели'!$F$567*IF(OT$4="да",$C55,1)</f>
        <v>0</v>
      </c>
      <c r="OU55" s="126">
        <f>'Тест ответы'!OS56*'Показатели'!$F$568*IF(OU$4="да",$C55,1)</f>
        <v>0</v>
      </c>
      <c r="OV55" s="126">
        <f>'Тест ответы'!OT56*'Показатели'!$F$569*IF(OV$4="да",$C55,1)</f>
        <v>0</v>
      </c>
      <c r="OW55" s="127">
        <f>'Тест ответы'!OU56*'Показатели'!$F$574*IF(OW$4="да",$C55,1)</f>
        <v>0</v>
      </c>
      <c r="OX55" s="126">
        <f>'Тест ответы'!OV56*'Показатели'!$F$575*IF(OX$4="да",$C55,1)</f>
        <v>0</v>
      </c>
      <c r="OY55" s="126">
        <f>'Тест ответы'!OW56*'Показатели'!$F$576*IF(OY$4="да",$C55,1)</f>
        <v>0</v>
      </c>
      <c r="OZ55" s="126">
        <f>'Тест ответы'!OX56*'Показатели'!$F$577*IF(OZ$4="да",$C55,1)</f>
        <v>0</v>
      </c>
      <c r="PA55" s="126">
        <f>'Тест ответы'!OY56*'Показатели'!$F$578*IF(PA$4="да",$C55,1)</f>
        <v>0</v>
      </c>
      <c r="PB55" s="126">
        <f>'Тест ответы'!OZ56*'Показатели'!$F$579*IF(PB$4="да",$C55,1)</f>
        <v>0</v>
      </c>
      <c r="PC55" s="137">
        <f>'Тест ответы'!PA56*'Показатели'!$F$584*IF($PC$4="да",$C55,1)</f>
        <v>0</v>
      </c>
      <c r="PD55" s="126">
        <f>'Тест ответы'!PB56*'Показатели'!$F$585*IF($PD$4="да",$C55,1)</f>
        <v>0</v>
      </c>
      <c r="PE55" s="126">
        <f>'Тест ответы'!PC56*'Показатели'!$F$587*IF($PE$4="да",$C55,1)</f>
        <v>0</v>
      </c>
      <c r="PF55" s="126">
        <f>'Тест ответы'!PD56*'Показатели'!$F$588*IF($PF$4="да",$C55,1)</f>
        <v>0</v>
      </c>
      <c r="PG55" s="126">
        <f>'Тест ответы'!PE56*'Показатели'!$F$589*IF($PG$4="да",$C55,1)</f>
        <v>0</v>
      </c>
      <c r="PH55" s="126">
        <f>'Тест ответы'!PF56*'Показатели'!$F$590*IF($PH$4="да",$C55,1)</f>
        <v>0</v>
      </c>
      <c r="PI55" s="126">
        <f>'Тест ответы'!PG56*'Показатели'!$F$591*IF($PI$4="да",$C55,1)</f>
        <v>0</v>
      </c>
      <c r="PJ55" s="126">
        <f>'Тест ответы'!PH56*'Показатели'!$F$592*IF($PJ$4="да",$C55,1)</f>
        <v>0</v>
      </c>
      <c r="PK55" s="126">
        <f>'Тест ответы'!PI56*'Показатели'!$F$593*IF($PK$4="да",$C55,1)</f>
        <v>0</v>
      </c>
      <c r="PL55" s="126">
        <f>'Тест ответы'!PJ56*'Показатели'!$F$594*IF($PL$4="да",$C55,1)</f>
        <v>0</v>
      </c>
      <c r="PM55" s="126">
        <f>'Тест ответы'!PK56*'Показатели'!$F$595*IF($PM$4="да",$C55,1)</f>
        <v>0</v>
      </c>
      <c r="PN55" s="126">
        <f>'Тест ответы'!PL56*'Показатели'!$F$596*IF($PN$4="да",$C55,1)</f>
        <v>0</v>
      </c>
      <c r="PO55" s="126">
        <f>'Тест ответы'!PM56*'Показатели'!$F$597*IF($PO$4="да",$C55,1)</f>
        <v>0</v>
      </c>
      <c r="PP55" s="126">
        <f>'Тест ответы'!PN56*'Показатели'!$F$599*IF($PP$4="да",$C55,1)</f>
        <v>0</v>
      </c>
      <c r="PQ55" s="126">
        <f>'Тест ответы'!PO56*'Показатели'!$F$600*IF($PQ$4="да",$C55,1)</f>
        <v>0</v>
      </c>
      <c r="PR55" s="126">
        <f>'Тест ответы'!PP56*'Показатели'!$F$603*IF($PR$4="да",$C55,1)</f>
        <v>0</v>
      </c>
      <c r="PS55" s="126">
        <f>'Тест ответы'!PQ56*'Показатели'!$F$605*IF($PS$4="да",$C55,1)</f>
        <v>0</v>
      </c>
      <c r="PT55" s="126">
        <f>'Тест ответы'!PR56*'Показатели'!$F$606*IF($PT$4="да",$C55,1)</f>
        <v>0</v>
      </c>
      <c r="PU55" s="126">
        <f>'Тест ответы'!PS56*'Показатели'!$F$607*IF($PU$4="да",$C55,1)</f>
        <v>0</v>
      </c>
      <c r="PV55" s="126">
        <f>'Тест ответы'!PT56*'Показатели'!$F$608*IF($PV$4="да",$C55,1)</f>
        <v>0</v>
      </c>
      <c r="PW55" s="126">
        <f>'Тест ответы'!PU56*'Показатели'!$F$609*IF($PW$4="да",$C55,1)</f>
        <v>0</v>
      </c>
      <c r="PX55" s="126">
        <f>'Тест ответы'!PV56*'Показатели'!$F$610*IF($PX$4="да",$C55,1)</f>
        <v>0</v>
      </c>
      <c r="PY55" s="137">
        <f>'Тест ответы'!PW56*'Показатели'!$F$612*IF(PY$4="да",$C55,1)</f>
        <v>0</v>
      </c>
      <c r="PZ55" s="127">
        <f>'Тест ответы'!PX56*'Показатели'!$F$614*IF(PZ$4="да",$C55,1)</f>
        <v>0</v>
      </c>
      <c r="QA55" s="126">
        <f>'Тест ответы'!PY56*'Показатели'!$F$614*IF(QA$4="да",$C55,1)</f>
        <v>0</v>
      </c>
      <c r="QB55" s="126">
        <f>'Тест ответы'!PZ56*'Показатели'!$F$614*IF(QB$4="да",$C55,1)</f>
        <v>0</v>
      </c>
      <c r="QC55" s="126">
        <f>'Тест ответы'!QA56*'Показатели'!$F$614*IF(QC$4="да",$C55,1)</f>
        <v>0</v>
      </c>
      <c r="QD55" s="126">
        <f>'Тест ответы'!QB56*'Показатели'!$F$614*IF(QD$4="да",$C55,1)</f>
        <v>0</v>
      </c>
      <c r="QE55" s="127">
        <f>'Тест ответы'!QC56*'Показатели'!$F$620*IF(QE$4="да",$C55,1)</f>
        <v>0</v>
      </c>
      <c r="QF55" s="126">
        <f>'Тест ответы'!QD56*'Показатели'!$F$620*IF(QF$4="да",$C55,1)</f>
        <v>0</v>
      </c>
      <c r="QG55" s="126">
        <f>'Тест ответы'!QE56*'Показатели'!$F$620*IF(QG$4="да",$C55,1)</f>
        <v>0</v>
      </c>
      <c r="QH55" s="126">
        <f>'Тест ответы'!QF56*'Показатели'!$F$620*IF(QH$4="да",$C55,1)</f>
        <v>0</v>
      </c>
      <c r="QI55" s="126">
        <f>'Тест ответы'!QG56*'Показатели'!$F$620*IF(QI$4="да",$C55,1)</f>
        <v>0</v>
      </c>
      <c r="QJ55" s="138">
        <f>'Тест ответы'!QH56*'Показатели'!$F$620*IF(QJ$4="да",$C55,1)</f>
        <v>0</v>
      </c>
      <c r="QK55" s="122" t="str">
        <f>'Тест ответы'!QI56*#REF!*IF(QK$4="да",$C55,1)</f>
        <v>#REF!</v>
      </c>
      <c r="QL55" s="122">
        <f>'Тест ответы'!QJ56*'Показатели'!$F$628*IF(QL$4="да",$C55,1)</f>
        <v>0</v>
      </c>
      <c r="QM55" s="122">
        <f>'Тест ответы'!QK56*'Показатели'!$F$629*IF(QM$4="да",$C55,1)</f>
        <v>0</v>
      </c>
      <c r="QN55" s="122">
        <f>'Тест ответы'!QL56*'Показатели'!$F$631*IF(QN$4="да",$C55,1)</f>
        <v>0</v>
      </c>
      <c r="QO55" s="122" t="str">
        <f>'Тест ответы'!QM56*#REF!*IF(QO$4="да",$C55,1)</f>
        <v>#REF!</v>
      </c>
      <c r="QP55" s="136">
        <f>'Тест ответы'!QN56*'Показатели'!$F$632*IF(QP$4="да",$C55,1)</f>
        <v>0</v>
      </c>
      <c r="QQ55" s="126">
        <f>'Тест ответы'!QO56*'Показатели'!$F$635*IF(QQ$4="да",$C55,1)</f>
        <v>0</v>
      </c>
      <c r="QR55" s="126">
        <f>'Тест ответы'!QP56*'Показатели'!$F$636*IF(QR$4="да",$C55,1)</f>
        <v>0</v>
      </c>
      <c r="QS55" s="126">
        <f>'Тест ответы'!QQ56*'Показатели'!$F$638*IF(QS$4="да",$C55,1)</f>
        <v>0</v>
      </c>
      <c r="QT55" s="126">
        <f>'Тест ответы'!QR56*'Показатели'!$F$639*IF(QT$4="да",$C55,1)</f>
        <v>0</v>
      </c>
      <c r="QU55" s="126">
        <f>'Тест ответы'!QS56*'Показатели'!$F$640*IF(QU$4="да",$C55,1)</f>
        <v>0</v>
      </c>
      <c r="QV55" s="126">
        <f>'Тест ответы'!QT56*'Показатели'!$F$641*IF(QV$4="да",$C55,1)</f>
        <v>0</v>
      </c>
      <c r="QW55" s="126">
        <f>'Тест ответы'!QU56*'Показатели'!$F$642*IF(QW$4="да",$C55,1)</f>
        <v>0</v>
      </c>
      <c r="QX55" s="135">
        <f>'Тест ответы'!QV56*'Показатели'!$F$643*IF(QX$4="да",$C55,1)</f>
        <v>0</v>
      </c>
      <c r="QY55" s="131"/>
      <c r="QZ55" s="131"/>
      <c r="RA55" s="131"/>
      <c r="RB55" s="131"/>
      <c r="RC55" s="131"/>
      <c r="RD55" s="131"/>
      <c r="RE55" s="131"/>
      <c r="RF55" s="131"/>
      <c r="RG55" s="131"/>
    </row>
    <row r="56">
      <c r="A56" s="117">
        <v>52.0</v>
      </c>
      <c r="B56" s="118" t="str">
        <f>'Тест ответы'!B57</f>
        <v>Пензенская область</v>
      </c>
      <c r="C56" s="119">
        <v>1.0</v>
      </c>
      <c r="D56" s="120" t="str">
        <f t="shared" si="9"/>
        <v>#REF!</v>
      </c>
      <c r="E56" s="121">
        <f>'Тест ответы'!C57*'Показатели'!$F$3*IF(E$4="да",$C56,1)</f>
        <v>0.0005</v>
      </c>
      <c r="F56" s="121">
        <f>'Тест ответы'!D57*'Показатели'!$F$4*IF(F$4="да",$C56,1)</f>
        <v>0.005</v>
      </c>
      <c r="G56" s="121">
        <f>'Тест ответы'!E57*'Показатели'!$F$5*IF($G$4="да",C56,1)</f>
        <v>0</v>
      </c>
      <c r="H56" s="121">
        <f>'Тест ответы'!F57*'Показатели'!$F$6*IF($H$4="да",C56,1)</f>
        <v>0</v>
      </c>
      <c r="I56" s="121">
        <f>'Тест ответы'!G57*'Показатели'!$F$7*IF(I$4="да",D56,1)</f>
        <v>0</v>
      </c>
      <c r="J56" s="121">
        <f>'Тест ответы'!H57*'Показатели'!$F$8*IF($J$4="да",C56,1)</f>
        <v>0</v>
      </c>
      <c r="K56" s="121">
        <f>'Тест ответы'!I57*'Показатели'!F$9*IF(K$4="да",D56,1)</f>
        <v>0</v>
      </c>
      <c r="L56" s="121">
        <f>'Тест ответы'!J57*'Показатели'!$F$10*IF(L$4="да",$C56,1)</f>
        <v>0</v>
      </c>
      <c r="M56" s="121">
        <f>'Тест ответы'!K57*'Показатели'!$F$11*IF(M$4="да",$C56,1)</f>
        <v>0</v>
      </c>
      <c r="N56" s="122">
        <f>'Тест ответы'!L57*'Показатели'!$F$12*IF(N$4="да",$C56,1)</f>
        <v>0.03</v>
      </c>
      <c r="O56" s="123">
        <f>'Тест ответы'!M57*'Показатели'!$F$14*IF(O$4="да",$C56,1)</f>
        <v>0</v>
      </c>
      <c r="P56" s="124">
        <f>'Тест ответы'!N57*'Показатели'!$F$15*IF(P$4="да",$C56,1)</f>
        <v>0</v>
      </c>
      <c r="Q56" s="124">
        <f>'Тест ответы'!O57*'Показатели'!$F$17*IF(Q$4="да",$C56,1)</f>
        <v>0</v>
      </c>
      <c r="R56" s="124">
        <f>'Тест ответы'!P57*'Показатели'!$F$18*IF(R$4="да",$C56,1)</f>
        <v>0</v>
      </c>
      <c r="S56" s="123">
        <f>'Тест ответы'!Q57*'Показатели'!$F$20*IF(S$4="да",$C56,1)</f>
        <v>0</v>
      </c>
      <c r="T56" s="121">
        <f>'Тест ответы'!R57*'Показатели'!$F$21*C56</f>
        <v>0</v>
      </c>
      <c r="U56" s="121">
        <f>'Тест ответы'!S57*'Показатели'!$F$24*IF(U$4="да",$C56,1)</f>
        <v>0</v>
      </c>
      <c r="V56" s="121">
        <f>'Тест ответы'!T57*'Показатели'!$F$25*IF(V$4="да",$C56,1)</f>
        <v>0</v>
      </c>
      <c r="W56" s="121">
        <f>'Тест ответы'!U57*'Показатели'!$F$26*IF(W$4="да",$C56,1)</f>
        <v>0</v>
      </c>
      <c r="X56" s="121">
        <f>'Тест ответы'!V57*'Показатели'!$F$28*IF(X$4="да",$C56,1)</f>
        <v>0</v>
      </c>
      <c r="Y56" s="121">
        <f>'Тест ответы'!W57*'Показатели'!$F$29*IF(Y$4="да",$C56,1)</f>
        <v>0</v>
      </c>
      <c r="Z56" s="125">
        <f>'Тест ответы'!X57*'Показатели'!$F$33*IF(Z$4="да",$C56,1)</f>
        <v>0</v>
      </c>
      <c r="AA56" s="126">
        <f>'Тест ответы'!Y57*'Показатели'!$F$34*IF(AA$4="да",$C56,1)</f>
        <v>0</v>
      </c>
      <c r="AB56" s="126">
        <f>'Тест ответы'!Z57*'Показатели'!$F$35*IF(AB$4="да",$C56,1)</f>
        <v>0</v>
      </c>
      <c r="AC56" s="126">
        <f>'Тест ответы'!AA57*'Показатели'!$F$36*IF(AC$4="да",$C56,1)</f>
        <v>0</v>
      </c>
      <c r="AD56" s="126">
        <f>'Тест ответы'!AB57*'Показатели'!$F$37*IF(AD$4="да",$C56,1)</f>
        <v>0</v>
      </c>
      <c r="AE56" s="126">
        <f>'Тест ответы'!AC57*'Показатели'!$F$38*IF(AE$4="да",$C56,1)</f>
        <v>0</v>
      </c>
      <c r="AF56" s="126">
        <f>'Тест ответы'!AD57*'Показатели'!$F$39*IF(AF$4="да",$C56,1)</f>
        <v>0</v>
      </c>
      <c r="AG56" s="126">
        <f>'Тест ответы'!AE57*'Показатели'!$F$40*IF(AG$4="да",$C56,1)</f>
        <v>0</v>
      </c>
      <c r="AH56" s="126">
        <f>'Тест ответы'!AF57*'Показатели'!$F$41*IF(AH$4="да",$C56,1)</f>
        <v>0</v>
      </c>
      <c r="AI56" s="127">
        <f>'Тест ответы'!AG57*'Показатели'!$F$43*IF(AI$4="да",$C56,1)</f>
        <v>0</v>
      </c>
      <c r="AJ56" s="126">
        <f>'Тест ответы'!AH57*'Показатели'!$F$44*IF(AJ$4="да",$C56,1)</f>
        <v>0</v>
      </c>
      <c r="AK56" s="126">
        <f>'Тест ответы'!AI57*'Показатели'!$F$45*IF(AK$4="да",$C56,1)</f>
        <v>0</v>
      </c>
      <c r="AL56" s="126">
        <f>'Тест ответы'!AJ57*'Показатели'!$F$46*IF(AL$4="да",$C56,1)</f>
        <v>0</v>
      </c>
      <c r="AM56" s="126">
        <f>'Тест ответы'!AK57*'Показатели'!$F$47*IF(AM$4="да",$C56,1)</f>
        <v>0</v>
      </c>
      <c r="AN56" s="126">
        <f>'Тест ответы'!AL57*'Показатели'!$F$48*IF(AN$4="да",$C56,1)</f>
        <v>0</v>
      </c>
      <c r="AO56" s="126">
        <f>'Тест ответы'!AM57*'Показатели'!$F$49*IF(AO$4="да",$C56,1)</f>
        <v>0</v>
      </c>
      <c r="AP56" s="126">
        <f>'Тест ответы'!AN57*'Показатели'!$F$50*IF(AP$4="да",$C56,1)</f>
        <v>0</v>
      </c>
      <c r="AQ56" s="126">
        <f>'Тест ответы'!AO57*'Показатели'!$F$51*IF(AQ$4="да",$C56,1)</f>
        <v>0</v>
      </c>
      <c r="AR56" s="123">
        <f>'Тест ответы'!AP57*'Показатели'!$F$53*IF($AR$4="да",$C56,1)</f>
        <v>0</v>
      </c>
      <c r="AS56" s="128">
        <f>'Тест ответы'!AQ57*'Показатели'!$F$54*IF($AS$4="да",$C56,1)</f>
        <v>0</v>
      </c>
      <c r="AT56" s="127">
        <f>'Тест ответы'!AR57*'Показатели'!$F$56*IF(AT$4="да",$C56,1)</f>
        <v>0</v>
      </c>
      <c r="AU56" s="126">
        <f>'Тест ответы'!AS57*'Показатели'!$F$57*IF(AU$4="да",$C56,1)</f>
        <v>0</v>
      </c>
      <c r="AV56" s="126">
        <f>'Тест ответы'!AT57*'Показатели'!$F$58*IF(AV$4="да",$C56,1)</f>
        <v>0</v>
      </c>
      <c r="AW56" s="126">
        <f>'Тест ответы'!AU57*'Показатели'!$F$59*IF(AW$4="да",$C56,1)</f>
        <v>0</v>
      </c>
      <c r="AX56" s="126">
        <f>'Тест ответы'!AV57*'Показатели'!$F$60*IF(AX$4="да",$C56,1)</f>
        <v>0</v>
      </c>
      <c r="AY56" s="126">
        <f>'Тест ответы'!AW57*'Показатели'!$F$61*IF(AY$4="да",$C56,1)</f>
        <v>0</v>
      </c>
      <c r="AZ56" s="129">
        <f>'Тест ответы'!AX57*'Показатели'!$F$64*IF($AZ$4="да",$C56,1)</f>
        <v>0</v>
      </c>
      <c r="BA56" s="121">
        <f>'Тест ответы'!AY57*'Показатели'!$F$65*IF($BA$4="да",$C56,1)</f>
        <v>0</v>
      </c>
      <c r="BB56" s="121">
        <f>'Тест ответы'!AZ57*'Показатели'!$F$66*IF($BA$4="да",$C56,1)</f>
        <v>0</v>
      </c>
      <c r="BC56" s="121">
        <f>'Тест ответы'!BA57*'Показатели'!$F$67*IF($BC$4="да",$C56,1)</f>
        <v>0</v>
      </c>
      <c r="BD56" s="121">
        <f>'Тест ответы'!BB57*'Показатели'!$F$68*IF($BD$4="да",$C56,1)</f>
        <v>0</v>
      </c>
      <c r="BE56" s="121">
        <f>'Тест ответы'!BC57*'Показатели'!$F$69*IF($BE$4="да",$C56,1)</f>
        <v>0</v>
      </c>
      <c r="BF56" s="121">
        <f>'Тест ответы'!BD57*'Показатели'!$F$70*IF($BF$4="да",$C56,1)</f>
        <v>0</v>
      </c>
      <c r="BG56" s="121">
        <f>'Тест ответы'!BE57*'Показатели'!$F$71*IF($BG$4="да",$C56,1)</f>
        <v>0</v>
      </c>
      <c r="BH56" s="128">
        <f>'Тест ответы'!BF57*'Показатели'!$F$72*IF($BH$4="да",$C56,1)</f>
        <v>0</v>
      </c>
      <c r="BI56" s="121">
        <f>'Тест ответы'!BG57*'Показатели'!$F$75*IF($BI$4="да",$C56,1)</f>
        <v>0</v>
      </c>
      <c r="BJ56" s="121">
        <f>'Тест ответы'!BH57*'Показатели'!$F$76*IF($BJ$4="да",$C56,1)</f>
        <v>0</v>
      </c>
      <c r="BK56" s="121">
        <f>'Тест ответы'!BI57*'Показатели'!$F$77*IF($BK$4="да",$C56,1)</f>
        <v>0</v>
      </c>
      <c r="BL56" s="121">
        <f>'Тест ответы'!BJ57*'Показатели'!$F$78*IF($BL$4="да",$C56,1)</f>
        <v>0</v>
      </c>
      <c r="BM56" s="121">
        <f>'Тест ответы'!BK57*'Показатели'!$F$79*IF($BM$4="да",$C56,1)</f>
        <v>0</v>
      </c>
      <c r="BN56" s="121">
        <f>'Тест ответы'!BL57*'Показатели'!$F$80*IF($BN$4="да",$C56,1)</f>
        <v>0</v>
      </c>
      <c r="BO56" s="128">
        <f>'Тест ответы'!BM57*'Показатели'!$F$81*IF($BO$4="да",$C56,1)</f>
        <v>0</v>
      </c>
      <c r="BP56" s="121">
        <f>'Тест ответы'!BN57*'Показатели'!$F$86*IF(BP$4="да",$C56,1)</f>
        <v>0</v>
      </c>
      <c r="BQ56" s="121">
        <f>'Тест ответы'!BO57*'Показатели'!$F$87*IF(BQ$4="да",$C56,1)</f>
        <v>0</v>
      </c>
      <c r="BR56" s="121">
        <f>'Тест ответы'!BP57*'Показатели'!$F$88*IF(BR$4="да",$C56,1)</f>
        <v>0</v>
      </c>
      <c r="BS56" s="121">
        <f>'Тест ответы'!BQ57*'Показатели'!$F$89*IF($BS$4="да",$C56,1)</f>
        <v>0</v>
      </c>
      <c r="BT56" s="121">
        <f>'Тест ответы'!BR57*'Показатели'!$F$90*IF($BT$4="да",$C56,1)</f>
        <v>0</v>
      </c>
      <c r="BU56" s="121">
        <f>'Тест ответы'!BS57*'Показатели'!$F$91*IF($BU$4="да",$C56,1)</f>
        <v>0</v>
      </c>
      <c r="BV56" s="121">
        <f>'Тест ответы'!BT57*'Показатели'!$F$92*IF($BV$4="да",$C56,1)</f>
        <v>0</v>
      </c>
      <c r="BW56" s="121">
        <f>'Тест ответы'!BU57*'Показатели'!$F$93*IF($BW$4="да",$C56,1)</f>
        <v>0</v>
      </c>
      <c r="BX56" s="121">
        <f>'Тест ответы'!BV57*'Показатели'!$F$94*IF($BX$4="да",$C56,1)</f>
        <v>0</v>
      </c>
      <c r="BY56" s="121">
        <f>'Тест ответы'!BW57*'Показатели'!$F$95*IF($BY$4="да",$C56,1)</f>
        <v>0</v>
      </c>
      <c r="BZ56" s="121">
        <f>'Тест ответы'!BX57*'Показатели'!$F$96*IF($BZ$4="да",$C56,1)</f>
        <v>0</v>
      </c>
      <c r="CA56" s="121">
        <f>'Тест ответы'!BY57*'Показатели'!$F$97*IF($CA$4="да",$C56,1)</f>
        <v>0</v>
      </c>
      <c r="CB56" s="121">
        <f>'Тест ответы'!BZ57*'Показатели'!$F$99*IF($CB$4="да",$C56,1)</f>
        <v>0</v>
      </c>
      <c r="CC56" s="121">
        <f>'Тест ответы'!CA57*'Показатели'!$F$100*IF($CC$4="да",$C56,1)</f>
        <v>0</v>
      </c>
      <c r="CD56" s="121">
        <f>'Тест ответы'!CB57*'Показатели'!$F$101*IF($CD$4="да",$C56,1)</f>
        <v>0</v>
      </c>
      <c r="CE56" s="121">
        <f>'Тест ответы'!CC57*'Показатели'!$F$102*IF($CE$4="да",$C56,1)</f>
        <v>0</v>
      </c>
      <c r="CF56" s="121">
        <f>'Тест ответы'!CD57*'Показатели'!$F$103*IF($CF$4="да",$C56,1)</f>
        <v>0</v>
      </c>
      <c r="CG56" s="121">
        <f>'Тест ответы'!CE57*'Показатели'!$F$104*IF($CG$4="да",$C56,1)</f>
        <v>0</v>
      </c>
      <c r="CH56" s="121">
        <f>'Тест ответы'!CF57*'Показатели'!$F$105*IF($CH$4="да",$C56,1)</f>
        <v>0</v>
      </c>
      <c r="CI56" s="121">
        <f>'Тест ответы'!CG57*'Показатели'!$F$106*IF($CI$4="да",$C56,1)</f>
        <v>0</v>
      </c>
      <c r="CJ56" s="121">
        <f>'Тест ответы'!CH57*'Показатели'!$F$107*IF($CJ$4="да",$C56,1)</f>
        <v>0</v>
      </c>
      <c r="CK56" s="121">
        <f>'Тест ответы'!CI57*'Показатели'!$F$108*IF($CK$4="да",$C56,1)</f>
        <v>0</v>
      </c>
      <c r="CL56" s="121">
        <f>'Тест ответы'!CJ57*'Показатели'!$F$109*IF($CL$4="да",$C56,1)</f>
        <v>0</v>
      </c>
      <c r="CM56" s="121">
        <f>'Тест ответы'!CK57*'Показатели'!$F$110*IF($CM$4="да",$C56,1)</f>
        <v>0</v>
      </c>
      <c r="CN56" s="121">
        <f>'Тест ответы'!CL57*'Показатели'!$F$111*IF($CN$4="да",$C56,1)</f>
        <v>0</v>
      </c>
      <c r="CO56" s="121">
        <f>'Тест ответы'!CM57*'Показатели'!$F$112*IF($CO$4="да",$C56,1)</f>
        <v>0</v>
      </c>
      <c r="CP56" s="128">
        <f>'Тест ответы'!CN57*'Показатели'!$F$113*IF($CP$4="да",$C56,1)</f>
        <v>0</v>
      </c>
      <c r="CQ56" s="121">
        <f>'Тест ответы'!CO57*'Показатели'!$F$118*IF(CQ$4="да",$C56,1)</f>
        <v>0</v>
      </c>
      <c r="CR56" s="121">
        <f>'Тест ответы'!CP57*'Показатели'!$F$119*IF(CR$4="да",$C56,1)</f>
        <v>0</v>
      </c>
      <c r="CS56" s="121">
        <f>'Тест ответы'!CQ57*'Показатели'!$F$120*IF(CS$4="да",$C56,1)</f>
        <v>0</v>
      </c>
      <c r="CT56" s="121">
        <f>'Тест ответы'!CR57*'Показатели'!$F$121*IF($CT$4="да",$C56,1)</f>
        <v>0</v>
      </c>
      <c r="CU56" s="121">
        <f>'Тест ответы'!CS57*'Показатели'!$F$122*IF($CU$4="да",$C56,1)</f>
        <v>0</v>
      </c>
      <c r="CV56" s="121">
        <f>'Тест ответы'!CT57*'Показатели'!$F$123*IF($CV$4="да",$C56,1)</f>
        <v>0</v>
      </c>
      <c r="CW56" s="121">
        <f>'Тест ответы'!CU57*'Показатели'!$F$124*IF($CW$4="да",$C56,1)</f>
        <v>0</v>
      </c>
      <c r="CX56" s="121">
        <f>'Тест ответы'!CV57*'Показатели'!$F$125*IF($CX$4="да",$C56,1)</f>
        <v>0</v>
      </c>
      <c r="CY56" s="121">
        <f>'Тест ответы'!CW57*'Показатели'!$F$126*IF($CY$4="да",$C56,1)</f>
        <v>0</v>
      </c>
      <c r="CZ56" s="121">
        <f>'Тест ответы'!CX57*'Показатели'!$F$127*IF($CZ$4="да",$C56,1)</f>
        <v>0</v>
      </c>
      <c r="DA56" s="121">
        <f>'Тест ответы'!CY57*'Показатели'!$F$128*IF($DA$4="да",$C56,1)</f>
        <v>0</v>
      </c>
      <c r="DB56" s="121">
        <f>'Тест ответы'!CZ57*'Показатели'!$F$129*IF($DB$4="да",$C56,1)</f>
        <v>0</v>
      </c>
      <c r="DC56" s="121">
        <f>'Тест ответы'!DA57*'Показатели'!$F$131*IF($DC$4="да",$C56,1)</f>
        <v>0</v>
      </c>
      <c r="DD56" s="121">
        <f>'Тест ответы'!DB57*'Показатели'!$F$132*IF($DD$4="да",$C56,1)</f>
        <v>0</v>
      </c>
      <c r="DE56" s="121">
        <f>'Тест ответы'!DC57*'Показатели'!$F$133*IF($DE$4="да",$C56,1)</f>
        <v>0</v>
      </c>
      <c r="DF56" s="121">
        <f>'Тест ответы'!DD57*'Показатели'!$F$134*IF($DF$4="да",$C56,1)</f>
        <v>0</v>
      </c>
      <c r="DG56" s="121">
        <f>'Тест ответы'!DE57*'Показатели'!$F$135*IF($DG$4="да",$C56,1)</f>
        <v>0</v>
      </c>
      <c r="DH56" s="121">
        <f>'Тест ответы'!DF57*'Показатели'!$F$136*IF($DH55="да",$C56,1)</f>
        <v>0</v>
      </c>
      <c r="DI56" s="121">
        <f>'Тест ответы'!DG57*'Показатели'!$F$137*IF($DI$4="да",$C56,1)</f>
        <v>0</v>
      </c>
      <c r="DJ56" s="121">
        <f>'Тест ответы'!DH57*'Показатели'!$F$138*IF($DJ$4="да",$C56,1)</f>
        <v>0</v>
      </c>
      <c r="DK56" s="122">
        <f>'Тест ответы'!DH57*'Показатели'!$F$139*IF($DK$4="да",$C56,1)</f>
        <v>0</v>
      </c>
      <c r="DL56" s="130" t="str">
        <f>'Тест ответы'!DJ57*#REF!*IF($DL$4="да",$C56,1)</f>
        <v>#REF!</v>
      </c>
      <c r="DM56" s="122" t="str">
        <f>'Тест ответы'!DK57*#REF!*IF(DM$4="да",$C56,1)</f>
        <v>#REF!</v>
      </c>
      <c r="DN56" s="122" t="str">
        <f>'Тест ответы'!DL57*#REF!*IF(DN$4="да",$C56,1)</f>
        <v>#REF!</v>
      </c>
      <c r="DO56" s="131" t="str">
        <f>'Тест ответы'!DM57*#REF!*IF($DO$4="да",$C56,1)</f>
        <v>#REF!</v>
      </c>
      <c r="DP56" s="122">
        <f>'Тест ответы'!DN57*'Показатели'!$F$141*IF($DP$4="да",$C56,1)</f>
        <v>0</v>
      </c>
      <c r="DQ56" s="122">
        <f>'Тест ответы'!DO57*'Показатели'!$F$142*IF(DQ$4="да",$C56,1)</f>
        <v>0</v>
      </c>
      <c r="DR56" s="132">
        <f>'Тест ответы'!DP57*'Показатели'!$F$144*$C56</f>
        <v>0</v>
      </c>
      <c r="DS56" s="122">
        <f>'Тест ответы'!DQ57*'Показатели'!$F$151*$C56</f>
        <v>0</v>
      </c>
      <c r="DT56" s="122">
        <f>'Тест ответы'!DR57*'Показатели'!$F$154*$C56</f>
        <v>0</v>
      </c>
      <c r="DU56" s="122">
        <f>'Тест ответы'!DS57*'Показатели'!$F$157*$C56</f>
        <v>0</v>
      </c>
      <c r="DV56" s="122">
        <f>'Тест ответы'!DT57*'Показатели'!$F$163*$C56</f>
        <v>0</v>
      </c>
      <c r="DW56" s="122">
        <f>'Тест ответы'!DU57*'Показатели'!$F$166*$C56</f>
        <v>0</v>
      </c>
      <c r="DX56" s="133">
        <f>'Тест ответы'!DV57*'Показатели'!$F$169*$C56</f>
        <v>0</v>
      </c>
      <c r="DY56" s="126">
        <f>'Тест ответы'!DW57*'Показатели'!$F$171*IF($DY$4="да",$C56,1)</f>
        <v>0</v>
      </c>
      <c r="DZ56" s="126">
        <f>'Тест ответы'!DX57*'Показатели'!$F$172*IF($DZ$4="да",$C56,1)</f>
        <v>0</v>
      </c>
      <c r="EA56" s="126">
        <f>'Тест ответы'!DY57*'Показатели'!$F$173*IF($EA$4="да",$C56,1)</f>
        <v>0</v>
      </c>
      <c r="EB56" s="126">
        <f>'Тест ответы'!DZ57*'Показатели'!$F$174*IF($EB$4="да",$C56,1)</f>
        <v>0</v>
      </c>
      <c r="EC56" s="126">
        <f>'Тест ответы'!EA57*'Показатели'!$F$175*IF($EC$4="да",$C56,1)</f>
        <v>0</v>
      </c>
      <c r="ED56" s="126">
        <f>'Тест ответы'!EB57*'Показатели'!$F$176*IF($ED$4="да",$C56,1)</f>
        <v>0</v>
      </c>
      <c r="EE56" s="126">
        <f>'Тест ответы'!EC57*'Показатели'!$F$177*IF($EE$4="да",$C56,1)</f>
        <v>0</v>
      </c>
      <c r="EF56" s="126">
        <f>'Тест ответы'!ED57*'Показатели'!$F$178*IF($EF$4="да",$C56,1)</f>
        <v>0</v>
      </c>
      <c r="EG56" s="126">
        <f>'Тест ответы'!EE57*'Показатели'!$F$179*IF($EG$4="да",$C56,1)</f>
        <v>0</v>
      </c>
      <c r="EH56" s="126">
        <f>'Тест ответы'!EF57*'Показатели'!$F$180*IF($EH$4="да",$C56,1)</f>
        <v>0</v>
      </c>
      <c r="EI56" s="126">
        <f>'Тест ответы'!EG57*'Показатели'!$F$181*IF($EI$4="да",$C56,1)</f>
        <v>0</v>
      </c>
      <c r="EJ56" s="126">
        <f>'Тест ответы'!EH57*'Показатели'!$F$182*IF($EJ$4="да",$C56,1)</f>
        <v>0</v>
      </c>
      <c r="EK56" s="126">
        <f>'Тест ответы'!EI57*'Показатели'!$F$183*IF($EK$4="да",$C56,1)</f>
        <v>0</v>
      </c>
      <c r="EL56" s="126">
        <f>'Тест ответы'!EJ57*'Показатели'!$F$184*IF($EL$4="да",$C56,1)</f>
        <v>0</v>
      </c>
      <c r="EM56" s="126">
        <f>'Тест ответы'!EK57*'Показатели'!$F$185*IF($EM$4="да",$C56,1)</f>
        <v>0</v>
      </c>
      <c r="EN56" s="126">
        <f>'Тест ответы'!EL57*'Показатели'!$F$186*IF($EN$4="да",$C56,1)</f>
        <v>0</v>
      </c>
      <c r="EO56" s="126">
        <f>'Тест ответы'!EM57*'Показатели'!$F$187*IF($EO$4="да",$C56,1)</f>
        <v>0</v>
      </c>
      <c r="EP56" s="126">
        <f>'Тест ответы'!EN57*'Показатели'!$F$188*IF($EP$4="да",$C56,1)</f>
        <v>0</v>
      </c>
      <c r="EQ56" s="126">
        <f>'Тест ответы'!EO57*'Показатели'!$F$189*IF($EQ$4="да",$C56,1)</f>
        <v>0</v>
      </c>
      <c r="ER56" s="126">
        <f>'Тест ответы'!EP57*'Показатели'!$F$190*IF($ER$4="да",$C56,1)</f>
        <v>0</v>
      </c>
      <c r="ES56" s="134">
        <f>'Тест ответы'!EQ57*'Показатели'!$F$191*IF($ES$4="да",$C56,1)</f>
        <v>0</v>
      </c>
      <c r="ET56" s="126">
        <f>'Тест ответы'!ER57*'Показатели'!$F$193*IF($ET$4="да",$C56,1)</f>
        <v>0</v>
      </c>
      <c r="EU56" s="126">
        <f>'Тест ответы'!ES57*'Показатели'!$F$194*IF($EU$4="да",$C56,1)</f>
        <v>0</v>
      </c>
      <c r="EV56" s="126">
        <f>'Тест ответы'!ET57*'Показатели'!$F$195*IF($EV$4="да",$C56,1)</f>
        <v>0</v>
      </c>
      <c r="EW56" s="126">
        <f>'Тест ответы'!EU57*'Показатели'!$F$196*IF($EW$4="да",$C56,1)</f>
        <v>0</v>
      </c>
      <c r="EX56" s="126">
        <f>'Тест ответы'!EV57*'Показатели'!$F$197*IF($EX$4="да",$C56,1)</f>
        <v>0</v>
      </c>
      <c r="EY56" s="126">
        <f>'Тест ответы'!EW57*'Показатели'!$F$198*IF($EY$4="да",$C56,1)</f>
        <v>0</v>
      </c>
      <c r="EZ56" s="126">
        <f>'Тест ответы'!EX57*'Показатели'!$F$199*IF($EZ$4="да",$C56,1)</f>
        <v>0</v>
      </c>
      <c r="FA56" s="126">
        <f>'Тест ответы'!EY57*'Показатели'!$F$200*IF($FA$4="да",$C56,1)</f>
        <v>0</v>
      </c>
      <c r="FB56" s="126">
        <f>'Тест ответы'!EZ57*'Показатели'!$F$201*IF($FB$4="да",$C56,1)</f>
        <v>0</v>
      </c>
      <c r="FC56" s="126">
        <f>'Тест ответы'!FA57*'Показатели'!$F$202*IF($FC$4="да",$C56,1)</f>
        <v>0</v>
      </c>
      <c r="FD56" s="126">
        <f>'Тест ответы'!FB57*'Показатели'!$F$203*IF($FD$4="да",$C56,1)</f>
        <v>0</v>
      </c>
      <c r="FE56" s="126">
        <f>'Тест ответы'!FC57*'Показатели'!$F$204*IF($FE$4="да",$C56,1)</f>
        <v>0</v>
      </c>
      <c r="FF56" s="126">
        <f>'Тест ответы'!FD57*'Показатели'!$F$205*IF($FF$4="да",$C56,1)</f>
        <v>0</v>
      </c>
      <c r="FG56" s="126">
        <f>'Тест ответы'!FE57*'Показатели'!$F$206*IF($FG$4="да",$C56,1)</f>
        <v>0</v>
      </c>
      <c r="FH56" s="126">
        <f>'Тест ответы'!FF57*'Показатели'!$F$207*IF($FH$4="да",$C56,1)</f>
        <v>0</v>
      </c>
      <c r="FI56" s="126">
        <f>'Тест ответы'!FG57*'Показатели'!$F$208*IF($FI$4="да",$C56,1)</f>
        <v>0</v>
      </c>
      <c r="FJ56" s="126">
        <f>'Тест ответы'!FH57*'Показатели'!$F$209*IF($FJ$4="да",$C56,1)</f>
        <v>0</v>
      </c>
      <c r="FK56" s="135">
        <f>'Тест ответы'!FI57*'Показатели'!$F$210*IF($FK$4="да",$C56,1)</f>
        <v>0</v>
      </c>
      <c r="FL56" s="122">
        <f>'Тест ответы'!FJ57*'Показатели'!$F$214*IF(FL$4="да",$C56,1)</f>
        <v>0</v>
      </c>
      <c r="FM56" s="122">
        <f>'Тест ответы'!FK57*'Показатели'!$F$215*IF(FM$4="да",$C56,1)</f>
        <v>0</v>
      </c>
      <c r="FN56" s="122">
        <f>'Тест ответы'!FL57*'Показатели'!$F$217*IF(FN$4="да",$C56,1)</f>
        <v>0</v>
      </c>
      <c r="FO56" s="122">
        <f>'Тест ответы'!FM57*'Показатели'!$F$218*IF(FO$4="да",$C56,1)</f>
        <v>0</v>
      </c>
      <c r="FP56" s="122">
        <f>'Тест ответы'!FN57*'Показатели'!$F$220*IF(FP$4="да",$C56,1)</f>
        <v>0</v>
      </c>
      <c r="FQ56" s="122">
        <f>'Тест ответы'!FO57*'Показатели'!$F$221*IF(FQ$4="да",$C56,1)</f>
        <v>0</v>
      </c>
      <c r="FR56" s="122">
        <f>'Тест ответы'!FP57*'Показатели'!$F$222*IF(FR$4="да",$C56,1)</f>
        <v>0</v>
      </c>
      <c r="FS56" s="122">
        <f>'Тест ответы'!FQ57*'Показатели'!$F$223*IF(FS$4="да",$C56,1)</f>
        <v>0</v>
      </c>
      <c r="FT56" s="122">
        <f>'Тест ответы'!FR57*'Показатели'!$F$224*IF(FT$4="да",$C56,1)</f>
        <v>0</v>
      </c>
      <c r="FU56" s="122">
        <f>'Тест ответы'!FS57*'Показатели'!$F$225*IF(FU$4="да",$C56,1)</f>
        <v>0</v>
      </c>
      <c r="FV56" s="122">
        <f>'Тест ответы'!FT57*'Показатели'!$F$227*IF(FV$4="да",$C56,1)</f>
        <v>0</v>
      </c>
      <c r="FW56" s="122">
        <f>'Тест ответы'!FU57*'Показатели'!$F$228*IF(FW$4="да",$C56,1)</f>
        <v>0</v>
      </c>
      <c r="FX56" s="122">
        <f>'Тест ответы'!FV57*'Показатели'!$F$229*IF(FX$4="да",$C56,1)</f>
        <v>0</v>
      </c>
      <c r="FY56" s="122">
        <f>'Тест ответы'!FW57*'Показатели'!$F$230*IF(FY$4="да",$C56,1)</f>
        <v>0</v>
      </c>
      <c r="FZ56" s="122">
        <f>'Тест ответы'!FX57*'Показатели'!$F$231*IF(FZ$4="да",$C56,1)</f>
        <v>0</v>
      </c>
      <c r="GA56" s="122">
        <f>'Тест ответы'!FY57*'Показатели'!$F$232*IF(GA$4="да",$C56,1)</f>
        <v>0</v>
      </c>
      <c r="GB56" s="122">
        <f>'Тест ответы'!FZ57*'Показатели'!$F$235*IF($GB$4="да",$C56,1)</f>
        <v>0</v>
      </c>
      <c r="GC56" s="122">
        <f>'Тест ответы'!GA57*'Показатели'!$F$236*IF($GC$4="да",$C56,1)</f>
        <v>0</v>
      </c>
      <c r="GD56" s="122">
        <f>'Тест ответы'!GB57*'Показатели'!$F$238*IF($GD$4="да",$C56,1)</f>
        <v>0</v>
      </c>
      <c r="GE56" s="122">
        <f>'Тест ответы'!GC57*'Показатели'!$F$239*IF($GE$4="да",$C56,1)</f>
        <v>0</v>
      </c>
      <c r="GF56" s="122">
        <f>'Тест ответы'!GD57*'Показатели'!$F$241*IF($GF$4="да",$C56,1)</f>
        <v>0</v>
      </c>
      <c r="GG56" s="122">
        <f>'Тест ответы'!GE57*'Показатели'!$F$242*IF($GG$4="да",$C56,1)</f>
        <v>0</v>
      </c>
      <c r="GH56" s="122">
        <f>'Тест ответы'!GF57*'Показатели'!$F$243*IF($GH$4="да",$C56,1)</f>
        <v>0</v>
      </c>
      <c r="GI56" s="122">
        <f>'Тест ответы'!GG57*'Показатели'!$F$244*IF($GI$4="да",$C56,1)</f>
        <v>0</v>
      </c>
      <c r="GJ56" s="122">
        <f>'Тест ответы'!GH57*'Показатели'!$F$245*IF($GJ$4="да",$C56,1)</f>
        <v>0</v>
      </c>
      <c r="GK56" s="122">
        <f>'Тест ответы'!GI57*'Показатели'!$F$246*IF($GK$4="да",$C56,1)</f>
        <v>0</v>
      </c>
      <c r="GL56" s="122">
        <f>'Тест ответы'!GJ57*'Показатели'!$F$248*IF($GL$4="да",$C56,1)</f>
        <v>0</v>
      </c>
      <c r="GM56" s="122">
        <f>'Тест ответы'!GK57*'Показатели'!$F$249*IF($GM$4="да",$C56,1)</f>
        <v>0</v>
      </c>
      <c r="GN56" s="122">
        <f>'Тест ответы'!GL57*'Показатели'!$F$250*IF($GN$4="да",$C56,1)</f>
        <v>0</v>
      </c>
      <c r="GO56" s="122">
        <f>'Тест ответы'!GM57*'Показатели'!$F$251*IF($GO$4="да",$C56,1)</f>
        <v>0</v>
      </c>
      <c r="GP56" s="122">
        <f>'Тест ответы'!GN57*'Показатели'!$F$252*IF($GP$4="да",$C56,1)</f>
        <v>0</v>
      </c>
      <c r="GQ56" s="122">
        <f>'Тест ответы'!GO57*'Показатели'!$F$253*IF($GQ$4="да",$C56,1)</f>
        <v>0</v>
      </c>
      <c r="GR56" s="132">
        <f>'Тест ответы'!GP57*'Показатели'!$F$256*IF($GR$4="да",$C56,1)</f>
        <v>0</v>
      </c>
      <c r="GS56" s="122">
        <f>'Тест ответы'!GQ57*'Показатели'!$F$257*IF($GS$4="да",$C56,1)</f>
        <v>0</v>
      </c>
      <c r="GT56" s="122">
        <f>'Тест ответы'!GR57*'Показатели'!$F$258*IF($GT$4="да",$C56,1)</f>
        <v>0</v>
      </c>
      <c r="GU56" s="122">
        <f>'Тест ответы'!GS57*'Показатели'!$F$260*IF($GU$4="да",$C56,1)</f>
        <v>0</v>
      </c>
      <c r="GV56" s="122">
        <f>'Тест ответы'!GT57*'Показатели'!$F$261*IF($GV$4="да",$C56,1)</f>
        <v>0</v>
      </c>
      <c r="GW56" s="122">
        <f>'Тест ответы'!GU57*'Показатели'!$F$262*IF($GW$4="да",$C56,1)</f>
        <v>0</v>
      </c>
      <c r="GX56" s="122">
        <f>'Тест ответы'!GV57*'Показатели'!$F$264*IF($GX$4="да",$C56,1)</f>
        <v>0</v>
      </c>
      <c r="GY56" s="122">
        <f>'Тест ответы'!GW57*'Показатели'!$F$265*IF($GY$4="да",$C56,1)</f>
        <v>0</v>
      </c>
      <c r="GZ56" s="122">
        <f>'Тест ответы'!GX57*'Показатели'!$F$266*IF($GZ$4="да",$C56,1)</f>
        <v>0</v>
      </c>
      <c r="HA56" s="122">
        <f>'Тест ответы'!GY57*'Показатели'!$F$267*IF($HA$4="да",$C56,1)</f>
        <v>0</v>
      </c>
      <c r="HB56" s="122">
        <f>'Тест ответы'!GZ57*'Показатели'!$F$269*IF($HB$4="да",$C56,1)</f>
        <v>0</v>
      </c>
      <c r="HC56" s="122">
        <f>'Тест ответы'!HA57*'Показатели'!$F$270*IF($HC$4="да",$C56,1)</f>
        <v>0</v>
      </c>
      <c r="HD56" s="122">
        <f>'Тест ответы'!HB57*'Показатели'!$F$271*IF($HD$4="да",$C56,1)</f>
        <v>0</v>
      </c>
      <c r="HE56" s="122">
        <f>'Тест ответы'!HC57*'Показатели'!$F$272*IF($HE$4="да",$C56,1)</f>
        <v>0</v>
      </c>
      <c r="HF56" s="122">
        <f>'Тест ответы'!HD57*'Показатели'!$F$274*IF($HF$4="да",$C56,1)</f>
        <v>0</v>
      </c>
      <c r="HG56" s="122">
        <f>'Тест ответы'!HE57*'Показатели'!$F$275*IF($HG$4="да",$C56,1)</f>
        <v>0</v>
      </c>
      <c r="HH56" s="122">
        <f>'Тест ответы'!HF57*'Показатели'!$F$276*IF($HH$4="да",$C56,1)</f>
        <v>0</v>
      </c>
      <c r="HI56" s="122">
        <f>'Тест ответы'!HG57*'Показатели'!$F$277*IF($HI$4="да",$C56,1)</f>
        <v>0</v>
      </c>
      <c r="HJ56" s="122">
        <f>'Тест ответы'!HH57*'Показатели'!$F$278*IF($HJ$4="да",$C56,1)</f>
        <v>0</v>
      </c>
      <c r="HK56" s="122">
        <f>'Тест ответы'!HI57*'Показатели'!$F$279*IF($HK$4="да",$C56,1)</f>
        <v>0</v>
      </c>
      <c r="HL56" s="122">
        <f>'Тест ответы'!HJ57*'Показатели'!$F$280*IF($HL$4="да",$C56,1)</f>
        <v>0</v>
      </c>
      <c r="HM56" s="122">
        <f>'Тест ответы'!HK57*'Показатели'!$F$281*IF($HM$4="да",$C56,1)</f>
        <v>0</v>
      </c>
      <c r="HN56" s="122">
        <f>'Тест ответы'!HL57*'Показатели'!$F$282*IF($HN$4="да",$C56,1)</f>
        <v>0</v>
      </c>
      <c r="HO56" s="122">
        <f>'Тест ответы'!HM57*'Показатели'!$F$284*IF($HO$4="да",$C56,1)</f>
        <v>0</v>
      </c>
      <c r="HP56" s="122">
        <f>'Тест ответы'!HN57*'Показатели'!$F$285*IF($HP$4="да",$C56,1)</f>
        <v>0</v>
      </c>
      <c r="HQ56" s="122">
        <f>'Тест ответы'!HO57*'Показатели'!$F$286*IF($HQ$4="да",$C56,1)</f>
        <v>0</v>
      </c>
      <c r="HR56" s="122">
        <f>'Тест ответы'!HP57*'Показатели'!$F$287*IF($HR$4="да",$C56,1)</f>
        <v>0</v>
      </c>
      <c r="HS56" s="122">
        <f>'Тест ответы'!HQ57*'Показатели'!$F$288*IF($HS$4="да",$C56,1)</f>
        <v>0</v>
      </c>
      <c r="HT56" s="122">
        <f>'Тест ответы'!HR57*'Показатели'!$F$289*IF(HT$4="да",$C56,1)</f>
        <v>0</v>
      </c>
      <c r="HU56" s="122">
        <f>'Тест ответы'!HS57*'Показатели'!$F$290*IF($HU$4="да",$C56,1)</f>
        <v>0</v>
      </c>
      <c r="HV56" s="122">
        <f>'Тест ответы'!HT57*'Показатели'!$F$291*IF($HV$4="да",$C56,1)</f>
        <v>0</v>
      </c>
      <c r="HW56" s="122">
        <f>'Тест ответы'!HU57*'Показатели'!$F$292*IF($HW$4="да",$C56,1)</f>
        <v>0</v>
      </c>
      <c r="HX56" s="122" t="str">
        <f>'Тест ответы'!HV57*#REF!*C56</f>
        <v>#REF!</v>
      </c>
      <c r="HY56" s="133" t="str">
        <f>'Тест ответы'!HW57*#REF!*C56</f>
        <v>#REF!</v>
      </c>
      <c r="HZ56" s="122">
        <f>'Тест ответы'!HX57*'Показатели'!$F$295*IF(HZ$4="да",$C56,1)</f>
        <v>0</v>
      </c>
      <c r="IA56" s="122">
        <f>'Тест ответы'!HY57*'Показатели'!$F$296*IF(IA$4="да",$C56,1)</f>
        <v>0</v>
      </c>
      <c r="IB56" s="122">
        <f>'Тест ответы'!HZ57*'Показатели'!$F$297*IF(IB$4="да",$C56,1)</f>
        <v>0</v>
      </c>
      <c r="IC56" s="122">
        <f>'Тест ответы'!IA57*'Показатели'!$F$299*IF(IC$4="да",$C56,1)</f>
        <v>0</v>
      </c>
      <c r="ID56" s="122">
        <f>'Тест ответы'!IB57*'Показатели'!$F$300*IF(ID$4="да",$C56,1)</f>
        <v>0</v>
      </c>
      <c r="IE56" s="122">
        <f>'Тест ответы'!IC57*'Показатели'!$F$301*IF(IE$4="да",$C56,1)</f>
        <v>0</v>
      </c>
      <c r="IF56" s="122">
        <f>'Тест ответы'!ID57*'Показатели'!$F$303*IF(IF$4="да",$C56,1)</f>
        <v>0</v>
      </c>
      <c r="IG56" s="122">
        <f>'Тест ответы'!IE57*'Показатели'!$F$304*IF(IG$4="да",$C56,1)</f>
        <v>0</v>
      </c>
      <c r="IH56" s="122">
        <f>'Тест ответы'!IF57*'Показатели'!$F$305*IF(IH$4="да",$C56,1)</f>
        <v>0</v>
      </c>
      <c r="II56" s="122">
        <f>'Тест ответы'!IG57*'Показатели'!$F$307*IF(II$4="да",$C56,1)</f>
        <v>0</v>
      </c>
      <c r="IJ56" s="122">
        <f>'Тест ответы'!IH57*'Показатели'!$F$308*IF(IJ$4="да",$C56,1)</f>
        <v>0</v>
      </c>
      <c r="IK56" s="122">
        <f>'Тест ответы'!II57*'Показатели'!$F$309*IF(IK$4="да",$C56,1)</f>
        <v>0</v>
      </c>
      <c r="IL56" s="122">
        <f>'Тест ответы'!IJ57*'Показатели'!$F$313*IF(IL$4="да",$C56,1)</f>
        <v>0</v>
      </c>
      <c r="IM56" s="122">
        <f>'Тест ответы'!IK57*'Показатели'!$F$314*IF(IM$4="да",$C56,1)</f>
        <v>0</v>
      </c>
      <c r="IN56" s="122">
        <f>'Тест ответы'!IL57*'Показатели'!$F$315*IF(IN$4="да",$C56,1)</f>
        <v>0</v>
      </c>
      <c r="IO56" s="122">
        <f>'Тест ответы'!IM57*'Показатели'!$F$316*IF(IO$4="да",$C56,1)</f>
        <v>0</v>
      </c>
      <c r="IP56" s="122">
        <f>'Тест ответы'!IN57*'Показатели'!$F$317*IF(IP$4="да",$C56,1)</f>
        <v>0</v>
      </c>
      <c r="IQ56" s="122">
        <f>'Тест ответы'!IO57*'Показатели'!$F$318*IF(IQ$4="да",$C56,1)</f>
        <v>0</v>
      </c>
      <c r="IR56" s="122">
        <f>'Тест ответы'!IP57*'Показатели'!$F$320*IF(IR$4="да",$C56,1)</f>
        <v>0</v>
      </c>
      <c r="IS56" s="122">
        <f>'Тест ответы'!IQ57*'Показатели'!$F$321*IF(IS$4="да",$C56,1)</f>
        <v>0</v>
      </c>
      <c r="IT56" s="122">
        <f>'Тест ответы'!IR57*'Показатели'!$F$322*IF(IT$4="да",$C56,1)</f>
        <v>0</v>
      </c>
      <c r="IU56" s="122">
        <f>'Тест ответы'!IS57*'Показатели'!$F$323*IF(IU$4="да",$C56,1)</f>
        <v>0</v>
      </c>
      <c r="IV56" s="122">
        <f>'Тест ответы'!IT57*'Показатели'!$F$324*IF(IV$4="да",$C56,1)</f>
        <v>0</v>
      </c>
      <c r="IW56" s="122">
        <f>'Тест ответы'!IU57*'Показатели'!$F$325*IF(IW$4="да",$C56,1)</f>
        <v>0</v>
      </c>
      <c r="IX56" s="122">
        <f>'Тест ответы'!IV57*'Показатели'!$F$327*IF(IX$4="да",$C56,1)</f>
        <v>0</v>
      </c>
      <c r="IY56" s="122">
        <f>'Тест ответы'!IW57*'Показатели'!$F$328*IF(IY$4="да",$C56,1)</f>
        <v>0</v>
      </c>
      <c r="IZ56" s="132">
        <f>'Тест ответы'!IX57*'Показатели'!$F$331*IF(IZ$4="да",$C56,1)</f>
        <v>0</v>
      </c>
      <c r="JA56" s="122">
        <f>'Тест ответы'!IY57*'Показатели'!$F$332*IF(JA$4="да",$C56,1)</f>
        <v>0</v>
      </c>
      <c r="JB56" s="122">
        <f>'Тест ответы'!IZ57*'Показатели'!$F$333*IF(JB$4="да",$C56,1)</f>
        <v>0</v>
      </c>
      <c r="JC56" s="122">
        <f>'Тест ответы'!JA57*'Показатели'!$F$334*IF(JC$4="да",$C56,1)</f>
        <v>0</v>
      </c>
      <c r="JD56" s="122">
        <f>'Тест ответы'!JB57*'Показатели'!$F$335*IF(JD$4="да",$C56,1)</f>
        <v>0</v>
      </c>
      <c r="JE56" s="122">
        <f>'Тест ответы'!JC57*'Показатели'!$F$336*IF(JE$4="да",$C56,1)</f>
        <v>0</v>
      </c>
      <c r="JF56" s="122">
        <f>'Тест ответы'!JD57*'Показатели'!$F$338*IF(JF$4="да",$C56,1)</f>
        <v>0</v>
      </c>
      <c r="JG56" s="122">
        <f>'Тест ответы'!JE57*'Показатели'!$F$339*IF(JG$4="да",$C56,1)</f>
        <v>0</v>
      </c>
      <c r="JH56" s="122">
        <f>'Тест ответы'!JF57*'Показатели'!$F$341*IF(JH$4="да",$C56,1)</f>
        <v>0</v>
      </c>
      <c r="JI56" s="122">
        <f>'Тест ответы'!JG57*'Показатели'!$F$342*IF(JI$4="да",$C56,1)</f>
        <v>0</v>
      </c>
      <c r="JJ56" s="122">
        <f>'Тест ответы'!JH57*'Показатели'!$F$343*IF(JJ$4="да",$C56,1)</f>
        <v>0</v>
      </c>
      <c r="JK56" s="122">
        <f>'Тест ответы'!JI57*'Показатели'!$F$344*IF(JK$4="да",$C56,1)</f>
        <v>0</v>
      </c>
      <c r="JL56" s="122">
        <f>'Тест ответы'!JJ57*'Показатели'!$F$345*IF(JL$4="да",$C56,1)</f>
        <v>0</v>
      </c>
      <c r="JM56" s="122">
        <f>'Тест ответы'!JK57*'Показатели'!$F$346*IF(JM$4="да",$C56,1)</f>
        <v>0</v>
      </c>
      <c r="JN56" s="122">
        <f>'Тест ответы'!JL57*'Показатели'!$F$347*IF(JN$4="да",$C56,1)</f>
        <v>0</v>
      </c>
      <c r="JO56" s="122">
        <f>'Тест ответы'!JM57*'Показатели'!$F$348*IF(JO$4="да",$C56,1)</f>
        <v>0</v>
      </c>
      <c r="JP56" s="122">
        <f>'Тест ответы'!JN57*'Показатели'!$F$349*IF(JP$4="да",$C56,1)</f>
        <v>0</v>
      </c>
      <c r="JQ56" s="122">
        <f>'Тест ответы'!JO57*'Показатели'!$F$350*IF(JQ$4="да",$C56,1)</f>
        <v>0</v>
      </c>
      <c r="JR56" s="122">
        <f>'Тест ответы'!JP57*'Показатели'!$F$351*IF(JR$4="да",$C56,1)</f>
        <v>0</v>
      </c>
      <c r="JS56" s="122">
        <f>'Тест ответы'!JQ57*'Показатели'!$F$352*IF(JS$4="да",$C56,1)</f>
        <v>0</v>
      </c>
      <c r="JT56" s="122">
        <f>'Тест ответы'!JR57*'Показатели'!$F$353*IF(JT$4="да",$C56,1)</f>
        <v>0</v>
      </c>
      <c r="JU56" s="122">
        <f>'Тест ответы'!JS57*'Показатели'!$F$354*IF(JU$4="да",$C56,1)</f>
        <v>0</v>
      </c>
      <c r="JV56" s="122">
        <f>'Тест ответы'!JT57*'Показатели'!$F$355*IF(JV$4="да",$C56,1)</f>
        <v>0</v>
      </c>
      <c r="JW56" s="122">
        <f>'Тест ответы'!JU57*'Показатели'!$F$356*IF(JW$4="да",$C56,1)</f>
        <v>0</v>
      </c>
      <c r="JX56" s="122">
        <f>'Тест ответы'!JV57*'Показатели'!$F$357*IF(JX$4="да",$C56,1)</f>
        <v>0</v>
      </c>
      <c r="JY56" s="122">
        <f>'Тест ответы'!JW57*'Показатели'!$F$358*IF(JY$4="да",$C56,1)</f>
        <v>0</v>
      </c>
      <c r="JZ56" s="122">
        <f>'Тест ответы'!JX57*'Показатели'!$F$360*IF(JZ$4="да",$C56,1)</f>
        <v>0</v>
      </c>
      <c r="KA56" s="122">
        <f>'Тест ответы'!JY57*'Показатели'!$F$361*IF(KA$4="да",$C56,1)</f>
        <v>0</v>
      </c>
      <c r="KB56" s="122">
        <f>'Тест ответы'!JZ57*'Показатели'!$F$362*IF(KB$4="да",$C56,1)</f>
        <v>0</v>
      </c>
      <c r="KC56" s="122">
        <f>'Тест ответы'!KA57*'Показатели'!$F$363*IF(KC$4="да",$C56,1)</f>
        <v>0</v>
      </c>
      <c r="KD56" s="122">
        <f>'Тест ответы'!KB57*'Показатели'!$F$364*IF(KD$4="да",$C56,1)</f>
        <v>0</v>
      </c>
      <c r="KE56" s="136">
        <f>'Тест ответы'!KC57*'Показатели'!$F$365*IF(KE$4="да",$C56,1)</f>
        <v>0</v>
      </c>
      <c r="KF56" s="122">
        <f>'Тест ответы'!KD57*'Показатели'!$F$380*IF(KF$4="да",A56,1)</f>
        <v>0</v>
      </c>
      <c r="KG56" s="122">
        <f>'Тест ответы'!KE57*'Показатели'!$F$383*IF(KG$4="да",B56,1)</f>
        <v>0</v>
      </c>
      <c r="KH56" s="133">
        <f>'Тест ответы'!KF57*'Показатели'!$F$385*IF(KH$4="да",C56,1)</f>
        <v>0</v>
      </c>
      <c r="KI56" s="122">
        <f>'Тест ответы'!KG57*'Показатели'!$F$387*IF($KI$4="да",C56,1)</f>
        <v>0</v>
      </c>
      <c r="KJ56" s="122">
        <f>'Тест ответы'!KH57*'Показатели'!$F$388*IF($KJ$4="да",C56,1)</f>
        <v>0</v>
      </c>
      <c r="KK56" s="122">
        <f>'Тест ответы'!KI57*'Показатели'!$F$389*IF($KK$4="да",C56,1)</f>
        <v>0</v>
      </c>
      <c r="KL56" s="132">
        <f>'Тест ответы'!KJ57*'Показатели'!$F$391*IF(KL$4="да",C56,1)</f>
        <v>0</v>
      </c>
      <c r="KM56" s="122">
        <f>'Тест ответы'!KK57*'Показатели'!$F$392*IF(KM$4="да",D56,1)</f>
        <v>0</v>
      </c>
      <c r="KN56" s="132">
        <f>'Тест ответы'!KL57*'Показатели'!$F$394*IF($KN$4="да",C56,1)</f>
        <v>0</v>
      </c>
      <c r="KO56" s="133">
        <f>'Тест ответы'!KM57*'Показатели'!$F$395*IF($KO$4="да",C56,1)</f>
        <v>0</v>
      </c>
      <c r="KP56" s="122">
        <f>'Тест ответы'!KN57*'Показатели'!$F$397*IF($KP$4="да",$C56,1)</f>
        <v>0</v>
      </c>
      <c r="KQ56" s="122">
        <f>'Тест ответы'!KO57*'Показатели'!$F$398*IF($KQ$4="да",$C56,1)</f>
        <v>0</v>
      </c>
      <c r="KR56" s="122">
        <f>'Тест ответы'!KP57*'Показатели'!$F$400*IF($KR$4="да",$C56,1)</f>
        <v>0</v>
      </c>
      <c r="KS56" s="133">
        <f>'Тест ответы'!KQ57*'Показатели'!$F$401*IF($KS$4="да",$C56,1)</f>
        <v>0</v>
      </c>
      <c r="KT56" s="122">
        <f>'Тест ответы'!KR57*'Показатели'!$F$403*IF($KT$4="да",$C56,1)</f>
        <v>0</v>
      </c>
      <c r="KU56" s="122">
        <f>'Тест ответы'!KS57*'Показатели'!$F$405*IF($KU$4="да",$C56,1)</f>
        <v>0</v>
      </c>
      <c r="KV56" s="130">
        <f>'Тест ответы'!KT57*'Показатели'!$F$408*IF($KV$4="да",$C56,1)</f>
        <v>0</v>
      </c>
      <c r="KW56" s="122">
        <f>'Тест ответы'!KU57*'Показатели'!$F$409*IF($KW$4="да",$C56,1)</f>
        <v>0</v>
      </c>
      <c r="KX56" s="122">
        <f>'Тест ответы'!KV57*'Показатели'!$F$410*IF($KX$4="да",$C56,1)</f>
        <v>0</v>
      </c>
      <c r="KY56" s="122">
        <f>'Тест ответы'!KW57*'Показатели'!$F$411*IF($KY$4="да",$C56,1)</f>
        <v>0</v>
      </c>
      <c r="KZ56" s="132">
        <f>'Тест ответы'!KX57*'Показатели'!$F$413*IF($KZ$4="да",$C56,1)</f>
        <v>0</v>
      </c>
      <c r="LA56" s="122">
        <f>'Тест ответы'!KY57*'Показатели'!$F$415*IF($LA$4="да",$C56,1)</f>
        <v>0</v>
      </c>
      <c r="LB56" s="122">
        <f>'Тест ответы'!KZ57*'Показатели'!$F$416*IF($LB$4="да",$C56,1)</f>
        <v>0</v>
      </c>
      <c r="LC56" s="122">
        <f>'Тест ответы'!LA57*'Показатели'!$F$417*IF($LC$4="да",$C56,1)</f>
        <v>0</v>
      </c>
      <c r="LD56" s="132">
        <f>'Тест ответы'!LB57*'Показатели'!$F$420*IF($LD$4="да",$C56,1)</f>
        <v>0</v>
      </c>
      <c r="LE56" s="122">
        <f>'Тест ответы'!LC57*'Показатели'!$F$422*IF($LE$4="да",$C56,1)</f>
        <v>0</v>
      </c>
      <c r="LF56" s="122">
        <f>'Тест ответы'!LD57*'Показатели'!$F$423*IF($LF$4="да",$C56,1)</f>
        <v>0</v>
      </c>
      <c r="LG56" s="133">
        <f>'Тест ответы'!LE57*'Показатели'!$F$424*IF($LG$4="да",$C56,1)</f>
        <v>0</v>
      </c>
      <c r="LH56" s="122">
        <f>'Тест ответы'!LF57*'Показатели'!$F$426*IF(LH$4="да",$C56,1)</f>
        <v>0</v>
      </c>
      <c r="LI56" s="122">
        <f>'Тест ответы'!LG57*'Показатели'!$F$427*IF($LI$4="да",$C56,1)</f>
        <v>0</v>
      </c>
      <c r="LJ56" s="122">
        <f>'Тест ответы'!LH57*'Показатели'!$F$428*IF($LJ$4="да",$C56,1)</f>
        <v>0</v>
      </c>
      <c r="LK56" s="122">
        <f>'Тест ответы'!LI57*'Показатели'!$F$429*IF($LK$4="да",$C56,1)</f>
        <v>0</v>
      </c>
      <c r="LL56" s="122">
        <f>'Тест ответы'!LJ57*'Показатели'!$F$430*IF($LI$4="да",$C56,1)</f>
        <v>0</v>
      </c>
      <c r="LM56" s="125">
        <f>'Тест ответы'!LK57*'Показатели'!$F$461*IF(LM$4="да",$C56,1)</f>
        <v>0</v>
      </c>
      <c r="LN56" s="126">
        <f>'Тест ответы'!LL57*'Показатели'!$F$462*IF(LN$4="да",$C56,1)</f>
        <v>0</v>
      </c>
      <c r="LO56" s="126">
        <f>'Тест ответы'!LM57*'Показатели'!$F$463*IF(LO$4="да",$C56,1)</f>
        <v>0</v>
      </c>
      <c r="LP56" s="126">
        <f>'Тест ответы'!LN57*'Показатели'!$F$464*IF(LP$4="да",$C56,1)</f>
        <v>0</v>
      </c>
      <c r="LQ56" s="126">
        <f>'Тест ответы'!LO57*'Показатели'!$F$466*IF(LQ$4="да",$C56,1)</f>
        <v>0</v>
      </c>
      <c r="LR56" s="126">
        <f>'Тест ответы'!LP57*'Показатели'!$F$467*IF(LR$4="да",$C56,1)</f>
        <v>0</v>
      </c>
      <c r="LS56" s="126">
        <f>'Тест ответы'!LQ57*'Показатели'!$F$468*IF(LS$4="да",$C56,1)</f>
        <v>0</v>
      </c>
      <c r="LT56" s="135">
        <f>'Тест ответы'!LR57*'Показатели'!$F$469*IF(LT$4="да",$C56,1)</f>
        <v>0</v>
      </c>
      <c r="LU56" s="122">
        <f>'Тест ответы'!LS57*'Показатели'!$F$472*IF($LU$4="да",$C56,1)</f>
        <v>0</v>
      </c>
      <c r="LV56" s="122">
        <f>'Тест ответы'!LT57*'Показатели'!$F$473*IF($LV$4="да",$C56,1)</f>
        <v>0</v>
      </c>
      <c r="LW56" s="122">
        <f>'Тест ответы'!LU57*'Показатели'!$F$474*IF($LW$4="да",$C56,1)</f>
        <v>0</v>
      </c>
      <c r="LX56" s="122">
        <f>'Тест ответы'!LV57*'Показатели'!$F$476*IF($LX$4="да",$C56,1)</f>
        <v>0</v>
      </c>
      <c r="LY56" s="122">
        <f>'Тест ответы'!LW57*'Показатели'!$F$477*IF($LY$4="да",$C56,1)</f>
        <v>0</v>
      </c>
      <c r="LZ56" s="122">
        <f>'Тест ответы'!LX57*'Показатели'!$F$478*IF(LZ$4="да",$C56,1)</f>
        <v>0</v>
      </c>
      <c r="MA56" s="122">
        <f>'Тест ответы'!LY57*'Показатели'!$F$479*IF($MA$4="да",$C56,1)</f>
        <v>0</v>
      </c>
      <c r="MB56" s="122">
        <f>'Тест ответы'!LZ57*'Показатели'!$F$480*IF($MB$4="да",$C56,1)</f>
        <v>0</v>
      </c>
      <c r="MC56" s="122">
        <f>'Тест ответы'!MA57*'Показатели'!$F$481*IF($MC$4="да",$C56,1)</f>
        <v>0</v>
      </c>
      <c r="MD56" s="122">
        <f>'Тест ответы'!MB57*'Показатели'!$F$483*IF($MD$4="да",$C56,1)</f>
        <v>0</v>
      </c>
      <c r="ME56" s="122">
        <f>'Тест ответы'!MC57*'Показатели'!$F$484*IF($ME$4="да",$C56,1)</f>
        <v>0</v>
      </c>
      <c r="MF56" s="122">
        <f>'Тест ответы'!MD57*'Показатели'!$F$486*IF($MF$4="да",$C56,1)</f>
        <v>0</v>
      </c>
      <c r="MG56" s="136">
        <f>'Тест ответы'!ME57*'Показатели'!$F$487*IF(MG$4="да",$C56,1)</f>
        <v>0</v>
      </c>
      <c r="MH56" s="126">
        <f>'Тест ответы'!MF57*'Показатели'!$F$489*IF($MH$4="да",$C56,1)</f>
        <v>0</v>
      </c>
      <c r="MI56" s="126">
        <f>'Тест ответы'!MG57*'Показатели'!$F$490*IF($MI$4="да",$C56,1)</f>
        <v>0</v>
      </c>
      <c r="MJ56" s="126">
        <f>'Тест ответы'!MH57*'Показатели'!$F$491*IF($MJ$4="да",$C56,1)</f>
        <v>0</v>
      </c>
      <c r="MK56" s="126">
        <f>'Тест ответы'!MI57*'Показатели'!$F$492*IF($MK$4="да",$C56,1)</f>
        <v>0</v>
      </c>
      <c r="ML56" s="126">
        <f>'Тест ответы'!MJ57*'Показатели'!$F$493*IF($ML$4="да",$C56,1)</f>
        <v>0</v>
      </c>
      <c r="MM56" s="126">
        <f>'Тест ответы'!MK57*'Показатели'!$F$494*IF($MM$4="да",$C56,1)</f>
        <v>0</v>
      </c>
      <c r="MN56" s="126">
        <f>'Тест ответы'!ML57*'Показатели'!$F$495*IF($MN$4="да",$C56,1)</f>
        <v>0</v>
      </c>
      <c r="MO56" s="126">
        <f>'Тест ответы'!MM57*'Показатели'!$F$496*IF($MO$4="да",$C56,1)</f>
        <v>0</v>
      </c>
      <c r="MP56" s="126">
        <f>'Тест ответы'!MN57*'Показатели'!$F$497*IF($MP$4="да",$C56,1)</f>
        <v>0</v>
      </c>
      <c r="MQ56" s="126">
        <f>'Тест ответы'!MO57*'Показатели'!$F$498*IF($MQ$4="да",$C56,1)</f>
        <v>0</v>
      </c>
      <c r="MR56" s="126">
        <f>'Тест ответы'!MP57*'Показатели'!$F$499*IF($MR$4="да",$C56,1)</f>
        <v>0</v>
      </c>
      <c r="MS56" s="126">
        <f>'Тест ответы'!MQ57*'Показатели'!$F$500*IF($MS$4="да",$C56,1)</f>
        <v>0</v>
      </c>
      <c r="MT56" s="126">
        <f>'Тест ответы'!MR57*'Показатели'!G$501*IF($MS$4="да",$C56,1)</f>
        <v>0</v>
      </c>
      <c r="MU56" s="126">
        <f>'Тест ответы'!MS57*'Показатели'!H$502*IF($MS$4="да",$C56,1)</f>
        <v>0</v>
      </c>
      <c r="MV56" s="126">
        <f>'Тест ответы'!MT57*'Показатели'!I$503*IF($MS$4="да",$C56,1)</f>
        <v>0</v>
      </c>
      <c r="MW56" s="126">
        <f>'Тест ответы'!MU57*'Показатели'!$F$504*IF($MW$4="да",$C56,1)</f>
        <v>0</v>
      </c>
      <c r="MX56" s="126">
        <f>'Тест ответы'!MV57*'Показатели'!$F$505*IF(MX$4="да",$C56,1)</f>
        <v>0</v>
      </c>
      <c r="MY56" s="126">
        <f>'Тест ответы'!MW57*'Показатели'!$F$506*IF(MY$4="да",$C56,1)</f>
        <v>0</v>
      </c>
      <c r="MZ56" s="126">
        <f>'Тест ответы'!MX57*'Показатели'!$F$507*IF(MZ$4="да",$C56,1)</f>
        <v>0</v>
      </c>
      <c r="NA56" s="126">
        <f>'Тест ответы'!MY57*'Показатели'!$F$508*IF(NA$4="да",$C56,1)</f>
        <v>0</v>
      </c>
      <c r="NB56" s="126">
        <f>'Тест ответы'!MZ57*'Показатели'!$F$509*IF(NB$4="да",$C56,1)</f>
        <v>0</v>
      </c>
      <c r="NC56" s="126">
        <f>'Тест ответы'!NA57*'Показатели'!$F$510*IF(NC$4="да",$C56,1)</f>
        <v>0</v>
      </c>
      <c r="ND56" s="126">
        <f>'Тест ответы'!NB57*'Показатели'!$F$511*IF(ND$4="да",$C56,1)</f>
        <v>0</v>
      </c>
      <c r="NE56" s="126">
        <f>'Тест ответы'!NC57*'Показатели'!$F$512*IF(NE$4="да",$C56,1)</f>
        <v>0</v>
      </c>
      <c r="NF56" s="126">
        <f>'Тест ответы'!ND57*'Показатели'!$F$513*IF(NF$4="да",$C56,1)</f>
        <v>0</v>
      </c>
      <c r="NG56" s="126">
        <f>'Тест ответы'!NE57*'Показатели'!$F$514*IF(NG$4="да",$C56,1)</f>
        <v>0</v>
      </c>
      <c r="NH56" s="126">
        <f>'Тест ответы'!NF57*'Показатели'!$F$515*IF(NH$4="да",$C56,1)</f>
        <v>0</v>
      </c>
      <c r="NI56" s="134">
        <f>'Тест ответы'!NG57*'Показатели'!$F$516*IF($NI$4="да",$C56,1)</f>
        <v>0</v>
      </c>
      <c r="NJ56" s="126">
        <f>'Тест ответы'!NH57*'Показатели'!$F$518*IF(NJ$4="да",$C56,1)</f>
        <v>0</v>
      </c>
      <c r="NK56" s="126">
        <f>'Тест ответы'!NI57*'Показатели'!$F$519*IF(NK$4="да",$C56,1)</f>
        <v>0</v>
      </c>
      <c r="NL56" s="126">
        <f>'Тест ответы'!NJ57*'Показатели'!$F$520*IF(NL$4="да",$C56,1)</f>
        <v>0</v>
      </c>
      <c r="NM56" s="126">
        <f>'Тест ответы'!NK57*'Показатели'!$F$521*IF(NM$4="да",$C56,1)</f>
        <v>0</v>
      </c>
      <c r="NN56" s="126">
        <f>'Тест ответы'!NL57*'Показатели'!$F$522*IF(NN$4="да",$C56,1)</f>
        <v>0</v>
      </c>
      <c r="NO56" s="126">
        <f>'Тест ответы'!NM57*'Показатели'!$F$523*IF(NO$4="да",$C56,1)</f>
        <v>0</v>
      </c>
      <c r="NP56" s="126">
        <f>'Тест ответы'!NN57*'Показатели'!G$524*IF(NP$4="да",$C56,1)</f>
        <v>0</v>
      </c>
      <c r="NQ56" s="126">
        <f>'Тест ответы'!NO57*'Показатели'!H$525*IF(NQ$4="да",$C56,1)</f>
        <v>0</v>
      </c>
      <c r="NR56" s="126">
        <f>'Тест ответы'!NP57*'Показатели'!I$526*IF(NR$4="да",$C56,1)</f>
        <v>0</v>
      </c>
      <c r="NS56" s="126">
        <f>'Тест ответы'!NQ57*'Показатели'!$F$527*IF(NS$4="да",$C56,1)</f>
        <v>0</v>
      </c>
      <c r="NT56" s="126">
        <f>'Тест ответы'!NR57*'Показатели'!$F$528*IF(NT$4="да",$C56,1)</f>
        <v>0</v>
      </c>
      <c r="NU56" s="126">
        <f>'Тест ответы'!NS57*'Показатели'!$F$529*IF(NU$4="да",$C56,1)</f>
        <v>0</v>
      </c>
      <c r="NV56" s="135">
        <f>'Тест ответы'!NT57*'Показатели'!$F$530*IF(NV$4="да",$C56,1)</f>
        <v>0</v>
      </c>
      <c r="NW56" s="126">
        <f>'Тест ответы'!NU57*'Показатели'!$F$533*IF($NW$4="да",$C56,1)</f>
        <v>0</v>
      </c>
      <c r="NX56" s="126">
        <f>'Тест ответы'!NV57*'Показатели'!$F$534*IF($NX$4="да",$C56,1)</f>
        <v>0</v>
      </c>
      <c r="NY56" s="127">
        <f>'Тест ответы'!NW57*'Показатели'!$F$536*IF($NY$4="да",$C56,1)</f>
        <v>0</v>
      </c>
      <c r="NZ56" s="126">
        <f>'Тест ответы'!NX57*'Показатели'!$F$537*IF($NZ$4="да",$C56,1)</f>
        <v>0</v>
      </c>
      <c r="OA56" s="127">
        <f>'Тест ответы'!NY57*'Показатели'!$F$539*IF(OA$4="да",$C56,1)</f>
        <v>0</v>
      </c>
      <c r="OB56" s="126">
        <f>'Тест ответы'!NZ57*'Показатели'!$F$540*IF(OB$4="да",$C56,1)</f>
        <v>0</v>
      </c>
      <c r="OC56" s="126">
        <f>'Тест ответы'!OA57*'Показатели'!$F$541*IF(OC$4="да",$C56,1)</f>
        <v>0</v>
      </c>
      <c r="OD56" s="126">
        <f>'Тест ответы'!OB57*'Показатели'!$F$542*IF(OD$4="да",$C56,1)</f>
        <v>0</v>
      </c>
      <c r="OE56" s="126">
        <f>'Тест ответы'!OC57*'Показатели'!$F$543*IF(OE$4="да",$C56,1)</f>
        <v>0</v>
      </c>
      <c r="OF56" s="126">
        <f>'Тест ответы'!OD57*'Показатели'!$F$544*IF(OF$4="да",$C56,1)</f>
        <v>0</v>
      </c>
      <c r="OG56" s="127">
        <f>'Тест ответы'!OE57*'Показатели'!$F$546*IF(OG$4="да",$C56,1)</f>
        <v>0</v>
      </c>
      <c r="OH56" s="126">
        <f>'Тест ответы'!OF57*'Показатели'!$F$547*IF(OH$4="да",$C56,1)</f>
        <v>0</v>
      </c>
      <c r="OI56" s="126">
        <f>'Тест ответы'!OG57*'Показатели'!$F$548*IF(OI$4="да",$C56,1)</f>
        <v>0</v>
      </c>
      <c r="OJ56" s="126">
        <f>'Тест ответы'!OH57*'Показатели'!$F$549*IF(OJ$4="да",$C56,1)</f>
        <v>0</v>
      </c>
      <c r="OK56" s="126">
        <f>'Тест ответы'!OI57*'Показатели'!$F$550*IF(OK$4="да",$C56,1)</f>
        <v>0</v>
      </c>
      <c r="OL56" s="126">
        <f>'Тест ответы'!OJ57*'Показатели'!$F$551*IF(OL$4="да",$C56,1)</f>
        <v>0</v>
      </c>
      <c r="OM56" s="137">
        <f>'Тест ответы'!OK57*'Показатели'!$F$554*IF($OM$4="да",$C56,1)</f>
        <v>0</v>
      </c>
      <c r="ON56" s="134">
        <f>'Тест ответы'!OL57*'Показатели'!$F$555*IF($ON$4="да",$C56,1)</f>
        <v>0</v>
      </c>
      <c r="OO56" s="126">
        <f>'Тест ответы'!OM57*'Показатели'!$F$557*IF($OO$4="да",$C56,1)</f>
        <v>0</v>
      </c>
      <c r="OP56" s="135">
        <f>'Тест ответы'!ON57*'Показатели'!$F$558*IF($OP$4="да",$C56,1)</f>
        <v>0</v>
      </c>
      <c r="OQ56" s="127">
        <f>'Тест ответы'!OO57*'Показатели'!$F$564*IF(OQ$4="да",$C56,1)</f>
        <v>0</v>
      </c>
      <c r="OR56" s="126">
        <f>'Тест ответы'!OP57*'Показатели'!$F$565*IF(OR$4="да",$C56,1)</f>
        <v>0</v>
      </c>
      <c r="OS56" s="126">
        <f>'Тест ответы'!OQ57*'Показатели'!$F$566*IF(OS$4="да",$C56,1)</f>
        <v>0</v>
      </c>
      <c r="OT56" s="126">
        <f>'Тест ответы'!OR57*'Показатели'!$F$567*IF(OT$4="да",$C56,1)</f>
        <v>0</v>
      </c>
      <c r="OU56" s="126">
        <f>'Тест ответы'!OS57*'Показатели'!$F$568*IF(OU$4="да",$C56,1)</f>
        <v>0</v>
      </c>
      <c r="OV56" s="126">
        <f>'Тест ответы'!OT57*'Показатели'!$F$569*IF(OV$4="да",$C56,1)</f>
        <v>0</v>
      </c>
      <c r="OW56" s="127">
        <f>'Тест ответы'!OU57*'Показатели'!$F$574*IF(OW$4="да",$C56,1)</f>
        <v>0</v>
      </c>
      <c r="OX56" s="126">
        <f>'Тест ответы'!OV57*'Показатели'!$F$575*IF(OX$4="да",$C56,1)</f>
        <v>0</v>
      </c>
      <c r="OY56" s="126">
        <f>'Тест ответы'!OW57*'Показатели'!$F$576*IF(OY$4="да",$C56,1)</f>
        <v>0</v>
      </c>
      <c r="OZ56" s="126">
        <f>'Тест ответы'!OX57*'Показатели'!$F$577*IF(OZ$4="да",$C56,1)</f>
        <v>0</v>
      </c>
      <c r="PA56" s="126">
        <f>'Тест ответы'!OY57*'Показатели'!$F$578*IF(PA$4="да",$C56,1)</f>
        <v>0</v>
      </c>
      <c r="PB56" s="126">
        <f>'Тест ответы'!OZ57*'Показатели'!$F$579*IF(PB$4="да",$C56,1)</f>
        <v>0</v>
      </c>
      <c r="PC56" s="137">
        <f>'Тест ответы'!PA57*'Показатели'!$F$584*IF($PC$4="да",$C56,1)</f>
        <v>0</v>
      </c>
      <c r="PD56" s="126">
        <f>'Тест ответы'!PB57*'Показатели'!$F$585*IF($PD$4="да",$C56,1)</f>
        <v>0</v>
      </c>
      <c r="PE56" s="126">
        <f>'Тест ответы'!PC57*'Показатели'!$F$587*IF($PE$4="да",$C56,1)</f>
        <v>0</v>
      </c>
      <c r="PF56" s="126">
        <f>'Тест ответы'!PD57*'Показатели'!$F$588*IF($PF$4="да",$C56,1)</f>
        <v>0</v>
      </c>
      <c r="PG56" s="126">
        <f>'Тест ответы'!PE57*'Показатели'!$F$589*IF($PG$4="да",$C56,1)</f>
        <v>0</v>
      </c>
      <c r="PH56" s="126">
        <f>'Тест ответы'!PF57*'Показатели'!$F$590*IF($PH$4="да",$C56,1)</f>
        <v>0</v>
      </c>
      <c r="PI56" s="126">
        <f>'Тест ответы'!PG57*'Показатели'!$F$591*IF($PI$4="да",$C56,1)</f>
        <v>0</v>
      </c>
      <c r="PJ56" s="126">
        <f>'Тест ответы'!PH57*'Показатели'!$F$592*IF($PJ$4="да",$C56,1)</f>
        <v>0</v>
      </c>
      <c r="PK56" s="126">
        <f>'Тест ответы'!PI57*'Показатели'!$F$593*IF($PK$4="да",$C56,1)</f>
        <v>0</v>
      </c>
      <c r="PL56" s="126">
        <f>'Тест ответы'!PJ57*'Показатели'!$F$594*IF($PL$4="да",$C56,1)</f>
        <v>0</v>
      </c>
      <c r="PM56" s="126">
        <f>'Тест ответы'!PK57*'Показатели'!$F$595*IF($PM$4="да",$C56,1)</f>
        <v>0</v>
      </c>
      <c r="PN56" s="126">
        <f>'Тест ответы'!PL57*'Показатели'!$F$596*IF($PN$4="да",$C56,1)</f>
        <v>0</v>
      </c>
      <c r="PO56" s="126">
        <f>'Тест ответы'!PM57*'Показатели'!$F$597*IF($PO$4="да",$C56,1)</f>
        <v>0</v>
      </c>
      <c r="PP56" s="126">
        <f>'Тест ответы'!PN57*'Показатели'!$F$599*IF($PP$4="да",$C56,1)</f>
        <v>0</v>
      </c>
      <c r="PQ56" s="126">
        <f>'Тест ответы'!PO57*'Показатели'!$F$600*IF($PQ$4="да",$C56,1)</f>
        <v>0</v>
      </c>
      <c r="PR56" s="126">
        <f>'Тест ответы'!PP57*'Показатели'!$F$603*IF($PR$4="да",$C56,1)</f>
        <v>0</v>
      </c>
      <c r="PS56" s="126">
        <f>'Тест ответы'!PQ57*'Показатели'!$F$605*IF($PS$4="да",$C56,1)</f>
        <v>0</v>
      </c>
      <c r="PT56" s="126">
        <f>'Тест ответы'!PR57*'Показатели'!$F$606*IF($PT$4="да",$C56,1)</f>
        <v>0</v>
      </c>
      <c r="PU56" s="126">
        <f>'Тест ответы'!PS57*'Показатели'!$F$607*IF($PU$4="да",$C56,1)</f>
        <v>0</v>
      </c>
      <c r="PV56" s="126">
        <f>'Тест ответы'!PT57*'Показатели'!$F$608*IF($PV$4="да",$C56,1)</f>
        <v>0</v>
      </c>
      <c r="PW56" s="126">
        <f>'Тест ответы'!PU57*'Показатели'!$F$609*IF($PW$4="да",$C56,1)</f>
        <v>0</v>
      </c>
      <c r="PX56" s="126">
        <f>'Тест ответы'!PV57*'Показатели'!$F$610*IF($PX$4="да",$C56,1)</f>
        <v>0</v>
      </c>
      <c r="PY56" s="137">
        <f>'Тест ответы'!PW57*'Показатели'!$F$612*IF(PY$4="да",$C56,1)</f>
        <v>0</v>
      </c>
      <c r="PZ56" s="127">
        <f>'Тест ответы'!PX57*'Показатели'!$F$614*IF(PZ$4="да",$C56,1)</f>
        <v>0</v>
      </c>
      <c r="QA56" s="126">
        <f>'Тест ответы'!PY57*'Показатели'!$F$614*IF(QA$4="да",$C56,1)</f>
        <v>0</v>
      </c>
      <c r="QB56" s="126">
        <f>'Тест ответы'!PZ57*'Показатели'!$F$614*IF(QB$4="да",$C56,1)</f>
        <v>0</v>
      </c>
      <c r="QC56" s="126">
        <f>'Тест ответы'!QA57*'Показатели'!$F$614*IF(QC$4="да",$C56,1)</f>
        <v>0</v>
      </c>
      <c r="QD56" s="126">
        <f>'Тест ответы'!QB57*'Показатели'!$F$614*IF(QD$4="да",$C56,1)</f>
        <v>0</v>
      </c>
      <c r="QE56" s="127">
        <f>'Тест ответы'!QC57*'Показатели'!$F$620*IF(QE$4="да",$C56,1)</f>
        <v>0</v>
      </c>
      <c r="QF56" s="126">
        <f>'Тест ответы'!QD57*'Показатели'!$F$620*IF(QF$4="да",$C56,1)</f>
        <v>0</v>
      </c>
      <c r="QG56" s="126">
        <f>'Тест ответы'!QE57*'Показатели'!$F$620*IF(QG$4="да",$C56,1)</f>
        <v>0</v>
      </c>
      <c r="QH56" s="126">
        <f>'Тест ответы'!QF57*'Показатели'!$F$620*IF(QH$4="да",$C56,1)</f>
        <v>0</v>
      </c>
      <c r="QI56" s="126">
        <f>'Тест ответы'!QG57*'Показатели'!$F$620*IF(QI$4="да",$C56,1)</f>
        <v>0</v>
      </c>
      <c r="QJ56" s="138">
        <f>'Тест ответы'!QH57*'Показатели'!$F$620*IF(QJ$4="да",$C56,1)</f>
        <v>0</v>
      </c>
      <c r="QK56" s="122" t="str">
        <f>'Тест ответы'!QI57*#REF!*IF(QK$4="да",$C56,1)</f>
        <v>#REF!</v>
      </c>
      <c r="QL56" s="122">
        <f>'Тест ответы'!QJ57*'Показатели'!$F$628*IF(QL$4="да",$C56,1)</f>
        <v>0</v>
      </c>
      <c r="QM56" s="122">
        <f>'Тест ответы'!QK57*'Показатели'!$F$629*IF(QM$4="да",$C56,1)</f>
        <v>0</v>
      </c>
      <c r="QN56" s="122">
        <f>'Тест ответы'!QL57*'Показатели'!$F$631*IF(QN$4="да",$C56,1)</f>
        <v>0</v>
      </c>
      <c r="QO56" s="122" t="str">
        <f>'Тест ответы'!QM57*#REF!*IF(QO$4="да",$C56,1)</f>
        <v>#REF!</v>
      </c>
      <c r="QP56" s="136">
        <f>'Тест ответы'!QN57*'Показатели'!$F$632*IF(QP$4="да",$C56,1)</f>
        <v>0</v>
      </c>
      <c r="QQ56" s="126">
        <f>'Тест ответы'!QO57*'Показатели'!$F$635*IF(QQ$4="да",$C56,1)</f>
        <v>0</v>
      </c>
      <c r="QR56" s="126">
        <f>'Тест ответы'!QP57*'Показатели'!$F$636*IF(QR$4="да",$C56,1)</f>
        <v>0</v>
      </c>
      <c r="QS56" s="126">
        <f>'Тест ответы'!QQ57*'Показатели'!$F$638*IF(QS$4="да",$C56,1)</f>
        <v>0</v>
      </c>
      <c r="QT56" s="126">
        <f>'Тест ответы'!QR57*'Показатели'!$F$639*IF(QT$4="да",$C56,1)</f>
        <v>0</v>
      </c>
      <c r="QU56" s="126">
        <f>'Тест ответы'!QS57*'Показатели'!$F$640*IF(QU$4="да",$C56,1)</f>
        <v>0</v>
      </c>
      <c r="QV56" s="126">
        <f>'Тест ответы'!QT57*'Показатели'!$F$641*IF(QV$4="да",$C56,1)</f>
        <v>0</v>
      </c>
      <c r="QW56" s="126">
        <f>'Тест ответы'!QU57*'Показатели'!$F$642*IF(QW$4="да",$C56,1)</f>
        <v>0</v>
      </c>
      <c r="QX56" s="135">
        <f>'Тест ответы'!QV57*'Показатели'!$F$643*IF(QX$4="да",$C56,1)</f>
        <v>0</v>
      </c>
      <c r="QY56" s="131"/>
      <c r="QZ56" s="131"/>
      <c r="RA56" s="131"/>
      <c r="RB56" s="131"/>
      <c r="RC56" s="131"/>
      <c r="RD56" s="131"/>
      <c r="RE56" s="131"/>
      <c r="RF56" s="131"/>
      <c r="RG56" s="131"/>
    </row>
    <row r="57">
      <c r="A57" s="117">
        <v>53.0</v>
      </c>
      <c r="B57" s="118" t="str">
        <f>'Тест ответы'!B58</f>
        <v>Пермский край</v>
      </c>
      <c r="C57" s="119">
        <v>1.0</v>
      </c>
      <c r="D57" s="120" t="str">
        <f t="shared" si="9"/>
        <v>#REF!</v>
      </c>
      <c r="E57" s="121">
        <f>'Тест ответы'!C58*'Показатели'!$F$3*IF(E$4="да",$C57,1)</f>
        <v>0.0005</v>
      </c>
      <c r="F57" s="121">
        <f>'Тест ответы'!D58*'Показатели'!$F$4*IF(F$4="да",$C57,1)</f>
        <v>0.005</v>
      </c>
      <c r="G57" s="121">
        <f>'Тест ответы'!E58*'Показатели'!$F$5*IF($G$4="да",C57,1)</f>
        <v>0</v>
      </c>
      <c r="H57" s="121">
        <f>'Тест ответы'!F58*'Показатели'!$F$6*IF($H$4="да",C57,1)</f>
        <v>0</v>
      </c>
      <c r="I57" s="121">
        <f>'Тест ответы'!G58*'Показатели'!$F$7*IF(I$4="да",D57,1)</f>
        <v>0</v>
      </c>
      <c r="J57" s="121">
        <f>'Тест ответы'!H58*'Показатели'!$F$8*IF($J$4="да",C57,1)</f>
        <v>0</v>
      </c>
      <c r="K57" s="121">
        <f>'Тест ответы'!I58*'Показатели'!F$9*IF(K$4="да",D57,1)</f>
        <v>0</v>
      </c>
      <c r="L57" s="121">
        <f>'Тест ответы'!J58*'Показатели'!$F$10*IF(L$4="да",$C57,1)</f>
        <v>0</v>
      </c>
      <c r="M57" s="121">
        <f>'Тест ответы'!K58*'Показатели'!$F$11*IF(M$4="да",$C57,1)</f>
        <v>0</v>
      </c>
      <c r="N57" s="122">
        <f>'Тест ответы'!L58*'Показатели'!$F$12*IF(N$4="да",$C57,1)</f>
        <v>0.03</v>
      </c>
      <c r="O57" s="123">
        <f>'Тест ответы'!M58*'Показатели'!$F$14*IF(O$4="да",$C57,1)</f>
        <v>0.04</v>
      </c>
      <c r="P57" s="124">
        <f>'Тест ответы'!N58*'Показатели'!$F$15*IF(P$4="да",$C57,1)</f>
        <v>0</v>
      </c>
      <c r="Q57" s="124">
        <f>'Тест ответы'!O58*'Показатели'!$F$17*IF(Q$4="да",$C57,1)</f>
        <v>0.05</v>
      </c>
      <c r="R57" s="124">
        <f>'Тест ответы'!P58*'Показатели'!$F$18*IF(R$4="да",$C57,1)</f>
        <v>0.1</v>
      </c>
      <c r="S57" s="123">
        <f>'Тест ответы'!Q58*'Показатели'!$F$20*IF(S$4="да",$C57,1)</f>
        <v>0.1</v>
      </c>
      <c r="T57" s="121">
        <f>'Тест ответы'!R58*'Показатели'!$F$21*C57</f>
        <v>0</v>
      </c>
      <c r="U57" s="121">
        <f>'Тест ответы'!S58*'Показатели'!$F$24*IF(U$4="да",$C57,1)</f>
        <v>0</v>
      </c>
      <c r="V57" s="121">
        <f>'Тест ответы'!T58*'Показатели'!$F$25*IF(V$4="да",$C57,1)</f>
        <v>0</v>
      </c>
      <c r="W57" s="121">
        <f>'Тест ответы'!U58*'Показатели'!$F$26*IF(W$4="да",$C57,1)</f>
        <v>0</v>
      </c>
      <c r="X57" s="121">
        <f>'Тест ответы'!V58*'Показатели'!$F$28*IF(X$4="да",$C57,1)</f>
        <v>0</v>
      </c>
      <c r="Y57" s="121">
        <f>'Тест ответы'!W58*'Показатели'!$F$29*IF(Y$4="да",$C57,1)</f>
        <v>0</v>
      </c>
      <c r="Z57" s="125">
        <f>'Тест ответы'!X58*'Показатели'!$F$33*IF(Z$4="да",$C57,1)</f>
        <v>0</v>
      </c>
      <c r="AA57" s="126">
        <f>'Тест ответы'!Y58*'Показатели'!$F$34*IF(AA$4="да",$C57,1)</f>
        <v>0</v>
      </c>
      <c r="AB57" s="126">
        <f>'Тест ответы'!Z58*'Показатели'!$F$35*IF(AB$4="да",$C57,1)</f>
        <v>0</v>
      </c>
      <c r="AC57" s="126">
        <f>'Тест ответы'!AA58*'Показатели'!$F$36*IF(AC$4="да",$C57,1)</f>
        <v>0</v>
      </c>
      <c r="AD57" s="126">
        <f>'Тест ответы'!AB58*'Показатели'!$F$37*IF(AD$4="да",$C57,1)</f>
        <v>0</v>
      </c>
      <c r="AE57" s="126">
        <f>'Тест ответы'!AC58*'Показатели'!$F$38*IF(AE$4="да",$C57,1)</f>
        <v>0</v>
      </c>
      <c r="AF57" s="126">
        <f>'Тест ответы'!AD58*'Показатели'!$F$39*IF(AF$4="да",$C57,1)</f>
        <v>0</v>
      </c>
      <c r="AG57" s="126">
        <f>'Тест ответы'!AE58*'Показатели'!$F$40*IF(AG$4="да",$C57,1)</f>
        <v>0</v>
      </c>
      <c r="AH57" s="126">
        <f>'Тест ответы'!AF58*'Показатели'!$F$41*IF(AH$4="да",$C57,1)</f>
        <v>0</v>
      </c>
      <c r="AI57" s="127">
        <f>'Тест ответы'!AG58*'Показатели'!$F$43*IF(AI$4="да",$C57,1)</f>
        <v>0</v>
      </c>
      <c r="AJ57" s="126">
        <f>'Тест ответы'!AH58*'Показатели'!$F$44*IF(AJ$4="да",$C57,1)</f>
        <v>0</v>
      </c>
      <c r="AK57" s="126">
        <f>'Тест ответы'!AI58*'Показатели'!$F$45*IF(AK$4="да",$C57,1)</f>
        <v>0</v>
      </c>
      <c r="AL57" s="126">
        <f>'Тест ответы'!AJ58*'Показатели'!$F$46*IF(AL$4="да",$C57,1)</f>
        <v>0</v>
      </c>
      <c r="AM57" s="126">
        <f>'Тест ответы'!AK58*'Показатели'!$F$47*IF(AM$4="да",$C57,1)</f>
        <v>0</v>
      </c>
      <c r="AN57" s="126">
        <f>'Тест ответы'!AL58*'Показатели'!$F$48*IF(AN$4="да",$C57,1)</f>
        <v>0</v>
      </c>
      <c r="AO57" s="126">
        <f>'Тест ответы'!AM58*'Показатели'!$F$49*IF(AO$4="да",$C57,1)</f>
        <v>0</v>
      </c>
      <c r="AP57" s="126">
        <f>'Тест ответы'!AN58*'Показатели'!$F$50*IF(AP$4="да",$C57,1)</f>
        <v>0</v>
      </c>
      <c r="AQ57" s="126">
        <f>'Тест ответы'!AO58*'Показатели'!$F$51*IF(AQ$4="да",$C57,1)</f>
        <v>0</v>
      </c>
      <c r="AR57" s="123">
        <f>'Тест ответы'!AP58*'Показатели'!$F$53*IF($AR$4="да",$C57,1)</f>
        <v>0</v>
      </c>
      <c r="AS57" s="128">
        <f>'Тест ответы'!AQ58*'Показатели'!$F$54*IF($AS$4="да",$C57,1)</f>
        <v>0</v>
      </c>
      <c r="AT57" s="127">
        <f>'Тест ответы'!AR58*'Показатели'!$F$56*IF(AT$4="да",$C57,1)</f>
        <v>0</v>
      </c>
      <c r="AU57" s="126">
        <f>'Тест ответы'!AS58*'Показатели'!$F$57*IF(AU$4="да",$C57,1)</f>
        <v>0</v>
      </c>
      <c r="AV57" s="126">
        <f>'Тест ответы'!AT58*'Показатели'!$F$58*IF(AV$4="да",$C57,1)</f>
        <v>0</v>
      </c>
      <c r="AW57" s="126">
        <f>'Тест ответы'!AU58*'Показатели'!$F$59*IF(AW$4="да",$C57,1)</f>
        <v>0</v>
      </c>
      <c r="AX57" s="126">
        <f>'Тест ответы'!AV58*'Показатели'!$F$60*IF(AX$4="да",$C57,1)</f>
        <v>0</v>
      </c>
      <c r="AY57" s="126">
        <f>'Тест ответы'!AW58*'Показатели'!$F$61*IF(AY$4="да",$C57,1)</f>
        <v>0</v>
      </c>
      <c r="AZ57" s="129">
        <f>'Тест ответы'!AX58*'Показатели'!$F$64*IF($AZ$4="да",$C57,1)</f>
        <v>0</v>
      </c>
      <c r="BA57" s="121">
        <f>'Тест ответы'!AY58*'Показатели'!$F$65*IF($BA$4="да",$C57,1)</f>
        <v>0</v>
      </c>
      <c r="BB57" s="121">
        <f>'Тест ответы'!AZ58*'Показатели'!$F$66*IF($BA$4="да",$C57,1)</f>
        <v>0</v>
      </c>
      <c r="BC57" s="121">
        <f>'Тест ответы'!BA58*'Показатели'!$F$67*IF($BC$4="да",$C57,1)</f>
        <v>0</v>
      </c>
      <c r="BD57" s="121">
        <f>'Тест ответы'!BB58*'Показатели'!$F$68*IF($BD$4="да",$C57,1)</f>
        <v>0</v>
      </c>
      <c r="BE57" s="121">
        <f>'Тест ответы'!BC58*'Показатели'!$F$69*IF($BE$4="да",$C57,1)</f>
        <v>0</v>
      </c>
      <c r="BF57" s="121">
        <f>'Тест ответы'!BD58*'Показатели'!$F$70*IF($BF$4="да",$C57,1)</f>
        <v>0</v>
      </c>
      <c r="BG57" s="121">
        <f>'Тест ответы'!BE58*'Показатели'!$F$71*IF($BG$4="да",$C57,1)</f>
        <v>0</v>
      </c>
      <c r="BH57" s="128">
        <f>'Тест ответы'!BF58*'Показатели'!$F$72*IF($BH$4="да",$C57,1)</f>
        <v>0</v>
      </c>
      <c r="BI57" s="121">
        <f>'Тест ответы'!BG58*'Показатели'!$F$75*IF($BI$4="да",$C57,1)</f>
        <v>0</v>
      </c>
      <c r="BJ57" s="121">
        <f>'Тест ответы'!BH58*'Показатели'!$F$76*IF($BJ$4="да",$C57,1)</f>
        <v>0</v>
      </c>
      <c r="BK57" s="121">
        <f>'Тест ответы'!BI58*'Показатели'!$F$77*IF($BK$4="да",$C57,1)</f>
        <v>0</v>
      </c>
      <c r="BL57" s="121">
        <f>'Тест ответы'!BJ58*'Показатели'!$F$78*IF($BL$4="да",$C57,1)</f>
        <v>0</v>
      </c>
      <c r="BM57" s="121">
        <f>'Тест ответы'!BK58*'Показатели'!$F$79*IF($BM$4="да",$C57,1)</f>
        <v>0</v>
      </c>
      <c r="BN57" s="121">
        <f>'Тест ответы'!BL58*'Показатели'!$F$80*IF($BN$4="да",$C57,1)</f>
        <v>0</v>
      </c>
      <c r="BO57" s="128">
        <f>'Тест ответы'!BM58*'Показатели'!$F$81*IF($BO$4="да",$C57,1)</f>
        <v>0</v>
      </c>
      <c r="BP57" s="121">
        <f>'Тест ответы'!BN58*'Показатели'!$F$86*IF(BP$4="да",$C57,1)</f>
        <v>0</v>
      </c>
      <c r="BQ57" s="121">
        <f>'Тест ответы'!BO58*'Показатели'!$F$87*IF(BQ$4="да",$C57,1)</f>
        <v>0</v>
      </c>
      <c r="BR57" s="121">
        <f>'Тест ответы'!BP58*'Показатели'!$F$88*IF(BR$4="да",$C57,1)</f>
        <v>0</v>
      </c>
      <c r="BS57" s="121">
        <f>'Тест ответы'!BQ58*'Показатели'!$F$89*IF($BS$4="да",$C57,1)</f>
        <v>0</v>
      </c>
      <c r="BT57" s="121">
        <f>'Тест ответы'!BR58*'Показатели'!$F$90*IF($BT$4="да",$C57,1)</f>
        <v>0</v>
      </c>
      <c r="BU57" s="121">
        <f>'Тест ответы'!BS58*'Показатели'!$F$91*IF($BU$4="да",$C57,1)</f>
        <v>0</v>
      </c>
      <c r="BV57" s="121">
        <f>'Тест ответы'!BT58*'Показатели'!$F$92*IF($BV$4="да",$C57,1)</f>
        <v>0</v>
      </c>
      <c r="BW57" s="121">
        <f>'Тест ответы'!BU58*'Показатели'!$F$93*IF($BW$4="да",$C57,1)</f>
        <v>0</v>
      </c>
      <c r="BX57" s="121">
        <f>'Тест ответы'!BV58*'Показатели'!$F$94*IF($BX$4="да",$C57,1)</f>
        <v>0</v>
      </c>
      <c r="BY57" s="121">
        <f>'Тест ответы'!BW58*'Показатели'!$F$95*IF($BY$4="да",$C57,1)</f>
        <v>0</v>
      </c>
      <c r="BZ57" s="121">
        <f>'Тест ответы'!BX58*'Показатели'!$F$96*IF($BZ$4="да",$C57,1)</f>
        <v>0</v>
      </c>
      <c r="CA57" s="121">
        <f>'Тест ответы'!BY58*'Показатели'!$F$97*IF($CA$4="да",$C57,1)</f>
        <v>0</v>
      </c>
      <c r="CB57" s="121">
        <f>'Тест ответы'!BZ58*'Показатели'!$F$99*IF($CB$4="да",$C57,1)</f>
        <v>0</v>
      </c>
      <c r="CC57" s="121">
        <f>'Тест ответы'!CA58*'Показатели'!$F$100*IF($CC$4="да",$C57,1)</f>
        <v>0</v>
      </c>
      <c r="CD57" s="121">
        <f>'Тест ответы'!CB58*'Показатели'!$F$101*IF($CD$4="да",$C57,1)</f>
        <v>0</v>
      </c>
      <c r="CE57" s="121">
        <f>'Тест ответы'!CC58*'Показатели'!$F$102*IF($CE$4="да",$C57,1)</f>
        <v>0</v>
      </c>
      <c r="CF57" s="121">
        <f>'Тест ответы'!CD58*'Показатели'!$F$103*IF($CF$4="да",$C57,1)</f>
        <v>0</v>
      </c>
      <c r="CG57" s="121">
        <f>'Тест ответы'!CE58*'Показатели'!$F$104*IF($CG$4="да",$C57,1)</f>
        <v>0</v>
      </c>
      <c r="CH57" s="121">
        <f>'Тест ответы'!CF58*'Показатели'!$F$105*IF($CH$4="да",$C57,1)</f>
        <v>0</v>
      </c>
      <c r="CI57" s="121">
        <f>'Тест ответы'!CG58*'Показатели'!$F$106*IF($CI$4="да",$C57,1)</f>
        <v>0</v>
      </c>
      <c r="CJ57" s="121">
        <f>'Тест ответы'!CH58*'Показатели'!$F$107*IF($CJ$4="да",$C57,1)</f>
        <v>0</v>
      </c>
      <c r="CK57" s="121">
        <f>'Тест ответы'!CI58*'Показатели'!$F$108*IF($CK$4="да",$C57,1)</f>
        <v>0</v>
      </c>
      <c r="CL57" s="121">
        <f>'Тест ответы'!CJ58*'Показатели'!$F$109*IF($CL$4="да",$C57,1)</f>
        <v>0</v>
      </c>
      <c r="CM57" s="121">
        <f>'Тест ответы'!CK58*'Показатели'!$F$110*IF($CM$4="да",$C57,1)</f>
        <v>0</v>
      </c>
      <c r="CN57" s="121">
        <f>'Тест ответы'!CL58*'Показатели'!$F$111*IF($CN$4="да",$C57,1)</f>
        <v>0</v>
      </c>
      <c r="CO57" s="121">
        <f>'Тест ответы'!CM58*'Показатели'!$F$112*IF($CO$4="да",$C57,1)</f>
        <v>0</v>
      </c>
      <c r="CP57" s="128">
        <f>'Тест ответы'!CN58*'Показатели'!$F$113*IF($CP$4="да",$C57,1)</f>
        <v>0</v>
      </c>
      <c r="CQ57" s="121">
        <f>'Тест ответы'!CO58*'Показатели'!$F$118*IF(CQ$4="да",$C57,1)</f>
        <v>0</v>
      </c>
      <c r="CR57" s="121">
        <f>'Тест ответы'!CP58*'Показатели'!$F$119*IF(CR$4="да",$C57,1)</f>
        <v>0</v>
      </c>
      <c r="CS57" s="121">
        <f>'Тест ответы'!CQ58*'Показатели'!$F$120*IF(CS$4="да",$C57,1)</f>
        <v>0</v>
      </c>
      <c r="CT57" s="121">
        <f>'Тест ответы'!CR58*'Показатели'!$F$121*IF($CT$4="да",$C57,1)</f>
        <v>0</v>
      </c>
      <c r="CU57" s="121">
        <f>'Тест ответы'!CS58*'Показатели'!$F$122*IF($CU$4="да",$C57,1)</f>
        <v>0</v>
      </c>
      <c r="CV57" s="121">
        <f>'Тест ответы'!CT58*'Показатели'!$F$123*IF($CV$4="да",$C57,1)</f>
        <v>0</v>
      </c>
      <c r="CW57" s="121">
        <f>'Тест ответы'!CU58*'Показатели'!$F$124*IF($CW$4="да",$C57,1)</f>
        <v>0</v>
      </c>
      <c r="CX57" s="121">
        <f>'Тест ответы'!CV58*'Показатели'!$F$125*IF($CX$4="да",$C57,1)</f>
        <v>0</v>
      </c>
      <c r="CY57" s="121">
        <f>'Тест ответы'!CW58*'Показатели'!$F$126*IF($CY$4="да",$C57,1)</f>
        <v>0</v>
      </c>
      <c r="CZ57" s="121">
        <f>'Тест ответы'!CX58*'Показатели'!$F$127*IF($CZ$4="да",$C57,1)</f>
        <v>0</v>
      </c>
      <c r="DA57" s="121">
        <f>'Тест ответы'!CY58*'Показатели'!$F$128*IF($DA$4="да",$C57,1)</f>
        <v>0</v>
      </c>
      <c r="DB57" s="121">
        <f>'Тест ответы'!CZ58*'Показатели'!$F$129*IF($DB$4="да",$C57,1)</f>
        <v>0</v>
      </c>
      <c r="DC57" s="121">
        <f>'Тест ответы'!DA58*'Показатели'!$F$131*IF($DC$4="да",$C57,1)</f>
        <v>0</v>
      </c>
      <c r="DD57" s="121">
        <f>'Тест ответы'!DB58*'Показатели'!$F$132*IF($DD$4="да",$C57,1)</f>
        <v>0</v>
      </c>
      <c r="DE57" s="121">
        <f>'Тест ответы'!DC58*'Показатели'!$F$133*IF($DE$4="да",$C57,1)</f>
        <v>0</v>
      </c>
      <c r="DF57" s="121">
        <f>'Тест ответы'!DD58*'Показатели'!$F$134*IF($DF$4="да",$C57,1)</f>
        <v>0</v>
      </c>
      <c r="DG57" s="121">
        <f>'Тест ответы'!DE58*'Показатели'!$F$135*IF($DG$4="да",$C57,1)</f>
        <v>0</v>
      </c>
      <c r="DH57" s="121">
        <f>'Тест ответы'!DF58*'Показатели'!$F$136*IF($DH56="да",$C57,1)</f>
        <v>0</v>
      </c>
      <c r="DI57" s="121">
        <f>'Тест ответы'!DG58*'Показатели'!$F$137*IF($DI$4="да",$C57,1)</f>
        <v>0</v>
      </c>
      <c r="DJ57" s="121">
        <f>'Тест ответы'!DH58*'Показатели'!$F$138*IF($DJ$4="да",$C57,1)</f>
        <v>0</v>
      </c>
      <c r="DK57" s="122">
        <f>'Тест ответы'!DH58*'Показатели'!$F$139*IF($DK$4="да",$C57,1)</f>
        <v>0</v>
      </c>
      <c r="DL57" s="130" t="str">
        <f>'Тест ответы'!DJ58*#REF!*IF($DL$4="да",$C57,1)</f>
        <v>#REF!</v>
      </c>
      <c r="DM57" s="122" t="str">
        <f>'Тест ответы'!DK58*#REF!*IF(DM$4="да",$C57,1)</f>
        <v>#REF!</v>
      </c>
      <c r="DN57" s="122" t="str">
        <f>'Тест ответы'!DL58*#REF!*IF(DN$4="да",$C57,1)</f>
        <v>#REF!</v>
      </c>
      <c r="DO57" s="131" t="str">
        <f>'Тест ответы'!DM58*#REF!*IF($DO$4="да",$C57,1)</f>
        <v>#REF!</v>
      </c>
      <c r="DP57" s="122">
        <f>'Тест ответы'!DN58*'Показатели'!$F$141*IF($DP$4="да",$C57,1)</f>
        <v>0</v>
      </c>
      <c r="DQ57" s="122">
        <f>'Тест ответы'!DO58*'Показатели'!$F$142*IF(DQ$4="да",$C57,1)</f>
        <v>0</v>
      </c>
      <c r="DR57" s="132">
        <f>'Тест ответы'!DP58*'Показатели'!$F$144*$C57</f>
        <v>0</v>
      </c>
      <c r="DS57" s="122">
        <f>'Тест ответы'!DQ58*'Показатели'!$F$151*$C57</f>
        <v>0</v>
      </c>
      <c r="DT57" s="122">
        <f>'Тест ответы'!DR58*'Показатели'!$F$154*$C57</f>
        <v>0</v>
      </c>
      <c r="DU57" s="122">
        <f>'Тест ответы'!DS58*'Показатели'!$F$157*$C57</f>
        <v>0</v>
      </c>
      <c r="DV57" s="122">
        <f>'Тест ответы'!DT58*'Показатели'!$F$163*$C57</f>
        <v>0</v>
      </c>
      <c r="DW57" s="122">
        <f>'Тест ответы'!DU58*'Показатели'!$F$166*$C57</f>
        <v>0</v>
      </c>
      <c r="DX57" s="133">
        <f>'Тест ответы'!DV58*'Показатели'!$F$169*$C57</f>
        <v>0</v>
      </c>
      <c r="DY57" s="126">
        <f>'Тест ответы'!DW58*'Показатели'!$F$171*IF($DY$4="да",$C57,1)</f>
        <v>0</v>
      </c>
      <c r="DZ57" s="126">
        <f>'Тест ответы'!DX58*'Показатели'!$F$172*IF($DZ$4="да",$C57,1)</f>
        <v>0</v>
      </c>
      <c r="EA57" s="126">
        <f>'Тест ответы'!DY58*'Показатели'!$F$173*IF($EA$4="да",$C57,1)</f>
        <v>0</v>
      </c>
      <c r="EB57" s="126">
        <f>'Тест ответы'!DZ58*'Показатели'!$F$174*IF($EB$4="да",$C57,1)</f>
        <v>0</v>
      </c>
      <c r="EC57" s="126">
        <f>'Тест ответы'!EA58*'Показатели'!$F$175*IF($EC$4="да",$C57,1)</f>
        <v>0</v>
      </c>
      <c r="ED57" s="126">
        <f>'Тест ответы'!EB58*'Показатели'!$F$176*IF($ED$4="да",$C57,1)</f>
        <v>0</v>
      </c>
      <c r="EE57" s="126">
        <f>'Тест ответы'!EC58*'Показатели'!$F$177*IF($EE$4="да",$C57,1)</f>
        <v>0</v>
      </c>
      <c r="EF57" s="126">
        <f>'Тест ответы'!ED58*'Показатели'!$F$178*IF($EF$4="да",$C57,1)</f>
        <v>0</v>
      </c>
      <c r="EG57" s="126">
        <f>'Тест ответы'!EE58*'Показатели'!$F$179*IF($EG$4="да",$C57,1)</f>
        <v>0</v>
      </c>
      <c r="EH57" s="126">
        <f>'Тест ответы'!EF58*'Показатели'!$F$180*IF($EH$4="да",$C57,1)</f>
        <v>0</v>
      </c>
      <c r="EI57" s="126">
        <f>'Тест ответы'!EG58*'Показатели'!$F$181*IF($EI$4="да",$C57,1)</f>
        <v>0</v>
      </c>
      <c r="EJ57" s="126">
        <f>'Тест ответы'!EH58*'Показатели'!$F$182*IF($EJ$4="да",$C57,1)</f>
        <v>0</v>
      </c>
      <c r="EK57" s="126">
        <f>'Тест ответы'!EI58*'Показатели'!$F$183*IF($EK$4="да",$C57,1)</f>
        <v>0</v>
      </c>
      <c r="EL57" s="126">
        <f>'Тест ответы'!EJ58*'Показатели'!$F$184*IF($EL$4="да",$C57,1)</f>
        <v>0</v>
      </c>
      <c r="EM57" s="126">
        <f>'Тест ответы'!EK58*'Показатели'!$F$185*IF($EM$4="да",$C57,1)</f>
        <v>0</v>
      </c>
      <c r="EN57" s="126">
        <f>'Тест ответы'!EL58*'Показатели'!$F$186*IF($EN$4="да",$C57,1)</f>
        <v>0</v>
      </c>
      <c r="EO57" s="126">
        <f>'Тест ответы'!EM58*'Показатели'!$F$187*IF($EO$4="да",$C57,1)</f>
        <v>0</v>
      </c>
      <c r="EP57" s="126">
        <f>'Тест ответы'!EN58*'Показатели'!$F$188*IF($EP$4="да",$C57,1)</f>
        <v>0</v>
      </c>
      <c r="EQ57" s="126">
        <f>'Тест ответы'!EO58*'Показатели'!$F$189*IF($EQ$4="да",$C57,1)</f>
        <v>0</v>
      </c>
      <c r="ER57" s="126">
        <f>'Тест ответы'!EP58*'Показатели'!$F$190*IF($ER$4="да",$C57,1)</f>
        <v>0</v>
      </c>
      <c r="ES57" s="134">
        <f>'Тест ответы'!EQ58*'Показатели'!$F$191*IF($ES$4="да",$C57,1)</f>
        <v>0</v>
      </c>
      <c r="ET57" s="126">
        <f>'Тест ответы'!ER58*'Показатели'!$F$193*IF($ET$4="да",$C57,1)</f>
        <v>0</v>
      </c>
      <c r="EU57" s="126">
        <f>'Тест ответы'!ES58*'Показатели'!$F$194*IF($EU$4="да",$C57,1)</f>
        <v>0</v>
      </c>
      <c r="EV57" s="126">
        <f>'Тест ответы'!ET58*'Показатели'!$F$195*IF($EV$4="да",$C57,1)</f>
        <v>0</v>
      </c>
      <c r="EW57" s="126">
        <f>'Тест ответы'!EU58*'Показатели'!$F$196*IF($EW$4="да",$C57,1)</f>
        <v>0</v>
      </c>
      <c r="EX57" s="126">
        <f>'Тест ответы'!EV58*'Показатели'!$F$197*IF($EX$4="да",$C57,1)</f>
        <v>0</v>
      </c>
      <c r="EY57" s="126">
        <f>'Тест ответы'!EW58*'Показатели'!$F$198*IF($EY$4="да",$C57,1)</f>
        <v>0</v>
      </c>
      <c r="EZ57" s="126">
        <f>'Тест ответы'!EX58*'Показатели'!$F$199*IF($EZ$4="да",$C57,1)</f>
        <v>0</v>
      </c>
      <c r="FA57" s="126">
        <f>'Тест ответы'!EY58*'Показатели'!$F$200*IF($FA$4="да",$C57,1)</f>
        <v>0</v>
      </c>
      <c r="FB57" s="126">
        <f>'Тест ответы'!EZ58*'Показатели'!$F$201*IF($FB$4="да",$C57,1)</f>
        <v>0</v>
      </c>
      <c r="FC57" s="126">
        <f>'Тест ответы'!FA58*'Показатели'!$F$202*IF($FC$4="да",$C57,1)</f>
        <v>0</v>
      </c>
      <c r="FD57" s="126">
        <f>'Тест ответы'!FB58*'Показатели'!$F$203*IF($FD$4="да",$C57,1)</f>
        <v>0</v>
      </c>
      <c r="FE57" s="126">
        <f>'Тест ответы'!FC58*'Показатели'!$F$204*IF($FE$4="да",$C57,1)</f>
        <v>0</v>
      </c>
      <c r="FF57" s="126">
        <f>'Тест ответы'!FD58*'Показатели'!$F$205*IF($FF$4="да",$C57,1)</f>
        <v>0</v>
      </c>
      <c r="FG57" s="126">
        <f>'Тест ответы'!FE58*'Показатели'!$F$206*IF($FG$4="да",$C57,1)</f>
        <v>0</v>
      </c>
      <c r="FH57" s="126">
        <f>'Тест ответы'!FF58*'Показатели'!$F$207*IF($FH$4="да",$C57,1)</f>
        <v>0</v>
      </c>
      <c r="FI57" s="126">
        <f>'Тест ответы'!FG58*'Показатели'!$F$208*IF($FI$4="да",$C57,1)</f>
        <v>0</v>
      </c>
      <c r="FJ57" s="126">
        <f>'Тест ответы'!FH58*'Показатели'!$F$209*IF($FJ$4="да",$C57,1)</f>
        <v>0</v>
      </c>
      <c r="FK57" s="135">
        <f>'Тест ответы'!FI58*'Показатели'!$F$210*IF($FK$4="да",$C57,1)</f>
        <v>0</v>
      </c>
      <c r="FL57" s="122">
        <f>'Тест ответы'!FJ58*'Показатели'!$F$214*IF(FL$4="да",$C57,1)</f>
        <v>0</v>
      </c>
      <c r="FM57" s="122">
        <f>'Тест ответы'!FK58*'Показатели'!$F$215*IF(FM$4="да",$C57,1)</f>
        <v>0</v>
      </c>
      <c r="FN57" s="122">
        <f>'Тест ответы'!FL58*'Показатели'!$F$217*IF(FN$4="да",$C57,1)</f>
        <v>0</v>
      </c>
      <c r="FO57" s="122">
        <f>'Тест ответы'!FM58*'Показатели'!$F$218*IF(FO$4="да",$C57,1)</f>
        <v>0</v>
      </c>
      <c r="FP57" s="122">
        <f>'Тест ответы'!FN58*'Показатели'!$F$220*IF(FP$4="да",$C57,1)</f>
        <v>0</v>
      </c>
      <c r="FQ57" s="122">
        <f>'Тест ответы'!FO58*'Показатели'!$F$221*IF(FQ$4="да",$C57,1)</f>
        <v>0</v>
      </c>
      <c r="FR57" s="122">
        <f>'Тест ответы'!FP58*'Показатели'!$F$222*IF(FR$4="да",$C57,1)</f>
        <v>0</v>
      </c>
      <c r="FS57" s="122">
        <f>'Тест ответы'!FQ58*'Показатели'!$F$223*IF(FS$4="да",$C57,1)</f>
        <v>0</v>
      </c>
      <c r="FT57" s="122">
        <f>'Тест ответы'!FR58*'Показатели'!$F$224*IF(FT$4="да",$C57,1)</f>
        <v>0</v>
      </c>
      <c r="FU57" s="122">
        <f>'Тест ответы'!FS58*'Показатели'!$F$225*IF(FU$4="да",$C57,1)</f>
        <v>0</v>
      </c>
      <c r="FV57" s="122">
        <f>'Тест ответы'!FT58*'Показатели'!$F$227*IF(FV$4="да",$C57,1)</f>
        <v>0</v>
      </c>
      <c r="FW57" s="122">
        <f>'Тест ответы'!FU58*'Показатели'!$F$228*IF(FW$4="да",$C57,1)</f>
        <v>0</v>
      </c>
      <c r="FX57" s="122">
        <f>'Тест ответы'!FV58*'Показатели'!$F$229*IF(FX$4="да",$C57,1)</f>
        <v>0</v>
      </c>
      <c r="FY57" s="122">
        <f>'Тест ответы'!FW58*'Показатели'!$F$230*IF(FY$4="да",$C57,1)</f>
        <v>0</v>
      </c>
      <c r="FZ57" s="122">
        <f>'Тест ответы'!FX58*'Показатели'!$F$231*IF(FZ$4="да",$C57,1)</f>
        <v>0</v>
      </c>
      <c r="GA57" s="122">
        <f>'Тест ответы'!FY58*'Показатели'!$F$232*IF(GA$4="да",$C57,1)</f>
        <v>0</v>
      </c>
      <c r="GB57" s="122">
        <f>'Тест ответы'!FZ58*'Показатели'!$F$235*IF($GB$4="да",$C57,1)</f>
        <v>0</v>
      </c>
      <c r="GC57" s="122">
        <f>'Тест ответы'!GA58*'Показатели'!$F$236*IF($GC$4="да",$C57,1)</f>
        <v>0</v>
      </c>
      <c r="GD57" s="122">
        <f>'Тест ответы'!GB58*'Показатели'!$F$238*IF($GD$4="да",$C57,1)</f>
        <v>0</v>
      </c>
      <c r="GE57" s="122">
        <f>'Тест ответы'!GC58*'Показатели'!$F$239*IF($GE$4="да",$C57,1)</f>
        <v>0</v>
      </c>
      <c r="GF57" s="122">
        <f>'Тест ответы'!GD58*'Показатели'!$F$241*IF($GF$4="да",$C57,1)</f>
        <v>0</v>
      </c>
      <c r="GG57" s="122">
        <f>'Тест ответы'!GE58*'Показатели'!$F$242*IF($GG$4="да",$C57,1)</f>
        <v>0</v>
      </c>
      <c r="GH57" s="122">
        <f>'Тест ответы'!GF58*'Показатели'!$F$243*IF($GH$4="да",$C57,1)</f>
        <v>0</v>
      </c>
      <c r="GI57" s="122">
        <f>'Тест ответы'!GG58*'Показатели'!$F$244*IF($GI$4="да",$C57,1)</f>
        <v>0</v>
      </c>
      <c r="GJ57" s="122">
        <f>'Тест ответы'!GH58*'Показатели'!$F$245*IF($GJ$4="да",$C57,1)</f>
        <v>0</v>
      </c>
      <c r="GK57" s="122">
        <f>'Тест ответы'!GI58*'Показатели'!$F$246*IF($GK$4="да",$C57,1)</f>
        <v>0</v>
      </c>
      <c r="GL57" s="122">
        <f>'Тест ответы'!GJ58*'Показатели'!$F$248*IF($GL$4="да",$C57,1)</f>
        <v>0</v>
      </c>
      <c r="GM57" s="122">
        <f>'Тест ответы'!GK58*'Показатели'!$F$249*IF($GM$4="да",$C57,1)</f>
        <v>0</v>
      </c>
      <c r="GN57" s="122">
        <f>'Тест ответы'!GL58*'Показатели'!$F$250*IF($GN$4="да",$C57,1)</f>
        <v>0</v>
      </c>
      <c r="GO57" s="122">
        <f>'Тест ответы'!GM58*'Показатели'!$F$251*IF($GO$4="да",$C57,1)</f>
        <v>0</v>
      </c>
      <c r="GP57" s="122">
        <f>'Тест ответы'!GN58*'Показатели'!$F$252*IF($GP$4="да",$C57,1)</f>
        <v>0</v>
      </c>
      <c r="GQ57" s="122">
        <f>'Тест ответы'!GO58*'Показатели'!$F$253*IF($GQ$4="да",$C57,1)</f>
        <v>0</v>
      </c>
      <c r="GR57" s="132">
        <f>'Тест ответы'!GP58*'Показатели'!$F$256*IF($GR$4="да",$C57,1)</f>
        <v>0</v>
      </c>
      <c r="GS57" s="122">
        <f>'Тест ответы'!GQ58*'Показатели'!$F$257*IF($GS$4="да",$C57,1)</f>
        <v>0</v>
      </c>
      <c r="GT57" s="122">
        <f>'Тест ответы'!GR58*'Показатели'!$F$258*IF($GT$4="да",$C57,1)</f>
        <v>0</v>
      </c>
      <c r="GU57" s="122">
        <f>'Тест ответы'!GS58*'Показатели'!$F$260*IF($GU$4="да",$C57,1)</f>
        <v>0</v>
      </c>
      <c r="GV57" s="122">
        <f>'Тест ответы'!GT58*'Показатели'!$F$261*IF($GV$4="да",$C57,1)</f>
        <v>0</v>
      </c>
      <c r="GW57" s="122">
        <f>'Тест ответы'!GU58*'Показатели'!$F$262*IF($GW$4="да",$C57,1)</f>
        <v>0</v>
      </c>
      <c r="GX57" s="122">
        <f>'Тест ответы'!GV58*'Показатели'!$F$264*IF($GX$4="да",$C57,1)</f>
        <v>0</v>
      </c>
      <c r="GY57" s="122">
        <f>'Тест ответы'!GW58*'Показатели'!$F$265*IF($GY$4="да",$C57,1)</f>
        <v>0</v>
      </c>
      <c r="GZ57" s="122">
        <f>'Тест ответы'!GX58*'Показатели'!$F$266*IF($GZ$4="да",$C57,1)</f>
        <v>0</v>
      </c>
      <c r="HA57" s="122">
        <f>'Тест ответы'!GY58*'Показатели'!$F$267*IF($HA$4="да",$C57,1)</f>
        <v>0</v>
      </c>
      <c r="HB57" s="122">
        <f>'Тест ответы'!GZ58*'Показатели'!$F$269*IF($HB$4="да",$C57,1)</f>
        <v>0</v>
      </c>
      <c r="HC57" s="122">
        <f>'Тест ответы'!HA58*'Показатели'!$F$270*IF($HC$4="да",$C57,1)</f>
        <v>0</v>
      </c>
      <c r="HD57" s="122">
        <f>'Тест ответы'!HB58*'Показатели'!$F$271*IF($HD$4="да",$C57,1)</f>
        <v>0</v>
      </c>
      <c r="HE57" s="122">
        <f>'Тест ответы'!HC58*'Показатели'!$F$272*IF($HE$4="да",$C57,1)</f>
        <v>0</v>
      </c>
      <c r="HF57" s="122">
        <f>'Тест ответы'!HD58*'Показатели'!$F$274*IF($HF$4="да",$C57,1)</f>
        <v>0</v>
      </c>
      <c r="HG57" s="122">
        <f>'Тест ответы'!HE58*'Показатели'!$F$275*IF($HG$4="да",$C57,1)</f>
        <v>0</v>
      </c>
      <c r="HH57" s="122">
        <f>'Тест ответы'!HF58*'Показатели'!$F$276*IF($HH$4="да",$C57,1)</f>
        <v>0</v>
      </c>
      <c r="HI57" s="122">
        <f>'Тест ответы'!HG58*'Показатели'!$F$277*IF($HI$4="да",$C57,1)</f>
        <v>0</v>
      </c>
      <c r="HJ57" s="122">
        <f>'Тест ответы'!HH58*'Показатели'!$F$278*IF($HJ$4="да",$C57,1)</f>
        <v>0</v>
      </c>
      <c r="HK57" s="122">
        <f>'Тест ответы'!HI58*'Показатели'!$F$279*IF($HK$4="да",$C57,1)</f>
        <v>0</v>
      </c>
      <c r="HL57" s="122">
        <f>'Тест ответы'!HJ58*'Показатели'!$F$280*IF($HL$4="да",$C57,1)</f>
        <v>0</v>
      </c>
      <c r="HM57" s="122">
        <f>'Тест ответы'!HK58*'Показатели'!$F$281*IF($HM$4="да",$C57,1)</f>
        <v>0</v>
      </c>
      <c r="HN57" s="122">
        <f>'Тест ответы'!HL58*'Показатели'!$F$282*IF($HN$4="да",$C57,1)</f>
        <v>0</v>
      </c>
      <c r="HO57" s="122">
        <f>'Тест ответы'!HM58*'Показатели'!$F$284*IF($HO$4="да",$C57,1)</f>
        <v>0</v>
      </c>
      <c r="HP57" s="122">
        <f>'Тест ответы'!HN58*'Показатели'!$F$285*IF($HP$4="да",$C57,1)</f>
        <v>0</v>
      </c>
      <c r="HQ57" s="122">
        <f>'Тест ответы'!HO58*'Показатели'!$F$286*IF($HQ$4="да",$C57,1)</f>
        <v>0</v>
      </c>
      <c r="HR57" s="122">
        <f>'Тест ответы'!HP58*'Показатели'!$F$287*IF($HR$4="да",$C57,1)</f>
        <v>0</v>
      </c>
      <c r="HS57" s="122">
        <f>'Тест ответы'!HQ58*'Показатели'!$F$288*IF($HS$4="да",$C57,1)</f>
        <v>0</v>
      </c>
      <c r="HT57" s="122">
        <f>'Тест ответы'!HR58*'Показатели'!$F$289*IF(HT$4="да",$C57,1)</f>
        <v>0</v>
      </c>
      <c r="HU57" s="122">
        <f>'Тест ответы'!HS58*'Показатели'!$F$290*IF($HU$4="да",$C57,1)</f>
        <v>0</v>
      </c>
      <c r="HV57" s="122">
        <f>'Тест ответы'!HT58*'Показатели'!$F$291*IF($HV$4="да",$C57,1)</f>
        <v>0</v>
      </c>
      <c r="HW57" s="122">
        <f>'Тест ответы'!HU58*'Показатели'!$F$292*IF($HW$4="да",$C57,1)</f>
        <v>0</v>
      </c>
      <c r="HX57" s="122" t="str">
        <f>'Тест ответы'!HV58*#REF!*C57</f>
        <v>#REF!</v>
      </c>
      <c r="HY57" s="133" t="str">
        <f>'Тест ответы'!HW58*#REF!*C57</f>
        <v>#REF!</v>
      </c>
      <c r="HZ57" s="122">
        <f>'Тест ответы'!HX58*'Показатели'!$F$295*IF(HZ$4="да",$C57,1)</f>
        <v>0</v>
      </c>
      <c r="IA57" s="122">
        <f>'Тест ответы'!HY58*'Показатели'!$F$296*IF(IA$4="да",$C57,1)</f>
        <v>0</v>
      </c>
      <c r="IB57" s="122">
        <f>'Тест ответы'!HZ58*'Показатели'!$F$297*IF(IB$4="да",$C57,1)</f>
        <v>0</v>
      </c>
      <c r="IC57" s="122">
        <f>'Тест ответы'!IA58*'Показатели'!$F$299*IF(IC$4="да",$C57,1)</f>
        <v>0</v>
      </c>
      <c r="ID57" s="122">
        <f>'Тест ответы'!IB58*'Показатели'!$F$300*IF(ID$4="да",$C57,1)</f>
        <v>0</v>
      </c>
      <c r="IE57" s="122">
        <f>'Тест ответы'!IC58*'Показатели'!$F$301*IF(IE$4="да",$C57,1)</f>
        <v>0</v>
      </c>
      <c r="IF57" s="122">
        <f>'Тест ответы'!ID58*'Показатели'!$F$303*IF(IF$4="да",$C57,1)</f>
        <v>0</v>
      </c>
      <c r="IG57" s="122">
        <f>'Тест ответы'!IE58*'Показатели'!$F$304*IF(IG$4="да",$C57,1)</f>
        <v>0</v>
      </c>
      <c r="IH57" s="122">
        <f>'Тест ответы'!IF58*'Показатели'!$F$305*IF(IH$4="да",$C57,1)</f>
        <v>0</v>
      </c>
      <c r="II57" s="122">
        <f>'Тест ответы'!IG58*'Показатели'!$F$307*IF(II$4="да",$C57,1)</f>
        <v>0</v>
      </c>
      <c r="IJ57" s="122">
        <f>'Тест ответы'!IH58*'Показатели'!$F$308*IF(IJ$4="да",$C57,1)</f>
        <v>0</v>
      </c>
      <c r="IK57" s="122">
        <f>'Тест ответы'!II58*'Показатели'!$F$309*IF(IK$4="да",$C57,1)</f>
        <v>0</v>
      </c>
      <c r="IL57" s="122">
        <f>'Тест ответы'!IJ58*'Показатели'!$F$313*IF(IL$4="да",$C57,1)</f>
        <v>0</v>
      </c>
      <c r="IM57" s="122">
        <f>'Тест ответы'!IK58*'Показатели'!$F$314*IF(IM$4="да",$C57,1)</f>
        <v>0</v>
      </c>
      <c r="IN57" s="122">
        <f>'Тест ответы'!IL58*'Показатели'!$F$315*IF(IN$4="да",$C57,1)</f>
        <v>0</v>
      </c>
      <c r="IO57" s="122">
        <f>'Тест ответы'!IM58*'Показатели'!$F$316*IF(IO$4="да",$C57,1)</f>
        <v>0</v>
      </c>
      <c r="IP57" s="122">
        <f>'Тест ответы'!IN58*'Показатели'!$F$317*IF(IP$4="да",$C57,1)</f>
        <v>0</v>
      </c>
      <c r="IQ57" s="122">
        <f>'Тест ответы'!IO58*'Показатели'!$F$318*IF(IQ$4="да",$C57,1)</f>
        <v>0</v>
      </c>
      <c r="IR57" s="122">
        <f>'Тест ответы'!IP58*'Показатели'!$F$320*IF(IR$4="да",$C57,1)</f>
        <v>0</v>
      </c>
      <c r="IS57" s="122">
        <f>'Тест ответы'!IQ58*'Показатели'!$F$321*IF(IS$4="да",$C57,1)</f>
        <v>0</v>
      </c>
      <c r="IT57" s="122">
        <f>'Тест ответы'!IR58*'Показатели'!$F$322*IF(IT$4="да",$C57,1)</f>
        <v>0</v>
      </c>
      <c r="IU57" s="122">
        <f>'Тест ответы'!IS58*'Показатели'!$F$323*IF(IU$4="да",$C57,1)</f>
        <v>0</v>
      </c>
      <c r="IV57" s="122">
        <f>'Тест ответы'!IT58*'Показатели'!$F$324*IF(IV$4="да",$C57,1)</f>
        <v>0</v>
      </c>
      <c r="IW57" s="122">
        <f>'Тест ответы'!IU58*'Показатели'!$F$325*IF(IW$4="да",$C57,1)</f>
        <v>0</v>
      </c>
      <c r="IX57" s="122">
        <f>'Тест ответы'!IV58*'Показатели'!$F$327*IF(IX$4="да",$C57,1)</f>
        <v>0</v>
      </c>
      <c r="IY57" s="122">
        <f>'Тест ответы'!IW58*'Показатели'!$F$328*IF(IY$4="да",$C57,1)</f>
        <v>0</v>
      </c>
      <c r="IZ57" s="132">
        <f>'Тест ответы'!IX58*'Показатели'!$F$331*IF(IZ$4="да",$C57,1)</f>
        <v>0</v>
      </c>
      <c r="JA57" s="122">
        <f>'Тест ответы'!IY58*'Показатели'!$F$332*IF(JA$4="да",$C57,1)</f>
        <v>0</v>
      </c>
      <c r="JB57" s="122">
        <f>'Тест ответы'!IZ58*'Показатели'!$F$333*IF(JB$4="да",$C57,1)</f>
        <v>0</v>
      </c>
      <c r="JC57" s="122">
        <f>'Тест ответы'!JA58*'Показатели'!$F$334*IF(JC$4="да",$C57,1)</f>
        <v>0</v>
      </c>
      <c r="JD57" s="122">
        <f>'Тест ответы'!JB58*'Показатели'!$F$335*IF(JD$4="да",$C57,1)</f>
        <v>0</v>
      </c>
      <c r="JE57" s="122">
        <f>'Тест ответы'!JC58*'Показатели'!$F$336*IF(JE$4="да",$C57,1)</f>
        <v>0</v>
      </c>
      <c r="JF57" s="122">
        <f>'Тест ответы'!JD58*'Показатели'!$F$338*IF(JF$4="да",$C57,1)</f>
        <v>0</v>
      </c>
      <c r="JG57" s="122">
        <f>'Тест ответы'!JE58*'Показатели'!$F$339*IF(JG$4="да",$C57,1)</f>
        <v>0</v>
      </c>
      <c r="JH57" s="122">
        <f>'Тест ответы'!JF58*'Показатели'!$F$341*IF(JH$4="да",$C57,1)</f>
        <v>0</v>
      </c>
      <c r="JI57" s="122">
        <f>'Тест ответы'!JG58*'Показатели'!$F$342*IF(JI$4="да",$C57,1)</f>
        <v>0</v>
      </c>
      <c r="JJ57" s="122">
        <f>'Тест ответы'!JH58*'Показатели'!$F$343*IF(JJ$4="да",$C57,1)</f>
        <v>0</v>
      </c>
      <c r="JK57" s="122">
        <f>'Тест ответы'!JI58*'Показатели'!$F$344*IF(JK$4="да",$C57,1)</f>
        <v>0</v>
      </c>
      <c r="JL57" s="122">
        <f>'Тест ответы'!JJ58*'Показатели'!$F$345*IF(JL$4="да",$C57,1)</f>
        <v>0</v>
      </c>
      <c r="JM57" s="122">
        <f>'Тест ответы'!JK58*'Показатели'!$F$346*IF(JM$4="да",$C57,1)</f>
        <v>0</v>
      </c>
      <c r="JN57" s="122">
        <f>'Тест ответы'!JL58*'Показатели'!$F$347*IF(JN$4="да",$C57,1)</f>
        <v>0</v>
      </c>
      <c r="JO57" s="122">
        <f>'Тест ответы'!JM58*'Показатели'!$F$348*IF(JO$4="да",$C57,1)</f>
        <v>0</v>
      </c>
      <c r="JP57" s="122">
        <f>'Тест ответы'!JN58*'Показатели'!$F$349*IF(JP$4="да",$C57,1)</f>
        <v>0</v>
      </c>
      <c r="JQ57" s="122">
        <f>'Тест ответы'!JO58*'Показатели'!$F$350*IF(JQ$4="да",$C57,1)</f>
        <v>0</v>
      </c>
      <c r="JR57" s="122">
        <f>'Тест ответы'!JP58*'Показатели'!$F$351*IF(JR$4="да",$C57,1)</f>
        <v>0</v>
      </c>
      <c r="JS57" s="122">
        <f>'Тест ответы'!JQ58*'Показатели'!$F$352*IF(JS$4="да",$C57,1)</f>
        <v>0</v>
      </c>
      <c r="JT57" s="122">
        <f>'Тест ответы'!JR58*'Показатели'!$F$353*IF(JT$4="да",$C57,1)</f>
        <v>0</v>
      </c>
      <c r="JU57" s="122">
        <f>'Тест ответы'!JS58*'Показатели'!$F$354*IF(JU$4="да",$C57,1)</f>
        <v>0</v>
      </c>
      <c r="JV57" s="122">
        <f>'Тест ответы'!JT58*'Показатели'!$F$355*IF(JV$4="да",$C57,1)</f>
        <v>0</v>
      </c>
      <c r="JW57" s="122">
        <f>'Тест ответы'!JU58*'Показатели'!$F$356*IF(JW$4="да",$C57,1)</f>
        <v>0</v>
      </c>
      <c r="JX57" s="122">
        <f>'Тест ответы'!JV58*'Показатели'!$F$357*IF(JX$4="да",$C57,1)</f>
        <v>0</v>
      </c>
      <c r="JY57" s="122">
        <f>'Тест ответы'!JW58*'Показатели'!$F$358*IF(JY$4="да",$C57,1)</f>
        <v>0</v>
      </c>
      <c r="JZ57" s="122">
        <f>'Тест ответы'!JX58*'Показатели'!$F$360*IF(JZ$4="да",$C57,1)</f>
        <v>0</v>
      </c>
      <c r="KA57" s="122">
        <f>'Тест ответы'!JY58*'Показатели'!$F$361*IF(KA$4="да",$C57,1)</f>
        <v>0</v>
      </c>
      <c r="KB57" s="122">
        <f>'Тест ответы'!JZ58*'Показатели'!$F$362*IF(KB$4="да",$C57,1)</f>
        <v>0</v>
      </c>
      <c r="KC57" s="122">
        <f>'Тест ответы'!KA58*'Показатели'!$F$363*IF(KC$4="да",$C57,1)</f>
        <v>0</v>
      </c>
      <c r="KD57" s="122">
        <f>'Тест ответы'!KB58*'Показатели'!$F$364*IF(KD$4="да",$C57,1)</f>
        <v>0</v>
      </c>
      <c r="KE57" s="136">
        <f>'Тест ответы'!KC58*'Показатели'!$F$365*IF(KE$4="да",$C57,1)</f>
        <v>0</v>
      </c>
      <c r="KF57" s="122">
        <f>'Тест ответы'!KD58*'Показатели'!$F$380*IF(KF$4="да",A57,1)</f>
        <v>0</v>
      </c>
      <c r="KG57" s="122">
        <f>'Тест ответы'!KE58*'Показатели'!$F$383*IF(KG$4="да",B57,1)</f>
        <v>0</v>
      </c>
      <c r="KH57" s="133">
        <f>'Тест ответы'!KF58*'Показатели'!$F$385*IF(KH$4="да",C57,1)</f>
        <v>0</v>
      </c>
      <c r="KI57" s="122">
        <f>'Тест ответы'!KG58*'Показатели'!$F$387*IF($KI$4="да",C57,1)</f>
        <v>0</v>
      </c>
      <c r="KJ57" s="122">
        <f>'Тест ответы'!KH58*'Показатели'!$F$388*IF($KJ$4="да",C57,1)</f>
        <v>0</v>
      </c>
      <c r="KK57" s="122">
        <f>'Тест ответы'!KI58*'Показатели'!$F$389*IF($KK$4="да",C57,1)</f>
        <v>0</v>
      </c>
      <c r="KL57" s="132">
        <f>'Тест ответы'!KJ58*'Показатели'!$F$391*IF(KL$4="да",C57,1)</f>
        <v>0</v>
      </c>
      <c r="KM57" s="122">
        <f>'Тест ответы'!KK58*'Показатели'!$F$392*IF(KM$4="да",D57,1)</f>
        <v>0</v>
      </c>
      <c r="KN57" s="132">
        <f>'Тест ответы'!KL58*'Показатели'!$F$394*IF($KN$4="да",C57,1)</f>
        <v>0</v>
      </c>
      <c r="KO57" s="133">
        <f>'Тест ответы'!KM58*'Показатели'!$F$395*IF($KO$4="да",C57,1)</f>
        <v>0</v>
      </c>
      <c r="KP57" s="122">
        <f>'Тест ответы'!KN58*'Показатели'!$F$397*IF($KP$4="да",$C57,1)</f>
        <v>0</v>
      </c>
      <c r="KQ57" s="122">
        <f>'Тест ответы'!KO58*'Показатели'!$F$398*IF($KQ$4="да",$C57,1)</f>
        <v>0</v>
      </c>
      <c r="KR57" s="122">
        <f>'Тест ответы'!KP58*'Показатели'!$F$400*IF($KR$4="да",$C57,1)</f>
        <v>0</v>
      </c>
      <c r="KS57" s="133">
        <f>'Тест ответы'!KQ58*'Показатели'!$F$401*IF($KS$4="да",$C57,1)</f>
        <v>0</v>
      </c>
      <c r="KT57" s="122">
        <f>'Тест ответы'!KR58*'Показатели'!$F$403*IF($KT$4="да",$C57,1)</f>
        <v>0</v>
      </c>
      <c r="KU57" s="122">
        <f>'Тест ответы'!KS58*'Показатели'!$F$405*IF($KU$4="да",$C57,1)</f>
        <v>0</v>
      </c>
      <c r="KV57" s="130">
        <f>'Тест ответы'!KT58*'Показатели'!$F$408*IF($KV$4="да",$C57,1)</f>
        <v>0</v>
      </c>
      <c r="KW57" s="122">
        <f>'Тест ответы'!KU58*'Показатели'!$F$409*IF($KW$4="да",$C57,1)</f>
        <v>0</v>
      </c>
      <c r="KX57" s="122">
        <f>'Тест ответы'!KV58*'Показатели'!$F$410*IF($KX$4="да",$C57,1)</f>
        <v>0</v>
      </c>
      <c r="KY57" s="122">
        <f>'Тест ответы'!KW58*'Показатели'!$F$411*IF($KY$4="да",$C57,1)</f>
        <v>0</v>
      </c>
      <c r="KZ57" s="132">
        <f>'Тест ответы'!KX58*'Показатели'!$F$413*IF($KZ$4="да",$C57,1)</f>
        <v>0</v>
      </c>
      <c r="LA57" s="122">
        <f>'Тест ответы'!KY58*'Показатели'!$F$415*IF($LA$4="да",$C57,1)</f>
        <v>0</v>
      </c>
      <c r="LB57" s="122">
        <f>'Тест ответы'!KZ58*'Показатели'!$F$416*IF($LB$4="да",$C57,1)</f>
        <v>0</v>
      </c>
      <c r="LC57" s="122">
        <f>'Тест ответы'!LA58*'Показатели'!$F$417*IF($LC$4="да",$C57,1)</f>
        <v>0</v>
      </c>
      <c r="LD57" s="132">
        <f>'Тест ответы'!LB58*'Показатели'!$F$420*IF($LD$4="да",$C57,1)</f>
        <v>0</v>
      </c>
      <c r="LE57" s="122">
        <f>'Тест ответы'!LC58*'Показатели'!$F$422*IF($LE$4="да",$C57,1)</f>
        <v>0</v>
      </c>
      <c r="LF57" s="122">
        <f>'Тест ответы'!LD58*'Показатели'!$F$423*IF($LF$4="да",$C57,1)</f>
        <v>0</v>
      </c>
      <c r="LG57" s="133">
        <f>'Тест ответы'!LE58*'Показатели'!$F$424*IF($LG$4="да",$C57,1)</f>
        <v>0</v>
      </c>
      <c r="LH57" s="122">
        <f>'Тест ответы'!LF58*'Показатели'!$F$426*IF(LH$4="да",$C57,1)</f>
        <v>0</v>
      </c>
      <c r="LI57" s="122">
        <f>'Тест ответы'!LG58*'Показатели'!$F$427*IF($LI$4="да",$C57,1)</f>
        <v>0</v>
      </c>
      <c r="LJ57" s="122">
        <f>'Тест ответы'!LH58*'Показатели'!$F$428*IF($LJ$4="да",$C57,1)</f>
        <v>0</v>
      </c>
      <c r="LK57" s="122">
        <f>'Тест ответы'!LI58*'Показатели'!$F$429*IF($LK$4="да",$C57,1)</f>
        <v>0</v>
      </c>
      <c r="LL57" s="122">
        <f>'Тест ответы'!LJ58*'Показатели'!$F$430*IF($LI$4="да",$C57,1)</f>
        <v>0</v>
      </c>
      <c r="LM57" s="125">
        <f>'Тест ответы'!LK58*'Показатели'!$F$461*IF(LM$4="да",$C57,1)</f>
        <v>0</v>
      </c>
      <c r="LN57" s="126">
        <f>'Тест ответы'!LL58*'Показатели'!$F$462*IF(LN$4="да",$C57,1)</f>
        <v>0</v>
      </c>
      <c r="LO57" s="126">
        <f>'Тест ответы'!LM58*'Показатели'!$F$463*IF(LO$4="да",$C57,1)</f>
        <v>0</v>
      </c>
      <c r="LP57" s="126">
        <f>'Тест ответы'!LN58*'Показатели'!$F$464*IF(LP$4="да",$C57,1)</f>
        <v>0</v>
      </c>
      <c r="LQ57" s="126">
        <f>'Тест ответы'!LO58*'Показатели'!$F$466*IF(LQ$4="да",$C57,1)</f>
        <v>0</v>
      </c>
      <c r="LR57" s="126">
        <f>'Тест ответы'!LP58*'Показатели'!$F$467*IF(LR$4="да",$C57,1)</f>
        <v>0</v>
      </c>
      <c r="LS57" s="126">
        <f>'Тест ответы'!LQ58*'Показатели'!$F$468*IF(LS$4="да",$C57,1)</f>
        <v>0</v>
      </c>
      <c r="LT57" s="135">
        <f>'Тест ответы'!LR58*'Показатели'!$F$469*IF(LT$4="да",$C57,1)</f>
        <v>0</v>
      </c>
      <c r="LU57" s="122">
        <f>'Тест ответы'!LS58*'Показатели'!$F$472*IF($LU$4="да",$C57,1)</f>
        <v>0</v>
      </c>
      <c r="LV57" s="122">
        <f>'Тест ответы'!LT58*'Показатели'!$F$473*IF($LV$4="да",$C57,1)</f>
        <v>0</v>
      </c>
      <c r="LW57" s="122">
        <f>'Тест ответы'!LU58*'Показатели'!$F$474*IF($LW$4="да",$C57,1)</f>
        <v>0</v>
      </c>
      <c r="LX57" s="122">
        <f>'Тест ответы'!LV58*'Показатели'!$F$476*IF($LX$4="да",$C57,1)</f>
        <v>0</v>
      </c>
      <c r="LY57" s="122">
        <f>'Тест ответы'!LW58*'Показатели'!$F$477*IF($LY$4="да",$C57,1)</f>
        <v>0</v>
      </c>
      <c r="LZ57" s="122">
        <f>'Тест ответы'!LX58*'Показатели'!$F$478*IF(LZ$4="да",$C57,1)</f>
        <v>0</v>
      </c>
      <c r="MA57" s="122">
        <f>'Тест ответы'!LY58*'Показатели'!$F$479*IF($MA$4="да",$C57,1)</f>
        <v>0</v>
      </c>
      <c r="MB57" s="122">
        <f>'Тест ответы'!LZ58*'Показатели'!$F$480*IF($MB$4="да",$C57,1)</f>
        <v>0</v>
      </c>
      <c r="MC57" s="122">
        <f>'Тест ответы'!MA58*'Показатели'!$F$481*IF($MC$4="да",$C57,1)</f>
        <v>0</v>
      </c>
      <c r="MD57" s="122">
        <f>'Тест ответы'!MB58*'Показатели'!$F$483*IF($MD$4="да",$C57,1)</f>
        <v>0</v>
      </c>
      <c r="ME57" s="122">
        <f>'Тест ответы'!MC58*'Показатели'!$F$484*IF($ME$4="да",$C57,1)</f>
        <v>0</v>
      </c>
      <c r="MF57" s="122">
        <f>'Тест ответы'!MD58*'Показатели'!$F$486*IF($MF$4="да",$C57,1)</f>
        <v>0</v>
      </c>
      <c r="MG57" s="136">
        <f>'Тест ответы'!ME58*'Показатели'!$F$487*IF(MG$4="да",$C57,1)</f>
        <v>0</v>
      </c>
      <c r="MH57" s="126">
        <f>'Тест ответы'!MF58*'Показатели'!$F$489*IF($MH$4="да",$C57,1)</f>
        <v>0</v>
      </c>
      <c r="MI57" s="126">
        <f>'Тест ответы'!MG58*'Показатели'!$F$490*IF($MI$4="да",$C57,1)</f>
        <v>0</v>
      </c>
      <c r="MJ57" s="126">
        <f>'Тест ответы'!MH58*'Показатели'!$F$491*IF($MJ$4="да",$C57,1)</f>
        <v>0</v>
      </c>
      <c r="MK57" s="126">
        <f>'Тест ответы'!MI58*'Показатели'!$F$492*IF($MK$4="да",$C57,1)</f>
        <v>0</v>
      </c>
      <c r="ML57" s="126">
        <f>'Тест ответы'!MJ58*'Показатели'!$F$493*IF($ML$4="да",$C57,1)</f>
        <v>0</v>
      </c>
      <c r="MM57" s="126">
        <f>'Тест ответы'!MK58*'Показатели'!$F$494*IF($MM$4="да",$C57,1)</f>
        <v>0</v>
      </c>
      <c r="MN57" s="126">
        <f>'Тест ответы'!ML58*'Показатели'!$F$495*IF($MN$4="да",$C57,1)</f>
        <v>0</v>
      </c>
      <c r="MO57" s="126">
        <f>'Тест ответы'!MM58*'Показатели'!$F$496*IF($MO$4="да",$C57,1)</f>
        <v>0</v>
      </c>
      <c r="MP57" s="126">
        <f>'Тест ответы'!MN58*'Показатели'!$F$497*IF($MP$4="да",$C57,1)</f>
        <v>0</v>
      </c>
      <c r="MQ57" s="126">
        <f>'Тест ответы'!MO58*'Показатели'!$F$498*IF($MQ$4="да",$C57,1)</f>
        <v>0</v>
      </c>
      <c r="MR57" s="126">
        <f>'Тест ответы'!MP58*'Показатели'!$F$499*IF($MR$4="да",$C57,1)</f>
        <v>0</v>
      </c>
      <c r="MS57" s="126">
        <f>'Тест ответы'!MQ58*'Показатели'!$F$500*IF($MS$4="да",$C57,1)</f>
        <v>0</v>
      </c>
      <c r="MT57" s="126">
        <f>'Тест ответы'!MR58*'Показатели'!G$501*IF($MS$4="да",$C57,1)</f>
        <v>0</v>
      </c>
      <c r="MU57" s="126">
        <f>'Тест ответы'!MS58*'Показатели'!H$502*IF($MS$4="да",$C57,1)</f>
        <v>0</v>
      </c>
      <c r="MV57" s="126">
        <f>'Тест ответы'!MT58*'Показатели'!I$503*IF($MS$4="да",$C57,1)</f>
        <v>0</v>
      </c>
      <c r="MW57" s="126">
        <f>'Тест ответы'!MU58*'Показатели'!$F$504*IF($MW$4="да",$C57,1)</f>
        <v>0</v>
      </c>
      <c r="MX57" s="126">
        <f>'Тест ответы'!MV58*'Показатели'!$F$505*IF(MX$4="да",$C57,1)</f>
        <v>0</v>
      </c>
      <c r="MY57" s="126">
        <f>'Тест ответы'!MW58*'Показатели'!$F$506*IF(MY$4="да",$C57,1)</f>
        <v>0</v>
      </c>
      <c r="MZ57" s="126">
        <f>'Тест ответы'!MX58*'Показатели'!$F$507*IF(MZ$4="да",$C57,1)</f>
        <v>0</v>
      </c>
      <c r="NA57" s="126">
        <f>'Тест ответы'!MY58*'Показатели'!$F$508*IF(NA$4="да",$C57,1)</f>
        <v>0</v>
      </c>
      <c r="NB57" s="126">
        <f>'Тест ответы'!MZ58*'Показатели'!$F$509*IF(NB$4="да",$C57,1)</f>
        <v>0</v>
      </c>
      <c r="NC57" s="126">
        <f>'Тест ответы'!NA58*'Показатели'!$F$510*IF(NC$4="да",$C57,1)</f>
        <v>0</v>
      </c>
      <c r="ND57" s="126">
        <f>'Тест ответы'!NB58*'Показатели'!$F$511*IF(ND$4="да",$C57,1)</f>
        <v>0</v>
      </c>
      <c r="NE57" s="126">
        <f>'Тест ответы'!NC58*'Показатели'!$F$512*IF(NE$4="да",$C57,1)</f>
        <v>0</v>
      </c>
      <c r="NF57" s="126">
        <f>'Тест ответы'!ND58*'Показатели'!$F$513*IF(NF$4="да",$C57,1)</f>
        <v>0</v>
      </c>
      <c r="NG57" s="126">
        <f>'Тест ответы'!NE58*'Показатели'!$F$514*IF(NG$4="да",$C57,1)</f>
        <v>0</v>
      </c>
      <c r="NH57" s="126">
        <f>'Тест ответы'!NF58*'Показатели'!$F$515*IF(NH$4="да",$C57,1)</f>
        <v>0</v>
      </c>
      <c r="NI57" s="134">
        <f>'Тест ответы'!NG58*'Показатели'!$F$516*IF($NI$4="да",$C57,1)</f>
        <v>0</v>
      </c>
      <c r="NJ57" s="126">
        <f>'Тест ответы'!NH58*'Показатели'!$F$518*IF(NJ$4="да",$C57,1)</f>
        <v>0</v>
      </c>
      <c r="NK57" s="126">
        <f>'Тест ответы'!NI58*'Показатели'!$F$519*IF(NK$4="да",$C57,1)</f>
        <v>0</v>
      </c>
      <c r="NL57" s="126">
        <f>'Тест ответы'!NJ58*'Показатели'!$F$520*IF(NL$4="да",$C57,1)</f>
        <v>0</v>
      </c>
      <c r="NM57" s="126">
        <f>'Тест ответы'!NK58*'Показатели'!$F$521*IF(NM$4="да",$C57,1)</f>
        <v>0</v>
      </c>
      <c r="NN57" s="126">
        <f>'Тест ответы'!NL58*'Показатели'!$F$522*IF(NN$4="да",$C57,1)</f>
        <v>0</v>
      </c>
      <c r="NO57" s="126">
        <f>'Тест ответы'!NM58*'Показатели'!$F$523*IF(NO$4="да",$C57,1)</f>
        <v>0</v>
      </c>
      <c r="NP57" s="126">
        <f>'Тест ответы'!NN58*'Показатели'!G$524*IF(NP$4="да",$C57,1)</f>
        <v>0</v>
      </c>
      <c r="NQ57" s="126">
        <f>'Тест ответы'!NO58*'Показатели'!H$525*IF(NQ$4="да",$C57,1)</f>
        <v>0</v>
      </c>
      <c r="NR57" s="126">
        <f>'Тест ответы'!NP58*'Показатели'!I$526*IF(NR$4="да",$C57,1)</f>
        <v>0</v>
      </c>
      <c r="NS57" s="126">
        <f>'Тест ответы'!NQ58*'Показатели'!$F$527*IF(NS$4="да",$C57,1)</f>
        <v>0</v>
      </c>
      <c r="NT57" s="126">
        <f>'Тест ответы'!NR58*'Показатели'!$F$528*IF(NT$4="да",$C57,1)</f>
        <v>0</v>
      </c>
      <c r="NU57" s="126">
        <f>'Тест ответы'!NS58*'Показатели'!$F$529*IF(NU$4="да",$C57,1)</f>
        <v>0</v>
      </c>
      <c r="NV57" s="135">
        <f>'Тест ответы'!NT58*'Показатели'!$F$530*IF(NV$4="да",$C57,1)</f>
        <v>0</v>
      </c>
      <c r="NW57" s="126">
        <f>'Тест ответы'!NU58*'Показатели'!$F$533*IF($NW$4="да",$C57,1)</f>
        <v>0</v>
      </c>
      <c r="NX57" s="126">
        <f>'Тест ответы'!NV58*'Показатели'!$F$534*IF($NX$4="да",$C57,1)</f>
        <v>0</v>
      </c>
      <c r="NY57" s="127">
        <f>'Тест ответы'!NW58*'Показатели'!$F$536*IF($NY$4="да",$C57,1)</f>
        <v>0</v>
      </c>
      <c r="NZ57" s="126">
        <f>'Тест ответы'!NX58*'Показатели'!$F$537*IF($NZ$4="да",$C57,1)</f>
        <v>0</v>
      </c>
      <c r="OA57" s="127">
        <f>'Тест ответы'!NY58*'Показатели'!$F$539*IF(OA$4="да",$C57,1)</f>
        <v>0</v>
      </c>
      <c r="OB57" s="126">
        <f>'Тест ответы'!NZ58*'Показатели'!$F$540*IF(OB$4="да",$C57,1)</f>
        <v>0</v>
      </c>
      <c r="OC57" s="126">
        <f>'Тест ответы'!OA58*'Показатели'!$F$541*IF(OC$4="да",$C57,1)</f>
        <v>0</v>
      </c>
      <c r="OD57" s="126">
        <f>'Тест ответы'!OB58*'Показатели'!$F$542*IF(OD$4="да",$C57,1)</f>
        <v>0</v>
      </c>
      <c r="OE57" s="126">
        <f>'Тест ответы'!OC58*'Показатели'!$F$543*IF(OE$4="да",$C57,1)</f>
        <v>0</v>
      </c>
      <c r="OF57" s="126">
        <f>'Тест ответы'!OD58*'Показатели'!$F$544*IF(OF$4="да",$C57,1)</f>
        <v>0</v>
      </c>
      <c r="OG57" s="127">
        <f>'Тест ответы'!OE58*'Показатели'!$F$546*IF(OG$4="да",$C57,1)</f>
        <v>0</v>
      </c>
      <c r="OH57" s="126">
        <f>'Тест ответы'!OF58*'Показатели'!$F$547*IF(OH$4="да",$C57,1)</f>
        <v>0</v>
      </c>
      <c r="OI57" s="126">
        <f>'Тест ответы'!OG58*'Показатели'!$F$548*IF(OI$4="да",$C57,1)</f>
        <v>0</v>
      </c>
      <c r="OJ57" s="126">
        <f>'Тест ответы'!OH58*'Показатели'!$F$549*IF(OJ$4="да",$C57,1)</f>
        <v>0</v>
      </c>
      <c r="OK57" s="126">
        <f>'Тест ответы'!OI58*'Показатели'!$F$550*IF(OK$4="да",$C57,1)</f>
        <v>0</v>
      </c>
      <c r="OL57" s="126">
        <f>'Тест ответы'!OJ58*'Показатели'!$F$551*IF(OL$4="да",$C57,1)</f>
        <v>0</v>
      </c>
      <c r="OM57" s="137">
        <f>'Тест ответы'!OK58*'Показатели'!$F$554*IF($OM$4="да",$C57,1)</f>
        <v>0</v>
      </c>
      <c r="ON57" s="134">
        <f>'Тест ответы'!OL58*'Показатели'!$F$555*IF($ON$4="да",$C57,1)</f>
        <v>0</v>
      </c>
      <c r="OO57" s="126">
        <f>'Тест ответы'!OM58*'Показатели'!$F$557*IF($OO$4="да",$C57,1)</f>
        <v>0</v>
      </c>
      <c r="OP57" s="135">
        <f>'Тест ответы'!ON58*'Показатели'!$F$558*IF($OP$4="да",$C57,1)</f>
        <v>0</v>
      </c>
      <c r="OQ57" s="127">
        <f>'Тест ответы'!OO58*'Показатели'!$F$564*IF(OQ$4="да",$C57,1)</f>
        <v>0</v>
      </c>
      <c r="OR57" s="126">
        <f>'Тест ответы'!OP58*'Показатели'!$F$565*IF(OR$4="да",$C57,1)</f>
        <v>0</v>
      </c>
      <c r="OS57" s="126">
        <f>'Тест ответы'!OQ58*'Показатели'!$F$566*IF(OS$4="да",$C57,1)</f>
        <v>0</v>
      </c>
      <c r="OT57" s="126">
        <f>'Тест ответы'!OR58*'Показатели'!$F$567*IF(OT$4="да",$C57,1)</f>
        <v>0</v>
      </c>
      <c r="OU57" s="126">
        <f>'Тест ответы'!OS58*'Показатели'!$F$568*IF(OU$4="да",$C57,1)</f>
        <v>0</v>
      </c>
      <c r="OV57" s="126">
        <f>'Тест ответы'!OT58*'Показатели'!$F$569*IF(OV$4="да",$C57,1)</f>
        <v>0</v>
      </c>
      <c r="OW57" s="127">
        <f>'Тест ответы'!OU58*'Показатели'!$F$574*IF(OW$4="да",$C57,1)</f>
        <v>0</v>
      </c>
      <c r="OX57" s="126">
        <f>'Тест ответы'!OV58*'Показатели'!$F$575*IF(OX$4="да",$C57,1)</f>
        <v>0</v>
      </c>
      <c r="OY57" s="126">
        <f>'Тест ответы'!OW58*'Показатели'!$F$576*IF(OY$4="да",$C57,1)</f>
        <v>0</v>
      </c>
      <c r="OZ57" s="126">
        <f>'Тест ответы'!OX58*'Показатели'!$F$577*IF(OZ$4="да",$C57,1)</f>
        <v>0</v>
      </c>
      <c r="PA57" s="126">
        <f>'Тест ответы'!OY58*'Показатели'!$F$578*IF(PA$4="да",$C57,1)</f>
        <v>0</v>
      </c>
      <c r="PB57" s="126">
        <f>'Тест ответы'!OZ58*'Показатели'!$F$579*IF(PB$4="да",$C57,1)</f>
        <v>0</v>
      </c>
      <c r="PC57" s="137">
        <f>'Тест ответы'!PA58*'Показатели'!$F$584*IF($PC$4="да",$C57,1)</f>
        <v>0</v>
      </c>
      <c r="PD57" s="126">
        <f>'Тест ответы'!PB58*'Показатели'!$F$585*IF($PD$4="да",$C57,1)</f>
        <v>0</v>
      </c>
      <c r="PE57" s="126">
        <f>'Тест ответы'!PC58*'Показатели'!$F$587*IF($PE$4="да",$C57,1)</f>
        <v>0</v>
      </c>
      <c r="PF57" s="126">
        <f>'Тест ответы'!PD58*'Показатели'!$F$588*IF($PF$4="да",$C57,1)</f>
        <v>0</v>
      </c>
      <c r="PG57" s="126">
        <f>'Тест ответы'!PE58*'Показатели'!$F$589*IF($PG$4="да",$C57,1)</f>
        <v>0</v>
      </c>
      <c r="PH57" s="126">
        <f>'Тест ответы'!PF58*'Показатели'!$F$590*IF($PH$4="да",$C57,1)</f>
        <v>0</v>
      </c>
      <c r="PI57" s="126">
        <f>'Тест ответы'!PG58*'Показатели'!$F$591*IF($PI$4="да",$C57,1)</f>
        <v>0</v>
      </c>
      <c r="PJ57" s="126">
        <f>'Тест ответы'!PH58*'Показатели'!$F$592*IF($PJ$4="да",$C57,1)</f>
        <v>0</v>
      </c>
      <c r="PK57" s="126">
        <f>'Тест ответы'!PI58*'Показатели'!$F$593*IF($PK$4="да",$C57,1)</f>
        <v>0</v>
      </c>
      <c r="PL57" s="126">
        <f>'Тест ответы'!PJ58*'Показатели'!$F$594*IF($PL$4="да",$C57,1)</f>
        <v>0</v>
      </c>
      <c r="PM57" s="126">
        <f>'Тест ответы'!PK58*'Показатели'!$F$595*IF($PM$4="да",$C57,1)</f>
        <v>0</v>
      </c>
      <c r="PN57" s="126">
        <f>'Тест ответы'!PL58*'Показатели'!$F$596*IF($PN$4="да",$C57,1)</f>
        <v>0</v>
      </c>
      <c r="PO57" s="126">
        <f>'Тест ответы'!PM58*'Показатели'!$F$597*IF($PO$4="да",$C57,1)</f>
        <v>0</v>
      </c>
      <c r="PP57" s="126">
        <f>'Тест ответы'!PN58*'Показатели'!$F$599*IF($PP$4="да",$C57,1)</f>
        <v>0</v>
      </c>
      <c r="PQ57" s="126">
        <f>'Тест ответы'!PO58*'Показатели'!$F$600*IF($PQ$4="да",$C57,1)</f>
        <v>0</v>
      </c>
      <c r="PR57" s="126">
        <f>'Тест ответы'!PP58*'Показатели'!$F$603*IF($PR$4="да",$C57,1)</f>
        <v>0</v>
      </c>
      <c r="PS57" s="126">
        <f>'Тест ответы'!PQ58*'Показатели'!$F$605*IF($PS$4="да",$C57,1)</f>
        <v>0</v>
      </c>
      <c r="PT57" s="126">
        <f>'Тест ответы'!PR58*'Показатели'!$F$606*IF($PT$4="да",$C57,1)</f>
        <v>0</v>
      </c>
      <c r="PU57" s="126">
        <f>'Тест ответы'!PS58*'Показатели'!$F$607*IF($PU$4="да",$C57,1)</f>
        <v>0</v>
      </c>
      <c r="PV57" s="126">
        <f>'Тест ответы'!PT58*'Показатели'!$F$608*IF($PV$4="да",$C57,1)</f>
        <v>0</v>
      </c>
      <c r="PW57" s="126">
        <f>'Тест ответы'!PU58*'Показатели'!$F$609*IF($PW$4="да",$C57,1)</f>
        <v>0</v>
      </c>
      <c r="PX57" s="126">
        <f>'Тест ответы'!PV58*'Показатели'!$F$610*IF($PX$4="да",$C57,1)</f>
        <v>0</v>
      </c>
      <c r="PY57" s="137">
        <f>'Тест ответы'!PW58*'Показатели'!$F$612*IF(PY$4="да",$C57,1)</f>
        <v>0</v>
      </c>
      <c r="PZ57" s="127">
        <f>'Тест ответы'!PX58*'Показатели'!$F$614*IF(PZ$4="да",$C57,1)</f>
        <v>0</v>
      </c>
      <c r="QA57" s="126">
        <f>'Тест ответы'!PY58*'Показатели'!$F$614*IF(QA$4="да",$C57,1)</f>
        <v>0</v>
      </c>
      <c r="QB57" s="126">
        <f>'Тест ответы'!PZ58*'Показатели'!$F$614*IF(QB$4="да",$C57,1)</f>
        <v>0</v>
      </c>
      <c r="QC57" s="126">
        <f>'Тест ответы'!QA58*'Показатели'!$F$614*IF(QC$4="да",$C57,1)</f>
        <v>0</v>
      </c>
      <c r="QD57" s="126">
        <f>'Тест ответы'!QB58*'Показатели'!$F$614*IF(QD$4="да",$C57,1)</f>
        <v>0</v>
      </c>
      <c r="QE57" s="127">
        <f>'Тест ответы'!QC58*'Показатели'!$F$620*IF(QE$4="да",$C57,1)</f>
        <v>0</v>
      </c>
      <c r="QF57" s="126">
        <f>'Тест ответы'!QD58*'Показатели'!$F$620*IF(QF$4="да",$C57,1)</f>
        <v>0</v>
      </c>
      <c r="QG57" s="126">
        <f>'Тест ответы'!QE58*'Показатели'!$F$620*IF(QG$4="да",$C57,1)</f>
        <v>0</v>
      </c>
      <c r="QH57" s="126">
        <f>'Тест ответы'!QF58*'Показатели'!$F$620*IF(QH$4="да",$C57,1)</f>
        <v>0</v>
      </c>
      <c r="QI57" s="126">
        <f>'Тест ответы'!QG58*'Показатели'!$F$620*IF(QI$4="да",$C57,1)</f>
        <v>0</v>
      </c>
      <c r="QJ57" s="138">
        <f>'Тест ответы'!QH58*'Показатели'!$F$620*IF(QJ$4="да",$C57,1)</f>
        <v>0</v>
      </c>
      <c r="QK57" s="122" t="str">
        <f>'Тест ответы'!QI58*#REF!*IF(QK$4="да",$C57,1)</f>
        <v>#REF!</v>
      </c>
      <c r="QL57" s="122">
        <f>'Тест ответы'!QJ58*'Показатели'!$F$628*IF(QL$4="да",$C57,1)</f>
        <v>0</v>
      </c>
      <c r="QM57" s="122">
        <f>'Тест ответы'!QK58*'Показатели'!$F$629*IF(QM$4="да",$C57,1)</f>
        <v>0</v>
      </c>
      <c r="QN57" s="122">
        <f>'Тест ответы'!QL58*'Показатели'!$F$631*IF(QN$4="да",$C57,1)</f>
        <v>0</v>
      </c>
      <c r="QO57" s="122" t="str">
        <f>'Тест ответы'!QM58*#REF!*IF(QO$4="да",$C57,1)</f>
        <v>#REF!</v>
      </c>
      <c r="QP57" s="136">
        <f>'Тест ответы'!QN58*'Показатели'!$F$632*IF(QP$4="да",$C57,1)</f>
        <v>0</v>
      </c>
      <c r="QQ57" s="126">
        <f>'Тест ответы'!QO58*'Показатели'!$F$635*IF(QQ$4="да",$C57,1)</f>
        <v>0</v>
      </c>
      <c r="QR57" s="126">
        <f>'Тест ответы'!QP58*'Показатели'!$F$636*IF(QR$4="да",$C57,1)</f>
        <v>0</v>
      </c>
      <c r="QS57" s="126">
        <f>'Тест ответы'!QQ58*'Показатели'!$F$638*IF(QS$4="да",$C57,1)</f>
        <v>0</v>
      </c>
      <c r="QT57" s="126">
        <f>'Тест ответы'!QR58*'Показатели'!$F$639*IF(QT$4="да",$C57,1)</f>
        <v>0</v>
      </c>
      <c r="QU57" s="126">
        <f>'Тест ответы'!QS58*'Показатели'!$F$640*IF(QU$4="да",$C57,1)</f>
        <v>0</v>
      </c>
      <c r="QV57" s="126">
        <f>'Тест ответы'!QT58*'Показатели'!$F$641*IF(QV$4="да",$C57,1)</f>
        <v>0</v>
      </c>
      <c r="QW57" s="126">
        <f>'Тест ответы'!QU58*'Показатели'!$F$642*IF(QW$4="да",$C57,1)</f>
        <v>0</v>
      </c>
      <c r="QX57" s="135">
        <f>'Тест ответы'!QV58*'Показатели'!$F$643*IF(QX$4="да",$C57,1)</f>
        <v>0</v>
      </c>
      <c r="QY57" s="131"/>
      <c r="QZ57" s="131"/>
      <c r="RA57" s="131"/>
      <c r="RB57" s="131"/>
      <c r="RC57" s="131"/>
      <c r="RD57" s="131"/>
      <c r="RE57" s="131"/>
      <c r="RF57" s="131"/>
      <c r="RG57" s="131"/>
    </row>
    <row r="58">
      <c r="A58" s="117">
        <v>54.0</v>
      </c>
      <c r="B58" s="118" t="str">
        <f>'Тест ответы'!B59</f>
        <v>Приморский край</v>
      </c>
      <c r="C58" s="119">
        <v>1.0</v>
      </c>
      <c r="D58" s="120" t="str">
        <f t="shared" si="9"/>
        <v>#REF!</v>
      </c>
      <c r="E58" s="121">
        <f>'Тест ответы'!C59*'Показатели'!$F$3*IF(E$4="да",$C58,1)</f>
        <v>0.0005</v>
      </c>
      <c r="F58" s="121">
        <f>'Тест ответы'!D59*'Показатели'!$F$4*IF(F$4="да",$C58,1)</f>
        <v>0</v>
      </c>
      <c r="G58" s="121">
        <f>'Тест ответы'!E59*'Показатели'!$F$5*IF($G$4="да",C58,1)</f>
        <v>0</v>
      </c>
      <c r="H58" s="121">
        <f>'Тест ответы'!F59*'Показатели'!$F$6*IF($H$4="да",C58,1)</f>
        <v>0</v>
      </c>
      <c r="I58" s="121">
        <f>'Тест ответы'!G59*'Показатели'!$F$7*IF(I$4="да",D58,1)</f>
        <v>0.008</v>
      </c>
      <c r="J58" s="121">
        <f>'Тест ответы'!H59*'Показатели'!$F$8*IF($J$4="да",C58,1)</f>
        <v>0</v>
      </c>
      <c r="K58" s="121">
        <f>'Тест ответы'!I59*'Показатели'!F$9*IF(K$4="да",D58,1)</f>
        <v>0</v>
      </c>
      <c r="L58" s="121">
        <f>'Тест ответы'!J59*'Показатели'!$F$10*IF(L$4="да",$C58,1)</f>
        <v>0</v>
      </c>
      <c r="M58" s="121">
        <f>'Тест ответы'!K59*'Показатели'!$F$11*IF(M$4="да",$C58,1)</f>
        <v>0</v>
      </c>
      <c r="N58" s="122">
        <f>'Тест ответы'!L59*'Показатели'!$F$12*IF(N$4="да",$C58,1)</f>
        <v>0</v>
      </c>
      <c r="O58" s="123">
        <f>'Тест ответы'!M59*'Показатели'!$F$14*IF(O$4="да",$C58,1)</f>
        <v>0</v>
      </c>
      <c r="P58" s="124">
        <f>'Тест ответы'!N59*'Показатели'!$F$15*IF(P$4="да",$C58,1)</f>
        <v>0</v>
      </c>
      <c r="Q58" s="124">
        <f>'Тест ответы'!O59*'Показатели'!$F$17*IF(Q$4="да",$C58,1)</f>
        <v>0</v>
      </c>
      <c r="R58" s="124">
        <f>'Тест ответы'!P59*'Показатели'!$F$18*IF(R$4="да",$C58,1)</f>
        <v>0</v>
      </c>
      <c r="S58" s="123">
        <f>'Тест ответы'!Q59*'Показатели'!$F$20*IF(S$4="да",$C58,1)</f>
        <v>0</v>
      </c>
      <c r="T58" s="121">
        <f>'Тест ответы'!R59*'Показатели'!$F$21*C58</f>
        <v>0</v>
      </c>
      <c r="U58" s="121">
        <f>'Тест ответы'!S59*'Показатели'!$F$24*IF(U$4="да",$C58,1)</f>
        <v>0</v>
      </c>
      <c r="V58" s="121">
        <f>'Тест ответы'!T59*'Показатели'!$F$25*IF(V$4="да",$C58,1)</f>
        <v>0</v>
      </c>
      <c r="W58" s="121">
        <f>'Тест ответы'!U59*'Показатели'!$F$26*IF(W$4="да",$C58,1)</f>
        <v>0</v>
      </c>
      <c r="X58" s="121">
        <f>'Тест ответы'!V59*'Показатели'!$F$28*IF(X$4="да",$C58,1)</f>
        <v>0</v>
      </c>
      <c r="Y58" s="121">
        <f>'Тест ответы'!W59*'Показатели'!$F$29*IF(Y$4="да",$C58,1)</f>
        <v>0</v>
      </c>
      <c r="Z58" s="125">
        <f>'Тест ответы'!X59*'Показатели'!$F$33*IF(Z$4="да",$C58,1)</f>
        <v>0</v>
      </c>
      <c r="AA58" s="126">
        <f>'Тест ответы'!Y59*'Показатели'!$F$34*IF(AA$4="да",$C58,1)</f>
        <v>0</v>
      </c>
      <c r="AB58" s="126">
        <f>'Тест ответы'!Z59*'Показатели'!$F$35*IF(AB$4="да",$C58,1)</f>
        <v>0</v>
      </c>
      <c r="AC58" s="126">
        <f>'Тест ответы'!AA59*'Показатели'!$F$36*IF(AC$4="да",$C58,1)</f>
        <v>0</v>
      </c>
      <c r="AD58" s="126">
        <f>'Тест ответы'!AB59*'Показатели'!$F$37*IF(AD$4="да",$C58,1)</f>
        <v>0</v>
      </c>
      <c r="AE58" s="126">
        <f>'Тест ответы'!AC59*'Показатели'!$F$38*IF(AE$4="да",$C58,1)</f>
        <v>0</v>
      </c>
      <c r="AF58" s="126">
        <f>'Тест ответы'!AD59*'Показатели'!$F$39*IF(AF$4="да",$C58,1)</f>
        <v>0</v>
      </c>
      <c r="AG58" s="126">
        <f>'Тест ответы'!AE59*'Показатели'!$F$40*IF(AG$4="да",$C58,1)</f>
        <v>0</v>
      </c>
      <c r="AH58" s="126">
        <f>'Тест ответы'!AF59*'Показатели'!$F$41*IF(AH$4="да",$C58,1)</f>
        <v>0</v>
      </c>
      <c r="AI58" s="127">
        <f>'Тест ответы'!AG59*'Показатели'!$F$43*IF(AI$4="да",$C58,1)</f>
        <v>0</v>
      </c>
      <c r="AJ58" s="126">
        <f>'Тест ответы'!AH59*'Показатели'!$F$44*IF(AJ$4="да",$C58,1)</f>
        <v>0</v>
      </c>
      <c r="AK58" s="126">
        <f>'Тест ответы'!AI59*'Показатели'!$F$45*IF(AK$4="да",$C58,1)</f>
        <v>0</v>
      </c>
      <c r="AL58" s="126">
        <f>'Тест ответы'!AJ59*'Показатели'!$F$46*IF(AL$4="да",$C58,1)</f>
        <v>0</v>
      </c>
      <c r="AM58" s="126">
        <f>'Тест ответы'!AK59*'Показатели'!$F$47*IF(AM$4="да",$C58,1)</f>
        <v>0</v>
      </c>
      <c r="AN58" s="126">
        <f>'Тест ответы'!AL59*'Показатели'!$F$48*IF(AN$4="да",$C58,1)</f>
        <v>0</v>
      </c>
      <c r="AO58" s="126">
        <f>'Тест ответы'!AM59*'Показатели'!$F$49*IF(AO$4="да",$C58,1)</f>
        <v>0</v>
      </c>
      <c r="AP58" s="126">
        <f>'Тест ответы'!AN59*'Показатели'!$F$50*IF(AP$4="да",$C58,1)</f>
        <v>0</v>
      </c>
      <c r="AQ58" s="126">
        <f>'Тест ответы'!AO59*'Показатели'!$F$51*IF(AQ$4="да",$C58,1)</f>
        <v>0</v>
      </c>
      <c r="AR58" s="123">
        <f>'Тест ответы'!AP59*'Показатели'!$F$53*IF($AR$4="да",$C58,1)</f>
        <v>0</v>
      </c>
      <c r="AS58" s="128">
        <f>'Тест ответы'!AQ59*'Показатели'!$F$54*IF($AS$4="да",$C58,1)</f>
        <v>0</v>
      </c>
      <c r="AT58" s="127">
        <f>'Тест ответы'!AR59*'Показатели'!$F$56*IF(AT$4="да",$C58,1)</f>
        <v>0</v>
      </c>
      <c r="AU58" s="126">
        <f>'Тест ответы'!AS59*'Показатели'!$F$57*IF(AU$4="да",$C58,1)</f>
        <v>0</v>
      </c>
      <c r="AV58" s="126">
        <f>'Тест ответы'!AT59*'Показатели'!$F$58*IF(AV$4="да",$C58,1)</f>
        <v>0</v>
      </c>
      <c r="AW58" s="126">
        <f>'Тест ответы'!AU59*'Показатели'!$F$59*IF(AW$4="да",$C58,1)</f>
        <v>0</v>
      </c>
      <c r="AX58" s="126">
        <f>'Тест ответы'!AV59*'Показатели'!$F$60*IF(AX$4="да",$C58,1)</f>
        <v>0</v>
      </c>
      <c r="AY58" s="126">
        <f>'Тест ответы'!AW59*'Показатели'!$F$61*IF(AY$4="да",$C58,1)</f>
        <v>0</v>
      </c>
      <c r="AZ58" s="129">
        <f>'Тест ответы'!AX59*'Показатели'!$F$64*IF($AZ$4="да",$C58,1)</f>
        <v>0</v>
      </c>
      <c r="BA58" s="121">
        <f>'Тест ответы'!AY59*'Показатели'!$F$65*IF($BA$4="да",$C58,1)</f>
        <v>0</v>
      </c>
      <c r="BB58" s="121">
        <f>'Тест ответы'!AZ59*'Показатели'!$F$66*IF($BA$4="да",$C58,1)</f>
        <v>0</v>
      </c>
      <c r="BC58" s="121">
        <f>'Тест ответы'!BA59*'Показатели'!$F$67*IF($BC$4="да",$C58,1)</f>
        <v>0</v>
      </c>
      <c r="BD58" s="121">
        <f>'Тест ответы'!BB59*'Показатели'!$F$68*IF($BD$4="да",$C58,1)</f>
        <v>0</v>
      </c>
      <c r="BE58" s="121">
        <f>'Тест ответы'!BC59*'Показатели'!$F$69*IF($BE$4="да",$C58,1)</f>
        <v>0</v>
      </c>
      <c r="BF58" s="121">
        <f>'Тест ответы'!BD59*'Показатели'!$F$70*IF($BF$4="да",$C58,1)</f>
        <v>0</v>
      </c>
      <c r="BG58" s="121">
        <f>'Тест ответы'!BE59*'Показатели'!$F$71*IF($BG$4="да",$C58,1)</f>
        <v>0</v>
      </c>
      <c r="BH58" s="128">
        <f>'Тест ответы'!BF59*'Показатели'!$F$72*IF($BH$4="да",$C58,1)</f>
        <v>0</v>
      </c>
      <c r="BI58" s="121">
        <f>'Тест ответы'!BG59*'Показатели'!$F$75*IF($BI$4="да",$C58,1)</f>
        <v>0</v>
      </c>
      <c r="BJ58" s="121">
        <f>'Тест ответы'!BH59*'Показатели'!$F$76*IF($BJ$4="да",$C58,1)</f>
        <v>0</v>
      </c>
      <c r="BK58" s="121">
        <f>'Тест ответы'!BI59*'Показатели'!$F$77*IF($BK$4="да",$C58,1)</f>
        <v>0</v>
      </c>
      <c r="BL58" s="121">
        <f>'Тест ответы'!BJ59*'Показатели'!$F$78*IF($BL$4="да",$C58,1)</f>
        <v>0</v>
      </c>
      <c r="BM58" s="121">
        <f>'Тест ответы'!BK59*'Показатели'!$F$79*IF($BM$4="да",$C58,1)</f>
        <v>0</v>
      </c>
      <c r="BN58" s="121">
        <f>'Тест ответы'!BL59*'Показатели'!$F$80*IF($BN$4="да",$C58,1)</f>
        <v>0</v>
      </c>
      <c r="BO58" s="128">
        <f>'Тест ответы'!BM59*'Показатели'!$F$81*IF($BO$4="да",$C58,1)</f>
        <v>0</v>
      </c>
      <c r="BP58" s="121">
        <f>'Тест ответы'!BN59*'Показатели'!$F$86*IF(BP$4="да",$C58,1)</f>
        <v>0</v>
      </c>
      <c r="BQ58" s="121">
        <f>'Тест ответы'!BO59*'Показатели'!$F$87*IF(BQ$4="да",$C58,1)</f>
        <v>0</v>
      </c>
      <c r="BR58" s="121">
        <f>'Тест ответы'!BP59*'Показатели'!$F$88*IF(BR$4="да",$C58,1)</f>
        <v>0</v>
      </c>
      <c r="BS58" s="121">
        <f>'Тест ответы'!BQ59*'Показатели'!$F$89*IF($BS$4="да",$C58,1)</f>
        <v>0</v>
      </c>
      <c r="BT58" s="121">
        <f>'Тест ответы'!BR59*'Показатели'!$F$90*IF($BT$4="да",$C58,1)</f>
        <v>0</v>
      </c>
      <c r="BU58" s="121">
        <f>'Тест ответы'!BS59*'Показатели'!$F$91*IF($BU$4="да",$C58,1)</f>
        <v>0</v>
      </c>
      <c r="BV58" s="121">
        <f>'Тест ответы'!BT59*'Показатели'!$F$92*IF($BV$4="да",$C58,1)</f>
        <v>0</v>
      </c>
      <c r="BW58" s="121">
        <f>'Тест ответы'!BU59*'Показатели'!$F$93*IF($BW$4="да",$C58,1)</f>
        <v>0</v>
      </c>
      <c r="BX58" s="121">
        <f>'Тест ответы'!BV59*'Показатели'!$F$94*IF($BX$4="да",$C58,1)</f>
        <v>0</v>
      </c>
      <c r="BY58" s="121">
        <f>'Тест ответы'!BW59*'Показатели'!$F$95*IF($BY$4="да",$C58,1)</f>
        <v>0</v>
      </c>
      <c r="BZ58" s="121">
        <f>'Тест ответы'!BX59*'Показатели'!$F$96*IF($BZ$4="да",$C58,1)</f>
        <v>0</v>
      </c>
      <c r="CA58" s="121">
        <f>'Тест ответы'!BY59*'Показатели'!$F$97*IF($CA$4="да",$C58,1)</f>
        <v>0</v>
      </c>
      <c r="CB58" s="121">
        <f>'Тест ответы'!BZ59*'Показатели'!$F$99*IF($CB$4="да",$C58,1)</f>
        <v>0</v>
      </c>
      <c r="CC58" s="121">
        <f>'Тест ответы'!CA59*'Показатели'!$F$100*IF($CC$4="да",$C58,1)</f>
        <v>0</v>
      </c>
      <c r="CD58" s="121">
        <f>'Тест ответы'!CB59*'Показатели'!$F$101*IF($CD$4="да",$C58,1)</f>
        <v>0</v>
      </c>
      <c r="CE58" s="121">
        <f>'Тест ответы'!CC59*'Показатели'!$F$102*IF($CE$4="да",$C58,1)</f>
        <v>0</v>
      </c>
      <c r="CF58" s="121">
        <f>'Тест ответы'!CD59*'Показатели'!$F$103*IF($CF$4="да",$C58,1)</f>
        <v>0</v>
      </c>
      <c r="CG58" s="121">
        <f>'Тест ответы'!CE59*'Показатели'!$F$104*IF($CG$4="да",$C58,1)</f>
        <v>0</v>
      </c>
      <c r="CH58" s="121">
        <f>'Тест ответы'!CF59*'Показатели'!$F$105*IF($CH$4="да",$C58,1)</f>
        <v>0</v>
      </c>
      <c r="CI58" s="121">
        <f>'Тест ответы'!CG59*'Показатели'!$F$106*IF($CI$4="да",$C58,1)</f>
        <v>0</v>
      </c>
      <c r="CJ58" s="121">
        <f>'Тест ответы'!CH59*'Показатели'!$F$107*IF($CJ$4="да",$C58,1)</f>
        <v>0</v>
      </c>
      <c r="CK58" s="121">
        <f>'Тест ответы'!CI59*'Показатели'!$F$108*IF($CK$4="да",$C58,1)</f>
        <v>0</v>
      </c>
      <c r="CL58" s="121">
        <f>'Тест ответы'!CJ59*'Показатели'!$F$109*IF($CL$4="да",$C58,1)</f>
        <v>0</v>
      </c>
      <c r="CM58" s="121">
        <f>'Тест ответы'!CK59*'Показатели'!$F$110*IF($CM$4="да",$C58,1)</f>
        <v>0</v>
      </c>
      <c r="CN58" s="121">
        <f>'Тест ответы'!CL59*'Показатели'!$F$111*IF($CN$4="да",$C58,1)</f>
        <v>0</v>
      </c>
      <c r="CO58" s="121">
        <f>'Тест ответы'!CM59*'Показатели'!$F$112*IF($CO$4="да",$C58,1)</f>
        <v>0</v>
      </c>
      <c r="CP58" s="128">
        <f>'Тест ответы'!CN59*'Показатели'!$F$113*IF($CP$4="да",$C58,1)</f>
        <v>0</v>
      </c>
      <c r="CQ58" s="121">
        <f>'Тест ответы'!CO59*'Показатели'!$F$118*IF(CQ$4="да",$C58,1)</f>
        <v>0</v>
      </c>
      <c r="CR58" s="121">
        <f>'Тест ответы'!CP59*'Показатели'!$F$119*IF(CR$4="да",$C58,1)</f>
        <v>0</v>
      </c>
      <c r="CS58" s="121">
        <f>'Тест ответы'!CQ59*'Показатели'!$F$120*IF(CS$4="да",$C58,1)</f>
        <v>0</v>
      </c>
      <c r="CT58" s="121">
        <f>'Тест ответы'!CR59*'Показатели'!$F$121*IF($CT$4="да",$C58,1)</f>
        <v>0</v>
      </c>
      <c r="CU58" s="121">
        <f>'Тест ответы'!CS59*'Показатели'!$F$122*IF($CU$4="да",$C58,1)</f>
        <v>0</v>
      </c>
      <c r="CV58" s="121">
        <f>'Тест ответы'!CT59*'Показатели'!$F$123*IF($CV$4="да",$C58,1)</f>
        <v>0</v>
      </c>
      <c r="CW58" s="121">
        <f>'Тест ответы'!CU59*'Показатели'!$F$124*IF($CW$4="да",$C58,1)</f>
        <v>0</v>
      </c>
      <c r="CX58" s="121">
        <f>'Тест ответы'!CV59*'Показатели'!$F$125*IF($CX$4="да",$C58,1)</f>
        <v>0</v>
      </c>
      <c r="CY58" s="121">
        <f>'Тест ответы'!CW59*'Показатели'!$F$126*IF($CY$4="да",$C58,1)</f>
        <v>0</v>
      </c>
      <c r="CZ58" s="121">
        <f>'Тест ответы'!CX59*'Показатели'!$F$127*IF($CZ$4="да",$C58,1)</f>
        <v>0</v>
      </c>
      <c r="DA58" s="121">
        <f>'Тест ответы'!CY59*'Показатели'!$F$128*IF($DA$4="да",$C58,1)</f>
        <v>0</v>
      </c>
      <c r="DB58" s="121">
        <f>'Тест ответы'!CZ59*'Показатели'!$F$129*IF($DB$4="да",$C58,1)</f>
        <v>0</v>
      </c>
      <c r="DC58" s="121">
        <f>'Тест ответы'!DA59*'Показатели'!$F$131*IF($DC$4="да",$C58,1)</f>
        <v>0</v>
      </c>
      <c r="DD58" s="121">
        <f>'Тест ответы'!DB59*'Показатели'!$F$132*IF($DD$4="да",$C58,1)</f>
        <v>0</v>
      </c>
      <c r="DE58" s="121">
        <f>'Тест ответы'!DC59*'Показатели'!$F$133*IF($DE$4="да",$C58,1)</f>
        <v>0</v>
      </c>
      <c r="DF58" s="121">
        <f>'Тест ответы'!DD59*'Показатели'!$F$134*IF($DF$4="да",$C58,1)</f>
        <v>0</v>
      </c>
      <c r="DG58" s="121">
        <f>'Тест ответы'!DE59*'Показатели'!$F$135*IF($DG$4="да",$C58,1)</f>
        <v>0</v>
      </c>
      <c r="DH58" s="121">
        <f>'Тест ответы'!DF59*'Показатели'!$F$136*IF($DH57="да",$C58,1)</f>
        <v>0</v>
      </c>
      <c r="DI58" s="121">
        <f>'Тест ответы'!DG59*'Показатели'!$F$137*IF($DI$4="да",$C58,1)</f>
        <v>0</v>
      </c>
      <c r="DJ58" s="121">
        <f>'Тест ответы'!DH59*'Показатели'!$F$138*IF($DJ$4="да",$C58,1)</f>
        <v>0</v>
      </c>
      <c r="DK58" s="122">
        <f>'Тест ответы'!DH59*'Показатели'!$F$139*IF($DK$4="да",$C58,1)</f>
        <v>0</v>
      </c>
      <c r="DL58" s="130" t="str">
        <f>'Тест ответы'!DJ59*#REF!*IF($DL$4="да",$C58,1)</f>
        <v>#REF!</v>
      </c>
      <c r="DM58" s="122" t="str">
        <f>'Тест ответы'!DK59*#REF!*IF(DM$4="да",$C58,1)</f>
        <v>#REF!</v>
      </c>
      <c r="DN58" s="122" t="str">
        <f>'Тест ответы'!DL59*#REF!*IF(DN$4="да",$C58,1)</f>
        <v>#REF!</v>
      </c>
      <c r="DO58" s="131" t="str">
        <f>'Тест ответы'!DM59*#REF!*IF($DO$4="да",$C58,1)</f>
        <v>#REF!</v>
      </c>
      <c r="DP58" s="122">
        <f>'Тест ответы'!DN59*'Показатели'!$F$141*IF($DP$4="да",$C58,1)</f>
        <v>0</v>
      </c>
      <c r="DQ58" s="122">
        <f>'Тест ответы'!DO59*'Показатели'!$F$142*IF(DQ$4="да",$C58,1)</f>
        <v>0</v>
      </c>
      <c r="DR58" s="132">
        <f>'Тест ответы'!DP59*'Показатели'!$F$144*$C58</f>
        <v>0</v>
      </c>
      <c r="DS58" s="122">
        <f>'Тест ответы'!DQ59*'Показатели'!$F$151*$C58</f>
        <v>0</v>
      </c>
      <c r="DT58" s="122">
        <f>'Тест ответы'!DR59*'Показатели'!$F$154*$C58</f>
        <v>0</v>
      </c>
      <c r="DU58" s="122">
        <f>'Тест ответы'!DS59*'Показатели'!$F$157*$C58</f>
        <v>0</v>
      </c>
      <c r="DV58" s="122">
        <f>'Тест ответы'!DT59*'Показатели'!$F$163*$C58</f>
        <v>0</v>
      </c>
      <c r="DW58" s="122">
        <f>'Тест ответы'!DU59*'Показатели'!$F$166*$C58</f>
        <v>0</v>
      </c>
      <c r="DX58" s="133">
        <f>'Тест ответы'!DV59*'Показатели'!$F$169*$C58</f>
        <v>0</v>
      </c>
      <c r="DY58" s="126">
        <f>'Тест ответы'!DW59*'Показатели'!$F$171*IF($DY$4="да",$C58,1)</f>
        <v>0</v>
      </c>
      <c r="DZ58" s="126">
        <f>'Тест ответы'!DX59*'Показатели'!$F$172*IF($DZ$4="да",$C58,1)</f>
        <v>0</v>
      </c>
      <c r="EA58" s="126">
        <f>'Тест ответы'!DY59*'Показатели'!$F$173*IF($EA$4="да",$C58,1)</f>
        <v>0</v>
      </c>
      <c r="EB58" s="126">
        <f>'Тест ответы'!DZ59*'Показатели'!$F$174*IF($EB$4="да",$C58,1)</f>
        <v>0</v>
      </c>
      <c r="EC58" s="126">
        <f>'Тест ответы'!EA59*'Показатели'!$F$175*IF($EC$4="да",$C58,1)</f>
        <v>0</v>
      </c>
      <c r="ED58" s="126">
        <f>'Тест ответы'!EB59*'Показатели'!$F$176*IF($ED$4="да",$C58,1)</f>
        <v>0</v>
      </c>
      <c r="EE58" s="126">
        <f>'Тест ответы'!EC59*'Показатели'!$F$177*IF($EE$4="да",$C58,1)</f>
        <v>0</v>
      </c>
      <c r="EF58" s="126">
        <f>'Тест ответы'!ED59*'Показатели'!$F$178*IF($EF$4="да",$C58,1)</f>
        <v>0</v>
      </c>
      <c r="EG58" s="126">
        <f>'Тест ответы'!EE59*'Показатели'!$F$179*IF($EG$4="да",$C58,1)</f>
        <v>0</v>
      </c>
      <c r="EH58" s="126">
        <f>'Тест ответы'!EF59*'Показатели'!$F$180*IF($EH$4="да",$C58,1)</f>
        <v>0</v>
      </c>
      <c r="EI58" s="126">
        <f>'Тест ответы'!EG59*'Показатели'!$F$181*IF($EI$4="да",$C58,1)</f>
        <v>0</v>
      </c>
      <c r="EJ58" s="126">
        <f>'Тест ответы'!EH59*'Показатели'!$F$182*IF($EJ$4="да",$C58,1)</f>
        <v>0</v>
      </c>
      <c r="EK58" s="126">
        <f>'Тест ответы'!EI59*'Показатели'!$F$183*IF($EK$4="да",$C58,1)</f>
        <v>0</v>
      </c>
      <c r="EL58" s="126">
        <f>'Тест ответы'!EJ59*'Показатели'!$F$184*IF($EL$4="да",$C58,1)</f>
        <v>0</v>
      </c>
      <c r="EM58" s="126">
        <f>'Тест ответы'!EK59*'Показатели'!$F$185*IF($EM$4="да",$C58,1)</f>
        <v>0</v>
      </c>
      <c r="EN58" s="126">
        <f>'Тест ответы'!EL59*'Показатели'!$F$186*IF($EN$4="да",$C58,1)</f>
        <v>0</v>
      </c>
      <c r="EO58" s="126">
        <f>'Тест ответы'!EM59*'Показатели'!$F$187*IF($EO$4="да",$C58,1)</f>
        <v>0</v>
      </c>
      <c r="EP58" s="126">
        <f>'Тест ответы'!EN59*'Показатели'!$F$188*IF($EP$4="да",$C58,1)</f>
        <v>0</v>
      </c>
      <c r="EQ58" s="126">
        <f>'Тест ответы'!EO59*'Показатели'!$F$189*IF($EQ$4="да",$C58,1)</f>
        <v>0</v>
      </c>
      <c r="ER58" s="126">
        <f>'Тест ответы'!EP59*'Показатели'!$F$190*IF($ER$4="да",$C58,1)</f>
        <v>0</v>
      </c>
      <c r="ES58" s="134">
        <f>'Тест ответы'!EQ59*'Показатели'!$F$191*IF($ES$4="да",$C58,1)</f>
        <v>0</v>
      </c>
      <c r="ET58" s="126">
        <f>'Тест ответы'!ER59*'Показатели'!$F$193*IF($ET$4="да",$C58,1)</f>
        <v>0</v>
      </c>
      <c r="EU58" s="126">
        <f>'Тест ответы'!ES59*'Показатели'!$F$194*IF($EU$4="да",$C58,1)</f>
        <v>0</v>
      </c>
      <c r="EV58" s="126">
        <f>'Тест ответы'!ET59*'Показатели'!$F$195*IF($EV$4="да",$C58,1)</f>
        <v>0</v>
      </c>
      <c r="EW58" s="126">
        <f>'Тест ответы'!EU59*'Показатели'!$F$196*IF($EW$4="да",$C58,1)</f>
        <v>0</v>
      </c>
      <c r="EX58" s="126">
        <f>'Тест ответы'!EV59*'Показатели'!$F$197*IF($EX$4="да",$C58,1)</f>
        <v>0</v>
      </c>
      <c r="EY58" s="126">
        <f>'Тест ответы'!EW59*'Показатели'!$F$198*IF($EY$4="да",$C58,1)</f>
        <v>0</v>
      </c>
      <c r="EZ58" s="126">
        <f>'Тест ответы'!EX59*'Показатели'!$F$199*IF($EZ$4="да",$C58,1)</f>
        <v>0</v>
      </c>
      <c r="FA58" s="126">
        <f>'Тест ответы'!EY59*'Показатели'!$F$200*IF($FA$4="да",$C58,1)</f>
        <v>0</v>
      </c>
      <c r="FB58" s="126">
        <f>'Тест ответы'!EZ59*'Показатели'!$F$201*IF($FB$4="да",$C58,1)</f>
        <v>0</v>
      </c>
      <c r="FC58" s="126">
        <f>'Тест ответы'!FA59*'Показатели'!$F$202*IF($FC$4="да",$C58,1)</f>
        <v>0</v>
      </c>
      <c r="FD58" s="126">
        <f>'Тест ответы'!FB59*'Показатели'!$F$203*IF($FD$4="да",$C58,1)</f>
        <v>0</v>
      </c>
      <c r="FE58" s="126">
        <f>'Тест ответы'!FC59*'Показатели'!$F$204*IF($FE$4="да",$C58,1)</f>
        <v>0</v>
      </c>
      <c r="FF58" s="126">
        <f>'Тест ответы'!FD59*'Показатели'!$F$205*IF($FF$4="да",$C58,1)</f>
        <v>0</v>
      </c>
      <c r="FG58" s="126">
        <f>'Тест ответы'!FE59*'Показатели'!$F$206*IF($FG$4="да",$C58,1)</f>
        <v>0</v>
      </c>
      <c r="FH58" s="126">
        <f>'Тест ответы'!FF59*'Показатели'!$F$207*IF($FH$4="да",$C58,1)</f>
        <v>0</v>
      </c>
      <c r="FI58" s="126">
        <f>'Тест ответы'!FG59*'Показатели'!$F$208*IF($FI$4="да",$C58,1)</f>
        <v>0</v>
      </c>
      <c r="FJ58" s="126">
        <f>'Тест ответы'!FH59*'Показатели'!$F$209*IF($FJ$4="да",$C58,1)</f>
        <v>0</v>
      </c>
      <c r="FK58" s="135">
        <f>'Тест ответы'!FI59*'Показатели'!$F$210*IF($FK$4="да",$C58,1)</f>
        <v>0</v>
      </c>
      <c r="FL58" s="122">
        <f>'Тест ответы'!FJ59*'Показатели'!$F$214*IF(FL$4="да",$C58,1)</f>
        <v>0</v>
      </c>
      <c r="FM58" s="122">
        <f>'Тест ответы'!FK59*'Показатели'!$F$215*IF(FM$4="да",$C58,1)</f>
        <v>0</v>
      </c>
      <c r="FN58" s="122">
        <f>'Тест ответы'!FL59*'Показатели'!$F$217*IF(FN$4="да",$C58,1)</f>
        <v>0</v>
      </c>
      <c r="FO58" s="122">
        <f>'Тест ответы'!FM59*'Показатели'!$F$218*IF(FO$4="да",$C58,1)</f>
        <v>0</v>
      </c>
      <c r="FP58" s="122">
        <f>'Тест ответы'!FN59*'Показатели'!$F$220*IF(FP$4="да",$C58,1)</f>
        <v>0</v>
      </c>
      <c r="FQ58" s="122">
        <f>'Тест ответы'!FO59*'Показатели'!$F$221*IF(FQ$4="да",$C58,1)</f>
        <v>0</v>
      </c>
      <c r="FR58" s="122">
        <f>'Тест ответы'!FP59*'Показатели'!$F$222*IF(FR$4="да",$C58,1)</f>
        <v>0</v>
      </c>
      <c r="FS58" s="122">
        <f>'Тест ответы'!FQ59*'Показатели'!$F$223*IF(FS$4="да",$C58,1)</f>
        <v>0</v>
      </c>
      <c r="FT58" s="122">
        <f>'Тест ответы'!FR59*'Показатели'!$F$224*IF(FT$4="да",$C58,1)</f>
        <v>0</v>
      </c>
      <c r="FU58" s="122">
        <f>'Тест ответы'!FS59*'Показатели'!$F$225*IF(FU$4="да",$C58,1)</f>
        <v>0</v>
      </c>
      <c r="FV58" s="122">
        <f>'Тест ответы'!FT59*'Показатели'!$F$227*IF(FV$4="да",$C58,1)</f>
        <v>0</v>
      </c>
      <c r="FW58" s="122">
        <f>'Тест ответы'!FU59*'Показатели'!$F$228*IF(FW$4="да",$C58,1)</f>
        <v>0</v>
      </c>
      <c r="FX58" s="122">
        <f>'Тест ответы'!FV59*'Показатели'!$F$229*IF(FX$4="да",$C58,1)</f>
        <v>0</v>
      </c>
      <c r="FY58" s="122">
        <f>'Тест ответы'!FW59*'Показатели'!$F$230*IF(FY$4="да",$C58,1)</f>
        <v>0</v>
      </c>
      <c r="FZ58" s="122">
        <f>'Тест ответы'!FX59*'Показатели'!$F$231*IF(FZ$4="да",$C58,1)</f>
        <v>0</v>
      </c>
      <c r="GA58" s="122">
        <f>'Тест ответы'!FY59*'Показатели'!$F$232*IF(GA$4="да",$C58,1)</f>
        <v>0</v>
      </c>
      <c r="GB58" s="122">
        <f>'Тест ответы'!FZ59*'Показатели'!$F$235*IF($GB$4="да",$C58,1)</f>
        <v>0</v>
      </c>
      <c r="GC58" s="122">
        <f>'Тест ответы'!GA59*'Показатели'!$F$236*IF($GC$4="да",$C58,1)</f>
        <v>0</v>
      </c>
      <c r="GD58" s="122">
        <f>'Тест ответы'!GB59*'Показатели'!$F$238*IF($GD$4="да",$C58,1)</f>
        <v>0</v>
      </c>
      <c r="GE58" s="122">
        <f>'Тест ответы'!GC59*'Показатели'!$F$239*IF($GE$4="да",$C58,1)</f>
        <v>0</v>
      </c>
      <c r="GF58" s="122">
        <f>'Тест ответы'!GD59*'Показатели'!$F$241*IF($GF$4="да",$C58,1)</f>
        <v>0</v>
      </c>
      <c r="GG58" s="122">
        <f>'Тест ответы'!GE59*'Показатели'!$F$242*IF($GG$4="да",$C58,1)</f>
        <v>0</v>
      </c>
      <c r="GH58" s="122">
        <f>'Тест ответы'!GF59*'Показатели'!$F$243*IF($GH$4="да",$C58,1)</f>
        <v>0</v>
      </c>
      <c r="GI58" s="122">
        <f>'Тест ответы'!GG59*'Показатели'!$F$244*IF($GI$4="да",$C58,1)</f>
        <v>0</v>
      </c>
      <c r="GJ58" s="122">
        <f>'Тест ответы'!GH59*'Показатели'!$F$245*IF($GJ$4="да",$C58,1)</f>
        <v>0</v>
      </c>
      <c r="GK58" s="122">
        <f>'Тест ответы'!GI59*'Показатели'!$F$246*IF($GK$4="да",$C58,1)</f>
        <v>0</v>
      </c>
      <c r="GL58" s="122">
        <f>'Тест ответы'!GJ59*'Показатели'!$F$248*IF($GL$4="да",$C58,1)</f>
        <v>0</v>
      </c>
      <c r="GM58" s="122">
        <f>'Тест ответы'!GK59*'Показатели'!$F$249*IF($GM$4="да",$C58,1)</f>
        <v>0</v>
      </c>
      <c r="GN58" s="122">
        <f>'Тест ответы'!GL59*'Показатели'!$F$250*IF($GN$4="да",$C58,1)</f>
        <v>0</v>
      </c>
      <c r="GO58" s="122">
        <f>'Тест ответы'!GM59*'Показатели'!$F$251*IF($GO$4="да",$C58,1)</f>
        <v>0</v>
      </c>
      <c r="GP58" s="122">
        <f>'Тест ответы'!GN59*'Показатели'!$F$252*IF($GP$4="да",$C58,1)</f>
        <v>0</v>
      </c>
      <c r="GQ58" s="122">
        <f>'Тест ответы'!GO59*'Показатели'!$F$253*IF($GQ$4="да",$C58,1)</f>
        <v>0</v>
      </c>
      <c r="GR58" s="132">
        <f>'Тест ответы'!GP59*'Показатели'!$F$256*IF($GR$4="да",$C58,1)</f>
        <v>0</v>
      </c>
      <c r="GS58" s="122">
        <f>'Тест ответы'!GQ59*'Показатели'!$F$257*IF($GS$4="да",$C58,1)</f>
        <v>0</v>
      </c>
      <c r="GT58" s="122">
        <f>'Тест ответы'!GR59*'Показатели'!$F$258*IF($GT$4="да",$C58,1)</f>
        <v>0</v>
      </c>
      <c r="GU58" s="122">
        <f>'Тест ответы'!GS59*'Показатели'!$F$260*IF($GU$4="да",$C58,1)</f>
        <v>0</v>
      </c>
      <c r="GV58" s="122">
        <f>'Тест ответы'!GT59*'Показатели'!$F$261*IF($GV$4="да",$C58,1)</f>
        <v>0</v>
      </c>
      <c r="GW58" s="122">
        <f>'Тест ответы'!GU59*'Показатели'!$F$262*IF($GW$4="да",$C58,1)</f>
        <v>0</v>
      </c>
      <c r="GX58" s="122">
        <f>'Тест ответы'!GV59*'Показатели'!$F$264*IF($GX$4="да",$C58,1)</f>
        <v>0</v>
      </c>
      <c r="GY58" s="122">
        <f>'Тест ответы'!GW59*'Показатели'!$F$265*IF($GY$4="да",$C58,1)</f>
        <v>0</v>
      </c>
      <c r="GZ58" s="122">
        <f>'Тест ответы'!GX59*'Показатели'!$F$266*IF($GZ$4="да",$C58,1)</f>
        <v>0</v>
      </c>
      <c r="HA58" s="122">
        <f>'Тест ответы'!GY59*'Показатели'!$F$267*IF($HA$4="да",$C58,1)</f>
        <v>0</v>
      </c>
      <c r="HB58" s="122">
        <f>'Тест ответы'!GZ59*'Показатели'!$F$269*IF($HB$4="да",$C58,1)</f>
        <v>0</v>
      </c>
      <c r="HC58" s="122">
        <f>'Тест ответы'!HA59*'Показатели'!$F$270*IF($HC$4="да",$C58,1)</f>
        <v>0</v>
      </c>
      <c r="HD58" s="122">
        <f>'Тест ответы'!HB59*'Показатели'!$F$271*IF($HD$4="да",$C58,1)</f>
        <v>0</v>
      </c>
      <c r="HE58" s="122">
        <f>'Тест ответы'!HC59*'Показатели'!$F$272*IF($HE$4="да",$C58,1)</f>
        <v>0</v>
      </c>
      <c r="HF58" s="122">
        <f>'Тест ответы'!HD59*'Показатели'!$F$274*IF($HF$4="да",$C58,1)</f>
        <v>0</v>
      </c>
      <c r="HG58" s="122">
        <f>'Тест ответы'!HE59*'Показатели'!$F$275*IF($HG$4="да",$C58,1)</f>
        <v>0</v>
      </c>
      <c r="HH58" s="122">
        <f>'Тест ответы'!HF59*'Показатели'!$F$276*IF($HH$4="да",$C58,1)</f>
        <v>0</v>
      </c>
      <c r="HI58" s="122">
        <f>'Тест ответы'!HG59*'Показатели'!$F$277*IF($HI$4="да",$C58,1)</f>
        <v>0</v>
      </c>
      <c r="HJ58" s="122">
        <f>'Тест ответы'!HH59*'Показатели'!$F$278*IF($HJ$4="да",$C58,1)</f>
        <v>0</v>
      </c>
      <c r="HK58" s="122">
        <f>'Тест ответы'!HI59*'Показатели'!$F$279*IF($HK$4="да",$C58,1)</f>
        <v>0</v>
      </c>
      <c r="HL58" s="122">
        <f>'Тест ответы'!HJ59*'Показатели'!$F$280*IF($HL$4="да",$C58,1)</f>
        <v>0</v>
      </c>
      <c r="HM58" s="122">
        <f>'Тест ответы'!HK59*'Показатели'!$F$281*IF($HM$4="да",$C58,1)</f>
        <v>0</v>
      </c>
      <c r="HN58" s="122">
        <f>'Тест ответы'!HL59*'Показатели'!$F$282*IF($HN$4="да",$C58,1)</f>
        <v>0</v>
      </c>
      <c r="HO58" s="122">
        <f>'Тест ответы'!HM59*'Показатели'!$F$284*IF($HO$4="да",$C58,1)</f>
        <v>0</v>
      </c>
      <c r="HP58" s="122">
        <f>'Тест ответы'!HN59*'Показатели'!$F$285*IF($HP$4="да",$C58,1)</f>
        <v>0</v>
      </c>
      <c r="HQ58" s="122">
        <f>'Тест ответы'!HO59*'Показатели'!$F$286*IF($HQ$4="да",$C58,1)</f>
        <v>0</v>
      </c>
      <c r="HR58" s="122">
        <f>'Тест ответы'!HP59*'Показатели'!$F$287*IF($HR$4="да",$C58,1)</f>
        <v>0</v>
      </c>
      <c r="HS58" s="122">
        <f>'Тест ответы'!HQ59*'Показатели'!$F$288*IF($HS$4="да",$C58,1)</f>
        <v>0</v>
      </c>
      <c r="HT58" s="122">
        <f>'Тест ответы'!HR59*'Показатели'!$F$289*IF(HT$4="да",$C58,1)</f>
        <v>0</v>
      </c>
      <c r="HU58" s="122">
        <f>'Тест ответы'!HS59*'Показатели'!$F$290*IF($HU$4="да",$C58,1)</f>
        <v>0</v>
      </c>
      <c r="HV58" s="122">
        <f>'Тест ответы'!HT59*'Показатели'!$F$291*IF($HV$4="да",$C58,1)</f>
        <v>0</v>
      </c>
      <c r="HW58" s="122">
        <f>'Тест ответы'!HU59*'Показатели'!$F$292*IF($HW$4="да",$C58,1)</f>
        <v>0</v>
      </c>
      <c r="HX58" s="122" t="str">
        <f>'Тест ответы'!HV59*#REF!*C58</f>
        <v>#REF!</v>
      </c>
      <c r="HY58" s="133" t="str">
        <f>'Тест ответы'!HW59*#REF!*C58</f>
        <v>#REF!</v>
      </c>
      <c r="HZ58" s="122">
        <f>'Тест ответы'!HX59*'Показатели'!$F$295*IF(HZ$4="да",$C58,1)</f>
        <v>0</v>
      </c>
      <c r="IA58" s="122">
        <f>'Тест ответы'!HY59*'Показатели'!$F$296*IF(IA$4="да",$C58,1)</f>
        <v>0</v>
      </c>
      <c r="IB58" s="122">
        <f>'Тест ответы'!HZ59*'Показатели'!$F$297*IF(IB$4="да",$C58,1)</f>
        <v>0</v>
      </c>
      <c r="IC58" s="122">
        <f>'Тест ответы'!IA59*'Показатели'!$F$299*IF(IC$4="да",$C58,1)</f>
        <v>0</v>
      </c>
      <c r="ID58" s="122">
        <f>'Тест ответы'!IB59*'Показатели'!$F$300*IF(ID$4="да",$C58,1)</f>
        <v>0</v>
      </c>
      <c r="IE58" s="122">
        <f>'Тест ответы'!IC59*'Показатели'!$F$301*IF(IE$4="да",$C58,1)</f>
        <v>0</v>
      </c>
      <c r="IF58" s="122">
        <f>'Тест ответы'!ID59*'Показатели'!$F$303*IF(IF$4="да",$C58,1)</f>
        <v>0</v>
      </c>
      <c r="IG58" s="122">
        <f>'Тест ответы'!IE59*'Показатели'!$F$304*IF(IG$4="да",$C58,1)</f>
        <v>0</v>
      </c>
      <c r="IH58" s="122">
        <f>'Тест ответы'!IF59*'Показатели'!$F$305*IF(IH$4="да",$C58,1)</f>
        <v>0</v>
      </c>
      <c r="II58" s="122">
        <f>'Тест ответы'!IG59*'Показатели'!$F$307*IF(II$4="да",$C58,1)</f>
        <v>0</v>
      </c>
      <c r="IJ58" s="122">
        <f>'Тест ответы'!IH59*'Показатели'!$F$308*IF(IJ$4="да",$C58,1)</f>
        <v>0</v>
      </c>
      <c r="IK58" s="122">
        <f>'Тест ответы'!II59*'Показатели'!$F$309*IF(IK$4="да",$C58,1)</f>
        <v>0</v>
      </c>
      <c r="IL58" s="122">
        <f>'Тест ответы'!IJ59*'Показатели'!$F$313*IF(IL$4="да",$C58,1)</f>
        <v>0</v>
      </c>
      <c r="IM58" s="122">
        <f>'Тест ответы'!IK59*'Показатели'!$F$314*IF(IM$4="да",$C58,1)</f>
        <v>0</v>
      </c>
      <c r="IN58" s="122">
        <f>'Тест ответы'!IL59*'Показатели'!$F$315*IF(IN$4="да",$C58,1)</f>
        <v>0</v>
      </c>
      <c r="IO58" s="122">
        <f>'Тест ответы'!IM59*'Показатели'!$F$316*IF(IO$4="да",$C58,1)</f>
        <v>0</v>
      </c>
      <c r="IP58" s="122">
        <f>'Тест ответы'!IN59*'Показатели'!$F$317*IF(IP$4="да",$C58,1)</f>
        <v>0</v>
      </c>
      <c r="IQ58" s="122">
        <f>'Тест ответы'!IO59*'Показатели'!$F$318*IF(IQ$4="да",$C58,1)</f>
        <v>0</v>
      </c>
      <c r="IR58" s="122">
        <f>'Тест ответы'!IP59*'Показатели'!$F$320*IF(IR$4="да",$C58,1)</f>
        <v>0</v>
      </c>
      <c r="IS58" s="122">
        <f>'Тест ответы'!IQ59*'Показатели'!$F$321*IF(IS$4="да",$C58,1)</f>
        <v>0</v>
      </c>
      <c r="IT58" s="122">
        <f>'Тест ответы'!IR59*'Показатели'!$F$322*IF(IT$4="да",$C58,1)</f>
        <v>0</v>
      </c>
      <c r="IU58" s="122">
        <f>'Тест ответы'!IS59*'Показатели'!$F$323*IF(IU$4="да",$C58,1)</f>
        <v>0</v>
      </c>
      <c r="IV58" s="122">
        <f>'Тест ответы'!IT59*'Показатели'!$F$324*IF(IV$4="да",$C58,1)</f>
        <v>0</v>
      </c>
      <c r="IW58" s="122">
        <f>'Тест ответы'!IU59*'Показатели'!$F$325*IF(IW$4="да",$C58,1)</f>
        <v>0</v>
      </c>
      <c r="IX58" s="122">
        <f>'Тест ответы'!IV59*'Показатели'!$F$327*IF(IX$4="да",$C58,1)</f>
        <v>0</v>
      </c>
      <c r="IY58" s="122">
        <f>'Тест ответы'!IW59*'Показатели'!$F$328*IF(IY$4="да",$C58,1)</f>
        <v>0</v>
      </c>
      <c r="IZ58" s="132">
        <f>'Тест ответы'!IX59*'Показатели'!$F$331*IF(IZ$4="да",$C58,1)</f>
        <v>0</v>
      </c>
      <c r="JA58" s="122">
        <f>'Тест ответы'!IY59*'Показатели'!$F$332*IF(JA$4="да",$C58,1)</f>
        <v>0</v>
      </c>
      <c r="JB58" s="122">
        <f>'Тест ответы'!IZ59*'Показатели'!$F$333*IF(JB$4="да",$C58,1)</f>
        <v>0</v>
      </c>
      <c r="JC58" s="122">
        <f>'Тест ответы'!JA59*'Показатели'!$F$334*IF(JC$4="да",$C58,1)</f>
        <v>0</v>
      </c>
      <c r="JD58" s="122">
        <f>'Тест ответы'!JB59*'Показатели'!$F$335*IF(JD$4="да",$C58,1)</f>
        <v>0</v>
      </c>
      <c r="JE58" s="122">
        <f>'Тест ответы'!JC59*'Показатели'!$F$336*IF(JE$4="да",$C58,1)</f>
        <v>0</v>
      </c>
      <c r="JF58" s="122">
        <f>'Тест ответы'!JD59*'Показатели'!$F$338*IF(JF$4="да",$C58,1)</f>
        <v>0</v>
      </c>
      <c r="JG58" s="122">
        <f>'Тест ответы'!JE59*'Показатели'!$F$339*IF(JG$4="да",$C58,1)</f>
        <v>0</v>
      </c>
      <c r="JH58" s="122">
        <f>'Тест ответы'!JF59*'Показатели'!$F$341*IF(JH$4="да",$C58,1)</f>
        <v>0</v>
      </c>
      <c r="JI58" s="122">
        <f>'Тест ответы'!JG59*'Показатели'!$F$342*IF(JI$4="да",$C58,1)</f>
        <v>0</v>
      </c>
      <c r="JJ58" s="122">
        <f>'Тест ответы'!JH59*'Показатели'!$F$343*IF(JJ$4="да",$C58,1)</f>
        <v>0</v>
      </c>
      <c r="JK58" s="122">
        <f>'Тест ответы'!JI59*'Показатели'!$F$344*IF(JK$4="да",$C58,1)</f>
        <v>0</v>
      </c>
      <c r="JL58" s="122">
        <f>'Тест ответы'!JJ59*'Показатели'!$F$345*IF(JL$4="да",$C58,1)</f>
        <v>0</v>
      </c>
      <c r="JM58" s="122">
        <f>'Тест ответы'!JK59*'Показатели'!$F$346*IF(JM$4="да",$C58,1)</f>
        <v>0</v>
      </c>
      <c r="JN58" s="122">
        <f>'Тест ответы'!JL59*'Показатели'!$F$347*IF(JN$4="да",$C58,1)</f>
        <v>0</v>
      </c>
      <c r="JO58" s="122">
        <f>'Тест ответы'!JM59*'Показатели'!$F$348*IF(JO$4="да",$C58,1)</f>
        <v>0</v>
      </c>
      <c r="JP58" s="122">
        <f>'Тест ответы'!JN59*'Показатели'!$F$349*IF(JP$4="да",$C58,1)</f>
        <v>0</v>
      </c>
      <c r="JQ58" s="122">
        <f>'Тест ответы'!JO59*'Показатели'!$F$350*IF(JQ$4="да",$C58,1)</f>
        <v>0</v>
      </c>
      <c r="JR58" s="122">
        <f>'Тест ответы'!JP59*'Показатели'!$F$351*IF(JR$4="да",$C58,1)</f>
        <v>0</v>
      </c>
      <c r="JS58" s="122">
        <f>'Тест ответы'!JQ59*'Показатели'!$F$352*IF(JS$4="да",$C58,1)</f>
        <v>0</v>
      </c>
      <c r="JT58" s="122">
        <f>'Тест ответы'!JR59*'Показатели'!$F$353*IF(JT$4="да",$C58,1)</f>
        <v>0</v>
      </c>
      <c r="JU58" s="122">
        <f>'Тест ответы'!JS59*'Показатели'!$F$354*IF(JU$4="да",$C58,1)</f>
        <v>0</v>
      </c>
      <c r="JV58" s="122">
        <f>'Тест ответы'!JT59*'Показатели'!$F$355*IF(JV$4="да",$C58,1)</f>
        <v>0</v>
      </c>
      <c r="JW58" s="122">
        <f>'Тест ответы'!JU59*'Показатели'!$F$356*IF(JW$4="да",$C58,1)</f>
        <v>0</v>
      </c>
      <c r="JX58" s="122">
        <f>'Тест ответы'!JV59*'Показатели'!$F$357*IF(JX$4="да",$C58,1)</f>
        <v>0</v>
      </c>
      <c r="JY58" s="122">
        <f>'Тест ответы'!JW59*'Показатели'!$F$358*IF(JY$4="да",$C58,1)</f>
        <v>0</v>
      </c>
      <c r="JZ58" s="122">
        <f>'Тест ответы'!JX59*'Показатели'!$F$360*IF(JZ$4="да",$C58,1)</f>
        <v>0</v>
      </c>
      <c r="KA58" s="122">
        <f>'Тест ответы'!JY59*'Показатели'!$F$361*IF(KA$4="да",$C58,1)</f>
        <v>0</v>
      </c>
      <c r="KB58" s="122">
        <f>'Тест ответы'!JZ59*'Показатели'!$F$362*IF(KB$4="да",$C58,1)</f>
        <v>0</v>
      </c>
      <c r="KC58" s="122">
        <f>'Тест ответы'!KA59*'Показатели'!$F$363*IF(KC$4="да",$C58,1)</f>
        <v>0</v>
      </c>
      <c r="KD58" s="122">
        <f>'Тест ответы'!KB59*'Показатели'!$F$364*IF(KD$4="да",$C58,1)</f>
        <v>0</v>
      </c>
      <c r="KE58" s="136">
        <f>'Тест ответы'!KC59*'Показатели'!$F$365*IF(KE$4="да",$C58,1)</f>
        <v>0</v>
      </c>
      <c r="KF58" s="122">
        <f>'Тест ответы'!KD59*'Показатели'!$F$380*IF(KF$4="да",A58,1)</f>
        <v>0</v>
      </c>
      <c r="KG58" s="122">
        <f>'Тест ответы'!KE59*'Показатели'!$F$383*IF(KG$4="да",B58,1)</f>
        <v>0</v>
      </c>
      <c r="KH58" s="133">
        <f>'Тест ответы'!KF59*'Показатели'!$F$385*IF(KH$4="да",C58,1)</f>
        <v>0</v>
      </c>
      <c r="KI58" s="122">
        <f>'Тест ответы'!KG59*'Показатели'!$F$387*IF($KI$4="да",C58,1)</f>
        <v>0</v>
      </c>
      <c r="KJ58" s="122">
        <f>'Тест ответы'!KH59*'Показатели'!$F$388*IF($KJ$4="да",C58,1)</f>
        <v>0</v>
      </c>
      <c r="KK58" s="122">
        <f>'Тест ответы'!KI59*'Показатели'!$F$389*IF($KK$4="да",C58,1)</f>
        <v>0</v>
      </c>
      <c r="KL58" s="132">
        <f>'Тест ответы'!KJ59*'Показатели'!$F$391*IF(KL$4="да",C58,1)</f>
        <v>0</v>
      </c>
      <c r="KM58" s="122">
        <f>'Тест ответы'!KK59*'Показатели'!$F$392*IF(KM$4="да",D58,1)</f>
        <v>0</v>
      </c>
      <c r="KN58" s="132">
        <f>'Тест ответы'!KL59*'Показатели'!$F$394*IF($KN$4="да",C58,1)</f>
        <v>0</v>
      </c>
      <c r="KO58" s="133">
        <f>'Тест ответы'!KM59*'Показатели'!$F$395*IF($KO$4="да",C58,1)</f>
        <v>0</v>
      </c>
      <c r="KP58" s="122">
        <f>'Тест ответы'!KN59*'Показатели'!$F$397*IF($KP$4="да",$C58,1)</f>
        <v>0</v>
      </c>
      <c r="KQ58" s="122">
        <f>'Тест ответы'!KO59*'Показатели'!$F$398*IF($KQ$4="да",$C58,1)</f>
        <v>0</v>
      </c>
      <c r="KR58" s="122">
        <f>'Тест ответы'!KP59*'Показатели'!$F$400*IF($KR$4="да",$C58,1)</f>
        <v>0</v>
      </c>
      <c r="KS58" s="133">
        <f>'Тест ответы'!KQ59*'Показатели'!$F$401*IF($KS$4="да",$C58,1)</f>
        <v>0</v>
      </c>
      <c r="KT58" s="122">
        <f>'Тест ответы'!KR59*'Показатели'!$F$403*IF($KT$4="да",$C58,1)</f>
        <v>0</v>
      </c>
      <c r="KU58" s="122">
        <f>'Тест ответы'!KS59*'Показатели'!$F$405*IF($KU$4="да",$C58,1)</f>
        <v>0</v>
      </c>
      <c r="KV58" s="130">
        <f>'Тест ответы'!KT59*'Показатели'!$F$408*IF($KV$4="да",$C58,1)</f>
        <v>0</v>
      </c>
      <c r="KW58" s="122">
        <f>'Тест ответы'!KU59*'Показатели'!$F$409*IF($KW$4="да",$C58,1)</f>
        <v>0</v>
      </c>
      <c r="KX58" s="122">
        <f>'Тест ответы'!KV59*'Показатели'!$F$410*IF($KX$4="да",$C58,1)</f>
        <v>0</v>
      </c>
      <c r="KY58" s="122">
        <f>'Тест ответы'!KW59*'Показатели'!$F$411*IF($KY$4="да",$C58,1)</f>
        <v>0</v>
      </c>
      <c r="KZ58" s="132">
        <f>'Тест ответы'!KX59*'Показатели'!$F$413*IF($KZ$4="да",$C58,1)</f>
        <v>0</v>
      </c>
      <c r="LA58" s="122">
        <f>'Тест ответы'!KY59*'Показатели'!$F$415*IF($LA$4="да",$C58,1)</f>
        <v>0</v>
      </c>
      <c r="LB58" s="122">
        <f>'Тест ответы'!KZ59*'Показатели'!$F$416*IF($LB$4="да",$C58,1)</f>
        <v>0</v>
      </c>
      <c r="LC58" s="122">
        <f>'Тест ответы'!LA59*'Показатели'!$F$417*IF($LC$4="да",$C58,1)</f>
        <v>0</v>
      </c>
      <c r="LD58" s="132">
        <f>'Тест ответы'!LB59*'Показатели'!$F$420*IF($LD$4="да",$C58,1)</f>
        <v>0</v>
      </c>
      <c r="LE58" s="122">
        <f>'Тест ответы'!LC59*'Показатели'!$F$422*IF($LE$4="да",$C58,1)</f>
        <v>0</v>
      </c>
      <c r="LF58" s="122">
        <f>'Тест ответы'!LD59*'Показатели'!$F$423*IF($LF$4="да",$C58,1)</f>
        <v>0</v>
      </c>
      <c r="LG58" s="133">
        <f>'Тест ответы'!LE59*'Показатели'!$F$424*IF($LG$4="да",$C58,1)</f>
        <v>0</v>
      </c>
      <c r="LH58" s="122">
        <f>'Тест ответы'!LF59*'Показатели'!$F$426*IF(LH$4="да",$C58,1)</f>
        <v>0</v>
      </c>
      <c r="LI58" s="122">
        <f>'Тест ответы'!LG59*'Показатели'!$F$427*IF($LI$4="да",$C58,1)</f>
        <v>0</v>
      </c>
      <c r="LJ58" s="122">
        <f>'Тест ответы'!LH59*'Показатели'!$F$428*IF($LJ$4="да",$C58,1)</f>
        <v>0</v>
      </c>
      <c r="LK58" s="122">
        <f>'Тест ответы'!LI59*'Показатели'!$F$429*IF($LK$4="да",$C58,1)</f>
        <v>0</v>
      </c>
      <c r="LL58" s="122">
        <f>'Тест ответы'!LJ59*'Показатели'!$F$430*IF($LI$4="да",$C58,1)</f>
        <v>0</v>
      </c>
      <c r="LM58" s="125">
        <f>'Тест ответы'!LK59*'Показатели'!$F$461*IF(LM$4="да",$C58,1)</f>
        <v>0</v>
      </c>
      <c r="LN58" s="126">
        <f>'Тест ответы'!LL59*'Показатели'!$F$462*IF(LN$4="да",$C58,1)</f>
        <v>0</v>
      </c>
      <c r="LO58" s="126">
        <f>'Тест ответы'!LM59*'Показатели'!$F$463*IF(LO$4="да",$C58,1)</f>
        <v>0</v>
      </c>
      <c r="LP58" s="126">
        <f>'Тест ответы'!LN59*'Показатели'!$F$464*IF(LP$4="да",$C58,1)</f>
        <v>0</v>
      </c>
      <c r="LQ58" s="126">
        <f>'Тест ответы'!LO59*'Показатели'!$F$466*IF(LQ$4="да",$C58,1)</f>
        <v>0</v>
      </c>
      <c r="LR58" s="126">
        <f>'Тест ответы'!LP59*'Показатели'!$F$467*IF(LR$4="да",$C58,1)</f>
        <v>0</v>
      </c>
      <c r="LS58" s="126">
        <f>'Тест ответы'!LQ59*'Показатели'!$F$468*IF(LS$4="да",$C58,1)</f>
        <v>0</v>
      </c>
      <c r="LT58" s="135">
        <f>'Тест ответы'!LR59*'Показатели'!$F$469*IF(LT$4="да",$C58,1)</f>
        <v>0</v>
      </c>
      <c r="LU58" s="122">
        <f>'Тест ответы'!LS59*'Показатели'!$F$472*IF($LU$4="да",$C58,1)</f>
        <v>0</v>
      </c>
      <c r="LV58" s="122">
        <f>'Тест ответы'!LT59*'Показатели'!$F$473*IF($LV$4="да",$C58,1)</f>
        <v>0</v>
      </c>
      <c r="LW58" s="122">
        <f>'Тест ответы'!LU59*'Показатели'!$F$474*IF($LW$4="да",$C58,1)</f>
        <v>0</v>
      </c>
      <c r="LX58" s="122">
        <f>'Тест ответы'!LV59*'Показатели'!$F$476*IF($LX$4="да",$C58,1)</f>
        <v>0</v>
      </c>
      <c r="LY58" s="122">
        <f>'Тест ответы'!LW59*'Показатели'!$F$477*IF($LY$4="да",$C58,1)</f>
        <v>0</v>
      </c>
      <c r="LZ58" s="122">
        <f>'Тест ответы'!LX59*'Показатели'!$F$478*IF(LZ$4="да",$C58,1)</f>
        <v>0</v>
      </c>
      <c r="MA58" s="122">
        <f>'Тест ответы'!LY59*'Показатели'!$F$479*IF($MA$4="да",$C58,1)</f>
        <v>0</v>
      </c>
      <c r="MB58" s="122">
        <f>'Тест ответы'!LZ59*'Показатели'!$F$480*IF($MB$4="да",$C58,1)</f>
        <v>0</v>
      </c>
      <c r="MC58" s="122">
        <f>'Тест ответы'!MA59*'Показатели'!$F$481*IF($MC$4="да",$C58,1)</f>
        <v>0</v>
      </c>
      <c r="MD58" s="122">
        <f>'Тест ответы'!MB59*'Показатели'!$F$483*IF($MD$4="да",$C58,1)</f>
        <v>0</v>
      </c>
      <c r="ME58" s="122">
        <f>'Тест ответы'!MC59*'Показатели'!$F$484*IF($ME$4="да",$C58,1)</f>
        <v>0</v>
      </c>
      <c r="MF58" s="122">
        <f>'Тест ответы'!MD59*'Показатели'!$F$486*IF($MF$4="да",$C58,1)</f>
        <v>0</v>
      </c>
      <c r="MG58" s="136">
        <f>'Тест ответы'!ME59*'Показатели'!$F$487*IF(MG$4="да",$C58,1)</f>
        <v>0</v>
      </c>
      <c r="MH58" s="126">
        <f>'Тест ответы'!MF59*'Показатели'!$F$489*IF($MH$4="да",$C58,1)</f>
        <v>0</v>
      </c>
      <c r="MI58" s="126">
        <f>'Тест ответы'!MG59*'Показатели'!$F$490*IF($MI$4="да",$C58,1)</f>
        <v>0</v>
      </c>
      <c r="MJ58" s="126">
        <f>'Тест ответы'!MH59*'Показатели'!$F$491*IF($MJ$4="да",$C58,1)</f>
        <v>0</v>
      </c>
      <c r="MK58" s="126">
        <f>'Тест ответы'!MI59*'Показатели'!$F$492*IF($MK$4="да",$C58,1)</f>
        <v>0</v>
      </c>
      <c r="ML58" s="126">
        <f>'Тест ответы'!MJ59*'Показатели'!$F$493*IF($ML$4="да",$C58,1)</f>
        <v>0</v>
      </c>
      <c r="MM58" s="126">
        <f>'Тест ответы'!MK59*'Показатели'!$F$494*IF($MM$4="да",$C58,1)</f>
        <v>0</v>
      </c>
      <c r="MN58" s="126">
        <f>'Тест ответы'!ML59*'Показатели'!$F$495*IF($MN$4="да",$C58,1)</f>
        <v>0</v>
      </c>
      <c r="MO58" s="126">
        <f>'Тест ответы'!MM59*'Показатели'!$F$496*IF($MO$4="да",$C58,1)</f>
        <v>0</v>
      </c>
      <c r="MP58" s="126">
        <f>'Тест ответы'!MN59*'Показатели'!$F$497*IF($MP$4="да",$C58,1)</f>
        <v>0</v>
      </c>
      <c r="MQ58" s="126">
        <f>'Тест ответы'!MO59*'Показатели'!$F$498*IF($MQ$4="да",$C58,1)</f>
        <v>0</v>
      </c>
      <c r="MR58" s="126">
        <f>'Тест ответы'!MP59*'Показатели'!$F$499*IF($MR$4="да",$C58,1)</f>
        <v>0</v>
      </c>
      <c r="MS58" s="126">
        <f>'Тест ответы'!MQ59*'Показатели'!$F$500*IF($MS$4="да",$C58,1)</f>
        <v>0</v>
      </c>
      <c r="MT58" s="126">
        <f>'Тест ответы'!MR59*'Показатели'!G$501*IF($MS$4="да",$C58,1)</f>
        <v>0</v>
      </c>
      <c r="MU58" s="126">
        <f>'Тест ответы'!MS59*'Показатели'!H$502*IF($MS$4="да",$C58,1)</f>
        <v>0</v>
      </c>
      <c r="MV58" s="126">
        <f>'Тест ответы'!MT59*'Показатели'!I$503*IF($MS$4="да",$C58,1)</f>
        <v>0</v>
      </c>
      <c r="MW58" s="126">
        <f>'Тест ответы'!MU59*'Показатели'!$F$504*IF($MW$4="да",$C58,1)</f>
        <v>0</v>
      </c>
      <c r="MX58" s="126">
        <f>'Тест ответы'!MV59*'Показатели'!$F$505*IF(MX$4="да",$C58,1)</f>
        <v>0</v>
      </c>
      <c r="MY58" s="126">
        <f>'Тест ответы'!MW59*'Показатели'!$F$506*IF(MY$4="да",$C58,1)</f>
        <v>0</v>
      </c>
      <c r="MZ58" s="126">
        <f>'Тест ответы'!MX59*'Показатели'!$F$507*IF(MZ$4="да",$C58,1)</f>
        <v>0</v>
      </c>
      <c r="NA58" s="126">
        <f>'Тест ответы'!MY59*'Показатели'!$F$508*IF(NA$4="да",$C58,1)</f>
        <v>0</v>
      </c>
      <c r="NB58" s="126">
        <f>'Тест ответы'!MZ59*'Показатели'!$F$509*IF(NB$4="да",$C58,1)</f>
        <v>0</v>
      </c>
      <c r="NC58" s="126">
        <f>'Тест ответы'!NA59*'Показатели'!$F$510*IF(NC$4="да",$C58,1)</f>
        <v>0</v>
      </c>
      <c r="ND58" s="126">
        <f>'Тест ответы'!NB59*'Показатели'!$F$511*IF(ND$4="да",$C58,1)</f>
        <v>0</v>
      </c>
      <c r="NE58" s="126">
        <f>'Тест ответы'!NC59*'Показатели'!$F$512*IF(NE$4="да",$C58,1)</f>
        <v>0</v>
      </c>
      <c r="NF58" s="126">
        <f>'Тест ответы'!ND59*'Показатели'!$F$513*IF(NF$4="да",$C58,1)</f>
        <v>0</v>
      </c>
      <c r="NG58" s="126">
        <f>'Тест ответы'!NE59*'Показатели'!$F$514*IF(NG$4="да",$C58,1)</f>
        <v>0</v>
      </c>
      <c r="NH58" s="126">
        <f>'Тест ответы'!NF59*'Показатели'!$F$515*IF(NH$4="да",$C58,1)</f>
        <v>0</v>
      </c>
      <c r="NI58" s="134">
        <f>'Тест ответы'!NG59*'Показатели'!$F$516*IF($NI$4="да",$C58,1)</f>
        <v>0</v>
      </c>
      <c r="NJ58" s="126">
        <f>'Тест ответы'!NH59*'Показатели'!$F$518*IF(NJ$4="да",$C58,1)</f>
        <v>0</v>
      </c>
      <c r="NK58" s="126">
        <f>'Тест ответы'!NI59*'Показатели'!$F$519*IF(NK$4="да",$C58,1)</f>
        <v>0</v>
      </c>
      <c r="NL58" s="126">
        <f>'Тест ответы'!NJ59*'Показатели'!$F$520*IF(NL$4="да",$C58,1)</f>
        <v>0</v>
      </c>
      <c r="NM58" s="126">
        <f>'Тест ответы'!NK59*'Показатели'!$F$521*IF(NM$4="да",$C58,1)</f>
        <v>0</v>
      </c>
      <c r="NN58" s="126">
        <f>'Тест ответы'!NL59*'Показатели'!$F$522*IF(NN$4="да",$C58,1)</f>
        <v>0</v>
      </c>
      <c r="NO58" s="126">
        <f>'Тест ответы'!NM59*'Показатели'!$F$523*IF(NO$4="да",$C58,1)</f>
        <v>0</v>
      </c>
      <c r="NP58" s="126">
        <f>'Тест ответы'!NN59*'Показатели'!G$524*IF(NP$4="да",$C58,1)</f>
        <v>0</v>
      </c>
      <c r="NQ58" s="126">
        <f>'Тест ответы'!NO59*'Показатели'!H$525*IF(NQ$4="да",$C58,1)</f>
        <v>0</v>
      </c>
      <c r="NR58" s="126">
        <f>'Тест ответы'!NP59*'Показатели'!I$526*IF(NR$4="да",$C58,1)</f>
        <v>0</v>
      </c>
      <c r="NS58" s="126">
        <f>'Тест ответы'!NQ59*'Показатели'!$F$527*IF(NS$4="да",$C58,1)</f>
        <v>0</v>
      </c>
      <c r="NT58" s="126">
        <f>'Тест ответы'!NR59*'Показатели'!$F$528*IF(NT$4="да",$C58,1)</f>
        <v>0</v>
      </c>
      <c r="NU58" s="126">
        <f>'Тест ответы'!NS59*'Показатели'!$F$529*IF(NU$4="да",$C58,1)</f>
        <v>0</v>
      </c>
      <c r="NV58" s="135">
        <f>'Тест ответы'!NT59*'Показатели'!$F$530*IF(NV$4="да",$C58,1)</f>
        <v>0</v>
      </c>
      <c r="NW58" s="126">
        <f>'Тест ответы'!NU59*'Показатели'!$F$533*IF($NW$4="да",$C58,1)</f>
        <v>0</v>
      </c>
      <c r="NX58" s="126">
        <f>'Тест ответы'!NV59*'Показатели'!$F$534*IF($NX$4="да",$C58,1)</f>
        <v>0</v>
      </c>
      <c r="NY58" s="127">
        <f>'Тест ответы'!NW59*'Показатели'!$F$536*IF($NY$4="да",$C58,1)</f>
        <v>0</v>
      </c>
      <c r="NZ58" s="126">
        <f>'Тест ответы'!NX59*'Показатели'!$F$537*IF($NZ$4="да",$C58,1)</f>
        <v>0</v>
      </c>
      <c r="OA58" s="127">
        <f>'Тест ответы'!NY59*'Показатели'!$F$539*IF(OA$4="да",$C58,1)</f>
        <v>0</v>
      </c>
      <c r="OB58" s="126">
        <f>'Тест ответы'!NZ59*'Показатели'!$F$540*IF(OB$4="да",$C58,1)</f>
        <v>0</v>
      </c>
      <c r="OC58" s="126">
        <f>'Тест ответы'!OA59*'Показатели'!$F$541*IF(OC$4="да",$C58,1)</f>
        <v>0</v>
      </c>
      <c r="OD58" s="126">
        <f>'Тест ответы'!OB59*'Показатели'!$F$542*IF(OD$4="да",$C58,1)</f>
        <v>0</v>
      </c>
      <c r="OE58" s="126">
        <f>'Тест ответы'!OC59*'Показатели'!$F$543*IF(OE$4="да",$C58,1)</f>
        <v>0</v>
      </c>
      <c r="OF58" s="126">
        <f>'Тест ответы'!OD59*'Показатели'!$F$544*IF(OF$4="да",$C58,1)</f>
        <v>0</v>
      </c>
      <c r="OG58" s="127">
        <f>'Тест ответы'!OE59*'Показатели'!$F$546*IF(OG$4="да",$C58,1)</f>
        <v>0</v>
      </c>
      <c r="OH58" s="126">
        <f>'Тест ответы'!OF59*'Показатели'!$F$547*IF(OH$4="да",$C58,1)</f>
        <v>0</v>
      </c>
      <c r="OI58" s="126">
        <f>'Тест ответы'!OG59*'Показатели'!$F$548*IF(OI$4="да",$C58,1)</f>
        <v>0</v>
      </c>
      <c r="OJ58" s="126">
        <f>'Тест ответы'!OH59*'Показатели'!$F$549*IF(OJ$4="да",$C58,1)</f>
        <v>0</v>
      </c>
      <c r="OK58" s="126">
        <f>'Тест ответы'!OI59*'Показатели'!$F$550*IF(OK$4="да",$C58,1)</f>
        <v>0</v>
      </c>
      <c r="OL58" s="126">
        <f>'Тест ответы'!OJ59*'Показатели'!$F$551*IF(OL$4="да",$C58,1)</f>
        <v>0</v>
      </c>
      <c r="OM58" s="137">
        <f>'Тест ответы'!OK59*'Показатели'!$F$554*IF($OM$4="да",$C58,1)</f>
        <v>0</v>
      </c>
      <c r="ON58" s="134">
        <f>'Тест ответы'!OL59*'Показатели'!$F$555*IF($ON$4="да",$C58,1)</f>
        <v>0</v>
      </c>
      <c r="OO58" s="126">
        <f>'Тест ответы'!OM59*'Показатели'!$F$557*IF($OO$4="да",$C58,1)</f>
        <v>0</v>
      </c>
      <c r="OP58" s="135">
        <f>'Тест ответы'!ON59*'Показатели'!$F$558*IF($OP$4="да",$C58,1)</f>
        <v>0</v>
      </c>
      <c r="OQ58" s="127">
        <f>'Тест ответы'!OO59*'Показатели'!$F$564*IF(OQ$4="да",$C58,1)</f>
        <v>0</v>
      </c>
      <c r="OR58" s="126">
        <f>'Тест ответы'!OP59*'Показатели'!$F$565*IF(OR$4="да",$C58,1)</f>
        <v>0</v>
      </c>
      <c r="OS58" s="126">
        <f>'Тест ответы'!OQ59*'Показатели'!$F$566*IF(OS$4="да",$C58,1)</f>
        <v>0</v>
      </c>
      <c r="OT58" s="126">
        <f>'Тест ответы'!OR59*'Показатели'!$F$567*IF(OT$4="да",$C58,1)</f>
        <v>0</v>
      </c>
      <c r="OU58" s="126">
        <f>'Тест ответы'!OS59*'Показатели'!$F$568*IF(OU$4="да",$C58,1)</f>
        <v>0</v>
      </c>
      <c r="OV58" s="126">
        <f>'Тест ответы'!OT59*'Показатели'!$F$569*IF(OV$4="да",$C58,1)</f>
        <v>0</v>
      </c>
      <c r="OW58" s="127">
        <f>'Тест ответы'!OU59*'Показатели'!$F$574*IF(OW$4="да",$C58,1)</f>
        <v>0</v>
      </c>
      <c r="OX58" s="126">
        <f>'Тест ответы'!OV59*'Показатели'!$F$575*IF(OX$4="да",$C58,1)</f>
        <v>0</v>
      </c>
      <c r="OY58" s="126">
        <f>'Тест ответы'!OW59*'Показатели'!$F$576*IF(OY$4="да",$C58,1)</f>
        <v>0</v>
      </c>
      <c r="OZ58" s="126">
        <f>'Тест ответы'!OX59*'Показатели'!$F$577*IF(OZ$4="да",$C58,1)</f>
        <v>0</v>
      </c>
      <c r="PA58" s="126">
        <f>'Тест ответы'!OY59*'Показатели'!$F$578*IF(PA$4="да",$C58,1)</f>
        <v>0</v>
      </c>
      <c r="PB58" s="126">
        <f>'Тест ответы'!OZ59*'Показатели'!$F$579*IF(PB$4="да",$C58,1)</f>
        <v>0</v>
      </c>
      <c r="PC58" s="137">
        <f>'Тест ответы'!PA59*'Показатели'!$F$584*IF($PC$4="да",$C58,1)</f>
        <v>0</v>
      </c>
      <c r="PD58" s="126">
        <f>'Тест ответы'!PB59*'Показатели'!$F$585*IF($PD$4="да",$C58,1)</f>
        <v>0</v>
      </c>
      <c r="PE58" s="126">
        <f>'Тест ответы'!PC59*'Показатели'!$F$587*IF($PE$4="да",$C58,1)</f>
        <v>0</v>
      </c>
      <c r="PF58" s="126">
        <f>'Тест ответы'!PD59*'Показатели'!$F$588*IF($PF$4="да",$C58,1)</f>
        <v>0</v>
      </c>
      <c r="PG58" s="126">
        <f>'Тест ответы'!PE59*'Показатели'!$F$589*IF($PG$4="да",$C58,1)</f>
        <v>0</v>
      </c>
      <c r="PH58" s="126">
        <f>'Тест ответы'!PF59*'Показатели'!$F$590*IF($PH$4="да",$C58,1)</f>
        <v>0</v>
      </c>
      <c r="PI58" s="126">
        <f>'Тест ответы'!PG59*'Показатели'!$F$591*IF($PI$4="да",$C58,1)</f>
        <v>0</v>
      </c>
      <c r="PJ58" s="126">
        <f>'Тест ответы'!PH59*'Показатели'!$F$592*IF($PJ$4="да",$C58,1)</f>
        <v>0</v>
      </c>
      <c r="PK58" s="126">
        <f>'Тест ответы'!PI59*'Показатели'!$F$593*IF($PK$4="да",$C58,1)</f>
        <v>0</v>
      </c>
      <c r="PL58" s="126">
        <f>'Тест ответы'!PJ59*'Показатели'!$F$594*IF($PL$4="да",$C58,1)</f>
        <v>0</v>
      </c>
      <c r="PM58" s="126">
        <f>'Тест ответы'!PK59*'Показатели'!$F$595*IF($PM$4="да",$C58,1)</f>
        <v>0</v>
      </c>
      <c r="PN58" s="126">
        <f>'Тест ответы'!PL59*'Показатели'!$F$596*IF($PN$4="да",$C58,1)</f>
        <v>0</v>
      </c>
      <c r="PO58" s="126">
        <f>'Тест ответы'!PM59*'Показатели'!$F$597*IF($PO$4="да",$C58,1)</f>
        <v>0</v>
      </c>
      <c r="PP58" s="126">
        <f>'Тест ответы'!PN59*'Показатели'!$F$599*IF($PP$4="да",$C58,1)</f>
        <v>0</v>
      </c>
      <c r="PQ58" s="126">
        <f>'Тест ответы'!PO59*'Показатели'!$F$600*IF($PQ$4="да",$C58,1)</f>
        <v>0</v>
      </c>
      <c r="PR58" s="126">
        <f>'Тест ответы'!PP59*'Показатели'!$F$603*IF($PR$4="да",$C58,1)</f>
        <v>0</v>
      </c>
      <c r="PS58" s="126">
        <f>'Тест ответы'!PQ59*'Показатели'!$F$605*IF($PS$4="да",$C58,1)</f>
        <v>0</v>
      </c>
      <c r="PT58" s="126">
        <f>'Тест ответы'!PR59*'Показатели'!$F$606*IF($PT$4="да",$C58,1)</f>
        <v>0</v>
      </c>
      <c r="PU58" s="126">
        <f>'Тест ответы'!PS59*'Показатели'!$F$607*IF($PU$4="да",$C58,1)</f>
        <v>0</v>
      </c>
      <c r="PV58" s="126">
        <f>'Тест ответы'!PT59*'Показатели'!$F$608*IF($PV$4="да",$C58,1)</f>
        <v>0</v>
      </c>
      <c r="PW58" s="126">
        <f>'Тест ответы'!PU59*'Показатели'!$F$609*IF($PW$4="да",$C58,1)</f>
        <v>0</v>
      </c>
      <c r="PX58" s="126">
        <f>'Тест ответы'!PV59*'Показатели'!$F$610*IF($PX$4="да",$C58,1)</f>
        <v>0</v>
      </c>
      <c r="PY58" s="137">
        <f>'Тест ответы'!PW59*'Показатели'!$F$612*IF(PY$4="да",$C58,1)</f>
        <v>0</v>
      </c>
      <c r="PZ58" s="127">
        <f>'Тест ответы'!PX59*'Показатели'!$F$614*IF(PZ$4="да",$C58,1)</f>
        <v>0</v>
      </c>
      <c r="QA58" s="126">
        <f>'Тест ответы'!PY59*'Показатели'!$F$614*IF(QA$4="да",$C58,1)</f>
        <v>0</v>
      </c>
      <c r="QB58" s="126">
        <f>'Тест ответы'!PZ59*'Показатели'!$F$614*IF(QB$4="да",$C58,1)</f>
        <v>0</v>
      </c>
      <c r="QC58" s="126">
        <f>'Тест ответы'!QA59*'Показатели'!$F$614*IF(QC$4="да",$C58,1)</f>
        <v>0</v>
      </c>
      <c r="QD58" s="126">
        <f>'Тест ответы'!QB59*'Показатели'!$F$614*IF(QD$4="да",$C58,1)</f>
        <v>0</v>
      </c>
      <c r="QE58" s="127">
        <f>'Тест ответы'!QC59*'Показатели'!$F$620*IF(QE$4="да",$C58,1)</f>
        <v>0</v>
      </c>
      <c r="QF58" s="126">
        <f>'Тест ответы'!QD59*'Показатели'!$F$620*IF(QF$4="да",$C58,1)</f>
        <v>0</v>
      </c>
      <c r="QG58" s="126">
        <f>'Тест ответы'!QE59*'Показатели'!$F$620*IF(QG$4="да",$C58,1)</f>
        <v>0</v>
      </c>
      <c r="QH58" s="126">
        <f>'Тест ответы'!QF59*'Показатели'!$F$620*IF(QH$4="да",$C58,1)</f>
        <v>0</v>
      </c>
      <c r="QI58" s="126">
        <f>'Тест ответы'!QG59*'Показатели'!$F$620*IF(QI$4="да",$C58,1)</f>
        <v>0</v>
      </c>
      <c r="QJ58" s="138">
        <f>'Тест ответы'!QH59*'Показатели'!$F$620*IF(QJ$4="да",$C58,1)</f>
        <v>0</v>
      </c>
      <c r="QK58" s="122" t="str">
        <f>'Тест ответы'!QI59*#REF!*IF(QK$4="да",$C58,1)</f>
        <v>#REF!</v>
      </c>
      <c r="QL58" s="122">
        <f>'Тест ответы'!QJ59*'Показатели'!$F$628*IF(QL$4="да",$C58,1)</f>
        <v>0</v>
      </c>
      <c r="QM58" s="122">
        <f>'Тест ответы'!QK59*'Показатели'!$F$629*IF(QM$4="да",$C58,1)</f>
        <v>0</v>
      </c>
      <c r="QN58" s="122">
        <f>'Тест ответы'!QL59*'Показатели'!$F$631*IF(QN$4="да",$C58,1)</f>
        <v>0</v>
      </c>
      <c r="QO58" s="122" t="str">
        <f>'Тест ответы'!QM59*#REF!*IF(QO$4="да",$C58,1)</f>
        <v>#REF!</v>
      </c>
      <c r="QP58" s="136">
        <f>'Тест ответы'!QN59*'Показатели'!$F$632*IF(QP$4="да",$C58,1)</f>
        <v>0</v>
      </c>
      <c r="QQ58" s="126">
        <f>'Тест ответы'!QO59*'Показатели'!$F$635*IF(QQ$4="да",$C58,1)</f>
        <v>0</v>
      </c>
      <c r="QR58" s="126">
        <f>'Тест ответы'!QP59*'Показатели'!$F$636*IF(QR$4="да",$C58,1)</f>
        <v>0</v>
      </c>
      <c r="QS58" s="126">
        <f>'Тест ответы'!QQ59*'Показатели'!$F$638*IF(QS$4="да",$C58,1)</f>
        <v>0</v>
      </c>
      <c r="QT58" s="126">
        <f>'Тест ответы'!QR59*'Показатели'!$F$639*IF(QT$4="да",$C58,1)</f>
        <v>0</v>
      </c>
      <c r="QU58" s="126">
        <f>'Тест ответы'!QS59*'Показатели'!$F$640*IF(QU$4="да",$C58,1)</f>
        <v>0</v>
      </c>
      <c r="QV58" s="126">
        <f>'Тест ответы'!QT59*'Показатели'!$F$641*IF(QV$4="да",$C58,1)</f>
        <v>0</v>
      </c>
      <c r="QW58" s="126">
        <f>'Тест ответы'!QU59*'Показатели'!$F$642*IF(QW$4="да",$C58,1)</f>
        <v>0</v>
      </c>
      <c r="QX58" s="135">
        <f>'Тест ответы'!QV59*'Показатели'!$F$643*IF(QX$4="да",$C58,1)</f>
        <v>0</v>
      </c>
      <c r="QY58" s="131"/>
      <c r="QZ58" s="131"/>
      <c r="RA58" s="131"/>
      <c r="RB58" s="131"/>
      <c r="RC58" s="131"/>
      <c r="RD58" s="131"/>
      <c r="RE58" s="131"/>
      <c r="RF58" s="131"/>
      <c r="RG58" s="131"/>
    </row>
    <row r="59">
      <c r="A59" s="117">
        <v>55.0</v>
      </c>
      <c r="B59" s="118" t="str">
        <f>'Тест ответы'!B60</f>
        <v>Псковская область</v>
      </c>
      <c r="C59" s="119">
        <v>1.0</v>
      </c>
      <c r="D59" s="120" t="str">
        <f t="shared" si="9"/>
        <v>#REF!</v>
      </c>
      <c r="E59" s="121">
        <f>'Тест ответы'!C60*'Показатели'!$F$3*IF(E$4="да",$C59,1)</f>
        <v>0.0005</v>
      </c>
      <c r="F59" s="121">
        <f>'Тест ответы'!D60*'Показатели'!$F$4*IF(F$4="да",$C59,1)</f>
        <v>0</v>
      </c>
      <c r="G59" s="121">
        <f>'Тест ответы'!E60*'Показатели'!$F$5*IF($G$4="да",C59,1)</f>
        <v>0</v>
      </c>
      <c r="H59" s="121">
        <f>'Тест ответы'!F60*'Показатели'!$F$6*IF($H$4="да",C59,1)</f>
        <v>0</v>
      </c>
      <c r="I59" s="121">
        <f>'Тест ответы'!G60*'Показатели'!$F$7*IF(I$4="да",D59,1)</f>
        <v>0.008</v>
      </c>
      <c r="J59" s="121">
        <f>'Тест ответы'!H60*'Показатели'!$F$8*IF($J$4="да",C59,1)</f>
        <v>0</v>
      </c>
      <c r="K59" s="121">
        <f>'Тест ответы'!I60*'Показатели'!F$9*IF(K$4="да",D59,1)</f>
        <v>0</v>
      </c>
      <c r="L59" s="121">
        <f>'Тест ответы'!J60*'Показатели'!$F$10*IF(L$4="да",$C59,1)</f>
        <v>0</v>
      </c>
      <c r="M59" s="121">
        <f>'Тест ответы'!K60*'Показатели'!$F$11*IF(M$4="да",$C59,1)</f>
        <v>0</v>
      </c>
      <c r="N59" s="122">
        <f>'Тест ответы'!L60*'Показатели'!$F$12*IF(N$4="да",$C59,1)</f>
        <v>0</v>
      </c>
      <c r="O59" s="123">
        <f>'Тест ответы'!M60*'Показатели'!$F$14*IF(O$4="да",$C59,1)</f>
        <v>0</v>
      </c>
      <c r="P59" s="124">
        <f>'Тест ответы'!N60*'Показатели'!$F$15*IF(P$4="да",$C59,1)</f>
        <v>0</v>
      </c>
      <c r="Q59" s="124">
        <f>'Тест ответы'!O60*'Показатели'!$F$17*IF(Q$4="да",$C59,1)</f>
        <v>0</v>
      </c>
      <c r="R59" s="124">
        <f>'Тест ответы'!P60*'Показатели'!$F$18*IF(R$4="да",$C59,1)</f>
        <v>0</v>
      </c>
      <c r="S59" s="123">
        <f>'Тест ответы'!Q60*'Показатели'!$F$20*IF(S$4="да",$C59,1)</f>
        <v>0</v>
      </c>
      <c r="T59" s="121">
        <f>'Тест ответы'!R60*'Показатели'!$F$21*C59</f>
        <v>0</v>
      </c>
      <c r="U59" s="121">
        <f>'Тест ответы'!S60*'Показатели'!$F$24*IF(U$4="да",$C59,1)</f>
        <v>0</v>
      </c>
      <c r="V59" s="121">
        <f>'Тест ответы'!T60*'Показатели'!$F$25*IF(V$4="да",$C59,1)</f>
        <v>0</v>
      </c>
      <c r="W59" s="121">
        <f>'Тест ответы'!U60*'Показатели'!$F$26*IF(W$4="да",$C59,1)</f>
        <v>0</v>
      </c>
      <c r="X59" s="121">
        <f>'Тест ответы'!V60*'Показатели'!$F$28*IF(X$4="да",$C59,1)</f>
        <v>0</v>
      </c>
      <c r="Y59" s="121">
        <f>'Тест ответы'!W60*'Показатели'!$F$29*IF(Y$4="да",$C59,1)</f>
        <v>0</v>
      </c>
      <c r="Z59" s="125">
        <f>'Тест ответы'!X60*'Показатели'!$F$33*IF(Z$4="да",$C59,1)</f>
        <v>0</v>
      </c>
      <c r="AA59" s="126">
        <f>'Тест ответы'!Y60*'Показатели'!$F$34*IF(AA$4="да",$C59,1)</f>
        <v>0</v>
      </c>
      <c r="AB59" s="126">
        <f>'Тест ответы'!Z60*'Показатели'!$F$35*IF(AB$4="да",$C59,1)</f>
        <v>0</v>
      </c>
      <c r="AC59" s="126">
        <f>'Тест ответы'!AA60*'Показатели'!$F$36*IF(AC$4="да",$C59,1)</f>
        <v>0</v>
      </c>
      <c r="AD59" s="126">
        <f>'Тест ответы'!AB60*'Показатели'!$F$37*IF(AD$4="да",$C59,1)</f>
        <v>0</v>
      </c>
      <c r="AE59" s="126">
        <f>'Тест ответы'!AC60*'Показатели'!$F$38*IF(AE$4="да",$C59,1)</f>
        <v>0</v>
      </c>
      <c r="AF59" s="126">
        <f>'Тест ответы'!AD60*'Показатели'!$F$39*IF(AF$4="да",$C59,1)</f>
        <v>0</v>
      </c>
      <c r="AG59" s="126">
        <f>'Тест ответы'!AE60*'Показатели'!$F$40*IF(AG$4="да",$C59,1)</f>
        <v>0</v>
      </c>
      <c r="AH59" s="126">
        <f>'Тест ответы'!AF60*'Показатели'!$F$41*IF(AH$4="да",$C59,1)</f>
        <v>0</v>
      </c>
      <c r="AI59" s="127">
        <f>'Тест ответы'!AG60*'Показатели'!$F$43*IF(AI$4="да",$C59,1)</f>
        <v>0</v>
      </c>
      <c r="AJ59" s="126">
        <f>'Тест ответы'!AH60*'Показатели'!$F$44*IF(AJ$4="да",$C59,1)</f>
        <v>0</v>
      </c>
      <c r="AK59" s="126">
        <f>'Тест ответы'!AI60*'Показатели'!$F$45*IF(AK$4="да",$C59,1)</f>
        <v>0</v>
      </c>
      <c r="AL59" s="126">
        <f>'Тест ответы'!AJ60*'Показатели'!$F$46*IF(AL$4="да",$C59,1)</f>
        <v>0</v>
      </c>
      <c r="AM59" s="126">
        <f>'Тест ответы'!AK60*'Показатели'!$F$47*IF(AM$4="да",$C59,1)</f>
        <v>0</v>
      </c>
      <c r="AN59" s="126">
        <f>'Тест ответы'!AL60*'Показатели'!$F$48*IF(AN$4="да",$C59,1)</f>
        <v>0</v>
      </c>
      <c r="AO59" s="126">
        <f>'Тест ответы'!AM60*'Показатели'!$F$49*IF(AO$4="да",$C59,1)</f>
        <v>0</v>
      </c>
      <c r="AP59" s="126">
        <f>'Тест ответы'!AN60*'Показатели'!$F$50*IF(AP$4="да",$C59,1)</f>
        <v>0</v>
      </c>
      <c r="AQ59" s="126">
        <f>'Тест ответы'!AO60*'Показатели'!$F$51*IF(AQ$4="да",$C59,1)</f>
        <v>0</v>
      </c>
      <c r="AR59" s="123">
        <f>'Тест ответы'!AP60*'Показатели'!$F$53*IF($AR$4="да",$C59,1)</f>
        <v>0</v>
      </c>
      <c r="AS59" s="128">
        <f>'Тест ответы'!AQ60*'Показатели'!$F$54*IF($AS$4="да",$C59,1)</f>
        <v>0</v>
      </c>
      <c r="AT59" s="127">
        <f>'Тест ответы'!AR60*'Показатели'!$F$56*IF(AT$4="да",$C59,1)</f>
        <v>0</v>
      </c>
      <c r="AU59" s="126">
        <f>'Тест ответы'!AS60*'Показатели'!$F$57*IF(AU$4="да",$C59,1)</f>
        <v>0</v>
      </c>
      <c r="AV59" s="126">
        <f>'Тест ответы'!AT60*'Показатели'!$F$58*IF(AV$4="да",$C59,1)</f>
        <v>0</v>
      </c>
      <c r="AW59" s="126">
        <f>'Тест ответы'!AU60*'Показатели'!$F$59*IF(AW$4="да",$C59,1)</f>
        <v>0</v>
      </c>
      <c r="AX59" s="126">
        <f>'Тест ответы'!AV60*'Показатели'!$F$60*IF(AX$4="да",$C59,1)</f>
        <v>0</v>
      </c>
      <c r="AY59" s="126">
        <f>'Тест ответы'!AW60*'Показатели'!$F$61*IF(AY$4="да",$C59,1)</f>
        <v>0</v>
      </c>
      <c r="AZ59" s="129">
        <f>'Тест ответы'!AX60*'Показатели'!$F$64*IF($AZ$4="да",$C59,1)</f>
        <v>0</v>
      </c>
      <c r="BA59" s="121">
        <f>'Тест ответы'!AY60*'Показатели'!$F$65*IF($BA$4="да",$C59,1)</f>
        <v>0</v>
      </c>
      <c r="BB59" s="121">
        <f>'Тест ответы'!AZ60*'Показатели'!$F$66*IF($BA$4="да",$C59,1)</f>
        <v>0</v>
      </c>
      <c r="BC59" s="121">
        <f>'Тест ответы'!BA60*'Показатели'!$F$67*IF($BC$4="да",$C59,1)</f>
        <v>0</v>
      </c>
      <c r="BD59" s="121">
        <f>'Тест ответы'!BB60*'Показатели'!$F$68*IF($BD$4="да",$C59,1)</f>
        <v>0</v>
      </c>
      <c r="BE59" s="121">
        <f>'Тест ответы'!BC60*'Показатели'!$F$69*IF($BE$4="да",$C59,1)</f>
        <v>0</v>
      </c>
      <c r="BF59" s="121">
        <f>'Тест ответы'!BD60*'Показатели'!$F$70*IF($BF$4="да",$C59,1)</f>
        <v>0</v>
      </c>
      <c r="BG59" s="121">
        <f>'Тест ответы'!BE60*'Показатели'!$F$71*IF($BG$4="да",$C59,1)</f>
        <v>0</v>
      </c>
      <c r="BH59" s="128">
        <f>'Тест ответы'!BF60*'Показатели'!$F$72*IF($BH$4="да",$C59,1)</f>
        <v>0</v>
      </c>
      <c r="BI59" s="121">
        <f>'Тест ответы'!BG60*'Показатели'!$F$75*IF($BI$4="да",$C59,1)</f>
        <v>0</v>
      </c>
      <c r="BJ59" s="121">
        <f>'Тест ответы'!BH60*'Показатели'!$F$76*IF($BJ$4="да",$C59,1)</f>
        <v>0</v>
      </c>
      <c r="BK59" s="121">
        <f>'Тест ответы'!BI60*'Показатели'!$F$77*IF($BK$4="да",$C59,1)</f>
        <v>0</v>
      </c>
      <c r="BL59" s="121">
        <f>'Тест ответы'!BJ60*'Показатели'!$F$78*IF($BL$4="да",$C59,1)</f>
        <v>0</v>
      </c>
      <c r="BM59" s="121">
        <f>'Тест ответы'!BK60*'Показатели'!$F$79*IF($BM$4="да",$C59,1)</f>
        <v>0</v>
      </c>
      <c r="BN59" s="121">
        <f>'Тест ответы'!BL60*'Показатели'!$F$80*IF($BN$4="да",$C59,1)</f>
        <v>0</v>
      </c>
      <c r="BO59" s="128">
        <f>'Тест ответы'!BM60*'Показатели'!$F$81*IF($BO$4="да",$C59,1)</f>
        <v>0</v>
      </c>
      <c r="BP59" s="121">
        <f>'Тест ответы'!BN60*'Показатели'!$F$86*IF(BP$4="да",$C59,1)</f>
        <v>0</v>
      </c>
      <c r="BQ59" s="121">
        <f>'Тест ответы'!BO60*'Показатели'!$F$87*IF(BQ$4="да",$C59,1)</f>
        <v>0</v>
      </c>
      <c r="BR59" s="121">
        <f>'Тест ответы'!BP60*'Показатели'!$F$88*IF(BR$4="да",$C59,1)</f>
        <v>0</v>
      </c>
      <c r="BS59" s="121">
        <f>'Тест ответы'!BQ60*'Показатели'!$F$89*IF($BS$4="да",$C59,1)</f>
        <v>0</v>
      </c>
      <c r="BT59" s="121">
        <f>'Тест ответы'!BR60*'Показатели'!$F$90*IF($BT$4="да",$C59,1)</f>
        <v>0</v>
      </c>
      <c r="BU59" s="121">
        <f>'Тест ответы'!BS60*'Показатели'!$F$91*IF($BU$4="да",$C59,1)</f>
        <v>0</v>
      </c>
      <c r="BV59" s="121">
        <f>'Тест ответы'!BT60*'Показатели'!$F$92*IF($BV$4="да",$C59,1)</f>
        <v>0</v>
      </c>
      <c r="BW59" s="121">
        <f>'Тест ответы'!BU60*'Показатели'!$F$93*IF($BW$4="да",$C59,1)</f>
        <v>0</v>
      </c>
      <c r="BX59" s="121">
        <f>'Тест ответы'!BV60*'Показатели'!$F$94*IF($BX$4="да",$C59,1)</f>
        <v>0</v>
      </c>
      <c r="BY59" s="121">
        <f>'Тест ответы'!BW60*'Показатели'!$F$95*IF($BY$4="да",$C59,1)</f>
        <v>0</v>
      </c>
      <c r="BZ59" s="121">
        <f>'Тест ответы'!BX60*'Показатели'!$F$96*IF($BZ$4="да",$C59,1)</f>
        <v>0</v>
      </c>
      <c r="CA59" s="121">
        <f>'Тест ответы'!BY60*'Показатели'!$F$97*IF($CA$4="да",$C59,1)</f>
        <v>0</v>
      </c>
      <c r="CB59" s="121">
        <f>'Тест ответы'!BZ60*'Показатели'!$F$99*IF($CB$4="да",$C59,1)</f>
        <v>0</v>
      </c>
      <c r="CC59" s="121">
        <f>'Тест ответы'!CA60*'Показатели'!$F$100*IF($CC$4="да",$C59,1)</f>
        <v>0</v>
      </c>
      <c r="CD59" s="121">
        <f>'Тест ответы'!CB60*'Показатели'!$F$101*IF($CD$4="да",$C59,1)</f>
        <v>0</v>
      </c>
      <c r="CE59" s="121">
        <f>'Тест ответы'!CC60*'Показатели'!$F$102*IF($CE$4="да",$C59,1)</f>
        <v>0</v>
      </c>
      <c r="CF59" s="121">
        <f>'Тест ответы'!CD60*'Показатели'!$F$103*IF($CF$4="да",$C59,1)</f>
        <v>0</v>
      </c>
      <c r="CG59" s="121">
        <f>'Тест ответы'!CE60*'Показатели'!$F$104*IF($CG$4="да",$C59,1)</f>
        <v>0</v>
      </c>
      <c r="CH59" s="121">
        <f>'Тест ответы'!CF60*'Показатели'!$F$105*IF($CH$4="да",$C59,1)</f>
        <v>0</v>
      </c>
      <c r="CI59" s="121">
        <f>'Тест ответы'!CG60*'Показатели'!$F$106*IF($CI$4="да",$C59,1)</f>
        <v>0</v>
      </c>
      <c r="CJ59" s="121">
        <f>'Тест ответы'!CH60*'Показатели'!$F$107*IF($CJ$4="да",$C59,1)</f>
        <v>0</v>
      </c>
      <c r="CK59" s="121">
        <f>'Тест ответы'!CI60*'Показатели'!$F$108*IF($CK$4="да",$C59,1)</f>
        <v>0</v>
      </c>
      <c r="CL59" s="121">
        <f>'Тест ответы'!CJ60*'Показатели'!$F$109*IF($CL$4="да",$C59,1)</f>
        <v>0</v>
      </c>
      <c r="CM59" s="121">
        <f>'Тест ответы'!CK60*'Показатели'!$F$110*IF($CM$4="да",$C59,1)</f>
        <v>0</v>
      </c>
      <c r="CN59" s="121">
        <f>'Тест ответы'!CL60*'Показатели'!$F$111*IF($CN$4="да",$C59,1)</f>
        <v>0</v>
      </c>
      <c r="CO59" s="121">
        <f>'Тест ответы'!CM60*'Показатели'!$F$112*IF($CO$4="да",$C59,1)</f>
        <v>0</v>
      </c>
      <c r="CP59" s="128">
        <f>'Тест ответы'!CN60*'Показатели'!$F$113*IF($CP$4="да",$C59,1)</f>
        <v>0</v>
      </c>
      <c r="CQ59" s="121">
        <f>'Тест ответы'!CO60*'Показатели'!$F$118*IF(CQ$4="да",$C59,1)</f>
        <v>0</v>
      </c>
      <c r="CR59" s="121">
        <f>'Тест ответы'!CP60*'Показатели'!$F$119*IF(CR$4="да",$C59,1)</f>
        <v>0</v>
      </c>
      <c r="CS59" s="121">
        <f>'Тест ответы'!CQ60*'Показатели'!$F$120*IF(CS$4="да",$C59,1)</f>
        <v>0</v>
      </c>
      <c r="CT59" s="121">
        <f>'Тест ответы'!CR60*'Показатели'!$F$121*IF($CT$4="да",$C59,1)</f>
        <v>0</v>
      </c>
      <c r="CU59" s="121">
        <f>'Тест ответы'!CS60*'Показатели'!$F$122*IF($CU$4="да",$C59,1)</f>
        <v>0</v>
      </c>
      <c r="CV59" s="121">
        <f>'Тест ответы'!CT60*'Показатели'!$F$123*IF($CV$4="да",$C59,1)</f>
        <v>0</v>
      </c>
      <c r="CW59" s="121">
        <f>'Тест ответы'!CU60*'Показатели'!$F$124*IF($CW$4="да",$C59,1)</f>
        <v>0</v>
      </c>
      <c r="CX59" s="121">
        <f>'Тест ответы'!CV60*'Показатели'!$F$125*IF($CX$4="да",$C59,1)</f>
        <v>0</v>
      </c>
      <c r="CY59" s="121">
        <f>'Тест ответы'!CW60*'Показатели'!$F$126*IF($CY$4="да",$C59,1)</f>
        <v>0</v>
      </c>
      <c r="CZ59" s="121">
        <f>'Тест ответы'!CX60*'Показатели'!$F$127*IF($CZ$4="да",$C59,1)</f>
        <v>0</v>
      </c>
      <c r="DA59" s="121">
        <f>'Тест ответы'!CY60*'Показатели'!$F$128*IF($DA$4="да",$C59,1)</f>
        <v>0</v>
      </c>
      <c r="DB59" s="121">
        <f>'Тест ответы'!CZ60*'Показатели'!$F$129*IF($DB$4="да",$C59,1)</f>
        <v>0</v>
      </c>
      <c r="DC59" s="121">
        <f>'Тест ответы'!DA60*'Показатели'!$F$131*IF($DC$4="да",$C59,1)</f>
        <v>0</v>
      </c>
      <c r="DD59" s="121">
        <f>'Тест ответы'!DB60*'Показатели'!$F$132*IF($DD$4="да",$C59,1)</f>
        <v>0</v>
      </c>
      <c r="DE59" s="121">
        <f>'Тест ответы'!DC60*'Показатели'!$F$133*IF($DE$4="да",$C59,1)</f>
        <v>0</v>
      </c>
      <c r="DF59" s="121">
        <f>'Тест ответы'!DD60*'Показатели'!$F$134*IF($DF$4="да",$C59,1)</f>
        <v>0</v>
      </c>
      <c r="DG59" s="121">
        <f>'Тест ответы'!DE60*'Показатели'!$F$135*IF($DG$4="да",$C59,1)</f>
        <v>0</v>
      </c>
      <c r="DH59" s="121">
        <f>'Тест ответы'!DF60*'Показатели'!$F$136*IF($DH58="да",$C59,1)</f>
        <v>0</v>
      </c>
      <c r="DI59" s="121">
        <f>'Тест ответы'!DG60*'Показатели'!$F$137*IF($DI$4="да",$C59,1)</f>
        <v>0</v>
      </c>
      <c r="DJ59" s="121">
        <f>'Тест ответы'!DH60*'Показатели'!$F$138*IF($DJ$4="да",$C59,1)</f>
        <v>0</v>
      </c>
      <c r="DK59" s="122">
        <f>'Тест ответы'!DH60*'Показатели'!$F$139*IF($DK$4="да",$C59,1)</f>
        <v>0</v>
      </c>
      <c r="DL59" s="130" t="str">
        <f>'Тест ответы'!DJ60*#REF!*IF($DL$4="да",$C59,1)</f>
        <v>#REF!</v>
      </c>
      <c r="DM59" s="122" t="str">
        <f>'Тест ответы'!DK60*#REF!*IF(DM$4="да",$C59,1)</f>
        <v>#REF!</v>
      </c>
      <c r="DN59" s="122" t="str">
        <f>'Тест ответы'!DL60*#REF!*IF(DN$4="да",$C59,1)</f>
        <v>#REF!</v>
      </c>
      <c r="DO59" s="131" t="str">
        <f>'Тест ответы'!DM60*#REF!*IF($DO$4="да",$C59,1)</f>
        <v>#REF!</v>
      </c>
      <c r="DP59" s="122">
        <f>'Тест ответы'!DN60*'Показатели'!$F$141*IF($DP$4="да",$C59,1)</f>
        <v>0</v>
      </c>
      <c r="DQ59" s="122">
        <f>'Тест ответы'!DO60*'Показатели'!$F$142*IF(DQ$4="да",$C59,1)</f>
        <v>0</v>
      </c>
      <c r="DR59" s="132">
        <f>'Тест ответы'!DP60*'Показатели'!$F$144*$C59</f>
        <v>0</v>
      </c>
      <c r="DS59" s="122">
        <f>'Тест ответы'!DQ60*'Показатели'!$F$151*$C59</f>
        <v>0</v>
      </c>
      <c r="DT59" s="122">
        <f>'Тест ответы'!DR60*'Показатели'!$F$154*$C59</f>
        <v>0</v>
      </c>
      <c r="DU59" s="122">
        <f>'Тест ответы'!DS60*'Показатели'!$F$157*$C59</f>
        <v>0</v>
      </c>
      <c r="DV59" s="122">
        <f>'Тест ответы'!DT60*'Показатели'!$F$163*$C59</f>
        <v>0</v>
      </c>
      <c r="DW59" s="122">
        <f>'Тест ответы'!DU60*'Показатели'!$F$166*$C59</f>
        <v>0</v>
      </c>
      <c r="DX59" s="133">
        <f>'Тест ответы'!DV60*'Показатели'!$F$169*$C59</f>
        <v>0</v>
      </c>
      <c r="DY59" s="126">
        <f>'Тест ответы'!DW60*'Показатели'!$F$171*IF($DY$4="да",$C59,1)</f>
        <v>0</v>
      </c>
      <c r="DZ59" s="126">
        <f>'Тест ответы'!DX60*'Показатели'!$F$172*IF($DZ$4="да",$C59,1)</f>
        <v>0</v>
      </c>
      <c r="EA59" s="126">
        <f>'Тест ответы'!DY60*'Показатели'!$F$173*IF($EA$4="да",$C59,1)</f>
        <v>0</v>
      </c>
      <c r="EB59" s="126">
        <f>'Тест ответы'!DZ60*'Показатели'!$F$174*IF($EB$4="да",$C59,1)</f>
        <v>0</v>
      </c>
      <c r="EC59" s="126">
        <f>'Тест ответы'!EA60*'Показатели'!$F$175*IF($EC$4="да",$C59,1)</f>
        <v>0</v>
      </c>
      <c r="ED59" s="126">
        <f>'Тест ответы'!EB60*'Показатели'!$F$176*IF($ED$4="да",$C59,1)</f>
        <v>0</v>
      </c>
      <c r="EE59" s="126">
        <f>'Тест ответы'!EC60*'Показатели'!$F$177*IF($EE$4="да",$C59,1)</f>
        <v>0</v>
      </c>
      <c r="EF59" s="126">
        <f>'Тест ответы'!ED60*'Показатели'!$F$178*IF($EF$4="да",$C59,1)</f>
        <v>0</v>
      </c>
      <c r="EG59" s="126">
        <f>'Тест ответы'!EE60*'Показатели'!$F$179*IF($EG$4="да",$C59,1)</f>
        <v>0</v>
      </c>
      <c r="EH59" s="126">
        <f>'Тест ответы'!EF60*'Показатели'!$F$180*IF($EH$4="да",$C59,1)</f>
        <v>0</v>
      </c>
      <c r="EI59" s="126">
        <f>'Тест ответы'!EG60*'Показатели'!$F$181*IF($EI$4="да",$C59,1)</f>
        <v>0</v>
      </c>
      <c r="EJ59" s="126">
        <f>'Тест ответы'!EH60*'Показатели'!$F$182*IF($EJ$4="да",$C59,1)</f>
        <v>0</v>
      </c>
      <c r="EK59" s="126">
        <f>'Тест ответы'!EI60*'Показатели'!$F$183*IF($EK$4="да",$C59,1)</f>
        <v>0</v>
      </c>
      <c r="EL59" s="126">
        <f>'Тест ответы'!EJ60*'Показатели'!$F$184*IF($EL$4="да",$C59,1)</f>
        <v>0</v>
      </c>
      <c r="EM59" s="126">
        <f>'Тест ответы'!EK60*'Показатели'!$F$185*IF($EM$4="да",$C59,1)</f>
        <v>0</v>
      </c>
      <c r="EN59" s="126">
        <f>'Тест ответы'!EL60*'Показатели'!$F$186*IF($EN$4="да",$C59,1)</f>
        <v>0</v>
      </c>
      <c r="EO59" s="126">
        <f>'Тест ответы'!EM60*'Показатели'!$F$187*IF($EO$4="да",$C59,1)</f>
        <v>0</v>
      </c>
      <c r="EP59" s="126">
        <f>'Тест ответы'!EN60*'Показатели'!$F$188*IF($EP$4="да",$C59,1)</f>
        <v>0</v>
      </c>
      <c r="EQ59" s="126">
        <f>'Тест ответы'!EO60*'Показатели'!$F$189*IF($EQ$4="да",$C59,1)</f>
        <v>0</v>
      </c>
      <c r="ER59" s="126">
        <f>'Тест ответы'!EP60*'Показатели'!$F$190*IF($ER$4="да",$C59,1)</f>
        <v>0</v>
      </c>
      <c r="ES59" s="134">
        <f>'Тест ответы'!EQ60*'Показатели'!$F$191*IF($ES$4="да",$C59,1)</f>
        <v>0</v>
      </c>
      <c r="ET59" s="126">
        <f>'Тест ответы'!ER60*'Показатели'!$F$193*IF($ET$4="да",$C59,1)</f>
        <v>0</v>
      </c>
      <c r="EU59" s="126">
        <f>'Тест ответы'!ES60*'Показатели'!$F$194*IF($EU$4="да",$C59,1)</f>
        <v>0</v>
      </c>
      <c r="EV59" s="126">
        <f>'Тест ответы'!ET60*'Показатели'!$F$195*IF($EV$4="да",$C59,1)</f>
        <v>0</v>
      </c>
      <c r="EW59" s="126">
        <f>'Тест ответы'!EU60*'Показатели'!$F$196*IF($EW$4="да",$C59,1)</f>
        <v>0</v>
      </c>
      <c r="EX59" s="126">
        <f>'Тест ответы'!EV60*'Показатели'!$F$197*IF($EX$4="да",$C59,1)</f>
        <v>0</v>
      </c>
      <c r="EY59" s="126">
        <f>'Тест ответы'!EW60*'Показатели'!$F$198*IF($EY$4="да",$C59,1)</f>
        <v>0</v>
      </c>
      <c r="EZ59" s="126">
        <f>'Тест ответы'!EX60*'Показатели'!$F$199*IF($EZ$4="да",$C59,1)</f>
        <v>0</v>
      </c>
      <c r="FA59" s="126">
        <f>'Тест ответы'!EY60*'Показатели'!$F$200*IF($FA$4="да",$C59,1)</f>
        <v>0</v>
      </c>
      <c r="FB59" s="126">
        <f>'Тест ответы'!EZ60*'Показатели'!$F$201*IF($FB$4="да",$C59,1)</f>
        <v>0</v>
      </c>
      <c r="FC59" s="126">
        <f>'Тест ответы'!FA60*'Показатели'!$F$202*IF($FC$4="да",$C59,1)</f>
        <v>0</v>
      </c>
      <c r="FD59" s="126">
        <f>'Тест ответы'!FB60*'Показатели'!$F$203*IF($FD$4="да",$C59,1)</f>
        <v>0</v>
      </c>
      <c r="FE59" s="126">
        <f>'Тест ответы'!FC60*'Показатели'!$F$204*IF($FE$4="да",$C59,1)</f>
        <v>0</v>
      </c>
      <c r="FF59" s="126">
        <f>'Тест ответы'!FD60*'Показатели'!$F$205*IF($FF$4="да",$C59,1)</f>
        <v>0</v>
      </c>
      <c r="FG59" s="126">
        <f>'Тест ответы'!FE60*'Показатели'!$F$206*IF($FG$4="да",$C59,1)</f>
        <v>0</v>
      </c>
      <c r="FH59" s="126">
        <f>'Тест ответы'!FF60*'Показатели'!$F$207*IF($FH$4="да",$C59,1)</f>
        <v>0</v>
      </c>
      <c r="FI59" s="126">
        <f>'Тест ответы'!FG60*'Показатели'!$F$208*IF($FI$4="да",$C59,1)</f>
        <v>0</v>
      </c>
      <c r="FJ59" s="126">
        <f>'Тест ответы'!FH60*'Показатели'!$F$209*IF($FJ$4="да",$C59,1)</f>
        <v>0</v>
      </c>
      <c r="FK59" s="135">
        <f>'Тест ответы'!FI60*'Показатели'!$F$210*IF($FK$4="да",$C59,1)</f>
        <v>0</v>
      </c>
      <c r="FL59" s="122">
        <f>'Тест ответы'!FJ60*'Показатели'!$F$214*IF(FL$4="да",$C59,1)</f>
        <v>0</v>
      </c>
      <c r="FM59" s="122">
        <f>'Тест ответы'!FK60*'Показатели'!$F$215*IF(FM$4="да",$C59,1)</f>
        <v>0</v>
      </c>
      <c r="FN59" s="122">
        <f>'Тест ответы'!FL60*'Показатели'!$F$217*IF(FN$4="да",$C59,1)</f>
        <v>0</v>
      </c>
      <c r="FO59" s="122">
        <f>'Тест ответы'!FM60*'Показатели'!$F$218*IF(FO$4="да",$C59,1)</f>
        <v>0</v>
      </c>
      <c r="FP59" s="122">
        <f>'Тест ответы'!FN60*'Показатели'!$F$220*IF(FP$4="да",$C59,1)</f>
        <v>0</v>
      </c>
      <c r="FQ59" s="122">
        <f>'Тест ответы'!FO60*'Показатели'!$F$221*IF(FQ$4="да",$C59,1)</f>
        <v>0</v>
      </c>
      <c r="FR59" s="122">
        <f>'Тест ответы'!FP60*'Показатели'!$F$222*IF(FR$4="да",$C59,1)</f>
        <v>0</v>
      </c>
      <c r="FS59" s="122">
        <f>'Тест ответы'!FQ60*'Показатели'!$F$223*IF(FS$4="да",$C59,1)</f>
        <v>0</v>
      </c>
      <c r="FT59" s="122">
        <f>'Тест ответы'!FR60*'Показатели'!$F$224*IF(FT$4="да",$C59,1)</f>
        <v>0</v>
      </c>
      <c r="FU59" s="122">
        <f>'Тест ответы'!FS60*'Показатели'!$F$225*IF(FU$4="да",$C59,1)</f>
        <v>0</v>
      </c>
      <c r="FV59" s="122">
        <f>'Тест ответы'!FT60*'Показатели'!$F$227*IF(FV$4="да",$C59,1)</f>
        <v>0</v>
      </c>
      <c r="FW59" s="122">
        <f>'Тест ответы'!FU60*'Показатели'!$F$228*IF(FW$4="да",$C59,1)</f>
        <v>0</v>
      </c>
      <c r="FX59" s="122">
        <f>'Тест ответы'!FV60*'Показатели'!$F$229*IF(FX$4="да",$C59,1)</f>
        <v>0</v>
      </c>
      <c r="FY59" s="122">
        <f>'Тест ответы'!FW60*'Показатели'!$F$230*IF(FY$4="да",$C59,1)</f>
        <v>0</v>
      </c>
      <c r="FZ59" s="122">
        <f>'Тест ответы'!FX60*'Показатели'!$F$231*IF(FZ$4="да",$C59,1)</f>
        <v>0</v>
      </c>
      <c r="GA59" s="122">
        <f>'Тест ответы'!FY60*'Показатели'!$F$232*IF(GA$4="да",$C59,1)</f>
        <v>0</v>
      </c>
      <c r="GB59" s="122">
        <f>'Тест ответы'!FZ60*'Показатели'!$F$235*IF($GB$4="да",$C59,1)</f>
        <v>0</v>
      </c>
      <c r="GC59" s="122">
        <f>'Тест ответы'!GA60*'Показатели'!$F$236*IF($GC$4="да",$C59,1)</f>
        <v>0</v>
      </c>
      <c r="GD59" s="122">
        <f>'Тест ответы'!GB60*'Показатели'!$F$238*IF($GD$4="да",$C59,1)</f>
        <v>0</v>
      </c>
      <c r="GE59" s="122">
        <f>'Тест ответы'!GC60*'Показатели'!$F$239*IF($GE$4="да",$C59,1)</f>
        <v>0</v>
      </c>
      <c r="GF59" s="122">
        <f>'Тест ответы'!GD60*'Показатели'!$F$241*IF($GF$4="да",$C59,1)</f>
        <v>0</v>
      </c>
      <c r="GG59" s="122">
        <f>'Тест ответы'!GE60*'Показатели'!$F$242*IF($GG$4="да",$C59,1)</f>
        <v>0</v>
      </c>
      <c r="GH59" s="122">
        <f>'Тест ответы'!GF60*'Показатели'!$F$243*IF($GH$4="да",$C59,1)</f>
        <v>0</v>
      </c>
      <c r="GI59" s="122">
        <f>'Тест ответы'!GG60*'Показатели'!$F$244*IF($GI$4="да",$C59,1)</f>
        <v>0</v>
      </c>
      <c r="GJ59" s="122">
        <f>'Тест ответы'!GH60*'Показатели'!$F$245*IF($GJ$4="да",$C59,1)</f>
        <v>0</v>
      </c>
      <c r="GK59" s="122">
        <f>'Тест ответы'!GI60*'Показатели'!$F$246*IF($GK$4="да",$C59,1)</f>
        <v>0</v>
      </c>
      <c r="GL59" s="122">
        <f>'Тест ответы'!GJ60*'Показатели'!$F$248*IF($GL$4="да",$C59,1)</f>
        <v>0</v>
      </c>
      <c r="GM59" s="122">
        <f>'Тест ответы'!GK60*'Показатели'!$F$249*IF($GM$4="да",$C59,1)</f>
        <v>0</v>
      </c>
      <c r="GN59" s="122">
        <f>'Тест ответы'!GL60*'Показатели'!$F$250*IF($GN$4="да",$C59,1)</f>
        <v>0</v>
      </c>
      <c r="GO59" s="122">
        <f>'Тест ответы'!GM60*'Показатели'!$F$251*IF($GO$4="да",$C59,1)</f>
        <v>0</v>
      </c>
      <c r="GP59" s="122">
        <f>'Тест ответы'!GN60*'Показатели'!$F$252*IF($GP$4="да",$C59,1)</f>
        <v>0</v>
      </c>
      <c r="GQ59" s="122">
        <f>'Тест ответы'!GO60*'Показатели'!$F$253*IF($GQ$4="да",$C59,1)</f>
        <v>0</v>
      </c>
      <c r="GR59" s="132">
        <f>'Тест ответы'!GP60*'Показатели'!$F$256*IF($GR$4="да",$C59,1)</f>
        <v>0</v>
      </c>
      <c r="GS59" s="122">
        <f>'Тест ответы'!GQ60*'Показатели'!$F$257*IF($GS$4="да",$C59,1)</f>
        <v>0</v>
      </c>
      <c r="GT59" s="122">
        <f>'Тест ответы'!GR60*'Показатели'!$F$258*IF($GT$4="да",$C59,1)</f>
        <v>0</v>
      </c>
      <c r="GU59" s="122">
        <f>'Тест ответы'!GS60*'Показатели'!$F$260*IF($GU$4="да",$C59,1)</f>
        <v>0</v>
      </c>
      <c r="GV59" s="122">
        <f>'Тест ответы'!GT60*'Показатели'!$F$261*IF($GV$4="да",$C59,1)</f>
        <v>0</v>
      </c>
      <c r="GW59" s="122">
        <f>'Тест ответы'!GU60*'Показатели'!$F$262*IF($GW$4="да",$C59,1)</f>
        <v>0</v>
      </c>
      <c r="GX59" s="122">
        <f>'Тест ответы'!GV60*'Показатели'!$F$264*IF($GX$4="да",$C59,1)</f>
        <v>0</v>
      </c>
      <c r="GY59" s="122">
        <f>'Тест ответы'!GW60*'Показатели'!$F$265*IF($GY$4="да",$C59,1)</f>
        <v>0</v>
      </c>
      <c r="GZ59" s="122">
        <f>'Тест ответы'!GX60*'Показатели'!$F$266*IF($GZ$4="да",$C59,1)</f>
        <v>0</v>
      </c>
      <c r="HA59" s="122">
        <f>'Тест ответы'!GY60*'Показатели'!$F$267*IF($HA$4="да",$C59,1)</f>
        <v>0</v>
      </c>
      <c r="HB59" s="122">
        <f>'Тест ответы'!GZ60*'Показатели'!$F$269*IF($HB$4="да",$C59,1)</f>
        <v>0</v>
      </c>
      <c r="HC59" s="122">
        <f>'Тест ответы'!HA60*'Показатели'!$F$270*IF($HC$4="да",$C59,1)</f>
        <v>0</v>
      </c>
      <c r="HD59" s="122">
        <f>'Тест ответы'!HB60*'Показатели'!$F$271*IF($HD$4="да",$C59,1)</f>
        <v>0</v>
      </c>
      <c r="HE59" s="122">
        <f>'Тест ответы'!HC60*'Показатели'!$F$272*IF($HE$4="да",$C59,1)</f>
        <v>0</v>
      </c>
      <c r="HF59" s="122">
        <f>'Тест ответы'!HD60*'Показатели'!$F$274*IF($HF$4="да",$C59,1)</f>
        <v>0</v>
      </c>
      <c r="HG59" s="122">
        <f>'Тест ответы'!HE60*'Показатели'!$F$275*IF($HG$4="да",$C59,1)</f>
        <v>0</v>
      </c>
      <c r="HH59" s="122">
        <f>'Тест ответы'!HF60*'Показатели'!$F$276*IF($HH$4="да",$C59,1)</f>
        <v>0</v>
      </c>
      <c r="HI59" s="122">
        <f>'Тест ответы'!HG60*'Показатели'!$F$277*IF($HI$4="да",$C59,1)</f>
        <v>0</v>
      </c>
      <c r="HJ59" s="122">
        <f>'Тест ответы'!HH60*'Показатели'!$F$278*IF($HJ$4="да",$C59,1)</f>
        <v>0</v>
      </c>
      <c r="HK59" s="122">
        <f>'Тест ответы'!HI60*'Показатели'!$F$279*IF($HK$4="да",$C59,1)</f>
        <v>0</v>
      </c>
      <c r="HL59" s="122">
        <f>'Тест ответы'!HJ60*'Показатели'!$F$280*IF($HL$4="да",$C59,1)</f>
        <v>0</v>
      </c>
      <c r="HM59" s="122">
        <f>'Тест ответы'!HK60*'Показатели'!$F$281*IF($HM$4="да",$C59,1)</f>
        <v>0</v>
      </c>
      <c r="HN59" s="122">
        <f>'Тест ответы'!HL60*'Показатели'!$F$282*IF($HN$4="да",$C59,1)</f>
        <v>0</v>
      </c>
      <c r="HO59" s="122">
        <f>'Тест ответы'!HM60*'Показатели'!$F$284*IF($HO$4="да",$C59,1)</f>
        <v>0</v>
      </c>
      <c r="HP59" s="122">
        <f>'Тест ответы'!HN60*'Показатели'!$F$285*IF($HP$4="да",$C59,1)</f>
        <v>0</v>
      </c>
      <c r="HQ59" s="122">
        <f>'Тест ответы'!HO60*'Показатели'!$F$286*IF($HQ$4="да",$C59,1)</f>
        <v>0</v>
      </c>
      <c r="HR59" s="122">
        <f>'Тест ответы'!HP60*'Показатели'!$F$287*IF($HR$4="да",$C59,1)</f>
        <v>0</v>
      </c>
      <c r="HS59" s="122">
        <f>'Тест ответы'!HQ60*'Показатели'!$F$288*IF($HS$4="да",$C59,1)</f>
        <v>0</v>
      </c>
      <c r="HT59" s="122">
        <f>'Тест ответы'!HR60*'Показатели'!$F$289*IF(HT$4="да",$C59,1)</f>
        <v>0</v>
      </c>
      <c r="HU59" s="122">
        <f>'Тест ответы'!HS60*'Показатели'!$F$290*IF($HU$4="да",$C59,1)</f>
        <v>0</v>
      </c>
      <c r="HV59" s="122">
        <f>'Тест ответы'!HT60*'Показатели'!$F$291*IF($HV$4="да",$C59,1)</f>
        <v>0</v>
      </c>
      <c r="HW59" s="122">
        <f>'Тест ответы'!HU60*'Показатели'!$F$292*IF($HW$4="да",$C59,1)</f>
        <v>0</v>
      </c>
      <c r="HX59" s="122" t="str">
        <f>'Тест ответы'!HV60*#REF!*C59</f>
        <v>#REF!</v>
      </c>
      <c r="HY59" s="133" t="str">
        <f>'Тест ответы'!HW60*#REF!*C59</f>
        <v>#REF!</v>
      </c>
      <c r="HZ59" s="122">
        <f>'Тест ответы'!HX60*'Показатели'!$F$295*IF(HZ$4="да",$C59,1)</f>
        <v>0</v>
      </c>
      <c r="IA59" s="122">
        <f>'Тест ответы'!HY60*'Показатели'!$F$296*IF(IA$4="да",$C59,1)</f>
        <v>0</v>
      </c>
      <c r="IB59" s="122">
        <f>'Тест ответы'!HZ60*'Показатели'!$F$297*IF(IB$4="да",$C59,1)</f>
        <v>0</v>
      </c>
      <c r="IC59" s="122">
        <f>'Тест ответы'!IA60*'Показатели'!$F$299*IF(IC$4="да",$C59,1)</f>
        <v>0</v>
      </c>
      <c r="ID59" s="122">
        <f>'Тест ответы'!IB60*'Показатели'!$F$300*IF(ID$4="да",$C59,1)</f>
        <v>0</v>
      </c>
      <c r="IE59" s="122">
        <f>'Тест ответы'!IC60*'Показатели'!$F$301*IF(IE$4="да",$C59,1)</f>
        <v>0</v>
      </c>
      <c r="IF59" s="122">
        <f>'Тест ответы'!ID60*'Показатели'!$F$303*IF(IF$4="да",$C59,1)</f>
        <v>0</v>
      </c>
      <c r="IG59" s="122">
        <f>'Тест ответы'!IE60*'Показатели'!$F$304*IF(IG$4="да",$C59,1)</f>
        <v>0</v>
      </c>
      <c r="IH59" s="122">
        <f>'Тест ответы'!IF60*'Показатели'!$F$305*IF(IH$4="да",$C59,1)</f>
        <v>0</v>
      </c>
      <c r="II59" s="122">
        <f>'Тест ответы'!IG60*'Показатели'!$F$307*IF(II$4="да",$C59,1)</f>
        <v>0</v>
      </c>
      <c r="IJ59" s="122">
        <f>'Тест ответы'!IH60*'Показатели'!$F$308*IF(IJ$4="да",$C59,1)</f>
        <v>0</v>
      </c>
      <c r="IK59" s="122">
        <f>'Тест ответы'!II60*'Показатели'!$F$309*IF(IK$4="да",$C59,1)</f>
        <v>0</v>
      </c>
      <c r="IL59" s="122">
        <f>'Тест ответы'!IJ60*'Показатели'!$F$313*IF(IL$4="да",$C59,1)</f>
        <v>0</v>
      </c>
      <c r="IM59" s="122">
        <f>'Тест ответы'!IK60*'Показатели'!$F$314*IF(IM$4="да",$C59,1)</f>
        <v>0</v>
      </c>
      <c r="IN59" s="122">
        <f>'Тест ответы'!IL60*'Показатели'!$F$315*IF(IN$4="да",$C59,1)</f>
        <v>0</v>
      </c>
      <c r="IO59" s="122">
        <f>'Тест ответы'!IM60*'Показатели'!$F$316*IF(IO$4="да",$C59,1)</f>
        <v>0</v>
      </c>
      <c r="IP59" s="122">
        <f>'Тест ответы'!IN60*'Показатели'!$F$317*IF(IP$4="да",$C59,1)</f>
        <v>0</v>
      </c>
      <c r="IQ59" s="122">
        <f>'Тест ответы'!IO60*'Показатели'!$F$318*IF(IQ$4="да",$C59,1)</f>
        <v>0</v>
      </c>
      <c r="IR59" s="122">
        <f>'Тест ответы'!IP60*'Показатели'!$F$320*IF(IR$4="да",$C59,1)</f>
        <v>0</v>
      </c>
      <c r="IS59" s="122">
        <f>'Тест ответы'!IQ60*'Показатели'!$F$321*IF(IS$4="да",$C59,1)</f>
        <v>0</v>
      </c>
      <c r="IT59" s="122">
        <f>'Тест ответы'!IR60*'Показатели'!$F$322*IF(IT$4="да",$C59,1)</f>
        <v>0</v>
      </c>
      <c r="IU59" s="122">
        <f>'Тест ответы'!IS60*'Показатели'!$F$323*IF(IU$4="да",$C59,1)</f>
        <v>0</v>
      </c>
      <c r="IV59" s="122">
        <f>'Тест ответы'!IT60*'Показатели'!$F$324*IF(IV$4="да",$C59,1)</f>
        <v>0</v>
      </c>
      <c r="IW59" s="122">
        <f>'Тест ответы'!IU60*'Показатели'!$F$325*IF(IW$4="да",$C59,1)</f>
        <v>0</v>
      </c>
      <c r="IX59" s="122">
        <f>'Тест ответы'!IV60*'Показатели'!$F$327*IF(IX$4="да",$C59,1)</f>
        <v>0</v>
      </c>
      <c r="IY59" s="122">
        <f>'Тест ответы'!IW60*'Показатели'!$F$328*IF(IY$4="да",$C59,1)</f>
        <v>0</v>
      </c>
      <c r="IZ59" s="132">
        <f>'Тест ответы'!IX60*'Показатели'!$F$331*IF(IZ$4="да",$C59,1)</f>
        <v>0</v>
      </c>
      <c r="JA59" s="122">
        <f>'Тест ответы'!IY60*'Показатели'!$F$332*IF(JA$4="да",$C59,1)</f>
        <v>0</v>
      </c>
      <c r="JB59" s="122">
        <f>'Тест ответы'!IZ60*'Показатели'!$F$333*IF(JB$4="да",$C59,1)</f>
        <v>0</v>
      </c>
      <c r="JC59" s="122">
        <f>'Тест ответы'!JA60*'Показатели'!$F$334*IF(JC$4="да",$C59,1)</f>
        <v>0</v>
      </c>
      <c r="JD59" s="122">
        <f>'Тест ответы'!JB60*'Показатели'!$F$335*IF(JD$4="да",$C59,1)</f>
        <v>0</v>
      </c>
      <c r="JE59" s="122">
        <f>'Тест ответы'!JC60*'Показатели'!$F$336*IF(JE$4="да",$C59,1)</f>
        <v>0</v>
      </c>
      <c r="JF59" s="122">
        <f>'Тест ответы'!JD60*'Показатели'!$F$338*IF(JF$4="да",$C59,1)</f>
        <v>0</v>
      </c>
      <c r="JG59" s="122">
        <f>'Тест ответы'!JE60*'Показатели'!$F$339*IF(JG$4="да",$C59,1)</f>
        <v>0</v>
      </c>
      <c r="JH59" s="122">
        <f>'Тест ответы'!JF60*'Показатели'!$F$341*IF(JH$4="да",$C59,1)</f>
        <v>0</v>
      </c>
      <c r="JI59" s="122">
        <f>'Тест ответы'!JG60*'Показатели'!$F$342*IF(JI$4="да",$C59,1)</f>
        <v>0</v>
      </c>
      <c r="JJ59" s="122">
        <f>'Тест ответы'!JH60*'Показатели'!$F$343*IF(JJ$4="да",$C59,1)</f>
        <v>0</v>
      </c>
      <c r="JK59" s="122">
        <f>'Тест ответы'!JI60*'Показатели'!$F$344*IF(JK$4="да",$C59,1)</f>
        <v>0</v>
      </c>
      <c r="JL59" s="122">
        <f>'Тест ответы'!JJ60*'Показатели'!$F$345*IF(JL$4="да",$C59,1)</f>
        <v>0</v>
      </c>
      <c r="JM59" s="122">
        <f>'Тест ответы'!JK60*'Показатели'!$F$346*IF(JM$4="да",$C59,1)</f>
        <v>0</v>
      </c>
      <c r="JN59" s="122">
        <f>'Тест ответы'!JL60*'Показатели'!$F$347*IF(JN$4="да",$C59,1)</f>
        <v>0</v>
      </c>
      <c r="JO59" s="122">
        <f>'Тест ответы'!JM60*'Показатели'!$F$348*IF(JO$4="да",$C59,1)</f>
        <v>0</v>
      </c>
      <c r="JP59" s="122">
        <f>'Тест ответы'!JN60*'Показатели'!$F$349*IF(JP$4="да",$C59,1)</f>
        <v>0</v>
      </c>
      <c r="JQ59" s="122">
        <f>'Тест ответы'!JO60*'Показатели'!$F$350*IF(JQ$4="да",$C59,1)</f>
        <v>0</v>
      </c>
      <c r="JR59" s="122">
        <f>'Тест ответы'!JP60*'Показатели'!$F$351*IF(JR$4="да",$C59,1)</f>
        <v>0</v>
      </c>
      <c r="JS59" s="122">
        <f>'Тест ответы'!JQ60*'Показатели'!$F$352*IF(JS$4="да",$C59,1)</f>
        <v>0</v>
      </c>
      <c r="JT59" s="122">
        <f>'Тест ответы'!JR60*'Показатели'!$F$353*IF(JT$4="да",$C59,1)</f>
        <v>0</v>
      </c>
      <c r="JU59" s="122">
        <f>'Тест ответы'!JS60*'Показатели'!$F$354*IF(JU$4="да",$C59,1)</f>
        <v>0</v>
      </c>
      <c r="JV59" s="122">
        <f>'Тест ответы'!JT60*'Показатели'!$F$355*IF(JV$4="да",$C59,1)</f>
        <v>0</v>
      </c>
      <c r="JW59" s="122">
        <f>'Тест ответы'!JU60*'Показатели'!$F$356*IF(JW$4="да",$C59,1)</f>
        <v>0</v>
      </c>
      <c r="JX59" s="122">
        <f>'Тест ответы'!JV60*'Показатели'!$F$357*IF(JX$4="да",$C59,1)</f>
        <v>0</v>
      </c>
      <c r="JY59" s="122">
        <f>'Тест ответы'!JW60*'Показатели'!$F$358*IF(JY$4="да",$C59,1)</f>
        <v>0</v>
      </c>
      <c r="JZ59" s="122">
        <f>'Тест ответы'!JX60*'Показатели'!$F$360*IF(JZ$4="да",$C59,1)</f>
        <v>0</v>
      </c>
      <c r="KA59" s="122">
        <f>'Тест ответы'!JY60*'Показатели'!$F$361*IF(KA$4="да",$C59,1)</f>
        <v>0</v>
      </c>
      <c r="KB59" s="122">
        <f>'Тест ответы'!JZ60*'Показатели'!$F$362*IF(KB$4="да",$C59,1)</f>
        <v>0</v>
      </c>
      <c r="KC59" s="122">
        <f>'Тест ответы'!KA60*'Показатели'!$F$363*IF(KC$4="да",$C59,1)</f>
        <v>0</v>
      </c>
      <c r="KD59" s="122">
        <f>'Тест ответы'!KB60*'Показатели'!$F$364*IF(KD$4="да",$C59,1)</f>
        <v>0</v>
      </c>
      <c r="KE59" s="136">
        <f>'Тест ответы'!KC60*'Показатели'!$F$365*IF(KE$4="да",$C59,1)</f>
        <v>0</v>
      </c>
      <c r="KF59" s="122">
        <f>'Тест ответы'!KD60*'Показатели'!$F$380*IF(KF$4="да",A59,1)</f>
        <v>0</v>
      </c>
      <c r="KG59" s="122">
        <f>'Тест ответы'!KE60*'Показатели'!$F$383*IF(KG$4="да",B59,1)</f>
        <v>0</v>
      </c>
      <c r="KH59" s="133">
        <f>'Тест ответы'!KF60*'Показатели'!$F$385*IF(KH$4="да",C59,1)</f>
        <v>0</v>
      </c>
      <c r="KI59" s="122">
        <f>'Тест ответы'!KG60*'Показатели'!$F$387*IF($KI$4="да",C59,1)</f>
        <v>0</v>
      </c>
      <c r="KJ59" s="122">
        <f>'Тест ответы'!KH60*'Показатели'!$F$388*IF($KJ$4="да",C59,1)</f>
        <v>0</v>
      </c>
      <c r="KK59" s="122">
        <f>'Тест ответы'!KI60*'Показатели'!$F$389*IF($KK$4="да",C59,1)</f>
        <v>0</v>
      </c>
      <c r="KL59" s="132">
        <f>'Тест ответы'!KJ60*'Показатели'!$F$391*IF(KL$4="да",C59,1)</f>
        <v>0</v>
      </c>
      <c r="KM59" s="122">
        <f>'Тест ответы'!KK60*'Показатели'!$F$392*IF(KM$4="да",D59,1)</f>
        <v>0</v>
      </c>
      <c r="KN59" s="132">
        <f>'Тест ответы'!KL60*'Показатели'!$F$394*IF($KN$4="да",C59,1)</f>
        <v>0</v>
      </c>
      <c r="KO59" s="133">
        <f>'Тест ответы'!KM60*'Показатели'!$F$395*IF($KO$4="да",C59,1)</f>
        <v>0</v>
      </c>
      <c r="KP59" s="122">
        <f>'Тест ответы'!KN60*'Показатели'!$F$397*IF($KP$4="да",$C59,1)</f>
        <v>0</v>
      </c>
      <c r="KQ59" s="122">
        <f>'Тест ответы'!KO60*'Показатели'!$F$398*IF($KQ$4="да",$C59,1)</f>
        <v>0</v>
      </c>
      <c r="KR59" s="122">
        <f>'Тест ответы'!KP60*'Показатели'!$F$400*IF($KR$4="да",$C59,1)</f>
        <v>0</v>
      </c>
      <c r="KS59" s="133">
        <f>'Тест ответы'!KQ60*'Показатели'!$F$401*IF($KS$4="да",$C59,1)</f>
        <v>0</v>
      </c>
      <c r="KT59" s="122">
        <f>'Тест ответы'!KR60*'Показатели'!$F$403*IF($KT$4="да",$C59,1)</f>
        <v>0</v>
      </c>
      <c r="KU59" s="122">
        <f>'Тест ответы'!KS60*'Показатели'!$F$405*IF($KU$4="да",$C59,1)</f>
        <v>0</v>
      </c>
      <c r="KV59" s="130">
        <f>'Тест ответы'!KT60*'Показатели'!$F$408*IF($KV$4="да",$C59,1)</f>
        <v>0</v>
      </c>
      <c r="KW59" s="122">
        <f>'Тест ответы'!KU60*'Показатели'!$F$409*IF($KW$4="да",$C59,1)</f>
        <v>0</v>
      </c>
      <c r="KX59" s="122">
        <f>'Тест ответы'!KV60*'Показатели'!$F$410*IF($KX$4="да",$C59,1)</f>
        <v>0</v>
      </c>
      <c r="KY59" s="122">
        <f>'Тест ответы'!KW60*'Показатели'!$F$411*IF($KY$4="да",$C59,1)</f>
        <v>0</v>
      </c>
      <c r="KZ59" s="132">
        <f>'Тест ответы'!KX60*'Показатели'!$F$413*IF($KZ$4="да",$C59,1)</f>
        <v>0</v>
      </c>
      <c r="LA59" s="122">
        <f>'Тест ответы'!KY60*'Показатели'!$F$415*IF($LA$4="да",$C59,1)</f>
        <v>0</v>
      </c>
      <c r="LB59" s="122">
        <f>'Тест ответы'!KZ60*'Показатели'!$F$416*IF($LB$4="да",$C59,1)</f>
        <v>0</v>
      </c>
      <c r="LC59" s="122">
        <f>'Тест ответы'!LA60*'Показатели'!$F$417*IF($LC$4="да",$C59,1)</f>
        <v>0</v>
      </c>
      <c r="LD59" s="132">
        <f>'Тест ответы'!LB60*'Показатели'!$F$420*IF($LD$4="да",$C59,1)</f>
        <v>0</v>
      </c>
      <c r="LE59" s="122">
        <f>'Тест ответы'!LC60*'Показатели'!$F$422*IF($LE$4="да",$C59,1)</f>
        <v>0</v>
      </c>
      <c r="LF59" s="122">
        <f>'Тест ответы'!LD60*'Показатели'!$F$423*IF($LF$4="да",$C59,1)</f>
        <v>0</v>
      </c>
      <c r="LG59" s="133">
        <f>'Тест ответы'!LE60*'Показатели'!$F$424*IF($LG$4="да",$C59,1)</f>
        <v>0</v>
      </c>
      <c r="LH59" s="122">
        <f>'Тест ответы'!LF60*'Показатели'!$F$426*IF(LH$4="да",$C59,1)</f>
        <v>0</v>
      </c>
      <c r="LI59" s="122">
        <f>'Тест ответы'!LG60*'Показатели'!$F$427*IF($LI$4="да",$C59,1)</f>
        <v>0</v>
      </c>
      <c r="LJ59" s="122">
        <f>'Тест ответы'!LH60*'Показатели'!$F$428*IF($LJ$4="да",$C59,1)</f>
        <v>0</v>
      </c>
      <c r="LK59" s="122">
        <f>'Тест ответы'!LI60*'Показатели'!$F$429*IF($LK$4="да",$C59,1)</f>
        <v>0</v>
      </c>
      <c r="LL59" s="122">
        <f>'Тест ответы'!LJ60*'Показатели'!$F$430*IF($LI$4="да",$C59,1)</f>
        <v>0</v>
      </c>
      <c r="LM59" s="125">
        <f>'Тест ответы'!LK60*'Показатели'!$F$461*IF(LM$4="да",$C59,1)</f>
        <v>0</v>
      </c>
      <c r="LN59" s="126">
        <f>'Тест ответы'!LL60*'Показатели'!$F$462*IF(LN$4="да",$C59,1)</f>
        <v>0</v>
      </c>
      <c r="LO59" s="126">
        <f>'Тест ответы'!LM60*'Показатели'!$F$463*IF(LO$4="да",$C59,1)</f>
        <v>0</v>
      </c>
      <c r="LP59" s="126">
        <f>'Тест ответы'!LN60*'Показатели'!$F$464*IF(LP$4="да",$C59,1)</f>
        <v>0</v>
      </c>
      <c r="LQ59" s="126">
        <f>'Тест ответы'!LO60*'Показатели'!$F$466*IF(LQ$4="да",$C59,1)</f>
        <v>0</v>
      </c>
      <c r="LR59" s="126">
        <f>'Тест ответы'!LP60*'Показатели'!$F$467*IF(LR$4="да",$C59,1)</f>
        <v>0</v>
      </c>
      <c r="LS59" s="126">
        <f>'Тест ответы'!LQ60*'Показатели'!$F$468*IF(LS$4="да",$C59,1)</f>
        <v>0</v>
      </c>
      <c r="LT59" s="135">
        <f>'Тест ответы'!LR60*'Показатели'!$F$469*IF(LT$4="да",$C59,1)</f>
        <v>0</v>
      </c>
      <c r="LU59" s="122">
        <f>'Тест ответы'!LS60*'Показатели'!$F$472*IF($LU$4="да",$C59,1)</f>
        <v>0</v>
      </c>
      <c r="LV59" s="122">
        <f>'Тест ответы'!LT60*'Показатели'!$F$473*IF($LV$4="да",$C59,1)</f>
        <v>0</v>
      </c>
      <c r="LW59" s="122">
        <f>'Тест ответы'!LU60*'Показатели'!$F$474*IF($LW$4="да",$C59,1)</f>
        <v>0</v>
      </c>
      <c r="LX59" s="122">
        <f>'Тест ответы'!LV60*'Показатели'!$F$476*IF($LX$4="да",$C59,1)</f>
        <v>0</v>
      </c>
      <c r="LY59" s="122">
        <f>'Тест ответы'!LW60*'Показатели'!$F$477*IF($LY$4="да",$C59,1)</f>
        <v>0</v>
      </c>
      <c r="LZ59" s="122">
        <f>'Тест ответы'!LX60*'Показатели'!$F$478*IF(LZ$4="да",$C59,1)</f>
        <v>0</v>
      </c>
      <c r="MA59" s="122">
        <f>'Тест ответы'!LY60*'Показатели'!$F$479*IF($MA$4="да",$C59,1)</f>
        <v>0</v>
      </c>
      <c r="MB59" s="122">
        <f>'Тест ответы'!LZ60*'Показатели'!$F$480*IF($MB$4="да",$C59,1)</f>
        <v>0</v>
      </c>
      <c r="MC59" s="122">
        <f>'Тест ответы'!MA60*'Показатели'!$F$481*IF($MC$4="да",$C59,1)</f>
        <v>0</v>
      </c>
      <c r="MD59" s="122">
        <f>'Тест ответы'!MB60*'Показатели'!$F$483*IF($MD$4="да",$C59,1)</f>
        <v>0</v>
      </c>
      <c r="ME59" s="122">
        <f>'Тест ответы'!MC60*'Показатели'!$F$484*IF($ME$4="да",$C59,1)</f>
        <v>0</v>
      </c>
      <c r="MF59" s="122">
        <f>'Тест ответы'!MD60*'Показатели'!$F$486*IF($MF$4="да",$C59,1)</f>
        <v>0</v>
      </c>
      <c r="MG59" s="136">
        <f>'Тест ответы'!ME60*'Показатели'!$F$487*IF(MG$4="да",$C59,1)</f>
        <v>0</v>
      </c>
      <c r="MH59" s="126">
        <f>'Тест ответы'!MF60*'Показатели'!$F$489*IF($MH$4="да",$C59,1)</f>
        <v>0</v>
      </c>
      <c r="MI59" s="126">
        <f>'Тест ответы'!MG60*'Показатели'!$F$490*IF($MI$4="да",$C59,1)</f>
        <v>0</v>
      </c>
      <c r="MJ59" s="126">
        <f>'Тест ответы'!MH60*'Показатели'!$F$491*IF($MJ$4="да",$C59,1)</f>
        <v>0</v>
      </c>
      <c r="MK59" s="126">
        <f>'Тест ответы'!MI60*'Показатели'!$F$492*IF($MK$4="да",$C59,1)</f>
        <v>0</v>
      </c>
      <c r="ML59" s="126">
        <f>'Тест ответы'!MJ60*'Показатели'!$F$493*IF($ML$4="да",$C59,1)</f>
        <v>0</v>
      </c>
      <c r="MM59" s="126">
        <f>'Тест ответы'!MK60*'Показатели'!$F$494*IF($MM$4="да",$C59,1)</f>
        <v>0</v>
      </c>
      <c r="MN59" s="126">
        <f>'Тест ответы'!ML60*'Показатели'!$F$495*IF($MN$4="да",$C59,1)</f>
        <v>0</v>
      </c>
      <c r="MO59" s="126">
        <f>'Тест ответы'!MM60*'Показатели'!$F$496*IF($MO$4="да",$C59,1)</f>
        <v>0</v>
      </c>
      <c r="MP59" s="126">
        <f>'Тест ответы'!MN60*'Показатели'!$F$497*IF($MP$4="да",$C59,1)</f>
        <v>0</v>
      </c>
      <c r="MQ59" s="126">
        <f>'Тест ответы'!MO60*'Показатели'!$F$498*IF($MQ$4="да",$C59,1)</f>
        <v>0</v>
      </c>
      <c r="MR59" s="126">
        <f>'Тест ответы'!MP60*'Показатели'!$F$499*IF($MR$4="да",$C59,1)</f>
        <v>0</v>
      </c>
      <c r="MS59" s="126">
        <f>'Тест ответы'!MQ60*'Показатели'!$F$500*IF($MS$4="да",$C59,1)</f>
        <v>0</v>
      </c>
      <c r="MT59" s="126">
        <f>'Тест ответы'!MR60*'Показатели'!G$501*IF($MS$4="да",$C59,1)</f>
        <v>0</v>
      </c>
      <c r="MU59" s="126">
        <f>'Тест ответы'!MS60*'Показатели'!H$502*IF($MS$4="да",$C59,1)</f>
        <v>0</v>
      </c>
      <c r="MV59" s="126">
        <f>'Тест ответы'!MT60*'Показатели'!I$503*IF($MS$4="да",$C59,1)</f>
        <v>0</v>
      </c>
      <c r="MW59" s="126">
        <f>'Тест ответы'!MU60*'Показатели'!$F$504*IF($MW$4="да",$C59,1)</f>
        <v>0</v>
      </c>
      <c r="MX59" s="126">
        <f>'Тест ответы'!MV60*'Показатели'!$F$505*IF(MX$4="да",$C59,1)</f>
        <v>0</v>
      </c>
      <c r="MY59" s="126">
        <f>'Тест ответы'!MW60*'Показатели'!$F$506*IF(MY$4="да",$C59,1)</f>
        <v>0</v>
      </c>
      <c r="MZ59" s="126">
        <f>'Тест ответы'!MX60*'Показатели'!$F$507*IF(MZ$4="да",$C59,1)</f>
        <v>0</v>
      </c>
      <c r="NA59" s="126">
        <f>'Тест ответы'!MY60*'Показатели'!$F$508*IF(NA$4="да",$C59,1)</f>
        <v>0</v>
      </c>
      <c r="NB59" s="126">
        <f>'Тест ответы'!MZ60*'Показатели'!$F$509*IF(NB$4="да",$C59,1)</f>
        <v>0</v>
      </c>
      <c r="NC59" s="126">
        <f>'Тест ответы'!NA60*'Показатели'!$F$510*IF(NC$4="да",$C59,1)</f>
        <v>0</v>
      </c>
      <c r="ND59" s="126">
        <f>'Тест ответы'!NB60*'Показатели'!$F$511*IF(ND$4="да",$C59,1)</f>
        <v>0</v>
      </c>
      <c r="NE59" s="126">
        <f>'Тест ответы'!NC60*'Показатели'!$F$512*IF(NE$4="да",$C59,1)</f>
        <v>0</v>
      </c>
      <c r="NF59" s="126">
        <f>'Тест ответы'!ND60*'Показатели'!$F$513*IF(NF$4="да",$C59,1)</f>
        <v>0</v>
      </c>
      <c r="NG59" s="126">
        <f>'Тест ответы'!NE60*'Показатели'!$F$514*IF(NG$4="да",$C59,1)</f>
        <v>0</v>
      </c>
      <c r="NH59" s="126">
        <f>'Тест ответы'!NF60*'Показатели'!$F$515*IF(NH$4="да",$C59,1)</f>
        <v>0</v>
      </c>
      <c r="NI59" s="134">
        <f>'Тест ответы'!NG60*'Показатели'!$F$516*IF($NI$4="да",$C59,1)</f>
        <v>0</v>
      </c>
      <c r="NJ59" s="126">
        <f>'Тест ответы'!NH60*'Показатели'!$F$518*IF(NJ$4="да",$C59,1)</f>
        <v>0</v>
      </c>
      <c r="NK59" s="126">
        <f>'Тест ответы'!NI60*'Показатели'!$F$519*IF(NK$4="да",$C59,1)</f>
        <v>0</v>
      </c>
      <c r="NL59" s="126">
        <f>'Тест ответы'!NJ60*'Показатели'!$F$520*IF(NL$4="да",$C59,1)</f>
        <v>0</v>
      </c>
      <c r="NM59" s="126">
        <f>'Тест ответы'!NK60*'Показатели'!$F$521*IF(NM$4="да",$C59,1)</f>
        <v>0</v>
      </c>
      <c r="NN59" s="126">
        <f>'Тест ответы'!NL60*'Показатели'!$F$522*IF(NN$4="да",$C59,1)</f>
        <v>0</v>
      </c>
      <c r="NO59" s="126">
        <f>'Тест ответы'!NM60*'Показатели'!$F$523*IF(NO$4="да",$C59,1)</f>
        <v>0</v>
      </c>
      <c r="NP59" s="126">
        <f>'Тест ответы'!NN60*'Показатели'!G$524*IF(NP$4="да",$C59,1)</f>
        <v>0</v>
      </c>
      <c r="NQ59" s="126">
        <f>'Тест ответы'!NO60*'Показатели'!H$525*IF(NQ$4="да",$C59,1)</f>
        <v>0</v>
      </c>
      <c r="NR59" s="126">
        <f>'Тест ответы'!NP60*'Показатели'!I$526*IF(NR$4="да",$C59,1)</f>
        <v>0</v>
      </c>
      <c r="NS59" s="126">
        <f>'Тест ответы'!NQ60*'Показатели'!$F$527*IF(NS$4="да",$C59,1)</f>
        <v>0</v>
      </c>
      <c r="NT59" s="126">
        <f>'Тест ответы'!NR60*'Показатели'!$F$528*IF(NT$4="да",$C59,1)</f>
        <v>0</v>
      </c>
      <c r="NU59" s="126">
        <f>'Тест ответы'!NS60*'Показатели'!$F$529*IF(NU$4="да",$C59,1)</f>
        <v>0</v>
      </c>
      <c r="NV59" s="135">
        <f>'Тест ответы'!NT60*'Показатели'!$F$530*IF(NV$4="да",$C59,1)</f>
        <v>0</v>
      </c>
      <c r="NW59" s="126">
        <f>'Тест ответы'!NU60*'Показатели'!$F$533*IF($NW$4="да",$C59,1)</f>
        <v>0</v>
      </c>
      <c r="NX59" s="126">
        <f>'Тест ответы'!NV60*'Показатели'!$F$534*IF($NX$4="да",$C59,1)</f>
        <v>0</v>
      </c>
      <c r="NY59" s="127">
        <f>'Тест ответы'!NW60*'Показатели'!$F$536*IF($NY$4="да",$C59,1)</f>
        <v>0</v>
      </c>
      <c r="NZ59" s="126">
        <f>'Тест ответы'!NX60*'Показатели'!$F$537*IF($NZ$4="да",$C59,1)</f>
        <v>0</v>
      </c>
      <c r="OA59" s="127">
        <f>'Тест ответы'!NY60*'Показатели'!$F$539*IF(OA$4="да",$C59,1)</f>
        <v>0</v>
      </c>
      <c r="OB59" s="126">
        <f>'Тест ответы'!NZ60*'Показатели'!$F$540*IF(OB$4="да",$C59,1)</f>
        <v>0</v>
      </c>
      <c r="OC59" s="126">
        <f>'Тест ответы'!OA60*'Показатели'!$F$541*IF(OC$4="да",$C59,1)</f>
        <v>0</v>
      </c>
      <c r="OD59" s="126">
        <f>'Тест ответы'!OB60*'Показатели'!$F$542*IF(OD$4="да",$C59,1)</f>
        <v>0</v>
      </c>
      <c r="OE59" s="126">
        <f>'Тест ответы'!OC60*'Показатели'!$F$543*IF(OE$4="да",$C59,1)</f>
        <v>0</v>
      </c>
      <c r="OF59" s="126">
        <f>'Тест ответы'!OD60*'Показатели'!$F$544*IF(OF$4="да",$C59,1)</f>
        <v>0</v>
      </c>
      <c r="OG59" s="127">
        <f>'Тест ответы'!OE60*'Показатели'!$F$546*IF(OG$4="да",$C59,1)</f>
        <v>0</v>
      </c>
      <c r="OH59" s="126">
        <f>'Тест ответы'!OF60*'Показатели'!$F$547*IF(OH$4="да",$C59,1)</f>
        <v>0</v>
      </c>
      <c r="OI59" s="126">
        <f>'Тест ответы'!OG60*'Показатели'!$F$548*IF(OI$4="да",$C59,1)</f>
        <v>0</v>
      </c>
      <c r="OJ59" s="126">
        <f>'Тест ответы'!OH60*'Показатели'!$F$549*IF(OJ$4="да",$C59,1)</f>
        <v>0</v>
      </c>
      <c r="OK59" s="126">
        <f>'Тест ответы'!OI60*'Показатели'!$F$550*IF(OK$4="да",$C59,1)</f>
        <v>0</v>
      </c>
      <c r="OL59" s="126">
        <f>'Тест ответы'!OJ60*'Показатели'!$F$551*IF(OL$4="да",$C59,1)</f>
        <v>0</v>
      </c>
      <c r="OM59" s="137">
        <f>'Тест ответы'!OK60*'Показатели'!$F$554*IF($OM$4="да",$C59,1)</f>
        <v>0</v>
      </c>
      <c r="ON59" s="134">
        <f>'Тест ответы'!OL60*'Показатели'!$F$555*IF($ON$4="да",$C59,1)</f>
        <v>0</v>
      </c>
      <c r="OO59" s="126">
        <f>'Тест ответы'!OM60*'Показатели'!$F$557*IF($OO$4="да",$C59,1)</f>
        <v>0</v>
      </c>
      <c r="OP59" s="135">
        <f>'Тест ответы'!ON60*'Показатели'!$F$558*IF($OP$4="да",$C59,1)</f>
        <v>0</v>
      </c>
      <c r="OQ59" s="127">
        <f>'Тест ответы'!OO60*'Показатели'!$F$564*IF(OQ$4="да",$C59,1)</f>
        <v>0</v>
      </c>
      <c r="OR59" s="126">
        <f>'Тест ответы'!OP60*'Показатели'!$F$565*IF(OR$4="да",$C59,1)</f>
        <v>0</v>
      </c>
      <c r="OS59" s="126">
        <f>'Тест ответы'!OQ60*'Показатели'!$F$566*IF(OS$4="да",$C59,1)</f>
        <v>0</v>
      </c>
      <c r="OT59" s="126">
        <f>'Тест ответы'!OR60*'Показатели'!$F$567*IF(OT$4="да",$C59,1)</f>
        <v>0</v>
      </c>
      <c r="OU59" s="126">
        <f>'Тест ответы'!OS60*'Показатели'!$F$568*IF(OU$4="да",$C59,1)</f>
        <v>0</v>
      </c>
      <c r="OV59" s="126">
        <f>'Тест ответы'!OT60*'Показатели'!$F$569*IF(OV$4="да",$C59,1)</f>
        <v>0</v>
      </c>
      <c r="OW59" s="127">
        <f>'Тест ответы'!OU60*'Показатели'!$F$574*IF(OW$4="да",$C59,1)</f>
        <v>0</v>
      </c>
      <c r="OX59" s="126">
        <f>'Тест ответы'!OV60*'Показатели'!$F$575*IF(OX$4="да",$C59,1)</f>
        <v>0</v>
      </c>
      <c r="OY59" s="126">
        <f>'Тест ответы'!OW60*'Показатели'!$F$576*IF(OY$4="да",$C59,1)</f>
        <v>0</v>
      </c>
      <c r="OZ59" s="126">
        <f>'Тест ответы'!OX60*'Показатели'!$F$577*IF(OZ$4="да",$C59,1)</f>
        <v>0</v>
      </c>
      <c r="PA59" s="126">
        <f>'Тест ответы'!OY60*'Показатели'!$F$578*IF(PA$4="да",$C59,1)</f>
        <v>0</v>
      </c>
      <c r="PB59" s="126">
        <f>'Тест ответы'!OZ60*'Показатели'!$F$579*IF(PB$4="да",$C59,1)</f>
        <v>0</v>
      </c>
      <c r="PC59" s="137">
        <f>'Тест ответы'!PA60*'Показатели'!$F$584*IF($PC$4="да",$C59,1)</f>
        <v>0</v>
      </c>
      <c r="PD59" s="126">
        <f>'Тест ответы'!PB60*'Показатели'!$F$585*IF($PD$4="да",$C59,1)</f>
        <v>0</v>
      </c>
      <c r="PE59" s="126">
        <f>'Тест ответы'!PC60*'Показатели'!$F$587*IF($PE$4="да",$C59,1)</f>
        <v>0</v>
      </c>
      <c r="PF59" s="126">
        <f>'Тест ответы'!PD60*'Показатели'!$F$588*IF($PF$4="да",$C59,1)</f>
        <v>0</v>
      </c>
      <c r="PG59" s="126">
        <f>'Тест ответы'!PE60*'Показатели'!$F$589*IF($PG$4="да",$C59,1)</f>
        <v>0</v>
      </c>
      <c r="PH59" s="126">
        <f>'Тест ответы'!PF60*'Показатели'!$F$590*IF($PH$4="да",$C59,1)</f>
        <v>0</v>
      </c>
      <c r="PI59" s="126">
        <f>'Тест ответы'!PG60*'Показатели'!$F$591*IF($PI$4="да",$C59,1)</f>
        <v>0</v>
      </c>
      <c r="PJ59" s="126">
        <f>'Тест ответы'!PH60*'Показатели'!$F$592*IF($PJ$4="да",$C59,1)</f>
        <v>0</v>
      </c>
      <c r="PK59" s="126">
        <f>'Тест ответы'!PI60*'Показатели'!$F$593*IF($PK$4="да",$C59,1)</f>
        <v>0</v>
      </c>
      <c r="PL59" s="126">
        <f>'Тест ответы'!PJ60*'Показатели'!$F$594*IF($PL$4="да",$C59,1)</f>
        <v>0</v>
      </c>
      <c r="PM59" s="126">
        <f>'Тест ответы'!PK60*'Показатели'!$F$595*IF($PM$4="да",$C59,1)</f>
        <v>0</v>
      </c>
      <c r="PN59" s="126">
        <f>'Тест ответы'!PL60*'Показатели'!$F$596*IF($PN$4="да",$C59,1)</f>
        <v>0</v>
      </c>
      <c r="PO59" s="126">
        <f>'Тест ответы'!PM60*'Показатели'!$F$597*IF($PO$4="да",$C59,1)</f>
        <v>0</v>
      </c>
      <c r="PP59" s="126">
        <f>'Тест ответы'!PN60*'Показатели'!$F$599*IF($PP$4="да",$C59,1)</f>
        <v>0</v>
      </c>
      <c r="PQ59" s="126">
        <f>'Тест ответы'!PO60*'Показатели'!$F$600*IF($PQ$4="да",$C59,1)</f>
        <v>0</v>
      </c>
      <c r="PR59" s="126">
        <f>'Тест ответы'!PP60*'Показатели'!$F$603*IF($PR$4="да",$C59,1)</f>
        <v>0</v>
      </c>
      <c r="PS59" s="126">
        <f>'Тест ответы'!PQ60*'Показатели'!$F$605*IF($PS$4="да",$C59,1)</f>
        <v>0</v>
      </c>
      <c r="PT59" s="126">
        <f>'Тест ответы'!PR60*'Показатели'!$F$606*IF($PT$4="да",$C59,1)</f>
        <v>0</v>
      </c>
      <c r="PU59" s="126">
        <f>'Тест ответы'!PS60*'Показатели'!$F$607*IF($PU$4="да",$C59,1)</f>
        <v>0</v>
      </c>
      <c r="PV59" s="126">
        <f>'Тест ответы'!PT60*'Показатели'!$F$608*IF($PV$4="да",$C59,1)</f>
        <v>0</v>
      </c>
      <c r="PW59" s="126">
        <f>'Тест ответы'!PU60*'Показатели'!$F$609*IF($PW$4="да",$C59,1)</f>
        <v>0</v>
      </c>
      <c r="PX59" s="126">
        <f>'Тест ответы'!PV60*'Показатели'!$F$610*IF($PX$4="да",$C59,1)</f>
        <v>0</v>
      </c>
      <c r="PY59" s="137">
        <f>'Тест ответы'!PW60*'Показатели'!$F$612*IF(PY$4="да",$C59,1)</f>
        <v>0</v>
      </c>
      <c r="PZ59" s="127">
        <f>'Тест ответы'!PX60*'Показатели'!$F$614*IF(PZ$4="да",$C59,1)</f>
        <v>0</v>
      </c>
      <c r="QA59" s="126">
        <f>'Тест ответы'!PY60*'Показатели'!$F$614*IF(QA$4="да",$C59,1)</f>
        <v>0</v>
      </c>
      <c r="QB59" s="126">
        <f>'Тест ответы'!PZ60*'Показатели'!$F$614*IF(QB$4="да",$C59,1)</f>
        <v>0</v>
      </c>
      <c r="QC59" s="126">
        <f>'Тест ответы'!QA60*'Показатели'!$F$614*IF(QC$4="да",$C59,1)</f>
        <v>0</v>
      </c>
      <c r="QD59" s="126">
        <f>'Тест ответы'!QB60*'Показатели'!$F$614*IF(QD$4="да",$C59,1)</f>
        <v>0</v>
      </c>
      <c r="QE59" s="127">
        <f>'Тест ответы'!QC60*'Показатели'!$F$620*IF(QE$4="да",$C59,1)</f>
        <v>0</v>
      </c>
      <c r="QF59" s="126">
        <f>'Тест ответы'!QD60*'Показатели'!$F$620*IF(QF$4="да",$C59,1)</f>
        <v>0</v>
      </c>
      <c r="QG59" s="126">
        <f>'Тест ответы'!QE60*'Показатели'!$F$620*IF(QG$4="да",$C59,1)</f>
        <v>0</v>
      </c>
      <c r="QH59" s="126">
        <f>'Тест ответы'!QF60*'Показатели'!$F$620*IF(QH$4="да",$C59,1)</f>
        <v>0</v>
      </c>
      <c r="QI59" s="126">
        <f>'Тест ответы'!QG60*'Показатели'!$F$620*IF(QI$4="да",$C59,1)</f>
        <v>0</v>
      </c>
      <c r="QJ59" s="138">
        <f>'Тест ответы'!QH60*'Показатели'!$F$620*IF(QJ$4="да",$C59,1)</f>
        <v>0</v>
      </c>
      <c r="QK59" s="122" t="str">
        <f>'Тест ответы'!QI60*#REF!*IF(QK$4="да",$C59,1)</f>
        <v>#REF!</v>
      </c>
      <c r="QL59" s="122">
        <f>'Тест ответы'!QJ60*'Показатели'!$F$628*IF(QL$4="да",$C59,1)</f>
        <v>0</v>
      </c>
      <c r="QM59" s="122">
        <f>'Тест ответы'!QK60*'Показатели'!$F$629*IF(QM$4="да",$C59,1)</f>
        <v>0</v>
      </c>
      <c r="QN59" s="122">
        <f>'Тест ответы'!QL60*'Показатели'!$F$631*IF(QN$4="да",$C59,1)</f>
        <v>0</v>
      </c>
      <c r="QO59" s="122" t="str">
        <f>'Тест ответы'!QM60*#REF!*IF(QO$4="да",$C59,1)</f>
        <v>#REF!</v>
      </c>
      <c r="QP59" s="136">
        <f>'Тест ответы'!QN60*'Показатели'!$F$632*IF(QP$4="да",$C59,1)</f>
        <v>0</v>
      </c>
      <c r="QQ59" s="126">
        <f>'Тест ответы'!QO60*'Показатели'!$F$635*IF(QQ$4="да",$C59,1)</f>
        <v>0</v>
      </c>
      <c r="QR59" s="126">
        <f>'Тест ответы'!QP60*'Показатели'!$F$636*IF(QR$4="да",$C59,1)</f>
        <v>0</v>
      </c>
      <c r="QS59" s="126">
        <f>'Тест ответы'!QQ60*'Показатели'!$F$638*IF(QS$4="да",$C59,1)</f>
        <v>0</v>
      </c>
      <c r="QT59" s="126">
        <f>'Тест ответы'!QR60*'Показатели'!$F$639*IF(QT$4="да",$C59,1)</f>
        <v>0</v>
      </c>
      <c r="QU59" s="126">
        <f>'Тест ответы'!QS60*'Показатели'!$F$640*IF(QU$4="да",$C59,1)</f>
        <v>0</v>
      </c>
      <c r="QV59" s="126">
        <f>'Тест ответы'!QT60*'Показатели'!$F$641*IF(QV$4="да",$C59,1)</f>
        <v>0</v>
      </c>
      <c r="QW59" s="126">
        <f>'Тест ответы'!QU60*'Показатели'!$F$642*IF(QW$4="да",$C59,1)</f>
        <v>0</v>
      </c>
      <c r="QX59" s="135">
        <f>'Тест ответы'!QV60*'Показатели'!$F$643*IF(QX$4="да",$C59,1)</f>
        <v>0</v>
      </c>
      <c r="QY59" s="131"/>
      <c r="QZ59" s="131"/>
      <c r="RA59" s="131"/>
      <c r="RB59" s="131"/>
      <c r="RC59" s="131"/>
      <c r="RD59" s="131"/>
      <c r="RE59" s="131"/>
      <c r="RF59" s="131"/>
      <c r="RG59" s="131"/>
    </row>
    <row r="60">
      <c r="A60" s="117">
        <v>56.0</v>
      </c>
      <c r="B60" s="118" t="str">
        <f>'Тест ответы'!B61</f>
        <v>Ростовская область</v>
      </c>
      <c r="C60" s="119">
        <v>1.0</v>
      </c>
      <c r="D60" s="120" t="str">
        <f t="shared" si="9"/>
        <v>#REF!</v>
      </c>
      <c r="E60" s="121">
        <f>'Тест ответы'!C61*'Показатели'!$F$3*IF(E$4="да",$C60,1)</f>
        <v>0.0005</v>
      </c>
      <c r="F60" s="121">
        <f>'Тест ответы'!D61*'Показатели'!$F$4*IF(F$4="да",$C60,1)</f>
        <v>0.005</v>
      </c>
      <c r="G60" s="121">
        <f>'Тест ответы'!E61*'Показатели'!$F$5*IF($G$4="да",C60,1)</f>
        <v>0</v>
      </c>
      <c r="H60" s="121">
        <f>'Тест ответы'!F61*'Показатели'!$F$6*IF($H$4="да",C60,1)</f>
        <v>0</v>
      </c>
      <c r="I60" s="121">
        <f>'Тест ответы'!G61*'Показатели'!$F$7*IF(I$4="да",D60,1)</f>
        <v>0.008</v>
      </c>
      <c r="J60" s="121">
        <f>'Тест ответы'!H61*'Показатели'!$F$8*IF($J$4="да",C60,1)</f>
        <v>0</v>
      </c>
      <c r="K60" s="121">
        <f>'Тест ответы'!I61*'Показатели'!F$9*IF(K$4="да",D60,1)</f>
        <v>0</v>
      </c>
      <c r="L60" s="121">
        <f>'Тест ответы'!J61*'Показатели'!$F$10*IF(L$4="да",$C60,1)</f>
        <v>0</v>
      </c>
      <c r="M60" s="121">
        <f>'Тест ответы'!K61*'Показатели'!$F$11*IF(M$4="да",$C60,1)</f>
        <v>0.03</v>
      </c>
      <c r="N60" s="122">
        <f>'Тест ответы'!L61*'Показатели'!$F$12*IF(N$4="да",$C60,1)</f>
        <v>0.03</v>
      </c>
      <c r="O60" s="123">
        <f>'Тест ответы'!M61*'Показатели'!$F$14*IF(O$4="да",$C60,1)</f>
        <v>0.04</v>
      </c>
      <c r="P60" s="124">
        <f>'Тест ответы'!N61*'Показатели'!$F$15*IF(P$4="да",$C60,1)</f>
        <v>0</v>
      </c>
      <c r="Q60" s="124">
        <f>'Тест ответы'!O61*'Показатели'!$F$17*IF(Q$4="да",$C60,1)</f>
        <v>0.05</v>
      </c>
      <c r="R60" s="124">
        <f>'Тест ответы'!P61*'Показатели'!$F$18*IF(R$4="да",$C60,1)</f>
        <v>0</v>
      </c>
      <c r="S60" s="123">
        <f>'Тест ответы'!Q61*'Показатели'!$F$20*IF(S$4="да",$C60,1)</f>
        <v>0.1</v>
      </c>
      <c r="T60" s="121">
        <f>'Тест ответы'!R61*'Показатели'!$F$21*C60</f>
        <v>0</v>
      </c>
      <c r="U60" s="121">
        <f>'Тест ответы'!S61*'Показатели'!$F$24*IF(U$4="да",$C60,1)</f>
        <v>0</v>
      </c>
      <c r="V60" s="121">
        <f>'Тест ответы'!T61*'Показатели'!$F$25*IF(V$4="да",$C60,1)</f>
        <v>0</v>
      </c>
      <c r="W60" s="121">
        <f>'Тест ответы'!U61*'Показатели'!$F$26*IF(W$4="да",$C60,1)</f>
        <v>0</v>
      </c>
      <c r="X60" s="121">
        <f>'Тест ответы'!V61*'Показатели'!$F$28*IF(X$4="да",$C60,1)</f>
        <v>0</v>
      </c>
      <c r="Y60" s="121">
        <f>'Тест ответы'!W61*'Показатели'!$F$29*IF(Y$4="да",$C60,1)</f>
        <v>0</v>
      </c>
      <c r="Z60" s="125">
        <f>'Тест ответы'!X61*'Показатели'!$F$33*IF(Z$4="да",$C60,1)</f>
        <v>0</v>
      </c>
      <c r="AA60" s="126">
        <f>'Тест ответы'!Y61*'Показатели'!$F$34*IF(AA$4="да",$C60,1)</f>
        <v>0</v>
      </c>
      <c r="AB60" s="126">
        <f>'Тест ответы'!Z61*'Показатели'!$F$35*IF(AB$4="да",$C60,1)</f>
        <v>0</v>
      </c>
      <c r="AC60" s="126">
        <f>'Тест ответы'!AA61*'Показатели'!$F$36*IF(AC$4="да",$C60,1)</f>
        <v>0</v>
      </c>
      <c r="AD60" s="126">
        <f>'Тест ответы'!AB61*'Показатели'!$F$37*IF(AD$4="да",$C60,1)</f>
        <v>0</v>
      </c>
      <c r="AE60" s="126">
        <f>'Тест ответы'!AC61*'Показатели'!$F$38*IF(AE$4="да",$C60,1)</f>
        <v>0</v>
      </c>
      <c r="AF60" s="126">
        <f>'Тест ответы'!AD61*'Показатели'!$F$39*IF(AF$4="да",$C60,1)</f>
        <v>0</v>
      </c>
      <c r="AG60" s="126">
        <f>'Тест ответы'!AE61*'Показатели'!$F$40*IF(AG$4="да",$C60,1)</f>
        <v>0</v>
      </c>
      <c r="AH60" s="126">
        <f>'Тест ответы'!AF61*'Показатели'!$F$41*IF(AH$4="да",$C60,1)</f>
        <v>0</v>
      </c>
      <c r="AI60" s="127">
        <f>'Тест ответы'!AG61*'Показатели'!$F$43*IF(AI$4="да",$C60,1)</f>
        <v>0</v>
      </c>
      <c r="AJ60" s="126">
        <f>'Тест ответы'!AH61*'Показатели'!$F$44*IF(AJ$4="да",$C60,1)</f>
        <v>0</v>
      </c>
      <c r="AK60" s="126">
        <f>'Тест ответы'!AI61*'Показатели'!$F$45*IF(AK$4="да",$C60,1)</f>
        <v>0</v>
      </c>
      <c r="AL60" s="126">
        <f>'Тест ответы'!AJ61*'Показатели'!$F$46*IF(AL$4="да",$C60,1)</f>
        <v>0</v>
      </c>
      <c r="AM60" s="126">
        <f>'Тест ответы'!AK61*'Показатели'!$F$47*IF(AM$4="да",$C60,1)</f>
        <v>0</v>
      </c>
      <c r="AN60" s="126">
        <f>'Тест ответы'!AL61*'Показатели'!$F$48*IF(AN$4="да",$C60,1)</f>
        <v>0</v>
      </c>
      <c r="AO60" s="126">
        <f>'Тест ответы'!AM61*'Показатели'!$F$49*IF(AO$4="да",$C60,1)</f>
        <v>0</v>
      </c>
      <c r="AP60" s="126">
        <f>'Тест ответы'!AN61*'Показатели'!$F$50*IF(AP$4="да",$C60,1)</f>
        <v>0</v>
      </c>
      <c r="AQ60" s="126">
        <f>'Тест ответы'!AO61*'Показатели'!$F$51*IF(AQ$4="да",$C60,1)</f>
        <v>0</v>
      </c>
      <c r="AR60" s="123">
        <f>'Тест ответы'!AP61*'Показатели'!$F$53*IF($AR$4="да",$C60,1)</f>
        <v>0</v>
      </c>
      <c r="AS60" s="128">
        <f>'Тест ответы'!AQ61*'Показатели'!$F$54*IF($AS$4="да",$C60,1)</f>
        <v>0</v>
      </c>
      <c r="AT60" s="127">
        <f>'Тест ответы'!AR61*'Показатели'!$F$56*IF(AT$4="да",$C60,1)</f>
        <v>0</v>
      </c>
      <c r="AU60" s="126">
        <f>'Тест ответы'!AS61*'Показатели'!$F$57*IF(AU$4="да",$C60,1)</f>
        <v>0</v>
      </c>
      <c r="AV60" s="126">
        <f>'Тест ответы'!AT61*'Показатели'!$F$58*IF(AV$4="да",$C60,1)</f>
        <v>0</v>
      </c>
      <c r="AW60" s="126">
        <f>'Тест ответы'!AU61*'Показатели'!$F$59*IF(AW$4="да",$C60,1)</f>
        <v>0</v>
      </c>
      <c r="AX60" s="126">
        <f>'Тест ответы'!AV61*'Показатели'!$F$60*IF(AX$4="да",$C60,1)</f>
        <v>0</v>
      </c>
      <c r="AY60" s="126">
        <f>'Тест ответы'!AW61*'Показатели'!$F$61*IF(AY$4="да",$C60,1)</f>
        <v>0</v>
      </c>
      <c r="AZ60" s="129">
        <f>'Тест ответы'!AX61*'Показатели'!$F$64*IF($AZ$4="да",$C60,1)</f>
        <v>0</v>
      </c>
      <c r="BA60" s="121">
        <f>'Тест ответы'!AY61*'Показатели'!$F$65*IF($BA$4="да",$C60,1)</f>
        <v>0</v>
      </c>
      <c r="BB60" s="121">
        <f>'Тест ответы'!AZ61*'Показатели'!$F$66*IF($BA$4="да",$C60,1)</f>
        <v>0</v>
      </c>
      <c r="BC60" s="121">
        <f>'Тест ответы'!BA61*'Показатели'!$F$67*IF($BC$4="да",$C60,1)</f>
        <v>0</v>
      </c>
      <c r="BD60" s="121">
        <f>'Тест ответы'!BB61*'Показатели'!$F$68*IF($BD$4="да",$C60,1)</f>
        <v>0</v>
      </c>
      <c r="BE60" s="121">
        <f>'Тест ответы'!BC61*'Показатели'!$F$69*IF($BE$4="да",$C60,1)</f>
        <v>0</v>
      </c>
      <c r="BF60" s="121">
        <f>'Тест ответы'!BD61*'Показатели'!$F$70*IF($BF$4="да",$C60,1)</f>
        <v>0</v>
      </c>
      <c r="BG60" s="121">
        <f>'Тест ответы'!BE61*'Показатели'!$F$71*IF($BG$4="да",$C60,1)</f>
        <v>0</v>
      </c>
      <c r="BH60" s="128">
        <f>'Тест ответы'!BF61*'Показатели'!$F$72*IF($BH$4="да",$C60,1)</f>
        <v>0</v>
      </c>
      <c r="BI60" s="121">
        <f>'Тест ответы'!BG61*'Показатели'!$F$75*IF($BI$4="да",$C60,1)</f>
        <v>0</v>
      </c>
      <c r="BJ60" s="121">
        <f>'Тест ответы'!BH61*'Показатели'!$F$76*IF($BJ$4="да",$C60,1)</f>
        <v>0</v>
      </c>
      <c r="BK60" s="121">
        <f>'Тест ответы'!BI61*'Показатели'!$F$77*IF($BK$4="да",$C60,1)</f>
        <v>0</v>
      </c>
      <c r="BL60" s="121">
        <f>'Тест ответы'!BJ61*'Показатели'!$F$78*IF($BL$4="да",$C60,1)</f>
        <v>0</v>
      </c>
      <c r="BM60" s="121">
        <f>'Тест ответы'!BK61*'Показатели'!$F$79*IF($BM$4="да",$C60,1)</f>
        <v>0</v>
      </c>
      <c r="BN60" s="121">
        <f>'Тест ответы'!BL61*'Показатели'!$F$80*IF($BN$4="да",$C60,1)</f>
        <v>0</v>
      </c>
      <c r="BO60" s="128">
        <f>'Тест ответы'!BM61*'Показатели'!$F$81*IF($BO$4="да",$C60,1)</f>
        <v>0</v>
      </c>
      <c r="BP60" s="121">
        <f>'Тест ответы'!BN61*'Показатели'!$F$86*IF(BP$4="да",$C60,1)</f>
        <v>0</v>
      </c>
      <c r="BQ60" s="121">
        <f>'Тест ответы'!BO61*'Показатели'!$F$87*IF(BQ$4="да",$C60,1)</f>
        <v>0</v>
      </c>
      <c r="BR60" s="121">
        <f>'Тест ответы'!BP61*'Показатели'!$F$88*IF(BR$4="да",$C60,1)</f>
        <v>0</v>
      </c>
      <c r="BS60" s="121">
        <f>'Тест ответы'!BQ61*'Показатели'!$F$89*IF($BS$4="да",$C60,1)</f>
        <v>0</v>
      </c>
      <c r="BT60" s="121">
        <f>'Тест ответы'!BR61*'Показатели'!$F$90*IF($BT$4="да",$C60,1)</f>
        <v>0</v>
      </c>
      <c r="BU60" s="121">
        <f>'Тест ответы'!BS61*'Показатели'!$F$91*IF($BU$4="да",$C60,1)</f>
        <v>0</v>
      </c>
      <c r="BV60" s="121">
        <f>'Тест ответы'!BT61*'Показатели'!$F$92*IF($BV$4="да",$C60,1)</f>
        <v>0</v>
      </c>
      <c r="BW60" s="121">
        <f>'Тест ответы'!BU61*'Показатели'!$F$93*IF($BW$4="да",$C60,1)</f>
        <v>0</v>
      </c>
      <c r="BX60" s="121">
        <f>'Тест ответы'!BV61*'Показатели'!$F$94*IF($BX$4="да",$C60,1)</f>
        <v>0</v>
      </c>
      <c r="BY60" s="121">
        <f>'Тест ответы'!BW61*'Показатели'!$F$95*IF($BY$4="да",$C60,1)</f>
        <v>0</v>
      </c>
      <c r="BZ60" s="121">
        <f>'Тест ответы'!BX61*'Показатели'!$F$96*IF($BZ$4="да",$C60,1)</f>
        <v>0</v>
      </c>
      <c r="CA60" s="121">
        <f>'Тест ответы'!BY61*'Показатели'!$F$97*IF($CA$4="да",$C60,1)</f>
        <v>0</v>
      </c>
      <c r="CB60" s="121">
        <f>'Тест ответы'!BZ61*'Показатели'!$F$99*IF($CB$4="да",$C60,1)</f>
        <v>0</v>
      </c>
      <c r="CC60" s="121">
        <f>'Тест ответы'!CA61*'Показатели'!$F$100*IF($CC$4="да",$C60,1)</f>
        <v>0</v>
      </c>
      <c r="CD60" s="121">
        <f>'Тест ответы'!CB61*'Показатели'!$F$101*IF($CD$4="да",$C60,1)</f>
        <v>0</v>
      </c>
      <c r="CE60" s="121">
        <f>'Тест ответы'!CC61*'Показатели'!$F$102*IF($CE$4="да",$C60,1)</f>
        <v>0</v>
      </c>
      <c r="CF60" s="121">
        <f>'Тест ответы'!CD61*'Показатели'!$F$103*IF($CF$4="да",$C60,1)</f>
        <v>0</v>
      </c>
      <c r="CG60" s="121">
        <f>'Тест ответы'!CE61*'Показатели'!$F$104*IF($CG$4="да",$C60,1)</f>
        <v>0</v>
      </c>
      <c r="CH60" s="121">
        <f>'Тест ответы'!CF61*'Показатели'!$F$105*IF($CH$4="да",$C60,1)</f>
        <v>0</v>
      </c>
      <c r="CI60" s="121">
        <f>'Тест ответы'!CG61*'Показатели'!$F$106*IF($CI$4="да",$C60,1)</f>
        <v>0</v>
      </c>
      <c r="CJ60" s="121">
        <f>'Тест ответы'!CH61*'Показатели'!$F$107*IF($CJ$4="да",$C60,1)</f>
        <v>0</v>
      </c>
      <c r="CK60" s="121">
        <f>'Тест ответы'!CI61*'Показатели'!$F$108*IF($CK$4="да",$C60,1)</f>
        <v>0</v>
      </c>
      <c r="CL60" s="121">
        <f>'Тест ответы'!CJ61*'Показатели'!$F$109*IF($CL$4="да",$C60,1)</f>
        <v>0</v>
      </c>
      <c r="CM60" s="121">
        <f>'Тест ответы'!CK61*'Показатели'!$F$110*IF($CM$4="да",$C60,1)</f>
        <v>0</v>
      </c>
      <c r="CN60" s="121">
        <f>'Тест ответы'!CL61*'Показатели'!$F$111*IF($CN$4="да",$C60,1)</f>
        <v>0</v>
      </c>
      <c r="CO60" s="121">
        <f>'Тест ответы'!CM61*'Показатели'!$F$112*IF($CO$4="да",$C60,1)</f>
        <v>0</v>
      </c>
      <c r="CP60" s="128">
        <f>'Тест ответы'!CN61*'Показатели'!$F$113*IF($CP$4="да",$C60,1)</f>
        <v>0</v>
      </c>
      <c r="CQ60" s="121">
        <f>'Тест ответы'!CO61*'Показатели'!$F$118*IF(CQ$4="да",$C60,1)</f>
        <v>0</v>
      </c>
      <c r="CR60" s="121">
        <f>'Тест ответы'!CP61*'Показатели'!$F$119*IF(CR$4="да",$C60,1)</f>
        <v>0</v>
      </c>
      <c r="CS60" s="121">
        <f>'Тест ответы'!CQ61*'Показатели'!$F$120*IF(CS$4="да",$C60,1)</f>
        <v>0</v>
      </c>
      <c r="CT60" s="121">
        <f>'Тест ответы'!CR61*'Показатели'!$F$121*IF($CT$4="да",$C60,1)</f>
        <v>0</v>
      </c>
      <c r="CU60" s="121">
        <f>'Тест ответы'!CS61*'Показатели'!$F$122*IF($CU$4="да",$C60,1)</f>
        <v>0</v>
      </c>
      <c r="CV60" s="121">
        <f>'Тест ответы'!CT61*'Показатели'!$F$123*IF($CV$4="да",$C60,1)</f>
        <v>0</v>
      </c>
      <c r="CW60" s="121">
        <f>'Тест ответы'!CU61*'Показатели'!$F$124*IF($CW$4="да",$C60,1)</f>
        <v>0</v>
      </c>
      <c r="CX60" s="121">
        <f>'Тест ответы'!CV61*'Показатели'!$F$125*IF($CX$4="да",$C60,1)</f>
        <v>0</v>
      </c>
      <c r="CY60" s="121">
        <f>'Тест ответы'!CW61*'Показатели'!$F$126*IF($CY$4="да",$C60,1)</f>
        <v>0</v>
      </c>
      <c r="CZ60" s="121">
        <f>'Тест ответы'!CX61*'Показатели'!$F$127*IF($CZ$4="да",$C60,1)</f>
        <v>0</v>
      </c>
      <c r="DA60" s="121">
        <f>'Тест ответы'!CY61*'Показатели'!$F$128*IF($DA$4="да",$C60,1)</f>
        <v>0</v>
      </c>
      <c r="DB60" s="121">
        <f>'Тест ответы'!CZ61*'Показатели'!$F$129*IF($DB$4="да",$C60,1)</f>
        <v>0</v>
      </c>
      <c r="DC60" s="121">
        <f>'Тест ответы'!DA61*'Показатели'!$F$131*IF($DC$4="да",$C60,1)</f>
        <v>0</v>
      </c>
      <c r="DD60" s="121">
        <f>'Тест ответы'!DB61*'Показатели'!$F$132*IF($DD$4="да",$C60,1)</f>
        <v>0</v>
      </c>
      <c r="DE60" s="121">
        <f>'Тест ответы'!DC61*'Показатели'!$F$133*IF($DE$4="да",$C60,1)</f>
        <v>0</v>
      </c>
      <c r="DF60" s="121">
        <f>'Тест ответы'!DD61*'Показатели'!$F$134*IF($DF$4="да",$C60,1)</f>
        <v>0</v>
      </c>
      <c r="DG60" s="121">
        <f>'Тест ответы'!DE61*'Показатели'!$F$135*IF($DG$4="да",$C60,1)</f>
        <v>0</v>
      </c>
      <c r="DH60" s="121">
        <f>'Тест ответы'!DF61*'Показатели'!$F$136*IF($DH59="да",$C60,1)</f>
        <v>0</v>
      </c>
      <c r="DI60" s="121">
        <f>'Тест ответы'!DG61*'Показатели'!$F$137*IF($DI$4="да",$C60,1)</f>
        <v>0</v>
      </c>
      <c r="DJ60" s="121">
        <f>'Тест ответы'!DH61*'Показатели'!$F$138*IF($DJ$4="да",$C60,1)</f>
        <v>0</v>
      </c>
      <c r="DK60" s="122">
        <f>'Тест ответы'!DH61*'Показатели'!$F$139*IF($DK$4="да",$C60,1)</f>
        <v>0</v>
      </c>
      <c r="DL60" s="130" t="str">
        <f>'Тест ответы'!DJ61*#REF!*IF($DL$4="да",$C60,1)</f>
        <v>#REF!</v>
      </c>
      <c r="DM60" s="122" t="str">
        <f>'Тест ответы'!DK61*#REF!*IF(DM$4="да",$C60,1)</f>
        <v>#REF!</v>
      </c>
      <c r="DN60" s="122" t="str">
        <f>'Тест ответы'!DL61*#REF!*IF(DN$4="да",$C60,1)</f>
        <v>#REF!</v>
      </c>
      <c r="DO60" s="131" t="str">
        <f>'Тест ответы'!DM61*#REF!*IF($DO$4="да",$C60,1)</f>
        <v>#REF!</v>
      </c>
      <c r="DP60" s="122">
        <f>'Тест ответы'!DN61*'Показатели'!$F$141*IF($DP$4="да",$C60,1)</f>
        <v>0</v>
      </c>
      <c r="DQ60" s="122">
        <f>'Тест ответы'!DO61*'Показатели'!$F$142*IF(DQ$4="да",$C60,1)</f>
        <v>0</v>
      </c>
      <c r="DR60" s="132">
        <f>'Тест ответы'!DP61*'Показатели'!$F$144*$C60</f>
        <v>0</v>
      </c>
      <c r="DS60" s="122">
        <f>'Тест ответы'!DQ61*'Показатели'!$F$151*$C60</f>
        <v>0</v>
      </c>
      <c r="DT60" s="122">
        <f>'Тест ответы'!DR61*'Показатели'!$F$154*$C60</f>
        <v>0</v>
      </c>
      <c r="DU60" s="122">
        <f>'Тест ответы'!DS61*'Показатели'!$F$157*$C60</f>
        <v>0</v>
      </c>
      <c r="DV60" s="122">
        <f>'Тест ответы'!DT61*'Показатели'!$F$163*$C60</f>
        <v>0</v>
      </c>
      <c r="DW60" s="122">
        <f>'Тест ответы'!DU61*'Показатели'!$F$166*$C60</f>
        <v>0</v>
      </c>
      <c r="DX60" s="133">
        <f>'Тест ответы'!DV61*'Показатели'!$F$169*$C60</f>
        <v>0</v>
      </c>
      <c r="DY60" s="126">
        <f>'Тест ответы'!DW61*'Показатели'!$F$171*IF($DY$4="да",$C60,1)</f>
        <v>0</v>
      </c>
      <c r="DZ60" s="126">
        <f>'Тест ответы'!DX61*'Показатели'!$F$172*IF($DZ$4="да",$C60,1)</f>
        <v>0</v>
      </c>
      <c r="EA60" s="126">
        <f>'Тест ответы'!DY61*'Показатели'!$F$173*IF($EA$4="да",$C60,1)</f>
        <v>0</v>
      </c>
      <c r="EB60" s="126">
        <f>'Тест ответы'!DZ61*'Показатели'!$F$174*IF($EB$4="да",$C60,1)</f>
        <v>0</v>
      </c>
      <c r="EC60" s="126">
        <f>'Тест ответы'!EA61*'Показатели'!$F$175*IF($EC$4="да",$C60,1)</f>
        <v>0</v>
      </c>
      <c r="ED60" s="126">
        <f>'Тест ответы'!EB61*'Показатели'!$F$176*IF($ED$4="да",$C60,1)</f>
        <v>0</v>
      </c>
      <c r="EE60" s="126">
        <f>'Тест ответы'!EC61*'Показатели'!$F$177*IF($EE$4="да",$C60,1)</f>
        <v>0</v>
      </c>
      <c r="EF60" s="126">
        <f>'Тест ответы'!ED61*'Показатели'!$F$178*IF($EF$4="да",$C60,1)</f>
        <v>0</v>
      </c>
      <c r="EG60" s="126">
        <f>'Тест ответы'!EE61*'Показатели'!$F$179*IF($EG$4="да",$C60,1)</f>
        <v>0</v>
      </c>
      <c r="EH60" s="126">
        <f>'Тест ответы'!EF61*'Показатели'!$F$180*IF($EH$4="да",$C60,1)</f>
        <v>0</v>
      </c>
      <c r="EI60" s="126">
        <f>'Тест ответы'!EG61*'Показатели'!$F$181*IF($EI$4="да",$C60,1)</f>
        <v>0</v>
      </c>
      <c r="EJ60" s="126">
        <f>'Тест ответы'!EH61*'Показатели'!$F$182*IF($EJ$4="да",$C60,1)</f>
        <v>0</v>
      </c>
      <c r="EK60" s="126">
        <f>'Тест ответы'!EI61*'Показатели'!$F$183*IF($EK$4="да",$C60,1)</f>
        <v>0</v>
      </c>
      <c r="EL60" s="126">
        <f>'Тест ответы'!EJ61*'Показатели'!$F$184*IF($EL$4="да",$C60,1)</f>
        <v>0</v>
      </c>
      <c r="EM60" s="126">
        <f>'Тест ответы'!EK61*'Показатели'!$F$185*IF($EM$4="да",$C60,1)</f>
        <v>0</v>
      </c>
      <c r="EN60" s="126">
        <f>'Тест ответы'!EL61*'Показатели'!$F$186*IF($EN$4="да",$C60,1)</f>
        <v>0</v>
      </c>
      <c r="EO60" s="126">
        <f>'Тест ответы'!EM61*'Показатели'!$F$187*IF($EO$4="да",$C60,1)</f>
        <v>0</v>
      </c>
      <c r="EP60" s="126">
        <f>'Тест ответы'!EN61*'Показатели'!$F$188*IF($EP$4="да",$C60,1)</f>
        <v>0</v>
      </c>
      <c r="EQ60" s="126">
        <f>'Тест ответы'!EO61*'Показатели'!$F$189*IF($EQ$4="да",$C60,1)</f>
        <v>0</v>
      </c>
      <c r="ER60" s="126">
        <f>'Тест ответы'!EP61*'Показатели'!$F$190*IF($ER$4="да",$C60,1)</f>
        <v>0</v>
      </c>
      <c r="ES60" s="134">
        <f>'Тест ответы'!EQ61*'Показатели'!$F$191*IF($ES$4="да",$C60,1)</f>
        <v>0</v>
      </c>
      <c r="ET60" s="126">
        <f>'Тест ответы'!ER61*'Показатели'!$F$193*IF($ET$4="да",$C60,1)</f>
        <v>0</v>
      </c>
      <c r="EU60" s="126">
        <f>'Тест ответы'!ES61*'Показатели'!$F$194*IF($EU$4="да",$C60,1)</f>
        <v>0</v>
      </c>
      <c r="EV60" s="126">
        <f>'Тест ответы'!ET61*'Показатели'!$F$195*IF($EV$4="да",$C60,1)</f>
        <v>0</v>
      </c>
      <c r="EW60" s="126">
        <f>'Тест ответы'!EU61*'Показатели'!$F$196*IF($EW$4="да",$C60,1)</f>
        <v>0</v>
      </c>
      <c r="EX60" s="126">
        <f>'Тест ответы'!EV61*'Показатели'!$F$197*IF($EX$4="да",$C60,1)</f>
        <v>0</v>
      </c>
      <c r="EY60" s="126">
        <f>'Тест ответы'!EW61*'Показатели'!$F$198*IF($EY$4="да",$C60,1)</f>
        <v>0</v>
      </c>
      <c r="EZ60" s="126">
        <f>'Тест ответы'!EX61*'Показатели'!$F$199*IF($EZ$4="да",$C60,1)</f>
        <v>0</v>
      </c>
      <c r="FA60" s="126">
        <f>'Тест ответы'!EY61*'Показатели'!$F$200*IF($FA$4="да",$C60,1)</f>
        <v>0</v>
      </c>
      <c r="FB60" s="126">
        <f>'Тест ответы'!EZ61*'Показатели'!$F$201*IF($FB$4="да",$C60,1)</f>
        <v>0</v>
      </c>
      <c r="FC60" s="126">
        <f>'Тест ответы'!FA61*'Показатели'!$F$202*IF($FC$4="да",$C60,1)</f>
        <v>0</v>
      </c>
      <c r="FD60" s="126">
        <f>'Тест ответы'!FB61*'Показатели'!$F$203*IF($FD$4="да",$C60,1)</f>
        <v>0</v>
      </c>
      <c r="FE60" s="126">
        <f>'Тест ответы'!FC61*'Показатели'!$F$204*IF($FE$4="да",$C60,1)</f>
        <v>0</v>
      </c>
      <c r="FF60" s="126">
        <f>'Тест ответы'!FD61*'Показатели'!$F$205*IF($FF$4="да",$C60,1)</f>
        <v>0</v>
      </c>
      <c r="FG60" s="126">
        <f>'Тест ответы'!FE61*'Показатели'!$F$206*IF($FG$4="да",$C60,1)</f>
        <v>0</v>
      </c>
      <c r="FH60" s="126">
        <f>'Тест ответы'!FF61*'Показатели'!$F$207*IF($FH$4="да",$C60,1)</f>
        <v>0</v>
      </c>
      <c r="FI60" s="126">
        <f>'Тест ответы'!FG61*'Показатели'!$F$208*IF($FI$4="да",$C60,1)</f>
        <v>0</v>
      </c>
      <c r="FJ60" s="126">
        <f>'Тест ответы'!FH61*'Показатели'!$F$209*IF($FJ$4="да",$C60,1)</f>
        <v>0</v>
      </c>
      <c r="FK60" s="135">
        <f>'Тест ответы'!FI61*'Показатели'!$F$210*IF($FK$4="да",$C60,1)</f>
        <v>0</v>
      </c>
      <c r="FL60" s="122">
        <f>'Тест ответы'!FJ61*'Показатели'!$F$214*IF(FL$4="да",$C60,1)</f>
        <v>0</v>
      </c>
      <c r="FM60" s="122">
        <f>'Тест ответы'!FK61*'Показатели'!$F$215*IF(FM$4="да",$C60,1)</f>
        <v>0</v>
      </c>
      <c r="FN60" s="122">
        <f>'Тест ответы'!FL61*'Показатели'!$F$217*IF(FN$4="да",$C60,1)</f>
        <v>0</v>
      </c>
      <c r="FO60" s="122">
        <f>'Тест ответы'!FM61*'Показатели'!$F$218*IF(FO$4="да",$C60,1)</f>
        <v>0</v>
      </c>
      <c r="FP60" s="122">
        <f>'Тест ответы'!FN61*'Показатели'!$F$220*IF(FP$4="да",$C60,1)</f>
        <v>0</v>
      </c>
      <c r="FQ60" s="122">
        <f>'Тест ответы'!FO61*'Показатели'!$F$221*IF(FQ$4="да",$C60,1)</f>
        <v>0</v>
      </c>
      <c r="FR60" s="122">
        <f>'Тест ответы'!FP61*'Показатели'!$F$222*IF(FR$4="да",$C60,1)</f>
        <v>0</v>
      </c>
      <c r="FS60" s="122">
        <f>'Тест ответы'!FQ61*'Показатели'!$F$223*IF(FS$4="да",$C60,1)</f>
        <v>0</v>
      </c>
      <c r="FT60" s="122">
        <f>'Тест ответы'!FR61*'Показатели'!$F$224*IF(FT$4="да",$C60,1)</f>
        <v>0</v>
      </c>
      <c r="FU60" s="122">
        <f>'Тест ответы'!FS61*'Показатели'!$F$225*IF(FU$4="да",$C60,1)</f>
        <v>0</v>
      </c>
      <c r="FV60" s="122">
        <f>'Тест ответы'!FT61*'Показатели'!$F$227*IF(FV$4="да",$C60,1)</f>
        <v>0</v>
      </c>
      <c r="FW60" s="122">
        <f>'Тест ответы'!FU61*'Показатели'!$F$228*IF(FW$4="да",$C60,1)</f>
        <v>0</v>
      </c>
      <c r="FX60" s="122">
        <f>'Тест ответы'!FV61*'Показатели'!$F$229*IF(FX$4="да",$C60,1)</f>
        <v>0</v>
      </c>
      <c r="FY60" s="122">
        <f>'Тест ответы'!FW61*'Показатели'!$F$230*IF(FY$4="да",$C60,1)</f>
        <v>0</v>
      </c>
      <c r="FZ60" s="122">
        <f>'Тест ответы'!FX61*'Показатели'!$F$231*IF(FZ$4="да",$C60,1)</f>
        <v>0</v>
      </c>
      <c r="GA60" s="122">
        <f>'Тест ответы'!FY61*'Показатели'!$F$232*IF(GA$4="да",$C60,1)</f>
        <v>0</v>
      </c>
      <c r="GB60" s="122">
        <f>'Тест ответы'!FZ61*'Показатели'!$F$235*IF($GB$4="да",$C60,1)</f>
        <v>0</v>
      </c>
      <c r="GC60" s="122">
        <f>'Тест ответы'!GA61*'Показатели'!$F$236*IF($GC$4="да",$C60,1)</f>
        <v>0</v>
      </c>
      <c r="GD60" s="122">
        <f>'Тест ответы'!GB61*'Показатели'!$F$238*IF($GD$4="да",$C60,1)</f>
        <v>0</v>
      </c>
      <c r="GE60" s="122">
        <f>'Тест ответы'!GC61*'Показатели'!$F$239*IF($GE$4="да",$C60,1)</f>
        <v>0</v>
      </c>
      <c r="GF60" s="122">
        <f>'Тест ответы'!GD61*'Показатели'!$F$241*IF($GF$4="да",$C60,1)</f>
        <v>0</v>
      </c>
      <c r="GG60" s="122">
        <f>'Тест ответы'!GE61*'Показатели'!$F$242*IF($GG$4="да",$C60,1)</f>
        <v>0</v>
      </c>
      <c r="GH60" s="122">
        <f>'Тест ответы'!GF61*'Показатели'!$F$243*IF($GH$4="да",$C60,1)</f>
        <v>0</v>
      </c>
      <c r="GI60" s="122">
        <f>'Тест ответы'!GG61*'Показатели'!$F$244*IF($GI$4="да",$C60,1)</f>
        <v>0</v>
      </c>
      <c r="GJ60" s="122">
        <f>'Тест ответы'!GH61*'Показатели'!$F$245*IF($GJ$4="да",$C60,1)</f>
        <v>0</v>
      </c>
      <c r="GK60" s="122">
        <f>'Тест ответы'!GI61*'Показатели'!$F$246*IF($GK$4="да",$C60,1)</f>
        <v>0</v>
      </c>
      <c r="GL60" s="122">
        <f>'Тест ответы'!GJ61*'Показатели'!$F$248*IF($GL$4="да",$C60,1)</f>
        <v>0</v>
      </c>
      <c r="GM60" s="122">
        <f>'Тест ответы'!GK61*'Показатели'!$F$249*IF($GM$4="да",$C60,1)</f>
        <v>0</v>
      </c>
      <c r="GN60" s="122">
        <f>'Тест ответы'!GL61*'Показатели'!$F$250*IF($GN$4="да",$C60,1)</f>
        <v>0</v>
      </c>
      <c r="GO60" s="122">
        <f>'Тест ответы'!GM61*'Показатели'!$F$251*IF($GO$4="да",$C60,1)</f>
        <v>0</v>
      </c>
      <c r="GP60" s="122">
        <f>'Тест ответы'!GN61*'Показатели'!$F$252*IF($GP$4="да",$C60,1)</f>
        <v>0</v>
      </c>
      <c r="GQ60" s="122">
        <f>'Тест ответы'!GO61*'Показатели'!$F$253*IF($GQ$4="да",$C60,1)</f>
        <v>0</v>
      </c>
      <c r="GR60" s="132">
        <f>'Тест ответы'!GP61*'Показатели'!$F$256*IF($GR$4="да",$C60,1)</f>
        <v>0</v>
      </c>
      <c r="GS60" s="122">
        <f>'Тест ответы'!GQ61*'Показатели'!$F$257*IF($GS$4="да",$C60,1)</f>
        <v>0</v>
      </c>
      <c r="GT60" s="122">
        <f>'Тест ответы'!GR61*'Показатели'!$F$258*IF($GT$4="да",$C60,1)</f>
        <v>0</v>
      </c>
      <c r="GU60" s="122">
        <f>'Тест ответы'!GS61*'Показатели'!$F$260*IF($GU$4="да",$C60,1)</f>
        <v>0</v>
      </c>
      <c r="GV60" s="122">
        <f>'Тест ответы'!GT61*'Показатели'!$F$261*IF($GV$4="да",$C60,1)</f>
        <v>0</v>
      </c>
      <c r="GW60" s="122">
        <f>'Тест ответы'!GU61*'Показатели'!$F$262*IF($GW$4="да",$C60,1)</f>
        <v>0</v>
      </c>
      <c r="GX60" s="122">
        <f>'Тест ответы'!GV61*'Показатели'!$F$264*IF($GX$4="да",$C60,1)</f>
        <v>0</v>
      </c>
      <c r="GY60" s="122">
        <f>'Тест ответы'!GW61*'Показатели'!$F$265*IF($GY$4="да",$C60,1)</f>
        <v>0</v>
      </c>
      <c r="GZ60" s="122">
        <f>'Тест ответы'!GX61*'Показатели'!$F$266*IF($GZ$4="да",$C60,1)</f>
        <v>0</v>
      </c>
      <c r="HA60" s="122">
        <f>'Тест ответы'!GY61*'Показатели'!$F$267*IF($HA$4="да",$C60,1)</f>
        <v>0</v>
      </c>
      <c r="HB60" s="122">
        <f>'Тест ответы'!GZ61*'Показатели'!$F$269*IF($HB$4="да",$C60,1)</f>
        <v>0</v>
      </c>
      <c r="HC60" s="122">
        <f>'Тест ответы'!HA61*'Показатели'!$F$270*IF($HC$4="да",$C60,1)</f>
        <v>0</v>
      </c>
      <c r="HD60" s="122">
        <f>'Тест ответы'!HB61*'Показатели'!$F$271*IF($HD$4="да",$C60,1)</f>
        <v>0</v>
      </c>
      <c r="HE60" s="122">
        <f>'Тест ответы'!HC61*'Показатели'!$F$272*IF($HE$4="да",$C60,1)</f>
        <v>0</v>
      </c>
      <c r="HF60" s="122">
        <f>'Тест ответы'!HD61*'Показатели'!$F$274*IF($HF$4="да",$C60,1)</f>
        <v>0</v>
      </c>
      <c r="HG60" s="122">
        <f>'Тест ответы'!HE61*'Показатели'!$F$275*IF($HG$4="да",$C60,1)</f>
        <v>0</v>
      </c>
      <c r="HH60" s="122">
        <f>'Тест ответы'!HF61*'Показатели'!$F$276*IF($HH$4="да",$C60,1)</f>
        <v>0</v>
      </c>
      <c r="HI60" s="122">
        <f>'Тест ответы'!HG61*'Показатели'!$F$277*IF($HI$4="да",$C60,1)</f>
        <v>0</v>
      </c>
      <c r="HJ60" s="122">
        <f>'Тест ответы'!HH61*'Показатели'!$F$278*IF($HJ$4="да",$C60,1)</f>
        <v>0</v>
      </c>
      <c r="HK60" s="122">
        <f>'Тест ответы'!HI61*'Показатели'!$F$279*IF($HK$4="да",$C60,1)</f>
        <v>0</v>
      </c>
      <c r="HL60" s="122">
        <f>'Тест ответы'!HJ61*'Показатели'!$F$280*IF($HL$4="да",$C60,1)</f>
        <v>0</v>
      </c>
      <c r="HM60" s="122">
        <f>'Тест ответы'!HK61*'Показатели'!$F$281*IF($HM$4="да",$C60,1)</f>
        <v>0</v>
      </c>
      <c r="HN60" s="122">
        <f>'Тест ответы'!HL61*'Показатели'!$F$282*IF($HN$4="да",$C60,1)</f>
        <v>0</v>
      </c>
      <c r="HO60" s="122">
        <f>'Тест ответы'!HM61*'Показатели'!$F$284*IF($HO$4="да",$C60,1)</f>
        <v>0</v>
      </c>
      <c r="HP60" s="122">
        <f>'Тест ответы'!HN61*'Показатели'!$F$285*IF($HP$4="да",$C60,1)</f>
        <v>0</v>
      </c>
      <c r="HQ60" s="122">
        <f>'Тест ответы'!HO61*'Показатели'!$F$286*IF($HQ$4="да",$C60,1)</f>
        <v>0</v>
      </c>
      <c r="HR60" s="122">
        <f>'Тест ответы'!HP61*'Показатели'!$F$287*IF($HR$4="да",$C60,1)</f>
        <v>0</v>
      </c>
      <c r="HS60" s="122">
        <f>'Тест ответы'!HQ61*'Показатели'!$F$288*IF($HS$4="да",$C60,1)</f>
        <v>0</v>
      </c>
      <c r="HT60" s="122">
        <f>'Тест ответы'!HR61*'Показатели'!$F$289*IF(HT$4="да",$C60,1)</f>
        <v>0</v>
      </c>
      <c r="HU60" s="122">
        <f>'Тест ответы'!HS61*'Показатели'!$F$290*IF($HU$4="да",$C60,1)</f>
        <v>0</v>
      </c>
      <c r="HV60" s="122">
        <f>'Тест ответы'!HT61*'Показатели'!$F$291*IF($HV$4="да",$C60,1)</f>
        <v>0</v>
      </c>
      <c r="HW60" s="122">
        <f>'Тест ответы'!HU61*'Показатели'!$F$292*IF($HW$4="да",$C60,1)</f>
        <v>0</v>
      </c>
      <c r="HX60" s="122" t="str">
        <f>'Тест ответы'!HV61*#REF!*C60</f>
        <v>#REF!</v>
      </c>
      <c r="HY60" s="133" t="str">
        <f>'Тест ответы'!HW61*#REF!*C60</f>
        <v>#REF!</v>
      </c>
      <c r="HZ60" s="122">
        <f>'Тест ответы'!HX61*'Показатели'!$F$295*IF(HZ$4="да",$C60,1)</f>
        <v>0</v>
      </c>
      <c r="IA60" s="122">
        <f>'Тест ответы'!HY61*'Показатели'!$F$296*IF(IA$4="да",$C60,1)</f>
        <v>0</v>
      </c>
      <c r="IB60" s="122">
        <f>'Тест ответы'!HZ61*'Показатели'!$F$297*IF(IB$4="да",$C60,1)</f>
        <v>0</v>
      </c>
      <c r="IC60" s="122">
        <f>'Тест ответы'!IA61*'Показатели'!$F$299*IF(IC$4="да",$C60,1)</f>
        <v>0</v>
      </c>
      <c r="ID60" s="122">
        <f>'Тест ответы'!IB61*'Показатели'!$F$300*IF(ID$4="да",$C60,1)</f>
        <v>0</v>
      </c>
      <c r="IE60" s="122">
        <f>'Тест ответы'!IC61*'Показатели'!$F$301*IF(IE$4="да",$C60,1)</f>
        <v>0</v>
      </c>
      <c r="IF60" s="122">
        <f>'Тест ответы'!ID61*'Показатели'!$F$303*IF(IF$4="да",$C60,1)</f>
        <v>0</v>
      </c>
      <c r="IG60" s="122">
        <f>'Тест ответы'!IE61*'Показатели'!$F$304*IF(IG$4="да",$C60,1)</f>
        <v>0</v>
      </c>
      <c r="IH60" s="122">
        <f>'Тест ответы'!IF61*'Показатели'!$F$305*IF(IH$4="да",$C60,1)</f>
        <v>0</v>
      </c>
      <c r="II60" s="122">
        <f>'Тест ответы'!IG61*'Показатели'!$F$307*IF(II$4="да",$C60,1)</f>
        <v>0</v>
      </c>
      <c r="IJ60" s="122">
        <f>'Тест ответы'!IH61*'Показатели'!$F$308*IF(IJ$4="да",$C60,1)</f>
        <v>0</v>
      </c>
      <c r="IK60" s="122">
        <f>'Тест ответы'!II61*'Показатели'!$F$309*IF(IK$4="да",$C60,1)</f>
        <v>0</v>
      </c>
      <c r="IL60" s="122">
        <f>'Тест ответы'!IJ61*'Показатели'!$F$313*IF(IL$4="да",$C60,1)</f>
        <v>0</v>
      </c>
      <c r="IM60" s="122">
        <f>'Тест ответы'!IK61*'Показатели'!$F$314*IF(IM$4="да",$C60,1)</f>
        <v>0</v>
      </c>
      <c r="IN60" s="122">
        <f>'Тест ответы'!IL61*'Показатели'!$F$315*IF(IN$4="да",$C60,1)</f>
        <v>0</v>
      </c>
      <c r="IO60" s="122">
        <f>'Тест ответы'!IM61*'Показатели'!$F$316*IF(IO$4="да",$C60,1)</f>
        <v>0</v>
      </c>
      <c r="IP60" s="122">
        <f>'Тест ответы'!IN61*'Показатели'!$F$317*IF(IP$4="да",$C60,1)</f>
        <v>0</v>
      </c>
      <c r="IQ60" s="122">
        <f>'Тест ответы'!IO61*'Показатели'!$F$318*IF(IQ$4="да",$C60,1)</f>
        <v>0</v>
      </c>
      <c r="IR60" s="122">
        <f>'Тест ответы'!IP61*'Показатели'!$F$320*IF(IR$4="да",$C60,1)</f>
        <v>0</v>
      </c>
      <c r="IS60" s="122">
        <f>'Тест ответы'!IQ61*'Показатели'!$F$321*IF(IS$4="да",$C60,1)</f>
        <v>0</v>
      </c>
      <c r="IT60" s="122">
        <f>'Тест ответы'!IR61*'Показатели'!$F$322*IF(IT$4="да",$C60,1)</f>
        <v>0</v>
      </c>
      <c r="IU60" s="122">
        <f>'Тест ответы'!IS61*'Показатели'!$F$323*IF(IU$4="да",$C60,1)</f>
        <v>0</v>
      </c>
      <c r="IV60" s="122">
        <f>'Тест ответы'!IT61*'Показатели'!$F$324*IF(IV$4="да",$C60,1)</f>
        <v>0</v>
      </c>
      <c r="IW60" s="122">
        <f>'Тест ответы'!IU61*'Показатели'!$F$325*IF(IW$4="да",$C60,1)</f>
        <v>0</v>
      </c>
      <c r="IX60" s="122">
        <f>'Тест ответы'!IV61*'Показатели'!$F$327*IF(IX$4="да",$C60,1)</f>
        <v>0</v>
      </c>
      <c r="IY60" s="122">
        <f>'Тест ответы'!IW61*'Показатели'!$F$328*IF(IY$4="да",$C60,1)</f>
        <v>0</v>
      </c>
      <c r="IZ60" s="132">
        <f>'Тест ответы'!IX61*'Показатели'!$F$331*IF(IZ$4="да",$C60,1)</f>
        <v>0</v>
      </c>
      <c r="JA60" s="122">
        <f>'Тест ответы'!IY61*'Показатели'!$F$332*IF(JA$4="да",$C60,1)</f>
        <v>0</v>
      </c>
      <c r="JB60" s="122">
        <f>'Тест ответы'!IZ61*'Показатели'!$F$333*IF(JB$4="да",$C60,1)</f>
        <v>0</v>
      </c>
      <c r="JC60" s="122">
        <f>'Тест ответы'!JA61*'Показатели'!$F$334*IF(JC$4="да",$C60,1)</f>
        <v>0</v>
      </c>
      <c r="JD60" s="122">
        <f>'Тест ответы'!JB61*'Показатели'!$F$335*IF(JD$4="да",$C60,1)</f>
        <v>0</v>
      </c>
      <c r="JE60" s="122">
        <f>'Тест ответы'!JC61*'Показатели'!$F$336*IF(JE$4="да",$C60,1)</f>
        <v>0</v>
      </c>
      <c r="JF60" s="122">
        <f>'Тест ответы'!JD61*'Показатели'!$F$338*IF(JF$4="да",$C60,1)</f>
        <v>0</v>
      </c>
      <c r="JG60" s="122">
        <f>'Тест ответы'!JE61*'Показатели'!$F$339*IF(JG$4="да",$C60,1)</f>
        <v>0</v>
      </c>
      <c r="JH60" s="122">
        <f>'Тест ответы'!JF61*'Показатели'!$F$341*IF(JH$4="да",$C60,1)</f>
        <v>0</v>
      </c>
      <c r="JI60" s="122">
        <f>'Тест ответы'!JG61*'Показатели'!$F$342*IF(JI$4="да",$C60,1)</f>
        <v>0</v>
      </c>
      <c r="JJ60" s="122">
        <f>'Тест ответы'!JH61*'Показатели'!$F$343*IF(JJ$4="да",$C60,1)</f>
        <v>0</v>
      </c>
      <c r="JK60" s="122">
        <f>'Тест ответы'!JI61*'Показатели'!$F$344*IF(JK$4="да",$C60,1)</f>
        <v>0</v>
      </c>
      <c r="JL60" s="122">
        <f>'Тест ответы'!JJ61*'Показатели'!$F$345*IF(JL$4="да",$C60,1)</f>
        <v>0</v>
      </c>
      <c r="JM60" s="122">
        <f>'Тест ответы'!JK61*'Показатели'!$F$346*IF(JM$4="да",$C60,1)</f>
        <v>0</v>
      </c>
      <c r="JN60" s="122">
        <f>'Тест ответы'!JL61*'Показатели'!$F$347*IF(JN$4="да",$C60,1)</f>
        <v>0</v>
      </c>
      <c r="JO60" s="122">
        <f>'Тест ответы'!JM61*'Показатели'!$F$348*IF(JO$4="да",$C60,1)</f>
        <v>0</v>
      </c>
      <c r="JP60" s="122">
        <f>'Тест ответы'!JN61*'Показатели'!$F$349*IF(JP$4="да",$C60,1)</f>
        <v>0</v>
      </c>
      <c r="JQ60" s="122">
        <f>'Тест ответы'!JO61*'Показатели'!$F$350*IF(JQ$4="да",$C60,1)</f>
        <v>0</v>
      </c>
      <c r="JR60" s="122">
        <f>'Тест ответы'!JP61*'Показатели'!$F$351*IF(JR$4="да",$C60,1)</f>
        <v>0</v>
      </c>
      <c r="JS60" s="122">
        <f>'Тест ответы'!JQ61*'Показатели'!$F$352*IF(JS$4="да",$C60,1)</f>
        <v>0</v>
      </c>
      <c r="JT60" s="122">
        <f>'Тест ответы'!JR61*'Показатели'!$F$353*IF(JT$4="да",$C60,1)</f>
        <v>0</v>
      </c>
      <c r="JU60" s="122">
        <f>'Тест ответы'!JS61*'Показатели'!$F$354*IF(JU$4="да",$C60,1)</f>
        <v>0</v>
      </c>
      <c r="JV60" s="122">
        <f>'Тест ответы'!JT61*'Показатели'!$F$355*IF(JV$4="да",$C60,1)</f>
        <v>0</v>
      </c>
      <c r="JW60" s="122">
        <f>'Тест ответы'!JU61*'Показатели'!$F$356*IF(JW$4="да",$C60,1)</f>
        <v>0</v>
      </c>
      <c r="JX60" s="122">
        <f>'Тест ответы'!JV61*'Показатели'!$F$357*IF(JX$4="да",$C60,1)</f>
        <v>0</v>
      </c>
      <c r="JY60" s="122">
        <f>'Тест ответы'!JW61*'Показатели'!$F$358*IF(JY$4="да",$C60,1)</f>
        <v>0</v>
      </c>
      <c r="JZ60" s="122">
        <f>'Тест ответы'!JX61*'Показатели'!$F$360*IF(JZ$4="да",$C60,1)</f>
        <v>0</v>
      </c>
      <c r="KA60" s="122">
        <f>'Тест ответы'!JY61*'Показатели'!$F$361*IF(KA$4="да",$C60,1)</f>
        <v>0</v>
      </c>
      <c r="KB60" s="122">
        <f>'Тест ответы'!JZ61*'Показатели'!$F$362*IF(KB$4="да",$C60,1)</f>
        <v>0</v>
      </c>
      <c r="KC60" s="122">
        <f>'Тест ответы'!KA61*'Показатели'!$F$363*IF(KC$4="да",$C60,1)</f>
        <v>0</v>
      </c>
      <c r="KD60" s="122">
        <f>'Тест ответы'!KB61*'Показатели'!$F$364*IF(KD$4="да",$C60,1)</f>
        <v>0</v>
      </c>
      <c r="KE60" s="136">
        <f>'Тест ответы'!KC61*'Показатели'!$F$365*IF(KE$4="да",$C60,1)</f>
        <v>0</v>
      </c>
      <c r="KF60" s="122">
        <f>'Тест ответы'!KD61*'Показатели'!$F$380*IF(KF$4="да",A60,1)</f>
        <v>0</v>
      </c>
      <c r="KG60" s="122">
        <f>'Тест ответы'!KE61*'Показатели'!$F$383*IF(KG$4="да",B60,1)</f>
        <v>0</v>
      </c>
      <c r="KH60" s="133">
        <f>'Тест ответы'!KF61*'Показатели'!$F$385*IF(KH$4="да",C60,1)</f>
        <v>0</v>
      </c>
      <c r="KI60" s="122">
        <f>'Тест ответы'!KG61*'Показатели'!$F$387*IF($KI$4="да",C60,1)</f>
        <v>0</v>
      </c>
      <c r="KJ60" s="122">
        <f>'Тест ответы'!KH61*'Показатели'!$F$388*IF($KJ$4="да",C60,1)</f>
        <v>0</v>
      </c>
      <c r="KK60" s="122">
        <f>'Тест ответы'!KI61*'Показатели'!$F$389*IF($KK$4="да",C60,1)</f>
        <v>0</v>
      </c>
      <c r="KL60" s="132">
        <f>'Тест ответы'!KJ61*'Показатели'!$F$391*IF(KL$4="да",C60,1)</f>
        <v>0</v>
      </c>
      <c r="KM60" s="122">
        <f>'Тест ответы'!KK61*'Показатели'!$F$392*IF(KM$4="да",D60,1)</f>
        <v>0</v>
      </c>
      <c r="KN60" s="132">
        <f>'Тест ответы'!KL61*'Показатели'!$F$394*IF($KN$4="да",C60,1)</f>
        <v>0</v>
      </c>
      <c r="KO60" s="133">
        <f>'Тест ответы'!KM61*'Показатели'!$F$395*IF($KO$4="да",C60,1)</f>
        <v>0</v>
      </c>
      <c r="KP60" s="122">
        <f>'Тест ответы'!KN61*'Показатели'!$F$397*IF($KP$4="да",$C60,1)</f>
        <v>0</v>
      </c>
      <c r="KQ60" s="122">
        <f>'Тест ответы'!KO61*'Показатели'!$F$398*IF($KQ$4="да",$C60,1)</f>
        <v>0</v>
      </c>
      <c r="KR60" s="122">
        <f>'Тест ответы'!KP61*'Показатели'!$F$400*IF($KR$4="да",$C60,1)</f>
        <v>0</v>
      </c>
      <c r="KS60" s="133">
        <f>'Тест ответы'!KQ61*'Показатели'!$F$401*IF($KS$4="да",$C60,1)</f>
        <v>0</v>
      </c>
      <c r="KT60" s="122">
        <f>'Тест ответы'!KR61*'Показатели'!$F$403*IF($KT$4="да",$C60,1)</f>
        <v>0</v>
      </c>
      <c r="KU60" s="122">
        <f>'Тест ответы'!KS61*'Показатели'!$F$405*IF($KU$4="да",$C60,1)</f>
        <v>0</v>
      </c>
      <c r="KV60" s="130">
        <f>'Тест ответы'!KT61*'Показатели'!$F$408*IF($KV$4="да",$C60,1)</f>
        <v>0</v>
      </c>
      <c r="KW60" s="122">
        <f>'Тест ответы'!KU61*'Показатели'!$F$409*IF($KW$4="да",$C60,1)</f>
        <v>0</v>
      </c>
      <c r="KX60" s="122">
        <f>'Тест ответы'!KV61*'Показатели'!$F$410*IF($KX$4="да",$C60,1)</f>
        <v>0</v>
      </c>
      <c r="KY60" s="122">
        <f>'Тест ответы'!KW61*'Показатели'!$F$411*IF($KY$4="да",$C60,1)</f>
        <v>0</v>
      </c>
      <c r="KZ60" s="132">
        <f>'Тест ответы'!KX61*'Показатели'!$F$413*IF($KZ$4="да",$C60,1)</f>
        <v>0</v>
      </c>
      <c r="LA60" s="122">
        <f>'Тест ответы'!KY61*'Показатели'!$F$415*IF($LA$4="да",$C60,1)</f>
        <v>0</v>
      </c>
      <c r="LB60" s="122">
        <f>'Тест ответы'!KZ61*'Показатели'!$F$416*IF($LB$4="да",$C60,1)</f>
        <v>0</v>
      </c>
      <c r="LC60" s="122">
        <f>'Тест ответы'!LA61*'Показатели'!$F$417*IF($LC$4="да",$C60,1)</f>
        <v>0</v>
      </c>
      <c r="LD60" s="132">
        <f>'Тест ответы'!LB61*'Показатели'!$F$420*IF($LD$4="да",$C60,1)</f>
        <v>0</v>
      </c>
      <c r="LE60" s="122">
        <f>'Тест ответы'!LC61*'Показатели'!$F$422*IF($LE$4="да",$C60,1)</f>
        <v>0</v>
      </c>
      <c r="LF60" s="122">
        <f>'Тест ответы'!LD61*'Показатели'!$F$423*IF($LF$4="да",$C60,1)</f>
        <v>0</v>
      </c>
      <c r="LG60" s="133">
        <f>'Тест ответы'!LE61*'Показатели'!$F$424*IF($LG$4="да",$C60,1)</f>
        <v>0</v>
      </c>
      <c r="LH60" s="122">
        <f>'Тест ответы'!LF61*'Показатели'!$F$426*IF(LH$4="да",$C60,1)</f>
        <v>0</v>
      </c>
      <c r="LI60" s="122">
        <f>'Тест ответы'!LG61*'Показатели'!$F$427*IF($LI$4="да",$C60,1)</f>
        <v>0</v>
      </c>
      <c r="LJ60" s="122">
        <f>'Тест ответы'!LH61*'Показатели'!$F$428*IF($LJ$4="да",$C60,1)</f>
        <v>0</v>
      </c>
      <c r="LK60" s="122">
        <f>'Тест ответы'!LI61*'Показатели'!$F$429*IF($LK$4="да",$C60,1)</f>
        <v>0</v>
      </c>
      <c r="LL60" s="122">
        <f>'Тест ответы'!LJ61*'Показатели'!$F$430*IF($LI$4="да",$C60,1)</f>
        <v>0</v>
      </c>
      <c r="LM60" s="125">
        <f>'Тест ответы'!LK61*'Показатели'!$F$461*IF(LM$4="да",$C60,1)</f>
        <v>0</v>
      </c>
      <c r="LN60" s="126">
        <f>'Тест ответы'!LL61*'Показатели'!$F$462*IF(LN$4="да",$C60,1)</f>
        <v>0</v>
      </c>
      <c r="LO60" s="126">
        <f>'Тест ответы'!LM61*'Показатели'!$F$463*IF(LO$4="да",$C60,1)</f>
        <v>0</v>
      </c>
      <c r="LP60" s="126">
        <f>'Тест ответы'!LN61*'Показатели'!$F$464*IF(LP$4="да",$C60,1)</f>
        <v>0</v>
      </c>
      <c r="LQ60" s="126">
        <f>'Тест ответы'!LO61*'Показатели'!$F$466*IF(LQ$4="да",$C60,1)</f>
        <v>0</v>
      </c>
      <c r="LR60" s="126">
        <f>'Тест ответы'!LP61*'Показатели'!$F$467*IF(LR$4="да",$C60,1)</f>
        <v>0</v>
      </c>
      <c r="LS60" s="126">
        <f>'Тест ответы'!LQ61*'Показатели'!$F$468*IF(LS$4="да",$C60,1)</f>
        <v>0</v>
      </c>
      <c r="LT60" s="135">
        <f>'Тест ответы'!LR61*'Показатели'!$F$469*IF(LT$4="да",$C60,1)</f>
        <v>0</v>
      </c>
      <c r="LU60" s="122">
        <f>'Тест ответы'!LS61*'Показатели'!$F$472*IF($LU$4="да",$C60,1)</f>
        <v>0</v>
      </c>
      <c r="LV60" s="122">
        <f>'Тест ответы'!LT61*'Показатели'!$F$473*IF($LV$4="да",$C60,1)</f>
        <v>0</v>
      </c>
      <c r="LW60" s="122">
        <f>'Тест ответы'!LU61*'Показатели'!$F$474*IF($LW$4="да",$C60,1)</f>
        <v>0</v>
      </c>
      <c r="LX60" s="122">
        <f>'Тест ответы'!LV61*'Показатели'!$F$476*IF($LX$4="да",$C60,1)</f>
        <v>0</v>
      </c>
      <c r="LY60" s="122">
        <f>'Тест ответы'!LW61*'Показатели'!$F$477*IF($LY$4="да",$C60,1)</f>
        <v>0</v>
      </c>
      <c r="LZ60" s="122">
        <f>'Тест ответы'!LX61*'Показатели'!$F$478*IF(LZ$4="да",$C60,1)</f>
        <v>0</v>
      </c>
      <c r="MA60" s="122">
        <f>'Тест ответы'!LY61*'Показатели'!$F$479*IF($MA$4="да",$C60,1)</f>
        <v>0</v>
      </c>
      <c r="MB60" s="122">
        <f>'Тест ответы'!LZ61*'Показатели'!$F$480*IF($MB$4="да",$C60,1)</f>
        <v>0</v>
      </c>
      <c r="MC60" s="122">
        <f>'Тест ответы'!MA61*'Показатели'!$F$481*IF($MC$4="да",$C60,1)</f>
        <v>0</v>
      </c>
      <c r="MD60" s="122">
        <f>'Тест ответы'!MB61*'Показатели'!$F$483*IF($MD$4="да",$C60,1)</f>
        <v>0</v>
      </c>
      <c r="ME60" s="122">
        <f>'Тест ответы'!MC61*'Показатели'!$F$484*IF($ME$4="да",$C60,1)</f>
        <v>0</v>
      </c>
      <c r="MF60" s="122">
        <f>'Тест ответы'!MD61*'Показатели'!$F$486*IF($MF$4="да",$C60,1)</f>
        <v>0</v>
      </c>
      <c r="MG60" s="136">
        <f>'Тест ответы'!ME61*'Показатели'!$F$487*IF(MG$4="да",$C60,1)</f>
        <v>0</v>
      </c>
      <c r="MH60" s="126">
        <f>'Тест ответы'!MF61*'Показатели'!$F$489*IF($MH$4="да",$C60,1)</f>
        <v>0</v>
      </c>
      <c r="MI60" s="126">
        <f>'Тест ответы'!MG61*'Показатели'!$F$490*IF($MI$4="да",$C60,1)</f>
        <v>0</v>
      </c>
      <c r="MJ60" s="126">
        <f>'Тест ответы'!MH61*'Показатели'!$F$491*IF($MJ$4="да",$C60,1)</f>
        <v>0</v>
      </c>
      <c r="MK60" s="126">
        <f>'Тест ответы'!MI61*'Показатели'!$F$492*IF($MK$4="да",$C60,1)</f>
        <v>0</v>
      </c>
      <c r="ML60" s="126">
        <f>'Тест ответы'!MJ61*'Показатели'!$F$493*IF($ML$4="да",$C60,1)</f>
        <v>0</v>
      </c>
      <c r="MM60" s="126">
        <f>'Тест ответы'!MK61*'Показатели'!$F$494*IF($MM$4="да",$C60,1)</f>
        <v>0</v>
      </c>
      <c r="MN60" s="126">
        <f>'Тест ответы'!ML61*'Показатели'!$F$495*IF($MN$4="да",$C60,1)</f>
        <v>0</v>
      </c>
      <c r="MO60" s="126">
        <f>'Тест ответы'!MM61*'Показатели'!$F$496*IF($MO$4="да",$C60,1)</f>
        <v>0</v>
      </c>
      <c r="MP60" s="126">
        <f>'Тест ответы'!MN61*'Показатели'!$F$497*IF($MP$4="да",$C60,1)</f>
        <v>0</v>
      </c>
      <c r="MQ60" s="126">
        <f>'Тест ответы'!MO61*'Показатели'!$F$498*IF($MQ$4="да",$C60,1)</f>
        <v>0</v>
      </c>
      <c r="MR60" s="126">
        <f>'Тест ответы'!MP61*'Показатели'!$F$499*IF($MR$4="да",$C60,1)</f>
        <v>0</v>
      </c>
      <c r="MS60" s="126">
        <f>'Тест ответы'!MQ61*'Показатели'!$F$500*IF($MS$4="да",$C60,1)</f>
        <v>0</v>
      </c>
      <c r="MT60" s="126">
        <f>'Тест ответы'!MR61*'Показатели'!G$501*IF($MS$4="да",$C60,1)</f>
        <v>0</v>
      </c>
      <c r="MU60" s="126">
        <f>'Тест ответы'!MS61*'Показатели'!H$502*IF($MS$4="да",$C60,1)</f>
        <v>0</v>
      </c>
      <c r="MV60" s="126">
        <f>'Тест ответы'!MT61*'Показатели'!I$503*IF($MS$4="да",$C60,1)</f>
        <v>0</v>
      </c>
      <c r="MW60" s="126">
        <f>'Тест ответы'!MU61*'Показатели'!$F$504*IF($MW$4="да",$C60,1)</f>
        <v>0</v>
      </c>
      <c r="MX60" s="126">
        <f>'Тест ответы'!MV61*'Показатели'!$F$505*IF(MX$4="да",$C60,1)</f>
        <v>0</v>
      </c>
      <c r="MY60" s="126">
        <f>'Тест ответы'!MW61*'Показатели'!$F$506*IF(MY$4="да",$C60,1)</f>
        <v>0</v>
      </c>
      <c r="MZ60" s="126">
        <f>'Тест ответы'!MX61*'Показатели'!$F$507*IF(MZ$4="да",$C60,1)</f>
        <v>0</v>
      </c>
      <c r="NA60" s="126">
        <f>'Тест ответы'!MY61*'Показатели'!$F$508*IF(NA$4="да",$C60,1)</f>
        <v>0</v>
      </c>
      <c r="NB60" s="126">
        <f>'Тест ответы'!MZ61*'Показатели'!$F$509*IF(NB$4="да",$C60,1)</f>
        <v>0</v>
      </c>
      <c r="NC60" s="126">
        <f>'Тест ответы'!NA61*'Показатели'!$F$510*IF(NC$4="да",$C60,1)</f>
        <v>0</v>
      </c>
      <c r="ND60" s="126">
        <f>'Тест ответы'!NB61*'Показатели'!$F$511*IF(ND$4="да",$C60,1)</f>
        <v>0</v>
      </c>
      <c r="NE60" s="126">
        <f>'Тест ответы'!NC61*'Показатели'!$F$512*IF(NE$4="да",$C60,1)</f>
        <v>0</v>
      </c>
      <c r="NF60" s="126">
        <f>'Тест ответы'!ND61*'Показатели'!$F$513*IF(NF$4="да",$C60,1)</f>
        <v>0</v>
      </c>
      <c r="NG60" s="126">
        <f>'Тест ответы'!NE61*'Показатели'!$F$514*IF(NG$4="да",$C60,1)</f>
        <v>0</v>
      </c>
      <c r="NH60" s="126">
        <f>'Тест ответы'!NF61*'Показатели'!$F$515*IF(NH$4="да",$C60,1)</f>
        <v>0</v>
      </c>
      <c r="NI60" s="134">
        <f>'Тест ответы'!NG61*'Показатели'!$F$516*IF($NI$4="да",$C60,1)</f>
        <v>0</v>
      </c>
      <c r="NJ60" s="126">
        <f>'Тест ответы'!NH61*'Показатели'!$F$518*IF(NJ$4="да",$C60,1)</f>
        <v>0</v>
      </c>
      <c r="NK60" s="126">
        <f>'Тест ответы'!NI61*'Показатели'!$F$519*IF(NK$4="да",$C60,1)</f>
        <v>0</v>
      </c>
      <c r="NL60" s="126">
        <f>'Тест ответы'!NJ61*'Показатели'!$F$520*IF(NL$4="да",$C60,1)</f>
        <v>0</v>
      </c>
      <c r="NM60" s="126">
        <f>'Тест ответы'!NK61*'Показатели'!$F$521*IF(NM$4="да",$C60,1)</f>
        <v>0</v>
      </c>
      <c r="NN60" s="126">
        <f>'Тест ответы'!NL61*'Показатели'!$F$522*IF(NN$4="да",$C60,1)</f>
        <v>0</v>
      </c>
      <c r="NO60" s="126">
        <f>'Тест ответы'!NM61*'Показатели'!$F$523*IF(NO$4="да",$C60,1)</f>
        <v>0</v>
      </c>
      <c r="NP60" s="126">
        <f>'Тест ответы'!NN61*'Показатели'!G$524*IF(NP$4="да",$C60,1)</f>
        <v>0</v>
      </c>
      <c r="NQ60" s="126">
        <f>'Тест ответы'!NO61*'Показатели'!H$525*IF(NQ$4="да",$C60,1)</f>
        <v>0</v>
      </c>
      <c r="NR60" s="126">
        <f>'Тест ответы'!NP61*'Показатели'!I$526*IF(NR$4="да",$C60,1)</f>
        <v>0</v>
      </c>
      <c r="NS60" s="126">
        <f>'Тест ответы'!NQ61*'Показатели'!$F$527*IF(NS$4="да",$C60,1)</f>
        <v>0</v>
      </c>
      <c r="NT60" s="126">
        <f>'Тест ответы'!NR61*'Показатели'!$F$528*IF(NT$4="да",$C60,1)</f>
        <v>0</v>
      </c>
      <c r="NU60" s="126">
        <f>'Тест ответы'!NS61*'Показатели'!$F$529*IF(NU$4="да",$C60,1)</f>
        <v>0</v>
      </c>
      <c r="NV60" s="135">
        <f>'Тест ответы'!NT61*'Показатели'!$F$530*IF(NV$4="да",$C60,1)</f>
        <v>0</v>
      </c>
      <c r="NW60" s="126">
        <f>'Тест ответы'!NU61*'Показатели'!$F$533*IF($NW$4="да",$C60,1)</f>
        <v>0</v>
      </c>
      <c r="NX60" s="126">
        <f>'Тест ответы'!NV61*'Показатели'!$F$534*IF($NX$4="да",$C60,1)</f>
        <v>0</v>
      </c>
      <c r="NY60" s="127">
        <f>'Тест ответы'!NW61*'Показатели'!$F$536*IF($NY$4="да",$C60,1)</f>
        <v>0</v>
      </c>
      <c r="NZ60" s="126">
        <f>'Тест ответы'!NX61*'Показатели'!$F$537*IF($NZ$4="да",$C60,1)</f>
        <v>0</v>
      </c>
      <c r="OA60" s="127">
        <f>'Тест ответы'!NY61*'Показатели'!$F$539*IF(OA$4="да",$C60,1)</f>
        <v>0</v>
      </c>
      <c r="OB60" s="126">
        <f>'Тест ответы'!NZ61*'Показатели'!$F$540*IF(OB$4="да",$C60,1)</f>
        <v>0</v>
      </c>
      <c r="OC60" s="126">
        <f>'Тест ответы'!OA61*'Показатели'!$F$541*IF(OC$4="да",$C60,1)</f>
        <v>0</v>
      </c>
      <c r="OD60" s="126">
        <f>'Тест ответы'!OB61*'Показатели'!$F$542*IF(OD$4="да",$C60,1)</f>
        <v>0</v>
      </c>
      <c r="OE60" s="126">
        <f>'Тест ответы'!OC61*'Показатели'!$F$543*IF(OE$4="да",$C60,1)</f>
        <v>0</v>
      </c>
      <c r="OF60" s="126">
        <f>'Тест ответы'!OD61*'Показатели'!$F$544*IF(OF$4="да",$C60,1)</f>
        <v>0</v>
      </c>
      <c r="OG60" s="127">
        <f>'Тест ответы'!OE61*'Показатели'!$F$546*IF(OG$4="да",$C60,1)</f>
        <v>0</v>
      </c>
      <c r="OH60" s="126">
        <f>'Тест ответы'!OF61*'Показатели'!$F$547*IF(OH$4="да",$C60,1)</f>
        <v>0</v>
      </c>
      <c r="OI60" s="126">
        <f>'Тест ответы'!OG61*'Показатели'!$F$548*IF(OI$4="да",$C60,1)</f>
        <v>0</v>
      </c>
      <c r="OJ60" s="126">
        <f>'Тест ответы'!OH61*'Показатели'!$F$549*IF(OJ$4="да",$C60,1)</f>
        <v>0</v>
      </c>
      <c r="OK60" s="126">
        <f>'Тест ответы'!OI61*'Показатели'!$F$550*IF(OK$4="да",$C60,1)</f>
        <v>0</v>
      </c>
      <c r="OL60" s="126">
        <f>'Тест ответы'!OJ61*'Показатели'!$F$551*IF(OL$4="да",$C60,1)</f>
        <v>0</v>
      </c>
      <c r="OM60" s="137">
        <f>'Тест ответы'!OK61*'Показатели'!$F$554*IF($OM$4="да",$C60,1)</f>
        <v>0</v>
      </c>
      <c r="ON60" s="134">
        <f>'Тест ответы'!OL61*'Показатели'!$F$555*IF($ON$4="да",$C60,1)</f>
        <v>0</v>
      </c>
      <c r="OO60" s="126">
        <f>'Тест ответы'!OM61*'Показатели'!$F$557*IF($OO$4="да",$C60,1)</f>
        <v>0</v>
      </c>
      <c r="OP60" s="135">
        <f>'Тест ответы'!ON61*'Показатели'!$F$558*IF($OP$4="да",$C60,1)</f>
        <v>0</v>
      </c>
      <c r="OQ60" s="127">
        <f>'Тест ответы'!OO61*'Показатели'!$F$564*IF(OQ$4="да",$C60,1)</f>
        <v>0</v>
      </c>
      <c r="OR60" s="126">
        <f>'Тест ответы'!OP61*'Показатели'!$F$565*IF(OR$4="да",$C60,1)</f>
        <v>0</v>
      </c>
      <c r="OS60" s="126">
        <f>'Тест ответы'!OQ61*'Показатели'!$F$566*IF(OS$4="да",$C60,1)</f>
        <v>0</v>
      </c>
      <c r="OT60" s="126">
        <f>'Тест ответы'!OR61*'Показатели'!$F$567*IF(OT$4="да",$C60,1)</f>
        <v>0</v>
      </c>
      <c r="OU60" s="126">
        <f>'Тест ответы'!OS61*'Показатели'!$F$568*IF(OU$4="да",$C60,1)</f>
        <v>0</v>
      </c>
      <c r="OV60" s="126">
        <f>'Тест ответы'!OT61*'Показатели'!$F$569*IF(OV$4="да",$C60,1)</f>
        <v>0</v>
      </c>
      <c r="OW60" s="127">
        <f>'Тест ответы'!OU61*'Показатели'!$F$574*IF(OW$4="да",$C60,1)</f>
        <v>0</v>
      </c>
      <c r="OX60" s="126">
        <f>'Тест ответы'!OV61*'Показатели'!$F$575*IF(OX$4="да",$C60,1)</f>
        <v>0</v>
      </c>
      <c r="OY60" s="126">
        <f>'Тест ответы'!OW61*'Показатели'!$F$576*IF(OY$4="да",$C60,1)</f>
        <v>0</v>
      </c>
      <c r="OZ60" s="126">
        <f>'Тест ответы'!OX61*'Показатели'!$F$577*IF(OZ$4="да",$C60,1)</f>
        <v>0</v>
      </c>
      <c r="PA60" s="126">
        <f>'Тест ответы'!OY61*'Показатели'!$F$578*IF(PA$4="да",$C60,1)</f>
        <v>0</v>
      </c>
      <c r="PB60" s="126">
        <f>'Тест ответы'!OZ61*'Показатели'!$F$579*IF(PB$4="да",$C60,1)</f>
        <v>0</v>
      </c>
      <c r="PC60" s="137">
        <f>'Тест ответы'!PA61*'Показатели'!$F$584*IF($PC$4="да",$C60,1)</f>
        <v>0</v>
      </c>
      <c r="PD60" s="126">
        <f>'Тест ответы'!PB61*'Показатели'!$F$585*IF($PD$4="да",$C60,1)</f>
        <v>0</v>
      </c>
      <c r="PE60" s="126">
        <f>'Тест ответы'!PC61*'Показатели'!$F$587*IF($PE$4="да",$C60,1)</f>
        <v>0</v>
      </c>
      <c r="PF60" s="126">
        <f>'Тест ответы'!PD61*'Показатели'!$F$588*IF($PF$4="да",$C60,1)</f>
        <v>0</v>
      </c>
      <c r="PG60" s="126">
        <f>'Тест ответы'!PE61*'Показатели'!$F$589*IF($PG$4="да",$C60,1)</f>
        <v>0</v>
      </c>
      <c r="PH60" s="126">
        <f>'Тест ответы'!PF61*'Показатели'!$F$590*IF($PH$4="да",$C60,1)</f>
        <v>0</v>
      </c>
      <c r="PI60" s="126">
        <f>'Тест ответы'!PG61*'Показатели'!$F$591*IF($PI$4="да",$C60,1)</f>
        <v>0</v>
      </c>
      <c r="PJ60" s="126">
        <f>'Тест ответы'!PH61*'Показатели'!$F$592*IF($PJ$4="да",$C60,1)</f>
        <v>0</v>
      </c>
      <c r="PK60" s="126">
        <f>'Тест ответы'!PI61*'Показатели'!$F$593*IF($PK$4="да",$C60,1)</f>
        <v>0</v>
      </c>
      <c r="PL60" s="126">
        <f>'Тест ответы'!PJ61*'Показатели'!$F$594*IF($PL$4="да",$C60,1)</f>
        <v>0</v>
      </c>
      <c r="PM60" s="126">
        <f>'Тест ответы'!PK61*'Показатели'!$F$595*IF($PM$4="да",$C60,1)</f>
        <v>0</v>
      </c>
      <c r="PN60" s="126">
        <f>'Тест ответы'!PL61*'Показатели'!$F$596*IF($PN$4="да",$C60,1)</f>
        <v>0</v>
      </c>
      <c r="PO60" s="126">
        <f>'Тест ответы'!PM61*'Показатели'!$F$597*IF($PO$4="да",$C60,1)</f>
        <v>0</v>
      </c>
      <c r="PP60" s="126">
        <f>'Тест ответы'!PN61*'Показатели'!$F$599*IF($PP$4="да",$C60,1)</f>
        <v>0</v>
      </c>
      <c r="PQ60" s="126">
        <f>'Тест ответы'!PO61*'Показатели'!$F$600*IF($PQ$4="да",$C60,1)</f>
        <v>0</v>
      </c>
      <c r="PR60" s="126">
        <f>'Тест ответы'!PP61*'Показатели'!$F$603*IF($PR$4="да",$C60,1)</f>
        <v>0</v>
      </c>
      <c r="PS60" s="126">
        <f>'Тест ответы'!PQ61*'Показатели'!$F$605*IF($PS$4="да",$C60,1)</f>
        <v>0</v>
      </c>
      <c r="PT60" s="126">
        <f>'Тест ответы'!PR61*'Показатели'!$F$606*IF($PT$4="да",$C60,1)</f>
        <v>0</v>
      </c>
      <c r="PU60" s="126">
        <f>'Тест ответы'!PS61*'Показатели'!$F$607*IF($PU$4="да",$C60,1)</f>
        <v>0</v>
      </c>
      <c r="PV60" s="126">
        <f>'Тест ответы'!PT61*'Показатели'!$F$608*IF($PV$4="да",$C60,1)</f>
        <v>0</v>
      </c>
      <c r="PW60" s="126">
        <f>'Тест ответы'!PU61*'Показатели'!$F$609*IF($PW$4="да",$C60,1)</f>
        <v>0</v>
      </c>
      <c r="PX60" s="126">
        <f>'Тест ответы'!PV61*'Показатели'!$F$610*IF($PX$4="да",$C60,1)</f>
        <v>0</v>
      </c>
      <c r="PY60" s="137">
        <f>'Тест ответы'!PW61*'Показатели'!$F$612*IF(PY$4="да",$C60,1)</f>
        <v>0</v>
      </c>
      <c r="PZ60" s="127">
        <f>'Тест ответы'!PX61*'Показатели'!$F$614*IF(PZ$4="да",$C60,1)</f>
        <v>0</v>
      </c>
      <c r="QA60" s="126">
        <f>'Тест ответы'!PY61*'Показатели'!$F$614*IF(QA$4="да",$C60,1)</f>
        <v>0</v>
      </c>
      <c r="QB60" s="126">
        <f>'Тест ответы'!PZ61*'Показатели'!$F$614*IF(QB$4="да",$C60,1)</f>
        <v>0</v>
      </c>
      <c r="QC60" s="126">
        <f>'Тест ответы'!QA61*'Показатели'!$F$614*IF(QC$4="да",$C60,1)</f>
        <v>0</v>
      </c>
      <c r="QD60" s="126">
        <f>'Тест ответы'!QB61*'Показатели'!$F$614*IF(QD$4="да",$C60,1)</f>
        <v>0</v>
      </c>
      <c r="QE60" s="127">
        <f>'Тест ответы'!QC61*'Показатели'!$F$620*IF(QE$4="да",$C60,1)</f>
        <v>0</v>
      </c>
      <c r="QF60" s="126">
        <f>'Тест ответы'!QD61*'Показатели'!$F$620*IF(QF$4="да",$C60,1)</f>
        <v>0</v>
      </c>
      <c r="QG60" s="126">
        <f>'Тест ответы'!QE61*'Показатели'!$F$620*IF(QG$4="да",$C60,1)</f>
        <v>0</v>
      </c>
      <c r="QH60" s="126">
        <f>'Тест ответы'!QF61*'Показатели'!$F$620*IF(QH$4="да",$C60,1)</f>
        <v>0</v>
      </c>
      <c r="QI60" s="126">
        <f>'Тест ответы'!QG61*'Показатели'!$F$620*IF(QI$4="да",$C60,1)</f>
        <v>0</v>
      </c>
      <c r="QJ60" s="138">
        <f>'Тест ответы'!QH61*'Показатели'!$F$620*IF(QJ$4="да",$C60,1)</f>
        <v>0</v>
      </c>
      <c r="QK60" s="122" t="str">
        <f>'Тест ответы'!QI61*#REF!*IF(QK$4="да",$C60,1)</f>
        <v>#REF!</v>
      </c>
      <c r="QL60" s="122">
        <f>'Тест ответы'!QJ61*'Показатели'!$F$628*IF(QL$4="да",$C60,1)</f>
        <v>0</v>
      </c>
      <c r="QM60" s="122">
        <f>'Тест ответы'!QK61*'Показатели'!$F$629*IF(QM$4="да",$C60,1)</f>
        <v>0</v>
      </c>
      <c r="QN60" s="122">
        <f>'Тест ответы'!QL61*'Показатели'!$F$631*IF(QN$4="да",$C60,1)</f>
        <v>0</v>
      </c>
      <c r="QO60" s="122" t="str">
        <f>'Тест ответы'!QM61*#REF!*IF(QO$4="да",$C60,1)</f>
        <v>#REF!</v>
      </c>
      <c r="QP60" s="136">
        <f>'Тест ответы'!QN61*'Показатели'!$F$632*IF(QP$4="да",$C60,1)</f>
        <v>0</v>
      </c>
      <c r="QQ60" s="126">
        <f>'Тест ответы'!QO61*'Показатели'!$F$635*IF(QQ$4="да",$C60,1)</f>
        <v>0</v>
      </c>
      <c r="QR60" s="126">
        <f>'Тест ответы'!QP61*'Показатели'!$F$636*IF(QR$4="да",$C60,1)</f>
        <v>0</v>
      </c>
      <c r="QS60" s="126">
        <f>'Тест ответы'!QQ61*'Показатели'!$F$638*IF(QS$4="да",$C60,1)</f>
        <v>0</v>
      </c>
      <c r="QT60" s="126">
        <f>'Тест ответы'!QR61*'Показатели'!$F$639*IF(QT$4="да",$C60,1)</f>
        <v>0</v>
      </c>
      <c r="QU60" s="126">
        <f>'Тест ответы'!QS61*'Показатели'!$F$640*IF(QU$4="да",$C60,1)</f>
        <v>0</v>
      </c>
      <c r="QV60" s="126">
        <f>'Тест ответы'!QT61*'Показатели'!$F$641*IF(QV$4="да",$C60,1)</f>
        <v>0</v>
      </c>
      <c r="QW60" s="126">
        <f>'Тест ответы'!QU61*'Показатели'!$F$642*IF(QW$4="да",$C60,1)</f>
        <v>0</v>
      </c>
      <c r="QX60" s="135">
        <f>'Тест ответы'!QV61*'Показатели'!$F$643*IF(QX$4="да",$C60,1)</f>
        <v>0</v>
      </c>
      <c r="QY60" s="131"/>
      <c r="QZ60" s="131"/>
      <c r="RA60" s="131"/>
      <c r="RB60" s="131"/>
      <c r="RC60" s="131"/>
      <c r="RD60" s="131"/>
      <c r="RE60" s="131"/>
      <c r="RF60" s="131"/>
      <c r="RG60" s="131"/>
    </row>
    <row r="61">
      <c r="A61" s="117">
        <v>57.0</v>
      </c>
      <c r="B61" s="118" t="str">
        <f>'Тест ответы'!B62</f>
        <v>Рязанская область</v>
      </c>
      <c r="C61" s="119">
        <v>1.0</v>
      </c>
      <c r="D61" s="120" t="str">
        <f t="shared" si="9"/>
        <v>#REF!</v>
      </c>
      <c r="E61" s="121">
        <f>'Тест ответы'!C62*'Показатели'!$F$3*IF(E$4="да",$C61,1)</f>
        <v>0.0005</v>
      </c>
      <c r="F61" s="121">
        <f>'Тест ответы'!D62*'Показатели'!$F$4*IF(F$4="да",$C61,1)</f>
        <v>0</v>
      </c>
      <c r="G61" s="121">
        <f>'Тест ответы'!E62*'Показатели'!$F$5*IF($G$4="да",C61,1)</f>
        <v>0</v>
      </c>
      <c r="H61" s="121">
        <f>'Тест ответы'!F62*'Показатели'!$F$6*IF($H$4="да",C61,1)</f>
        <v>0</v>
      </c>
      <c r="I61" s="121">
        <f>'Тест ответы'!G62*'Показатели'!$F$7*IF(I$4="да",D61,1)</f>
        <v>0.008</v>
      </c>
      <c r="J61" s="121">
        <f>'Тест ответы'!H62*'Показатели'!$F$8*IF($J$4="да",C61,1)</f>
        <v>0</v>
      </c>
      <c r="K61" s="121">
        <f>'Тест ответы'!I62*'Показатели'!F$9*IF(K$4="да",D61,1)</f>
        <v>0</v>
      </c>
      <c r="L61" s="121">
        <f>'Тест ответы'!J62*'Показатели'!$F$10*IF(L$4="да",$C61,1)</f>
        <v>0</v>
      </c>
      <c r="M61" s="121">
        <f>'Тест ответы'!K62*'Показатели'!$F$11*IF(M$4="да",$C61,1)</f>
        <v>0</v>
      </c>
      <c r="N61" s="122">
        <f>'Тест ответы'!L62*'Показатели'!$F$12*IF(N$4="да",$C61,1)</f>
        <v>0.03</v>
      </c>
      <c r="O61" s="123">
        <f>'Тест ответы'!M62*'Показатели'!$F$14*IF(O$4="да",$C61,1)</f>
        <v>0.04</v>
      </c>
      <c r="P61" s="124">
        <f>'Тест ответы'!N62*'Показатели'!$F$15*IF(P$4="да",$C61,1)</f>
        <v>0</v>
      </c>
      <c r="Q61" s="124">
        <f>'Тест ответы'!O62*'Показатели'!$F$17*IF(Q$4="да",$C61,1)</f>
        <v>0</v>
      </c>
      <c r="R61" s="124">
        <f>'Тест ответы'!P62*'Показатели'!$F$18*IF(R$4="да",$C61,1)</f>
        <v>0.1</v>
      </c>
      <c r="S61" s="123">
        <f>'Тест ответы'!Q62*'Показатели'!$F$20*IF(S$4="да",$C61,1)</f>
        <v>0</v>
      </c>
      <c r="T61" s="121">
        <f>'Тест ответы'!R62*'Показатели'!$F$21*C61</f>
        <v>0</v>
      </c>
      <c r="U61" s="121">
        <f>'Тест ответы'!S62*'Показатели'!$F$24*IF(U$4="да",$C61,1)</f>
        <v>0</v>
      </c>
      <c r="V61" s="121">
        <f>'Тест ответы'!T62*'Показатели'!$F$25*IF(V$4="да",$C61,1)</f>
        <v>0</v>
      </c>
      <c r="W61" s="121">
        <f>'Тест ответы'!U62*'Показатели'!$F$26*IF(W$4="да",$C61,1)</f>
        <v>0</v>
      </c>
      <c r="X61" s="121">
        <f>'Тест ответы'!V62*'Показатели'!$F$28*IF(X$4="да",$C61,1)</f>
        <v>0</v>
      </c>
      <c r="Y61" s="121">
        <f>'Тест ответы'!W62*'Показатели'!$F$29*IF(Y$4="да",$C61,1)</f>
        <v>0</v>
      </c>
      <c r="Z61" s="125">
        <f>'Тест ответы'!X62*'Показатели'!$F$33*IF(Z$4="да",$C61,1)</f>
        <v>0</v>
      </c>
      <c r="AA61" s="126">
        <f>'Тест ответы'!Y62*'Показатели'!$F$34*IF(AA$4="да",$C61,1)</f>
        <v>0</v>
      </c>
      <c r="AB61" s="126">
        <f>'Тест ответы'!Z62*'Показатели'!$F$35*IF(AB$4="да",$C61,1)</f>
        <v>0</v>
      </c>
      <c r="AC61" s="126">
        <f>'Тест ответы'!AA62*'Показатели'!$F$36*IF(AC$4="да",$C61,1)</f>
        <v>0</v>
      </c>
      <c r="AD61" s="126">
        <f>'Тест ответы'!AB62*'Показатели'!$F$37*IF(AD$4="да",$C61,1)</f>
        <v>0</v>
      </c>
      <c r="AE61" s="126">
        <f>'Тест ответы'!AC62*'Показатели'!$F$38*IF(AE$4="да",$C61,1)</f>
        <v>0</v>
      </c>
      <c r="AF61" s="126">
        <f>'Тест ответы'!AD62*'Показатели'!$F$39*IF(AF$4="да",$C61,1)</f>
        <v>0</v>
      </c>
      <c r="AG61" s="126">
        <f>'Тест ответы'!AE62*'Показатели'!$F$40*IF(AG$4="да",$C61,1)</f>
        <v>0</v>
      </c>
      <c r="AH61" s="126">
        <f>'Тест ответы'!AF62*'Показатели'!$F$41*IF(AH$4="да",$C61,1)</f>
        <v>0</v>
      </c>
      <c r="AI61" s="127">
        <f>'Тест ответы'!AG62*'Показатели'!$F$43*IF(AI$4="да",$C61,1)</f>
        <v>0</v>
      </c>
      <c r="AJ61" s="126">
        <f>'Тест ответы'!AH62*'Показатели'!$F$44*IF(AJ$4="да",$C61,1)</f>
        <v>0</v>
      </c>
      <c r="AK61" s="126">
        <f>'Тест ответы'!AI62*'Показатели'!$F$45*IF(AK$4="да",$C61,1)</f>
        <v>0</v>
      </c>
      <c r="AL61" s="126">
        <f>'Тест ответы'!AJ62*'Показатели'!$F$46*IF(AL$4="да",$C61,1)</f>
        <v>0</v>
      </c>
      <c r="AM61" s="126">
        <f>'Тест ответы'!AK62*'Показатели'!$F$47*IF(AM$4="да",$C61,1)</f>
        <v>0</v>
      </c>
      <c r="AN61" s="126">
        <f>'Тест ответы'!AL62*'Показатели'!$F$48*IF(AN$4="да",$C61,1)</f>
        <v>0</v>
      </c>
      <c r="AO61" s="126">
        <f>'Тест ответы'!AM62*'Показатели'!$F$49*IF(AO$4="да",$C61,1)</f>
        <v>0</v>
      </c>
      <c r="AP61" s="126">
        <f>'Тест ответы'!AN62*'Показатели'!$F$50*IF(AP$4="да",$C61,1)</f>
        <v>0</v>
      </c>
      <c r="AQ61" s="126">
        <f>'Тест ответы'!AO62*'Показатели'!$F$51*IF(AQ$4="да",$C61,1)</f>
        <v>0</v>
      </c>
      <c r="AR61" s="123">
        <f>'Тест ответы'!AP62*'Показатели'!$F$53*IF($AR$4="да",$C61,1)</f>
        <v>0</v>
      </c>
      <c r="AS61" s="128">
        <f>'Тест ответы'!AQ62*'Показатели'!$F$54*IF($AS$4="да",$C61,1)</f>
        <v>0</v>
      </c>
      <c r="AT61" s="127">
        <f>'Тест ответы'!AR62*'Показатели'!$F$56*IF(AT$4="да",$C61,1)</f>
        <v>0</v>
      </c>
      <c r="AU61" s="126">
        <f>'Тест ответы'!AS62*'Показатели'!$F$57*IF(AU$4="да",$C61,1)</f>
        <v>0</v>
      </c>
      <c r="AV61" s="126">
        <f>'Тест ответы'!AT62*'Показатели'!$F$58*IF(AV$4="да",$C61,1)</f>
        <v>0</v>
      </c>
      <c r="AW61" s="126">
        <f>'Тест ответы'!AU62*'Показатели'!$F$59*IF(AW$4="да",$C61,1)</f>
        <v>0</v>
      </c>
      <c r="AX61" s="126">
        <f>'Тест ответы'!AV62*'Показатели'!$F$60*IF(AX$4="да",$C61,1)</f>
        <v>0</v>
      </c>
      <c r="AY61" s="126">
        <f>'Тест ответы'!AW62*'Показатели'!$F$61*IF(AY$4="да",$C61,1)</f>
        <v>0</v>
      </c>
      <c r="AZ61" s="129">
        <f>'Тест ответы'!AX62*'Показатели'!$F$64*IF($AZ$4="да",$C61,1)</f>
        <v>0</v>
      </c>
      <c r="BA61" s="121">
        <f>'Тест ответы'!AY62*'Показатели'!$F$65*IF($BA$4="да",$C61,1)</f>
        <v>0</v>
      </c>
      <c r="BB61" s="121">
        <f>'Тест ответы'!AZ62*'Показатели'!$F$66*IF($BA$4="да",$C61,1)</f>
        <v>0</v>
      </c>
      <c r="BC61" s="121">
        <f>'Тест ответы'!BA62*'Показатели'!$F$67*IF($BC$4="да",$C61,1)</f>
        <v>0</v>
      </c>
      <c r="BD61" s="121">
        <f>'Тест ответы'!BB62*'Показатели'!$F$68*IF($BD$4="да",$C61,1)</f>
        <v>0</v>
      </c>
      <c r="BE61" s="121">
        <f>'Тест ответы'!BC62*'Показатели'!$F$69*IF($BE$4="да",$C61,1)</f>
        <v>0</v>
      </c>
      <c r="BF61" s="121">
        <f>'Тест ответы'!BD62*'Показатели'!$F$70*IF($BF$4="да",$C61,1)</f>
        <v>0</v>
      </c>
      <c r="BG61" s="121">
        <f>'Тест ответы'!BE62*'Показатели'!$F$71*IF($BG$4="да",$C61,1)</f>
        <v>0</v>
      </c>
      <c r="BH61" s="128">
        <f>'Тест ответы'!BF62*'Показатели'!$F$72*IF($BH$4="да",$C61,1)</f>
        <v>0</v>
      </c>
      <c r="BI61" s="121">
        <f>'Тест ответы'!BG62*'Показатели'!$F$75*IF($BI$4="да",$C61,1)</f>
        <v>0</v>
      </c>
      <c r="BJ61" s="121">
        <f>'Тест ответы'!BH62*'Показатели'!$F$76*IF($BJ$4="да",$C61,1)</f>
        <v>0</v>
      </c>
      <c r="BK61" s="121">
        <f>'Тест ответы'!BI62*'Показатели'!$F$77*IF($BK$4="да",$C61,1)</f>
        <v>0</v>
      </c>
      <c r="BL61" s="121">
        <f>'Тест ответы'!BJ62*'Показатели'!$F$78*IF($BL$4="да",$C61,1)</f>
        <v>0</v>
      </c>
      <c r="BM61" s="121">
        <f>'Тест ответы'!BK62*'Показатели'!$F$79*IF($BM$4="да",$C61,1)</f>
        <v>0</v>
      </c>
      <c r="BN61" s="121">
        <f>'Тест ответы'!BL62*'Показатели'!$F$80*IF($BN$4="да",$C61,1)</f>
        <v>0</v>
      </c>
      <c r="BO61" s="128">
        <f>'Тест ответы'!BM62*'Показатели'!$F$81*IF($BO$4="да",$C61,1)</f>
        <v>0</v>
      </c>
      <c r="BP61" s="121">
        <f>'Тест ответы'!BN62*'Показатели'!$F$86*IF(BP$4="да",$C61,1)</f>
        <v>0</v>
      </c>
      <c r="BQ61" s="121">
        <f>'Тест ответы'!BO62*'Показатели'!$F$87*IF(BQ$4="да",$C61,1)</f>
        <v>0</v>
      </c>
      <c r="BR61" s="121">
        <f>'Тест ответы'!BP62*'Показатели'!$F$88*IF(BR$4="да",$C61,1)</f>
        <v>0</v>
      </c>
      <c r="BS61" s="121">
        <f>'Тест ответы'!BQ62*'Показатели'!$F$89*IF($BS$4="да",$C61,1)</f>
        <v>0</v>
      </c>
      <c r="BT61" s="121">
        <f>'Тест ответы'!BR62*'Показатели'!$F$90*IF($BT$4="да",$C61,1)</f>
        <v>0</v>
      </c>
      <c r="BU61" s="121">
        <f>'Тест ответы'!BS62*'Показатели'!$F$91*IF($BU$4="да",$C61,1)</f>
        <v>0</v>
      </c>
      <c r="BV61" s="121">
        <f>'Тест ответы'!BT62*'Показатели'!$F$92*IF($BV$4="да",$C61,1)</f>
        <v>0</v>
      </c>
      <c r="BW61" s="121">
        <f>'Тест ответы'!BU62*'Показатели'!$F$93*IF($BW$4="да",$C61,1)</f>
        <v>0</v>
      </c>
      <c r="BX61" s="121">
        <f>'Тест ответы'!BV62*'Показатели'!$F$94*IF($BX$4="да",$C61,1)</f>
        <v>0</v>
      </c>
      <c r="BY61" s="121">
        <f>'Тест ответы'!BW62*'Показатели'!$F$95*IF($BY$4="да",$C61,1)</f>
        <v>0</v>
      </c>
      <c r="BZ61" s="121">
        <f>'Тест ответы'!BX62*'Показатели'!$F$96*IF($BZ$4="да",$C61,1)</f>
        <v>0</v>
      </c>
      <c r="CA61" s="121">
        <f>'Тест ответы'!BY62*'Показатели'!$F$97*IF($CA$4="да",$C61,1)</f>
        <v>0</v>
      </c>
      <c r="CB61" s="121">
        <f>'Тест ответы'!BZ62*'Показатели'!$F$99*IF($CB$4="да",$C61,1)</f>
        <v>0</v>
      </c>
      <c r="CC61" s="121">
        <f>'Тест ответы'!CA62*'Показатели'!$F$100*IF($CC$4="да",$C61,1)</f>
        <v>0</v>
      </c>
      <c r="CD61" s="121">
        <f>'Тест ответы'!CB62*'Показатели'!$F$101*IF($CD$4="да",$C61,1)</f>
        <v>0</v>
      </c>
      <c r="CE61" s="121">
        <f>'Тест ответы'!CC62*'Показатели'!$F$102*IF($CE$4="да",$C61,1)</f>
        <v>0</v>
      </c>
      <c r="CF61" s="121">
        <f>'Тест ответы'!CD62*'Показатели'!$F$103*IF($CF$4="да",$C61,1)</f>
        <v>0</v>
      </c>
      <c r="CG61" s="121">
        <f>'Тест ответы'!CE62*'Показатели'!$F$104*IF($CG$4="да",$C61,1)</f>
        <v>0</v>
      </c>
      <c r="CH61" s="121">
        <f>'Тест ответы'!CF62*'Показатели'!$F$105*IF($CH$4="да",$C61,1)</f>
        <v>0</v>
      </c>
      <c r="CI61" s="121">
        <f>'Тест ответы'!CG62*'Показатели'!$F$106*IF($CI$4="да",$C61,1)</f>
        <v>0</v>
      </c>
      <c r="CJ61" s="121">
        <f>'Тест ответы'!CH62*'Показатели'!$F$107*IF($CJ$4="да",$C61,1)</f>
        <v>0</v>
      </c>
      <c r="CK61" s="121">
        <f>'Тест ответы'!CI62*'Показатели'!$F$108*IF($CK$4="да",$C61,1)</f>
        <v>0</v>
      </c>
      <c r="CL61" s="121">
        <f>'Тест ответы'!CJ62*'Показатели'!$F$109*IF($CL$4="да",$C61,1)</f>
        <v>0</v>
      </c>
      <c r="CM61" s="121">
        <f>'Тест ответы'!CK62*'Показатели'!$F$110*IF($CM$4="да",$C61,1)</f>
        <v>0</v>
      </c>
      <c r="CN61" s="121">
        <f>'Тест ответы'!CL62*'Показатели'!$F$111*IF($CN$4="да",$C61,1)</f>
        <v>0</v>
      </c>
      <c r="CO61" s="121">
        <f>'Тест ответы'!CM62*'Показатели'!$F$112*IF($CO$4="да",$C61,1)</f>
        <v>0</v>
      </c>
      <c r="CP61" s="128">
        <f>'Тест ответы'!CN62*'Показатели'!$F$113*IF($CP$4="да",$C61,1)</f>
        <v>0</v>
      </c>
      <c r="CQ61" s="121">
        <f>'Тест ответы'!CO62*'Показатели'!$F$118*IF(CQ$4="да",$C61,1)</f>
        <v>0</v>
      </c>
      <c r="CR61" s="121">
        <f>'Тест ответы'!CP62*'Показатели'!$F$119*IF(CR$4="да",$C61,1)</f>
        <v>0</v>
      </c>
      <c r="CS61" s="121">
        <f>'Тест ответы'!CQ62*'Показатели'!$F$120*IF(CS$4="да",$C61,1)</f>
        <v>0</v>
      </c>
      <c r="CT61" s="121">
        <f>'Тест ответы'!CR62*'Показатели'!$F$121*IF($CT$4="да",$C61,1)</f>
        <v>0</v>
      </c>
      <c r="CU61" s="121">
        <f>'Тест ответы'!CS62*'Показатели'!$F$122*IF($CU$4="да",$C61,1)</f>
        <v>0</v>
      </c>
      <c r="CV61" s="121">
        <f>'Тест ответы'!CT62*'Показатели'!$F$123*IF($CV$4="да",$C61,1)</f>
        <v>0</v>
      </c>
      <c r="CW61" s="121">
        <f>'Тест ответы'!CU62*'Показатели'!$F$124*IF($CW$4="да",$C61,1)</f>
        <v>0</v>
      </c>
      <c r="CX61" s="121">
        <f>'Тест ответы'!CV62*'Показатели'!$F$125*IF($CX$4="да",$C61,1)</f>
        <v>0</v>
      </c>
      <c r="CY61" s="121">
        <f>'Тест ответы'!CW62*'Показатели'!$F$126*IF($CY$4="да",$C61,1)</f>
        <v>0</v>
      </c>
      <c r="CZ61" s="121">
        <f>'Тест ответы'!CX62*'Показатели'!$F$127*IF($CZ$4="да",$C61,1)</f>
        <v>0</v>
      </c>
      <c r="DA61" s="121">
        <f>'Тест ответы'!CY62*'Показатели'!$F$128*IF($DA$4="да",$C61,1)</f>
        <v>0</v>
      </c>
      <c r="DB61" s="121">
        <f>'Тест ответы'!CZ62*'Показатели'!$F$129*IF($DB$4="да",$C61,1)</f>
        <v>0</v>
      </c>
      <c r="DC61" s="121">
        <f>'Тест ответы'!DA62*'Показатели'!$F$131*IF($DC$4="да",$C61,1)</f>
        <v>0</v>
      </c>
      <c r="DD61" s="121">
        <f>'Тест ответы'!DB62*'Показатели'!$F$132*IF($DD$4="да",$C61,1)</f>
        <v>0</v>
      </c>
      <c r="DE61" s="121">
        <f>'Тест ответы'!DC62*'Показатели'!$F$133*IF($DE$4="да",$C61,1)</f>
        <v>0</v>
      </c>
      <c r="DF61" s="121">
        <f>'Тест ответы'!DD62*'Показатели'!$F$134*IF($DF$4="да",$C61,1)</f>
        <v>0</v>
      </c>
      <c r="DG61" s="121">
        <f>'Тест ответы'!DE62*'Показатели'!$F$135*IF($DG$4="да",$C61,1)</f>
        <v>0</v>
      </c>
      <c r="DH61" s="121">
        <f>'Тест ответы'!DF62*'Показатели'!$F$136*IF($DH60="да",$C61,1)</f>
        <v>0</v>
      </c>
      <c r="DI61" s="121">
        <f>'Тест ответы'!DG62*'Показатели'!$F$137*IF($DI$4="да",$C61,1)</f>
        <v>0</v>
      </c>
      <c r="DJ61" s="121">
        <f>'Тест ответы'!DH62*'Показатели'!$F$138*IF($DJ$4="да",$C61,1)</f>
        <v>0</v>
      </c>
      <c r="DK61" s="122">
        <f>'Тест ответы'!DH62*'Показатели'!$F$139*IF($DK$4="да",$C61,1)</f>
        <v>0</v>
      </c>
      <c r="DL61" s="130" t="str">
        <f>'Тест ответы'!DJ62*#REF!*IF($DL$4="да",$C61,1)</f>
        <v>#REF!</v>
      </c>
      <c r="DM61" s="122" t="str">
        <f>'Тест ответы'!DK62*#REF!*IF(DM$4="да",$C61,1)</f>
        <v>#REF!</v>
      </c>
      <c r="DN61" s="122" t="str">
        <f>'Тест ответы'!DL62*#REF!*IF(DN$4="да",$C61,1)</f>
        <v>#REF!</v>
      </c>
      <c r="DO61" s="131" t="str">
        <f>'Тест ответы'!DM62*#REF!*IF($DO$4="да",$C61,1)</f>
        <v>#REF!</v>
      </c>
      <c r="DP61" s="122">
        <f>'Тест ответы'!DN62*'Показатели'!$F$141*IF($DP$4="да",$C61,1)</f>
        <v>0</v>
      </c>
      <c r="DQ61" s="122">
        <f>'Тест ответы'!DO62*'Показатели'!$F$142*IF(DQ$4="да",$C61,1)</f>
        <v>0</v>
      </c>
      <c r="DR61" s="132">
        <f>'Тест ответы'!DP62*'Показатели'!$F$144*$C61</f>
        <v>0</v>
      </c>
      <c r="DS61" s="122">
        <f>'Тест ответы'!DQ62*'Показатели'!$F$151*$C61</f>
        <v>0</v>
      </c>
      <c r="DT61" s="122">
        <f>'Тест ответы'!DR62*'Показатели'!$F$154*$C61</f>
        <v>0</v>
      </c>
      <c r="DU61" s="122">
        <f>'Тест ответы'!DS62*'Показатели'!$F$157*$C61</f>
        <v>0</v>
      </c>
      <c r="DV61" s="122">
        <f>'Тест ответы'!DT62*'Показатели'!$F$163*$C61</f>
        <v>0</v>
      </c>
      <c r="DW61" s="122">
        <f>'Тест ответы'!DU62*'Показатели'!$F$166*$C61</f>
        <v>0</v>
      </c>
      <c r="DX61" s="133">
        <f>'Тест ответы'!DV62*'Показатели'!$F$169*$C61</f>
        <v>0</v>
      </c>
      <c r="DY61" s="126">
        <f>'Тест ответы'!DW62*'Показатели'!$F$171*IF($DY$4="да",$C61,1)</f>
        <v>0</v>
      </c>
      <c r="DZ61" s="126">
        <f>'Тест ответы'!DX62*'Показатели'!$F$172*IF($DZ$4="да",$C61,1)</f>
        <v>0</v>
      </c>
      <c r="EA61" s="126">
        <f>'Тест ответы'!DY62*'Показатели'!$F$173*IF($EA$4="да",$C61,1)</f>
        <v>0</v>
      </c>
      <c r="EB61" s="126">
        <f>'Тест ответы'!DZ62*'Показатели'!$F$174*IF($EB$4="да",$C61,1)</f>
        <v>0</v>
      </c>
      <c r="EC61" s="126">
        <f>'Тест ответы'!EA62*'Показатели'!$F$175*IF($EC$4="да",$C61,1)</f>
        <v>0</v>
      </c>
      <c r="ED61" s="126">
        <f>'Тест ответы'!EB62*'Показатели'!$F$176*IF($ED$4="да",$C61,1)</f>
        <v>0</v>
      </c>
      <c r="EE61" s="126">
        <f>'Тест ответы'!EC62*'Показатели'!$F$177*IF($EE$4="да",$C61,1)</f>
        <v>0</v>
      </c>
      <c r="EF61" s="126">
        <f>'Тест ответы'!ED62*'Показатели'!$F$178*IF($EF$4="да",$C61,1)</f>
        <v>0</v>
      </c>
      <c r="EG61" s="126">
        <f>'Тест ответы'!EE62*'Показатели'!$F$179*IF($EG$4="да",$C61,1)</f>
        <v>0</v>
      </c>
      <c r="EH61" s="126">
        <f>'Тест ответы'!EF62*'Показатели'!$F$180*IF($EH$4="да",$C61,1)</f>
        <v>0</v>
      </c>
      <c r="EI61" s="126">
        <f>'Тест ответы'!EG62*'Показатели'!$F$181*IF($EI$4="да",$C61,1)</f>
        <v>0</v>
      </c>
      <c r="EJ61" s="126">
        <f>'Тест ответы'!EH62*'Показатели'!$F$182*IF($EJ$4="да",$C61,1)</f>
        <v>0</v>
      </c>
      <c r="EK61" s="126">
        <f>'Тест ответы'!EI62*'Показатели'!$F$183*IF($EK$4="да",$C61,1)</f>
        <v>0</v>
      </c>
      <c r="EL61" s="126">
        <f>'Тест ответы'!EJ62*'Показатели'!$F$184*IF($EL$4="да",$C61,1)</f>
        <v>0</v>
      </c>
      <c r="EM61" s="126">
        <f>'Тест ответы'!EK62*'Показатели'!$F$185*IF($EM$4="да",$C61,1)</f>
        <v>0</v>
      </c>
      <c r="EN61" s="126">
        <f>'Тест ответы'!EL62*'Показатели'!$F$186*IF($EN$4="да",$C61,1)</f>
        <v>0</v>
      </c>
      <c r="EO61" s="126">
        <f>'Тест ответы'!EM62*'Показатели'!$F$187*IF($EO$4="да",$C61,1)</f>
        <v>0</v>
      </c>
      <c r="EP61" s="126">
        <f>'Тест ответы'!EN62*'Показатели'!$F$188*IF($EP$4="да",$C61,1)</f>
        <v>0</v>
      </c>
      <c r="EQ61" s="126">
        <f>'Тест ответы'!EO62*'Показатели'!$F$189*IF($EQ$4="да",$C61,1)</f>
        <v>0</v>
      </c>
      <c r="ER61" s="126">
        <f>'Тест ответы'!EP62*'Показатели'!$F$190*IF($ER$4="да",$C61,1)</f>
        <v>0</v>
      </c>
      <c r="ES61" s="134">
        <f>'Тест ответы'!EQ62*'Показатели'!$F$191*IF($ES$4="да",$C61,1)</f>
        <v>0</v>
      </c>
      <c r="ET61" s="126">
        <f>'Тест ответы'!ER62*'Показатели'!$F$193*IF($ET$4="да",$C61,1)</f>
        <v>0</v>
      </c>
      <c r="EU61" s="126">
        <f>'Тест ответы'!ES62*'Показатели'!$F$194*IF($EU$4="да",$C61,1)</f>
        <v>0</v>
      </c>
      <c r="EV61" s="126">
        <f>'Тест ответы'!ET62*'Показатели'!$F$195*IF($EV$4="да",$C61,1)</f>
        <v>0</v>
      </c>
      <c r="EW61" s="126">
        <f>'Тест ответы'!EU62*'Показатели'!$F$196*IF($EW$4="да",$C61,1)</f>
        <v>0</v>
      </c>
      <c r="EX61" s="126">
        <f>'Тест ответы'!EV62*'Показатели'!$F$197*IF($EX$4="да",$C61,1)</f>
        <v>0</v>
      </c>
      <c r="EY61" s="126">
        <f>'Тест ответы'!EW62*'Показатели'!$F$198*IF($EY$4="да",$C61,1)</f>
        <v>0</v>
      </c>
      <c r="EZ61" s="126">
        <f>'Тест ответы'!EX62*'Показатели'!$F$199*IF($EZ$4="да",$C61,1)</f>
        <v>0</v>
      </c>
      <c r="FA61" s="126">
        <f>'Тест ответы'!EY62*'Показатели'!$F$200*IF($FA$4="да",$C61,1)</f>
        <v>0</v>
      </c>
      <c r="FB61" s="126">
        <f>'Тест ответы'!EZ62*'Показатели'!$F$201*IF($FB$4="да",$C61,1)</f>
        <v>0</v>
      </c>
      <c r="FC61" s="126">
        <f>'Тест ответы'!FA62*'Показатели'!$F$202*IF($FC$4="да",$C61,1)</f>
        <v>0</v>
      </c>
      <c r="FD61" s="126">
        <f>'Тест ответы'!FB62*'Показатели'!$F$203*IF($FD$4="да",$C61,1)</f>
        <v>0</v>
      </c>
      <c r="FE61" s="126">
        <f>'Тест ответы'!FC62*'Показатели'!$F$204*IF($FE$4="да",$C61,1)</f>
        <v>0</v>
      </c>
      <c r="FF61" s="126">
        <f>'Тест ответы'!FD62*'Показатели'!$F$205*IF($FF$4="да",$C61,1)</f>
        <v>0</v>
      </c>
      <c r="FG61" s="126">
        <f>'Тест ответы'!FE62*'Показатели'!$F$206*IF($FG$4="да",$C61,1)</f>
        <v>0</v>
      </c>
      <c r="FH61" s="126">
        <f>'Тест ответы'!FF62*'Показатели'!$F$207*IF($FH$4="да",$C61,1)</f>
        <v>0</v>
      </c>
      <c r="FI61" s="126">
        <f>'Тест ответы'!FG62*'Показатели'!$F$208*IF($FI$4="да",$C61,1)</f>
        <v>0</v>
      </c>
      <c r="FJ61" s="126">
        <f>'Тест ответы'!FH62*'Показатели'!$F$209*IF($FJ$4="да",$C61,1)</f>
        <v>0</v>
      </c>
      <c r="FK61" s="135">
        <f>'Тест ответы'!FI62*'Показатели'!$F$210*IF($FK$4="да",$C61,1)</f>
        <v>0</v>
      </c>
      <c r="FL61" s="122">
        <f>'Тест ответы'!FJ62*'Показатели'!$F$214*IF(FL$4="да",$C61,1)</f>
        <v>0</v>
      </c>
      <c r="FM61" s="122">
        <f>'Тест ответы'!FK62*'Показатели'!$F$215*IF(FM$4="да",$C61,1)</f>
        <v>0</v>
      </c>
      <c r="FN61" s="122">
        <f>'Тест ответы'!FL62*'Показатели'!$F$217*IF(FN$4="да",$C61,1)</f>
        <v>0</v>
      </c>
      <c r="FO61" s="122">
        <f>'Тест ответы'!FM62*'Показатели'!$F$218*IF(FO$4="да",$C61,1)</f>
        <v>0</v>
      </c>
      <c r="FP61" s="122">
        <f>'Тест ответы'!FN62*'Показатели'!$F$220*IF(FP$4="да",$C61,1)</f>
        <v>0</v>
      </c>
      <c r="FQ61" s="122">
        <f>'Тест ответы'!FO62*'Показатели'!$F$221*IF(FQ$4="да",$C61,1)</f>
        <v>0</v>
      </c>
      <c r="FR61" s="122">
        <f>'Тест ответы'!FP62*'Показатели'!$F$222*IF(FR$4="да",$C61,1)</f>
        <v>0</v>
      </c>
      <c r="FS61" s="122">
        <f>'Тест ответы'!FQ62*'Показатели'!$F$223*IF(FS$4="да",$C61,1)</f>
        <v>0</v>
      </c>
      <c r="FT61" s="122">
        <f>'Тест ответы'!FR62*'Показатели'!$F$224*IF(FT$4="да",$C61,1)</f>
        <v>0</v>
      </c>
      <c r="FU61" s="122">
        <f>'Тест ответы'!FS62*'Показатели'!$F$225*IF(FU$4="да",$C61,1)</f>
        <v>0</v>
      </c>
      <c r="FV61" s="122">
        <f>'Тест ответы'!FT62*'Показатели'!$F$227*IF(FV$4="да",$C61,1)</f>
        <v>0</v>
      </c>
      <c r="FW61" s="122">
        <f>'Тест ответы'!FU62*'Показатели'!$F$228*IF(FW$4="да",$C61,1)</f>
        <v>0</v>
      </c>
      <c r="FX61" s="122">
        <f>'Тест ответы'!FV62*'Показатели'!$F$229*IF(FX$4="да",$C61,1)</f>
        <v>0</v>
      </c>
      <c r="FY61" s="122">
        <f>'Тест ответы'!FW62*'Показатели'!$F$230*IF(FY$4="да",$C61,1)</f>
        <v>0</v>
      </c>
      <c r="FZ61" s="122">
        <f>'Тест ответы'!FX62*'Показатели'!$F$231*IF(FZ$4="да",$C61,1)</f>
        <v>0</v>
      </c>
      <c r="GA61" s="122">
        <f>'Тест ответы'!FY62*'Показатели'!$F$232*IF(GA$4="да",$C61,1)</f>
        <v>0</v>
      </c>
      <c r="GB61" s="122">
        <f>'Тест ответы'!FZ62*'Показатели'!$F$235*IF($GB$4="да",$C61,1)</f>
        <v>0</v>
      </c>
      <c r="GC61" s="122">
        <f>'Тест ответы'!GA62*'Показатели'!$F$236*IF($GC$4="да",$C61,1)</f>
        <v>0</v>
      </c>
      <c r="GD61" s="122">
        <f>'Тест ответы'!GB62*'Показатели'!$F$238*IF($GD$4="да",$C61,1)</f>
        <v>0</v>
      </c>
      <c r="GE61" s="122">
        <f>'Тест ответы'!GC62*'Показатели'!$F$239*IF($GE$4="да",$C61,1)</f>
        <v>0</v>
      </c>
      <c r="GF61" s="122">
        <f>'Тест ответы'!GD62*'Показатели'!$F$241*IF($GF$4="да",$C61,1)</f>
        <v>0</v>
      </c>
      <c r="GG61" s="122">
        <f>'Тест ответы'!GE62*'Показатели'!$F$242*IF($GG$4="да",$C61,1)</f>
        <v>0</v>
      </c>
      <c r="GH61" s="122">
        <f>'Тест ответы'!GF62*'Показатели'!$F$243*IF($GH$4="да",$C61,1)</f>
        <v>0</v>
      </c>
      <c r="GI61" s="122">
        <f>'Тест ответы'!GG62*'Показатели'!$F$244*IF($GI$4="да",$C61,1)</f>
        <v>0</v>
      </c>
      <c r="GJ61" s="122">
        <f>'Тест ответы'!GH62*'Показатели'!$F$245*IF($GJ$4="да",$C61,1)</f>
        <v>0</v>
      </c>
      <c r="GK61" s="122">
        <f>'Тест ответы'!GI62*'Показатели'!$F$246*IF($GK$4="да",$C61,1)</f>
        <v>0</v>
      </c>
      <c r="GL61" s="122">
        <f>'Тест ответы'!GJ62*'Показатели'!$F$248*IF($GL$4="да",$C61,1)</f>
        <v>0</v>
      </c>
      <c r="GM61" s="122">
        <f>'Тест ответы'!GK62*'Показатели'!$F$249*IF($GM$4="да",$C61,1)</f>
        <v>0</v>
      </c>
      <c r="GN61" s="122">
        <f>'Тест ответы'!GL62*'Показатели'!$F$250*IF($GN$4="да",$C61,1)</f>
        <v>0</v>
      </c>
      <c r="GO61" s="122">
        <f>'Тест ответы'!GM62*'Показатели'!$F$251*IF($GO$4="да",$C61,1)</f>
        <v>0</v>
      </c>
      <c r="GP61" s="122">
        <f>'Тест ответы'!GN62*'Показатели'!$F$252*IF($GP$4="да",$C61,1)</f>
        <v>0</v>
      </c>
      <c r="GQ61" s="122">
        <f>'Тест ответы'!GO62*'Показатели'!$F$253*IF($GQ$4="да",$C61,1)</f>
        <v>0</v>
      </c>
      <c r="GR61" s="132">
        <f>'Тест ответы'!GP62*'Показатели'!$F$256*IF($GR$4="да",$C61,1)</f>
        <v>0</v>
      </c>
      <c r="GS61" s="122">
        <f>'Тест ответы'!GQ62*'Показатели'!$F$257*IF($GS$4="да",$C61,1)</f>
        <v>0</v>
      </c>
      <c r="GT61" s="122">
        <f>'Тест ответы'!GR62*'Показатели'!$F$258*IF($GT$4="да",$C61,1)</f>
        <v>0</v>
      </c>
      <c r="GU61" s="122">
        <f>'Тест ответы'!GS62*'Показатели'!$F$260*IF($GU$4="да",$C61,1)</f>
        <v>0</v>
      </c>
      <c r="GV61" s="122">
        <f>'Тест ответы'!GT62*'Показатели'!$F$261*IF($GV$4="да",$C61,1)</f>
        <v>0</v>
      </c>
      <c r="GW61" s="122">
        <f>'Тест ответы'!GU62*'Показатели'!$F$262*IF($GW$4="да",$C61,1)</f>
        <v>0</v>
      </c>
      <c r="GX61" s="122">
        <f>'Тест ответы'!GV62*'Показатели'!$F$264*IF($GX$4="да",$C61,1)</f>
        <v>0</v>
      </c>
      <c r="GY61" s="122">
        <f>'Тест ответы'!GW62*'Показатели'!$F$265*IF($GY$4="да",$C61,1)</f>
        <v>0</v>
      </c>
      <c r="GZ61" s="122">
        <f>'Тест ответы'!GX62*'Показатели'!$F$266*IF($GZ$4="да",$C61,1)</f>
        <v>0</v>
      </c>
      <c r="HA61" s="122">
        <f>'Тест ответы'!GY62*'Показатели'!$F$267*IF($HA$4="да",$C61,1)</f>
        <v>0</v>
      </c>
      <c r="HB61" s="122">
        <f>'Тест ответы'!GZ62*'Показатели'!$F$269*IF($HB$4="да",$C61,1)</f>
        <v>0</v>
      </c>
      <c r="HC61" s="122">
        <f>'Тест ответы'!HA62*'Показатели'!$F$270*IF($HC$4="да",$C61,1)</f>
        <v>0</v>
      </c>
      <c r="HD61" s="122">
        <f>'Тест ответы'!HB62*'Показатели'!$F$271*IF($HD$4="да",$C61,1)</f>
        <v>0</v>
      </c>
      <c r="HE61" s="122">
        <f>'Тест ответы'!HC62*'Показатели'!$F$272*IF($HE$4="да",$C61,1)</f>
        <v>0</v>
      </c>
      <c r="HF61" s="122">
        <f>'Тест ответы'!HD62*'Показатели'!$F$274*IF($HF$4="да",$C61,1)</f>
        <v>0</v>
      </c>
      <c r="HG61" s="122">
        <f>'Тест ответы'!HE62*'Показатели'!$F$275*IF($HG$4="да",$C61,1)</f>
        <v>0</v>
      </c>
      <c r="HH61" s="122">
        <f>'Тест ответы'!HF62*'Показатели'!$F$276*IF($HH$4="да",$C61,1)</f>
        <v>0</v>
      </c>
      <c r="HI61" s="122">
        <f>'Тест ответы'!HG62*'Показатели'!$F$277*IF($HI$4="да",$C61,1)</f>
        <v>0</v>
      </c>
      <c r="HJ61" s="122">
        <f>'Тест ответы'!HH62*'Показатели'!$F$278*IF($HJ$4="да",$C61,1)</f>
        <v>0</v>
      </c>
      <c r="HK61" s="122">
        <f>'Тест ответы'!HI62*'Показатели'!$F$279*IF($HK$4="да",$C61,1)</f>
        <v>0</v>
      </c>
      <c r="HL61" s="122">
        <f>'Тест ответы'!HJ62*'Показатели'!$F$280*IF($HL$4="да",$C61,1)</f>
        <v>0</v>
      </c>
      <c r="HM61" s="122">
        <f>'Тест ответы'!HK62*'Показатели'!$F$281*IF($HM$4="да",$C61,1)</f>
        <v>0</v>
      </c>
      <c r="HN61" s="122">
        <f>'Тест ответы'!HL62*'Показатели'!$F$282*IF($HN$4="да",$C61,1)</f>
        <v>0</v>
      </c>
      <c r="HO61" s="122">
        <f>'Тест ответы'!HM62*'Показатели'!$F$284*IF($HO$4="да",$C61,1)</f>
        <v>0</v>
      </c>
      <c r="HP61" s="122">
        <f>'Тест ответы'!HN62*'Показатели'!$F$285*IF($HP$4="да",$C61,1)</f>
        <v>0</v>
      </c>
      <c r="HQ61" s="122">
        <f>'Тест ответы'!HO62*'Показатели'!$F$286*IF($HQ$4="да",$C61,1)</f>
        <v>0</v>
      </c>
      <c r="HR61" s="122">
        <f>'Тест ответы'!HP62*'Показатели'!$F$287*IF($HR$4="да",$C61,1)</f>
        <v>0</v>
      </c>
      <c r="HS61" s="122">
        <f>'Тест ответы'!HQ62*'Показатели'!$F$288*IF($HS$4="да",$C61,1)</f>
        <v>0</v>
      </c>
      <c r="HT61" s="122">
        <f>'Тест ответы'!HR62*'Показатели'!$F$289*IF(HT$4="да",$C61,1)</f>
        <v>0</v>
      </c>
      <c r="HU61" s="122">
        <f>'Тест ответы'!HS62*'Показатели'!$F$290*IF($HU$4="да",$C61,1)</f>
        <v>0</v>
      </c>
      <c r="HV61" s="122">
        <f>'Тест ответы'!HT62*'Показатели'!$F$291*IF($HV$4="да",$C61,1)</f>
        <v>0</v>
      </c>
      <c r="HW61" s="122">
        <f>'Тест ответы'!HU62*'Показатели'!$F$292*IF($HW$4="да",$C61,1)</f>
        <v>0</v>
      </c>
      <c r="HX61" s="122" t="str">
        <f>'Тест ответы'!HV62*#REF!*C61</f>
        <v>#REF!</v>
      </c>
      <c r="HY61" s="133" t="str">
        <f>'Тест ответы'!HW62*#REF!*C61</f>
        <v>#REF!</v>
      </c>
      <c r="HZ61" s="122">
        <f>'Тест ответы'!HX62*'Показатели'!$F$295*IF(HZ$4="да",$C61,1)</f>
        <v>0</v>
      </c>
      <c r="IA61" s="122">
        <f>'Тест ответы'!HY62*'Показатели'!$F$296*IF(IA$4="да",$C61,1)</f>
        <v>0</v>
      </c>
      <c r="IB61" s="122">
        <f>'Тест ответы'!HZ62*'Показатели'!$F$297*IF(IB$4="да",$C61,1)</f>
        <v>0</v>
      </c>
      <c r="IC61" s="122">
        <f>'Тест ответы'!IA62*'Показатели'!$F$299*IF(IC$4="да",$C61,1)</f>
        <v>0</v>
      </c>
      <c r="ID61" s="122">
        <f>'Тест ответы'!IB62*'Показатели'!$F$300*IF(ID$4="да",$C61,1)</f>
        <v>0</v>
      </c>
      <c r="IE61" s="122">
        <f>'Тест ответы'!IC62*'Показатели'!$F$301*IF(IE$4="да",$C61,1)</f>
        <v>0</v>
      </c>
      <c r="IF61" s="122">
        <f>'Тест ответы'!ID62*'Показатели'!$F$303*IF(IF$4="да",$C61,1)</f>
        <v>0</v>
      </c>
      <c r="IG61" s="122">
        <f>'Тест ответы'!IE62*'Показатели'!$F$304*IF(IG$4="да",$C61,1)</f>
        <v>0</v>
      </c>
      <c r="IH61" s="122">
        <f>'Тест ответы'!IF62*'Показатели'!$F$305*IF(IH$4="да",$C61,1)</f>
        <v>0</v>
      </c>
      <c r="II61" s="122">
        <f>'Тест ответы'!IG62*'Показатели'!$F$307*IF(II$4="да",$C61,1)</f>
        <v>0</v>
      </c>
      <c r="IJ61" s="122">
        <f>'Тест ответы'!IH62*'Показатели'!$F$308*IF(IJ$4="да",$C61,1)</f>
        <v>0</v>
      </c>
      <c r="IK61" s="122">
        <f>'Тест ответы'!II62*'Показатели'!$F$309*IF(IK$4="да",$C61,1)</f>
        <v>0</v>
      </c>
      <c r="IL61" s="122">
        <f>'Тест ответы'!IJ62*'Показатели'!$F$313*IF(IL$4="да",$C61,1)</f>
        <v>0</v>
      </c>
      <c r="IM61" s="122">
        <f>'Тест ответы'!IK62*'Показатели'!$F$314*IF(IM$4="да",$C61,1)</f>
        <v>0</v>
      </c>
      <c r="IN61" s="122">
        <f>'Тест ответы'!IL62*'Показатели'!$F$315*IF(IN$4="да",$C61,1)</f>
        <v>0</v>
      </c>
      <c r="IO61" s="122">
        <f>'Тест ответы'!IM62*'Показатели'!$F$316*IF(IO$4="да",$C61,1)</f>
        <v>0</v>
      </c>
      <c r="IP61" s="122">
        <f>'Тест ответы'!IN62*'Показатели'!$F$317*IF(IP$4="да",$C61,1)</f>
        <v>0</v>
      </c>
      <c r="IQ61" s="122">
        <f>'Тест ответы'!IO62*'Показатели'!$F$318*IF(IQ$4="да",$C61,1)</f>
        <v>0</v>
      </c>
      <c r="IR61" s="122">
        <f>'Тест ответы'!IP62*'Показатели'!$F$320*IF(IR$4="да",$C61,1)</f>
        <v>0</v>
      </c>
      <c r="IS61" s="122">
        <f>'Тест ответы'!IQ62*'Показатели'!$F$321*IF(IS$4="да",$C61,1)</f>
        <v>0</v>
      </c>
      <c r="IT61" s="122">
        <f>'Тест ответы'!IR62*'Показатели'!$F$322*IF(IT$4="да",$C61,1)</f>
        <v>0</v>
      </c>
      <c r="IU61" s="122">
        <f>'Тест ответы'!IS62*'Показатели'!$F$323*IF(IU$4="да",$C61,1)</f>
        <v>0</v>
      </c>
      <c r="IV61" s="122">
        <f>'Тест ответы'!IT62*'Показатели'!$F$324*IF(IV$4="да",$C61,1)</f>
        <v>0</v>
      </c>
      <c r="IW61" s="122">
        <f>'Тест ответы'!IU62*'Показатели'!$F$325*IF(IW$4="да",$C61,1)</f>
        <v>0</v>
      </c>
      <c r="IX61" s="122">
        <f>'Тест ответы'!IV62*'Показатели'!$F$327*IF(IX$4="да",$C61,1)</f>
        <v>0</v>
      </c>
      <c r="IY61" s="122">
        <f>'Тест ответы'!IW62*'Показатели'!$F$328*IF(IY$4="да",$C61,1)</f>
        <v>0</v>
      </c>
      <c r="IZ61" s="132">
        <f>'Тест ответы'!IX62*'Показатели'!$F$331*IF(IZ$4="да",$C61,1)</f>
        <v>0</v>
      </c>
      <c r="JA61" s="122">
        <f>'Тест ответы'!IY62*'Показатели'!$F$332*IF(JA$4="да",$C61,1)</f>
        <v>0</v>
      </c>
      <c r="JB61" s="122">
        <f>'Тест ответы'!IZ62*'Показатели'!$F$333*IF(JB$4="да",$C61,1)</f>
        <v>0</v>
      </c>
      <c r="JC61" s="122">
        <f>'Тест ответы'!JA62*'Показатели'!$F$334*IF(JC$4="да",$C61,1)</f>
        <v>0</v>
      </c>
      <c r="JD61" s="122">
        <f>'Тест ответы'!JB62*'Показатели'!$F$335*IF(JD$4="да",$C61,1)</f>
        <v>0</v>
      </c>
      <c r="JE61" s="122">
        <f>'Тест ответы'!JC62*'Показатели'!$F$336*IF(JE$4="да",$C61,1)</f>
        <v>0</v>
      </c>
      <c r="JF61" s="122">
        <f>'Тест ответы'!JD62*'Показатели'!$F$338*IF(JF$4="да",$C61,1)</f>
        <v>0</v>
      </c>
      <c r="JG61" s="122">
        <f>'Тест ответы'!JE62*'Показатели'!$F$339*IF(JG$4="да",$C61,1)</f>
        <v>0</v>
      </c>
      <c r="JH61" s="122">
        <f>'Тест ответы'!JF62*'Показатели'!$F$341*IF(JH$4="да",$C61,1)</f>
        <v>0</v>
      </c>
      <c r="JI61" s="122">
        <f>'Тест ответы'!JG62*'Показатели'!$F$342*IF(JI$4="да",$C61,1)</f>
        <v>0</v>
      </c>
      <c r="JJ61" s="122">
        <f>'Тест ответы'!JH62*'Показатели'!$F$343*IF(JJ$4="да",$C61,1)</f>
        <v>0</v>
      </c>
      <c r="JK61" s="122">
        <f>'Тест ответы'!JI62*'Показатели'!$F$344*IF(JK$4="да",$C61,1)</f>
        <v>0</v>
      </c>
      <c r="JL61" s="122">
        <f>'Тест ответы'!JJ62*'Показатели'!$F$345*IF(JL$4="да",$C61,1)</f>
        <v>0</v>
      </c>
      <c r="JM61" s="122">
        <f>'Тест ответы'!JK62*'Показатели'!$F$346*IF(JM$4="да",$C61,1)</f>
        <v>0</v>
      </c>
      <c r="JN61" s="122">
        <f>'Тест ответы'!JL62*'Показатели'!$F$347*IF(JN$4="да",$C61,1)</f>
        <v>0</v>
      </c>
      <c r="JO61" s="122">
        <f>'Тест ответы'!JM62*'Показатели'!$F$348*IF(JO$4="да",$C61,1)</f>
        <v>0</v>
      </c>
      <c r="JP61" s="122">
        <f>'Тест ответы'!JN62*'Показатели'!$F$349*IF(JP$4="да",$C61,1)</f>
        <v>0</v>
      </c>
      <c r="JQ61" s="122">
        <f>'Тест ответы'!JO62*'Показатели'!$F$350*IF(JQ$4="да",$C61,1)</f>
        <v>0</v>
      </c>
      <c r="JR61" s="122">
        <f>'Тест ответы'!JP62*'Показатели'!$F$351*IF(JR$4="да",$C61,1)</f>
        <v>0</v>
      </c>
      <c r="JS61" s="122">
        <f>'Тест ответы'!JQ62*'Показатели'!$F$352*IF(JS$4="да",$C61,1)</f>
        <v>0</v>
      </c>
      <c r="JT61" s="122">
        <f>'Тест ответы'!JR62*'Показатели'!$F$353*IF(JT$4="да",$C61,1)</f>
        <v>0</v>
      </c>
      <c r="JU61" s="122">
        <f>'Тест ответы'!JS62*'Показатели'!$F$354*IF(JU$4="да",$C61,1)</f>
        <v>0</v>
      </c>
      <c r="JV61" s="122">
        <f>'Тест ответы'!JT62*'Показатели'!$F$355*IF(JV$4="да",$C61,1)</f>
        <v>0</v>
      </c>
      <c r="JW61" s="122">
        <f>'Тест ответы'!JU62*'Показатели'!$F$356*IF(JW$4="да",$C61,1)</f>
        <v>0</v>
      </c>
      <c r="JX61" s="122">
        <f>'Тест ответы'!JV62*'Показатели'!$F$357*IF(JX$4="да",$C61,1)</f>
        <v>0</v>
      </c>
      <c r="JY61" s="122">
        <f>'Тест ответы'!JW62*'Показатели'!$F$358*IF(JY$4="да",$C61,1)</f>
        <v>0</v>
      </c>
      <c r="JZ61" s="122">
        <f>'Тест ответы'!JX62*'Показатели'!$F$360*IF(JZ$4="да",$C61,1)</f>
        <v>0</v>
      </c>
      <c r="KA61" s="122">
        <f>'Тест ответы'!JY62*'Показатели'!$F$361*IF(KA$4="да",$C61,1)</f>
        <v>0</v>
      </c>
      <c r="KB61" s="122">
        <f>'Тест ответы'!JZ62*'Показатели'!$F$362*IF(KB$4="да",$C61,1)</f>
        <v>0</v>
      </c>
      <c r="KC61" s="122">
        <f>'Тест ответы'!KA62*'Показатели'!$F$363*IF(KC$4="да",$C61,1)</f>
        <v>0</v>
      </c>
      <c r="KD61" s="122">
        <f>'Тест ответы'!KB62*'Показатели'!$F$364*IF(KD$4="да",$C61,1)</f>
        <v>0</v>
      </c>
      <c r="KE61" s="136">
        <f>'Тест ответы'!KC62*'Показатели'!$F$365*IF(KE$4="да",$C61,1)</f>
        <v>0</v>
      </c>
      <c r="KF61" s="122">
        <f>'Тест ответы'!KD62*'Показатели'!$F$380*IF(KF$4="да",A61,1)</f>
        <v>0</v>
      </c>
      <c r="KG61" s="122">
        <f>'Тест ответы'!KE62*'Показатели'!$F$383*IF(KG$4="да",B61,1)</f>
        <v>0</v>
      </c>
      <c r="KH61" s="133">
        <f>'Тест ответы'!KF62*'Показатели'!$F$385*IF(KH$4="да",C61,1)</f>
        <v>0</v>
      </c>
      <c r="KI61" s="122">
        <f>'Тест ответы'!KG62*'Показатели'!$F$387*IF($KI$4="да",C61,1)</f>
        <v>0</v>
      </c>
      <c r="KJ61" s="122">
        <f>'Тест ответы'!KH62*'Показатели'!$F$388*IF($KJ$4="да",C61,1)</f>
        <v>0</v>
      </c>
      <c r="KK61" s="122">
        <f>'Тест ответы'!KI62*'Показатели'!$F$389*IF($KK$4="да",C61,1)</f>
        <v>0</v>
      </c>
      <c r="KL61" s="132">
        <f>'Тест ответы'!KJ62*'Показатели'!$F$391*IF(KL$4="да",C61,1)</f>
        <v>0</v>
      </c>
      <c r="KM61" s="122">
        <f>'Тест ответы'!KK62*'Показатели'!$F$392*IF(KM$4="да",D61,1)</f>
        <v>0</v>
      </c>
      <c r="KN61" s="132">
        <f>'Тест ответы'!KL62*'Показатели'!$F$394*IF($KN$4="да",C61,1)</f>
        <v>0</v>
      </c>
      <c r="KO61" s="133">
        <f>'Тест ответы'!KM62*'Показатели'!$F$395*IF($KO$4="да",C61,1)</f>
        <v>0</v>
      </c>
      <c r="KP61" s="122">
        <f>'Тест ответы'!KN62*'Показатели'!$F$397*IF($KP$4="да",$C61,1)</f>
        <v>0</v>
      </c>
      <c r="KQ61" s="122">
        <f>'Тест ответы'!KO62*'Показатели'!$F$398*IF($KQ$4="да",$C61,1)</f>
        <v>0</v>
      </c>
      <c r="KR61" s="122">
        <f>'Тест ответы'!KP62*'Показатели'!$F$400*IF($KR$4="да",$C61,1)</f>
        <v>0</v>
      </c>
      <c r="KS61" s="133">
        <f>'Тест ответы'!KQ62*'Показатели'!$F$401*IF($KS$4="да",$C61,1)</f>
        <v>0</v>
      </c>
      <c r="KT61" s="122">
        <f>'Тест ответы'!KR62*'Показатели'!$F$403*IF($KT$4="да",$C61,1)</f>
        <v>0</v>
      </c>
      <c r="KU61" s="122">
        <f>'Тест ответы'!KS62*'Показатели'!$F$405*IF($KU$4="да",$C61,1)</f>
        <v>0</v>
      </c>
      <c r="KV61" s="130">
        <f>'Тест ответы'!KT62*'Показатели'!$F$408*IF($KV$4="да",$C61,1)</f>
        <v>0</v>
      </c>
      <c r="KW61" s="122">
        <f>'Тест ответы'!KU62*'Показатели'!$F$409*IF($KW$4="да",$C61,1)</f>
        <v>0</v>
      </c>
      <c r="KX61" s="122">
        <f>'Тест ответы'!KV62*'Показатели'!$F$410*IF($KX$4="да",$C61,1)</f>
        <v>0</v>
      </c>
      <c r="KY61" s="122">
        <f>'Тест ответы'!KW62*'Показатели'!$F$411*IF($KY$4="да",$C61,1)</f>
        <v>0</v>
      </c>
      <c r="KZ61" s="132">
        <f>'Тест ответы'!KX62*'Показатели'!$F$413*IF($KZ$4="да",$C61,1)</f>
        <v>0</v>
      </c>
      <c r="LA61" s="122">
        <f>'Тест ответы'!KY62*'Показатели'!$F$415*IF($LA$4="да",$C61,1)</f>
        <v>0</v>
      </c>
      <c r="LB61" s="122">
        <f>'Тест ответы'!KZ62*'Показатели'!$F$416*IF($LB$4="да",$C61,1)</f>
        <v>0</v>
      </c>
      <c r="LC61" s="122">
        <f>'Тест ответы'!LA62*'Показатели'!$F$417*IF($LC$4="да",$C61,1)</f>
        <v>0</v>
      </c>
      <c r="LD61" s="132">
        <f>'Тест ответы'!LB62*'Показатели'!$F$420*IF($LD$4="да",$C61,1)</f>
        <v>0</v>
      </c>
      <c r="LE61" s="122">
        <f>'Тест ответы'!LC62*'Показатели'!$F$422*IF($LE$4="да",$C61,1)</f>
        <v>0</v>
      </c>
      <c r="LF61" s="122">
        <f>'Тест ответы'!LD62*'Показатели'!$F$423*IF($LF$4="да",$C61,1)</f>
        <v>0</v>
      </c>
      <c r="LG61" s="133">
        <f>'Тест ответы'!LE62*'Показатели'!$F$424*IF($LG$4="да",$C61,1)</f>
        <v>0</v>
      </c>
      <c r="LH61" s="122">
        <f>'Тест ответы'!LF62*'Показатели'!$F$426*IF(LH$4="да",$C61,1)</f>
        <v>0</v>
      </c>
      <c r="LI61" s="122">
        <f>'Тест ответы'!LG62*'Показатели'!$F$427*IF($LI$4="да",$C61,1)</f>
        <v>0</v>
      </c>
      <c r="LJ61" s="122">
        <f>'Тест ответы'!LH62*'Показатели'!$F$428*IF($LJ$4="да",$C61,1)</f>
        <v>0</v>
      </c>
      <c r="LK61" s="122">
        <f>'Тест ответы'!LI62*'Показатели'!$F$429*IF($LK$4="да",$C61,1)</f>
        <v>0</v>
      </c>
      <c r="LL61" s="122">
        <f>'Тест ответы'!LJ62*'Показатели'!$F$430*IF($LI$4="да",$C61,1)</f>
        <v>0</v>
      </c>
      <c r="LM61" s="125">
        <f>'Тест ответы'!LK62*'Показатели'!$F$461*IF(LM$4="да",$C61,1)</f>
        <v>0</v>
      </c>
      <c r="LN61" s="126">
        <f>'Тест ответы'!LL62*'Показатели'!$F$462*IF(LN$4="да",$C61,1)</f>
        <v>0</v>
      </c>
      <c r="LO61" s="126">
        <f>'Тест ответы'!LM62*'Показатели'!$F$463*IF(LO$4="да",$C61,1)</f>
        <v>0</v>
      </c>
      <c r="LP61" s="126">
        <f>'Тест ответы'!LN62*'Показатели'!$F$464*IF(LP$4="да",$C61,1)</f>
        <v>0</v>
      </c>
      <c r="LQ61" s="126">
        <f>'Тест ответы'!LO62*'Показатели'!$F$466*IF(LQ$4="да",$C61,1)</f>
        <v>0</v>
      </c>
      <c r="LR61" s="126">
        <f>'Тест ответы'!LP62*'Показатели'!$F$467*IF(LR$4="да",$C61,1)</f>
        <v>0</v>
      </c>
      <c r="LS61" s="126">
        <f>'Тест ответы'!LQ62*'Показатели'!$F$468*IF(LS$4="да",$C61,1)</f>
        <v>0</v>
      </c>
      <c r="LT61" s="135">
        <f>'Тест ответы'!LR62*'Показатели'!$F$469*IF(LT$4="да",$C61,1)</f>
        <v>0</v>
      </c>
      <c r="LU61" s="122">
        <f>'Тест ответы'!LS62*'Показатели'!$F$472*IF($LU$4="да",$C61,1)</f>
        <v>0</v>
      </c>
      <c r="LV61" s="122">
        <f>'Тест ответы'!LT62*'Показатели'!$F$473*IF($LV$4="да",$C61,1)</f>
        <v>0</v>
      </c>
      <c r="LW61" s="122">
        <f>'Тест ответы'!LU62*'Показатели'!$F$474*IF($LW$4="да",$C61,1)</f>
        <v>0</v>
      </c>
      <c r="LX61" s="122">
        <f>'Тест ответы'!LV62*'Показатели'!$F$476*IF($LX$4="да",$C61,1)</f>
        <v>0</v>
      </c>
      <c r="LY61" s="122">
        <f>'Тест ответы'!LW62*'Показатели'!$F$477*IF($LY$4="да",$C61,1)</f>
        <v>0</v>
      </c>
      <c r="LZ61" s="122">
        <f>'Тест ответы'!LX62*'Показатели'!$F$478*IF(LZ$4="да",$C61,1)</f>
        <v>0</v>
      </c>
      <c r="MA61" s="122">
        <f>'Тест ответы'!LY62*'Показатели'!$F$479*IF($MA$4="да",$C61,1)</f>
        <v>0</v>
      </c>
      <c r="MB61" s="122">
        <f>'Тест ответы'!LZ62*'Показатели'!$F$480*IF($MB$4="да",$C61,1)</f>
        <v>0</v>
      </c>
      <c r="MC61" s="122">
        <f>'Тест ответы'!MA62*'Показатели'!$F$481*IF($MC$4="да",$C61,1)</f>
        <v>0</v>
      </c>
      <c r="MD61" s="122">
        <f>'Тест ответы'!MB62*'Показатели'!$F$483*IF($MD$4="да",$C61,1)</f>
        <v>0</v>
      </c>
      <c r="ME61" s="122">
        <f>'Тест ответы'!MC62*'Показатели'!$F$484*IF($ME$4="да",$C61,1)</f>
        <v>0</v>
      </c>
      <c r="MF61" s="122">
        <f>'Тест ответы'!MD62*'Показатели'!$F$486*IF($MF$4="да",$C61,1)</f>
        <v>0</v>
      </c>
      <c r="MG61" s="136">
        <f>'Тест ответы'!ME62*'Показатели'!$F$487*IF(MG$4="да",$C61,1)</f>
        <v>0</v>
      </c>
      <c r="MH61" s="126">
        <f>'Тест ответы'!MF62*'Показатели'!$F$489*IF($MH$4="да",$C61,1)</f>
        <v>0</v>
      </c>
      <c r="MI61" s="126">
        <f>'Тест ответы'!MG62*'Показатели'!$F$490*IF($MI$4="да",$C61,1)</f>
        <v>0</v>
      </c>
      <c r="MJ61" s="126">
        <f>'Тест ответы'!MH62*'Показатели'!$F$491*IF($MJ$4="да",$C61,1)</f>
        <v>0</v>
      </c>
      <c r="MK61" s="126">
        <f>'Тест ответы'!MI62*'Показатели'!$F$492*IF($MK$4="да",$C61,1)</f>
        <v>0</v>
      </c>
      <c r="ML61" s="126">
        <f>'Тест ответы'!MJ62*'Показатели'!$F$493*IF($ML$4="да",$C61,1)</f>
        <v>0</v>
      </c>
      <c r="MM61" s="126">
        <f>'Тест ответы'!MK62*'Показатели'!$F$494*IF($MM$4="да",$C61,1)</f>
        <v>0</v>
      </c>
      <c r="MN61" s="126">
        <f>'Тест ответы'!ML62*'Показатели'!$F$495*IF($MN$4="да",$C61,1)</f>
        <v>0</v>
      </c>
      <c r="MO61" s="126">
        <f>'Тест ответы'!MM62*'Показатели'!$F$496*IF($MO$4="да",$C61,1)</f>
        <v>0</v>
      </c>
      <c r="MP61" s="126">
        <f>'Тест ответы'!MN62*'Показатели'!$F$497*IF($MP$4="да",$C61,1)</f>
        <v>0</v>
      </c>
      <c r="MQ61" s="126">
        <f>'Тест ответы'!MO62*'Показатели'!$F$498*IF($MQ$4="да",$C61,1)</f>
        <v>0</v>
      </c>
      <c r="MR61" s="126">
        <f>'Тест ответы'!MP62*'Показатели'!$F$499*IF($MR$4="да",$C61,1)</f>
        <v>0</v>
      </c>
      <c r="MS61" s="126">
        <f>'Тест ответы'!MQ62*'Показатели'!$F$500*IF($MS$4="да",$C61,1)</f>
        <v>0</v>
      </c>
      <c r="MT61" s="126">
        <f>'Тест ответы'!MR62*'Показатели'!G$501*IF($MS$4="да",$C61,1)</f>
        <v>0</v>
      </c>
      <c r="MU61" s="126">
        <f>'Тест ответы'!MS62*'Показатели'!H$502*IF($MS$4="да",$C61,1)</f>
        <v>0</v>
      </c>
      <c r="MV61" s="126">
        <f>'Тест ответы'!MT62*'Показатели'!I$503*IF($MS$4="да",$C61,1)</f>
        <v>0</v>
      </c>
      <c r="MW61" s="126">
        <f>'Тест ответы'!MU62*'Показатели'!$F$504*IF($MW$4="да",$C61,1)</f>
        <v>0</v>
      </c>
      <c r="MX61" s="126">
        <f>'Тест ответы'!MV62*'Показатели'!$F$505*IF(MX$4="да",$C61,1)</f>
        <v>0</v>
      </c>
      <c r="MY61" s="126">
        <f>'Тест ответы'!MW62*'Показатели'!$F$506*IF(MY$4="да",$C61,1)</f>
        <v>0</v>
      </c>
      <c r="MZ61" s="126">
        <f>'Тест ответы'!MX62*'Показатели'!$F$507*IF(MZ$4="да",$C61,1)</f>
        <v>0</v>
      </c>
      <c r="NA61" s="126">
        <f>'Тест ответы'!MY62*'Показатели'!$F$508*IF(NA$4="да",$C61,1)</f>
        <v>0</v>
      </c>
      <c r="NB61" s="126">
        <f>'Тест ответы'!MZ62*'Показатели'!$F$509*IF(NB$4="да",$C61,1)</f>
        <v>0</v>
      </c>
      <c r="NC61" s="126">
        <f>'Тест ответы'!NA62*'Показатели'!$F$510*IF(NC$4="да",$C61,1)</f>
        <v>0</v>
      </c>
      <c r="ND61" s="126">
        <f>'Тест ответы'!NB62*'Показатели'!$F$511*IF(ND$4="да",$C61,1)</f>
        <v>0</v>
      </c>
      <c r="NE61" s="126">
        <f>'Тест ответы'!NC62*'Показатели'!$F$512*IF(NE$4="да",$C61,1)</f>
        <v>0</v>
      </c>
      <c r="NF61" s="126">
        <f>'Тест ответы'!ND62*'Показатели'!$F$513*IF(NF$4="да",$C61,1)</f>
        <v>0</v>
      </c>
      <c r="NG61" s="126">
        <f>'Тест ответы'!NE62*'Показатели'!$F$514*IF(NG$4="да",$C61,1)</f>
        <v>0</v>
      </c>
      <c r="NH61" s="126">
        <f>'Тест ответы'!NF62*'Показатели'!$F$515*IF(NH$4="да",$C61,1)</f>
        <v>0</v>
      </c>
      <c r="NI61" s="134">
        <f>'Тест ответы'!NG62*'Показатели'!$F$516*IF($NI$4="да",$C61,1)</f>
        <v>0</v>
      </c>
      <c r="NJ61" s="126">
        <f>'Тест ответы'!NH62*'Показатели'!$F$518*IF(NJ$4="да",$C61,1)</f>
        <v>0</v>
      </c>
      <c r="NK61" s="126">
        <f>'Тест ответы'!NI62*'Показатели'!$F$519*IF(NK$4="да",$C61,1)</f>
        <v>0</v>
      </c>
      <c r="NL61" s="126">
        <f>'Тест ответы'!NJ62*'Показатели'!$F$520*IF(NL$4="да",$C61,1)</f>
        <v>0</v>
      </c>
      <c r="NM61" s="126">
        <f>'Тест ответы'!NK62*'Показатели'!$F$521*IF(NM$4="да",$C61,1)</f>
        <v>0</v>
      </c>
      <c r="NN61" s="126">
        <f>'Тест ответы'!NL62*'Показатели'!$F$522*IF(NN$4="да",$C61,1)</f>
        <v>0</v>
      </c>
      <c r="NO61" s="126">
        <f>'Тест ответы'!NM62*'Показатели'!$F$523*IF(NO$4="да",$C61,1)</f>
        <v>0</v>
      </c>
      <c r="NP61" s="126">
        <f>'Тест ответы'!NN62*'Показатели'!G$524*IF(NP$4="да",$C61,1)</f>
        <v>0</v>
      </c>
      <c r="NQ61" s="126">
        <f>'Тест ответы'!NO62*'Показатели'!H$525*IF(NQ$4="да",$C61,1)</f>
        <v>0</v>
      </c>
      <c r="NR61" s="126">
        <f>'Тест ответы'!NP62*'Показатели'!I$526*IF(NR$4="да",$C61,1)</f>
        <v>0</v>
      </c>
      <c r="NS61" s="126">
        <f>'Тест ответы'!NQ62*'Показатели'!$F$527*IF(NS$4="да",$C61,1)</f>
        <v>0</v>
      </c>
      <c r="NT61" s="126">
        <f>'Тест ответы'!NR62*'Показатели'!$F$528*IF(NT$4="да",$C61,1)</f>
        <v>0</v>
      </c>
      <c r="NU61" s="126">
        <f>'Тест ответы'!NS62*'Показатели'!$F$529*IF(NU$4="да",$C61,1)</f>
        <v>0</v>
      </c>
      <c r="NV61" s="135">
        <f>'Тест ответы'!NT62*'Показатели'!$F$530*IF(NV$4="да",$C61,1)</f>
        <v>0</v>
      </c>
      <c r="NW61" s="126">
        <f>'Тест ответы'!NU62*'Показатели'!$F$533*IF($NW$4="да",$C61,1)</f>
        <v>0</v>
      </c>
      <c r="NX61" s="126">
        <f>'Тест ответы'!NV62*'Показатели'!$F$534*IF($NX$4="да",$C61,1)</f>
        <v>0</v>
      </c>
      <c r="NY61" s="127">
        <f>'Тест ответы'!NW62*'Показатели'!$F$536*IF($NY$4="да",$C61,1)</f>
        <v>0</v>
      </c>
      <c r="NZ61" s="126">
        <f>'Тест ответы'!NX62*'Показатели'!$F$537*IF($NZ$4="да",$C61,1)</f>
        <v>0</v>
      </c>
      <c r="OA61" s="127">
        <f>'Тест ответы'!NY62*'Показатели'!$F$539*IF(OA$4="да",$C61,1)</f>
        <v>0</v>
      </c>
      <c r="OB61" s="126">
        <f>'Тест ответы'!NZ62*'Показатели'!$F$540*IF(OB$4="да",$C61,1)</f>
        <v>0</v>
      </c>
      <c r="OC61" s="126">
        <f>'Тест ответы'!OA62*'Показатели'!$F$541*IF(OC$4="да",$C61,1)</f>
        <v>0</v>
      </c>
      <c r="OD61" s="126">
        <f>'Тест ответы'!OB62*'Показатели'!$F$542*IF(OD$4="да",$C61,1)</f>
        <v>0</v>
      </c>
      <c r="OE61" s="126">
        <f>'Тест ответы'!OC62*'Показатели'!$F$543*IF(OE$4="да",$C61,1)</f>
        <v>0</v>
      </c>
      <c r="OF61" s="126">
        <f>'Тест ответы'!OD62*'Показатели'!$F$544*IF(OF$4="да",$C61,1)</f>
        <v>0</v>
      </c>
      <c r="OG61" s="127">
        <f>'Тест ответы'!OE62*'Показатели'!$F$546*IF(OG$4="да",$C61,1)</f>
        <v>0</v>
      </c>
      <c r="OH61" s="126">
        <f>'Тест ответы'!OF62*'Показатели'!$F$547*IF(OH$4="да",$C61,1)</f>
        <v>0</v>
      </c>
      <c r="OI61" s="126">
        <f>'Тест ответы'!OG62*'Показатели'!$F$548*IF(OI$4="да",$C61,1)</f>
        <v>0</v>
      </c>
      <c r="OJ61" s="126">
        <f>'Тест ответы'!OH62*'Показатели'!$F$549*IF(OJ$4="да",$C61,1)</f>
        <v>0</v>
      </c>
      <c r="OK61" s="126">
        <f>'Тест ответы'!OI62*'Показатели'!$F$550*IF(OK$4="да",$C61,1)</f>
        <v>0</v>
      </c>
      <c r="OL61" s="126">
        <f>'Тест ответы'!OJ62*'Показатели'!$F$551*IF(OL$4="да",$C61,1)</f>
        <v>0</v>
      </c>
      <c r="OM61" s="137">
        <f>'Тест ответы'!OK62*'Показатели'!$F$554*IF($OM$4="да",$C61,1)</f>
        <v>0</v>
      </c>
      <c r="ON61" s="134">
        <f>'Тест ответы'!OL62*'Показатели'!$F$555*IF($ON$4="да",$C61,1)</f>
        <v>0</v>
      </c>
      <c r="OO61" s="126">
        <f>'Тест ответы'!OM62*'Показатели'!$F$557*IF($OO$4="да",$C61,1)</f>
        <v>0</v>
      </c>
      <c r="OP61" s="135">
        <f>'Тест ответы'!ON62*'Показатели'!$F$558*IF($OP$4="да",$C61,1)</f>
        <v>0</v>
      </c>
      <c r="OQ61" s="127">
        <f>'Тест ответы'!OO62*'Показатели'!$F$564*IF(OQ$4="да",$C61,1)</f>
        <v>0</v>
      </c>
      <c r="OR61" s="126">
        <f>'Тест ответы'!OP62*'Показатели'!$F$565*IF(OR$4="да",$C61,1)</f>
        <v>0</v>
      </c>
      <c r="OS61" s="126">
        <f>'Тест ответы'!OQ62*'Показатели'!$F$566*IF(OS$4="да",$C61,1)</f>
        <v>0</v>
      </c>
      <c r="OT61" s="126">
        <f>'Тест ответы'!OR62*'Показатели'!$F$567*IF(OT$4="да",$C61,1)</f>
        <v>0</v>
      </c>
      <c r="OU61" s="126">
        <f>'Тест ответы'!OS62*'Показатели'!$F$568*IF(OU$4="да",$C61,1)</f>
        <v>0</v>
      </c>
      <c r="OV61" s="126">
        <f>'Тест ответы'!OT62*'Показатели'!$F$569*IF(OV$4="да",$C61,1)</f>
        <v>0</v>
      </c>
      <c r="OW61" s="127">
        <f>'Тест ответы'!OU62*'Показатели'!$F$574*IF(OW$4="да",$C61,1)</f>
        <v>0</v>
      </c>
      <c r="OX61" s="126">
        <f>'Тест ответы'!OV62*'Показатели'!$F$575*IF(OX$4="да",$C61,1)</f>
        <v>0</v>
      </c>
      <c r="OY61" s="126">
        <f>'Тест ответы'!OW62*'Показатели'!$F$576*IF(OY$4="да",$C61,1)</f>
        <v>0</v>
      </c>
      <c r="OZ61" s="126">
        <f>'Тест ответы'!OX62*'Показатели'!$F$577*IF(OZ$4="да",$C61,1)</f>
        <v>0</v>
      </c>
      <c r="PA61" s="126">
        <f>'Тест ответы'!OY62*'Показатели'!$F$578*IF(PA$4="да",$C61,1)</f>
        <v>0</v>
      </c>
      <c r="PB61" s="126">
        <f>'Тест ответы'!OZ62*'Показатели'!$F$579*IF(PB$4="да",$C61,1)</f>
        <v>0</v>
      </c>
      <c r="PC61" s="137">
        <f>'Тест ответы'!PA62*'Показатели'!$F$584*IF($PC$4="да",$C61,1)</f>
        <v>0</v>
      </c>
      <c r="PD61" s="126">
        <f>'Тест ответы'!PB62*'Показатели'!$F$585*IF($PD$4="да",$C61,1)</f>
        <v>0</v>
      </c>
      <c r="PE61" s="126">
        <f>'Тест ответы'!PC62*'Показатели'!$F$587*IF($PE$4="да",$C61,1)</f>
        <v>0</v>
      </c>
      <c r="PF61" s="126">
        <f>'Тест ответы'!PD62*'Показатели'!$F$588*IF($PF$4="да",$C61,1)</f>
        <v>0</v>
      </c>
      <c r="PG61" s="126">
        <f>'Тест ответы'!PE62*'Показатели'!$F$589*IF($PG$4="да",$C61,1)</f>
        <v>0</v>
      </c>
      <c r="PH61" s="126">
        <f>'Тест ответы'!PF62*'Показатели'!$F$590*IF($PH$4="да",$C61,1)</f>
        <v>0</v>
      </c>
      <c r="PI61" s="126">
        <f>'Тест ответы'!PG62*'Показатели'!$F$591*IF($PI$4="да",$C61,1)</f>
        <v>0</v>
      </c>
      <c r="PJ61" s="126">
        <f>'Тест ответы'!PH62*'Показатели'!$F$592*IF($PJ$4="да",$C61,1)</f>
        <v>0</v>
      </c>
      <c r="PK61" s="126">
        <f>'Тест ответы'!PI62*'Показатели'!$F$593*IF($PK$4="да",$C61,1)</f>
        <v>0</v>
      </c>
      <c r="PL61" s="126">
        <f>'Тест ответы'!PJ62*'Показатели'!$F$594*IF($PL$4="да",$C61,1)</f>
        <v>0</v>
      </c>
      <c r="PM61" s="126">
        <f>'Тест ответы'!PK62*'Показатели'!$F$595*IF($PM$4="да",$C61,1)</f>
        <v>0</v>
      </c>
      <c r="PN61" s="126">
        <f>'Тест ответы'!PL62*'Показатели'!$F$596*IF($PN$4="да",$C61,1)</f>
        <v>0</v>
      </c>
      <c r="PO61" s="126">
        <f>'Тест ответы'!PM62*'Показатели'!$F$597*IF($PO$4="да",$C61,1)</f>
        <v>0</v>
      </c>
      <c r="PP61" s="126">
        <f>'Тест ответы'!PN62*'Показатели'!$F$599*IF($PP$4="да",$C61,1)</f>
        <v>0</v>
      </c>
      <c r="PQ61" s="126">
        <f>'Тест ответы'!PO62*'Показатели'!$F$600*IF($PQ$4="да",$C61,1)</f>
        <v>0</v>
      </c>
      <c r="PR61" s="126">
        <f>'Тест ответы'!PP62*'Показатели'!$F$603*IF($PR$4="да",$C61,1)</f>
        <v>0</v>
      </c>
      <c r="PS61" s="126">
        <f>'Тест ответы'!PQ62*'Показатели'!$F$605*IF($PS$4="да",$C61,1)</f>
        <v>0</v>
      </c>
      <c r="PT61" s="126">
        <f>'Тест ответы'!PR62*'Показатели'!$F$606*IF($PT$4="да",$C61,1)</f>
        <v>0</v>
      </c>
      <c r="PU61" s="126">
        <f>'Тест ответы'!PS62*'Показатели'!$F$607*IF($PU$4="да",$C61,1)</f>
        <v>0</v>
      </c>
      <c r="PV61" s="126">
        <f>'Тест ответы'!PT62*'Показатели'!$F$608*IF($PV$4="да",$C61,1)</f>
        <v>0</v>
      </c>
      <c r="PW61" s="126">
        <f>'Тест ответы'!PU62*'Показатели'!$F$609*IF($PW$4="да",$C61,1)</f>
        <v>0</v>
      </c>
      <c r="PX61" s="126">
        <f>'Тест ответы'!PV62*'Показатели'!$F$610*IF($PX$4="да",$C61,1)</f>
        <v>0</v>
      </c>
      <c r="PY61" s="137">
        <f>'Тест ответы'!PW62*'Показатели'!$F$612*IF(PY$4="да",$C61,1)</f>
        <v>0</v>
      </c>
      <c r="PZ61" s="127">
        <f>'Тест ответы'!PX62*'Показатели'!$F$614*IF(PZ$4="да",$C61,1)</f>
        <v>0</v>
      </c>
      <c r="QA61" s="126">
        <f>'Тест ответы'!PY62*'Показатели'!$F$614*IF(QA$4="да",$C61,1)</f>
        <v>0</v>
      </c>
      <c r="QB61" s="126">
        <f>'Тест ответы'!PZ62*'Показатели'!$F$614*IF(QB$4="да",$C61,1)</f>
        <v>0</v>
      </c>
      <c r="QC61" s="126">
        <f>'Тест ответы'!QA62*'Показатели'!$F$614*IF(QC$4="да",$C61,1)</f>
        <v>0</v>
      </c>
      <c r="QD61" s="126">
        <f>'Тест ответы'!QB62*'Показатели'!$F$614*IF(QD$4="да",$C61,1)</f>
        <v>0</v>
      </c>
      <c r="QE61" s="127">
        <f>'Тест ответы'!QC62*'Показатели'!$F$620*IF(QE$4="да",$C61,1)</f>
        <v>0</v>
      </c>
      <c r="QF61" s="126">
        <f>'Тест ответы'!QD62*'Показатели'!$F$620*IF(QF$4="да",$C61,1)</f>
        <v>0</v>
      </c>
      <c r="QG61" s="126">
        <f>'Тест ответы'!QE62*'Показатели'!$F$620*IF(QG$4="да",$C61,1)</f>
        <v>0</v>
      </c>
      <c r="QH61" s="126">
        <f>'Тест ответы'!QF62*'Показатели'!$F$620*IF(QH$4="да",$C61,1)</f>
        <v>0</v>
      </c>
      <c r="QI61" s="126">
        <f>'Тест ответы'!QG62*'Показатели'!$F$620*IF(QI$4="да",$C61,1)</f>
        <v>0</v>
      </c>
      <c r="QJ61" s="138">
        <f>'Тест ответы'!QH62*'Показатели'!$F$620*IF(QJ$4="да",$C61,1)</f>
        <v>0</v>
      </c>
      <c r="QK61" s="122" t="str">
        <f>'Тест ответы'!QI62*#REF!*IF(QK$4="да",$C61,1)</f>
        <v>#REF!</v>
      </c>
      <c r="QL61" s="122">
        <f>'Тест ответы'!QJ62*'Показатели'!$F$628*IF(QL$4="да",$C61,1)</f>
        <v>0</v>
      </c>
      <c r="QM61" s="122">
        <f>'Тест ответы'!QK62*'Показатели'!$F$629*IF(QM$4="да",$C61,1)</f>
        <v>0</v>
      </c>
      <c r="QN61" s="122">
        <f>'Тест ответы'!QL62*'Показатели'!$F$631*IF(QN$4="да",$C61,1)</f>
        <v>0</v>
      </c>
      <c r="QO61" s="122" t="str">
        <f>'Тест ответы'!QM62*#REF!*IF(QO$4="да",$C61,1)</f>
        <v>#REF!</v>
      </c>
      <c r="QP61" s="136">
        <f>'Тест ответы'!QN62*'Показатели'!$F$632*IF(QP$4="да",$C61,1)</f>
        <v>0</v>
      </c>
      <c r="QQ61" s="126">
        <f>'Тест ответы'!QO62*'Показатели'!$F$635*IF(QQ$4="да",$C61,1)</f>
        <v>0</v>
      </c>
      <c r="QR61" s="126">
        <f>'Тест ответы'!QP62*'Показатели'!$F$636*IF(QR$4="да",$C61,1)</f>
        <v>0</v>
      </c>
      <c r="QS61" s="126">
        <f>'Тест ответы'!QQ62*'Показатели'!$F$638*IF(QS$4="да",$C61,1)</f>
        <v>0</v>
      </c>
      <c r="QT61" s="126">
        <f>'Тест ответы'!QR62*'Показатели'!$F$639*IF(QT$4="да",$C61,1)</f>
        <v>0</v>
      </c>
      <c r="QU61" s="126">
        <f>'Тест ответы'!QS62*'Показатели'!$F$640*IF(QU$4="да",$C61,1)</f>
        <v>0</v>
      </c>
      <c r="QV61" s="126">
        <f>'Тест ответы'!QT62*'Показатели'!$F$641*IF(QV$4="да",$C61,1)</f>
        <v>0</v>
      </c>
      <c r="QW61" s="126">
        <f>'Тест ответы'!QU62*'Показатели'!$F$642*IF(QW$4="да",$C61,1)</f>
        <v>0</v>
      </c>
      <c r="QX61" s="135">
        <f>'Тест ответы'!QV62*'Показатели'!$F$643*IF(QX$4="да",$C61,1)</f>
        <v>0</v>
      </c>
      <c r="QY61" s="131"/>
      <c r="QZ61" s="131"/>
      <c r="RA61" s="131"/>
      <c r="RB61" s="131"/>
      <c r="RC61" s="131"/>
      <c r="RD61" s="131"/>
      <c r="RE61" s="131"/>
      <c r="RF61" s="131"/>
      <c r="RG61" s="131"/>
    </row>
    <row r="62">
      <c r="A62" s="117">
        <v>58.0</v>
      </c>
      <c r="B62" s="118" t="str">
        <f>'Тест ответы'!B63</f>
        <v>Самарская область</v>
      </c>
      <c r="C62" s="119">
        <v>1.0</v>
      </c>
      <c r="D62" s="120" t="str">
        <f t="shared" si="9"/>
        <v>#REF!</v>
      </c>
      <c r="E62" s="121">
        <f>'Тест ответы'!C63*'Показатели'!$F$3*IF(E$4="да",$C62,1)</f>
        <v>0.0005</v>
      </c>
      <c r="F62" s="121">
        <f>'Тест ответы'!D63*'Показатели'!$F$4*IF(F$4="да",$C62,1)</f>
        <v>0</v>
      </c>
      <c r="G62" s="121">
        <f>'Тест ответы'!E63*'Показатели'!$F$5*IF($G$4="да",C62,1)</f>
        <v>0</v>
      </c>
      <c r="H62" s="121">
        <f>'Тест ответы'!F63*'Показатели'!$F$6*IF($H$4="да",C62,1)</f>
        <v>0</v>
      </c>
      <c r="I62" s="121">
        <f>'Тест ответы'!G63*'Показатели'!$F$7*IF(I$4="да",D62,1)</f>
        <v>0.008</v>
      </c>
      <c r="J62" s="121">
        <f>'Тест ответы'!H63*'Показатели'!$F$8*IF($J$4="да",C62,1)</f>
        <v>0</v>
      </c>
      <c r="K62" s="121">
        <f>'Тест ответы'!I63*'Показатели'!F$9*IF(K$4="да",D62,1)</f>
        <v>0</v>
      </c>
      <c r="L62" s="121">
        <f>'Тест ответы'!J63*'Показатели'!$F$10*IF(L$4="да",$C62,1)</f>
        <v>0</v>
      </c>
      <c r="M62" s="121">
        <f>'Тест ответы'!K63*'Показатели'!$F$11*IF(M$4="да",$C62,1)</f>
        <v>0</v>
      </c>
      <c r="N62" s="122">
        <f>'Тест ответы'!L63*'Показатели'!$F$12*IF(N$4="да",$C62,1)</f>
        <v>0.03</v>
      </c>
      <c r="O62" s="123">
        <f>'Тест ответы'!M63*'Показатели'!$F$14*IF(O$4="да",$C62,1)</f>
        <v>0</v>
      </c>
      <c r="P62" s="124">
        <f>'Тест ответы'!N63*'Показатели'!$F$15*IF(P$4="да",$C62,1)</f>
        <v>0</v>
      </c>
      <c r="Q62" s="124">
        <f>'Тест ответы'!O63*'Показатели'!$F$17*IF(Q$4="да",$C62,1)</f>
        <v>0</v>
      </c>
      <c r="R62" s="124">
        <f>'Тест ответы'!P63*'Показатели'!$F$18*IF(R$4="да",$C62,1)</f>
        <v>0</v>
      </c>
      <c r="S62" s="123">
        <f>'Тест ответы'!Q63*'Показатели'!$F$20*IF(S$4="да",$C62,1)</f>
        <v>0.1</v>
      </c>
      <c r="T62" s="121">
        <f>'Тест ответы'!R63*'Показатели'!$F$21*C62</f>
        <v>0</v>
      </c>
      <c r="U62" s="121">
        <f>'Тест ответы'!S63*'Показатели'!$F$24*IF(U$4="да",$C62,1)</f>
        <v>0</v>
      </c>
      <c r="V62" s="121">
        <f>'Тест ответы'!T63*'Показатели'!$F$25*IF(V$4="да",$C62,1)</f>
        <v>0</v>
      </c>
      <c r="W62" s="121">
        <f>'Тест ответы'!U63*'Показатели'!$F$26*IF(W$4="да",$C62,1)</f>
        <v>0</v>
      </c>
      <c r="X62" s="121">
        <f>'Тест ответы'!V63*'Показатели'!$F$28*IF(X$4="да",$C62,1)</f>
        <v>0</v>
      </c>
      <c r="Y62" s="121">
        <f>'Тест ответы'!W63*'Показатели'!$F$29*IF(Y$4="да",$C62,1)</f>
        <v>0</v>
      </c>
      <c r="Z62" s="125">
        <f>'Тест ответы'!X63*'Показатели'!$F$33*IF(Z$4="да",$C62,1)</f>
        <v>0</v>
      </c>
      <c r="AA62" s="126">
        <f>'Тест ответы'!Y63*'Показатели'!$F$34*IF(AA$4="да",$C62,1)</f>
        <v>0</v>
      </c>
      <c r="AB62" s="126">
        <f>'Тест ответы'!Z63*'Показатели'!$F$35*IF(AB$4="да",$C62,1)</f>
        <v>0</v>
      </c>
      <c r="AC62" s="126">
        <f>'Тест ответы'!AA63*'Показатели'!$F$36*IF(AC$4="да",$C62,1)</f>
        <v>0</v>
      </c>
      <c r="AD62" s="126">
        <f>'Тест ответы'!AB63*'Показатели'!$F$37*IF(AD$4="да",$C62,1)</f>
        <v>0</v>
      </c>
      <c r="AE62" s="126">
        <f>'Тест ответы'!AC63*'Показатели'!$F$38*IF(AE$4="да",$C62,1)</f>
        <v>0</v>
      </c>
      <c r="AF62" s="126">
        <f>'Тест ответы'!AD63*'Показатели'!$F$39*IF(AF$4="да",$C62,1)</f>
        <v>0</v>
      </c>
      <c r="AG62" s="126">
        <f>'Тест ответы'!AE63*'Показатели'!$F$40*IF(AG$4="да",$C62,1)</f>
        <v>0</v>
      </c>
      <c r="AH62" s="126">
        <f>'Тест ответы'!AF63*'Показатели'!$F$41*IF(AH$4="да",$C62,1)</f>
        <v>0</v>
      </c>
      <c r="AI62" s="127">
        <f>'Тест ответы'!AG63*'Показатели'!$F$43*IF(AI$4="да",$C62,1)</f>
        <v>0</v>
      </c>
      <c r="AJ62" s="126">
        <f>'Тест ответы'!AH63*'Показатели'!$F$44*IF(AJ$4="да",$C62,1)</f>
        <v>0</v>
      </c>
      <c r="AK62" s="126">
        <f>'Тест ответы'!AI63*'Показатели'!$F$45*IF(AK$4="да",$C62,1)</f>
        <v>0</v>
      </c>
      <c r="AL62" s="126">
        <f>'Тест ответы'!AJ63*'Показатели'!$F$46*IF(AL$4="да",$C62,1)</f>
        <v>0</v>
      </c>
      <c r="AM62" s="126">
        <f>'Тест ответы'!AK63*'Показатели'!$F$47*IF(AM$4="да",$C62,1)</f>
        <v>0</v>
      </c>
      <c r="AN62" s="126">
        <f>'Тест ответы'!AL63*'Показатели'!$F$48*IF(AN$4="да",$C62,1)</f>
        <v>0</v>
      </c>
      <c r="AO62" s="126">
        <f>'Тест ответы'!AM63*'Показатели'!$F$49*IF(AO$4="да",$C62,1)</f>
        <v>0</v>
      </c>
      <c r="AP62" s="126">
        <f>'Тест ответы'!AN63*'Показатели'!$F$50*IF(AP$4="да",$C62,1)</f>
        <v>0</v>
      </c>
      <c r="AQ62" s="126">
        <f>'Тест ответы'!AO63*'Показатели'!$F$51*IF(AQ$4="да",$C62,1)</f>
        <v>0</v>
      </c>
      <c r="AR62" s="123">
        <f>'Тест ответы'!AP63*'Показатели'!$F$53*IF($AR$4="да",$C62,1)</f>
        <v>0</v>
      </c>
      <c r="AS62" s="128">
        <f>'Тест ответы'!AQ63*'Показатели'!$F$54*IF($AS$4="да",$C62,1)</f>
        <v>0</v>
      </c>
      <c r="AT62" s="127">
        <f>'Тест ответы'!AR63*'Показатели'!$F$56*IF(AT$4="да",$C62,1)</f>
        <v>0</v>
      </c>
      <c r="AU62" s="126">
        <f>'Тест ответы'!AS63*'Показатели'!$F$57*IF(AU$4="да",$C62,1)</f>
        <v>0</v>
      </c>
      <c r="AV62" s="126">
        <f>'Тест ответы'!AT63*'Показатели'!$F$58*IF(AV$4="да",$C62,1)</f>
        <v>0</v>
      </c>
      <c r="AW62" s="126">
        <f>'Тест ответы'!AU63*'Показатели'!$F$59*IF(AW$4="да",$C62,1)</f>
        <v>0</v>
      </c>
      <c r="AX62" s="126">
        <f>'Тест ответы'!AV63*'Показатели'!$F$60*IF(AX$4="да",$C62,1)</f>
        <v>0</v>
      </c>
      <c r="AY62" s="126">
        <f>'Тест ответы'!AW63*'Показатели'!$F$61*IF(AY$4="да",$C62,1)</f>
        <v>0</v>
      </c>
      <c r="AZ62" s="129">
        <f>'Тест ответы'!AX63*'Показатели'!$F$64*IF($AZ$4="да",$C62,1)</f>
        <v>0</v>
      </c>
      <c r="BA62" s="121">
        <f>'Тест ответы'!AY63*'Показатели'!$F$65*IF($BA$4="да",$C62,1)</f>
        <v>0</v>
      </c>
      <c r="BB62" s="121">
        <f>'Тест ответы'!AZ63*'Показатели'!$F$66*IF($BA$4="да",$C62,1)</f>
        <v>0</v>
      </c>
      <c r="BC62" s="121">
        <f>'Тест ответы'!BA63*'Показатели'!$F$67*IF($BC$4="да",$C62,1)</f>
        <v>0</v>
      </c>
      <c r="BD62" s="121">
        <f>'Тест ответы'!BB63*'Показатели'!$F$68*IF($BD$4="да",$C62,1)</f>
        <v>0</v>
      </c>
      <c r="BE62" s="121">
        <f>'Тест ответы'!BC63*'Показатели'!$F$69*IF($BE$4="да",$C62,1)</f>
        <v>0</v>
      </c>
      <c r="BF62" s="121">
        <f>'Тест ответы'!BD63*'Показатели'!$F$70*IF($BF$4="да",$C62,1)</f>
        <v>0</v>
      </c>
      <c r="BG62" s="121">
        <f>'Тест ответы'!BE63*'Показатели'!$F$71*IF($BG$4="да",$C62,1)</f>
        <v>0</v>
      </c>
      <c r="BH62" s="128">
        <f>'Тест ответы'!BF63*'Показатели'!$F$72*IF($BH$4="да",$C62,1)</f>
        <v>0</v>
      </c>
      <c r="BI62" s="121">
        <f>'Тест ответы'!BG63*'Показатели'!$F$75*IF($BI$4="да",$C62,1)</f>
        <v>0</v>
      </c>
      <c r="BJ62" s="121">
        <f>'Тест ответы'!BH63*'Показатели'!$F$76*IF($BJ$4="да",$C62,1)</f>
        <v>0</v>
      </c>
      <c r="BK62" s="121">
        <f>'Тест ответы'!BI63*'Показатели'!$F$77*IF($BK$4="да",$C62,1)</f>
        <v>0</v>
      </c>
      <c r="BL62" s="121">
        <f>'Тест ответы'!BJ63*'Показатели'!$F$78*IF($BL$4="да",$C62,1)</f>
        <v>0</v>
      </c>
      <c r="BM62" s="121">
        <f>'Тест ответы'!BK63*'Показатели'!$F$79*IF($BM$4="да",$C62,1)</f>
        <v>0</v>
      </c>
      <c r="BN62" s="121">
        <f>'Тест ответы'!BL63*'Показатели'!$F$80*IF($BN$4="да",$C62,1)</f>
        <v>0</v>
      </c>
      <c r="BO62" s="128">
        <f>'Тест ответы'!BM63*'Показатели'!$F$81*IF($BO$4="да",$C62,1)</f>
        <v>0</v>
      </c>
      <c r="BP62" s="121">
        <f>'Тест ответы'!BN63*'Показатели'!$F$86*IF(BP$4="да",$C62,1)</f>
        <v>0</v>
      </c>
      <c r="BQ62" s="121">
        <f>'Тест ответы'!BO63*'Показатели'!$F$87*IF(BQ$4="да",$C62,1)</f>
        <v>0</v>
      </c>
      <c r="BR62" s="121">
        <f>'Тест ответы'!BP63*'Показатели'!$F$88*IF(BR$4="да",$C62,1)</f>
        <v>0</v>
      </c>
      <c r="BS62" s="121">
        <f>'Тест ответы'!BQ63*'Показатели'!$F$89*IF($BS$4="да",$C62,1)</f>
        <v>0</v>
      </c>
      <c r="BT62" s="121">
        <f>'Тест ответы'!BR63*'Показатели'!$F$90*IF($BT$4="да",$C62,1)</f>
        <v>0</v>
      </c>
      <c r="BU62" s="121">
        <f>'Тест ответы'!BS63*'Показатели'!$F$91*IF($BU$4="да",$C62,1)</f>
        <v>0</v>
      </c>
      <c r="BV62" s="121">
        <f>'Тест ответы'!BT63*'Показатели'!$F$92*IF($BV$4="да",$C62,1)</f>
        <v>0</v>
      </c>
      <c r="BW62" s="121">
        <f>'Тест ответы'!BU63*'Показатели'!$F$93*IF($BW$4="да",$C62,1)</f>
        <v>0</v>
      </c>
      <c r="BX62" s="121">
        <f>'Тест ответы'!BV63*'Показатели'!$F$94*IF($BX$4="да",$C62,1)</f>
        <v>0</v>
      </c>
      <c r="BY62" s="121">
        <f>'Тест ответы'!BW63*'Показатели'!$F$95*IF($BY$4="да",$C62,1)</f>
        <v>0</v>
      </c>
      <c r="BZ62" s="121">
        <f>'Тест ответы'!BX63*'Показатели'!$F$96*IF($BZ$4="да",$C62,1)</f>
        <v>0</v>
      </c>
      <c r="CA62" s="121">
        <f>'Тест ответы'!BY63*'Показатели'!$F$97*IF($CA$4="да",$C62,1)</f>
        <v>0</v>
      </c>
      <c r="CB62" s="121">
        <f>'Тест ответы'!BZ63*'Показатели'!$F$99*IF($CB$4="да",$C62,1)</f>
        <v>0</v>
      </c>
      <c r="CC62" s="121">
        <f>'Тест ответы'!CA63*'Показатели'!$F$100*IF($CC$4="да",$C62,1)</f>
        <v>0</v>
      </c>
      <c r="CD62" s="121">
        <f>'Тест ответы'!CB63*'Показатели'!$F$101*IF($CD$4="да",$C62,1)</f>
        <v>0</v>
      </c>
      <c r="CE62" s="121">
        <f>'Тест ответы'!CC63*'Показатели'!$F$102*IF($CE$4="да",$C62,1)</f>
        <v>0</v>
      </c>
      <c r="CF62" s="121">
        <f>'Тест ответы'!CD63*'Показатели'!$F$103*IF($CF$4="да",$C62,1)</f>
        <v>0</v>
      </c>
      <c r="CG62" s="121">
        <f>'Тест ответы'!CE63*'Показатели'!$F$104*IF($CG$4="да",$C62,1)</f>
        <v>0</v>
      </c>
      <c r="CH62" s="121">
        <f>'Тест ответы'!CF63*'Показатели'!$F$105*IF($CH$4="да",$C62,1)</f>
        <v>0</v>
      </c>
      <c r="CI62" s="121">
        <f>'Тест ответы'!CG63*'Показатели'!$F$106*IF($CI$4="да",$C62,1)</f>
        <v>0</v>
      </c>
      <c r="CJ62" s="121">
        <f>'Тест ответы'!CH63*'Показатели'!$F$107*IF($CJ$4="да",$C62,1)</f>
        <v>0</v>
      </c>
      <c r="CK62" s="121">
        <f>'Тест ответы'!CI63*'Показатели'!$F$108*IF($CK$4="да",$C62,1)</f>
        <v>0</v>
      </c>
      <c r="CL62" s="121">
        <f>'Тест ответы'!CJ63*'Показатели'!$F$109*IF($CL$4="да",$C62,1)</f>
        <v>0</v>
      </c>
      <c r="CM62" s="121">
        <f>'Тест ответы'!CK63*'Показатели'!$F$110*IF($CM$4="да",$C62,1)</f>
        <v>0</v>
      </c>
      <c r="CN62" s="121">
        <f>'Тест ответы'!CL63*'Показатели'!$F$111*IF($CN$4="да",$C62,1)</f>
        <v>0</v>
      </c>
      <c r="CO62" s="121">
        <f>'Тест ответы'!CM63*'Показатели'!$F$112*IF($CO$4="да",$C62,1)</f>
        <v>0</v>
      </c>
      <c r="CP62" s="128">
        <f>'Тест ответы'!CN63*'Показатели'!$F$113*IF($CP$4="да",$C62,1)</f>
        <v>0</v>
      </c>
      <c r="CQ62" s="121">
        <f>'Тест ответы'!CO63*'Показатели'!$F$118*IF(CQ$4="да",$C62,1)</f>
        <v>0</v>
      </c>
      <c r="CR62" s="121">
        <f>'Тест ответы'!CP63*'Показатели'!$F$119*IF(CR$4="да",$C62,1)</f>
        <v>0</v>
      </c>
      <c r="CS62" s="121">
        <f>'Тест ответы'!CQ63*'Показатели'!$F$120*IF(CS$4="да",$C62,1)</f>
        <v>0</v>
      </c>
      <c r="CT62" s="121">
        <f>'Тест ответы'!CR63*'Показатели'!$F$121*IF($CT$4="да",$C62,1)</f>
        <v>0</v>
      </c>
      <c r="CU62" s="121">
        <f>'Тест ответы'!CS63*'Показатели'!$F$122*IF($CU$4="да",$C62,1)</f>
        <v>0</v>
      </c>
      <c r="CV62" s="121">
        <f>'Тест ответы'!CT63*'Показатели'!$F$123*IF($CV$4="да",$C62,1)</f>
        <v>0</v>
      </c>
      <c r="CW62" s="121">
        <f>'Тест ответы'!CU63*'Показатели'!$F$124*IF($CW$4="да",$C62,1)</f>
        <v>0</v>
      </c>
      <c r="CX62" s="121">
        <f>'Тест ответы'!CV63*'Показатели'!$F$125*IF($CX$4="да",$C62,1)</f>
        <v>0</v>
      </c>
      <c r="CY62" s="121">
        <f>'Тест ответы'!CW63*'Показатели'!$F$126*IF($CY$4="да",$C62,1)</f>
        <v>0</v>
      </c>
      <c r="CZ62" s="121">
        <f>'Тест ответы'!CX63*'Показатели'!$F$127*IF($CZ$4="да",$C62,1)</f>
        <v>0</v>
      </c>
      <c r="DA62" s="121">
        <f>'Тест ответы'!CY63*'Показатели'!$F$128*IF($DA$4="да",$C62,1)</f>
        <v>0</v>
      </c>
      <c r="DB62" s="121">
        <f>'Тест ответы'!CZ63*'Показатели'!$F$129*IF($DB$4="да",$C62,1)</f>
        <v>0</v>
      </c>
      <c r="DC62" s="121">
        <f>'Тест ответы'!DA63*'Показатели'!$F$131*IF($DC$4="да",$C62,1)</f>
        <v>0</v>
      </c>
      <c r="DD62" s="121">
        <f>'Тест ответы'!DB63*'Показатели'!$F$132*IF($DD$4="да",$C62,1)</f>
        <v>0</v>
      </c>
      <c r="DE62" s="121">
        <f>'Тест ответы'!DC63*'Показатели'!$F$133*IF($DE$4="да",$C62,1)</f>
        <v>0</v>
      </c>
      <c r="DF62" s="121">
        <f>'Тест ответы'!DD63*'Показатели'!$F$134*IF($DF$4="да",$C62,1)</f>
        <v>0</v>
      </c>
      <c r="DG62" s="121">
        <f>'Тест ответы'!DE63*'Показатели'!$F$135*IF($DG$4="да",$C62,1)</f>
        <v>0</v>
      </c>
      <c r="DH62" s="121">
        <f>'Тест ответы'!DF63*'Показатели'!$F$136*IF($DH61="да",$C62,1)</f>
        <v>0</v>
      </c>
      <c r="DI62" s="121">
        <f>'Тест ответы'!DG63*'Показатели'!$F$137*IF($DI$4="да",$C62,1)</f>
        <v>0</v>
      </c>
      <c r="DJ62" s="121">
        <f>'Тест ответы'!DH63*'Показатели'!$F$138*IF($DJ$4="да",$C62,1)</f>
        <v>0</v>
      </c>
      <c r="DK62" s="122">
        <f>'Тест ответы'!DH63*'Показатели'!$F$139*IF($DK$4="да",$C62,1)</f>
        <v>0</v>
      </c>
      <c r="DL62" s="130" t="str">
        <f>'Тест ответы'!DJ63*#REF!*IF($DL$4="да",$C62,1)</f>
        <v>#REF!</v>
      </c>
      <c r="DM62" s="122" t="str">
        <f>'Тест ответы'!DK63*#REF!*IF(DM$4="да",$C62,1)</f>
        <v>#REF!</v>
      </c>
      <c r="DN62" s="122" t="str">
        <f>'Тест ответы'!DL63*#REF!*IF(DN$4="да",$C62,1)</f>
        <v>#REF!</v>
      </c>
      <c r="DO62" s="131" t="str">
        <f>'Тест ответы'!DM63*#REF!*IF($DO$4="да",$C62,1)</f>
        <v>#REF!</v>
      </c>
      <c r="DP62" s="122">
        <f>'Тест ответы'!DN63*'Показатели'!$F$141*IF($DP$4="да",$C62,1)</f>
        <v>0</v>
      </c>
      <c r="DQ62" s="122">
        <f>'Тест ответы'!DO63*'Показатели'!$F$142*IF(DQ$4="да",$C62,1)</f>
        <v>0</v>
      </c>
      <c r="DR62" s="132">
        <f>'Тест ответы'!DP63*'Показатели'!$F$144*$C62</f>
        <v>0</v>
      </c>
      <c r="DS62" s="122">
        <f>'Тест ответы'!DQ63*'Показатели'!$F$151*$C62</f>
        <v>0</v>
      </c>
      <c r="DT62" s="122">
        <f>'Тест ответы'!DR63*'Показатели'!$F$154*$C62</f>
        <v>0</v>
      </c>
      <c r="DU62" s="122">
        <f>'Тест ответы'!DS63*'Показатели'!$F$157*$C62</f>
        <v>0</v>
      </c>
      <c r="DV62" s="122">
        <f>'Тест ответы'!DT63*'Показатели'!$F$163*$C62</f>
        <v>0</v>
      </c>
      <c r="DW62" s="122">
        <f>'Тест ответы'!DU63*'Показатели'!$F$166*$C62</f>
        <v>0</v>
      </c>
      <c r="DX62" s="133">
        <f>'Тест ответы'!DV63*'Показатели'!$F$169*$C62</f>
        <v>0</v>
      </c>
      <c r="DY62" s="126">
        <f>'Тест ответы'!DW63*'Показатели'!$F$171*IF($DY$4="да",$C62,1)</f>
        <v>0</v>
      </c>
      <c r="DZ62" s="126">
        <f>'Тест ответы'!DX63*'Показатели'!$F$172*IF($DZ$4="да",$C62,1)</f>
        <v>0</v>
      </c>
      <c r="EA62" s="126">
        <f>'Тест ответы'!DY63*'Показатели'!$F$173*IF($EA$4="да",$C62,1)</f>
        <v>0</v>
      </c>
      <c r="EB62" s="126">
        <f>'Тест ответы'!DZ63*'Показатели'!$F$174*IF($EB$4="да",$C62,1)</f>
        <v>0</v>
      </c>
      <c r="EC62" s="126">
        <f>'Тест ответы'!EA63*'Показатели'!$F$175*IF($EC$4="да",$C62,1)</f>
        <v>0</v>
      </c>
      <c r="ED62" s="126">
        <f>'Тест ответы'!EB63*'Показатели'!$F$176*IF($ED$4="да",$C62,1)</f>
        <v>0</v>
      </c>
      <c r="EE62" s="126">
        <f>'Тест ответы'!EC63*'Показатели'!$F$177*IF($EE$4="да",$C62,1)</f>
        <v>0</v>
      </c>
      <c r="EF62" s="126">
        <f>'Тест ответы'!ED63*'Показатели'!$F$178*IF($EF$4="да",$C62,1)</f>
        <v>0</v>
      </c>
      <c r="EG62" s="126">
        <f>'Тест ответы'!EE63*'Показатели'!$F$179*IF($EG$4="да",$C62,1)</f>
        <v>0</v>
      </c>
      <c r="EH62" s="126">
        <f>'Тест ответы'!EF63*'Показатели'!$F$180*IF($EH$4="да",$C62,1)</f>
        <v>0</v>
      </c>
      <c r="EI62" s="126">
        <f>'Тест ответы'!EG63*'Показатели'!$F$181*IF($EI$4="да",$C62,1)</f>
        <v>0</v>
      </c>
      <c r="EJ62" s="126">
        <f>'Тест ответы'!EH63*'Показатели'!$F$182*IF($EJ$4="да",$C62,1)</f>
        <v>0</v>
      </c>
      <c r="EK62" s="126">
        <f>'Тест ответы'!EI63*'Показатели'!$F$183*IF($EK$4="да",$C62,1)</f>
        <v>0</v>
      </c>
      <c r="EL62" s="126">
        <f>'Тест ответы'!EJ63*'Показатели'!$F$184*IF($EL$4="да",$C62,1)</f>
        <v>0</v>
      </c>
      <c r="EM62" s="126">
        <f>'Тест ответы'!EK63*'Показатели'!$F$185*IF($EM$4="да",$C62,1)</f>
        <v>0</v>
      </c>
      <c r="EN62" s="126">
        <f>'Тест ответы'!EL63*'Показатели'!$F$186*IF($EN$4="да",$C62,1)</f>
        <v>0</v>
      </c>
      <c r="EO62" s="126">
        <f>'Тест ответы'!EM63*'Показатели'!$F$187*IF($EO$4="да",$C62,1)</f>
        <v>0</v>
      </c>
      <c r="EP62" s="126">
        <f>'Тест ответы'!EN63*'Показатели'!$F$188*IF($EP$4="да",$C62,1)</f>
        <v>0</v>
      </c>
      <c r="EQ62" s="126">
        <f>'Тест ответы'!EO63*'Показатели'!$F$189*IF($EQ$4="да",$C62,1)</f>
        <v>0</v>
      </c>
      <c r="ER62" s="126">
        <f>'Тест ответы'!EP63*'Показатели'!$F$190*IF($ER$4="да",$C62,1)</f>
        <v>0</v>
      </c>
      <c r="ES62" s="134">
        <f>'Тест ответы'!EQ63*'Показатели'!$F$191*IF($ES$4="да",$C62,1)</f>
        <v>0</v>
      </c>
      <c r="ET62" s="126">
        <f>'Тест ответы'!ER63*'Показатели'!$F$193*IF($ET$4="да",$C62,1)</f>
        <v>0</v>
      </c>
      <c r="EU62" s="126">
        <f>'Тест ответы'!ES63*'Показатели'!$F$194*IF($EU$4="да",$C62,1)</f>
        <v>0</v>
      </c>
      <c r="EV62" s="126">
        <f>'Тест ответы'!ET63*'Показатели'!$F$195*IF($EV$4="да",$C62,1)</f>
        <v>0</v>
      </c>
      <c r="EW62" s="126">
        <f>'Тест ответы'!EU63*'Показатели'!$F$196*IF($EW$4="да",$C62,1)</f>
        <v>0</v>
      </c>
      <c r="EX62" s="126">
        <f>'Тест ответы'!EV63*'Показатели'!$F$197*IF($EX$4="да",$C62,1)</f>
        <v>0</v>
      </c>
      <c r="EY62" s="126">
        <f>'Тест ответы'!EW63*'Показатели'!$F$198*IF($EY$4="да",$C62,1)</f>
        <v>0</v>
      </c>
      <c r="EZ62" s="126">
        <f>'Тест ответы'!EX63*'Показатели'!$F$199*IF($EZ$4="да",$C62,1)</f>
        <v>0</v>
      </c>
      <c r="FA62" s="126">
        <f>'Тест ответы'!EY63*'Показатели'!$F$200*IF($FA$4="да",$C62,1)</f>
        <v>0</v>
      </c>
      <c r="FB62" s="126">
        <f>'Тест ответы'!EZ63*'Показатели'!$F$201*IF($FB$4="да",$C62,1)</f>
        <v>0</v>
      </c>
      <c r="FC62" s="126">
        <f>'Тест ответы'!FA63*'Показатели'!$F$202*IF($FC$4="да",$C62,1)</f>
        <v>0</v>
      </c>
      <c r="FD62" s="126">
        <f>'Тест ответы'!FB63*'Показатели'!$F$203*IF($FD$4="да",$C62,1)</f>
        <v>0</v>
      </c>
      <c r="FE62" s="126">
        <f>'Тест ответы'!FC63*'Показатели'!$F$204*IF($FE$4="да",$C62,1)</f>
        <v>0</v>
      </c>
      <c r="FF62" s="126">
        <f>'Тест ответы'!FD63*'Показатели'!$F$205*IF($FF$4="да",$C62,1)</f>
        <v>0</v>
      </c>
      <c r="FG62" s="126">
        <f>'Тест ответы'!FE63*'Показатели'!$F$206*IF($FG$4="да",$C62,1)</f>
        <v>0</v>
      </c>
      <c r="FH62" s="126">
        <f>'Тест ответы'!FF63*'Показатели'!$F$207*IF($FH$4="да",$C62,1)</f>
        <v>0</v>
      </c>
      <c r="FI62" s="126">
        <f>'Тест ответы'!FG63*'Показатели'!$F$208*IF($FI$4="да",$C62,1)</f>
        <v>0</v>
      </c>
      <c r="FJ62" s="126">
        <f>'Тест ответы'!FH63*'Показатели'!$F$209*IF($FJ$4="да",$C62,1)</f>
        <v>0</v>
      </c>
      <c r="FK62" s="135">
        <f>'Тест ответы'!FI63*'Показатели'!$F$210*IF($FK$4="да",$C62,1)</f>
        <v>0</v>
      </c>
      <c r="FL62" s="122">
        <f>'Тест ответы'!FJ63*'Показатели'!$F$214*IF(FL$4="да",$C62,1)</f>
        <v>0</v>
      </c>
      <c r="FM62" s="122">
        <f>'Тест ответы'!FK63*'Показатели'!$F$215*IF(FM$4="да",$C62,1)</f>
        <v>0</v>
      </c>
      <c r="FN62" s="122">
        <f>'Тест ответы'!FL63*'Показатели'!$F$217*IF(FN$4="да",$C62,1)</f>
        <v>0</v>
      </c>
      <c r="FO62" s="122">
        <f>'Тест ответы'!FM63*'Показатели'!$F$218*IF(FO$4="да",$C62,1)</f>
        <v>0</v>
      </c>
      <c r="FP62" s="122">
        <f>'Тест ответы'!FN63*'Показатели'!$F$220*IF(FP$4="да",$C62,1)</f>
        <v>0</v>
      </c>
      <c r="FQ62" s="122">
        <f>'Тест ответы'!FO63*'Показатели'!$F$221*IF(FQ$4="да",$C62,1)</f>
        <v>0</v>
      </c>
      <c r="FR62" s="122">
        <f>'Тест ответы'!FP63*'Показатели'!$F$222*IF(FR$4="да",$C62,1)</f>
        <v>0</v>
      </c>
      <c r="FS62" s="122">
        <f>'Тест ответы'!FQ63*'Показатели'!$F$223*IF(FS$4="да",$C62,1)</f>
        <v>0</v>
      </c>
      <c r="FT62" s="122">
        <f>'Тест ответы'!FR63*'Показатели'!$F$224*IF(FT$4="да",$C62,1)</f>
        <v>0</v>
      </c>
      <c r="FU62" s="122">
        <f>'Тест ответы'!FS63*'Показатели'!$F$225*IF(FU$4="да",$C62,1)</f>
        <v>0</v>
      </c>
      <c r="FV62" s="122">
        <f>'Тест ответы'!FT63*'Показатели'!$F$227*IF(FV$4="да",$C62,1)</f>
        <v>0</v>
      </c>
      <c r="FW62" s="122">
        <f>'Тест ответы'!FU63*'Показатели'!$F$228*IF(FW$4="да",$C62,1)</f>
        <v>0</v>
      </c>
      <c r="FX62" s="122">
        <f>'Тест ответы'!FV63*'Показатели'!$F$229*IF(FX$4="да",$C62,1)</f>
        <v>0</v>
      </c>
      <c r="FY62" s="122">
        <f>'Тест ответы'!FW63*'Показатели'!$F$230*IF(FY$4="да",$C62,1)</f>
        <v>0</v>
      </c>
      <c r="FZ62" s="122">
        <f>'Тест ответы'!FX63*'Показатели'!$F$231*IF(FZ$4="да",$C62,1)</f>
        <v>0</v>
      </c>
      <c r="GA62" s="122">
        <f>'Тест ответы'!FY63*'Показатели'!$F$232*IF(GA$4="да",$C62,1)</f>
        <v>0</v>
      </c>
      <c r="GB62" s="122">
        <f>'Тест ответы'!FZ63*'Показатели'!$F$235*IF($GB$4="да",$C62,1)</f>
        <v>0</v>
      </c>
      <c r="GC62" s="122">
        <f>'Тест ответы'!GA63*'Показатели'!$F$236*IF($GC$4="да",$C62,1)</f>
        <v>0</v>
      </c>
      <c r="GD62" s="122">
        <f>'Тест ответы'!GB63*'Показатели'!$F$238*IF($GD$4="да",$C62,1)</f>
        <v>0</v>
      </c>
      <c r="GE62" s="122">
        <f>'Тест ответы'!GC63*'Показатели'!$F$239*IF($GE$4="да",$C62,1)</f>
        <v>0</v>
      </c>
      <c r="GF62" s="122">
        <f>'Тест ответы'!GD63*'Показатели'!$F$241*IF($GF$4="да",$C62,1)</f>
        <v>0</v>
      </c>
      <c r="GG62" s="122">
        <f>'Тест ответы'!GE63*'Показатели'!$F$242*IF($GG$4="да",$C62,1)</f>
        <v>0</v>
      </c>
      <c r="GH62" s="122">
        <f>'Тест ответы'!GF63*'Показатели'!$F$243*IF($GH$4="да",$C62,1)</f>
        <v>0</v>
      </c>
      <c r="GI62" s="122">
        <f>'Тест ответы'!GG63*'Показатели'!$F$244*IF($GI$4="да",$C62,1)</f>
        <v>0</v>
      </c>
      <c r="GJ62" s="122">
        <f>'Тест ответы'!GH63*'Показатели'!$F$245*IF($GJ$4="да",$C62,1)</f>
        <v>0</v>
      </c>
      <c r="GK62" s="122">
        <f>'Тест ответы'!GI63*'Показатели'!$F$246*IF($GK$4="да",$C62,1)</f>
        <v>0</v>
      </c>
      <c r="GL62" s="122">
        <f>'Тест ответы'!GJ63*'Показатели'!$F$248*IF($GL$4="да",$C62,1)</f>
        <v>0</v>
      </c>
      <c r="GM62" s="122">
        <f>'Тест ответы'!GK63*'Показатели'!$F$249*IF($GM$4="да",$C62,1)</f>
        <v>0</v>
      </c>
      <c r="GN62" s="122">
        <f>'Тест ответы'!GL63*'Показатели'!$F$250*IF($GN$4="да",$C62,1)</f>
        <v>0</v>
      </c>
      <c r="GO62" s="122">
        <f>'Тест ответы'!GM63*'Показатели'!$F$251*IF($GO$4="да",$C62,1)</f>
        <v>0</v>
      </c>
      <c r="GP62" s="122">
        <f>'Тест ответы'!GN63*'Показатели'!$F$252*IF($GP$4="да",$C62,1)</f>
        <v>0</v>
      </c>
      <c r="GQ62" s="122">
        <f>'Тест ответы'!GO63*'Показатели'!$F$253*IF($GQ$4="да",$C62,1)</f>
        <v>0</v>
      </c>
      <c r="GR62" s="132">
        <f>'Тест ответы'!GP63*'Показатели'!$F$256*IF($GR$4="да",$C62,1)</f>
        <v>0</v>
      </c>
      <c r="GS62" s="122">
        <f>'Тест ответы'!GQ63*'Показатели'!$F$257*IF($GS$4="да",$C62,1)</f>
        <v>0</v>
      </c>
      <c r="GT62" s="122">
        <f>'Тест ответы'!GR63*'Показатели'!$F$258*IF($GT$4="да",$C62,1)</f>
        <v>0</v>
      </c>
      <c r="GU62" s="122">
        <f>'Тест ответы'!GS63*'Показатели'!$F$260*IF($GU$4="да",$C62,1)</f>
        <v>0</v>
      </c>
      <c r="GV62" s="122">
        <f>'Тест ответы'!GT63*'Показатели'!$F$261*IF($GV$4="да",$C62,1)</f>
        <v>0</v>
      </c>
      <c r="GW62" s="122">
        <f>'Тест ответы'!GU63*'Показатели'!$F$262*IF($GW$4="да",$C62,1)</f>
        <v>0</v>
      </c>
      <c r="GX62" s="122">
        <f>'Тест ответы'!GV63*'Показатели'!$F$264*IF($GX$4="да",$C62,1)</f>
        <v>0</v>
      </c>
      <c r="GY62" s="122">
        <f>'Тест ответы'!GW63*'Показатели'!$F$265*IF($GY$4="да",$C62,1)</f>
        <v>0</v>
      </c>
      <c r="GZ62" s="122">
        <f>'Тест ответы'!GX63*'Показатели'!$F$266*IF($GZ$4="да",$C62,1)</f>
        <v>0</v>
      </c>
      <c r="HA62" s="122">
        <f>'Тест ответы'!GY63*'Показатели'!$F$267*IF($HA$4="да",$C62,1)</f>
        <v>0</v>
      </c>
      <c r="HB62" s="122">
        <f>'Тест ответы'!GZ63*'Показатели'!$F$269*IF($HB$4="да",$C62,1)</f>
        <v>0</v>
      </c>
      <c r="HC62" s="122">
        <f>'Тест ответы'!HA63*'Показатели'!$F$270*IF($HC$4="да",$C62,1)</f>
        <v>0</v>
      </c>
      <c r="HD62" s="122">
        <f>'Тест ответы'!HB63*'Показатели'!$F$271*IF($HD$4="да",$C62,1)</f>
        <v>0</v>
      </c>
      <c r="HE62" s="122">
        <f>'Тест ответы'!HC63*'Показатели'!$F$272*IF($HE$4="да",$C62,1)</f>
        <v>0</v>
      </c>
      <c r="HF62" s="122">
        <f>'Тест ответы'!HD63*'Показатели'!$F$274*IF($HF$4="да",$C62,1)</f>
        <v>0</v>
      </c>
      <c r="HG62" s="122">
        <f>'Тест ответы'!HE63*'Показатели'!$F$275*IF($HG$4="да",$C62,1)</f>
        <v>0</v>
      </c>
      <c r="HH62" s="122">
        <f>'Тест ответы'!HF63*'Показатели'!$F$276*IF($HH$4="да",$C62,1)</f>
        <v>0</v>
      </c>
      <c r="HI62" s="122">
        <f>'Тест ответы'!HG63*'Показатели'!$F$277*IF($HI$4="да",$C62,1)</f>
        <v>0</v>
      </c>
      <c r="HJ62" s="122">
        <f>'Тест ответы'!HH63*'Показатели'!$F$278*IF($HJ$4="да",$C62,1)</f>
        <v>0</v>
      </c>
      <c r="HK62" s="122">
        <f>'Тест ответы'!HI63*'Показатели'!$F$279*IF($HK$4="да",$C62,1)</f>
        <v>0</v>
      </c>
      <c r="HL62" s="122">
        <f>'Тест ответы'!HJ63*'Показатели'!$F$280*IF($HL$4="да",$C62,1)</f>
        <v>0</v>
      </c>
      <c r="HM62" s="122">
        <f>'Тест ответы'!HK63*'Показатели'!$F$281*IF($HM$4="да",$C62,1)</f>
        <v>0</v>
      </c>
      <c r="HN62" s="122">
        <f>'Тест ответы'!HL63*'Показатели'!$F$282*IF($HN$4="да",$C62,1)</f>
        <v>0</v>
      </c>
      <c r="HO62" s="122">
        <f>'Тест ответы'!HM63*'Показатели'!$F$284*IF($HO$4="да",$C62,1)</f>
        <v>0</v>
      </c>
      <c r="HP62" s="122">
        <f>'Тест ответы'!HN63*'Показатели'!$F$285*IF($HP$4="да",$C62,1)</f>
        <v>0</v>
      </c>
      <c r="HQ62" s="122">
        <f>'Тест ответы'!HO63*'Показатели'!$F$286*IF($HQ$4="да",$C62,1)</f>
        <v>0</v>
      </c>
      <c r="HR62" s="122">
        <f>'Тест ответы'!HP63*'Показатели'!$F$287*IF($HR$4="да",$C62,1)</f>
        <v>0</v>
      </c>
      <c r="HS62" s="122">
        <f>'Тест ответы'!HQ63*'Показатели'!$F$288*IF($HS$4="да",$C62,1)</f>
        <v>0</v>
      </c>
      <c r="HT62" s="122">
        <f>'Тест ответы'!HR63*'Показатели'!$F$289*IF(HT$4="да",$C62,1)</f>
        <v>0</v>
      </c>
      <c r="HU62" s="122">
        <f>'Тест ответы'!HS63*'Показатели'!$F$290*IF($HU$4="да",$C62,1)</f>
        <v>0</v>
      </c>
      <c r="HV62" s="122">
        <f>'Тест ответы'!HT63*'Показатели'!$F$291*IF($HV$4="да",$C62,1)</f>
        <v>0</v>
      </c>
      <c r="HW62" s="122">
        <f>'Тест ответы'!HU63*'Показатели'!$F$292*IF($HW$4="да",$C62,1)</f>
        <v>0</v>
      </c>
      <c r="HX62" s="122" t="str">
        <f>'Тест ответы'!HV63*#REF!*C62</f>
        <v>#REF!</v>
      </c>
      <c r="HY62" s="133" t="str">
        <f>'Тест ответы'!HW63*#REF!*C62</f>
        <v>#REF!</v>
      </c>
      <c r="HZ62" s="122">
        <f>'Тест ответы'!HX63*'Показатели'!$F$295*IF(HZ$4="да",$C62,1)</f>
        <v>0</v>
      </c>
      <c r="IA62" s="122">
        <f>'Тест ответы'!HY63*'Показатели'!$F$296*IF(IA$4="да",$C62,1)</f>
        <v>0</v>
      </c>
      <c r="IB62" s="122">
        <f>'Тест ответы'!HZ63*'Показатели'!$F$297*IF(IB$4="да",$C62,1)</f>
        <v>0</v>
      </c>
      <c r="IC62" s="122">
        <f>'Тест ответы'!IA63*'Показатели'!$F$299*IF(IC$4="да",$C62,1)</f>
        <v>0</v>
      </c>
      <c r="ID62" s="122">
        <f>'Тест ответы'!IB63*'Показатели'!$F$300*IF(ID$4="да",$C62,1)</f>
        <v>0</v>
      </c>
      <c r="IE62" s="122">
        <f>'Тест ответы'!IC63*'Показатели'!$F$301*IF(IE$4="да",$C62,1)</f>
        <v>0</v>
      </c>
      <c r="IF62" s="122">
        <f>'Тест ответы'!ID63*'Показатели'!$F$303*IF(IF$4="да",$C62,1)</f>
        <v>0</v>
      </c>
      <c r="IG62" s="122">
        <f>'Тест ответы'!IE63*'Показатели'!$F$304*IF(IG$4="да",$C62,1)</f>
        <v>0</v>
      </c>
      <c r="IH62" s="122">
        <f>'Тест ответы'!IF63*'Показатели'!$F$305*IF(IH$4="да",$C62,1)</f>
        <v>0</v>
      </c>
      <c r="II62" s="122">
        <f>'Тест ответы'!IG63*'Показатели'!$F$307*IF(II$4="да",$C62,1)</f>
        <v>0</v>
      </c>
      <c r="IJ62" s="122">
        <f>'Тест ответы'!IH63*'Показатели'!$F$308*IF(IJ$4="да",$C62,1)</f>
        <v>0</v>
      </c>
      <c r="IK62" s="122">
        <f>'Тест ответы'!II63*'Показатели'!$F$309*IF(IK$4="да",$C62,1)</f>
        <v>0</v>
      </c>
      <c r="IL62" s="122">
        <f>'Тест ответы'!IJ63*'Показатели'!$F$313*IF(IL$4="да",$C62,1)</f>
        <v>0</v>
      </c>
      <c r="IM62" s="122">
        <f>'Тест ответы'!IK63*'Показатели'!$F$314*IF(IM$4="да",$C62,1)</f>
        <v>0</v>
      </c>
      <c r="IN62" s="122">
        <f>'Тест ответы'!IL63*'Показатели'!$F$315*IF(IN$4="да",$C62,1)</f>
        <v>0</v>
      </c>
      <c r="IO62" s="122">
        <f>'Тест ответы'!IM63*'Показатели'!$F$316*IF(IO$4="да",$C62,1)</f>
        <v>0</v>
      </c>
      <c r="IP62" s="122">
        <f>'Тест ответы'!IN63*'Показатели'!$F$317*IF(IP$4="да",$C62,1)</f>
        <v>0</v>
      </c>
      <c r="IQ62" s="122">
        <f>'Тест ответы'!IO63*'Показатели'!$F$318*IF(IQ$4="да",$C62,1)</f>
        <v>0</v>
      </c>
      <c r="IR62" s="122">
        <f>'Тест ответы'!IP63*'Показатели'!$F$320*IF(IR$4="да",$C62,1)</f>
        <v>0</v>
      </c>
      <c r="IS62" s="122">
        <f>'Тест ответы'!IQ63*'Показатели'!$F$321*IF(IS$4="да",$C62,1)</f>
        <v>0</v>
      </c>
      <c r="IT62" s="122">
        <f>'Тест ответы'!IR63*'Показатели'!$F$322*IF(IT$4="да",$C62,1)</f>
        <v>0</v>
      </c>
      <c r="IU62" s="122">
        <f>'Тест ответы'!IS63*'Показатели'!$F$323*IF(IU$4="да",$C62,1)</f>
        <v>0</v>
      </c>
      <c r="IV62" s="122">
        <f>'Тест ответы'!IT63*'Показатели'!$F$324*IF(IV$4="да",$C62,1)</f>
        <v>0</v>
      </c>
      <c r="IW62" s="122">
        <f>'Тест ответы'!IU63*'Показатели'!$F$325*IF(IW$4="да",$C62,1)</f>
        <v>0</v>
      </c>
      <c r="IX62" s="122">
        <f>'Тест ответы'!IV63*'Показатели'!$F$327*IF(IX$4="да",$C62,1)</f>
        <v>0</v>
      </c>
      <c r="IY62" s="122">
        <f>'Тест ответы'!IW63*'Показатели'!$F$328*IF(IY$4="да",$C62,1)</f>
        <v>0</v>
      </c>
      <c r="IZ62" s="132">
        <f>'Тест ответы'!IX63*'Показатели'!$F$331*IF(IZ$4="да",$C62,1)</f>
        <v>0</v>
      </c>
      <c r="JA62" s="122">
        <f>'Тест ответы'!IY63*'Показатели'!$F$332*IF(JA$4="да",$C62,1)</f>
        <v>0</v>
      </c>
      <c r="JB62" s="122">
        <f>'Тест ответы'!IZ63*'Показатели'!$F$333*IF(JB$4="да",$C62,1)</f>
        <v>0</v>
      </c>
      <c r="JC62" s="122">
        <f>'Тест ответы'!JA63*'Показатели'!$F$334*IF(JC$4="да",$C62,1)</f>
        <v>0</v>
      </c>
      <c r="JD62" s="122">
        <f>'Тест ответы'!JB63*'Показатели'!$F$335*IF(JD$4="да",$C62,1)</f>
        <v>0</v>
      </c>
      <c r="JE62" s="122">
        <f>'Тест ответы'!JC63*'Показатели'!$F$336*IF(JE$4="да",$C62,1)</f>
        <v>0</v>
      </c>
      <c r="JF62" s="122">
        <f>'Тест ответы'!JD63*'Показатели'!$F$338*IF(JF$4="да",$C62,1)</f>
        <v>0</v>
      </c>
      <c r="JG62" s="122">
        <f>'Тест ответы'!JE63*'Показатели'!$F$339*IF(JG$4="да",$C62,1)</f>
        <v>0</v>
      </c>
      <c r="JH62" s="122">
        <f>'Тест ответы'!JF63*'Показатели'!$F$341*IF(JH$4="да",$C62,1)</f>
        <v>0</v>
      </c>
      <c r="JI62" s="122">
        <f>'Тест ответы'!JG63*'Показатели'!$F$342*IF(JI$4="да",$C62,1)</f>
        <v>0</v>
      </c>
      <c r="JJ62" s="122">
        <f>'Тест ответы'!JH63*'Показатели'!$F$343*IF(JJ$4="да",$C62,1)</f>
        <v>0</v>
      </c>
      <c r="JK62" s="122">
        <f>'Тест ответы'!JI63*'Показатели'!$F$344*IF(JK$4="да",$C62,1)</f>
        <v>0</v>
      </c>
      <c r="JL62" s="122">
        <f>'Тест ответы'!JJ63*'Показатели'!$F$345*IF(JL$4="да",$C62,1)</f>
        <v>0</v>
      </c>
      <c r="JM62" s="122">
        <f>'Тест ответы'!JK63*'Показатели'!$F$346*IF(JM$4="да",$C62,1)</f>
        <v>0</v>
      </c>
      <c r="JN62" s="122">
        <f>'Тест ответы'!JL63*'Показатели'!$F$347*IF(JN$4="да",$C62,1)</f>
        <v>0</v>
      </c>
      <c r="JO62" s="122">
        <f>'Тест ответы'!JM63*'Показатели'!$F$348*IF(JO$4="да",$C62,1)</f>
        <v>0</v>
      </c>
      <c r="JP62" s="122">
        <f>'Тест ответы'!JN63*'Показатели'!$F$349*IF(JP$4="да",$C62,1)</f>
        <v>0</v>
      </c>
      <c r="JQ62" s="122">
        <f>'Тест ответы'!JO63*'Показатели'!$F$350*IF(JQ$4="да",$C62,1)</f>
        <v>0</v>
      </c>
      <c r="JR62" s="122">
        <f>'Тест ответы'!JP63*'Показатели'!$F$351*IF(JR$4="да",$C62,1)</f>
        <v>0</v>
      </c>
      <c r="JS62" s="122">
        <f>'Тест ответы'!JQ63*'Показатели'!$F$352*IF(JS$4="да",$C62,1)</f>
        <v>0</v>
      </c>
      <c r="JT62" s="122">
        <f>'Тест ответы'!JR63*'Показатели'!$F$353*IF(JT$4="да",$C62,1)</f>
        <v>0</v>
      </c>
      <c r="JU62" s="122">
        <f>'Тест ответы'!JS63*'Показатели'!$F$354*IF(JU$4="да",$C62,1)</f>
        <v>0</v>
      </c>
      <c r="JV62" s="122">
        <f>'Тест ответы'!JT63*'Показатели'!$F$355*IF(JV$4="да",$C62,1)</f>
        <v>0</v>
      </c>
      <c r="JW62" s="122">
        <f>'Тест ответы'!JU63*'Показатели'!$F$356*IF(JW$4="да",$C62,1)</f>
        <v>0</v>
      </c>
      <c r="JX62" s="122">
        <f>'Тест ответы'!JV63*'Показатели'!$F$357*IF(JX$4="да",$C62,1)</f>
        <v>0</v>
      </c>
      <c r="JY62" s="122">
        <f>'Тест ответы'!JW63*'Показатели'!$F$358*IF(JY$4="да",$C62,1)</f>
        <v>0</v>
      </c>
      <c r="JZ62" s="122">
        <f>'Тест ответы'!JX63*'Показатели'!$F$360*IF(JZ$4="да",$C62,1)</f>
        <v>0</v>
      </c>
      <c r="KA62" s="122">
        <f>'Тест ответы'!JY63*'Показатели'!$F$361*IF(KA$4="да",$C62,1)</f>
        <v>0</v>
      </c>
      <c r="KB62" s="122">
        <f>'Тест ответы'!JZ63*'Показатели'!$F$362*IF(KB$4="да",$C62,1)</f>
        <v>0</v>
      </c>
      <c r="KC62" s="122">
        <f>'Тест ответы'!KA63*'Показатели'!$F$363*IF(KC$4="да",$C62,1)</f>
        <v>0</v>
      </c>
      <c r="KD62" s="122">
        <f>'Тест ответы'!KB63*'Показатели'!$F$364*IF(KD$4="да",$C62,1)</f>
        <v>0</v>
      </c>
      <c r="KE62" s="136">
        <f>'Тест ответы'!KC63*'Показатели'!$F$365*IF(KE$4="да",$C62,1)</f>
        <v>0</v>
      </c>
      <c r="KF62" s="122">
        <f>'Тест ответы'!KD63*'Показатели'!$F$380*IF(KF$4="да",A62,1)</f>
        <v>0</v>
      </c>
      <c r="KG62" s="122">
        <f>'Тест ответы'!KE63*'Показатели'!$F$383*IF(KG$4="да",B62,1)</f>
        <v>0</v>
      </c>
      <c r="KH62" s="133">
        <f>'Тест ответы'!KF63*'Показатели'!$F$385*IF(KH$4="да",C62,1)</f>
        <v>0</v>
      </c>
      <c r="KI62" s="122">
        <f>'Тест ответы'!KG63*'Показатели'!$F$387*IF($KI$4="да",C62,1)</f>
        <v>0</v>
      </c>
      <c r="KJ62" s="122">
        <f>'Тест ответы'!KH63*'Показатели'!$F$388*IF($KJ$4="да",C62,1)</f>
        <v>0</v>
      </c>
      <c r="KK62" s="122">
        <f>'Тест ответы'!KI63*'Показатели'!$F$389*IF($KK$4="да",C62,1)</f>
        <v>0</v>
      </c>
      <c r="KL62" s="132">
        <f>'Тест ответы'!KJ63*'Показатели'!$F$391*IF(KL$4="да",C62,1)</f>
        <v>0</v>
      </c>
      <c r="KM62" s="122">
        <f>'Тест ответы'!KK63*'Показатели'!$F$392*IF(KM$4="да",D62,1)</f>
        <v>0</v>
      </c>
      <c r="KN62" s="132">
        <f>'Тест ответы'!KL63*'Показатели'!$F$394*IF($KN$4="да",C62,1)</f>
        <v>0</v>
      </c>
      <c r="KO62" s="133">
        <f>'Тест ответы'!KM63*'Показатели'!$F$395*IF($KO$4="да",C62,1)</f>
        <v>0</v>
      </c>
      <c r="KP62" s="122">
        <f>'Тест ответы'!KN63*'Показатели'!$F$397*IF($KP$4="да",$C62,1)</f>
        <v>0</v>
      </c>
      <c r="KQ62" s="122">
        <f>'Тест ответы'!KO63*'Показатели'!$F$398*IF($KQ$4="да",$C62,1)</f>
        <v>0</v>
      </c>
      <c r="KR62" s="122">
        <f>'Тест ответы'!KP63*'Показатели'!$F$400*IF($KR$4="да",$C62,1)</f>
        <v>0</v>
      </c>
      <c r="KS62" s="133">
        <f>'Тест ответы'!KQ63*'Показатели'!$F$401*IF($KS$4="да",$C62,1)</f>
        <v>0</v>
      </c>
      <c r="KT62" s="122">
        <f>'Тест ответы'!KR63*'Показатели'!$F$403*IF($KT$4="да",$C62,1)</f>
        <v>0</v>
      </c>
      <c r="KU62" s="122">
        <f>'Тест ответы'!KS63*'Показатели'!$F$405*IF($KU$4="да",$C62,1)</f>
        <v>0</v>
      </c>
      <c r="KV62" s="130">
        <f>'Тест ответы'!KT63*'Показатели'!$F$408*IF($KV$4="да",$C62,1)</f>
        <v>0</v>
      </c>
      <c r="KW62" s="122">
        <f>'Тест ответы'!KU63*'Показатели'!$F$409*IF($KW$4="да",$C62,1)</f>
        <v>0</v>
      </c>
      <c r="KX62" s="122">
        <f>'Тест ответы'!KV63*'Показатели'!$F$410*IF($KX$4="да",$C62,1)</f>
        <v>0</v>
      </c>
      <c r="KY62" s="122">
        <f>'Тест ответы'!KW63*'Показатели'!$F$411*IF($KY$4="да",$C62,1)</f>
        <v>0</v>
      </c>
      <c r="KZ62" s="132">
        <f>'Тест ответы'!KX63*'Показатели'!$F$413*IF($KZ$4="да",$C62,1)</f>
        <v>0</v>
      </c>
      <c r="LA62" s="122">
        <f>'Тест ответы'!KY63*'Показатели'!$F$415*IF($LA$4="да",$C62,1)</f>
        <v>0</v>
      </c>
      <c r="LB62" s="122">
        <f>'Тест ответы'!KZ63*'Показатели'!$F$416*IF($LB$4="да",$C62,1)</f>
        <v>0</v>
      </c>
      <c r="LC62" s="122">
        <f>'Тест ответы'!LA63*'Показатели'!$F$417*IF($LC$4="да",$C62,1)</f>
        <v>0</v>
      </c>
      <c r="LD62" s="132">
        <f>'Тест ответы'!LB63*'Показатели'!$F$420*IF($LD$4="да",$C62,1)</f>
        <v>0</v>
      </c>
      <c r="LE62" s="122">
        <f>'Тест ответы'!LC63*'Показатели'!$F$422*IF($LE$4="да",$C62,1)</f>
        <v>0</v>
      </c>
      <c r="LF62" s="122">
        <f>'Тест ответы'!LD63*'Показатели'!$F$423*IF($LF$4="да",$C62,1)</f>
        <v>0</v>
      </c>
      <c r="LG62" s="133">
        <f>'Тест ответы'!LE63*'Показатели'!$F$424*IF($LG$4="да",$C62,1)</f>
        <v>0</v>
      </c>
      <c r="LH62" s="122">
        <f>'Тест ответы'!LF63*'Показатели'!$F$426*IF(LH$4="да",$C62,1)</f>
        <v>0</v>
      </c>
      <c r="LI62" s="122">
        <f>'Тест ответы'!LG63*'Показатели'!$F$427*IF($LI$4="да",$C62,1)</f>
        <v>0</v>
      </c>
      <c r="LJ62" s="122">
        <f>'Тест ответы'!LH63*'Показатели'!$F$428*IF($LJ$4="да",$C62,1)</f>
        <v>0</v>
      </c>
      <c r="LK62" s="122">
        <f>'Тест ответы'!LI63*'Показатели'!$F$429*IF($LK$4="да",$C62,1)</f>
        <v>0</v>
      </c>
      <c r="LL62" s="122">
        <f>'Тест ответы'!LJ63*'Показатели'!$F$430*IF($LI$4="да",$C62,1)</f>
        <v>0</v>
      </c>
      <c r="LM62" s="125">
        <f>'Тест ответы'!LK63*'Показатели'!$F$461*IF(LM$4="да",$C62,1)</f>
        <v>0</v>
      </c>
      <c r="LN62" s="126">
        <f>'Тест ответы'!LL63*'Показатели'!$F$462*IF(LN$4="да",$C62,1)</f>
        <v>0</v>
      </c>
      <c r="LO62" s="126">
        <f>'Тест ответы'!LM63*'Показатели'!$F$463*IF(LO$4="да",$C62,1)</f>
        <v>0</v>
      </c>
      <c r="LP62" s="126">
        <f>'Тест ответы'!LN63*'Показатели'!$F$464*IF(LP$4="да",$C62,1)</f>
        <v>0</v>
      </c>
      <c r="LQ62" s="126">
        <f>'Тест ответы'!LO63*'Показатели'!$F$466*IF(LQ$4="да",$C62,1)</f>
        <v>0</v>
      </c>
      <c r="LR62" s="126">
        <f>'Тест ответы'!LP63*'Показатели'!$F$467*IF(LR$4="да",$C62,1)</f>
        <v>0</v>
      </c>
      <c r="LS62" s="126">
        <f>'Тест ответы'!LQ63*'Показатели'!$F$468*IF(LS$4="да",$C62,1)</f>
        <v>0</v>
      </c>
      <c r="LT62" s="135">
        <f>'Тест ответы'!LR63*'Показатели'!$F$469*IF(LT$4="да",$C62,1)</f>
        <v>0</v>
      </c>
      <c r="LU62" s="122">
        <f>'Тест ответы'!LS63*'Показатели'!$F$472*IF($LU$4="да",$C62,1)</f>
        <v>0</v>
      </c>
      <c r="LV62" s="122">
        <f>'Тест ответы'!LT63*'Показатели'!$F$473*IF($LV$4="да",$C62,1)</f>
        <v>0</v>
      </c>
      <c r="LW62" s="122">
        <f>'Тест ответы'!LU63*'Показатели'!$F$474*IF($LW$4="да",$C62,1)</f>
        <v>0</v>
      </c>
      <c r="LX62" s="122">
        <f>'Тест ответы'!LV63*'Показатели'!$F$476*IF($LX$4="да",$C62,1)</f>
        <v>0</v>
      </c>
      <c r="LY62" s="122">
        <f>'Тест ответы'!LW63*'Показатели'!$F$477*IF($LY$4="да",$C62,1)</f>
        <v>0</v>
      </c>
      <c r="LZ62" s="122">
        <f>'Тест ответы'!LX63*'Показатели'!$F$478*IF(LZ$4="да",$C62,1)</f>
        <v>0</v>
      </c>
      <c r="MA62" s="122">
        <f>'Тест ответы'!LY63*'Показатели'!$F$479*IF($MA$4="да",$C62,1)</f>
        <v>0</v>
      </c>
      <c r="MB62" s="122">
        <f>'Тест ответы'!LZ63*'Показатели'!$F$480*IF($MB$4="да",$C62,1)</f>
        <v>0</v>
      </c>
      <c r="MC62" s="122">
        <f>'Тест ответы'!MA63*'Показатели'!$F$481*IF($MC$4="да",$C62,1)</f>
        <v>0</v>
      </c>
      <c r="MD62" s="122">
        <f>'Тест ответы'!MB63*'Показатели'!$F$483*IF($MD$4="да",$C62,1)</f>
        <v>0</v>
      </c>
      <c r="ME62" s="122">
        <f>'Тест ответы'!MC63*'Показатели'!$F$484*IF($ME$4="да",$C62,1)</f>
        <v>0</v>
      </c>
      <c r="MF62" s="122">
        <f>'Тест ответы'!MD63*'Показатели'!$F$486*IF($MF$4="да",$C62,1)</f>
        <v>0</v>
      </c>
      <c r="MG62" s="136">
        <f>'Тест ответы'!ME63*'Показатели'!$F$487*IF(MG$4="да",$C62,1)</f>
        <v>0</v>
      </c>
      <c r="MH62" s="126">
        <f>'Тест ответы'!MF63*'Показатели'!$F$489*IF($MH$4="да",$C62,1)</f>
        <v>0</v>
      </c>
      <c r="MI62" s="126">
        <f>'Тест ответы'!MG63*'Показатели'!$F$490*IF($MI$4="да",$C62,1)</f>
        <v>0</v>
      </c>
      <c r="MJ62" s="126">
        <f>'Тест ответы'!MH63*'Показатели'!$F$491*IF($MJ$4="да",$C62,1)</f>
        <v>0</v>
      </c>
      <c r="MK62" s="126">
        <f>'Тест ответы'!MI63*'Показатели'!$F$492*IF($MK$4="да",$C62,1)</f>
        <v>0</v>
      </c>
      <c r="ML62" s="126">
        <f>'Тест ответы'!MJ63*'Показатели'!$F$493*IF($ML$4="да",$C62,1)</f>
        <v>0</v>
      </c>
      <c r="MM62" s="126">
        <f>'Тест ответы'!MK63*'Показатели'!$F$494*IF($MM$4="да",$C62,1)</f>
        <v>0</v>
      </c>
      <c r="MN62" s="126">
        <f>'Тест ответы'!ML63*'Показатели'!$F$495*IF($MN$4="да",$C62,1)</f>
        <v>0</v>
      </c>
      <c r="MO62" s="126">
        <f>'Тест ответы'!MM63*'Показатели'!$F$496*IF($MO$4="да",$C62,1)</f>
        <v>0</v>
      </c>
      <c r="MP62" s="126">
        <f>'Тест ответы'!MN63*'Показатели'!$F$497*IF($MP$4="да",$C62,1)</f>
        <v>0</v>
      </c>
      <c r="MQ62" s="126">
        <f>'Тест ответы'!MO63*'Показатели'!$F$498*IF($MQ$4="да",$C62,1)</f>
        <v>0</v>
      </c>
      <c r="MR62" s="126">
        <f>'Тест ответы'!MP63*'Показатели'!$F$499*IF($MR$4="да",$C62,1)</f>
        <v>0</v>
      </c>
      <c r="MS62" s="126">
        <f>'Тест ответы'!MQ63*'Показатели'!$F$500*IF($MS$4="да",$C62,1)</f>
        <v>0</v>
      </c>
      <c r="MT62" s="126">
        <f>'Тест ответы'!MR63*'Показатели'!G$501*IF($MS$4="да",$C62,1)</f>
        <v>0</v>
      </c>
      <c r="MU62" s="126">
        <f>'Тест ответы'!MS63*'Показатели'!H$502*IF($MS$4="да",$C62,1)</f>
        <v>0</v>
      </c>
      <c r="MV62" s="126">
        <f>'Тест ответы'!MT63*'Показатели'!I$503*IF($MS$4="да",$C62,1)</f>
        <v>0</v>
      </c>
      <c r="MW62" s="126">
        <f>'Тест ответы'!MU63*'Показатели'!$F$504*IF($MW$4="да",$C62,1)</f>
        <v>0</v>
      </c>
      <c r="MX62" s="126">
        <f>'Тест ответы'!MV63*'Показатели'!$F$505*IF(MX$4="да",$C62,1)</f>
        <v>0</v>
      </c>
      <c r="MY62" s="126">
        <f>'Тест ответы'!MW63*'Показатели'!$F$506*IF(MY$4="да",$C62,1)</f>
        <v>0</v>
      </c>
      <c r="MZ62" s="126">
        <f>'Тест ответы'!MX63*'Показатели'!$F$507*IF(MZ$4="да",$C62,1)</f>
        <v>0</v>
      </c>
      <c r="NA62" s="126">
        <f>'Тест ответы'!MY63*'Показатели'!$F$508*IF(NA$4="да",$C62,1)</f>
        <v>0</v>
      </c>
      <c r="NB62" s="126">
        <f>'Тест ответы'!MZ63*'Показатели'!$F$509*IF(NB$4="да",$C62,1)</f>
        <v>0</v>
      </c>
      <c r="NC62" s="126">
        <f>'Тест ответы'!NA63*'Показатели'!$F$510*IF(NC$4="да",$C62,1)</f>
        <v>0</v>
      </c>
      <c r="ND62" s="126">
        <f>'Тест ответы'!NB63*'Показатели'!$F$511*IF(ND$4="да",$C62,1)</f>
        <v>0</v>
      </c>
      <c r="NE62" s="126">
        <f>'Тест ответы'!NC63*'Показатели'!$F$512*IF(NE$4="да",$C62,1)</f>
        <v>0</v>
      </c>
      <c r="NF62" s="126">
        <f>'Тест ответы'!ND63*'Показатели'!$F$513*IF(NF$4="да",$C62,1)</f>
        <v>0</v>
      </c>
      <c r="NG62" s="126">
        <f>'Тест ответы'!NE63*'Показатели'!$F$514*IF(NG$4="да",$C62,1)</f>
        <v>0</v>
      </c>
      <c r="NH62" s="126">
        <f>'Тест ответы'!NF63*'Показатели'!$F$515*IF(NH$4="да",$C62,1)</f>
        <v>0</v>
      </c>
      <c r="NI62" s="134">
        <f>'Тест ответы'!NG63*'Показатели'!$F$516*IF($NI$4="да",$C62,1)</f>
        <v>0</v>
      </c>
      <c r="NJ62" s="126">
        <f>'Тест ответы'!NH63*'Показатели'!$F$518*IF(NJ$4="да",$C62,1)</f>
        <v>0</v>
      </c>
      <c r="NK62" s="126">
        <f>'Тест ответы'!NI63*'Показатели'!$F$519*IF(NK$4="да",$C62,1)</f>
        <v>0</v>
      </c>
      <c r="NL62" s="126">
        <f>'Тест ответы'!NJ63*'Показатели'!$F$520*IF(NL$4="да",$C62,1)</f>
        <v>0</v>
      </c>
      <c r="NM62" s="126">
        <f>'Тест ответы'!NK63*'Показатели'!$F$521*IF(NM$4="да",$C62,1)</f>
        <v>0</v>
      </c>
      <c r="NN62" s="126">
        <f>'Тест ответы'!NL63*'Показатели'!$F$522*IF(NN$4="да",$C62,1)</f>
        <v>0</v>
      </c>
      <c r="NO62" s="126">
        <f>'Тест ответы'!NM63*'Показатели'!$F$523*IF(NO$4="да",$C62,1)</f>
        <v>0</v>
      </c>
      <c r="NP62" s="126">
        <f>'Тест ответы'!NN63*'Показатели'!G$524*IF(NP$4="да",$C62,1)</f>
        <v>0</v>
      </c>
      <c r="NQ62" s="126">
        <f>'Тест ответы'!NO63*'Показатели'!H$525*IF(NQ$4="да",$C62,1)</f>
        <v>0</v>
      </c>
      <c r="NR62" s="126">
        <f>'Тест ответы'!NP63*'Показатели'!I$526*IF(NR$4="да",$C62,1)</f>
        <v>0</v>
      </c>
      <c r="NS62" s="126">
        <f>'Тест ответы'!NQ63*'Показатели'!$F$527*IF(NS$4="да",$C62,1)</f>
        <v>0</v>
      </c>
      <c r="NT62" s="126">
        <f>'Тест ответы'!NR63*'Показатели'!$F$528*IF(NT$4="да",$C62,1)</f>
        <v>0</v>
      </c>
      <c r="NU62" s="126">
        <f>'Тест ответы'!NS63*'Показатели'!$F$529*IF(NU$4="да",$C62,1)</f>
        <v>0</v>
      </c>
      <c r="NV62" s="135">
        <f>'Тест ответы'!NT63*'Показатели'!$F$530*IF(NV$4="да",$C62,1)</f>
        <v>0</v>
      </c>
      <c r="NW62" s="126">
        <f>'Тест ответы'!NU63*'Показатели'!$F$533*IF($NW$4="да",$C62,1)</f>
        <v>0</v>
      </c>
      <c r="NX62" s="126">
        <f>'Тест ответы'!NV63*'Показатели'!$F$534*IF($NX$4="да",$C62,1)</f>
        <v>0</v>
      </c>
      <c r="NY62" s="127">
        <f>'Тест ответы'!NW63*'Показатели'!$F$536*IF($NY$4="да",$C62,1)</f>
        <v>0</v>
      </c>
      <c r="NZ62" s="126">
        <f>'Тест ответы'!NX63*'Показатели'!$F$537*IF($NZ$4="да",$C62,1)</f>
        <v>0</v>
      </c>
      <c r="OA62" s="127">
        <f>'Тест ответы'!NY63*'Показатели'!$F$539*IF(OA$4="да",$C62,1)</f>
        <v>0</v>
      </c>
      <c r="OB62" s="126">
        <f>'Тест ответы'!NZ63*'Показатели'!$F$540*IF(OB$4="да",$C62,1)</f>
        <v>0</v>
      </c>
      <c r="OC62" s="126">
        <f>'Тест ответы'!OA63*'Показатели'!$F$541*IF(OC$4="да",$C62,1)</f>
        <v>0</v>
      </c>
      <c r="OD62" s="126">
        <f>'Тест ответы'!OB63*'Показатели'!$F$542*IF(OD$4="да",$C62,1)</f>
        <v>0</v>
      </c>
      <c r="OE62" s="126">
        <f>'Тест ответы'!OC63*'Показатели'!$F$543*IF(OE$4="да",$C62,1)</f>
        <v>0</v>
      </c>
      <c r="OF62" s="126">
        <f>'Тест ответы'!OD63*'Показатели'!$F$544*IF(OF$4="да",$C62,1)</f>
        <v>0</v>
      </c>
      <c r="OG62" s="127">
        <f>'Тест ответы'!OE63*'Показатели'!$F$546*IF(OG$4="да",$C62,1)</f>
        <v>0</v>
      </c>
      <c r="OH62" s="126">
        <f>'Тест ответы'!OF63*'Показатели'!$F$547*IF(OH$4="да",$C62,1)</f>
        <v>0</v>
      </c>
      <c r="OI62" s="126">
        <f>'Тест ответы'!OG63*'Показатели'!$F$548*IF(OI$4="да",$C62,1)</f>
        <v>0</v>
      </c>
      <c r="OJ62" s="126">
        <f>'Тест ответы'!OH63*'Показатели'!$F$549*IF(OJ$4="да",$C62,1)</f>
        <v>0</v>
      </c>
      <c r="OK62" s="126">
        <f>'Тест ответы'!OI63*'Показатели'!$F$550*IF(OK$4="да",$C62,1)</f>
        <v>0</v>
      </c>
      <c r="OL62" s="126">
        <f>'Тест ответы'!OJ63*'Показатели'!$F$551*IF(OL$4="да",$C62,1)</f>
        <v>0</v>
      </c>
      <c r="OM62" s="137">
        <f>'Тест ответы'!OK63*'Показатели'!$F$554*IF($OM$4="да",$C62,1)</f>
        <v>0</v>
      </c>
      <c r="ON62" s="134">
        <f>'Тест ответы'!OL63*'Показатели'!$F$555*IF($ON$4="да",$C62,1)</f>
        <v>0</v>
      </c>
      <c r="OO62" s="126">
        <f>'Тест ответы'!OM63*'Показатели'!$F$557*IF($OO$4="да",$C62,1)</f>
        <v>0</v>
      </c>
      <c r="OP62" s="135">
        <f>'Тест ответы'!ON63*'Показатели'!$F$558*IF($OP$4="да",$C62,1)</f>
        <v>0</v>
      </c>
      <c r="OQ62" s="127">
        <f>'Тест ответы'!OO63*'Показатели'!$F$564*IF(OQ$4="да",$C62,1)</f>
        <v>0</v>
      </c>
      <c r="OR62" s="126">
        <f>'Тест ответы'!OP63*'Показатели'!$F$565*IF(OR$4="да",$C62,1)</f>
        <v>0</v>
      </c>
      <c r="OS62" s="126">
        <f>'Тест ответы'!OQ63*'Показатели'!$F$566*IF(OS$4="да",$C62,1)</f>
        <v>0</v>
      </c>
      <c r="OT62" s="126">
        <f>'Тест ответы'!OR63*'Показатели'!$F$567*IF(OT$4="да",$C62,1)</f>
        <v>0</v>
      </c>
      <c r="OU62" s="126">
        <f>'Тест ответы'!OS63*'Показатели'!$F$568*IF(OU$4="да",$C62,1)</f>
        <v>0</v>
      </c>
      <c r="OV62" s="126">
        <f>'Тест ответы'!OT63*'Показатели'!$F$569*IF(OV$4="да",$C62,1)</f>
        <v>0</v>
      </c>
      <c r="OW62" s="127">
        <f>'Тест ответы'!OU63*'Показатели'!$F$574*IF(OW$4="да",$C62,1)</f>
        <v>0</v>
      </c>
      <c r="OX62" s="126">
        <f>'Тест ответы'!OV63*'Показатели'!$F$575*IF(OX$4="да",$C62,1)</f>
        <v>0</v>
      </c>
      <c r="OY62" s="126">
        <f>'Тест ответы'!OW63*'Показатели'!$F$576*IF(OY$4="да",$C62,1)</f>
        <v>0</v>
      </c>
      <c r="OZ62" s="126">
        <f>'Тест ответы'!OX63*'Показатели'!$F$577*IF(OZ$4="да",$C62,1)</f>
        <v>0</v>
      </c>
      <c r="PA62" s="126">
        <f>'Тест ответы'!OY63*'Показатели'!$F$578*IF(PA$4="да",$C62,1)</f>
        <v>0</v>
      </c>
      <c r="PB62" s="126">
        <f>'Тест ответы'!OZ63*'Показатели'!$F$579*IF(PB$4="да",$C62,1)</f>
        <v>0</v>
      </c>
      <c r="PC62" s="137">
        <f>'Тест ответы'!PA63*'Показатели'!$F$584*IF($PC$4="да",$C62,1)</f>
        <v>0</v>
      </c>
      <c r="PD62" s="126">
        <f>'Тест ответы'!PB63*'Показатели'!$F$585*IF($PD$4="да",$C62,1)</f>
        <v>0</v>
      </c>
      <c r="PE62" s="126">
        <f>'Тест ответы'!PC63*'Показатели'!$F$587*IF($PE$4="да",$C62,1)</f>
        <v>0</v>
      </c>
      <c r="PF62" s="126">
        <f>'Тест ответы'!PD63*'Показатели'!$F$588*IF($PF$4="да",$C62,1)</f>
        <v>0</v>
      </c>
      <c r="PG62" s="126">
        <f>'Тест ответы'!PE63*'Показатели'!$F$589*IF($PG$4="да",$C62,1)</f>
        <v>0</v>
      </c>
      <c r="PH62" s="126">
        <f>'Тест ответы'!PF63*'Показатели'!$F$590*IF($PH$4="да",$C62,1)</f>
        <v>0</v>
      </c>
      <c r="PI62" s="126">
        <f>'Тест ответы'!PG63*'Показатели'!$F$591*IF($PI$4="да",$C62,1)</f>
        <v>0</v>
      </c>
      <c r="PJ62" s="126">
        <f>'Тест ответы'!PH63*'Показатели'!$F$592*IF($PJ$4="да",$C62,1)</f>
        <v>0</v>
      </c>
      <c r="PK62" s="126">
        <f>'Тест ответы'!PI63*'Показатели'!$F$593*IF($PK$4="да",$C62,1)</f>
        <v>0</v>
      </c>
      <c r="PL62" s="126">
        <f>'Тест ответы'!PJ63*'Показатели'!$F$594*IF($PL$4="да",$C62,1)</f>
        <v>0</v>
      </c>
      <c r="PM62" s="126">
        <f>'Тест ответы'!PK63*'Показатели'!$F$595*IF($PM$4="да",$C62,1)</f>
        <v>0</v>
      </c>
      <c r="PN62" s="126">
        <f>'Тест ответы'!PL63*'Показатели'!$F$596*IF($PN$4="да",$C62,1)</f>
        <v>0</v>
      </c>
      <c r="PO62" s="126">
        <f>'Тест ответы'!PM63*'Показатели'!$F$597*IF($PO$4="да",$C62,1)</f>
        <v>0</v>
      </c>
      <c r="PP62" s="126">
        <f>'Тест ответы'!PN63*'Показатели'!$F$599*IF($PP$4="да",$C62,1)</f>
        <v>0</v>
      </c>
      <c r="PQ62" s="126">
        <f>'Тест ответы'!PO63*'Показатели'!$F$600*IF($PQ$4="да",$C62,1)</f>
        <v>0</v>
      </c>
      <c r="PR62" s="126">
        <f>'Тест ответы'!PP63*'Показатели'!$F$603*IF($PR$4="да",$C62,1)</f>
        <v>0</v>
      </c>
      <c r="PS62" s="126">
        <f>'Тест ответы'!PQ63*'Показатели'!$F$605*IF($PS$4="да",$C62,1)</f>
        <v>0</v>
      </c>
      <c r="PT62" s="126">
        <f>'Тест ответы'!PR63*'Показатели'!$F$606*IF($PT$4="да",$C62,1)</f>
        <v>0</v>
      </c>
      <c r="PU62" s="126">
        <f>'Тест ответы'!PS63*'Показатели'!$F$607*IF($PU$4="да",$C62,1)</f>
        <v>0</v>
      </c>
      <c r="PV62" s="126">
        <f>'Тест ответы'!PT63*'Показатели'!$F$608*IF($PV$4="да",$C62,1)</f>
        <v>0</v>
      </c>
      <c r="PW62" s="126">
        <f>'Тест ответы'!PU63*'Показатели'!$F$609*IF($PW$4="да",$C62,1)</f>
        <v>0</v>
      </c>
      <c r="PX62" s="126">
        <f>'Тест ответы'!PV63*'Показатели'!$F$610*IF($PX$4="да",$C62,1)</f>
        <v>0</v>
      </c>
      <c r="PY62" s="137">
        <f>'Тест ответы'!PW63*'Показатели'!$F$612*IF(PY$4="да",$C62,1)</f>
        <v>0</v>
      </c>
      <c r="PZ62" s="127">
        <f>'Тест ответы'!PX63*'Показатели'!$F$614*IF(PZ$4="да",$C62,1)</f>
        <v>0</v>
      </c>
      <c r="QA62" s="126">
        <f>'Тест ответы'!PY63*'Показатели'!$F$614*IF(QA$4="да",$C62,1)</f>
        <v>0</v>
      </c>
      <c r="QB62" s="126">
        <f>'Тест ответы'!PZ63*'Показатели'!$F$614*IF(QB$4="да",$C62,1)</f>
        <v>0</v>
      </c>
      <c r="QC62" s="126">
        <f>'Тест ответы'!QA63*'Показатели'!$F$614*IF(QC$4="да",$C62,1)</f>
        <v>0</v>
      </c>
      <c r="QD62" s="126">
        <f>'Тест ответы'!QB63*'Показатели'!$F$614*IF(QD$4="да",$C62,1)</f>
        <v>0</v>
      </c>
      <c r="QE62" s="127">
        <f>'Тест ответы'!QC63*'Показатели'!$F$620*IF(QE$4="да",$C62,1)</f>
        <v>0</v>
      </c>
      <c r="QF62" s="126">
        <f>'Тест ответы'!QD63*'Показатели'!$F$620*IF(QF$4="да",$C62,1)</f>
        <v>0</v>
      </c>
      <c r="QG62" s="126">
        <f>'Тест ответы'!QE63*'Показатели'!$F$620*IF(QG$4="да",$C62,1)</f>
        <v>0</v>
      </c>
      <c r="QH62" s="126">
        <f>'Тест ответы'!QF63*'Показатели'!$F$620*IF(QH$4="да",$C62,1)</f>
        <v>0</v>
      </c>
      <c r="QI62" s="126">
        <f>'Тест ответы'!QG63*'Показатели'!$F$620*IF(QI$4="да",$C62,1)</f>
        <v>0</v>
      </c>
      <c r="QJ62" s="138">
        <f>'Тест ответы'!QH63*'Показатели'!$F$620*IF(QJ$4="да",$C62,1)</f>
        <v>0</v>
      </c>
      <c r="QK62" s="122" t="str">
        <f>'Тест ответы'!QI63*#REF!*IF(QK$4="да",$C62,1)</f>
        <v>#REF!</v>
      </c>
      <c r="QL62" s="122">
        <f>'Тест ответы'!QJ63*'Показатели'!$F$628*IF(QL$4="да",$C62,1)</f>
        <v>0</v>
      </c>
      <c r="QM62" s="122">
        <f>'Тест ответы'!QK63*'Показатели'!$F$629*IF(QM$4="да",$C62,1)</f>
        <v>0</v>
      </c>
      <c r="QN62" s="122">
        <f>'Тест ответы'!QL63*'Показатели'!$F$631*IF(QN$4="да",$C62,1)</f>
        <v>0</v>
      </c>
      <c r="QO62" s="122" t="str">
        <f>'Тест ответы'!QM63*#REF!*IF(QO$4="да",$C62,1)</f>
        <v>#REF!</v>
      </c>
      <c r="QP62" s="136">
        <f>'Тест ответы'!QN63*'Показатели'!$F$632*IF(QP$4="да",$C62,1)</f>
        <v>0</v>
      </c>
      <c r="QQ62" s="126">
        <f>'Тест ответы'!QO63*'Показатели'!$F$635*IF(QQ$4="да",$C62,1)</f>
        <v>0</v>
      </c>
      <c r="QR62" s="126">
        <f>'Тест ответы'!QP63*'Показатели'!$F$636*IF(QR$4="да",$C62,1)</f>
        <v>0</v>
      </c>
      <c r="QS62" s="126">
        <f>'Тест ответы'!QQ63*'Показатели'!$F$638*IF(QS$4="да",$C62,1)</f>
        <v>0</v>
      </c>
      <c r="QT62" s="126">
        <f>'Тест ответы'!QR63*'Показатели'!$F$639*IF(QT$4="да",$C62,1)</f>
        <v>0</v>
      </c>
      <c r="QU62" s="126">
        <f>'Тест ответы'!QS63*'Показатели'!$F$640*IF(QU$4="да",$C62,1)</f>
        <v>0</v>
      </c>
      <c r="QV62" s="126">
        <f>'Тест ответы'!QT63*'Показатели'!$F$641*IF(QV$4="да",$C62,1)</f>
        <v>0</v>
      </c>
      <c r="QW62" s="126">
        <f>'Тест ответы'!QU63*'Показатели'!$F$642*IF(QW$4="да",$C62,1)</f>
        <v>0</v>
      </c>
      <c r="QX62" s="135">
        <f>'Тест ответы'!QV63*'Показатели'!$F$643*IF(QX$4="да",$C62,1)</f>
        <v>0</v>
      </c>
      <c r="QY62" s="131"/>
      <c r="QZ62" s="131"/>
      <c r="RA62" s="131"/>
      <c r="RB62" s="131"/>
      <c r="RC62" s="131"/>
      <c r="RD62" s="131"/>
      <c r="RE62" s="131"/>
      <c r="RF62" s="131"/>
      <c r="RG62" s="131"/>
    </row>
    <row r="63">
      <c r="A63" s="117">
        <v>59.0</v>
      </c>
      <c r="B63" s="118" t="str">
        <f>'Тест ответы'!B64</f>
        <v>Санкт-Петербург</v>
      </c>
      <c r="C63" s="119">
        <v>1.0</v>
      </c>
      <c r="D63" s="120" t="str">
        <f t="shared" si="9"/>
        <v>#REF!</v>
      </c>
      <c r="E63" s="121">
        <f>'Тест ответы'!C64*'Показатели'!$F$3*IF(E$4="да",$C63,1)</f>
        <v>0.0005</v>
      </c>
      <c r="F63" s="121">
        <f>'Тест ответы'!D64*'Показатели'!$F$4*IF(F$4="да",$C63,1)</f>
        <v>0.005</v>
      </c>
      <c r="G63" s="121">
        <f>'Тест ответы'!E64*'Показатели'!$F$5*IF($G$4="да",C63,1)</f>
        <v>0</v>
      </c>
      <c r="H63" s="121">
        <f>'Тест ответы'!F64*'Показатели'!$F$6*IF($H$4="да",C63,1)</f>
        <v>0</v>
      </c>
      <c r="I63" s="121">
        <f>'Тест ответы'!G64*'Показатели'!$F$7*IF(I$4="да",D63,1)</f>
        <v>0.008</v>
      </c>
      <c r="J63" s="121">
        <f>'Тест ответы'!H64*'Показатели'!$F$8*IF($J$4="да",C63,1)</f>
        <v>0</v>
      </c>
      <c r="K63" s="121">
        <f>'Тест ответы'!I64*'Показатели'!F$9*IF(K$4="да",D63,1)</f>
        <v>0</v>
      </c>
      <c r="L63" s="121">
        <f>'Тест ответы'!J64*'Показатели'!$F$10*IF(L$4="да",$C63,1)</f>
        <v>0.02</v>
      </c>
      <c r="M63" s="121">
        <f>'Тест ответы'!K64*'Показатели'!$F$11*IF(M$4="да",$C63,1)</f>
        <v>0</v>
      </c>
      <c r="N63" s="122">
        <f>'Тест ответы'!L64*'Показатели'!$F$12*IF(N$4="да",$C63,1)</f>
        <v>0</v>
      </c>
      <c r="O63" s="123">
        <f>'Тест ответы'!M64*'Показатели'!$F$14*IF(O$4="да",$C63,1)</f>
        <v>0.04</v>
      </c>
      <c r="P63" s="124">
        <f>'Тест ответы'!N64*'Показатели'!$F$15*IF(P$4="да",$C63,1)</f>
        <v>0</v>
      </c>
      <c r="Q63" s="124">
        <f>'Тест ответы'!O64*'Показатели'!$F$17*IF(Q$4="да",$C63,1)</f>
        <v>0.05</v>
      </c>
      <c r="R63" s="124">
        <f>'Тест ответы'!P64*'Показатели'!$F$18*IF(R$4="да",$C63,1)</f>
        <v>0</v>
      </c>
      <c r="S63" s="123">
        <f>'Тест ответы'!Q64*'Показатели'!$F$20*IF(S$4="да",$C63,1)</f>
        <v>0.1</v>
      </c>
      <c r="T63" s="121">
        <f>'Тест ответы'!R64*'Показатели'!$F$21*C63</f>
        <v>0</v>
      </c>
      <c r="U63" s="121">
        <f>'Тест ответы'!S64*'Показатели'!$F$24*IF(U$4="да",$C63,1)</f>
        <v>0</v>
      </c>
      <c r="V63" s="121">
        <f>'Тест ответы'!T64*'Показатели'!$F$25*IF(V$4="да",$C63,1)</f>
        <v>0</v>
      </c>
      <c r="W63" s="121">
        <f>'Тест ответы'!U64*'Показатели'!$F$26*IF(W$4="да",$C63,1)</f>
        <v>0</v>
      </c>
      <c r="X63" s="121">
        <f>'Тест ответы'!V64*'Показатели'!$F$28*IF(X$4="да",$C63,1)</f>
        <v>0</v>
      </c>
      <c r="Y63" s="121">
        <f>'Тест ответы'!W64*'Показатели'!$F$29*IF(Y$4="да",$C63,1)</f>
        <v>0</v>
      </c>
      <c r="Z63" s="125">
        <f>'Тест ответы'!X64*'Показатели'!$F$33*IF(Z$4="да",$C63,1)</f>
        <v>0</v>
      </c>
      <c r="AA63" s="126">
        <f>'Тест ответы'!Y64*'Показатели'!$F$34*IF(AA$4="да",$C63,1)</f>
        <v>0</v>
      </c>
      <c r="AB63" s="126">
        <f>'Тест ответы'!Z64*'Показатели'!$F$35*IF(AB$4="да",$C63,1)</f>
        <v>0</v>
      </c>
      <c r="AC63" s="126">
        <f>'Тест ответы'!AA64*'Показатели'!$F$36*IF(AC$4="да",$C63,1)</f>
        <v>0</v>
      </c>
      <c r="AD63" s="126">
        <f>'Тест ответы'!AB64*'Показатели'!$F$37*IF(AD$4="да",$C63,1)</f>
        <v>0</v>
      </c>
      <c r="AE63" s="126">
        <f>'Тест ответы'!AC64*'Показатели'!$F$38*IF(AE$4="да",$C63,1)</f>
        <v>0</v>
      </c>
      <c r="AF63" s="126">
        <f>'Тест ответы'!AD64*'Показатели'!$F$39*IF(AF$4="да",$C63,1)</f>
        <v>0</v>
      </c>
      <c r="AG63" s="126">
        <f>'Тест ответы'!AE64*'Показатели'!$F$40*IF(AG$4="да",$C63,1)</f>
        <v>0</v>
      </c>
      <c r="AH63" s="126">
        <f>'Тест ответы'!AF64*'Показатели'!$F$41*IF(AH$4="да",$C63,1)</f>
        <v>0</v>
      </c>
      <c r="AI63" s="127">
        <f>'Тест ответы'!AG64*'Показатели'!$F$43*IF(AI$4="да",$C63,1)</f>
        <v>0</v>
      </c>
      <c r="AJ63" s="126">
        <f>'Тест ответы'!AH64*'Показатели'!$F$44*IF(AJ$4="да",$C63,1)</f>
        <v>0</v>
      </c>
      <c r="AK63" s="126">
        <f>'Тест ответы'!AI64*'Показатели'!$F$45*IF(AK$4="да",$C63,1)</f>
        <v>0</v>
      </c>
      <c r="AL63" s="126">
        <f>'Тест ответы'!AJ64*'Показатели'!$F$46*IF(AL$4="да",$C63,1)</f>
        <v>0</v>
      </c>
      <c r="AM63" s="126">
        <f>'Тест ответы'!AK64*'Показатели'!$F$47*IF(AM$4="да",$C63,1)</f>
        <v>0</v>
      </c>
      <c r="AN63" s="126">
        <f>'Тест ответы'!AL64*'Показатели'!$F$48*IF(AN$4="да",$C63,1)</f>
        <v>0</v>
      </c>
      <c r="AO63" s="126">
        <f>'Тест ответы'!AM64*'Показатели'!$F$49*IF(AO$4="да",$C63,1)</f>
        <v>0</v>
      </c>
      <c r="AP63" s="126">
        <f>'Тест ответы'!AN64*'Показатели'!$F$50*IF(AP$4="да",$C63,1)</f>
        <v>0</v>
      </c>
      <c r="AQ63" s="126">
        <f>'Тест ответы'!AO64*'Показатели'!$F$51*IF(AQ$4="да",$C63,1)</f>
        <v>0</v>
      </c>
      <c r="AR63" s="123">
        <f>'Тест ответы'!AP64*'Показатели'!$F$53*IF($AR$4="да",$C63,1)</f>
        <v>0</v>
      </c>
      <c r="AS63" s="128">
        <f>'Тест ответы'!AQ64*'Показатели'!$F$54*IF($AS$4="да",$C63,1)</f>
        <v>0</v>
      </c>
      <c r="AT63" s="127">
        <f>'Тест ответы'!AR64*'Показатели'!$F$56*IF(AT$4="да",$C63,1)</f>
        <v>0</v>
      </c>
      <c r="AU63" s="126">
        <f>'Тест ответы'!AS64*'Показатели'!$F$57*IF(AU$4="да",$C63,1)</f>
        <v>0</v>
      </c>
      <c r="AV63" s="126">
        <f>'Тест ответы'!AT64*'Показатели'!$F$58*IF(AV$4="да",$C63,1)</f>
        <v>0</v>
      </c>
      <c r="AW63" s="126">
        <f>'Тест ответы'!AU64*'Показатели'!$F$59*IF(AW$4="да",$C63,1)</f>
        <v>0</v>
      </c>
      <c r="AX63" s="126">
        <f>'Тест ответы'!AV64*'Показатели'!$F$60*IF(AX$4="да",$C63,1)</f>
        <v>0</v>
      </c>
      <c r="AY63" s="126">
        <f>'Тест ответы'!AW64*'Показатели'!$F$61*IF(AY$4="да",$C63,1)</f>
        <v>0</v>
      </c>
      <c r="AZ63" s="129">
        <f>'Тест ответы'!AX64*'Показатели'!$F$64*IF($AZ$4="да",$C63,1)</f>
        <v>0</v>
      </c>
      <c r="BA63" s="121">
        <f>'Тест ответы'!AY64*'Показатели'!$F$65*IF($BA$4="да",$C63,1)</f>
        <v>0</v>
      </c>
      <c r="BB63" s="121">
        <f>'Тест ответы'!AZ64*'Показатели'!$F$66*IF($BA$4="да",$C63,1)</f>
        <v>0</v>
      </c>
      <c r="BC63" s="121">
        <f>'Тест ответы'!BA64*'Показатели'!$F$67*IF($BC$4="да",$C63,1)</f>
        <v>0</v>
      </c>
      <c r="BD63" s="121">
        <f>'Тест ответы'!BB64*'Показатели'!$F$68*IF($BD$4="да",$C63,1)</f>
        <v>0</v>
      </c>
      <c r="BE63" s="121">
        <f>'Тест ответы'!BC64*'Показатели'!$F$69*IF($BE$4="да",$C63,1)</f>
        <v>0</v>
      </c>
      <c r="BF63" s="121">
        <f>'Тест ответы'!BD64*'Показатели'!$F$70*IF($BF$4="да",$C63,1)</f>
        <v>0</v>
      </c>
      <c r="BG63" s="121">
        <f>'Тест ответы'!BE64*'Показатели'!$F$71*IF($BG$4="да",$C63,1)</f>
        <v>0</v>
      </c>
      <c r="BH63" s="128">
        <f>'Тест ответы'!BF64*'Показатели'!$F$72*IF($BH$4="да",$C63,1)</f>
        <v>0</v>
      </c>
      <c r="BI63" s="121">
        <f>'Тест ответы'!BG64*'Показатели'!$F$75*IF($BI$4="да",$C63,1)</f>
        <v>0</v>
      </c>
      <c r="BJ63" s="121">
        <f>'Тест ответы'!BH64*'Показатели'!$F$76*IF($BJ$4="да",$C63,1)</f>
        <v>0</v>
      </c>
      <c r="BK63" s="121">
        <f>'Тест ответы'!BI64*'Показатели'!$F$77*IF($BK$4="да",$C63,1)</f>
        <v>0</v>
      </c>
      <c r="BL63" s="121">
        <f>'Тест ответы'!BJ64*'Показатели'!$F$78*IF($BL$4="да",$C63,1)</f>
        <v>0</v>
      </c>
      <c r="BM63" s="121">
        <f>'Тест ответы'!BK64*'Показатели'!$F$79*IF($BM$4="да",$C63,1)</f>
        <v>0</v>
      </c>
      <c r="BN63" s="121">
        <f>'Тест ответы'!BL64*'Показатели'!$F$80*IF($BN$4="да",$C63,1)</f>
        <v>0</v>
      </c>
      <c r="BO63" s="128">
        <f>'Тест ответы'!BM64*'Показатели'!$F$81*IF($BO$4="да",$C63,1)</f>
        <v>0</v>
      </c>
      <c r="BP63" s="121">
        <f>'Тест ответы'!BN64*'Показатели'!$F$86*IF(BP$4="да",$C63,1)</f>
        <v>0</v>
      </c>
      <c r="BQ63" s="121">
        <f>'Тест ответы'!BO64*'Показатели'!$F$87*IF(BQ$4="да",$C63,1)</f>
        <v>0</v>
      </c>
      <c r="BR63" s="121">
        <f>'Тест ответы'!BP64*'Показатели'!$F$88*IF(BR$4="да",$C63,1)</f>
        <v>0</v>
      </c>
      <c r="BS63" s="121">
        <f>'Тест ответы'!BQ64*'Показатели'!$F$89*IF($BS$4="да",$C63,1)</f>
        <v>0</v>
      </c>
      <c r="BT63" s="121">
        <f>'Тест ответы'!BR64*'Показатели'!$F$90*IF($BT$4="да",$C63,1)</f>
        <v>0</v>
      </c>
      <c r="BU63" s="121">
        <f>'Тест ответы'!BS64*'Показатели'!$F$91*IF($BU$4="да",$C63,1)</f>
        <v>0</v>
      </c>
      <c r="BV63" s="121">
        <f>'Тест ответы'!BT64*'Показатели'!$F$92*IF($BV$4="да",$C63,1)</f>
        <v>0</v>
      </c>
      <c r="BW63" s="121">
        <f>'Тест ответы'!BU64*'Показатели'!$F$93*IF($BW$4="да",$C63,1)</f>
        <v>0</v>
      </c>
      <c r="BX63" s="121">
        <f>'Тест ответы'!BV64*'Показатели'!$F$94*IF($BX$4="да",$C63,1)</f>
        <v>0</v>
      </c>
      <c r="BY63" s="121">
        <f>'Тест ответы'!BW64*'Показатели'!$F$95*IF($BY$4="да",$C63,1)</f>
        <v>0</v>
      </c>
      <c r="BZ63" s="121">
        <f>'Тест ответы'!BX64*'Показатели'!$F$96*IF($BZ$4="да",$C63,1)</f>
        <v>0</v>
      </c>
      <c r="CA63" s="121">
        <f>'Тест ответы'!BY64*'Показатели'!$F$97*IF($CA$4="да",$C63,1)</f>
        <v>0</v>
      </c>
      <c r="CB63" s="121">
        <f>'Тест ответы'!BZ64*'Показатели'!$F$99*IF($CB$4="да",$C63,1)</f>
        <v>0</v>
      </c>
      <c r="CC63" s="121">
        <f>'Тест ответы'!CA64*'Показатели'!$F$100*IF($CC$4="да",$C63,1)</f>
        <v>0</v>
      </c>
      <c r="CD63" s="121">
        <f>'Тест ответы'!CB64*'Показатели'!$F$101*IF($CD$4="да",$C63,1)</f>
        <v>0</v>
      </c>
      <c r="CE63" s="121">
        <f>'Тест ответы'!CC64*'Показатели'!$F$102*IF($CE$4="да",$C63,1)</f>
        <v>0</v>
      </c>
      <c r="CF63" s="121">
        <f>'Тест ответы'!CD64*'Показатели'!$F$103*IF($CF$4="да",$C63,1)</f>
        <v>0</v>
      </c>
      <c r="CG63" s="121">
        <f>'Тест ответы'!CE64*'Показатели'!$F$104*IF($CG$4="да",$C63,1)</f>
        <v>0</v>
      </c>
      <c r="CH63" s="121">
        <f>'Тест ответы'!CF64*'Показатели'!$F$105*IF($CH$4="да",$C63,1)</f>
        <v>0</v>
      </c>
      <c r="CI63" s="121">
        <f>'Тест ответы'!CG64*'Показатели'!$F$106*IF($CI$4="да",$C63,1)</f>
        <v>0</v>
      </c>
      <c r="CJ63" s="121">
        <f>'Тест ответы'!CH64*'Показатели'!$F$107*IF($CJ$4="да",$C63,1)</f>
        <v>0</v>
      </c>
      <c r="CK63" s="121">
        <f>'Тест ответы'!CI64*'Показатели'!$F$108*IF($CK$4="да",$C63,1)</f>
        <v>0</v>
      </c>
      <c r="CL63" s="121">
        <f>'Тест ответы'!CJ64*'Показатели'!$F$109*IF($CL$4="да",$C63,1)</f>
        <v>0</v>
      </c>
      <c r="CM63" s="121">
        <f>'Тест ответы'!CK64*'Показатели'!$F$110*IF($CM$4="да",$C63,1)</f>
        <v>0</v>
      </c>
      <c r="CN63" s="121">
        <f>'Тест ответы'!CL64*'Показатели'!$F$111*IF($CN$4="да",$C63,1)</f>
        <v>0</v>
      </c>
      <c r="CO63" s="121">
        <f>'Тест ответы'!CM64*'Показатели'!$F$112*IF($CO$4="да",$C63,1)</f>
        <v>0</v>
      </c>
      <c r="CP63" s="128">
        <f>'Тест ответы'!CN64*'Показатели'!$F$113*IF($CP$4="да",$C63,1)</f>
        <v>0</v>
      </c>
      <c r="CQ63" s="121">
        <f>'Тест ответы'!CO64*'Показатели'!$F$118*IF(CQ$4="да",$C63,1)</f>
        <v>0</v>
      </c>
      <c r="CR63" s="121">
        <f>'Тест ответы'!CP64*'Показатели'!$F$119*IF(CR$4="да",$C63,1)</f>
        <v>0</v>
      </c>
      <c r="CS63" s="121">
        <f>'Тест ответы'!CQ64*'Показатели'!$F$120*IF(CS$4="да",$C63,1)</f>
        <v>0</v>
      </c>
      <c r="CT63" s="121">
        <f>'Тест ответы'!CR64*'Показатели'!$F$121*IF($CT$4="да",$C63,1)</f>
        <v>0</v>
      </c>
      <c r="CU63" s="121">
        <f>'Тест ответы'!CS64*'Показатели'!$F$122*IF($CU$4="да",$C63,1)</f>
        <v>0</v>
      </c>
      <c r="CV63" s="121">
        <f>'Тест ответы'!CT64*'Показатели'!$F$123*IF($CV$4="да",$C63,1)</f>
        <v>0</v>
      </c>
      <c r="CW63" s="121">
        <f>'Тест ответы'!CU64*'Показатели'!$F$124*IF($CW$4="да",$C63,1)</f>
        <v>0</v>
      </c>
      <c r="CX63" s="121">
        <f>'Тест ответы'!CV64*'Показатели'!$F$125*IF($CX$4="да",$C63,1)</f>
        <v>0</v>
      </c>
      <c r="CY63" s="121">
        <f>'Тест ответы'!CW64*'Показатели'!$F$126*IF($CY$4="да",$C63,1)</f>
        <v>0</v>
      </c>
      <c r="CZ63" s="121">
        <f>'Тест ответы'!CX64*'Показатели'!$F$127*IF($CZ$4="да",$C63,1)</f>
        <v>0</v>
      </c>
      <c r="DA63" s="121">
        <f>'Тест ответы'!CY64*'Показатели'!$F$128*IF($DA$4="да",$C63,1)</f>
        <v>0</v>
      </c>
      <c r="DB63" s="121">
        <f>'Тест ответы'!CZ64*'Показатели'!$F$129*IF($DB$4="да",$C63,1)</f>
        <v>0</v>
      </c>
      <c r="DC63" s="121">
        <f>'Тест ответы'!DA64*'Показатели'!$F$131*IF($DC$4="да",$C63,1)</f>
        <v>0</v>
      </c>
      <c r="DD63" s="121">
        <f>'Тест ответы'!DB64*'Показатели'!$F$132*IF($DD$4="да",$C63,1)</f>
        <v>0</v>
      </c>
      <c r="DE63" s="121">
        <f>'Тест ответы'!DC64*'Показатели'!$F$133*IF($DE$4="да",$C63,1)</f>
        <v>0</v>
      </c>
      <c r="DF63" s="121">
        <f>'Тест ответы'!DD64*'Показатели'!$F$134*IF($DF$4="да",$C63,1)</f>
        <v>0</v>
      </c>
      <c r="DG63" s="121">
        <f>'Тест ответы'!DE64*'Показатели'!$F$135*IF($DG$4="да",$C63,1)</f>
        <v>0</v>
      </c>
      <c r="DH63" s="121">
        <f>'Тест ответы'!DF64*'Показатели'!$F$136*IF($DH62="да",$C63,1)</f>
        <v>0</v>
      </c>
      <c r="DI63" s="121">
        <f>'Тест ответы'!DG64*'Показатели'!$F$137*IF($DI$4="да",$C63,1)</f>
        <v>0</v>
      </c>
      <c r="DJ63" s="121">
        <f>'Тест ответы'!DH64*'Показатели'!$F$138*IF($DJ$4="да",$C63,1)</f>
        <v>0</v>
      </c>
      <c r="DK63" s="122">
        <f>'Тест ответы'!DH64*'Показатели'!$F$139*IF($DK$4="да",$C63,1)</f>
        <v>0</v>
      </c>
      <c r="DL63" s="130" t="str">
        <f>'Тест ответы'!DJ64*#REF!*IF($DL$4="да",$C63,1)</f>
        <v>#REF!</v>
      </c>
      <c r="DM63" s="122" t="str">
        <f>'Тест ответы'!DK64*#REF!*IF(DM$4="да",$C63,1)</f>
        <v>#REF!</v>
      </c>
      <c r="DN63" s="122" t="str">
        <f>'Тест ответы'!DL64*#REF!*IF(DN$4="да",$C63,1)</f>
        <v>#REF!</v>
      </c>
      <c r="DO63" s="131" t="str">
        <f>'Тест ответы'!DM64*#REF!*IF($DO$4="да",$C63,1)</f>
        <v>#REF!</v>
      </c>
      <c r="DP63" s="122">
        <f>'Тест ответы'!DN64*'Показатели'!$F$141*IF($DP$4="да",$C63,1)</f>
        <v>0</v>
      </c>
      <c r="DQ63" s="122">
        <f>'Тест ответы'!DO64*'Показатели'!$F$142*IF(DQ$4="да",$C63,1)</f>
        <v>0</v>
      </c>
      <c r="DR63" s="132">
        <f>'Тест ответы'!DP64*'Показатели'!$F$144*$C63</f>
        <v>0</v>
      </c>
      <c r="DS63" s="122">
        <f>'Тест ответы'!DQ64*'Показатели'!$F$151*$C63</f>
        <v>0</v>
      </c>
      <c r="DT63" s="122">
        <f>'Тест ответы'!DR64*'Показатели'!$F$154*$C63</f>
        <v>0</v>
      </c>
      <c r="DU63" s="122">
        <f>'Тест ответы'!DS64*'Показатели'!$F$157*$C63</f>
        <v>0</v>
      </c>
      <c r="DV63" s="122">
        <f>'Тест ответы'!DT64*'Показатели'!$F$163*$C63</f>
        <v>0</v>
      </c>
      <c r="DW63" s="122">
        <f>'Тест ответы'!DU64*'Показатели'!$F$166*$C63</f>
        <v>0</v>
      </c>
      <c r="DX63" s="133">
        <f>'Тест ответы'!DV64*'Показатели'!$F$169*$C63</f>
        <v>0</v>
      </c>
      <c r="DY63" s="126">
        <f>'Тест ответы'!DW64*'Показатели'!$F$171*IF($DY$4="да",$C63,1)</f>
        <v>0</v>
      </c>
      <c r="DZ63" s="126">
        <f>'Тест ответы'!DX64*'Показатели'!$F$172*IF($DZ$4="да",$C63,1)</f>
        <v>0</v>
      </c>
      <c r="EA63" s="126">
        <f>'Тест ответы'!DY64*'Показатели'!$F$173*IF($EA$4="да",$C63,1)</f>
        <v>0</v>
      </c>
      <c r="EB63" s="126">
        <f>'Тест ответы'!DZ64*'Показатели'!$F$174*IF($EB$4="да",$C63,1)</f>
        <v>0</v>
      </c>
      <c r="EC63" s="126">
        <f>'Тест ответы'!EA64*'Показатели'!$F$175*IF($EC$4="да",$C63,1)</f>
        <v>0</v>
      </c>
      <c r="ED63" s="126">
        <f>'Тест ответы'!EB64*'Показатели'!$F$176*IF($ED$4="да",$C63,1)</f>
        <v>0</v>
      </c>
      <c r="EE63" s="126">
        <f>'Тест ответы'!EC64*'Показатели'!$F$177*IF($EE$4="да",$C63,1)</f>
        <v>0</v>
      </c>
      <c r="EF63" s="126">
        <f>'Тест ответы'!ED64*'Показатели'!$F$178*IF($EF$4="да",$C63,1)</f>
        <v>0</v>
      </c>
      <c r="EG63" s="126">
        <f>'Тест ответы'!EE64*'Показатели'!$F$179*IF($EG$4="да",$C63,1)</f>
        <v>0</v>
      </c>
      <c r="EH63" s="126">
        <f>'Тест ответы'!EF64*'Показатели'!$F$180*IF($EH$4="да",$C63,1)</f>
        <v>0</v>
      </c>
      <c r="EI63" s="126">
        <f>'Тест ответы'!EG64*'Показатели'!$F$181*IF($EI$4="да",$C63,1)</f>
        <v>0</v>
      </c>
      <c r="EJ63" s="126">
        <f>'Тест ответы'!EH64*'Показатели'!$F$182*IF($EJ$4="да",$C63,1)</f>
        <v>0</v>
      </c>
      <c r="EK63" s="126">
        <f>'Тест ответы'!EI64*'Показатели'!$F$183*IF($EK$4="да",$C63,1)</f>
        <v>0</v>
      </c>
      <c r="EL63" s="126">
        <f>'Тест ответы'!EJ64*'Показатели'!$F$184*IF($EL$4="да",$C63,1)</f>
        <v>0</v>
      </c>
      <c r="EM63" s="126">
        <f>'Тест ответы'!EK64*'Показатели'!$F$185*IF($EM$4="да",$C63,1)</f>
        <v>0</v>
      </c>
      <c r="EN63" s="126">
        <f>'Тест ответы'!EL64*'Показатели'!$F$186*IF($EN$4="да",$C63,1)</f>
        <v>0</v>
      </c>
      <c r="EO63" s="126">
        <f>'Тест ответы'!EM64*'Показатели'!$F$187*IF($EO$4="да",$C63,1)</f>
        <v>0</v>
      </c>
      <c r="EP63" s="126">
        <f>'Тест ответы'!EN64*'Показатели'!$F$188*IF($EP$4="да",$C63,1)</f>
        <v>0</v>
      </c>
      <c r="EQ63" s="126">
        <f>'Тест ответы'!EO64*'Показатели'!$F$189*IF($EQ$4="да",$C63,1)</f>
        <v>0</v>
      </c>
      <c r="ER63" s="126">
        <f>'Тест ответы'!EP64*'Показатели'!$F$190*IF($ER$4="да",$C63,1)</f>
        <v>0</v>
      </c>
      <c r="ES63" s="134">
        <f>'Тест ответы'!EQ64*'Показатели'!$F$191*IF($ES$4="да",$C63,1)</f>
        <v>0</v>
      </c>
      <c r="ET63" s="126">
        <f>'Тест ответы'!ER64*'Показатели'!$F$193*IF($ET$4="да",$C63,1)</f>
        <v>0</v>
      </c>
      <c r="EU63" s="126">
        <f>'Тест ответы'!ES64*'Показатели'!$F$194*IF($EU$4="да",$C63,1)</f>
        <v>0</v>
      </c>
      <c r="EV63" s="126">
        <f>'Тест ответы'!ET64*'Показатели'!$F$195*IF($EV$4="да",$C63,1)</f>
        <v>0</v>
      </c>
      <c r="EW63" s="126">
        <f>'Тест ответы'!EU64*'Показатели'!$F$196*IF($EW$4="да",$C63,1)</f>
        <v>0</v>
      </c>
      <c r="EX63" s="126">
        <f>'Тест ответы'!EV64*'Показатели'!$F$197*IF($EX$4="да",$C63,1)</f>
        <v>0</v>
      </c>
      <c r="EY63" s="126">
        <f>'Тест ответы'!EW64*'Показатели'!$F$198*IF($EY$4="да",$C63,1)</f>
        <v>0</v>
      </c>
      <c r="EZ63" s="126">
        <f>'Тест ответы'!EX64*'Показатели'!$F$199*IF($EZ$4="да",$C63,1)</f>
        <v>0</v>
      </c>
      <c r="FA63" s="126">
        <f>'Тест ответы'!EY64*'Показатели'!$F$200*IF($FA$4="да",$C63,1)</f>
        <v>0</v>
      </c>
      <c r="FB63" s="126">
        <f>'Тест ответы'!EZ64*'Показатели'!$F$201*IF($FB$4="да",$C63,1)</f>
        <v>0</v>
      </c>
      <c r="FC63" s="126">
        <f>'Тест ответы'!FA64*'Показатели'!$F$202*IF($FC$4="да",$C63,1)</f>
        <v>0</v>
      </c>
      <c r="FD63" s="126">
        <f>'Тест ответы'!FB64*'Показатели'!$F$203*IF($FD$4="да",$C63,1)</f>
        <v>0</v>
      </c>
      <c r="FE63" s="126">
        <f>'Тест ответы'!FC64*'Показатели'!$F$204*IF($FE$4="да",$C63,1)</f>
        <v>0</v>
      </c>
      <c r="FF63" s="126">
        <f>'Тест ответы'!FD64*'Показатели'!$F$205*IF($FF$4="да",$C63,1)</f>
        <v>0</v>
      </c>
      <c r="FG63" s="126">
        <f>'Тест ответы'!FE64*'Показатели'!$F$206*IF($FG$4="да",$C63,1)</f>
        <v>0</v>
      </c>
      <c r="FH63" s="126">
        <f>'Тест ответы'!FF64*'Показатели'!$F$207*IF($FH$4="да",$C63,1)</f>
        <v>0</v>
      </c>
      <c r="FI63" s="126">
        <f>'Тест ответы'!FG64*'Показатели'!$F$208*IF($FI$4="да",$C63,1)</f>
        <v>0</v>
      </c>
      <c r="FJ63" s="126">
        <f>'Тест ответы'!FH64*'Показатели'!$F$209*IF($FJ$4="да",$C63,1)</f>
        <v>0</v>
      </c>
      <c r="FK63" s="135">
        <f>'Тест ответы'!FI64*'Показатели'!$F$210*IF($FK$4="да",$C63,1)</f>
        <v>0</v>
      </c>
      <c r="FL63" s="122">
        <f>'Тест ответы'!FJ64*'Показатели'!$F$214*IF(FL$4="да",$C63,1)</f>
        <v>0</v>
      </c>
      <c r="FM63" s="122">
        <f>'Тест ответы'!FK64*'Показатели'!$F$215*IF(FM$4="да",$C63,1)</f>
        <v>0</v>
      </c>
      <c r="FN63" s="122">
        <f>'Тест ответы'!FL64*'Показатели'!$F$217*IF(FN$4="да",$C63,1)</f>
        <v>0</v>
      </c>
      <c r="FO63" s="122">
        <f>'Тест ответы'!FM64*'Показатели'!$F$218*IF(FO$4="да",$C63,1)</f>
        <v>0</v>
      </c>
      <c r="FP63" s="122">
        <f>'Тест ответы'!FN64*'Показатели'!$F$220*IF(FP$4="да",$C63,1)</f>
        <v>0</v>
      </c>
      <c r="FQ63" s="122">
        <f>'Тест ответы'!FO64*'Показатели'!$F$221*IF(FQ$4="да",$C63,1)</f>
        <v>0</v>
      </c>
      <c r="FR63" s="122">
        <f>'Тест ответы'!FP64*'Показатели'!$F$222*IF(FR$4="да",$C63,1)</f>
        <v>0</v>
      </c>
      <c r="FS63" s="122">
        <f>'Тест ответы'!FQ64*'Показатели'!$F$223*IF(FS$4="да",$C63,1)</f>
        <v>0</v>
      </c>
      <c r="FT63" s="122">
        <f>'Тест ответы'!FR64*'Показатели'!$F$224*IF(FT$4="да",$C63,1)</f>
        <v>0</v>
      </c>
      <c r="FU63" s="122">
        <f>'Тест ответы'!FS64*'Показатели'!$F$225*IF(FU$4="да",$C63,1)</f>
        <v>0</v>
      </c>
      <c r="FV63" s="122">
        <f>'Тест ответы'!FT64*'Показатели'!$F$227*IF(FV$4="да",$C63,1)</f>
        <v>0</v>
      </c>
      <c r="FW63" s="122">
        <f>'Тест ответы'!FU64*'Показатели'!$F$228*IF(FW$4="да",$C63,1)</f>
        <v>0</v>
      </c>
      <c r="FX63" s="122">
        <f>'Тест ответы'!FV64*'Показатели'!$F$229*IF(FX$4="да",$C63,1)</f>
        <v>0</v>
      </c>
      <c r="FY63" s="122">
        <f>'Тест ответы'!FW64*'Показатели'!$F$230*IF(FY$4="да",$C63,1)</f>
        <v>0</v>
      </c>
      <c r="FZ63" s="122">
        <f>'Тест ответы'!FX64*'Показатели'!$F$231*IF(FZ$4="да",$C63,1)</f>
        <v>0</v>
      </c>
      <c r="GA63" s="122">
        <f>'Тест ответы'!FY64*'Показатели'!$F$232*IF(GA$4="да",$C63,1)</f>
        <v>0</v>
      </c>
      <c r="GB63" s="122">
        <f>'Тест ответы'!FZ64*'Показатели'!$F$235*IF($GB$4="да",$C63,1)</f>
        <v>0</v>
      </c>
      <c r="GC63" s="122">
        <f>'Тест ответы'!GA64*'Показатели'!$F$236*IF($GC$4="да",$C63,1)</f>
        <v>0</v>
      </c>
      <c r="GD63" s="122">
        <f>'Тест ответы'!GB64*'Показатели'!$F$238*IF($GD$4="да",$C63,1)</f>
        <v>0</v>
      </c>
      <c r="GE63" s="122">
        <f>'Тест ответы'!GC64*'Показатели'!$F$239*IF($GE$4="да",$C63,1)</f>
        <v>0</v>
      </c>
      <c r="GF63" s="122">
        <f>'Тест ответы'!GD64*'Показатели'!$F$241*IF($GF$4="да",$C63,1)</f>
        <v>0</v>
      </c>
      <c r="GG63" s="122">
        <f>'Тест ответы'!GE64*'Показатели'!$F$242*IF($GG$4="да",$C63,1)</f>
        <v>0</v>
      </c>
      <c r="GH63" s="122">
        <f>'Тест ответы'!GF64*'Показатели'!$F$243*IF($GH$4="да",$C63,1)</f>
        <v>0</v>
      </c>
      <c r="GI63" s="122">
        <f>'Тест ответы'!GG64*'Показатели'!$F$244*IF($GI$4="да",$C63,1)</f>
        <v>0</v>
      </c>
      <c r="GJ63" s="122">
        <f>'Тест ответы'!GH64*'Показатели'!$F$245*IF($GJ$4="да",$C63,1)</f>
        <v>0</v>
      </c>
      <c r="GK63" s="122">
        <f>'Тест ответы'!GI64*'Показатели'!$F$246*IF($GK$4="да",$C63,1)</f>
        <v>0</v>
      </c>
      <c r="GL63" s="122">
        <f>'Тест ответы'!GJ64*'Показатели'!$F$248*IF($GL$4="да",$C63,1)</f>
        <v>0</v>
      </c>
      <c r="GM63" s="122">
        <f>'Тест ответы'!GK64*'Показатели'!$F$249*IF($GM$4="да",$C63,1)</f>
        <v>0</v>
      </c>
      <c r="GN63" s="122">
        <f>'Тест ответы'!GL64*'Показатели'!$F$250*IF($GN$4="да",$C63,1)</f>
        <v>0</v>
      </c>
      <c r="GO63" s="122">
        <f>'Тест ответы'!GM64*'Показатели'!$F$251*IF($GO$4="да",$C63,1)</f>
        <v>0</v>
      </c>
      <c r="GP63" s="122">
        <f>'Тест ответы'!GN64*'Показатели'!$F$252*IF($GP$4="да",$C63,1)</f>
        <v>0</v>
      </c>
      <c r="GQ63" s="122">
        <f>'Тест ответы'!GO64*'Показатели'!$F$253*IF($GQ$4="да",$C63,1)</f>
        <v>0</v>
      </c>
      <c r="GR63" s="132">
        <f>'Тест ответы'!GP64*'Показатели'!$F$256*IF($GR$4="да",$C63,1)</f>
        <v>0</v>
      </c>
      <c r="GS63" s="122">
        <f>'Тест ответы'!GQ64*'Показатели'!$F$257*IF($GS$4="да",$C63,1)</f>
        <v>0</v>
      </c>
      <c r="GT63" s="122">
        <f>'Тест ответы'!GR64*'Показатели'!$F$258*IF($GT$4="да",$C63,1)</f>
        <v>0</v>
      </c>
      <c r="GU63" s="122">
        <f>'Тест ответы'!GS64*'Показатели'!$F$260*IF($GU$4="да",$C63,1)</f>
        <v>0</v>
      </c>
      <c r="GV63" s="122">
        <f>'Тест ответы'!GT64*'Показатели'!$F$261*IF($GV$4="да",$C63,1)</f>
        <v>0</v>
      </c>
      <c r="GW63" s="122">
        <f>'Тест ответы'!GU64*'Показатели'!$F$262*IF($GW$4="да",$C63,1)</f>
        <v>0</v>
      </c>
      <c r="GX63" s="122">
        <f>'Тест ответы'!GV64*'Показатели'!$F$264*IF($GX$4="да",$C63,1)</f>
        <v>0</v>
      </c>
      <c r="GY63" s="122">
        <f>'Тест ответы'!GW64*'Показатели'!$F$265*IF($GY$4="да",$C63,1)</f>
        <v>0</v>
      </c>
      <c r="GZ63" s="122">
        <f>'Тест ответы'!GX64*'Показатели'!$F$266*IF($GZ$4="да",$C63,1)</f>
        <v>0</v>
      </c>
      <c r="HA63" s="122">
        <f>'Тест ответы'!GY64*'Показатели'!$F$267*IF($HA$4="да",$C63,1)</f>
        <v>0</v>
      </c>
      <c r="HB63" s="122">
        <f>'Тест ответы'!GZ64*'Показатели'!$F$269*IF($HB$4="да",$C63,1)</f>
        <v>0</v>
      </c>
      <c r="HC63" s="122">
        <f>'Тест ответы'!HA64*'Показатели'!$F$270*IF($HC$4="да",$C63,1)</f>
        <v>0</v>
      </c>
      <c r="HD63" s="122">
        <f>'Тест ответы'!HB64*'Показатели'!$F$271*IF($HD$4="да",$C63,1)</f>
        <v>0</v>
      </c>
      <c r="HE63" s="122">
        <f>'Тест ответы'!HC64*'Показатели'!$F$272*IF($HE$4="да",$C63,1)</f>
        <v>0</v>
      </c>
      <c r="HF63" s="122">
        <f>'Тест ответы'!HD64*'Показатели'!$F$274*IF($HF$4="да",$C63,1)</f>
        <v>0</v>
      </c>
      <c r="HG63" s="122">
        <f>'Тест ответы'!HE64*'Показатели'!$F$275*IF($HG$4="да",$C63,1)</f>
        <v>0</v>
      </c>
      <c r="HH63" s="122">
        <f>'Тест ответы'!HF64*'Показатели'!$F$276*IF($HH$4="да",$C63,1)</f>
        <v>0</v>
      </c>
      <c r="HI63" s="122">
        <f>'Тест ответы'!HG64*'Показатели'!$F$277*IF($HI$4="да",$C63,1)</f>
        <v>0</v>
      </c>
      <c r="HJ63" s="122">
        <f>'Тест ответы'!HH64*'Показатели'!$F$278*IF($HJ$4="да",$C63,1)</f>
        <v>0</v>
      </c>
      <c r="HK63" s="122">
        <f>'Тест ответы'!HI64*'Показатели'!$F$279*IF($HK$4="да",$C63,1)</f>
        <v>0</v>
      </c>
      <c r="HL63" s="122">
        <f>'Тест ответы'!HJ64*'Показатели'!$F$280*IF($HL$4="да",$C63,1)</f>
        <v>0</v>
      </c>
      <c r="HM63" s="122">
        <f>'Тест ответы'!HK64*'Показатели'!$F$281*IF($HM$4="да",$C63,1)</f>
        <v>0</v>
      </c>
      <c r="HN63" s="122">
        <f>'Тест ответы'!HL64*'Показатели'!$F$282*IF($HN$4="да",$C63,1)</f>
        <v>0</v>
      </c>
      <c r="HO63" s="122">
        <f>'Тест ответы'!HM64*'Показатели'!$F$284*IF($HO$4="да",$C63,1)</f>
        <v>0</v>
      </c>
      <c r="HP63" s="122">
        <f>'Тест ответы'!HN64*'Показатели'!$F$285*IF($HP$4="да",$C63,1)</f>
        <v>0</v>
      </c>
      <c r="HQ63" s="122">
        <f>'Тест ответы'!HO64*'Показатели'!$F$286*IF($HQ$4="да",$C63,1)</f>
        <v>0</v>
      </c>
      <c r="HR63" s="122">
        <f>'Тест ответы'!HP64*'Показатели'!$F$287*IF($HR$4="да",$C63,1)</f>
        <v>0</v>
      </c>
      <c r="HS63" s="122">
        <f>'Тест ответы'!HQ64*'Показатели'!$F$288*IF($HS$4="да",$C63,1)</f>
        <v>0</v>
      </c>
      <c r="HT63" s="122">
        <f>'Тест ответы'!HR64*'Показатели'!$F$289*IF(HT$4="да",$C63,1)</f>
        <v>0</v>
      </c>
      <c r="HU63" s="122">
        <f>'Тест ответы'!HS64*'Показатели'!$F$290*IF($HU$4="да",$C63,1)</f>
        <v>0</v>
      </c>
      <c r="HV63" s="122">
        <f>'Тест ответы'!HT64*'Показатели'!$F$291*IF($HV$4="да",$C63,1)</f>
        <v>0</v>
      </c>
      <c r="HW63" s="122">
        <f>'Тест ответы'!HU64*'Показатели'!$F$292*IF($HW$4="да",$C63,1)</f>
        <v>0</v>
      </c>
      <c r="HX63" s="122" t="str">
        <f>'Тест ответы'!HV64*#REF!*C63</f>
        <v>#REF!</v>
      </c>
      <c r="HY63" s="133" t="str">
        <f>'Тест ответы'!HW64*#REF!*C63</f>
        <v>#REF!</v>
      </c>
      <c r="HZ63" s="122">
        <f>'Тест ответы'!HX64*'Показатели'!$F$295*IF(HZ$4="да",$C63,1)</f>
        <v>0</v>
      </c>
      <c r="IA63" s="122">
        <f>'Тест ответы'!HY64*'Показатели'!$F$296*IF(IA$4="да",$C63,1)</f>
        <v>0</v>
      </c>
      <c r="IB63" s="122">
        <f>'Тест ответы'!HZ64*'Показатели'!$F$297*IF(IB$4="да",$C63,1)</f>
        <v>0</v>
      </c>
      <c r="IC63" s="122">
        <f>'Тест ответы'!IA64*'Показатели'!$F$299*IF(IC$4="да",$C63,1)</f>
        <v>0</v>
      </c>
      <c r="ID63" s="122">
        <f>'Тест ответы'!IB64*'Показатели'!$F$300*IF(ID$4="да",$C63,1)</f>
        <v>0</v>
      </c>
      <c r="IE63" s="122">
        <f>'Тест ответы'!IC64*'Показатели'!$F$301*IF(IE$4="да",$C63,1)</f>
        <v>0</v>
      </c>
      <c r="IF63" s="122">
        <f>'Тест ответы'!ID64*'Показатели'!$F$303*IF(IF$4="да",$C63,1)</f>
        <v>0</v>
      </c>
      <c r="IG63" s="122">
        <f>'Тест ответы'!IE64*'Показатели'!$F$304*IF(IG$4="да",$C63,1)</f>
        <v>0</v>
      </c>
      <c r="IH63" s="122">
        <f>'Тест ответы'!IF64*'Показатели'!$F$305*IF(IH$4="да",$C63,1)</f>
        <v>0</v>
      </c>
      <c r="II63" s="122">
        <f>'Тест ответы'!IG64*'Показатели'!$F$307*IF(II$4="да",$C63,1)</f>
        <v>0</v>
      </c>
      <c r="IJ63" s="122">
        <f>'Тест ответы'!IH64*'Показатели'!$F$308*IF(IJ$4="да",$C63,1)</f>
        <v>0</v>
      </c>
      <c r="IK63" s="122">
        <f>'Тест ответы'!II64*'Показатели'!$F$309*IF(IK$4="да",$C63,1)</f>
        <v>0</v>
      </c>
      <c r="IL63" s="122">
        <f>'Тест ответы'!IJ64*'Показатели'!$F$313*IF(IL$4="да",$C63,1)</f>
        <v>0</v>
      </c>
      <c r="IM63" s="122">
        <f>'Тест ответы'!IK64*'Показатели'!$F$314*IF(IM$4="да",$C63,1)</f>
        <v>0</v>
      </c>
      <c r="IN63" s="122">
        <f>'Тест ответы'!IL64*'Показатели'!$F$315*IF(IN$4="да",$C63,1)</f>
        <v>0</v>
      </c>
      <c r="IO63" s="122">
        <f>'Тест ответы'!IM64*'Показатели'!$F$316*IF(IO$4="да",$C63,1)</f>
        <v>0</v>
      </c>
      <c r="IP63" s="122">
        <f>'Тест ответы'!IN64*'Показатели'!$F$317*IF(IP$4="да",$C63,1)</f>
        <v>0</v>
      </c>
      <c r="IQ63" s="122">
        <f>'Тест ответы'!IO64*'Показатели'!$F$318*IF(IQ$4="да",$C63,1)</f>
        <v>0</v>
      </c>
      <c r="IR63" s="122">
        <f>'Тест ответы'!IP64*'Показатели'!$F$320*IF(IR$4="да",$C63,1)</f>
        <v>0</v>
      </c>
      <c r="IS63" s="122">
        <f>'Тест ответы'!IQ64*'Показатели'!$F$321*IF(IS$4="да",$C63,1)</f>
        <v>0</v>
      </c>
      <c r="IT63" s="122">
        <f>'Тест ответы'!IR64*'Показатели'!$F$322*IF(IT$4="да",$C63,1)</f>
        <v>0</v>
      </c>
      <c r="IU63" s="122">
        <f>'Тест ответы'!IS64*'Показатели'!$F$323*IF(IU$4="да",$C63,1)</f>
        <v>0</v>
      </c>
      <c r="IV63" s="122">
        <f>'Тест ответы'!IT64*'Показатели'!$F$324*IF(IV$4="да",$C63,1)</f>
        <v>0</v>
      </c>
      <c r="IW63" s="122">
        <f>'Тест ответы'!IU64*'Показатели'!$F$325*IF(IW$4="да",$C63,1)</f>
        <v>0</v>
      </c>
      <c r="IX63" s="122">
        <f>'Тест ответы'!IV64*'Показатели'!$F$327*IF(IX$4="да",$C63,1)</f>
        <v>0</v>
      </c>
      <c r="IY63" s="122">
        <f>'Тест ответы'!IW64*'Показатели'!$F$328*IF(IY$4="да",$C63,1)</f>
        <v>0</v>
      </c>
      <c r="IZ63" s="132">
        <f>'Тест ответы'!IX64*'Показатели'!$F$331*IF(IZ$4="да",$C63,1)</f>
        <v>0</v>
      </c>
      <c r="JA63" s="122">
        <f>'Тест ответы'!IY64*'Показатели'!$F$332*IF(JA$4="да",$C63,1)</f>
        <v>0</v>
      </c>
      <c r="JB63" s="122">
        <f>'Тест ответы'!IZ64*'Показатели'!$F$333*IF(JB$4="да",$C63,1)</f>
        <v>0</v>
      </c>
      <c r="JC63" s="122">
        <f>'Тест ответы'!JA64*'Показатели'!$F$334*IF(JC$4="да",$C63,1)</f>
        <v>0</v>
      </c>
      <c r="JD63" s="122">
        <f>'Тест ответы'!JB64*'Показатели'!$F$335*IF(JD$4="да",$C63,1)</f>
        <v>0</v>
      </c>
      <c r="JE63" s="122">
        <f>'Тест ответы'!JC64*'Показатели'!$F$336*IF(JE$4="да",$C63,1)</f>
        <v>0</v>
      </c>
      <c r="JF63" s="122">
        <f>'Тест ответы'!JD64*'Показатели'!$F$338*IF(JF$4="да",$C63,1)</f>
        <v>0</v>
      </c>
      <c r="JG63" s="122">
        <f>'Тест ответы'!JE64*'Показатели'!$F$339*IF(JG$4="да",$C63,1)</f>
        <v>0</v>
      </c>
      <c r="JH63" s="122">
        <f>'Тест ответы'!JF64*'Показатели'!$F$341*IF(JH$4="да",$C63,1)</f>
        <v>0</v>
      </c>
      <c r="JI63" s="122">
        <f>'Тест ответы'!JG64*'Показатели'!$F$342*IF(JI$4="да",$C63,1)</f>
        <v>0</v>
      </c>
      <c r="JJ63" s="122">
        <f>'Тест ответы'!JH64*'Показатели'!$F$343*IF(JJ$4="да",$C63,1)</f>
        <v>0</v>
      </c>
      <c r="JK63" s="122">
        <f>'Тест ответы'!JI64*'Показатели'!$F$344*IF(JK$4="да",$C63,1)</f>
        <v>0</v>
      </c>
      <c r="JL63" s="122">
        <f>'Тест ответы'!JJ64*'Показатели'!$F$345*IF(JL$4="да",$C63,1)</f>
        <v>0</v>
      </c>
      <c r="JM63" s="122">
        <f>'Тест ответы'!JK64*'Показатели'!$F$346*IF(JM$4="да",$C63,1)</f>
        <v>0</v>
      </c>
      <c r="JN63" s="122">
        <f>'Тест ответы'!JL64*'Показатели'!$F$347*IF(JN$4="да",$C63,1)</f>
        <v>0</v>
      </c>
      <c r="JO63" s="122">
        <f>'Тест ответы'!JM64*'Показатели'!$F$348*IF(JO$4="да",$C63,1)</f>
        <v>0</v>
      </c>
      <c r="JP63" s="122">
        <f>'Тест ответы'!JN64*'Показатели'!$F$349*IF(JP$4="да",$C63,1)</f>
        <v>0</v>
      </c>
      <c r="JQ63" s="122">
        <f>'Тест ответы'!JO64*'Показатели'!$F$350*IF(JQ$4="да",$C63,1)</f>
        <v>0</v>
      </c>
      <c r="JR63" s="122">
        <f>'Тест ответы'!JP64*'Показатели'!$F$351*IF(JR$4="да",$C63,1)</f>
        <v>0</v>
      </c>
      <c r="JS63" s="122">
        <f>'Тест ответы'!JQ64*'Показатели'!$F$352*IF(JS$4="да",$C63,1)</f>
        <v>0</v>
      </c>
      <c r="JT63" s="122">
        <f>'Тест ответы'!JR64*'Показатели'!$F$353*IF(JT$4="да",$C63,1)</f>
        <v>0</v>
      </c>
      <c r="JU63" s="122">
        <f>'Тест ответы'!JS64*'Показатели'!$F$354*IF(JU$4="да",$C63,1)</f>
        <v>0</v>
      </c>
      <c r="JV63" s="122">
        <f>'Тест ответы'!JT64*'Показатели'!$F$355*IF(JV$4="да",$C63,1)</f>
        <v>0</v>
      </c>
      <c r="JW63" s="122">
        <f>'Тест ответы'!JU64*'Показатели'!$F$356*IF(JW$4="да",$C63,1)</f>
        <v>0</v>
      </c>
      <c r="JX63" s="122">
        <f>'Тест ответы'!JV64*'Показатели'!$F$357*IF(JX$4="да",$C63,1)</f>
        <v>0</v>
      </c>
      <c r="JY63" s="122">
        <f>'Тест ответы'!JW64*'Показатели'!$F$358*IF(JY$4="да",$C63,1)</f>
        <v>0</v>
      </c>
      <c r="JZ63" s="122">
        <f>'Тест ответы'!JX64*'Показатели'!$F$360*IF(JZ$4="да",$C63,1)</f>
        <v>0</v>
      </c>
      <c r="KA63" s="122">
        <f>'Тест ответы'!JY64*'Показатели'!$F$361*IF(KA$4="да",$C63,1)</f>
        <v>0</v>
      </c>
      <c r="KB63" s="122">
        <f>'Тест ответы'!JZ64*'Показатели'!$F$362*IF(KB$4="да",$C63,1)</f>
        <v>0</v>
      </c>
      <c r="KC63" s="122">
        <f>'Тест ответы'!KA64*'Показатели'!$F$363*IF(KC$4="да",$C63,1)</f>
        <v>0</v>
      </c>
      <c r="KD63" s="122">
        <f>'Тест ответы'!KB64*'Показатели'!$F$364*IF(KD$4="да",$C63,1)</f>
        <v>0</v>
      </c>
      <c r="KE63" s="136">
        <f>'Тест ответы'!KC64*'Показатели'!$F$365*IF(KE$4="да",$C63,1)</f>
        <v>0</v>
      </c>
      <c r="KF63" s="122">
        <f>'Тест ответы'!KD64*'Показатели'!$F$380*IF(KF$4="да",A63,1)</f>
        <v>0</v>
      </c>
      <c r="KG63" s="122">
        <f>'Тест ответы'!KE64*'Показатели'!$F$383*IF(KG$4="да",B63,1)</f>
        <v>0</v>
      </c>
      <c r="KH63" s="133">
        <f>'Тест ответы'!KF64*'Показатели'!$F$385*IF(KH$4="да",C63,1)</f>
        <v>0</v>
      </c>
      <c r="KI63" s="122">
        <f>'Тест ответы'!KG64*'Показатели'!$F$387*IF($KI$4="да",C63,1)</f>
        <v>0</v>
      </c>
      <c r="KJ63" s="122">
        <f>'Тест ответы'!KH64*'Показатели'!$F$388*IF($KJ$4="да",C63,1)</f>
        <v>0</v>
      </c>
      <c r="KK63" s="122">
        <f>'Тест ответы'!KI64*'Показатели'!$F$389*IF($KK$4="да",C63,1)</f>
        <v>0</v>
      </c>
      <c r="KL63" s="132">
        <f>'Тест ответы'!KJ64*'Показатели'!$F$391*IF(KL$4="да",C63,1)</f>
        <v>0</v>
      </c>
      <c r="KM63" s="122">
        <f>'Тест ответы'!KK64*'Показатели'!$F$392*IF(KM$4="да",D63,1)</f>
        <v>0</v>
      </c>
      <c r="KN63" s="132">
        <f>'Тест ответы'!KL64*'Показатели'!$F$394*IF($KN$4="да",C63,1)</f>
        <v>0</v>
      </c>
      <c r="KO63" s="133">
        <f>'Тест ответы'!KM64*'Показатели'!$F$395*IF($KO$4="да",C63,1)</f>
        <v>0</v>
      </c>
      <c r="KP63" s="122">
        <f>'Тест ответы'!KN64*'Показатели'!$F$397*IF($KP$4="да",$C63,1)</f>
        <v>0</v>
      </c>
      <c r="KQ63" s="122">
        <f>'Тест ответы'!KO64*'Показатели'!$F$398*IF($KQ$4="да",$C63,1)</f>
        <v>0</v>
      </c>
      <c r="KR63" s="122">
        <f>'Тест ответы'!KP64*'Показатели'!$F$400*IF($KR$4="да",$C63,1)</f>
        <v>0</v>
      </c>
      <c r="KS63" s="133">
        <f>'Тест ответы'!KQ64*'Показатели'!$F$401*IF($KS$4="да",$C63,1)</f>
        <v>0</v>
      </c>
      <c r="KT63" s="122">
        <f>'Тест ответы'!KR64*'Показатели'!$F$403*IF($KT$4="да",$C63,1)</f>
        <v>0</v>
      </c>
      <c r="KU63" s="122">
        <f>'Тест ответы'!KS64*'Показатели'!$F$405*IF($KU$4="да",$C63,1)</f>
        <v>0</v>
      </c>
      <c r="KV63" s="130">
        <f>'Тест ответы'!KT64*'Показатели'!$F$408*IF($KV$4="да",$C63,1)</f>
        <v>0</v>
      </c>
      <c r="KW63" s="122">
        <f>'Тест ответы'!KU64*'Показатели'!$F$409*IF($KW$4="да",$C63,1)</f>
        <v>0</v>
      </c>
      <c r="KX63" s="122">
        <f>'Тест ответы'!KV64*'Показатели'!$F$410*IF($KX$4="да",$C63,1)</f>
        <v>0</v>
      </c>
      <c r="KY63" s="122">
        <f>'Тест ответы'!KW64*'Показатели'!$F$411*IF($KY$4="да",$C63,1)</f>
        <v>0</v>
      </c>
      <c r="KZ63" s="132">
        <f>'Тест ответы'!KX64*'Показатели'!$F$413*IF($KZ$4="да",$C63,1)</f>
        <v>0</v>
      </c>
      <c r="LA63" s="122">
        <f>'Тест ответы'!KY64*'Показатели'!$F$415*IF($LA$4="да",$C63,1)</f>
        <v>0</v>
      </c>
      <c r="LB63" s="122">
        <f>'Тест ответы'!KZ64*'Показатели'!$F$416*IF($LB$4="да",$C63,1)</f>
        <v>0</v>
      </c>
      <c r="LC63" s="122">
        <f>'Тест ответы'!LA64*'Показатели'!$F$417*IF($LC$4="да",$C63,1)</f>
        <v>0</v>
      </c>
      <c r="LD63" s="132">
        <f>'Тест ответы'!LB64*'Показатели'!$F$420*IF($LD$4="да",$C63,1)</f>
        <v>0</v>
      </c>
      <c r="LE63" s="122">
        <f>'Тест ответы'!LC64*'Показатели'!$F$422*IF($LE$4="да",$C63,1)</f>
        <v>0</v>
      </c>
      <c r="LF63" s="122">
        <f>'Тест ответы'!LD64*'Показатели'!$F$423*IF($LF$4="да",$C63,1)</f>
        <v>0</v>
      </c>
      <c r="LG63" s="133">
        <f>'Тест ответы'!LE64*'Показатели'!$F$424*IF($LG$4="да",$C63,1)</f>
        <v>0</v>
      </c>
      <c r="LH63" s="122">
        <f>'Тест ответы'!LF64*'Показатели'!$F$426*IF(LH$4="да",$C63,1)</f>
        <v>0</v>
      </c>
      <c r="LI63" s="122">
        <f>'Тест ответы'!LG64*'Показатели'!$F$427*IF($LI$4="да",$C63,1)</f>
        <v>0</v>
      </c>
      <c r="LJ63" s="122">
        <f>'Тест ответы'!LH64*'Показатели'!$F$428*IF($LJ$4="да",$C63,1)</f>
        <v>0</v>
      </c>
      <c r="LK63" s="122">
        <f>'Тест ответы'!LI64*'Показатели'!$F$429*IF($LK$4="да",$C63,1)</f>
        <v>0</v>
      </c>
      <c r="LL63" s="122">
        <f>'Тест ответы'!LJ64*'Показатели'!$F$430*IF($LI$4="да",$C63,1)</f>
        <v>0</v>
      </c>
      <c r="LM63" s="125">
        <f>'Тест ответы'!LK64*'Показатели'!$F$461*IF(LM$4="да",$C63,1)</f>
        <v>0</v>
      </c>
      <c r="LN63" s="126">
        <f>'Тест ответы'!LL64*'Показатели'!$F$462*IF(LN$4="да",$C63,1)</f>
        <v>0</v>
      </c>
      <c r="LO63" s="126">
        <f>'Тест ответы'!LM64*'Показатели'!$F$463*IF(LO$4="да",$C63,1)</f>
        <v>0</v>
      </c>
      <c r="LP63" s="126">
        <f>'Тест ответы'!LN64*'Показатели'!$F$464*IF(LP$4="да",$C63,1)</f>
        <v>0</v>
      </c>
      <c r="LQ63" s="126">
        <f>'Тест ответы'!LO64*'Показатели'!$F$466*IF(LQ$4="да",$C63,1)</f>
        <v>0</v>
      </c>
      <c r="LR63" s="126">
        <f>'Тест ответы'!LP64*'Показатели'!$F$467*IF(LR$4="да",$C63,1)</f>
        <v>0</v>
      </c>
      <c r="LS63" s="126">
        <f>'Тест ответы'!LQ64*'Показатели'!$F$468*IF(LS$4="да",$C63,1)</f>
        <v>0</v>
      </c>
      <c r="LT63" s="135">
        <f>'Тест ответы'!LR64*'Показатели'!$F$469*IF(LT$4="да",$C63,1)</f>
        <v>0</v>
      </c>
      <c r="LU63" s="122">
        <f>'Тест ответы'!LS64*'Показатели'!$F$472*IF($LU$4="да",$C63,1)</f>
        <v>0</v>
      </c>
      <c r="LV63" s="122">
        <f>'Тест ответы'!LT64*'Показатели'!$F$473*IF($LV$4="да",$C63,1)</f>
        <v>0</v>
      </c>
      <c r="LW63" s="122">
        <f>'Тест ответы'!LU64*'Показатели'!$F$474*IF($LW$4="да",$C63,1)</f>
        <v>0</v>
      </c>
      <c r="LX63" s="122">
        <f>'Тест ответы'!LV64*'Показатели'!$F$476*IF($LX$4="да",$C63,1)</f>
        <v>0</v>
      </c>
      <c r="LY63" s="122">
        <f>'Тест ответы'!LW64*'Показатели'!$F$477*IF($LY$4="да",$C63,1)</f>
        <v>0</v>
      </c>
      <c r="LZ63" s="122">
        <f>'Тест ответы'!LX64*'Показатели'!$F$478*IF(LZ$4="да",$C63,1)</f>
        <v>0</v>
      </c>
      <c r="MA63" s="122">
        <f>'Тест ответы'!LY64*'Показатели'!$F$479*IF($MA$4="да",$C63,1)</f>
        <v>0</v>
      </c>
      <c r="MB63" s="122">
        <f>'Тест ответы'!LZ64*'Показатели'!$F$480*IF($MB$4="да",$C63,1)</f>
        <v>0</v>
      </c>
      <c r="MC63" s="122">
        <f>'Тест ответы'!MA64*'Показатели'!$F$481*IF($MC$4="да",$C63,1)</f>
        <v>0</v>
      </c>
      <c r="MD63" s="122">
        <f>'Тест ответы'!MB64*'Показатели'!$F$483*IF($MD$4="да",$C63,1)</f>
        <v>0</v>
      </c>
      <c r="ME63" s="122">
        <f>'Тест ответы'!MC64*'Показатели'!$F$484*IF($ME$4="да",$C63,1)</f>
        <v>0</v>
      </c>
      <c r="MF63" s="122">
        <f>'Тест ответы'!MD64*'Показатели'!$F$486*IF($MF$4="да",$C63,1)</f>
        <v>0</v>
      </c>
      <c r="MG63" s="136">
        <f>'Тест ответы'!ME64*'Показатели'!$F$487*IF(MG$4="да",$C63,1)</f>
        <v>0</v>
      </c>
      <c r="MH63" s="126">
        <f>'Тест ответы'!MF64*'Показатели'!$F$489*IF($MH$4="да",$C63,1)</f>
        <v>0</v>
      </c>
      <c r="MI63" s="126">
        <f>'Тест ответы'!MG64*'Показатели'!$F$490*IF($MI$4="да",$C63,1)</f>
        <v>0</v>
      </c>
      <c r="MJ63" s="126">
        <f>'Тест ответы'!MH64*'Показатели'!$F$491*IF($MJ$4="да",$C63,1)</f>
        <v>0</v>
      </c>
      <c r="MK63" s="126">
        <f>'Тест ответы'!MI64*'Показатели'!$F$492*IF($MK$4="да",$C63,1)</f>
        <v>0</v>
      </c>
      <c r="ML63" s="126">
        <f>'Тест ответы'!MJ64*'Показатели'!$F$493*IF($ML$4="да",$C63,1)</f>
        <v>0</v>
      </c>
      <c r="MM63" s="126">
        <f>'Тест ответы'!MK64*'Показатели'!$F$494*IF($MM$4="да",$C63,1)</f>
        <v>0</v>
      </c>
      <c r="MN63" s="126">
        <f>'Тест ответы'!ML64*'Показатели'!$F$495*IF($MN$4="да",$C63,1)</f>
        <v>0</v>
      </c>
      <c r="MO63" s="126">
        <f>'Тест ответы'!MM64*'Показатели'!$F$496*IF($MO$4="да",$C63,1)</f>
        <v>0</v>
      </c>
      <c r="MP63" s="126">
        <f>'Тест ответы'!MN64*'Показатели'!$F$497*IF($MP$4="да",$C63,1)</f>
        <v>0</v>
      </c>
      <c r="MQ63" s="126">
        <f>'Тест ответы'!MO64*'Показатели'!$F$498*IF($MQ$4="да",$C63,1)</f>
        <v>0</v>
      </c>
      <c r="MR63" s="126">
        <f>'Тест ответы'!MP64*'Показатели'!$F$499*IF($MR$4="да",$C63,1)</f>
        <v>0</v>
      </c>
      <c r="MS63" s="126">
        <f>'Тест ответы'!MQ64*'Показатели'!$F$500*IF($MS$4="да",$C63,1)</f>
        <v>0</v>
      </c>
      <c r="MT63" s="126">
        <f>'Тест ответы'!MR64*'Показатели'!G$501*IF($MS$4="да",$C63,1)</f>
        <v>0</v>
      </c>
      <c r="MU63" s="126">
        <f>'Тест ответы'!MS64*'Показатели'!H$502*IF($MS$4="да",$C63,1)</f>
        <v>0</v>
      </c>
      <c r="MV63" s="126">
        <f>'Тест ответы'!MT64*'Показатели'!I$503*IF($MS$4="да",$C63,1)</f>
        <v>0</v>
      </c>
      <c r="MW63" s="126">
        <f>'Тест ответы'!MU64*'Показатели'!$F$504*IF($MW$4="да",$C63,1)</f>
        <v>0</v>
      </c>
      <c r="MX63" s="126">
        <f>'Тест ответы'!MV64*'Показатели'!$F$505*IF(MX$4="да",$C63,1)</f>
        <v>0</v>
      </c>
      <c r="MY63" s="126">
        <f>'Тест ответы'!MW64*'Показатели'!$F$506*IF(MY$4="да",$C63,1)</f>
        <v>0</v>
      </c>
      <c r="MZ63" s="126">
        <f>'Тест ответы'!MX64*'Показатели'!$F$507*IF(MZ$4="да",$C63,1)</f>
        <v>0</v>
      </c>
      <c r="NA63" s="126">
        <f>'Тест ответы'!MY64*'Показатели'!$F$508*IF(NA$4="да",$C63,1)</f>
        <v>0</v>
      </c>
      <c r="NB63" s="126">
        <f>'Тест ответы'!MZ64*'Показатели'!$F$509*IF(NB$4="да",$C63,1)</f>
        <v>0</v>
      </c>
      <c r="NC63" s="126">
        <f>'Тест ответы'!NA64*'Показатели'!$F$510*IF(NC$4="да",$C63,1)</f>
        <v>0</v>
      </c>
      <c r="ND63" s="126">
        <f>'Тест ответы'!NB64*'Показатели'!$F$511*IF(ND$4="да",$C63,1)</f>
        <v>0</v>
      </c>
      <c r="NE63" s="126">
        <f>'Тест ответы'!NC64*'Показатели'!$F$512*IF(NE$4="да",$C63,1)</f>
        <v>0</v>
      </c>
      <c r="NF63" s="126">
        <f>'Тест ответы'!ND64*'Показатели'!$F$513*IF(NF$4="да",$C63,1)</f>
        <v>0</v>
      </c>
      <c r="NG63" s="126">
        <f>'Тест ответы'!NE64*'Показатели'!$F$514*IF(NG$4="да",$C63,1)</f>
        <v>0</v>
      </c>
      <c r="NH63" s="126">
        <f>'Тест ответы'!NF64*'Показатели'!$F$515*IF(NH$4="да",$C63,1)</f>
        <v>0</v>
      </c>
      <c r="NI63" s="134">
        <f>'Тест ответы'!NG64*'Показатели'!$F$516*IF($NI$4="да",$C63,1)</f>
        <v>0</v>
      </c>
      <c r="NJ63" s="126">
        <f>'Тест ответы'!NH64*'Показатели'!$F$518*IF(NJ$4="да",$C63,1)</f>
        <v>0</v>
      </c>
      <c r="NK63" s="126">
        <f>'Тест ответы'!NI64*'Показатели'!$F$519*IF(NK$4="да",$C63,1)</f>
        <v>0</v>
      </c>
      <c r="NL63" s="126">
        <f>'Тест ответы'!NJ64*'Показатели'!$F$520*IF(NL$4="да",$C63,1)</f>
        <v>0</v>
      </c>
      <c r="NM63" s="126">
        <f>'Тест ответы'!NK64*'Показатели'!$F$521*IF(NM$4="да",$C63,1)</f>
        <v>0</v>
      </c>
      <c r="NN63" s="126">
        <f>'Тест ответы'!NL64*'Показатели'!$F$522*IF(NN$4="да",$C63,1)</f>
        <v>0</v>
      </c>
      <c r="NO63" s="126">
        <f>'Тест ответы'!NM64*'Показатели'!$F$523*IF(NO$4="да",$C63,1)</f>
        <v>0</v>
      </c>
      <c r="NP63" s="126">
        <f>'Тест ответы'!NN64*'Показатели'!G$524*IF(NP$4="да",$C63,1)</f>
        <v>0</v>
      </c>
      <c r="NQ63" s="126">
        <f>'Тест ответы'!NO64*'Показатели'!H$525*IF(NQ$4="да",$C63,1)</f>
        <v>0</v>
      </c>
      <c r="NR63" s="126">
        <f>'Тест ответы'!NP64*'Показатели'!I$526*IF(NR$4="да",$C63,1)</f>
        <v>0</v>
      </c>
      <c r="NS63" s="126">
        <f>'Тест ответы'!NQ64*'Показатели'!$F$527*IF(NS$4="да",$C63,1)</f>
        <v>0</v>
      </c>
      <c r="NT63" s="126">
        <f>'Тест ответы'!NR64*'Показатели'!$F$528*IF(NT$4="да",$C63,1)</f>
        <v>0</v>
      </c>
      <c r="NU63" s="126">
        <f>'Тест ответы'!NS64*'Показатели'!$F$529*IF(NU$4="да",$C63,1)</f>
        <v>0</v>
      </c>
      <c r="NV63" s="135">
        <f>'Тест ответы'!NT64*'Показатели'!$F$530*IF(NV$4="да",$C63,1)</f>
        <v>0</v>
      </c>
      <c r="NW63" s="126">
        <f>'Тест ответы'!NU64*'Показатели'!$F$533*IF($NW$4="да",$C63,1)</f>
        <v>0</v>
      </c>
      <c r="NX63" s="126">
        <f>'Тест ответы'!NV64*'Показатели'!$F$534*IF($NX$4="да",$C63,1)</f>
        <v>0</v>
      </c>
      <c r="NY63" s="127">
        <f>'Тест ответы'!NW64*'Показатели'!$F$536*IF($NY$4="да",$C63,1)</f>
        <v>0</v>
      </c>
      <c r="NZ63" s="126">
        <f>'Тест ответы'!NX64*'Показатели'!$F$537*IF($NZ$4="да",$C63,1)</f>
        <v>0</v>
      </c>
      <c r="OA63" s="127">
        <f>'Тест ответы'!NY64*'Показатели'!$F$539*IF(OA$4="да",$C63,1)</f>
        <v>0</v>
      </c>
      <c r="OB63" s="126">
        <f>'Тест ответы'!NZ64*'Показатели'!$F$540*IF(OB$4="да",$C63,1)</f>
        <v>0</v>
      </c>
      <c r="OC63" s="126">
        <f>'Тест ответы'!OA64*'Показатели'!$F$541*IF(OC$4="да",$C63,1)</f>
        <v>0</v>
      </c>
      <c r="OD63" s="126">
        <f>'Тест ответы'!OB64*'Показатели'!$F$542*IF(OD$4="да",$C63,1)</f>
        <v>0</v>
      </c>
      <c r="OE63" s="126">
        <f>'Тест ответы'!OC64*'Показатели'!$F$543*IF(OE$4="да",$C63,1)</f>
        <v>0</v>
      </c>
      <c r="OF63" s="126">
        <f>'Тест ответы'!OD64*'Показатели'!$F$544*IF(OF$4="да",$C63,1)</f>
        <v>0</v>
      </c>
      <c r="OG63" s="127">
        <f>'Тест ответы'!OE64*'Показатели'!$F$546*IF(OG$4="да",$C63,1)</f>
        <v>0</v>
      </c>
      <c r="OH63" s="126">
        <f>'Тест ответы'!OF64*'Показатели'!$F$547*IF(OH$4="да",$C63,1)</f>
        <v>0</v>
      </c>
      <c r="OI63" s="126">
        <f>'Тест ответы'!OG64*'Показатели'!$F$548*IF(OI$4="да",$C63,1)</f>
        <v>0</v>
      </c>
      <c r="OJ63" s="126">
        <f>'Тест ответы'!OH64*'Показатели'!$F$549*IF(OJ$4="да",$C63,1)</f>
        <v>0</v>
      </c>
      <c r="OK63" s="126">
        <f>'Тест ответы'!OI64*'Показатели'!$F$550*IF(OK$4="да",$C63,1)</f>
        <v>0</v>
      </c>
      <c r="OL63" s="126">
        <f>'Тест ответы'!OJ64*'Показатели'!$F$551*IF(OL$4="да",$C63,1)</f>
        <v>0</v>
      </c>
      <c r="OM63" s="137">
        <f>'Тест ответы'!OK64*'Показатели'!$F$554*IF($OM$4="да",$C63,1)</f>
        <v>0</v>
      </c>
      <c r="ON63" s="134">
        <f>'Тест ответы'!OL64*'Показатели'!$F$555*IF($ON$4="да",$C63,1)</f>
        <v>0</v>
      </c>
      <c r="OO63" s="126">
        <f>'Тест ответы'!OM64*'Показатели'!$F$557*IF($OO$4="да",$C63,1)</f>
        <v>0</v>
      </c>
      <c r="OP63" s="135">
        <f>'Тест ответы'!ON64*'Показатели'!$F$558*IF($OP$4="да",$C63,1)</f>
        <v>0</v>
      </c>
      <c r="OQ63" s="127">
        <f>'Тест ответы'!OO64*'Показатели'!$F$564*IF(OQ$4="да",$C63,1)</f>
        <v>0</v>
      </c>
      <c r="OR63" s="126">
        <f>'Тест ответы'!OP64*'Показатели'!$F$565*IF(OR$4="да",$C63,1)</f>
        <v>0</v>
      </c>
      <c r="OS63" s="126">
        <f>'Тест ответы'!OQ64*'Показатели'!$F$566*IF(OS$4="да",$C63,1)</f>
        <v>0</v>
      </c>
      <c r="OT63" s="126">
        <f>'Тест ответы'!OR64*'Показатели'!$F$567*IF(OT$4="да",$C63,1)</f>
        <v>0</v>
      </c>
      <c r="OU63" s="126">
        <f>'Тест ответы'!OS64*'Показатели'!$F$568*IF(OU$4="да",$C63,1)</f>
        <v>0</v>
      </c>
      <c r="OV63" s="126">
        <f>'Тест ответы'!OT64*'Показатели'!$F$569*IF(OV$4="да",$C63,1)</f>
        <v>0</v>
      </c>
      <c r="OW63" s="127">
        <f>'Тест ответы'!OU64*'Показатели'!$F$574*IF(OW$4="да",$C63,1)</f>
        <v>0</v>
      </c>
      <c r="OX63" s="126">
        <f>'Тест ответы'!OV64*'Показатели'!$F$575*IF(OX$4="да",$C63,1)</f>
        <v>0</v>
      </c>
      <c r="OY63" s="126">
        <f>'Тест ответы'!OW64*'Показатели'!$F$576*IF(OY$4="да",$C63,1)</f>
        <v>0</v>
      </c>
      <c r="OZ63" s="126">
        <f>'Тест ответы'!OX64*'Показатели'!$F$577*IF(OZ$4="да",$C63,1)</f>
        <v>0</v>
      </c>
      <c r="PA63" s="126">
        <f>'Тест ответы'!OY64*'Показатели'!$F$578*IF(PA$4="да",$C63,1)</f>
        <v>0</v>
      </c>
      <c r="PB63" s="126">
        <f>'Тест ответы'!OZ64*'Показатели'!$F$579*IF(PB$4="да",$C63,1)</f>
        <v>0</v>
      </c>
      <c r="PC63" s="137">
        <f>'Тест ответы'!PA64*'Показатели'!$F$584*IF($PC$4="да",$C63,1)</f>
        <v>0</v>
      </c>
      <c r="PD63" s="126">
        <f>'Тест ответы'!PB64*'Показатели'!$F$585*IF($PD$4="да",$C63,1)</f>
        <v>0</v>
      </c>
      <c r="PE63" s="126">
        <f>'Тест ответы'!PC64*'Показатели'!$F$587*IF($PE$4="да",$C63,1)</f>
        <v>0</v>
      </c>
      <c r="PF63" s="126">
        <f>'Тест ответы'!PD64*'Показатели'!$F$588*IF($PF$4="да",$C63,1)</f>
        <v>0</v>
      </c>
      <c r="PG63" s="126">
        <f>'Тест ответы'!PE64*'Показатели'!$F$589*IF($PG$4="да",$C63,1)</f>
        <v>0</v>
      </c>
      <c r="PH63" s="126">
        <f>'Тест ответы'!PF64*'Показатели'!$F$590*IF($PH$4="да",$C63,1)</f>
        <v>0</v>
      </c>
      <c r="PI63" s="126">
        <f>'Тест ответы'!PG64*'Показатели'!$F$591*IF($PI$4="да",$C63,1)</f>
        <v>0</v>
      </c>
      <c r="PJ63" s="126">
        <f>'Тест ответы'!PH64*'Показатели'!$F$592*IF($PJ$4="да",$C63,1)</f>
        <v>0</v>
      </c>
      <c r="PK63" s="126">
        <f>'Тест ответы'!PI64*'Показатели'!$F$593*IF($PK$4="да",$C63,1)</f>
        <v>0</v>
      </c>
      <c r="PL63" s="126">
        <f>'Тест ответы'!PJ64*'Показатели'!$F$594*IF($PL$4="да",$C63,1)</f>
        <v>0</v>
      </c>
      <c r="PM63" s="126">
        <f>'Тест ответы'!PK64*'Показатели'!$F$595*IF($PM$4="да",$C63,1)</f>
        <v>0</v>
      </c>
      <c r="PN63" s="126">
        <f>'Тест ответы'!PL64*'Показатели'!$F$596*IF($PN$4="да",$C63,1)</f>
        <v>0</v>
      </c>
      <c r="PO63" s="126">
        <f>'Тест ответы'!PM64*'Показатели'!$F$597*IF($PO$4="да",$C63,1)</f>
        <v>0</v>
      </c>
      <c r="PP63" s="126">
        <f>'Тест ответы'!PN64*'Показатели'!$F$599*IF($PP$4="да",$C63,1)</f>
        <v>0</v>
      </c>
      <c r="PQ63" s="126">
        <f>'Тест ответы'!PO64*'Показатели'!$F$600*IF($PQ$4="да",$C63,1)</f>
        <v>0</v>
      </c>
      <c r="PR63" s="126">
        <f>'Тест ответы'!PP64*'Показатели'!$F$603*IF($PR$4="да",$C63,1)</f>
        <v>0</v>
      </c>
      <c r="PS63" s="126">
        <f>'Тест ответы'!PQ64*'Показатели'!$F$605*IF($PS$4="да",$C63,1)</f>
        <v>0</v>
      </c>
      <c r="PT63" s="126">
        <f>'Тест ответы'!PR64*'Показатели'!$F$606*IF($PT$4="да",$C63,1)</f>
        <v>0</v>
      </c>
      <c r="PU63" s="126">
        <f>'Тест ответы'!PS64*'Показатели'!$F$607*IF($PU$4="да",$C63,1)</f>
        <v>0</v>
      </c>
      <c r="PV63" s="126">
        <f>'Тест ответы'!PT64*'Показатели'!$F$608*IF($PV$4="да",$C63,1)</f>
        <v>0</v>
      </c>
      <c r="PW63" s="126">
        <f>'Тест ответы'!PU64*'Показатели'!$F$609*IF($PW$4="да",$C63,1)</f>
        <v>0</v>
      </c>
      <c r="PX63" s="126">
        <f>'Тест ответы'!PV64*'Показатели'!$F$610*IF($PX$4="да",$C63,1)</f>
        <v>0</v>
      </c>
      <c r="PY63" s="137">
        <f>'Тест ответы'!PW64*'Показатели'!$F$612*IF(PY$4="да",$C63,1)</f>
        <v>0</v>
      </c>
      <c r="PZ63" s="127">
        <f>'Тест ответы'!PX64*'Показатели'!$F$614*IF(PZ$4="да",$C63,1)</f>
        <v>0</v>
      </c>
      <c r="QA63" s="126">
        <f>'Тест ответы'!PY64*'Показатели'!$F$614*IF(QA$4="да",$C63,1)</f>
        <v>0</v>
      </c>
      <c r="QB63" s="126">
        <f>'Тест ответы'!PZ64*'Показатели'!$F$614*IF(QB$4="да",$C63,1)</f>
        <v>0</v>
      </c>
      <c r="QC63" s="126">
        <f>'Тест ответы'!QA64*'Показатели'!$F$614*IF(QC$4="да",$C63,1)</f>
        <v>0</v>
      </c>
      <c r="QD63" s="126">
        <f>'Тест ответы'!QB64*'Показатели'!$F$614*IF(QD$4="да",$C63,1)</f>
        <v>0</v>
      </c>
      <c r="QE63" s="127">
        <f>'Тест ответы'!QC64*'Показатели'!$F$620*IF(QE$4="да",$C63,1)</f>
        <v>0</v>
      </c>
      <c r="QF63" s="126">
        <f>'Тест ответы'!QD64*'Показатели'!$F$620*IF(QF$4="да",$C63,1)</f>
        <v>0</v>
      </c>
      <c r="QG63" s="126">
        <f>'Тест ответы'!QE64*'Показатели'!$F$620*IF(QG$4="да",$C63,1)</f>
        <v>0</v>
      </c>
      <c r="QH63" s="126">
        <f>'Тест ответы'!QF64*'Показатели'!$F$620*IF(QH$4="да",$C63,1)</f>
        <v>0</v>
      </c>
      <c r="QI63" s="126">
        <f>'Тест ответы'!QG64*'Показатели'!$F$620*IF(QI$4="да",$C63,1)</f>
        <v>0</v>
      </c>
      <c r="QJ63" s="138">
        <f>'Тест ответы'!QH64*'Показатели'!$F$620*IF(QJ$4="да",$C63,1)</f>
        <v>0</v>
      </c>
      <c r="QK63" s="122" t="str">
        <f>'Тест ответы'!QI64*#REF!*IF(QK$4="да",$C63,1)</f>
        <v>#REF!</v>
      </c>
      <c r="QL63" s="122">
        <f>'Тест ответы'!QJ64*'Показатели'!$F$628*IF(QL$4="да",$C63,1)</f>
        <v>0</v>
      </c>
      <c r="QM63" s="122">
        <f>'Тест ответы'!QK64*'Показатели'!$F$629*IF(QM$4="да",$C63,1)</f>
        <v>0</v>
      </c>
      <c r="QN63" s="122">
        <f>'Тест ответы'!QL64*'Показатели'!$F$631*IF(QN$4="да",$C63,1)</f>
        <v>0</v>
      </c>
      <c r="QO63" s="122" t="str">
        <f>'Тест ответы'!QM64*#REF!*IF(QO$4="да",$C63,1)</f>
        <v>#REF!</v>
      </c>
      <c r="QP63" s="136">
        <f>'Тест ответы'!QN64*'Показатели'!$F$632*IF(QP$4="да",$C63,1)</f>
        <v>0</v>
      </c>
      <c r="QQ63" s="126">
        <f>'Тест ответы'!QO64*'Показатели'!$F$635*IF(QQ$4="да",$C63,1)</f>
        <v>0</v>
      </c>
      <c r="QR63" s="126">
        <f>'Тест ответы'!QP64*'Показатели'!$F$636*IF(QR$4="да",$C63,1)</f>
        <v>0</v>
      </c>
      <c r="QS63" s="126">
        <f>'Тест ответы'!QQ64*'Показатели'!$F$638*IF(QS$4="да",$C63,1)</f>
        <v>0</v>
      </c>
      <c r="QT63" s="126">
        <f>'Тест ответы'!QR64*'Показатели'!$F$639*IF(QT$4="да",$C63,1)</f>
        <v>0</v>
      </c>
      <c r="QU63" s="126">
        <f>'Тест ответы'!QS64*'Показатели'!$F$640*IF(QU$4="да",$C63,1)</f>
        <v>0</v>
      </c>
      <c r="QV63" s="126">
        <f>'Тест ответы'!QT64*'Показатели'!$F$641*IF(QV$4="да",$C63,1)</f>
        <v>0</v>
      </c>
      <c r="QW63" s="126">
        <f>'Тест ответы'!QU64*'Показатели'!$F$642*IF(QW$4="да",$C63,1)</f>
        <v>0</v>
      </c>
      <c r="QX63" s="135">
        <f>'Тест ответы'!QV64*'Показатели'!$F$643*IF(QX$4="да",$C63,1)</f>
        <v>0</v>
      </c>
      <c r="QY63" s="131"/>
      <c r="QZ63" s="131"/>
      <c r="RA63" s="131"/>
      <c r="RB63" s="131"/>
      <c r="RC63" s="131"/>
      <c r="RD63" s="131"/>
      <c r="RE63" s="131"/>
      <c r="RF63" s="131"/>
      <c r="RG63" s="131"/>
    </row>
    <row r="64">
      <c r="A64" s="117">
        <v>60.0</v>
      </c>
      <c r="B64" s="118" t="str">
        <f>'Тест ответы'!B65</f>
        <v>Саратовская область</v>
      </c>
      <c r="C64" s="119">
        <v>1.0</v>
      </c>
      <c r="D64" s="120" t="str">
        <f t="shared" si="9"/>
        <v>#REF!</v>
      </c>
      <c r="E64" s="121">
        <f>'Тест ответы'!C65*'Показатели'!$F$3*IF(E$4="да",$C64,1)</f>
        <v>0.0005</v>
      </c>
      <c r="F64" s="121">
        <f>'Тест ответы'!D65*'Показатели'!$F$4*IF(F$4="да",$C64,1)</f>
        <v>0.005</v>
      </c>
      <c r="G64" s="121">
        <f>'Тест ответы'!E65*'Показатели'!$F$5*IF($G$4="да",C64,1)</f>
        <v>0</v>
      </c>
      <c r="H64" s="121">
        <f>'Тест ответы'!F65*'Показатели'!$F$6*IF($H$4="да",C64,1)</f>
        <v>0</v>
      </c>
      <c r="I64" s="121">
        <f>'Тест ответы'!G65*'Показатели'!$F$7*IF(I$4="да",D64,1)</f>
        <v>0</v>
      </c>
      <c r="J64" s="121">
        <f>'Тест ответы'!H65*'Показатели'!$F$8*IF($J$4="да",C64,1)</f>
        <v>0</v>
      </c>
      <c r="K64" s="121">
        <f>'Тест ответы'!I65*'Показатели'!F$9*IF(K$4="да",D64,1)</f>
        <v>0</v>
      </c>
      <c r="L64" s="121">
        <f>'Тест ответы'!J65*'Показатели'!$F$10*IF(L$4="да",$C64,1)</f>
        <v>0</v>
      </c>
      <c r="M64" s="121">
        <f>'Тест ответы'!K65*'Показатели'!$F$11*IF(M$4="да",$C64,1)</f>
        <v>0</v>
      </c>
      <c r="N64" s="122">
        <f>'Тест ответы'!L65*'Показатели'!$F$12*IF(N$4="да",$C64,1)</f>
        <v>0</v>
      </c>
      <c r="O64" s="123">
        <f>'Тест ответы'!M65*'Показатели'!$F$14*IF(O$4="да",$C64,1)</f>
        <v>0.04</v>
      </c>
      <c r="P64" s="124">
        <f>'Тест ответы'!N65*'Показатели'!$F$15*IF(P$4="да",$C64,1)</f>
        <v>0</v>
      </c>
      <c r="Q64" s="124">
        <f>'Тест ответы'!O65*'Показатели'!$F$17*IF(Q$4="да",$C64,1)</f>
        <v>0</v>
      </c>
      <c r="R64" s="124">
        <f>'Тест ответы'!P65*'Показатели'!$F$18*IF(R$4="да",$C64,1)</f>
        <v>0.1</v>
      </c>
      <c r="S64" s="123">
        <f>'Тест ответы'!Q65*'Показатели'!$F$20*IF(S$4="да",$C64,1)</f>
        <v>0.1</v>
      </c>
      <c r="T64" s="121">
        <f>'Тест ответы'!R65*'Показатели'!$F$21*C64</f>
        <v>0</v>
      </c>
      <c r="U64" s="121">
        <f>'Тест ответы'!S65*'Показатели'!$F$24*IF(U$4="да",$C64,1)</f>
        <v>0</v>
      </c>
      <c r="V64" s="121">
        <f>'Тест ответы'!T65*'Показатели'!$F$25*IF(V$4="да",$C64,1)</f>
        <v>0</v>
      </c>
      <c r="W64" s="121">
        <f>'Тест ответы'!U65*'Показатели'!$F$26*IF(W$4="да",$C64,1)</f>
        <v>0</v>
      </c>
      <c r="X64" s="121">
        <f>'Тест ответы'!V65*'Показатели'!$F$28*IF(X$4="да",$C64,1)</f>
        <v>0</v>
      </c>
      <c r="Y64" s="121">
        <f>'Тест ответы'!W65*'Показатели'!$F$29*IF(Y$4="да",$C64,1)</f>
        <v>0</v>
      </c>
      <c r="Z64" s="125">
        <f>'Тест ответы'!X65*'Показатели'!$F$33*IF(Z$4="да",$C64,1)</f>
        <v>0</v>
      </c>
      <c r="AA64" s="126">
        <f>'Тест ответы'!Y65*'Показатели'!$F$34*IF(AA$4="да",$C64,1)</f>
        <v>0</v>
      </c>
      <c r="AB64" s="126">
        <f>'Тест ответы'!Z65*'Показатели'!$F$35*IF(AB$4="да",$C64,1)</f>
        <v>0</v>
      </c>
      <c r="AC64" s="126">
        <f>'Тест ответы'!AA65*'Показатели'!$F$36*IF(AC$4="да",$C64,1)</f>
        <v>0</v>
      </c>
      <c r="AD64" s="126">
        <f>'Тест ответы'!AB65*'Показатели'!$F$37*IF(AD$4="да",$C64,1)</f>
        <v>0</v>
      </c>
      <c r="AE64" s="126">
        <f>'Тест ответы'!AC65*'Показатели'!$F$38*IF(AE$4="да",$C64,1)</f>
        <v>0</v>
      </c>
      <c r="AF64" s="126">
        <f>'Тест ответы'!AD65*'Показатели'!$F$39*IF(AF$4="да",$C64,1)</f>
        <v>0</v>
      </c>
      <c r="AG64" s="126">
        <f>'Тест ответы'!AE65*'Показатели'!$F$40*IF(AG$4="да",$C64,1)</f>
        <v>0</v>
      </c>
      <c r="AH64" s="126">
        <f>'Тест ответы'!AF65*'Показатели'!$F$41*IF(AH$4="да",$C64,1)</f>
        <v>0</v>
      </c>
      <c r="AI64" s="127">
        <f>'Тест ответы'!AG65*'Показатели'!$F$43*IF(AI$4="да",$C64,1)</f>
        <v>0</v>
      </c>
      <c r="AJ64" s="126">
        <f>'Тест ответы'!AH65*'Показатели'!$F$44*IF(AJ$4="да",$C64,1)</f>
        <v>0</v>
      </c>
      <c r="AK64" s="126">
        <f>'Тест ответы'!AI65*'Показатели'!$F$45*IF(AK$4="да",$C64,1)</f>
        <v>0</v>
      </c>
      <c r="AL64" s="126">
        <f>'Тест ответы'!AJ65*'Показатели'!$F$46*IF(AL$4="да",$C64,1)</f>
        <v>0</v>
      </c>
      <c r="AM64" s="126">
        <f>'Тест ответы'!AK65*'Показатели'!$F$47*IF(AM$4="да",$C64,1)</f>
        <v>0</v>
      </c>
      <c r="AN64" s="126">
        <f>'Тест ответы'!AL65*'Показатели'!$F$48*IF(AN$4="да",$C64,1)</f>
        <v>0</v>
      </c>
      <c r="AO64" s="126">
        <f>'Тест ответы'!AM65*'Показатели'!$F$49*IF(AO$4="да",$C64,1)</f>
        <v>0</v>
      </c>
      <c r="AP64" s="126">
        <f>'Тест ответы'!AN65*'Показатели'!$F$50*IF(AP$4="да",$C64,1)</f>
        <v>0</v>
      </c>
      <c r="AQ64" s="126">
        <f>'Тест ответы'!AO65*'Показатели'!$F$51*IF(AQ$4="да",$C64,1)</f>
        <v>0</v>
      </c>
      <c r="AR64" s="123">
        <f>'Тест ответы'!AP65*'Показатели'!$F$53*IF($AR$4="да",$C64,1)</f>
        <v>0</v>
      </c>
      <c r="AS64" s="128">
        <f>'Тест ответы'!AQ65*'Показатели'!$F$54*IF($AS$4="да",$C64,1)</f>
        <v>0</v>
      </c>
      <c r="AT64" s="127">
        <f>'Тест ответы'!AR65*'Показатели'!$F$56*IF(AT$4="да",$C64,1)</f>
        <v>0</v>
      </c>
      <c r="AU64" s="126">
        <f>'Тест ответы'!AS65*'Показатели'!$F$57*IF(AU$4="да",$C64,1)</f>
        <v>0</v>
      </c>
      <c r="AV64" s="126">
        <f>'Тест ответы'!AT65*'Показатели'!$F$58*IF(AV$4="да",$C64,1)</f>
        <v>0</v>
      </c>
      <c r="AW64" s="126">
        <f>'Тест ответы'!AU65*'Показатели'!$F$59*IF(AW$4="да",$C64,1)</f>
        <v>0</v>
      </c>
      <c r="AX64" s="126">
        <f>'Тест ответы'!AV65*'Показатели'!$F$60*IF(AX$4="да",$C64,1)</f>
        <v>0</v>
      </c>
      <c r="AY64" s="126">
        <f>'Тест ответы'!AW65*'Показатели'!$F$61*IF(AY$4="да",$C64,1)</f>
        <v>0</v>
      </c>
      <c r="AZ64" s="129">
        <f>'Тест ответы'!AX65*'Показатели'!$F$64*IF($AZ$4="да",$C64,1)</f>
        <v>0</v>
      </c>
      <c r="BA64" s="121">
        <f>'Тест ответы'!AY65*'Показатели'!$F$65*IF($BA$4="да",$C64,1)</f>
        <v>0</v>
      </c>
      <c r="BB64" s="121">
        <f>'Тест ответы'!AZ65*'Показатели'!$F$66*IF($BA$4="да",$C64,1)</f>
        <v>0</v>
      </c>
      <c r="BC64" s="121">
        <f>'Тест ответы'!BA65*'Показатели'!$F$67*IF($BC$4="да",$C64,1)</f>
        <v>0</v>
      </c>
      <c r="BD64" s="121">
        <f>'Тест ответы'!BB65*'Показатели'!$F$68*IF($BD$4="да",$C64,1)</f>
        <v>0</v>
      </c>
      <c r="BE64" s="121">
        <f>'Тест ответы'!BC65*'Показатели'!$F$69*IF($BE$4="да",$C64,1)</f>
        <v>0</v>
      </c>
      <c r="BF64" s="121">
        <f>'Тест ответы'!BD65*'Показатели'!$F$70*IF($BF$4="да",$C64,1)</f>
        <v>0</v>
      </c>
      <c r="BG64" s="121">
        <f>'Тест ответы'!BE65*'Показатели'!$F$71*IF($BG$4="да",$C64,1)</f>
        <v>0</v>
      </c>
      <c r="BH64" s="128">
        <f>'Тест ответы'!BF65*'Показатели'!$F$72*IF($BH$4="да",$C64,1)</f>
        <v>0</v>
      </c>
      <c r="BI64" s="121">
        <f>'Тест ответы'!BG65*'Показатели'!$F$75*IF($BI$4="да",$C64,1)</f>
        <v>0</v>
      </c>
      <c r="BJ64" s="121">
        <f>'Тест ответы'!BH65*'Показатели'!$F$76*IF($BJ$4="да",$C64,1)</f>
        <v>0</v>
      </c>
      <c r="BK64" s="121">
        <f>'Тест ответы'!BI65*'Показатели'!$F$77*IF($BK$4="да",$C64,1)</f>
        <v>0</v>
      </c>
      <c r="BL64" s="121">
        <f>'Тест ответы'!BJ65*'Показатели'!$F$78*IF($BL$4="да",$C64,1)</f>
        <v>0</v>
      </c>
      <c r="BM64" s="121">
        <f>'Тест ответы'!BK65*'Показатели'!$F$79*IF($BM$4="да",$C64,1)</f>
        <v>0</v>
      </c>
      <c r="BN64" s="121">
        <f>'Тест ответы'!BL65*'Показатели'!$F$80*IF($BN$4="да",$C64,1)</f>
        <v>0</v>
      </c>
      <c r="BO64" s="128">
        <f>'Тест ответы'!BM65*'Показатели'!$F$81*IF($BO$4="да",$C64,1)</f>
        <v>0</v>
      </c>
      <c r="BP64" s="121">
        <f>'Тест ответы'!BN65*'Показатели'!$F$86*IF(BP$4="да",$C64,1)</f>
        <v>0</v>
      </c>
      <c r="BQ64" s="121">
        <f>'Тест ответы'!BO65*'Показатели'!$F$87*IF(BQ$4="да",$C64,1)</f>
        <v>0</v>
      </c>
      <c r="BR64" s="121">
        <f>'Тест ответы'!BP65*'Показатели'!$F$88*IF(BR$4="да",$C64,1)</f>
        <v>0</v>
      </c>
      <c r="BS64" s="121">
        <f>'Тест ответы'!BQ65*'Показатели'!$F$89*IF($BS$4="да",$C64,1)</f>
        <v>0</v>
      </c>
      <c r="BT64" s="121">
        <f>'Тест ответы'!BR65*'Показатели'!$F$90*IF($BT$4="да",$C64,1)</f>
        <v>0</v>
      </c>
      <c r="BU64" s="121">
        <f>'Тест ответы'!BS65*'Показатели'!$F$91*IF($BU$4="да",$C64,1)</f>
        <v>0</v>
      </c>
      <c r="BV64" s="121">
        <f>'Тест ответы'!BT65*'Показатели'!$F$92*IF($BV$4="да",$C64,1)</f>
        <v>0</v>
      </c>
      <c r="BW64" s="121">
        <f>'Тест ответы'!BU65*'Показатели'!$F$93*IF($BW$4="да",$C64,1)</f>
        <v>0</v>
      </c>
      <c r="BX64" s="121">
        <f>'Тест ответы'!BV65*'Показатели'!$F$94*IF($BX$4="да",$C64,1)</f>
        <v>0</v>
      </c>
      <c r="BY64" s="121">
        <f>'Тест ответы'!BW65*'Показатели'!$F$95*IF($BY$4="да",$C64,1)</f>
        <v>0</v>
      </c>
      <c r="BZ64" s="121">
        <f>'Тест ответы'!BX65*'Показатели'!$F$96*IF($BZ$4="да",$C64,1)</f>
        <v>0</v>
      </c>
      <c r="CA64" s="121">
        <f>'Тест ответы'!BY65*'Показатели'!$F$97*IF($CA$4="да",$C64,1)</f>
        <v>0</v>
      </c>
      <c r="CB64" s="121">
        <f>'Тест ответы'!BZ65*'Показатели'!$F$99*IF($CB$4="да",$C64,1)</f>
        <v>0</v>
      </c>
      <c r="CC64" s="121">
        <f>'Тест ответы'!CA65*'Показатели'!$F$100*IF($CC$4="да",$C64,1)</f>
        <v>0</v>
      </c>
      <c r="CD64" s="121">
        <f>'Тест ответы'!CB65*'Показатели'!$F$101*IF($CD$4="да",$C64,1)</f>
        <v>0</v>
      </c>
      <c r="CE64" s="121">
        <f>'Тест ответы'!CC65*'Показатели'!$F$102*IF($CE$4="да",$C64,1)</f>
        <v>0</v>
      </c>
      <c r="CF64" s="121">
        <f>'Тест ответы'!CD65*'Показатели'!$F$103*IF($CF$4="да",$C64,1)</f>
        <v>0</v>
      </c>
      <c r="CG64" s="121">
        <f>'Тест ответы'!CE65*'Показатели'!$F$104*IF($CG$4="да",$C64,1)</f>
        <v>0</v>
      </c>
      <c r="CH64" s="121">
        <f>'Тест ответы'!CF65*'Показатели'!$F$105*IF($CH$4="да",$C64,1)</f>
        <v>0</v>
      </c>
      <c r="CI64" s="121">
        <f>'Тест ответы'!CG65*'Показатели'!$F$106*IF($CI$4="да",$C64,1)</f>
        <v>0</v>
      </c>
      <c r="CJ64" s="121">
        <f>'Тест ответы'!CH65*'Показатели'!$F$107*IF($CJ$4="да",$C64,1)</f>
        <v>0</v>
      </c>
      <c r="CK64" s="121">
        <f>'Тест ответы'!CI65*'Показатели'!$F$108*IF($CK$4="да",$C64,1)</f>
        <v>0</v>
      </c>
      <c r="CL64" s="121">
        <f>'Тест ответы'!CJ65*'Показатели'!$F$109*IF($CL$4="да",$C64,1)</f>
        <v>0</v>
      </c>
      <c r="CM64" s="121">
        <f>'Тест ответы'!CK65*'Показатели'!$F$110*IF($CM$4="да",$C64,1)</f>
        <v>0</v>
      </c>
      <c r="CN64" s="121">
        <f>'Тест ответы'!CL65*'Показатели'!$F$111*IF($CN$4="да",$C64,1)</f>
        <v>0</v>
      </c>
      <c r="CO64" s="121">
        <f>'Тест ответы'!CM65*'Показатели'!$F$112*IF($CO$4="да",$C64,1)</f>
        <v>0</v>
      </c>
      <c r="CP64" s="128">
        <f>'Тест ответы'!CN65*'Показатели'!$F$113*IF($CP$4="да",$C64,1)</f>
        <v>0</v>
      </c>
      <c r="CQ64" s="121">
        <f>'Тест ответы'!CO65*'Показатели'!$F$118*IF(CQ$4="да",$C64,1)</f>
        <v>0</v>
      </c>
      <c r="CR64" s="121">
        <f>'Тест ответы'!CP65*'Показатели'!$F$119*IF(CR$4="да",$C64,1)</f>
        <v>0</v>
      </c>
      <c r="CS64" s="121">
        <f>'Тест ответы'!CQ65*'Показатели'!$F$120*IF(CS$4="да",$C64,1)</f>
        <v>0</v>
      </c>
      <c r="CT64" s="121">
        <f>'Тест ответы'!CR65*'Показатели'!$F$121*IF($CT$4="да",$C64,1)</f>
        <v>0</v>
      </c>
      <c r="CU64" s="121">
        <f>'Тест ответы'!CS65*'Показатели'!$F$122*IF($CU$4="да",$C64,1)</f>
        <v>0</v>
      </c>
      <c r="CV64" s="121">
        <f>'Тест ответы'!CT65*'Показатели'!$F$123*IF($CV$4="да",$C64,1)</f>
        <v>0</v>
      </c>
      <c r="CW64" s="121">
        <f>'Тест ответы'!CU65*'Показатели'!$F$124*IF($CW$4="да",$C64,1)</f>
        <v>0</v>
      </c>
      <c r="CX64" s="121">
        <f>'Тест ответы'!CV65*'Показатели'!$F$125*IF($CX$4="да",$C64,1)</f>
        <v>0</v>
      </c>
      <c r="CY64" s="121">
        <f>'Тест ответы'!CW65*'Показатели'!$F$126*IF($CY$4="да",$C64,1)</f>
        <v>0</v>
      </c>
      <c r="CZ64" s="121">
        <f>'Тест ответы'!CX65*'Показатели'!$F$127*IF($CZ$4="да",$C64,1)</f>
        <v>0</v>
      </c>
      <c r="DA64" s="121">
        <f>'Тест ответы'!CY65*'Показатели'!$F$128*IF($DA$4="да",$C64,1)</f>
        <v>0</v>
      </c>
      <c r="DB64" s="121">
        <f>'Тест ответы'!CZ65*'Показатели'!$F$129*IF($DB$4="да",$C64,1)</f>
        <v>0</v>
      </c>
      <c r="DC64" s="121">
        <f>'Тест ответы'!DA65*'Показатели'!$F$131*IF($DC$4="да",$C64,1)</f>
        <v>0</v>
      </c>
      <c r="DD64" s="121">
        <f>'Тест ответы'!DB65*'Показатели'!$F$132*IF($DD$4="да",$C64,1)</f>
        <v>0</v>
      </c>
      <c r="DE64" s="121">
        <f>'Тест ответы'!DC65*'Показатели'!$F$133*IF($DE$4="да",$C64,1)</f>
        <v>0</v>
      </c>
      <c r="DF64" s="121">
        <f>'Тест ответы'!DD65*'Показатели'!$F$134*IF($DF$4="да",$C64,1)</f>
        <v>0</v>
      </c>
      <c r="DG64" s="121">
        <f>'Тест ответы'!DE65*'Показатели'!$F$135*IF($DG$4="да",$C64,1)</f>
        <v>0</v>
      </c>
      <c r="DH64" s="121">
        <f>'Тест ответы'!DF65*'Показатели'!$F$136*IF($DH63="да",$C64,1)</f>
        <v>0</v>
      </c>
      <c r="DI64" s="121">
        <f>'Тест ответы'!DG65*'Показатели'!$F$137*IF($DI$4="да",$C64,1)</f>
        <v>0</v>
      </c>
      <c r="DJ64" s="121">
        <f>'Тест ответы'!DH65*'Показатели'!$F$138*IF($DJ$4="да",$C64,1)</f>
        <v>0</v>
      </c>
      <c r="DK64" s="122">
        <f>'Тест ответы'!DH65*'Показатели'!$F$139*IF($DK$4="да",$C64,1)</f>
        <v>0</v>
      </c>
      <c r="DL64" s="130" t="str">
        <f>'Тест ответы'!DJ65*#REF!*IF($DL$4="да",$C64,1)</f>
        <v>#REF!</v>
      </c>
      <c r="DM64" s="122" t="str">
        <f>'Тест ответы'!DK65*#REF!*IF(DM$4="да",$C64,1)</f>
        <v>#REF!</v>
      </c>
      <c r="DN64" s="122" t="str">
        <f>'Тест ответы'!DL65*#REF!*IF(DN$4="да",$C64,1)</f>
        <v>#REF!</v>
      </c>
      <c r="DO64" s="131" t="str">
        <f>'Тест ответы'!DM65*#REF!*IF($DO$4="да",$C64,1)</f>
        <v>#REF!</v>
      </c>
      <c r="DP64" s="122">
        <f>'Тест ответы'!DN65*'Показатели'!$F$141*IF($DP$4="да",$C64,1)</f>
        <v>0</v>
      </c>
      <c r="DQ64" s="122">
        <f>'Тест ответы'!DO65*'Показатели'!$F$142*IF(DQ$4="да",$C64,1)</f>
        <v>0</v>
      </c>
      <c r="DR64" s="132">
        <f>'Тест ответы'!DP65*'Показатели'!$F$144*$C64</f>
        <v>0</v>
      </c>
      <c r="DS64" s="122">
        <f>'Тест ответы'!DQ65*'Показатели'!$F$151*$C64</f>
        <v>0</v>
      </c>
      <c r="DT64" s="122">
        <f>'Тест ответы'!DR65*'Показатели'!$F$154*$C64</f>
        <v>0</v>
      </c>
      <c r="DU64" s="122">
        <f>'Тест ответы'!DS65*'Показатели'!$F$157*$C64</f>
        <v>0</v>
      </c>
      <c r="DV64" s="122">
        <f>'Тест ответы'!DT65*'Показатели'!$F$163*$C64</f>
        <v>0</v>
      </c>
      <c r="DW64" s="122">
        <f>'Тест ответы'!DU65*'Показатели'!$F$166*$C64</f>
        <v>0</v>
      </c>
      <c r="DX64" s="133">
        <f>'Тест ответы'!DV65*'Показатели'!$F$169*$C64</f>
        <v>0</v>
      </c>
      <c r="DY64" s="126">
        <f>'Тест ответы'!DW65*'Показатели'!$F$171*IF($DY$4="да",$C64,1)</f>
        <v>0</v>
      </c>
      <c r="DZ64" s="126">
        <f>'Тест ответы'!DX65*'Показатели'!$F$172*IF($DZ$4="да",$C64,1)</f>
        <v>0</v>
      </c>
      <c r="EA64" s="126">
        <f>'Тест ответы'!DY65*'Показатели'!$F$173*IF($EA$4="да",$C64,1)</f>
        <v>0</v>
      </c>
      <c r="EB64" s="126">
        <f>'Тест ответы'!DZ65*'Показатели'!$F$174*IF($EB$4="да",$C64,1)</f>
        <v>0</v>
      </c>
      <c r="EC64" s="126">
        <f>'Тест ответы'!EA65*'Показатели'!$F$175*IF($EC$4="да",$C64,1)</f>
        <v>0</v>
      </c>
      <c r="ED64" s="126">
        <f>'Тест ответы'!EB65*'Показатели'!$F$176*IF($ED$4="да",$C64,1)</f>
        <v>0</v>
      </c>
      <c r="EE64" s="126">
        <f>'Тест ответы'!EC65*'Показатели'!$F$177*IF($EE$4="да",$C64,1)</f>
        <v>0</v>
      </c>
      <c r="EF64" s="126">
        <f>'Тест ответы'!ED65*'Показатели'!$F$178*IF($EF$4="да",$C64,1)</f>
        <v>0</v>
      </c>
      <c r="EG64" s="126">
        <f>'Тест ответы'!EE65*'Показатели'!$F$179*IF($EG$4="да",$C64,1)</f>
        <v>0</v>
      </c>
      <c r="EH64" s="126">
        <f>'Тест ответы'!EF65*'Показатели'!$F$180*IF($EH$4="да",$C64,1)</f>
        <v>0</v>
      </c>
      <c r="EI64" s="126">
        <f>'Тест ответы'!EG65*'Показатели'!$F$181*IF($EI$4="да",$C64,1)</f>
        <v>0</v>
      </c>
      <c r="EJ64" s="126">
        <f>'Тест ответы'!EH65*'Показатели'!$F$182*IF($EJ$4="да",$C64,1)</f>
        <v>0</v>
      </c>
      <c r="EK64" s="126">
        <f>'Тест ответы'!EI65*'Показатели'!$F$183*IF($EK$4="да",$C64,1)</f>
        <v>0</v>
      </c>
      <c r="EL64" s="126">
        <f>'Тест ответы'!EJ65*'Показатели'!$F$184*IF($EL$4="да",$C64,1)</f>
        <v>0</v>
      </c>
      <c r="EM64" s="126">
        <f>'Тест ответы'!EK65*'Показатели'!$F$185*IF($EM$4="да",$C64,1)</f>
        <v>0</v>
      </c>
      <c r="EN64" s="126">
        <f>'Тест ответы'!EL65*'Показатели'!$F$186*IF($EN$4="да",$C64,1)</f>
        <v>0</v>
      </c>
      <c r="EO64" s="126">
        <f>'Тест ответы'!EM65*'Показатели'!$F$187*IF($EO$4="да",$C64,1)</f>
        <v>0</v>
      </c>
      <c r="EP64" s="126">
        <f>'Тест ответы'!EN65*'Показатели'!$F$188*IF($EP$4="да",$C64,1)</f>
        <v>0</v>
      </c>
      <c r="EQ64" s="126">
        <f>'Тест ответы'!EO65*'Показатели'!$F$189*IF($EQ$4="да",$C64,1)</f>
        <v>0</v>
      </c>
      <c r="ER64" s="126">
        <f>'Тест ответы'!EP65*'Показатели'!$F$190*IF($ER$4="да",$C64,1)</f>
        <v>0</v>
      </c>
      <c r="ES64" s="134">
        <f>'Тест ответы'!EQ65*'Показатели'!$F$191*IF($ES$4="да",$C64,1)</f>
        <v>0</v>
      </c>
      <c r="ET64" s="126">
        <f>'Тест ответы'!ER65*'Показатели'!$F$193*IF($ET$4="да",$C64,1)</f>
        <v>0</v>
      </c>
      <c r="EU64" s="126">
        <f>'Тест ответы'!ES65*'Показатели'!$F$194*IF($EU$4="да",$C64,1)</f>
        <v>0</v>
      </c>
      <c r="EV64" s="126">
        <f>'Тест ответы'!ET65*'Показатели'!$F$195*IF($EV$4="да",$C64,1)</f>
        <v>0</v>
      </c>
      <c r="EW64" s="126">
        <f>'Тест ответы'!EU65*'Показатели'!$F$196*IF($EW$4="да",$C64,1)</f>
        <v>0</v>
      </c>
      <c r="EX64" s="126">
        <f>'Тест ответы'!EV65*'Показатели'!$F$197*IF($EX$4="да",$C64,1)</f>
        <v>0</v>
      </c>
      <c r="EY64" s="126">
        <f>'Тест ответы'!EW65*'Показатели'!$F$198*IF($EY$4="да",$C64,1)</f>
        <v>0</v>
      </c>
      <c r="EZ64" s="126">
        <f>'Тест ответы'!EX65*'Показатели'!$F$199*IF($EZ$4="да",$C64,1)</f>
        <v>0</v>
      </c>
      <c r="FA64" s="126">
        <f>'Тест ответы'!EY65*'Показатели'!$F$200*IF($FA$4="да",$C64,1)</f>
        <v>0</v>
      </c>
      <c r="FB64" s="126">
        <f>'Тест ответы'!EZ65*'Показатели'!$F$201*IF($FB$4="да",$C64,1)</f>
        <v>0</v>
      </c>
      <c r="FC64" s="126">
        <f>'Тест ответы'!FA65*'Показатели'!$F$202*IF($FC$4="да",$C64,1)</f>
        <v>0</v>
      </c>
      <c r="FD64" s="126">
        <f>'Тест ответы'!FB65*'Показатели'!$F$203*IF($FD$4="да",$C64,1)</f>
        <v>0</v>
      </c>
      <c r="FE64" s="126">
        <f>'Тест ответы'!FC65*'Показатели'!$F$204*IF($FE$4="да",$C64,1)</f>
        <v>0</v>
      </c>
      <c r="FF64" s="126">
        <f>'Тест ответы'!FD65*'Показатели'!$F$205*IF($FF$4="да",$C64,1)</f>
        <v>0</v>
      </c>
      <c r="FG64" s="126">
        <f>'Тест ответы'!FE65*'Показатели'!$F$206*IF($FG$4="да",$C64,1)</f>
        <v>0</v>
      </c>
      <c r="FH64" s="126">
        <f>'Тест ответы'!FF65*'Показатели'!$F$207*IF($FH$4="да",$C64,1)</f>
        <v>0</v>
      </c>
      <c r="FI64" s="126">
        <f>'Тест ответы'!FG65*'Показатели'!$F$208*IF($FI$4="да",$C64,1)</f>
        <v>0</v>
      </c>
      <c r="FJ64" s="126">
        <f>'Тест ответы'!FH65*'Показатели'!$F$209*IF($FJ$4="да",$C64,1)</f>
        <v>0</v>
      </c>
      <c r="FK64" s="135">
        <f>'Тест ответы'!FI65*'Показатели'!$F$210*IF($FK$4="да",$C64,1)</f>
        <v>0</v>
      </c>
      <c r="FL64" s="122">
        <f>'Тест ответы'!FJ65*'Показатели'!$F$214*IF(FL$4="да",$C64,1)</f>
        <v>0</v>
      </c>
      <c r="FM64" s="122">
        <f>'Тест ответы'!FK65*'Показатели'!$F$215*IF(FM$4="да",$C64,1)</f>
        <v>0</v>
      </c>
      <c r="FN64" s="122">
        <f>'Тест ответы'!FL65*'Показатели'!$F$217*IF(FN$4="да",$C64,1)</f>
        <v>0</v>
      </c>
      <c r="FO64" s="122">
        <f>'Тест ответы'!FM65*'Показатели'!$F$218*IF(FO$4="да",$C64,1)</f>
        <v>0</v>
      </c>
      <c r="FP64" s="122">
        <f>'Тест ответы'!FN65*'Показатели'!$F$220*IF(FP$4="да",$C64,1)</f>
        <v>0</v>
      </c>
      <c r="FQ64" s="122">
        <f>'Тест ответы'!FO65*'Показатели'!$F$221*IF(FQ$4="да",$C64,1)</f>
        <v>0</v>
      </c>
      <c r="FR64" s="122">
        <f>'Тест ответы'!FP65*'Показатели'!$F$222*IF(FR$4="да",$C64,1)</f>
        <v>0</v>
      </c>
      <c r="FS64" s="122">
        <f>'Тест ответы'!FQ65*'Показатели'!$F$223*IF(FS$4="да",$C64,1)</f>
        <v>0</v>
      </c>
      <c r="FT64" s="122">
        <f>'Тест ответы'!FR65*'Показатели'!$F$224*IF(FT$4="да",$C64,1)</f>
        <v>0</v>
      </c>
      <c r="FU64" s="122">
        <f>'Тест ответы'!FS65*'Показатели'!$F$225*IF(FU$4="да",$C64,1)</f>
        <v>0</v>
      </c>
      <c r="FV64" s="122">
        <f>'Тест ответы'!FT65*'Показатели'!$F$227*IF(FV$4="да",$C64,1)</f>
        <v>0</v>
      </c>
      <c r="FW64" s="122">
        <f>'Тест ответы'!FU65*'Показатели'!$F$228*IF(FW$4="да",$C64,1)</f>
        <v>0</v>
      </c>
      <c r="FX64" s="122">
        <f>'Тест ответы'!FV65*'Показатели'!$F$229*IF(FX$4="да",$C64,1)</f>
        <v>0</v>
      </c>
      <c r="FY64" s="122">
        <f>'Тест ответы'!FW65*'Показатели'!$F$230*IF(FY$4="да",$C64,1)</f>
        <v>0</v>
      </c>
      <c r="FZ64" s="122">
        <f>'Тест ответы'!FX65*'Показатели'!$F$231*IF(FZ$4="да",$C64,1)</f>
        <v>0</v>
      </c>
      <c r="GA64" s="122">
        <f>'Тест ответы'!FY65*'Показатели'!$F$232*IF(GA$4="да",$C64,1)</f>
        <v>0</v>
      </c>
      <c r="GB64" s="122">
        <f>'Тест ответы'!FZ65*'Показатели'!$F$235*IF($GB$4="да",$C64,1)</f>
        <v>0</v>
      </c>
      <c r="GC64" s="122">
        <f>'Тест ответы'!GA65*'Показатели'!$F$236*IF($GC$4="да",$C64,1)</f>
        <v>0</v>
      </c>
      <c r="GD64" s="122">
        <f>'Тест ответы'!GB65*'Показатели'!$F$238*IF($GD$4="да",$C64,1)</f>
        <v>0</v>
      </c>
      <c r="GE64" s="122">
        <f>'Тест ответы'!GC65*'Показатели'!$F$239*IF($GE$4="да",$C64,1)</f>
        <v>0</v>
      </c>
      <c r="GF64" s="122">
        <f>'Тест ответы'!GD65*'Показатели'!$F$241*IF($GF$4="да",$C64,1)</f>
        <v>0</v>
      </c>
      <c r="GG64" s="122">
        <f>'Тест ответы'!GE65*'Показатели'!$F$242*IF($GG$4="да",$C64,1)</f>
        <v>0</v>
      </c>
      <c r="GH64" s="122">
        <f>'Тест ответы'!GF65*'Показатели'!$F$243*IF($GH$4="да",$C64,1)</f>
        <v>0</v>
      </c>
      <c r="GI64" s="122">
        <f>'Тест ответы'!GG65*'Показатели'!$F$244*IF($GI$4="да",$C64,1)</f>
        <v>0</v>
      </c>
      <c r="GJ64" s="122">
        <f>'Тест ответы'!GH65*'Показатели'!$F$245*IF($GJ$4="да",$C64,1)</f>
        <v>0</v>
      </c>
      <c r="GK64" s="122">
        <f>'Тест ответы'!GI65*'Показатели'!$F$246*IF($GK$4="да",$C64,1)</f>
        <v>0</v>
      </c>
      <c r="GL64" s="122">
        <f>'Тест ответы'!GJ65*'Показатели'!$F$248*IF($GL$4="да",$C64,1)</f>
        <v>0</v>
      </c>
      <c r="GM64" s="122">
        <f>'Тест ответы'!GK65*'Показатели'!$F$249*IF($GM$4="да",$C64,1)</f>
        <v>0</v>
      </c>
      <c r="GN64" s="122">
        <f>'Тест ответы'!GL65*'Показатели'!$F$250*IF($GN$4="да",$C64,1)</f>
        <v>0</v>
      </c>
      <c r="GO64" s="122">
        <f>'Тест ответы'!GM65*'Показатели'!$F$251*IF($GO$4="да",$C64,1)</f>
        <v>0</v>
      </c>
      <c r="GP64" s="122">
        <f>'Тест ответы'!GN65*'Показатели'!$F$252*IF($GP$4="да",$C64,1)</f>
        <v>0</v>
      </c>
      <c r="GQ64" s="122">
        <f>'Тест ответы'!GO65*'Показатели'!$F$253*IF($GQ$4="да",$C64,1)</f>
        <v>0</v>
      </c>
      <c r="GR64" s="132">
        <f>'Тест ответы'!GP65*'Показатели'!$F$256*IF($GR$4="да",$C64,1)</f>
        <v>0</v>
      </c>
      <c r="GS64" s="122">
        <f>'Тест ответы'!GQ65*'Показатели'!$F$257*IF($GS$4="да",$C64,1)</f>
        <v>0</v>
      </c>
      <c r="GT64" s="122">
        <f>'Тест ответы'!GR65*'Показатели'!$F$258*IF($GT$4="да",$C64,1)</f>
        <v>0</v>
      </c>
      <c r="GU64" s="122">
        <f>'Тест ответы'!GS65*'Показатели'!$F$260*IF($GU$4="да",$C64,1)</f>
        <v>0</v>
      </c>
      <c r="GV64" s="122">
        <f>'Тест ответы'!GT65*'Показатели'!$F$261*IF($GV$4="да",$C64,1)</f>
        <v>0</v>
      </c>
      <c r="GW64" s="122">
        <f>'Тест ответы'!GU65*'Показатели'!$F$262*IF($GW$4="да",$C64,1)</f>
        <v>0</v>
      </c>
      <c r="GX64" s="122">
        <f>'Тест ответы'!GV65*'Показатели'!$F$264*IF($GX$4="да",$C64,1)</f>
        <v>0</v>
      </c>
      <c r="GY64" s="122">
        <f>'Тест ответы'!GW65*'Показатели'!$F$265*IF($GY$4="да",$C64,1)</f>
        <v>0</v>
      </c>
      <c r="GZ64" s="122">
        <f>'Тест ответы'!GX65*'Показатели'!$F$266*IF($GZ$4="да",$C64,1)</f>
        <v>0</v>
      </c>
      <c r="HA64" s="122">
        <f>'Тест ответы'!GY65*'Показатели'!$F$267*IF($HA$4="да",$C64,1)</f>
        <v>0</v>
      </c>
      <c r="HB64" s="122">
        <f>'Тест ответы'!GZ65*'Показатели'!$F$269*IF($HB$4="да",$C64,1)</f>
        <v>0</v>
      </c>
      <c r="HC64" s="122">
        <f>'Тест ответы'!HA65*'Показатели'!$F$270*IF($HC$4="да",$C64,1)</f>
        <v>0</v>
      </c>
      <c r="HD64" s="122">
        <f>'Тест ответы'!HB65*'Показатели'!$F$271*IF($HD$4="да",$C64,1)</f>
        <v>0</v>
      </c>
      <c r="HE64" s="122">
        <f>'Тест ответы'!HC65*'Показатели'!$F$272*IF($HE$4="да",$C64,1)</f>
        <v>0</v>
      </c>
      <c r="HF64" s="122">
        <f>'Тест ответы'!HD65*'Показатели'!$F$274*IF($HF$4="да",$C64,1)</f>
        <v>0</v>
      </c>
      <c r="HG64" s="122">
        <f>'Тест ответы'!HE65*'Показатели'!$F$275*IF($HG$4="да",$C64,1)</f>
        <v>0</v>
      </c>
      <c r="HH64" s="122">
        <f>'Тест ответы'!HF65*'Показатели'!$F$276*IF($HH$4="да",$C64,1)</f>
        <v>0</v>
      </c>
      <c r="HI64" s="122">
        <f>'Тест ответы'!HG65*'Показатели'!$F$277*IF($HI$4="да",$C64,1)</f>
        <v>0</v>
      </c>
      <c r="HJ64" s="122">
        <f>'Тест ответы'!HH65*'Показатели'!$F$278*IF($HJ$4="да",$C64,1)</f>
        <v>0</v>
      </c>
      <c r="HK64" s="122">
        <f>'Тест ответы'!HI65*'Показатели'!$F$279*IF($HK$4="да",$C64,1)</f>
        <v>0</v>
      </c>
      <c r="HL64" s="122">
        <f>'Тест ответы'!HJ65*'Показатели'!$F$280*IF($HL$4="да",$C64,1)</f>
        <v>0</v>
      </c>
      <c r="HM64" s="122">
        <f>'Тест ответы'!HK65*'Показатели'!$F$281*IF($HM$4="да",$C64,1)</f>
        <v>0</v>
      </c>
      <c r="HN64" s="122">
        <f>'Тест ответы'!HL65*'Показатели'!$F$282*IF($HN$4="да",$C64,1)</f>
        <v>0</v>
      </c>
      <c r="HO64" s="122">
        <f>'Тест ответы'!HM65*'Показатели'!$F$284*IF($HO$4="да",$C64,1)</f>
        <v>0</v>
      </c>
      <c r="HP64" s="122">
        <f>'Тест ответы'!HN65*'Показатели'!$F$285*IF($HP$4="да",$C64,1)</f>
        <v>0</v>
      </c>
      <c r="HQ64" s="122">
        <f>'Тест ответы'!HO65*'Показатели'!$F$286*IF($HQ$4="да",$C64,1)</f>
        <v>0</v>
      </c>
      <c r="HR64" s="122">
        <f>'Тест ответы'!HP65*'Показатели'!$F$287*IF($HR$4="да",$C64,1)</f>
        <v>0</v>
      </c>
      <c r="HS64" s="122">
        <f>'Тест ответы'!HQ65*'Показатели'!$F$288*IF($HS$4="да",$C64,1)</f>
        <v>0</v>
      </c>
      <c r="HT64" s="122">
        <f>'Тест ответы'!HR65*'Показатели'!$F$289*IF(HT$4="да",$C64,1)</f>
        <v>0</v>
      </c>
      <c r="HU64" s="122">
        <f>'Тест ответы'!HS65*'Показатели'!$F$290*IF($HU$4="да",$C64,1)</f>
        <v>0</v>
      </c>
      <c r="HV64" s="122">
        <f>'Тест ответы'!HT65*'Показатели'!$F$291*IF($HV$4="да",$C64,1)</f>
        <v>0</v>
      </c>
      <c r="HW64" s="122">
        <f>'Тест ответы'!HU65*'Показатели'!$F$292*IF($HW$4="да",$C64,1)</f>
        <v>0</v>
      </c>
      <c r="HX64" s="122" t="str">
        <f>'Тест ответы'!HV65*#REF!*C64</f>
        <v>#REF!</v>
      </c>
      <c r="HY64" s="133" t="str">
        <f>'Тест ответы'!HW65*#REF!*C64</f>
        <v>#REF!</v>
      </c>
      <c r="HZ64" s="122">
        <f>'Тест ответы'!HX65*'Показатели'!$F$295*IF(HZ$4="да",$C64,1)</f>
        <v>0</v>
      </c>
      <c r="IA64" s="122">
        <f>'Тест ответы'!HY65*'Показатели'!$F$296*IF(IA$4="да",$C64,1)</f>
        <v>0</v>
      </c>
      <c r="IB64" s="122">
        <f>'Тест ответы'!HZ65*'Показатели'!$F$297*IF(IB$4="да",$C64,1)</f>
        <v>0</v>
      </c>
      <c r="IC64" s="122">
        <f>'Тест ответы'!IA65*'Показатели'!$F$299*IF(IC$4="да",$C64,1)</f>
        <v>0</v>
      </c>
      <c r="ID64" s="122">
        <f>'Тест ответы'!IB65*'Показатели'!$F$300*IF(ID$4="да",$C64,1)</f>
        <v>0</v>
      </c>
      <c r="IE64" s="122">
        <f>'Тест ответы'!IC65*'Показатели'!$F$301*IF(IE$4="да",$C64,1)</f>
        <v>0</v>
      </c>
      <c r="IF64" s="122">
        <f>'Тест ответы'!ID65*'Показатели'!$F$303*IF(IF$4="да",$C64,1)</f>
        <v>0</v>
      </c>
      <c r="IG64" s="122">
        <f>'Тест ответы'!IE65*'Показатели'!$F$304*IF(IG$4="да",$C64,1)</f>
        <v>0</v>
      </c>
      <c r="IH64" s="122">
        <f>'Тест ответы'!IF65*'Показатели'!$F$305*IF(IH$4="да",$C64,1)</f>
        <v>0</v>
      </c>
      <c r="II64" s="122">
        <f>'Тест ответы'!IG65*'Показатели'!$F$307*IF(II$4="да",$C64,1)</f>
        <v>0</v>
      </c>
      <c r="IJ64" s="122">
        <f>'Тест ответы'!IH65*'Показатели'!$F$308*IF(IJ$4="да",$C64,1)</f>
        <v>0</v>
      </c>
      <c r="IK64" s="122">
        <f>'Тест ответы'!II65*'Показатели'!$F$309*IF(IK$4="да",$C64,1)</f>
        <v>0</v>
      </c>
      <c r="IL64" s="122">
        <f>'Тест ответы'!IJ65*'Показатели'!$F$313*IF(IL$4="да",$C64,1)</f>
        <v>0</v>
      </c>
      <c r="IM64" s="122">
        <f>'Тест ответы'!IK65*'Показатели'!$F$314*IF(IM$4="да",$C64,1)</f>
        <v>0</v>
      </c>
      <c r="IN64" s="122">
        <f>'Тест ответы'!IL65*'Показатели'!$F$315*IF(IN$4="да",$C64,1)</f>
        <v>0</v>
      </c>
      <c r="IO64" s="122">
        <f>'Тест ответы'!IM65*'Показатели'!$F$316*IF(IO$4="да",$C64,1)</f>
        <v>0</v>
      </c>
      <c r="IP64" s="122">
        <f>'Тест ответы'!IN65*'Показатели'!$F$317*IF(IP$4="да",$C64,1)</f>
        <v>0</v>
      </c>
      <c r="IQ64" s="122">
        <f>'Тест ответы'!IO65*'Показатели'!$F$318*IF(IQ$4="да",$C64,1)</f>
        <v>0</v>
      </c>
      <c r="IR64" s="122">
        <f>'Тест ответы'!IP65*'Показатели'!$F$320*IF(IR$4="да",$C64,1)</f>
        <v>0</v>
      </c>
      <c r="IS64" s="122">
        <f>'Тест ответы'!IQ65*'Показатели'!$F$321*IF(IS$4="да",$C64,1)</f>
        <v>0</v>
      </c>
      <c r="IT64" s="122">
        <f>'Тест ответы'!IR65*'Показатели'!$F$322*IF(IT$4="да",$C64,1)</f>
        <v>0</v>
      </c>
      <c r="IU64" s="122">
        <f>'Тест ответы'!IS65*'Показатели'!$F$323*IF(IU$4="да",$C64,1)</f>
        <v>0</v>
      </c>
      <c r="IV64" s="122">
        <f>'Тест ответы'!IT65*'Показатели'!$F$324*IF(IV$4="да",$C64,1)</f>
        <v>0</v>
      </c>
      <c r="IW64" s="122">
        <f>'Тест ответы'!IU65*'Показатели'!$F$325*IF(IW$4="да",$C64,1)</f>
        <v>0</v>
      </c>
      <c r="IX64" s="122">
        <f>'Тест ответы'!IV65*'Показатели'!$F$327*IF(IX$4="да",$C64,1)</f>
        <v>0</v>
      </c>
      <c r="IY64" s="122">
        <f>'Тест ответы'!IW65*'Показатели'!$F$328*IF(IY$4="да",$C64,1)</f>
        <v>0</v>
      </c>
      <c r="IZ64" s="132">
        <f>'Тест ответы'!IX65*'Показатели'!$F$331*IF(IZ$4="да",$C64,1)</f>
        <v>0</v>
      </c>
      <c r="JA64" s="122">
        <f>'Тест ответы'!IY65*'Показатели'!$F$332*IF(JA$4="да",$C64,1)</f>
        <v>0</v>
      </c>
      <c r="JB64" s="122">
        <f>'Тест ответы'!IZ65*'Показатели'!$F$333*IF(JB$4="да",$C64,1)</f>
        <v>0</v>
      </c>
      <c r="JC64" s="122">
        <f>'Тест ответы'!JA65*'Показатели'!$F$334*IF(JC$4="да",$C64,1)</f>
        <v>0</v>
      </c>
      <c r="JD64" s="122">
        <f>'Тест ответы'!JB65*'Показатели'!$F$335*IF(JD$4="да",$C64,1)</f>
        <v>0</v>
      </c>
      <c r="JE64" s="122">
        <f>'Тест ответы'!JC65*'Показатели'!$F$336*IF(JE$4="да",$C64,1)</f>
        <v>0</v>
      </c>
      <c r="JF64" s="122">
        <f>'Тест ответы'!JD65*'Показатели'!$F$338*IF(JF$4="да",$C64,1)</f>
        <v>0</v>
      </c>
      <c r="JG64" s="122">
        <f>'Тест ответы'!JE65*'Показатели'!$F$339*IF(JG$4="да",$C64,1)</f>
        <v>0</v>
      </c>
      <c r="JH64" s="122">
        <f>'Тест ответы'!JF65*'Показатели'!$F$341*IF(JH$4="да",$C64,1)</f>
        <v>0</v>
      </c>
      <c r="JI64" s="122">
        <f>'Тест ответы'!JG65*'Показатели'!$F$342*IF(JI$4="да",$C64,1)</f>
        <v>0</v>
      </c>
      <c r="JJ64" s="122">
        <f>'Тест ответы'!JH65*'Показатели'!$F$343*IF(JJ$4="да",$C64,1)</f>
        <v>0</v>
      </c>
      <c r="JK64" s="122">
        <f>'Тест ответы'!JI65*'Показатели'!$F$344*IF(JK$4="да",$C64,1)</f>
        <v>0</v>
      </c>
      <c r="JL64" s="122">
        <f>'Тест ответы'!JJ65*'Показатели'!$F$345*IF(JL$4="да",$C64,1)</f>
        <v>0</v>
      </c>
      <c r="JM64" s="122">
        <f>'Тест ответы'!JK65*'Показатели'!$F$346*IF(JM$4="да",$C64,1)</f>
        <v>0</v>
      </c>
      <c r="JN64" s="122">
        <f>'Тест ответы'!JL65*'Показатели'!$F$347*IF(JN$4="да",$C64,1)</f>
        <v>0</v>
      </c>
      <c r="JO64" s="122">
        <f>'Тест ответы'!JM65*'Показатели'!$F$348*IF(JO$4="да",$C64,1)</f>
        <v>0</v>
      </c>
      <c r="JP64" s="122">
        <f>'Тест ответы'!JN65*'Показатели'!$F$349*IF(JP$4="да",$C64,1)</f>
        <v>0</v>
      </c>
      <c r="JQ64" s="122">
        <f>'Тест ответы'!JO65*'Показатели'!$F$350*IF(JQ$4="да",$C64,1)</f>
        <v>0</v>
      </c>
      <c r="JR64" s="122">
        <f>'Тест ответы'!JP65*'Показатели'!$F$351*IF(JR$4="да",$C64,1)</f>
        <v>0</v>
      </c>
      <c r="JS64" s="122">
        <f>'Тест ответы'!JQ65*'Показатели'!$F$352*IF(JS$4="да",$C64,1)</f>
        <v>0</v>
      </c>
      <c r="JT64" s="122">
        <f>'Тест ответы'!JR65*'Показатели'!$F$353*IF(JT$4="да",$C64,1)</f>
        <v>0</v>
      </c>
      <c r="JU64" s="122">
        <f>'Тест ответы'!JS65*'Показатели'!$F$354*IF(JU$4="да",$C64,1)</f>
        <v>0</v>
      </c>
      <c r="JV64" s="122">
        <f>'Тест ответы'!JT65*'Показатели'!$F$355*IF(JV$4="да",$C64,1)</f>
        <v>0</v>
      </c>
      <c r="JW64" s="122">
        <f>'Тест ответы'!JU65*'Показатели'!$F$356*IF(JW$4="да",$C64,1)</f>
        <v>0</v>
      </c>
      <c r="JX64" s="122">
        <f>'Тест ответы'!JV65*'Показатели'!$F$357*IF(JX$4="да",$C64,1)</f>
        <v>0</v>
      </c>
      <c r="JY64" s="122">
        <f>'Тест ответы'!JW65*'Показатели'!$F$358*IF(JY$4="да",$C64,1)</f>
        <v>0</v>
      </c>
      <c r="JZ64" s="122">
        <f>'Тест ответы'!JX65*'Показатели'!$F$360*IF(JZ$4="да",$C64,1)</f>
        <v>0</v>
      </c>
      <c r="KA64" s="122">
        <f>'Тест ответы'!JY65*'Показатели'!$F$361*IF(KA$4="да",$C64,1)</f>
        <v>0</v>
      </c>
      <c r="KB64" s="122">
        <f>'Тест ответы'!JZ65*'Показатели'!$F$362*IF(KB$4="да",$C64,1)</f>
        <v>0</v>
      </c>
      <c r="KC64" s="122">
        <f>'Тест ответы'!KA65*'Показатели'!$F$363*IF(KC$4="да",$C64,1)</f>
        <v>0</v>
      </c>
      <c r="KD64" s="122">
        <f>'Тест ответы'!KB65*'Показатели'!$F$364*IF(KD$4="да",$C64,1)</f>
        <v>0</v>
      </c>
      <c r="KE64" s="136">
        <f>'Тест ответы'!KC65*'Показатели'!$F$365*IF(KE$4="да",$C64,1)</f>
        <v>0</v>
      </c>
      <c r="KF64" s="122">
        <f>'Тест ответы'!KD65*'Показатели'!$F$380*IF(KF$4="да",A64,1)</f>
        <v>0</v>
      </c>
      <c r="KG64" s="122">
        <f>'Тест ответы'!KE65*'Показатели'!$F$383*IF(KG$4="да",B64,1)</f>
        <v>0</v>
      </c>
      <c r="KH64" s="133">
        <f>'Тест ответы'!KF65*'Показатели'!$F$385*IF(KH$4="да",C64,1)</f>
        <v>0</v>
      </c>
      <c r="KI64" s="122">
        <f>'Тест ответы'!KG65*'Показатели'!$F$387*IF($KI$4="да",C64,1)</f>
        <v>0</v>
      </c>
      <c r="KJ64" s="122">
        <f>'Тест ответы'!KH65*'Показатели'!$F$388*IF($KJ$4="да",C64,1)</f>
        <v>0</v>
      </c>
      <c r="KK64" s="122">
        <f>'Тест ответы'!KI65*'Показатели'!$F$389*IF($KK$4="да",C64,1)</f>
        <v>0</v>
      </c>
      <c r="KL64" s="132">
        <f>'Тест ответы'!KJ65*'Показатели'!$F$391*IF(KL$4="да",C64,1)</f>
        <v>0</v>
      </c>
      <c r="KM64" s="122">
        <f>'Тест ответы'!KK65*'Показатели'!$F$392*IF(KM$4="да",D64,1)</f>
        <v>0</v>
      </c>
      <c r="KN64" s="132">
        <f>'Тест ответы'!KL65*'Показатели'!$F$394*IF($KN$4="да",C64,1)</f>
        <v>0</v>
      </c>
      <c r="KO64" s="133">
        <f>'Тест ответы'!KM65*'Показатели'!$F$395*IF($KO$4="да",C64,1)</f>
        <v>0</v>
      </c>
      <c r="KP64" s="122">
        <f>'Тест ответы'!KN65*'Показатели'!$F$397*IF($KP$4="да",$C64,1)</f>
        <v>0</v>
      </c>
      <c r="KQ64" s="122">
        <f>'Тест ответы'!KO65*'Показатели'!$F$398*IF($KQ$4="да",$C64,1)</f>
        <v>0</v>
      </c>
      <c r="KR64" s="122">
        <f>'Тест ответы'!KP65*'Показатели'!$F$400*IF($KR$4="да",$C64,1)</f>
        <v>0</v>
      </c>
      <c r="KS64" s="133">
        <f>'Тест ответы'!KQ65*'Показатели'!$F$401*IF($KS$4="да",$C64,1)</f>
        <v>0</v>
      </c>
      <c r="KT64" s="122">
        <f>'Тест ответы'!KR65*'Показатели'!$F$403*IF($KT$4="да",$C64,1)</f>
        <v>0</v>
      </c>
      <c r="KU64" s="122">
        <f>'Тест ответы'!KS65*'Показатели'!$F$405*IF($KU$4="да",$C64,1)</f>
        <v>0</v>
      </c>
      <c r="KV64" s="130">
        <f>'Тест ответы'!KT65*'Показатели'!$F$408*IF($KV$4="да",$C64,1)</f>
        <v>0</v>
      </c>
      <c r="KW64" s="122">
        <f>'Тест ответы'!KU65*'Показатели'!$F$409*IF($KW$4="да",$C64,1)</f>
        <v>0</v>
      </c>
      <c r="KX64" s="122">
        <f>'Тест ответы'!KV65*'Показатели'!$F$410*IF($KX$4="да",$C64,1)</f>
        <v>0</v>
      </c>
      <c r="KY64" s="122">
        <f>'Тест ответы'!KW65*'Показатели'!$F$411*IF($KY$4="да",$C64,1)</f>
        <v>0</v>
      </c>
      <c r="KZ64" s="132">
        <f>'Тест ответы'!KX65*'Показатели'!$F$413*IF($KZ$4="да",$C64,1)</f>
        <v>0</v>
      </c>
      <c r="LA64" s="122">
        <f>'Тест ответы'!KY65*'Показатели'!$F$415*IF($LA$4="да",$C64,1)</f>
        <v>0</v>
      </c>
      <c r="LB64" s="122">
        <f>'Тест ответы'!KZ65*'Показатели'!$F$416*IF($LB$4="да",$C64,1)</f>
        <v>0</v>
      </c>
      <c r="LC64" s="122">
        <f>'Тест ответы'!LA65*'Показатели'!$F$417*IF($LC$4="да",$C64,1)</f>
        <v>0</v>
      </c>
      <c r="LD64" s="132">
        <f>'Тест ответы'!LB65*'Показатели'!$F$420*IF($LD$4="да",$C64,1)</f>
        <v>0</v>
      </c>
      <c r="LE64" s="122">
        <f>'Тест ответы'!LC65*'Показатели'!$F$422*IF($LE$4="да",$C64,1)</f>
        <v>0</v>
      </c>
      <c r="LF64" s="122">
        <f>'Тест ответы'!LD65*'Показатели'!$F$423*IF($LF$4="да",$C64,1)</f>
        <v>0</v>
      </c>
      <c r="LG64" s="133">
        <f>'Тест ответы'!LE65*'Показатели'!$F$424*IF($LG$4="да",$C64,1)</f>
        <v>0</v>
      </c>
      <c r="LH64" s="122">
        <f>'Тест ответы'!LF65*'Показатели'!$F$426*IF(LH$4="да",$C64,1)</f>
        <v>0</v>
      </c>
      <c r="LI64" s="122">
        <f>'Тест ответы'!LG65*'Показатели'!$F$427*IF($LI$4="да",$C64,1)</f>
        <v>0</v>
      </c>
      <c r="LJ64" s="122">
        <f>'Тест ответы'!LH65*'Показатели'!$F$428*IF($LJ$4="да",$C64,1)</f>
        <v>0</v>
      </c>
      <c r="LK64" s="122">
        <f>'Тест ответы'!LI65*'Показатели'!$F$429*IF($LK$4="да",$C64,1)</f>
        <v>0</v>
      </c>
      <c r="LL64" s="122">
        <f>'Тест ответы'!LJ65*'Показатели'!$F$430*IF($LI$4="да",$C64,1)</f>
        <v>0</v>
      </c>
      <c r="LM64" s="125">
        <f>'Тест ответы'!LK65*'Показатели'!$F$461*IF(LM$4="да",$C64,1)</f>
        <v>0</v>
      </c>
      <c r="LN64" s="126">
        <f>'Тест ответы'!LL65*'Показатели'!$F$462*IF(LN$4="да",$C64,1)</f>
        <v>0</v>
      </c>
      <c r="LO64" s="126">
        <f>'Тест ответы'!LM65*'Показатели'!$F$463*IF(LO$4="да",$C64,1)</f>
        <v>0</v>
      </c>
      <c r="LP64" s="126">
        <f>'Тест ответы'!LN65*'Показатели'!$F$464*IF(LP$4="да",$C64,1)</f>
        <v>0</v>
      </c>
      <c r="LQ64" s="126">
        <f>'Тест ответы'!LO65*'Показатели'!$F$466*IF(LQ$4="да",$C64,1)</f>
        <v>0</v>
      </c>
      <c r="LR64" s="126">
        <f>'Тест ответы'!LP65*'Показатели'!$F$467*IF(LR$4="да",$C64,1)</f>
        <v>0</v>
      </c>
      <c r="LS64" s="126">
        <f>'Тест ответы'!LQ65*'Показатели'!$F$468*IF(LS$4="да",$C64,1)</f>
        <v>0</v>
      </c>
      <c r="LT64" s="135">
        <f>'Тест ответы'!LR65*'Показатели'!$F$469*IF(LT$4="да",$C64,1)</f>
        <v>0</v>
      </c>
      <c r="LU64" s="122">
        <f>'Тест ответы'!LS65*'Показатели'!$F$472*IF($LU$4="да",$C64,1)</f>
        <v>0</v>
      </c>
      <c r="LV64" s="122">
        <f>'Тест ответы'!LT65*'Показатели'!$F$473*IF($LV$4="да",$C64,1)</f>
        <v>0</v>
      </c>
      <c r="LW64" s="122">
        <f>'Тест ответы'!LU65*'Показатели'!$F$474*IF($LW$4="да",$C64,1)</f>
        <v>0</v>
      </c>
      <c r="LX64" s="122">
        <f>'Тест ответы'!LV65*'Показатели'!$F$476*IF($LX$4="да",$C64,1)</f>
        <v>0</v>
      </c>
      <c r="LY64" s="122">
        <f>'Тест ответы'!LW65*'Показатели'!$F$477*IF($LY$4="да",$C64,1)</f>
        <v>0</v>
      </c>
      <c r="LZ64" s="122">
        <f>'Тест ответы'!LX65*'Показатели'!$F$478*IF(LZ$4="да",$C64,1)</f>
        <v>0</v>
      </c>
      <c r="MA64" s="122">
        <f>'Тест ответы'!LY65*'Показатели'!$F$479*IF($MA$4="да",$C64,1)</f>
        <v>0</v>
      </c>
      <c r="MB64" s="122">
        <f>'Тест ответы'!LZ65*'Показатели'!$F$480*IF($MB$4="да",$C64,1)</f>
        <v>0</v>
      </c>
      <c r="MC64" s="122">
        <f>'Тест ответы'!MA65*'Показатели'!$F$481*IF($MC$4="да",$C64,1)</f>
        <v>0</v>
      </c>
      <c r="MD64" s="122">
        <f>'Тест ответы'!MB65*'Показатели'!$F$483*IF($MD$4="да",$C64,1)</f>
        <v>0</v>
      </c>
      <c r="ME64" s="122">
        <f>'Тест ответы'!MC65*'Показатели'!$F$484*IF($ME$4="да",$C64,1)</f>
        <v>0</v>
      </c>
      <c r="MF64" s="122">
        <f>'Тест ответы'!MD65*'Показатели'!$F$486*IF($MF$4="да",$C64,1)</f>
        <v>0</v>
      </c>
      <c r="MG64" s="136">
        <f>'Тест ответы'!ME65*'Показатели'!$F$487*IF(MG$4="да",$C64,1)</f>
        <v>0</v>
      </c>
      <c r="MH64" s="126">
        <f>'Тест ответы'!MF65*'Показатели'!$F$489*IF($MH$4="да",$C64,1)</f>
        <v>0</v>
      </c>
      <c r="MI64" s="126">
        <f>'Тест ответы'!MG65*'Показатели'!$F$490*IF($MI$4="да",$C64,1)</f>
        <v>0</v>
      </c>
      <c r="MJ64" s="126">
        <f>'Тест ответы'!MH65*'Показатели'!$F$491*IF($MJ$4="да",$C64,1)</f>
        <v>0</v>
      </c>
      <c r="MK64" s="126">
        <f>'Тест ответы'!MI65*'Показатели'!$F$492*IF($MK$4="да",$C64,1)</f>
        <v>0</v>
      </c>
      <c r="ML64" s="126">
        <f>'Тест ответы'!MJ65*'Показатели'!$F$493*IF($ML$4="да",$C64,1)</f>
        <v>0</v>
      </c>
      <c r="MM64" s="126">
        <f>'Тест ответы'!MK65*'Показатели'!$F$494*IF($MM$4="да",$C64,1)</f>
        <v>0</v>
      </c>
      <c r="MN64" s="126">
        <f>'Тест ответы'!ML65*'Показатели'!$F$495*IF($MN$4="да",$C64,1)</f>
        <v>0</v>
      </c>
      <c r="MO64" s="126">
        <f>'Тест ответы'!MM65*'Показатели'!$F$496*IF($MO$4="да",$C64,1)</f>
        <v>0</v>
      </c>
      <c r="MP64" s="126">
        <f>'Тест ответы'!MN65*'Показатели'!$F$497*IF($MP$4="да",$C64,1)</f>
        <v>0</v>
      </c>
      <c r="MQ64" s="126">
        <f>'Тест ответы'!MO65*'Показатели'!$F$498*IF($MQ$4="да",$C64,1)</f>
        <v>0</v>
      </c>
      <c r="MR64" s="126">
        <f>'Тест ответы'!MP65*'Показатели'!$F$499*IF($MR$4="да",$C64,1)</f>
        <v>0</v>
      </c>
      <c r="MS64" s="126">
        <f>'Тест ответы'!MQ65*'Показатели'!$F$500*IF($MS$4="да",$C64,1)</f>
        <v>0</v>
      </c>
      <c r="MT64" s="126">
        <f>'Тест ответы'!MR65*'Показатели'!G$501*IF($MS$4="да",$C64,1)</f>
        <v>0</v>
      </c>
      <c r="MU64" s="126">
        <f>'Тест ответы'!MS65*'Показатели'!H$502*IF($MS$4="да",$C64,1)</f>
        <v>0</v>
      </c>
      <c r="MV64" s="126">
        <f>'Тест ответы'!MT65*'Показатели'!I$503*IF($MS$4="да",$C64,1)</f>
        <v>0</v>
      </c>
      <c r="MW64" s="126">
        <f>'Тест ответы'!MU65*'Показатели'!$F$504*IF($MW$4="да",$C64,1)</f>
        <v>0</v>
      </c>
      <c r="MX64" s="126">
        <f>'Тест ответы'!MV65*'Показатели'!$F$505*IF(MX$4="да",$C64,1)</f>
        <v>0</v>
      </c>
      <c r="MY64" s="126">
        <f>'Тест ответы'!MW65*'Показатели'!$F$506*IF(MY$4="да",$C64,1)</f>
        <v>0</v>
      </c>
      <c r="MZ64" s="126">
        <f>'Тест ответы'!MX65*'Показатели'!$F$507*IF(MZ$4="да",$C64,1)</f>
        <v>0</v>
      </c>
      <c r="NA64" s="126">
        <f>'Тест ответы'!MY65*'Показатели'!$F$508*IF(NA$4="да",$C64,1)</f>
        <v>0</v>
      </c>
      <c r="NB64" s="126">
        <f>'Тест ответы'!MZ65*'Показатели'!$F$509*IF(NB$4="да",$C64,1)</f>
        <v>0</v>
      </c>
      <c r="NC64" s="126">
        <f>'Тест ответы'!NA65*'Показатели'!$F$510*IF(NC$4="да",$C64,1)</f>
        <v>0</v>
      </c>
      <c r="ND64" s="126">
        <f>'Тест ответы'!NB65*'Показатели'!$F$511*IF(ND$4="да",$C64,1)</f>
        <v>0</v>
      </c>
      <c r="NE64" s="126">
        <f>'Тест ответы'!NC65*'Показатели'!$F$512*IF(NE$4="да",$C64,1)</f>
        <v>0</v>
      </c>
      <c r="NF64" s="126">
        <f>'Тест ответы'!ND65*'Показатели'!$F$513*IF(NF$4="да",$C64,1)</f>
        <v>0</v>
      </c>
      <c r="NG64" s="126">
        <f>'Тест ответы'!NE65*'Показатели'!$F$514*IF(NG$4="да",$C64,1)</f>
        <v>0</v>
      </c>
      <c r="NH64" s="126">
        <f>'Тест ответы'!NF65*'Показатели'!$F$515*IF(NH$4="да",$C64,1)</f>
        <v>0</v>
      </c>
      <c r="NI64" s="134">
        <f>'Тест ответы'!NG65*'Показатели'!$F$516*IF($NI$4="да",$C64,1)</f>
        <v>0</v>
      </c>
      <c r="NJ64" s="126">
        <f>'Тест ответы'!NH65*'Показатели'!$F$518*IF(NJ$4="да",$C64,1)</f>
        <v>0</v>
      </c>
      <c r="NK64" s="126">
        <f>'Тест ответы'!NI65*'Показатели'!$F$519*IF(NK$4="да",$C64,1)</f>
        <v>0</v>
      </c>
      <c r="NL64" s="126">
        <f>'Тест ответы'!NJ65*'Показатели'!$F$520*IF(NL$4="да",$C64,1)</f>
        <v>0</v>
      </c>
      <c r="NM64" s="126">
        <f>'Тест ответы'!NK65*'Показатели'!$F$521*IF(NM$4="да",$C64,1)</f>
        <v>0</v>
      </c>
      <c r="NN64" s="126">
        <f>'Тест ответы'!NL65*'Показатели'!$F$522*IF(NN$4="да",$C64,1)</f>
        <v>0</v>
      </c>
      <c r="NO64" s="126">
        <f>'Тест ответы'!NM65*'Показатели'!$F$523*IF(NO$4="да",$C64,1)</f>
        <v>0</v>
      </c>
      <c r="NP64" s="126">
        <f>'Тест ответы'!NN65*'Показатели'!G$524*IF(NP$4="да",$C64,1)</f>
        <v>0</v>
      </c>
      <c r="NQ64" s="126">
        <f>'Тест ответы'!NO65*'Показатели'!H$525*IF(NQ$4="да",$C64,1)</f>
        <v>0</v>
      </c>
      <c r="NR64" s="126">
        <f>'Тест ответы'!NP65*'Показатели'!I$526*IF(NR$4="да",$C64,1)</f>
        <v>0</v>
      </c>
      <c r="NS64" s="126">
        <f>'Тест ответы'!NQ65*'Показатели'!$F$527*IF(NS$4="да",$C64,1)</f>
        <v>0</v>
      </c>
      <c r="NT64" s="126">
        <f>'Тест ответы'!NR65*'Показатели'!$F$528*IF(NT$4="да",$C64,1)</f>
        <v>0</v>
      </c>
      <c r="NU64" s="126">
        <f>'Тест ответы'!NS65*'Показатели'!$F$529*IF(NU$4="да",$C64,1)</f>
        <v>0</v>
      </c>
      <c r="NV64" s="135">
        <f>'Тест ответы'!NT65*'Показатели'!$F$530*IF(NV$4="да",$C64,1)</f>
        <v>0</v>
      </c>
      <c r="NW64" s="126">
        <f>'Тест ответы'!NU65*'Показатели'!$F$533*IF($NW$4="да",$C64,1)</f>
        <v>0</v>
      </c>
      <c r="NX64" s="126">
        <f>'Тест ответы'!NV65*'Показатели'!$F$534*IF($NX$4="да",$C64,1)</f>
        <v>0</v>
      </c>
      <c r="NY64" s="127">
        <f>'Тест ответы'!NW65*'Показатели'!$F$536*IF($NY$4="да",$C64,1)</f>
        <v>0</v>
      </c>
      <c r="NZ64" s="126">
        <f>'Тест ответы'!NX65*'Показатели'!$F$537*IF($NZ$4="да",$C64,1)</f>
        <v>0</v>
      </c>
      <c r="OA64" s="127">
        <f>'Тест ответы'!NY65*'Показатели'!$F$539*IF(OA$4="да",$C64,1)</f>
        <v>0</v>
      </c>
      <c r="OB64" s="126">
        <f>'Тест ответы'!NZ65*'Показатели'!$F$540*IF(OB$4="да",$C64,1)</f>
        <v>0</v>
      </c>
      <c r="OC64" s="126">
        <f>'Тест ответы'!OA65*'Показатели'!$F$541*IF(OC$4="да",$C64,1)</f>
        <v>0</v>
      </c>
      <c r="OD64" s="126">
        <f>'Тест ответы'!OB65*'Показатели'!$F$542*IF(OD$4="да",$C64,1)</f>
        <v>0</v>
      </c>
      <c r="OE64" s="126">
        <f>'Тест ответы'!OC65*'Показатели'!$F$543*IF(OE$4="да",$C64,1)</f>
        <v>0</v>
      </c>
      <c r="OF64" s="126">
        <f>'Тест ответы'!OD65*'Показатели'!$F$544*IF(OF$4="да",$C64,1)</f>
        <v>0</v>
      </c>
      <c r="OG64" s="127">
        <f>'Тест ответы'!OE65*'Показатели'!$F$546*IF(OG$4="да",$C64,1)</f>
        <v>0</v>
      </c>
      <c r="OH64" s="126">
        <f>'Тест ответы'!OF65*'Показатели'!$F$547*IF(OH$4="да",$C64,1)</f>
        <v>0</v>
      </c>
      <c r="OI64" s="126">
        <f>'Тест ответы'!OG65*'Показатели'!$F$548*IF(OI$4="да",$C64,1)</f>
        <v>0</v>
      </c>
      <c r="OJ64" s="126">
        <f>'Тест ответы'!OH65*'Показатели'!$F$549*IF(OJ$4="да",$C64,1)</f>
        <v>0</v>
      </c>
      <c r="OK64" s="126">
        <f>'Тест ответы'!OI65*'Показатели'!$F$550*IF(OK$4="да",$C64,1)</f>
        <v>0</v>
      </c>
      <c r="OL64" s="126">
        <f>'Тест ответы'!OJ65*'Показатели'!$F$551*IF(OL$4="да",$C64,1)</f>
        <v>0</v>
      </c>
      <c r="OM64" s="137">
        <f>'Тест ответы'!OK65*'Показатели'!$F$554*IF($OM$4="да",$C64,1)</f>
        <v>0</v>
      </c>
      <c r="ON64" s="134">
        <f>'Тест ответы'!OL65*'Показатели'!$F$555*IF($ON$4="да",$C64,1)</f>
        <v>0</v>
      </c>
      <c r="OO64" s="126">
        <f>'Тест ответы'!OM65*'Показатели'!$F$557*IF($OO$4="да",$C64,1)</f>
        <v>0</v>
      </c>
      <c r="OP64" s="135">
        <f>'Тест ответы'!ON65*'Показатели'!$F$558*IF($OP$4="да",$C64,1)</f>
        <v>0</v>
      </c>
      <c r="OQ64" s="127">
        <f>'Тест ответы'!OO65*'Показатели'!$F$564*IF(OQ$4="да",$C64,1)</f>
        <v>0</v>
      </c>
      <c r="OR64" s="126">
        <f>'Тест ответы'!OP65*'Показатели'!$F$565*IF(OR$4="да",$C64,1)</f>
        <v>0</v>
      </c>
      <c r="OS64" s="126">
        <f>'Тест ответы'!OQ65*'Показатели'!$F$566*IF(OS$4="да",$C64,1)</f>
        <v>0</v>
      </c>
      <c r="OT64" s="126">
        <f>'Тест ответы'!OR65*'Показатели'!$F$567*IF(OT$4="да",$C64,1)</f>
        <v>0</v>
      </c>
      <c r="OU64" s="126">
        <f>'Тест ответы'!OS65*'Показатели'!$F$568*IF(OU$4="да",$C64,1)</f>
        <v>0</v>
      </c>
      <c r="OV64" s="126">
        <f>'Тест ответы'!OT65*'Показатели'!$F$569*IF(OV$4="да",$C64,1)</f>
        <v>0</v>
      </c>
      <c r="OW64" s="127">
        <f>'Тест ответы'!OU65*'Показатели'!$F$574*IF(OW$4="да",$C64,1)</f>
        <v>0</v>
      </c>
      <c r="OX64" s="126">
        <f>'Тест ответы'!OV65*'Показатели'!$F$575*IF(OX$4="да",$C64,1)</f>
        <v>0</v>
      </c>
      <c r="OY64" s="126">
        <f>'Тест ответы'!OW65*'Показатели'!$F$576*IF(OY$4="да",$C64,1)</f>
        <v>0</v>
      </c>
      <c r="OZ64" s="126">
        <f>'Тест ответы'!OX65*'Показатели'!$F$577*IF(OZ$4="да",$C64,1)</f>
        <v>0</v>
      </c>
      <c r="PA64" s="126">
        <f>'Тест ответы'!OY65*'Показатели'!$F$578*IF(PA$4="да",$C64,1)</f>
        <v>0</v>
      </c>
      <c r="PB64" s="126">
        <f>'Тест ответы'!OZ65*'Показатели'!$F$579*IF(PB$4="да",$C64,1)</f>
        <v>0</v>
      </c>
      <c r="PC64" s="137">
        <f>'Тест ответы'!PA65*'Показатели'!$F$584*IF($PC$4="да",$C64,1)</f>
        <v>0</v>
      </c>
      <c r="PD64" s="126">
        <f>'Тест ответы'!PB65*'Показатели'!$F$585*IF($PD$4="да",$C64,1)</f>
        <v>0</v>
      </c>
      <c r="PE64" s="126">
        <f>'Тест ответы'!PC65*'Показатели'!$F$587*IF($PE$4="да",$C64,1)</f>
        <v>0</v>
      </c>
      <c r="PF64" s="126">
        <f>'Тест ответы'!PD65*'Показатели'!$F$588*IF($PF$4="да",$C64,1)</f>
        <v>0</v>
      </c>
      <c r="PG64" s="126">
        <f>'Тест ответы'!PE65*'Показатели'!$F$589*IF($PG$4="да",$C64,1)</f>
        <v>0</v>
      </c>
      <c r="PH64" s="126">
        <f>'Тест ответы'!PF65*'Показатели'!$F$590*IF($PH$4="да",$C64,1)</f>
        <v>0</v>
      </c>
      <c r="PI64" s="126">
        <f>'Тест ответы'!PG65*'Показатели'!$F$591*IF($PI$4="да",$C64,1)</f>
        <v>0</v>
      </c>
      <c r="PJ64" s="126">
        <f>'Тест ответы'!PH65*'Показатели'!$F$592*IF($PJ$4="да",$C64,1)</f>
        <v>0</v>
      </c>
      <c r="PK64" s="126">
        <f>'Тест ответы'!PI65*'Показатели'!$F$593*IF($PK$4="да",$C64,1)</f>
        <v>0</v>
      </c>
      <c r="PL64" s="126">
        <f>'Тест ответы'!PJ65*'Показатели'!$F$594*IF($PL$4="да",$C64,1)</f>
        <v>0</v>
      </c>
      <c r="PM64" s="126">
        <f>'Тест ответы'!PK65*'Показатели'!$F$595*IF($PM$4="да",$C64,1)</f>
        <v>0</v>
      </c>
      <c r="PN64" s="126">
        <f>'Тест ответы'!PL65*'Показатели'!$F$596*IF($PN$4="да",$C64,1)</f>
        <v>0</v>
      </c>
      <c r="PO64" s="126">
        <f>'Тест ответы'!PM65*'Показатели'!$F$597*IF($PO$4="да",$C64,1)</f>
        <v>0</v>
      </c>
      <c r="PP64" s="126">
        <f>'Тест ответы'!PN65*'Показатели'!$F$599*IF($PP$4="да",$C64,1)</f>
        <v>0</v>
      </c>
      <c r="PQ64" s="126">
        <f>'Тест ответы'!PO65*'Показатели'!$F$600*IF($PQ$4="да",$C64,1)</f>
        <v>0</v>
      </c>
      <c r="PR64" s="126">
        <f>'Тест ответы'!PP65*'Показатели'!$F$603*IF($PR$4="да",$C64,1)</f>
        <v>0</v>
      </c>
      <c r="PS64" s="126">
        <f>'Тест ответы'!PQ65*'Показатели'!$F$605*IF($PS$4="да",$C64,1)</f>
        <v>0</v>
      </c>
      <c r="PT64" s="126">
        <f>'Тест ответы'!PR65*'Показатели'!$F$606*IF($PT$4="да",$C64,1)</f>
        <v>0</v>
      </c>
      <c r="PU64" s="126">
        <f>'Тест ответы'!PS65*'Показатели'!$F$607*IF($PU$4="да",$C64,1)</f>
        <v>0</v>
      </c>
      <c r="PV64" s="126">
        <f>'Тест ответы'!PT65*'Показатели'!$F$608*IF($PV$4="да",$C64,1)</f>
        <v>0</v>
      </c>
      <c r="PW64" s="126">
        <f>'Тест ответы'!PU65*'Показатели'!$F$609*IF($PW$4="да",$C64,1)</f>
        <v>0</v>
      </c>
      <c r="PX64" s="126">
        <f>'Тест ответы'!PV65*'Показатели'!$F$610*IF($PX$4="да",$C64,1)</f>
        <v>0</v>
      </c>
      <c r="PY64" s="137">
        <f>'Тест ответы'!PW65*'Показатели'!$F$612*IF(PY$4="да",$C64,1)</f>
        <v>0</v>
      </c>
      <c r="PZ64" s="127">
        <f>'Тест ответы'!PX65*'Показатели'!$F$614*IF(PZ$4="да",$C64,1)</f>
        <v>0</v>
      </c>
      <c r="QA64" s="126">
        <f>'Тест ответы'!PY65*'Показатели'!$F$614*IF(QA$4="да",$C64,1)</f>
        <v>0</v>
      </c>
      <c r="QB64" s="126">
        <f>'Тест ответы'!PZ65*'Показатели'!$F$614*IF(QB$4="да",$C64,1)</f>
        <v>0</v>
      </c>
      <c r="QC64" s="126">
        <f>'Тест ответы'!QA65*'Показатели'!$F$614*IF(QC$4="да",$C64,1)</f>
        <v>0</v>
      </c>
      <c r="QD64" s="126">
        <f>'Тест ответы'!QB65*'Показатели'!$F$614*IF(QD$4="да",$C64,1)</f>
        <v>0</v>
      </c>
      <c r="QE64" s="127">
        <f>'Тест ответы'!QC65*'Показатели'!$F$620*IF(QE$4="да",$C64,1)</f>
        <v>0</v>
      </c>
      <c r="QF64" s="126">
        <f>'Тест ответы'!QD65*'Показатели'!$F$620*IF(QF$4="да",$C64,1)</f>
        <v>0</v>
      </c>
      <c r="QG64" s="126">
        <f>'Тест ответы'!QE65*'Показатели'!$F$620*IF(QG$4="да",$C64,1)</f>
        <v>0</v>
      </c>
      <c r="QH64" s="126">
        <f>'Тест ответы'!QF65*'Показатели'!$F$620*IF(QH$4="да",$C64,1)</f>
        <v>0</v>
      </c>
      <c r="QI64" s="126">
        <f>'Тест ответы'!QG65*'Показатели'!$F$620*IF(QI$4="да",$C64,1)</f>
        <v>0</v>
      </c>
      <c r="QJ64" s="138">
        <f>'Тест ответы'!QH65*'Показатели'!$F$620*IF(QJ$4="да",$C64,1)</f>
        <v>0</v>
      </c>
      <c r="QK64" s="122" t="str">
        <f>'Тест ответы'!QI65*#REF!*IF(QK$4="да",$C64,1)</f>
        <v>#REF!</v>
      </c>
      <c r="QL64" s="122">
        <f>'Тест ответы'!QJ65*'Показатели'!$F$628*IF(QL$4="да",$C64,1)</f>
        <v>0</v>
      </c>
      <c r="QM64" s="122">
        <f>'Тест ответы'!QK65*'Показатели'!$F$629*IF(QM$4="да",$C64,1)</f>
        <v>0</v>
      </c>
      <c r="QN64" s="122">
        <f>'Тест ответы'!QL65*'Показатели'!$F$631*IF(QN$4="да",$C64,1)</f>
        <v>0</v>
      </c>
      <c r="QO64" s="122" t="str">
        <f>'Тест ответы'!QM65*#REF!*IF(QO$4="да",$C64,1)</f>
        <v>#REF!</v>
      </c>
      <c r="QP64" s="136">
        <f>'Тест ответы'!QN65*'Показатели'!$F$632*IF(QP$4="да",$C64,1)</f>
        <v>0</v>
      </c>
      <c r="QQ64" s="126">
        <f>'Тест ответы'!QO65*'Показатели'!$F$635*IF(QQ$4="да",$C64,1)</f>
        <v>0</v>
      </c>
      <c r="QR64" s="126">
        <f>'Тест ответы'!QP65*'Показатели'!$F$636*IF(QR$4="да",$C64,1)</f>
        <v>0</v>
      </c>
      <c r="QS64" s="126">
        <f>'Тест ответы'!QQ65*'Показатели'!$F$638*IF(QS$4="да",$C64,1)</f>
        <v>0</v>
      </c>
      <c r="QT64" s="126">
        <f>'Тест ответы'!QR65*'Показатели'!$F$639*IF(QT$4="да",$C64,1)</f>
        <v>0</v>
      </c>
      <c r="QU64" s="126">
        <f>'Тест ответы'!QS65*'Показатели'!$F$640*IF(QU$4="да",$C64,1)</f>
        <v>0</v>
      </c>
      <c r="QV64" s="126">
        <f>'Тест ответы'!QT65*'Показатели'!$F$641*IF(QV$4="да",$C64,1)</f>
        <v>0</v>
      </c>
      <c r="QW64" s="126">
        <f>'Тест ответы'!QU65*'Показатели'!$F$642*IF(QW$4="да",$C64,1)</f>
        <v>0</v>
      </c>
      <c r="QX64" s="135">
        <f>'Тест ответы'!QV65*'Показатели'!$F$643*IF(QX$4="да",$C64,1)</f>
        <v>0</v>
      </c>
      <c r="QY64" s="131"/>
      <c r="QZ64" s="131"/>
      <c r="RA64" s="131"/>
      <c r="RB64" s="131"/>
      <c r="RC64" s="131"/>
      <c r="RD64" s="131"/>
      <c r="RE64" s="131"/>
      <c r="RF64" s="131"/>
      <c r="RG64" s="131"/>
    </row>
    <row r="65">
      <c r="A65" s="117">
        <v>61.0</v>
      </c>
      <c r="B65" s="118" t="str">
        <f>'Тест ответы'!B66</f>
        <v>Саха (Якутия) республика</v>
      </c>
      <c r="C65" s="119">
        <v>1.0</v>
      </c>
      <c r="D65" s="120" t="str">
        <f t="shared" si="9"/>
        <v>#REF!</v>
      </c>
      <c r="E65" s="121">
        <f>'Тест ответы'!C66*'Показатели'!$F$3*IF(E$4="да",$C65,1)</f>
        <v>0.0005</v>
      </c>
      <c r="F65" s="121">
        <f>'Тест ответы'!D66*'Показатели'!$F$4*IF(F$4="да",$C65,1)</f>
        <v>0.005</v>
      </c>
      <c r="G65" s="121">
        <f>'Тест ответы'!E66*'Показатели'!$F$5*IF($G$4="да",C65,1)</f>
        <v>0</v>
      </c>
      <c r="H65" s="121">
        <f>'Тест ответы'!F66*'Показатели'!$F$6*IF($H$4="да",C65,1)</f>
        <v>0</v>
      </c>
      <c r="I65" s="121">
        <f>'Тест ответы'!G66*'Показатели'!$F$7*IF(I$4="да",D65,1)</f>
        <v>0</v>
      </c>
      <c r="J65" s="121">
        <f>'Тест ответы'!H66*'Показатели'!$F$8*IF($J$4="да",C65,1)</f>
        <v>0</v>
      </c>
      <c r="K65" s="121">
        <f>'Тест ответы'!I66*'Показатели'!F$9*IF(K$4="да",D65,1)</f>
        <v>0</v>
      </c>
      <c r="L65" s="121">
        <f>'Тест ответы'!J66*'Показатели'!$F$10*IF(L$4="да",$C65,1)</f>
        <v>0.02</v>
      </c>
      <c r="M65" s="121">
        <f>'Тест ответы'!K66*'Показатели'!$F$11*IF(M$4="да",$C65,1)</f>
        <v>0</v>
      </c>
      <c r="N65" s="122">
        <f>'Тест ответы'!L66*'Показатели'!$F$12*IF(N$4="да",$C65,1)</f>
        <v>0.03</v>
      </c>
      <c r="O65" s="123">
        <f>'Тест ответы'!M66*'Показатели'!$F$14*IF(O$4="да",$C65,1)</f>
        <v>0.04</v>
      </c>
      <c r="P65" s="124">
        <f>'Тест ответы'!N66*'Показатели'!$F$15*IF(P$4="да",$C65,1)</f>
        <v>0.04</v>
      </c>
      <c r="Q65" s="124">
        <f>'Тест ответы'!O66*'Показатели'!$F$17*IF(Q$4="да",$C65,1)</f>
        <v>0.05</v>
      </c>
      <c r="R65" s="124">
        <f>'Тест ответы'!P66*'Показатели'!$F$18*IF(R$4="да",$C65,1)</f>
        <v>4.5</v>
      </c>
      <c r="S65" s="123">
        <f>'Тест ответы'!Q66*'Показатели'!$F$20*IF(S$4="да",$C65,1)</f>
        <v>0</v>
      </c>
      <c r="T65" s="121">
        <f>'Тест ответы'!R66*'Показатели'!$F$21*C65</f>
        <v>0</v>
      </c>
      <c r="U65" s="121">
        <f>'Тест ответы'!S66*'Показатели'!$F$24*IF(U$4="да",$C65,1)</f>
        <v>0</v>
      </c>
      <c r="V65" s="121">
        <f>'Тест ответы'!T66*'Показатели'!$F$25*IF(V$4="да",$C65,1)</f>
        <v>0</v>
      </c>
      <c r="W65" s="121">
        <f>'Тест ответы'!U66*'Показатели'!$F$26*IF(W$4="да",$C65,1)</f>
        <v>0</v>
      </c>
      <c r="X65" s="121">
        <f>'Тест ответы'!V66*'Показатели'!$F$28*IF(X$4="да",$C65,1)</f>
        <v>0</v>
      </c>
      <c r="Y65" s="121">
        <f>'Тест ответы'!W66*'Показатели'!$F$29*IF(Y$4="да",$C65,1)</f>
        <v>0</v>
      </c>
      <c r="Z65" s="125">
        <f>'Тест ответы'!X66*'Показатели'!$F$33*IF(Z$4="да",$C65,1)</f>
        <v>0</v>
      </c>
      <c r="AA65" s="126">
        <f>'Тест ответы'!Y66*'Показатели'!$F$34*IF(AA$4="да",$C65,1)</f>
        <v>0</v>
      </c>
      <c r="AB65" s="126">
        <f>'Тест ответы'!Z66*'Показатели'!$F$35*IF(AB$4="да",$C65,1)</f>
        <v>0</v>
      </c>
      <c r="AC65" s="126">
        <f>'Тест ответы'!AA66*'Показатели'!$F$36*IF(AC$4="да",$C65,1)</f>
        <v>0</v>
      </c>
      <c r="AD65" s="126">
        <f>'Тест ответы'!AB66*'Показатели'!$F$37*IF(AD$4="да",$C65,1)</f>
        <v>0</v>
      </c>
      <c r="AE65" s="126">
        <f>'Тест ответы'!AC66*'Показатели'!$F$38*IF(AE$4="да",$C65,1)</f>
        <v>0</v>
      </c>
      <c r="AF65" s="126">
        <f>'Тест ответы'!AD66*'Показатели'!$F$39*IF(AF$4="да",$C65,1)</f>
        <v>0</v>
      </c>
      <c r="AG65" s="126">
        <f>'Тест ответы'!AE66*'Показатели'!$F$40*IF(AG$4="да",$C65,1)</f>
        <v>0</v>
      </c>
      <c r="AH65" s="126">
        <f>'Тест ответы'!AF66*'Показатели'!$F$41*IF(AH$4="да",$C65,1)</f>
        <v>0</v>
      </c>
      <c r="AI65" s="127">
        <f>'Тест ответы'!AG66*'Показатели'!$F$43*IF(AI$4="да",$C65,1)</f>
        <v>0</v>
      </c>
      <c r="AJ65" s="126">
        <f>'Тест ответы'!AH66*'Показатели'!$F$44*IF(AJ$4="да",$C65,1)</f>
        <v>0</v>
      </c>
      <c r="AK65" s="126">
        <f>'Тест ответы'!AI66*'Показатели'!$F$45*IF(AK$4="да",$C65,1)</f>
        <v>0</v>
      </c>
      <c r="AL65" s="126">
        <f>'Тест ответы'!AJ66*'Показатели'!$F$46*IF(AL$4="да",$C65,1)</f>
        <v>0</v>
      </c>
      <c r="AM65" s="126">
        <f>'Тест ответы'!AK66*'Показатели'!$F$47*IF(AM$4="да",$C65,1)</f>
        <v>0</v>
      </c>
      <c r="AN65" s="126">
        <f>'Тест ответы'!AL66*'Показатели'!$F$48*IF(AN$4="да",$C65,1)</f>
        <v>0</v>
      </c>
      <c r="AO65" s="126">
        <f>'Тест ответы'!AM66*'Показатели'!$F$49*IF(AO$4="да",$C65,1)</f>
        <v>0</v>
      </c>
      <c r="AP65" s="126">
        <f>'Тест ответы'!AN66*'Показатели'!$F$50*IF(AP$4="да",$C65,1)</f>
        <v>0</v>
      </c>
      <c r="AQ65" s="126">
        <f>'Тест ответы'!AO66*'Показатели'!$F$51*IF(AQ$4="да",$C65,1)</f>
        <v>0</v>
      </c>
      <c r="AR65" s="123">
        <f>'Тест ответы'!AP66*'Показатели'!$F$53*IF($AR$4="да",$C65,1)</f>
        <v>0</v>
      </c>
      <c r="AS65" s="128">
        <f>'Тест ответы'!AQ66*'Показатели'!$F$54*IF($AS$4="да",$C65,1)</f>
        <v>0</v>
      </c>
      <c r="AT65" s="127">
        <f>'Тест ответы'!AR66*'Показатели'!$F$56*IF(AT$4="да",$C65,1)</f>
        <v>0</v>
      </c>
      <c r="AU65" s="126">
        <f>'Тест ответы'!AS66*'Показатели'!$F$57*IF(AU$4="да",$C65,1)</f>
        <v>0</v>
      </c>
      <c r="AV65" s="126">
        <f>'Тест ответы'!AT66*'Показатели'!$F$58*IF(AV$4="да",$C65,1)</f>
        <v>0</v>
      </c>
      <c r="AW65" s="126">
        <f>'Тест ответы'!AU66*'Показатели'!$F$59*IF(AW$4="да",$C65,1)</f>
        <v>0</v>
      </c>
      <c r="AX65" s="126">
        <f>'Тест ответы'!AV66*'Показатели'!$F$60*IF(AX$4="да",$C65,1)</f>
        <v>0</v>
      </c>
      <c r="AY65" s="126">
        <f>'Тест ответы'!AW66*'Показатели'!$F$61*IF(AY$4="да",$C65,1)</f>
        <v>0</v>
      </c>
      <c r="AZ65" s="129">
        <f>'Тест ответы'!AX66*'Показатели'!$F$64*IF($AZ$4="да",$C65,1)</f>
        <v>0</v>
      </c>
      <c r="BA65" s="121">
        <f>'Тест ответы'!AY66*'Показатели'!$F$65*IF($BA$4="да",$C65,1)</f>
        <v>0</v>
      </c>
      <c r="BB65" s="121">
        <f>'Тест ответы'!AZ66*'Показатели'!$F$66*IF($BA$4="да",$C65,1)</f>
        <v>0</v>
      </c>
      <c r="BC65" s="121">
        <f>'Тест ответы'!BA66*'Показатели'!$F$67*IF($BC$4="да",$C65,1)</f>
        <v>0</v>
      </c>
      <c r="BD65" s="121">
        <f>'Тест ответы'!BB66*'Показатели'!$F$68*IF($BD$4="да",$C65,1)</f>
        <v>0</v>
      </c>
      <c r="BE65" s="121">
        <f>'Тест ответы'!BC66*'Показатели'!$F$69*IF($BE$4="да",$C65,1)</f>
        <v>0</v>
      </c>
      <c r="BF65" s="121">
        <f>'Тест ответы'!BD66*'Показатели'!$F$70*IF($BF$4="да",$C65,1)</f>
        <v>0</v>
      </c>
      <c r="BG65" s="121">
        <f>'Тест ответы'!BE66*'Показатели'!$F$71*IF($BG$4="да",$C65,1)</f>
        <v>0</v>
      </c>
      <c r="BH65" s="128">
        <f>'Тест ответы'!BF66*'Показатели'!$F$72*IF($BH$4="да",$C65,1)</f>
        <v>0</v>
      </c>
      <c r="BI65" s="121">
        <f>'Тест ответы'!BG66*'Показатели'!$F$75*IF($BI$4="да",$C65,1)</f>
        <v>0</v>
      </c>
      <c r="BJ65" s="121">
        <f>'Тест ответы'!BH66*'Показатели'!$F$76*IF($BJ$4="да",$C65,1)</f>
        <v>0</v>
      </c>
      <c r="BK65" s="121">
        <f>'Тест ответы'!BI66*'Показатели'!$F$77*IF($BK$4="да",$C65,1)</f>
        <v>0</v>
      </c>
      <c r="BL65" s="121">
        <f>'Тест ответы'!BJ66*'Показатели'!$F$78*IF($BL$4="да",$C65,1)</f>
        <v>0</v>
      </c>
      <c r="BM65" s="121">
        <f>'Тест ответы'!BK66*'Показатели'!$F$79*IF($BM$4="да",$C65,1)</f>
        <v>0</v>
      </c>
      <c r="BN65" s="121">
        <f>'Тест ответы'!BL66*'Показатели'!$F$80*IF($BN$4="да",$C65,1)</f>
        <v>0</v>
      </c>
      <c r="BO65" s="128">
        <f>'Тест ответы'!BM66*'Показатели'!$F$81*IF($BO$4="да",$C65,1)</f>
        <v>0</v>
      </c>
      <c r="BP65" s="121">
        <f>'Тест ответы'!BN66*'Показатели'!$F$86*IF(BP$4="да",$C65,1)</f>
        <v>0</v>
      </c>
      <c r="BQ65" s="121">
        <f>'Тест ответы'!BO66*'Показатели'!$F$87*IF(BQ$4="да",$C65,1)</f>
        <v>0</v>
      </c>
      <c r="BR65" s="121">
        <f>'Тест ответы'!BP66*'Показатели'!$F$88*IF(BR$4="да",$C65,1)</f>
        <v>0</v>
      </c>
      <c r="BS65" s="121">
        <f>'Тест ответы'!BQ66*'Показатели'!$F$89*IF($BS$4="да",$C65,1)</f>
        <v>0</v>
      </c>
      <c r="BT65" s="121">
        <f>'Тест ответы'!BR66*'Показатели'!$F$90*IF($BT$4="да",$C65,1)</f>
        <v>0</v>
      </c>
      <c r="BU65" s="121">
        <f>'Тест ответы'!BS66*'Показатели'!$F$91*IF($BU$4="да",$C65,1)</f>
        <v>0</v>
      </c>
      <c r="BV65" s="121">
        <f>'Тест ответы'!BT66*'Показатели'!$F$92*IF($BV$4="да",$C65,1)</f>
        <v>0</v>
      </c>
      <c r="BW65" s="121">
        <f>'Тест ответы'!BU66*'Показатели'!$F$93*IF($BW$4="да",$C65,1)</f>
        <v>0</v>
      </c>
      <c r="BX65" s="121">
        <f>'Тест ответы'!BV66*'Показатели'!$F$94*IF($BX$4="да",$C65,1)</f>
        <v>0</v>
      </c>
      <c r="BY65" s="121">
        <f>'Тест ответы'!BW66*'Показатели'!$F$95*IF($BY$4="да",$C65,1)</f>
        <v>0</v>
      </c>
      <c r="BZ65" s="121">
        <f>'Тест ответы'!BX66*'Показатели'!$F$96*IF($BZ$4="да",$C65,1)</f>
        <v>0</v>
      </c>
      <c r="CA65" s="121">
        <f>'Тест ответы'!BY66*'Показатели'!$F$97*IF($CA$4="да",$C65,1)</f>
        <v>0</v>
      </c>
      <c r="CB65" s="121">
        <f>'Тест ответы'!BZ66*'Показатели'!$F$99*IF($CB$4="да",$C65,1)</f>
        <v>0</v>
      </c>
      <c r="CC65" s="121">
        <f>'Тест ответы'!CA66*'Показатели'!$F$100*IF($CC$4="да",$C65,1)</f>
        <v>0</v>
      </c>
      <c r="CD65" s="121">
        <f>'Тест ответы'!CB66*'Показатели'!$F$101*IF($CD$4="да",$C65,1)</f>
        <v>0</v>
      </c>
      <c r="CE65" s="121">
        <f>'Тест ответы'!CC66*'Показатели'!$F$102*IF($CE$4="да",$C65,1)</f>
        <v>0</v>
      </c>
      <c r="CF65" s="121">
        <f>'Тест ответы'!CD66*'Показатели'!$F$103*IF($CF$4="да",$C65,1)</f>
        <v>0</v>
      </c>
      <c r="CG65" s="121">
        <f>'Тест ответы'!CE66*'Показатели'!$F$104*IF($CG$4="да",$C65,1)</f>
        <v>0</v>
      </c>
      <c r="CH65" s="121">
        <f>'Тест ответы'!CF66*'Показатели'!$F$105*IF($CH$4="да",$C65,1)</f>
        <v>0</v>
      </c>
      <c r="CI65" s="121">
        <f>'Тест ответы'!CG66*'Показатели'!$F$106*IF($CI$4="да",$C65,1)</f>
        <v>0</v>
      </c>
      <c r="CJ65" s="121">
        <f>'Тест ответы'!CH66*'Показатели'!$F$107*IF($CJ$4="да",$C65,1)</f>
        <v>0</v>
      </c>
      <c r="CK65" s="121">
        <f>'Тест ответы'!CI66*'Показатели'!$F$108*IF($CK$4="да",$C65,1)</f>
        <v>0</v>
      </c>
      <c r="CL65" s="121">
        <f>'Тест ответы'!CJ66*'Показатели'!$F$109*IF($CL$4="да",$C65,1)</f>
        <v>0</v>
      </c>
      <c r="CM65" s="121">
        <f>'Тест ответы'!CK66*'Показатели'!$F$110*IF($CM$4="да",$C65,1)</f>
        <v>0</v>
      </c>
      <c r="CN65" s="121">
        <f>'Тест ответы'!CL66*'Показатели'!$F$111*IF($CN$4="да",$C65,1)</f>
        <v>0</v>
      </c>
      <c r="CO65" s="121">
        <f>'Тест ответы'!CM66*'Показатели'!$F$112*IF($CO$4="да",$C65,1)</f>
        <v>0</v>
      </c>
      <c r="CP65" s="128">
        <f>'Тест ответы'!CN66*'Показатели'!$F$113*IF($CP$4="да",$C65,1)</f>
        <v>0</v>
      </c>
      <c r="CQ65" s="121">
        <f>'Тест ответы'!CO66*'Показатели'!$F$118*IF(CQ$4="да",$C65,1)</f>
        <v>0</v>
      </c>
      <c r="CR65" s="121">
        <f>'Тест ответы'!CP66*'Показатели'!$F$119*IF(CR$4="да",$C65,1)</f>
        <v>0</v>
      </c>
      <c r="CS65" s="121">
        <f>'Тест ответы'!CQ66*'Показатели'!$F$120*IF(CS$4="да",$C65,1)</f>
        <v>0</v>
      </c>
      <c r="CT65" s="121">
        <f>'Тест ответы'!CR66*'Показатели'!$F$121*IF($CT$4="да",$C65,1)</f>
        <v>0</v>
      </c>
      <c r="CU65" s="121">
        <f>'Тест ответы'!CS66*'Показатели'!$F$122*IF($CU$4="да",$C65,1)</f>
        <v>0</v>
      </c>
      <c r="CV65" s="121">
        <f>'Тест ответы'!CT66*'Показатели'!$F$123*IF($CV$4="да",$C65,1)</f>
        <v>0</v>
      </c>
      <c r="CW65" s="121">
        <f>'Тест ответы'!CU66*'Показатели'!$F$124*IF($CW$4="да",$C65,1)</f>
        <v>0</v>
      </c>
      <c r="CX65" s="121">
        <f>'Тест ответы'!CV66*'Показатели'!$F$125*IF($CX$4="да",$C65,1)</f>
        <v>0</v>
      </c>
      <c r="CY65" s="121">
        <f>'Тест ответы'!CW66*'Показатели'!$F$126*IF($CY$4="да",$C65,1)</f>
        <v>0</v>
      </c>
      <c r="CZ65" s="121">
        <f>'Тест ответы'!CX66*'Показатели'!$F$127*IF($CZ$4="да",$C65,1)</f>
        <v>0</v>
      </c>
      <c r="DA65" s="121">
        <f>'Тест ответы'!CY66*'Показатели'!$F$128*IF($DA$4="да",$C65,1)</f>
        <v>0</v>
      </c>
      <c r="DB65" s="121">
        <f>'Тест ответы'!CZ66*'Показатели'!$F$129*IF($DB$4="да",$C65,1)</f>
        <v>0</v>
      </c>
      <c r="DC65" s="121">
        <f>'Тест ответы'!DA66*'Показатели'!$F$131*IF($DC$4="да",$C65,1)</f>
        <v>0</v>
      </c>
      <c r="DD65" s="121">
        <f>'Тест ответы'!DB66*'Показатели'!$F$132*IF($DD$4="да",$C65,1)</f>
        <v>0</v>
      </c>
      <c r="DE65" s="121">
        <f>'Тест ответы'!DC66*'Показатели'!$F$133*IF($DE$4="да",$C65,1)</f>
        <v>0</v>
      </c>
      <c r="DF65" s="121">
        <f>'Тест ответы'!DD66*'Показатели'!$F$134*IF($DF$4="да",$C65,1)</f>
        <v>0</v>
      </c>
      <c r="DG65" s="121">
        <f>'Тест ответы'!DE66*'Показатели'!$F$135*IF($DG$4="да",$C65,1)</f>
        <v>0</v>
      </c>
      <c r="DH65" s="121">
        <f>'Тест ответы'!DF66*'Показатели'!$F$136*IF($DH64="да",$C65,1)</f>
        <v>0</v>
      </c>
      <c r="DI65" s="121">
        <f>'Тест ответы'!DG66*'Показатели'!$F$137*IF($DI$4="да",$C65,1)</f>
        <v>0</v>
      </c>
      <c r="DJ65" s="121">
        <f>'Тест ответы'!DH66*'Показатели'!$F$138*IF($DJ$4="да",$C65,1)</f>
        <v>0</v>
      </c>
      <c r="DK65" s="122">
        <f>'Тест ответы'!DH66*'Показатели'!$F$139*IF($DK$4="да",$C65,1)</f>
        <v>0</v>
      </c>
      <c r="DL65" s="130" t="str">
        <f>'Тест ответы'!DJ66*#REF!*IF($DL$4="да",$C65,1)</f>
        <v>#REF!</v>
      </c>
      <c r="DM65" s="122" t="str">
        <f>'Тест ответы'!DK66*#REF!*IF(DM$4="да",$C65,1)</f>
        <v>#REF!</v>
      </c>
      <c r="DN65" s="122" t="str">
        <f>'Тест ответы'!DL66*#REF!*IF(DN$4="да",$C65,1)</f>
        <v>#REF!</v>
      </c>
      <c r="DO65" s="131" t="str">
        <f>'Тест ответы'!DM66*#REF!*IF($DO$4="да",$C65,1)</f>
        <v>#REF!</v>
      </c>
      <c r="DP65" s="122">
        <f>'Тест ответы'!DN66*'Показатели'!$F$141*IF($DP$4="да",$C65,1)</f>
        <v>0</v>
      </c>
      <c r="DQ65" s="122">
        <f>'Тест ответы'!DO66*'Показатели'!$F$142*IF(DQ$4="да",$C65,1)</f>
        <v>0</v>
      </c>
      <c r="DR65" s="132">
        <f>'Тест ответы'!DP66*'Показатели'!$F$144*$C65</f>
        <v>0</v>
      </c>
      <c r="DS65" s="122">
        <f>'Тест ответы'!DQ66*'Показатели'!$F$151*$C65</f>
        <v>0</v>
      </c>
      <c r="DT65" s="122">
        <f>'Тест ответы'!DR66*'Показатели'!$F$154*$C65</f>
        <v>0</v>
      </c>
      <c r="DU65" s="122">
        <f>'Тест ответы'!DS66*'Показатели'!$F$157*$C65</f>
        <v>0</v>
      </c>
      <c r="DV65" s="122">
        <f>'Тест ответы'!DT66*'Показатели'!$F$163*$C65</f>
        <v>0</v>
      </c>
      <c r="DW65" s="122">
        <f>'Тест ответы'!DU66*'Показатели'!$F$166*$C65</f>
        <v>0</v>
      </c>
      <c r="DX65" s="133">
        <f>'Тест ответы'!DV66*'Показатели'!$F$169*$C65</f>
        <v>0</v>
      </c>
      <c r="DY65" s="126">
        <f>'Тест ответы'!DW66*'Показатели'!$F$171*IF($DY$4="да",$C65,1)</f>
        <v>0</v>
      </c>
      <c r="DZ65" s="126">
        <f>'Тест ответы'!DX66*'Показатели'!$F$172*IF($DZ$4="да",$C65,1)</f>
        <v>0</v>
      </c>
      <c r="EA65" s="126">
        <f>'Тест ответы'!DY66*'Показатели'!$F$173*IF($EA$4="да",$C65,1)</f>
        <v>0</v>
      </c>
      <c r="EB65" s="126">
        <f>'Тест ответы'!DZ66*'Показатели'!$F$174*IF($EB$4="да",$C65,1)</f>
        <v>0</v>
      </c>
      <c r="EC65" s="126">
        <f>'Тест ответы'!EA66*'Показатели'!$F$175*IF($EC$4="да",$C65,1)</f>
        <v>0</v>
      </c>
      <c r="ED65" s="126">
        <f>'Тест ответы'!EB66*'Показатели'!$F$176*IF($ED$4="да",$C65,1)</f>
        <v>0</v>
      </c>
      <c r="EE65" s="126">
        <f>'Тест ответы'!EC66*'Показатели'!$F$177*IF($EE$4="да",$C65,1)</f>
        <v>0</v>
      </c>
      <c r="EF65" s="126">
        <f>'Тест ответы'!ED66*'Показатели'!$F$178*IF($EF$4="да",$C65,1)</f>
        <v>0</v>
      </c>
      <c r="EG65" s="126">
        <f>'Тест ответы'!EE66*'Показатели'!$F$179*IF($EG$4="да",$C65,1)</f>
        <v>0</v>
      </c>
      <c r="EH65" s="126">
        <f>'Тест ответы'!EF66*'Показатели'!$F$180*IF($EH$4="да",$C65,1)</f>
        <v>0</v>
      </c>
      <c r="EI65" s="126">
        <f>'Тест ответы'!EG66*'Показатели'!$F$181*IF($EI$4="да",$C65,1)</f>
        <v>0</v>
      </c>
      <c r="EJ65" s="126">
        <f>'Тест ответы'!EH66*'Показатели'!$F$182*IF($EJ$4="да",$C65,1)</f>
        <v>0</v>
      </c>
      <c r="EK65" s="126">
        <f>'Тест ответы'!EI66*'Показатели'!$F$183*IF($EK$4="да",$C65,1)</f>
        <v>0</v>
      </c>
      <c r="EL65" s="126">
        <f>'Тест ответы'!EJ66*'Показатели'!$F$184*IF($EL$4="да",$C65,1)</f>
        <v>0</v>
      </c>
      <c r="EM65" s="126">
        <f>'Тест ответы'!EK66*'Показатели'!$F$185*IF($EM$4="да",$C65,1)</f>
        <v>0</v>
      </c>
      <c r="EN65" s="126">
        <f>'Тест ответы'!EL66*'Показатели'!$F$186*IF($EN$4="да",$C65,1)</f>
        <v>0</v>
      </c>
      <c r="EO65" s="126">
        <f>'Тест ответы'!EM66*'Показатели'!$F$187*IF($EO$4="да",$C65,1)</f>
        <v>0</v>
      </c>
      <c r="EP65" s="126">
        <f>'Тест ответы'!EN66*'Показатели'!$F$188*IF($EP$4="да",$C65,1)</f>
        <v>0</v>
      </c>
      <c r="EQ65" s="126">
        <f>'Тест ответы'!EO66*'Показатели'!$F$189*IF($EQ$4="да",$C65,1)</f>
        <v>0</v>
      </c>
      <c r="ER65" s="126">
        <f>'Тест ответы'!EP66*'Показатели'!$F$190*IF($ER$4="да",$C65,1)</f>
        <v>0</v>
      </c>
      <c r="ES65" s="134">
        <f>'Тест ответы'!EQ66*'Показатели'!$F$191*IF($ES$4="да",$C65,1)</f>
        <v>0</v>
      </c>
      <c r="ET65" s="126">
        <f>'Тест ответы'!ER66*'Показатели'!$F$193*IF($ET$4="да",$C65,1)</f>
        <v>0</v>
      </c>
      <c r="EU65" s="126">
        <f>'Тест ответы'!ES66*'Показатели'!$F$194*IF($EU$4="да",$C65,1)</f>
        <v>0</v>
      </c>
      <c r="EV65" s="126">
        <f>'Тест ответы'!ET66*'Показатели'!$F$195*IF($EV$4="да",$C65,1)</f>
        <v>0</v>
      </c>
      <c r="EW65" s="126">
        <f>'Тест ответы'!EU66*'Показатели'!$F$196*IF($EW$4="да",$C65,1)</f>
        <v>0</v>
      </c>
      <c r="EX65" s="126">
        <f>'Тест ответы'!EV66*'Показатели'!$F$197*IF($EX$4="да",$C65,1)</f>
        <v>0</v>
      </c>
      <c r="EY65" s="126">
        <f>'Тест ответы'!EW66*'Показатели'!$F$198*IF($EY$4="да",$C65,1)</f>
        <v>0</v>
      </c>
      <c r="EZ65" s="126">
        <f>'Тест ответы'!EX66*'Показатели'!$F$199*IF($EZ$4="да",$C65,1)</f>
        <v>0</v>
      </c>
      <c r="FA65" s="126">
        <f>'Тест ответы'!EY66*'Показатели'!$F$200*IF($FA$4="да",$C65,1)</f>
        <v>0</v>
      </c>
      <c r="FB65" s="126">
        <f>'Тест ответы'!EZ66*'Показатели'!$F$201*IF($FB$4="да",$C65,1)</f>
        <v>0</v>
      </c>
      <c r="FC65" s="126">
        <f>'Тест ответы'!FA66*'Показатели'!$F$202*IF($FC$4="да",$C65,1)</f>
        <v>0</v>
      </c>
      <c r="FD65" s="126">
        <f>'Тест ответы'!FB66*'Показатели'!$F$203*IF($FD$4="да",$C65,1)</f>
        <v>0</v>
      </c>
      <c r="FE65" s="126">
        <f>'Тест ответы'!FC66*'Показатели'!$F$204*IF($FE$4="да",$C65,1)</f>
        <v>0</v>
      </c>
      <c r="FF65" s="126">
        <f>'Тест ответы'!FD66*'Показатели'!$F$205*IF($FF$4="да",$C65,1)</f>
        <v>0</v>
      </c>
      <c r="FG65" s="126">
        <f>'Тест ответы'!FE66*'Показатели'!$F$206*IF($FG$4="да",$C65,1)</f>
        <v>0</v>
      </c>
      <c r="FH65" s="126">
        <f>'Тест ответы'!FF66*'Показатели'!$F$207*IF($FH$4="да",$C65,1)</f>
        <v>0</v>
      </c>
      <c r="FI65" s="126">
        <f>'Тест ответы'!FG66*'Показатели'!$F$208*IF($FI$4="да",$C65,1)</f>
        <v>0</v>
      </c>
      <c r="FJ65" s="126">
        <f>'Тест ответы'!FH66*'Показатели'!$F$209*IF($FJ$4="да",$C65,1)</f>
        <v>0</v>
      </c>
      <c r="FK65" s="135">
        <f>'Тест ответы'!FI66*'Показатели'!$F$210*IF($FK$4="да",$C65,1)</f>
        <v>0</v>
      </c>
      <c r="FL65" s="122">
        <f>'Тест ответы'!FJ66*'Показатели'!$F$214*IF(FL$4="да",$C65,1)</f>
        <v>0</v>
      </c>
      <c r="FM65" s="122">
        <f>'Тест ответы'!FK66*'Показатели'!$F$215*IF(FM$4="да",$C65,1)</f>
        <v>0</v>
      </c>
      <c r="FN65" s="122">
        <f>'Тест ответы'!FL66*'Показатели'!$F$217*IF(FN$4="да",$C65,1)</f>
        <v>0</v>
      </c>
      <c r="FO65" s="122">
        <f>'Тест ответы'!FM66*'Показатели'!$F$218*IF(FO$4="да",$C65,1)</f>
        <v>0</v>
      </c>
      <c r="FP65" s="122">
        <f>'Тест ответы'!FN66*'Показатели'!$F$220*IF(FP$4="да",$C65,1)</f>
        <v>0</v>
      </c>
      <c r="FQ65" s="122">
        <f>'Тест ответы'!FO66*'Показатели'!$F$221*IF(FQ$4="да",$C65,1)</f>
        <v>0</v>
      </c>
      <c r="FR65" s="122">
        <f>'Тест ответы'!FP66*'Показатели'!$F$222*IF(FR$4="да",$C65,1)</f>
        <v>0</v>
      </c>
      <c r="FS65" s="122">
        <f>'Тест ответы'!FQ66*'Показатели'!$F$223*IF(FS$4="да",$C65,1)</f>
        <v>0</v>
      </c>
      <c r="FT65" s="122">
        <f>'Тест ответы'!FR66*'Показатели'!$F$224*IF(FT$4="да",$C65,1)</f>
        <v>0</v>
      </c>
      <c r="FU65" s="122">
        <f>'Тест ответы'!FS66*'Показатели'!$F$225*IF(FU$4="да",$C65,1)</f>
        <v>0</v>
      </c>
      <c r="FV65" s="122">
        <f>'Тест ответы'!FT66*'Показатели'!$F$227*IF(FV$4="да",$C65,1)</f>
        <v>0</v>
      </c>
      <c r="FW65" s="122">
        <f>'Тест ответы'!FU66*'Показатели'!$F$228*IF(FW$4="да",$C65,1)</f>
        <v>0</v>
      </c>
      <c r="FX65" s="122">
        <f>'Тест ответы'!FV66*'Показатели'!$F$229*IF(FX$4="да",$C65,1)</f>
        <v>0</v>
      </c>
      <c r="FY65" s="122">
        <f>'Тест ответы'!FW66*'Показатели'!$F$230*IF(FY$4="да",$C65,1)</f>
        <v>0</v>
      </c>
      <c r="FZ65" s="122">
        <f>'Тест ответы'!FX66*'Показатели'!$F$231*IF(FZ$4="да",$C65,1)</f>
        <v>0</v>
      </c>
      <c r="GA65" s="122">
        <f>'Тест ответы'!FY66*'Показатели'!$F$232*IF(GA$4="да",$C65,1)</f>
        <v>0</v>
      </c>
      <c r="GB65" s="122">
        <f>'Тест ответы'!FZ66*'Показатели'!$F$235*IF($GB$4="да",$C65,1)</f>
        <v>0</v>
      </c>
      <c r="GC65" s="122">
        <f>'Тест ответы'!GA66*'Показатели'!$F$236*IF($GC$4="да",$C65,1)</f>
        <v>0</v>
      </c>
      <c r="GD65" s="122">
        <f>'Тест ответы'!GB66*'Показатели'!$F$238*IF($GD$4="да",$C65,1)</f>
        <v>0</v>
      </c>
      <c r="GE65" s="122">
        <f>'Тест ответы'!GC66*'Показатели'!$F$239*IF($GE$4="да",$C65,1)</f>
        <v>0</v>
      </c>
      <c r="GF65" s="122">
        <f>'Тест ответы'!GD66*'Показатели'!$F$241*IF($GF$4="да",$C65,1)</f>
        <v>0</v>
      </c>
      <c r="GG65" s="122">
        <f>'Тест ответы'!GE66*'Показатели'!$F$242*IF($GG$4="да",$C65,1)</f>
        <v>0</v>
      </c>
      <c r="GH65" s="122">
        <f>'Тест ответы'!GF66*'Показатели'!$F$243*IF($GH$4="да",$C65,1)</f>
        <v>0</v>
      </c>
      <c r="GI65" s="122">
        <f>'Тест ответы'!GG66*'Показатели'!$F$244*IF($GI$4="да",$C65,1)</f>
        <v>0</v>
      </c>
      <c r="GJ65" s="122">
        <f>'Тест ответы'!GH66*'Показатели'!$F$245*IF($GJ$4="да",$C65,1)</f>
        <v>0</v>
      </c>
      <c r="GK65" s="122">
        <f>'Тест ответы'!GI66*'Показатели'!$F$246*IF($GK$4="да",$C65,1)</f>
        <v>0</v>
      </c>
      <c r="GL65" s="122">
        <f>'Тест ответы'!GJ66*'Показатели'!$F$248*IF($GL$4="да",$C65,1)</f>
        <v>0</v>
      </c>
      <c r="GM65" s="122">
        <f>'Тест ответы'!GK66*'Показатели'!$F$249*IF($GM$4="да",$C65,1)</f>
        <v>0</v>
      </c>
      <c r="GN65" s="122">
        <f>'Тест ответы'!GL66*'Показатели'!$F$250*IF($GN$4="да",$C65,1)</f>
        <v>0</v>
      </c>
      <c r="GO65" s="122">
        <f>'Тест ответы'!GM66*'Показатели'!$F$251*IF($GO$4="да",$C65,1)</f>
        <v>0</v>
      </c>
      <c r="GP65" s="122">
        <f>'Тест ответы'!GN66*'Показатели'!$F$252*IF($GP$4="да",$C65,1)</f>
        <v>0</v>
      </c>
      <c r="GQ65" s="122">
        <f>'Тест ответы'!GO66*'Показатели'!$F$253*IF($GQ$4="да",$C65,1)</f>
        <v>0</v>
      </c>
      <c r="GR65" s="132">
        <f>'Тест ответы'!GP66*'Показатели'!$F$256*IF($GR$4="да",$C65,1)</f>
        <v>0</v>
      </c>
      <c r="GS65" s="122">
        <f>'Тест ответы'!GQ66*'Показатели'!$F$257*IF($GS$4="да",$C65,1)</f>
        <v>0</v>
      </c>
      <c r="GT65" s="122">
        <f>'Тест ответы'!GR66*'Показатели'!$F$258*IF($GT$4="да",$C65,1)</f>
        <v>0</v>
      </c>
      <c r="GU65" s="122">
        <f>'Тест ответы'!GS66*'Показатели'!$F$260*IF($GU$4="да",$C65,1)</f>
        <v>0</v>
      </c>
      <c r="GV65" s="122">
        <f>'Тест ответы'!GT66*'Показатели'!$F$261*IF($GV$4="да",$C65,1)</f>
        <v>0</v>
      </c>
      <c r="GW65" s="122">
        <f>'Тест ответы'!GU66*'Показатели'!$F$262*IF($GW$4="да",$C65,1)</f>
        <v>0</v>
      </c>
      <c r="GX65" s="122">
        <f>'Тест ответы'!GV66*'Показатели'!$F$264*IF($GX$4="да",$C65,1)</f>
        <v>0</v>
      </c>
      <c r="GY65" s="122">
        <f>'Тест ответы'!GW66*'Показатели'!$F$265*IF($GY$4="да",$C65,1)</f>
        <v>0</v>
      </c>
      <c r="GZ65" s="122">
        <f>'Тест ответы'!GX66*'Показатели'!$F$266*IF($GZ$4="да",$C65,1)</f>
        <v>0</v>
      </c>
      <c r="HA65" s="122">
        <f>'Тест ответы'!GY66*'Показатели'!$F$267*IF($HA$4="да",$C65,1)</f>
        <v>0</v>
      </c>
      <c r="HB65" s="122">
        <f>'Тест ответы'!GZ66*'Показатели'!$F$269*IF($HB$4="да",$C65,1)</f>
        <v>0</v>
      </c>
      <c r="HC65" s="122">
        <f>'Тест ответы'!HA66*'Показатели'!$F$270*IF($HC$4="да",$C65,1)</f>
        <v>0</v>
      </c>
      <c r="HD65" s="122">
        <f>'Тест ответы'!HB66*'Показатели'!$F$271*IF($HD$4="да",$C65,1)</f>
        <v>0</v>
      </c>
      <c r="HE65" s="122">
        <f>'Тест ответы'!HC66*'Показатели'!$F$272*IF($HE$4="да",$C65,1)</f>
        <v>0</v>
      </c>
      <c r="HF65" s="122">
        <f>'Тест ответы'!HD66*'Показатели'!$F$274*IF($HF$4="да",$C65,1)</f>
        <v>0</v>
      </c>
      <c r="HG65" s="122">
        <f>'Тест ответы'!HE66*'Показатели'!$F$275*IF($HG$4="да",$C65,1)</f>
        <v>0</v>
      </c>
      <c r="HH65" s="122">
        <f>'Тест ответы'!HF66*'Показатели'!$F$276*IF($HH$4="да",$C65,1)</f>
        <v>0</v>
      </c>
      <c r="HI65" s="122">
        <f>'Тест ответы'!HG66*'Показатели'!$F$277*IF($HI$4="да",$C65,1)</f>
        <v>0</v>
      </c>
      <c r="HJ65" s="122">
        <f>'Тест ответы'!HH66*'Показатели'!$F$278*IF($HJ$4="да",$C65,1)</f>
        <v>0</v>
      </c>
      <c r="HK65" s="122">
        <f>'Тест ответы'!HI66*'Показатели'!$F$279*IF($HK$4="да",$C65,1)</f>
        <v>0</v>
      </c>
      <c r="HL65" s="122">
        <f>'Тест ответы'!HJ66*'Показатели'!$F$280*IF($HL$4="да",$C65,1)</f>
        <v>0</v>
      </c>
      <c r="HM65" s="122">
        <f>'Тест ответы'!HK66*'Показатели'!$F$281*IF($HM$4="да",$C65,1)</f>
        <v>0</v>
      </c>
      <c r="HN65" s="122">
        <f>'Тест ответы'!HL66*'Показатели'!$F$282*IF($HN$4="да",$C65,1)</f>
        <v>0</v>
      </c>
      <c r="HO65" s="122">
        <f>'Тест ответы'!HM66*'Показатели'!$F$284*IF($HO$4="да",$C65,1)</f>
        <v>0</v>
      </c>
      <c r="HP65" s="122">
        <f>'Тест ответы'!HN66*'Показатели'!$F$285*IF($HP$4="да",$C65,1)</f>
        <v>0</v>
      </c>
      <c r="HQ65" s="122">
        <f>'Тест ответы'!HO66*'Показатели'!$F$286*IF($HQ$4="да",$C65,1)</f>
        <v>0</v>
      </c>
      <c r="HR65" s="122">
        <f>'Тест ответы'!HP66*'Показатели'!$F$287*IF($HR$4="да",$C65,1)</f>
        <v>0</v>
      </c>
      <c r="HS65" s="122">
        <f>'Тест ответы'!HQ66*'Показатели'!$F$288*IF($HS$4="да",$C65,1)</f>
        <v>0</v>
      </c>
      <c r="HT65" s="122">
        <f>'Тест ответы'!HR66*'Показатели'!$F$289*IF(HT$4="да",$C65,1)</f>
        <v>0</v>
      </c>
      <c r="HU65" s="122">
        <f>'Тест ответы'!HS66*'Показатели'!$F$290*IF($HU$4="да",$C65,1)</f>
        <v>0</v>
      </c>
      <c r="HV65" s="122">
        <f>'Тест ответы'!HT66*'Показатели'!$F$291*IF($HV$4="да",$C65,1)</f>
        <v>0</v>
      </c>
      <c r="HW65" s="122">
        <f>'Тест ответы'!HU66*'Показатели'!$F$292*IF($HW$4="да",$C65,1)</f>
        <v>0</v>
      </c>
      <c r="HX65" s="122" t="str">
        <f>'Тест ответы'!HV66*#REF!*C65</f>
        <v>#REF!</v>
      </c>
      <c r="HY65" s="133" t="str">
        <f>'Тест ответы'!HW66*#REF!*C65</f>
        <v>#REF!</v>
      </c>
      <c r="HZ65" s="122">
        <f>'Тест ответы'!HX66*'Показатели'!$F$295*IF(HZ$4="да",$C65,1)</f>
        <v>0</v>
      </c>
      <c r="IA65" s="122">
        <f>'Тест ответы'!HY66*'Показатели'!$F$296*IF(IA$4="да",$C65,1)</f>
        <v>0</v>
      </c>
      <c r="IB65" s="122">
        <f>'Тест ответы'!HZ66*'Показатели'!$F$297*IF(IB$4="да",$C65,1)</f>
        <v>0</v>
      </c>
      <c r="IC65" s="122">
        <f>'Тест ответы'!IA66*'Показатели'!$F$299*IF(IC$4="да",$C65,1)</f>
        <v>0</v>
      </c>
      <c r="ID65" s="122">
        <f>'Тест ответы'!IB66*'Показатели'!$F$300*IF(ID$4="да",$C65,1)</f>
        <v>0</v>
      </c>
      <c r="IE65" s="122">
        <f>'Тест ответы'!IC66*'Показатели'!$F$301*IF(IE$4="да",$C65,1)</f>
        <v>0</v>
      </c>
      <c r="IF65" s="122">
        <f>'Тест ответы'!ID66*'Показатели'!$F$303*IF(IF$4="да",$C65,1)</f>
        <v>0</v>
      </c>
      <c r="IG65" s="122">
        <f>'Тест ответы'!IE66*'Показатели'!$F$304*IF(IG$4="да",$C65,1)</f>
        <v>0</v>
      </c>
      <c r="IH65" s="122">
        <f>'Тест ответы'!IF66*'Показатели'!$F$305*IF(IH$4="да",$C65,1)</f>
        <v>0</v>
      </c>
      <c r="II65" s="122">
        <f>'Тест ответы'!IG66*'Показатели'!$F$307*IF(II$4="да",$C65,1)</f>
        <v>0</v>
      </c>
      <c r="IJ65" s="122">
        <f>'Тест ответы'!IH66*'Показатели'!$F$308*IF(IJ$4="да",$C65,1)</f>
        <v>0</v>
      </c>
      <c r="IK65" s="122">
        <f>'Тест ответы'!II66*'Показатели'!$F$309*IF(IK$4="да",$C65,1)</f>
        <v>0</v>
      </c>
      <c r="IL65" s="122">
        <f>'Тест ответы'!IJ66*'Показатели'!$F$313*IF(IL$4="да",$C65,1)</f>
        <v>0</v>
      </c>
      <c r="IM65" s="122">
        <f>'Тест ответы'!IK66*'Показатели'!$F$314*IF(IM$4="да",$C65,1)</f>
        <v>0</v>
      </c>
      <c r="IN65" s="122">
        <f>'Тест ответы'!IL66*'Показатели'!$F$315*IF(IN$4="да",$C65,1)</f>
        <v>0</v>
      </c>
      <c r="IO65" s="122">
        <f>'Тест ответы'!IM66*'Показатели'!$F$316*IF(IO$4="да",$C65,1)</f>
        <v>0</v>
      </c>
      <c r="IP65" s="122">
        <f>'Тест ответы'!IN66*'Показатели'!$F$317*IF(IP$4="да",$C65,1)</f>
        <v>0</v>
      </c>
      <c r="IQ65" s="122">
        <f>'Тест ответы'!IO66*'Показатели'!$F$318*IF(IQ$4="да",$C65,1)</f>
        <v>0</v>
      </c>
      <c r="IR65" s="122">
        <f>'Тест ответы'!IP66*'Показатели'!$F$320*IF(IR$4="да",$C65,1)</f>
        <v>0</v>
      </c>
      <c r="IS65" s="122">
        <f>'Тест ответы'!IQ66*'Показатели'!$F$321*IF(IS$4="да",$C65,1)</f>
        <v>0</v>
      </c>
      <c r="IT65" s="122">
        <f>'Тест ответы'!IR66*'Показатели'!$F$322*IF(IT$4="да",$C65,1)</f>
        <v>0</v>
      </c>
      <c r="IU65" s="122">
        <f>'Тест ответы'!IS66*'Показатели'!$F$323*IF(IU$4="да",$C65,1)</f>
        <v>0</v>
      </c>
      <c r="IV65" s="122">
        <f>'Тест ответы'!IT66*'Показатели'!$F$324*IF(IV$4="да",$C65,1)</f>
        <v>0</v>
      </c>
      <c r="IW65" s="122">
        <f>'Тест ответы'!IU66*'Показатели'!$F$325*IF(IW$4="да",$C65,1)</f>
        <v>0</v>
      </c>
      <c r="IX65" s="122">
        <f>'Тест ответы'!IV66*'Показатели'!$F$327*IF(IX$4="да",$C65,1)</f>
        <v>0</v>
      </c>
      <c r="IY65" s="122">
        <f>'Тест ответы'!IW66*'Показатели'!$F$328*IF(IY$4="да",$C65,1)</f>
        <v>0</v>
      </c>
      <c r="IZ65" s="132">
        <f>'Тест ответы'!IX66*'Показатели'!$F$331*IF(IZ$4="да",$C65,1)</f>
        <v>0</v>
      </c>
      <c r="JA65" s="122">
        <f>'Тест ответы'!IY66*'Показатели'!$F$332*IF(JA$4="да",$C65,1)</f>
        <v>0</v>
      </c>
      <c r="JB65" s="122">
        <f>'Тест ответы'!IZ66*'Показатели'!$F$333*IF(JB$4="да",$C65,1)</f>
        <v>0</v>
      </c>
      <c r="JC65" s="122">
        <f>'Тест ответы'!JA66*'Показатели'!$F$334*IF(JC$4="да",$C65,1)</f>
        <v>0</v>
      </c>
      <c r="JD65" s="122">
        <f>'Тест ответы'!JB66*'Показатели'!$F$335*IF(JD$4="да",$C65,1)</f>
        <v>0</v>
      </c>
      <c r="JE65" s="122">
        <f>'Тест ответы'!JC66*'Показатели'!$F$336*IF(JE$4="да",$C65,1)</f>
        <v>0</v>
      </c>
      <c r="JF65" s="122">
        <f>'Тест ответы'!JD66*'Показатели'!$F$338*IF(JF$4="да",$C65,1)</f>
        <v>0</v>
      </c>
      <c r="JG65" s="122">
        <f>'Тест ответы'!JE66*'Показатели'!$F$339*IF(JG$4="да",$C65,1)</f>
        <v>0</v>
      </c>
      <c r="JH65" s="122">
        <f>'Тест ответы'!JF66*'Показатели'!$F$341*IF(JH$4="да",$C65,1)</f>
        <v>0</v>
      </c>
      <c r="JI65" s="122">
        <f>'Тест ответы'!JG66*'Показатели'!$F$342*IF(JI$4="да",$C65,1)</f>
        <v>0</v>
      </c>
      <c r="JJ65" s="122">
        <f>'Тест ответы'!JH66*'Показатели'!$F$343*IF(JJ$4="да",$C65,1)</f>
        <v>0</v>
      </c>
      <c r="JK65" s="122">
        <f>'Тест ответы'!JI66*'Показатели'!$F$344*IF(JK$4="да",$C65,1)</f>
        <v>0</v>
      </c>
      <c r="JL65" s="122">
        <f>'Тест ответы'!JJ66*'Показатели'!$F$345*IF(JL$4="да",$C65,1)</f>
        <v>0</v>
      </c>
      <c r="JM65" s="122">
        <f>'Тест ответы'!JK66*'Показатели'!$F$346*IF(JM$4="да",$C65,1)</f>
        <v>0</v>
      </c>
      <c r="JN65" s="122">
        <f>'Тест ответы'!JL66*'Показатели'!$F$347*IF(JN$4="да",$C65,1)</f>
        <v>0</v>
      </c>
      <c r="JO65" s="122">
        <f>'Тест ответы'!JM66*'Показатели'!$F$348*IF(JO$4="да",$C65,1)</f>
        <v>0</v>
      </c>
      <c r="JP65" s="122">
        <f>'Тест ответы'!JN66*'Показатели'!$F$349*IF(JP$4="да",$C65,1)</f>
        <v>0</v>
      </c>
      <c r="JQ65" s="122">
        <f>'Тест ответы'!JO66*'Показатели'!$F$350*IF(JQ$4="да",$C65,1)</f>
        <v>0</v>
      </c>
      <c r="JR65" s="122">
        <f>'Тест ответы'!JP66*'Показатели'!$F$351*IF(JR$4="да",$C65,1)</f>
        <v>0</v>
      </c>
      <c r="JS65" s="122">
        <f>'Тест ответы'!JQ66*'Показатели'!$F$352*IF(JS$4="да",$C65,1)</f>
        <v>0</v>
      </c>
      <c r="JT65" s="122">
        <f>'Тест ответы'!JR66*'Показатели'!$F$353*IF(JT$4="да",$C65,1)</f>
        <v>0</v>
      </c>
      <c r="JU65" s="122">
        <f>'Тест ответы'!JS66*'Показатели'!$F$354*IF(JU$4="да",$C65,1)</f>
        <v>0</v>
      </c>
      <c r="JV65" s="122">
        <f>'Тест ответы'!JT66*'Показатели'!$F$355*IF(JV$4="да",$C65,1)</f>
        <v>0</v>
      </c>
      <c r="JW65" s="122">
        <f>'Тест ответы'!JU66*'Показатели'!$F$356*IF(JW$4="да",$C65,1)</f>
        <v>0</v>
      </c>
      <c r="JX65" s="122">
        <f>'Тест ответы'!JV66*'Показатели'!$F$357*IF(JX$4="да",$C65,1)</f>
        <v>0</v>
      </c>
      <c r="JY65" s="122">
        <f>'Тест ответы'!JW66*'Показатели'!$F$358*IF(JY$4="да",$C65,1)</f>
        <v>0</v>
      </c>
      <c r="JZ65" s="122">
        <f>'Тест ответы'!JX66*'Показатели'!$F$360*IF(JZ$4="да",$C65,1)</f>
        <v>0</v>
      </c>
      <c r="KA65" s="122">
        <f>'Тест ответы'!JY66*'Показатели'!$F$361*IF(KA$4="да",$C65,1)</f>
        <v>0</v>
      </c>
      <c r="KB65" s="122">
        <f>'Тест ответы'!JZ66*'Показатели'!$F$362*IF(KB$4="да",$C65,1)</f>
        <v>0</v>
      </c>
      <c r="KC65" s="122">
        <f>'Тест ответы'!KA66*'Показатели'!$F$363*IF(KC$4="да",$C65,1)</f>
        <v>0</v>
      </c>
      <c r="KD65" s="122">
        <f>'Тест ответы'!KB66*'Показатели'!$F$364*IF(KD$4="да",$C65,1)</f>
        <v>0</v>
      </c>
      <c r="KE65" s="136">
        <f>'Тест ответы'!KC66*'Показатели'!$F$365*IF(KE$4="да",$C65,1)</f>
        <v>0</v>
      </c>
      <c r="KF65" s="122">
        <f>'Тест ответы'!KD66*'Показатели'!$F$380*IF(KF$4="да",A65,1)</f>
        <v>0</v>
      </c>
      <c r="KG65" s="122">
        <f>'Тест ответы'!KE66*'Показатели'!$F$383*IF(KG$4="да",B65,1)</f>
        <v>0</v>
      </c>
      <c r="KH65" s="133">
        <f>'Тест ответы'!KF66*'Показатели'!$F$385*IF(KH$4="да",C65,1)</f>
        <v>0</v>
      </c>
      <c r="KI65" s="122">
        <f>'Тест ответы'!KG66*'Показатели'!$F$387*IF($KI$4="да",C65,1)</f>
        <v>0</v>
      </c>
      <c r="KJ65" s="122">
        <f>'Тест ответы'!KH66*'Показатели'!$F$388*IF($KJ$4="да",C65,1)</f>
        <v>0</v>
      </c>
      <c r="KK65" s="122">
        <f>'Тест ответы'!KI66*'Показатели'!$F$389*IF($KK$4="да",C65,1)</f>
        <v>0</v>
      </c>
      <c r="KL65" s="132">
        <f>'Тест ответы'!KJ66*'Показатели'!$F$391*IF(KL$4="да",C65,1)</f>
        <v>0</v>
      </c>
      <c r="KM65" s="122">
        <f>'Тест ответы'!KK66*'Показатели'!$F$392*IF(KM$4="да",D65,1)</f>
        <v>0</v>
      </c>
      <c r="KN65" s="132">
        <f>'Тест ответы'!KL66*'Показатели'!$F$394*IF($KN$4="да",C65,1)</f>
        <v>0</v>
      </c>
      <c r="KO65" s="133">
        <f>'Тест ответы'!KM66*'Показатели'!$F$395*IF($KO$4="да",C65,1)</f>
        <v>0</v>
      </c>
      <c r="KP65" s="122">
        <f>'Тест ответы'!KN66*'Показатели'!$F$397*IF($KP$4="да",$C65,1)</f>
        <v>0</v>
      </c>
      <c r="KQ65" s="122">
        <f>'Тест ответы'!KO66*'Показатели'!$F$398*IF($KQ$4="да",$C65,1)</f>
        <v>0</v>
      </c>
      <c r="KR65" s="122">
        <f>'Тест ответы'!KP66*'Показатели'!$F$400*IF($KR$4="да",$C65,1)</f>
        <v>0</v>
      </c>
      <c r="KS65" s="133">
        <f>'Тест ответы'!KQ66*'Показатели'!$F$401*IF($KS$4="да",$C65,1)</f>
        <v>0</v>
      </c>
      <c r="KT65" s="122">
        <f>'Тест ответы'!KR66*'Показатели'!$F$403*IF($KT$4="да",$C65,1)</f>
        <v>0</v>
      </c>
      <c r="KU65" s="122">
        <f>'Тест ответы'!KS66*'Показатели'!$F$405*IF($KU$4="да",$C65,1)</f>
        <v>0</v>
      </c>
      <c r="KV65" s="130">
        <f>'Тест ответы'!KT66*'Показатели'!$F$408*IF($KV$4="да",$C65,1)</f>
        <v>0</v>
      </c>
      <c r="KW65" s="122">
        <f>'Тест ответы'!KU66*'Показатели'!$F$409*IF($KW$4="да",$C65,1)</f>
        <v>0</v>
      </c>
      <c r="KX65" s="122">
        <f>'Тест ответы'!KV66*'Показатели'!$F$410*IF($KX$4="да",$C65,1)</f>
        <v>0</v>
      </c>
      <c r="KY65" s="122">
        <f>'Тест ответы'!KW66*'Показатели'!$F$411*IF($KY$4="да",$C65,1)</f>
        <v>0</v>
      </c>
      <c r="KZ65" s="132">
        <f>'Тест ответы'!KX66*'Показатели'!$F$413*IF($KZ$4="да",$C65,1)</f>
        <v>0</v>
      </c>
      <c r="LA65" s="122">
        <f>'Тест ответы'!KY66*'Показатели'!$F$415*IF($LA$4="да",$C65,1)</f>
        <v>0</v>
      </c>
      <c r="LB65" s="122">
        <f>'Тест ответы'!KZ66*'Показатели'!$F$416*IF($LB$4="да",$C65,1)</f>
        <v>0</v>
      </c>
      <c r="LC65" s="122">
        <f>'Тест ответы'!LA66*'Показатели'!$F$417*IF($LC$4="да",$C65,1)</f>
        <v>0</v>
      </c>
      <c r="LD65" s="132">
        <f>'Тест ответы'!LB66*'Показатели'!$F$420*IF($LD$4="да",$C65,1)</f>
        <v>0</v>
      </c>
      <c r="LE65" s="122">
        <f>'Тест ответы'!LC66*'Показатели'!$F$422*IF($LE$4="да",$C65,1)</f>
        <v>0</v>
      </c>
      <c r="LF65" s="122">
        <f>'Тест ответы'!LD66*'Показатели'!$F$423*IF($LF$4="да",$C65,1)</f>
        <v>0</v>
      </c>
      <c r="LG65" s="133">
        <f>'Тест ответы'!LE66*'Показатели'!$F$424*IF($LG$4="да",$C65,1)</f>
        <v>0</v>
      </c>
      <c r="LH65" s="122">
        <f>'Тест ответы'!LF66*'Показатели'!$F$426*IF(LH$4="да",$C65,1)</f>
        <v>0</v>
      </c>
      <c r="LI65" s="122">
        <f>'Тест ответы'!LG66*'Показатели'!$F$427*IF($LI$4="да",$C65,1)</f>
        <v>0</v>
      </c>
      <c r="LJ65" s="122">
        <f>'Тест ответы'!LH66*'Показатели'!$F$428*IF($LJ$4="да",$C65,1)</f>
        <v>0</v>
      </c>
      <c r="LK65" s="122">
        <f>'Тест ответы'!LI66*'Показатели'!$F$429*IF($LK$4="да",$C65,1)</f>
        <v>0</v>
      </c>
      <c r="LL65" s="122">
        <f>'Тест ответы'!LJ66*'Показатели'!$F$430*IF($LI$4="да",$C65,1)</f>
        <v>0</v>
      </c>
      <c r="LM65" s="125">
        <f>'Тест ответы'!LK66*'Показатели'!$F$461*IF(LM$4="да",$C65,1)</f>
        <v>0</v>
      </c>
      <c r="LN65" s="126">
        <f>'Тест ответы'!LL66*'Показатели'!$F$462*IF(LN$4="да",$C65,1)</f>
        <v>0</v>
      </c>
      <c r="LO65" s="126">
        <f>'Тест ответы'!LM66*'Показатели'!$F$463*IF(LO$4="да",$C65,1)</f>
        <v>0</v>
      </c>
      <c r="LP65" s="126">
        <f>'Тест ответы'!LN66*'Показатели'!$F$464*IF(LP$4="да",$C65,1)</f>
        <v>0</v>
      </c>
      <c r="LQ65" s="126">
        <f>'Тест ответы'!LO66*'Показатели'!$F$466*IF(LQ$4="да",$C65,1)</f>
        <v>0</v>
      </c>
      <c r="LR65" s="126">
        <f>'Тест ответы'!LP66*'Показатели'!$F$467*IF(LR$4="да",$C65,1)</f>
        <v>0</v>
      </c>
      <c r="LS65" s="126">
        <f>'Тест ответы'!LQ66*'Показатели'!$F$468*IF(LS$4="да",$C65,1)</f>
        <v>0</v>
      </c>
      <c r="LT65" s="135">
        <f>'Тест ответы'!LR66*'Показатели'!$F$469*IF(LT$4="да",$C65,1)</f>
        <v>0</v>
      </c>
      <c r="LU65" s="122">
        <f>'Тест ответы'!LS66*'Показатели'!$F$472*IF($LU$4="да",$C65,1)</f>
        <v>0</v>
      </c>
      <c r="LV65" s="122">
        <f>'Тест ответы'!LT66*'Показатели'!$F$473*IF($LV$4="да",$C65,1)</f>
        <v>0</v>
      </c>
      <c r="LW65" s="122">
        <f>'Тест ответы'!LU66*'Показатели'!$F$474*IF($LW$4="да",$C65,1)</f>
        <v>0</v>
      </c>
      <c r="LX65" s="122">
        <f>'Тест ответы'!LV66*'Показатели'!$F$476*IF($LX$4="да",$C65,1)</f>
        <v>0</v>
      </c>
      <c r="LY65" s="122">
        <f>'Тест ответы'!LW66*'Показатели'!$F$477*IF($LY$4="да",$C65,1)</f>
        <v>0</v>
      </c>
      <c r="LZ65" s="122">
        <f>'Тест ответы'!LX66*'Показатели'!$F$478*IF(LZ$4="да",$C65,1)</f>
        <v>0</v>
      </c>
      <c r="MA65" s="122">
        <f>'Тест ответы'!LY66*'Показатели'!$F$479*IF($MA$4="да",$C65,1)</f>
        <v>0</v>
      </c>
      <c r="MB65" s="122">
        <f>'Тест ответы'!LZ66*'Показатели'!$F$480*IF($MB$4="да",$C65,1)</f>
        <v>0</v>
      </c>
      <c r="MC65" s="122">
        <f>'Тест ответы'!MA66*'Показатели'!$F$481*IF($MC$4="да",$C65,1)</f>
        <v>0</v>
      </c>
      <c r="MD65" s="122">
        <f>'Тест ответы'!MB66*'Показатели'!$F$483*IF($MD$4="да",$C65,1)</f>
        <v>0</v>
      </c>
      <c r="ME65" s="122">
        <f>'Тест ответы'!MC66*'Показатели'!$F$484*IF($ME$4="да",$C65,1)</f>
        <v>0</v>
      </c>
      <c r="MF65" s="122">
        <f>'Тест ответы'!MD66*'Показатели'!$F$486*IF($MF$4="да",$C65,1)</f>
        <v>0</v>
      </c>
      <c r="MG65" s="136">
        <f>'Тест ответы'!ME66*'Показатели'!$F$487*IF(MG$4="да",$C65,1)</f>
        <v>0</v>
      </c>
      <c r="MH65" s="126">
        <f>'Тест ответы'!MF66*'Показатели'!$F$489*IF($MH$4="да",$C65,1)</f>
        <v>0</v>
      </c>
      <c r="MI65" s="126">
        <f>'Тест ответы'!MG66*'Показатели'!$F$490*IF($MI$4="да",$C65,1)</f>
        <v>0</v>
      </c>
      <c r="MJ65" s="126">
        <f>'Тест ответы'!MH66*'Показатели'!$F$491*IF($MJ$4="да",$C65,1)</f>
        <v>0</v>
      </c>
      <c r="MK65" s="126">
        <f>'Тест ответы'!MI66*'Показатели'!$F$492*IF($MK$4="да",$C65,1)</f>
        <v>0</v>
      </c>
      <c r="ML65" s="126">
        <f>'Тест ответы'!MJ66*'Показатели'!$F$493*IF($ML$4="да",$C65,1)</f>
        <v>0</v>
      </c>
      <c r="MM65" s="126">
        <f>'Тест ответы'!MK66*'Показатели'!$F$494*IF($MM$4="да",$C65,1)</f>
        <v>0</v>
      </c>
      <c r="MN65" s="126">
        <f>'Тест ответы'!ML66*'Показатели'!$F$495*IF($MN$4="да",$C65,1)</f>
        <v>0</v>
      </c>
      <c r="MO65" s="126">
        <f>'Тест ответы'!MM66*'Показатели'!$F$496*IF($MO$4="да",$C65,1)</f>
        <v>0</v>
      </c>
      <c r="MP65" s="126">
        <f>'Тест ответы'!MN66*'Показатели'!$F$497*IF($MP$4="да",$C65,1)</f>
        <v>0</v>
      </c>
      <c r="MQ65" s="126">
        <f>'Тест ответы'!MO66*'Показатели'!$F$498*IF($MQ$4="да",$C65,1)</f>
        <v>0</v>
      </c>
      <c r="MR65" s="126">
        <f>'Тест ответы'!MP66*'Показатели'!$F$499*IF($MR$4="да",$C65,1)</f>
        <v>0</v>
      </c>
      <c r="MS65" s="126">
        <f>'Тест ответы'!MQ66*'Показатели'!$F$500*IF($MS$4="да",$C65,1)</f>
        <v>0</v>
      </c>
      <c r="MT65" s="126">
        <f>'Тест ответы'!MR66*'Показатели'!G$501*IF($MS$4="да",$C65,1)</f>
        <v>0</v>
      </c>
      <c r="MU65" s="126">
        <f>'Тест ответы'!MS66*'Показатели'!H$502*IF($MS$4="да",$C65,1)</f>
        <v>0</v>
      </c>
      <c r="MV65" s="126">
        <f>'Тест ответы'!MT66*'Показатели'!I$503*IF($MS$4="да",$C65,1)</f>
        <v>0</v>
      </c>
      <c r="MW65" s="126">
        <f>'Тест ответы'!MU66*'Показатели'!$F$504*IF($MW$4="да",$C65,1)</f>
        <v>0</v>
      </c>
      <c r="MX65" s="126">
        <f>'Тест ответы'!MV66*'Показатели'!$F$505*IF(MX$4="да",$C65,1)</f>
        <v>0</v>
      </c>
      <c r="MY65" s="126">
        <f>'Тест ответы'!MW66*'Показатели'!$F$506*IF(MY$4="да",$C65,1)</f>
        <v>0</v>
      </c>
      <c r="MZ65" s="126">
        <f>'Тест ответы'!MX66*'Показатели'!$F$507*IF(MZ$4="да",$C65,1)</f>
        <v>0</v>
      </c>
      <c r="NA65" s="126">
        <f>'Тест ответы'!MY66*'Показатели'!$F$508*IF(NA$4="да",$C65,1)</f>
        <v>0</v>
      </c>
      <c r="NB65" s="126">
        <f>'Тест ответы'!MZ66*'Показатели'!$F$509*IF(NB$4="да",$C65,1)</f>
        <v>0</v>
      </c>
      <c r="NC65" s="126">
        <f>'Тест ответы'!NA66*'Показатели'!$F$510*IF(NC$4="да",$C65,1)</f>
        <v>0</v>
      </c>
      <c r="ND65" s="126">
        <f>'Тест ответы'!NB66*'Показатели'!$F$511*IF(ND$4="да",$C65,1)</f>
        <v>0</v>
      </c>
      <c r="NE65" s="126">
        <f>'Тест ответы'!NC66*'Показатели'!$F$512*IF(NE$4="да",$C65,1)</f>
        <v>0</v>
      </c>
      <c r="NF65" s="126">
        <f>'Тест ответы'!ND66*'Показатели'!$F$513*IF(NF$4="да",$C65,1)</f>
        <v>0</v>
      </c>
      <c r="NG65" s="126">
        <f>'Тест ответы'!NE66*'Показатели'!$F$514*IF(NG$4="да",$C65,1)</f>
        <v>0</v>
      </c>
      <c r="NH65" s="126">
        <f>'Тест ответы'!NF66*'Показатели'!$F$515*IF(NH$4="да",$C65,1)</f>
        <v>0</v>
      </c>
      <c r="NI65" s="134">
        <f>'Тест ответы'!NG66*'Показатели'!$F$516*IF($NI$4="да",$C65,1)</f>
        <v>0</v>
      </c>
      <c r="NJ65" s="126">
        <f>'Тест ответы'!NH66*'Показатели'!$F$518*IF(NJ$4="да",$C65,1)</f>
        <v>0</v>
      </c>
      <c r="NK65" s="126">
        <f>'Тест ответы'!NI66*'Показатели'!$F$519*IF(NK$4="да",$C65,1)</f>
        <v>0</v>
      </c>
      <c r="NL65" s="126">
        <f>'Тест ответы'!NJ66*'Показатели'!$F$520*IF(NL$4="да",$C65,1)</f>
        <v>0</v>
      </c>
      <c r="NM65" s="126">
        <f>'Тест ответы'!NK66*'Показатели'!$F$521*IF(NM$4="да",$C65,1)</f>
        <v>0</v>
      </c>
      <c r="NN65" s="126">
        <f>'Тест ответы'!NL66*'Показатели'!$F$522*IF(NN$4="да",$C65,1)</f>
        <v>0</v>
      </c>
      <c r="NO65" s="126">
        <f>'Тест ответы'!NM66*'Показатели'!$F$523*IF(NO$4="да",$C65,1)</f>
        <v>0</v>
      </c>
      <c r="NP65" s="126">
        <f>'Тест ответы'!NN66*'Показатели'!G$524*IF(NP$4="да",$C65,1)</f>
        <v>0</v>
      </c>
      <c r="NQ65" s="126">
        <f>'Тест ответы'!NO66*'Показатели'!H$525*IF(NQ$4="да",$C65,1)</f>
        <v>0</v>
      </c>
      <c r="NR65" s="126">
        <f>'Тест ответы'!NP66*'Показатели'!I$526*IF(NR$4="да",$C65,1)</f>
        <v>0</v>
      </c>
      <c r="NS65" s="126">
        <f>'Тест ответы'!NQ66*'Показатели'!$F$527*IF(NS$4="да",$C65,1)</f>
        <v>0</v>
      </c>
      <c r="NT65" s="126">
        <f>'Тест ответы'!NR66*'Показатели'!$F$528*IF(NT$4="да",$C65,1)</f>
        <v>0</v>
      </c>
      <c r="NU65" s="126">
        <f>'Тест ответы'!NS66*'Показатели'!$F$529*IF(NU$4="да",$C65,1)</f>
        <v>0</v>
      </c>
      <c r="NV65" s="135">
        <f>'Тест ответы'!NT66*'Показатели'!$F$530*IF(NV$4="да",$C65,1)</f>
        <v>0</v>
      </c>
      <c r="NW65" s="126">
        <f>'Тест ответы'!NU66*'Показатели'!$F$533*IF($NW$4="да",$C65,1)</f>
        <v>0</v>
      </c>
      <c r="NX65" s="126">
        <f>'Тест ответы'!NV66*'Показатели'!$F$534*IF($NX$4="да",$C65,1)</f>
        <v>0</v>
      </c>
      <c r="NY65" s="127">
        <f>'Тест ответы'!NW66*'Показатели'!$F$536*IF($NY$4="да",$C65,1)</f>
        <v>0</v>
      </c>
      <c r="NZ65" s="126">
        <f>'Тест ответы'!NX66*'Показатели'!$F$537*IF($NZ$4="да",$C65,1)</f>
        <v>0</v>
      </c>
      <c r="OA65" s="127">
        <f>'Тест ответы'!NY66*'Показатели'!$F$539*IF(OA$4="да",$C65,1)</f>
        <v>0</v>
      </c>
      <c r="OB65" s="126">
        <f>'Тест ответы'!NZ66*'Показатели'!$F$540*IF(OB$4="да",$C65,1)</f>
        <v>0</v>
      </c>
      <c r="OC65" s="126">
        <f>'Тест ответы'!OA66*'Показатели'!$F$541*IF(OC$4="да",$C65,1)</f>
        <v>0</v>
      </c>
      <c r="OD65" s="126">
        <f>'Тест ответы'!OB66*'Показатели'!$F$542*IF(OD$4="да",$C65,1)</f>
        <v>0</v>
      </c>
      <c r="OE65" s="126">
        <f>'Тест ответы'!OC66*'Показатели'!$F$543*IF(OE$4="да",$C65,1)</f>
        <v>0</v>
      </c>
      <c r="OF65" s="126">
        <f>'Тест ответы'!OD66*'Показатели'!$F$544*IF(OF$4="да",$C65,1)</f>
        <v>0</v>
      </c>
      <c r="OG65" s="127">
        <f>'Тест ответы'!OE66*'Показатели'!$F$546*IF(OG$4="да",$C65,1)</f>
        <v>0</v>
      </c>
      <c r="OH65" s="126">
        <f>'Тест ответы'!OF66*'Показатели'!$F$547*IF(OH$4="да",$C65,1)</f>
        <v>0</v>
      </c>
      <c r="OI65" s="126">
        <f>'Тест ответы'!OG66*'Показатели'!$F$548*IF(OI$4="да",$C65,1)</f>
        <v>0</v>
      </c>
      <c r="OJ65" s="126">
        <f>'Тест ответы'!OH66*'Показатели'!$F$549*IF(OJ$4="да",$C65,1)</f>
        <v>0</v>
      </c>
      <c r="OK65" s="126">
        <f>'Тест ответы'!OI66*'Показатели'!$F$550*IF(OK$4="да",$C65,1)</f>
        <v>0</v>
      </c>
      <c r="OL65" s="126">
        <f>'Тест ответы'!OJ66*'Показатели'!$F$551*IF(OL$4="да",$C65,1)</f>
        <v>0</v>
      </c>
      <c r="OM65" s="137">
        <f>'Тест ответы'!OK66*'Показатели'!$F$554*IF($OM$4="да",$C65,1)</f>
        <v>0</v>
      </c>
      <c r="ON65" s="134">
        <f>'Тест ответы'!OL66*'Показатели'!$F$555*IF($ON$4="да",$C65,1)</f>
        <v>0</v>
      </c>
      <c r="OO65" s="126">
        <f>'Тест ответы'!OM66*'Показатели'!$F$557*IF($OO$4="да",$C65,1)</f>
        <v>0</v>
      </c>
      <c r="OP65" s="135">
        <f>'Тест ответы'!ON66*'Показатели'!$F$558*IF($OP$4="да",$C65,1)</f>
        <v>0</v>
      </c>
      <c r="OQ65" s="127">
        <f>'Тест ответы'!OO66*'Показатели'!$F$564*IF(OQ$4="да",$C65,1)</f>
        <v>0</v>
      </c>
      <c r="OR65" s="126">
        <f>'Тест ответы'!OP66*'Показатели'!$F$565*IF(OR$4="да",$C65,1)</f>
        <v>0</v>
      </c>
      <c r="OS65" s="126">
        <f>'Тест ответы'!OQ66*'Показатели'!$F$566*IF(OS$4="да",$C65,1)</f>
        <v>0</v>
      </c>
      <c r="OT65" s="126">
        <f>'Тест ответы'!OR66*'Показатели'!$F$567*IF(OT$4="да",$C65,1)</f>
        <v>0</v>
      </c>
      <c r="OU65" s="126">
        <f>'Тест ответы'!OS66*'Показатели'!$F$568*IF(OU$4="да",$C65,1)</f>
        <v>0</v>
      </c>
      <c r="OV65" s="126">
        <f>'Тест ответы'!OT66*'Показатели'!$F$569*IF(OV$4="да",$C65,1)</f>
        <v>0</v>
      </c>
      <c r="OW65" s="127">
        <f>'Тест ответы'!OU66*'Показатели'!$F$574*IF(OW$4="да",$C65,1)</f>
        <v>0</v>
      </c>
      <c r="OX65" s="126">
        <f>'Тест ответы'!OV66*'Показатели'!$F$575*IF(OX$4="да",$C65,1)</f>
        <v>0</v>
      </c>
      <c r="OY65" s="126">
        <f>'Тест ответы'!OW66*'Показатели'!$F$576*IF(OY$4="да",$C65,1)</f>
        <v>0</v>
      </c>
      <c r="OZ65" s="126">
        <f>'Тест ответы'!OX66*'Показатели'!$F$577*IF(OZ$4="да",$C65,1)</f>
        <v>0</v>
      </c>
      <c r="PA65" s="126">
        <f>'Тест ответы'!OY66*'Показатели'!$F$578*IF(PA$4="да",$C65,1)</f>
        <v>0</v>
      </c>
      <c r="PB65" s="126">
        <f>'Тест ответы'!OZ66*'Показатели'!$F$579*IF(PB$4="да",$C65,1)</f>
        <v>0</v>
      </c>
      <c r="PC65" s="137">
        <f>'Тест ответы'!PA66*'Показатели'!$F$584*IF($PC$4="да",$C65,1)</f>
        <v>0</v>
      </c>
      <c r="PD65" s="126">
        <f>'Тест ответы'!PB66*'Показатели'!$F$585*IF($PD$4="да",$C65,1)</f>
        <v>0</v>
      </c>
      <c r="PE65" s="126">
        <f>'Тест ответы'!PC66*'Показатели'!$F$587*IF($PE$4="да",$C65,1)</f>
        <v>0</v>
      </c>
      <c r="PF65" s="126">
        <f>'Тест ответы'!PD66*'Показатели'!$F$588*IF($PF$4="да",$C65,1)</f>
        <v>0</v>
      </c>
      <c r="PG65" s="126">
        <f>'Тест ответы'!PE66*'Показатели'!$F$589*IF($PG$4="да",$C65,1)</f>
        <v>0</v>
      </c>
      <c r="PH65" s="126">
        <f>'Тест ответы'!PF66*'Показатели'!$F$590*IF($PH$4="да",$C65,1)</f>
        <v>0</v>
      </c>
      <c r="PI65" s="126">
        <f>'Тест ответы'!PG66*'Показатели'!$F$591*IF($PI$4="да",$C65,1)</f>
        <v>0</v>
      </c>
      <c r="PJ65" s="126">
        <f>'Тест ответы'!PH66*'Показатели'!$F$592*IF($PJ$4="да",$C65,1)</f>
        <v>0</v>
      </c>
      <c r="PK65" s="126">
        <f>'Тест ответы'!PI66*'Показатели'!$F$593*IF($PK$4="да",$C65,1)</f>
        <v>0</v>
      </c>
      <c r="PL65" s="126">
        <f>'Тест ответы'!PJ66*'Показатели'!$F$594*IF($PL$4="да",$C65,1)</f>
        <v>0</v>
      </c>
      <c r="PM65" s="126">
        <f>'Тест ответы'!PK66*'Показатели'!$F$595*IF($PM$4="да",$C65,1)</f>
        <v>0</v>
      </c>
      <c r="PN65" s="126">
        <f>'Тест ответы'!PL66*'Показатели'!$F$596*IF($PN$4="да",$C65,1)</f>
        <v>0</v>
      </c>
      <c r="PO65" s="126">
        <f>'Тест ответы'!PM66*'Показатели'!$F$597*IF($PO$4="да",$C65,1)</f>
        <v>0</v>
      </c>
      <c r="PP65" s="126">
        <f>'Тест ответы'!PN66*'Показатели'!$F$599*IF($PP$4="да",$C65,1)</f>
        <v>0</v>
      </c>
      <c r="PQ65" s="126">
        <f>'Тест ответы'!PO66*'Показатели'!$F$600*IF($PQ$4="да",$C65,1)</f>
        <v>0</v>
      </c>
      <c r="PR65" s="126">
        <f>'Тест ответы'!PP66*'Показатели'!$F$603*IF($PR$4="да",$C65,1)</f>
        <v>0</v>
      </c>
      <c r="PS65" s="126">
        <f>'Тест ответы'!PQ66*'Показатели'!$F$605*IF($PS$4="да",$C65,1)</f>
        <v>0</v>
      </c>
      <c r="PT65" s="126">
        <f>'Тест ответы'!PR66*'Показатели'!$F$606*IF($PT$4="да",$C65,1)</f>
        <v>0</v>
      </c>
      <c r="PU65" s="126">
        <f>'Тест ответы'!PS66*'Показатели'!$F$607*IF($PU$4="да",$C65,1)</f>
        <v>0</v>
      </c>
      <c r="PV65" s="126">
        <f>'Тест ответы'!PT66*'Показатели'!$F$608*IF($PV$4="да",$C65,1)</f>
        <v>0</v>
      </c>
      <c r="PW65" s="126">
        <f>'Тест ответы'!PU66*'Показатели'!$F$609*IF($PW$4="да",$C65,1)</f>
        <v>0</v>
      </c>
      <c r="PX65" s="126">
        <f>'Тест ответы'!PV66*'Показатели'!$F$610*IF($PX$4="да",$C65,1)</f>
        <v>0</v>
      </c>
      <c r="PY65" s="137">
        <f>'Тест ответы'!PW66*'Показатели'!$F$612*IF(PY$4="да",$C65,1)</f>
        <v>0</v>
      </c>
      <c r="PZ65" s="127">
        <f>'Тест ответы'!PX66*'Показатели'!$F$614*IF(PZ$4="да",$C65,1)</f>
        <v>0</v>
      </c>
      <c r="QA65" s="126">
        <f>'Тест ответы'!PY66*'Показатели'!$F$614*IF(QA$4="да",$C65,1)</f>
        <v>0</v>
      </c>
      <c r="QB65" s="126">
        <f>'Тест ответы'!PZ66*'Показатели'!$F$614*IF(QB$4="да",$C65,1)</f>
        <v>0</v>
      </c>
      <c r="QC65" s="126">
        <f>'Тест ответы'!QA66*'Показатели'!$F$614*IF(QC$4="да",$C65,1)</f>
        <v>0</v>
      </c>
      <c r="QD65" s="126">
        <f>'Тест ответы'!QB66*'Показатели'!$F$614*IF(QD$4="да",$C65,1)</f>
        <v>0</v>
      </c>
      <c r="QE65" s="127">
        <f>'Тест ответы'!QC66*'Показатели'!$F$620*IF(QE$4="да",$C65,1)</f>
        <v>0</v>
      </c>
      <c r="QF65" s="126">
        <f>'Тест ответы'!QD66*'Показатели'!$F$620*IF(QF$4="да",$C65,1)</f>
        <v>0</v>
      </c>
      <c r="QG65" s="126">
        <f>'Тест ответы'!QE66*'Показатели'!$F$620*IF(QG$4="да",$C65,1)</f>
        <v>0</v>
      </c>
      <c r="QH65" s="126">
        <f>'Тест ответы'!QF66*'Показатели'!$F$620*IF(QH$4="да",$C65,1)</f>
        <v>0</v>
      </c>
      <c r="QI65" s="126">
        <f>'Тест ответы'!QG66*'Показатели'!$F$620*IF(QI$4="да",$C65,1)</f>
        <v>0</v>
      </c>
      <c r="QJ65" s="138">
        <f>'Тест ответы'!QH66*'Показатели'!$F$620*IF(QJ$4="да",$C65,1)</f>
        <v>0</v>
      </c>
      <c r="QK65" s="122" t="str">
        <f>'Тест ответы'!QI66*#REF!*IF(QK$4="да",$C65,1)</f>
        <v>#REF!</v>
      </c>
      <c r="QL65" s="122">
        <f>'Тест ответы'!QJ66*'Показатели'!$F$628*IF(QL$4="да",$C65,1)</f>
        <v>0</v>
      </c>
      <c r="QM65" s="122">
        <f>'Тест ответы'!QK66*'Показатели'!$F$629*IF(QM$4="да",$C65,1)</f>
        <v>0</v>
      </c>
      <c r="QN65" s="122">
        <f>'Тест ответы'!QL66*'Показатели'!$F$631*IF(QN$4="да",$C65,1)</f>
        <v>0</v>
      </c>
      <c r="QO65" s="122" t="str">
        <f>'Тест ответы'!QM66*#REF!*IF(QO$4="да",$C65,1)</f>
        <v>#REF!</v>
      </c>
      <c r="QP65" s="136">
        <f>'Тест ответы'!QN66*'Показатели'!$F$632*IF(QP$4="да",$C65,1)</f>
        <v>0</v>
      </c>
      <c r="QQ65" s="126">
        <f>'Тест ответы'!QO66*'Показатели'!$F$635*IF(QQ$4="да",$C65,1)</f>
        <v>0</v>
      </c>
      <c r="QR65" s="126">
        <f>'Тест ответы'!QP66*'Показатели'!$F$636*IF(QR$4="да",$C65,1)</f>
        <v>0</v>
      </c>
      <c r="QS65" s="126">
        <f>'Тест ответы'!QQ66*'Показатели'!$F$638*IF(QS$4="да",$C65,1)</f>
        <v>0</v>
      </c>
      <c r="QT65" s="126">
        <f>'Тест ответы'!QR66*'Показатели'!$F$639*IF(QT$4="да",$C65,1)</f>
        <v>0</v>
      </c>
      <c r="QU65" s="126">
        <f>'Тест ответы'!QS66*'Показатели'!$F$640*IF(QU$4="да",$C65,1)</f>
        <v>0</v>
      </c>
      <c r="QV65" s="126">
        <f>'Тест ответы'!QT66*'Показатели'!$F$641*IF(QV$4="да",$C65,1)</f>
        <v>0</v>
      </c>
      <c r="QW65" s="126">
        <f>'Тест ответы'!QU66*'Показатели'!$F$642*IF(QW$4="да",$C65,1)</f>
        <v>0</v>
      </c>
      <c r="QX65" s="135">
        <f>'Тест ответы'!QV66*'Показатели'!$F$643*IF(QX$4="да",$C65,1)</f>
        <v>0</v>
      </c>
      <c r="QY65" s="131"/>
      <c r="QZ65" s="131"/>
      <c r="RA65" s="131"/>
      <c r="RB65" s="131"/>
      <c r="RC65" s="131"/>
      <c r="RD65" s="131"/>
      <c r="RE65" s="131"/>
      <c r="RF65" s="131"/>
      <c r="RG65" s="131"/>
    </row>
    <row r="66">
      <c r="A66" s="117">
        <v>62.0</v>
      </c>
      <c r="B66" s="118" t="str">
        <f>'Тест ответы'!B67</f>
        <v>Сахалинская область</v>
      </c>
      <c r="C66" s="119">
        <v>1.0</v>
      </c>
      <c r="D66" s="120" t="str">
        <f t="shared" si="9"/>
        <v>#REF!</v>
      </c>
      <c r="E66" s="121">
        <f>'Тест ответы'!C67*'Показатели'!$F$3*IF(E$4="да",$C66,1)</f>
        <v>0.0005</v>
      </c>
      <c r="F66" s="121">
        <f>'Тест ответы'!D67*'Показатели'!$F$4*IF(F$4="да",$C66,1)</f>
        <v>0.005</v>
      </c>
      <c r="G66" s="121">
        <f>'Тест ответы'!E67*'Показатели'!$F$5*IF($G$4="да",C66,1)</f>
        <v>0</v>
      </c>
      <c r="H66" s="121">
        <f>'Тест ответы'!F67*'Показатели'!$F$6*IF($H$4="да",C66,1)</f>
        <v>0</v>
      </c>
      <c r="I66" s="121">
        <f>'Тест ответы'!G67*'Показатели'!$F$7*IF(I$4="да",D66,1)</f>
        <v>0</v>
      </c>
      <c r="J66" s="121">
        <f>'Тест ответы'!H67*'Показатели'!$F$8*IF($J$4="да",C66,1)</f>
        <v>0</v>
      </c>
      <c r="K66" s="121">
        <f>'Тест ответы'!I67*'Показатели'!F$9*IF(K$4="да",D66,1)</f>
        <v>0</v>
      </c>
      <c r="L66" s="121">
        <f>'Тест ответы'!J67*'Показатели'!$F$10*IF(L$4="да",$C66,1)</f>
        <v>0.02</v>
      </c>
      <c r="M66" s="121">
        <f>'Тест ответы'!K67*'Показатели'!$F$11*IF(M$4="да",$C66,1)</f>
        <v>0.03</v>
      </c>
      <c r="N66" s="122">
        <f>'Тест ответы'!L67*'Показатели'!$F$12*IF(N$4="да",$C66,1)</f>
        <v>0.03</v>
      </c>
      <c r="O66" s="123">
        <f>'Тест ответы'!M67*'Показатели'!$F$14*IF(O$4="да",$C66,1)</f>
        <v>0.04</v>
      </c>
      <c r="P66" s="124">
        <f>'Тест ответы'!N67*'Показатели'!$F$15*IF(P$4="да",$C66,1)</f>
        <v>0</v>
      </c>
      <c r="Q66" s="124">
        <f>'Тест ответы'!O67*'Показатели'!$F$17*IF(Q$4="да",$C66,1)</f>
        <v>0.05</v>
      </c>
      <c r="R66" s="124">
        <f>'Тест ответы'!P67*'Показатели'!$F$18*IF(R$4="да",$C66,1)</f>
        <v>0</v>
      </c>
      <c r="S66" s="123">
        <f>'Тест ответы'!Q67*'Показатели'!$F$20*IF(S$4="да",$C66,1)</f>
        <v>0</v>
      </c>
      <c r="T66" s="121">
        <f>'Тест ответы'!R67*'Показатели'!$F$21*C66</f>
        <v>0</v>
      </c>
      <c r="U66" s="121">
        <f>'Тест ответы'!S67*'Показатели'!$F$24*IF(U$4="да",$C66,1)</f>
        <v>0</v>
      </c>
      <c r="V66" s="121">
        <f>'Тест ответы'!T67*'Показатели'!$F$25*IF(V$4="да",$C66,1)</f>
        <v>0</v>
      </c>
      <c r="W66" s="121">
        <f>'Тест ответы'!U67*'Показатели'!$F$26*IF(W$4="да",$C66,1)</f>
        <v>0</v>
      </c>
      <c r="X66" s="121">
        <f>'Тест ответы'!V67*'Показатели'!$F$28*IF(X$4="да",$C66,1)</f>
        <v>0</v>
      </c>
      <c r="Y66" s="121">
        <f>'Тест ответы'!W67*'Показатели'!$F$29*IF(Y$4="да",$C66,1)</f>
        <v>0</v>
      </c>
      <c r="Z66" s="125">
        <f>'Тест ответы'!X67*'Показатели'!$F$33*IF(Z$4="да",$C66,1)</f>
        <v>0</v>
      </c>
      <c r="AA66" s="126">
        <f>'Тест ответы'!Y67*'Показатели'!$F$34*IF(AA$4="да",$C66,1)</f>
        <v>0</v>
      </c>
      <c r="AB66" s="126">
        <f>'Тест ответы'!Z67*'Показатели'!$F$35*IF(AB$4="да",$C66,1)</f>
        <v>0</v>
      </c>
      <c r="AC66" s="126">
        <f>'Тест ответы'!AA67*'Показатели'!$F$36*IF(AC$4="да",$C66,1)</f>
        <v>0</v>
      </c>
      <c r="AD66" s="126">
        <f>'Тест ответы'!AB67*'Показатели'!$F$37*IF(AD$4="да",$C66,1)</f>
        <v>0</v>
      </c>
      <c r="AE66" s="126">
        <f>'Тест ответы'!AC67*'Показатели'!$F$38*IF(AE$4="да",$C66,1)</f>
        <v>0</v>
      </c>
      <c r="AF66" s="126">
        <f>'Тест ответы'!AD67*'Показатели'!$F$39*IF(AF$4="да",$C66,1)</f>
        <v>0</v>
      </c>
      <c r="AG66" s="126">
        <f>'Тест ответы'!AE67*'Показатели'!$F$40*IF(AG$4="да",$C66,1)</f>
        <v>0</v>
      </c>
      <c r="AH66" s="126">
        <f>'Тест ответы'!AF67*'Показатели'!$F$41*IF(AH$4="да",$C66,1)</f>
        <v>0</v>
      </c>
      <c r="AI66" s="127">
        <f>'Тест ответы'!AG67*'Показатели'!$F$43*IF(AI$4="да",$C66,1)</f>
        <v>0</v>
      </c>
      <c r="AJ66" s="126">
        <f>'Тест ответы'!AH67*'Показатели'!$F$44*IF(AJ$4="да",$C66,1)</f>
        <v>0</v>
      </c>
      <c r="AK66" s="126">
        <f>'Тест ответы'!AI67*'Показатели'!$F$45*IF(AK$4="да",$C66,1)</f>
        <v>0</v>
      </c>
      <c r="AL66" s="126">
        <f>'Тест ответы'!AJ67*'Показатели'!$F$46*IF(AL$4="да",$C66,1)</f>
        <v>0</v>
      </c>
      <c r="AM66" s="126">
        <f>'Тест ответы'!AK67*'Показатели'!$F$47*IF(AM$4="да",$C66,1)</f>
        <v>0</v>
      </c>
      <c r="AN66" s="126">
        <f>'Тест ответы'!AL67*'Показатели'!$F$48*IF(AN$4="да",$C66,1)</f>
        <v>0</v>
      </c>
      <c r="AO66" s="126">
        <f>'Тест ответы'!AM67*'Показатели'!$F$49*IF(AO$4="да",$C66,1)</f>
        <v>0</v>
      </c>
      <c r="AP66" s="126">
        <f>'Тест ответы'!AN67*'Показатели'!$F$50*IF(AP$4="да",$C66,1)</f>
        <v>0</v>
      </c>
      <c r="AQ66" s="126">
        <f>'Тест ответы'!AO67*'Показатели'!$F$51*IF(AQ$4="да",$C66,1)</f>
        <v>0</v>
      </c>
      <c r="AR66" s="123">
        <f>'Тест ответы'!AP67*'Показатели'!$F$53*IF($AR$4="да",$C66,1)</f>
        <v>0</v>
      </c>
      <c r="AS66" s="128">
        <f>'Тест ответы'!AQ67*'Показатели'!$F$54*IF($AS$4="да",$C66,1)</f>
        <v>0</v>
      </c>
      <c r="AT66" s="127">
        <f>'Тест ответы'!AR67*'Показатели'!$F$56*IF(AT$4="да",$C66,1)</f>
        <v>0</v>
      </c>
      <c r="AU66" s="126">
        <f>'Тест ответы'!AS67*'Показатели'!$F$57*IF(AU$4="да",$C66,1)</f>
        <v>0</v>
      </c>
      <c r="AV66" s="126">
        <f>'Тест ответы'!AT67*'Показатели'!$F$58*IF(AV$4="да",$C66,1)</f>
        <v>0</v>
      </c>
      <c r="AW66" s="126">
        <f>'Тест ответы'!AU67*'Показатели'!$F$59*IF(AW$4="да",$C66,1)</f>
        <v>0</v>
      </c>
      <c r="AX66" s="126">
        <f>'Тест ответы'!AV67*'Показатели'!$F$60*IF(AX$4="да",$C66,1)</f>
        <v>0</v>
      </c>
      <c r="AY66" s="126">
        <f>'Тест ответы'!AW67*'Показатели'!$F$61*IF(AY$4="да",$C66,1)</f>
        <v>0</v>
      </c>
      <c r="AZ66" s="129">
        <f>'Тест ответы'!AX67*'Показатели'!$F$64*IF($AZ$4="да",$C66,1)</f>
        <v>0</v>
      </c>
      <c r="BA66" s="121">
        <f>'Тест ответы'!AY67*'Показатели'!$F$65*IF($BA$4="да",$C66,1)</f>
        <v>0</v>
      </c>
      <c r="BB66" s="121">
        <f>'Тест ответы'!AZ67*'Показатели'!$F$66*IF($BA$4="да",$C66,1)</f>
        <v>0</v>
      </c>
      <c r="BC66" s="121">
        <f>'Тест ответы'!BA67*'Показатели'!$F$67*IF($BC$4="да",$C66,1)</f>
        <v>0</v>
      </c>
      <c r="BD66" s="121">
        <f>'Тест ответы'!BB67*'Показатели'!$F$68*IF($BD$4="да",$C66,1)</f>
        <v>0</v>
      </c>
      <c r="BE66" s="121">
        <f>'Тест ответы'!BC67*'Показатели'!$F$69*IF($BE$4="да",$C66,1)</f>
        <v>0</v>
      </c>
      <c r="BF66" s="121">
        <f>'Тест ответы'!BD67*'Показатели'!$F$70*IF($BF$4="да",$C66,1)</f>
        <v>0</v>
      </c>
      <c r="BG66" s="121">
        <f>'Тест ответы'!BE67*'Показатели'!$F$71*IF($BG$4="да",$C66,1)</f>
        <v>0</v>
      </c>
      <c r="BH66" s="128">
        <f>'Тест ответы'!BF67*'Показатели'!$F$72*IF($BH$4="да",$C66,1)</f>
        <v>0</v>
      </c>
      <c r="BI66" s="121">
        <f>'Тест ответы'!BG67*'Показатели'!$F$75*IF($BI$4="да",$C66,1)</f>
        <v>0</v>
      </c>
      <c r="BJ66" s="121">
        <f>'Тест ответы'!BH67*'Показатели'!$F$76*IF($BJ$4="да",$C66,1)</f>
        <v>0</v>
      </c>
      <c r="BK66" s="121">
        <f>'Тест ответы'!BI67*'Показатели'!$F$77*IF($BK$4="да",$C66,1)</f>
        <v>0</v>
      </c>
      <c r="BL66" s="121">
        <f>'Тест ответы'!BJ67*'Показатели'!$F$78*IF($BL$4="да",$C66,1)</f>
        <v>0</v>
      </c>
      <c r="BM66" s="121">
        <f>'Тест ответы'!BK67*'Показатели'!$F$79*IF($BM$4="да",$C66,1)</f>
        <v>0</v>
      </c>
      <c r="BN66" s="121">
        <f>'Тест ответы'!BL67*'Показатели'!$F$80*IF($BN$4="да",$C66,1)</f>
        <v>0</v>
      </c>
      <c r="BO66" s="128">
        <f>'Тест ответы'!BM67*'Показатели'!$F$81*IF($BO$4="да",$C66,1)</f>
        <v>0</v>
      </c>
      <c r="BP66" s="121">
        <f>'Тест ответы'!BN67*'Показатели'!$F$86*IF(BP$4="да",$C66,1)</f>
        <v>0</v>
      </c>
      <c r="BQ66" s="121">
        <f>'Тест ответы'!BO67*'Показатели'!$F$87*IF(BQ$4="да",$C66,1)</f>
        <v>0</v>
      </c>
      <c r="BR66" s="121">
        <f>'Тест ответы'!BP67*'Показатели'!$F$88*IF(BR$4="да",$C66,1)</f>
        <v>0</v>
      </c>
      <c r="BS66" s="121">
        <f>'Тест ответы'!BQ67*'Показатели'!$F$89*IF($BS$4="да",$C66,1)</f>
        <v>0</v>
      </c>
      <c r="BT66" s="121">
        <f>'Тест ответы'!BR67*'Показатели'!$F$90*IF($BT$4="да",$C66,1)</f>
        <v>0</v>
      </c>
      <c r="BU66" s="121">
        <f>'Тест ответы'!BS67*'Показатели'!$F$91*IF($BU$4="да",$C66,1)</f>
        <v>0</v>
      </c>
      <c r="BV66" s="121">
        <f>'Тест ответы'!BT67*'Показатели'!$F$92*IF($BV$4="да",$C66,1)</f>
        <v>0</v>
      </c>
      <c r="BW66" s="121">
        <f>'Тест ответы'!BU67*'Показатели'!$F$93*IF($BW$4="да",$C66,1)</f>
        <v>0</v>
      </c>
      <c r="BX66" s="121">
        <f>'Тест ответы'!BV67*'Показатели'!$F$94*IF($BX$4="да",$C66,1)</f>
        <v>0</v>
      </c>
      <c r="BY66" s="121">
        <f>'Тест ответы'!BW67*'Показатели'!$F$95*IF($BY$4="да",$C66,1)</f>
        <v>0</v>
      </c>
      <c r="BZ66" s="121">
        <f>'Тест ответы'!BX67*'Показатели'!$F$96*IF($BZ$4="да",$C66,1)</f>
        <v>0</v>
      </c>
      <c r="CA66" s="121">
        <f>'Тест ответы'!BY67*'Показатели'!$F$97*IF($CA$4="да",$C66,1)</f>
        <v>0</v>
      </c>
      <c r="CB66" s="121">
        <f>'Тест ответы'!BZ67*'Показатели'!$F$99*IF($CB$4="да",$C66,1)</f>
        <v>0</v>
      </c>
      <c r="CC66" s="121">
        <f>'Тест ответы'!CA67*'Показатели'!$F$100*IF($CC$4="да",$C66,1)</f>
        <v>0</v>
      </c>
      <c r="CD66" s="121">
        <f>'Тест ответы'!CB67*'Показатели'!$F$101*IF($CD$4="да",$C66,1)</f>
        <v>0</v>
      </c>
      <c r="CE66" s="121">
        <f>'Тест ответы'!CC67*'Показатели'!$F$102*IF($CE$4="да",$C66,1)</f>
        <v>0</v>
      </c>
      <c r="CF66" s="121">
        <f>'Тест ответы'!CD67*'Показатели'!$F$103*IF($CF$4="да",$C66,1)</f>
        <v>0</v>
      </c>
      <c r="CG66" s="121">
        <f>'Тест ответы'!CE67*'Показатели'!$F$104*IF($CG$4="да",$C66,1)</f>
        <v>0</v>
      </c>
      <c r="CH66" s="121">
        <f>'Тест ответы'!CF67*'Показатели'!$F$105*IF($CH$4="да",$C66,1)</f>
        <v>0</v>
      </c>
      <c r="CI66" s="121">
        <f>'Тест ответы'!CG67*'Показатели'!$F$106*IF($CI$4="да",$C66,1)</f>
        <v>0</v>
      </c>
      <c r="CJ66" s="121">
        <f>'Тест ответы'!CH67*'Показатели'!$F$107*IF($CJ$4="да",$C66,1)</f>
        <v>0</v>
      </c>
      <c r="CK66" s="121">
        <f>'Тест ответы'!CI67*'Показатели'!$F$108*IF($CK$4="да",$C66,1)</f>
        <v>0</v>
      </c>
      <c r="CL66" s="121">
        <f>'Тест ответы'!CJ67*'Показатели'!$F$109*IF($CL$4="да",$C66,1)</f>
        <v>0</v>
      </c>
      <c r="CM66" s="121">
        <f>'Тест ответы'!CK67*'Показатели'!$F$110*IF($CM$4="да",$C66,1)</f>
        <v>0</v>
      </c>
      <c r="CN66" s="121">
        <f>'Тест ответы'!CL67*'Показатели'!$F$111*IF($CN$4="да",$C66,1)</f>
        <v>0</v>
      </c>
      <c r="CO66" s="121">
        <f>'Тест ответы'!CM67*'Показатели'!$F$112*IF($CO$4="да",$C66,1)</f>
        <v>0</v>
      </c>
      <c r="CP66" s="128">
        <f>'Тест ответы'!CN67*'Показатели'!$F$113*IF($CP$4="да",$C66,1)</f>
        <v>0</v>
      </c>
      <c r="CQ66" s="121">
        <f>'Тест ответы'!CO67*'Показатели'!$F$118*IF(CQ$4="да",$C66,1)</f>
        <v>0</v>
      </c>
      <c r="CR66" s="121">
        <f>'Тест ответы'!CP67*'Показатели'!$F$119*IF(CR$4="да",$C66,1)</f>
        <v>0</v>
      </c>
      <c r="CS66" s="121">
        <f>'Тест ответы'!CQ67*'Показатели'!$F$120*IF(CS$4="да",$C66,1)</f>
        <v>0</v>
      </c>
      <c r="CT66" s="121">
        <f>'Тест ответы'!CR67*'Показатели'!$F$121*IF($CT$4="да",$C66,1)</f>
        <v>0</v>
      </c>
      <c r="CU66" s="121">
        <f>'Тест ответы'!CS67*'Показатели'!$F$122*IF($CU$4="да",$C66,1)</f>
        <v>0</v>
      </c>
      <c r="CV66" s="121">
        <f>'Тест ответы'!CT67*'Показатели'!$F$123*IF($CV$4="да",$C66,1)</f>
        <v>0</v>
      </c>
      <c r="CW66" s="121">
        <f>'Тест ответы'!CU67*'Показатели'!$F$124*IF($CW$4="да",$C66,1)</f>
        <v>0</v>
      </c>
      <c r="CX66" s="121">
        <f>'Тест ответы'!CV67*'Показатели'!$F$125*IF($CX$4="да",$C66,1)</f>
        <v>0</v>
      </c>
      <c r="CY66" s="121">
        <f>'Тест ответы'!CW67*'Показатели'!$F$126*IF($CY$4="да",$C66,1)</f>
        <v>0</v>
      </c>
      <c r="CZ66" s="121">
        <f>'Тест ответы'!CX67*'Показатели'!$F$127*IF($CZ$4="да",$C66,1)</f>
        <v>0</v>
      </c>
      <c r="DA66" s="121">
        <f>'Тест ответы'!CY67*'Показатели'!$F$128*IF($DA$4="да",$C66,1)</f>
        <v>0</v>
      </c>
      <c r="DB66" s="121">
        <f>'Тест ответы'!CZ67*'Показатели'!$F$129*IF($DB$4="да",$C66,1)</f>
        <v>0</v>
      </c>
      <c r="DC66" s="121">
        <f>'Тест ответы'!DA67*'Показатели'!$F$131*IF($DC$4="да",$C66,1)</f>
        <v>0</v>
      </c>
      <c r="DD66" s="121">
        <f>'Тест ответы'!DB67*'Показатели'!$F$132*IF($DD$4="да",$C66,1)</f>
        <v>0</v>
      </c>
      <c r="DE66" s="121">
        <f>'Тест ответы'!DC67*'Показатели'!$F$133*IF($DE$4="да",$C66,1)</f>
        <v>0</v>
      </c>
      <c r="DF66" s="121">
        <f>'Тест ответы'!DD67*'Показатели'!$F$134*IF($DF$4="да",$C66,1)</f>
        <v>0</v>
      </c>
      <c r="DG66" s="121">
        <f>'Тест ответы'!DE67*'Показатели'!$F$135*IF($DG$4="да",$C66,1)</f>
        <v>0</v>
      </c>
      <c r="DH66" s="121">
        <f>'Тест ответы'!DF67*'Показатели'!$F$136*IF($DH65="да",$C66,1)</f>
        <v>0</v>
      </c>
      <c r="DI66" s="121">
        <f>'Тест ответы'!DG67*'Показатели'!$F$137*IF($DI$4="да",$C66,1)</f>
        <v>0</v>
      </c>
      <c r="DJ66" s="121">
        <f>'Тест ответы'!DH67*'Показатели'!$F$138*IF($DJ$4="да",$C66,1)</f>
        <v>0</v>
      </c>
      <c r="DK66" s="122">
        <f>'Тест ответы'!DH67*'Показатели'!$F$139*IF($DK$4="да",$C66,1)</f>
        <v>0</v>
      </c>
      <c r="DL66" s="130" t="str">
        <f>'Тест ответы'!DJ67*#REF!*IF($DL$4="да",$C66,1)</f>
        <v>#REF!</v>
      </c>
      <c r="DM66" s="122" t="str">
        <f>'Тест ответы'!DK67*#REF!*IF(DM$4="да",$C66,1)</f>
        <v>#REF!</v>
      </c>
      <c r="DN66" s="122" t="str">
        <f>'Тест ответы'!DL67*#REF!*IF(DN$4="да",$C66,1)</f>
        <v>#REF!</v>
      </c>
      <c r="DO66" s="131" t="str">
        <f>'Тест ответы'!DM67*#REF!*IF($DO$4="да",$C66,1)</f>
        <v>#REF!</v>
      </c>
      <c r="DP66" s="122">
        <f>'Тест ответы'!DN67*'Показатели'!$F$141*IF($DP$4="да",$C66,1)</f>
        <v>0</v>
      </c>
      <c r="DQ66" s="122">
        <f>'Тест ответы'!DO67*'Показатели'!$F$142*IF(DQ$4="да",$C66,1)</f>
        <v>0</v>
      </c>
      <c r="DR66" s="132">
        <f>'Тест ответы'!DP67*'Показатели'!$F$144*$C66</f>
        <v>0</v>
      </c>
      <c r="DS66" s="122">
        <f>'Тест ответы'!DQ67*'Показатели'!$F$151*$C66</f>
        <v>0</v>
      </c>
      <c r="DT66" s="122">
        <f>'Тест ответы'!DR67*'Показатели'!$F$154*$C66</f>
        <v>0</v>
      </c>
      <c r="DU66" s="122">
        <f>'Тест ответы'!DS67*'Показатели'!$F$157*$C66</f>
        <v>0</v>
      </c>
      <c r="DV66" s="122">
        <f>'Тест ответы'!DT67*'Показатели'!$F$163*$C66</f>
        <v>0</v>
      </c>
      <c r="DW66" s="122">
        <f>'Тест ответы'!DU67*'Показатели'!$F$166*$C66</f>
        <v>0</v>
      </c>
      <c r="DX66" s="133">
        <f>'Тест ответы'!DV67*'Показатели'!$F$169*$C66</f>
        <v>0</v>
      </c>
      <c r="DY66" s="126">
        <f>'Тест ответы'!DW67*'Показатели'!$F$171*IF($DY$4="да",$C66,1)</f>
        <v>0</v>
      </c>
      <c r="DZ66" s="126">
        <f>'Тест ответы'!DX67*'Показатели'!$F$172*IF($DZ$4="да",$C66,1)</f>
        <v>0</v>
      </c>
      <c r="EA66" s="126">
        <f>'Тест ответы'!DY67*'Показатели'!$F$173*IF($EA$4="да",$C66,1)</f>
        <v>0</v>
      </c>
      <c r="EB66" s="126">
        <f>'Тест ответы'!DZ67*'Показатели'!$F$174*IF($EB$4="да",$C66,1)</f>
        <v>0</v>
      </c>
      <c r="EC66" s="126">
        <f>'Тест ответы'!EA67*'Показатели'!$F$175*IF($EC$4="да",$C66,1)</f>
        <v>0</v>
      </c>
      <c r="ED66" s="126">
        <f>'Тест ответы'!EB67*'Показатели'!$F$176*IF($ED$4="да",$C66,1)</f>
        <v>0</v>
      </c>
      <c r="EE66" s="126">
        <f>'Тест ответы'!EC67*'Показатели'!$F$177*IF($EE$4="да",$C66,1)</f>
        <v>0</v>
      </c>
      <c r="EF66" s="126">
        <f>'Тест ответы'!ED67*'Показатели'!$F$178*IF($EF$4="да",$C66,1)</f>
        <v>0</v>
      </c>
      <c r="EG66" s="126">
        <f>'Тест ответы'!EE67*'Показатели'!$F$179*IF($EG$4="да",$C66,1)</f>
        <v>0</v>
      </c>
      <c r="EH66" s="126">
        <f>'Тест ответы'!EF67*'Показатели'!$F$180*IF($EH$4="да",$C66,1)</f>
        <v>0</v>
      </c>
      <c r="EI66" s="126">
        <f>'Тест ответы'!EG67*'Показатели'!$F$181*IF($EI$4="да",$C66,1)</f>
        <v>0</v>
      </c>
      <c r="EJ66" s="126">
        <f>'Тест ответы'!EH67*'Показатели'!$F$182*IF($EJ$4="да",$C66,1)</f>
        <v>0</v>
      </c>
      <c r="EK66" s="126">
        <f>'Тест ответы'!EI67*'Показатели'!$F$183*IF($EK$4="да",$C66,1)</f>
        <v>0</v>
      </c>
      <c r="EL66" s="126">
        <f>'Тест ответы'!EJ67*'Показатели'!$F$184*IF($EL$4="да",$C66,1)</f>
        <v>0</v>
      </c>
      <c r="EM66" s="126">
        <f>'Тест ответы'!EK67*'Показатели'!$F$185*IF($EM$4="да",$C66,1)</f>
        <v>0</v>
      </c>
      <c r="EN66" s="126">
        <f>'Тест ответы'!EL67*'Показатели'!$F$186*IF($EN$4="да",$C66,1)</f>
        <v>0</v>
      </c>
      <c r="EO66" s="126">
        <f>'Тест ответы'!EM67*'Показатели'!$F$187*IF($EO$4="да",$C66,1)</f>
        <v>0</v>
      </c>
      <c r="EP66" s="126">
        <f>'Тест ответы'!EN67*'Показатели'!$F$188*IF($EP$4="да",$C66,1)</f>
        <v>0</v>
      </c>
      <c r="EQ66" s="126">
        <f>'Тест ответы'!EO67*'Показатели'!$F$189*IF($EQ$4="да",$C66,1)</f>
        <v>0</v>
      </c>
      <c r="ER66" s="126">
        <f>'Тест ответы'!EP67*'Показатели'!$F$190*IF($ER$4="да",$C66,1)</f>
        <v>0</v>
      </c>
      <c r="ES66" s="134">
        <f>'Тест ответы'!EQ67*'Показатели'!$F$191*IF($ES$4="да",$C66,1)</f>
        <v>0</v>
      </c>
      <c r="ET66" s="126">
        <f>'Тест ответы'!ER67*'Показатели'!$F$193*IF($ET$4="да",$C66,1)</f>
        <v>0</v>
      </c>
      <c r="EU66" s="126">
        <f>'Тест ответы'!ES67*'Показатели'!$F$194*IF($EU$4="да",$C66,1)</f>
        <v>0</v>
      </c>
      <c r="EV66" s="126">
        <f>'Тест ответы'!ET67*'Показатели'!$F$195*IF($EV$4="да",$C66,1)</f>
        <v>0</v>
      </c>
      <c r="EW66" s="126">
        <f>'Тест ответы'!EU67*'Показатели'!$F$196*IF($EW$4="да",$C66,1)</f>
        <v>0</v>
      </c>
      <c r="EX66" s="126">
        <f>'Тест ответы'!EV67*'Показатели'!$F$197*IF($EX$4="да",$C66,1)</f>
        <v>0</v>
      </c>
      <c r="EY66" s="126">
        <f>'Тест ответы'!EW67*'Показатели'!$F$198*IF($EY$4="да",$C66,1)</f>
        <v>0</v>
      </c>
      <c r="EZ66" s="126">
        <f>'Тест ответы'!EX67*'Показатели'!$F$199*IF($EZ$4="да",$C66,1)</f>
        <v>0</v>
      </c>
      <c r="FA66" s="126">
        <f>'Тест ответы'!EY67*'Показатели'!$F$200*IF($FA$4="да",$C66,1)</f>
        <v>0</v>
      </c>
      <c r="FB66" s="126">
        <f>'Тест ответы'!EZ67*'Показатели'!$F$201*IF($FB$4="да",$C66,1)</f>
        <v>0</v>
      </c>
      <c r="FC66" s="126">
        <f>'Тест ответы'!FA67*'Показатели'!$F$202*IF($FC$4="да",$C66,1)</f>
        <v>0</v>
      </c>
      <c r="FD66" s="126">
        <f>'Тест ответы'!FB67*'Показатели'!$F$203*IF($FD$4="да",$C66,1)</f>
        <v>0</v>
      </c>
      <c r="FE66" s="126">
        <f>'Тест ответы'!FC67*'Показатели'!$F$204*IF($FE$4="да",$C66,1)</f>
        <v>0</v>
      </c>
      <c r="FF66" s="126">
        <f>'Тест ответы'!FD67*'Показатели'!$F$205*IF($FF$4="да",$C66,1)</f>
        <v>0</v>
      </c>
      <c r="FG66" s="126">
        <f>'Тест ответы'!FE67*'Показатели'!$F$206*IF($FG$4="да",$C66,1)</f>
        <v>0</v>
      </c>
      <c r="FH66" s="126">
        <f>'Тест ответы'!FF67*'Показатели'!$F$207*IF($FH$4="да",$C66,1)</f>
        <v>0</v>
      </c>
      <c r="FI66" s="126">
        <f>'Тест ответы'!FG67*'Показатели'!$F$208*IF($FI$4="да",$C66,1)</f>
        <v>0</v>
      </c>
      <c r="FJ66" s="126">
        <f>'Тест ответы'!FH67*'Показатели'!$F$209*IF($FJ$4="да",$C66,1)</f>
        <v>0</v>
      </c>
      <c r="FK66" s="135">
        <f>'Тест ответы'!FI67*'Показатели'!$F$210*IF($FK$4="да",$C66,1)</f>
        <v>0</v>
      </c>
      <c r="FL66" s="122">
        <f>'Тест ответы'!FJ67*'Показатели'!$F$214*IF(FL$4="да",$C66,1)</f>
        <v>0</v>
      </c>
      <c r="FM66" s="122">
        <f>'Тест ответы'!FK67*'Показатели'!$F$215*IF(FM$4="да",$C66,1)</f>
        <v>0</v>
      </c>
      <c r="FN66" s="122">
        <f>'Тест ответы'!FL67*'Показатели'!$F$217*IF(FN$4="да",$C66,1)</f>
        <v>0</v>
      </c>
      <c r="FO66" s="122">
        <f>'Тест ответы'!FM67*'Показатели'!$F$218*IF(FO$4="да",$C66,1)</f>
        <v>0</v>
      </c>
      <c r="FP66" s="122">
        <f>'Тест ответы'!FN67*'Показатели'!$F$220*IF(FP$4="да",$C66,1)</f>
        <v>0</v>
      </c>
      <c r="FQ66" s="122">
        <f>'Тест ответы'!FO67*'Показатели'!$F$221*IF(FQ$4="да",$C66,1)</f>
        <v>0</v>
      </c>
      <c r="FR66" s="122">
        <f>'Тест ответы'!FP67*'Показатели'!$F$222*IF(FR$4="да",$C66,1)</f>
        <v>0</v>
      </c>
      <c r="FS66" s="122">
        <f>'Тест ответы'!FQ67*'Показатели'!$F$223*IF(FS$4="да",$C66,1)</f>
        <v>0</v>
      </c>
      <c r="FT66" s="122">
        <f>'Тест ответы'!FR67*'Показатели'!$F$224*IF(FT$4="да",$C66,1)</f>
        <v>0</v>
      </c>
      <c r="FU66" s="122">
        <f>'Тест ответы'!FS67*'Показатели'!$F$225*IF(FU$4="да",$C66,1)</f>
        <v>0</v>
      </c>
      <c r="FV66" s="122">
        <f>'Тест ответы'!FT67*'Показатели'!$F$227*IF(FV$4="да",$C66,1)</f>
        <v>0</v>
      </c>
      <c r="FW66" s="122">
        <f>'Тест ответы'!FU67*'Показатели'!$F$228*IF(FW$4="да",$C66,1)</f>
        <v>0</v>
      </c>
      <c r="FX66" s="122">
        <f>'Тест ответы'!FV67*'Показатели'!$F$229*IF(FX$4="да",$C66,1)</f>
        <v>0</v>
      </c>
      <c r="FY66" s="122">
        <f>'Тест ответы'!FW67*'Показатели'!$F$230*IF(FY$4="да",$C66,1)</f>
        <v>0</v>
      </c>
      <c r="FZ66" s="122">
        <f>'Тест ответы'!FX67*'Показатели'!$F$231*IF(FZ$4="да",$C66,1)</f>
        <v>0</v>
      </c>
      <c r="GA66" s="122">
        <f>'Тест ответы'!FY67*'Показатели'!$F$232*IF(GA$4="да",$C66,1)</f>
        <v>0</v>
      </c>
      <c r="GB66" s="122">
        <f>'Тест ответы'!FZ67*'Показатели'!$F$235*IF($GB$4="да",$C66,1)</f>
        <v>0</v>
      </c>
      <c r="GC66" s="122">
        <f>'Тест ответы'!GA67*'Показатели'!$F$236*IF($GC$4="да",$C66,1)</f>
        <v>0</v>
      </c>
      <c r="GD66" s="122">
        <f>'Тест ответы'!GB67*'Показатели'!$F$238*IF($GD$4="да",$C66,1)</f>
        <v>0</v>
      </c>
      <c r="GE66" s="122">
        <f>'Тест ответы'!GC67*'Показатели'!$F$239*IF($GE$4="да",$C66,1)</f>
        <v>0</v>
      </c>
      <c r="GF66" s="122">
        <f>'Тест ответы'!GD67*'Показатели'!$F$241*IF($GF$4="да",$C66,1)</f>
        <v>0</v>
      </c>
      <c r="GG66" s="122">
        <f>'Тест ответы'!GE67*'Показатели'!$F$242*IF($GG$4="да",$C66,1)</f>
        <v>0</v>
      </c>
      <c r="GH66" s="122">
        <f>'Тест ответы'!GF67*'Показатели'!$F$243*IF($GH$4="да",$C66,1)</f>
        <v>0</v>
      </c>
      <c r="GI66" s="122">
        <f>'Тест ответы'!GG67*'Показатели'!$F$244*IF($GI$4="да",$C66,1)</f>
        <v>0</v>
      </c>
      <c r="GJ66" s="122">
        <f>'Тест ответы'!GH67*'Показатели'!$F$245*IF($GJ$4="да",$C66,1)</f>
        <v>0</v>
      </c>
      <c r="GK66" s="122">
        <f>'Тест ответы'!GI67*'Показатели'!$F$246*IF($GK$4="да",$C66,1)</f>
        <v>0</v>
      </c>
      <c r="GL66" s="122">
        <f>'Тест ответы'!GJ67*'Показатели'!$F$248*IF($GL$4="да",$C66,1)</f>
        <v>0</v>
      </c>
      <c r="GM66" s="122">
        <f>'Тест ответы'!GK67*'Показатели'!$F$249*IF($GM$4="да",$C66,1)</f>
        <v>0</v>
      </c>
      <c r="GN66" s="122">
        <f>'Тест ответы'!GL67*'Показатели'!$F$250*IF($GN$4="да",$C66,1)</f>
        <v>0</v>
      </c>
      <c r="GO66" s="122">
        <f>'Тест ответы'!GM67*'Показатели'!$F$251*IF($GO$4="да",$C66,1)</f>
        <v>0</v>
      </c>
      <c r="GP66" s="122">
        <f>'Тест ответы'!GN67*'Показатели'!$F$252*IF($GP$4="да",$C66,1)</f>
        <v>0</v>
      </c>
      <c r="GQ66" s="122">
        <f>'Тест ответы'!GO67*'Показатели'!$F$253*IF($GQ$4="да",$C66,1)</f>
        <v>0</v>
      </c>
      <c r="GR66" s="132">
        <f>'Тест ответы'!GP67*'Показатели'!$F$256*IF($GR$4="да",$C66,1)</f>
        <v>0</v>
      </c>
      <c r="GS66" s="122">
        <f>'Тест ответы'!GQ67*'Показатели'!$F$257*IF($GS$4="да",$C66,1)</f>
        <v>0</v>
      </c>
      <c r="GT66" s="122">
        <f>'Тест ответы'!GR67*'Показатели'!$F$258*IF($GT$4="да",$C66,1)</f>
        <v>0</v>
      </c>
      <c r="GU66" s="122">
        <f>'Тест ответы'!GS67*'Показатели'!$F$260*IF($GU$4="да",$C66,1)</f>
        <v>0</v>
      </c>
      <c r="GV66" s="122">
        <f>'Тест ответы'!GT67*'Показатели'!$F$261*IF($GV$4="да",$C66,1)</f>
        <v>0</v>
      </c>
      <c r="GW66" s="122">
        <f>'Тест ответы'!GU67*'Показатели'!$F$262*IF($GW$4="да",$C66,1)</f>
        <v>0</v>
      </c>
      <c r="GX66" s="122">
        <f>'Тест ответы'!GV67*'Показатели'!$F$264*IF($GX$4="да",$C66,1)</f>
        <v>0</v>
      </c>
      <c r="GY66" s="122">
        <f>'Тест ответы'!GW67*'Показатели'!$F$265*IF($GY$4="да",$C66,1)</f>
        <v>0</v>
      </c>
      <c r="GZ66" s="122">
        <f>'Тест ответы'!GX67*'Показатели'!$F$266*IF($GZ$4="да",$C66,1)</f>
        <v>0</v>
      </c>
      <c r="HA66" s="122">
        <f>'Тест ответы'!GY67*'Показатели'!$F$267*IF($HA$4="да",$C66,1)</f>
        <v>0</v>
      </c>
      <c r="HB66" s="122">
        <f>'Тест ответы'!GZ67*'Показатели'!$F$269*IF($HB$4="да",$C66,1)</f>
        <v>0</v>
      </c>
      <c r="HC66" s="122">
        <f>'Тест ответы'!HA67*'Показатели'!$F$270*IF($HC$4="да",$C66,1)</f>
        <v>0</v>
      </c>
      <c r="HD66" s="122">
        <f>'Тест ответы'!HB67*'Показатели'!$F$271*IF($HD$4="да",$C66,1)</f>
        <v>0</v>
      </c>
      <c r="HE66" s="122">
        <f>'Тест ответы'!HC67*'Показатели'!$F$272*IF($HE$4="да",$C66,1)</f>
        <v>0</v>
      </c>
      <c r="HF66" s="122">
        <f>'Тест ответы'!HD67*'Показатели'!$F$274*IF($HF$4="да",$C66,1)</f>
        <v>0</v>
      </c>
      <c r="HG66" s="122">
        <f>'Тест ответы'!HE67*'Показатели'!$F$275*IF($HG$4="да",$C66,1)</f>
        <v>0</v>
      </c>
      <c r="HH66" s="122">
        <f>'Тест ответы'!HF67*'Показатели'!$F$276*IF($HH$4="да",$C66,1)</f>
        <v>0</v>
      </c>
      <c r="HI66" s="122">
        <f>'Тест ответы'!HG67*'Показатели'!$F$277*IF($HI$4="да",$C66,1)</f>
        <v>0</v>
      </c>
      <c r="HJ66" s="122">
        <f>'Тест ответы'!HH67*'Показатели'!$F$278*IF($HJ$4="да",$C66,1)</f>
        <v>0</v>
      </c>
      <c r="HK66" s="122">
        <f>'Тест ответы'!HI67*'Показатели'!$F$279*IF($HK$4="да",$C66,1)</f>
        <v>0</v>
      </c>
      <c r="HL66" s="122">
        <f>'Тест ответы'!HJ67*'Показатели'!$F$280*IF($HL$4="да",$C66,1)</f>
        <v>0</v>
      </c>
      <c r="HM66" s="122">
        <f>'Тест ответы'!HK67*'Показатели'!$F$281*IF($HM$4="да",$C66,1)</f>
        <v>0</v>
      </c>
      <c r="HN66" s="122">
        <f>'Тест ответы'!HL67*'Показатели'!$F$282*IF($HN$4="да",$C66,1)</f>
        <v>0</v>
      </c>
      <c r="HO66" s="122">
        <f>'Тест ответы'!HM67*'Показатели'!$F$284*IF($HO$4="да",$C66,1)</f>
        <v>0</v>
      </c>
      <c r="HP66" s="122">
        <f>'Тест ответы'!HN67*'Показатели'!$F$285*IF($HP$4="да",$C66,1)</f>
        <v>0</v>
      </c>
      <c r="HQ66" s="122">
        <f>'Тест ответы'!HO67*'Показатели'!$F$286*IF($HQ$4="да",$C66,1)</f>
        <v>0</v>
      </c>
      <c r="HR66" s="122">
        <f>'Тест ответы'!HP67*'Показатели'!$F$287*IF($HR$4="да",$C66,1)</f>
        <v>0</v>
      </c>
      <c r="HS66" s="122">
        <f>'Тест ответы'!HQ67*'Показатели'!$F$288*IF($HS$4="да",$C66,1)</f>
        <v>0</v>
      </c>
      <c r="HT66" s="122">
        <f>'Тест ответы'!HR67*'Показатели'!$F$289*IF(HT$4="да",$C66,1)</f>
        <v>0</v>
      </c>
      <c r="HU66" s="122">
        <f>'Тест ответы'!HS67*'Показатели'!$F$290*IF($HU$4="да",$C66,1)</f>
        <v>0</v>
      </c>
      <c r="HV66" s="122">
        <f>'Тест ответы'!HT67*'Показатели'!$F$291*IF($HV$4="да",$C66,1)</f>
        <v>0</v>
      </c>
      <c r="HW66" s="122">
        <f>'Тест ответы'!HU67*'Показатели'!$F$292*IF($HW$4="да",$C66,1)</f>
        <v>0</v>
      </c>
      <c r="HX66" s="122" t="str">
        <f>'Тест ответы'!HV67*#REF!*C66</f>
        <v>#REF!</v>
      </c>
      <c r="HY66" s="133" t="str">
        <f>'Тест ответы'!HW67*#REF!*C66</f>
        <v>#REF!</v>
      </c>
      <c r="HZ66" s="122">
        <f>'Тест ответы'!HX67*'Показатели'!$F$295*IF(HZ$4="да",$C66,1)</f>
        <v>0</v>
      </c>
      <c r="IA66" s="122">
        <f>'Тест ответы'!HY67*'Показатели'!$F$296*IF(IA$4="да",$C66,1)</f>
        <v>0</v>
      </c>
      <c r="IB66" s="122">
        <f>'Тест ответы'!HZ67*'Показатели'!$F$297*IF(IB$4="да",$C66,1)</f>
        <v>0</v>
      </c>
      <c r="IC66" s="122">
        <f>'Тест ответы'!IA67*'Показатели'!$F$299*IF(IC$4="да",$C66,1)</f>
        <v>0</v>
      </c>
      <c r="ID66" s="122">
        <f>'Тест ответы'!IB67*'Показатели'!$F$300*IF(ID$4="да",$C66,1)</f>
        <v>0</v>
      </c>
      <c r="IE66" s="122">
        <f>'Тест ответы'!IC67*'Показатели'!$F$301*IF(IE$4="да",$C66,1)</f>
        <v>0</v>
      </c>
      <c r="IF66" s="122">
        <f>'Тест ответы'!ID67*'Показатели'!$F$303*IF(IF$4="да",$C66,1)</f>
        <v>0</v>
      </c>
      <c r="IG66" s="122">
        <f>'Тест ответы'!IE67*'Показатели'!$F$304*IF(IG$4="да",$C66,1)</f>
        <v>0</v>
      </c>
      <c r="IH66" s="122">
        <f>'Тест ответы'!IF67*'Показатели'!$F$305*IF(IH$4="да",$C66,1)</f>
        <v>0</v>
      </c>
      <c r="II66" s="122">
        <f>'Тест ответы'!IG67*'Показатели'!$F$307*IF(II$4="да",$C66,1)</f>
        <v>0</v>
      </c>
      <c r="IJ66" s="122">
        <f>'Тест ответы'!IH67*'Показатели'!$F$308*IF(IJ$4="да",$C66,1)</f>
        <v>0</v>
      </c>
      <c r="IK66" s="122">
        <f>'Тест ответы'!II67*'Показатели'!$F$309*IF(IK$4="да",$C66,1)</f>
        <v>0</v>
      </c>
      <c r="IL66" s="122">
        <f>'Тест ответы'!IJ67*'Показатели'!$F$313*IF(IL$4="да",$C66,1)</f>
        <v>0</v>
      </c>
      <c r="IM66" s="122">
        <f>'Тест ответы'!IK67*'Показатели'!$F$314*IF(IM$4="да",$C66,1)</f>
        <v>0</v>
      </c>
      <c r="IN66" s="122">
        <f>'Тест ответы'!IL67*'Показатели'!$F$315*IF(IN$4="да",$C66,1)</f>
        <v>0</v>
      </c>
      <c r="IO66" s="122">
        <f>'Тест ответы'!IM67*'Показатели'!$F$316*IF(IO$4="да",$C66,1)</f>
        <v>0</v>
      </c>
      <c r="IP66" s="122">
        <f>'Тест ответы'!IN67*'Показатели'!$F$317*IF(IP$4="да",$C66,1)</f>
        <v>0</v>
      </c>
      <c r="IQ66" s="122">
        <f>'Тест ответы'!IO67*'Показатели'!$F$318*IF(IQ$4="да",$C66,1)</f>
        <v>0</v>
      </c>
      <c r="IR66" s="122">
        <f>'Тест ответы'!IP67*'Показатели'!$F$320*IF(IR$4="да",$C66,1)</f>
        <v>0</v>
      </c>
      <c r="IS66" s="122">
        <f>'Тест ответы'!IQ67*'Показатели'!$F$321*IF(IS$4="да",$C66,1)</f>
        <v>0</v>
      </c>
      <c r="IT66" s="122">
        <f>'Тест ответы'!IR67*'Показатели'!$F$322*IF(IT$4="да",$C66,1)</f>
        <v>0</v>
      </c>
      <c r="IU66" s="122">
        <f>'Тест ответы'!IS67*'Показатели'!$F$323*IF(IU$4="да",$C66,1)</f>
        <v>0</v>
      </c>
      <c r="IV66" s="122">
        <f>'Тест ответы'!IT67*'Показатели'!$F$324*IF(IV$4="да",$C66,1)</f>
        <v>0</v>
      </c>
      <c r="IW66" s="122">
        <f>'Тест ответы'!IU67*'Показатели'!$F$325*IF(IW$4="да",$C66,1)</f>
        <v>0</v>
      </c>
      <c r="IX66" s="122">
        <f>'Тест ответы'!IV67*'Показатели'!$F$327*IF(IX$4="да",$C66,1)</f>
        <v>0</v>
      </c>
      <c r="IY66" s="122">
        <f>'Тест ответы'!IW67*'Показатели'!$F$328*IF(IY$4="да",$C66,1)</f>
        <v>0</v>
      </c>
      <c r="IZ66" s="132">
        <f>'Тест ответы'!IX67*'Показатели'!$F$331*IF(IZ$4="да",$C66,1)</f>
        <v>0</v>
      </c>
      <c r="JA66" s="122">
        <f>'Тест ответы'!IY67*'Показатели'!$F$332*IF(JA$4="да",$C66,1)</f>
        <v>0</v>
      </c>
      <c r="JB66" s="122">
        <f>'Тест ответы'!IZ67*'Показатели'!$F$333*IF(JB$4="да",$C66,1)</f>
        <v>0</v>
      </c>
      <c r="JC66" s="122">
        <f>'Тест ответы'!JA67*'Показатели'!$F$334*IF(JC$4="да",$C66,1)</f>
        <v>0</v>
      </c>
      <c r="JD66" s="122">
        <f>'Тест ответы'!JB67*'Показатели'!$F$335*IF(JD$4="да",$C66,1)</f>
        <v>0</v>
      </c>
      <c r="JE66" s="122">
        <f>'Тест ответы'!JC67*'Показатели'!$F$336*IF(JE$4="да",$C66,1)</f>
        <v>0</v>
      </c>
      <c r="JF66" s="122">
        <f>'Тест ответы'!JD67*'Показатели'!$F$338*IF(JF$4="да",$C66,1)</f>
        <v>0</v>
      </c>
      <c r="JG66" s="122">
        <f>'Тест ответы'!JE67*'Показатели'!$F$339*IF(JG$4="да",$C66,1)</f>
        <v>0</v>
      </c>
      <c r="JH66" s="122">
        <f>'Тест ответы'!JF67*'Показатели'!$F$341*IF(JH$4="да",$C66,1)</f>
        <v>0</v>
      </c>
      <c r="JI66" s="122">
        <f>'Тест ответы'!JG67*'Показатели'!$F$342*IF(JI$4="да",$C66,1)</f>
        <v>0</v>
      </c>
      <c r="JJ66" s="122">
        <f>'Тест ответы'!JH67*'Показатели'!$F$343*IF(JJ$4="да",$C66,1)</f>
        <v>0</v>
      </c>
      <c r="JK66" s="122">
        <f>'Тест ответы'!JI67*'Показатели'!$F$344*IF(JK$4="да",$C66,1)</f>
        <v>0</v>
      </c>
      <c r="JL66" s="122">
        <f>'Тест ответы'!JJ67*'Показатели'!$F$345*IF(JL$4="да",$C66,1)</f>
        <v>0</v>
      </c>
      <c r="JM66" s="122">
        <f>'Тест ответы'!JK67*'Показатели'!$F$346*IF(JM$4="да",$C66,1)</f>
        <v>0</v>
      </c>
      <c r="JN66" s="122">
        <f>'Тест ответы'!JL67*'Показатели'!$F$347*IF(JN$4="да",$C66,1)</f>
        <v>0</v>
      </c>
      <c r="JO66" s="122">
        <f>'Тест ответы'!JM67*'Показатели'!$F$348*IF(JO$4="да",$C66,1)</f>
        <v>0</v>
      </c>
      <c r="JP66" s="122">
        <f>'Тест ответы'!JN67*'Показатели'!$F$349*IF(JP$4="да",$C66,1)</f>
        <v>0</v>
      </c>
      <c r="JQ66" s="122">
        <f>'Тест ответы'!JO67*'Показатели'!$F$350*IF(JQ$4="да",$C66,1)</f>
        <v>0</v>
      </c>
      <c r="JR66" s="122">
        <f>'Тест ответы'!JP67*'Показатели'!$F$351*IF(JR$4="да",$C66,1)</f>
        <v>0</v>
      </c>
      <c r="JS66" s="122">
        <f>'Тест ответы'!JQ67*'Показатели'!$F$352*IF(JS$4="да",$C66,1)</f>
        <v>0</v>
      </c>
      <c r="JT66" s="122">
        <f>'Тест ответы'!JR67*'Показатели'!$F$353*IF(JT$4="да",$C66,1)</f>
        <v>0</v>
      </c>
      <c r="JU66" s="122">
        <f>'Тест ответы'!JS67*'Показатели'!$F$354*IF(JU$4="да",$C66,1)</f>
        <v>0</v>
      </c>
      <c r="JV66" s="122">
        <f>'Тест ответы'!JT67*'Показатели'!$F$355*IF(JV$4="да",$C66,1)</f>
        <v>0</v>
      </c>
      <c r="JW66" s="122">
        <f>'Тест ответы'!JU67*'Показатели'!$F$356*IF(JW$4="да",$C66,1)</f>
        <v>0</v>
      </c>
      <c r="JX66" s="122">
        <f>'Тест ответы'!JV67*'Показатели'!$F$357*IF(JX$4="да",$C66,1)</f>
        <v>0</v>
      </c>
      <c r="JY66" s="122">
        <f>'Тест ответы'!JW67*'Показатели'!$F$358*IF(JY$4="да",$C66,1)</f>
        <v>0</v>
      </c>
      <c r="JZ66" s="122">
        <f>'Тест ответы'!JX67*'Показатели'!$F$360*IF(JZ$4="да",$C66,1)</f>
        <v>0</v>
      </c>
      <c r="KA66" s="122">
        <f>'Тест ответы'!JY67*'Показатели'!$F$361*IF(KA$4="да",$C66,1)</f>
        <v>0</v>
      </c>
      <c r="KB66" s="122">
        <f>'Тест ответы'!JZ67*'Показатели'!$F$362*IF(KB$4="да",$C66,1)</f>
        <v>0</v>
      </c>
      <c r="KC66" s="122">
        <f>'Тест ответы'!KA67*'Показатели'!$F$363*IF(KC$4="да",$C66,1)</f>
        <v>0</v>
      </c>
      <c r="KD66" s="122">
        <f>'Тест ответы'!KB67*'Показатели'!$F$364*IF(KD$4="да",$C66,1)</f>
        <v>0</v>
      </c>
      <c r="KE66" s="136">
        <f>'Тест ответы'!KC67*'Показатели'!$F$365*IF(KE$4="да",$C66,1)</f>
        <v>0</v>
      </c>
      <c r="KF66" s="122">
        <f>'Тест ответы'!KD67*'Показатели'!$F$380*IF(KF$4="да",A66,1)</f>
        <v>0</v>
      </c>
      <c r="KG66" s="122">
        <f>'Тест ответы'!KE67*'Показатели'!$F$383*IF(KG$4="да",B66,1)</f>
        <v>0</v>
      </c>
      <c r="KH66" s="133">
        <f>'Тест ответы'!KF67*'Показатели'!$F$385*IF(KH$4="да",C66,1)</f>
        <v>0</v>
      </c>
      <c r="KI66" s="122">
        <f>'Тест ответы'!KG67*'Показатели'!$F$387*IF($KI$4="да",C66,1)</f>
        <v>0</v>
      </c>
      <c r="KJ66" s="122">
        <f>'Тест ответы'!KH67*'Показатели'!$F$388*IF($KJ$4="да",C66,1)</f>
        <v>0</v>
      </c>
      <c r="KK66" s="122">
        <f>'Тест ответы'!KI67*'Показатели'!$F$389*IF($KK$4="да",C66,1)</f>
        <v>0</v>
      </c>
      <c r="KL66" s="132">
        <f>'Тест ответы'!KJ67*'Показатели'!$F$391*IF(KL$4="да",C66,1)</f>
        <v>0</v>
      </c>
      <c r="KM66" s="122">
        <f>'Тест ответы'!KK67*'Показатели'!$F$392*IF(KM$4="да",D66,1)</f>
        <v>0</v>
      </c>
      <c r="KN66" s="132">
        <f>'Тест ответы'!KL67*'Показатели'!$F$394*IF($KN$4="да",C66,1)</f>
        <v>0</v>
      </c>
      <c r="KO66" s="133">
        <f>'Тест ответы'!KM67*'Показатели'!$F$395*IF($KO$4="да",C66,1)</f>
        <v>0</v>
      </c>
      <c r="KP66" s="122">
        <f>'Тест ответы'!KN67*'Показатели'!$F$397*IF($KP$4="да",$C66,1)</f>
        <v>0</v>
      </c>
      <c r="KQ66" s="122">
        <f>'Тест ответы'!KO67*'Показатели'!$F$398*IF($KQ$4="да",$C66,1)</f>
        <v>0</v>
      </c>
      <c r="KR66" s="122">
        <f>'Тест ответы'!KP67*'Показатели'!$F$400*IF($KR$4="да",$C66,1)</f>
        <v>0</v>
      </c>
      <c r="KS66" s="133">
        <f>'Тест ответы'!KQ67*'Показатели'!$F$401*IF($KS$4="да",$C66,1)</f>
        <v>0</v>
      </c>
      <c r="KT66" s="122">
        <f>'Тест ответы'!KR67*'Показатели'!$F$403*IF($KT$4="да",$C66,1)</f>
        <v>0</v>
      </c>
      <c r="KU66" s="122">
        <f>'Тест ответы'!KS67*'Показатели'!$F$405*IF($KU$4="да",$C66,1)</f>
        <v>0</v>
      </c>
      <c r="KV66" s="130">
        <f>'Тест ответы'!KT67*'Показатели'!$F$408*IF($KV$4="да",$C66,1)</f>
        <v>0</v>
      </c>
      <c r="KW66" s="122">
        <f>'Тест ответы'!KU67*'Показатели'!$F$409*IF($KW$4="да",$C66,1)</f>
        <v>0</v>
      </c>
      <c r="KX66" s="122">
        <f>'Тест ответы'!KV67*'Показатели'!$F$410*IF($KX$4="да",$C66,1)</f>
        <v>0</v>
      </c>
      <c r="KY66" s="122">
        <f>'Тест ответы'!KW67*'Показатели'!$F$411*IF($KY$4="да",$C66,1)</f>
        <v>0</v>
      </c>
      <c r="KZ66" s="132">
        <f>'Тест ответы'!KX67*'Показатели'!$F$413*IF($KZ$4="да",$C66,1)</f>
        <v>0</v>
      </c>
      <c r="LA66" s="122">
        <f>'Тест ответы'!KY67*'Показатели'!$F$415*IF($LA$4="да",$C66,1)</f>
        <v>0</v>
      </c>
      <c r="LB66" s="122">
        <f>'Тест ответы'!KZ67*'Показатели'!$F$416*IF($LB$4="да",$C66,1)</f>
        <v>0</v>
      </c>
      <c r="LC66" s="122">
        <f>'Тест ответы'!LA67*'Показатели'!$F$417*IF($LC$4="да",$C66,1)</f>
        <v>0</v>
      </c>
      <c r="LD66" s="132">
        <f>'Тест ответы'!LB67*'Показатели'!$F$420*IF($LD$4="да",$C66,1)</f>
        <v>0</v>
      </c>
      <c r="LE66" s="122">
        <f>'Тест ответы'!LC67*'Показатели'!$F$422*IF($LE$4="да",$C66,1)</f>
        <v>0</v>
      </c>
      <c r="LF66" s="122">
        <f>'Тест ответы'!LD67*'Показатели'!$F$423*IF($LF$4="да",$C66,1)</f>
        <v>0</v>
      </c>
      <c r="LG66" s="133">
        <f>'Тест ответы'!LE67*'Показатели'!$F$424*IF($LG$4="да",$C66,1)</f>
        <v>0</v>
      </c>
      <c r="LH66" s="122">
        <f>'Тест ответы'!LF67*'Показатели'!$F$426*IF(LH$4="да",$C66,1)</f>
        <v>0</v>
      </c>
      <c r="LI66" s="122">
        <f>'Тест ответы'!LG67*'Показатели'!$F$427*IF($LI$4="да",$C66,1)</f>
        <v>0</v>
      </c>
      <c r="LJ66" s="122">
        <f>'Тест ответы'!LH67*'Показатели'!$F$428*IF($LJ$4="да",$C66,1)</f>
        <v>0</v>
      </c>
      <c r="LK66" s="122">
        <f>'Тест ответы'!LI67*'Показатели'!$F$429*IF($LK$4="да",$C66,1)</f>
        <v>0</v>
      </c>
      <c r="LL66" s="122">
        <f>'Тест ответы'!LJ67*'Показатели'!$F$430*IF($LI$4="да",$C66,1)</f>
        <v>0</v>
      </c>
      <c r="LM66" s="125">
        <f>'Тест ответы'!LK67*'Показатели'!$F$461*IF(LM$4="да",$C66,1)</f>
        <v>0</v>
      </c>
      <c r="LN66" s="126">
        <f>'Тест ответы'!LL67*'Показатели'!$F$462*IF(LN$4="да",$C66,1)</f>
        <v>0</v>
      </c>
      <c r="LO66" s="126">
        <f>'Тест ответы'!LM67*'Показатели'!$F$463*IF(LO$4="да",$C66,1)</f>
        <v>0</v>
      </c>
      <c r="LP66" s="126">
        <f>'Тест ответы'!LN67*'Показатели'!$F$464*IF(LP$4="да",$C66,1)</f>
        <v>0</v>
      </c>
      <c r="LQ66" s="126">
        <f>'Тест ответы'!LO67*'Показатели'!$F$466*IF(LQ$4="да",$C66,1)</f>
        <v>0</v>
      </c>
      <c r="LR66" s="126">
        <f>'Тест ответы'!LP67*'Показатели'!$F$467*IF(LR$4="да",$C66,1)</f>
        <v>0</v>
      </c>
      <c r="LS66" s="126">
        <f>'Тест ответы'!LQ67*'Показатели'!$F$468*IF(LS$4="да",$C66,1)</f>
        <v>0</v>
      </c>
      <c r="LT66" s="135">
        <f>'Тест ответы'!LR67*'Показатели'!$F$469*IF(LT$4="да",$C66,1)</f>
        <v>0</v>
      </c>
      <c r="LU66" s="122">
        <f>'Тест ответы'!LS67*'Показатели'!$F$472*IF($LU$4="да",$C66,1)</f>
        <v>0</v>
      </c>
      <c r="LV66" s="122">
        <f>'Тест ответы'!LT67*'Показатели'!$F$473*IF($LV$4="да",$C66,1)</f>
        <v>0</v>
      </c>
      <c r="LW66" s="122">
        <f>'Тест ответы'!LU67*'Показатели'!$F$474*IF($LW$4="да",$C66,1)</f>
        <v>0</v>
      </c>
      <c r="LX66" s="122">
        <f>'Тест ответы'!LV67*'Показатели'!$F$476*IF($LX$4="да",$C66,1)</f>
        <v>0</v>
      </c>
      <c r="LY66" s="122">
        <f>'Тест ответы'!LW67*'Показатели'!$F$477*IF($LY$4="да",$C66,1)</f>
        <v>0</v>
      </c>
      <c r="LZ66" s="122">
        <f>'Тест ответы'!LX67*'Показатели'!$F$478*IF(LZ$4="да",$C66,1)</f>
        <v>0</v>
      </c>
      <c r="MA66" s="122">
        <f>'Тест ответы'!LY67*'Показатели'!$F$479*IF($MA$4="да",$C66,1)</f>
        <v>0</v>
      </c>
      <c r="MB66" s="122">
        <f>'Тест ответы'!LZ67*'Показатели'!$F$480*IF($MB$4="да",$C66,1)</f>
        <v>0</v>
      </c>
      <c r="MC66" s="122">
        <f>'Тест ответы'!MA67*'Показатели'!$F$481*IF($MC$4="да",$C66,1)</f>
        <v>0</v>
      </c>
      <c r="MD66" s="122">
        <f>'Тест ответы'!MB67*'Показатели'!$F$483*IF($MD$4="да",$C66,1)</f>
        <v>0</v>
      </c>
      <c r="ME66" s="122">
        <f>'Тест ответы'!MC67*'Показатели'!$F$484*IF($ME$4="да",$C66,1)</f>
        <v>0</v>
      </c>
      <c r="MF66" s="122">
        <f>'Тест ответы'!MD67*'Показатели'!$F$486*IF($MF$4="да",$C66,1)</f>
        <v>0</v>
      </c>
      <c r="MG66" s="136">
        <f>'Тест ответы'!ME67*'Показатели'!$F$487*IF(MG$4="да",$C66,1)</f>
        <v>0</v>
      </c>
      <c r="MH66" s="126">
        <f>'Тест ответы'!MF67*'Показатели'!$F$489*IF($MH$4="да",$C66,1)</f>
        <v>0</v>
      </c>
      <c r="MI66" s="126">
        <f>'Тест ответы'!MG67*'Показатели'!$F$490*IF($MI$4="да",$C66,1)</f>
        <v>0</v>
      </c>
      <c r="MJ66" s="126">
        <f>'Тест ответы'!MH67*'Показатели'!$F$491*IF($MJ$4="да",$C66,1)</f>
        <v>0</v>
      </c>
      <c r="MK66" s="126">
        <f>'Тест ответы'!MI67*'Показатели'!$F$492*IF($MK$4="да",$C66,1)</f>
        <v>0</v>
      </c>
      <c r="ML66" s="126">
        <f>'Тест ответы'!MJ67*'Показатели'!$F$493*IF($ML$4="да",$C66,1)</f>
        <v>0</v>
      </c>
      <c r="MM66" s="126">
        <f>'Тест ответы'!MK67*'Показатели'!$F$494*IF($MM$4="да",$C66,1)</f>
        <v>0</v>
      </c>
      <c r="MN66" s="126">
        <f>'Тест ответы'!ML67*'Показатели'!$F$495*IF($MN$4="да",$C66,1)</f>
        <v>0</v>
      </c>
      <c r="MO66" s="126">
        <f>'Тест ответы'!MM67*'Показатели'!$F$496*IF($MO$4="да",$C66,1)</f>
        <v>0</v>
      </c>
      <c r="MP66" s="126">
        <f>'Тест ответы'!MN67*'Показатели'!$F$497*IF($MP$4="да",$C66,1)</f>
        <v>0</v>
      </c>
      <c r="MQ66" s="126">
        <f>'Тест ответы'!MO67*'Показатели'!$F$498*IF($MQ$4="да",$C66,1)</f>
        <v>0</v>
      </c>
      <c r="MR66" s="126">
        <f>'Тест ответы'!MP67*'Показатели'!$F$499*IF($MR$4="да",$C66,1)</f>
        <v>0</v>
      </c>
      <c r="MS66" s="126">
        <f>'Тест ответы'!MQ67*'Показатели'!$F$500*IF($MS$4="да",$C66,1)</f>
        <v>0</v>
      </c>
      <c r="MT66" s="126">
        <f>'Тест ответы'!MR67*'Показатели'!G$501*IF($MS$4="да",$C66,1)</f>
        <v>0</v>
      </c>
      <c r="MU66" s="126">
        <f>'Тест ответы'!MS67*'Показатели'!H$502*IF($MS$4="да",$C66,1)</f>
        <v>0</v>
      </c>
      <c r="MV66" s="126">
        <f>'Тест ответы'!MT67*'Показатели'!I$503*IF($MS$4="да",$C66,1)</f>
        <v>0</v>
      </c>
      <c r="MW66" s="126">
        <f>'Тест ответы'!MU67*'Показатели'!$F$504*IF($MW$4="да",$C66,1)</f>
        <v>0</v>
      </c>
      <c r="MX66" s="126">
        <f>'Тест ответы'!MV67*'Показатели'!$F$505*IF(MX$4="да",$C66,1)</f>
        <v>0</v>
      </c>
      <c r="MY66" s="126">
        <f>'Тест ответы'!MW67*'Показатели'!$F$506*IF(MY$4="да",$C66,1)</f>
        <v>0</v>
      </c>
      <c r="MZ66" s="126">
        <f>'Тест ответы'!MX67*'Показатели'!$F$507*IF(MZ$4="да",$C66,1)</f>
        <v>0</v>
      </c>
      <c r="NA66" s="126">
        <f>'Тест ответы'!MY67*'Показатели'!$F$508*IF(NA$4="да",$C66,1)</f>
        <v>0</v>
      </c>
      <c r="NB66" s="126">
        <f>'Тест ответы'!MZ67*'Показатели'!$F$509*IF(NB$4="да",$C66,1)</f>
        <v>0</v>
      </c>
      <c r="NC66" s="126">
        <f>'Тест ответы'!NA67*'Показатели'!$F$510*IF(NC$4="да",$C66,1)</f>
        <v>0</v>
      </c>
      <c r="ND66" s="126">
        <f>'Тест ответы'!NB67*'Показатели'!$F$511*IF(ND$4="да",$C66,1)</f>
        <v>0</v>
      </c>
      <c r="NE66" s="126">
        <f>'Тест ответы'!NC67*'Показатели'!$F$512*IF(NE$4="да",$C66,1)</f>
        <v>0</v>
      </c>
      <c r="NF66" s="126">
        <f>'Тест ответы'!ND67*'Показатели'!$F$513*IF(NF$4="да",$C66,1)</f>
        <v>0</v>
      </c>
      <c r="NG66" s="126">
        <f>'Тест ответы'!NE67*'Показатели'!$F$514*IF(NG$4="да",$C66,1)</f>
        <v>0</v>
      </c>
      <c r="NH66" s="126">
        <f>'Тест ответы'!NF67*'Показатели'!$F$515*IF(NH$4="да",$C66,1)</f>
        <v>0</v>
      </c>
      <c r="NI66" s="134">
        <f>'Тест ответы'!NG67*'Показатели'!$F$516*IF($NI$4="да",$C66,1)</f>
        <v>0</v>
      </c>
      <c r="NJ66" s="126">
        <f>'Тест ответы'!NH67*'Показатели'!$F$518*IF(NJ$4="да",$C66,1)</f>
        <v>0</v>
      </c>
      <c r="NK66" s="126">
        <f>'Тест ответы'!NI67*'Показатели'!$F$519*IF(NK$4="да",$C66,1)</f>
        <v>0</v>
      </c>
      <c r="NL66" s="126">
        <f>'Тест ответы'!NJ67*'Показатели'!$F$520*IF(NL$4="да",$C66,1)</f>
        <v>0</v>
      </c>
      <c r="NM66" s="126">
        <f>'Тест ответы'!NK67*'Показатели'!$F$521*IF(NM$4="да",$C66,1)</f>
        <v>0</v>
      </c>
      <c r="NN66" s="126">
        <f>'Тест ответы'!NL67*'Показатели'!$F$522*IF(NN$4="да",$C66,1)</f>
        <v>0</v>
      </c>
      <c r="NO66" s="126">
        <f>'Тест ответы'!NM67*'Показатели'!$F$523*IF(NO$4="да",$C66,1)</f>
        <v>0</v>
      </c>
      <c r="NP66" s="126">
        <f>'Тест ответы'!NN67*'Показатели'!G$524*IF(NP$4="да",$C66,1)</f>
        <v>0</v>
      </c>
      <c r="NQ66" s="126">
        <f>'Тест ответы'!NO67*'Показатели'!H$525*IF(NQ$4="да",$C66,1)</f>
        <v>0</v>
      </c>
      <c r="NR66" s="126">
        <f>'Тест ответы'!NP67*'Показатели'!I$526*IF(NR$4="да",$C66,1)</f>
        <v>0</v>
      </c>
      <c r="NS66" s="126">
        <f>'Тест ответы'!NQ67*'Показатели'!$F$527*IF(NS$4="да",$C66,1)</f>
        <v>0</v>
      </c>
      <c r="NT66" s="126">
        <f>'Тест ответы'!NR67*'Показатели'!$F$528*IF(NT$4="да",$C66,1)</f>
        <v>0</v>
      </c>
      <c r="NU66" s="126">
        <f>'Тест ответы'!NS67*'Показатели'!$F$529*IF(NU$4="да",$C66,1)</f>
        <v>0</v>
      </c>
      <c r="NV66" s="135">
        <f>'Тест ответы'!NT67*'Показатели'!$F$530*IF(NV$4="да",$C66,1)</f>
        <v>0</v>
      </c>
      <c r="NW66" s="126">
        <f>'Тест ответы'!NU67*'Показатели'!$F$533*IF($NW$4="да",$C66,1)</f>
        <v>0</v>
      </c>
      <c r="NX66" s="126">
        <f>'Тест ответы'!NV67*'Показатели'!$F$534*IF($NX$4="да",$C66,1)</f>
        <v>0</v>
      </c>
      <c r="NY66" s="127">
        <f>'Тест ответы'!NW67*'Показатели'!$F$536*IF($NY$4="да",$C66,1)</f>
        <v>0</v>
      </c>
      <c r="NZ66" s="126">
        <f>'Тест ответы'!NX67*'Показатели'!$F$537*IF($NZ$4="да",$C66,1)</f>
        <v>0</v>
      </c>
      <c r="OA66" s="127">
        <f>'Тест ответы'!NY67*'Показатели'!$F$539*IF(OA$4="да",$C66,1)</f>
        <v>0</v>
      </c>
      <c r="OB66" s="126">
        <f>'Тест ответы'!NZ67*'Показатели'!$F$540*IF(OB$4="да",$C66,1)</f>
        <v>0</v>
      </c>
      <c r="OC66" s="126">
        <f>'Тест ответы'!OA67*'Показатели'!$F$541*IF(OC$4="да",$C66,1)</f>
        <v>0</v>
      </c>
      <c r="OD66" s="126">
        <f>'Тест ответы'!OB67*'Показатели'!$F$542*IF(OD$4="да",$C66,1)</f>
        <v>0</v>
      </c>
      <c r="OE66" s="126">
        <f>'Тест ответы'!OC67*'Показатели'!$F$543*IF(OE$4="да",$C66,1)</f>
        <v>0</v>
      </c>
      <c r="OF66" s="126">
        <f>'Тест ответы'!OD67*'Показатели'!$F$544*IF(OF$4="да",$C66,1)</f>
        <v>0</v>
      </c>
      <c r="OG66" s="127">
        <f>'Тест ответы'!OE67*'Показатели'!$F$546*IF(OG$4="да",$C66,1)</f>
        <v>0</v>
      </c>
      <c r="OH66" s="126">
        <f>'Тест ответы'!OF67*'Показатели'!$F$547*IF(OH$4="да",$C66,1)</f>
        <v>0</v>
      </c>
      <c r="OI66" s="126">
        <f>'Тест ответы'!OG67*'Показатели'!$F$548*IF(OI$4="да",$C66,1)</f>
        <v>0</v>
      </c>
      <c r="OJ66" s="126">
        <f>'Тест ответы'!OH67*'Показатели'!$F$549*IF(OJ$4="да",$C66,1)</f>
        <v>0</v>
      </c>
      <c r="OK66" s="126">
        <f>'Тест ответы'!OI67*'Показатели'!$F$550*IF(OK$4="да",$C66,1)</f>
        <v>0</v>
      </c>
      <c r="OL66" s="126">
        <f>'Тест ответы'!OJ67*'Показатели'!$F$551*IF(OL$4="да",$C66,1)</f>
        <v>0</v>
      </c>
      <c r="OM66" s="137">
        <f>'Тест ответы'!OK67*'Показатели'!$F$554*IF($OM$4="да",$C66,1)</f>
        <v>0</v>
      </c>
      <c r="ON66" s="134">
        <f>'Тест ответы'!OL67*'Показатели'!$F$555*IF($ON$4="да",$C66,1)</f>
        <v>0</v>
      </c>
      <c r="OO66" s="126">
        <f>'Тест ответы'!OM67*'Показатели'!$F$557*IF($OO$4="да",$C66,1)</f>
        <v>0</v>
      </c>
      <c r="OP66" s="135">
        <f>'Тест ответы'!ON67*'Показатели'!$F$558*IF($OP$4="да",$C66,1)</f>
        <v>0</v>
      </c>
      <c r="OQ66" s="127">
        <f>'Тест ответы'!OO67*'Показатели'!$F$564*IF(OQ$4="да",$C66,1)</f>
        <v>0</v>
      </c>
      <c r="OR66" s="126">
        <f>'Тест ответы'!OP67*'Показатели'!$F$565*IF(OR$4="да",$C66,1)</f>
        <v>0</v>
      </c>
      <c r="OS66" s="126">
        <f>'Тест ответы'!OQ67*'Показатели'!$F$566*IF(OS$4="да",$C66,1)</f>
        <v>0</v>
      </c>
      <c r="OT66" s="126">
        <f>'Тест ответы'!OR67*'Показатели'!$F$567*IF(OT$4="да",$C66,1)</f>
        <v>0</v>
      </c>
      <c r="OU66" s="126">
        <f>'Тест ответы'!OS67*'Показатели'!$F$568*IF(OU$4="да",$C66,1)</f>
        <v>0</v>
      </c>
      <c r="OV66" s="126">
        <f>'Тест ответы'!OT67*'Показатели'!$F$569*IF(OV$4="да",$C66,1)</f>
        <v>0</v>
      </c>
      <c r="OW66" s="127">
        <f>'Тест ответы'!OU67*'Показатели'!$F$574*IF(OW$4="да",$C66,1)</f>
        <v>0</v>
      </c>
      <c r="OX66" s="126">
        <f>'Тест ответы'!OV67*'Показатели'!$F$575*IF(OX$4="да",$C66,1)</f>
        <v>0</v>
      </c>
      <c r="OY66" s="126">
        <f>'Тест ответы'!OW67*'Показатели'!$F$576*IF(OY$4="да",$C66,1)</f>
        <v>0</v>
      </c>
      <c r="OZ66" s="126">
        <f>'Тест ответы'!OX67*'Показатели'!$F$577*IF(OZ$4="да",$C66,1)</f>
        <v>0</v>
      </c>
      <c r="PA66" s="126">
        <f>'Тест ответы'!OY67*'Показатели'!$F$578*IF(PA$4="да",$C66,1)</f>
        <v>0</v>
      </c>
      <c r="PB66" s="126">
        <f>'Тест ответы'!OZ67*'Показатели'!$F$579*IF(PB$4="да",$C66,1)</f>
        <v>0</v>
      </c>
      <c r="PC66" s="137">
        <f>'Тест ответы'!PA67*'Показатели'!$F$584*IF($PC$4="да",$C66,1)</f>
        <v>0</v>
      </c>
      <c r="PD66" s="126">
        <f>'Тест ответы'!PB67*'Показатели'!$F$585*IF($PD$4="да",$C66,1)</f>
        <v>0</v>
      </c>
      <c r="PE66" s="126">
        <f>'Тест ответы'!PC67*'Показатели'!$F$587*IF($PE$4="да",$C66,1)</f>
        <v>0</v>
      </c>
      <c r="PF66" s="126">
        <f>'Тест ответы'!PD67*'Показатели'!$F$588*IF($PF$4="да",$C66,1)</f>
        <v>0</v>
      </c>
      <c r="PG66" s="126">
        <f>'Тест ответы'!PE67*'Показатели'!$F$589*IF($PG$4="да",$C66,1)</f>
        <v>0</v>
      </c>
      <c r="PH66" s="126">
        <f>'Тест ответы'!PF67*'Показатели'!$F$590*IF($PH$4="да",$C66,1)</f>
        <v>0</v>
      </c>
      <c r="PI66" s="126">
        <f>'Тест ответы'!PG67*'Показатели'!$F$591*IF($PI$4="да",$C66,1)</f>
        <v>0</v>
      </c>
      <c r="PJ66" s="126">
        <f>'Тест ответы'!PH67*'Показатели'!$F$592*IF($PJ$4="да",$C66,1)</f>
        <v>0</v>
      </c>
      <c r="PK66" s="126">
        <f>'Тест ответы'!PI67*'Показатели'!$F$593*IF($PK$4="да",$C66,1)</f>
        <v>0</v>
      </c>
      <c r="PL66" s="126">
        <f>'Тест ответы'!PJ67*'Показатели'!$F$594*IF($PL$4="да",$C66,1)</f>
        <v>0</v>
      </c>
      <c r="PM66" s="126">
        <f>'Тест ответы'!PK67*'Показатели'!$F$595*IF($PM$4="да",$C66,1)</f>
        <v>0</v>
      </c>
      <c r="PN66" s="126">
        <f>'Тест ответы'!PL67*'Показатели'!$F$596*IF($PN$4="да",$C66,1)</f>
        <v>0</v>
      </c>
      <c r="PO66" s="126">
        <f>'Тест ответы'!PM67*'Показатели'!$F$597*IF($PO$4="да",$C66,1)</f>
        <v>0</v>
      </c>
      <c r="PP66" s="126">
        <f>'Тест ответы'!PN67*'Показатели'!$F$599*IF($PP$4="да",$C66,1)</f>
        <v>0</v>
      </c>
      <c r="PQ66" s="126">
        <f>'Тест ответы'!PO67*'Показатели'!$F$600*IF($PQ$4="да",$C66,1)</f>
        <v>0</v>
      </c>
      <c r="PR66" s="126">
        <f>'Тест ответы'!PP67*'Показатели'!$F$603*IF($PR$4="да",$C66,1)</f>
        <v>0</v>
      </c>
      <c r="PS66" s="126">
        <f>'Тест ответы'!PQ67*'Показатели'!$F$605*IF($PS$4="да",$C66,1)</f>
        <v>0</v>
      </c>
      <c r="PT66" s="126">
        <f>'Тест ответы'!PR67*'Показатели'!$F$606*IF($PT$4="да",$C66,1)</f>
        <v>0</v>
      </c>
      <c r="PU66" s="126">
        <f>'Тест ответы'!PS67*'Показатели'!$F$607*IF($PU$4="да",$C66,1)</f>
        <v>0</v>
      </c>
      <c r="PV66" s="126">
        <f>'Тест ответы'!PT67*'Показатели'!$F$608*IF($PV$4="да",$C66,1)</f>
        <v>0</v>
      </c>
      <c r="PW66" s="126">
        <f>'Тест ответы'!PU67*'Показатели'!$F$609*IF($PW$4="да",$C66,1)</f>
        <v>0</v>
      </c>
      <c r="PX66" s="126">
        <f>'Тест ответы'!PV67*'Показатели'!$F$610*IF($PX$4="да",$C66,1)</f>
        <v>0</v>
      </c>
      <c r="PY66" s="137">
        <f>'Тест ответы'!PW67*'Показатели'!$F$612*IF(PY$4="да",$C66,1)</f>
        <v>0</v>
      </c>
      <c r="PZ66" s="127">
        <f>'Тест ответы'!PX67*'Показатели'!$F$614*IF(PZ$4="да",$C66,1)</f>
        <v>0</v>
      </c>
      <c r="QA66" s="126">
        <f>'Тест ответы'!PY67*'Показатели'!$F$614*IF(QA$4="да",$C66,1)</f>
        <v>0</v>
      </c>
      <c r="QB66" s="126">
        <f>'Тест ответы'!PZ67*'Показатели'!$F$614*IF(QB$4="да",$C66,1)</f>
        <v>0</v>
      </c>
      <c r="QC66" s="126">
        <f>'Тест ответы'!QA67*'Показатели'!$F$614*IF(QC$4="да",$C66,1)</f>
        <v>0</v>
      </c>
      <c r="QD66" s="126">
        <f>'Тест ответы'!QB67*'Показатели'!$F$614*IF(QD$4="да",$C66,1)</f>
        <v>0</v>
      </c>
      <c r="QE66" s="127">
        <f>'Тест ответы'!QC67*'Показатели'!$F$620*IF(QE$4="да",$C66,1)</f>
        <v>0</v>
      </c>
      <c r="QF66" s="126">
        <f>'Тест ответы'!QD67*'Показатели'!$F$620*IF(QF$4="да",$C66,1)</f>
        <v>0</v>
      </c>
      <c r="QG66" s="126">
        <f>'Тест ответы'!QE67*'Показатели'!$F$620*IF(QG$4="да",$C66,1)</f>
        <v>0</v>
      </c>
      <c r="QH66" s="126">
        <f>'Тест ответы'!QF67*'Показатели'!$F$620*IF(QH$4="да",$C66,1)</f>
        <v>0</v>
      </c>
      <c r="QI66" s="126">
        <f>'Тест ответы'!QG67*'Показатели'!$F$620*IF(QI$4="да",$C66,1)</f>
        <v>0</v>
      </c>
      <c r="QJ66" s="138">
        <f>'Тест ответы'!QH67*'Показатели'!$F$620*IF(QJ$4="да",$C66,1)</f>
        <v>0</v>
      </c>
      <c r="QK66" s="122" t="str">
        <f>'Тест ответы'!QI67*#REF!*IF(QK$4="да",$C66,1)</f>
        <v>#REF!</v>
      </c>
      <c r="QL66" s="122">
        <f>'Тест ответы'!QJ67*'Показатели'!$F$628*IF(QL$4="да",$C66,1)</f>
        <v>0</v>
      </c>
      <c r="QM66" s="122">
        <f>'Тест ответы'!QK67*'Показатели'!$F$629*IF(QM$4="да",$C66,1)</f>
        <v>0</v>
      </c>
      <c r="QN66" s="122">
        <f>'Тест ответы'!QL67*'Показатели'!$F$631*IF(QN$4="да",$C66,1)</f>
        <v>0</v>
      </c>
      <c r="QO66" s="122" t="str">
        <f>'Тест ответы'!QM67*#REF!*IF(QO$4="да",$C66,1)</f>
        <v>#REF!</v>
      </c>
      <c r="QP66" s="136">
        <f>'Тест ответы'!QN67*'Показатели'!$F$632*IF(QP$4="да",$C66,1)</f>
        <v>0</v>
      </c>
      <c r="QQ66" s="126">
        <f>'Тест ответы'!QO67*'Показатели'!$F$635*IF(QQ$4="да",$C66,1)</f>
        <v>0</v>
      </c>
      <c r="QR66" s="126">
        <f>'Тест ответы'!QP67*'Показатели'!$F$636*IF(QR$4="да",$C66,1)</f>
        <v>0</v>
      </c>
      <c r="QS66" s="126">
        <f>'Тест ответы'!QQ67*'Показатели'!$F$638*IF(QS$4="да",$C66,1)</f>
        <v>0</v>
      </c>
      <c r="QT66" s="126">
        <f>'Тест ответы'!QR67*'Показатели'!$F$639*IF(QT$4="да",$C66,1)</f>
        <v>0</v>
      </c>
      <c r="QU66" s="126">
        <f>'Тест ответы'!QS67*'Показатели'!$F$640*IF(QU$4="да",$C66,1)</f>
        <v>0</v>
      </c>
      <c r="QV66" s="126">
        <f>'Тест ответы'!QT67*'Показатели'!$F$641*IF(QV$4="да",$C66,1)</f>
        <v>0</v>
      </c>
      <c r="QW66" s="126">
        <f>'Тест ответы'!QU67*'Показатели'!$F$642*IF(QW$4="да",$C66,1)</f>
        <v>0</v>
      </c>
      <c r="QX66" s="135">
        <f>'Тест ответы'!QV67*'Показатели'!$F$643*IF(QX$4="да",$C66,1)</f>
        <v>0</v>
      </c>
      <c r="QY66" s="131"/>
      <c r="QZ66" s="131"/>
      <c r="RA66" s="131"/>
      <c r="RB66" s="131"/>
      <c r="RC66" s="131"/>
      <c r="RD66" s="131"/>
      <c r="RE66" s="131"/>
      <c r="RF66" s="131"/>
      <c r="RG66" s="131"/>
    </row>
    <row r="67">
      <c r="A67" s="117">
        <v>63.0</v>
      </c>
      <c r="B67" s="118" t="str">
        <f>'Тест ответы'!B68</f>
        <v>Свердловская область</v>
      </c>
      <c r="C67" s="119">
        <v>1.0</v>
      </c>
      <c r="D67" s="120" t="str">
        <f t="shared" si="9"/>
        <v>#REF!</v>
      </c>
      <c r="E67" s="121">
        <f>'Тест ответы'!C68*'Показатели'!$F$3*IF(E$4="да",$C67,1)</f>
        <v>0.0005</v>
      </c>
      <c r="F67" s="121">
        <f>'Тест ответы'!D68*'Показатели'!$F$4*IF(F$4="да",$C67,1)</f>
        <v>0.005</v>
      </c>
      <c r="G67" s="121">
        <f>'Тест ответы'!E68*'Показатели'!$F$5*IF($G$4="да",C67,1)</f>
        <v>0</v>
      </c>
      <c r="H67" s="121">
        <f>'Тест ответы'!F68*'Показатели'!$F$6*IF($H$4="да",C67,1)</f>
        <v>0</v>
      </c>
      <c r="I67" s="121">
        <f>'Тест ответы'!G68*'Показатели'!$F$7*IF(I$4="да",D67,1)</f>
        <v>0</v>
      </c>
      <c r="J67" s="121">
        <f>'Тест ответы'!H68*'Показатели'!$F$8*IF($J$4="да",C67,1)</f>
        <v>0</v>
      </c>
      <c r="K67" s="121">
        <f>'Тест ответы'!I68*'Показатели'!F$9*IF(K$4="да",D67,1)</f>
        <v>0</v>
      </c>
      <c r="L67" s="121">
        <f>'Тест ответы'!J68*'Показатели'!$F$10*IF(L$4="да",$C67,1)</f>
        <v>0</v>
      </c>
      <c r="M67" s="121">
        <f>'Тест ответы'!K68*'Показатели'!$F$11*IF(M$4="да",$C67,1)</f>
        <v>0</v>
      </c>
      <c r="N67" s="122">
        <f>'Тест ответы'!L68*'Показатели'!$F$12*IF(N$4="да",$C67,1)</f>
        <v>0</v>
      </c>
      <c r="O67" s="123">
        <f>'Тест ответы'!M68*'Показатели'!$F$14*IF(O$4="да",$C67,1)</f>
        <v>0.04</v>
      </c>
      <c r="P67" s="124">
        <f>'Тест ответы'!N68*'Показатели'!$F$15*IF(P$4="да",$C67,1)</f>
        <v>0</v>
      </c>
      <c r="Q67" s="124">
        <f>'Тест ответы'!O68*'Показатели'!$F$17*IF(Q$4="да",$C67,1)</f>
        <v>0.05</v>
      </c>
      <c r="R67" s="124">
        <f>'Тест ответы'!P68*'Показатели'!$F$18*IF(R$4="да",$C67,1)</f>
        <v>0.1</v>
      </c>
      <c r="S67" s="123">
        <f>'Тест ответы'!Q68*'Показатели'!$F$20*IF(S$4="да",$C67,1)</f>
        <v>0.1</v>
      </c>
      <c r="T67" s="121">
        <f>'Тест ответы'!R68*'Показатели'!$F$21*C67</f>
        <v>0</v>
      </c>
      <c r="U67" s="121">
        <f>'Тест ответы'!S68*'Показатели'!$F$24*IF(U$4="да",$C67,1)</f>
        <v>0</v>
      </c>
      <c r="V67" s="121">
        <f>'Тест ответы'!T68*'Показатели'!$F$25*IF(V$4="да",$C67,1)</f>
        <v>0</v>
      </c>
      <c r="W67" s="121">
        <f>'Тест ответы'!U68*'Показатели'!$F$26*IF(W$4="да",$C67,1)</f>
        <v>0</v>
      </c>
      <c r="X67" s="121">
        <f>'Тест ответы'!V68*'Показатели'!$F$28*IF(X$4="да",$C67,1)</f>
        <v>0</v>
      </c>
      <c r="Y67" s="121">
        <f>'Тест ответы'!W68*'Показатели'!$F$29*IF(Y$4="да",$C67,1)</f>
        <v>0</v>
      </c>
      <c r="Z67" s="125">
        <f>'Тест ответы'!X68*'Показатели'!$F$33*IF(Z$4="да",$C67,1)</f>
        <v>0</v>
      </c>
      <c r="AA67" s="126">
        <f>'Тест ответы'!Y68*'Показатели'!$F$34*IF(AA$4="да",$C67,1)</f>
        <v>0</v>
      </c>
      <c r="AB67" s="126">
        <f>'Тест ответы'!Z68*'Показатели'!$F$35*IF(AB$4="да",$C67,1)</f>
        <v>0</v>
      </c>
      <c r="AC67" s="126">
        <f>'Тест ответы'!AA68*'Показатели'!$F$36*IF(AC$4="да",$C67,1)</f>
        <v>0</v>
      </c>
      <c r="AD67" s="126">
        <f>'Тест ответы'!AB68*'Показатели'!$F$37*IF(AD$4="да",$C67,1)</f>
        <v>0</v>
      </c>
      <c r="AE67" s="126">
        <f>'Тест ответы'!AC68*'Показатели'!$F$38*IF(AE$4="да",$C67,1)</f>
        <v>0</v>
      </c>
      <c r="AF67" s="126">
        <f>'Тест ответы'!AD68*'Показатели'!$F$39*IF(AF$4="да",$C67,1)</f>
        <v>0</v>
      </c>
      <c r="AG67" s="126">
        <f>'Тест ответы'!AE68*'Показатели'!$F$40*IF(AG$4="да",$C67,1)</f>
        <v>0</v>
      </c>
      <c r="AH67" s="126">
        <f>'Тест ответы'!AF68*'Показатели'!$F$41*IF(AH$4="да",$C67,1)</f>
        <v>0</v>
      </c>
      <c r="AI67" s="127">
        <f>'Тест ответы'!AG68*'Показатели'!$F$43*IF(AI$4="да",$C67,1)</f>
        <v>0</v>
      </c>
      <c r="AJ67" s="126">
        <f>'Тест ответы'!AH68*'Показатели'!$F$44*IF(AJ$4="да",$C67,1)</f>
        <v>0</v>
      </c>
      <c r="AK67" s="126">
        <f>'Тест ответы'!AI68*'Показатели'!$F$45*IF(AK$4="да",$C67,1)</f>
        <v>0</v>
      </c>
      <c r="AL67" s="126">
        <f>'Тест ответы'!AJ68*'Показатели'!$F$46*IF(AL$4="да",$C67,1)</f>
        <v>0</v>
      </c>
      <c r="AM67" s="126">
        <f>'Тест ответы'!AK68*'Показатели'!$F$47*IF(AM$4="да",$C67,1)</f>
        <v>0</v>
      </c>
      <c r="AN67" s="126">
        <f>'Тест ответы'!AL68*'Показатели'!$F$48*IF(AN$4="да",$C67,1)</f>
        <v>0</v>
      </c>
      <c r="AO67" s="126">
        <f>'Тест ответы'!AM68*'Показатели'!$F$49*IF(AO$4="да",$C67,1)</f>
        <v>0</v>
      </c>
      <c r="AP67" s="126">
        <f>'Тест ответы'!AN68*'Показатели'!$F$50*IF(AP$4="да",$C67,1)</f>
        <v>0</v>
      </c>
      <c r="AQ67" s="126">
        <f>'Тест ответы'!AO68*'Показатели'!$F$51*IF(AQ$4="да",$C67,1)</f>
        <v>0</v>
      </c>
      <c r="AR67" s="123">
        <f>'Тест ответы'!AP68*'Показатели'!$F$53*IF($AR$4="да",$C67,1)</f>
        <v>0</v>
      </c>
      <c r="AS67" s="128">
        <f>'Тест ответы'!AQ68*'Показатели'!$F$54*IF($AS$4="да",$C67,1)</f>
        <v>0</v>
      </c>
      <c r="AT67" s="127">
        <f>'Тест ответы'!AR68*'Показатели'!$F$56*IF(AT$4="да",$C67,1)</f>
        <v>0</v>
      </c>
      <c r="AU67" s="126">
        <f>'Тест ответы'!AS68*'Показатели'!$F$57*IF(AU$4="да",$C67,1)</f>
        <v>0</v>
      </c>
      <c r="AV67" s="126">
        <f>'Тест ответы'!AT68*'Показатели'!$F$58*IF(AV$4="да",$C67,1)</f>
        <v>0</v>
      </c>
      <c r="AW67" s="126">
        <f>'Тест ответы'!AU68*'Показатели'!$F$59*IF(AW$4="да",$C67,1)</f>
        <v>0</v>
      </c>
      <c r="AX67" s="126">
        <f>'Тест ответы'!AV68*'Показатели'!$F$60*IF(AX$4="да",$C67,1)</f>
        <v>0</v>
      </c>
      <c r="AY67" s="126">
        <f>'Тест ответы'!AW68*'Показатели'!$F$61*IF(AY$4="да",$C67,1)</f>
        <v>0</v>
      </c>
      <c r="AZ67" s="129">
        <f>'Тест ответы'!AX68*'Показатели'!$F$64*IF($AZ$4="да",$C67,1)</f>
        <v>0</v>
      </c>
      <c r="BA67" s="121">
        <f>'Тест ответы'!AY68*'Показатели'!$F$65*IF($BA$4="да",$C67,1)</f>
        <v>0</v>
      </c>
      <c r="BB67" s="121">
        <f>'Тест ответы'!AZ68*'Показатели'!$F$66*IF($BA$4="да",$C67,1)</f>
        <v>0</v>
      </c>
      <c r="BC67" s="121">
        <f>'Тест ответы'!BA68*'Показатели'!$F$67*IF($BC$4="да",$C67,1)</f>
        <v>0</v>
      </c>
      <c r="BD67" s="121">
        <f>'Тест ответы'!BB68*'Показатели'!$F$68*IF($BD$4="да",$C67,1)</f>
        <v>0</v>
      </c>
      <c r="BE67" s="121">
        <f>'Тест ответы'!BC68*'Показатели'!$F$69*IF($BE$4="да",$C67,1)</f>
        <v>0</v>
      </c>
      <c r="BF67" s="121">
        <f>'Тест ответы'!BD68*'Показатели'!$F$70*IF($BF$4="да",$C67,1)</f>
        <v>0</v>
      </c>
      <c r="BG67" s="121">
        <f>'Тест ответы'!BE68*'Показатели'!$F$71*IF($BG$4="да",$C67,1)</f>
        <v>0</v>
      </c>
      <c r="BH67" s="128">
        <f>'Тест ответы'!BF68*'Показатели'!$F$72*IF($BH$4="да",$C67,1)</f>
        <v>0</v>
      </c>
      <c r="BI67" s="121">
        <f>'Тест ответы'!BG68*'Показатели'!$F$75*IF($BI$4="да",$C67,1)</f>
        <v>0</v>
      </c>
      <c r="BJ67" s="121">
        <f>'Тест ответы'!BH68*'Показатели'!$F$76*IF($BJ$4="да",$C67,1)</f>
        <v>0</v>
      </c>
      <c r="BK67" s="121">
        <f>'Тест ответы'!BI68*'Показатели'!$F$77*IF($BK$4="да",$C67,1)</f>
        <v>0</v>
      </c>
      <c r="BL67" s="121">
        <f>'Тест ответы'!BJ68*'Показатели'!$F$78*IF($BL$4="да",$C67,1)</f>
        <v>0</v>
      </c>
      <c r="BM67" s="121">
        <f>'Тест ответы'!BK68*'Показатели'!$F$79*IF($BM$4="да",$C67,1)</f>
        <v>0</v>
      </c>
      <c r="BN67" s="121">
        <f>'Тест ответы'!BL68*'Показатели'!$F$80*IF($BN$4="да",$C67,1)</f>
        <v>0</v>
      </c>
      <c r="BO67" s="128">
        <f>'Тест ответы'!BM68*'Показатели'!$F$81*IF($BO$4="да",$C67,1)</f>
        <v>0</v>
      </c>
      <c r="BP67" s="121">
        <f>'Тест ответы'!BN68*'Показатели'!$F$86*IF(BP$4="да",$C67,1)</f>
        <v>0</v>
      </c>
      <c r="BQ67" s="121">
        <f>'Тест ответы'!BO68*'Показатели'!$F$87*IF(BQ$4="да",$C67,1)</f>
        <v>0</v>
      </c>
      <c r="BR67" s="121">
        <f>'Тест ответы'!BP68*'Показатели'!$F$88*IF(BR$4="да",$C67,1)</f>
        <v>0</v>
      </c>
      <c r="BS67" s="121">
        <f>'Тест ответы'!BQ68*'Показатели'!$F$89*IF($BS$4="да",$C67,1)</f>
        <v>0</v>
      </c>
      <c r="BT67" s="121">
        <f>'Тест ответы'!BR68*'Показатели'!$F$90*IF($BT$4="да",$C67,1)</f>
        <v>0</v>
      </c>
      <c r="BU67" s="121">
        <f>'Тест ответы'!BS68*'Показатели'!$F$91*IF($BU$4="да",$C67,1)</f>
        <v>0</v>
      </c>
      <c r="BV67" s="121">
        <f>'Тест ответы'!BT68*'Показатели'!$F$92*IF($BV$4="да",$C67,1)</f>
        <v>0</v>
      </c>
      <c r="BW67" s="121">
        <f>'Тест ответы'!BU68*'Показатели'!$F$93*IF($BW$4="да",$C67,1)</f>
        <v>0</v>
      </c>
      <c r="BX67" s="121">
        <f>'Тест ответы'!BV68*'Показатели'!$F$94*IF($BX$4="да",$C67,1)</f>
        <v>0</v>
      </c>
      <c r="BY67" s="121">
        <f>'Тест ответы'!BW68*'Показатели'!$F$95*IF($BY$4="да",$C67,1)</f>
        <v>0</v>
      </c>
      <c r="BZ67" s="121">
        <f>'Тест ответы'!BX68*'Показатели'!$F$96*IF($BZ$4="да",$C67,1)</f>
        <v>0</v>
      </c>
      <c r="CA67" s="121">
        <f>'Тест ответы'!BY68*'Показатели'!$F$97*IF($CA$4="да",$C67,1)</f>
        <v>0</v>
      </c>
      <c r="CB67" s="121">
        <f>'Тест ответы'!BZ68*'Показатели'!$F$99*IF($CB$4="да",$C67,1)</f>
        <v>0</v>
      </c>
      <c r="CC67" s="121">
        <f>'Тест ответы'!CA68*'Показатели'!$F$100*IF($CC$4="да",$C67,1)</f>
        <v>0</v>
      </c>
      <c r="CD67" s="121">
        <f>'Тест ответы'!CB68*'Показатели'!$F$101*IF($CD$4="да",$C67,1)</f>
        <v>0</v>
      </c>
      <c r="CE67" s="121">
        <f>'Тест ответы'!CC68*'Показатели'!$F$102*IF($CE$4="да",$C67,1)</f>
        <v>0</v>
      </c>
      <c r="CF67" s="121">
        <f>'Тест ответы'!CD68*'Показатели'!$F$103*IF($CF$4="да",$C67,1)</f>
        <v>0</v>
      </c>
      <c r="CG67" s="121">
        <f>'Тест ответы'!CE68*'Показатели'!$F$104*IF($CG$4="да",$C67,1)</f>
        <v>0</v>
      </c>
      <c r="CH67" s="121">
        <f>'Тест ответы'!CF68*'Показатели'!$F$105*IF($CH$4="да",$C67,1)</f>
        <v>0</v>
      </c>
      <c r="CI67" s="121">
        <f>'Тест ответы'!CG68*'Показатели'!$F$106*IF($CI$4="да",$C67,1)</f>
        <v>0</v>
      </c>
      <c r="CJ67" s="121">
        <f>'Тест ответы'!CH68*'Показатели'!$F$107*IF($CJ$4="да",$C67,1)</f>
        <v>0</v>
      </c>
      <c r="CK67" s="121">
        <f>'Тест ответы'!CI68*'Показатели'!$F$108*IF($CK$4="да",$C67,1)</f>
        <v>0</v>
      </c>
      <c r="CL67" s="121">
        <f>'Тест ответы'!CJ68*'Показатели'!$F$109*IF($CL$4="да",$C67,1)</f>
        <v>0</v>
      </c>
      <c r="CM67" s="121">
        <f>'Тест ответы'!CK68*'Показатели'!$F$110*IF($CM$4="да",$C67,1)</f>
        <v>0</v>
      </c>
      <c r="CN67" s="121">
        <f>'Тест ответы'!CL68*'Показатели'!$F$111*IF($CN$4="да",$C67,1)</f>
        <v>0</v>
      </c>
      <c r="CO67" s="121">
        <f>'Тест ответы'!CM68*'Показатели'!$F$112*IF($CO$4="да",$C67,1)</f>
        <v>0</v>
      </c>
      <c r="CP67" s="128">
        <f>'Тест ответы'!CN68*'Показатели'!$F$113*IF($CP$4="да",$C67,1)</f>
        <v>0</v>
      </c>
      <c r="CQ67" s="121">
        <f>'Тест ответы'!CO68*'Показатели'!$F$118*IF(CQ$4="да",$C67,1)</f>
        <v>0</v>
      </c>
      <c r="CR67" s="121">
        <f>'Тест ответы'!CP68*'Показатели'!$F$119*IF(CR$4="да",$C67,1)</f>
        <v>0</v>
      </c>
      <c r="CS67" s="121">
        <f>'Тест ответы'!CQ68*'Показатели'!$F$120*IF(CS$4="да",$C67,1)</f>
        <v>0</v>
      </c>
      <c r="CT67" s="121">
        <f>'Тест ответы'!CR68*'Показатели'!$F$121*IF($CT$4="да",$C67,1)</f>
        <v>0</v>
      </c>
      <c r="CU67" s="121">
        <f>'Тест ответы'!CS68*'Показатели'!$F$122*IF($CU$4="да",$C67,1)</f>
        <v>0</v>
      </c>
      <c r="CV67" s="121">
        <f>'Тест ответы'!CT68*'Показатели'!$F$123*IF($CV$4="да",$C67,1)</f>
        <v>0</v>
      </c>
      <c r="CW67" s="121">
        <f>'Тест ответы'!CU68*'Показатели'!$F$124*IF($CW$4="да",$C67,1)</f>
        <v>0</v>
      </c>
      <c r="CX67" s="121">
        <f>'Тест ответы'!CV68*'Показатели'!$F$125*IF($CX$4="да",$C67,1)</f>
        <v>0</v>
      </c>
      <c r="CY67" s="121">
        <f>'Тест ответы'!CW68*'Показатели'!$F$126*IF($CY$4="да",$C67,1)</f>
        <v>0</v>
      </c>
      <c r="CZ67" s="121">
        <f>'Тест ответы'!CX68*'Показатели'!$F$127*IF($CZ$4="да",$C67,1)</f>
        <v>0</v>
      </c>
      <c r="DA67" s="121">
        <f>'Тест ответы'!CY68*'Показатели'!$F$128*IF($DA$4="да",$C67,1)</f>
        <v>0</v>
      </c>
      <c r="DB67" s="121">
        <f>'Тест ответы'!CZ68*'Показатели'!$F$129*IF($DB$4="да",$C67,1)</f>
        <v>0</v>
      </c>
      <c r="DC67" s="121">
        <f>'Тест ответы'!DA68*'Показатели'!$F$131*IF($DC$4="да",$C67,1)</f>
        <v>0</v>
      </c>
      <c r="DD67" s="121">
        <f>'Тест ответы'!DB68*'Показатели'!$F$132*IF($DD$4="да",$C67,1)</f>
        <v>0</v>
      </c>
      <c r="DE67" s="121">
        <f>'Тест ответы'!DC68*'Показатели'!$F$133*IF($DE$4="да",$C67,1)</f>
        <v>0</v>
      </c>
      <c r="DF67" s="121">
        <f>'Тест ответы'!DD68*'Показатели'!$F$134*IF($DF$4="да",$C67,1)</f>
        <v>0</v>
      </c>
      <c r="DG67" s="121">
        <f>'Тест ответы'!DE68*'Показатели'!$F$135*IF($DG$4="да",$C67,1)</f>
        <v>0</v>
      </c>
      <c r="DH67" s="121">
        <f>'Тест ответы'!DF68*'Показатели'!$F$136*IF($DH66="да",$C67,1)</f>
        <v>0</v>
      </c>
      <c r="DI67" s="121">
        <f>'Тест ответы'!DG68*'Показатели'!$F$137*IF($DI$4="да",$C67,1)</f>
        <v>0</v>
      </c>
      <c r="DJ67" s="121">
        <f>'Тест ответы'!DH68*'Показатели'!$F$138*IF($DJ$4="да",$C67,1)</f>
        <v>0</v>
      </c>
      <c r="DK67" s="122">
        <f>'Тест ответы'!DH68*'Показатели'!$F$139*IF($DK$4="да",$C67,1)</f>
        <v>0</v>
      </c>
      <c r="DL67" s="130" t="str">
        <f>'Тест ответы'!DJ68*#REF!*IF($DL$4="да",$C67,1)</f>
        <v>#REF!</v>
      </c>
      <c r="DM67" s="122" t="str">
        <f>'Тест ответы'!DK68*#REF!*IF(DM$4="да",$C67,1)</f>
        <v>#REF!</v>
      </c>
      <c r="DN67" s="122" t="str">
        <f>'Тест ответы'!DL68*#REF!*IF(DN$4="да",$C67,1)</f>
        <v>#REF!</v>
      </c>
      <c r="DO67" s="131" t="str">
        <f>'Тест ответы'!DM68*#REF!*IF($DO$4="да",$C67,1)</f>
        <v>#REF!</v>
      </c>
      <c r="DP67" s="122">
        <f>'Тест ответы'!DN68*'Показатели'!$F$141*IF($DP$4="да",$C67,1)</f>
        <v>0</v>
      </c>
      <c r="DQ67" s="122">
        <f>'Тест ответы'!DO68*'Показатели'!$F$142*IF(DQ$4="да",$C67,1)</f>
        <v>0</v>
      </c>
      <c r="DR67" s="132">
        <f>'Тест ответы'!DP68*'Показатели'!$F$144*$C67</f>
        <v>0</v>
      </c>
      <c r="DS67" s="122">
        <f>'Тест ответы'!DQ68*'Показатели'!$F$151*$C67</f>
        <v>0</v>
      </c>
      <c r="DT67" s="122">
        <f>'Тест ответы'!DR68*'Показатели'!$F$154*$C67</f>
        <v>0</v>
      </c>
      <c r="DU67" s="122">
        <f>'Тест ответы'!DS68*'Показатели'!$F$157*$C67</f>
        <v>0</v>
      </c>
      <c r="DV67" s="122">
        <f>'Тест ответы'!DT68*'Показатели'!$F$163*$C67</f>
        <v>0</v>
      </c>
      <c r="DW67" s="122">
        <f>'Тест ответы'!DU68*'Показатели'!$F$166*$C67</f>
        <v>0</v>
      </c>
      <c r="DX67" s="133">
        <f>'Тест ответы'!DV68*'Показатели'!$F$169*$C67</f>
        <v>0</v>
      </c>
      <c r="DY67" s="126">
        <f>'Тест ответы'!DW68*'Показатели'!$F$171*IF($DY$4="да",$C67,1)</f>
        <v>0</v>
      </c>
      <c r="DZ67" s="126">
        <f>'Тест ответы'!DX68*'Показатели'!$F$172*IF($DZ$4="да",$C67,1)</f>
        <v>0</v>
      </c>
      <c r="EA67" s="126">
        <f>'Тест ответы'!DY68*'Показатели'!$F$173*IF($EA$4="да",$C67,1)</f>
        <v>0</v>
      </c>
      <c r="EB67" s="126">
        <f>'Тест ответы'!DZ68*'Показатели'!$F$174*IF($EB$4="да",$C67,1)</f>
        <v>0</v>
      </c>
      <c r="EC67" s="126">
        <f>'Тест ответы'!EA68*'Показатели'!$F$175*IF($EC$4="да",$C67,1)</f>
        <v>0</v>
      </c>
      <c r="ED67" s="126">
        <f>'Тест ответы'!EB68*'Показатели'!$F$176*IF($ED$4="да",$C67,1)</f>
        <v>0</v>
      </c>
      <c r="EE67" s="126">
        <f>'Тест ответы'!EC68*'Показатели'!$F$177*IF($EE$4="да",$C67,1)</f>
        <v>0</v>
      </c>
      <c r="EF67" s="126">
        <f>'Тест ответы'!ED68*'Показатели'!$F$178*IF($EF$4="да",$C67,1)</f>
        <v>0</v>
      </c>
      <c r="EG67" s="126">
        <f>'Тест ответы'!EE68*'Показатели'!$F$179*IF($EG$4="да",$C67,1)</f>
        <v>0</v>
      </c>
      <c r="EH67" s="126">
        <f>'Тест ответы'!EF68*'Показатели'!$F$180*IF($EH$4="да",$C67,1)</f>
        <v>0</v>
      </c>
      <c r="EI67" s="126">
        <f>'Тест ответы'!EG68*'Показатели'!$F$181*IF($EI$4="да",$C67,1)</f>
        <v>0</v>
      </c>
      <c r="EJ67" s="126">
        <f>'Тест ответы'!EH68*'Показатели'!$F$182*IF($EJ$4="да",$C67,1)</f>
        <v>0</v>
      </c>
      <c r="EK67" s="126">
        <f>'Тест ответы'!EI68*'Показатели'!$F$183*IF($EK$4="да",$C67,1)</f>
        <v>0</v>
      </c>
      <c r="EL67" s="126">
        <f>'Тест ответы'!EJ68*'Показатели'!$F$184*IF($EL$4="да",$C67,1)</f>
        <v>0</v>
      </c>
      <c r="EM67" s="126">
        <f>'Тест ответы'!EK68*'Показатели'!$F$185*IF($EM$4="да",$C67,1)</f>
        <v>0</v>
      </c>
      <c r="EN67" s="126">
        <f>'Тест ответы'!EL68*'Показатели'!$F$186*IF($EN$4="да",$C67,1)</f>
        <v>0</v>
      </c>
      <c r="EO67" s="126">
        <f>'Тест ответы'!EM68*'Показатели'!$F$187*IF($EO$4="да",$C67,1)</f>
        <v>0</v>
      </c>
      <c r="EP67" s="126">
        <f>'Тест ответы'!EN68*'Показатели'!$F$188*IF($EP$4="да",$C67,1)</f>
        <v>0</v>
      </c>
      <c r="EQ67" s="126">
        <f>'Тест ответы'!EO68*'Показатели'!$F$189*IF($EQ$4="да",$C67,1)</f>
        <v>0</v>
      </c>
      <c r="ER67" s="126">
        <f>'Тест ответы'!EP68*'Показатели'!$F$190*IF($ER$4="да",$C67,1)</f>
        <v>0</v>
      </c>
      <c r="ES67" s="134">
        <f>'Тест ответы'!EQ68*'Показатели'!$F$191*IF($ES$4="да",$C67,1)</f>
        <v>0</v>
      </c>
      <c r="ET67" s="126">
        <f>'Тест ответы'!ER68*'Показатели'!$F$193*IF($ET$4="да",$C67,1)</f>
        <v>0</v>
      </c>
      <c r="EU67" s="126">
        <f>'Тест ответы'!ES68*'Показатели'!$F$194*IF($EU$4="да",$C67,1)</f>
        <v>0</v>
      </c>
      <c r="EV67" s="126">
        <f>'Тест ответы'!ET68*'Показатели'!$F$195*IF($EV$4="да",$C67,1)</f>
        <v>0</v>
      </c>
      <c r="EW67" s="126">
        <f>'Тест ответы'!EU68*'Показатели'!$F$196*IF($EW$4="да",$C67,1)</f>
        <v>0</v>
      </c>
      <c r="EX67" s="126">
        <f>'Тест ответы'!EV68*'Показатели'!$F$197*IF($EX$4="да",$C67,1)</f>
        <v>0</v>
      </c>
      <c r="EY67" s="126">
        <f>'Тест ответы'!EW68*'Показатели'!$F$198*IF($EY$4="да",$C67,1)</f>
        <v>0</v>
      </c>
      <c r="EZ67" s="126">
        <f>'Тест ответы'!EX68*'Показатели'!$F$199*IF($EZ$4="да",$C67,1)</f>
        <v>0</v>
      </c>
      <c r="FA67" s="126">
        <f>'Тест ответы'!EY68*'Показатели'!$F$200*IF($FA$4="да",$C67,1)</f>
        <v>0</v>
      </c>
      <c r="FB67" s="126">
        <f>'Тест ответы'!EZ68*'Показатели'!$F$201*IF($FB$4="да",$C67,1)</f>
        <v>0</v>
      </c>
      <c r="FC67" s="126">
        <f>'Тест ответы'!FA68*'Показатели'!$F$202*IF($FC$4="да",$C67,1)</f>
        <v>0</v>
      </c>
      <c r="FD67" s="126">
        <f>'Тест ответы'!FB68*'Показатели'!$F$203*IF($FD$4="да",$C67,1)</f>
        <v>0</v>
      </c>
      <c r="FE67" s="126">
        <f>'Тест ответы'!FC68*'Показатели'!$F$204*IF($FE$4="да",$C67,1)</f>
        <v>0</v>
      </c>
      <c r="FF67" s="126">
        <f>'Тест ответы'!FD68*'Показатели'!$F$205*IF($FF$4="да",$C67,1)</f>
        <v>0</v>
      </c>
      <c r="FG67" s="126">
        <f>'Тест ответы'!FE68*'Показатели'!$F$206*IF($FG$4="да",$C67,1)</f>
        <v>0</v>
      </c>
      <c r="FH67" s="126">
        <f>'Тест ответы'!FF68*'Показатели'!$F$207*IF($FH$4="да",$C67,1)</f>
        <v>0</v>
      </c>
      <c r="FI67" s="126">
        <f>'Тест ответы'!FG68*'Показатели'!$F$208*IF($FI$4="да",$C67,1)</f>
        <v>0</v>
      </c>
      <c r="FJ67" s="126">
        <f>'Тест ответы'!FH68*'Показатели'!$F$209*IF($FJ$4="да",$C67,1)</f>
        <v>0</v>
      </c>
      <c r="FK67" s="135">
        <f>'Тест ответы'!FI68*'Показатели'!$F$210*IF($FK$4="да",$C67,1)</f>
        <v>0</v>
      </c>
      <c r="FL67" s="122">
        <f>'Тест ответы'!FJ68*'Показатели'!$F$214*IF(FL$4="да",$C67,1)</f>
        <v>0</v>
      </c>
      <c r="FM67" s="122">
        <f>'Тест ответы'!FK68*'Показатели'!$F$215*IF(FM$4="да",$C67,1)</f>
        <v>0</v>
      </c>
      <c r="FN67" s="122">
        <f>'Тест ответы'!FL68*'Показатели'!$F$217*IF(FN$4="да",$C67,1)</f>
        <v>0</v>
      </c>
      <c r="FO67" s="122">
        <f>'Тест ответы'!FM68*'Показатели'!$F$218*IF(FO$4="да",$C67,1)</f>
        <v>0</v>
      </c>
      <c r="FP67" s="122">
        <f>'Тест ответы'!FN68*'Показатели'!$F$220*IF(FP$4="да",$C67,1)</f>
        <v>0</v>
      </c>
      <c r="FQ67" s="122">
        <f>'Тест ответы'!FO68*'Показатели'!$F$221*IF(FQ$4="да",$C67,1)</f>
        <v>0</v>
      </c>
      <c r="FR67" s="122">
        <f>'Тест ответы'!FP68*'Показатели'!$F$222*IF(FR$4="да",$C67,1)</f>
        <v>0</v>
      </c>
      <c r="FS67" s="122">
        <f>'Тест ответы'!FQ68*'Показатели'!$F$223*IF(FS$4="да",$C67,1)</f>
        <v>0</v>
      </c>
      <c r="FT67" s="122">
        <f>'Тест ответы'!FR68*'Показатели'!$F$224*IF(FT$4="да",$C67,1)</f>
        <v>0</v>
      </c>
      <c r="FU67" s="122">
        <f>'Тест ответы'!FS68*'Показатели'!$F$225*IF(FU$4="да",$C67,1)</f>
        <v>0</v>
      </c>
      <c r="FV67" s="122">
        <f>'Тест ответы'!FT68*'Показатели'!$F$227*IF(FV$4="да",$C67,1)</f>
        <v>0</v>
      </c>
      <c r="FW67" s="122">
        <f>'Тест ответы'!FU68*'Показатели'!$F$228*IF(FW$4="да",$C67,1)</f>
        <v>0</v>
      </c>
      <c r="FX67" s="122">
        <f>'Тест ответы'!FV68*'Показатели'!$F$229*IF(FX$4="да",$C67,1)</f>
        <v>0</v>
      </c>
      <c r="FY67" s="122">
        <f>'Тест ответы'!FW68*'Показатели'!$F$230*IF(FY$4="да",$C67,1)</f>
        <v>0</v>
      </c>
      <c r="FZ67" s="122">
        <f>'Тест ответы'!FX68*'Показатели'!$F$231*IF(FZ$4="да",$C67,1)</f>
        <v>0</v>
      </c>
      <c r="GA67" s="122">
        <f>'Тест ответы'!FY68*'Показатели'!$F$232*IF(GA$4="да",$C67,1)</f>
        <v>0</v>
      </c>
      <c r="GB67" s="122">
        <f>'Тест ответы'!FZ68*'Показатели'!$F$235*IF($GB$4="да",$C67,1)</f>
        <v>0</v>
      </c>
      <c r="GC67" s="122">
        <f>'Тест ответы'!GA68*'Показатели'!$F$236*IF($GC$4="да",$C67,1)</f>
        <v>0</v>
      </c>
      <c r="GD67" s="122">
        <f>'Тест ответы'!GB68*'Показатели'!$F$238*IF($GD$4="да",$C67,1)</f>
        <v>0</v>
      </c>
      <c r="GE67" s="122">
        <f>'Тест ответы'!GC68*'Показатели'!$F$239*IF($GE$4="да",$C67,1)</f>
        <v>0</v>
      </c>
      <c r="GF67" s="122">
        <f>'Тест ответы'!GD68*'Показатели'!$F$241*IF($GF$4="да",$C67,1)</f>
        <v>0</v>
      </c>
      <c r="GG67" s="122">
        <f>'Тест ответы'!GE68*'Показатели'!$F$242*IF($GG$4="да",$C67,1)</f>
        <v>0</v>
      </c>
      <c r="GH67" s="122">
        <f>'Тест ответы'!GF68*'Показатели'!$F$243*IF($GH$4="да",$C67,1)</f>
        <v>0</v>
      </c>
      <c r="GI67" s="122">
        <f>'Тест ответы'!GG68*'Показатели'!$F$244*IF($GI$4="да",$C67,1)</f>
        <v>0</v>
      </c>
      <c r="GJ67" s="122">
        <f>'Тест ответы'!GH68*'Показатели'!$F$245*IF($GJ$4="да",$C67,1)</f>
        <v>0</v>
      </c>
      <c r="GK67" s="122">
        <f>'Тест ответы'!GI68*'Показатели'!$F$246*IF($GK$4="да",$C67,1)</f>
        <v>0</v>
      </c>
      <c r="GL67" s="122">
        <f>'Тест ответы'!GJ68*'Показатели'!$F$248*IF($GL$4="да",$C67,1)</f>
        <v>0</v>
      </c>
      <c r="GM67" s="122">
        <f>'Тест ответы'!GK68*'Показатели'!$F$249*IF($GM$4="да",$C67,1)</f>
        <v>0</v>
      </c>
      <c r="GN67" s="122">
        <f>'Тест ответы'!GL68*'Показатели'!$F$250*IF($GN$4="да",$C67,1)</f>
        <v>0</v>
      </c>
      <c r="GO67" s="122">
        <f>'Тест ответы'!GM68*'Показатели'!$F$251*IF($GO$4="да",$C67,1)</f>
        <v>0</v>
      </c>
      <c r="GP67" s="122">
        <f>'Тест ответы'!GN68*'Показатели'!$F$252*IF($GP$4="да",$C67,1)</f>
        <v>0</v>
      </c>
      <c r="GQ67" s="122">
        <f>'Тест ответы'!GO68*'Показатели'!$F$253*IF($GQ$4="да",$C67,1)</f>
        <v>0</v>
      </c>
      <c r="GR67" s="132">
        <f>'Тест ответы'!GP68*'Показатели'!$F$256*IF($GR$4="да",$C67,1)</f>
        <v>0</v>
      </c>
      <c r="GS67" s="122">
        <f>'Тест ответы'!GQ68*'Показатели'!$F$257*IF($GS$4="да",$C67,1)</f>
        <v>0</v>
      </c>
      <c r="GT67" s="122">
        <f>'Тест ответы'!GR68*'Показатели'!$F$258*IF($GT$4="да",$C67,1)</f>
        <v>0</v>
      </c>
      <c r="GU67" s="122">
        <f>'Тест ответы'!GS68*'Показатели'!$F$260*IF($GU$4="да",$C67,1)</f>
        <v>0</v>
      </c>
      <c r="GV67" s="122">
        <f>'Тест ответы'!GT68*'Показатели'!$F$261*IF($GV$4="да",$C67,1)</f>
        <v>0</v>
      </c>
      <c r="GW67" s="122">
        <f>'Тест ответы'!GU68*'Показатели'!$F$262*IF($GW$4="да",$C67,1)</f>
        <v>0</v>
      </c>
      <c r="GX67" s="122">
        <f>'Тест ответы'!GV68*'Показатели'!$F$264*IF($GX$4="да",$C67,1)</f>
        <v>0</v>
      </c>
      <c r="GY67" s="122">
        <f>'Тест ответы'!GW68*'Показатели'!$F$265*IF($GY$4="да",$C67,1)</f>
        <v>0</v>
      </c>
      <c r="GZ67" s="122">
        <f>'Тест ответы'!GX68*'Показатели'!$F$266*IF($GZ$4="да",$C67,1)</f>
        <v>0</v>
      </c>
      <c r="HA67" s="122">
        <f>'Тест ответы'!GY68*'Показатели'!$F$267*IF($HA$4="да",$C67,1)</f>
        <v>0</v>
      </c>
      <c r="HB67" s="122">
        <f>'Тест ответы'!GZ68*'Показатели'!$F$269*IF($HB$4="да",$C67,1)</f>
        <v>0</v>
      </c>
      <c r="HC67" s="122">
        <f>'Тест ответы'!HA68*'Показатели'!$F$270*IF($HC$4="да",$C67,1)</f>
        <v>0</v>
      </c>
      <c r="HD67" s="122">
        <f>'Тест ответы'!HB68*'Показатели'!$F$271*IF($HD$4="да",$C67,1)</f>
        <v>0</v>
      </c>
      <c r="HE67" s="122">
        <f>'Тест ответы'!HC68*'Показатели'!$F$272*IF($HE$4="да",$C67,1)</f>
        <v>0</v>
      </c>
      <c r="HF67" s="122">
        <f>'Тест ответы'!HD68*'Показатели'!$F$274*IF($HF$4="да",$C67,1)</f>
        <v>0</v>
      </c>
      <c r="HG67" s="122">
        <f>'Тест ответы'!HE68*'Показатели'!$F$275*IF($HG$4="да",$C67,1)</f>
        <v>0</v>
      </c>
      <c r="HH67" s="122">
        <f>'Тест ответы'!HF68*'Показатели'!$F$276*IF($HH$4="да",$C67,1)</f>
        <v>0</v>
      </c>
      <c r="HI67" s="122">
        <f>'Тест ответы'!HG68*'Показатели'!$F$277*IF($HI$4="да",$C67,1)</f>
        <v>0</v>
      </c>
      <c r="HJ67" s="122">
        <f>'Тест ответы'!HH68*'Показатели'!$F$278*IF($HJ$4="да",$C67,1)</f>
        <v>0</v>
      </c>
      <c r="HK67" s="122">
        <f>'Тест ответы'!HI68*'Показатели'!$F$279*IF($HK$4="да",$C67,1)</f>
        <v>0</v>
      </c>
      <c r="HL67" s="122">
        <f>'Тест ответы'!HJ68*'Показатели'!$F$280*IF($HL$4="да",$C67,1)</f>
        <v>0</v>
      </c>
      <c r="HM67" s="122">
        <f>'Тест ответы'!HK68*'Показатели'!$F$281*IF($HM$4="да",$C67,1)</f>
        <v>0</v>
      </c>
      <c r="HN67" s="122">
        <f>'Тест ответы'!HL68*'Показатели'!$F$282*IF($HN$4="да",$C67,1)</f>
        <v>0</v>
      </c>
      <c r="HO67" s="122">
        <f>'Тест ответы'!HM68*'Показатели'!$F$284*IF($HO$4="да",$C67,1)</f>
        <v>0</v>
      </c>
      <c r="HP67" s="122">
        <f>'Тест ответы'!HN68*'Показатели'!$F$285*IF($HP$4="да",$C67,1)</f>
        <v>0</v>
      </c>
      <c r="HQ67" s="122">
        <f>'Тест ответы'!HO68*'Показатели'!$F$286*IF($HQ$4="да",$C67,1)</f>
        <v>0</v>
      </c>
      <c r="HR67" s="122">
        <f>'Тест ответы'!HP68*'Показатели'!$F$287*IF($HR$4="да",$C67,1)</f>
        <v>0</v>
      </c>
      <c r="HS67" s="122">
        <f>'Тест ответы'!HQ68*'Показатели'!$F$288*IF($HS$4="да",$C67,1)</f>
        <v>0</v>
      </c>
      <c r="HT67" s="122">
        <f>'Тест ответы'!HR68*'Показатели'!$F$289*IF(HT$4="да",$C67,1)</f>
        <v>0</v>
      </c>
      <c r="HU67" s="122">
        <f>'Тест ответы'!HS68*'Показатели'!$F$290*IF($HU$4="да",$C67,1)</f>
        <v>0</v>
      </c>
      <c r="HV67" s="122">
        <f>'Тест ответы'!HT68*'Показатели'!$F$291*IF($HV$4="да",$C67,1)</f>
        <v>0</v>
      </c>
      <c r="HW67" s="122">
        <f>'Тест ответы'!HU68*'Показатели'!$F$292*IF($HW$4="да",$C67,1)</f>
        <v>0</v>
      </c>
      <c r="HX67" s="122" t="str">
        <f>'Тест ответы'!HV68*#REF!*C67</f>
        <v>#REF!</v>
      </c>
      <c r="HY67" s="133" t="str">
        <f>'Тест ответы'!HW68*#REF!*C67</f>
        <v>#REF!</v>
      </c>
      <c r="HZ67" s="122">
        <f>'Тест ответы'!HX68*'Показатели'!$F$295*IF(HZ$4="да",$C67,1)</f>
        <v>0</v>
      </c>
      <c r="IA67" s="122">
        <f>'Тест ответы'!HY68*'Показатели'!$F$296*IF(IA$4="да",$C67,1)</f>
        <v>0</v>
      </c>
      <c r="IB67" s="122">
        <f>'Тест ответы'!HZ68*'Показатели'!$F$297*IF(IB$4="да",$C67,1)</f>
        <v>0</v>
      </c>
      <c r="IC67" s="122">
        <f>'Тест ответы'!IA68*'Показатели'!$F$299*IF(IC$4="да",$C67,1)</f>
        <v>0</v>
      </c>
      <c r="ID67" s="122">
        <f>'Тест ответы'!IB68*'Показатели'!$F$300*IF(ID$4="да",$C67,1)</f>
        <v>0</v>
      </c>
      <c r="IE67" s="122">
        <f>'Тест ответы'!IC68*'Показатели'!$F$301*IF(IE$4="да",$C67,1)</f>
        <v>0</v>
      </c>
      <c r="IF67" s="122">
        <f>'Тест ответы'!ID68*'Показатели'!$F$303*IF(IF$4="да",$C67,1)</f>
        <v>0</v>
      </c>
      <c r="IG67" s="122">
        <f>'Тест ответы'!IE68*'Показатели'!$F$304*IF(IG$4="да",$C67,1)</f>
        <v>0</v>
      </c>
      <c r="IH67" s="122">
        <f>'Тест ответы'!IF68*'Показатели'!$F$305*IF(IH$4="да",$C67,1)</f>
        <v>0</v>
      </c>
      <c r="II67" s="122">
        <f>'Тест ответы'!IG68*'Показатели'!$F$307*IF(II$4="да",$C67,1)</f>
        <v>0</v>
      </c>
      <c r="IJ67" s="122">
        <f>'Тест ответы'!IH68*'Показатели'!$F$308*IF(IJ$4="да",$C67,1)</f>
        <v>0</v>
      </c>
      <c r="IK67" s="122">
        <f>'Тест ответы'!II68*'Показатели'!$F$309*IF(IK$4="да",$C67,1)</f>
        <v>0</v>
      </c>
      <c r="IL67" s="122">
        <f>'Тест ответы'!IJ68*'Показатели'!$F$313*IF(IL$4="да",$C67,1)</f>
        <v>0</v>
      </c>
      <c r="IM67" s="122">
        <f>'Тест ответы'!IK68*'Показатели'!$F$314*IF(IM$4="да",$C67,1)</f>
        <v>0</v>
      </c>
      <c r="IN67" s="122">
        <f>'Тест ответы'!IL68*'Показатели'!$F$315*IF(IN$4="да",$C67,1)</f>
        <v>0</v>
      </c>
      <c r="IO67" s="122">
        <f>'Тест ответы'!IM68*'Показатели'!$F$316*IF(IO$4="да",$C67,1)</f>
        <v>0</v>
      </c>
      <c r="IP67" s="122">
        <f>'Тест ответы'!IN68*'Показатели'!$F$317*IF(IP$4="да",$C67,1)</f>
        <v>0</v>
      </c>
      <c r="IQ67" s="122">
        <f>'Тест ответы'!IO68*'Показатели'!$F$318*IF(IQ$4="да",$C67,1)</f>
        <v>0</v>
      </c>
      <c r="IR67" s="122">
        <f>'Тест ответы'!IP68*'Показатели'!$F$320*IF(IR$4="да",$C67,1)</f>
        <v>0</v>
      </c>
      <c r="IS67" s="122">
        <f>'Тест ответы'!IQ68*'Показатели'!$F$321*IF(IS$4="да",$C67,1)</f>
        <v>0</v>
      </c>
      <c r="IT67" s="122">
        <f>'Тест ответы'!IR68*'Показатели'!$F$322*IF(IT$4="да",$C67,1)</f>
        <v>0</v>
      </c>
      <c r="IU67" s="122">
        <f>'Тест ответы'!IS68*'Показатели'!$F$323*IF(IU$4="да",$C67,1)</f>
        <v>0</v>
      </c>
      <c r="IV67" s="122">
        <f>'Тест ответы'!IT68*'Показатели'!$F$324*IF(IV$4="да",$C67,1)</f>
        <v>0</v>
      </c>
      <c r="IW67" s="122">
        <f>'Тест ответы'!IU68*'Показатели'!$F$325*IF(IW$4="да",$C67,1)</f>
        <v>0</v>
      </c>
      <c r="IX67" s="122">
        <f>'Тест ответы'!IV68*'Показатели'!$F$327*IF(IX$4="да",$C67,1)</f>
        <v>0</v>
      </c>
      <c r="IY67" s="122">
        <f>'Тест ответы'!IW68*'Показатели'!$F$328*IF(IY$4="да",$C67,1)</f>
        <v>0</v>
      </c>
      <c r="IZ67" s="132">
        <f>'Тест ответы'!IX68*'Показатели'!$F$331*IF(IZ$4="да",$C67,1)</f>
        <v>0</v>
      </c>
      <c r="JA67" s="122">
        <f>'Тест ответы'!IY68*'Показатели'!$F$332*IF(JA$4="да",$C67,1)</f>
        <v>0</v>
      </c>
      <c r="JB67" s="122">
        <f>'Тест ответы'!IZ68*'Показатели'!$F$333*IF(JB$4="да",$C67,1)</f>
        <v>0</v>
      </c>
      <c r="JC67" s="122">
        <f>'Тест ответы'!JA68*'Показатели'!$F$334*IF(JC$4="да",$C67,1)</f>
        <v>0</v>
      </c>
      <c r="JD67" s="122">
        <f>'Тест ответы'!JB68*'Показатели'!$F$335*IF(JD$4="да",$C67,1)</f>
        <v>0</v>
      </c>
      <c r="JE67" s="122">
        <f>'Тест ответы'!JC68*'Показатели'!$F$336*IF(JE$4="да",$C67,1)</f>
        <v>0</v>
      </c>
      <c r="JF67" s="122">
        <f>'Тест ответы'!JD68*'Показатели'!$F$338*IF(JF$4="да",$C67,1)</f>
        <v>0</v>
      </c>
      <c r="JG67" s="122">
        <f>'Тест ответы'!JE68*'Показатели'!$F$339*IF(JG$4="да",$C67,1)</f>
        <v>0</v>
      </c>
      <c r="JH67" s="122">
        <f>'Тест ответы'!JF68*'Показатели'!$F$341*IF(JH$4="да",$C67,1)</f>
        <v>0</v>
      </c>
      <c r="JI67" s="122">
        <f>'Тест ответы'!JG68*'Показатели'!$F$342*IF(JI$4="да",$C67,1)</f>
        <v>0</v>
      </c>
      <c r="JJ67" s="122">
        <f>'Тест ответы'!JH68*'Показатели'!$F$343*IF(JJ$4="да",$C67,1)</f>
        <v>0</v>
      </c>
      <c r="JK67" s="122">
        <f>'Тест ответы'!JI68*'Показатели'!$F$344*IF(JK$4="да",$C67,1)</f>
        <v>0</v>
      </c>
      <c r="JL67" s="122">
        <f>'Тест ответы'!JJ68*'Показатели'!$F$345*IF(JL$4="да",$C67,1)</f>
        <v>0</v>
      </c>
      <c r="JM67" s="122">
        <f>'Тест ответы'!JK68*'Показатели'!$F$346*IF(JM$4="да",$C67,1)</f>
        <v>0</v>
      </c>
      <c r="JN67" s="122">
        <f>'Тест ответы'!JL68*'Показатели'!$F$347*IF(JN$4="да",$C67,1)</f>
        <v>0</v>
      </c>
      <c r="JO67" s="122">
        <f>'Тест ответы'!JM68*'Показатели'!$F$348*IF(JO$4="да",$C67,1)</f>
        <v>0</v>
      </c>
      <c r="JP67" s="122">
        <f>'Тест ответы'!JN68*'Показатели'!$F$349*IF(JP$4="да",$C67,1)</f>
        <v>0</v>
      </c>
      <c r="JQ67" s="122">
        <f>'Тест ответы'!JO68*'Показатели'!$F$350*IF(JQ$4="да",$C67,1)</f>
        <v>0</v>
      </c>
      <c r="JR67" s="122">
        <f>'Тест ответы'!JP68*'Показатели'!$F$351*IF(JR$4="да",$C67,1)</f>
        <v>0</v>
      </c>
      <c r="JS67" s="122">
        <f>'Тест ответы'!JQ68*'Показатели'!$F$352*IF(JS$4="да",$C67,1)</f>
        <v>0</v>
      </c>
      <c r="JT67" s="122">
        <f>'Тест ответы'!JR68*'Показатели'!$F$353*IF(JT$4="да",$C67,1)</f>
        <v>0</v>
      </c>
      <c r="JU67" s="122">
        <f>'Тест ответы'!JS68*'Показатели'!$F$354*IF(JU$4="да",$C67,1)</f>
        <v>0</v>
      </c>
      <c r="JV67" s="122">
        <f>'Тест ответы'!JT68*'Показатели'!$F$355*IF(JV$4="да",$C67,1)</f>
        <v>0</v>
      </c>
      <c r="JW67" s="122">
        <f>'Тест ответы'!JU68*'Показатели'!$F$356*IF(JW$4="да",$C67,1)</f>
        <v>0</v>
      </c>
      <c r="JX67" s="122">
        <f>'Тест ответы'!JV68*'Показатели'!$F$357*IF(JX$4="да",$C67,1)</f>
        <v>0</v>
      </c>
      <c r="JY67" s="122">
        <f>'Тест ответы'!JW68*'Показатели'!$F$358*IF(JY$4="да",$C67,1)</f>
        <v>0</v>
      </c>
      <c r="JZ67" s="122">
        <f>'Тест ответы'!JX68*'Показатели'!$F$360*IF(JZ$4="да",$C67,1)</f>
        <v>0</v>
      </c>
      <c r="KA67" s="122">
        <f>'Тест ответы'!JY68*'Показатели'!$F$361*IF(KA$4="да",$C67,1)</f>
        <v>0</v>
      </c>
      <c r="KB67" s="122">
        <f>'Тест ответы'!JZ68*'Показатели'!$F$362*IF(KB$4="да",$C67,1)</f>
        <v>0</v>
      </c>
      <c r="KC67" s="122">
        <f>'Тест ответы'!KA68*'Показатели'!$F$363*IF(KC$4="да",$C67,1)</f>
        <v>0</v>
      </c>
      <c r="KD67" s="122">
        <f>'Тест ответы'!KB68*'Показатели'!$F$364*IF(KD$4="да",$C67,1)</f>
        <v>0</v>
      </c>
      <c r="KE67" s="136">
        <f>'Тест ответы'!KC68*'Показатели'!$F$365*IF(KE$4="да",$C67,1)</f>
        <v>0</v>
      </c>
      <c r="KF67" s="122">
        <f>'Тест ответы'!KD68*'Показатели'!$F$380*IF(KF$4="да",A67,1)</f>
        <v>0</v>
      </c>
      <c r="KG67" s="122">
        <f>'Тест ответы'!KE68*'Показатели'!$F$383*IF(KG$4="да",B67,1)</f>
        <v>0</v>
      </c>
      <c r="KH67" s="133">
        <f>'Тест ответы'!KF68*'Показатели'!$F$385*IF(KH$4="да",C67,1)</f>
        <v>0</v>
      </c>
      <c r="KI67" s="122">
        <f>'Тест ответы'!KG68*'Показатели'!$F$387*IF($KI$4="да",C67,1)</f>
        <v>0</v>
      </c>
      <c r="KJ67" s="122">
        <f>'Тест ответы'!KH68*'Показатели'!$F$388*IF($KJ$4="да",C67,1)</f>
        <v>0</v>
      </c>
      <c r="KK67" s="122">
        <f>'Тест ответы'!KI68*'Показатели'!$F$389*IF($KK$4="да",C67,1)</f>
        <v>0</v>
      </c>
      <c r="KL67" s="132">
        <f>'Тест ответы'!KJ68*'Показатели'!$F$391*IF(KL$4="да",C67,1)</f>
        <v>0</v>
      </c>
      <c r="KM67" s="122">
        <f>'Тест ответы'!KK68*'Показатели'!$F$392*IF(KM$4="да",D67,1)</f>
        <v>0</v>
      </c>
      <c r="KN67" s="132">
        <f>'Тест ответы'!KL68*'Показатели'!$F$394*IF($KN$4="да",C67,1)</f>
        <v>0</v>
      </c>
      <c r="KO67" s="133">
        <f>'Тест ответы'!KM68*'Показатели'!$F$395*IF($KO$4="да",C67,1)</f>
        <v>0</v>
      </c>
      <c r="KP67" s="122">
        <f>'Тест ответы'!KN68*'Показатели'!$F$397*IF($KP$4="да",$C67,1)</f>
        <v>0</v>
      </c>
      <c r="KQ67" s="122">
        <f>'Тест ответы'!KO68*'Показатели'!$F$398*IF($KQ$4="да",$C67,1)</f>
        <v>0</v>
      </c>
      <c r="KR67" s="122">
        <f>'Тест ответы'!KP68*'Показатели'!$F$400*IF($KR$4="да",$C67,1)</f>
        <v>0</v>
      </c>
      <c r="KS67" s="133">
        <f>'Тест ответы'!KQ68*'Показатели'!$F$401*IF($KS$4="да",$C67,1)</f>
        <v>0</v>
      </c>
      <c r="KT67" s="122">
        <f>'Тест ответы'!KR68*'Показатели'!$F$403*IF($KT$4="да",$C67,1)</f>
        <v>0</v>
      </c>
      <c r="KU67" s="122">
        <f>'Тест ответы'!KS68*'Показатели'!$F$405*IF($KU$4="да",$C67,1)</f>
        <v>0</v>
      </c>
      <c r="KV67" s="130">
        <f>'Тест ответы'!KT68*'Показатели'!$F$408*IF($KV$4="да",$C67,1)</f>
        <v>0</v>
      </c>
      <c r="KW67" s="122">
        <f>'Тест ответы'!KU68*'Показатели'!$F$409*IF($KW$4="да",$C67,1)</f>
        <v>0</v>
      </c>
      <c r="KX67" s="122">
        <f>'Тест ответы'!KV68*'Показатели'!$F$410*IF($KX$4="да",$C67,1)</f>
        <v>0</v>
      </c>
      <c r="KY67" s="122">
        <f>'Тест ответы'!KW68*'Показатели'!$F$411*IF($KY$4="да",$C67,1)</f>
        <v>0</v>
      </c>
      <c r="KZ67" s="132">
        <f>'Тест ответы'!KX68*'Показатели'!$F$413*IF($KZ$4="да",$C67,1)</f>
        <v>0</v>
      </c>
      <c r="LA67" s="122">
        <f>'Тест ответы'!KY68*'Показатели'!$F$415*IF($LA$4="да",$C67,1)</f>
        <v>0</v>
      </c>
      <c r="LB67" s="122">
        <f>'Тест ответы'!KZ68*'Показатели'!$F$416*IF($LB$4="да",$C67,1)</f>
        <v>0</v>
      </c>
      <c r="LC67" s="122">
        <f>'Тест ответы'!LA68*'Показатели'!$F$417*IF($LC$4="да",$C67,1)</f>
        <v>0</v>
      </c>
      <c r="LD67" s="132">
        <f>'Тест ответы'!LB68*'Показатели'!$F$420*IF($LD$4="да",$C67,1)</f>
        <v>0</v>
      </c>
      <c r="LE67" s="122">
        <f>'Тест ответы'!LC68*'Показатели'!$F$422*IF($LE$4="да",$C67,1)</f>
        <v>0</v>
      </c>
      <c r="LF67" s="122">
        <f>'Тест ответы'!LD68*'Показатели'!$F$423*IF($LF$4="да",$C67,1)</f>
        <v>0</v>
      </c>
      <c r="LG67" s="133">
        <f>'Тест ответы'!LE68*'Показатели'!$F$424*IF($LG$4="да",$C67,1)</f>
        <v>0</v>
      </c>
      <c r="LH67" s="122">
        <f>'Тест ответы'!LF68*'Показатели'!$F$426*IF(LH$4="да",$C67,1)</f>
        <v>0</v>
      </c>
      <c r="LI67" s="122">
        <f>'Тест ответы'!LG68*'Показатели'!$F$427*IF($LI$4="да",$C67,1)</f>
        <v>0</v>
      </c>
      <c r="LJ67" s="122">
        <f>'Тест ответы'!LH68*'Показатели'!$F$428*IF($LJ$4="да",$C67,1)</f>
        <v>0</v>
      </c>
      <c r="LK67" s="122">
        <f>'Тест ответы'!LI68*'Показатели'!$F$429*IF($LK$4="да",$C67,1)</f>
        <v>0</v>
      </c>
      <c r="LL67" s="122">
        <f>'Тест ответы'!LJ68*'Показатели'!$F$430*IF($LI$4="да",$C67,1)</f>
        <v>0</v>
      </c>
      <c r="LM67" s="125">
        <f>'Тест ответы'!LK68*'Показатели'!$F$461*IF(LM$4="да",$C67,1)</f>
        <v>0</v>
      </c>
      <c r="LN67" s="126">
        <f>'Тест ответы'!LL68*'Показатели'!$F$462*IF(LN$4="да",$C67,1)</f>
        <v>0</v>
      </c>
      <c r="LO67" s="126">
        <f>'Тест ответы'!LM68*'Показатели'!$F$463*IF(LO$4="да",$C67,1)</f>
        <v>0</v>
      </c>
      <c r="LP67" s="126">
        <f>'Тест ответы'!LN68*'Показатели'!$F$464*IF(LP$4="да",$C67,1)</f>
        <v>0</v>
      </c>
      <c r="LQ67" s="126">
        <f>'Тест ответы'!LO68*'Показатели'!$F$466*IF(LQ$4="да",$C67,1)</f>
        <v>0</v>
      </c>
      <c r="LR67" s="126">
        <f>'Тест ответы'!LP68*'Показатели'!$F$467*IF(LR$4="да",$C67,1)</f>
        <v>0</v>
      </c>
      <c r="LS67" s="126">
        <f>'Тест ответы'!LQ68*'Показатели'!$F$468*IF(LS$4="да",$C67,1)</f>
        <v>0</v>
      </c>
      <c r="LT67" s="135">
        <f>'Тест ответы'!LR68*'Показатели'!$F$469*IF(LT$4="да",$C67,1)</f>
        <v>0</v>
      </c>
      <c r="LU67" s="122">
        <f>'Тест ответы'!LS68*'Показатели'!$F$472*IF($LU$4="да",$C67,1)</f>
        <v>0</v>
      </c>
      <c r="LV67" s="122">
        <f>'Тест ответы'!LT68*'Показатели'!$F$473*IF($LV$4="да",$C67,1)</f>
        <v>0</v>
      </c>
      <c r="LW67" s="122">
        <f>'Тест ответы'!LU68*'Показатели'!$F$474*IF($LW$4="да",$C67,1)</f>
        <v>0</v>
      </c>
      <c r="LX67" s="122">
        <f>'Тест ответы'!LV68*'Показатели'!$F$476*IF($LX$4="да",$C67,1)</f>
        <v>0</v>
      </c>
      <c r="LY67" s="122">
        <f>'Тест ответы'!LW68*'Показатели'!$F$477*IF($LY$4="да",$C67,1)</f>
        <v>0</v>
      </c>
      <c r="LZ67" s="122">
        <f>'Тест ответы'!LX68*'Показатели'!$F$478*IF(LZ$4="да",$C67,1)</f>
        <v>0</v>
      </c>
      <c r="MA67" s="122">
        <f>'Тест ответы'!LY68*'Показатели'!$F$479*IF($MA$4="да",$C67,1)</f>
        <v>0</v>
      </c>
      <c r="MB67" s="122">
        <f>'Тест ответы'!LZ68*'Показатели'!$F$480*IF($MB$4="да",$C67,1)</f>
        <v>0</v>
      </c>
      <c r="MC67" s="122">
        <f>'Тест ответы'!MA68*'Показатели'!$F$481*IF($MC$4="да",$C67,1)</f>
        <v>0</v>
      </c>
      <c r="MD67" s="122">
        <f>'Тест ответы'!MB68*'Показатели'!$F$483*IF($MD$4="да",$C67,1)</f>
        <v>0</v>
      </c>
      <c r="ME67" s="122">
        <f>'Тест ответы'!MC68*'Показатели'!$F$484*IF($ME$4="да",$C67,1)</f>
        <v>0</v>
      </c>
      <c r="MF67" s="122">
        <f>'Тест ответы'!MD68*'Показатели'!$F$486*IF($MF$4="да",$C67,1)</f>
        <v>0</v>
      </c>
      <c r="MG67" s="136">
        <f>'Тест ответы'!ME68*'Показатели'!$F$487*IF(MG$4="да",$C67,1)</f>
        <v>0</v>
      </c>
      <c r="MH67" s="126">
        <f>'Тест ответы'!MF68*'Показатели'!$F$489*IF($MH$4="да",$C67,1)</f>
        <v>0</v>
      </c>
      <c r="MI67" s="126">
        <f>'Тест ответы'!MG68*'Показатели'!$F$490*IF($MI$4="да",$C67,1)</f>
        <v>0</v>
      </c>
      <c r="MJ67" s="126">
        <f>'Тест ответы'!MH68*'Показатели'!$F$491*IF($MJ$4="да",$C67,1)</f>
        <v>0</v>
      </c>
      <c r="MK67" s="126">
        <f>'Тест ответы'!MI68*'Показатели'!$F$492*IF($MK$4="да",$C67,1)</f>
        <v>0</v>
      </c>
      <c r="ML67" s="126">
        <f>'Тест ответы'!MJ68*'Показатели'!$F$493*IF($ML$4="да",$C67,1)</f>
        <v>0</v>
      </c>
      <c r="MM67" s="126">
        <f>'Тест ответы'!MK68*'Показатели'!$F$494*IF($MM$4="да",$C67,1)</f>
        <v>0</v>
      </c>
      <c r="MN67" s="126">
        <f>'Тест ответы'!ML68*'Показатели'!$F$495*IF($MN$4="да",$C67,1)</f>
        <v>0</v>
      </c>
      <c r="MO67" s="126">
        <f>'Тест ответы'!MM68*'Показатели'!$F$496*IF($MO$4="да",$C67,1)</f>
        <v>0</v>
      </c>
      <c r="MP67" s="126">
        <f>'Тест ответы'!MN68*'Показатели'!$F$497*IF($MP$4="да",$C67,1)</f>
        <v>0</v>
      </c>
      <c r="MQ67" s="126">
        <f>'Тест ответы'!MO68*'Показатели'!$F$498*IF($MQ$4="да",$C67,1)</f>
        <v>0</v>
      </c>
      <c r="MR67" s="126">
        <f>'Тест ответы'!MP68*'Показатели'!$F$499*IF($MR$4="да",$C67,1)</f>
        <v>0</v>
      </c>
      <c r="MS67" s="126">
        <f>'Тест ответы'!MQ68*'Показатели'!$F$500*IF($MS$4="да",$C67,1)</f>
        <v>0</v>
      </c>
      <c r="MT67" s="126">
        <f>'Тест ответы'!MR68*'Показатели'!G$501*IF($MS$4="да",$C67,1)</f>
        <v>0</v>
      </c>
      <c r="MU67" s="126">
        <f>'Тест ответы'!MS68*'Показатели'!H$502*IF($MS$4="да",$C67,1)</f>
        <v>0</v>
      </c>
      <c r="MV67" s="126">
        <f>'Тест ответы'!MT68*'Показатели'!I$503*IF($MS$4="да",$C67,1)</f>
        <v>0</v>
      </c>
      <c r="MW67" s="126">
        <f>'Тест ответы'!MU68*'Показатели'!$F$504*IF($MW$4="да",$C67,1)</f>
        <v>0</v>
      </c>
      <c r="MX67" s="126">
        <f>'Тест ответы'!MV68*'Показатели'!$F$505*IF(MX$4="да",$C67,1)</f>
        <v>0</v>
      </c>
      <c r="MY67" s="126">
        <f>'Тест ответы'!MW68*'Показатели'!$F$506*IF(MY$4="да",$C67,1)</f>
        <v>0</v>
      </c>
      <c r="MZ67" s="126">
        <f>'Тест ответы'!MX68*'Показатели'!$F$507*IF(MZ$4="да",$C67,1)</f>
        <v>0</v>
      </c>
      <c r="NA67" s="126">
        <f>'Тест ответы'!MY68*'Показатели'!$F$508*IF(NA$4="да",$C67,1)</f>
        <v>0</v>
      </c>
      <c r="NB67" s="126">
        <f>'Тест ответы'!MZ68*'Показатели'!$F$509*IF(NB$4="да",$C67,1)</f>
        <v>0</v>
      </c>
      <c r="NC67" s="126">
        <f>'Тест ответы'!NA68*'Показатели'!$F$510*IF(NC$4="да",$C67,1)</f>
        <v>0</v>
      </c>
      <c r="ND67" s="126">
        <f>'Тест ответы'!NB68*'Показатели'!$F$511*IF(ND$4="да",$C67,1)</f>
        <v>0</v>
      </c>
      <c r="NE67" s="126">
        <f>'Тест ответы'!NC68*'Показатели'!$F$512*IF(NE$4="да",$C67,1)</f>
        <v>0</v>
      </c>
      <c r="NF67" s="126">
        <f>'Тест ответы'!ND68*'Показатели'!$F$513*IF(NF$4="да",$C67,1)</f>
        <v>0</v>
      </c>
      <c r="NG67" s="126">
        <f>'Тест ответы'!NE68*'Показатели'!$F$514*IF(NG$4="да",$C67,1)</f>
        <v>0</v>
      </c>
      <c r="NH67" s="126">
        <f>'Тест ответы'!NF68*'Показатели'!$F$515*IF(NH$4="да",$C67,1)</f>
        <v>0</v>
      </c>
      <c r="NI67" s="134">
        <f>'Тест ответы'!NG68*'Показатели'!$F$516*IF($NI$4="да",$C67,1)</f>
        <v>0</v>
      </c>
      <c r="NJ67" s="126">
        <f>'Тест ответы'!NH68*'Показатели'!$F$518*IF(NJ$4="да",$C67,1)</f>
        <v>0</v>
      </c>
      <c r="NK67" s="126">
        <f>'Тест ответы'!NI68*'Показатели'!$F$519*IF(NK$4="да",$C67,1)</f>
        <v>0</v>
      </c>
      <c r="NL67" s="126">
        <f>'Тест ответы'!NJ68*'Показатели'!$F$520*IF(NL$4="да",$C67,1)</f>
        <v>0</v>
      </c>
      <c r="NM67" s="126">
        <f>'Тест ответы'!NK68*'Показатели'!$F$521*IF(NM$4="да",$C67,1)</f>
        <v>0</v>
      </c>
      <c r="NN67" s="126">
        <f>'Тест ответы'!NL68*'Показатели'!$F$522*IF(NN$4="да",$C67,1)</f>
        <v>0</v>
      </c>
      <c r="NO67" s="126">
        <f>'Тест ответы'!NM68*'Показатели'!$F$523*IF(NO$4="да",$C67,1)</f>
        <v>0</v>
      </c>
      <c r="NP67" s="126">
        <f>'Тест ответы'!NN68*'Показатели'!G$524*IF(NP$4="да",$C67,1)</f>
        <v>0</v>
      </c>
      <c r="NQ67" s="126">
        <f>'Тест ответы'!NO68*'Показатели'!H$525*IF(NQ$4="да",$C67,1)</f>
        <v>0</v>
      </c>
      <c r="NR67" s="126">
        <f>'Тест ответы'!NP68*'Показатели'!I$526*IF(NR$4="да",$C67,1)</f>
        <v>0</v>
      </c>
      <c r="NS67" s="126">
        <f>'Тест ответы'!NQ68*'Показатели'!$F$527*IF(NS$4="да",$C67,1)</f>
        <v>0</v>
      </c>
      <c r="NT67" s="126">
        <f>'Тест ответы'!NR68*'Показатели'!$F$528*IF(NT$4="да",$C67,1)</f>
        <v>0</v>
      </c>
      <c r="NU67" s="126">
        <f>'Тест ответы'!NS68*'Показатели'!$F$529*IF(NU$4="да",$C67,1)</f>
        <v>0</v>
      </c>
      <c r="NV67" s="135">
        <f>'Тест ответы'!NT68*'Показатели'!$F$530*IF(NV$4="да",$C67,1)</f>
        <v>0</v>
      </c>
      <c r="NW67" s="126">
        <f>'Тест ответы'!NU68*'Показатели'!$F$533*IF($NW$4="да",$C67,1)</f>
        <v>0</v>
      </c>
      <c r="NX67" s="126">
        <f>'Тест ответы'!NV68*'Показатели'!$F$534*IF($NX$4="да",$C67,1)</f>
        <v>0</v>
      </c>
      <c r="NY67" s="127">
        <f>'Тест ответы'!NW68*'Показатели'!$F$536*IF($NY$4="да",$C67,1)</f>
        <v>0</v>
      </c>
      <c r="NZ67" s="126">
        <f>'Тест ответы'!NX68*'Показатели'!$F$537*IF($NZ$4="да",$C67,1)</f>
        <v>0</v>
      </c>
      <c r="OA67" s="127">
        <f>'Тест ответы'!NY68*'Показатели'!$F$539*IF(OA$4="да",$C67,1)</f>
        <v>0</v>
      </c>
      <c r="OB67" s="126">
        <f>'Тест ответы'!NZ68*'Показатели'!$F$540*IF(OB$4="да",$C67,1)</f>
        <v>0</v>
      </c>
      <c r="OC67" s="126">
        <f>'Тест ответы'!OA68*'Показатели'!$F$541*IF(OC$4="да",$C67,1)</f>
        <v>0</v>
      </c>
      <c r="OD67" s="126">
        <f>'Тест ответы'!OB68*'Показатели'!$F$542*IF(OD$4="да",$C67,1)</f>
        <v>0</v>
      </c>
      <c r="OE67" s="126">
        <f>'Тест ответы'!OC68*'Показатели'!$F$543*IF(OE$4="да",$C67,1)</f>
        <v>0</v>
      </c>
      <c r="OF67" s="126">
        <f>'Тест ответы'!OD68*'Показатели'!$F$544*IF(OF$4="да",$C67,1)</f>
        <v>0</v>
      </c>
      <c r="OG67" s="127">
        <f>'Тест ответы'!OE68*'Показатели'!$F$546*IF(OG$4="да",$C67,1)</f>
        <v>0</v>
      </c>
      <c r="OH67" s="126">
        <f>'Тест ответы'!OF68*'Показатели'!$F$547*IF(OH$4="да",$C67,1)</f>
        <v>0</v>
      </c>
      <c r="OI67" s="126">
        <f>'Тест ответы'!OG68*'Показатели'!$F$548*IF(OI$4="да",$C67,1)</f>
        <v>0</v>
      </c>
      <c r="OJ67" s="126">
        <f>'Тест ответы'!OH68*'Показатели'!$F$549*IF(OJ$4="да",$C67,1)</f>
        <v>0</v>
      </c>
      <c r="OK67" s="126">
        <f>'Тест ответы'!OI68*'Показатели'!$F$550*IF(OK$4="да",$C67,1)</f>
        <v>0</v>
      </c>
      <c r="OL67" s="126">
        <f>'Тест ответы'!OJ68*'Показатели'!$F$551*IF(OL$4="да",$C67,1)</f>
        <v>0</v>
      </c>
      <c r="OM67" s="137">
        <f>'Тест ответы'!OK68*'Показатели'!$F$554*IF($OM$4="да",$C67,1)</f>
        <v>0</v>
      </c>
      <c r="ON67" s="134">
        <f>'Тест ответы'!OL68*'Показатели'!$F$555*IF($ON$4="да",$C67,1)</f>
        <v>0</v>
      </c>
      <c r="OO67" s="126">
        <f>'Тест ответы'!OM68*'Показатели'!$F$557*IF($OO$4="да",$C67,1)</f>
        <v>0</v>
      </c>
      <c r="OP67" s="135">
        <f>'Тест ответы'!ON68*'Показатели'!$F$558*IF($OP$4="да",$C67,1)</f>
        <v>0</v>
      </c>
      <c r="OQ67" s="127">
        <f>'Тест ответы'!OO68*'Показатели'!$F$564*IF(OQ$4="да",$C67,1)</f>
        <v>0</v>
      </c>
      <c r="OR67" s="126">
        <f>'Тест ответы'!OP68*'Показатели'!$F$565*IF(OR$4="да",$C67,1)</f>
        <v>0</v>
      </c>
      <c r="OS67" s="126">
        <f>'Тест ответы'!OQ68*'Показатели'!$F$566*IF(OS$4="да",$C67,1)</f>
        <v>0</v>
      </c>
      <c r="OT67" s="126">
        <f>'Тест ответы'!OR68*'Показатели'!$F$567*IF(OT$4="да",$C67,1)</f>
        <v>0</v>
      </c>
      <c r="OU67" s="126">
        <f>'Тест ответы'!OS68*'Показатели'!$F$568*IF(OU$4="да",$C67,1)</f>
        <v>0</v>
      </c>
      <c r="OV67" s="126">
        <f>'Тест ответы'!OT68*'Показатели'!$F$569*IF(OV$4="да",$C67,1)</f>
        <v>0</v>
      </c>
      <c r="OW67" s="127">
        <f>'Тест ответы'!OU68*'Показатели'!$F$574*IF(OW$4="да",$C67,1)</f>
        <v>0</v>
      </c>
      <c r="OX67" s="126">
        <f>'Тест ответы'!OV68*'Показатели'!$F$575*IF(OX$4="да",$C67,1)</f>
        <v>0</v>
      </c>
      <c r="OY67" s="126">
        <f>'Тест ответы'!OW68*'Показатели'!$F$576*IF(OY$4="да",$C67,1)</f>
        <v>0</v>
      </c>
      <c r="OZ67" s="126">
        <f>'Тест ответы'!OX68*'Показатели'!$F$577*IF(OZ$4="да",$C67,1)</f>
        <v>0</v>
      </c>
      <c r="PA67" s="126">
        <f>'Тест ответы'!OY68*'Показатели'!$F$578*IF(PA$4="да",$C67,1)</f>
        <v>0</v>
      </c>
      <c r="PB67" s="126">
        <f>'Тест ответы'!OZ68*'Показатели'!$F$579*IF(PB$4="да",$C67,1)</f>
        <v>0</v>
      </c>
      <c r="PC67" s="137">
        <f>'Тест ответы'!PA68*'Показатели'!$F$584*IF($PC$4="да",$C67,1)</f>
        <v>0</v>
      </c>
      <c r="PD67" s="126">
        <f>'Тест ответы'!PB68*'Показатели'!$F$585*IF($PD$4="да",$C67,1)</f>
        <v>0</v>
      </c>
      <c r="PE67" s="126">
        <f>'Тест ответы'!PC68*'Показатели'!$F$587*IF($PE$4="да",$C67,1)</f>
        <v>0</v>
      </c>
      <c r="PF67" s="126">
        <f>'Тест ответы'!PD68*'Показатели'!$F$588*IF($PF$4="да",$C67,1)</f>
        <v>0</v>
      </c>
      <c r="PG67" s="126">
        <f>'Тест ответы'!PE68*'Показатели'!$F$589*IF($PG$4="да",$C67,1)</f>
        <v>0</v>
      </c>
      <c r="PH67" s="126">
        <f>'Тест ответы'!PF68*'Показатели'!$F$590*IF($PH$4="да",$C67,1)</f>
        <v>0</v>
      </c>
      <c r="PI67" s="126">
        <f>'Тест ответы'!PG68*'Показатели'!$F$591*IF($PI$4="да",$C67,1)</f>
        <v>0</v>
      </c>
      <c r="PJ67" s="126">
        <f>'Тест ответы'!PH68*'Показатели'!$F$592*IF($PJ$4="да",$C67,1)</f>
        <v>0</v>
      </c>
      <c r="PK67" s="126">
        <f>'Тест ответы'!PI68*'Показатели'!$F$593*IF($PK$4="да",$C67,1)</f>
        <v>0</v>
      </c>
      <c r="PL67" s="126">
        <f>'Тест ответы'!PJ68*'Показатели'!$F$594*IF($PL$4="да",$C67,1)</f>
        <v>0</v>
      </c>
      <c r="PM67" s="126">
        <f>'Тест ответы'!PK68*'Показатели'!$F$595*IF($PM$4="да",$C67,1)</f>
        <v>0</v>
      </c>
      <c r="PN67" s="126">
        <f>'Тест ответы'!PL68*'Показатели'!$F$596*IF($PN$4="да",$C67,1)</f>
        <v>0</v>
      </c>
      <c r="PO67" s="126">
        <f>'Тест ответы'!PM68*'Показатели'!$F$597*IF($PO$4="да",$C67,1)</f>
        <v>0</v>
      </c>
      <c r="PP67" s="126">
        <f>'Тест ответы'!PN68*'Показатели'!$F$599*IF($PP$4="да",$C67,1)</f>
        <v>0</v>
      </c>
      <c r="PQ67" s="126">
        <f>'Тест ответы'!PO68*'Показатели'!$F$600*IF($PQ$4="да",$C67,1)</f>
        <v>0</v>
      </c>
      <c r="PR67" s="126">
        <f>'Тест ответы'!PP68*'Показатели'!$F$603*IF($PR$4="да",$C67,1)</f>
        <v>0</v>
      </c>
      <c r="PS67" s="126">
        <f>'Тест ответы'!PQ68*'Показатели'!$F$605*IF($PS$4="да",$C67,1)</f>
        <v>0</v>
      </c>
      <c r="PT67" s="126">
        <f>'Тест ответы'!PR68*'Показатели'!$F$606*IF($PT$4="да",$C67,1)</f>
        <v>0</v>
      </c>
      <c r="PU67" s="126">
        <f>'Тест ответы'!PS68*'Показатели'!$F$607*IF($PU$4="да",$C67,1)</f>
        <v>0</v>
      </c>
      <c r="PV67" s="126">
        <f>'Тест ответы'!PT68*'Показатели'!$F$608*IF($PV$4="да",$C67,1)</f>
        <v>0</v>
      </c>
      <c r="PW67" s="126">
        <f>'Тест ответы'!PU68*'Показатели'!$F$609*IF($PW$4="да",$C67,1)</f>
        <v>0</v>
      </c>
      <c r="PX67" s="126">
        <f>'Тест ответы'!PV68*'Показатели'!$F$610*IF($PX$4="да",$C67,1)</f>
        <v>0</v>
      </c>
      <c r="PY67" s="137">
        <f>'Тест ответы'!PW68*'Показатели'!$F$612*IF(PY$4="да",$C67,1)</f>
        <v>0</v>
      </c>
      <c r="PZ67" s="127">
        <f>'Тест ответы'!PX68*'Показатели'!$F$614*IF(PZ$4="да",$C67,1)</f>
        <v>0</v>
      </c>
      <c r="QA67" s="126">
        <f>'Тест ответы'!PY68*'Показатели'!$F$614*IF(QA$4="да",$C67,1)</f>
        <v>0</v>
      </c>
      <c r="QB67" s="126">
        <f>'Тест ответы'!PZ68*'Показатели'!$F$614*IF(QB$4="да",$C67,1)</f>
        <v>0</v>
      </c>
      <c r="QC67" s="126">
        <f>'Тест ответы'!QA68*'Показатели'!$F$614*IF(QC$4="да",$C67,1)</f>
        <v>0</v>
      </c>
      <c r="QD67" s="126">
        <f>'Тест ответы'!QB68*'Показатели'!$F$614*IF(QD$4="да",$C67,1)</f>
        <v>0</v>
      </c>
      <c r="QE67" s="127">
        <f>'Тест ответы'!QC68*'Показатели'!$F$620*IF(QE$4="да",$C67,1)</f>
        <v>0</v>
      </c>
      <c r="QF67" s="126">
        <f>'Тест ответы'!QD68*'Показатели'!$F$620*IF(QF$4="да",$C67,1)</f>
        <v>0</v>
      </c>
      <c r="QG67" s="126">
        <f>'Тест ответы'!QE68*'Показатели'!$F$620*IF(QG$4="да",$C67,1)</f>
        <v>0</v>
      </c>
      <c r="QH67" s="126">
        <f>'Тест ответы'!QF68*'Показатели'!$F$620*IF(QH$4="да",$C67,1)</f>
        <v>0</v>
      </c>
      <c r="QI67" s="126">
        <f>'Тест ответы'!QG68*'Показатели'!$F$620*IF(QI$4="да",$C67,1)</f>
        <v>0</v>
      </c>
      <c r="QJ67" s="138">
        <f>'Тест ответы'!QH68*'Показатели'!$F$620*IF(QJ$4="да",$C67,1)</f>
        <v>0</v>
      </c>
      <c r="QK67" s="122" t="str">
        <f>'Тест ответы'!QI68*#REF!*IF(QK$4="да",$C67,1)</f>
        <v>#REF!</v>
      </c>
      <c r="QL67" s="122">
        <f>'Тест ответы'!QJ68*'Показатели'!$F$628*IF(QL$4="да",$C67,1)</f>
        <v>0</v>
      </c>
      <c r="QM67" s="122">
        <f>'Тест ответы'!QK68*'Показатели'!$F$629*IF(QM$4="да",$C67,1)</f>
        <v>0</v>
      </c>
      <c r="QN67" s="122">
        <f>'Тест ответы'!QL68*'Показатели'!$F$631*IF(QN$4="да",$C67,1)</f>
        <v>0</v>
      </c>
      <c r="QO67" s="122" t="str">
        <f>'Тест ответы'!QM68*#REF!*IF(QO$4="да",$C67,1)</f>
        <v>#REF!</v>
      </c>
      <c r="QP67" s="136">
        <f>'Тест ответы'!QN68*'Показатели'!$F$632*IF(QP$4="да",$C67,1)</f>
        <v>0</v>
      </c>
      <c r="QQ67" s="126">
        <f>'Тест ответы'!QO68*'Показатели'!$F$635*IF(QQ$4="да",$C67,1)</f>
        <v>0</v>
      </c>
      <c r="QR67" s="126">
        <f>'Тест ответы'!QP68*'Показатели'!$F$636*IF(QR$4="да",$C67,1)</f>
        <v>0</v>
      </c>
      <c r="QS67" s="126">
        <f>'Тест ответы'!QQ68*'Показатели'!$F$638*IF(QS$4="да",$C67,1)</f>
        <v>0</v>
      </c>
      <c r="QT67" s="126">
        <f>'Тест ответы'!QR68*'Показатели'!$F$639*IF(QT$4="да",$C67,1)</f>
        <v>0</v>
      </c>
      <c r="QU67" s="126">
        <f>'Тест ответы'!QS68*'Показатели'!$F$640*IF(QU$4="да",$C67,1)</f>
        <v>0</v>
      </c>
      <c r="QV67" s="126">
        <f>'Тест ответы'!QT68*'Показатели'!$F$641*IF(QV$4="да",$C67,1)</f>
        <v>0</v>
      </c>
      <c r="QW67" s="126">
        <f>'Тест ответы'!QU68*'Показатели'!$F$642*IF(QW$4="да",$C67,1)</f>
        <v>0</v>
      </c>
      <c r="QX67" s="135">
        <f>'Тест ответы'!QV68*'Показатели'!$F$643*IF(QX$4="да",$C67,1)</f>
        <v>0</v>
      </c>
      <c r="QY67" s="131"/>
      <c r="QZ67" s="131"/>
      <c r="RA67" s="131"/>
      <c r="RB67" s="131"/>
      <c r="RC67" s="131"/>
      <c r="RD67" s="131"/>
      <c r="RE67" s="131"/>
      <c r="RF67" s="131"/>
      <c r="RG67" s="131"/>
    </row>
    <row r="68">
      <c r="A68" s="117">
        <v>64.0</v>
      </c>
      <c r="B68" s="118" t="str">
        <f>'Тест ответы'!B69</f>
        <v>Севастополь</v>
      </c>
      <c r="C68" s="119">
        <v>1.0</v>
      </c>
      <c r="D68" s="120" t="str">
        <f t="shared" si="9"/>
        <v>#REF!</v>
      </c>
      <c r="E68" s="121">
        <f>'Тест ответы'!C69*'Показатели'!$F$3*IF(E$4="да",$C68,1)</f>
        <v>0.0005</v>
      </c>
      <c r="F68" s="121">
        <f>'Тест ответы'!D69*'Показатели'!$F$4*IF(F$4="да",$C68,1)</f>
        <v>0</v>
      </c>
      <c r="G68" s="121">
        <f>'Тест ответы'!E69*'Показатели'!$F$5*IF($G$4="да",C68,1)</f>
        <v>0</v>
      </c>
      <c r="H68" s="121">
        <f>'Тест ответы'!F69*'Показатели'!$F$6*IF($H$4="да",C68,1)</f>
        <v>0</v>
      </c>
      <c r="I68" s="121">
        <f>'Тест ответы'!G69*'Показатели'!$F$7*IF(I$4="да",D68,1)</f>
        <v>0.008</v>
      </c>
      <c r="J68" s="121">
        <f>'Тест ответы'!H69*'Показатели'!$F$8*IF($J$4="да",C68,1)</f>
        <v>0</v>
      </c>
      <c r="K68" s="121">
        <f>'Тест ответы'!I69*'Показатели'!F$9*IF(K$4="да",D68,1)</f>
        <v>0</v>
      </c>
      <c r="L68" s="121">
        <f>'Тест ответы'!J69*'Показатели'!$F$10*IF(L$4="да",$C68,1)</f>
        <v>0</v>
      </c>
      <c r="M68" s="121">
        <f>'Тест ответы'!K69*'Показатели'!$F$11*IF(M$4="да",$C68,1)</f>
        <v>0</v>
      </c>
      <c r="N68" s="122">
        <f>'Тест ответы'!L69*'Показатели'!$F$12*IF(N$4="да",$C68,1)</f>
        <v>0</v>
      </c>
      <c r="O68" s="123">
        <f>'Тест ответы'!M69*'Показатели'!$F$14*IF(O$4="да",$C68,1)</f>
        <v>0</v>
      </c>
      <c r="P68" s="124">
        <f>'Тест ответы'!N69*'Показатели'!$F$15*IF(P$4="да",$C68,1)</f>
        <v>0</v>
      </c>
      <c r="Q68" s="124">
        <f>'Тест ответы'!O69*'Показатели'!$F$17*IF(Q$4="да",$C68,1)</f>
        <v>0</v>
      </c>
      <c r="R68" s="124">
        <f>'Тест ответы'!P69*'Показатели'!$F$18*IF(R$4="да",$C68,1)</f>
        <v>0</v>
      </c>
      <c r="S68" s="123">
        <f>'Тест ответы'!Q69*'Показатели'!$F$20*IF(S$4="да",$C68,1)</f>
        <v>0</v>
      </c>
      <c r="T68" s="121">
        <f>'Тест ответы'!R69*'Показатели'!$F$21*C68</f>
        <v>0</v>
      </c>
      <c r="U68" s="121">
        <f>'Тест ответы'!S69*'Показатели'!$F$24*IF(U$4="да",$C68,1)</f>
        <v>0</v>
      </c>
      <c r="V68" s="121">
        <f>'Тест ответы'!T69*'Показатели'!$F$25*IF(V$4="да",$C68,1)</f>
        <v>0</v>
      </c>
      <c r="W68" s="121">
        <f>'Тест ответы'!U69*'Показатели'!$F$26*IF(W$4="да",$C68,1)</f>
        <v>0</v>
      </c>
      <c r="X68" s="121">
        <f>'Тест ответы'!V69*'Показатели'!$F$28*IF(X$4="да",$C68,1)</f>
        <v>0</v>
      </c>
      <c r="Y68" s="121">
        <f>'Тест ответы'!W69*'Показатели'!$F$29*IF(Y$4="да",$C68,1)</f>
        <v>0</v>
      </c>
      <c r="Z68" s="125">
        <f>'Тест ответы'!X69*'Показатели'!$F$33*IF(Z$4="да",$C68,1)</f>
        <v>0</v>
      </c>
      <c r="AA68" s="126">
        <f>'Тест ответы'!Y69*'Показатели'!$F$34*IF(AA$4="да",$C68,1)</f>
        <v>0</v>
      </c>
      <c r="AB68" s="126">
        <f>'Тест ответы'!Z69*'Показатели'!$F$35*IF(AB$4="да",$C68,1)</f>
        <v>0</v>
      </c>
      <c r="AC68" s="126">
        <f>'Тест ответы'!AA69*'Показатели'!$F$36*IF(AC$4="да",$C68,1)</f>
        <v>0</v>
      </c>
      <c r="AD68" s="126">
        <f>'Тест ответы'!AB69*'Показатели'!$F$37*IF(AD$4="да",$C68,1)</f>
        <v>0</v>
      </c>
      <c r="AE68" s="126">
        <f>'Тест ответы'!AC69*'Показатели'!$F$38*IF(AE$4="да",$C68,1)</f>
        <v>0</v>
      </c>
      <c r="AF68" s="126">
        <f>'Тест ответы'!AD69*'Показатели'!$F$39*IF(AF$4="да",$C68,1)</f>
        <v>0</v>
      </c>
      <c r="AG68" s="126">
        <f>'Тест ответы'!AE69*'Показатели'!$F$40*IF(AG$4="да",$C68,1)</f>
        <v>0</v>
      </c>
      <c r="AH68" s="126">
        <f>'Тест ответы'!AF69*'Показатели'!$F$41*IF(AH$4="да",$C68,1)</f>
        <v>0</v>
      </c>
      <c r="AI68" s="127">
        <f>'Тест ответы'!AG69*'Показатели'!$F$43*IF(AI$4="да",$C68,1)</f>
        <v>0</v>
      </c>
      <c r="AJ68" s="126">
        <f>'Тест ответы'!AH69*'Показатели'!$F$44*IF(AJ$4="да",$C68,1)</f>
        <v>0</v>
      </c>
      <c r="AK68" s="126">
        <f>'Тест ответы'!AI69*'Показатели'!$F$45*IF(AK$4="да",$C68,1)</f>
        <v>0</v>
      </c>
      <c r="AL68" s="126">
        <f>'Тест ответы'!AJ69*'Показатели'!$F$46*IF(AL$4="да",$C68,1)</f>
        <v>0</v>
      </c>
      <c r="AM68" s="126">
        <f>'Тест ответы'!AK69*'Показатели'!$F$47*IF(AM$4="да",$C68,1)</f>
        <v>0</v>
      </c>
      <c r="AN68" s="126">
        <f>'Тест ответы'!AL69*'Показатели'!$F$48*IF(AN$4="да",$C68,1)</f>
        <v>0</v>
      </c>
      <c r="AO68" s="126">
        <f>'Тест ответы'!AM69*'Показатели'!$F$49*IF(AO$4="да",$C68,1)</f>
        <v>0</v>
      </c>
      <c r="AP68" s="126">
        <f>'Тест ответы'!AN69*'Показатели'!$F$50*IF(AP$4="да",$C68,1)</f>
        <v>0</v>
      </c>
      <c r="AQ68" s="126">
        <f>'Тест ответы'!AO69*'Показатели'!$F$51*IF(AQ$4="да",$C68,1)</f>
        <v>0</v>
      </c>
      <c r="AR68" s="123">
        <f>'Тест ответы'!AP69*'Показатели'!$F$53*IF($AR$4="да",$C68,1)</f>
        <v>0</v>
      </c>
      <c r="AS68" s="128">
        <f>'Тест ответы'!AQ69*'Показатели'!$F$54*IF($AS$4="да",$C68,1)</f>
        <v>0</v>
      </c>
      <c r="AT68" s="127">
        <f>'Тест ответы'!AR69*'Показатели'!$F$56*IF(AT$4="да",$C68,1)</f>
        <v>0</v>
      </c>
      <c r="AU68" s="126">
        <f>'Тест ответы'!AS69*'Показатели'!$F$57*IF(AU$4="да",$C68,1)</f>
        <v>0</v>
      </c>
      <c r="AV68" s="126">
        <f>'Тест ответы'!AT69*'Показатели'!$F$58*IF(AV$4="да",$C68,1)</f>
        <v>0</v>
      </c>
      <c r="AW68" s="126">
        <f>'Тест ответы'!AU69*'Показатели'!$F$59*IF(AW$4="да",$C68,1)</f>
        <v>0</v>
      </c>
      <c r="AX68" s="126">
        <f>'Тест ответы'!AV69*'Показатели'!$F$60*IF(AX$4="да",$C68,1)</f>
        <v>0</v>
      </c>
      <c r="AY68" s="126">
        <f>'Тест ответы'!AW69*'Показатели'!$F$61*IF(AY$4="да",$C68,1)</f>
        <v>0</v>
      </c>
      <c r="AZ68" s="129">
        <f>'Тест ответы'!AX69*'Показатели'!$F$64*IF($AZ$4="да",$C68,1)</f>
        <v>0</v>
      </c>
      <c r="BA68" s="121">
        <f>'Тест ответы'!AY69*'Показатели'!$F$65*IF($BA$4="да",$C68,1)</f>
        <v>0</v>
      </c>
      <c r="BB68" s="121">
        <f>'Тест ответы'!AZ69*'Показатели'!$F$66*IF($BA$4="да",$C68,1)</f>
        <v>0</v>
      </c>
      <c r="BC68" s="121">
        <f>'Тест ответы'!BA69*'Показатели'!$F$67*IF($BC$4="да",$C68,1)</f>
        <v>0</v>
      </c>
      <c r="BD68" s="121">
        <f>'Тест ответы'!BB69*'Показатели'!$F$68*IF($BD$4="да",$C68,1)</f>
        <v>0</v>
      </c>
      <c r="BE68" s="121">
        <f>'Тест ответы'!BC69*'Показатели'!$F$69*IF($BE$4="да",$C68,1)</f>
        <v>0</v>
      </c>
      <c r="BF68" s="121">
        <f>'Тест ответы'!BD69*'Показатели'!$F$70*IF($BF$4="да",$C68,1)</f>
        <v>0</v>
      </c>
      <c r="BG68" s="121">
        <f>'Тест ответы'!BE69*'Показатели'!$F$71*IF($BG$4="да",$C68,1)</f>
        <v>0</v>
      </c>
      <c r="BH68" s="128">
        <f>'Тест ответы'!BF69*'Показатели'!$F$72*IF($BH$4="да",$C68,1)</f>
        <v>0</v>
      </c>
      <c r="BI68" s="121">
        <f>'Тест ответы'!BG69*'Показатели'!$F$75*IF($BI$4="да",$C68,1)</f>
        <v>0</v>
      </c>
      <c r="BJ68" s="121">
        <f>'Тест ответы'!BH69*'Показатели'!$F$76*IF($BJ$4="да",$C68,1)</f>
        <v>0</v>
      </c>
      <c r="BK68" s="121">
        <f>'Тест ответы'!BI69*'Показатели'!$F$77*IF($BK$4="да",$C68,1)</f>
        <v>0</v>
      </c>
      <c r="BL68" s="121">
        <f>'Тест ответы'!BJ69*'Показатели'!$F$78*IF($BL$4="да",$C68,1)</f>
        <v>0</v>
      </c>
      <c r="BM68" s="121">
        <f>'Тест ответы'!BK69*'Показатели'!$F$79*IF($BM$4="да",$C68,1)</f>
        <v>0</v>
      </c>
      <c r="BN68" s="121">
        <f>'Тест ответы'!BL69*'Показатели'!$F$80*IF($BN$4="да",$C68,1)</f>
        <v>0</v>
      </c>
      <c r="BO68" s="128">
        <f>'Тест ответы'!BM69*'Показатели'!$F$81*IF($BO$4="да",$C68,1)</f>
        <v>0</v>
      </c>
      <c r="BP68" s="121">
        <f>'Тест ответы'!BN69*'Показатели'!$F$86*IF(BP$4="да",$C68,1)</f>
        <v>0</v>
      </c>
      <c r="BQ68" s="121">
        <f>'Тест ответы'!BO69*'Показатели'!$F$87*IF(BQ$4="да",$C68,1)</f>
        <v>0</v>
      </c>
      <c r="BR68" s="121">
        <f>'Тест ответы'!BP69*'Показатели'!$F$88*IF(BR$4="да",$C68,1)</f>
        <v>0</v>
      </c>
      <c r="BS68" s="121">
        <f>'Тест ответы'!BQ69*'Показатели'!$F$89*IF($BS$4="да",$C68,1)</f>
        <v>0</v>
      </c>
      <c r="BT68" s="121">
        <f>'Тест ответы'!BR69*'Показатели'!$F$90*IF($BT$4="да",$C68,1)</f>
        <v>0</v>
      </c>
      <c r="BU68" s="121">
        <f>'Тест ответы'!BS69*'Показатели'!$F$91*IF($BU$4="да",$C68,1)</f>
        <v>0</v>
      </c>
      <c r="BV68" s="121">
        <f>'Тест ответы'!BT69*'Показатели'!$F$92*IF($BV$4="да",$C68,1)</f>
        <v>0</v>
      </c>
      <c r="BW68" s="121">
        <f>'Тест ответы'!BU69*'Показатели'!$F$93*IF($BW$4="да",$C68,1)</f>
        <v>0</v>
      </c>
      <c r="BX68" s="121">
        <f>'Тест ответы'!BV69*'Показатели'!$F$94*IF($BX$4="да",$C68,1)</f>
        <v>0</v>
      </c>
      <c r="BY68" s="121">
        <f>'Тест ответы'!BW69*'Показатели'!$F$95*IF($BY$4="да",$C68,1)</f>
        <v>0</v>
      </c>
      <c r="BZ68" s="121">
        <f>'Тест ответы'!BX69*'Показатели'!$F$96*IF($BZ$4="да",$C68,1)</f>
        <v>0</v>
      </c>
      <c r="CA68" s="121">
        <f>'Тест ответы'!BY69*'Показатели'!$F$97*IF($CA$4="да",$C68,1)</f>
        <v>0</v>
      </c>
      <c r="CB68" s="121">
        <f>'Тест ответы'!BZ69*'Показатели'!$F$99*IF($CB$4="да",$C68,1)</f>
        <v>0</v>
      </c>
      <c r="CC68" s="121">
        <f>'Тест ответы'!CA69*'Показатели'!$F$100*IF($CC$4="да",$C68,1)</f>
        <v>0</v>
      </c>
      <c r="CD68" s="121">
        <f>'Тест ответы'!CB69*'Показатели'!$F$101*IF($CD$4="да",$C68,1)</f>
        <v>0</v>
      </c>
      <c r="CE68" s="121">
        <f>'Тест ответы'!CC69*'Показатели'!$F$102*IF($CE$4="да",$C68,1)</f>
        <v>0</v>
      </c>
      <c r="CF68" s="121">
        <f>'Тест ответы'!CD69*'Показатели'!$F$103*IF($CF$4="да",$C68,1)</f>
        <v>0</v>
      </c>
      <c r="CG68" s="121">
        <f>'Тест ответы'!CE69*'Показатели'!$F$104*IF($CG$4="да",$C68,1)</f>
        <v>0</v>
      </c>
      <c r="CH68" s="121">
        <f>'Тест ответы'!CF69*'Показатели'!$F$105*IF($CH$4="да",$C68,1)</f>
        <v>0</v>
      </c>
      <c r="CI68" s="121">
        <f>'Тест ответы'!CG69*'Показатели'!$F$106*IF($CI$4="да",$C68,1)</f>
        <v>0</v>
      </c>
      <c r="CJ68" s="121">
        <f>'Тест ответы'!CH69*'Показатели'!$F$107*IF($CJ$4="да",$C68,1)</f>
        <v>0</v>
      </c>
      <c r="CK68" s="121">
        <f>'Тест ответы'!CI69*'Показатели'!$F$108*IF($CK$4="да",$C68,1)</f>
        <v>0</v>
      </c>
      <c r="CL68" s="121">
        <f>'Тест ответы'!CJ69*'Показатели'!$F$109*IF($CL$4="да",$C68,1)</f>
        <v>0</v>
      </c>
      <c r="CM68" s="121">
        <f>'Тест ответы'!CK69*'Показатели'!$F$110*IF($CM$4="да",$C68,1)</f>
        <v>0</v>
      </c>
      <c r="CN68" s="121">
        <f>'Тест ответы'!CL69*'Показатели'!$F$111*IF($CN$4="да",$C68,1)</f>
        <v>0</v>
      </c>
      <c r="CO68" s="121">
        <f>'Тест ответы'!CM69*'Показатели'!$F$112*IF($CO$4="да",$C68,1)</f>
        <v>0</v>
      </c>
      <c r="CP68" s="128">
        <f>'Тест ответы'!CN69*'Показатели'!$F$113*IF($CP$4="да",$C68,1)</f>
        <v>0</v>
      </c>
      <c r="CQ68" s="121">
        <f>'Тест ответы'!CO69*'Показатели'!$F$118*IF(CQ$4="да",$C68,1)</f>
        <v>0</v>
      </c>
      <c r="CR68" s="121">
        <f>'Тест ответы'!CP69*'Показатели'!$F$119*IF(CR$4="да",$C68,1)</f>
        <v>0</v>
      </c>
      <c r="CS68" s="121">
        <f>'Тест ответы'!CQ69*'Показатели'!$F$120*IF(CS$4="да",$C68,1)</f>
        <v>0</v>
      </c>
      <c r="CT68" s="121">
        <f>'Тест ответы'!CR69*'Показатели'!$F$121*IF($CT$4="да",$C68,1)</f>
        <v>0</v>
      </c>
      <c r="CU68" s="121">
        <f>'Тест ответы'!CS69*'Показатели'!$F$122*IF($CU$4="да",$C68,1)</f>
        <v>0</v>
      </c>
      <c r="CV68" s="121">
        <f>'Тест ответы'!CT69*'Показатели'!$F$123*IF($CV$4="да",$C68,1)</f>
        <v>0</v>
      </c>
      <c r="CW68" s="121">
        <f>'Тест ответы'!CU69*'Показатели'!$F$124*IF($CW$4="да",$C68,1)</f>
        <v>0</v>
      </c>
      <c r="CX68" s="121">
        <f>'Тест ответы'!CV69*'Показатели'!$F$125*IF($CX$4="да",$C68,1)</f>
        <v>0</v>
      </c>
      <c r="CY68" s="121">
        <f>'Тест ответы'!CW69*'Показатели'!$F$126*IF($CY$4="да",$C68,1)</f>
        <v>0</v>
      </c>
      <c r="CZ68" s="121">
        <f>'Тест ответы'!CX69*'Показатели'!$F$127*IF($CZ$4="да",$C68,1)</f>
        <v>0</v>
      </c>
      <c r="DA68" s="121">
        <f>'Тест ответы'!CY69*'Показатели'!$F$128*IF($DA$4="да",$C68,1)</f>
        <v>0</v>
      </c>
      <c r="DB68" s="121">
        <f>'Тест ответы'!CZ69*'Показатели'!$F$129*IF($DB$4="да",$C68,1)</f>
        <v>0</v>
      </c>
      <c r="DC68" s="121">
        <f>'Тест ответы'!DA69*'Показатели'!$F$131*IF($DC$4="да",$C68,1)</f>
        <v>0</v>
      </c>
      <c r="DD68" s="121">
        <f>'Тест ответы'!DB69*'Показатели'!$F$132*IF($DD$4="да",$C68,1)</f>
        <v>0</v>
      </c>
      <c r="DE68" s="121">
        <f>'Тест ответы'!DC69*'Показатели'!$F$133*IF($DE$4="да",$C68,1)</f>
        <v>0</v>
      </c>
      <c r="DF68" s="121">
        <f>'Тест ответы'!DD69*'Показатели'!$F$134*IF($DF$4="да",$C68,1)</f>
        <v>0</v>
      </c>
      <c r="DG68" s="121">
        <f>'Тест ответы'!DE69*'Показатели'!$F$135*IF($DG$4="да",$C68,1)</f>
        <v>0</v>
      </c>
      <c r="DH68" s="121">
        <f>'Тест ответы'!DF69*'Показатели'!$F$136*IF($DH67="да",$C68,1)</f>
        <v>0</v>
      </c>
      <c r="DI68" s="121">
        <f>'Тест ответы'!DG69*'Показатели'!$F$137*IF($DI$4="да",$C68,1)</f>
        <v>0</v>
      </c>
      <c r="DJ68" s="121">
        <f>'Тест ответы'!DH69*'Показатели'!$F$138*IF($DJ$4="да",$C68,1)</f>
        <v>0</v>
      </c>
      <c r="DK68" s="122">
        <f>'Тест ответы'!DH69*'Показатели'!$F$139*IF($DK$4="да",$C68,1)</f>
        <v>0</v>
      </c>
      <c r="DL68" s="130" t="str">
        <f>'Тест ответы'!DJ69*#REF!*IF($DL$4="да",$C68,1)</f>
        <v>#REF!</v>
      </c>
      <c r="DM68" s="122" t="str">
        <f>'Тест ответы'!DK69*#REF!*IF(DM$4="да",$C68,1)</f>
        <v>#REF!</v>
      </c>
      <c r="DN68" s="122" t="str">
        <f>'Тест ответы'!DL69*#REF!*IF(DN$4="да",$C68,1)</f>
        <v>#REF!</v>
      </c>
      <c r="DO68" s="131" t="str">
        <f>'Тест ответы'!DM69*#REF!*IF($DO$4="да",$C68,1)</f>
        <v>#REF!</v>
      </c>
      <c r="DP68" s="122">
        <f>'Тест ответы'!DN69*'Показатели'!$F$141*IF($DP$4="да",$C68,1)</f>
        <v>0</v>
      </c>
      <c r="DQ68" s="122">
        <f>'Тест ответы'!DO69*'Показатели'!$F$142*IF(DQ$4="да",$C68,1)</f>
        <v>0</v>
      </c>
      <c r="DR68" s="132">
        <f>'Тест ответы'!DP69*'Показатели'!$F$144*$C68</f>
        <v>0</v>
      </c>
      <c r="DS68" s="122">
        <f>'Тест ответы'!DQ69*'Показатели'!$F$151*$C68</f>
        <v>0</v>
      </c>
      <c r="DT68" s="122">
        <f>'Тест ответы'!DR69*'Показатели'!$F$154*$C68</f>
        <v>0</v>
      </c>
      <c r="DU68" s="122">
        <f>'Тест ответы'!DS69*'Показатели'!$F$157*$C68</f>
        <v>0</v>
      </c>
      <c r="DV68" s="122">
        <f>'Тест ответы'!DT69*'Показатели'!$F$163*$C68</f>
        <v>0</v>
      </c>
      <c r="DW68" s="122">
        <f>'Тест ответы'!DU69*'Показатели'!$F$166*$C68</f>
        <v>0</v>
      </c>
      <c r="DX68" s="133">
        <f>'Тест ответы'!DV69*'Показатели'!$F$169*$C68</f>
        <v>0</v>
      </c>
      <c r="DY68" s="126">
        <f>'Тест ответы'!DW69*'Показатели'!$F$171*IF($DY$4="да",$C68,1)</f>
        <v>0</v>
      </c>
      <c r="DZ68" s="126">
        <f>'Тест ответы'!DX69*'Показатели'!$F$172*IF($DZ$4="да",$C68,1)</f>
        <v>0</v>
      </c>
      <c r="EA68" s="126">
        <f>'Тест ответы'!DY69*'Показатели'!$F$173*IF($EA$4="да",$C68,1)</f>
        <v>0</v>
      </c>
      <c r="EB68" s="126">
        <f>'Тест ответы'!DZ69*'Показатели'!$F$174*IF($EB$4="да",$C68,1)</f>
        <v>0</v>
      </c>
      <c r="EC68" s="126">
        <f>'Тест ответы'!EA69*'Показатели'!$F$175*IF($EC$4="да",$C68,1)</f>
        <v>0</v>
      </c>
      <c r="ED68" s="126">
        <f>'Тест ответы'!EB69*'Показатели'!$F$176*IF($ED$4="да",$C68,1)</f>
        <v>0</v>
      </c>
      <c r="EE68" s="126">
        <f>'Тест ответы'!EC69*'Показатели'!$F$177*IF($EE$4="да",$C68,1)</f>
        <v>0</v>
      </c>
      <c r="EF68" s="126">
        <f>'Тест ответы'!ED69*'Показатели'!$F$178*IF($EF$4="да",$C68,1)</f>
        <v>0</v>
      </c>
      <c r="EG68" s="126">
        <f>'Тест ответы'!EE69*'Показатели'!$F$179*IF($EG$4="да",$C68,1)</f>
        <v>0</v>
      </c>
      <c r="EH68" s="126">
        <f>'Тест ответы'!EF69*'Показатели'!$F$180*IF($EH$4="да",$C68,1)</f>
        <v>0</v>
      </c>
      <c r="EI68" s="126">
        <f>'Тест ответы'!EG69*'Показатели'!$F$181*IF($EI$4="да",$C68,1)</f>
        <v>0</v>
      </c>
      <c r="EJ68" s="126">
        <f>'Тест ответы'!EH69*'Показатели'!$F$182*IF($EJ$4="да",$C68,1)</f>
        <v>0</v>
      </c>
      <c r="EK68" s="126">
        <f>'Тест ответы'!EI69*'Показатели'!$F$183*IF($EK$4="да",$C68,1)</f>
        <v>0</v>
      </c>
      <c r="EL68" s="126">
        <f>'Тест ответы'!EJ69*'Показатели'!$F$184*IF($EL$4="да",$C68,1)</f>
        <v>0</v>
      </c>
      <c r="EM68" s="126">
        <f>'Тест ответы'!EK69*'Показатели'!$F$185*IF($EM$4="да",$C68,1)</f>
        <v>0</v>
      </c>
      <c r="EN68" s="126">
        <f>'Тест ответы'!EL69*'Показатели'!$F$186*IF($EN$4="да",$C68,1)</f>
        <v>0</v>
      </c>
      <c r="EO68" s="126">
        <f>'Тест ответы'!EM69*'Показатели'!$F$187*IF($EO$4="да",$C68,1)</f>
        <v>0</v>
      </c>
      <c r="EP68" s="126">
        <f>'Тест ответы'!EN69*'Показатели'!$F$188*IF($EP$4="да",$C68,1)</f>
        <v>0</v>
      </c>
      <c r="EQ68" s="126">
        <f>'Тест ответы'!EO69*'Показатели'!$F$189*IF($EQ$4="да",$C68,1)</f>
        <v>0</v>
      </c>
      <c r="ER68" s="126">
        <f>'Тест ответы'!EP69*'Показатели'!$F$190*IF($ER$4="да",$C68,1)</f>
        <v>0</v>
      </c>
      <c r="ES68" s="134">
        <f>'Тест ответы'!EQ69*'Показатели'!$F$191*IF($ES$4="да",$C68,1)</f>
        <v>0</v>
      </c>
      <c r="ET68" s="126">
        <f>'Тест ответы'!ER69*'Показатели'!$F$193*IF($ET$4="да",$C68,1)</f>
        <v>0</v>
      </c>
      <c r="EU68" s="126">
        <f>'Тест ответы'!ES69*'Показатели'!$F$194*IF($EU$4="да",$C68,1)</f>
        <v>0</v>
      </c>
      <c r="EV68" s="126">
        <f>'Тест ответы'!ET69*'Показатели'!$F$195*IF($EV$4="да",$C68,1)</f>
        <v>0</v>
      </c>
      <c r="EW68" s="126">
        <f>'Тест ответы'!EU69*'Показатели'!$F$196*IF($EW$4="да",$C68,1)</f>
        <v>0</v>
      </c>
      <c r="EX68" s="126">
        <f>'Тест ответы'!EV69*'Показатели'!$F$197*IF($EX$4="да",$C68,1)</f>
        <v>0</v>
      </c>
      <c r="EY68" s="126">
        <f>'Тест ответы'!EW69*'Показатели'!$F$198*IF($EY$4="да",$C68,1)</f>
        <v>0</v>
      </c>
      <c r="EZ68" s="126">
        <f>'Тест ответы'!EX69*'Показатели'!$F$199*IF($EZ$4="да",$C68,1)</f>
        <v>0</v>
      </c>
      <c r="FA68" s="126">
        <f>'Тест ответы'!EY69*'Показатели'!$F$200*IF($FA$4="да",$C68,1)</f>
        <v>0</v>
      </c>
      <c r="FB68" s="126">
        <f>'Тест ответы'!EZ69*'Показатели'!$F$201*IF($FB$4="да",$C68,1)</f>
        <v>0</v>
      </c>
      <c r="FC68" s="126">
        <f>'Тест ответы'!FA69*'Показатели'!$F$202*IF($FC$4="да",$C68,1)</f>
        <v>0</v>
      </c>
      <c r="FD68" s="126">
        <f>'Тест ответы'!FB69*'Показатели'!$F$203*IF($FD$4="да",$C68,1)</f>
        <v>0</v>
      </c>
      <c r="FE68" s="126">
        <f>'Тест ответы'!FC69*'Показатели'!$F$204*IF($FE$4="да",$C68,1)</f>
        <v>0</v>
      </c>
      <c r="FF68" s="126">
        <f>'Тест ответы'!FD69*'Показатели'!$F$205*IF($FF$4="да",$C68,1)</f>
        <v>0</v>
      </c>
      <c r="FG68" s="126">
        <f>'Тест ответы'!FE69*'Показатели'!$F$206*IF($FG$4="да",$C68,1)</f>
        <v>0</v>
      </c>
      <c r="FH68" s="126">
        <f>'Тест ответы'!FF69*'Показатели'!$F$207*IF($FH$4="да",$C68,1)</f>
        <v>0</v>
      </c>
      <c r="FI68" s="126">
        <f>'Тест ответы'!FG69*'Показатели'!$F$208*IF($FI$4="да",$C68,1)</f>
        <v>0</v>
      </c>
      <c r="FJ68" s="126">
        <f>'Тест ответы'!FH69*'Показатели'!$F$209*IF($FJ$4="да",$C68,1)</f>
        <v>0</v>
      </c>
      <c r="FK68" s="135">
        <f>'Тест ответы'!FI69*'Показатели'!$F$210*IF($FK$4="да",$C68,1)</f>
        <v>0</v>
      </c>
      <c r="FL68" s="122">
        <f>'Тест ответы'!FJ69*'Показатели'!$F$214*IF(FL$4="да",$C68,1)</f>
        <v>0</v>
      </c>
      <c r="FM68" s="122">
        <f>'Тест ответы'!FK69*'Показатели'!$F$215*IF(FM$4="да",$C68,1)</f>
        <v>0</v>
      </c>
      <c r="FN68" s="122">
        <f>'Тест ответы'!FL69*'Показатели'!$F$217*IF(FN$4="да",$C68,1)</f>
        <v>0</v>
      </c>
      <c r="FO68" s="122">
        <f>'Тест ответы'!FM69*'Показатели'!$F$218*IF(FO$4="да",$C68,1)</f>
        <v>0</v>
      </c>
      <c r="FP68" s="122">
        <f>'Тест ответы'!FN69*'Показатели'!$F$220*IF(FP$4="да",$C68,1)</f>
        <v>0</v>
      </c>
      <c r="FQ68" s="122">
        <f>'Тест ответы'!FO69*'Показатели'!$F$221*IF(FQ$4="да",$C68,1)</f>
        <v>0</v>
      </c>
      <c r="FR68" s="122">
        <f>'Тест ответы'!FP69*'Показатели'!$F$222*IF(FR$4="да",$C68,1)</f>
        <v>0</v>
      </c>
      <c r="FS68" s="122">
        <f>'Тест ответы'!FQ69*'Показатели'!$F$223*IF(FS$4="да",$C68,1)</f>
        <v>0</v>
      </c>
      <c r="FT68" s="122">
        <f>'Тест ответы'!FR69*'Показатели'!$F$224*IF(FT$4="да",$C68,1)</f>
        <v>0</v>
      </c>
      <c r="FU68" s="122">
        <f>'Тест ответы'!FS69*'Показатели'!$F$225*IF(FU$4="да",$C68,1)</f>
        <v>0</v>
      </c>
      <c r="FV68" s="122">
        <f>'Тест ответы'!FT69*'Показатели'!$F$227*IF(FV$4="да",$C68,1)</f>
        <v>0</v>
      </c>
      <c r="FW68" s="122">
        <f>'Тест ответы'!FU69*'Показатели'!$F$228*IF(FW$4="да",$C68,1)</f>
        <v>0</v>
      </c>
      <c r="FX68" s="122">
        <f>'Тест ответы'!FV69*'Показатели'!$F$229*IF(FX$4="да",$C68,1)</f>
        <v>0</v>
      </c>
      <c r="FY68" s="122">
        <f>'Тест ответы'!FW69*'Показатели'!$F$230*IF(FY$4="да",$C68,1)</f>
        <v>0</v>
      </c>
      <c r="FZ68" s="122">
        <f>'Тест ответы'!FX69*'Показатели'!$F$231*IF(FZ$4="да",$C68,1)</f>
        <v>0</v>
      </c>
      <c r="GA68" s="122">
        <f>'Тест ответы'!FY69*'Показатели'!$F$232*IF(GA$4="да",$C68,1)</f>
        <v>0</v>
      </c>
      <c r="GB68" s="122">
        <f>'Тест ответы'!FZ69*'Показатели'!$F$235*IF($GB$4="да",$C68,1)</f>
        <v>0</v>
      </c>
      <c r="GC68" s="122">
        <f>'Тест ответы'!GA69*'Показатели'!$F$236*IF($GC$4="да",$C68,1)</f>
        <v>0</v>
      </c>
      <c r="GD68" s="122">
        <f>'Тест ответы'!GB69*'Показатели'!$F$238*IF($GD$4="да",$C68,1)</f>
        <v>0</v>
      </c>
      <c r="GE68" s="122">
        <f>'Тест ответы'!GC69*'Показатели'!$F$239*IF($GE$4="да",$C68,1)</f>
        <v>0</v>
      </c>
      <c r="GF68" s="122">
        <f>'Тест ответы'!GD69*'Показатели'!$F$241*IF($GF$4="да",$C68,1)</f>
        <v>0</v>
      </c>
      <c r="GG68" s="122">
        <f>'Тест ответы'!GE69*'Показатели'!$F$242*IF($GG$4="да",$C68,1)</f>
        <v>0</v>
      </c>
      <c r="GH68" s="122">
        <f>'Тест ответы'!GF69*'Показатели'!$F$243*IF($GH$4="да",$C68,1)</f>
        <v>0</v>
      </c>
      <c r="GI68" s="122">
        <f>'Тест ответы'!GG69*'Показатели'!$F$244*IF($GI$4="да",$C68,1)</f>
        <v>0</v>
      </c>
      <c r="GJ68" s="122">
        <f>'Тест ответы'!GH69*'Показатели'!$F$245*IF($GJ$4="да",$C68,1)</f>
        <v>0</v>
      </c>
      <c r="GK68" s="122">
        <f>'Тест ответы'!GI69*'Показатели'!$F$246*IF($GK$4="да",$C68,1)</f>
        <v>0</v>
      </c>
      <c r="GL68" s="122">
        <f>'Тест ответы'!GJ69*'Показатели'!$F$248*IF($GL$4="да",$C68,1)</f>
        <v>0</v>
      </c>
      <c r="GM68" s="122">
        <f>'Тест ответы'!GK69*'Показатели'!$F$249*IF($GM$4="да",$C68,1)</f>
        <v>0</v>
      </c>
      <c r="GN68" s="122">
        <f>'Тест ответы'!GL69*'Показатели'!$F$250*IF($GN$4="да",$C68,1)</f>
        <v>0</v>
      </c>
      <c r="GO68" s="122">
        <f>'Тест ответы'!GM69*'Показатели'!$F$251*IF($GO$4="да",$C68,1)</f>
        <v>0</v>
      </c>
      <c r="GP68" s="122">
        <f>'Тест ответы'!GN69*'Показатели'!$F$252*IF($GP$4="да",$C68,1)</f>
        <v>0</v>
      </c>
      <c r="GQ68" s="122">
        <f>'Тест ответы'!GO69*'Показатели'!$F$253*IF($GQ$4="да",$C68,1)</f>
        <v>0</v>
      </c>
      <c r="GR68" s="132">
        <f>'Тест ответы'!GP69*'Показатели'!$F$256*IF($GR$4="да",$C68,1)</f>
        <v>0</v>
      </c>
      <c r="GS68" s="122">
        <f>'Тест ответы'!GQ69*'Показатели'!$F$257*IF($GS$4="да",$C68,1)</f>
        <v>0</v>
      </c>
      <c r="GT68" s="122">
        <f>'Тест ответы'!GR69*'Показатели'!$F$258*IF($GT$4="да",$C68,1)</f>
        <v>0</v>
      </c>
      <c r="GU68" s="122">
        <f>'Тест ответы'!GS69*'Показатели'!$F$260*IF($GU$4="да",$C68,1)</f>
        <v>0</v>
      </c>
      <c r="GV68" s="122">
        <f>'Тест ответы'!GT69*'Показатели'!$F$261*IF($GV$4="да",$C68,1)</f>
        <v>0</v>
      </c>
      <c r="GW68" s="122">
        <f>'Тест ответы'!GU69*'Показатели'!$F$262*IF($GW$4="да",$C68,1)</f>
        <v>0</v>
      </c>
      <c r="GX68" s="122">
        <f>'Тест ответы'!GV69*'Показатели'!$F$264*IF($GX$4="да",$C68,1)</f>
        <v>0</v>
      </c>
      <c r="GY68" s="122">
        <f>'Тест ответы'!GW69*'Показатели'!$F$265*IF($GY$4="да",$C68,1)</f>
        <v>0</v>
      </c>
      <c r="GZ68" s="122">
        <f>'Тест ответы'!GX69*'Показатели'!$F$266*IF($GZ$4="да",$C68,1)</f>
        <v>0</v>
      </c>
      <c r="HA68" s="122">
        <f>'Тест ответы'!GY69*'Показатели'!$F$267*IF($HA$4="да",$C68,1)</f>
        <v>0</v>
      </c>
      <c r="HB68" s="122">
        <f>'Тест ответы'!GZ69*'Показатели'!$F$269*IF($HB$4="да",$C68,1)</f>
        <v>0</v>
      </c>
      <c r="HC68" s="122">
        <f>'Тест ответы'!HA69*'Показатели'!$F$270*IF($HC$4="да",$C68,1)</f>
        <v>0</v>
      </c>
      <c r="HD68" s="122">
        <f>'Тест ответы'!HB69*'Показатели'!$F$271*IF($HD$4="да",$C68,1)</f>
        <v>0</v>
      </c>
      <c r="HE68" s="122">
        <f>'Тест ответы'!HC69*'Показатели'!$F$272*IF($HE$4="да",$C68,1)</f>
        <v>0</v>
      </c>
      <c r="HF68" s="122">
        <f>'Тест ответы'!HD69*'Показатели'!$F$274*IF($HF$4="да",$C68,1)</f>
        <v>0</v>
      </c>
      <c r="HG68" s="122">
        <f>'Тест ответы'!HE69*'Показатели'!$F$275*IF($HG$4="да",$C68,1)</f>
        <v>0</v>
      </c>
      <c r="HH68" s="122">
        <f>'Тест ответы'!HF69*'Показатели'!$F$276*IF($HH$4="да",$C68,1)</f>
        <v>0</v>
      </c>
      <c r="HI68" s="122">
        <f>'Тест ответы'!HG69*'Показатели'!$F$277*IF($HI$4="да",$C68,1)</f>
        <v>0</v>
      </c>
      <c r="HJ68" s="122">
        <f>'Тест ответы'!HH69*'Показатели'!$F$278*IF($HJ$4="да",$C68,1)</f>
        <v>0</v>
      </c>
      <c r="HK68" s="122">
        <f>'Тест ответы'!HI69*'Показатели'!$F$279*IF($HK$4="да",$C68,1)</f>
        <v>0</v>
      </c>
      <c r="HL68" s="122">
        <f>'Тест ответы'!HJ69*'Показатели'!$F$280*IF($HL$4="да",$C68,1)</f>
        <v>0</v>
      </c>
      <c r="HM68" s="122">
        <f>'Тест ответы'!HK69*'Показатели'!$F$281*IF($HM$4="да",$C68,1)</f>
        <v>0</v>
      </c>
      <c r="HN68" s="122">
        <f>'Тест ответы'!HL69*'Показатели'!$F$282*IF($HN$4="да",$C68,1)</f>
        <v>0</v>
      </c>
      <c r="HO68" s="122">
        <f>'Тест ответы'!HM69*'Показатели'!$F$284*IF($HO$4="да",$C68,1)</f>
        <v>0</v>
      </c>
      <c r="HP68" s="122">
        <f>'Тест ответы'!HN69*'Показатели'!$F$285*IF($HP$4="да",$C68,1)</f>
        <v>0</v>
      </c>
      <c r="HQ68" s="122">
        <f>'Тест ответы'!HO69*'Показатели'!$F$286*IF($HQ$4="да",$C68,1)</f>
        <v>0</v>
      </c>
      <c r="HR68" s="122">
        <f>'Тест ответы'!HP69*'Показатели'!$F$287*IF($HR$4="да",$C68,1)</f>
        <v>0</v>
      </c>
      <c r="HS68" s="122">
        <f>'Тест ответы'!HQ69*'Показатели'!$F$288*IF($HS$4="да",$C68,1)</f>
        <v>0</v>
      </c>
      <c r="HT68" s="122">
        <f>'Тест ответы'!HR69*'Показатели'!$F$289*IF(HT$4="да",$C68,1)</f>
        <v>0</v>
      </c>
      <c r="HU68" s="122">
        <f>'Тест ответы'!HS69*'Показатели'!$F$290*IF($HU$4="да",$C68,1)</f>
        <v>0</v>
      </c>
      <c r="HV68" s="122">
        <f>'Тест ответы'!HT69*'Показатели'!$F$291*IF($HV$4="да",$C68,1)</f>
        <v>0</v>
      </c>
      <c r="HW68" s="122">
        <f>'Тест ответы'!HU69*'Показатели'!$F$292*IF($HW$4="да",$C68,1)</f>
        <v>0</v>
      </c>
      <c r="HX68" s="122" t="str">
        <f>'Тест ответы'!HV69*#REF!*C68</f>
        <v>#REF!</v>
      </c>
      <c r="HY68" s="133" t="str">
        <f>'Тест ответы'!HW69*#REF!*C68</f>
        <v>#REF!</v>
      </c>
      <c r="HZ68" s="122">
        <f>'Тест ответы'!HX69*'Показатели'!$F$295*IF(HZ$4="да",$C68,1)</f>
        <v>0</v>
      </c>
      <c r="IA68" s="122">
        <f>'Тест ответы'!HY69*'Показатели'!$F$296*IF(IA$4="да",$C68,1)</f>
        <v>0</v>
      </c>
      <c r="IB68" s="122">
        <f>'Тест ответы'!HZ69*'Показатели'!$F$297*IF(IB$4="да",$C68,1)</f>
        <v>0</v>
      </c>
      <c r="IC68" s="122">
        <f>'Тест ответы'!IA69*'Показатели'!$F$299*IF(IC$4="да",$C68,1)</f>
        <v>0</v>
      </c>
      <c r="ID68" s="122">
        <f>'Тест ответы'!IB69*'Показатели'!$F$300*IF(ID$4="да",$C68,1)</f>
        <v>0</v>
      </c>
      <c r="IE68" s="122">
        <f>'Тест ответы'!IC69*'Показатели'!$F$301*IF(IE$4="да",$C68,1)</f>
        <v>0</v>
      </c>
      <c r="IF68" s="122">
        <f>'Тест ответы'!ID69*'Показатели'!$F$303*IF(IF$4="да",$C68,1)</f>
        <v>0</v>
      </c>
      <c r="IG68" s="122">
        <f>'Тест ответы'!IE69*'Показатели'!$F$304*IF(IG$4="да",$C68,1)</f>
        <v>0</v>
      </c>
      <c r="IH68" s="122">
        <f>'Тест ответы'!IF69*'Показатели'!$F$305*IF(IH$4="да",$C68,1)</f>
        <v>0</v>
      </c>
      <c r="II68" s="122">
        <f>'Тест ответы'!IG69*'Показатели'!$F$307*IF(II$4="да",$C68,1)</f>
        <v>0</v>
      </c>
      <c r="IJ68" s="122">
        <f>'Тест ответы'!IH69*'Показатели'!$F$308*IF(IJ$4="да",$C68,1)</f>
        <v>0</v>
      </c>
      <c r="IK68" s="122">
        <f>'Тест ответы'!II69*'Показатели'!$F$309*IF(IK$4="да",$C68,1)</f>
        <v>0</v>
      </c>
      <c r="IL68" s="122">
        <f>'Тест ответы'!IJ69*'Показатели'!$F$313*IF(IL$4="да",$C68,1)</f>
        <v>0</v>
      </c>
      <c r="IM68" s="122">
        <f>'Тест ответы'!IK69*'Показатели'!$F$314*IF(IM$4="да",$C68,1)</f>
        <v>0</v>
      </c>
      <c r="IN68" s="122">
        <f>'Тест ответы'!IL69*'Показатели'!$F$315*IF(IN$4="да",$C68,1)</f>
        <v>0</v>
      </c>
      <c r="IO68" s="122">
        <f>'Тест ответы'!IM69*'Показатели'!$F$316*IF(IO$4="да",$C68,1)</f>
        <v>0</v>
      </c>
      <c r="IP68" s="122">
        <f>'Тест ответы'!IN69*'Показатели'!$F$317*IF(IP$4="да",$C68,1)</f>
        <v>0</v>
      </c>
      <c r="IQ68" s="122">
        <f>'Тест ответы'!IO69*'Показатели'!$F$318*IF(IQ$4="да",$C68,1)</f>
        <v>0</v>
      </c>
      <c r="IR68" s="122">
        <f>'Тест ответы'!IP69*'Показатели'!$F$320*IF(IR$4="да",$C68,1)</f>
        <v>0</v>
      </c>
      <c r="IS68" s="122">
        <f>'Тест ответы'!IQ69*'Показатели'!$F$321*IF(IS$4="да",$C68,1)</f>
        <v>0</v>
      </c>
      <c r="IT68" s="122">
        <f>'Тест ответы'!IR69*'Показатели'!$F$322*IF(IT$4="да",$C68,1)</f>
        <v>0</v>
      </c>
      <c r="IU68" s="122">
        <f>'Тест ответы'!IS69*'Показатели'!$F$323*IF(IU$4="да",$C68,1)</f>
        <v>0</v>
      </c>
      <c r="IV68" s="122">
        <f>'Тест ответы'!IT69*'Показатели'!$F$324*IF(IV$4="да",$C68,1)</f>
        <v>0</v>
      </c>
      <c r="IW68" s="122">
        <f>'Тест ответы'!IU69*'Показатели'!$F$325*IF(IW$4="да",$C68,1)</f>
        <v>0</v>
      </c>
      <c r="IX68" s="122">
        <f>'Тест ответы'!IV69*'Показатели'!$F$327*IF(IX$4="да",$C68,1)</f>
        <v>0</v>
      </c>
      <c r="IY68" s="122">
        <f>'Тест ответы'!IW69*'Показатели'!$F$328*IF(IY$4="да",$C68,1)</f>
        <v>0</v>
      </c>
      <c r="IZ68" s="132">
        <f>'Тест ответы'!IX69*'Показатели'!$F$331*IF(IZ$4="да",$C68,1)</f>
        <v>0</v>
      </c>
      <c r="JA68" s="122">
        <f>'Тест ответы'!IY69*'Показатели'!$F$332*IF(JA$4="да",$C68,1)</f>
        <v>0</v>
      </c>
      <c r="JB68" s="122">
        <f>'Тест ответы'!IZ69*'Показатели'!$F$333*IF(JB$4="да",$C68,1)</f>
        <v>0</v>
      </c>
      <c r="JC68" s="122">
        <f>'Тест ответы'!JA69*'Показатели'!$F$334*IF(JC$4="да",$C68,1)</f>
        <v>0</v>
      </c>
      <c r="JD68" s="122">
        <f>'Тест ответы'!JB69*'Показатели'!$F$335*IF(JD$4="да",$C68,1)</f>
        <v>0</v>
      </c>
      <c r="JE68" s="122">
        <f>'Тест ответы'!JC69*'Показатели'!$F$336*IF(JE$4="да",$C68,1)</f>
        <v>0</v>
      </c>
      <c r="JF68" s="122">
        <f>'Тест ответы'!JD69*'Показатели'!$F$338*IF(JF$4="да",$C68,1)</f>
        <v>0</v>
      </c>
      <c r="JG68" s="122">
        <f>'Тест ответы'!JE69*'Показатели'!$F$339*IF(JG$4="да",$C68,1)</f>
        <v>0</v>
      </c>
      <c r="JH68" s="122">
        <f>'Тест ответы'!JF69*'Показатели'!$F$341*IF(JH$4="да",$C68,1)</f>
        <v>0</v>
      </c>
      <c r="JI68" s="122">
        <f>'Тест ответы'!JG69*'Показатели'!$F$342*IF(JI$4="да",$C68,1)</f>
        <v>0</v>
      </c>
      <c r="JJ68" s="122">
        <f>'Тест ответы'!JH69*'Показатели'!$F$343*IF(JJ$4="да",$C68,1)</f>
        <v>0</v>
      </c>
      <c r="JK68" s="122">
        <f>'Тест ответы'!JI69*'Показатели'!$F$344*IF(JK$4="да",$C68,1)</f>
        <v>0</v>
      </c>
      <c r="JL68" s="122">
        <f>'Тест ответы'!JJ69*'Показатели'!$F$345*IF(JL$4="да",$C68,1)</f>
        <v>0</v>
      </c>
      <c r="JM68" s="122">
        <f>'Тест ответы'!JK69*'Показатели'!$F$346*IF(JM$4="да",$C68,1)</f>
        <v>0</v>
      </c>
      <c r="JN68" s="122">
        <f>'Тест ответы'!JL69*'Показатели'!$F$347*IF(JN$4="да",$C68,1)</f>
        <v>0</v>
      </c>
      <c r="JO68" s="122">
        <f>'Тест ответы'!JM69*'Показатели'!$F$348*IF(JO$4="да",$C68,1)</f>
        <v>0</v>
      </c>
      <c r="JP68" s="122">
        <f>'Тест ответы'!JN69*'Показатели'!$F$349*IF(JP$4="да",$C68,1)</f>
        <v>0</v>
      </c>
      <c r="JQ68" s="122">
        <f>'Тест ответы'!JO69*'Показатели'!$F$350*IF(JQ$4="да",$C68,1)</f>
        <v>0</v>
      </c>
      <c r="JR68" s="122">
        <f>'Тест ответы'!JP69*'Показатели'!$F$351*IF(JR$4="да",$C68,1)</f>
        <v>0</v>
      </c>
      <c r="JS68" s="122">
        <f>'Тест ответы'!JQ69*'Показатели'!$F$352*IF(JS$4="да",$C68,1)</f>
        <v>0</v>
      </c>
      <c r="JT68" s="122">
        <f>'Тест ответы'!JR69*'Показатели'!$F$353*IF(JT$4="да",$C68,1)</f>
        <v>0</v>
      </c>
      <c r="JU68" s="122">
        <f>'Тест ответы'!JS69*'Показатели'!$F$354*IF(JU$4="да",$C68,1)</f>
        <v>0</v>
      </c>
      <c r="JV68" s="122">
        <f>'Тест ответы'!JT69*'Показатели'!$F$355*IF(JV$4="да",$C68,1)</f>
        <v>0</v>
      </c>
      <c r="JW68" s="122">
        <f>'Тест ответы'!JU69*'Показатели'!$F$356*IF(JW$4="да",$C68,1)</f>
        <v>0</v>
      </c>
      <c r="JX68" s="122">
        <f>'Тест ответы'!JV69*'Показатели'!$F$357*IF(JX$4="да",$C68,1)</f>
        <v>0</v>
      </c>
      <c r="JY68" s="122">
        <f>'Тест ответы'!JW69*'Показатели'!$F$358*IF(JY$4="да",$C68,1)</f>
        <v>0</v>
      </c>
      <c r="JZ68" s="122">
        <f>'Тест ответы'!JX69*'Показатели'!$F$360*IF(JZ$4="да",$C68,1)</f>
        <v>0</v>
      </c>
      <c r="KA68" s="122">
        <f>'Тест ответы'!JY69*'Показатели'!$F$361*IF(KA$4="да",$C68,1)</f>
        <v>0</v>
      </c>
      <c r="KB68" s="122">
        <f>'Тест ответы'!JZ69*'Показатели'!$F$362*IF(KB$4="да",$C68,1)</f>
        <v>0</v>
      </c>
      <c r="KC68" s="122">
        <f>'Тест ответы'!KA69*'Показатели'!$F$363*IF(KC$4="да",$C68,1)</f>
        <v>0</v>
      </c>
      <c r="KD68" s="122">
        <f>'Тест ответы'!KB69*'Показатели'!$F$364*IF(KD$4="да",$C68,1)</f>
        <v>0</v>
      </c>
      <c r="KE68" s="136">
        <f>'Тест ответы'!KC69*'Показатели'!$F$365*IF(KE$4="да",$C68,1)</f>
        <v>0</v>
      </c>
      <c r="KF68" s="122">
        <f>'Тест ответы'!KD69*'Показатели'!$F$380*IF(KF$4="да",A68,1)</f>
        <v>0</v>
      </c>
      <c r="KG68" s="122">
        <f>'Тест ответы'!KE69*'Показатели'!$F$383*IF(KG$4="да",B68,1)</f>
        <v>0</v>
      </c>
      <c r="KH68" s="133">
        <f>'Тест ответы'!KF69*'Показатели'!$F$385*IF(KH$4="да",C68,1)</f>
        <v>0</v>
      </c>
      <c r="KI68" s="122">
        <f>'Тест ответы'!KG69*'Показатели'!$F$387*IF($KI$4="да",C68,1)</f>
        <v>0</v>
      </c>
      <c r="KJ68" s="122">
        <f>'Тест ответы'!KH69*'Показатели'!$F$388*IF($KJ$4="да",C68,1)</f>
        <v>0</v>
      </c>
      <c r="KK68" s="122">
        <f>'Тест ответы'!KI69*'Показатели'!$F$389*IF($KK$4="да",C68,1)</f>
        <v>0</v>
      </c>
      <c r="KL68" s="132">
        <f>'Тест ответы'!KJ69*'Показатели'!$F$391*IF(KL$4="да",C68,1)</f>
        <v>0</v>
      </c>
      <c r="KM68" s="122">
        <f>'Тест ответы'!KK69*'Показатели'!$F$392*IF(KM$4="да",D68,1)</f>
        <v>0</v>
      </c>
      <c r="KN68" s="132">
        <f>'Тест ответы'!KL69*'Показатели'!$F$394*IF($KN$4="да",C68,1)</f>
        <v>0</v>
      </c>
      <c r="KO68" s="133">
        <f>'Тест ответы'!KM69*'Показатели'!$F$395*IF($KO$4="да",C68,1)</f>
        <v>0</v>
      </c>
      <c r="KP68" s="122">
        <f>'Тест ответы'!KN69*'Показатели'!$F$397*IF($KP$4="да",$C68,1)</f>
        <v>0</v>
      </c>
      <c r="KQ68" s="122">
        <f>'Тест ответы'!KO69*'Показатели'!$F$398*IF($KQ$4="да",$C68,1)</f>
        <v>0</v>
      </c>
      <c r="KR68" s="122">
        <f>'Тест ответы'!KP69*'Показатели'!$F$400*IF($KR$4="да",$C68,1)</f>
        <v>0</v>
      </c>
      <c r="KS68" s="133">
        <f>'Тест ответы'!KQ69*'Показатели'!$F$401*IF($KS$4="да",$C68,1)</f>
        <v>0</v>
      </c>
      <c r="KT68" s="122">
        <f>'Тест ответы'!KR69*'Показатели'!$F$403*IF($KT$4="да",$C68,1)</f>
        <v>0</v>
      </c>
      <c r="KU68" s="122">
        <f>'Тест ответы'!KS69*'Показатели'!$F$405*IF($KU$4="да",$C68,1)</f>
        <v>0</v>
      </c>
      <c r="KV68" s="130">
        <f>'Тест ответы'!KT69*'Показатели'!$F$408*IF($KV$4="да",$C68,1)</f>
        <v>0</v>
      </c>
      <c r="KW68" s="122">
        <f>'Тест ответы'!KU69*'Показатели'!$F$409*IF($KW$4="да",$C68,1)</f>
        <v>0</v>
      </c>
      <c r="KX68" s="122">
        <f>'Тест ответы'!KV69*'Показатели'!$F$410*IF($KX$4="да",$C68,1)</f>
        <v>0</v>
      </c>
      <c r="KY68" s="122">
        <f>'Тест ответы'!KW69*'Показатели'!$F$411*IF($KY$4="да",$C68,1)</f>
        <v>0</v>
      </c>
      <c r="KZ68" s="132">
        <f>'Тест ответы'!KX69*'Показатели'!$F$413*IF($KZ$4="да",$C68,1)</f>
        <v>0</v>
      </c>
      <c r="LA68" s="122">
        <f>'Тест ответы'!KY69*'Показатели'!$F$415*IF($LA$4="да",$C68,1)</f>
        <v>0</v>
      </c>
      <c r="LB68" s="122">
        <f>'Тест ответы'!KZ69*'Показатели'!$F$416*IF($LB$4="да",$C68,1)</f>
        <v>0</v>
      </c>
      <c r="LC68" s="122">
        <f>'Тест ответы'!LA69*'Показатели'!$F$417*IF($LC$4="да",$C68,1)</f>
        <v>0</v>
      </c>
      <c r="LD68" s="132">
        <f>'Тест ответы'!LB69*'Показатели'!$F$420*IF($LD$4="да",$C68,1)</f>
        <v>0</v>
      </c>
      <c r="LE68" s="122">
        <f>'Тест ответы'!LC69*'Показатели'!$F$422*IF($LE$4="да",$C68,1)</f>
        <v>0</v>
      </c>
      <c r="LF68" s="122">
        <f>'Тест ответы'!LD69*'Показатели'!$F$423*IF($LF$4="да",$C68,1)</f>
        <v>0</v>
      </c>
      <c r="LG68" s="133">
        <f>'Тест ответы'!LE69*'Показатели'!$F$424*IF($LG$4="да",$C68,1)</f>
        <v>0</v>
      </c>
      <c r="LH68" s="122">
        <f>'Тест ответы'!LF69*'Показатели'!$F$426*IF(LH$4="да",$C68,1)</f>
        <v>0</v>
      </c>
      <c r="LI68" s="122">
        <f>'Тест ответы'!LG69*'Показатели'!$F$427*IF($LI$4="да",$C68,1)</f>
        <v>0</v>
      </c>
      <c r="LJ68" s="122">
        <f>'Тест ответы'!LH69*'Показатели'!$F$428*IF($LJ$4="да",$C68,1)</f>
        <v>0</v>
      </c>
      <c r="LK68" s="122">
        <f>'Тест ответы'!LI69*'Показатели'!$F$429*IF($LK$4="да",$C68,1)</f>
        <v>0</v>
      </c>
      <c r="LL68" s="122">
        <f>'Тест ответы'!LJ69*'Показатели'!$F$430*IF($LI$4="да",$C68,1)</f>
        <v>0</v>
      </c>
      <c r="LM68" s="125">
        <f>'Тест ответы'!LK69*'Показатели'!$F$461*IF(LM$4="да",$C68,1)</f>
        <v>0</v>
      </c>
      <c r="LN68" s="126">
        <f>'Тест ответы'!LL69*'Показатели'!$F$462*IF(LN$4="да",$C68,1)</f>
        <v>0</v>
      </c>
      <c r="LO68" s="126">
        <f>'Тест ответы'!LM69*'Показатели'!$F$463*IF(LO$4="да",$C68,1)</f>
        <v>0</v>
      </c>
      <c r="LP68" s="126">
        <f>'Тест ответы'!LN69*'Показатели'!$F$464*IF(LP$4="да",$C68,1)</f>
        <v>0</v>
      </c>
      <c r="LQ68" s="126">
        <f>'Тест ответы'!LO69*'Показатели'!$F$466*IF(LQ$4="да",$C68,1)</f>
        <v>0</v>
      </c>
      <c r="LR68" s="126">
        <f>'Тест ответы'!LP69*'Показатели'!$F$467*IF(LR$4="да",$C68,1)</f>
        <v>0</v>
      </c>
      <c r="LS68" s="126">
        <f>'Тест ответы'!LQ69*'Показатели'!$F$468*IF(LS$4="да",$C68,1)</f>
        <v>0</v>
      </c>
      <c r="LT68" s="135">
        <f>'Тест ответы'!LR69*'Показатели'!$F$469*IF(LT$4="да",$C68,1)</f>
        <v>0</v>
      </c>
      <c r="LU68" s="122">
        <f>'Тест ответы'!LS69*'Показатели'!$F$472*IF($LU$4="да",$C68,1)</f>
        <v>0</v>
      </c>
      <c r="LV68" s="122">
        <f>'Тест ответы'!LT69*'Показатели'!$F$473*IF($LV$4="да",$C68,1)</f>
        <v>0</v>
      </c>
      <c r="LW68" s="122">
        <f>'Тест ответы'!LU69*'Показатели'!$F$474*IF($LW$4="да",$C68,1)</f>
        <v>0</v>
      </c>
      <c r="LX68" s="122">
        <f>'Тест ответы'!LV69*'Показатели'!$F$476*IF($LX$4="да",$C68,1)</f>
        <v>0</v>
      </c>
      <c r="LY68" s="122">
        <f>'Тест ответы'!LW69*'Показатели'!$F$477*IF($LY$4="да",$C68,1)</f>
        <v>0</v>
      </c>
      <c r="LZ68" s="122">
        <f>'Тест ответы'!LX69*'Показатели'!$F$478*IF(LZ$4="да",$C68,1)</f>
        <v>0</v>
      </c>
      <c r="MA68" s="122">
        <f>'Тест ответы'!LY69*'Показатели'!$F$479*IF($MA$4="да",$C68,1)</f>
        <v>0</v>
      </c>
      <c r="MB68" s="122">
        <f>'Тест ответы'!LZ69*'Показатели'!$F$480*IF($MB$4="да",$C68,1)</f>
        <v>0</v>
      </c>
      <c r="MC68" s="122">
        <f>'Тест ответы'!MA69*'Показатели'!$F$481*IF($MC$4="да",$C68,1)</f>
        <v>0</v>
      </c>
      <c r="MD68" s="122">
        <f>'Тест ответы'!MB69*'Показатели'!$F$483*IF($MD$4="да",$C68,1)</f>
        <v>0</v>
      </c>
      <c r="ME68" s="122">
        <f>'Тест ответы'!MC69*'Показатели'!$F$484*IF($ME$4="да",$C68,1)</f>
        <v>0</v>
      </c>
      <c r="MF68" s="122">
        <f>'Тест ответы'!MD69*'Показатели'!$F$486*IF($MF$4="да",$C68,1)</f>
        <v>0</v>
      </c>
      <c r="MG68" s="136">
        <f>'Тест ответы'!ME69*'Показатели'!$F$487*IF(MG$4="да",$C68,1)</f>
        <v>0</v>
      </c>
      <c r="MH68" s="126">
        <f>'Тест ответы'!MF69*'Показатели'!$F$489*IF($MH$4="да",$C68,1)</f>
        <v>0</v>
      </c>
      <c r="MI68" s="126">
        <f>'Тест ответы'!MG69*'Показатели'!$F$490*IF($MI$4="да",$C68,1)</f>
        <v>0</v>
      </c>
      <c r="MJ68" s="126">
        <f>'Тест ответы'!MH69*'Показатели'!$F$491*IF($MJ$4="да",$C68,1)</f>
        <v>0</v>
      </c>
      <c r="MK68" s="126">
        <f>'Тест ответы'!MI69*'Показатели'!$F$492*IF($MK$4="да",$C68,1)</f>
        <v>0</v>
      </c>
      <c r="ML68" s="126">
        <f>'Тест ответы'!MJ69*'Показатели'!$F$493*IF($ML$4="да",$C68,1)</f>
        <v>0</v>
      </c>
      <c r="MM68" s="126">
        <f>'Тест ответы'!MK69*'Показатели'!$F$494*IF($MM$4="да",$C68,1)</f>
        <v>0</v>
      </c>
      <c r="MN68" s="126">
        <f>'Тест ответы'!ML69*'Показатели'!$F$495*IF($MN$4="да",$C68,1)</f>
        <v>0</v>
      </c>
      <c r="MO68" s="126">
        <f>'Тест ответы'!MM69*'Показатели'!$F$496*IF($MO$4="да",$C68,1)</f>
        <v>0</v>
      </c>
      <c r="MP68" s="126">
        <f>'Тест ответы'!MN69*'Показатели'!$F$497*IF($MP$4="да",$C68,1)</f>
        <v>0</v>
      </c>
      <c r="MQ68" s="126">
        <f>'Тест ответы'!MO69*'Показатели'!$F$498*IF($MQ$4="да",$C68,1)</f>
        <v>0</v>
      </c>
      <c r="MR68" s="126">
        <f>'Тест ответы'!MP69*'Показатели'!$F$499*IF($MR$4="да",$C68,1)</f>
        <v>0</v>
      </c>
      <c r="MS68" s="126">
        <f>'Тест ответы'!MQ69*'Показатели'!$F$500*IF($MS$4="да",$C68,1)</f>
        <v>0</v>
      </c>
      <c r="MT68" s="126">
        <f>'Тест ответы'!MR69*'Показатели'!G$501*IF($MS$4="да",$C68,1)</f>
        <v>0</v>
      </c>
      <c r="MU68" s="126">
        <f>'Тест ответы'!MS69*'Показатели'!H$502*IF($MS$4="да",$C68,1)</f>
        <v>0</v>
      </c>
      <c r="MV68" s="126">
        <f>'Тест ответы'!MT69*'Показатели'!I$503*IF($MS$4="да",$C68,1)</f>
        <v>0</v>
      </c>
      <c r="MW68" s="126">
        <f>'Тест ответы'!MU69*'Показатели'!$F$504*IF($MW$4="да",$C68,1)</f>
        <v>0</v>
      </c>
      <c r="MX68" s="126">
        <f>'Тест ответы'!MV69*'Показатели'!$F$505*IF(MX$4="да",$C68,1)</f>
        <v>0</v>
      </c>
      <c r="MY68" s="126">
        <f>'Тест ответы'!MW69*'Показатели'!$F$506*IF(MY$4="да",$C68,1)</f>
        <v>0</v>
      </c>
      <c r="MZ68" s="126">
        <f>'Тест ответы'!MX69*'Показатели'!$F$507*IF(MZ$4="да",$C68,1)</f>
        <v>0</v>
      </c>
      <c r="NA68" s="126">
        <f>'Тест ответы'!MY69*'Показатели'!$F$508*IF(NA$4="да",$C68,1)</f>
        <v>0</v>
      </c>
      <c r="NB68" s="126">
        <f>'Тест ответы'!MZ69*'Показатели'!$F$509*IF(NB$4="да",$C68,1)</f>
        <v>0</v>
      </c>
      <c r="NC68" s="126">
        <f>'Тест ответы'!NA69*'Показатели'!$F$510*IF(NC$4="да",$C68,1)</f>
        <v>0</v>
      </c>
      <c r="ND68" s="126">
        <f>'Тест ответы'!NB69*'Показатели'!$F$511*IF(ND$4="да",$C68,1)</f>
        <v>0</v>
      </c>
      <c r="NE68" s="126">
        <f>'Тест ответы'!NC69*'Показатели'!$F$512*IF(NE$4="да",$C68,1)</f>
        <v>0</v>
      </c>
      <c r="NF68" s="126">
        <f>'Тест ответы'!ND69*'Показатели'!$F$513*IF(NF$4="да",$C68,1)</f>
        <v>0</v>
      </c>
      <c r="NG68" s="126">
        <f>'Тест ответы'!NE69*'Показатели'!$F$514*IF(NG$4="да",$C68,1)</f>
        <v>0</v>
      </c>
      <c r="NH68" s="126">
        <f>'Тест ответы'!NF69*'Показатели'!$F$515*IF(NH$4="да",$C68,1)</f>
        <v>0</v>
      </c>
      <c r="NI68" s="134">
        <f>'Тест ответы'!NG69*'Показатели'!$F$516*IF($NI$4="да",$C68,1)</f>
        <v>0</v>
      </c>
      <c r="NJ68" s="126">
        <f>'Тест ответы'!NH69*'Показатели'!$F$518*IF(NJ$4="да",$C68,1)</f>
        <v>0</v>
      </c>
      <c r="NK68" s="126">
        <f>'Тест ответы'!NI69*'Показатели'!$F$519*IF(NK$4="да",$C68,1)</f>
        <v>0</v>
      </c>
      <c r="NL68" s="126">
        <f>'Тест ответы'!NJ69*'Показатели'!$F$520*IF(NL$4="да",$C68,1)</f>
        <v>0</v>
      </c>
      <c r="NM68" s="126">
        <f>'Тест ответы'!NK69*'Показатели'!$F$521*IF(NM$4="да",$C68,1)</f>
        <v>0</v>
      </c>
      <c r="NN68" s="126">
        <f>'Тест ответы'!NL69*'Показатели'!$F$522*IF(NN$4="да",$C68,1)</f>
        <v>0</v>
      </c>
      <c r="NO68" s="126">
        <f>'Тест ответы'!NM69*'Показатели'!$F$523*IF(NO$4="да",$C68,1)</f>
        <v>0</v>
      </c>
      <c r="NP68" s="126">
        <f>'Тест ответы'!NN69*'Показатели'!G$524*IF(NP$4="да",$C68,1)</f>
        <v>0</v>
      </c>
      <c r="NQ68" s="126">
        <f>'Тест ответы'!NO69*'Показатели'!H$525*IF(NQ$4="да",$C68,1)</f>
        <v>0</v>
      </c>
      <c r="NR68" s="126">
        <f>'Тест ответы'!NP69*'Показатели'!I$526*IF(NR$4="да",$C68,1)</f>
        <v>0</v>
      </c>
      <c r="NS68" s="126">
        <f>'Тест ответы'!NQ69*'Показатели'!$F$527*IF(NS$4="да",$C68,1)</f>
        <v>0</v>
      </c>
      <c r="NT68" s="126">
        <f>'Тест ответы'!NR69*'Показатели'!$F$528*IF(NT$4="да",$C68,1)</f>
        <v>0</v>
      </c>
      <c r="NU68" s="126">
        <f>'Тест ответы'!NS69*'Показатели'!$F$529*IF(NU$4="да",$C68,1)</f>
        <v>0</v>
      </c>
      <c r="NV68" s="135">
        <f>'Тест ответы'!NT69*'Показатели'!$F$530*IF(NV$4="да",$C68,1)</f>
        <v>0</v>
      </c>
      <c r="NW68" s="126">
        <f>'Тест ответы'!NU69*'Показатели'!$F$533*IF($NW$4="да",$C68,1)</f>
        <v>0</v>
      </c>
      <c r="NX68" s="126">
        <f>'Тест ответы'!NV69*'Показатели'!$F$534*IF($NX$4="да",$C68,1)</f>
        <v>0</v>
      </c>
      <c r="NY68" s="127">
        <f>'Тест ответы'!NW69*'Показатели'!$F$536*IF($NY$4="да",$C68,1)</f>
        <v>0</v>
      </c>
      <c r="NZ68" s="126">
        <f>'Тест ответы'!NX69*'Показатели'!$F$537*IF($NZ$4="да",$C68,1)</f>
        <v>0</v>
      </c>
      <c r="OA68" s="127">
        <f>'Тест ответы'!NY69*'Показатели'!$F$539*IF(OA$4="да",$C68,1)</f>
        <v>0</v>
      </c>
      <c r="OB68" s="126">
        <f>'Тест ответы'!NZ69*'Показатели'!$F$540*IF(OB$4="да",$C68,1)</f>
        <v>0</v>
      </c>
      <c r="OC68" s="126">
        <f>'Тест ответы'!OA69*'Показатели'!$F$541*IF(OC$4="да",$C68,1)</f>
        <v>0</v>
      </c>
      <c r="OD68" s="126">
        <f>'Тест ответы'!OB69*'Показатели'!$F$542*IF(OD$4="да",$C68,1)</f>
        <v>0</v>
      </c>
      <c r="OE68" s="126">
        <f>'Тест ответы'!OC69*'Показатели'!$F$543*IF(OE$4="да",$C68,1)</f>
        <v>0</v>
      </c>
      <c r="OF68" s="126">
        <f>'Тест ответы'!OD69*'Показатели'!$F$544*IF(OF$4="да",$C68,1)</f>
        <v>0</v>
      </c>
      <c r="OG68" s="127">
        <f>'Тест ответы'!OE69*'Показатели'!$F$546*IF(OG$4="да",$C68,1)</f>
        <v>0</v>
      </c>
      <c r="OH68" s="126">
        <f>'Тест ответы'!OF69*'Показатели'!$F$547*IF(OH$4="да",$C68,1)</f>
        <v>0</v>
      </c>
      <c r="OI68" s="126">
        <f>'Тест ответы'!OG69*'Показатели'!$F$548*IF(OI$4="да",$C68,1)</f>
        <v>0</v>
      </c>
      <c r="OJ68" s="126">
        <f>'Тест ответы'!OH69*'Показатели'!$F$549*IF(OJ$4="да",$C68,1)</f>
        <v>0</v>
      </c>
      <c r="OK68" s="126">
        <f>'Тест ответы'!OI69*'Показатели'!$F$550*IF(OK$4="да",$C68,1)</f>
        <v>0</v>
      </c>
      <c r="OL68" s="126">
        <f>'Тест ответы'!OJ69*'Показатели'!$F$551*IF(OL$4="да",$C68,1)</f>
        <v>0</v>
      </c>
      <c r="OM68" s="137">
        <f>'Тест ответы'!OK69*'Показатели'!$F$554*IF($OM$4="да",$C68,1)</f>
        <v>0</v>
      </c>
      <c r="ON68" s="134">
        <f>'Тест ответы'!OL69*'Показатели'!$F$555*IF($ON$4="да",$C68,1)</f>
        <v>0</v>
      </c>
      <c r="OO68" s="126">
        <f>'Тест ответы'!OM69*'Показатели'!$F$557*IF($OO$4="да",$C68,1)</f>
        <v>0</v>
      </c>
      <c r="OP68" s="135">
        <f>'Тест ответы'!ON69*'Показатели'!$F$558*IF($OP$4="да",$C68,1)</f>
        <v>0</v>
      </c>
      <c r="OQ68" s="127">
        <f>'Тест ответы'!OO69*'Показатели'!$F$564*IF(OQ$4="да",$C68,1)</f>
        <v>0</v>
      </c>
      <c r="OR68" s="126">
        <f>'Тест ответы'!OP69*'Показатели'!$F$565*IF(OR$4="да",$C68,1)</f>
        <v>0</v>
      </c>
      <c r="OS68" s="126">
        <f>'Тест ответы'!OQ69*'Показатели'!$F$566*IF(OS$4="да",$C68,1)</f>
        <v>0</v>
      </c>
      <c r="OT68" s="126">
        <f>'Тест ответы'!OR69*'Показатели'!$F$567*IF(OT$4="да",$C68,1)</f>
        <v>0</v>
      </c>
      <c r="OU68" s="126">
        <f>'Тест ответы'!OS69*'Показатели'!$F$568*IF(OU$4="да",$C68,1)</f>
        <v>0</v>
      </c>
      <c r="OV68" s="126">
        <f>'Тест ответы'!OT69*'Показатели'!$F$569*IF(OV$4="да",$C68,1)</f>
        <v>0</v>
      </c>
      <c r="OW68" s="127">
        <f>'Тест ответы'!OU69*'Показатели'!$F$574*IF(OW$4="да",$C68,1)</f>
        <v>0</v>
      </c>
      <c r="OX68" s="126">
        <f>'Тест ответы'!OV69*'Показатели'!$F$575*IF(OX$4="да",$C68,1)</f>
        <v>0</v>
      </c>
      <c r="OY68" s="126">
        <f>'Тест ответы'!OW69*'Показатели'!$F$576*IF(OY$4="да",$C68,1)</f>
        <v>0</v>
      </c>
      <c r="OZ68" s="126">
        <f>'Тест ответы'!OX69*'Показатели'!$F$577*IF(OZ$4="да",$C68,1)</f>
        <v>0</v>
      </c>
      <c r="PA68" s="126">
        <f>'Тест ответы'!OY69*'Показатели'!$F$578*IF(PA$4="да",$C68,1)</f>
        <v>0</v>
      </c>
      <c r="PB68" s="126">
        <f>'Тест ответы'!OZ69*'Показатели'!$F$579*IF(PB$4="да",$C68,1)</f>
        <v>0</v>
      </c>
      <c r="PC68" s="137">
        <f>'Тест ответы'!PA69*'Показатели'!$F$584*IF($PC$4="да",$C68,1)</f>
        <v>0</v>
      </c>
      <c r="PD68" s="126">
        <f>'Тест ответы'!PB69*'Показатели'!$F$585*IF($PD$4="да",$C68,1)</f>
        <v>0</v>
      </c>
      <c r="PE68" s="126">
        <f>'Тест ответы'!PC69*'Показатели'!$F$587*IF($PE$4="да",$C68,1)</f>
        <v>0</v>
      </c>
      <c r="PF68" s="126">
        <f>'Тест ответы'!PD69*'Показатели'!$F$588*IF($PF$4="да",$C68,1)</f>
        <v>0</v>
      </c>
      <c r="PG68" s="126">
        <f>'Тест ответы'!PE69*'Показатели'!$F$589*IF($PG$4="да",$C68,1)</f>
        <v>0</v>
      </c>
      <c r="PH68" s="126">
        <f>'Тест ответы'!PF69*'Показатели'!$F$590*IF($PH$4="да",$C68,1)</f>
        <v>0</v>
      </c>
      <c r="PI68" s="126">
        <f>'Тест ответы'!PG69*'Показатели'!$F$591*IF($PI$4="да",$C68,1)</f>
        <v>0</v>
      </c>
      <c r="PJ68" s="126">
        <f>'Тест ответы'!PH69*'Показатели'!$F$592*IF($PJ$4="да",$C68,1)</f>
        <v>0</v>
      </c>
      <c r="PK68" s="126">
        <f>'Тест ответы'!PI69*'Показатели'!$F$593*IF($PK$4="да",$C68,1)</f>
        <v>0</v>
      </c>
      <c r="PL68" s="126">
        <f>'Тест ответы'!PJ69*'Показатели'!$F$594*IF($PL$4="да",$C68,1)</f>
        <v>0</v>
      </c>
      <c r="PM68" s="126">
        <f>'Тест ответы'!PK69*'Показатели'!$F$595*IF($PM$4="да",$C68,1)</f>
        <v>0</v>
      </c>
      <c r="PN68" s="126">
        <f>'Тест ответы'!PL69*'Показатели'!$F$596*IF($PN$4="да",$C68,1)</f>
        <v>0</v>
      </c>
      <c r="PO68" s="126">
        <f>'Тест ответы'!PM69*'Показатели'!$F$597*IF($PO$4="да",$C68,1)</f>
        <v>0</v>
      </c>
      <c r="PP68" s="126">
        <f>'Тест ответы'!PN69*'Показатели'!$F$599*IF($PP$4="да",$C68,1)</f>
        <v>0</v>
      </c>
      <c r="PQ68" s="126">
        <f>'Тест ответы'!PO69*'Показатели'!$F$600*IF($PQ$4="да",$C68,1)</f>
        <v>0</v>
      </c>
      <c r="PR68" s="126">
        <f>'Тест ответы'!PP69*'Показатели'!$F$603*IF($PR$4="да",$C68,1)</f>
        <v>0</v>
      </c>
      <c r="PS68" s="126">
        <f>'Тест ответы'!PQ69*'Показатели'!$F$605*IF($PS$4="да",$C68,1)</f>
        <v>0</v>
      </c>
      <c r="PT68" s="126">
        <f>'Тест ответы'!PR69*'Показатели'!$F$606*IF($PT$4="да",$C68,1)</f>
        <v>0</v>
      </c>
      <c r="PU68" s="126">
        <f>'Тест ответы'!PS69*'Показатели'!$F$607*IF($PU$4="да",$C68,1)</f>
        <v>0</v>
      </c>
      <c r="PV68" s="126">
        <f>'Тест ответы'!PT69*'Показатели'!$F$608*IF($PV$4="да",$C68,1)</f>
        <v>0</v>
      </c>
      <c r="PW68" s="126">
        <f>'Тест ответы'!PU69*'Показатели'!$F$609*IF($PW$4="да",$C68,1)</f>
        <v>0</v>
      </c>
      <c r="PX68" s="126">
        <f>'Тест ответы'!PV69*'Показатели'!$F$610*IF($PX$4="да",$C68,1)</f>
        <v>0</v>
      </c>
      <c r="PY68" s="137">
        <f>'Тест ответы'!PW69*'Показатели'!$F$612*IF(PY$4="да",$C68,1)</f>
        <v>0</v>
      </c>
      <c r="PZ68" s="127">
        <f>'Тест ответы'!PX69*'Показатели'!$F$614*IF(PZ$4="да",$C68,1)</f>
        <v>0</v>
      </c>
      <c r="QA68" s="126">
        <f>'Тест ответы'!PY69*'Показатели'!$F$614*IF(QA$4="да",$C68,1)</f>
        <v>0</v>
      </c>
      <c r="QB68" s="126">
        <f>'Тест ответы'!PZ69*'Показатели'!$F$614*IF(QB$4="да",$C68,1)</f>
        <v>0</v>
      </c>
      <c r="QC68" s="126">
        <f>'Тест ответы'!QA69*'Показатели'!$F$614*IF(QC$4="да",$C68,1)</f>
        <v>0</v>
      </c>
      <c r="QD68" s="126">
        <f>'Тест ответы'!QB69*'Показатели'!$F$614*IF(QD$4="да",$C68,1)</f>
        <v>0</v>
      </c>
      <c r="QE68" s="127">
        <f>'Тест ответы'!QC69*'Показатели'!$F$620*IF(QE$4="да",$C68,1)</f>
        <v>0</v>
      </c>
      <c r="QF68" s="126">
        <f>'Тест ответы'!QD69*'Показатели'!$F$620*IF(QF$4="да",$C68,1)</f>
        <v>0</v>
      </c>
      <c r="QG68" s="126">
        <f>'Тест ответы'!QE69*'Показатели'!$F$620*IF(QG$4="да",$C68,1)</f>
        <v>0</v>
      </c>
      <c r="QH68" s="126">
        <f>'Тест ответы'!QF69*'Показатели'!$F$620*IF(QH$4="да",$C68,1)</f>
        <v>0</v>
      </c>
      <c r="QI68" s="126">
        <f>'Тест ответы'!QG69*'Показатели'!$F$620*IF(QI$4="да",$C68,1)</f>
        <v>0</v>
      </c>
      <c r="QJ68" s="138">
        <f>'Тест ответы'!QH69*'Показатели'!$F$620*IF(QJ$4="да",$C68,1)</f>
        <v>0</v>
      </c>
      <c r="QK68" s="122" t="str">
        <f>'Тест ответы'!QI69*#REF!*IF(QK$4="да",$C68,1)</f>
        <v>#REF!</v>
      </c>
      <c r="QL68" s="122">
        <f>'Тест ответы'!QJ69*'Показатели'!$F$628*IF(QL$4="да",$C68,1)</f>
        <v>0</v>
      </c>
      <c r="QM68" s="122">
        <f>'Тест ответы'!QK69*'Показатели'!$F$629*IF(QM$4="да",$C68,1)</f>
        <v>0</v>
      </c>
      <c r="QN68" s="122">
        <f>'Тест ответы'!QL69*'Показатели'!$F$631*IF(QN$4="да",$C68,1)</f>
        <v>0</v>
      </c>
      <c r="QO68" s="122" t="str">
        <f>'Тест ответы'!QM69*#REF!*IF(QO$4="да",$C68,1)</f>
        <v>#REF!</v>
      </c>
      <c r="QP68" s="136">
        <f>'Тест ответы'!QN69*'Показатели'!$F$632*IF(QP$4="да",$C68,1)</f>
        <v>0</v>
      </c>
      <c r="QQ68" s="126">
        <f>'Тест ответы'!QO69*'Показатели'!$F$635*IF(QQ$4="да",$C68,1)</f>
        <v>0</v>
      </c>
      <c r="QR68" s="126">
        <f>'Тест ответы'!QP69*'Показатели'!$F$636*IF(QR$4="да",$C68,1)</f>
        <v>0</v>
      </c>
      <c r="QS68" s="126">
        <f>'Тест ответы'!QQ69*'Показатели'!$F$638*IF(QS$4="да",$C68,1)</f>
        <v>0</v>
      </c>
      <c r="QT68" s="126">
        <f>'Тест ответы'!QR69*'Показатели'!$F$639*IF(QT$4="да",$C68,1)</f>
        <v>0</v>
      </c>
      <c r="QU68" s="126">
        <f>'Тест ответы'!QS69*'Показатели'!$F$640*IF(QU$4="да",$C68,1)</f>
        <v>0</v>
      </c>
      <c r="QV68" s="126">
        <f>'Тест ответы'!QT69*'Показатели'!$F$641*IF(QV$4="да",$C68,1)</f>
        <v>0</v>
      </c>
      <c r="QW68" s="126">
        <f>'Тест ответы'!QU69*'Показатели'!$F$642*IF(QW$4="да",$C68,1)</f>
        <v>0</v>
      </c>
      <c r="QX68" s="135">
        <f>'Тест ответы'!QV69*'Показатели'!$F$643*IF(QX$4="да",$C68,1)</f>
        <v>0</v>
      </c>
      <c r="QY68" s="131"/>
      <c r="QZ68" s="131"/>
      <c r="RA68" s="131"/>
      <c r="RB68" s="131"/>
      <c r="RC68" s="131"/>
      <c r="RD68" s="131"/>
      <c r="RE68" s="131"/>
      <c r="RF68" s="131"/>
      <c r="RG68" s="131"/>
    </row>
    <row r="69">
      <c r="A69" s="117">
        <v>65.0</v>
      </c>
      <c r="B69" s="118" t="str">
        <f>'Тест ответы'!B70</f>
        <v>Северная Осетия — Алания республика</v>
      </c>
      <c r="C69" s="119">
        <v>1.0</v>
      </c>
      <c r="D69" s="120" t="str">
        <f t="shared" si="9"/>
        <v>#REF!</v>
      </c>
      <c r="E69" s="121">
        <f>'Тест ответы'!C70*'Показатели'!$F$3*IF(E$4="да",$C69,1)</f>
        <v>0.0005</v>
      </c>
      <c r="F69" s="121">
        <f>'Тест ответы'!D70*'Показатели'!$F$4*IF(F$4="да",$C69,1)</f>
        <v>0.005</v>
      </c>
      <c r="G69" s="121">
        <f>'Тест ответы'!E70*'Показатели'!$F$5*IF($G$4="да",C69,1)</f>
        <v>0</v>
      </c>
      <c r="H69" s="121">
        <f>'Тест ответы'!F70*'Показатели'!$F$6*IF($H$4="да",C69,1)</f>
        <v>0</v>
      </c>
      <c r="I69" s="121">
        <f>'Тест ответы'!G70*'Показатели'!$F$7*IF(I$4="да",D69,1)</f>
        <v>0</v>
      </c>
      <c r="J69" s="121">
        <f>'Тест ответы'!H70*'Показатели'!$F$8*IF($J$4="да",C69,1)</f>
        <v>0</v>
      </c>
      <c r="K69" s="121">
        <f>'Тест ответы'!I70*'Показатели'!F$9*IF(K$4="да",D69,1)</f>
        <v>0</v>
      </c>
      <c r="L69" s="121">
        <f>'Тест ответы'!J70*'Показатели'!$F$10*IF(L$4="да",$C69,1)</f>
        <v>0</v>
      </c>
      <c r="M69" s="121">
        <f>'Тест ответы'!K70*'Показатели'!$F$11*IF(M$4="да",$C69,1)</f>
        <v>0</v>
      </c>
      <c r="N69" s="122">
        <f>'Тест ответы'!L70*'Показатели'!$F$12*IF(N$4="да",$C69,1)</f>
        <v>0.03</v>
      </c>
      <c r="O69" s="123">
        <f>'Тест ответы'!M70*'Показатели'!$F$14*IF(O$4="да",$C69,1)</f>
        <v>0.04</v>
      </c>
      <c r="P69" s="124">
        <f>'Тест ответы'!N70*'Показатели'!$F$15*IF(P$4="да",$C69,1)</f>
        <v>0</v>
      </c>
      <c r="Q69" s="124">
        <f>'Тест ответы'!O70*'Показатели'!$F$17*IF(Q$4="да",$C69,1)</f>
        <v>0</v>
      </c>
      <c r="R69" s="124">
        <f>'Тест ответы'!P70*'Показатели'!$F$18*IF(R$4="да",$C69,1)</f>
        <v>0</v>
      </c>
      <c r="S69" s="123">
        <f>'Тест ответы'!Q70*'Показатели'!$F$20*IF(S$4="да",$C69,1)</f>
        <v>0</v>
      </c>
      <c r="T69" s="121">
        <f>'Тест ответы'!R70*'Показатели'!$F$21*C69</f>
        <v>0</v>
      </c>
      <c r="U69" s="121">
        <f>'Тест ответы'!S70*'Показатели'!$F$24*IF(U$4="да",$C69,1)</f>
        <v>0</v>
      </c>
      <c r="V69" s="121">
        <f>'Тест ответы'!T70*'Показатели'!$F$25*IF(V$4="да",$C69,1)</f>
        <v>0</v>
      </c>
      <c r="W69" s="121">
        <f>'Тест ответы'!U70*'Показатели'!$F$26*IF(W$4="да",$C69,1)</f>
        <v>0</v>
      </c>
      <c r="X69" s="121">
        <f>'Тест ответы'!V70*'Показатели'!$F$28*IF(X$4="да",$C69,1)</f>
        <v>0</v>
      </c>
      <c r="Y69" s="121">
        <f>'Тест ответы'!W70*'Показатели'!$F$29*IF(Y$4="да",$C69,1)</f>
        <v>0</v>
      </c>
      <c r="Z69" s="125">
        <f>'Тест ответы'!X70*'Показатели'!$F$33*IF(Z$4="да",$C69,1)</f>
        <v>0</v>
      </c>
      <c r="AA69" s="126">
        <f>'Тест ответы'!Y70*'Показатели'!$F$34*IF(AA$4="да",$C69,1)</f>
        <v>0</v>
      </c>
      <c r="AB69" s="126">
        <f>'Тест ответы'!Z70*'Показатели'!$F$35*IF(AB$4="да",$C69,1)</f>
        <v>0</v>
      </c>
      <c r="AC69" s="126">
        <f>'Тест ответы'!AA70*'Показатели'!$F$36*IF(AC$4="да",$C69,1)</f>
        <v>0</v>
      </c>
      <c r="AD69" s="126">
        <f>'Тест ответы'!AB70*'Показатели'!$F$37*IF(AD$4="да",$C69,1)</f>
        <v>0</v>
      </c>
      <c r="AE69" s="126">
        <f>'Тест ответы'!AC70*'Показатели'!$F$38*IF(AE$4="да",$C69,1)</f>
        <v>0</v>
      </c>
      <c r="AF69" s="126">
        <f>'Тест ответы'!AD70*'Показатели'!$F$39*IF(AF$4="да",$C69,1)</f>
        <v>0</v>
      </c>
      <c r="AG69" s="126">
        <f>'Тест ответы'!AE70*'Показатели'!$F$40*IF(AG$4="да",$C69,1)</f>
        <v>0</v>
      </c>
      <c r="AH69" s="126">
        <f>'Тест ответы'!AF70*'Показатели'!$F$41*IF(AH$4="да",$C69,1)</f>
        <v>0</v>
      </c>
      <c r="AI69" s="127">
        <f>'Тест ответы'!AG70*'Показатели'!$F$43*IF(AI$4="да",$C69,1)</f>
        <v>0</v>
      </c>
      <c r="AJ69" s="126">
        <f>'Тест ответы'!AH70*'Показатели'!$F$44*IF(AJ$4="да",$C69,1)</f>
        <v>0</v>
      </c>
      <c r="AK69" s="126">
        <f>'Тест ответы'!AI70*'Показатели'!$F$45*IF(AK$4="да",$C69,1)</f>
        <v>0</v>
      </c>
      <c r="AL69" s="126">
        <f>'Тест ответы'!AJ70*'Показатели'!$F$46*IF(AL$4="да",$C69,1)</f>
        <v>0</v>
      </c>
      <c r="AM69" s="126">
        <f>'Тест ответы'!AK70*'Показатели'!$F$47*IF(AM$4="да",$C69,1)</f>
        <v>0</v>
      </c>
      <c r="AN69" s="126">
        <f>'Тест ответы'!AL70*'Показатели'!$F$48*IF(AN$4="да",$C69,1)</f>
        <v>0</v>
      </c>
      <c r="AO69" s="126">
        <f>'Тест ответы'!AM70*'Показатели'!$F$49*IF(AO$4="да",$C69,1)</f>
        <v>0</v>
      </c>
      <c r="AP69" s="126">
        <f>'Тест ответы'!AN70*'Показатели'!$F$50*IF(AP$4="да",$C69,1)</f>
        <v>0</v>
      </c>
      <c r="AQ69" s="126">
        <f>'Тест ответы'!AO70*'Показатели'!$F$51*IF(AQ$4="да",$C69,1)</f>
        <v>0</v>
      </c>
      <c r="AR69" s="123">
        <f>'Тест ответы'!AP70*'Показатели'!$F$53*IF($AR$4="да",$C69,1)</f>
        <v>0</v>
      </c>
      <c r="AS69" s="128">
        <f>'Тест ответы'!AQ70*'Показатели'!$F$54*IF($AS$4="да",$C69,1)</f>
        <v>0</v>
      </c>
      <c r="AT69" s="127">
        <f>'Тест ответы'!AR70*'Показатели'!$F$56*IF(AT$4="да",$C69,1)</f>
        <v>0</v>
      </c>
      <c r="AU69" s="126">
        <f>'Тест ответы'!AS70*'Показатели'!$F$57*IF(AU$4="да",$C69,1)</f>
        <v>0</v>
      </c>
      <c r="AV69" s="126">
        <f>'Тест ответы'!AT70*'Показатели'!$F$58*IF(AV$4="да",$C69,1)</f>
        <v>0</v>
      </c>
      <c r="AW69" s="126">
        <f>'Тест ответы'!AU70*'Показатели'!$F$59*IF(AW$4="да",$C69,1)</f>
        <v>0</v>
      </c>
      <c r="AX69" s="126">
        <f>'Тест ответы'!AV70*'Показатели'!$F$60*IF(AX$4="да",$C69,1)</f>
        <v>0</v>
      </c>
      <c r="AY69" s="126">
        <f>'Тест ответы'!AW70*'Показатели'!$F$61*IF(AY$4="да",$C69,1)</f>
        <v>0</v>
      </c>
      <c r="AZ69" s="129">
        <f>'Тест ответы'!AX70*'Показатели'!$F$64*IF($AZ$4="да",$C69,1)</f>
        <v>0</v>
      </c>
      <c r="BA69" s="121">
        <f>'Тест ответы'!AY70*'Показатели'!$F$65*IF($BA$4="да",$C69,1)</f>
        <v>0</v>
      </c>
      <c r="BB69" s="121">
        <f>'Тест ответы'!AZ70*'Показатели'!$F$66*IF($BA$4="да",$C69,1)</f>
        <v>0</v>
      </c>
      <c r="BC69" s="121">
        <f>'Тест ответы'!BA70*'Показатели'!$F$67*IF($BC$4="да",$C69,1)</f>
        <v>0</v>
      </c>
      <c r="BD69" s="121">
        <f>'Тест ответы'!BB70*'Показатели'!$F$68*IF($BD$4="да",$C69,1)</f>
        <v>0</v>
      </c>
      <c r="BE69" s="121">
        <f>'Тест ответы'!BC70*'Показатели'!$F$69*IF($BE$4="да",$C69,1)</f>
        <v>0</v>
      </c>
      <c r="BF69" s="121">
        <f>'Тест ответы'!BD70*'Показатели'!$F$70*IF($BF$4="да",$C69,1)</f>
        <v>0</v>
      </c>
      <c r="BG69" s="121">
        <f>'Тест ответы'!BE70*'Показатели'!$F$71*IF($BG$4="да",$C69,1)</f>
        <v>0</v>
      </c>
      <c r="BH69" s="128">
        <f>'Тест ответы'!BF70*'Показатели'!$F$72*IF($BH$4="да",$C69,1)</f>
        <v>0</v>
      </c>
      <c r="BI69" s="121">
        <f>'Тест ответы'!BG70*'Показатели'!$F$75*IF($BI$4="да",$C69,1)</f>
        <v>0</v>
      </c>
      <c r="BJ69" s="121">
        <f>'Тест ответы'!BH70*'Показатели'!$F$76*IF($BJ$4="да",$C69,1)</f>
        <v>0</v>
      </c>
      <c r="BK69" s="121">
        <f>'Тест ответы'!BI70*'Показатели'!$F$77*IF($BK$4="да",$C69,1)</f>
        <v>0</v>
      </c>
      <c r="BL69" s="121">
        <f>'Тест ответы'!BJ70*'Показатели'!$F$78*IF($BL$4="да",$C69,1)</f>
        <v>0</v>
      </c>
      <c r="BM69" s="121">
        <f>'Тест ответы'!BK70*'Показатели'!$F$79*IF($BM$4="да",$C69,1)</f>
        <v>0</v>
      </c>
      <c r="BN69" s="121">
        <f>'Тест ответы'!BL70*'Показатели'!$F$80*IF($BN$4="да",$C69,1)</f>
        <v>0</v>
      </c>
      <c r="BO69" s="128">
        <f>'Тест ответы'!BM70*'Показатели'!$F$81*IF($BO$4="да",$C69,1)</f>
        <v>0</v>
      </c>
      <c r="BP69" s="121">
        <f>'Тест ответы'!BN70*'Показатели'!$F$86*IF(BP$4="да",$C69,1)</f>
        <v>0</v>
      </c>
      <c r="BQ69" s="121">
        <f>'Тест ответы'!BO70*'Показатели'!$F$87*IF(BQ$4="да",$C69,1)</f>
        <v>0</v>
      </c>
      <c r="BR69" s="121">
        <f>'Тест ответы'!BP70*'Показатели'!$F$88*IF(BR$4="да",$C69,1)</f>
        <v>0</v>
      </c>
      <c r="BS69" s="121">
        <f>'Тест ответы'!BQ70*'Показатели'!$F$89*IF($BS$4="да",$C69,1)</f>
        <v>0</v>
      </c>
      <c r="BT69" s="121">
        <f>'Тест ответы'!BR70*'Показатели'!$F$90*IF($BT$4="да",$C69,1)</f>
        <v>0</v>
      </c>
      <c r="BU69" s="121">
        <f>'Тест ответы'!BS70*'Показатели'!$F$91*IF($BU$4="да",$C69,1)</f>
        <v>0</v>
      </c>
      <c r="BV69" s="121">
        <f>'Тест ответы'!BT70*'Показатели'!$F$92*IF($BV$4="да",$C69,1)</f>
        <v>0</v>
      </c>
      <c r="BW69" s="121">
        <f>'Тест ответы'!BU70*'Показатели'!$F$93*IF($BW$4="да",$C69,1)</f>
        <v>0</v>
      </c>
      <c r="BX69" s="121">
        <f>'Тест ответы'!BV70*'Показатели'!$F$94*IF($BX$4="да",$C69,1)</f>
        <v>0</v>
      </c>
      <c r="BY69" s="121">
        <f>'Тест ответы'!BW70*'Показатели'!$F$95*IF($BY$4="да",$C69,1)</f>
        <v>0</v>
      </c>
      <c r="BZ69" s="121">
        <f>'Тест ответы'!BX70*'Показатели'!$F$96*IF($BZ$4="да",$C69,1)</f>
        <v>0</v>
      </c>
      <c r="CA69" s="121">
        <f>'Тест ответы'!BY70*'Показатели'!$F$97*IF($CA$4="да",$C69,1)</f>
        <v>0</v>
      </c>
      <c r="CB69" s="121">
        <f>'Тест ответы'!BZ70*'Показатели'!$F$99*IF($CB$4="да",$C69,1)</f>
        <v>0</v>
      </c>
      <c r="CC69" s="121">
        <f>'Тест ответы'!CA70*'Показатели'!$F$100*IF($CC$4="да",$C69,1)</f>
        <v>0</v>
      </c>
      <c r="CD69" s="121">
        <f>'Тест ответы'!CB70*'Показатели'!$F$101*IF($CD$4="да",$C69,1)</f>
        <v>0</v>
      </c>
      <c r="CE69" s="121">
        <f>'Тест ответы'!CC70*'Показатели'!$F$102*IF($CE$4="да",$C69,1)</f>
        <v>0</v>
      </c>
      <c r="CF69" s="121">
        <f>'Тест ответы'!CD70*'Показатели'!$F$103*IF($CF$4="да",$C69,1)</f>
        <v>0</v>
      </c>
      <c r="CG69" s="121">
        <f>'Тест ответы'!CE70*'Показатели'!$F$104*IF($CG$4="да",$C69,1)</f>
        <v>0</v>
      </c>
      <c r="CH69" s="121">
        <f>'Тест ответы'!CF70*'Показатели'!$F$105*IF($CH$4="да",$C69,1)</f>
        <v>0</v>
      </c>
      <c r="CI69" s="121">
        <f>'Тест ответы'!CG70*'Показатели'!$F$106*IF($CI$4="да",$C69,1)</f>
        <v>0</v>
      </c>
      <c r="CJ69" s="121">
        <f>'Тест ответы'!CH70*'Показатели'!$F$107*IF($CJ$4="да",$C69,1)</f>
        <v>0</v>
      </c>
      <c r="CK69" s="121">
        <f>'Тест ответы'!CI70*'Показатели'!$F$108*IF($CK$4="да",$C69,1)</f>
        <v>0</v>
      </c>
      <c r="CL69" s="121">
        <f>'Тест ответы'!CJ70*'Показатели'!$F$109*IF($CL$4="да",$C69,1)</f>
        <v>0</v>
      </c>
      <c r="CM69" s="121">
        <f>'Тест ответы'!CK70*'Показатели'!$F$110*IF($CM$4="да",$C69,1)</f>
        <v>0</v>
      </c>
      <c r="CN69" s="121">
        <f>'Тест ответы'!CL70*'Показатели'!$F$111*IF($CN$4="да",$C69,1)</f>
        <v>0</v>
      </c>
      <c r="CO69" s="121">
        <f>'Тест ответы'!CM70*'Показатели'!$F$112*IF($CO$4="да",$C69,1)</f>
        <v>0</v>
      </c>
      <c r="CP69" s="128">
        <f>'Тест ответы'!CN70*'Показатели'!$F$113*IF($CP$4="да",$C69,1)</f>
        <v>0</v>
      </c>
      <c r="CQ69" s="121">
        <f>'Тест ответы'!CO70*'Показатели'!$F$118*IF(CQ$4="да",$C69,1)</f>
        <v>0</v>
      </c>
      <c r="CR69" s="121">
        <f>'Тест ответы'!CP70*'Показатели'!$F$119*IF(CR$4="да",$C69,1)</f>
        <v>0</v>
      </c>
      <c r="CS69" s="121">
        <f>'Тест ответы'!CQ70*'Показатели'!$F$120*IF(CS$4="да",$C69,1)</f>
        <v>0</v>
      </c>
      <c r="CT69" s="121">
        <f>'Тест ответы'!CR70*'Показатели'!$F$121*IF($CT$4="да",$C69,1)</f>
        <v>0</v>
      </c>
      <c r="CU69" s="121">
        <f>'Тест ответы'!CS70*'Показатели'!$F$122*IF($CU$4="да",$C69,1)</f>
        <v>0</v>
      </c>
      <c r="CV69" s="121">
        <f>'Тест ответы'!CT70*'Показатели'!$F$123*IF($CV$4="да",$C69,1)</f>
        <v>0</v>
      </c>
      <c r="CW69" s="121">
        <f>'Тест ответы'!CU70*'Показатели'!$F$124*IF($CW$4="да",$C69,1)</f>
        <v>0</v>
      </c>
      <c r="CX69" s="121">
        <f>'Тест ответы'!CV70*'Показатели'!$F$125*IF($CX$4="да",$C69,1)</f>
        <v>0</v>
      </c>
      <c r="CY69" s="121">
        <f>'Тест ответы'!CW70*'Показатели'!$F$126*IF($CY$4="да",$C69,1)</f>
        <v>0</v>
      </c>
      <c r="CZ69" s="121">
        <f>'Тест ответы'!CX70*'Показатели'!$F$127*IF($CZ$4="да",$C69,1)</f>
        <v>0</v>
      </c>
      <c r="DA69" s="121">
        <f>'Тест ответы'!CY70*'Показатели'!$F$128*IF($DA$4="да",$C69,1)</f>
        <v>0</v>
      </c>
      <c r="DB69" s="121">
        <f>'Тест ответы'!CZ70*'Показатели'!$F$129*IF($DB$4="да",$C69,1)</f>
        <v>0</v>
      </c>
      <c r="DC69" s="121">
        <f>'Тест ответы'!DA70*'Показатели'!$F$131*IF($DC$4="да",$C69,1)</f>
        <v>0</v>
      </c>
      <c r="DD69" s="121">
        <f>'Тест ответы'!DB70*'Показатели'!$F$132*IF($DD$4="да",$C69,1)</f>
        <v>0</v>
      </c>
      <c r="DE69" s="121">
        <f>'Тест ответы'!DC70*'Показатели'!$F$133*IF($DE$4="да",$C69,1)</f>
        <v>0</v>
      </c>
      <c r="DF69" s="121">
        <f>'Тест ответы'!DD70*'Показатели'!$F$134*IF($DF$4="да",$C69,1)</f>
        <v>0</v>
      </c>
      <c r="DG69" s="121">
        <f>'Тест ответы'!DE70*'Показатели'!$F$135*IF($DG$4="да",$C69,1)</f>
        <v>0</v>
      </c>
      <c r="DH69" s="121">
        <f>'Тест ответы'!DF70*'Показатели'!$F$136*IF($DH68="да",$C69,1)</f>
        <v>0</v>
      </c>
      <c r="DI69" s="121">
        <f>'Тест ответы'!DG70*'Показатели'!$F$137*IF($DI$4="да",$C69,1)</f>
        <v>0</v>
      </c>
      <c r="DJ69" s="121">
        <f>'Тест ответы'!DH70*'Показатели'!$F$138*IF($DJ$4="да",$C69,1)</f>
        <v>0</v>
      </c>
      <c r="DK69" s="122">
        <f>'Тест ответы'!DH70*'Показатели'!$F$139*IF($DK$4="да",$C69,1)</f>
        <v>0</v>
      </c>
      <c r="DL69" s="130" t="str">
        <f>'Тест ответы'!DJ70*#REF!*IF($DL$4="да",$C69,1)</f>
        <v>#REF!</v>
      </c>
      <c r="DM69" s="122" t="str">
        <f>'Тест ответы'!DK70*#REF!*IF(DM$4="да",$C69,1)</f>
        <v>#REF!</v>
      </c>
      <c r="DN69" s="122" t="str">
        <f>'Тест ответы'!DL70*#REF!*IF(DN$4="да",$C69,1)</f>
        <v>#REF!</v>
      </c>
      <c r="DO69" s="131" t="str">
        <f>'Тест ответы'!DM70*#REF!*IF($DO$4="да",$C69,1)</f>
        <v>#REF!</v>
      </c>
      <c r="DP69" s="122">
        <f>'Тест ответы'!DN70*'Показатели'!$F$141*IF($DP$4="да",$C69,1)</f>
        <v>0</v>
      </c>
      <c r="DQ69" s="122">
        <f>'Тест ответы'!DO70*'Показатели'!$F$142*IF(DQ$4="да",$C69,1)</f>
        <v>0</v>
      </c>
      <c r="DR69" s="132">
        <f>'Тест ответы'!DP70*'Показатели'!$F$144*$C69</f>
        <v>0</v>
      </c>
      <c r="DS69" s="122">
        <f>'Тест ответы'!DQ70*'Показатели'!$F$151*$C69</f>
        <v>0</v>
      </c>
      <c r="DT69" s="122">
        <f>'Тест ответы'!DR70*'Показатели'!$F$154*$C69</f>
        <v>0</v>
      </c>
      <c r="DU69" s="122">
        <f>'Тест ответы'!DS70*'Показатели'!$F$157*$C69</f>
        <v>0</v>
      </c>
      <c r="DV69" s="122">
        <f>'Тест ответы'!DT70*'Показатели'!$F$163*$C69</f>
        <v>0</v>
      </c>
      <c r="DW69" s="122">
        <f>'Тест ответы'!DU70*'Показатели'!$F$166*$C69</f>
        <v>0</v>
      </c>
      <c r="DX69" s="133">
        <f>'Тест ответы'!DV70*'Показатели'!$F$169*$C69</f>
        <v>0</v>
      </c>
      <c r="DY69" s="126">
        <f>'Тест ответы'!DW70*'Показатели'!$F$171*IF($DY$4="да",$C69,1)</f>
        <v>0</v>
      </c>
      <c r="DZ69" s="126">
        <f>'Тест ответы'!DX70*'Показатели'!$F$172*IF($DZ$4="да",$C69,1)</f>
        <v>0</v>
      </c>
      <c r="EA69" s="126">
        <f>'Тест ответы'!DY70*'Показатели'!$F$173*IF($EA$4="да",$C69,1)</f>
        <v>0</v>
      </c>
      <c r="EB69" s="126">
        <f>'Тест ответы'!DZ70*'Показатели'!$F$174*IF($EB$4="да",$C69,1)</f>
        <v>0</v>
      </c>
      <c r="EC69" s="126">
        <f>'Тест ответы'!EA70*'Показатели'!$F$175*IF($EC$4="да",$C69,1)</f>
        <v>0</v>
      </c>
      <c r="ED69" s="126">
        <f>'Тест ответы'!EB70*'Показатели'!$F$176*IF($ED$4="да",$C69,1)</f>
        <v>0</v>
      </c>
      <c r="EE69" s="126">
        <f>'Тест ответы'!EC70*'Показатели'!$F$177*IF($EE$4="да",$C69,1)</f>
        <v>0</v>
      </c>
      <c r="EF69" s="126">
        <f>'Тест ответы'!ED70*'Показатели'!$F$178*IF($EF$4="да",$C69,1)</f>
        <v>0</v>
      </c>
      <c r="EG69" s="126">
        <f>'Тест ответы'!EE70*'Показатели'!$F$179*IF($EG$4="да",$C69,1)</f>
        <v>0</v>
      </c>
      <c r="EH69" s="126">
        <f>'Тест ответы'!EF70*'Показатели'!$F$180*IF($EH$4="да",$C69,1)</f>
        <v>0</v>
      </c>
      <c r="EI69" s="126">
        <f>'Тест ответы'!EG70*'Показатели'!$F$181*IF($EI$4="да",$C69,1)</f>
        <v>0</v>
      </c>
      <c r="EJ69" s="126">
        <f>'Тест ответы'!EH70*'Показатели'!$F$182*IF($EJ$4="да",$C69,1)</f>
        <v>0</v>
      </c>
      <c r="EK69" s="126">
        <f>'Тест ответы'!EI70*'Показатели'!$F$183*IF($EK$4="да",$C69,1)</f>
        <v>0</v>
      </c>
      <c r="EL69" s="126">
        <f>'Тест ответы'!EJ70*'Показатели'!$F$184*IF($EL$4="да",$C69,1)</f>
        <v>0</v>
      </c>
      <c r="EM69" s="126">
        <f>'Тест ответы'!EK70*'Показатели'!$F$185*IF($EM$4="да",$C69,1)</f>
        <v>0</v>
      </c>
      <c r="EN69" s="126">
        <f>'Тест ответы'!EL70*'Показатели'!$F$186*IF($EN$4="да",$C69,1)</f>
        <v>0</v>
      </c>
      <c r="EO69" s="126">
        <f>'Тест ответы'!EM70*'Показатели'!$F$187*IF($EO$4="да",$C69,1)</f>
        <v>0</v>
      </c>
      <c r="EP69" s="126">
        <f>'Тест ответы'!EN70*'Показатели'!$F$188*IF($EP$4="да",$C69,1)</f>
        <v>0</v>
      </c>
      <c r="EQ69" s="126">
        <f>'Тест ответы'!EO70*'Показатели'!$F$189*IF($EQ$4="да",$C69,1)</f>
        <v>0</v>
      </c>
      <c r="ER69" s="126">
        <f>'Тест ответы'!EP70*'Показатели'!$F$190*IF($ER$4="да",$C69,1)</f>
        <v>0</v>
      </c>
      <c r="ES69" s="134">
        <f>'Тест ответы'!EQ70*'Показатели'!$F$191*IF($ES$4="да",$C69,1)</f>
        <v>0</v>
      </c>
      <c r="ET69" s="126">
        <f>'Тест ответы'!ER70*'Показатели'!$F$193*IF($ET$4="да",$C69,1)</f>
        <v>0</v>
      </c>
      <c r="EU69" s="126">
        <f>'Тест ответы'!ES70*'Показатели'!$F$194*IF($EU$4="да",$C69,1)</f>
        <v>0</v>
      </c>
      <c r="EV69" s="126">
        <f>'Тест ответы'!ET70*'Показатели'!$F$195*IF($EV$4="да",$C69,1)</f>
        <v>0</v>
      </c>
      <c r="EW69" s="126">
        <f>'Тест ответы'!EU70*'Показатели'!$F$196*IF($EW$4="да",$C69,1)</f>
        <v>0</v>
      </c>
      <c r="EX69" s="126">
        <f>'Тест ответы'!EV70*'Показатели'!$F$197*IF($EX$4="да",$C69,1)</f>
        <v>0</v>
      </c>
      <c r="EY69" s="126">
        <f>'Тест ответы'!EW70*'Показатели'!$F$198*IF($EY$4="да",$C69,1)</f>
        <v>0</v>
      </c>
      <c r="EZ69" s="126">
        <f>'Тест ответы'!EX70*'Показатели'!$F$199*IF($EZ$4="да",$C69,1)</f>
        <v>0</v>
      </c>
      <c r="FA69" s="126">
        <f>'Тест ответы'!EY70*'Показатели'!$F$200*IF($FA$4="да",$C69,1)</f>
        <v>0</v>
      </c>
      <c r="FB69" s="126">
        <f>'Тест ответы'!EZ70*'Показатели'!$F$201*IF($FB$4="да",$C69,1)</f>
        <v>0</v>
      </c>
      <c r="FC69" s="126">
        <f>'Тест ответы'!FA70*'Показатели'!$F$202*IF($FC$4="да",$C69,1)</f>
        <v>0</v>
      </c>
      <c r="FD69" s="126">
        <f>'Тест ответы'!FB70*'Показатели'!$F$203*IF($FD$4="да",$C69,1)</f>
        <v>0</v>
      </c>
      <c r="FE69" s="126">
        <f>'Тест ответы'!FC70*'Показатели'!$F$204*IF($FE$4="да",$C69,1)</f>
        <v>0</v>
      </c>
      <c r="FF69" s="126">
        <f>'Тест ответы'!FD70*'Показатели'!$F$205*IF($FF$4="да",$C69,1)</f>
        <v>0</v>
      </c>
      <c r="FG69" s="126">
        <f>'Тест ответы'!FE70*'Показатели'!$F$206*IF($FG$4="да",$C69,1)</f>
        <v>0</v>
      </c>
      <c r="FH69" s="126">
        <f>'Тест ответы'!FF70*'Показатели'!$F$207*IF($FH$4="да",$C69,1)</f>
        <v>0</v>
      </c>
      <c r="FI69" s="126">
        <f>'Тест ответы'!FG70*'Показатели'!$F$208*IF($FI$4="да",$C69,1)</f>
        <v>0</v>
      </c>
      <c r="FJ69" s="126">
        <f>'Тест ответы'!FH70*'Показатели'!$F$209*IF($FJ$4="да",$C69,1)</f>
        <v>0</v>
      </c>
      <c r="FK69" s="135">
        <f>'Тест ответы'!FI70*'Показатели'!$F$210*IF($FK$4="да",$C69,1)</f>
        <v>0</v>
      </c>
      <c r="FL69" s="122">
        <f>'Тест ответы'!FJ70*'Показатели'!$F$214*IF(FL$4="да",$C69,1)</f>
        <v>0</v>
      </c>
      <c r="FM69" s="122">
        <f>'Тест ответы'!FK70*'Показатели'!$F$215*IF(FM$4="да",$C69,1)</f>
        <v>0</v>
      </c>
      <c r="FN69" s="122">
        <f>'Тест ответы'!FL70*'Показатели'!$F$217*IF(FN$4="да",$C69,1)</f>
        <v>0</v>
      </c>
      <c r="FO69" s="122">
        <f>'Тест ответы'!FM70*'Показатели'!$F$218*IF(FO$4="да",$C69,1)</f>
        <v>0</v>
      </c>
      <c r="FP69" s="122">
        <f>'Тест ответы'!FN70*'Показатели'!$F$220*IF(FP$4="да",$C69,1)</f>
        <v>0</v>
      </c>
      <c r="FQ69" s="122">
        <f>'Тест ответы'!FO70*'Показатели'!$F$221*IF(FQ$4="да",$C69,1)</f>
        <v>0</v>
      </c>
      <c r="FR69" s="122">
        <f>'Тест ответы'!FP70*'Показатели'!$F$222*IF(FR$4="да",$C69,1)</f>
        <v>0</v>
      </c>
      <c r="FS69" s="122">
        <f>'Тест ответы'!FQ70*'Показатели'!$F$223*IF(FS$4="да",$C69,1)</f>
        <v>0</v>
      </c>
      <c r="FT69" s="122">
        <f>'Тест ответы'!FR70*'Показатели'!$F$224*IF(FT$4="да",$C69,1)</f>
        <v>0</v>
      </c>
      <c r="FU69" s="122">
        <f>'Тест ответы'!FS70*'Показатели'!$F$225*IF(FU$4="да",$C69,1)</f>
        <v>0</v>
      </c>
      <c r="FV69" s="122">
        <f>'Тест ответы'!FT70*'Показатели'!$F$227*IF(FV$4="да",$C69,1)</f>
        <v>0</v>
      </c>
      <c r="FW69" s="122">
        <f>'Тест ответы'!FU70*'Показатели'!$F$228*IF(FW$4="да",$C69,1)</f>
        <v>0</v>
      </c>
      <c r="FX69" s="122">
        <f>'Тест ответы'!FV70*'Показатели'!$F$229*IF(FX$4="да",$C69,1)</f>
        <v>0</v>
      </c>
      <c r="FY69" s="122">
        <f>'Тест ответы'!FW70*'Показатели'!$F$230*IF(FY$4="да",$C69,1)</f>
        <v>0</v>
      </c>
      <c r="FZ69" s="122">
        <f>'Тест ответы'!FX70*'Показатели'!$F$231*IF(FZ$4="да",$C69,1)</f>
        <v>0</v>
      </c>
      <c r="GA69" s="122">
        <f>'Тест ответы'!FY70*'Показатели'!$F$232*IF(GA$4="да",$C69,1)</f>
        <v>0</v>
      </c>
      <c r="GB69" s="122">
        <f>'Тест ответы'!FZ70*'Показатели'!$F$235*IF($GB$4="да",$C69,1)</f>
        <v>0</v>
      </c>
      <c r="GC69" s="122">
        <f>'Тест ответы'!GA70*'Показатели'!$F$236*IF($GC$4="да",$C69,1)</f>
        <v>0</v>
      </c>
      <c r="GD69" s="122">
        <f>'Тест ответы'!GB70*'Показатели'!$F$238*IF($GD$4="да",$C69,1)</f>
        <v>0</v>
      </c>
      <c r="GE69" s="122">
        <f>'Тест ответы'!GC70*'Показатели'!$F$239*IF($GE$4="да",$C69,1)</f>
        <v>0</v>
      </c>
      <c r="GF69" s="122">
        <f>'Тест ответы'!GD70*'Показатели'!$F$241*IF($GF$4="да",$C69,1)</f>
        <v>0</v>
      </c>
      <c r="GG69" s="122">
        <f>'Тест ответы'!GE70*'Показатели'!$F$242*IF($GG$4="да",$C69,1)</f>
        <v>0</v>
      </c>
      <c r="GH69" s="122">
        <f>'Тест ответы'!GF70*'Показатели'!$F$243*IF($GH$4="да",$C69,1)</f>
        <v>0</v>
      </c>
      <c r="GI69" s="122">
        <f>'Тест ответы'!GG70*'Показатели'!$F$244*IF($GI$4="да",$C69,1)</f>
        <v>0</v>
      </c>
      <c r="GJ69" s="122">
        <f>'Тест ответы'!GH70*'Показатели'!$F$245*IF($GJ$4="да",$C69,1)</f>
        <v>0</v>
      </c>
      <c r="GK69" s="122">
        <f>'Тест ответы'!GI70*'Показатели'!$F$246*IF($GK$4="да",$C69,1)</f>
        <v>0</v>
      </c>
      <c r="GL69" s="122">
        <f>'Тест ответы'!GJ70*'Показатели'!$F$248*IF($GL$4="да",$C69,1)</f>
        <v>0</v>
      </c>
      <c r="GM69" s="122">
        <f>'Тест ответы'!GK70*'Показатели'!$F$249*IF($GM$4="да",$C69,1)</f>
        <v>0</v>
      </c>
      <c r="GN69" s="122">
        <f>'Тест ответы'!GL70*'Показатели'!$F$250*IF($GN$4="да",$C69,1)</f>
        <v>0</v>
      </c>
      <c r="GO69" s="122">
        <f>'Тест ответы'!GM70*'Показатели'!$F$251*IF($GO$4="да",$C69,1)</f>
        <v>0</v>
      </c>
      <c r="GP69" s="122">
        <f>'Тест ответы'!GN70*'Показатели'!$F$252*IF($GP$4="да",$C69,1)</f>
        <v>0</v>
      </c>
      <c r="GQ69" s="122">
        <f>'Тест ответы'!GO70*'Показатели'!$F$253*IF($GQ$4="да",$C69,1)</f>
        <v>0</v>
      </c>
      <c r="GR69" s="132">
        <f>'Тест ответы'!GP70*'Показатели'!$F$256*IF($GR$4="да",$C69,1)</f>
        <v>0</v>
      </c>
      <c r="GS69" s="122">
        <f>'Тест ответы'!GQ70*'Показатели'!$F$257*IF($GS$4="да",$C69,1)</f>
        <v>0</v>
      </c>
      <c r="GT69" s="122">
        <f>'Тест ответы'!GR70*'Показатели'!$F$258*IF($GT$4="да",$C69,1)</f>
        <v>0</v>
      </c>
      <c r="GU69" s="122">
        <f>'Тест ответы'!GS70*'Показатели'!$F$260*IF($GU$4="да",$C69,1)</f>
        <v>0</v>
      </c>
      <c r="GV69" s="122">
        <f>'Тест ответы'!GT70*'Показатели'!$F$261*IF($GV$4="да",$C69,1)</f>
        <v>0</v>
      </c>
      <c r="GW69" s="122">
        <f>'Тест ответы'!GU70*'Показатели'!$F$262*IF($GW$4="да",$C69,1)</f>
        <v>0</v>
      </c>
      <c r="GX69" s="122">
        <f>'Тест ответы'!GV70*'Показатели'!$F$264*IF($GX$4="да",$C69,1)</f>
        <v>0</v>
      </c>
      <c r="GY69" s="122">
        <f>'Тест ответы'!GW70*'Показатели'!$F$265*IF($GY$4="да",$C69,1)</f>
        <v>0</v>
      </c>
      <c r="GZ69" s="122">
        <f>'Тест ответы'!GX70*'Показатели'!$F$266*IF($GZ$4="да",$C69,1)</f>
        <v>0</v>
      </c>
      <c r="HA69" s="122">
        <f>'Тест ответы'!GY70*'Показатели'!$F$267*IF($HA$4="да",$C69,1)</f>
        <v>0</v>
      </c>
      <c r="HB69" s="122">
        <f>'Тест ответы'!GZ70*'Показатели'!$F$269*IF($HB$4="да",$C69,1)</f>
        <v>0</v>
      </c>
      <c r="HC69" s="122">
        <f>'Тест ответы'!HA70*'Показатели'!$F$270*IF($HC$4="да",$C69,1)</f>
        <v>0</v>
      </c>
      <c r="HD69" s="122">
        <f>'Тест ответы'!HB70*'Показатели'!$F$271*IF($HD$4="да",$C69,1)</f>
        <v>0</v>
      </c>
      <c r="HE69" s="122">
        <f>'Тест ответы'!HC70*'Показатели'!$F$272*IF($HE$4="да",$C69,1)</f>
        <v>0</v>
      </c>
      <c r="HF69" s="122">
        <f>'Тест ответы'!HD70*'Показатели'!$F$274*IF($HF$4="да",$C69,1)</f>
        <v>0</v>
      </c>
      <c r="HG69" s="122">
        <f>'Тест ответы'!HE70*'Показатели'!$F$275*IF($HG$4="да",$C69,1)</f>
        <v>0</v>
      </c>
      <c r="HH69" s="122">
        <f>'Тест ответы'!HF70*'Показатели'!$F$276*IF($HH$4="да",$C69,1)</f>
        <v>0</v>
      </c>
      <c r="HI69" s="122">
        <f>'Тест ответы'!HG70*'Показатели'!$F$277*IF($HI$4="да",$C69,1)</f>
        <v>0</v>
      </c>
      <c r="HJ69" s="122">
        <f>'Тест ответы'!HH70*'Показатели'!$F$278*IF($HJ$4="да",$C69,1)</f>
        <v>0</v>
      </c>
      <c r="HK69" s="122">
        <f>'Тест ответы'!HI70*'Показатели'!$F$279*IF($HK$4="да",$C69,1)</f>
        <v>0</v>
      </c>
      <c r="HL69" s="122">
        <f>'Тест ответы'!HJ70*'Показатели'!$F$280*IF($HL$4="да",$C69,1)</f>
        <v>0</v>
      </c>
      <c r="HM69" s="122">
        <f>'Тест ответы'!HK70*'Показатели'!$F$281*IF($HM$4="да",$C69,1)</f>
        <v>0</v>
      </c>
      <c r="HN69" s="122">
        <f>'Тест ответы'!HL70*'Показатели'!$F$282*IF($HN$4="да",$C69,1)</f>
        <v>0</v>
      </c>
      <c r="HO69" s="122">
        <f>'Тест ответы'!HM70*'Показатели'!$F$284*IF($HO$4="да",$C69,1)</f>
        <v>0</v>
      </c>
      <c r="HP69" s="122">
        <f>'Тест ответы'!HN70*'Показатели'!$F$285*IF($HP$4="да",$C69,1)</f>
        <v>0</v>
      </c>
      <c r="HQ69" s="122">
        <f>'Тест ответы'!HO70*'Показатели'!$F$286*IF($HQ$4="да",$C69,1)</f>
        <v>0</v>
      </c>
      <c r="HR69" s="122">
        <f>'Тест ответы'!HP70*'Показатели'!$F$287*IF($HR$4="да",$C69,1)</f>
        <v>0</v>
      </c>
      <c r="HS69" s="122">
        <f>'Тест ответы'!HQ70*'Показатели'!$F$288*IF($HS$4="да",$C69,1)</f>
        <v>0</v>
      </c>
      <c r="HT69" s="122">
        <f>'Тест ответы'!HR70*'Показатели'!$F$289*IF(HT$4="да",$C69,1)</f>
        <v>0</v>
      </c>
      <c r="HU69" s="122">
        <f>'Тест ответы'!HS70*'Показатели'!$F$290*IF($HU$4="да",$C69,1)</f>
        <v>0</v>
      </c>
      <c r="HV69" s="122">
        <f>'Тест ответы'!HT70*'Показатели'!$F$291*IF($HV$4="да",$C69,1)</f>
        <v>0</v>
      </c>
      <c r="HW69" s="122">
        <f>'Тест ответы'!HU70*'Показатели'!$F$292*IF($HW$4="да",$C69,1)</f>
        <v>0</v>
      </c>
      <c r="HX69" s="122" t="str">
        <f>'Тест ответы'!HV70*#REF!*C69</f>
        <v>#REF!</v>
      </c>
      <c r="HY69" s="133" t="str">
        <f>'Тест ответы'!HW70*#REF!*C69</f>
        <v>#REF!</v>
      </c>
      <c r="HZ69" s="122">
        <f>'Тест ответы'!HX70*'Показатели'!$F$295*IF(HZ$4="да",$C69,1)</f>
        <v>0</v>
      </c>
      <c r="IA69" s="122">
        <f>'Тест ответы'!HY70*'Показатели'!$F$296*IF(IA$4="да",$C69,1)</f>
        <v>0</v>
      </c>
      <c r="IB69" s="122">
        <f>'Тест ответы'!HZ70*'Показатели'!$F$297*IF(IB$4="да",$C69,1)</f>
        <v>0</v>
      </c>
      <c r="IC69" s="122">
        <f>'Тест ответы'!IA70*'Показатели'!$F$299*IF(IC$4="да",$C69,1)</f>
        <v>0</v>
      </c>
      <c r="ID69" s="122">
        <f>'Тест ответы'!IB70*'Показатели'!$F$300*IF(ID$4="да",$C69,1)</f>
        <v>0</v>
      </c>
      <c r="IE69" s="122">
        <f>'Тест ответы'!IC70*'Показатели'!$F$301*IF(IE$4="да",$C69,1)</f>
        <v>0</v>
      </c>
      <c r="IF69" s="122">
        <f>'Тест ответы'!ID70*'Показатели'!$F$303*IF(IF$4="да",$C69,1)</f>
        <v>0</v>
      </c>
      <c r="IG69" s="122">
        <f>'Тест ответы'!IE70*'Показатели'!$F$304*IF(IG$4="да",$C69,1)</f>
        <v>0</v>
      </c>
      <c r="IH69" s="122">
        <f>'Тест ответы'!IF70*'Показатели'!$F$305*IF(IH$4="да",$C69,1)</f>
        <v>0</v>
      </c>
      <c r="II69" s="122">
        <f>'Тест ответы'!IG70*'Показатели'!$F$307*IF(II$4="да",$C69,1)</f>
        <v>0</v>
      </c>
      <c r="IJ69" s="122">
        <f>'Тест ответы'!IH70*'Показатели'!$F$308*IF(IJ$4="да",$C69,1)</f>
        <v>0</v>
      </c>
      <c r="IK69" s="122">
        <f>'Тест ответы'!II70*'Показатели'!$F$309*IF(IK$4="да",$C69,1)</f>
        <v>0</v>
      </c>
      <c r="IL69" s="122">
        <f>'Тест ответы'!IJ70*'Показатели'!$F$313*IF(IL$4="да",$C69,1)</f>
        <v>0</v>
      </c>
      <c r="IM69" s="122">
        <f>'Тест ответы'!IK70*'Показатели'!$F$314*IF(IM$4="да",$C69,1)</f>
        <v>0</v>
      </c>
      <c r="IN69" s="122">
        <f>'Тест ответы'!IL70*'Показатели'!$F$315*IF(IN$4="да",$C69,1)</f>
        <v>0</v>
      </c>
      <c r="IO69" s="122">
        <f>'Тест ответы'!IM70*'Показатели'!$F$316*IF(IO$4="да",$C69,1)</f>
        <v>0</v>
      </c>
      <c r="IP69" s="122">
        <f>'Тест ответы'!IN70*'Показатели'!$F$317*IF(IP$4="да",$C69,1)</f>
        <v>0</v>
      </c>
      <c r="IQ69" s="122">
        <f>'Тест ответы'!IO70*'Показатели'!$F$318*IF(IQ$4="да",$C69,1)</f>
        <v>0</v>
      </c>
      <c r="IR69" s="122">
        <f>'Тест ответы'!IP70*'Показатели'!$F$320*IF(IR$4="да",$C69,1)</f>
        <v>0</v>
      </c>
      <c r="IS69" s="122">
        <f>'Тест ответы'!IQ70*'Показатели'!$F$321*IF(IS$4="да",$C69,1)</f>
        <v>0</v>
      </c>
      <c r="IT69" s="122">
        <f>'Тест ответы'!IR70*'Показатели'!$F$322*IF(IT$4="да",$C69,1)</f>
        <v>0</v>
      </c>
      <c r="IU69" s="122">
        <f>'Тест ответы'!IS70*'Показатели'!$F$323*IF(IU$4="да",$C69,1)</f>
        <v>0</v>
      </c>
      <c r="IV69" s="122">
        <f>'Тест ответы'!IT70*'Показатели'!$F$324*IF(IV$4="да",$C69,1)</f>
        <v>0</v>
      </c>
      <c r="IW69" s="122">
        <f>'Тест ответы'!IU70*'Показатели'!$F$325*IF(IW$4="да",$C69,1)</f>
        <v>0</v>
      </c>
      <c r="IX69" s="122">
        <f>'Тест ответы'!IV70*'Показатели'!$F$327*IF(IX$4="да",$C69,1)</f>
        <v>0</v>
      </c>
      <c r="IY69" s="122">
        <f>'Тест ответы'!IW70*'Показатели'!$F$328*IF(IY$4="да",$C69,1)</f>
        <v>0</v>
      </c>
      <c r="IZ69" s="132">
        <f>'Тест ответы'!IX70*'Показатели'!$F$331*IF(IZ$4="да",$C69,1)</f>
        <v>0</v>
      </c>
      <c r="JA69" s="122">
        <f>'Тест ответы'!IY70*'Показатели'!$F$332*IF(JA$4="да",$C69,1)</f>
        <v>0</v>
      </c>
      <c r="JB69" s="122">
        <f>'Тест ответы'!IZ70*'Показатели'!$F$333*IF(JB$4="да",$C69,1)</f>
        <v>0</v>
      </c>
      <c r="JC69" s="122">
        <f>'Тест ответы'!JA70*'Показатели'!$F$334*IF(JC$4="да",$C69,1)</f>
        <v>0</v>
      </c>
      <c r="JD69" s="122">
        <f>'Тест ответы'!JB70*'Показатели'!$F$335*IF(JD$4="да",$C69,1)</f>
        <v>0</v>
      </c>
      <c r="JE69" s="122">
        <f>'Тест ответы'!JC70*'Показатели'!$F$336*IF(JE$4="да",$C69,1)</f>
        <v>0</v>
      </c>
      <c r="JF69" s="122">
        <f>'Тест ответы'!JD70*'Показатели'!$F$338*IF(JF$4="да",$C69,1)</f>
        <v>0</v>
      </c>
      <c r="JG69" s="122">
        <f>'Тест ответы'!JE70*'Показатели'!$F$339*IF(JG$4="да",$C69,1)</f>
        <v>0</v>
      </c>
      <c r="JH69" s="122">
        <f>'Тест ответы'!JF70*'Показатели'!$F$341*IF(JH$4="да",$C69,1)</f>
        <v>0</v>
      </c>
      <c r="JI69" s="122">
        <f>'Тест ответы'!JG70*'Показатели'!$F$342*IF(JI$4="да",$C69,1)</f>
        <v>0</v>
      </c>
      <c r="JJ69" s="122">
        <f>'Тест ответы'!JH70*'Показатели'!$F$343*IF(JJ$4="да",$C69,1)</f>
        <v>0</v>
      </c>
      <c r="JK69" s="122">
        <f>'Тест ответы'!JI70*'Показатели'!$F$344*IF(JK$4="да",$C69,1)</f>
        <v>0</v>
      </c>
      <c r="JL69" s="122">
        <f>'Тест ответы'!JJ70*'Показатели'!$F$345*IF(JL$4="да",$C69,1)</f>
        <v>0</v>
      </c>
      <c r="JM69" s="122">
        <f>'Тест ответы'!JK70*'Показатели'!$F$346*IF(JM$4="да",$C69,1)</f>
        <v>0</v>
      </c>
      <c r="JN69" s="122">
        <f>'Тест ответы'!JL70*'Показатели'!$F$347*IF(JN$4="да",$C69,1)</f>
        <v>0</v>
      </c>
      <c r="JO69" s="122">
        <f>'Тест ответы'!JM70*'Показатели'!$F$348*IF(JO$4="да",$C69,1)</f>
        <v>0</v>
      </c>
      <c r="JP69" s="122">
        <f>'Тест ответы'!JN70*'Показатели'!$F$349*IF(JP$4="да",$C69,1)</f>
        <v>0</v>
      </c>
      <c r="JQ69" s="122">
        <f>'Тест ответы'!JO70*'Показатели'!$F$350*IF(JQ$4="да",$C69,1)</f>
        <v>0</v>
      </c>
      <c r="JR69" s="122">
        <f>'Тест ответы'!JP70*'Показатели'!$F$351*IF(JR$4="да",$C69,1)</f>
        <v>0</v>
      </c>
      <c r="JS69" s="122">
        <f>'Тест ответы'!JQ70*'Показатели'!$F$352*IF(JS$4="да",$C69,1)</f>
        <v>0</v>
      </c>
      <c r="JT69" s="122">
        <f>'Тест ответы'!JR70*'Показатели'!$F$353*IF(JT$4="да",$C69,1)</f>
        <v>0</v>
      </c>
      <c r="JU69" s="122">
        <f>'Тест ответы'!JS70*'Показатели'!$F$354*IF(JU$4="да",$C69,1)</f>
        <v>0</v>
      </c>
      <c r="JV69" s="122">
        <f>'Тест ответы'!JT70*'Показатели'!$F$355*IF(JV$4="да",$C69,1)</f>
        <v>0</v>
      </c>
      <c r="JW69" s="122">
        <f>'Тест ответы'!JU70*'Показатели'!$F$356*IF(JW$4="да",$C69,1)</f>
        <v>0</v>
      </c>
      <c r="JX69" s="122">
        <f>'Тест ответы'!JV70*'Показатели'!$F$357*IF(JX$4="да",$C69,1)</f>
        <v>0</v>
      </c>
      <c r="JY69" s="122">
        <f>'Тест ответы'!JW70*'Показатели'!$F$358*IF(JY$4="да",$C69,1)</f>
        <v>0</v>
      </c>
      <c r="JZ69" s="122">
        <f>'Тест ответы'!JX70*'Показатели'!$F$360*IF(JZ$4="да",$C69,1)</f>
        <v>0</v>
      </c>
      <c r="KA69" s="122">
        <f>'Тест ответы'!JY70*'Показатели'!$F$361*IF(KA$4="да",$C69,1)</f>
        <v>0</v>
      </c>
      <c r="KB69" s="122">
        <f>'Тест ответы'!JZ70*'Показатели'!$F$362*IF(KB$4="да",$C69,1)</f>
        <v>0</v>
      </c>
      <c r="KC69" s="122">
        <f>'Тест ответы'!KA70*'Показатели'!$F$363*IF(KC$4="да",$C69,1)</f>
        <v>0</v>
      </c>
      <c r="KD69" s="122">
        <f>'Тест ответы'!KB70*'Показатели'!$F$364*IF(KD$4="да",$C69,1)</f>
        <v>0</v>
      </c>
      <c r="KE69" s="136">
        <f>'Тест ответы'!KC70*'Показатели'!$F$365*IF(KE$4="да",$C69,1)</f>
        <v>0</v>
      </c>
      <c r="KF69" s="122">
        <f>'Тест ответы'!KD70*'Показатели'!$F$380*IF(KF$4="да",A69,1)</f>
        <v>0</v>
      </c>
      <c r="KG69" s="122">
        <f>'Тест ответы'!KE70*'Показатели'!$F$383*IF(KG$4="да",B69,1)</f>
        <v>0</v>
      </c>
      <c r="KH69" s="133">
        <f>'Тест ответы'!KF70*'Показатели'!$F$385*IF(KH$4="да",C69,1)</f>
        <v>0</v>
      </c>
      <c r="KI69" s="122">
        <f>'Тест ответы'!KG70*'Показатели'!$F$387*IF($KI$4="да",C69,1)</f>
        <v>0</v>
      </c>
      <c r="KJ69" s="122">
        <f>'Тест ответы'!KH70*'Показатели'!$F$388*IF($KJ$4="да",C69,1)</f>
        <v>0</v>
      </c>
      <c r="KK69" s="122">
        <f>'Тест ответы'!KI70*'Показатели'!$F$389*IF($KK$4="да",C69,1)</f>
        <v>0</v>
      </c>
      <c r="KL69" s="132">
        <f>'Тест ответы'!KJ70*'Показатели'!$F$391*IF(KL$4="да",C69,1)</f>
        <v>0</v>
      </c>
      <c r="KM69" s="122">
        <f>'Тест ответы'!KK70*'Показатели'!$F$392*IF(KM$4="да",D69,1)</f>
        <v>0</v>
      </c>
      <c r="KN69" s="132">
        <f>'Тест ответы'!KL70*'Показатели'!$F$394*IF($KN$4="да",C69,1)</f>
        <v>0</v>
      </c>
      <c r="KO69" s="133">
        <f>'Тест ответы'!KM70*'Показатели'!$F$395*IF($KO$4="да",C69,1)</f>
        <v>0</v>
      </c>
      <c r="KP69" s="122">
        <f>'Тест ответы'!KN70*'Показатели'!$F$397*IF($KP$4="да",$C69,1)</f>
        <v>0</v>
      </c>
      <c r="KQ69" s="122">
        <f>'Тест ответы'!KO70*'Показатели'!$F$398*IF($KQ$4="да",$C69,1)</f>
        <v>0</v>
      </c>
      <c r="KR69" s="122">
        <f>'Тест ответы'!KP70*'Показатели'!$F$400*IF($KR$4="да",$C69,1)</f>
        <v>0</v>
      </c>
      <c r="KS69" s="133">
        <f>'Тест ответы'!KQ70*'Показатели'!$F$401*IF($KS$4="да",$C69,1)</f>
        <v>0</v>
      </c>
      <c r="KT69" s="122">
        <f>'Тест ответы'!KR70*'Показатели'!$F$403*IF($KT$4="да",$C69,1)</f>
        <v>0</v>
      </c>
      <c r="KU69" s="122">
        <f>'Тест ответы'!KS70*'Показатели'!$F$405*IF($KU$4="да",$C69,1)</f>
        <v>0</v>
      </c>
      <c r="KV69" s="130">
        <f>'Тест ответы'!KT70*'Показатели'!$F$408*IF($KV$4="да",$C69,1)</f>
        <v>0</v>
      </c>
      <c r="KW69" s="122">
        <f>'Тест ответы'!KU70*'Показатели'!$F$409*IF($KW$4="да",$C69,1)</f>
        <v>0</v>
      </c>
      <c r="KX69" s="122">
        <f>'Тест ответы'!KV70*'Показатели'!$F$410*IF($KX$4="да",$C69,1)</f>
        <v>0</v>
      </c>
      <c r="KY69" s="122">
        <f>'Тест ответы'!KW70*'Показатели'!$F$411*IF($KY$4="да",$C69,1)</f>
        <v>0</v>
      </c>
      <c r="KZ69" s="132">
        <f>'Тест ответы'!KX70*'Показатели'!$F$413*IF($KZ$4="да",$C69,1)</f>
        <v>0</v>
      </c>
      <c r="LA69" s="122">
        <f>'Тест ответы'!KY70*'Показатели'!$F$415*IF($LA$4="да",$C69,1)</f>
        <v>0</v>
      </c>
      <c r="LB69" s="122">
        <f>'Тест ответы'!KZ70*'Показатели'!$F$416*IF($LB$4="да",$C69,1)</f>
        <v>0</v>
      </c>
      <c r="LC69" s="122">
        <f>'Тест ответы'!LA70*'Показатели'!$F$417*IF($LC$4="да",$C69,1)</f>
        <v>0</v>
      </c>
      <c r="LD69" s="132">
        <f>'Тест ответы'!LB70*'Показатели'!$F$420*IF($LD$4="да",$C69,1)</f>
        <v>0</v>
      </c>
      <c r="LE69" s="122">
        <f>'Тест ответы'!LC70*'Показатели'!$F$422*IF($LE$4="да",$C69,1)</f>
        <v>0</v>
      </c>
      <c r="LF69" s="122">
        <f>'Тест ответы'!LD70*'Показатели'!$F$423*IF($LF$4="да",$C69,1)</f>
        <v>0</v>
      </c>
      <c r="LG69" s="133">
        <f>'Тест ответы'!LE70*'Показатели'!$F$424*IF($LG$4="да",$C69,1)</f>
        <v>0</v>
      </c>
      <c r="LH69" s="122">
        <f>'Тест ответы'!LF70*'Показатели'!$F$426*IF(LH$4="да",$C69,1)</f>
        <v>0</v>
      </c>
      <c r="LI69" s="122">
        <f>'Тест ответы'!LG70*'Показатели'!$F$427*IF($LI$4="да",$C69,1)</f>
        <v>0</v>
      </c>
      <c r="LJ69" s="122">
        <f>'Тест ответы'!LH70*'Показатели'!$F$428*IF($LJ$4="да",$C69,1)</f>
        <v>0</v>
      </c>
      <c r="LK69" s="122">
        <f>'Тест ответы'!LI70*'Показатели'!$F$429*IF($LK$4="да",$C69,1)</f>
        <v>0</v>
      </c>
      <c r="LL69" s="122">
        <f>'Тест ответы'!LJ70*'Показатели'!$F$430*IF($LI$4="да",$C69,1)</f>
        <v>0</v>
      </c>
      <c r="LM69" s="125">
        <f>'Тест ответы'!LK70*'Показатели'!$F$461*IF(LM$4="да",$C69,1)</f>
        <v>0</v>
      </c>
      <c r="LN69" s="126">
        <f>'Тест ответы'!LL70*'Показатели'!$F$462*IF(LN$4="да",$C69,1)</f>
        <v>0</v>
      </c>
      <c r="LO69" s="126">
        <f>'Тест ответы'!LM70*'Показатели'!$F$463*IF(LO$4="да",$C69,1)</f>
        <v>0</v>
      </c>
      <c r="LP69" s="126">
        <f>'Тест ответы'!LN70*'Показатели'!$F$464*IF(LP$4="да",$C69,1)</f>
        <v>0</v>
      </c>
      <c r="LQ69" s="126">
        <f>'Тест ответы'!LO70*'Показатели'!$F$466*IF(LQ$4="да",$C69,1)</f>
        <v>0</v>
      </c>
      <c r="LR69" s="126">
        <f>'Тест ответы'!LP70*'Показатели'!$F$467*IF(LR$4="да",$C69,1)</f>
        <v>0</v>
      </c>
      <c r="LS69" s="126">
        <f>'Тест ответы'!LQ70*'Показатели'!$F$468*IF(LS$4="да",$C69,1)</f>
        <v>0</v>
      </c>
      <c r="LT69" s="135">
        <f>'Тест ответы'!LR70*'Показатели'!$F$469*IF(LT$4="да",$C69,1)</f>
        <v>0</v>
      </c>
      <c r="LU69" s="122">
        <f>'Тест ответы'!LS70*'Показатели'!$F$472*IF($LU$4="да",$C69,1)</f>
        <v>0</v>
      </c>
      <c r="LV69" s="122">
        <f>'Тест ответы'!LT70*'Показатели'!$F$473*IF($LV$4="да",$C69,1)</f>
        <v>0</v>
      </c>
      <c r="LW69" s="122">
        <f>'Тест ответы'!LU70*'Показатели'!$F$474*IF($LW$4="да",$C69,1)</f>
        <v>0</v>
      </c>
      <c r="LX69" s="122">
        <f>'Тест ответы'!LV70*'Показатели'!$F$476*IF($LX$4="да",$C69,1)</f>
        <v>0</v>
      </c>
      <c r="LY69" s="122">
        <f>'Тест ответы'!LW70*'Показатели'!$F$477*IF($LY$4="да",$C69,1)</f>
        <v>0</v>
      </c>
      <c r="LZ69" s="122">
        <f>'Тест ответы'!LX70*'Показатели'!$F$478*IF(LZ$4="да",$C69,1)</f>
        <v>0</v>
      </c>
      <c r="MA69" s="122">
        <f>'Тест ответы'!LY70*'Показатели'!$F$479*IF($MA$4="да",$C69,1)</f>
        <v>0</v>
      </c>
      <c r="MB69" s="122">
        <f>'Тест ответы'!LZ70*'Показатели'!$F$480*IF($MB$4="да",$C69,1)</f>
        <v>0</v>
      </c>
      <c r="MC69" s="122">
        <f>'Тест ответы'!MA70*'Показатели'!$F$481*IF($MC$4="да",$C69,1)</f>
        <v>0</v>
      </c>
      <c r="MD69" s="122">
        <f>'Тест ответы'!MB70*'Показатели'!$F$483*IF($MD$4="да",$C69,1)</f>
        <v>0</v>
      </c>
      <c r="ME69" s="122">
        <f>'Тест ответы'!MC70*'Показатели'!$F$484*IF($ME$4="да",$C69,1)</f>
        <v>0</v>
      </c>
      <c r="MF69" s="122">
        <f>'Тест ответы'!MD70*'Показатели'!$F$486*IF($MF$4="да",$C69,1)</f>
        <v>0</v>
      </c>
      <c r="MG69" s="136">
        <f>'Тест ответы'!ME70*'Показатели'!$F$487*IF(MG$4="да",$C69,1)</f>
        <v>0</v>
      </c>
      <c r="MH69" s="126">
        <f>'Тест ответы'!MF70*'Показатели'!$F$489*IF($MH$4="да",$C69,1)</f>
        <v>0</v>
      </c>
      <c r="MI69" s="126">
        <f>'Тест ответы'!MG70*'Показатели'!$F$490*IF($MI$4="да",$C69,1)</f>
        <v>0</v>
      </c>
      <c r="MJ69" s="126">
        <f>'Тест ответы'!MH70*'Показатели'!$F$491*IF($MJ$4="да",$C69,1)</f>
        <v>0</v>
      </c>
      <c r="MK69" s="126">
        <f>'Тест ответы'!MI70*'Показатели'!$F$492*IF($MK$4="да",$C69,1)</f>
        <v>0</v>
      </c>
      <c r="ML69" s="126">
        <f>'Тест ответы'!MJ70*'Показатели'!$F$493*IF($ML$4="да",$C69,1)</f>
        <v>0</v>
      </c>
      <c r="MM69" s="126">
        <f>'Тест ответы'!MK70*'Показатели'!$F$494*IF($MM$4="да",$C69,1)</f>
        <v>0</v>
      </c>
      <c r="MN69" s="126">
        <f>'Тест ответы'!ML70*'Показатели'!$F$495*IF($MN$4="да",$C69,1)</f>
        <v>0</v>
      </c>
      <c r="MO69" s="126">
        <f>'Тест ответы'!MM70*'Показатели'!$F$496*IF($MO$4="да",$C69,1)</f>
        <v>0</v>
      </c>
      <c r="MP69" s="126">
        <f>'Тест ответы'!MN70*'Показатели'!$F$497*IF($MP$4="да",$C69,1)</f>
        <v>0</v>
      </c>
      <c r="MQ69" s="126">
        <f>'Тест ответы'!MO70*'Показатели'!$F$498*IF($MQ$4="да",$C69,1)</f>
        <v>0</v>
      </c>
      <c r="MR69" s="126">
        <f>'Тест ответы'!MP70*'Показатели'!$F$499*IF($MR$4="да",$C69,1)</f>
        <v>0</v>
      </c>
      <c r="MS69" s="126">
        <f>'Тест ответы'!MQ70*'Показатели'!$F$500*IF($MS$4="да",$C69,1)</f>
        <v>0</v>
      </c>
      <c r="MT69" s="126">
        <f>'Тест ответы'!MR70*'Показатели'!G$501*IF($MS$4="да",$C69,1)</f>
        <v>0</v>
      </c>
      <c r="MU69" s="126">
        <f>'Тест ответы'!MS70*'Показатели'!H$502*IF($MS$4="да",$C69,1)</f>
        <v>0</v>
      </c>
      <c r="MV69" s="126">
        <f>'Тест ответы'!MT70*'Показатели'!I$503*IF($MS$4="да",$C69,1)</f>
        <v>0</v>
      </c>
      <c r="MW69" s="126">
        <f>'Тест ответы'!MU70*'Показатели'!$F$504*IF($MW$4="да",$C69,1)</f>
        <v>0</v>
      </c>
      <c r="MX69" s="126">
        <f>'Тест ответы'!MV70*'Показатели'!$F$505*IF(MX$4="да",$C69,1)</f>
        <v>0</v>
      </c>
      <c r="MY69" s="126">
        <f>'Тест ответы'!MW70*'Показатели'!$F$506*IF(MY$4="да",$C69,1)</f>
        <v>0</v>
      </c>
      <c r="MZ69" s="126">
        <f>'Тест ответы'!MX70*'Показатели'!$F$507*IF(MZ$4="да",$C69,1)</f>
        <v>0</v>
      </c>
      <c r="NA69" s="126">
        <f>'Тест ответы'!MY70*'Показатели'!$F$508*IF(NA$4="да",$C69,1)</f>
        <v>0</v>
      </c>
      <c r="NB69" s="126">
        <f>'Тест ответы'!MZ70*'Показатели'!$F$509*IF(NB$4="да",$C69,1)</f>
        <v>0</v>
      </c>
      <c r="NC69" s="126">
        <f>'Тест ответы'!NA70*'Показатели'!$F$510*IF(NC$4="да",$C69,1)</f>
        <v>0</v>
      </c>
      <c r="ND69" s="126">
        <f>'Тест ответы'!NB70*'Показатели'!$F$511*IF(ND$4="да",$C69,1)</f>
        <v>0</v>
      </c>
      <c r="NE69" s="126">
        <f>'Тест ответы'!NC70*'Показатели'!$F$512*IF(NE$4="да",$C69,1)</f>
        <v>0</v>
      </c>
      <c r="NF69" s="126">
        <f>'Тест ответы'!ND70*'Показатели'!$F$513*IF(NF$4="да",$C69,1)</f>
        <v>0</v>
      </c>
      <c r="NG69" s="126">
        <f>'Тест ответы'!NE70*'Показатели'!$F$514*IF(NG$4="да",$C69,1)</f>
        <v>0</v>
      </c>
      <c r="NH69" s="126">
        <f>'Тест ответы'!NF70*'Показатели'!$F$515*IF(NH$4="да",$C69,1)</f>
        <v>0</v>
      </c>
      <c r="NI69" s="134">
        <f>'Тест ответы'!NG70*'Показатели'!$F$516*IF($NI$4="да",$C69,1)</f>
        <v>0</v>
      </c>
      <c r="NJ69" s="126">
        <f>'Тест ответы'!NH70*'Показатели'!$F$518*IF(NJ$4="да",$C69,1)</f>
        <v>0</v>
      </c>
      <c r="NK69" s="126">
        <f>'Тест ответы'!NI70*'Показатели'!$F$519*IF(NK$4="да",$C69,1)</f>
        <v>0</v>
      </c>
      <c r="NL69" s="126">
        <f>'Тест ответы'!NJ70*'Показатели'!$F$520*IF(NL$4="да",$C69,1)</f>
        <v>0</v>
      </c>
      <c r="NM69" s="126">
        <f>'Тест ответы'!NK70*'Показатели'!$F$521*IF(NM$4="да",$C69,1)</f>
        <v>0</v>
      </c>
      <c r="NN69" s="126">
        <f>'Тест ответы'!NL70*'Показатели'!$F$522*IF(NN$4="да",$C69,1)</f>
        <v>0</v>
      </c>
      <c r="NO69" s="126">
        <f>'Тест ответы'!NM70*'Показатели'!$F$523*IF(NO$4="да",$C69,1)</f>
        <v>0</v>
      </c>
      <c r="NP69" s="126">
        <f>'Тест ответы'!NN70*'Показатели'!G$524*IF(NP$4="да",$C69,1)</f>
        <v>0</v>
      </c>
      <c r="NQ69" s="126">
        <f>'Тест ответы'!NO70*'Показатели'!H$525*IF(NQ$4="да",$C69,1)</f>
        <v>0</v>
      </c>
      <c r="NR69" s="126">
        <f>'Тест ответы'!NP70*'Показатели'!I$526*IF(NR$4="да",$C69,1)</f>
        <v>0</v>
      </c>
      <c r="NS69" s="126">
        <f>'Тест ответы'!NQ70*'Показатели'!$F$527*IF(NS$4="да",$C69,1)</f>
        <v>0</v>
      </c>
      <c r="NT69" s="126">
        <f>'Тест ответы'!NR70*'Показатели'!$F$528*IF(NT$4="да",$C69,1)</f>
        <v>0</v>
      </c>
      <c r="NU69" s="126">
        <f>'Тест ответы'!NS70*'Показатели'!$F$529*IF(NU$4="да",$C69,1)</f>
        <v>0</v>
      </c>
      <c r="NV69" s="135">
        <f>'Тест ответы'!NT70*'Показатели'!$F$530*IF(NV$4="да",$C69,1)</f>
        <v>0</v>
      </c>
      <c r="NW69" s="126">
        <f>'Тест ответы'!NU70*'Показатели'!$F$533*IF($NW$4="да",$C69,1)</f>
        <v>0</v>
      </c>
      <c r="NX69" s="126">
        <f>'Тест ответы'!NV70*'Показатели'!$F$534*IF($NX$4="да",$C69,1)</f>
        <v>0</v>
      </c>
      <c r="NY69" s="127">
        <f>'Тест ответы'!NW70*'Показатели'!$F$536*IF($NY$4="да",$C69,1)</f>
        <v>0</v>
      </c>
      <c r="NZ69" s="126">
        <f>'Тест ответы'!NX70*'Показатели'!$F$537*IF($NZ$4="да",$C69,1)</f>
        <v>0</v>
      </c>
      <c r="OA69" s="127">
        <f>'Тест ответы'!NY70*'Показатели'!$F$539*IF(OA$4="да",$C69,1)</f>
        <v>0</v>
      </c>
      <c r="OB69" s="126">
        <f>'Тест ответы'!NZ70*'Показатели'!$F$540*IF(OB$4="да",$C69,1)</f>
        <v>0</v>
      </c>
      <c r="OC69" s="126">
        <f>'Тест ответы'!OA70*'Показатели'!$F$541*IF(OC$4="да",$C69,1)</f>
        <v>0</v>
      </c>
      <c r="OD69" s="126">
        <f>'Тест ответы'!OB70*'Показатели'!$F$542*IF(OD$4="да",$C69,1)</f>
        <v>0</v>
      </c>
      <c r="OE69" s="126">
        <f>'Тест ответы'!OC70*'Показатели'!$F$543*IF(OE$4="да",$C69,1)</f>
        <v>0</v>
      </c>
      <c r="OF69" s="126">
        <f>'Тест ответы'!OD70*'Показатели'!$F$544*IF(OF$4="да",$C69,1)</f>
        <v>0</v>
      </c>
      <c r="OG69" s="127">
        <f>'Тест ответы'!OE70*'Показатели'!$F$546*IF(OG$4="да",$C69,1)</f>
        <v>0</v>
      </c>
      <c r="OH69" s="126">
        <f>'Тест ответы'!OF70*'Показатели'!$F$547*IF(OH$4="да",$C69,1)</f>
        <v>0</v>
      </c>
      <c r="OI69" s="126">
        <f>'Тест ответы'!OG70*'Показатели'!$F$548*IF(OI$4="да",$C69,1)</f>
        <v>0</v>
      </c>
      <c r="OJ69" s="126">
        <f>'Тест ответы'!OH70*'Показатели'!$F$549*IF(OJ$4="да",$C69,1)</f>
        <v>0</v>
      </c>
      <c r="OK69" s="126">
        <f>'Тест ответы'!OI70*'Показатели'!$F$550*IF(OK$4="да",$C69,1)</f>
        <v>0</v>
      </c>
      <c r="OL69" s="126">
        <f>'Тест ответы'!OJ70*'Показатели'!$F$551*IF(OL$4="да",$C69,1)</f>
        <v>0</v>
      </c>
      <c r="OM69" s="137">
        <f>'Тест ответы'!OK70*'Показатели'!$F$554*IF($OM$4="да",$C69,1)</f>
        <v>0</v>
      </c>
      <c r="ON69" s="134">
        <f>'Тест ответы'!OL70*'Показатели'!$F$555*IF($ON$4="да",$C69,1)</f>
        <v>0</v>
      </c>
      <c r="OO69" s="126">
        <f>'Тест ответы'!OM70*'Показатели'!$F$557*IF($OO$4="да",$C69,1)</f>
        <v>0</v>
      </c>
      <c r="OP69" s="135">
        <f>'Тест ответы'!ON70*'Показатели'!$F$558*IF($OP$4="да",$C69,1)</f>
        <v>0</v>
      </c>
      <c r="OQ69" s="127">
        <f>'Тест ответы'!OO70*'Показатели'!$F$564*IF(OQ$4="да",$C69,1)</f>
        <v>0</v>
      </c>
      <c r="OR69" s="126">
        <f>'Тест ответы'!OP70*'Показатели'!$F$565*IF(OR$4="да",$C69,1)</f>
        <v>0</v>
      </c>
      <c r="OS69" s="126">
        <f>'Тест ответы'!OQ70*'Показатели'!$F$566*IF(OS$4="да",$C69,1)</f>
        <v>0</v>
      </c>
      <c r="OT69" s="126">
        <f>'Тест ответы'!OR70*'Показатели'!$F$567*IF(OT$4="да",$C69,1)</f>
        <v>0</v>
      </c>
      <c r="OU69" s="126">
        <f>'Тест ответы'!OS70*'Показатели'!$F$568*IF(OU$4="да",$C69,1)</f>
        <v>0</v>
      </c>
      <c r="OV69" s="126">
        <f>'Тест ответы'!OT70*'Показатели'!$F$569*IF(OV$4="да",$C69,1)</f>
        <v>0</v>
      </c>
      <c r="OW69" s="127">
        <f>'Тест ответы'!OU70*'Показатели'!$F$574*IF(OW$4="да",$C69,1)</f>
        <v>0</v>
      </c>
      <c r="OX69" s="126">
        <f>'Тест ответы'!OV70*'Показатели'!$F$575*IF(OX$4="да",$C69,1)</f>
        <v>0</v>
      </c>
      <c r="OY69" s="126">
        <f>'Тест ответы'!OW70*'Показатели'!$F$576*IF(OY$4="да",$C69,1)</f>
        <v>0</v>
      </c>
      <c r="OZ69" s="126">
        <f>'Тест ответы'!OX70*'Показатели'!$F$577*IF(OZ$4="да",$C69,1)</f>
        <v>0</v>
      </c>
      <c r="PA69" s="126">
        <f>'Тест ответы'!OY70*'Показатели'!$F$578*IF(PA$4="да",$C69,1)</f>
        <v>0</v>
      </c>
      <c r="PB69" s="126">
        <f>'Тест ответы'!OZ70*'Показатели'!$F$579*IF(PB$4="да",$C69,1)</f>
        <v>0</v>
      </c>
      <c r="PC69" s="137">
        <f>'Тест ответы'!PA70*'Показатели'!$F$584*IF($PC$4="да",$C69,1)</f>
        <v>0</v>
      </c>
      <c r="PD69" s="126">
        <f>'Тест ответы'!PB70*'Показатели'!$F$585*IF($PD$4="да",$C69,1)</f>
        <v>0</v>
      </c>
      <c r="PE69" s="126">
        <f>'Тест ответы'!PC70*'Показатели'!$F$587*IF($PE$4="да",$C69,1)</f>
        <v>0</v>
      </c>
      <c r="PF69" s="126">
        <f>'Тест ответы'!PD70*'Показатели'!$F$588*IF($PF$4="да",$C69,1)</f>
        <v>0</v>
      </c>
      <c r="PG69" s="126">
        <f>'Тест ответы'!PE70*'Показатели'!$F$589*IF($PG$4="да",$C69,1)</f>
        <v>0</v>
      </c>
      <c r="PH69" s="126">
        <f>'Тест ответы'!PF70*'Показатели'!$F$590*IF($PH$4="да",$C69,1)</f>
        <v>0</v>
      </c>
      <c r="PI69" s="126">
        <f>'Тест ответы'!PG70*'Показатели'!$F$591*IF($PI$4="да",$C69,1)</f>
        <v>0</v>
      </c>
      <c r="PJ69" s="126">
        <f>'Тест ответы'!PH70*'Показатели'!$F$592*IF($PJ$4="да",$C69,1)</f>
        <v>0</v>
      </c>
      <c r="PK69" s="126">
        <f>'Тест ответы'!PI70*'Показатели'!$F$593*IF($PK$4="да",$C69,1)</f>
        <v>0</v>
      </c>
      <c r="PL69" s="126">
        <f>'Тест ответы'!PJ70*'Показатели'!$F$594*IF($PL$4="да",$C69,1)</f>
        <v>0</v>
      </c>
      <c r="PM69" s="126">
        <f>'Тест ответы'!PK70*'Показатели'!$F$595*IF($PM$4="да",$C69,1)</f>
        <v>0</v>
      </c>
      <c r="PN69" s="126">
        <f>'Тест ответы'!PL70*'Показатели'!$F$596*IF($PN$4="да",$C69,1)</f>
        <v>0</v>
      </c>
      <c r="PO69" s="126">
        <f>'Тест ответы'!PM70*'Показатели'!$F$597*IF($PO$4="да",$C69,1)</f>
        <v>0</v>
      </c>
      <c r="PP69" s="126">
        <f>'Тест ответы'!PN70*'Показатели'!$F$599*IF($PP$4="да",$C69,1)</f>
        <v>0</v>
      </c>
      <c r="PQ69" s="126">
        <f>'Тест ответы'!PO70*'Показатели'!$F$600*IF($PQ$4="да",$C69,1)</f>
        <v>0</v>
      </c>
      <c r="PR69" s="126">
        <f>'Тест ответы'!PP70*'Показатели'!$F$603*IF($PR$4="да",$C69,1)</f>
        <v>0</v>
      </c>
      <c r="PS69" s="126">
        <f>'Тест ответы'!PQ70*'Показатели'!$F$605*IF($PS$4="да",$C69,1)</f>
        <v>0</v>
      </c>
      <c r="PT69" s="126">
        <f>'Тест ответы'!PR70*'Показатели'!$F$606*IF($PT$4="да",$C69,1)</f>
        <v>0</v>
      </c>
      <c r="PU69" s="126">
        <f>'Тест ответы'!PS70*'Показатели'!$F$607*IF($PU$4="да",$C69,1)</f>
        <v>0</v>
      </c>
      <c r="PV69" s="126">
        <f>'Тест ответы'!PT70*'Показатели'!$F$608*IF($PV$4="да",$C69,1)</f>
        <v>0</v>
      </c>
      <c r="PW69" s="126">
        <f>'Тест ответы'!PU70*'Показатели'!$F$609*IF($PW$4="да",$C69,1)</f>
        <v>0</v>
      </c>
      <c r="PX69" s="126">
        <f>'Тест ответы'!PV70*'Показатели'!$F$610*IF($PX$4="да",$C69,1)</f>
        <v>0</v>
      </c>
      <c r="PY69" s="137">
        <f>'Тест ответы'!PW70*'Показатели'!$F$612*IF(PY$4="да",$C69,1)</f>
        <v>0</v>
      </c>
      <c r="PZ69" s="127">
        <f>'Тест ответы'!PX70*'Показатели'!$F$614*IF(PZ$4="да",$C69,1)</f>
        <v>0</v>
      </c>
      <c r="QA69" s="126">
        <f>'Тест ответы'!PY70*'Показатели'!$F$614*IF(QA$4="да",$C69,1)</f>
        <v>0</v>
      </c>
      <c r="QB69" s="126">
        <f>'Тест ответы'!PZ70*'Показатели'!$F$614*IF(QB$4="да",$C69,1)</f>
        <v>0</v>
      </c>
      <c r="QC69" s="126">
        <f>'Тест ответы'!QA70*'Показатели'!$F$614*IF(QC$4="да",$C69,1)</f>
        <v>0</v>
      </c>
      <c r="QD69" s="126">
        <f>'Тест ответы'!QB70*'Показатели'!$F$614*IF(QD$4="да",$C69,1)</f>
        <v>0</v>
      </c>
      <c r="QE69" s="127">
        <f>'Тест ответы'!QC70*'Показатели'!$F$620*IF(QE$4="да",$C69,1)</f>
        <v>0</v>
      </c>
      <c r="QF69" s="126">
        <f>'Тест ответы'!QD70*'Показатели'!$F$620*IF(QF$4="да",$C69,1)</f>
        <v>0</v>
      </c>
      <c r="QG69" s="126">
        <f>'Тест ответы'!QE70*'Показатели'!$F$620*IF(QG$4="да",$C69,1)</f>
        <v>0</v>
      </c>
      <c r="QH69" s="126">
        <f>'Тест ответы'!QF70*'Показатели'!$F$620*IF(QH$4="да",$C69,1)</f>
        <v>0</v>
      </c>
      <c r="QI69" s="126">
        <f>'Тест ответы'!QG70*'Показатели'!$F$620*IF(QI$4="да",$C69,1)</f>
        <v>0</v>
      </c>
      <c r="QJ69" s="138">
        <f>'Тест ответы'!QH70*'Показатели'!$F$620*IF(QJ$4="да",$C69,1)</f>
        <v>0</v>
      </c>
      <c r="QK69" s="122" t="str">
        <f>'Тест ответы'!QI70*#REF!*IF(QK$4="да",$C69,1)</f>
        <v>#REF!</v>
      </c>
      <c r="QL69" s="122">
        <f>'Тест ответы'!QJ70*'Показатели'!$F$628*IF(QL$4="да",$C69,1)</f>
        <v>0</v>
      </c>
      <c r="QM69" s="122">
        <f>'Тест ответы'!QK70*'Показатели'!$F$629*IF(QM$4="да",$C69,1)</f>
        <v>0</v>
      </c>
      <c r="QN69" s="122">
        <f>'Тест ответы'!QL70*'Показатели'!$F$631*IF(QN$4="да",$C69,1)</f>
        <v>0</v>
      </c>
      <c r="QO69" s="122" t="str">
        <f>'Тест ответы'!QM70*#REF!*IF(QO$4="да",$C69,1)</f>
        <v>#REF!</v>
      </c>
      <c r="QP69" s="136">
        <f>'Тест ответы'!QN70*'Показатели'!$F$632*IF(QP$4="да",$C69,1)</f>
        <v>0</v>
      </c>
      <c r="QQ69" s="126">
        <f>'Тест ответы'!QO70*'Показатели'!$F$635*IF(QQ$4="да",$C69,1)</f>
        <v>0</v>
      </c>
      <c r="QR69" s="126">
        <f>'Тест ответы'!QP70*'Показатели'!$F$636*IF(QR$4="да",$C69,1)</f>
        <v>0</v>
      </c>
      <c r="QS69" s="126">
        <f>'Тест ответы'!QQ70*'Показатели'!$F$638*IF(QS$4="да",$C69,1)</f>
        <v>0</v>
      </c>
      <c r="QT69" s="126">
        <f>'Тест ответы'!QR70*'Показатели'!$F$639*IF(QT$4="да",$C69,1)</f>
        <v>0</v>
      </c>
      <c r="QU69" s="126">
        <f>'Тест ответы'!QS70*'Показатели'!$F$640*IF(QU$4="да",$C69,1)</f>
        <v>0</v>
      </c>
      <c r="QV69" s="126">
        <f>'Тест ответы'!QT70*'Показатели'!$F$641*IF(QV$4="да",$C69,1)</f>
        <v>0</v>
      </c>
      <c r="QW69" s="126">
        <f>'Тест ответы'!QU70*'Показатели'!$F$642*IF(QW$4="да",$C69,1)</f>
        <v>0</v>
      </c>
      <c r="QX69" s="135">
        <f>'Тест ответы'!QV70*'Показатели'!$F$643*IF(QX$4="да",$C69,1)</f>
        <v>0</v>
      </c>
      <c r="QY69" s="131"/>
      <c r="QZ69" s="131"/>
      <c r="RA69" s="131"/>
      <c r="RB69" s="131"/>
      <c r="RC69" s="131"/>
      <c r="RD69" s="131"/>
      <c r="RE69" s="131"/>
      <c r="RF69" s="131"/>
      <c r="RG69" s="131"/>
    </row>
    <row r="70">
      <c r="A70" s="117">
        <v>66.0</v>
      </c>
      <c r="B70" s="118" t="str">
        <f>'Тест ответы'!B71</f>
        <v>Смоленская область</v>
      </c>
      <c r="C70" s="119">
        <v>1.0</v>
      </c>
      <c r="D70" s="120" t="str">
        <f t="shared" si="9"/>
        <v>#REF!</v>
      </c>
      <c r="E70" s="121">
        <f>'Тест ответы'!C71*'Показатели'!$F$3*IF(E$4="да",$C70,1)</f>
        <v>0.0005</v>
      </c>
      <c r="F70" s="121">
        <f>'Тест ответы'!D71*'Показатели'!$F$4*IF(F$4="да",$C70,1)</f>
        <v>0.005</v>
      </c>
      <c r="G70" s="121">
        <f>'Тест ответы'!E71*'Показатели'!$F$5*IF($G$4="да",C70,1)</f>
        <v>0</v>
      </c>
      <c r="H70" s="121">
        <f>'Тест ответы'!F71*'Показатели'!$F$6*IF($H$4="да",C70,1)</f>
        <v>0</v>
      </c>
      <c r="I70" s="121">
        <f>'Тест ответы'!G71*'Показатели'!$F$7*IF(I$4="да",D70,1)</f>
        <v>0</v>
      </c>
      <c r="J70" s="121">
        <f>'Тест ответы'!H71*'Показатели'!$F$8*IF($J$4="да",C70,1)</f>
        <v>0</v>
      </c>
      <c r="K70" s="121">
        <f>'Тест ответы'!I71*'Показатели'!F$9*IF(K$4="да",D70,1)</f>
        <v>0</v>
      </c>
      <c r="L70" s="121">
        <f>'Тест ответы'!J71*'Показатели'!$F$10*IF(L$4="да",$C70,1)</f>
        <v>0.02</v>
      </c>
      <c r="M70" s="121">
        <f>'Тест ответы'!K71*'Показатели'!$F$11*IF(M$4="да",$C70,1)</f>
        <v>0</v>
      </c>
      <c r="N70" s="122">
        <f>'Тест ответы'!L71*'Показатели'!$F$12*IF(N$4="да",$C70,1)</f>
        <v>0.03</v>
      </c>
      <c r="O70" s="123">
        <f>'Тест ответы'!M71*'Показатели'!$F$14*IF(O$4="да",$C70,1)</f>
        <v>0.04</v>
      </c>
      <c r="P70" s="124">
        <f>'Тест ответы'!N71*'Показатели'!$F$15*IF(P$4="да",$C70,1)</f>
        <v>0</v>
      </c>
      <c r="Q70" s="124">
        <f>'Тест ответы'!O71*'Показатели'!$F$17*IF(Q$4="да",$C70,1)</f>
        <v>0.05</v>
      </c>
      <c r="R70" s="124">
        <f>'Тест ответы'!P71*'Показатели'!$F$18*IF(R$4="да",$C70,1)</f>
        <v>0</v>
      </c>
      <c r="S70" s="123">
        <f>'Тест ответы'!Q71*'Показатели'!$F$20*IF(S$4="да",$C70,1)</f>
        <v>0</v>
      </c>
      <c r="T70" s="121">
        <f>'Тест ответы'!R71*'Показатели'!$F$21*C70</f>
        <v>0</v>
      </c>
      <c r="U70" s="121">
        <f>'Тест ответы'!S71*'Показатели'!$F$24*IF(U$4="да",$C70,1)</f>
        <v>0</v>
      </c>
      <c r="V70" s="121">
        <f>'Тест ответы'!T71*'Показатели'!$F$25*IF(V$4="да",$C70,1)</f>
        <v>0</v>
      </c>
      <c r="W70" s="121">
        <f>'Тест ответы'!U71*'Показатели'!$F$26*IF(W$4="да",$C70,1)</f>
        <v>0</v>
      </c>
      <c r="X70" s="121">
        <f>'Тест ответы'!V71*'Показатели'!$F$28*IF(X$4="да",$C70,1)</f>
        <v>0</v>
      </c>
      <c r="Y70" s="121">
        <f>'Тест ответы'!W71*'Показатели'!$F$29*IF(Y$4="да",$C70,1)</f>
        <v>0</v>
      </c>
      <c r="Z70" s="125">
        <f>'Тест ответы'!X71*'Показатели'!$F$33*IF(Z$4="да",$C70,1)</f>
        <v>0</v>
      </c>
      <c r="AA70" s="126">
        <f>'Тест ответы'!Y71*'Показатели'!$F$34*IF(AA$4="да",$C70,1)</f>
        <v>0</v>
      </c>
      <c r="AB70" s="126">
        <f>'Тест ответы'!Z71*'Показатели'!$F$35*IF(AB$4="да",$C70,1)</f>
        <v>0</v>
      </c>
      <c r="AC70" s="126">
        <f>'Тест ответы'!AA71*'Показатели'!$F$36*IF(AC$4="да",$C70,1)</f>
        <v>0</v>
      </c>
      <c r="AD70" s="126">
        <f>'Тест ответы'!AB71*'Показатели'!$F$37*IF(AD$4="да",$C70,1)</f>
        <v>0</v>
      </c>
      <c r="AE70" s="126">
        <f>'Тест ответы'!AC71*'Показатели'!$F$38*IF(AE$4="да",$C70,1)</f>
        <v>0</v>
      </c>
      <c r="AF70" s="126">
        <f>'Тест ответы'!AD71*'Показатели'!$F$39*IF(AF$4="да",$C70,1)</f>
        <v>0</v>
      </c>
      <c r="AG70" s="126">
        <f>'Тест ответы'!AE71*'Показатели'!$F$40*IF(AG$4="да",$C70,1)</f>
        <v>0</v>
      </c>
      <c r="AH70" s="126">
        <f>'Тест ответы'!AF71*'Показатели'!$F$41*IF(AH$4="да",$C70,1)</f>
        <v>0</v>
      </c>
      <c r="AI70" s="127">
        <f>'Тест ответы'!AG71*'Показатели'!$F$43*IF(AI$4="да",$C70,1)</f>
        <v>0</v>
      </c>
      <c r="AJ70" s="126">
        <f>'Тест ответы'!AH71*'Показатели'!$F$44*IF(AJ$4="да",$C70,1)</f>
        <v>0</v>
      </c>
      <c r="AK70" s="126">
        <f>'Тест ответы'!AI71*'Показатели'!$F$45*IF(AK$4="да",$C70,1)</f>
        <v>0</v>
      </c>
      <c r="AL70" s="126">
        <f>'Тест ответы'!AJ71*'Показатели'!$F$46*IF(AL$4="да",$C70,1)</f>
        <v>0</v>
      </c>
      <c r="AM70" s="126">
        <f>'Тест ответы'!AK71*'Показатели'!$F$47*IF(AM$4="да",$C70,1)</f>
        <v>0</v>
      </c>
      <c r="AN70" s="126">
        <f>'Тест ответы'!AL71*'Показатели'!$F$48*IF(AN$4="да",$C70,1)</f>
        <v>0</v>
      </c>
      <c r="AO70" s="126">
        <f>'Тест ответы'!AM71*'Показатели'!$F$49*IF(AO$4="да",$C70,1)</f>
        <v>0</v>
      </c>
      <c r="AP70" s="126">
        <f>'Тест ответы'!AN71*'Показатели'!$F$50*IF(AP$4="да",$C70,1)</f>
        <v>0</v>
      </c>
      <c r="AQ70" s="126">
        <f>'Тест ответы'!AO71*'Показатели'!$F$51*IF(AQ$4="да",$C70,1)</f>
        <v>0</v>
      </c>
      <c r="AR70" s="123">
        <f>'Тест ответы'!AP71*'Показатели'!$F$53*IF($AR$4="да",$C70,1)</f>
        <v>0</v>
      </c>
      <c r="AS70" s="128">
        <f>'Тест ответы'!AQ71*'Показатели'!$F$54*IF($AS$4="да",$C70,1)</f>
        <v>0</v>
      </c>
      <c r="AT70" s="127">
        <f>'Тест ответы'!AR71*'Показатели'!$F$56*IF(AT$4="да",$C70,1)</f>
        <v>0</v>
      </c>
      <c r="AU70" s="126">
        <f>'Тест ответы'!AS71*'Показатели'!$F$57*IF(AU$4="да",$C70,1)</f>
        <v>0</v>
      </c>
      <c r="AV70" s="126">
        <f>'Тест ответы'!AT71*'Показатели'!$F$58*IF(AV$4="да",$C70,1)</f>
        <v>0</v>
      </c>
      <c r="AW70" s="126">
        <f>'Тест ответы'!AU71*'Показатели'!$F$59*IF(AW$4="да",$C70,1)</f>
        <v>0</v>
      </c>
      <c r="AX70" s="126">
        <f>'Тест ответы'!AV71*'Показатели'!$F$60*IF(AX$4="да",$C70,1)</f>
        <v>0</v>
      </c>
      <c r="AY70" s="126">
        <f>'Тест ответы'!AW71*'Показатели'!$F$61*IF(AY$4="да",$C70,1)</f>
        <v>0</v>
      </c>
      <c r="AZ70" s="129">
        <f>'Тест ответы'!AX71*'Показатели'!$F$64*IF($AZ$4="да",$C70,1)</f>
        <v>0</v>
      </c>
      <c r="BA70" s="121">
        <f>'Тест ответы'!AY71*'Показатели'!$F$65*IF($BA$4="да",$C70,1)</f>
        <v>0</v>
      </c>
      <c r="BB70" s="121">
        <f>'Тест ответы'!AZ71*'Показатели'!$F$66*IF($BA$4="да",$C70,1)</f>
        <v>0</v>
      </c>
      <c r="BC70" s="121">
        <f>'Тест ответы'!BA71*'Показатели'!$F$67*IF($BC$4="да",$C70,1)</f>
        <v>0</v>
      </c>
      <c r="BD70" s="121">
        <f>'Тест ответы'!BB71*'Показатели'!$F$68*IF($BD$4="да",$C70,1)</f>
        <v>0</v>
      </c>
      <c r="BE70" s="121">
        <f>'Тест ответы'!BC71*'Показатели'!$F$69*IF($BE$4="да",$C70,1)</f>
        <v>0</v>
      </c>
      <c r="BF70" s="121">
        <f>'Тест ответы'!BD71*'Показатели'!$F$70*IF($BF$4="да",$C70,1)</f>
        <v>0</v>
      </c>
      <c r="BG70" s="121">
        <f>'Тест ответы'!BE71*'Показатели'!$F$71*IF($BG$4="да",$C70,1)</f>
        <v>0</v>
      </c>
      <c r="BH70" s="128">
        <f>'Тест ответы'!BF71*'Показатели'!$F$72*IF($BH$4="да",$C70,1)</f>
        <v>0</v>
      </c>
      <c r="BI70" s="121">
        <f>'Тест ответы'!BG71*'Показатели'!$F$75*IF($BI$4="да",$C70,1)</f>
        <v>0</v>
      </c>
      <c r="BJ70" s="121">
        <f>'Тест ответы'!BH71*'Показатели'!$F$76*IF($BJ$4="да",$C70,1)</f>
        <v>0</v>
      </c>
      <c r="BK70" s="121">
        <f>'Тест ответы'!BI71*'Показатели'!$F$77*IF($BK$4="да",$C70,1)</f>
        <v>0</v>
      </c>
      <c r="BL70" s="121">
        <f>'Тест ответы'!BJ71*'Показатели'!$F$78*IF($BL$4="да",$C70,1)</f>
        <v>0</v>
      </c>
      <c r="BM70" s="121">
        <f>'Тест ответы'!BK71*'Показатели'!$F$79*IF($BM$4="да",$C70,1)</f>
        <v>0</v>
      </c>
      <c r="BN70" s="121">
        <f>'Тест ответы'!BL71*'Показатели'!$F$80*IF($BN$4="да",$C70,1)</f>
        <v>0</v>
      </c>
      <c r="BO70" s="128">
        <f>'Тест ответы'!BM71*'Показатели'!$F$81*IF($BO$4="да",$C70,1)</f>
        <v>0</v>
      </c>
      <c r="BP70" s="121">
        <f>'Тест ответы'!BN71*'Показатели'!$F$86*IF(BP$4="да",$C70,1)</f>
        <v>0</v>
      </c>
      <c r="BQ70" s="121">
        <f>'Тест ответы'!BO71*'Показатели'!$F$87*IF(BQ$4="да",$C70,1)</f>
        <v>0</v>
      </c>
      <c r="BR70" s="121">
        <f>'Тест ответы'!BP71*'Показатели'!$F$88*IF(BR$4="да",$C70,1)</f>
        <v>0</v>
      </c>
      <c r="BS70" s="121">
        <f>'Тест ответы'!BQ71*'Показатели'!$F$89*IF($BS$4="да",$C70,1)</f>
        <v>0</v>
      </c>
      <c r="BT70" s="121">
        <f>'Тест ответы'!BR71*'Показатели'!$F$90*IF($BT$4="да",$C70,1)</f>
        <v>0</v>
      </c>
      <c r="BU70" s="121">
        <f>'Тест ответы'!BS71*'Показатели'!$F$91*IF($BU$4="да",$C70,1)</f>
        <v>0</v>
      </c>
      <c r="BV70" s="121">
        <f>'Тест ответы'!BT71*'Показатели'!$F$92*IF($BV$4="да",$C70,1)</f>
        <v>0</v>
      </c>
      <c r="BW70" s="121">
        <f>'Тест ответы'!BU71*'Показатели'!$F$93*IF($BW$4="да",$C70,1)</f>
        <v>0</v>
      </c>
      <c r="BX70" s="121">
        <f>'Тест ответы'!BV71*'Показатели'!$F$94*IF($BX$4="да",$C70,1)</f>
        <v>0</v>
      </c>
      <c r="BY70" s="121">
        <f>'Тест ответы'!BW71*'Показатели'!$F$95*IF($BY$4="да",$C70,1)</f>
        <v>0</v>
      </c>
      <c r="BZ70" s="121">
        <f>'Тест ответы'!BX71*'Показатели'!$F$96*IF($BZ$4="да",$C70,1)</f>
        <v>0</v>
      </c>
      <c r="CA70" s="121">
        <f>'Тест ответы'!BY71*'Показатели'!$F$97*IF($CA$4="да",$C70,1)</f>
        <v>0</v>
      </c>
      <c r="CB70" s="121">
        <f>'Тест ответы'!BZ71*'Показатели'!$F$99*IF($CB$4="да",$C70,1)</f>
        <v>0</v>
      </c>
      <c r="CC70" s="121">
        <f>'Тест ответы'!CA71*'Показатели'!$F$100*IF($CC$4="да",$C70,1)</f>
        <v>0</v>
      </c>
      <c r="CD70" s="121">
        <f>'Тест ответы'!CB71*'Показатели'!$F$101*IF($CD$4="да",$C70,1)</f>
        <v>0</v>
      </c>
      <c r="CE70" s="121">
        <f>'Тест ответы'!CC71*'Показатели'!$F$102*IF($CE$4="да",$C70,1)</f>
        <v>0</v>
      </c>
      <c r="CF70" s="121">
        <f>'Тест ответы'!CD71*'Показатели'!$F$103*IF($CF$4="да",$C70,1)</f>
        <v>0</v>
      </c>
      <c r="CG70" s="121">
        <f>'Тест ответы'!CE71*'Показатели'!$F$104*IF($CG$4="да",$C70,1)</f>
        <v>0</v>
      </c>
      <c r="CH70" s="121">
        <f>'Тест ответы'!CF71*'Показатели'!$F$105*IF($CH$4="да",$C70,1)</f>
        <v>0</v>
      </c>
      <c r="CI70" s="121">
        <f>'Тест ответы'!CG71*'Показатели'!$F$106*IF($CI$4="да",$C70,1)</f>
        <v>0</v>
      </c>
      <c r="CJ70" s="121">
        <f>'Тест ответы'!CH71*'Показатели'!$F$107*IF($CJ$4="да",$C70,1)</f>
        <v>0</v>
      </c>
      <c r="CK70" s="121">
        <f>'Тест ответы'!CI71*'Показатели'!$F$108*IF($CK$4="да",$C70,1)</f>
        <v>0</v>
      </c>
      <c r="CL70" s="121">
        <f>'Тест ответы'!CJ71*'Показатели'!$F$109*IF($CL$4="да",$C70,1)</f>
        <v>0</v>
      </c>
      <c r="CM70" s="121">
        <f>'Тест ответы'!CK71*'Показатели'!$F$110*IF($CM$4="да",$C70,1)</f>
        <v>0</v>
      </c>
      <c r="CN70" s="121">
        <f>'Тест ответы'!CL71*'Показатели'!$F$111*IF($CN$4="да",$C70,1)</f>
        <v>0</v>
      </c>
      <c r="CO70" s="121">
        <f>'Тест ответы'!CM71*'Показатели'!$F$112*IF($CO$4="да",$C70,1)</f>
        <v>0</v>
      </c>
      <c r="CP70" s="128">
        <f>'Тест ответы'!CN71*'Показатели'!$F$113*IF($CP$4="да",$C70,1)</f>
        <v>0</v>
      </c>
      <c r="CQ70" s="121">
        <f>'Тест ответы'!CO71*'Показатели'!$F$118*IF(CQ$4="да",$C70,1)</f>
        <v>0</v>
      </c>
      <c r="CR70" s="121">
        <f>'Тест ответы'!CP71*'Показатели'!$F$119*IF(CR$4="да",$C70,1)</f>
        <v>0</v>
      </c>
      <c r="CS70" s="121">
        <f>'Тест ответы'!CQ71*'Показатели'!$F$120*IF(CS$4="да",$C70,1)</f>
        <v>0</v>
      </c>
      <c r="CT70" s="121">
        <f>'Тест ответы'!CR71*'Показатели'!$F$121*IF($CT$4="да",$C70,1)</f>
        <v>0</v>
      </c>
      <c r="CU70" s="121">
        <f>'Тест ответы'!CS71*'Показатели'!$F$122*IF($CU$4="да",$C70,1)</f>
        <v>0</v>
      </c>
      <c r="CV70" s="121">
        <f>'Тест ответы'!CT71*'Показатели'!$F$123*IF($CV$4="да",$C70,1)</f>
        <v>0</v>
      </c>
      <c r="CW70" s="121">
        <f>'Тест ответы'!CU71*'Показатели'!$F$124*IF($CW$4="да",$C70,1)</f>
        <v>0</v>
      </c>
      <c r="CX70" s="121">
        <f>'Тест ответы'!CV71*'Показатели'!$F$125*IF($CX$4="да",$C70,1)</f>
        <v>0</v>
      </c>
      <c r="CY70" s="121">
        <f>'Тест ответы'!CW71*'Показатели'!$F$126*IF($CY$4="да",$C70,1)</f>
        <v>0</v>
      </c>
      <c r="CZ70" s="121">
        <f>'Тест ответы'!CX71*'Показатели'!$F$127*IF($CZ$4="да",$C70,1)</f>
        <v>0</v>
      </c>
      <c r="DA70" s="121">
        <f>'Тест ответы'!CY71*'Показатели'!$F$128*IF($DA$4="да",$C70,1)</f>
        <v>0</v>
      </c>
      <c r="DB70" s="121">
        <f>'Тест ответы'!CZ71*'Показатели'!$F$129*IF($DB$4="да",$C70,1)</f>
        <v>0</v>
      </c>
      <c r="DC70" s="121">
        <f>'Тест ответы'!DA71*'Показатели'!$F$131*IF($DC$4="да",$C70,1)</f>
        <v>0</v>
      </c>
      <c r="DD70" s="121">
        <f>'Тест ответы'!DB71*'Показатели'!$F$132*IF($DD$4="да",$C70,1)</f>
        <v>0</v>
      </c>
      <c r="DE70" s="121">
        <f>'Тест ответы'!DC71*'Показатели'!$F$133*IF($DE$4="да",$C70,1)</f>
        <v>0</v>
      </c>
      <c r="DF70" s="121">
        <f>'Тест ответы'!DD71*'Показатели'!$F$134*IF($DF$4="да",$C70,1)</f>
        <v>0</v>
      </c>
      <c r="DG70" s="121">
        <f>'Тест ответы'!DE71*'Показатели'!$F$135*IF($DG$4="да",$C70,1)</f>
        <v>0</v>
      </c>
      <c r="DH70" s="121">
        <f>'Тест ответы'!DF71*'Показатели'!$F$136*IF($DH69="да",$C70,1)</f>
        <v>0</v>
      </c>
      <c r="DI70" s="121">
        <f>'Тест ответы'!DG71*'Показатели'!$F$137*IF($DI$4="да",$C70,1)</f>
        <v>0</v>
      </c>
      <c r="DJ70" s="121">
        <f>'Тест ответы'!DH71*'Показатели'!$F$138*IF($DJ$4="да",$C70,1)</f>
        <v>0</v>
      </c>
      <c r="DK70" s="122">
        <f>'Тест ответы'!DH71*'Показатели'!$F$139*IF($DK$4="да",$C70,1)</f>
        <v>0</v>
      </c>
      <c r="DL70" s="130" t="str">
        <f>'Тест ответы'!DJ71*#REF!*IF($DL$4="да",$C70,1)</f>
        <v>#REF!</v>
      </c>
      <c r="DM70" s="122" t="str">
        <f>'Тест ответы'!DK71*#REF!*IF(DM$4="да",$C70,1)</f>
        <v>#REF!</v>
      </c>
      <c r="DN70" s="122" t="str">
        <f>'Тест ответы'!DL71*#REF!*IF(DN$4="да",$C70,1)</f>
        <v>#REF!</v>
      </c>
      <c r="DO70" s="131" t="str">
        <f>'Тест ответы'!DM71*#REF!*IF($DO$4="да",$C70,1)</f>
        <v>#REF!</v>
      </c>
      <c r="DP70" s="122">
        <f>'Тест ответы'!DN71*'Показатели'!$F$141*IF($DP$4="да",$C70,1)</f>
        <v>0</v>
      </c>
      <c r="DQ70" s="122">
        <f>'Тест ответы'!DO71*'Показатели'!$F$142*IF(DQ$4="да",$C70,1)</f>
        <v>0</v>
      </c>
      <c r="DR70" s="132">
        <f>'Тест ответы'!DP71*'Показатели'!$F$144*$C70</f>
        <v>0</v>
      </c>
      <c r="DS70" s="122">
        <f>'Тест ответы'!DQ71*'Показатели'!$F$151*$C70</f>
        <v>0</v>
      </c>
      <c r="DT70" s="122">
        <f>'Тест ответы'!DR71*'Показатели'!$F$154*$C70</f>
        <v>0</v>
      </c>
      <c r="DU70" s="122">
        <f>'Тест ответы'!DS71*'Показатели'!$F$157*$C70</f>
        <v>0</v>
      </c>
      <c r="DV70" s="122">
        <f>'Тест ответы'!DT71*'Показатели'!$F$163*$C70</f>
        <v>0</v>
      </c>
      <c r="DW70" s="122">
        <f>'Тест ответы'!DU71*'Показатели'!$F$166*$C70</f>
        <v>0</v>
      </c>
      <c r="DX70" s="133">
        <f>'Тест ответы'!DV71*'Показатели'!$F$169*$C70</f>
        <v>0</v>
      </c>
      <c r="DY70" s="126">
        <f>'Тест ответы'!DW71*'Показатели'!$F$171*IF($DY$4="да",$C70,1)</f>
        <v>0</v>
      </c>
      <c r="DZ70" s="126">
        <f>'Тест ответы'!DX71*'Показатели'!$F$172*IF($DZ$4="да",$C70,1)</f>
        <v>0</v>
      </c>
      <c r="EA70" s="126">
        <f>'Тест ответы'!DY71*'Показатели'!$F$173*IF($EA$4="да",$C70,1)</f>
        <v>0</v>
      </c>
      <c r="EB70" s="126">
        <f>'Тест ответы'!DZ71*'Показатели'!$F$174*IF($EB$4="да",$C70,1)</f>
        <v>0</v>
      </c>
      <c r="EC70" s="126">
        <f>'Тест ответы'!EA71*'Показатели'!$F$175*IF($EC$4="да",$C70,1)</f>
        <v>0</v>
      </c>
      <c r="ED70" s="126">
        <f>'Тест ответы'!EB71*'Показатели'!$F$176*IF($ED$4="да",$C70,1)</f>
        <v>0</v>
      </c>
      <c r="EE70" s="126">
        <f>'Тест ответы'!EC71*'Показатели'!$F$177*IF($EE$4="да",$C70,1)</f>
        <v>0</v>
      </c>
      <c r="EF70" s="126">
        <f>'Тест ответы'!ED71*'Показатели'!$F$178*IF($EF$4="да",$C70,1)</f>
        <v>0</v>
      </c>
      <c r="EG70" s="126">
        <f>'Тест ответы'!EE71*'Показатели'!$F$179*IF($EG$4="да",$C70,1)</f>
        <v>0</v>
      </c>
      <c r="EH70" s="126">
        <f>'Тест ответы'!EF71*'Показатели'!$F$180*IF($EH$4="да",$C70,1)</f>
        <v>0</v>
      </c>
      <c r="EI70" s="126">
        <f>'Тест ответы'!EG71*'Показатели'!$F$181*IF($EI$4="да",$C70,1)</f>
        <v>0</v>
      </c>
      <c r="EJ70" s="126">
        <f>'Тест ответы'!EH71*'Показатели'!$F$182*IF($EJ$4="да",$C70,1)</f>
        <v>0</v>
      </c>
      <c r="EK70" s="126">
        <f>'Тест ответы'!EI71*'Показатели'!$F$183*IF($EK$4="да",$C70,1)</f>
        <v>0</v>
      </c>
      <c r="EL70" s="126">
        <f>'Тест ответы'!EJ71*'Показатели'!$F$184*IF($EL$4="да",$C70,1)</f>
        <v>0</v>
      </c>
      <c r="EM70" s="126">
        <f>'Тест ответы'!EK71*'Показатели'!$F$185*IF($EM$4="да",$C70,1)</f>
        <v>0</v>
      </c>
      <c r="EN70" s="126">
        <f>'Тест ответы'!EL71*'Показатели'!$F$186*IF($EN$4="да",$C70,1)</f>
        <v>0</v>
      </c>
      <c r="EO70" s="126">
        <f>'Тест ответы'!EM71*'Показатели'!$F$187*IF($EO$4="да",$C70,1)</f>
        <v>0</v>
      </c>
      <c r="EP70" s="126">
        <f>'Тест ответы'!EN71*'Показатели'!$F$188*IF($EP$4="да",$C70,1)</f>
        <v>0</v>
      </c>
      <c r="EQ70" s="126">
        <f>'Тест ответы'!EO71*'Показатели'!$F$189*IF($EQ$4="да",$C70,1)</f>
        <v>0</v>
      </c>
      <c r="ER70" s="126">
        <f>'Тест ответы'!EP71*'Показатели'!$F$190*IF($ER$4="да",$C70,1)</f>
        <v>0</v>
      </c>
      <c r="ES70" s="134">
        <f>'Тест ответы'!EQ71*'Показатели'!$F$191*IF($ES$4="да",$C70,1)</f>
        <v>0</v>
      </c>
      <c r="ET70" s="126">
        <f>'Тест ответы'!ER71*'Показатели'!$F$193*IF($ET$4="да",$C70,1)</f>
        <v>0</v>
      </c>
      <c r="EU70" s="126">
        <f>'Тест ответы'!ES71*'Показатели'!$F$194*IF($EU$4="да",$C70,1)</f>
        <v>0</v>
      </c>
      <c r="EV70" s="126">
        <f>'Тест ответы'!ET71*'Показатели'!$F$195*IF($EV$4="да",$C70,1)</f>
        <v>0</v>
      </c>
      <c r="EW70" s="126">
        <f>'Тест ответы'!EU71*'Показатели'!$F$196*IF($EW$4="да",$C70,1)</f>
        <v>0</v>
      </c>
      <c r="EX70" s="126">
        <f>'Тест ответы'!EV71*'Показатели'!$F$197*IF($EX$4="да",$C70,1)</f>
        <v>0</v>
      </c>
      <c r="EY70" s="126">
        <f>'Тест ответы'!EW71*'Показатели'!$F$198*IF($EY$4="да",$C70,1)</f>
        <v>0</v>
      </c>
      <c r="EZ70" s="126">
        <f>'Тест ответы'!EX71*'Показатели'!$F$199*IF($EZ$4="да",$C70,1)</f>
        <v>0</v>
      </c>
      <c r="FA70" s="126">
        <f>'Тест ответы'!EY71*'Показатели'!$F$200*IF($FA$4="да",$C70,1)</f>
        <v>0</v>
      </c>
      <c r="FB70" s="126">
        <f>'Тест ответы'!EZ71*'Показатели'!$F$201*IF($FB$4="да",$C70,1)</f>
        <v>0</v>
      </c>
      <c r="FC70" s="126">
        <f>'Тест ответы'!FA71*'Показатели'!$F$202*IF($FC$4="да",$C70,1)</f>
        <v>0</v>
      </c>
      <c r="FD70" s="126">
        <f>'Тест ответы'!FB71*'Показатели'!$F$203*IF($FD$4="да",$C70,1)</f>
        <v>0</v>
      </c>
      <c r="FE70" s="126">
        <f>'Тест ответы'!FC71*'Показатели'!$F$204*IF($FE$4="да",$C70,1)</f>
        <v>0</v>
      </c>
      <c r="FF70" s="126">
        <f>'Тест ответы'!FD71*'Показатели'!$F$205*IF($FF$4="да",$C70,1)</f>
        <v>0</v>
      </c>
      <c r="FG70" s="126">
        <f>'Тест ответы'!FE71*'Показатели'!$F$206*IF($FG$4="да",$C70,1)</f>
        <v>0</v>
      </c>
      <c r="FH70" s="126">
        <f>'Тест ответы'!FF71*'Показатели'!$F$207*IF($FH$4="да",$C70,1)</f>
        <v>0</v>
      </c>
      <c r="FI70" s="126">
        <f>'Тест ответы'!FG71*'Показатели'!$F$208*IF($FI$4="да",$C70,1)</f>
        <v>0</v>
      </c>
      <c r="FJ70" s="126">
        <f>'Тест ответы'!FH71*'Показатели'!$F$209*IF($FJ$4="да",$C70,1)</f>
        <v>0</v>
      </c>
      <c r="FK70" s="135">
        <f>'Тест ответы'!FI71*'Показатели'!$F$210*IF($FK$4="да",$C70,1)</f>
        <v>0</v>
      </c>
      <c r="FL70" s="122">
        <f>'Тест ответы'!FJ71*'Показатели'!$F$214*IF(FL$4="да",$C70,1)</f>
        <v>0</v>
      </c>
      <c r="FM70" s="122">
        <f>'Тест ответы'!FK71*'Показатели'!$F$215*IF(FM$4="да",$C70,1)</f>
        <v>0</v>
      </c>
      <c r="FN70" s="122">
        <f>'Тест ответы'!FL71*'Показатели'!$F$217*IF(FN$4="да",$C70,1)</f>
        <v>0</v>
      </c>
      <c r="FO70" s="122">
        <f>'Тест ответы'!FM71*'Показатели'!$F$218*IF(FO$4="да",$C70,1)</f>
        <v>0</v>
      </c>
      <c r="FP70" s="122">
        <f>'Тест ответы'!FN71*'Показатели'!$F$220*IF(FP$4="да",$C70,1)</f>
        <v>0</v>
      </c>
      <c r="FQ70" s="122">
        <f>'Тест ответы'!FO71*'Показатели'!$F$221*IF(FQ$4="да",$C70,1)</f>
        <v>0</v>
      </c>
      <c r="FR70" s="122">
        <f>'Тест ответы'!FP71*'Показатели'!$F$222*IF(FR$4="да",$C70,1)</f>
        <v>0</v>
      </c>
      <c r="FS70" s="122">
        <f>'Тест ответы'!FQ71*'Показатели'!$F$223*IF(FS$4="да",$C70,1)</f>
        <v>0</v>
      </c>
      <c r="FT70" s="122">
        <f>'Тест ответы'!FR71*'Показатели'!$F$224*IF(FT$4="да",$C70,1)</f>
        <v>0</v>
      </c>
      <c r="FU70" s="122">
        <f>'Тест ответы'!FS71*'Показатели'!$F$225*IF(FU$4="да",$C70,1)</f>
        <v>0</v>
      </c>
      <c r="FV70" s="122">
        <f>'Тест ответы'!FT71*'Показатели'!$F$227*IF(FV$4="да",$C70,1)</f>
        <v>0</v>
      </c>
      <c r="FW70" s="122">
        <f>'Тест ответы'!FU71*'Показатели'!$F$228*IF(FW$4="да",$C70,1)</f>
        <v>0</v>
      </c>
      <c r="FX70" s="122">
        <f>'Тест ответы'!FV71*'Показатели'!$F$229*IF(FX$4="да",$C70,1)</f>
        <v>0</v>
      </c>
      <c r="FY70" s="122">
        <f>'Тест ответы'!FW71*'Показатели'!$F$230*IF(FY$4="да",$C70,1)</f>
        <v>0</v>
      </c>
      <c r="FZ70" s="122">
        <f>'Тест ответы'!FX71*'Показатели'!$F$231*IF(FZ$4="да",$C70,1)</f>
        <v>0</v>
      </c>
      <c r="GA70" s="122">
        <f>'Тест ответы'!FY71*'Показатели'!$F$232*IF(GA$4="да",$C70,1)</f>
        <v>0</v>
      </c>
      <c r="GB70" s="122">
        <f>'Тест ответы'!FZ71*'Показатели'!$F$235*IF($GB$4="да",$C70,1)</f>
        <v>0</v>
      </c>
      <c r="GC70" s="122">
        <f>'Тест ответы'!GA71*'Показатели'!$F$236*IF($GC$4="да",$C70,1)</f>
        <v>0</v>
      </c>
      <c r="GD70" s="122">
        <f>'Тест ответы'!GB71*'Показатели'!$F$238*IF($GD$4="да",$C70,1)</f>
        <v>0</v>
      </c>
      <c r="GE70" s="122">
        <f>'Тест ответы'!GC71*'Показатели'!$F$239*IF($GE$4="да",$C70,1)</f>
        <v>0</v>
      </c>
      <c r="GF70" s="122">
        <f>'Тест ответы'!GD71*'Показатели'!$F$241*IF($GF$4="да",$C70,1)</f>
        <v>0</v>
      </c>
      <c r="GG70" s="122">
        <f>'Тест ответы'!GE71*'Показатели'!$F$242*IF($GG$4="да",$C70,1)</f>
        <v>0</v>
      </c>
      <c r="GH70" s="122">
        <f>'Тест ответы'!GF71*'Показатели'!$F$243*IF($GH$4="да",$C70,1)</f>
        <v>0</v>
      </c>
      <c r="GI70" s="122">
        <f>'Тест ответы'!GG71*'Показатели'!$F$244*IF($GI$4="да",$C70,1)</f>
        <v>0</v>
      </c>
      <c r="GJ70" s="122">
        <f>'Тест ответы'!GH71*'Показатели'!$F$245*IF($GJ$4="да",$C70,1)</f>
        <v>0</v>
      </c>
      <c r="GK70" s="122">
        <f>'Тест ответы'!GI71*'Показатели'!$F$246*IF($GK$4="да",$C70,1)</f>
        <v>0</v>
      </c>
      <c r="GL70" s="122">
        <f>'Тест ответы'!GJ71*'Показатели'!$F$248*IF($GL$4="да",$C70,1)</f>
        <v>0</v>
      </c>
      <c r="GM70" s="122">
        <f>'Тест ответы'!GK71*'Показатели'!$F$249*IF($GM$4="да",$C70,1)</f>
        <v>0</v>
      </c>
      <c r="GN70" s="122">
        <f>'Тест ответы'!GL71*'Показатели'!$F$250*IF($GN$4="да",$C70,1)</f>
        <v>0</v>
      </c>
      <c r="GO70" s="122">
        <f>'Тест ответы'!GM71*'Показатели'!$F$251*IF($GO$4="да",$C70,1)</f>
        <v>0</v>
      </c>
      <c r="GP70" s="122">
        <f>'Тест ответы'!GN71*'Показатели'!$F$252*IF($GP$4="да",$C70,1)</f>
        <v>0</v>
      </c>
      <c r="GQ70" s="122">
        <f>'Тест ответы'!GO71*'Показатели'!$F$253*IF($GQ$4="да",$C70,1)</f>
        <v>0</v>
      </c>
      <c r="GR70" s="132">
        <f>'Тест ответы'!GP71*'Показатели'!$F$256*IF($GR$4="да",$C70,1)</f>
        <v>0</v>
      </c>
      <c r="GS70" s="122">
        <f>'Тест ответы'!GQ71*'Показатели'!$F$257*IF($GS$4="да",$C70,1)</f>
        <v>0</v>
      </c>
      <c r="GT70" s="122">
        <f>'Тест ответы'!GR71*'Показатели'!$F$258*IF($GT$4="да",$C70,1)</f>
        <v>0</v>
      </c>
      <c r="GU70" s="122">
        <f>'Тест ответы'!GS71*'Показатели'!$F$260*IF($GU$4="да",$C70,1)</f>
        <v>0</v>
      </c>
      <c r="GV70" s="122">
        <f>'Тест ответы'!GT71*'Показатели'!$F$261*IF($GV$4="да",$C70,1)</f>
        <v>0</v>
      </c>
      <c r="GW70" s="122">
        <f>'Тест ответы'!GU71*'Показатели'!$F$262*IF($GW$4="да",$C70,1)</f>
        <v>0</v>
      </c>
      <c r="GX70" s="122">
        <f>'Тест ответы'!GV71*'Показатели'!$F$264*IF($GX$4="да",$C70,1)</f>
        <v>0</v>
      </c>
      <c r="GY70" s="122">
        <f>'Тест ответы'!GW71*'Показатели'!$F$265*IF($GY$4="да",$C70,1)</f>
        <v>0</v>
      </c>
      <c r="GZ70" s="122">
        <f>'Тест ответы'!GX71*'Показатели'!$F$266*IF($GZ$4="да",$C70,1)</f>
        <v>0</v>
      </c>
      <c r="HA70" s="122">
        <f>'Тест ответы'!GY71*'Показатели'!$F$267*IF($HA$4="да",$C70,1)</f>
        <v>0</v>
      </c>
      <c r="HB70" s="122">
        <f>'Тест ответы'!GZ71*'Показатели'!$F$269*IF($HB$4="да",$C70,1)</f>
        <v>0</v>
      </c>
      <c r="HC70" s="122">
        <f>'Тест ответы'!HA71*'Показатели'!$F$270*IF($HC$4="да",$C70,1)</f>
        <v>0</v>
      </c>
      <c r="HD70" s="122">
        <f>'Тест ответы'!HB71*'Показатели'!$F$271*IF($HD$4="да",$C70,1)</f>
        <v>0</v>
      </c>
      <c r="HE70" s="122">
        <f>'Тест ответы'!HC71*'Показатели'!$F$272*IF($HE$4="да",$C70,1)</f>
        <v>0</v>
      </c>
      <c r="HF70" s="122">
        <f>'Тест ответы'!HD71*'Показатели'!$F$274*IF($HF$4="да",$C70,1)</f>
        <v>0</v>
      </c>
      <c r="HG70" s="122">
        <f>'Тест ответы'!HE71*'Показатели'!$F$275*IF($HG$4="да",$C70,1)</f>
        <v>0</v>
      </c>
      <c r="HH70" s="122">
        <f>'Тест ответы'!HF71*'Показатели'!$F$276*IF($HH$4="да",$C70,1)</f>
        <v>0</v>
      </c>
      <c r="HI70" s="122">
        <f>'Тест ответы'!HG71*'Показатели'!$F$277*IF($HI$4="да",$C70,1)</f>
        <v>0</v>
      </c>
      <c r="HJ70" s="122">
        <f>'Тест ответы'!HH71*'Показатели'!$F$278*IF($HJ$4="да",$C70,1)</f>
        <v>0</v>
      </c>
      <c r="HK70" s="122">
        <f>'Тест ответы'!HI71*'Показатели'!$F$279*IF($HK$4="да",$C70,1)</f>
        <v>0</v>
      </c>
      <c r="HL70" s="122">
        <f>'Тест ответы'!HJ71*'Показатели'!$F$280*IF($HL$4="да",$C70,1)</f>
        <v>0</v>
      </c>
      <c r="HM70" s="122">
        <f>'Тест ответы'!HK71*'Показатели'!$F$281*IF($HM$4="да",$C70,1)</f>
        <v>0</v>
      </c>
      <c r="HN70" s="122">
        <f>'Тест ответы'!HL71*'Показатели'!$F$282*IF($HN$4="да",$C70,1)</f>
        <v>0</v>
      </c>
      <c r="HO70" s="122">
        <f>'Тест ответы'!HM71*'Показатели'!$F$284*IF($HO$4="да",$C70,1)</f>
        <v>0</v>
      </c>
      <c r="HP70" s="122">
        <f>'Тест ответы'!HN71*'Показатели'!$F$285*IF($HP$4="да",$C70,1)</f>
        <v>0</v>
      </c>
      <c r="HQ70" s="122">
        <f>'Тест ответы'!HO71*'Показатели'!$F$286*IF($HQ$4="да",$C70,1)</f>
        <v>0</v>
      </c>
      <c r="HR70" s="122">
        <f>'Тест ответы'!HP71*'Показатели'!$F$287*IF($HR$4="да",$C70,1)</f>
        <v>0</v>
      </c>
      <c r="HS70" s="122">
        <f>'Тест ответы'!HQ71*'Показатели'!$F$288*IF($HS$4="да",$C70,1)</f>
        <v>0</v>
      </c>
      <c r="HT70" s="122">
        <f>'Тест ответы'!HR71*'Показатели'!$F$289*IF(HT$4="да",$C70,1)</f>
        <v>0</v>
      </c>
      <c r="HU70" s="122">
        <f>'Тест ответы'!HS71*'Показатели'!$F$290*IF($HU$4="да",$C70,1)</f>
        <v>0</v>
      </c>
      <c r="HV70" s="122">
        <f>'Тест ответы'!HT71*'Показатели'!$F$291*IF($HV$4="да",$C70,1)</f>
        <v>0</v>
      </c>
      <c r="HW70" s="122">
        <f>'Тест ответы'!HU71*'Показатели'!$F$292*IF($HW$4="да",$C70,1)</f>
        <v>0</v>
      </c>
      <c r="HX70" s="122" t="str">
        <f>'Тест ответы'!HV71*#REF!*C70</f>
        <v>#REF!</v>
      </c>
      <c r="HY70" s="133" t="str">
        <f>'Тест ответы'!HW71*#REF!*C70</f>
        <v>#REF!</v>
      </c>
      <c r="HZ70" s="122">
        <f>'Тест ответы'!HX71*'Показатели'!$F$295*IF(HZ$4="да",$C70,1)</f>
        <v>0</v>
      </c>
      <c r="IA70" s="122">
        <f>'Тест ответы'!HY71*'Показатели'!$F$296*IF(IA$4="да",$C70,1)</f>
        <v>0</v>
      </c>
      <c r="IB70" s="122">
        <f>'Тест ответы'!HZ71*'Показатели'!$F$297*IF(IB$4="да",$C70,1)</f>
        <v>0</v>
      </c>
      <c r="IC70" s="122">
        <f>'Тест ответы'!IA71*'Показатели'!$F$299*IF(IC$4="да",$C70,1)</f>
        <v>0</v>
      </c>
      <c r="ID70" s="122">
        <f>'Тест ответы'!IB71*'Показатели'!$F$300*IF(ID$4="да",$C70,1)</f>
        <v>0</v>
      </c>
      <c r="IE70" s="122">
        <f>'Тест ответы'!IC71*'Показатели'!$F$301*IF(IE$4="да",$C70,1)</f>
        <v>0</v>
      </c>
      <c r="IF70" s="122">
        <f>'Тест ответы'!ID71*'Показатели'!$F$303*IF(IF$4="да",$C70,1)</f>
        <v>0</v>
      </c>
      <c r="IG70" s="122">
        <f>'Тест ответы'!IE71*'Показатели'!$F$304*IF(IG$4="да",$C70,1)</f>
        <v>0</v>
      </c>
      <c r="IH70" s="122">
        <f>'Тест ответы'!IF71*'Показатели'!$F$305*IF(IH$4="да",$C70,1)</f>
        <v>0</v>
      </c>
      <c r="II70" s="122">
        <f>'Тест ответы'!IG71*'Показатели'!$F$307*IF(II$4="да",$C70,1)</f>
        <v>0</v>
      </c>
      <c r="IJ70" s="122">
        <f>'Тест ответы'!IH71*'Показатели'!$F$308*IF(IJ$4="да",$C70,1)</f>
        <v>0</v>
      </c>
      <c r="IK70" s="122">
        <f>'Тест ответы'!II71*'Показатели'!$F$309*IF(IK$4="да",$C70,1)</f>
        <v>0</v>
      </c>
      <c r="IL70" s="122">
        <f>'Тест ответы'!IJ71*'Показатели'!$F$313*IF(IL$4="да",$C70,1)</f>
        <v>0</v>
      </c>
      <c r="IM70" s="122">
        <f>'Тест ответы'!IK71*'Показатели'!$F$314*IF(IM$4="да",$C70,1)</f>
        <v>0</v>
      </c>
      <c r="IN70" s="122">
        <f>'Тест ответы'!IL71*'Показатели'!$F$315*IF(IN$4="да",$C70,1)</f>
        <v>0</v>
      </c>
      <c r="IO70" s="122">
        <f>'Тест ответы'!IM71*'Показатели'!$F$316*IF(IO$4="да",$C70,1)</f>
        <v>0</v>
      </c>
      <c r="IP70" s="122">
        <f>'Тест ответы'!IN71*'Показатели'!$F$317*IF(IP$4="да",$C70,1)</f>
        <v>0</v>
      </c>
      <c r="IQ70" s="122">
        <f>'Тест ответы'!IO71*'Показатели'!$F$318*IF(IQ$4="да",$C70,1)</f>
        <v>0</v>
      </c>
      <c r="IR70" s="122">
        <f>'Тест ответы'!IP71*'Показатели'!$F$320*IF(IR$4="да",$C70,1)</f>
        <v>0</v>
      </c>
      <c r="IS70" s="122">
        <f>'Тест ответы'!IQ71*'Показатели'!$F$321*IF(IS$4="да",$C70,1)</f>
        <v>0</v>
      </c>
      <c r="IT70" s="122">
        <f>'Тест ответы'!IR71*'Показатели'!$F$322*IF(IT$4="да",$C70,1)</f>
        <v>0</v>
      </c>
      <c r="IU70" s="122">
        <f>'Тест ответы'!IS71*'Показатели'!$F$323*IF(IU$4="да",$C70,1)</f>
        <v>0</v>
      </c>
      <c r="IV70" s="122">
        <f>'Тест ответы'!IT71*'Показатели'!$F$324*IF(IV$4="да",$C70,1)</f>
        <v>0</v>
      </c>
      <c r="IW70" s="122">
        <f>'Тест ответы'!IU71*'Показатели'!$F$325*IF(IW$4="да",$C70,1)</f>
        <v>0</v>
      </c>
      <c r="IX70" s="122">
        <f>'Тест ответы'!IV71*'Показатели'!$F$327*IF(IX$4="да",$C70,1)</f>
        <v>0</v>
      </c>
      <c r="IY70" s="122">
        <f>'Тест ответы'!IW71*'Показатели'!$F$328*IF(IY$4="да",$C70,1)</f>
        <v>0</v>
      </c>
      <c r="IZ70" s="132">
        <f>'Тест ответы'!IX71*'Показатели'!$F$331*IF(IZ$4="да",$C70,1)</f>
        <v>0</v>
      </c>
      <c r="JA70" s="122">
        <f>'Тест ответы'!IY71*'Показатели'!$F$332*IF(JA$4="да",$C70,1)</f>
        <v>0</v>
      </c>
      <c r="JB70" s="122">
        <f>'Тест ответы'!IZ71*'Показатели'!$F$333*IF(JB$4="да",$C70,1)</f>
        <v>0</v>
      </c>
      <c r="JC70" s="122">
        <f>'Тест ответы'!JA71*'Показатели'!$F$334*IF(JC$4="да",$C70,1)</f>
        <v>0</v>
      </c>
      <c r="JD70" s="122">
        <f>'Тест ответы'!JB71*'Показатели'!$F$335*IF(JD$4="да",$C70,1)</f>
        <v>0</v>
      </c>
      <c r="JE70" s="122">
        <f>'Тест ответы'!JC71*'Показатели'!$F$336*IF(JE$4="да",$C70,1)</f>
        <v>0</v>
      </c>
      <c r="JF70" s="122">
        <f>'Тест ответы'!JD71*'Показатели'!$F$338*IF(JF$4="да",$C70,1)</f>
        <v>0</v>
      </c>
      <c r="JG70" s="122">
        <f>'Тест ответы'!JE71*'Показатели'!$F$339*IF(JG$4="да",$C70,1)</f>
        <v>0</v>
      </c>
      <c r="JH70" s="122">
        <f>'Тест ответы'!JF71*'Показатели'!$F$341*IF(JH$4="да",$C70,1)</f>
        <v>0</v>
      </c>
      <c r="JI70" s="122">
        <f>'Тест ответы'!JG71*'Показатели'!$F$342*IF(JI$4="да",$C70,1)</f>
        <v>0</v>
      </c>
      <c r="JJ70" s="122">
        <f>'Тест ответы'!JH71*'Показатели'!$F$343*IF(JJ$4="да",$C70,1)</f>
        <v>0</v>
      </c>
      <c r="JK70" s="122">
        <f>'Тест ответы'!JI71*'Показатели'!$F$344*IF(JK$4="да",$C70,1)</f>
        <v>0</v>
      </c>
      <c r="JL70" s="122">
        <f>'Тест ответы'!JJ71*'Показатели'!$F$345*IF(JL$4="да",$C70,1)</f>
        <v>0</v>
      </c>
      <c r="JM70" s="122">
        <f>'Тест ответы'!JK71*'Показатели'!$F$346*IF(JM$4="да",$C70,1)</f>
        <v>0</v>
      </c>
      <c r="JN70" s="122">
        <f>'Тест ответы'!JL71*'Показатели'!$F$347*IF(JN$4="да",$C70,1)</f>
        <v>0</v>
      </c>
      <c r="JO70" s="122">
        <f>'Тест ответы'!JM71*'Показатели'!$F$348*IF(JO$4="да",$C70,1)</f>
        <v>0</v>
      </c>
      <c r="JP70" s="122">
        <f>'Тест ответы'!JN71*'Показатели'!$F$349*IF(JP$4="да",$C70,1)</f>
        <v>0</v>
      </c>
      <c r="JQ70" s="122">
        <f>'Тест ответы'!JO71*'Показатели'!$F$350*IF(JQ$4="да",$C70,1)</f>
        <v>0</v>
      </c>
      <c r="JR70" s="122">
        <f>'Тест ответы'!JP71*'Показатели'!$F$351*IF(JR$4="да",$C70,1)</f>
        <v>0</v>
      </c>
      <c r="JS70" s="122">
        <f>'Тест ответы'!JQ71*'Показатели'!$F$352*IF(JS$4="да",$C70,1)</f>
        <v>0</v>
      </c>
      <c r="JT70" s="122">
        <f>'Тест ответы'!JR71*'Показатели'!$F$353*IF(JT$4="да",$C70,1)</f>
        <v>0</v>
      </c>
      <c r="JU70" s="122">
        <f>'Тест ответы'!JS71*'Показатели'!$F$354*IF(JU$4="да",$C70,1)</f>
        <v>0</v>
      </c>
      <c r="JV70" s="122">
        <f>'Тест ответы'!JT71*'Показатели'!$F$355*IF(JV$4="да",$C70,1)</f>
        <v>0</v>
      </c>
      <c r="JW70" s="122">
        <f>'Тест ответы'!JU71*'Показатели'!$F$356*IF(JW$4="да",$C70,1)</f>
        <v>0</v>
      </c>
      <c r="JX70" s="122">
        <f>'Тест ответы'!JV71*'Показатели'!$F$357*IF(JX$4="да",$C70,1)</f>
        <v>0</v>
      </c>
      <c r="JY70" s="122">
        <f>'Тест ответы'!JW71*'Показатели'!$F$358*IF(JY$4="да",$C70,1)</f>
        <v>0</v>
      </c>
      <c r="JZ70" s="122">
        <f>'Тест ответы'!JX71*'Показатели'!$F$360*IF(JZ$4="да",$C70,1)</f>
        <v>0</v>
      </c>
      <c r="KA70" s="122">
        <f>'Тест ответы'!JY71*'Показатели'!$F$361*IF(KA$4="да",$C70,1)</f>
        <v>0</v>
      </c>
      <c r="KB70" s="122">
        <f>'Тест ответы'!JZ71*'Показатели'!$F$362*IF(KB$4="да",$C70,1)</f>
        <v>0</v>
      </c>
      <c r="KC70" s="122">
        <f>'Тест ответы'!KA71*'Показатели'!$F$363*IF(KC$4="да",$C70,1)</f>
        <v>0</v>
      </c>
      <c r="KD70" s="122">
        <f>'Тест ответы'!KB71*'Показатели'!$F$364*IF(KD$4="да",$C70,1)</f>
        <v>0</v>
      </c>
      <c r="KE70" s="136">
        <f>'Тест ответы'!KC71*'Показатели'!$F$365*IF(KE$4="да",$C70,1)</f>
        <v>0</v>
      </c>
      <c r="KF70" s="122">
        <f>'Тест ответы'!KD71*'Показатели'!$F$380*IF(KF$4="да",A70,1)</f>
        <v>0</v>
      </c>
      <c r="KG70" s="122">
        <f>'Тест ответы'!KE71*'Показатели'!$F$383*IF(KG$4="да",B70,1)</f>
        <v>0</v>
      </c>
      <c r="KH70" s="133">
        <f>'Тест ответы'!KF71*'Показатели'!$F$385*IF(KH$4="да",C70,1)</f>
        <v>0</v>
      </c>
      <c r="KI70" s="122">
        <f>'Тест ответы'!KG71*'Показатели'!$F$387*IF($KI$4="да",C70,1)</f>
        <v>0</v>
      </c>
      <c r="KJ70" s="122">
        <f>'Тест ответы'!KH71*'Показатели'!$F$388*IF($KJ$4="да",C70,1)</f>
        <v>0</v>
      </c>
      <c r="KK70" s="122">
        <f>'Тест ответы'!KI71*'Показатели'!$F$389*IF($KK$4="да",C70,1)</f>
        <v>0</v>
      </c>
      <c r="KL70" s="132">
        <f>'Тест ответы'!KJ71*'Показатели'!$F$391*IF(KL$4="да",C70,1)</f>
        <v>0</v>
      </c>
      <c r="KM70" s="122">
        <f>'Тест ответы'!KK71*'Показатели'!$F$392*IF(KM$4="да",D70,1)</f>
        <v>0</v>
      </c>
      <c r="KN70" s="132">
        <f>'Тест ответы'!KL71*'Показатели'!$F$394*IF($KN$4="да",C70,1)</f>
        <v>0</v>
      </c>
      <c r="KO70" s="133">
        <f>'Тест ответы'!KM71*'Показатели'!$F$395*IF($KO$4="да",C70,1)</f>
        <v>0</v>
      </c>
      <c r="KP70" s="122">
        <f>'Тест ответы'!KN71*'Показатели'!$F$397*IF($KP$4="да",$C70,1)</f>
        <v>0</v>
      </c>
      <c r="KQ70" s="122">
        <f>'Тест ответы'!KO71*'Показатели'!$F$398*IF($KQ$4="да",$C70,1)</f>
        <v>0</v>
      </c>
      <c r="KR70" s="122">
        <f>'Тест ответы'!KP71*'Показатели'!$F$400*IF($KR$4="да",$C70,1)</f>
        <v>0</v>
      </c>
      <c r="KS70" s="133">
        <f>'Тест ответы'!KQ71*'Показатели'!$F$401*IF($KS$4="да",$C70,1)</f>
        <v>0</v>
      </c>
      <c r="KT70" s="122">
        <f>'Тест ответы'!KR71*'Показатели'!$F$403*IF($KT$4="да",$C70,1)</f>
        <v>0</v>
      </c>
      <c r="KU70" s="122">
        <f>'Тест ответы'!KS71*'Показатели'!$F$405*IF($KU$4="да",$C70,1)</f>
        <v>0</v>
      </c>
      <c r="KV70" s="130">
        <f>'Тест ответы'!KT71*'Показатели'!$F$408*IF($KV$4="да",$C70,1)</f>
        <v>0</v>
      </c>
      <c r="KW70" s="122">
        <f>'Тест ответы'!KU71*'Показатели'!$F$409*IF($KW$4="да",$C70,1)</f>
        <v>0</v>
      </c>
      <c r="KX70" s="122">
        <f>'Тест ответы'!KV71*'Показатели'!$F$410*IF($KX$4="да",$C70,1)</f>
        <v>0</v>
      </c>
      <c r="KY70" s="122">
        <f>'Тест ответы'!KW71*'Показатели'!$F$411*IF($KY$4="да",$C70,1)</f>
        <v>0</v>
      </c>
      <c r="KZ70" s="132">
        <f>'Тест ответы'!KX71*'Показатели'!$F$413*IF($KZ$4="да",$C70,1)</f>
        <v>0</v>
      </c>
      <c r="LA70" s="122">
        <f>'Тест ответы'!KY71*'Показатели'!$F$415*IF($LA$4="да",$C70,1)</f>
        <v>0</v>
      </c>
      <c r="LB70" s="122">
        <f>'Тест ответы'!KZ71*'Показатели'!$F$416*IF($LB$4="да",$C70,1)</f>
        <v>0</v>
      </c>
      <c r="LC70" s="122">
        <f>'Тест ответы'!LA71*'Показатели'!$F$417*IF($LC$4="да",$C70,1)</f>
        <v>0</v>
      </c>
      <c r="LD70" s="132">
        <f>'Тест ответы'!LB71*'Показатели'!$F$420*IF($LD$4="да",$C70,1)</f>
        <v>0</v>
      </c>
      <c r="LE70" s="122">
        <f>'Тест ответы'!LC71*'Показатели'!$F$422*IF($LE$4="да",$C70,1)</f>
        <v>0</v>
      </c>
      <c r="LF70" s="122">
        <f>'Тест ответы'!LD71*'Показатели'!$F$423*IF($LF$4="да",$C70,1)</f>
        <v>0</v>
      </c>
      <c r="LG70" s="133">
        <f>'Тест ответы'!LE71*'Показатели'!$F$424*IF($LG$4="да",$C70,1)</f>
        <v>0</v>
      </c>
      <c r="LH70" s="122">
        <f>'Тест ответы'!LF71*'Показатели'!$F$426*IF(LH$4="да",$C70,1)</f>
        <v>0</v>
      </c>
      <c r="LI70" s="122">
        <f>'Тест ответы'!LG71*'Показатели'!$F$427*IF($LI$4="да",$C70,1)</f>
        <v>0</v>
      </c>
      <c r="LJ70" s="122">
        <f>'Тест ответы'!LH71*'Показатели'!$F$428*IF($LJ$4="да",$C70,1)</f>
        <v>0</v>
      </c>
      <c r="LK70" s="122">
        <f>'Тест ответы'!LI71*'Показатели'!$F$429*IF($LK$4="да",$C70,1)</f>
        <v>0</v>
      </c>
      <c r="LL70" s="122">
        <f>'Тест ответы'!LJ71*'Показатели'!$F$430*IF($LI$4="да",$C70,1)</f>
        <v>0</v>
      </c>
      <c r="LM70" s="125">
        <f>'Тест ответы'!LK71*'Показатели'!$F$461*IF(LM$4="да",$C70,1)</f>
        <v>0</v>
      </c>
      <c r="LN70" s="126">
        <f>'Тест ответы'!LL71*'Показатели'!$F$462*IF(LN$4="да",$C70,1)</f>
        <v>0</v>
      </c>
      <c r="LO70" s="126">
        <f>'Тест ответы'!LM71*'Показатели'!$F$463*IF(LO$4="да",$C70,1)</f>
        <v>0</v>
      </c>
      <c r="LP70" s="126">
        <f>'Тест ответы'!LN71*'Показатели'!$F$464*IF(LP$4="да",$C70,1)</f>
        <v>0</v>
      </c>
      <c r="LQ70" s="126">
        <f>'Тест ответы'!LO71*'Показатели'!$F$466*IF(LQ$4="да",$C70,1)</f>
        <v>0</v>
      </c>
      <c r="LR70" s="126">
        <f>'Тест ответы'!LP71*'Показатели'!$F$467*IF(LR$4="да",$C70,1)</f>
        <v>0</v>
      </c>
      <c r="LS70" s="126">
        <f>'Тест ответы'!LQ71*'Показатели'!$F$468*IF(LS$4="да",$C70,1)</f>
        <v>0</v>
      </c>
      <c r="LT70" s="135">
        <f>'Тест ответы'!LR71*'Показатели'!$F$469*IF(LT$4="да",$C70,1)</f>
        <v>0</v>
      </c>
      <c r="LU70" s="122">
        <f>'Тест ответы'!LS71*'Показатели'!$F$472*IF($LU$4="да",$C70,1)</f>
        <v>0</v>
      </c>
      <c r="LV70" s="122">
        <f>'Тест ответы'!LT71*'Показатели'!$F$473*IF($LV$4="да",$C70,1)</f>
        <v>0</v>
      </c>
      <c r="LW70" s="122">
        <f>'Тест ответы'!LU71*'Показатели'!$F$474*IF($LW$4="да",$C70,1)</f>
        <v>0</v>
      </c>
      <c r="LX70" s="122">
        <f>'Тест ответы'!LV71*'Показатели'!$F$476*IF($LX$4="да",$C70,1)</f>
        <v>0</v>
      </c>
      <c r="LY70" s="122">
        <f>'Тест ответы'!LW71*'Показатели'!$F$477*IF($LY$4="да",$C70,1)</f>
        <v>0</v>
      </c>
      <c r="LZ70" s="122">
        <f>'Тест ответы'!LX71*'Показатели'!$F$478*IF(LZ$4="да",$C70,1)</f>
        <v>0</v>
      </c>
      <c r="MA70" s="122">
        <f>'Тест ответы'!LY71*'Показатели'!$F$479*IF($MA$4="да",$C70,1)</f>
        <v>0</v>
      </c>
      <c r="MB70" s="122">
        <f>'Тест ответы'!LZ71*'Показатели'!$F$480*IF($MB$4="да",$C70,1)</f>
        <v>0</v>
      </c>
      <c r="MC70" s="122">
        <f>'Тест ответы'!MA71*'Показатели'!$F$481*IF($MC$4="да",$C70,1)</f>
        <v>0</v>
      </c>
      <c r="MD70" s="122">
        <f>'Тест ответы'!MB71*'Показатели'!$F$483*IF($MD$4="да",$C70,1)</f>
        <v>0</v>
      </c>
      <c r="ME70" s="122">
        <f>'Тест ответы'!MC71*'Показатели'!$F$484*IF($ME$4="да",$C70,1)</f>
        <v>0</v>
      </c>
      <c r="MF70" s="122">
        <f>'Тест ответы'!MD71*'Показатели'!$F$486*IF($MF$4="да",$C70,1)</f>
        <v>0</v>
      </c>
      <c r="MG70" s="136">
        <f>'Тест ответы'!ME71*'Показатели'!$F$487*IF(MG$4="да",$C70,1)</f>
        <v>0</v>
      </c>
      <c r="MH70" s="126">
        <f>'Тест ответы'!MF71*'Показатели'!$F$489*IF($MH$4="да",$C70,1)</f>
        <v>0</v>
      </c>
      <c r="MI70" s="126">
        <f>'Тест ответы'!MG71*'Показатели'!$F$490*IF($MI$4="да",$C70,1)</f>
        <v>0</v>
      </c>
      <c r="MJ70" s="126">
        <f>'Тест ответы'!MH71*'Показатели'!$F$491*IF($MJ$4="да",$C70,1)</f>
        <v>0</v>
      </c>
      <c r="MK70" s="126">
        <f>'Тест ответы'!MI71*'Показатели'!$F$492*IF($MK$4="да",$C70,1)</f>
        <v>0</v>
      </c>
      <c r="ML70" s="126">
        <f>'Тест ответы'!MJ71*'Показатели'!$F$493*IF($ML$4="да",$C70,1)</f>
        <v>0</v>
      </c>
      <c r="MM70" s="126">
        <f>'Тест ответы'!MK71*'Показатели'!$F$494*IF($MM$4="да",$C70,1)</f>
        <v>0</v>
      </c>
      <c r="MN70" s="126">
        <f>'Тест ответы'!ML71*'Показатели'!$F$495*IF($MN$4="да",$C70,1)</f>
        <v>0</v>
      </c>
      <c r="MO70" s="126">
        <f>'Тест ответы'!MM71*'Показатели'!$F$496*IF($MO$4="да",$C70,1)</f>
        <v>0</v>
      </c>
      <c r="MP70" s="126">
        <f>'Тест ответы'!MN71*'Показатели'!$F$497*IF($MP$4="да",$C70,1)</f>
        <v>0</v>
      </c>
      <c r="MQ70" s="126">
        <f>'Тест ответы'!MO71*'Показатели'!$F$498*IF($MQ$4="да",$C70,1)</f>
        <v>0</v>
      </c>
      <c r="MR70" s="126">
        <f>'Тест ответы'!MP71*'Показатели'!$F$499*IF($MR$4="да",$C70,1)</f>
        <v>0</v>
      </c>
      <c r="MS70" s="126">
        <f>'Тест ответы'!MQ71*'Показатели'!$F$500*IF($MS$4="да",$C70,1)</f>
        <v>0</v>
      </c>
      <c r="MT70" s="126">
        <f>'Тест ответы'!MR71*'Показатели'!G$501*IF($MS$4="да",$C70,1)</f>
        <v>0</v>
      </c>
      <c r="MU70" s="126">
        <f>'Тест ответы'!MS71*'Показатели'!H$502*IF($MS$4="да",$C70,1)</f>
        <v>0</v>
      </c>
      <c r="MV70" s="126">
        <f>'Тест ответы'!MT71*'Показатели'!I$503*IF($MS$4="да",$C70,1)</f>
        <v>0</v>
      </c>
      <c r="MW70" s="126">
        <f>'Тест ответы'!MU71*'Показатели'!$F$504*IF($MW$4="да",$C70,1)</f>
        <v>0</v>
      </c>
      <c r="MX70" s="126">
        <f>'Тест ответы'!MV71*'Показатели'!$F$505*IF(MX$4="да",$C70,1)</f>
        <v>0</v>
      </c>
      <c r="MY70" s="126">
        <f>'Тест ответы'!MW71*'Показатели'!$F$506*IF(MY$4="да",$C70,1)</f>
        <v>0</v>
      </c>
      <c r="MZ70" s="126">
        <f>'Тест ответы'!MX71*'Показатели'!$F$507*IF(MZ$4="да",$C70,1)</f>
        <v>0</v>
      </c>
      <c r="NA70" s="126">
        <f>'Тест ответы'!MY71*'Показатели'!$F$508*IF(NA$4="да",$C70,1)</f>
        <v>0</v>
      </c>
      <c r="NB70" s="126">
        <f>'Тест ответы'!MZ71*'Показатели'!$F$509*IF(NB$4="да",$C70,1)</f>
        <v>0</v>
      </c>
      <c r="NC70" s="126">
        <f>'Тест ответы'!NA71*'Показатели'!$F$510*IF(NC$4="да",$C70,1)</f>
        <v>0</v>
      </c>
      <c r="ND70" s="126">
        <f>'Тест ответы'!NB71*'Показатели'!$F$511*IF(ND$4="да",$C70,1)</f>
        <v>0</v>
      </c>
      <c r="NE70" s="126">
        <f>'Тест ответы'!NC71*'Показатели'!$F$512*IF(NE$4="да",$C70,1)</f>
        <v>0</v>
      </c>
      <c r="NF70" s="126">
        <f>'Тест ответы'!ND71*'Показатели'!$F$513*IF(NF$4="да",$C70,1)</f>
        <v>0</v>
      </c>
      <c r="NG70" s="126">
        <f>'Тест ответы'!NE71*'Показатели'!$F$514*IF(NG$4="да",$C70,1)</f>
        <v>0</v>
      </c>
      <c r="NH70" s="126">
        <f>'Тест ответы'!NF71*'Показатели'!$F$515*IF(NH$4="да",$C70,1)</f>
        <v>0</v>
      </c>
      <c r="NI70" s="134">
        <f>'Тест ответы'!NG71*'Показатели'!$F$516*IF($NI$4="да",$C70,1)</f>
        <v>0</v>
      </c>
      <c r="NJ70" s="126">
        <f>'Тест ответы'!NH71*'Показатели'!$F$518*IF(NJ$4="да",$C70,1)</f>
        <v>0</v>
      </c>
      <c r="NK70" s="126">
        <f>'Тест ответы'!NI71*'Показатели'!$F$519*IF(NK$4="да",$C70,1)</f>
        <v>0</v>
      </c>
      <c r="NL70" s="126">
        <f>'Тест ответы'!NJ71*'Показатели'!$F$520*IF(NL$4="да",$C70,1)</f>
        <v>0</v>
      </c>
      <c r="NM70" s="126">
        <f>'Тест ответы'!NK71*'Показатели'!$F$521*IF(NM$4="да",$C70,1)</f>
        <v>0</v>
      </c>
      <c r="NN70" s="126">
        <f>'Тест ответы'!NL71*'Показатели'!$F$522*IF(NN$4="да",$C70,1)</f>
        <v>0</v>
      </c>
      <c r="NO70" s="126">
        <f>'Тест ответы'!NM71*'Показатели'!$F$523*IF(NO$4="да",$C70,1)</f>
        <v>0</v>
      </c>
      <c r="NP70" s="126">
        <f>'Тест ответы'!NN71*'Показатели'!G$524*IF(NP$4="да",$C70,1)</f>
        <v>0</v>
      </c>
      <c r="NQ70" s="126">
        <f>'Тест ответы'!NO71*'Показатели'!H$525*IF(NQ$4="да",$C70,1)</f>
        <v>0</v>
      </c>
      <c r="NR70" s="126">
        <f>'Тест ответы'!NP71*'Показатели'!I$526*IF(NR$4="да",$C70,1)</f>
        <v>0</v>
      </c>
      <c r="NS70" s="126">
        <f>'Тест ответы'!NQ71*'Показатели'!$F$527*IF(NS$4="да",$C70,1)</f>
        <v>0</v>
      </c>
      <c r="NT70" s="126">
        <f>'Тест ответы'!NR71*'Показатели'!$F$528*IF(NT$4="да",$C70,1)</f>
        <v>0</v>
      </c>
      <c r="NU70" s="126">
        <f>'Тест ответы'!NS71*'Показатели'!$F$529*IF(NU$4="да",$C70,1)</f>
        <v>0</v>
      </c>
      <c r="NV70" s="135">
        <f>'Тест ответы'!NT71*'Показатели'!$F$530*IF(NV$4="да",$C70,1)</f>
        <v>0</v>
      </c>
      <c r="NW70" s="126">
        <f>'Тест ответы'!NU71*'Показатели'!$F$533*IF($NW$4="да",$C70,1)</f>
        <v>0</v>
      </c>
      <c r="NX70" s="126">
        <f>'Тест ответы'!NV71*'Показатели'!$F$534*IF($NX$4="да",$C70,1)</f>
        <v>0</v>
      </c>
      <c r="NY70" s="127">
        <f>'Тест ответы'!NW71*'Показатели'!$F$536*IF($NY$4="да",$C70,1)</f>
        <v>0</v>
      </c>
      <c r="NZ70" s="126">
        <f>'Тест ответы'!NX71*'Показатели'!$F$537*IF($NZ$4="да",$C70,1)</f>
        <v>0</v>
      </c>
      <c r="OA70" s="127">
        <f>'Тест ответы'!NY71*'Показатели'!$F$539*IF(OA$4="да",$C70,1)</f>
        <v>0</v>
      </c>
      <c r="OB70" s="126">
        <f>'Тест ответы'!NZ71*'Показатели'!$F$540*IF(OB$4="да",$C70,1)</f>
        <v>0</v>
      </c>
      <c r="OC70" s="126">
        <f>'Тест ответы'!OA71*'Показатели'!$F$541*IF(OC$4="да",$C70,1)</f>
        <v>0</v>
      </c>
      <c r="OD70" s="126">
        <f>'Тест ответы'!OB71*'Показатели'!$F$542*IF(OD$4="да",$C70,1)</f>
        <v>0</v>
      </c>
      <c r="OE70" s="126">
        <f>'Тест ответы'!OC71*'Показатели'!$F$543*IF(OE$4="да",$C70,1)</f>
        <v>0</v>
      </c>
      <c r="OF70" s="126">
        <f>'Тест ответы'!OD71*'Показатели'!$F$544*IF(OF$4="да",$C70,1)</f>
        <v>0</v>
      </c>
      <c r="OG70" s="127">
        <f>'Тест ответы'!OE71*'Показатели'!$F$546*IF(OG$4="да",$C70,1)</f>
        <v>0</v>
      </c>
      <c r="OH70" s="126">
        <f>'Тест ответы'!OF71*'Показатели'!$F$547*IF(OH$4="да",$C70,1)</f>
        <v>0</v>
      </c>
      <c r="OI70" s="126">
        <f>'Тест ответы'!OG71*'Показатели'!$F$548*IF(OI$4="да",$C70,1)</f>
        <v>0</v>
      </c>
      <c r="OJ70" s="126">
        <f>'Тест ответы'!OH71*'Показатели'!$F$549*IF(OJ$4="да",$C70,1)</f>
        <v>0</v>
      </c>
      <c r="OK70" s="126">
        <f>'Тест ответы'!OI71*'Показатели'!$F$550*IF(OK$4="да",$C70,1)</f>
        <v>0</v>
      </c>
      <c r="OL70" s="126">
        <f>'Тест ответы'!OJ71*'Показатели'!$F$551*IF(OL$4="да",$C70,1)</f>
        <v>0</v>
      </c>
      <c r="OM70" s="137">
        <f>'Тест ответы'!OK71*'Показатели'!$F$554*IF($OM$4="да",$C70,1)</f>
        <v>0</v>
      </c>
      <c r="ON70" s="134">
        <f>'Тест ответы'!OL71*'Показатели'!$F$555*IF($ON$4="да",$C70,1)</f>
        <v>0</v>
      </c>
      <c r="OO70" s="126">
        <f>'Тест ответы'!OM71*'Показатели'!$F$557*IF($OO$4="да",$C70,1)</f>
        <v>0</v>
      </c>
      <c r="OP70" s="135">
        <f>'Тест ответы'!ON71*'Показатели'!$F$558*IF($OP$4="да",$C70,1)</f>
        <v>0</v>
      </c>
      <c r="OQ70" s="127">
        <f>'Тест ответы'!OO71*'Показатели'!$F$564*IF(OQ$4="да",$C70,1)</f>
        <v>0</v>
      </c>
      <c r="OR70" s="126">
        <f>'Тест ответы'!OP71*'Показатели'!$F$565*IF(OR$4="да",$C70,1)</f>
        <v>0</v>
      </c>
      <c r="OS70" s="126">
        <f>'Тест ответы'!OQ71*'Показатели'!$F$566*IF(OS$4="да",$C70,1)</f>
        <v>0</v>
      </c>
      <c r="OT70" s="126">
        <f>'Тест ответы'!OR71*'Показатели'!$F$567*IF(OT$4="да",$C70,1)</f>
        <v>0</v>
      </c>
      <c r="OU70" s="126">
        <f>'Тест ответы'!OS71*'Показатели'!$F$568*IF(OU$4="да",$C70,1)</f>
        <v>0</v>
      </c>
      <c r="OV70" s="126">
        <f>'Тест ответы'!OT71*'Показатели'!$F$569*IF(OV$4="да",$C70,1)</f>
        <v>0</v>
      </c>
      <c r="OW70" s="127">
        <f>'Тест ответы'!OU71*'Показатели'!$F$574*IF(OW$4="да",$C70,1)</f>
        <v>0</v>
      </c>
      <c r="OX70" s="126">
        <f>'Тест ответы'!OV71*'Показатели'!$F$575*IF(OX$4="да",$C70,1)</f>
        <v>0</v>
      </c>
      <c r="OY70" s="126">
        <f>'Тест ответы'!OW71*'Показатели'!$F$576*IF(OY$4="да",$C70,1)</f>
        <v>0</v>
      </c>
      <c r="OZ70" s="126">
        <f>'Тест ответы'!OX71*'Показатели'!$F$577*IF(OZ$4="да",$C70,1)</f>
        <v>0</v>
      </c>
      <c r="PA70" s="126">
        <f>'Тест ответы'!OY71*'Показатели'!$F$578*IF(PA$4="да",$C70,1)</f>
        <v>0</v>
      </c>
      <c r="PB70" s="126">
        <f>'Тест ответы'!OZ71*'Показатели'!$F$579*IF(PB$4="да",$C70,1)</f>
        <v>0</v>
      </c>
      <c r="PC70" s="137">
        <f>'Тест ответы'!PA71*'Показатели'!$F$584*IF($PC$4="да",$C70,1)</f>
        <v>0</v>
      </c>
      <c r="PD70" s="126">
        <f>'Тест ответы'!PB71*'Показатели'!$F$585*IF($PD$4="да",$C70,1)</f>
        <v>0</v>
      </c>
      <c r="PE70" s="126">
        <f>'Тест ответы'!PC71*'Показатели'!$F$587*IF($PE$4="да",$C70,1)</f>
        <v>0</v>
      </c>
      <c r="PF70" s="126">
        <f>'Тест ответы'!PD71*'Показатели'!$F$588*IF($PF$4="да",$C70,1)</f>
        <v>0</v>
      </c>
      <c r="PG70" s="126">
        <f>'Тест ответы'!PE71*'Показатели'!$F$589*IF($PG$4="да",$C70,1)</f>
        <v>0</v>
      </c>
      <c r="PH70" s="126">
        <f>'Тест ответы'!PF71*'Показатели'!$F$590*IF($PH$4="да",$C70,1)</f>
        <v>0</v>
      </c>
      <c r="PI70" s="126">
        <f>'Тест ответы'!PG71*'Показатели'!$F$591*IF($PI$4="да",$C70,1)</f>
        <v>0</v>
      </c>
      <c r="PJ70" s="126">
        <f>'Тест ответы'!PH71*'Показатели'!$F$592*IF($PJ$4="да",$C70,1)</f>
        <v>0</v>
      </c>
      <c r="PK70" s="126">
        <f>'Тест ответы'!PI71*'Показатели'!$F$593*IF($PK$4="да",$C70,1)</f>
        <v>0</v>
      </c>
      <c r="PL70" s="126">
        <f>'Тест ответы'!PJ71*'Показатели'!$F$594*IF($PL$4="да",$C70,1)</f>
        <v>0</v>
      </c>
      <c r="PM70" s="126">
        <f>'Тест ответы'!PK71*'Показатели'!$F$595*IF($PM$4="да",$C70,1)</f>
        <v>0</v>
      </c>
      <c r="PN70" s="126">
        <f>'Тест ответы'!PL71*'Показатели'!$F$596*IF($PN$4="да",$C70,1)</f>
        <v>0</v>
      </c>
      <c r="PO70" s="126">
        <f>'Тест ответы'!PM71*'Показатели'!$F$597*IF($PO$4="да",$C70,1)</f>
        <v>0</v>
      </c>
      <c r="PP70" s="126">
        <f>'Тест ответы'!PN71*'Показатели'!$F$599*IF($PP$4="да",$C70,1)</f>
        <v>0</v>
      </c>
      <c r="PQ70" s="126">
        <f>'Тест ответы'!PO71*'Показатели'!$F$600*IF($PQ$4="да",$C70,1)</f>
        <v>0</v>
      </c>
      <c r="PR70" s="126">
        <f>'Тест ответы'!PP71*'Показатели'!$F$603*IF($PR$4="да",$C70,1)</f>
        <v>0</v>
      </c>
      <c r="PS70" s="126">
        <f>'Тест ответы'!PQ71*'Показатели'!$F$605*IF($PS$4="да",$C70,1)</f>
        <v>0</v>
      </c>
      <c r="PT70" s="126">
        <f>'Тест ответы'!PR71*'Показатели'!$F$606*IF($PT$4="да",$C70,1)</f>
        <v>0</v>
      </c>
      <c r="PU70" s="126">
        <f>'Тест ответы'!PS71*'Показатели'!$F$607*IF($PU$4="да",$C70,1)</f>
        <v>0</v>
      </c>
      <c r="PV70" s="126">
        <f>'Тест ответы'!PT71*'Показатели'!$F$608*IF($PV$4="да",$C70,1)</f>
        <v>0</v>
      </c>
      <c r="PW70" s="126">
        <f>'Тест ответы'!PU71*'Показатели'!$F$609*IF($PW$4="да",$C70,1)</f>
        <v>0</v>
      </c>
      <c r="PX70" s="126">
        <f>'Тест ответы'!PV71*'Показатели'!$F$610*IF($PX$4="да",$C70,1)</f>
        <v>0</v>
      </c>
      <c r="PY70" s="137">
        <f>'Тест ответы'!PW71*'Показатели'!$F$612*IF(PY$4="да",$C70,1)</f>
        <v>0</v>
      </c>
      <c r="PZ70" s="127">
        <f>'Тест ответы'!PX71*'Показатели'!$F$614*IF(PZ$4="да",$C70,1)</f>
        <v>0</v>
      </c>
      <c r="QA70" s="126">
        <f>'Тест ответы'!PY71*'Показатели'!$F$614*IF(QA$4="да",$C70,1)</f>
        <v>0</v>
      </c>
      <c r="QB70" s="126">
        <f>'Тест ответы'!PZ71*'Показатели'!$F$614*IF(QB$4="да",$C70,1)</f>
        <v>0</v>
      </c>
      <c r="QC70" s="126">
        <f>'Тест ответы'!QA71*'Показатели'!$F$614*IF(QC$4="да",$C70,1)</f>
        <v>0</v>
      </c>
      <c r="QD70" s="126">
        <f>'Тест ответы'!QB71*'Показатели'!$F$614*IF(QD$4="да",$C70,1)</f>
        <v>0</v>
      </c>
      <c r="QE70" s="127">
        <f>'Тест ответы'!QC71*'Показатели'!$F$620*IF(QE$4="да",$C70,1)</f>
        <v>0</v>
      </c>
      <c r="QF70" s="126">
        <f>'Тест ответы'!QD71*'Показатели'!$F$620*IF(QF$4="да",$C70,1)</f>
        <v>0</v>
      </c>
      <c r="QG70" s="126">
        <f>'Тест ответы'!QE71*'Показатели'!$F$620*IF(QG$4="да",$C70,1)</f>
        <v>0</v>
      </c>
      <c r="QH70" s="126">
        <f>'Тест ответы'!QF71*'Показатели'!$F$620*IF(QH$4="да",$C70,1)</f>
        <v>0</v>
      </c>
      <c r="QI70" s="126">
        <f>'Тест ответы'!QG71*'Показатели'!$F$620*IF(QI$4="да",$C70,1)</f>
        <v>0</v>
      </c>
      <c r="QJ70" s="138">
        <f>'Тест ответы'!QH71*'Показатели'!$F$620*IF(QJ$4="да",$C70,1)</f>
        <v>0</v>
      </c>
      <c r="QK70" s="122" t="str">
        <f>'Тест ответы'!QI71*#REF!*IF(QK$4="да",$C70,1)</f>
        <v>#REF!</v>
      </c>
      <c r="QL70" s="122">
        <f>'Тест ответы'!QJ71*'Показатели'!$F$628*IF(QL$4="да",$C70,1)</f>
        <v>0</v>
      </c>
      <c r="QM70" s="122">
        <f>'Тест ответы'!QK71*'Показатели'!$F$629*IF(QM$4="да",$C70,1)</f>
        <v>0</v>
      </c>
      <c r="QN70" s="122">
        <f>'Тест ответы'!QL71*'Показатели'!$F$631*IF(QN$4="да",$C70,1)</f>
        <v>0</v>
      </c>
      <c r="QO70" s="122" t="str">
        <f>'Тест ответы'!QM71*#REF!*IF(QO$4="да",$C70,1)</f>
        <v>#REF!</v>
      </c>
      <c r="QP70" s="136">
        <f>'Тест ответы'!QN71*'Показатели'!$F$632*IF(QP$4="да",$C70,1)</f>
        <v>0</v>
      </c>
      <c r="QQ70" s="126">
        <f>'Тест ответы'!QO71*'Показатели'!$F$635*IF(QQ$4="да",$C70,1)</f>
        <v>0</v>
      </c>
      <c r="QR70" s="126">
        <f>'Тест ответы'!QP71*'Показатели'!$F$636*IF(QR$4="да",$C70,1)</f>
        <v>0</v>
      </c>
      <c r="QS70" s="126">
        <f>'Тест ответы'!QQ71*'Показатели'!$F$638*IF(QS$4="да",$C70,1)</f>
        <v>0</v>
      </c>
      <c r="QT70" s="126">
        <f>'Тест ответы'!QR71*'Показатели'!$F$639*IF(QT$4="да",$C70,1)</f>
        <v>0</v>
      </c>
      <c r="QU70" s="126">
        <f>'Тест ответы'!QS71*'Показатели'!$F$640*IF(QU$4="да",$C70,1)</f>
        <v>0</v>
      </c>
      <c r="QV70" s="126">
        <f>'Тест ответы'!QT71*'Показатели'!$F$641*IF(QV$4="да",$C70,1)</f>
        <v>0</v>
      </c>
      <c r="QW70" s="126">
        <f>'Тест ответы'!QU71*'Показатели'!$F$642*IF(QW$4="да",$C70,1)</f>
        <v>0</v>
      </c>
      <c r="QX70" s="135">
        <f>'Тест ответы'!QV71*'Показатели'!$F$643*IF(QX$4="да",$C70,1)</f>
        <v>0</v>
      </c>
      <c r="QY70" s="131"/>
      <c r="QZ70" s="131"/>
      <c r="RA70" s="131"/>
      <c r="RB70" s="131"/>
      <c r="RC70" s="131"/>
      <c r="RD70" s="131"/>
      <c r="RE70" s="131"/>
      <c r="RF70" s="131"/>
      <c r="RG70" s="131"/>
    </row>
    <row r="71">
      <c r="A71" s="117">
        <v>67.0</v>
      </c>
      <c r="B71" s="118" t="str">
        <f>'Тест ответы'!B72</f>
        <v>Ставропольский край</v>
      </c>
      <c r="C71" s="119">
        <v>1.0</v>
      </c>
      <c r="D71" s="120" t="str">
        <f t="shared" si="9"/>
        <v>#REF!</v>
      </c>
      <c r="E71" s="121">
        <f>'Тест ответы'!C72*'Показатели'!$F$3*IF(E$4="да",$C71,1)</f>
        <v>0.0005</v>
      </c>
      <c r="F71" s="121">
        <f>'Тест ответы'!D72*'Показатели'!$F$4*IF(F$4="да",$C71,1)</f>
        <v>0.005</v>
      </c>
      <c r="G71" s="121">
        <f>'Тест ответы'!E72*'Показатели'!$F$5*IF($G$4="да",C71,1)</f>
        <v>0</v>
      </c>
      <c r="H71" s="121">
        <f>'Тест ответы'!F72*'Показатели'!$F$6*IF($H$4="да",C71,1)</f>
        <v>0</v>
      </c>
      <c r="I71" s="121">
        <f>'Тест ответы'!G72*'Показатели'!$F$7*IF(I$4="да",D71,1)</f>
        <v>0</v>
      </c>
      <c r="J71" s="121">
        <f>'Тест ответы'!H72*'Показатели'!$F$8*IF($J$4="да",C71,1)</f>
        <v>0</v>
      </c>
      <c r="K71" s="121">
        <f>'Тест ответы'!I72*'Показатели'!F$9*IF(K$4="да",D71,1)</f>
        <v>0</v>
      </c>
      <c r="L71" s="121">
        <f>'Тест ответы'!J72*'Показатели'!$F$10*IF(L$4="да",$C71,1)</f>
        <v>0</v>
      </c>
      <c r="M71" s="121">
        <f>'Тест ответы'!K72*'Показатели'!$F$11*IF(M$4="да",$C71,1)</f>
        <v>0</v>
      </c>
      <c r="N71" s="122">
        <f>'Тест ответы'!L72*'Показатели'!$F$12*IF(N$4="да",$C71,1)</f>
        <v>0</v>
      </c>
      <c r="O71" s="123">
        <f>'Тест ответы'!M72*'Показатели'!$F$14*IF(O$4="да",$C71,1)</f>
        <v>0</v>
      </c>
      <c r="P71" s="124">
        <f>'Тест ответы'!N72*'Показатели'!$F$15*IF(P$4="да",$C71,1)</f>
        <v>0</v>
      </c>
      <c r="Q71" s="124">
        <f>'Тест ответы'!O72*'Показатели'!$F$17*IF(Q$4="да",$C71,1)</f>
        <v>0</v>
      </c>
      <c r="R71" s="124">
        <f>'Тест ответы'!P72*'Показатели'!$F$18*IF(R$4="да",$C71,1)</f>
        <v>0</v>
      </c>
      <c r="S71" s="123">
        <f>'Тест ответы'!Q72*'Показатели'!$F$20*IF(S$4="да",$C71,1)</f>
        <v>0.1</v>
      </c>
      <c r="T71" s="121">
        <f>'Тест ответы'!R72*'Показатели'!$F$21*C71</f>
        <v>0</v>
      </c>
      <c r="U71" s="121">
        <f>'Тест ответы'!S72*'Показатели'!$F$24*IF(U$4="да",$C71,1)</f>
        <v>0</v>
      </c>
      <c r="V71" s="121">
        <f>'Тест ответы'!T72*'Показатели'!$F$25*IF(V$4="да",$C71,1)</f>
        <v>0</v>
      </c>
      <c r="W71" s="121">
        <f>'Тест ответы'!U72*'Показатели'!$F$26*IF(W$4="да",$C71,1)</f>
        <v>0</v>
      </c>
      <c r="X71" s="121">
        <f>'Тест ответы'!V72*'Показатели'!$F$28*IF(X$4="да",$C71,1)</f>
        <v>0</v>
      </c>
      <c r="Y71" s="121">
        <f>'Тест ответы'!W72*'Показатели'!$F$29*IF(Y$4="да",$C71,1)</f>
        <v>0</v>
      </c>
      <c r="Z71" s="125">
        <f>'Тест ответы'!X72*'Показатели'!$F$33*IF(Z$4="да",$C71,1)</f>
        <v>0</v>
      </c>
      <c r="AA71" s="126">
        <f>'Тест ответы'!Y72*'Показатели'!$F$34*IF(AA$4="да",$C71,1)</f>
        <v>0</v>
      </c>
      <c r="AB71" s="126">
        <f>'Тест ответы'!Z72*'Показатели'!$F$35*IF(AB$4="да",$C71,1)</f>
        <v>0</v>
      </c>
      <c r="AC71" s="126">
        <f>'Тест ответы'!AA72*'Показатели'!$F$36*IF(AC$4="да",$C71,1)</f>
        <v>0</v>
      </c>
      <c r="AD71" s="126">
        <f>'Тест ответы'!AB72*'Показатели'!$F$37*IF(AD$4="да",$C71,1)</f>
        <v>0</v>
      </c>
      <c r="AE71" s="126">
        <f>'Тест ответы'!AC72*'Показатели'!$F$38*IF(AE$4="да",$C71,1)</f>
        <v>0</v>
      </c>
      <c r="AF71" s="126">
        <f>'Тест ответы'!AD72*'Показатели'!$F$39*IF(AF$4="да",$C71,1)</f>
        <v>0</v>
      </c>
      <c r="AG71" s="126">
        <f>'Тест ответы'!AE72*'Показатели'!$F$40*IF(AG$4="да",$C71,1)</f>
        <v>0</v>
      </c>
      <c r="AH71" s="126">
        <f>'Тест ответы'!AF72*'Показатели'!$F$41*IF(AH$4="да",$C71,1)</f>
        <v>0</v>
      </c>
      <c r="AI71" s="127">
        <f>'Тест ответы'!AG72*'Показатели'!$F$43*IF(AI$4="да",$C71,1)</f>
        <v>0</v>
      </c>
      <c r="AJ71" s="126">
        <f>'Тест ответы'!AH72*'Показатели'!$F$44*IF(AJ$4="да",$C71,1)</f>
        <v>0</v>
      </c>
      <c r="AK71" s="126">
        <f>'Тест ответы'!AI72*'Показатели'!$F$45*IF(AK$4="да",$C71,1)</f>
        <v>0</v>
      </c>
      <c r="AL71" s="126">
        <f>'Тест ответы'!AJ72*'Показатели'!$F$46*IF(AL$4="да",$C71,1)</f>
        <v>0</v>
      </c>
      <c r="AM71" s="126">
        <f>'Тест ответы'!AK72*'Показатели'!$F$47*IF(AM$4="да",$C71,1)</f>
        <v>0</v>
      </c>
      <c r="AN71" s="126">
        <f>'Тест ответы'!AL72*'Показатели'!$F$48*IF(AN$4="да",$C71,1)</f>
        <v>0</v>
      </c>
      <c r="AO71" s="126">
        <f>'Тест ответы'!AM72*'Показатели'!$F$49*IF(AO$4="да",$C71,1)</f>
        <v>0</v>
      </c>
      <c r="AP71" s="126">
        <f>'Тест ответы'!AN72*'Показатели'!$F$50*IF(AP$4="да",$C71,1)</f>
        <v>0</v>
      </c>
      <c r="AQ71" s="126">
        <f>'Тест ответы'!AO72*'Показатели'!$F$51*IF(AQ$4="да",$C71,1)</f>
        <v>0</v>
      </c>
      <c r="AR71" s="123">
        <f>'Тест ответы'!AP72*'Показатели'!$F$53*IF($AR$4="да",$C71,1)</f>
        <v>0</v>
      </c>
      <c r="AS71" s="128">
        <f>'Тест ответы'!AQ72*'Показатели'!$F$54*IF($AS$4="да",$C71,1)</f>
        <v>0</v>
      </c>
      <c r="AT71" s="127">
        <f>'Тест ответы'!AR72*'Показатели'!$F$56*IF(AT$4="да",$C71,1)</f>
        <v>0</v>
      </c>
      <c r="AU71" s="126">
        <f>'Тест ответы'!AS72*'Показатели'!$F$57*IF(AU$4="да",$C71,1)</f>
        <v>0</v>
      </c>
      <c r="AV71" s="126">
        <f>'Тест ответы'!AT72*'Показатели'!$F$58*IF(AV$4="да",$C71,1)</f>
        <v>0</v>
      </c>
      <c r="AW71" s="126">
        <f>'Тест ответы'!AU72*'Показатели'!$F$59*IF(AW$4="да",$C71,1)</f>
        <v>0</v>
      </c>
      <c r="AX71" s="126">
        <f>'Тест ответы'!AV72*'Показатели'!$F$60*IF(AX$4="да",$C71,1)</f>
        <v>0</v>
      </c>
      <c r="AY71" s="126">
        <f>'Тест ответы'!AW72*'Показатели'!$F$61*IF(AY$4="да",$C71,1)</f>
        <v>0</v>
      </c>
      <c r="AZ71" s="129">
        <f>'Тест ответы'!AX72*'Показатели'!$F$64*IF($AZ$4="да",$C71,1)</f>
        <v>0</v>
      </c>
      <c r="BA71" s="121">
        <f>'Тест ответы'!AY72*'Показатели'!$F$65*IF($BA$4="да",$C71,1)</f>
        <v>0</v>
      </c>
      <c r="BB71" s="121">
        <f>'Тест ответы'!AZ72*'Показатели'!$F$66*IF($BA$4="да",$C71,1)</f>
        <v>0</v>
      </c>
      <c r="BC71" s="121">
        <f>'Тест ответы'!BA72*'Показатели'!$F$67*IF($BC$4="да",$C71,1)</f>
        <v>0</v>
      </c>
      <c r="BD71" s="121">
        <f>'Тест ответы'!BB72*'Показатели'!$F$68*IF($BD$4="да",$C71,1)</f>
        <v>0</v>
      </c>
      <c r="BE71" s="121">
        <f>'Тест ответы'!BC72*'Показатели'!$F$69*IF($BE$4="да",$C71,1)</f>
        <v>0</v>
      </c>
      <c r="BF71" s="121">
        <f>'Тест ответы'!BD72*'Показатели'!$F$70*IF($BF$4="да",$C71,1)</f>
        <v>0</v>
      </c>
      <c r="BG71" s="121">
        <f>'Тест ответы'!BE72*'Показатели'!$F$71*IF($BG$4="да",$C71,1)</f>
        <v>0</v>
      </c>
      <c r="BH71" s="128">
        <f>'Тест ответы'!BF72*'Показатели'!$F$72*IF($BH$4="да",$C71,1)</f>
        <v>0</v>
      </c>
      <c r="BI71" s="121">
        <f>'Тест ответы'!BG72*'Показатели'!$F$75*IF($BI$4="да",$C71,1)</f>
        <v>0</v>
      </c>
      <c r="BJ71" s="121">
        <f>'Тест ответы'!BH72*'Показатели'!$F$76*IF($BJ$4="да",$C71,1)</f>
        <v>0</v>
      </c>
      <c r="BK71" s="121">
        <f>'Тест ответы'!BI72*'Показатели'!$F$77*IF($BK$4="да",$C71,1)</f>
        <v>0</v>
      </c>
      <c r="BL71" s="121">
        <f>'Тест ответы'!BJ72*'Показатели'!$F$78*IF($BL$4="да",$C71,1)</f>
        <v>0</v>
      </c>
      <c r="BM71" s="121">
        <f>'Тест ответы'!BK72*'Показатели'!$F$79*IF($BM$4="да",$C71,1)</f>
        <v>0</v>
      </c>
      <c r="BN71" s="121">
        <f>'Тест ответы'!BL72*'Показатели'!$F$80*IF($BN$4="да",$C71,1)</f>
        <v>0</v>
      </c>
      <c r="BO71" s="128">
        <f>'Тест ответы'!BM72*'Показатели'!$F$81*IF($BO$4="да",$C71,1)</f>
        <v>0</v>
      </c>
      <c r="BP71" s="121">
        <f>'Тест ответы'!BN72*'Показатели'!$F$86*IF(BP$4="да",$C71,1)</f>
        <v>0</v>
      </c>
      <c r="BQ71" s="121">
        <f>'Тест ответы'!BO72*'Показатели'!$F$87*IF(BQ$4="да",$C71,1)</f>
        <v>0</v>
      </c>
      <c r="BR71" s="121">
        <f>'Тест ответы'!BP72*'Показатели'!$F$88*IF(BR$4="да",$C71,1)</f>
        <v>0</v>
      </c>
      <c r="BS71" s="121">
        <f>'Тест ответы'!BQ72*'Показатели'!$F$89*IF($BS$4="да",$C71,1)</f>
        <v>0</v>
      </c>
      <c r="BT71" s="121">
        <f>'Тест ответы'!BR72*'Показатели'!$F$90*IF($BT$4="да",$C71,1)</f>
        <v>0</v>
      </c>
      <c r="BU71" s="121">
        <f>'Тест ответы'!BS72*'Показатели'!$F$91*IF($BU$4="да",$C71,1)</f>
        <v>0</v>
      </c>
      <c r="BV71" s="121">
        <f>'Тест ответы'!BT72*'Показатели'!$F$92*IF($BV$4="да",$C71,1)</f>
        <v>0</v>
      </c>
      <c r="BW71" s="121">
        <f>'Тест ответы'!BU72*'Показатели'!$F$93*IF($BW$4="да",$C71,1)</f>
        <v>0</v>
      </c>
      <c r="BX71" s="121">
        <f>'Тест ответы'!BV72*'Показатели'!$F$94*IF($BX$4="да",$C71,1)</f>
        <v>0</v>
      </c>
      <c r="BY71" s="121">
        <f>'Тест ответы'!BW72*'Показатели'!$F$95*IF($BY$4="да",$C71,1)</f>
        <v>0</v>
      </c>
      <c r="BZ71" s="121">
        <f>'Тест ответы'!BX72*'Показатели'!$F$96*IF($BZ$4="да",$C71,1)</f>
        <v>0</v>
      </c>
      <c r="CA71" s="121">
        <f>'Тест ответы'!BY72*'Показатели'!$F$97*IF($CA$4="да",$C71,1)</f>
        <v>0</v>
      </c>
      <c r="CB71" s="121">
        <f>'Тест ответы'!BZ72*'Показатели'!$F$99*IF($CB$4="да",$C71,1)</f>
        <v>0</v>
      </c>
      <c r="CC71" s="121">
        <f>'Тест ответы'!CA72*'Показатели'!$F$100*IF($CC$4="да",$C71,1)</f>
        <v>0</v>
      </c>
      <c r="CD71" s="121">
        <f>'Тест ответы'!CB72*'Показатели'!$F$101*IF($CD$4="да",$C71,1)</f>
        <v>0</v>
      </c>
      <c r="CE71" s="121">
        <f>'Тест ответы'!CC72*'Показатели'!$F$102*IF($CE$4="да",$C71,1)</f>
        <v>0</v>
      </c>
      <c r="CF71" s="121">
        <f>'Тест ответы'!CD72*'Показатели'!$F$103*IF($CF$4="да",$C71,1)</f>
        <v>0</v>
      </c>
      <c r="CG71" s="121">
        <f>'Тест ответы'!CE72*'Показатели'!$F$104*IF($CG$4="да",$C71,1)</f>
        <v>0</v>
      </c>
      <c r="CH71" s="121">
        <f>'Тест ответы'!CF72*'Показатели'!$F$105*IF($CH$4="да",$C71,1)</f>
        <v>0</v>
      </c>
      <c r="CI71" s="121">
        <f>'Тест ответы'!CG72*'Показатели'!$F$106*IF($CI$4="да",$C71,1)</f>
        <v>0</v>
      </c>
      <c r="CJ71" s="121">
        <f>'Тест ответы'!CH72*'Показатели'!$F$107*IF($CJ$4="да",$C71,1)</f>
        <v>0</v>
      </c>
      <c r="CK71" s="121">
        <f>'Тест ответы'!CI72*'Показатели'!$F$108*IF($CK$4="да",$C71,1)</f>
        <v>0</v>
      </c>
      <c r="CL71" s="121">
        <f>'Тест ответы'!CJ72*'Показатели'!$F$109*IF($CL$4="да",$C71,1)</f>
        <v>0</v>
      </c>
      <c r="CM71" s="121">
        <f>'Тест ответы'!CK72*'Показатели'!$F$110*IF($CM$4="да",$C71,1)</f>
        <v>0</v>
      </c>
      <c r="CN71" s="121">
        <f>'Тест ответы'!CL72*'Показатели'!$F$111*IF($CN$4="да",$C71,1)</f>
        <v>0</v>
      </c>
      <c r="CO71" s="121">
        <f>'Тест ответы'!CM72*'Показатели'!$F$112*IF($CO$4="да",$C71,1)</f>
        <v>0</v>
      </c>
      <c r="CP71" s="128">
        <f>'Тест ответы'!CN72*'Показатели'!$F$113*IF($CP$4="да",$C71,1)</f>
        <v>0</v>
      </c>
      <c r="CQ71" s="121">
        <f>'Тест ответы'!CO72*'Показатели'!$F$118*IF(CQ$4="да",$C71,1)</f>
        <v>0</v>
      </c>
      <c r="CR71" s="121">
        <f>'Тест ответы'!CP72*'Показатели'!$F$119*IF(CR$4="да",$C71,1)</f>
        <v>0</v>
      </c>
      <c r="CS71" s="121">
        <f>'Тест ответы'!CQ72*'Показатели'!$F$120*IF(CS$4="да",$C71,1)</f>
        <v>0</v>
      </c>
      <c r="CT71" s="121">
        <f>'Тест ответы'!CR72*'Показатели'!$F$121*IF($CT$4="да",$C71,1)</f>
        <v>0</v>
      </c>
      <c r="CU71" s="121">
        <f>'Тест ответы'!CS72*'Показатели'!$F$122*IF($CU$4="да",$C71,1)</f>
        <v>0</v>
      </c>
      <c r="CV71" s="121">
        <f>'Тест ответы'!CT72*'Показатели'!$F$123*IF($CV$4="да",$C71,1)</f>
        <v>0</v>
      </c>
      <c r="CW71" s="121">
        <f>'Тест ответы'!CU72*'Показатели'!$F$124*IF($CW$4="да",$C71,1)</f>
        <v>0</v>
      </c>
      <c r="CX71" s="121">
        <f>'Тест ответы'!CV72*'Показатели'!$F$125*IF($CX$4="да",$C71,1)</f>
        <v>0</v>
      </c>
      <c r="CY71" s="121">
        <f>'Тест ответы'!CW72*'Показатели'!$F$126*IF($CY$4="да",$C71,1)</f>
        <v>0</v>
      </c>
      <c r="CZ71" s="121">
        <f>'Тест ответы'!CX72*'Показатели'!$F$127*IF($CZ$4="да",$C71,1)</f>
        <v>0</v>
      </c>
      <c r="DA71" s="121">
        <f>'Тест ответы'!CY72*'Показатели'!$F$128*IF($DA$4="да",$C71,1)</f>
        <v>0</v>
      </c>
      <c r="DB71" s="121">
        <f>'Тест ответы'!CZ72*'Показатели'!$F$129*IF($DB$4="да",$C71,1)</f>
        <v>0</v>
      </c>
      <c r="DC71" s="121">
        <f>'Тест ответы'!DA72*'Показатели'!$F$131*IF($DC$4="да",$C71,1)</f>
        <v>0</v>
      </c>
      <c r="DD71" s="121">
        <f>'Тест ответы'!DB72*'Показатели'!$F$132*IF($DD$4="да",$C71,1)</f>
        <v>0</v>
      </c>
      <c r="DE71" s="121">
        <f>'Тест ответы'!DC72*'Показатели'!$F$133*IF($DE$4="да",$C71,1)</f>
        <v>0</v>
      </c>
      <c r="DF71" s="121">
        <f>'Тест ответы'!DD72*'Показатели'!$F$134*IF($DF$4="да",$C71,1)</f>
        <v>0</v>
      </c>
      <c r="DG71" s="121">
        <f>'Тест ответы'!DE72*'Показатели'!$F$135*IF($DG$4="да",$C71,1)</f>
        <v>0</v>
      </c>
      <c r="DH71" s="121">
        <f>'Тест ответы'!DF72*'Показатели'!$F$136*IF($DH70="да",$C71,1)</f>
        <v>0</v>
      </c>
      <c r="DI71" s="121">
        <f>'Тест ответы'!DG72*'Показатели'!$F$137*IF($DI$4="да",$C71,1)</f>
        <v>0</v>
      </c>
      <c r="DJ71" s="121">
        <f>'Тест ответы'!DH72*'Показатели'!$F$138*IF($DJ$4="да",$C71,1)</f>
        <v>0</v>
      </c>
      <c r="DK71" s="122">
        <f>'Тест ответы'!DH72*'Показатели'!$F$139*IF($DK$4="да",$C71,1)</f>
        <v>0</v>
      </c>
      <c r="DL71" s="130" t="str">
        <f>'Тест ответы'!DJ72*#REF!*IF($DL$4="да",$C71,1)</f>
        <v>#REF!</v>
      </c>
      <c r="DM71" s="122" t="str">
        <f>'Тест ответы'!DK72*#REF!*IF(DM$4="да",$C71,1)</f>
        <v>#REF!</v>
      </c>
      <c r="DN71" s="122" t="str">
        <f>'Тест ответы'!DL72*#REF!*IF(DN$4="да",$C71,1)</f>
        <v>#REF!</v>
      </c>
      <c r="DO71" s="131" t="str">
        <f>'Тест ответы'!DM72*#REF!*IF($DO$4="да",$C71,1)</f>
        <v>#REF!</v>
      </c>
      <c r="DP71" s="122">
        <f>'Тест ответы'!DN72*'Показатели'!$F$141*IF($DP$4="да",$C71,1)</f>
        <v>0</v>
      </c>
      <c r="DQ71" s="122">
        <f>'Тест ответы'!DO72*'Показатели'!$F$142*IF(DQ$4="да",$C71,1)</f>
        <v>0</v>
      </c>
      <c r="DR71" s="132">
        <f>'Тест ответы'!DP72*'Показатели'!$F$144*$C71</f>
        <v>0</v>
      </c>
      <c r="DS71" s="122">
        <f>'Тест ответы'!DQ72*'Показатели'!$F$151*$C71</f>
        <v>0</v>
      </c>
      <c r="DT71" s="122">
        <f>'Тест ответы'!DR72*'Показатели'!$F$154*$C71</f>
        <v>0</v>
      </c>
      <c r="DU71" s="122">
        <f>'Тест ответы'!DS72*'Показатели'!$F$157*$C71</f>
        <v>0</v>
      </c>
      <c r="DV71" s="122">
        <f>'Тест ответы'!DT72*'Показатели'!$F$163*$C71</f>
        <v>0</v>
      </c>
      <c r="DW71" s="122">
        <f>'Тест ответы'!DU72*'Показатели'!$F$166*$C71</f>
        <v>0</v>
      </c>
      <c r="DX71" s="133">
        <f>'Тест ответы'!DV72*'Показатели'!$F$169*$C71</f>
        <v>0</v>
      </c>
      <c r="DY71" s="126">
        <f>'Тест ответы'!DW72*'Показатели'!$F$171*IF($DY$4="да",$C71,1)</f>
        <v>0</v>
      </c>
      <c r="DZ71" s="126">
        <f>'Тест ответы'!DX72*'Показатели'!$F$172*IF($DZ$4="да",$C71,1)</f>
        <v>0</v>
      </c>
      <c r="EA71" s="126">
        <f>'Тест ответы'!DY72*'Показатели'!$F$173*IF($EA$4="да",$C71,1)</f>
        <v>0</v>
      </c>
      <c r="EB71" s="126">
        <f>'Тест ответы'!DZ72*'Показатели'!$F$174*IF($EB$4="да",$C71,1)</f>
        <v>0</v>
      </c>
      <c r="EC71" s="126">
        <f>'Тест ответы'!EA72*'Показатели'!$F$175*IF($EC$4="да",$C71,1)</f>
        <v>0</v>
      </c>
      <c r="ED71" s="126">
        <f>'Тест ответы'!EB72*'Показатели'!$F$176*IF($ED$4="да",$C71,1)</f>
        <v>0</v>
      </c>
      <c r="EE71" s="126">
        <f>'Тест ответы'!EC72*'Показатели'!$F$177*IF($EE$4="да",$C71,1)</f>
        <v>0</v>
      </c>
      <c r="EF71" s="126">
        <f>'Тест ответы'!ED72*'Показатели'!$F$178*IF($EF$4="да",$C71,1)</f>
        <v>0</v>
      </c>
      <c r="EG71" s="126">
        <f>'Тест ответы'!EE72*'Показатели'!$F$179*IF($EG$4="да",$C71,1)</f>
        <v>0</v>
      </c>
      <c r="EH71" s="126">
        <f>'Тест ответы'!EF72*'Показатели'!$F$180*IF($EH$4="да",$C71,1)</f>
        <v>0</v>
      </c>
      <c r="EI71" s="126">
        <f>'Тест ответы'!EG72*'Показатели'!$F$181*IF($EI$4="да",$C71,1)</f>
        <v>0</v>
      </c>
      <c r="EJ71" s="126">
        <f>'Тест ответы'!EH72*'Показатели'!$F$182*IF($EJ$4="да",$C71,1)</f>
        <v>0</v>
      </c>
      <c r="EK71" s="126">
        <f>'Тест ответы'!EI72*'Показатели'!$F$183*IF($EK$4="да",$C71,1)</f>
        <v>0</v>
      </c>
      <c r="EL71" s="126">
        <f>'Тест ответы'!EJ72*'Показатели'!$F$184*IF($EL$4="да",$C71,1)</f>
        <v>0</v>
      </c>
      <c r="EM71" s="126">
        <f>'Тест ответы'!EK72*'Показатели'!$F$185*IF($EM$4="да",$C71,1)</f>
        <v>0</v>
      </c>
      <c r="EN71" s="126">
        <f>'Тест ответы'!EL72*'Показатели'!$F$186*IF($EN$4="да",$C71,1)</f>
        <v>0</v>
      </c>
      <c r="EO71" s="126">
        <f>'Тест ответы'!EM72*'Показатели'!$F$187*IF($EO$4="да",$C71,1)</f>
        <v>0</v>
      </c>
      <c r="EP71" s="126">
        <f>'Тест ответы'!EN72*'Показатели'!$F$188*IF($EP$4="да",$C71,1)</f>
        <v>0</v>
      </c>
      <c r="EQ71" s="126">
        <f>'Тест ответы'!EO72*'Показатели'!$F$189*IF($EQ$4="да",$C71,1)</f>
        <v>0</v>
      </c>
      <c r="ER71" s="126">
        <f>'Тест ответы'!EP72*'Показатели'!$F$190*IF($ER$4="да",$C71,1)</f>
        <v>0</v>
      </c>
      <c r="ES71" s="134">
        <f>'Тест ответы'!EQ72*'Показатели'!$F$191*IF($ES$4="да",$C71,1)</f>
        <v>0</v>
      </c>
      <c r="ET71" s="126">
        <f>'Тест ответы'!ER72*'Показатели'!$F$193*IF($ET$4="да",$C71,1)</f>
        <v>0</v>
      </c>
      <c r="EU71" s="126">
        <f>'Тест ответы'!ES72*'Показатели'!$F$194*IF($EU$4="да",$C71,1)</f>
        <v>0</v>
      </c>
      <c r="EV71" s="126">
        <f>'Тест ответы'!ET72*'Показатели'!$F$195*IF($EV$4="да",$C71,1)</f>
        <v>0</v>
      </c>
      <c r="EW71" s="126">
        <f>'Тест ответы'!EU72*'Показатели'!$F$196*IF($EW$4="да",$C71,1)</f>
        <v>0</v>
      </c>
      <c r="EX71" s="126">
        <f>'Тест ответы'!EV72*'Показатели'!$F$197*IF($EX$4="да",$C71,1)</f>
        <v>0</v>
      </c>
      <c r="EY71" s="126">
        <f>'Тест ответы'!EW72*'Показатели'!$F$198*IF($EY$4="да",$C71,1)</f>
        <v>0</v>
      </c>
      <c r="EZ71" s="126">
        <f>'Тест ответы'!EX72*'Показатели'!$F$199*IF($EZ$4="да",$C71,1)</f>
        <v>0</v>
      </c>
      <c r="FA71" s="126">
        <f>'Тест ответы'!EY72*'Показатели'!$F$200*IF($FA$4="да",$C71,1)</f>
        <v>0</v>
      </c>
      <c r="FB71" s="126">
        <f>'Тест ответы'!EZ72*'Показатели'!$F$201*IF($FB$4="да",$C71,1)</f>
        <v>0</v>
      </c>
      <c r="FC71" s="126">
        <f>'Тест ответы'!FA72*'Показатели'!$F$202*IF($FC$4="да",$C71,1)</f>
        <v>0</v>
      </c>
      <c r="FD71" s="126">
        <f>'Тест ответы'!FB72*'Показатели'!$F$203*IF($FD$4="да",$C71,1)</f>
        <v>0</v>
      </c>
      <c r="FE71" s="126">
        <f>'Тест ответы'!FC72*'Показатели'!$F$204*IF($FE$4="да",$C71,1)</f>
        <v>0</v>
      </c>
      <c r="FF71" s="126">
        <f>'Тест ответы'!FD72*'Показатели'!$F$205*IF($FF$4="да",$C71,1)</f>
        <v>0</v>
      </c>
      <c r="FG71" s="126">
        <f>'Тест ответы'!FE72*'Показатели'!$F$206*IF($FG$4="да",$C71,1)</f>
        <v>0</v>
      </c>
      <c r="FH71" s="126">
        <f>'Тест ответы'!FF72*'Показатели'!$F$207*IF($FH$4="да",$C71,1)</f>
        <v>0</v>
      </c>
      <c r="FI71" s="126">
        <f>'Тест ответы'!FG72*'Показатели'!$F$208*IF($FI$4="да",$C71,1)</f>
        <v>0</v>
      </c>
      <c r="FJ71" s="126">
        <f>'Тест ответы'!FH72*'Показатели'!$F$209*IF($FJ$4="да",$C71,1)</f>
        <v>0</v>
      </c>
      <c r="FK71" s="135">
        <f>'Тест ответы'!FI72*'Показатели'!$F$210*IF($FK$4="да",$C71,1)</f>
        <v>0</v>
      </c>
      <c r="FL71" s="122">
        <f>'Тест ответы'!FJ72*'Показатели'!$F$214*IF(FL$4="да",$C71,1)</f>
        <v>0</v>
      </c>
      <c r="FM71" s="122">
        <f>'Тест ответы'!FK72*'Показатели'!$F$215*IF(FM$4="да",$C71,1)</f>
        <v>0</v>
      </c>
      <c r="FN71" s="122">
        <f>'Тест ответы'!FL72*'Показатели'!$F$217*IF(FN$4="да",$C71,1)</f>
        <v>0</v>
      </c>
      <c r="FO71" s="122">
        <f>'Тест ответы'!FM72*'Показатели'!$F$218*IF(FO$4="да",$C71,1)</f>
        <v>0</v>
      </c>
      <c r="FP71" s="122">
        <f>'Тест ответы'!FN72*'Показатели'!$F$220*IF(FP$4="да",$C71,1)</f>
        <v>0</v>
      </c>
      <c r="FQ71" s="122">
        <f>'Тест ответы'!FO72*'Показатели'!$F$221*IF(FQ$4="да",$C71,1)</f>
        <v>0</v>
      </c>
      <c r="FR71" s="122">
        <f>'Тест ответы'!FP72*'Показатели'!$F$222*IF(FR$4="да",$C71,1)</f>
        <v>0</v>
      </c>
      <c r="FS71" s="122">
        <f>'Тест ответы'!FQ72*'Показатели'!$F$223*IF(FS$4="да",$C71,1)</f>
        <v>0</v>
      </c>
      <c r="FT71" s="122">
        <f>'Тест ответы'!FR72*'Показатели'!$F$224*IF(FT$4="да",$C71,1)</f>
        <v>0</v>
      </c>
      <c r="FU71" s="122">
        <f>'Тест ответы'!FS72*'Показатели'!$F$225*IF(FU$4="да",$C71,1)</f>
        <v>0</v>
      </c>
      <c r="FV71" s="122">
        <f>'Тест ответы'!FT72*'Показатели'!$F$227*IF(FV$4="да",$C71,1)</f>
        <v>0</v>
      </c>
      <c r="FW71" s="122">
        <f>'Тест ответы'!FU72*'Показатели'!$F$228*IF(FW$4="да",$C71,1)</f>
        <v>0</v>
      </c>
      <c r="FX71" s="122">
        <f>'Тест ответы'!FV72*'Показатели'!$F$229*IF(FX$4="да",$C71,1)</f>
        <v>0</v>
      </c>
      <c r="FY71" s="122">
        <f>'Тест ответы'!FW72*'Показатели'!$F$230*IF(FY$4="да",$C71,1)</f>
        <v>0</v>
      </c>
      <c r="FZ71" s="122">
        <f>'Тест ответы'!FX72*'Показатели'!$F$231*IF(FZ$4="да",$C71,1)</f>
        <v>0</v>
      </c>
      <c r="GA71" s="122">
        <f>'Тест ответы'!FY72*'Показатели'!$F$232*IF(GA$4="да",$C71,1)</f>
        <v>0</v>
      </c>
      <c r="GB71" s="122">
        <f>'Тест ответы'!FZ72*'Показатели'!$F$235*IF($GB$4="да",$C71,1)</f>
        <v>0</v>
      </c>
      <c r="GC71" s="122">
        <f>'Тест ответы'!GA72*'Показатели'!$F$236*IF($GC$4="да",$C71,1)</f>
        <v>0</v>
      </c>
      <c r="GD71" s="122">
        <f>'Тест ответы'!GB72*'Показатели'!$F$238*IF($GD$4="да",$C71,1)</f>
        <v>0</v>
      </c>
      <c r="GE71" s="122">
        <f>'Тест ответы'!GC72*'Показатели'!$F$239*IF($GE$4="да",$C71,1)</f>
        <v>0</v>
      </c>
      <c r="GF71" s="122">
        <f>'Тест ответы'!GD72*'Показатели'!$F$241*IF($GF$4="да",$C71,1)</f>
        <v>0</v>
      </c>
      <c r="GG71" s="122">
        <f>'Тест ответы'!GE72*'Показатели'!$F$242*IF($GG$4="да",$C71,1)</f>
        <v>0</v>
      </c>
      <c r="GH71" s="122">
        <f>'Тест ответы'!GF72*'Показатели'!$F$243*IF($GH$4="да",$C71,1)</f>
        <v>0</v>
      </c>
      <c r="GI71" s="122">
        <f>'Тест ответы'!GG72*'Показатели'!$F$244*IF($GI$4="да",$C71,1)</f>
        <v>0</v>
      </c>
      <c r="GJ71" s="122">
        <f>'Тест ответы'!GH72*'Показатели'!$F$245*IF($GJ$4="да",$C71,1)</f>
        <v>0</v>
      </c>
      <c r="GK71" s="122">
        <f>'Тест ответы'!GI72*'Показатели'!$F$246*IF($GK$4="да",$C71,1)</f>
        <v>0</v>
      </c>
      <c r="GL71" s="122">
        <f>'Тест ответы'!GJ72*'Показатели'!$F$248*IF($GL$4="да",$C71,1)</f>
        <v>0</v>
      </c>
      <c r="GM71" s="122">
        <f>'Тест ответы'!GK72*'Показатели'!$F$249*IF($GM$4="да",$C71,1)</f>
        <v>0</v>
      </c>
      <c r="GN71" s="122">
        <f>'Тест ответы'!GL72*'Показатели'!$F$250*IF($GN$4="да",$C71,1)</f>
        <v>0</v>
      </c>
      <c r="GO71" s="122">
        <f>'Тест ответы'!GM72*'Показатели'!$F$251*IF($GO$4="да",$C71,1)</f>
        <v>0</v>
      </c>
      <c r="GP71" s="122">
        <f>'Тест ответы'!GN72*'Показатели'!$F$252*IF($GP$4="да",$C71,1)</f>
        <v>0</v>
      </c>
      <c r="GQ71" s="122">
        <f>'Тест ответы'!GO72*'Показатели'!$F$253*IF($GQ$4="да",$C71,1)</f>
        <v>0</v>
      </c>
      <c r="GR71" s="132">
        <f>'Тест ответы'!GP72*'Показатели'!$F$256*IF($GR$4="да",$C71,1)</f>
        <v>0</v>
      </c>
      <c r="GS71" s="122">
        <f>'Тест ответы'!GQ72*'Показатели'!$F$257*IF($GS$4="да",$C71,1)</f>
        <v>0</v>
      </c>
      <c r="GT71" s="122">
        <f>'Тест ответы'!GR72*'Показатели'!$F$258*IF($GT$4="да",$C71,1)</f>
        <v>0</v>
      </c>
      <c r="GU71" s="122">
        <f>'Тест ответы'!GS72*'Показатели'!$F$260*IF($GU$4="да",$C71,1)</f>
        <v>0</v>
      </c>
      <c r="GV71" s="122">
        <f>'Тест ответы'!GT72*'Показатели'!$F$261*IF($GV$4="да",$C71,1)</f>
        <v>0</v>
      </c>
      <c r="GW71" s="122">
        <f>'Тест ответы'!GU72*'Показатели'!$F$262*IF($GW$4="да",$C71,1)</f>
        <v>0</v>
      </c>
      <c r="GX71" s="122">
        <f>'Тест ответы'!GV72*'Показатели'!$F$264*IF($GX$4="да",$C71,1)</f>
        <v>0</v>
      </c>
      <c r="GY71" s="122">
        <f>'Тест ответы'!GW72*'Показатели'!$F$265*IF($GY$4="да",$C71,1)</f>
        <v>0</v>
      </c>
      <c r="GZ71" s="122">
        <f>'Тест ответы'!GX72*'Показатели'!$F$266*IF($GZ$4="да",$C71,1)</f>
        <v>0</v>
      </c>
      <c r="HA71" s="122">
        <f>'Тест ответы'!GY72*'Показатели'!$F$267*IF($HA$4="да",$C71,1)</f>
        <v>0</v>
      </c>
      <c r="HB71" s="122">
        <f>'Тест ответы'!GZ72*'Показатели'!$F$269*IF($HB$4="да",$C71,1)</f>
        <v>0</v>
      </c>
      <c r="HC71" s="122">
        <f>'Тест ответы'!HA72*'Показатели'!$F$270*IF($HC$4="да",$C71,1)</f>
        <v>0</v>
      </c>
      <c r="HD71" s="122">
        <f>'Тест ответы'!HB72*'Показатели'!$F$271*IF($HD$4="да",$C71,1)</f>
        <v>0</v>
      </c>
      <c r="HE71" s="122">
        <f>'Тест ответы'!HC72*'Показатели'!$F$272*IF($HE$4="да",$C71,1)</f>
        <v>0</v>
      </c>
      <c r="HF71" s="122">
        <f>'Тест ответы'!HD72*'Показатели'!$F$274*IF($HF$4="да",$C71,1)</f>
        <v>0</v>
      </c>
      <c r="HG71" s="122">
        <f>'Тест ответы'!HE72*'Показатели'!$F$275*IF($HG$4="да",$C71,1)</f>
        <v>0</v>
      </c>
      <c r="HH71" s="122">
        <f>'Тест ответы'!HF72*'Показатели'!$F$276*IF($HH$4="да",$C71,1)</f>
        <v>0</v>
      </c>
      <c r="HI71" s="122">
        <f>'Тест ответы'!HG72*'Показатели'!$F$277*IF($HI$4="да",$C71,1)</f>
        <v>0</v>
      </c>
      <c r="HJ71" s="122">
        <f>'Тест ответы'!HH72*'Показатели'!$F$278*IF($HJ$4="да",$C71,1)</f>
        <v>0</v>
      </c>
      <c r="HK71" s="122">
        <f>'Тест ответы'!HI72*'Показатели'!$F$279*IF($HK$4="да",$C71,1)</f>
        <v>0</v>
      </c>
      <c r="HL71" s="122">
        <f>'Тест ответы'!HJ72*'Показатели'!$F$280*IF($HL$4="да",$C71,1)</f>
        <v>0</v>
      </c>
      <c r="HM71" s="122">
        <f>'Тест ответы'!HK72*'Показатели'!$F$281*IF($HM$4="да",$C71,1)</f>
        <v>0</v>
      </c>
      <c r="HN71" s="122">
        <f>'Тест ответы'!HL72*'Показатели'!$F$282*IF($HN$4="да",$C71,1)</f>
        <v>0</v>
      </c>
      <c r="HO71" s="122">
        <f>'Тест ответы'!HM72*'Показатели'!$F$284*IF($HO$4="да",$C71,1)</f>
        <v>0</v>
      </c>
      <c r="HP71" s="122">
        <f>'Тест ответы'!HN72*'Показатели'!$F$285*IF($HP$4="да",$C71,1)</f>
        <v>0</v>
      </c>
      <c r="HQ71" s="122">
        <f>'Тест ответы'!HO72*'Показатели'!$F$286*IF($HQ$4="да",$C71,1)</f>
        <v>0</v>
      </c>
      <c r="HR71" s="122">
        <f>'Тест ответы'!HP72*'Показатели'!$F$287*IF($HR$4="да",$C71,1)</f>
        <v>0</v>
      </c>
      <c r="HS71" s="122">
        <f>'Тест ответы'!HQ72*'Показатели'!$F$288*IF($HS$4="да",$C71,1)</f>
        <v>0</v>
      </c>
      <c r="HT71" s="122">
        <f>'Тест ответы'!HR72*'Показатели'!$F$289*IF(HT$4="да",$C71,1)</f>
        <v>0</v>
      </c>
      <c r="HU71" s="122">
        <f>'Тест ответы'!HS72*'Показатели'!$F$290*IF($HU$4="да",$C71,1)</f>
        <v>0</v>
      </c>
      <c r="HV71" s="122">
        <f>'Тест ответы'!HT72*'Показатели'!$F$291*IF($HV$4="да",$C71,1)</f>
        <v>0</v>
      </c>
      <c r="HW71" s="122">
        <f>'Тест ответы'!HU72*'Показатели'!$F$292*IF($HW$4="да",$C71,1)</f>
        <v>0</v>
      </c>
      <c r="HX71" s="122" t="str">
        <f>'Тест ответы'!HV72*#REF!*C71</f>
        <v>#REF!</v>
      </c>
      <c r="HY71" s="133" t="str">
        <f>'Тест ответы'!HW72*#REF!*C71</f>
        <v>#REF!</v>
      </c>
      <c r="HZ71" s="122">
        <f>'Тест ответы'!HX72*'Показатели'!$F$295*IF(HZ$4="да",$C71,1)</f>
        <v>0</v>
      </c>
      <c r="IA71" s="122">
        <f>'Тест ответы'!HY72*'Показатели'!$F$296*IF(IA$4="да",$C71,1)</f>
        <v>0</v>
      </c>
      <c r="IB71" s="122">
        <f>'Тест ответы'!HZ72*'Показатели'!$F$297*IF(IB$4="да",$C71,1)</f>
        <v>0</v>
      </c>
      <c r="IC71" s="122">
        <f>'Тест ответы'!IA72*'Показатели'!$F$299*IF(IC$4="да",$C71,1)</f>
        <v>0</v>
      </c>
      <c r="ID71" s="122">
        <f>'Тест ответы'!IB72*'Показатели'!$F$300*IF(ID$4="да",$C71,1)</f>
        <v>0</v>
      </c>
      <c r="IE71" s="122">
        <f>'Тест ответы'!IC72*'Показатели'!$F$301*IF(IE$4="да",$C71,1)</f>
        <v>0</v>
      </c>
      <c r="IF71" s="122">
        <f>'Тест ответы'!ID72*'Показатели'!$F$303*IF(IF$4="да",$C71,1)</f>
        <v>0</v>
      </c>
      <c r="IG71" s="122">
        <f>'Тест ответы'!IE72*'Показатели'!$F$304*IF(IG$4="да",$C71,1)</f>
        <v>0</v>
      </c>
      <c r="IH71" s="122">
        <f>'Тест ответы'!IF72*'Показатели'!$F$305*IF(IH$4="да",$C71,1)</f>
        <v>0</v>
      </c>
      <c r="II71" s="122">
        <f>'Тест ответы'!IG72*'Показатели'!$F$307*IF(II$4="да",$C71,1)</f>
        <v>0</v>
      </c>
      <c r="IJ71" s="122">
        <f>'Тест ответы'!IH72*'Показатели'!$F$308*IF(IJ$4="да",$C71,1)</f>
        <v>0</v>
      </c>
      <c r="IK71" s="122">
        <f>'Тест ответы'!II72*'Показатели'!$F$309*IF(IK$4="да",$C71,1)</f>
        <v>0</v>
      </c>
      <c r="IL71" s="122">
        <f>'Тест ответы'!IJ72*'Показатели'!$F$313*IF(IL$4="да",$C71,1)</f>
        <v>0</v>
      </c>
      <c r="IM71" s="122">
        <f>'Тест ответы'!IK72*'Показатели'!$F$314*IF(IM$4="да",$C71,1)</f>
        <v>0</v>
      </c>
      <c r="IN71" s="122">
        <f>'Тест ответы'!IL72*'Показатели'!$F$315*IF(IN$4="да",$C71,1)</f>
        <v>0</v>
      </c>
      <c r="IO71" s="122">
        <f>'Тест ответы'!IM72*'Показатели'!$F$316*IF(IO$4="да",$C71,1)</f>
        <v>0</v>
      </c>
      <c r="IP71" s="122">
        <f>'Тест ответы'!IN72*'Показатели'!$F$317*IF(IP$4="да",$C71,1)</f>
        <v>0</v>
      </c>
      <c r="IQ71" s="122">
        <f>'Тест ответы'!IO72*'Показатели'!$F$318*IF(IQ$4="да",$C71,1)</f>
        <v>0</v>
      </c>
      <c r="IR71" s="122">
        <f>'Тест ответы'!IP72*'Показатели'!$F$320*IF(IR$4="да",$C71,1)</f>
        <v>0</v>
      </c>
      <c r="IS71" s="122">
        <f>'Тест ответы'!IQ72*'Показатели'!$F$321*IF(IS$4="да",$C71,1)</f>
        <v>0</v>
      </c>
      <c r="IT71" s="122">
        <f>'Тест ответы'!IR72*'Показатели'!$F$322*IF(IT$4="да",$C71,1)</f>
        <v>0</v>
      </c>
      <c r="IU71" s="122">
        <f>'Тест ответы'!IS72*'Показатели'!$F$323*IF(IU$4="да",$C71,1)</f>
        <v>0</v>
      </c>
      <c r="IV71" s="122">
        <f>'Тест ответы'!IT72*'Показатели'!$F$324*IF(IV$4="да",$C71,1)</f>
        <v>0</v>
      </c>
      <c r="IW71" s="122">
        <f>'Тест ответы'!IU72*'Показатели'!$F$325*IF(IW$4="да",$C71,1)</f>
        <v>0</v>
      </c>
      <c r="IX71" s="122">
        <f>'Тест ответы'!IV72*'Показатели'!$F$327*IF(IX$4="да",$C71,1)</f>
        <v>0</v>
      </c>
      <c r="IY71" s="122">
        <f>'Тест ответы'!IW72*'Показатели'!$F$328*IF(IY$4="да",$C71,1)</f>
        <v>0</v>
      </c>
      <c r="IZ71" s="132">
        <f>'Тест ответы'!IX72*'Показатели'!$F$331*IF(IZ$4="да",$C71,1)</f>
        <v>0</v>
      </c>
      <c r="JA71" s="122">
        <f>'Тест ответы'!IY72*'Показатели'!$F$332*IF(JA$4="да",$C71,1)</f>
        <v>0</v>
      </c>
      <c r="JB71" s="122">
        <f>'Тест ответы'!IZ72*'Показатели'!$F$333*IF(JB$4="да",$C71,1)</f>
        <v>0</v>
      </c>
      <c r="JC71" s="122">
        <f>'Тест ответы'!JA72*'Показатели'!$F$334*IF(JC$4="да",$C71,1)</f>
        <v>0</v>
      </c>
      <c r="JD71" s="122">
        <f>'Тест ответы'!JB72*'Показатели'!$F$335*IF(JD$4="да",$C71,1)</f>
        <v>0</v>
      </c>
      <c r="JE71" s="122">
        <f>'Тест ответы'!JC72*'Показатели'!$F$336*IF(JE$4="да",$C71,1)</f>
        <v>0</v>
      </c>
      <c r="JF71" s="122">
        <f>'Тест ответы'!JD72*'Показатели'!$F$338*IF(JF$4="да",$C71,1)</f>
        <v>0</v>
      </c>
      <c r="JG71" s="122">
        <f>'Тест ответы'!JE72*'Показатели'!$F$339*IF(JG$4="да",$C71,1)</f>
        <v>0</v>
      </c>
      <c r="JH71" s="122">
        <f>'Тест ответы'!JF72*'Показатели'!$F$341*IF(JH$4="да",$C71,1)</f>
        <v>0</v>
      </c>
      <c r="JI71" s="122">
        <f>'Тест ответы'!JG72*'Показатели'!$F$342*IF(JI$4="да",$C71,1)</f>
        <v>0</v>
      </c>
      <c r="JJ71" s="122">
        <f>'Тест ответы'!JH72*'Показатели'!$F$343*IF(JJ$4="да",$C71,1)</f>
        <v>0</v>
      </c>
      <c r="JK71" s="122">
        <f>'Тест ответы'!JI72*'Показатели'!$F$344*IF(JK$4="да",$C71,1)</f>
        <v>0</v>
      </c>
      <c r="JL71" s="122">
        <f>'Тест ответы'!JJ72*'Показатели'!$F$345*IF(JL$4="да",$C71,1)</f>
        <v>0</v>
      </c>
      <c r="JM71" s="122">
        <f>'Тест ответы'!JK72*'Показатели'!$F$346*IF(JM$4="да",$C71,1)</f>
        <v>0</v>
      </c>
      <c r="JN71" s="122">
        <f>'Тест ответы'!JL72*'Показатели'!$F$347*IF(JN$4="да",$C71,1)</f>
        <v>0</v>
      </c>
      <c r="JO71" s="122">
        <f>'Тест ответы'!JM72*'Показатели'!$F$348*IF(JO$4="да",$C71,1)</f>
        <v>0</v>
      </c>
      <c r="JP71" s="122">
        <f>'Тест ответы'!JN72*'Показатели'!$F$349*IF(JP$4="да",$C71,1)</f>
        <v>0</v>
      </c>
      <c r="JQ71" s="122">
        <f>'Тест ответы'!JO72*'Показатели'!$F$350*IF(JQ$4="да",$C71,1)</f>
        <v>0</v>
      </c>
      <c r="JR71" s="122">
        <f>'Тест ответы'!JP72*'Показатели'!$F$351*IF(JR$4="да",$C71,1)</f>
        <v>0</v>
      </c>
      <c r="JS71" s="122">
        <f>'Тест ответы'!JQ72*'Показатели'!$F$352*IF(JS$4="да",$C71,1)</f>
        <v>0</v>
      </c>
      <c r="JT71" s="122">
        <f>'Тест ответы'!JR72*'Показатели'!$F$353*IF(JT$4="да",$C71,1)</f>
        <v>0</v>
      </c>
      <c r="JU71" s="122">
        <f>'Тест ответы'!JS72*'Показатели'!$F$354*IF(JU$4="да",$C71,1)</f>
        <v>0</v>
      </c>
      <c r="JV71" s="122">
        <f>'Тест ответы'!JT72*'Показатели'!$F$355*IF(JV$4="да",$C71,1)</f>
        <v>0</v>
      </c>
      <c r="JW71" s="122">
        <f>'Тест ответы'!JU72*'Показатели'!$F$356*IF(JW$4="да",$C71,1)</f>
        <v>0</v>
      </c>
      <c r="JX71" s="122">
        <f>'Тест ответы'!JV72*'Показатели'!$F$357*IF(JX$4="да",$C71,1)</f>
        <v>0</v>
      </c>
      <c r="JY71" s="122">
        <f>'Тест ответы'!JW72*'Показатели'!$F$358*IF(JY$4="да",$C71,1)</f>
        <v>0</v>
      </c>
      <c r="JZ71" s="122">
        <f>'Тест ответы'!JX72*'Показатели'!$F$360*IF(JZ$4="да",$C71,1)</f>
        <v>0</v>
      </c>
      <c r="KA71" s="122">
        <f>'Тест ответы'!JY72*'Показатели'!$F$361*IF(KA$4="да",$C71,1)</f>
        <v>0</v>
      </c>
      <c r="KB71" s="122">
        <f>'Тест ответы'!JZ72*'Показатели'!$F$362*IF(KB$4="да",$C71,1)</f>
        <v>0</v>
      </c>
      <c r="KC71" s="122">
        <f>'Тест ответы'!KA72*'Показатели'!$F$363*IF(KC$4="да",$C71,1)</f>
        <v>0</v>
      </c>
      <c r="KD71" s="122">
        <f>'Тест ответы'!KB72*'Показатели'!$F$364*IF(KD$4="да",$C71,1)</f>
        <v>0</v>
      </c>
      <c r="KE71" s="136">
        <f>'Тест ответы'!KC72*'Показатели'!$F$365*IF(KE$4="да",$C71,1)</f>
        <v>0</v>
      </c>
      <c r="KF71" s="122">
        <f>'Тест ответы'!KD72*'Показатели'!$F$380*IF(KF$4="да",A71,1)</f>
        <v>0</v>
      </c>
      <c r="KG71" s="122">
        <f>'Тест ответы'!KE72*'Показатели'!$F$383*IF(KG$4="да",B71,1)</f>
        <v>0</v>
      </c>
      <c r="KH71" s="133">
        <f>'Тест ответы'!KF72*'Показатели'!$F$385*IF(KH$4="да",C71,1)</f>
        <v>0</v>
      </c>
      <c r="KI71" s="122">
        <f>'Тест ответы'!KG72*'Показатели'!$F$387*IF($KI$4="да",C71,1)</f>
        <v>0</v>
      </c>
      <c r="KJ71" s="122">
        <f>'Тест ответы'!KH72*'Показатели'!$F$388*IF($KJ$4="да",C71,1)</f>
        <v>0</v>
      </c>
      <c r="KK71" s="122">
        <f>'Тест ответы'!KI72*'Показатели'!$F$389*IF($KK$4="да",C71,1)</f>
        <v>0</v>
      </c>
      <c r="KL71" s="132">
        <f>'Тест ответы'!KJ72*'Показатели'!$F$391*IF(KL$4="да",C71,1)</f>
        <v>0</v>
      </c>
      <c r="KM71" s="122">
        <f>'Тест ответы'!KK72*'Показатели'!$F$392*IF(KM$4="да",D71,1)</f>
        <v>0</v>
      </c>
      <c r="KN71" s="132">
        <f>'Тест ответы'!KL72*'Показатели'!$F$394*IF($KN$4="да",C71,1)</f>
        <v>0</v>
      </c>
      <c r="KO71" s="133">
        <f>'Тест ответы'!KM72*'Показатели'!$F$395*IF($KO$4="да",C71,1)</f>
        <v>0</v>
      </c>
      <c r="KP71" s="122">
        <f>'Тест ответы'!KN72*'Показатели'!$F$397*IF($KP$4="да",$C71,1)</f>
        <v>0</v>
      </c>
      <c r="KQ71" s="122">
        <f>'Тест ответы'!KO72*'Показатели'!$F$398*IF($KQ$4="да",$C71,1)</f>
        <v>0</v>
      </c>
      <c r="KR71" s="122">
        <f>'Тест ответы'!KP72*'Показатели'!$F$400*IF($KR$4="да",$C71,1)</f>
        <v>0</v>
      </c>
      <c r="KS71" s="133">
        <f>'Тест ответы'!KQ72*'Показатели'!$F$401*IF($KS$4="да",$C71,1)</f>
        <v>0</v>
      </c>
      <c r="KT71" s="122">
        <f>'Тест ответы'!KR72*'Показатели'!$F$403*IF($KT$4="да",$C71,1)</f>
        <v>0</v>
      </c>
      <c r="KU71" s="122">
        <f>'Тест ответы'!KS72*'Показатели'!$F$405*IF($KU$4="да",$C71,1)</f>
        <v>0</v>
      </c>
      <c r="KV71" s="130">
        <f>'Тест ответы'!KT72*'Показатели'!$F$408*IF($KV$4="да",$C71,1)</f>
        <v>0</v>
      </c>
      <c r="KW71" s="122">
        <f>'Тест ответы'!KU72*'Показатели'!$F$409*IF($KW$4="да",$C71,1)</f>
        <v>0</v>
      </c>
      <c r="KX71" s="122">
        <f>'Тест ответы'!KV72*'Показатели'!$F$410*IF($KX$4="да",$C71,1)</f>
        <v>0</v>
      </c>
      <c r="KY71" s="122">
        <f>'Тест ответы'!KW72*'Показатели'!$F$411*IF($KY$4="да",$C71,1)</f>
        <v>0</v>
      </c>
      <c r="KZ71" s="132">
        <f>'Тест ответы'!KX72*'Показатели'!$F$413*IF($KZ$4="да",$C71,1)</f>
        <v>0</v>
      </c>
      <c r="LA71" s="122">
        <f>'Тест ответы'!KY72*'Показатели'!$F$415*IF($LA$4="да",$C71,1)</f>
        <v>0</v>
      </c>
      <c r="LB71" s="122">
        <f>'Тест ответы'!KZ72*'Показатели'!$F$416*IF($LB$4="да",$C71,1)</f>
        <v>0</v>
      </c>
      <c r="LC71" s="122">
        <f>'Тест ответы'!LA72*'Показатели'!$F$417*IF($LC$4="да",$C71,1)</f>
        <v>0</v>
      </c>
      <c r="LD71" s="132">
        <f>'Тест ответы'!LB72*'Показатели'!$F$420*IF($LD$4="да",$C71,1)</f>
        <v>0</v>
      </c>
      <c r="LE71" s="122">
        <f>'Тест ответы'!LC72*'Показатели'!$F$422*IF($LE$4="да",$C71,1)</f>
        <v>0</v>
      </c>
      <c r="LF71" s="122">
        <f>'Тест ответы'!LD72*'Показатели'!$F$423*IF($LF$4="да",$C71,1)</f>
        <v>0</v>
      </c>
      <c r="LG71" s="133">
        <f>'Тест ответы'!LE72*'Показатели'!$F$424*IF($LG$4="да",$C71,1)</f>
        <v>0</v>
      </c>
      <c r="LH71" s="122">
        <f>'Тест ответы'!LF72*'Показатели'!$F$426*IF(LH$4="да",$C71,1)</f>
        <v>0</v>
      </c>
      <c r="LI71" s="122">
        <f>'Тест ответы'!LG72*'Показатели'!$F$427*IF($LI$4="да",$C71,1)</f>
        <v>0</v>
      </c>
      <c r="LJ71" s="122">
        <f>'Тест ответы'!LH72*'Показатели'!$F$428*IF($LJ$4="да",$C71,1)</f>
        <v>0</v>
      </c>
      <c r="LK71" s="122">
        <f>'Тест ответы'!LI72*'Показатели'!$F$429*IF($LK$4="да",$C71,1)</f>
        <v>0</v>
      </c>
      <c r="LL71" s="122">
        <f>'Тест ответы'!LJ72*'Показатели'!$F$430*IF($LI$4="да",$C71,1)</f>
        <v>0</v>
      </c>
      <c r="LM71" s="125">
        <f>'Тест ответы'!LK72*'Показатели'!$F$461*IF(LM$4="да",$C71,1)</f>
        <v>0</v>
      </c>
      <c r="LN71" s="126">
        <f>'Тест ответы'!LL72*'Показатели'!$F$462*IF(LN$4="да",$C71,1)</f>
        <v>0</v>
      </c>
      <c r="LO71" s="126">
        <f>'Тест ответы'!LM72*'Показатели'!$F$463*IF(LO$4="да",$C71,1)</f>
        <v>0</v>
      </c>
      <c r="LP71" s="126">
        <f>'Тест ответы'!LN72*'Показатели'!$F$464*IF(LP$4="да",$C71,1)</f>
        <v>0</v>
      </c>
      <c r="LQ71" s="126">
        <f>'Тест ответы'!LO72*'Показатели'!$F$466*IF(LQ$4="да",$C71,1)</f>
        <v>0</v>
      </c>
      <c r="LR71" s="126">
        <f>'Тест ответы'!LP72*'Показатели'!$F$467*IF(LR$4="да",$C71,1)</f>
        <v>0</v>
      </c>
      <c r="LS71" s="126">
        <f>'Тест ответы'!LQ72*'Показатели'!$F$468*IF(LS$4="да",$C71,1)</f>
        <v>0</v>
      </c>
      <c r="LT71" s="135">
        <f>'Тест ответы'!LR72*'Показатели'!$F$469*IF(LT$4="да",$C71,1)</f>
        <v>0</v>
      </c>
      <c r="LU71" s="122">
        <f>'Тест ответы'!LS72*'Показатели'!$F$472*IF($LU$4="да",$C71,1)</f>
        <v>0</v>
      </c>
      <c r="LV71" s="122">
        <f>'Тест ответы'!LT72*'Показатели'!$F$473*IF($LV$4="да",$C71,1)</f>
        <v>0</v>
      </c>
      <c r="LW71" s="122">
        <f>'Тест ответы'!LU72*'Показатели'!$F$474*IF($LW$4="да",$C71,1)</f>
        <v>0</v>
      </c>
      <c r="LX71" s="122">
        <f>'Тест ответы'!LV72*'Показатели'!$F$476*IF($LX$4="да",$C71,1)</f>
        <v>0</v>
      </c>
      <c r="LY71" s="122">
        <f>'Тест ответы'!LW72*'Показатели'!$F$477*IF($LY$4="да",$C71,1)</f>
        <v>0</v>
      </c>
      <c r="LZ71" s="122">
        <f>'Тест ответы'!LX72*'Показатели'!$F$478*IF(LZ$4="да",$C71,1)</f>
        <v>0</v>
      </c>
      <c r="MA71" s="122">
        <f>'Тест ответы'!LY72*'Показатели'!$F$479*IF($MA$4="да",$C71,1)</f>
        <v>0</v>
      </c>
      <c r="MB71" s="122">
        <f>'Тест ответы'!LZ72*'Показатели'!$F$480*IF($MB$4="да",$C71,1)</f>
        <v>0</v>
      </c>
      <c r="MC71" s="122">
        <f>'Тест ответы'!MA72*'Показатели'!$F$481*IF($MC$4="да",$C71,1)</f>
        <v>0</v>
      </c>
      <c r="MD71" s="122">
        <f>'Тест ответы'!MB72*'Показатели'!$F$483*IF($MD$4="да",$C71,1)</f>
        <v>0</v>
      </c>
      <c r="ME71" s="122">
        <f>'Тест ответы'!MC72*'Показатели'!$F$484*IF($ME$4="да",$C71,1)</f>
        <v>0</v>
      </c>
      <c r="MF71" s="122">
        <f>'Тест ответы'!MD72*'Показатели'!$F$486*IF($MF$4="да",$C71,1)</f>
        <v>0</v>
      </c>
      <c r="MG71" s="136">
        <f>'Тест ответы'!ME72*'Показатели'!$F$487*IF(MG$4="да",$C71,1)</f>
        <v>0</v>
      </c>
      <c r="MH71" s="126">
        <f>'Тест ответы'!MF72*'Показатели'!$F$489*IF($MH$4="да",$C71,1)</f>
        <v>0</v>
      </c>
      <c r="MI71" s="126">
        <f>'Тест ответы'!MG72*'Показатели'!$F$490*IF($MI$4="да",$C71,1)</f>
        <v>0</v>
      </c>
      <c r="MJ71" s="126">
        <f>'Тест ответы'!MH72*'Показатели'!$F$491*IF($MJ$4="да",$C71,1)</f>
        <v>0</v>
      </c>
      <c r="MK71" s="126">
        <f>'Тест ответы'!MI72*'Показатели'!$F$492*IF($MK$4="да",$C71,1)</f>
        <v>0</v>
      </c>
      <c r="ML71" s="126">
        <f>'Тест ответы'!MJ72*'Показатели'!$F$493*IF($ML$4="да",$C71,1)</f>
        <v>0</v>
      </c>
      <c r="MM71" s="126">
        <f>'Тест ответы'!MK72*'Показатели'!$F$494*IF($MM$4="да",$C71,1)</f>
        <v>0</v>
      </c>
      <c r="MN71" s="126">
        <f>'Тест ответы'!ML72*'Показатели'!$F$495*IF($MN$4="да",$C71,1)</f>
        <v>0</v>
      </c>
      <c r="MO71" s="126">
        <f>'Тест ответы'!MM72*'Показатели'!$F$496*IF($MO$4="да",$C71,1)</f>
        <v>0</v>
      </c>
      <c r="MP71" s="126">
        <f>'Тест ответы'!MN72*'Показатели'!$F$497*IF($MP$4="да",$C71,1)</f>
        <v>0</v>
      </c>
      <c r="MQ71" s="126">
        <f>'Тест ответы'!MO72*'Показатели'!$F$498*IF($MQ$4="да",$C71,1)</f>
        <v>0</v>
      </c>
      <c r="MR71" s="126">
        <f>'Тест ответы'!MP72*'Показатели'!$F$499*IF($MR$4="да",$C71,1)</f>
        <v>0</v>
      </c>
      <c r="MS71" s="126">
        <f>'Тест ответы'!MQ72*'Показатели'!$F$500*IF($MS$4="да",$C71,1)</f>
        <v>0</v>
      </c>
      <c r="MT71" s="126">
        <f>'Тест ответы'!MR72*'Показатели'!G$501*IF($MS$4="да",$C71,1)</f>
        <v>0</v>
      </c>
      <c r="MU71" s="126">
        <f>'Тест ответы'!MS72*'Показатели'!H$502*IF($MS$4="да",$C71,1)</f>
        <v>0</v>
      </c>
      <c r="MV71" s="126">
        <f>'Тест ответы'!MT72*'Показатели'!I$503*IF($MS$4="да",$C71,1)</f>
        <v>0</v>
      </c>
      <c r="MW71" s="126">
        <f>'Тест ответы'!MU72*'Показатели'!$F$504*IF($MW$4="да",$C71,1)</f>
        <v>0</v>
      </c>
      <c r="MX71" s="126">
        <f>'Тест ответы'!MV72*'Показатели'!$F$505*IF(MX$4="да",$C71,1)</f>
        <v>0</v>
      </c>
      <c r="MY71" s="126">
        <f>'Тест ответы'!MW72*'Показатели'!$F$506*IF(MY$4="да",$C71,1)</f>
        <v>0</v>
      </c>
      <c r="MZ71" s="126">
        <f>'Тест ответы'!MX72*'Показатели'!$F$507*IF(MZ$4="да",$C71,1)</f>
        <v>0</v>
      </c>
      <c r="NA71" s="126">
        <f>'Тест ответы'!MY72*'Показатели'!$F$508*IF(NA$4="да",$C71,1)</f>
        <v>0</v>
      </c>
      <c r="NB71" s="126">
        <f>'Тест ответы'!MZ72*'Показатели'!$F$509*IF(NB$4="да",$C71,1)</f>
        <v>0</v>
      </c>
      <c r="NC71" s="126">
        <f>'Тест ответы'!NA72*'Показатели'!$F$510*IF(NC$4="да",$C71,1)</f>
        <v>0</v>
      </c>
      <c r="ND71" s="126">
        <f>'Тест ответы'!NB72*'Показатели'!$F$511*IF(ND$4="да",$C71,1)</f>
        <v>0</v>
      </c>
      <c r="NE71" s="126">
        <f>'Тест ответы'!NC72*'Показатели'!$F$512*IF(NE$4="да",$C71,1)</f>
        <v>0</v>
      </c>
      <c r="NF71" s="126">
        <f>'Тест ответы'!ND72*'Показатели'!$F$513*IF(NF$4="да",$C71,1)</f>
        <v>0</v>
      </c>
      <c r="NG71" s="126">
        <f>'Тест ответы'!NE72*'Показатели'!$F$514*IF(NG$4="да",$C71,1)</f>
        <v>0</v>
      </c>
      <c r="NH71" s="126">
        <f>'Тест ответы'!NF72*'Показатели'!$F$515*IF(NH$4="да",$C71,1)</f>
        <v>0</v>
      </c>
      <c r="NI71" s="134">
        <f>'Тест ответы'!NG72*'Показатели'!$F$516*IF($NI$4="да",$C71,1)</f>
        <v>0</v>
      </c>
      <c r="NJ71" s="126">
        <f>'Тест ответы'!NH72*'Показатели'!$F$518*IF(NJ$4="да",$C71,1)</f>
        <v>0</v>
      </c>
      <c r="NK71" s="126">
        <f>'Тест ответы'!NI72*'Показатели'!$F$519*IF(NK$4="да",$C71,1)</f>
        <v>0</v>
      </c>
      <c r="NL71" s="126">
        <f>'Тест ответы'!NJ72*'Показатели'!$F$520*IF(NL$4="да",$C71,1)</f>
        <v>0</v>
      </c>
      <c r="NM71" s="126">
        <f>'Тест ответы'!NK72*'Показатели'!$F$521*IF(NM$4="да",$C71,1)</f>
        <v>0</v>
      </c>
      <c r="NN71" s="126">
        <f>'Тест ответы'!NL72*'Показатели'!$F$522*IF(NN$4="да",$C71,1)</f>
        <v>0</v>
      </c>
      <c r="NO71" s="126">
        <f>'Тест ответы'!NM72*'Показатели'!$F$523*IF(NO$4="да",$C71,1)</f>
        <v>0</v>
      </c>
      <c r="NP71" s="126">
        <f>'Тест ответы'!NN72*'Показатели'!G$524*IF(NP$4="да",$C71,1)</f>
        <v>0</v>
      </c>
      <c r="NQ71" s="126">
        <f>'Тест ответы'!NO72*'Показатели'!H$525*IF(NQ$4="да",$C71,1)</f>
        <v>0</v>
      </c>
      <c r="NR71" s="126">
        <f>'Тест ответы'!NP72*'Показатели'!I$526*IF(NR$4="да",$C71,1)</f>
        <v>0</v>
      </c>
      <c r="NS71" s="126">
        <f>'Тест ответы'!NQ72*'Показатели'!$F$527*IF(NS$4="да",$C71,1)</f>
        <v>0</v>
      </c>
      <c r="NT71" s="126">
        <f>'Тест ответы'!NR72*'Показатели'!$F$528*IF(NT$4="да",$C71,1)</f>
        <v>0</v>
      </c>
      <c r="NU71" s="126">
        <f>'Тест ответы'!NS72*'Показатели'!$F$529*IF(NU$4="да",$C71,1)</f>
        <v>0</v>
      </c>
      <c r="NV71" s="135">
        <f>'Тест ответы'!NT72*'Показатели'!$F$530*IF(NV$4="да",$C71,1)</f>
        <v>0</v>
      </c>
      <c r="NW71" s="126">
        <f>'Тест ответы'!NU72*'Показатели'!$F$533*IF($NW$4="да",$C71,1)</f>
        <v>0</v>
      </c>
      <c r="NX71" s="126">
        <f>'Тест ответы'!NV72*'Показатели'!$F$534*IF($NX$4="да",$C71,1)</f>
        <v>0</v>
      </c>
      <c r="NY71" s="127">
        <f>'Тест ответы'!NW72*'Показатели'!$F$536*IF($NY$4="да",$C71,1)</f>
        <v>0</v>
      </c>
      <c r="NZ71" s="126">
        <f>'Тест ответы'!NX72*'Показатели'!$F$537*IF($NZ$4="да",$C71,1)</f>
        <v>0</v>
      </c>
      <c r="OA71" s="127">
        <f>'Тест ответы'!NY72*'Показатели'!$F$539*IF(OA$4="да",$C71,1)</f>
        <v>0</v>
      </c>
      <c r="OB71" s="126">
        <f>'Тест ответы'!NZ72*'Показатели'!$F$540*IF(OB$4="да",$C71,1)</f>
        <v>0</v>
      </c>
      <c r="OC71" s="126">
        <f>'Тест ответы'!OA72*'Показатели'!$F$541*IF(OC$4="да",$C71,1)</f>
        <v>0</v>
      </c>
      <c r="OD71" s="126">
        <f>'Тест ответы'!OB72*'Показатели'!$F$542*IF(OD$4="да",$C71,1)</f>
        <v>0</v>
      </c>
      <c r="OE71" s="126">
        <f>'Тест ответы'!OC72*'Показатели'!$F$543*IF(OE$4="да",$C71,1)</f>
        <v>0</v>
      </c>
      <c r="OF71" s="126">
        <f>'Тест ответы'!OD72*'Показатели'!$F$544*IF(OF$4="да",$C71,1)</f>
        <v>0</v>
      </c>
      <c r="OG71" s="127">
        <f>'Тест ответы'!OE72*'Показатели'!$F$546*IF(OG$4="да",$C71,1)</f>
        <v>0</v>
      </c>
      <c r="OH71" s="126">
        <f>'Тест ответы'!OF72*'Показатели'!$F$547*IF(OH$4="да",$C71,1)</f>
        <v>0</v>
      </c>
      <c r="OI71" s="126">
        <f>'Тест ответы'!OG72*'Показатели'!$F$548*IF(OI$4="да",$C71,1)</f>
        <v>0</v>
      </c>
      <c r="OJ71" s="126">
        <f>'Тест ответы'!OH72*'Показатели'!$F$549*IF(OJ$4="да",$C71,1)</f>
        <v>0</v>
      </c>
      <c r="OK71" s="126">
        <f>'Тест ответы'!OI72*'Показатели'!$F$550*IF(OK$4="да",$C71,1)</f>
        <v>0</v>
      </c>
      <c r="OL71" s="126">
        <f>'Тест ответы'!OJ72*'Показатели'!$F$551*IF(OL$4="да",$C71,1)</f>
        <v>0</v>
      </c>
      <c r="OM71" s="137">
        <f>'Тест ответы'!OK72*'Показатели'!$F$554*IF($OM$4="да",$C71,1)</f>
        <v>0</v>
      </c>
      <c r="ON71" s="134">
        <f>'Тест ответы'!OL72*'Показатели'!$F$555*IF($ON$4="да",$C71,1)</f>
        <v>0</v>
      </c>
      <c r="OO71" s="126">
        <f>'Тест ответы'!OM72*'Показатели'!$F$557*IF($OO$4="да",$C71,1)</f>
        <v>0</v>
      </c>
      <c r="OP71" s="135">
        <f>'Тест ответы'!ON72*'Показатели'!$F$558*IF($OP$4="да",$C71,1)</f>
        <v>0</v>
      </c>
      <c r="OQ71" s="127">
        <f>'Тест ответы'!OO72*'Показатели'!$F$564*IF(OQ$4="да",$C71,1)</f>
        <v>0</v>
      </c>
      <c r="OR71" s="126">
        <f>'Тест ответы'!OP72*'Показатели'!$F$565*IF(OR$4="да",$C71,1)</f>
        <v>0</v>
      </c>
      <c r="OS71" s="126">
        <f>'Тест ответы'!OQ72*'Показатели'!$F$566*IF(OS$4="да",$C71,1)</f>
        <v>0</v>
      </c>
      <c r="OT71" s="126">
        <f>'Тест ответы'!OR72*'Показатели'!$F$567*IF(OT$4="да",$C71,1)</f>
        <v>0</v>
      </c>
      <c r="OU71" s="126">
        <f>'Тест ответы'!OS72*'Показатели'!$F$568*IF(OU$4="да",$C71,1)</f>
        <v>0</v>
      </c>
      <c r="OV71" s="126">
        <f>'Тест ответы'!OT72*'Показатели'!$F$569*IF(OV$4="да",$C71,1)</f>
        <v>0</v>
      </c>
      <c r="OW71" s="127">
        <f>'Тест ответы'!OU72*'Показатели'!$F$574*IF(OW$4="да",$C71,1)</f>
        <v>0</v>
      </c>
      <c r="OX71" s="126">
        <f>'Тест ответы'!OV72*'Показатели'!$F$575*IF(OX$4="да",$C71,1)</f>
        <v>0</v>
      </c>
      <c r="OY71" s="126">
        <f>'Тест ответы'!OW72*'Показатели'!$F$576*IF(OY$4="да",$C71,1)</f>
        <v>0</v>
      </c>
      <c r="OZ71" s="126">
        <f>'Тест ответы'!OX72*'Показатели'!$F$577*IF(OZ$4="да",$C71,1)</f>
        <v>0</v>
      </c>
      <c r="PA71" s="126">
        <f>'Тест ответы'!OY72*'Показатели'!$F$578*IF(PA$4="да",$C71,1)</f>
        <v>0</v>
      </c>
      <c r="PB71" s="126">
        <f>'Тест ответы'!OZ72*'Показатели'!$F$579*IF(PB$4="да",$C71,1)</f>
        <v>0</v>
      </c>
      <c r="PC71" s="137">
        <f>'Тест ответы'!PA72*'Показатели'!$F$584*IF($PC$4="да",$C71,1)</f>
        <v>0</v>
      </c>
      <c r="PD71" s="126">
        <f>'Тест ответы'!PB72*'Показатели'!$F$585*IF($PD$4="да",$C71,1)</f>
        <v>0</v>
      </c>
      <c r="PE71" s="126">
        <f>'Тест ответы'!PC72*'Показатели'!$F$587*IF($PE$4="да",$C71,1)</f>
        <v>0</v>
      </c>
      <c r="PF71" s="126">
        <f>'Тест ответы'!PD72*'Показатели'!$F$588*IF($PF$4="да",$C71,1)</f>
        <v>0</v>
      </c>
      <c r="PG71" s="126">
        <f>'Тест ответы'!PE72*'Показатели'!$F$589*IF($PG$4="да",$C71,1)</f>
        <v>0</v>
      </c>
      <c r="PH71" s="126">
        <f>'Тест ответы'!PF72*'Показатели'!$F$590*IF($PH$4="да",$C71,1)</f>
        <v>0</v>
      </c>
      <c r="PI71" s="126">
        <f>'Тест ответы'!PG72*'Показатели'!$F$591*IF($PI$4="да",$C71,1)</f>
        <v>0</v>
      </c>
      <c r="PJ71" s="126">
        <f>'Тест ответы'!PH72*'Показатели'!$F$592*IF($PJ$4="да",$C71,1)</f>
        <v>0</v>
      </c>
      <c r="PK71" s="126">
        <f>'Тест ответы'!PI72*'Показатели'!$F$593*IF($PK$4="да",$C71,1)</f>
        <v>0</v>
      </c>
      <c r="PL71" s="126">
        <f>'Тест ответы'!PJ72*'Показатели'!$F$594*IF($PL$4="да",$C71,1)</f>
        <v>0</v>
      </c>
      <c r="PM71" s="126">
        <f>'Тест ответы'!PK72*'Показатели'!$F$595*IF($PM$4="да",$C71,1)</f>
        <v>0</v>
      </c>
      <c r="PN71" s="126">
        <f>'Тест ответы'!PL72*'Показатели'!$F$596*IF($PN$4="да",$C71,1)</f>
        <v>0</v>
      </c>
      <c r="PO71" s="126">
        <f>'Тест ответы'!PM72*'Показатели'!$F$597*IF($PO$4="да",$C71,1)</f>
        <v>0</v>
      </c>
      <c r="PP71" s="126">
        <f>'Тест ответы'!PN72*'Показатели'!$F$599*IF($PP$4="да",$C71,1)</f>
        <v>0</v>
      </c>
      <c r="PQ71" s="126">
        <f>'Тест ответы'!PO72*'Показатели'!$F$600*IF($PQ$4="да",$C71,1)</f>
        <v>0</v>
      </c>
      <c r="PR71" s="126">
        <f>'Тест ответы'!PP72*'Показатели'!$F$603*IF($PR$4="да",$C71,1)</f>
        <v>0</v>
      </c>
      <c r="PS71" s="126">
        <f>'Тест ответы'!PQ72*'Показатели'!$F$605*IF($PS$4="да",$C71,1)</f>
        <v>0</v>
      </c>
      <c r="PT71" s="126">
        <f>'Тест ответы'!PR72*'Показатели'!$F$606*IF($PT$4="да",$C71,1)</f>
        <v>0</v>
      </c>
      <c r="PU71" s="126">
        <f>'Тест ответы'!PS72*'Показатели'!$F$607*IF($PU$4="да",$C71,1)</f>
        <v>0</v>
      </c>
      <c r="PV71" s="126">
        <f>'Тест ответы'!PT72*'Показатели'!$F$608*IF($PV$4="да",$C71,1)</f>
        <v>0</v>
      </c>
      <c r="PW71" s="126">
        <f>'Тест ответы'!PU72*'Показатели'!$F$609*IF($PW$4="да",$C71,1)</f>
        <v>0</v>
      </c>
      <c r="PX71" s="126">
        <f>'Тест ответы'!PV72*'Показатели'!$F$610*IF($PX$4="да",$C71,1)</f>
        <v>0</v>
      </c>
      <c r="PY71" s="137">
        <f>'Тест ответы'!PW72*'Показатели'!$F$612*IF(PY$4="да",$C71,1)</f>
        <v>0</v>
      </c>
      <c r="PZ71" s="127">
        <f>'Тест ответы'!PX72*'Показатели'!$F$614*IF(PZ$4="да",$C71,1)</f>
        <v>0</v>
      </c>
      <c r="QA71" s="126">
        <f>'Тест ответы'!PY72*'Показатели'!$F$614*IF(QA$4="да",$C71,1)</f>
        <v>0</v>
      </c>
      <c r="QB71" s="126">
        <f>'Тест ответы'!PZ72*'Показатели'!$F$614*IF(QB$4="да",$C71,1)</f>
        <v>0</v>
      </c>
      <c r="QC71" s="126">
        <f>'Тест ответы'!QA72*'Показатели'!$F$614*IF(QC$4="да",$C71,1)</f>
        <v>0</v>
      </c>
      <c r="QD71" s="126">
        <f>'Тест ответы'!QB72*'Показатели'!$F$614*IF(QD$4="да",$C71,1)</f>
        <v>0</v>
      </c>
      <c r="QE71" s="127">
        <f>'Тест ответы'!QC72*'Показатели'!$F$620*IF(QE$4="да",$C71,1)</f>
        <v>0</v>
      </c>
      <c r="QF71" s="126">
        <f>'Тест ответы'!QD72*'Показатели'!$F$620*IF(QF$4="да",$C71,1)</f>
        <v>0</v>
      </c>
      <c r="QG71" s="126">
        <f>'Тест ответы'!QE72*'Показатели'!$F$620*IF(QG$4="да",$C71,1)</f>
        <v>0</v>
      </c>
      <c r="QH71" s="126">
        <f>'Тест ответы'!QF72*'Показатели'!$F$620*IF(QH$4="да",$C71,1)</f>
        <v>0</v>
      </c>
      <c r="QI71" s="126">
        <f>'Тест ответы'!QG72*'Показатели'!$F$620*IF(QI$4="да",$C71,1)</f>
        <v>0</v>
      </c>
      <c r="QJ71" s="138">
        <f>'Тест ответы'!QH72*'Показатели'!$F$620*IF(QJ$4="да",$C71,1)</f>
        <v>0</v>
      </c>
      <c r="QK71" s="122" t="str">
        <f>'Тест ответы'!QI72*#REF!*IF(QK$4="да",$C71,1)</f>
        <v>#REF!</v>
      </c>
      <c r="QL71" s="122">
        <f>'Тест ответы'!QJ72*'Показатели'!$F$628*IF(QL$4="да",$C71,1)</f>
        <v>0</v>
      </c>
      <c r="QM71" s="122">
        <f>'Тест ответы'!QK72*'Показатели'!$F$629*IF(QM$4="да",$C71,1)</f>
        <v>0</v>
      </c>
      <c r="QN71" s="122">
        <f>'Тест ответы'!QL72*'Показатели'!$F$631*IF(QN$4="да",$C71,1)</f>
        <v>0</v>
      </c>
      <c r="QO71" s="122" t="str">
        <f>'Тест ответы'!QM72*#REF!*IF(QO$4="да",$C71,1)</f>
        <v>#REF!</v>
      </c>
      <c r="QP71" s="136">
        <f>'Тест ответы'!QN72*'Показатели'!$F$632*IF(QP$4="да",$C71,1)</f>
        <v>0</v>
      </c>
      <c r="QQ71" s="126">
        <f>'Тест ответы'!QO72*'Показатели'!$F$635*IF(QQ$4="да",$C71,1)</f>
        <v>0</v>
      </c>
      <c r="QR71" s="126">
        <f>'Тест ответы'!QP72*'Показатели'!$F$636*IF(QR$4="да",$C71,1)</f>
        <v>0</v>
      </c>
      <c r="QS71" s="126">
        <f>'Тест ответы'!QQ72*'Показатели'!$F$638*IF(QS$4="да",$C71,1)</f>
        <v>0</v>
      </c>
      <c r="QT71" s="126">
        <f>'Тест ответы'!QR72*'Показатели'!$F$639*IF(QT$4="да",$C71,1)</f>
        <v>0</v>
      </c>
      <c r="QU71" s="126">
        <f>'Тест ответы'!QS72*'Показатели'!$F$640*IF(QU$4="да",$C71,1)</f>
        <v>0</v>
      </c>
      <c r="QV71" s="126">
        <f>'Тест ответы'!QT72*'Показатели'!$F$641*IF(QV$4="да",$C71,1)</f>
        <v>0</v>
      </c>
      <c r="QW71" s="126">
        <f>'Тест ответы'!QU72*'Показатели'!$F$642*IF(QW$4="да",$C71,1)</f>
        <v>0</v>
      </c>
      <c r="QX71" s="135">
        <f>'Тест ответы'!QV72*'Показатели'!$F$643*IF(QX$4="да",$C71,1)</f>
        <v>0</v>
      </c>
      <c r="QY71" s="131"/>
      <c r="QZ71" s="131"/>
      <c r="RA71" s="131"/>
      <c r="RB71" s="131"/>
      <c r="RC71" s="131"/>
      <c r="RD71" s="131"/>
      <c r="RE71" s="131"/>
      <c r="RF71" s="131"/>
      <c r="RG71" s="131"/>
    </row>
    <row r="72">
      <c r="A72" s="117">
        <v>68.0</v>
      </c>
      <c r="B72" s="118" t="str">
        <f>'Тест ответы'!B73</f>
        <v>Тамбовская область</v>
      </c>
      <c r="C72" s="119">
        <v>1.0</v>
      </c>
      <c r="D72" s="120" t="str">
        <f t="shared" si="9"/>
        <v>#REF!</v>
      </c>
      <c r="E72" s="121">
        <f>'Тест ответы'!C73*'Показатели'!$F$3*IF(E$4="да",$C72,1)</f>
        <v>0</v>
      </c>
      <c r="F72" s="121">
        <f>'Тест ответы'!D73*'Показатели'!$F$4*IF(F$4="да",$C72,1)</f>
        <v>0</v>
      </c>
      <c r="G72" s="121">
        <f>'Тест ответы'!E73*'Показатели'!$F$5*IF($G$4="да",C72,1)</f>
        <v>0</v>
      </c>
      <c r="H72" s="121">
        <f>'Тест ответы'!F73*'Показатели'!$F$6*IF($H$4="да",C72,1)</f>
        <v>0</v>
      </c>
      <c r="I72" s="121">
        <f>'Тест ответы'!G73*'Показатели'!$F$7*IF(I$4="да",D72,1)</f>
        <v>0.008</v>
      </c>
      <c r="J72" s="121">
        <f>'Тест ответы'!H73*'Показатели'!$F$8*IF($J$4="да",C72,1)</f>
        <v>0</v>
      </c>
      <c r="K72" s="121">
        <f>'Тест ответы'!I73*'Показатели'!F$9*IF(K$4="да",D72,1)</f>
        <v>0</v>
      </c>
      <c r="L72" s="121">
        <f>'Тест ответы'!J73*'Показатели'!$F$10*IF(L$4="да",$C72,1)</f>
        <v>0</v>
      </c>
      <c r="M72" s="121">
        <f>'Тест ответы'!K73*'Показатели'!$F$11*IF(M$4="да",$C72,1)</f>
        <v>0</v>
      </c>
      <c r="N72" s="122">
        <f>'Тест ответы'!L73*'Показатели'!$F$12*IF(N$4="да",$C72,1)</f>
        <v>0</v>
      </c>
      <c r="O72" s="123">
        <f>'Тест ответы'!M73*'Показатели'!$F$14*IF(O$4="да",$C72,1)</f>
        <v>0</v>
      </c>
      <c r="P72" s="124">
        <f>'Тест ответы'!N73*'Показатели'!$F$15*IF(P$4="да",$C72,1)</f>
        <v>0</v>
      </c>
      <c r="Q72" s="124">
        <f>'Тест ответы'!O73*'Показатели'!$F$17*IF(Q$4="да",$C72,1)</f>
        <v>0</v>
      </c>
      <c r="R72" s="124">
        <f>'Тест ответы'!P73*'Показатели'!$F$18*IF(R$4="да",$C72,1)</f>
        <v>0</v>
      </c>
      <c r="S72" s="123">
        <f>'Тест ответы'!Q73*'Показатели'!$F$20*IF(S$4="да",$C72,1)</f>
        <v>0</v>
      </c>
      <c r="T72" s="121">
        <f>'Тест ответы'!R73*'Показатели'!$F$21*C72</f>
        <v>0</v>
      </c>
      <c r="U72" s="121">
        <f>'Тест ответы'!S73*'Показатели'!$F$24*IF(U$4="да",$C72,1)</f>
        <v>0</v>
      </c>
      <c r="V72" s="121">
        <f>'Тест ответы'!T73*'Показатели'!$F$25*IF(V$4="да",$C72,1)</f>
        <v>0</v>
      </c>
      <c r="W72" s="121">
        <f>'Тест ответы'!U73*'Показатели'!$F$26*IF(W$4="да",$C72,1)</f>
        <v>0</v>
      </c>
      <c r="X72" s="121">
        <f>'Тест ответы'!V73*'Показатели'!$F$28*IF(X$4="да",$C72,1)</f>
        <v>0</v>
      </c>
      <c r="Y72" s="121">
        <f>'Тест ответы'!W73*'Показатели'!$F$29*IF(Y$4="да",$C72,1)</f>
        <v>0</v>
      </c>
      <c r="Z72" s="125">
        <f>'Тест ответы'!X73*'Показатели'!$F$33*IF(Z$4="да",$C72,1)</f>
        <v>0</v>
      </c>
      <c r="AA72" s="126">
        <f>'Тест ответы'!Y73*'Показатели'!$F$34*IF(AA$4="да",$C72,1)</f>
        <v>0</v>
      </c>
      <c r="AB72" s="126">
        <f>'Тест ответы'!Z73*'Показатели'!$F$35*IF(AB$4="да",$C72,1)</f>
        <v>0</v>
      </c>
      <c r="AC72" s="126">
        <f>'Тест ответы'!AA73*'Показатели'!$F$36*IF(AC$4="да",$C72,1)</f>
        <v>0</v>
      </c>
      <c r="AD72" s="126">
        <f>'Тест ответы'!AB73*'Показатели'!$F$37*IF(AD$4="да",$C72,1)</f>
        <v>0</v>
      </c>
      <c r="AE72" s="126">
        <f>'Тест ответы'!AC73*'Показатели'!$F$38*IF(AE$4="да",$C72,1)</f>
        <v>0</v>
      </c>
      <c r="AF72" s="126">
        <f>'Тест ответы'!AD73*'Показатели'!$F$39*IF(AF$4="да",$C72,1)</f>
        <v>0</v>
      </c>
      <c r="AG72" s="126">
        <f>'Тест ответы'!AE73*'Показатели'!$F$40*IF(AG$4="да",$C72,1)</f>
        <v>0</v>
      </c>
      <c r="AH72" s="126">
        <f>'Тест ответы'!AF73*'Показатели'!$F$41*IF(AH$4="да",$C72,1)</f>
        <v>0</v>
      </c>
      <c r="AI72" s="127">
        <f>'Тест ответы'!AG73*'Показатели'!$F$43*IF(AI$4="да",$C72,1)</f>
        <v>0</v>
      </c>
      <c r="AJ72" s="126">
        <f>'Тест ответы'!AH73*'Показатели'!$F$44*IF(AJ$4="да",$C72,1)</f>
        <v>0</v>
      </c>
      <c r="AK72" s="126">
        <f>'Тест ответы'!AI73*'Показатели'!$F$45*IF(AK$4="да",$C72,1)</f>
        <v>0</v>
      </c>
      <c r="AL72" s="126">
        <f>'Тест ответы'!AJ73*'Показатели'!$F$46*IF(AL$4="да",$C72,1)</f>
        <v>0</v>
      </c>
      <c r="AM72" s="126">
        <f>'Тест ответы'!AK73*'Показатели'!$F$47*IF(AM$4="да",$C72,1)</f>
        <v>0</v>
      </c>
      <c r="AN72" s="126">
        <f>'Тест ответы'!AL73*'Показатели'!$F$48*IF(AN$4="да",$C72,1)</f>
        <v>0</v>
      </c>
      <c r="AO72" s="126">
        <f>'Тест ответы'!AM73*'Показатели'!$F$49*IF(AO$4="да",$C72,1)</f>
        <v>0</v>
      </c>
      <c r="AP72" s="126">
        <f>'Тест ответы'!AN73*'Показатели'!$F$50*IF(AP$4="да",$C72,1)</f>
        <v>0</v>
      </c>
      <c r="AQ72" s="126">
        <f>'Тест ответы'!AO73*'Показатели'!$F$51*IF(AQ$4="да",$C72,1)</f>
        <v>0</v>
      </c>
      <c r="AR72" s="123">
        <f>'Тест ответы'!AP73*'Показатели'!$F$53*IF($AR$4="да",$C72,1)</f>
        <v>0</v>
      </c>
      <c r="AS72" s="128">
        <f>'Тест ответы'!AQ73*'Показатели'!$F$54*IF($AS$4="да",$C72,1)</f>
        <v>0</v>
      </c>
      <c r="AT72" s="127">
        <f>'Тест ответы'!AR73*'Показатели'!$F$56*IF(AT$4="да",$C72,1)</f>
        <v>0</v>
      </c>
      <c r="AU72" s="126">
        <f>'Тест ответы'!AS73*'Показатели'!$F$57*IF(AU$4="да",$C72,1)</f>
        <v>0</v>
      </c>
      <c r="AV72" s="126">
        <f>'Тест ответы'!AT73*'Показатели'!$F$58*IF(AV$4="да",$C72,1)</f>
        <v>0</v>
      </c>
      <c r="AW72" s="126">
        <f>'Тест ответы'!AU73*'Показатели'!$F$59*IF(AW$4="да",$C72,1)</f>
        <v>0</v>
      </c>
      <c r="AX72" s="126">
        <f>'Тест ответы'!AV73*'Показатели'!$F$60*IF(AX$4="да",$C72,1)</f>
        <v>0</v>
      </c>
      <c r="AY72" s="126">
        <f>'Тест ответы'!AW73*'Показатели'!$F$61*IF(AY$4="да",$C72,1)</f>
        <v>0</v>
      </c>
      <c r="AZ72" s="129">
        <f>'Тест ответы'!AX73*'Показатели'!$F$64*IF($AZ$4="да",$C72,1)</f>
        <v>0</v>
      </c>
      <c r="BA72" s="121">
        <f>'Тест ответы'!AY73*'Показатели'!$F$65*IF($BA$4="да",$C72,1)</f>
        <v>0</v>
      </c>
      <c r="BB72" s="121">
        <f>'Тест ответы'!AZ73*'Показатели'!$F$66*IF($BA$4="да",$C72,1)</f>
        <v>0</v>
      </c>
      <c r="BC72" s="121">
        <f>'Тест ответы'!BA73*'Показатели'!$F$67*IF($BC$4="да",$C72,1)</f>
        <v>0</v>
      </c>
      <c r="BD72" s="121">
        <f>'Тест ответы'!BB73*'Показатели'!$F$68*IF($BD$4="да",$C72,1)</f>
        <v>0</v>
      </c>
      <c r="BE72" s="121">
        <f>'Тест ответы'!BC73*'Показатели'!$F$69*IF($BE$4="да",$C72,1)</f>
        <v>0</v>
      </c>
      <c r="BF72" s="121">
        <f>'Тест ответы'!BD73*'Показатели'!$F$70*IF($BF$4="да",$C72,1)</f>
        <v>0</v>
      </c>
      <c r="BG72" s="121">
        <f>'Тест ответы'!BE73*'Показатели'!$F$71*IF($BG$4="да",$C72,1)</f>
        <v>0</v>
      </c>
      <c r="BH72" s="128">
        <f>'Тест ответы'!BF73*'Показатели'!$F$72*IF($BH$4="да",$C72,1)</f>
        <v>0</v>
      </c>
      <c r="BI72" s="121">
        <f>'Тест ответы'!BG73*'Показатели'!$F$75*IF($BI$4="да",$C72,1)</f>
        <v>0</v>
      </c>
      <c r="BJ72" s="121">
        <f>'Тест ответы'!BH73*'Показатели'!$F$76*IF($BJ$4="да",$C72,1)</f>
        <v>0</v>
      </c>
      <c r="BK72" s="121">
        <f>'Тест ответы'!BI73*'Показатели'!$F$77*IF($BK$4="да",$C72,1)</f>
        <v>0</v>
      </c>
      <c r="BL72" s="121">
        <f>'Тест ответы'!BJ73*'Показатели'!$F$78*IF($BL$4="да",$C72,1)</f>
        <v>0</v>
      </c>
      <c r="BM72" s="121">
        <f>'Тест ответы'!BK73*'Показатели'!$F$79*IF($BM$4="да",$C72,1)</f>
        <v>0</v>
      </c>
      <c r="BN72" s="121">
        <f>'Тест ответы'!BL73*'Показатели'!$F$80*IF($BN$4="да",$C72,1)</f>
        <v>0</v>
      </c>
      <c r="BO72" s="128">
        <f>'Тест ответы'!BM73*'Показатели'!$F$81*IF($BO$4="да",$C72,1)</f>
        <v>0</v>
      </c>
      <c r="BP72" s="121">
        <f>'Тест ответы'!BN73*'Показатели'!$F$86*IF(BP$4="да",$C72,1)</f>
        <v>0</v>
      </c>
      <c r="BQ72" s="121">
        <f>'Тест ответы'!BO73*'Показатели'!$F$87*IF(BQ$4="да",$C72,1)</f>
        <v>0</v>
      </c>
      <c r="BR72" s="121">
        <f>'Тест ответы'!BP73*'Показатели'!$F$88*IF(BR$4="да",$C72,1)</f>
        <v>0</v>
      </c>
      <c r="BS72" s="121">
        <f>'Тест ответы'!BQ73*'Показатели'!$F$89*IF($BS$4="да",$C72,1)</f>
        <v>0</v>
      </c>
      <c r="BT72" s="121">
        <f>'Тест ответы'!BR73*'Показатели'!$F$90*IF($BT$4="да",$C72,1)</f>
        <v>0</v>
      </c>
      <c r="BU72" s="121">
        <f>'Тест ответы'!BS73*'Показатели'!$F$91*IF($BU$4="да",$C72,1)</f>
        <v>0</v>
      </c>
      <c r="BV72" s="121">
        <f>'Тест ответы'!BT73*'Показатели'!$F$92*IF($BV$4="да",$C72,1)</f>
        <v>0</v>
      </c>
      <c r="BW72" s="121">
        <f>'Тест ответы'!BU73*'Показатели'!$F$93*IF($BW$4="да",$C72,1)</f>
        <v>0</v>
      </c>
      <c r="BX72" s="121">
        <f>'Тест ответы'!BV73*'Показатели'!$F$94*IF($BX$4="да",$C72,1)</f>
        <v>0</v>
      </c>
      <c r="BY72" s="121">
        <f>'Тест ответы'!BW73*'Показатели'!$F$95*IF($BY$4="да",$C72,1)</f>
        <v>0</v>
      </c>
      <c r="BZ72" s="121">
        <f>'Тест ответы'!BX73*'Показатели'!$F$96*IF($BZ$4="да",$C72,1)</f>
        <v>0</v>
      </c>
      <c r="CA72" s="121">
        <f>'Тест ответы'!BY73*'Показатели'!$F$97*IF($CA$4="да",$C72,1)</f>
        <v>0</v>
      </c>
      <c r="CB72" s="121">
        <f>'Тест ответы'!BZ73*'Показатели'!$F$99*IF($CB$4="да",$C72,1)</f>
        <v>0</v>
      </c>
      <c r="CC72" s="121">
        <f>'Тест ответы'!CA73*'Показатели'!$F$100*IF($CC$4="да",$C72,1)</f>
        <v>0</v>
      </c>
      <c r="CD72" s="121">
        <f>'Тест ответы'!CB73*'Показатели'!$F$101*IF($CD$4="да",$C72,1)</f>
        <v>0</v>
      </c>
      <c r="CE72" s="121">
        <f>'Тест ответы'!CC73*'Показатели'!$F$102*IF($CE$4="да",$C72,1)</f>
        <v>0</v>
      </c>
      <c r="CF72" s="121">
        <f>'Тест ответы'!CD73*'Показатели'!$F$103*IF($CF$4="да",$C72,1)</f>
        <v>0</v>
      </c>
      <c r="CG72" s="121">
        <f>'Тест ответы'!CE73*'Показатели'!$F$104*IF($CG$4="да",$C72,1)</f>
        <v>0</v>
      </c>
      <c r="CH72" s="121">
        <f>'Тест ответы'!CF73*'Показатели'!$F$105*IF($CH$4="да",$C72,1)</f>
        <v>0</v>
      </c>
      <c r="CI72" s="121">
        <f>'Тест ответы'!CG73*'Показатели'!$F$106*IF($CI$4="да",$C72,1)</f>
        <v>0</v>
      </c>
      <c r="CJ72" s="121">
        <f>'Тест ответы'!CH73*'Показатели'!$F$107*IF($CJ$4="да",$C72,1)</f>
        <v>0</v>
      </c>
      <c r="CK72" s="121">
        <f>'Тест ответы'!CI73*'Показатели'!$F$108*IF($CK$4="да",$C72,1)</f>
        <v>0</v>
      </c>
      <c r="CL72" s="121">
        <f>'Тест ответы'!CJ73*'Показатели'!$F$109*IF($CL$4="да",$C72,1)</f>
        <v>0</v>
      </c>
      <c r="CM72" s="121">
        <f>'Тест ответы'!CK73*'Показатели'!$F$110*IF($CM$4="да",$C72,1)</f>
        <v>0</v>
      </c>
      <c r="CN72" s="121">
        <f>'Тест ответы'!CL73*'Показатели'!$F$111*IF($CN$4="да",$C72,1)</f>
        <v>0</v>
      </c>
      <c r="CO72" s="121">
        <f>'Тест ответы'!CM73*'Показатели'!$F$112*IF($CO$4="да",$C72,1)</f>
        <v>0</v>
      </c>
      <c r="CP72" s="128">
        <f>'Тест ответы'!CN73*'Показатели'!$F$113*IF($CP$4="да",$C72,1)</f>
        <v>0</v>
      </c>
      <c r="CQ72" s="121">
        <f>'Тест ответы'!CO73*'Показатели'!$F$118*IF(CQ$4="да",$C72,1)</f>
        <v>0</v>
      </c>
      <c r="CR72" s="121">
        <f>'Тест ответы'!CP73*'Показатели'!$F$119*IF(CR$4="да",$C72,1)</f>
        <v>0</v>
      </c>
      <c r="CS72" s="121">
        <f>'Тест ответы'!CQ73*'Показатели'!$F$120*IF(CS$4="да",$C72,1)</f>
        <v>0</v>
      </c>
      <c r="CT72" s="121">
        <f>'Тест ответы'!CR73*'Показатели'!$F$121*IF($CT$4="да",$C72,1)</f>
        <v>0</v>
      </c>
      <c r="CU72" s="121">
        <f>'Тест ответы'!CS73*'Показатели'!$F$122*IF($CU$4="да",$C72,1)</f>
        <v>0</v>
      </c>
      <c r="CV72" s="121">
        <f>'Тест ответы'!CT73*'Показатели'!$F$123*IF($CV$4="да",$C72,1)</f>
        <v>0</v>
      </c>
      <c r="CW72" s="121">
        <f>'Тест ответы'!CU73*'Показатели'!$F$124*IF($CW$4="да",$C72,1)</f>
        <v>0</v>
      </c>
      <c r="CX72" s="121">
        <f>'Тест ответы'!CV73*'Показатели'!$F$125*IF($CX$4="да",$C72,1)</f>
        <v>0</v>
      </c>
      <c r="CY72" s="121">
        <f>'Тест ответы'!CW73*'Показатели'!$F$126*IF($CY$4="да",$C72,1)</f>
        <v>0</v>
      </c>
      <c r="CZ72" s="121">
        <f>'Тест ответы'!CX73*'Показатели'!$F$127*IF($CZ$4="да",$C72,1)</f>
        <v>0</v>
      </c>
      <c r="DA72" s="121">
        <f>'Тест ответы'!CY73*'Показатели'!$F$128*IF($DA$4="да",$C72,1)</f>
        <v>0</v>
      </c>
      <c r="DB72" s="121">
        <f>'Тест ответы'!CZ73*'Показатели'!$F$129*IF($DB$4="да",$C72,1)</f>
        <v>0</v>
      </c>
      <c r="DC72" s="121">
        <f>'Тест ответы'!DA73*'Показатели'!$F$131*IF($DC$4="да",$C72,1)</f>
        <v>0</v>
      </c>
      <c r="DD72" s="121">
        <f>'Тест ответы'!DB73*'Показатели'!$F$132*IF($DD$4="да",$C72,1)</f>
        <v>0</v>
      </c>
      <c r="DE72" s="121">
        <f>'Тест ответы'!DC73*'Показатели'!$F$133*IF($DE$4="да",$C72,1)</f>
        <v>0</v>
      </c>
      <c r="DF72" s="121">
        <f>'Тест ответы'!DD73*'Показатели'!$F$134*IF($DF$4="да",$C72,1)</f>
        <v>0</v>
      </c>
      <c r="DG72" s="121">
        <f>'Тест ответы'!DE73*'Показатели'!$F$135*IF($DG$4="да",$C72,1)</f>
        <v>0</v>
      </c>
      <c r="DH72" s="121">
        <f>'Тест ответы'!DF73*'Показатели'!$F$136*IF($DH71="да",$C72,1)</f>
        <v>0</v>
      </c>
      <c r="DI72" s="121">
        <f>'Тест ответы'!DG73*'Показатели'!$F$137*IF($DI$4="да",$C72,1)</f>
        <v>0</v>
      </c>
      <c r="DJ72" s="121">
        <f>'Тест ответы'!DH73*'Показатели'!$F$138*IF($DJ$4="да",$C72,1)</f>
        <v>0</v>
      </c>
      <c r="DK72" s="122">
        <f>'Тест ответы'!DH73*'Показатели'!$F$139*IF($DK$4="да",$C72,1)</f>
        <v>0</v>
      </c>
      <c r="DL72" s="130" t="str">
        <f>'Тест ответы'!DJ73*#REF!*IF($DL$4="да",$C72,1)</f>
        <v>#REF!</v>
      </c>
      <c r="DM72" s="122" t="str">
        <f>'Тест ответы'!DK73*#REF!*IF(DM$4="да",$C72,1)</f>
        <v>#REF!</v>
      </c>
      <c r="DN72" s="122" t="str">
        <f>'Тест ответы'!DL73*#REF!*IF(DN$4="да",$C72,1)</f>
        <v>#REF!</v>
      </c>
      <c r="DO72" s="131" t="str">
        <f>'Тест ответы'!DM73*#REF!*IF($DO$4="да",$C72,1)</f>
        <v>#REF!</v>
      </c>
      <c r="DP72" s="122">
        <f>'Тест ответы'!DN73*'Показатели'!$F$141*IF($DP$4="да",$C72,1)</f>
        <v>0</v>
      </c>
      <c r="DQ72" s="122">
        <f>'Тест ответы'!DO73*'Показатели'!$F$142*IF(DQ$4="да",$C72,1)</f>
        <v>0</v>
      </c>
      <c r="DR72" s="132">
        <f>'Тест ответы'!DP73*'Показатели'!$F$144*$C72</f>
        <v>0</v>
      </c>
      <c r="DS72" s="122">
        <f>'Тест ответы'!DQ73*'Показатели'!$F$151*$C72</f>
        <v>0</v>
      </c>
      <c r="DT72" s="122">
        <f>'Тест ответы'!DR73*'Показатели'!$F$154*$C72</f>
        <v>0</v>
      </c>
      <c r="DU72" s="122">
        <f>'Тест ответы'!DS73*'Показатели'!$F$157*$C72</f>
        <v>0</v>
      </c>
      <c r="DV72" s="122">
        <f>'Тест ответы'!DT73*'Показатели'!$F$163*$C72</f>
        <v>0</v>
      </c>
      <c r="DW72" s="122">
        <f>'Тест ответы'!DU73*'Показатели'!$F$166*$C72</f>
        <v>0</v>
      </c>
      <c r="DX72" s="133">
        <f>'Тест ответы'!DV73*'Показатели'!$F$169*$C72</f>
        <v>0</v>
      </c>
      <c r="DY72" s="126">
        <f>'Тест ответы'!DW73*'Показатели'!$F$171*IF($DY$4="да",$C72,1)</f>
        <v>0</v>
      </c>
      <c r="DZ72" s="126">
        <f>'Тест ответы'!DX73*'Показатели'!$F$172*IF($DZ$4="да",$C72,1)</f>
        <v>0</v>
      </c>
      <c r="EA72" s="126">
        <f>'Тест ответы'!DY73*'Показатели'!$F$173*IF($EA$4="да",$C72,1)</f>
        <v>0</v>
      </c>
      <c r="EB72" s="126">
        <f>'Тест ответы'!DZ73*'Показатели'!$F$174*IF($EB$4="да",$C72,1)</f>
        <v>0</v>
      </c>
      <c r="EC72" s="126">
        <f>'Тест ответы'!EA73*'Показатели'!$F$175*IF($EC$4="да",$C72,1)</f>
        <v>0</v>
      </c>
      <c r="ED72" s="126">
        <f>'Тест ответы'!EB73*'Показатели'!$F$176*IF($ED$4="да",$C72,1)</f>
        <v>0</v>
      </c>
      <c r="EE72" s="126">
        <f>'Тест ответы'!EC73*'Показатели'!$F$177*IF($EE$4="да",$C72,1)</f>
        <v>0</v>
      </c>
      <c r="EF72" s="126">
        <f>'Тест ответы'!ED73*'Показатели'!$F$178*IF($EF$4="да",$C72,1)</f>
        <v>0</v>
      </c>
      <c r="EG72" s="126">
        <f>'Тест ответы'!EE73*'Показатели'!$F$179*IF($EG$4="да",$C72,1)</f>
        <v>0</v>
      </c>
      <c r="EH72" s="126">
        <f>'Тест ответы'!EF73*'Показатели'!$F$180*IF($EH$4="да",$C72,1)</f>
        <v>0</v>
      </c>
      <c r="EI72" s="126">
        <f>'Тест ответы'!EG73*'Показатели'!$F$181*IF($EI$4="да",$C72,1)</f>
        <v>0</v>
      </c>
      <c r="EJ72" s="126">
        <f>'Тест ответы'!EH73*'Показатели'!$F$182*IF($EJ$4="да",$C72,1)</f>
        <v>0</v>
      </c>
      <c r="EK72" s="126">
        <f>'Тест ответы'!EI73*'Показатели'!$F$183*IF($EK$4="да",$C72,1)</f>
        <v>0</v>
      </c>
      <c r="EL72" s="126">
        <f>'Тест ответы'!EJ73*'Показатели'!$F$184*IF($EL$4="да",$C72,1)</f>
        <v>0</v>
      </c>
      <c r="EM72" s="126">
        <f>'Тест ответы'!EK73*'Показатели'!$F$185*IF($EM$4="да",$C72,1)</f>
        <v>0</v>
      </c>
      <c r="EN72" s="126">
        <f>'Тест ответы'!EL73*'Показатели'!$F$186*IF($EN$4="да",$C72,1)</f>
        <v>0</v>
      </c>
      <c r="EO72" s="126">
        <f>'Тест ответы'!EM73*'Показатели'!$F$187*IF($EO$4="да",$C72,1)</f>
        <v>0</v>
      </c>
      <c r="EP72" s="126">
        <f>'Тест ответы'!EN73*'Показатели'!$F$188*IF($EP$4="да",$C72,1)</f>
        <v>0</v>
      </c>
      <c r="EQ72" s="126">
        <f>'Тест ответы'!EO73*'Показатели'!$F$189*IF($EQ$4="да",$C72,1)</f>
        <v>0</v>
      </c>
      <c r="ER72" s="126">
        <f>'Тест ответы'!EP73*'Показатели'!$F$190*IF($ER$4="да",$C72,1)</f>
        <v>0</v>
      </c>
      <c r="ES72" s="134">
        <f>'Тест ответы'!EQ73*'Показатели'!$F$191*IF($ES$4="да",$C72,1)</f>
        <v>0</v>
      </c>
      <c r="ET72" s="126">
        <f>'Тест ответы'!ER73*'Показатели'!$F$193*IF($ET$4="да",$C72,1)</f>
        <v>0</v>
      </c>
      <c r="EU72" s="126">
        <f>'Тест ответы'!ES73*'Показатели'!$F$194*IF($EU$4="да",$C72,1)</f>
        <v>0</v>
      </c>
      <c r="EV72" s="126">
        <f>'Тест ответы'!ET73*'Показатели'!$F$195*IF($EV$4="да",$C72,1)</f>
        <v>0</v>
      </c>
      <c r="EW72" s="126">
        <f>'Тест ответы'!EU73*'Показатели'!$F$196*IF($EW$4="да",$C72,1)</f>
        <v>0</v>
      </c>
      <c r="EX72" s="126">
        <f>'Тест ответы'!EV73*'Показатели'!$F$197*IF($EX$4="да",$C72,1)</f>
        <v>0</v>
      </c>
      <c r="EY72" s="126">
        <f>'Тест ответы'!EW73*'Показатели'!$F$198*IF($EY$4="да",$C72,1)</f>
        <v>0</v>
      </c>
      <c r="EZ72" s="126">
        <f>'Тест ответы'!EX73*'Показатели'!$F$199*IF($EZ$4="да",$C72,1)</f>
        <v>0</v>
      </c>
      <c r="FA72" s="126">
        <f>'Тест ответы'!EY73*'Показатели'!$F$200*IF($FA$4="да",$C72,1)</f>
        <v>0</v>
      </c>
      <c r="FB72" s="126">
        <f>'Тест ответы'!EZ73*'Показатели'!$F$201*IF($FB$4="да",$C72,1)</f>
        <v>0</v>
      </c>
      <c r="FC72" s="126">
        <f>'Тест ответы'!FA73*'Показатели'!$F$202*IF($FC$4="да",$C72,1)</f>
        <v>0</v>
      </c>
      <c r="FD72" s="126">
        <f>'Тест ответы'!FB73*'Показатели'!$F$203*IF($FD$4="да",$C72,1)</f>
        <v>0</v>
      </c>
      <c r="FE72" s="126">
        <f>'Тест ответы'!FC73*'Показатели'!$F$204*IF($FE$4="да",$C72,1)</f>
        <v>0</v>
      </c>
      <c r="FF72" s="126">
        <f>'Тест ответы'!FD73*'Показатели'!$F$205*IF($FF$4="да",$C72,1)</f>
        <v>0</v>
      </c>
      <c r="FG72" s="126">
        <f>'Тест ответы'!FE73*'Показатели'!$F$206*IF($FG$4="да",$C72,1)</f>
        <v>0</v>
      </c>
      <c r="FH72" s="126">
        <f>'Тест ответы'!FF73*'Показатели'!$F$207*IF($FH$4="да",$C72,1)</f>
        <v>0</v>
      </c>
      <c r="FI72" s="126">
        <f>'Тест ответы'!FG73*'Показатели'!$F$208*IF($FI$4="да",$C72,1)</f>
        <v>0</v>
      </c>
      <c r="FJ72" s="126">
        <f>'Тест ответы'!FH73*'Показатели'!$F$209*IF($FJ$4="да",$C72,1)</f>
        <v>0</v>
      </c>
      <c r="FK72" s="135">
        <f>'Тест ответы'!FI73*'Показатели'!$F$210*IF($FK$4="да",$C72,1)</f>
        <v>0</v>
      </c>
      <c r="FL72" s="122">
        <f>'Тест ответы'!FJ73*'Показатели'!$F$214*IF(FL$4="да",$C72,1)</f>
        <v>0</v>
      </c>
      <c r="FM72" s="122">
        <f>'Тест ответы'!FK73*'Показатели'!$F$215*IF(FM$4="да",$C72,1)</f>
        <v>0</v>
      </c>
      <c r="FN72" s="122">
        <f>'Тест ответы'!FL73*'Показатели'!$F$217*IF(FN$4="да",$C72,1)</f>
        <v>0</v>
      </c>
      <c r="FO72" s="122">
        <f>'Тест ответы'!FM73*'Показатели'!$F$218*IF(FO$4="да",$C72,1)</f>
        <v>0</v>
      </c>
      <c r="FP72" s="122">
        <f>'Тест ответы'!FN73*'Показатели'!$F$220*IF(FP$4="да",$C72,1)</f>
        <v>0</v>
      </c>
      <c r="FQ72" s="122">
        <f>'Тест ответы'!FO73*'Показатели'!$F$221*IF(FQ$4="да",$C72,1)</f>
        <v>0</v>
      </c>
      <c r="FR72" s="122">
        <f>'Тест ответы'!FP73*'Показатели'!$F$222*IF(FR$4="да",$C72,1)</f>
        <v>0</v>
      </c>
      <c r="FS72" s="122">
        <f>'Тест ответы'!FQ73*'Показатели'!$F$223*IF(FS$4="да",$C72,1)</f>
        <v>0</v>
      </c>
      <c r="FT72" s="122">
        <f>'Тест ответы'!FR73*'Показатели'!$F$224*IF(FT$4="да",$C72,1)</f>
        <v>0</v>
      </c>
      <c r="FU72" s="122">
        <f>'Тест ответы'!FS73*'Показатели'!$F$225*IF(FU$4="да",$C72,1)</f>
        <v>0</v>
      </c>
      <c r="FV72" s="122">
        <f>'Тест ответы'!FT73*'Показатели'!$F$227*IF(FV$4="да",$C72,1)</f>
        <v>0</v>
      </c>
      <c r="FW72" s="122">
        <f>'Тест ответы'!FU73*'Показатели'!$F$228*IF(FW$4="да",$C72,1)</f>
        <v>0</v>
      </c>
      <c r="FX72" s="122">
        <f>'Тест ответы'!FV73*'Показатели'!$F$229*IF(FX$4="да",$C72,1)</f>
        <v>0</v>
      </c>
      <c r="FY72" s="122">
        <f>'Тест ответы'!FW73*'Показатели'!$F$230*IF(FY$4="да",$C72,1)</f>
        <v>0</v>
      </c>
      <c r="FZ72" s="122">
        <f>'Тест ответы'!FX73*'Показатели'!$F$231*IF(FZ$4="да",$C72,1)</f>
        <v>0</v>
      </c>
      <c r="GA72" s="122">
        <f>'Тест ответы'!FY73*'Показатели'!$F$232*IF(GA$4="да",$C72,1)</f>
        <v>0</v>
      </c>
      <c r="GB72" s="122">
        <f>'Тест ответы'!FZ73*'Показатели'!$F$235*IF($GB$4="да",$C72,1)</f>
        <v>0</v>
      </c>
      <c r="GC72" s="122">
        <f>'Тест ответы'!GA73*'Показатели'!$F$236*IF($GC$4="да",$C72,1)</f>
        <v>0</v>
      </c>
      <c r="GD72" s="122">
        <f>'Тест ответы'!GB73*'Показатели'!$F$238*IF($GD$4="да",$C72,1)</f>
        <v>0</v>
      </c>
      <c r="GE72" s="122">
        <f>'Тест ответы'!GC73*'Показатели'!$F$239*IF($GE$4="да",$C72,1)</f>
        <v>0</v>
      </c>
      <c r="GF72" s="122">
        <f>'Тест ответы'!GD73*'Показатели'!$F$241*IF($GF$4="да",$C72,1)</f>
        <v>0</v>
      </c>
      <c r="GG72" s="122">
        <f>'Тест ответы'!GE73*'Показатели'!$F$242*IF($GG$4="да",$C72,1)</f>
        <v>0</v>
      </c>
      <c r="GH72" s="122">
        <f>'Тест ответы'!GF73*'Показатели'!$F$243*IF($GH$4="да",$C72,1)</f>
        <v>0</v>
      </c>
      <c r="GI72" s="122">
        <f>'Тест ответы'!GG73*'Показатели'!$F$244*IF($GI$4="да",$C72,1)</f>
        <v>0</v>
      </c>
      <c r="GJ72" s="122">
        <f>'Тест ответы'!GH73*'Показатели'!$F$245*IF($GJ$4="да",$C72,1)</f>
        <v>0</v>
      </c>
      <c r="GK72" s="122">
        <f>'Тест ответы'!GI73*'Показатели'!$F$246*IF($GK$4="да",$C72,1)</f>
        <v>0</v>
      </c>
      <c r="GL72" s="122">
        <f>'Тест ответы'!GJ73*'Показатели'!$F$248*IF($GL$4="да",$C72,1)</f>
        <v>0</v>
      </c>
      <c r="GM72" s="122">
        <f>'Тест ответы'!GK73*'Показатели'!$F$249*IF($GM$4="да",$C72,1)</f>
        <v>0</v>
      </c>
      <c r="GN72" s="122">
        <f>'Тест ответы'!GL73*'Показатели'!$F$250*IF($GN$4="да",$C72,1)</f>
        <v>0</v>
      </c>
      <c r="GO72" s="122">
        <f>'Тест ответы'!GM73*'Показатели'!$F$251*IF($GO$4="да",$C72,1)</f>
        <v>0</v>
      </c>
      <c r="GP72" s="122">
        <f>'Тест ответы'!GN73*'Показатели'!$F$252*IF($GP$4="да",$C72,1)</f>
        <v>0</v>
      </c>
      <c r="GQ72" s="122">
        <f>'Тест ответы'!GO73*'Показатели'!$F$253*IF($GQ$4="да",$C72,1)</f>
        <v>0</v>
      </c>
      <c r="GR72" s="132">
        <f>'Тест ответы'!GP73*'Показатели'!$F$256*IF($GR$4="да",$C72,1)</f>
        <v>0</v>
      </c>
      <c r="GS72" s="122">
        <f>'Тест ответы'!GQ73*'Показатели'!$F$257*IF($GS$4="да",$C72,1)</f>
        <v>0</v>
      </c>
      <c r="GT72" s="122">
        <f>'Тест ответы'!GR73*'Показатели'!$F$258*IF($GT$4="да",$C72,1)</f>
        <v>0</v>
      </c>
      <c r="GU72" s="122">
        <f>'Тест ответы'!GS73*'Показатели'!$F$260*IF($GU$4="да",$C72,1)</f>
        <v>0</v>
      </c>
      <c r="GV72" s="122">
        <f>'Тест ответы'!GT73*'Показатели'!$F$261*IF($GV$4="да",$C72,1)</f>
        <v>0</v>
      </c>
      <c r="GW72" s="122">
        <f>'Тест ответы'!GU73*'Показатели'!$F$262*IF($GW$4="да",$C72,1)</f>
        <v>0</v>
      </c>
      <c r="GX72" s="122">
        <f>'Тест ответы'!GV73*'Показатели'!$F$264*IF($GX$4="да",$C72,1)</f>
        <v>0</v>
      </c>
      <c r="GY72" s="122">
        <f>'Тест ответы'!GW73*'Показатели'!$F$265*IF($GY$4="да",$C72,1)</f>
        <v>0</v>
      </c>
      <c r="GZ72" s="122">
        <f>'Тест ответы'!GX73*'Показатели'!$F$266*IF($GZ$4="да",$C72,1)</f>
        <v>0</v>
      </c>
      <c r="HA72" s="122">
        <f>'Тест ответы'!GY73*'Показатели'!$F$267*IF($HA$4="да",$C72,1)</f>
        <v>0</v>
      </c>
      <c r="HB72" s="122">
        <f>'Тест ответы'!GZ73*'Показатели'!$F$269*IF($HB$4="да",$C72,1)</f>
        <v>0</v>
      </c>
      <c r="HC72" s="122">
        <f>'Тест ответы'!HA73*'Показатели'!$F$270*IF($HC$4="да",$C72,1)</f>
        <v>0</v>
      </c>
      <c r="HD72" s="122">
        <f>'Тест ответы'!HB73*'Показатели'!$F$271*IF($HD$4="да",$C72,1)</f>
        <v>0</v>
      </c>
      <c r="HE72" s="122">
        <f>'Тест ответы'!HC73*'Показатели'!$F$272*IF($HE$4="да",$C72,1)</f>
        <v>0</v>
      </c>
      <c r="HF72" s="122">
        <f>'Тест ответы'!HD73*'Показатели'!$F$274*IF($HF$4="да",$C72,1)</f>
        <v>0</v>
      </c>
      <c r="HG72" s="122">
        <f>'Тест ответы'!HE73*'Показатели'!$F$275*IF($HG$4="да",$C72,1)</f>
        <v>0</v>
      </c>
      <c r="HH72" s="122">
        <f>'Тест ответы'!HF73*'Показатели'!$F$276*IF($HH$4="да",$C72,1)</f>
        <v>0</v>
      </c>
      <c r="HI72" s="122">
        <f>'Тест ответы'!HG73*'Показатели'!$F$277*IF($HI$4="да",$C72,1)</f>
        <v>0</v>
      </c>
      <c r="HJ72" s="122">
        <f>'Тест ответы'!HH73*'Показатели'!$F$278*IF($HJ$4="да",$C72,1)</f>
        <v>0</v>
      </c>
      <c r="HK72" s="122">
        <f>'Тест ответы'!HI73*'Показатели'!$F$279*IF($HK$4="да",$C72,1)</f>
        <v>0</v>
      </c>
      <c r="HL72" s="122">
        <f>'Тест ответы'!HJ73*'Показатели'!$F$280*IF($HL$4="да",$C72,1)</f>
        <v>0</v>
      </c>
      <c r="HM72" s="122">
        <f>'Тест ответы'!HK73*'Показатели'!$F$281*IF($HM$4="да",$C72,1)</f>
        <v>0</v>
      </c>
      <c r="HN72" s="122">
        <f>'Тест ответы'!HL73*'Показатели'!$F$282*IF($HN$4="да",$C72,1)</f>
        <v>0</v>
      </c>
      <c r="HO72" s="122">
        <f>'Тест ответы'!HM73*'Показатели'!$F$284*IF($HO$4="да",$C72,1)</f>
        <v>0</v>
      </c>
      <c r="HP72" s="122">
        <f>'Тест ответы'!HN73*'Показатели'!$F$285*IF($HP$4="да",$C72,1)</f>
        <v>0</v>
      </c>
      <c r="HQ72" s="122">
        <f>'Тест ответы'!HO73*'Показатели'!$F$286*IF($HQ$4="да",$C72,1)</f>
        <v>0</v>
      </c>
      <c r="HR72" s="122">
        <f>'Тест ответы'!HP73*'Показатели'!$F$287*IF($HR$4="да",$C72,1)</f>
        <v>0</v>
      </c>
      <c r="HS72" s="122">
        <f>'Тест ответы'!HQ73*'Показатели'!$F$288*IF($HS$4="да",$C72,1)</f>
        <v>0</v>
      </c>
      <c r="HT72" s="122">
        <f>'Тест ответы'!HR73*'Показатели'!$F$289*IF(HT$4="да",$C72,1)</f>
        <v>0</v>
      </c>
      <c r="HU72" s="122">
        <f>'Тест ответы'!HS73*'Показатели'!$F$290*IF($HU$4="да",$C72,1)</f>
        <v>0</v>
      </c>
      <c r="HV72" s="122">
        <f>'Тест ответы'!HT73*'Показатели'!$F$291*IF($HV$4="да",$C72,1)</f>
        <v>0</v>
      </c>
      <c r="HW72" s="122">
        <f>'Тест ответы'!HU73*'Показатели'!$F$292*IF($HW$4="да",$C72,1)</f>
        <v>0</v>
      </c>
      <c r="HX72" s="122" t="str">
        <f>'Тест ответы'!HV73*#REF!*C72</f>
        <v>#REF!</v>
      </c>
      <c r="HY72" s="133" t="str">
        <f>'Тест ответы'!HW73*#REF!*C72</f>
        <v>#REF!</v>
      </c>
      <c r="HZ72" s="122">
        <f>'Тест ответы'!HX73*'Показатели'!$F$295*IF(HZ$4="да",$C72,1)</f>
        <v>0</v>
      </c>
      <c r="IA72" s="122">
        <f>'Тест ответы'!HY73*'Показатели'!$F$296*IF(IA$4="да",$C72,1)</f>
        <v>0</v>
      </c>
      <c r="IB72" s="122">
        <f>'Тест ответы'!HZ73*'Показатели'!$F$297*IF(IB$4="да",$C72,1)</f>
        <v>0</v>
      </c>
      <c r="IC72" s="122">
        <f>'Тест ответы'!IA73*'Показатели'!$F$299*IF(IC$4="да",$C72,1)</f>
        <v>0</v>
      </c>
      <c r="ID72" s="122">
        <f>'Тест ответы'!IB73*'Показатели'!$F$300*IF(ID$4="да",$C72,1)</f>
        <v>0</v>
      </c>
      <c r="IE72" s="122">
        <f>'Тест ответы'!IC73*'Показатели'!$F$301*IF(IE$4="да",$C72,1)</f>
        <v>0</v>
      </c>
      <c r="IF72" s="122">
        <f>'Тест ответы'!ID73*'Показатели'!$F$303*IF(IF$4="да",$C72,1)</f>
        <v>0</v>
      </c>
      <c r="IG72" s="122">
        <f>'Тест ответы'!IE73*'Показатели'!$F$304*IF(IG$4="да",$C72,1)</f>
        <v>0</v>
      </c>
      <c r="IH72" s="122">
        <f>'Тест ответы'!IF73*'Показатели'!$F$305*IF(IH$4="да",$C72,1)</f>
        <v>0</v>
      </c>
      <c r="II72" s="122">
        <f>'Тест ответы'!IG73*'Показатели'!$F$307*IF(II$4="да",$C72,1)</f>
        <v>0</v>
      </c>
      <c r="IJ72" s="122">
        <f>'Тест ответы'!IH73*'Показатели'!$F$308*IF(IJ$4="да",$C72,1)</f>
        <v>0</v>
      </c>
      <c r="IK72" s="122">
        <f>'Тест ответы'!II73*'Показатели'!$F$309*IF(IK$4="да",$C72,1)</f>
        <v>0</v>
      </c>
      <c r="IL72" s="122">
        <f>'Тест ответы'!IJ73*'Показатели'!$F$313*IF(IL$4="да",$C72,1)</f>
        <v>0</v>
      </c>
      <c r="IM72" s="122">
        <f>'Тест ответы'!IK73*'Показатели'!$F$314*IF(IM$4="да",$C72,1)</f>
        <v>0</v>
      </c>
      <c r="IN72" s="122">
        <f>'Тест ответы'!IL73*'Показатели'!$F$315*IF(IN$4="да",$C72,1)</f>
        <v>0</v>
      </c>
      <c r="IO72" s="122">
        <f>'Тест ответы'!IM73*'Показатели'!$F$316*IF(IO$4="да",$C72,1)</f>
        <v>0</v>
      </c>
      <c r="IP72" s="122">
        <f>'Тест ответы'!IN73*'Показатели'!$F$317*IF(IP$4="да",$C72,1)</f>
        <v>0</v>
      </c>
      <c r="IQ72" s="122">
        <f>'Тест ответы'!IO73*'Показатели'!$F$318*IF(IQ$4="да",$C72,1)</f>
        <v>0</v>
      </c>
      <c r="IR72" s="122">
        <f>'Тест ответы'!IP73*'Показатели'!$F$320*IF(IR$4="да",$C72,1)</f>
        <v>0</v>
      </c>
      <c r="IS72" s="122">
        <f>'Тест ответы'!IQ73*'Показатели'!$F$321*IF(IS$4="да",$C72,1)</f>
        <v>0</v>
      </c>
      <c r="IT72" s="122">
        <f>'Тест ответы'!IR73*'Показатели'!$F$322*IF(IT$4="да",$C72,1)</f>
        <v>0</v>
      </c>
      <c r="IU72" s="122">
        <f>'Тест ответы'!IS73*'Показатели'!$F$323*IF(IU$4="да",$C72,1)</f>
        <v>0</v>
      </c>
      <c r="IV72" s="122">
        <f>'Тест ответы'!IT73*'Показатели'!$F$324*IF(IV$4="да",$C72,1)</f>
        <v>0</v>
      </c>
      <c r="IW72" s="122">
        <f>'Тест ответы'!IU73*'Показатели'!$F$325*IF(IW$4="да",$C72,1)</f>
        <v>0</v>
      </c>
      <c r="IX72" s="122">
        <f>'Тест ответы'!IV73*'Показатели'!$F$327*IF(IX$4="да",$C72,1)</f>
        <v>0</v>
      </c>
      <c r="IY72" s="122">
        <f>'Тест ответы'!IW73*'Показатели'!$F$328*IF(IY$4="да",$C72,1)</f>
        <v>0</v>
      </c>
      <c r="IZ72" s="132">
        <f>'Тест ответы'!IX73*'Показатели'!$F$331*IF(IZ$4="да",$C72,1)</f>
        <v>0</v>
      </c>
      <c r="JA72" s="122">
        <f>'Тест ответы'!IY73*'Показатели'!$F$332*IF(JA$4="да",$C72,1)</f>
        <v>0</v>
      </c>
      <c r="JB72" s="122">
        <f>'Тест ответы'!IZ73*'Показатели'!$F$333*IF(JB$4="да",$C72,1)</f>
        <v>0</v>
      </c>
      <c r="JC72" s="122">
        <f>'Тест ответы'!JA73*'Показатели'!$F$334*IF(JC$4="да",$C72,1)</f>
        <v>0</v>
      </c>
      <c r="JD72" s="122">
        <f>'Тест ответы'!JB73*'Показатели'!$F$335*IF(JD$4="да",$C72,1)</f>
        <v>0</v>
      </c>
      <c r="JE72" s="122">
        <f>'Тест ответы'!JC73*'Показатели'!$F$336*IF(JE$4="да",$C72,1)</f>
        <v>0</v>
      </c>
      <c r="JF72" s="122">
        <f>'Тест ответы'!JD73*'Показатели'!$F$338*IF(JF$4="да",$C72,1)</f>
        <v>0</v>
      </c>
      <c r="JG72" s="122">
        <f>'Тест ответы'!JE73*'Показатели'!$F$339*IF(JG$4="да",$C72,1)</f>
        <v>0</v>
      </c>
      <c r="JH72" s="122">
        <f>'Тест ответы'!JF73*'Показатели'!$F$341*IF(JH$4="да",$C72,1)</f>
        <v>0</v>
      </c>
      <c r="JI72" s="122">
        <f>'Тест ответы'!JG73*'Показатели'!$F$342*IF(JI$4="да",$C72,1)</f>
        <v>0</v>
      </c>
      <c r="JJ72" s="122">
        <f>'Тест ответы'!JH73*'Показатели'!$F$343*IF(JJ$4="да",$C72,1)</f>
        <v>0</v>
      </c>
      <c r="JK72" s="122">
        <f>'Тест ответы'!JI73*'Показатели'!$F$344*IF(JK$4="да",$C72,1)</f>
        <v>0</v>
      </c>
      <c r="JL72" s="122">
        <f>'Тест ответы'!JJ73*'Показатели'!$F$345*IF(JL$4="да",$C72,1)</f>
        <v>0</v>
      </c>
      <c r="JM72" s="122">
        <f>'Тест ответы'!JK73*'Показатели'!$F$346*IF(JM$4="да",$C72,1)</f>
        <v>0</v>
      </c>
      <c r="JN72" s="122">
        <f>'Тест ответы'!JL73*'Показатели'!$F$347*IF(JN$4="да",$C72,1)</f>
        <v>0</v>
      </c>
      <c r="JO72" s="122">
        <f>'Тест ответы'!JM73*'Показатели'!$F$348*IF(JO$4="да",$C72,1)</f>
        <v>0</v>
      </c>
      <c r="JP72" s="122">
        <f>'Тест ответы'!JN73*'Показатели'!$F$349*IF(JP$4="да",$C72,1)</f>
        <v>0</v>
      </c>
      <c r="JQ72" s="122">
        <f>'Тест ответы'!JO73*'Показатели'!$F$350*IF(JQ$4="да",$C72,1)</f>
        <v>0</v>
      </c>
      <c r="JR72" s="122">
        <f>'Тест ответы'!JP73*'Показатели'!$F$351*IF(JR$4="да",$C72,1)</f>
        <v>0</v>
      </c>
      <c r="JS72" s="122">
        <f>'Тест ответы'!JQ73*'Показатели'!$F$352*IF(JS$4="да",$C72,1)</f>
        <v>0</v>
      </c>
      <c r="JT72" s="122">
        <f>'Тест ответы'!JR73*'Показатели'!$F$353*IF(JT$4="да",$C72,1)</f>
        <v>0</v>
      </c>
      <c r="JU72" s="122">
        <f>'Тест ответы'!JS73*'Показатели'!$F$354*IF(JU$4="да",$C72,1)</f>
        <v>0</v>
      </c>
      <c r="JV72" s="122">
        <f>'Тест ответы'!JT73*'Показатели'!$F$355*IF(JV$4="да",$C72,1)</f>
        <v>0</v>
      </c>
      <c r="JW72" s="122">
        <f>'Тест ответы'!JU73*'Показатели'!$F$356*IF(JW$4="да",$C72,1)</f>
        <v>0</v>
      </c>
      <c r="JX72" s="122">
        <f>'Тест ответы'!JV73*'Показатели'!$F$357*IF(JX$4="да",$C72,1)</f>
        <v>0</v>
      </c>
      <c r="JY72" s="122">
        <f>'Тест ответы'!JW73*'Показатели'!$F$358*IF(JY$4="да",$C72,1)</f>
        <v>0</v>
      </c>
      <c r="JZ72" s="122">
        <f>'Тест ответы'!JX73*'Показатели'!$F$360*IF(JZ$4="да",$C72,1)</f>
        <v>0</v>
      </c>
      <c r="KA72" s="122">
        <f>'Тест ответы'!JY73*'Показатели'!$F$361*IF(KA$4="да",$C72,1)</f>
        <v>0</v>
      </c>
      <c r="KB72" s="122">
        <f>'Тест ответы'!JZ73*'Показатели'!$F$362*IF(KB$4="да",$C72,1)</f>
        <v>0</v>
      </c>
      <c r="KC72" s="122">
        <f>'Тест ответы'!KA73*'Показатели'!$F$363*IF(KC$4="да",$C72,1)</f>
        <v>0</v>
      </c>
      <c r="KD72" s="122">
        <f>'Тест ответы'!KB73*'Показатели'!$F$364*IF(KD$4="да",$C72,1)</f>
        <v>0</v>
      </c>
      <c r="KE72" s="136">
        <f>'Тест ответы'!KC73*'Показатели'!$F$365*IF(KE$4="да",$C72,1)</f>
        <v>0</v>
      </c>
      <c r="KF72" s="122">
        <f>'Тест ответы'!KD73*'Показатели'!$F$380*IF(KF$4="да",A72,1)</f>
        <v>0</v>
      </c>
      <c r="KG72" s="122">
        <f>'Тест ответы'!KE73*'Показатели'!$F$383*IF(KG$4="да",B72,1)</f>
        <v>0</v>
      </c>
      <c r="KH72" s="133">
        <f>'Тест ответы'!KF73*'Показатели'!$F$385*IF(KH$4="да",C72,1)</f>
        <v>0</v>
      </c>
      <c r="KI72" s="122">
        <f>'Тест ответы'!KG73*'Показатели'!$F$387*IF($KI$4="да",C72,1)</f>
        <v>0</v>
      </c>
      <c r="KJ72" s="122">
        <f>'Тест ответы'!KH73*'Показатели'!$F$388*IF($KJ$4="да",C72,1)</f>
        <v>0</v>
      </c>
      <c r="KK72" s="122">
        <f>'Тест ответы'!KI73*'Показатели'!$F$389*IF($KK$4="да",C72,1)</f>
        <v>0</v>
      </c>
      <c r="KL72" s="132">
        <f>'Тест ответы'!KJ73*'Показатели'!$F$391*IF(KL$4="да",C72,1)</f>
        <v>0</v>
      </c>
      <c r="KM72" s="122">
        <f>'Тест ответы'!KK73*'Показатели'!$F$392*IF(KM$4="да",D72,1)</f>
        <v>0</v>
      </c>
      <c r="KN72" s="132">
        <f>'Тест ответы'!KL73*'Показатели'!$F$394*IF($KN$4="да",C72,1)</f>
        <v>0</v>
      </c>
      <c r="KO72" s="133">
        <f>'Тест ответы'!KM73*'Показатели'!$F$395*IF($KO$4="да",C72,1)</f>
        <v>0</v>
      </c>
      <c r="KP72" s="122">
        <f>'Тест ответы'!KN73*'Показатели'!$F$397*IF($KP$4="да",$C72,1)</f>
        <v>0</v>
      </c>
      <c r="KQ72" s="122">
        <f>'Тест ответы'!KO73*'Показатели'!$F$398*IF($KQ$4="да",$C72,1)</f>
        <v>0</v>
      </c>
      <c r="KR72" s="122">
        <f>'Тест ответы'!KP73*'Показатели'!$F$400*IF($KR$4="да",$C72,1)</f>
        <v>0</v>
      </c>
      <c r="KS72" s="133">
        <f>'Тест ответы'!KQ73*'Показатели'!$F$401*IF($KS$4="да",$C72,1)</f>
        <v>0</v>
      </c>
      <c r="KT72" s="122">
        <f>'Тест ответы'!KR73*'Показатели'!$F$403*IF($KT$4="да",$C72,1)</f>
        <v>0</v>
      </c>
      <c r="KU72" s="122">
        <f>'Тест ответы'!KS73*'Показатели'!$F$405*IF($KU$4="да",$C72,1)</f>
        <v>0</v>
      </c>
      <c r="KV72" s="130">
        <f>'Тест ответы'!KT73*'Показатели'!$F$408*IF($KV$4="да",$C72,1)</f>
        <v>0</v>
      </c>
      <c r="KW72" s="122">
        <f>'Тест ответы'!KU73*'Показатели'!$F$409*IF($KW$4="да",$C72,1)</f>
        <v>0</v>
      </c>
      <c r="KX72" s="122">
        <f>'Тест ответы'!KV73*'Показатели'!$F$410*IF($KX$4="да",$C72,1)</f>
        <v>0</v>
      </c>
      <c r="KY72" s="122">
        <f>'Тест ответы'!KW73*'Показатели'!$F$411*IF($KY$4="да",$C72,1)</f>
        <v>0</v>
      </c>
      <c r="KZ72" s="132">
        <f>'Тест ответы'!KX73*'Показатели'!$F$413*IF($KZ$4="да",$C72,1)</f>
        <v>0</v>
      </c>
      <c r="LA72" s="122">
        <f>'Тест ответы'!KY73*'Показатели'!$F$415*IF($LA$4="да",$C72,1)</f>
        <v>0</v>
      </c>
      <c r="LB72" s="122">
        <f>'Тест ответы'!KZ73*'Показатели'!$F$416*IF($LB$4="да",$C72,1)</f>
        <v>0</v>
      </c>
      <c r="LC72" s="122">
        <f>'Тест ответы'!LA73*'Показатели'!$F$417*IF($LC$4="да",$C72,1)</f>
        <v>0</v>
      </c>
      <c r="LD72" s="132">
        <f>'Тест ответы'!LB73*'Показатели'!$F$420*IF($LD$4="да",$C72,1)</f>
        <v>0</v>
      </c>
      <c r="LE72" s="122">
        <f>'Тест ответы'!LC73*'Показатели'!$F$422*IF($LE$4="да",$C72,1)</f>
        <v>0</v>
      </c>
      <c r="LF72" s="122">
        <f>'Тест ответы'!LD73*'Показатели'!$F$423*IF($LF$4="да",$C72,1)</f>
        <v>0</v>
      </c>
      <c r="LG72" s="133">
        <f>'Тест ответы'!LE73*'Показатели'!$F$424*IF($LG$4="да",$C72,1)</f>
        <v>0</v>
      </c>
      <c r="LH72" s="122">
        <f>'Тест ответы'!LF73*'Показатели'!$F$426*IF(LH$4="да",$C72,1)</f>
        <v>0</v>
      </c>
      <c r="LI72" s="122">
        <f>'Тест ответы'!LG73*'Показатели'!$F$427*IF($LI$4="да",$C72,1)</f>
        <v>0</v>
      </c>
      <c r="LJ72" s="122">
        <f>'Тест ответы'!LH73*'Показатели'!$F$428*IF($LJ$4="да",$C72,1)</f>
        <v>0</v>
      </c>
      <c r="LK72" s="122">
        <f>'Тест ответы'!LI73*'Показатели'!$F$429*IF($LK$4="да",$C72,1)</f>
        <v>0</v>
      </c>
      <c r="LL72" s="122">
        <f>'Тест ответы'!LJ73*'Показатели'!$F$430*IF($LI$4="да",$C72,1)</f>
        <v>0</v>
      </c>
      <c r="LM72" s="125">
        <f>'Тест ответы'!LK73*'Показатели'!$F$461*IF(LM$4="да",$C72,1)</f>
        <v>0</v>
      </c>
      <c r="LN72" s="126">
        <f>'Тест ответы'!LL73*'Показатели'!$F$462*IF(LN$4="да",$C72,1)</f>
        <v>0</v>
      </c>
      <c r="LO72" s="126">
        <f>'Тест ответы'!LM73*'Показатели'!$F$463*IF(LO$4="да",$C72,1)</f>
        <v>0</v>
      </c>
      <c r="LP72" s="126">
        <f>'Тест ответы'!LN73*'Показатели'!$F$464*IF(LP$4="да",$C72,1)</f>
        <v>0</v>
      </c>
      <c r="LQ72" s="126">
        <f>'Тест ответы'!LO73*'Показатели'!$F$466*IF(LQ$4="да",$C72,1)</f>
        <v>0</v>
      </c>
      <c r="LR72" s="126">
        <f>'Тест ответы'!LP73*'Показатели'!$F$467*IF(LR$4="да",$C72,1)</f>
        <v>0</v>
      </c>
      <c r="LS72" s="126">
        <f>'Тест ответы'!LQ73*'Показатели'!$F$468*IF(LS$4="да",$C72,1)</f>
        <v>0</v>
      </c>
      <c r="LT72" s="135">
        <f>'Тест ответы'!LR73*'Показатели'!$F$469*IF(LT$4="да",$C72,1)</f>
        <v>0</v>
      </c>
      <c r="LU72" s="122">
        <f>'Тест ответы'!LS73*'Показатели'!$F$472*IF($LU$4="да",$C72,1)</f>
        <v>0</v>
      </c>
      <c r="LV72" s="122">
        <f>'Тест ответы'!LT73*'Показатели'!$F$473*IF($LV$4="да",$C72,1)</f>
        <v>0</v>
      </c>
      <c r="LW72" s="122">
        <f>'Тест ответы'!LU73*'Показатели'!$F$474*IF($LW$4="да",$C72,1)</f>
        <v>0</v>
      </c>
      <c r="LX72" s="122">
        <f>'Тест ответы'!LV73*'Показатели'!$F$476*IF($LX$4="да",$C72,1)</f>
        <v>0</v>
      </c>
      <c r="LY72" s="122">
        <f>'Тест ответы'!LW73*'Показатели'!$F$477*IF($LY$4="да",$C72,1)</f>
        <v>0</v>
      </c>
      <c r="LZ72" s="122">
        <f>'Тест ответы'!LX73*'Показатели'!$F$478*IF(LZ$4="да",$C72,1)</f>
        <v>0</v>
      </c>
      <c r="MA72" s="122">
        <f>'Тест ответы'!LY73*'Показатели'!$F$479*IF($MA$4="да",$C72,1)</f>
        <v>0</v>
      </c>
      <c r="MB72" s="122">
        <f>'Тест ответы'!LZ73*'Показатели'!$F$480*IF($MB$4="да",$C72,1)</f>
        <v>0</v>
      </c>
      <c r="MC72" s="122">
        <f>'Тест ответы'!MA73*'Показатели'!$F$481*IF($MC$4="да",$C72,1)</f>
        <v>0</v>
      </c>
      <c r="MD72" s="122">
        <f>'Тест ответы'!MB73*'Показатели'!$F$483*IF($MD$4="да",$C72,1)</f>
        <v>0</v>
      </c>
      <c r="ME72" s="122">
        <f>'Тест ответы'!MC73*'Показатели'!$F$484*IF($ME$4="да",$C72,1)</f>
        <v>0</v>
      </c>
      <c r="MF72" s="122">
        <f>'Тест ответы'!MD73*'Показатели'!$F$486*IF($MF$4="да",$C72,1)</f>
        <v>0</v>
      </c>
      <c r="MG72" s="136">
        <f>'Тест ответы'!ME73*'Показатели'!$F$487*IF(MG$4="да",$C72,1)</f>
        <v>0</v>
      </c>
      <c r="MH72" s="126">
        <f>'Тест ответы'!MF73*'Показатели'!$F$489*IF($MH$4="да",$C72,1)</f>
        <v>0</v>
      </c>
      <c r="MI72" s="126">
        <f>'Тест ответы'!MG73*'Показатели'!$F$490*IF($MI$4="да",$C72,1)</f>
        <v>0</v>
      </c>
      <c r="MJ72" s="126">
        <f>'Тест ответы'!MH73*'Показатели'!$F$491*IF($MJ$4="да",$C72,1)</f>
        <v>0</v>
      </c>
      <c r="MK72" s="126">
        <f>'Тест ответы'!MI73*'Показатели'!$F$492*IF($MK$4="да",$C72,1)</f>
        <v>0</v>
      </c>
      <c r="ML72" s="126">
        <f>'Тест ответы'!MJ73*'Показатели'!$F$493*IF($ML$4="да",$C72,1)</f>
        <v>0</v>
      </c>
      <c r="MM72" s="126">
        <f>'Тест ответы'!MK73*'Показатели'!$F$494*IF($MM$4="да",$C72,1)</f>
        <v>0</v>
      </c>
      <c r="MN72" s="126">
        <f>'Тест ответы'!ML73*'Показатели'!$F$495*IF($MN$4="да",$C72,1)</f>
        <v>0</v>
      </c>
      <c r="MO72" s="126">
        <f>'Тест ответы'!MM73*'Показатели'!$F$496*IF($MO$4="да",$C72,1)</f>
        <v>0</v>
      </c>
      <c r="MP72" s="126">
        <f>'Тест ответы'!MN73*'Показатели'!$F$497*IF($MP$4="да",$C72,1)</f>
        <v>0</v>
      </c>
      <c r="MQ72" s="126">
        <f>'Тест ответы'!MO73*'Показатели'!$F$498*IF($MQ$4="да",$C72,1)</f>
        <v>0</v>
      </c>
      <c r="MR72" s="126">
        <f>'Тест ответы'!MP73*'Показатели'!$F$499*IF($MR$4="да",$C72,1)</f>
        <v>0</v>
      </c>
      <c r="MS72" s="126">
        <f>'Тест ответы'!MQ73*'Показатели'!$F$500*IF($MS$4="да",$C72,1)</f>
        <v>0</v>
      </c>
      <c r="MT72" s="126">
        <f>'Тест ответы'!MR73*'Показатели'!G$501*IF($MS$4="да",$C72,1)</f>
        <v>0</v>
      </c>
      <c r="MU72" s="126">
        <f>'Тест ответы'!MS73*'Показатели'!H$502*IF($MS$4="да",$C72,1)</f>
        <v>0</v>
      </c>
      <c r="MV72" s="126">
        <f>'Тест ответы'!MT73*'Показатели'!I$503*IF($MS$4="да",$C72,1)</f>
        <v>0</v>
      </c>
      <c r="MW72" s="126">
        <f>'Тест ответы'!MU73*'Показатели'!$F$504*IF($MW$4="да",$C72,1)</f>
        <v>0</v>
      </c>
      <c r="MX72" s="126">
        <f>'Тест ответы'!MV73*'Показатели'!$F$505*IF(MX$4="да",$C72,1)</f>
        <v>0</v>
      </c>
      <c r="MY72" s="126">
        <f>'Тест ответы'!MW73*'Показатели'!$F$506*IF(MY$4="да",$C72,1)</f>
        <v>0</v>
      </c>
      <c r="MZ72" s="126">
        <f>'Тест ответы'!MX73*'Показатели'!$F$507*IF(MZ$4="да",$C72,1)</f>
        <v>0</v>
      </c>
      <c r="NA72" s="126">
        <f>'Тест ответы'!MY73*'Показатели'!$F$508*IF(NA$4="да",$C72,1)</f>
        <v>0</v>
      </c>
      <c r="NB72" s="126">
        <f>'Тест ответы'!MZ73*'Показатели'!$F$509*IF(NB$4="да",$C72,1)</f>
        <v>0</v>
      </c>
      <c r="NC72" s="126">
        <f>'Тест ответы'!NA73*'Показатели'!$F$510*IF(NC$4="да",$C72,1)</f>
        <v>0</v>
      </c>
      <c r="ND72" s="126">
        <f>'Тест ответы'!NB73*'Показатели'!$F$511*IF(ND$4="да",$C72,1)</f>
        <v>0</v>
      </c>
      <c r="NE72" s="126">
        <f>'Тест ответы'!NC73*'Показатели'!$F$512*IF(NE$4="да",$C72,1)</f>
        <v>0</v>
      </c>
      <c r="NF72" s="126">
        <f>'Тест ответы'!ND73*'Показатели'!$F$513*IF(NF$4="да",$C72,1)</f>
        <v>0</v>
      </c>
      <c r="NG72" s="126">
        <f>'Тест ответы'!NE73*'Показатели'!$F$514*IF(NG$4="да",$C72,1)</f>
        <v>0</v>
      </c>
      <c r="NH72" s="126">
        <f>'Тест ответы'!NF73*'Показатели'!$F$515*IF(NH$4="да",$C72,1)</f>
        <v>0</v>
      </c>
      <c r="NI72" s="134">
        <f>'Тест ответы'!NG73*'Показатели'!$F$516*IF($NI$4="да",$C72,1)</f>
        <v>0</v>
      </c>
      <c r="NJ72" s="126">
        <f>'Тест ответы'!NH73*'Показатели'!$F$518*IF(NJ$4="да",$C72,1)</f>
        <v>0</v>
      </c>
      <c r="NK72" s="126">
        <f>'Тест ответы'!NI73*'Показатели'!$F$519*IF(NK$4="да",$C72,1)</f>
        <v>0</v>
      </c>
      <c r="NL72" s="126">
        <f>'Тест ответы'!NJ73*'Показатели'!$F$520*IF(NL$4="да",$C72,1)</f>
        <v>0</v>
      </c>
      <c r="NM72" s="126">
        <f>'Тест ответы'!NK73*'Показатели'!$F$521*IF(NM$4="да",$C72,1)</f>
        <v>0</v>
      </c>
      <c r="NN72" s="126">
        <f>'Тест ответы'!NL73*'Показатели'!$F$522*IF(NN$4="да",$C72,1)</f>
        <v>0</v>
      </c>
      <c r="NO72" s="126">
        <f>'Тест ответы'!NM73*'Показатели'!$F$523*IF(NO$4="да",$C72,1)</f>
        <v>0</v>
      </c>
      <c r="NP72" s="126">
        <f>'Тест ответы'!NN73*'Показатели'!G$524*IF(NP$4="да",$C72,1)</f>
        <v>0</v>
      </c>
      <c r="NQ72" s="126">
        <f>'Тест ответы'!NO73*'Показатели'!H$525*IF(NQ$4="да",$C72,1)</f>
        <v>0</v>
      </c>
      <c r="NR72" s="126">
        <f>'Тест ответы'!NP73*'Показатели'!I$526*IF(NR$4="да",$C72,1)</f>
        <v>0</v>
      </c>
      <c r="NS72" s="126">
        <f>'Тест ответы'!NQ73*'Показатели'!$F$527*IF(NS$4="да",$C72,1)</f>
        <v>0</v>
      </c>
      <c r="NT72" s="126">
        <f>'Тест ответы'!NR73*'Показатели'!$F$528*IF(NT$4="да",$C72,1)</f>
        <v>0</v>
      </c>
      <c r="NU72" s="126">
        <f>'Тест ответы'!NS73*'Показатели'!$F$529*IF(NU$4="да",$C72,1)</f>
        <v>0</v>
      </c>
      <c r="NV72" s="135">
        <f>'Тест ответы'!NT73*'Показатели'!$F$530*IF(NV$4="да",$C72,1)</f>
        <v>0</v>
      </c>
      <c r="NW72" s="126">
        <f>'Тест ответы'!NU73*'Показатели'!$F$533*IF($NW$4="да",$C72,1)</f>
        <v>0</v>
      </c>
      <c r="NX72" s="126">
        <f>'Тест ответы'!NV73*'Показатели'!$F$534*IF($NX$4="да",$C72,1)</f>
        <v>0</v>
      </c>
      <c r="NY72" s="127">
        <f>'Тест ответы'!NW73*'Показатели'!$F$536*IF($NY$4="да",$C72,1)</f>
        <v>0</v>
      </c>
      <c r="NZ72" s="126">
        <f>'Тест ответы'!NX73*'Показатели'!$F$537*IF($NZ$4="да",$C72,1)</f>
        <v>0</v>
      </c>
      <c r="OA72" s="127">
        <f>'Тест ответы'!NY73*'Показатели'!$F$539*IF(OA$4="да",$C72,1)</f>
        <v>0</v>
      </c>
      <c r="OB72" s="126">
        <f>'Тест ответы'!NZ73*'Показатели'!$F$540*IF(OB$4="да",$C72,1)</f>
        <v>0</v>
      </c>
      <c r="OC72" s="126">
        <f>'Тест ответы'!OA73*'Показатели'!$F$541*IF(OC$4="да",$C72,1)</f>
        <v>0</v>
      </c>
      <c r="OD72" s="126">
        <f>'Тест ответы'!OB73*'Показатели'!$F$542*IF(OD$4="да",$C72,1)</f>
        <v>0</v>
      </c>
      <c r="OE72" s="126">
        <f>'Тест ответы'!OC73*'Показатели'!$F$543*IF(OE$4="да",$C72,1)</f>
        <v>0</v>
      </c>
      <c r="OF72" s="126">
        <f>'Тест ответы'!OD73*'Показатели'!$F$544*IF(OF$4="да",$C72,1)</f>
        <v>0</v>
      </c>
      <c r="OG72" s="127">
        <f>'Тест ответы'!OE73*'Показатели'!$F$546*IF(OG$4="да",$C72,1)</f>
        <v>0</v>
      </c>
      <c r="OH72" s="126">
        <f>'Тест ответы'!OF73*'Показатели'!$F$547*IF(OH$4="да",$C72,1)</f>
        <v>0</v>
      </c>
      <c r="OI72" s="126">
        <f>'Тест ответы'!OG73*'Показатели'!$F$548*IF(OI$4="да",$C72,1)</f>
        <v>0</v>
      </c>
      <c r="OJ72" s="126">
        <f>'Тест ответы'!OH73*'Показатели'!$F$549*IF(OJ$4="да",$C72,1)</f>
        <v>0</v>
      </c>
      <c r="OK72" s="126">
        <f>'Тест ответы'!OI73*'Показатели'!$F$550*IF(OK$4="да",$C72,1)</f>
        <v>0</v>
      </c>
      <c r="OL72" s="126">
        <f>'Тест ответы'!OJ73*'Показатели'!$F$551*IF(OL$4="да",$C72,1)</f>
        <v>0</v>
      </c>
      <c r="OM72" s="137">
        <f>'Тест ответы'!OK73*'Показатели'!$F$554*IF($OM$4="да",$C72,1)</f>
        <v>0</v>
      </c>
      <c r="ON72" s="134">
        <f>'Тест ответы'!OL73*'Показатели'!$F$555*IF($ON$4="да",$C72,1)</f>
        <v>0</v>
      </c>
      <c r="OO72" s="126">
        <f>'Тест ответы'!OM73*'Показатели'!$F$557*IF($OO$4="да",$C72,1)</f>
        <v>0</v>
      </c>
      <c r="OP72" s="135">
        <f>'Тест ответы'!ON73*'Показатели'!$F$558*IF($OP$4="да",$C72,1)</f>
        <v>0</v>
      </c>
      <c r="OQ72" s="127">
        <f>'Тест ответы'!OO73*'Показатели'!$F$564*IF(OQ$4="да",$C72,1)</f>
        <v>0</v>
      </c>
      <c r="OR72" s="126">
        <f>'Тест ответы'!OP73*'Показатели'!$F$565*IF(OR$4="да",$C72,1)</f>
        <v>0</v>
      </c>
      <c r="OS72" s="126">
        <f>'Тест ответы'!OQ73*'Показатели'!$F$566*IF(OS$4="да",$C72,1)</f>
        <v>0</v>
      </c>
      <c r="OT72" s="126">
        <f>'Тест ответы'!OR73*'Показатели'!$F$567*IF(OT$4="да",$C72,1)</f>
        <v>0</v>
      </c>
      <c r="OU72" s="126">
        <f>'Тест ответы'!OS73*'Показатели'!$F$568*IF(OU$4="да",$C72,1)</f>
        <v>0</v>
      </c>
      <c r="OV72" s="126">
        <f>'Тест ответы'!OT73*'Показатели'!$F$569*IF(OV$4="да",$C72,1)</f>
        <v>0</v>
      </c>
      <c r="OW72" s="127">
        <f>'Тест ответы'!OU73*'Показатели'!$F$574*IF(OW$4="да",$C72,1)</f>
        <v>0</v>
      </c>
      <c r="OX72" s="126">
        <f>'Тест ответы'!OV73*'Показатели'!$F$575*IF(OX$4="да",$C72,1)</f>
        <v>0</v>
      </c>
      <c r="OY72" s="126">
        <f>'Тест ответы'!OW73*'Показатели'!$F$576*IF(OY$4="да",$C72,1)</f>
        <v>0</v>
      </c>
      <c r="OZ72" s="126">
        <f>'Тест ответы'!OX73*'Показатели'!$F$577*IF(OZ$4="да",$C72,1)</f>
        <v>0</v>
      </c>
      <c r="PA72" s="126">
        <f>'Тест ответы'!OY73*'Показатели'!$F$578*IF(PA$4="да",$C72,1)</f>
        <v>0</v>
      </c>
      <c r="PB72" s="126">
        <f>'Тест ответы'!OZ73*'Показатели'!$F$579*IF(PB$4="да",$C72,1)</f>
        <v>0</v>
      </c>
      <c r="PC72" s="137">
        <f>'Тест ответы'!PA73*'Показатели'!$F$584*IF($PC$4="да",$C72,1)</f>
        <v>0</v>
      </c>
      <c r="PD72" s="126">
        <f>'Тест ответы'!PB73*'Показатели'!$F$585*IF($PD$4="да",$C72,1)</f>
        <v>0</v>
      </c>
      <c r="PE72" s="126">
        <f>'Тест ответы'!PC73*'Показатели'!$F$587*IF($PE$4="да",$C72,1)</f>
        <v>0</v>
      </c>
      <c r="PF72" s="126">
        <f>'Тест ответы'!PD73*'Показатели'!$F$588*IF($PF$4="да",$C72,1)</f>
        <v>0</v>
      </c>
      <c r="PG72" s="126">
        <f>'Тест ответы'!PE73*'Показатели'!$F$589*IF($PG$4="да",$C72,1)</f>
        <v>0</v>
      </c>
      <c r="PH72" s="126">
        <f>'Тест ответы'!PF73*'Показатели'!$F$590*IF($PH$4="да",$C72,1)</f>
        <v>0</v>
      </c>
      <c r="PI72" s="126">
        <f>'Тест ответы'!PG73*'Показатели'!$F$591*IF($PI$4="да",$C72,1)</f>
        <v>0</v>
      </c>
      <c r="PJ72" s="126">
        <f>'Тест ответы'!PH73*'Показатели'!$F$592*IF($PJ$4="да",$C72,1)</f>
        <v>0</v>
      </c>
      <c r="PK72" s="126">
        <f>'Тест ответы'!PI73*'Показатели'!$F$593*IF($PK$4="да",$C72,1)</f>
        <v>0</v>
      </c>
      <c r="PL72" s="126">
        <f>'Тест ответы'!PJ73*'Показатели'!$F$594*IF($PL$4="да",$C72,1)</f>
        <v>0</v>
      </c>
      <c r="PM72" s="126">
        <f>'Тест ответы'!PK73*'Показатели'!$F$595*IF($PM$4="да",$C72,1)</f>
        <v>0</v>
      </c>
      <c r="PN72" s="126">
        <f>'Тест ответы'!PL73*'Показатели'!$F$596*IF($PN$4="да",$C72,1)</f>
        <v>0</v>
      </c>
      <c r="PO72" s="126">
        <f>'Тест ответы'!PM73*'Показатели'!$F$597*IF($PO$4="да",$C72,1)</f>
        <v>0</v>
      </c>
      <c r="PP72" s="126">
        <f>'Тест ответы'!PN73*'Показатели'!$F$599*IF($PP$4="да",$C72,1)</f>
        <v>0</v>
      </c>
      <c r="PQ72" s="126">
        <f>'Тест ответы'!PO73*'Показатели'!$F$600*IF($PQ$4="да",$C72,1)</f>
        <v>0</v>
      </c>
      <c r="PR72" s="126">
        <f>'Тест ответы'!PP73*'Показатели'!$F$603*IF($PR$4="да",$C72,1)</f>
        <v>0</v>
      </c>
      <c r="PS72" s="126">
        <f>'Тест ответы'!PQ73*'Показатели'!$F$605*IF($PS$4="да",$C72,1)</f>
        <v>0</v>
      </c>
      <c r="PT72" s="126">
        <f>'Тест ответы'!PR73*'Показатели'!$F$606*IF($PT$4="да",$C72,1)</f>
        <v>0</v>
      </c>
      <c r="PU72" s="126">
        <f>'Тест ответы'!PS73*'Показатели'!$F$607*IF($PU$4="да",$C72,1)</f>
        <v>0</v>
      </c>
      <c r="PV72" s="126">
        <f>'Тест ответы'!PT73*'Показатели'!$F$608*IF($PV$4="да",$C72,1)</f>
        <v>0</v>
      </c>
      <c r="PW72" s="126">
        <f>'Тест ответы'!PU73*'Показатели'!$F$609*IF($PW$4="да",$C72,1)</f>
        <v>0</v>
      </c>
      <c r="PX72" s="126">
        <f>'Тест ответы'!PV73*'Показатели'!$F$610*IF($PX$4="да",$C72,1)</f>
        <v>0</v>
      </c>
      <c r="PY72" s="137">
        <f>'Тест ответы'!PW73*'Показатели'!$F$612*IF(PY$4="да",$C72,1)</f>
        <v>0</v>
      </c>
      <c r="PZ72" s="127">
        <f>'Тест ответы'!PX73*'Показатели'!$F$614*IF(PZ$4="да",$C72,1)</f>
        <v>0</v>
      </c>
      <c r="QA72" s="126">
        <f>'Тест ответы'!PY73*'Показатели'!$F$614*IF(QA$4="да",$C72,1)</f>
        <v>0</v>
      </c>
      <c r="QB72" s="126">
        <f>'Тест ответы'!PZ73*'Показатели'!$F$614*IF(QB$4="да",$C72,1)</f>
        <v>0</v>
      </c>
      <c r="QC72" s="126">
        <f>'Тест ответы'!QA73*'Показатели'!$F$614*IF(QC$4="да",$C72,1)</f>
        <v>0</v>
      </c>
      <c r="QD72" s="126">
        <f>'Тест ответы'!QB73*'Показатели'!$F$614*IF(QD$4="да",$C72,1)</f>
        <v>0</v>
      </c>
      <c r="QE72" s="127">
        <f>'Тест ответы'!QC73*'Показатели'!$F$620*IF(QE$4="да",$C72,1)</f>
        <v>0</v>
      </c>
      <c r="QF72" s="126">
        <f>'Тест ответы'!QD73*'Показатели'!$F$620*IF(QF$4="да",$C72,1)</f>
        <v>0</v>
      </c>
      <c r="QG72" s="126">
        <f>'Тест ответы'!QE73*'Показатели'!$F$620*IF(QG$4="да",$C72,1)</f>
        <v>0</v>
      </c>
      <c r="QH72" s="126">
        <f>'Тест ответы'!QF73*'Показатели'!$F$620*IF(QH$4="да",$C72,1)</f>
        <v>0</v>
      </c>
      <c r="QI72" s="126">
        <f>'Тест ответы'!QG73*'Показатели'!$F$620*IF(QI$4="да",$C72,1)</f>
        <v>0</v>
      </c>
      <c r="QJ72" s="138">
        <f>'Тест ответы'!QH73*'Показатели'!$F$620*IF(QJ$4="да",$C72,1)</f>
        <v>0</v>
      </c>
      <c r="QK72" s="122" t="str">
        <f>'Тест ответы'!QI73*#REF!*IF(QK$4="да",$C72,1)</f>
        <v>#REF!</v>
      </c>
      <c r="QL72" s="122">
        <f>'Тест ответы'!QJ73*'Показатели'!$F$628*IF(QL$4="да",$C72,1)</f>
        <v>0</v>
      </c>
      <c r="QM72" s="122">
        <f>'Тест ответы'!QK73*'Показатели'!$F$629*IF(QM$4="да",$C72,1)</f>
        <v>0</v>
      </c>
      <c r="QN72" s="122">
        <f>'Тест ответы'!QL73*'Показатели'!$F$631*IF(QN$4="да",$C72,1)</f>
        <v>0</v>
      </c>
      <c r="QO72" s="122" t="str">
        <f>'Тест ответы'!QM73*#REF!*IF(QO$4="да",$C72,1)</f>
        <v>#REF!</v>
      </c>
      <c r="QP72" s="136">
        <f>'Тест ответы'!QN73*'Показатели'!$F$632*IF(QP$4="да",$C72,1)</f>
        <v>0</v>
      </c>
      <c r="QQ72" s="126">
        <f>'Тест ответы'!QO73*'Показатели'!$F$635*IF(QQ$4="да",$C72,1)</f>
        <v>0</v>
      </c>
      <c r="QR72" s="126">
        <f>'Тест ответы'!QP73*'Показатели'!$F$636*IF(QR$4="да",$C72,1)</f>
        <v>0</v>
      </c>
      <c r="QS72" s="126">
        <f>'Тест ответы'!QQ73*'Показатели'!$F$638*IF(QS$4="да",$C72,1)</f>
        <v>0</v>
      </c>
      <c r="QT72" s="126">
        <f>'Тест ответы'!QR73*'Показатели'!$F$639*IF(QT$4="да",$C72,1)</f>
        <v>0</v>
      </c>
      <c r="QU72" s="126">
        <f>'Тест ответы'!QS73*'Показатели'!$F$640*IF(QU$4="да",$C72,1)</f>
        <v>0</v>
      </c>
      <c r="QV72" s="126">
        <f>'Тест ответы'!QT73*'Показатели'!$F$641*IF(QV$4="да",$C72,1)</f>
        <v>0</v>
      </c>
      <c r="QW72" s="126">
        <f>'Тест ответы'!QU73*'Показатели'!$F$642*IF(QW$4="да",$C72,1)</f>
        <v>0</v>
      </c>
      <c r="QX72" s="135">
        <f>'Тест ответы'!QV73*'Показатели'!$F$643*IF(QX$4="да",$C72,1)</f>
        <v>0</v>
      </c>
      <c r="QY72" s="131"/>
      <c r="QZ72" s="131"/>
      <c r="RA72" s="131"/>
      <c r="RB72" s="131"/>
      <c r="RC72" s="131"/>
      <c r="RD72" s="131"/>
      <c r="RE72" s="131"/>
      <c r="RF72" s="131"/>
      <c r="RG72" s="131"/>
    </row>
    <row r="73">
      <c r="A73" s="117">
        <v>69.0</v>
      </c>
      <c r="B73" s="118" t="str">
        <f>'Тест ответы'!B74</f>
        <v>Татарстан республика</v>
      </c>
      <c r="C73" s="119">
        <v>1.0</v>
      </c>
      <c r="D73" s="120" t="str">
        <f t="shared" si="9"/>
        <v>#REF!</v>
      </c>
      <c r="E73" s="121">
        <f>'Тест ответы'!C74*'Показатели'!$F$3*IF(E$4="да",$C73,1)</f>
        <v>0.0005</v>
      </c>
      <c r="F73" s="121">
        <f>'Тест ответы'!D74*'Показатели'!$F$4*IF(F$4="да",$C73,1)</f>
        <v>0</v>
      </c>
      <c r="G73" s="121">
        <f>'Тест ответы'!E74*'Показатели'!$F$5*IF($G$4="да",C73,1)</f>
        <v>0</v>
      </c>
      <c r="H73" s="121">
        <f>'Тест ответы'!F74*'Показатели'!$F$6*IF($H$4="да",C73,1)</f>
        <v>0</v>
      </c>
      <c r="I73" s="121">
        <f>'Тест ответы'!G74*'Показатели'!$F$7*IF(I$4="да",D73,1)</f>
        <v>0</v>
      </c>
      <c r="J73" s="121">
        <f>'Тест ответы'!H74*'Показатели'!$F$8*IF($J$4="да",C73,1)</f>
        <v>0</v>
      </c>
      <c r="K73" s="121">
        <f>'Тест ответы'!I74*'Показатели'!F$9*IF(K$4="да",D73,1)</f>
        <v>0</v>
      </c>
      <c r="L73" s="121">
        <f>'Тест ответы'!J74*'Показатели'!$F$10*IF(L$4="да",$C73,1)</f>
        <v>0</v>
      </c>
      <c r="M73" s="121">
        <f>'Тест ответы'!K74*'Показатели'!$F$11*IF(M$4="да",$C73,1)</f>
        <v>0</v>
      </c>
      <c r="N73" s="122">
        <f>'Тест ответы'!L74*'Показатели'!$F$12*IF(N$4="да",$C73,1)</f>
        <v>0.03</v>
      </c>
      <c r="O73" s="123">
        <f>'Тест ответы'!M74*'Показатели'!$F$14*IF(O$4="да",$C73,1)</f>
        <v>0.04</v>
      </c>
      <c r="P73" s="124">
        <f>'Тест ответы'!N74*'Показатели'!$F$15*IF(P$4="да",$C73,1)</f>
        <v>0</v>
      </c>
      <c r="Q73" s="124">
        <f>'Тест ответы'!O74*'Показатели'!$F$17*IF(Q$4="да",$C73,1)</f>
        <v>0</v>
      </c>
      <c r="R73" s="124">
        <f>'Тест ответы'!P74*'Показатели'!$F$18*IF(R$4="да",$C73,1)</f>
        <v>0</v>
      </c>
      <c r="S73" s="123">
        <f>'Тест ответы'!Q74*'Показатели'!$F$20*IF(S$4="да",$C73,1)</f>
        <v>0</v>
      </c>
      <c r="T73" s="121">
        <f>'Тест ответы'!R74*'Показатели'!$F$21*C73</f>
        <v>0</v>
      </c>
      <c r="U73" s="121">
        <f>'Тест ответы'!S74*'Показатели'!$F$24*IF(U$4="да",$C73,1)</f>
        <v>0</v>
      </c>
      <c r="V73" s="121">
        <f>'Тест ответы'!T74*'Показатели'!$F$25*IF(V$4="да",$C73,1)</f>
        <v>0</v>
      </c>
      <c r="W73" s="121">
        <f>'Тест ответы'!U74*'Показатели'!$F$26*IF(W$4="да",$C73,1)</f>
        <v>0</v>
      </c>
      <c r="X73" s="121">
        <f>'Тест ответы'!V74*'Показатели'!$F$28*IF(X$4="да",$C73,1)</f>
        <v>0</v>
      </c>
      <c r="Y73" s="121">
        <f>'Тест ответы'!W74*'Показатели'!$F$29*IF(Y$4="да",$C73,1)</f>
        <v>0</v>
      </c>
      <c r="Z73" s="125">
        <f>'Тест ответы'!X74*'Показатели'!$F$33*IF(Z$4="да",$C73,1)</f>
        <v>0</v>
      </c>
      <c r="AA73" s="126">
        <f>'Тест ответы'!Y74*'Показатели'!$F$34*IF(AA$4="да",$C73,1)</f>
        <v>0</v>
      </c>
      <c r="AB73" s="126">
        <f>'Тест ответы'!Z74*'Показатели'!$F$35*IF(AB$4="да",$C73,1)</f>
        <v>0</v>
      </c>
      <c r="AC73" s="126">
        <f>'Тест ответы'!AA74*'Показатели'!$F$36*IF(AC$4="да",$C73,1)</f>
        <v>0</v>
      </c>
      <c r="AD73" s="126">
        <f>'Тест ответы'!AB74*'Показатели'!$F$37*IF(AD$4="да",$C73,1)</f>
        <v>0</v>
      </c>
      <c r="AE73" s="126">
        <f>'Тест ответы'!AC74*'Показатели'!$F$38*IF(AE$4="да",$C73,1)</f>
        <v>0</v>
      </c>
      <c r="AF73" s="126">
        <f>'Тест ответы'!AD74*'Показатели'!$F$39*IF(AF$4="да",$C73,1)</f>
        <v>0</v>
      </c>
      <c r="AG73" s="126">
        <f>'Тест ответы'!AE74*'Показатели'!$F$40*IF(AG$4="да",$C73,1)</f>
        <v>0</v>
      </c>
      <c r="AH73" s="126">
        <f>'Тест ответы'!AF74*'Показатели'!$F$41*IF(AH$4="да",$C73,1)</f>
        <v>0</v>
      </c>
      <c r="AI73" s="127">
        <f>'Тест ответы'!AG74*'Показатели'!$F$43*IF(AI$4="да",$C73,1)</f>
        <v>0</v>
      </c>
      <c r="AJ73" s="126">
        <f>'Тест ответы'!AH74*'Показатели'!$F$44*IF(AJ$4="да",$C73,1)</f>
        <v>0</v>
      </c>
      <c r="AK73" s="126">
        <f>'Тест ответы'!AI74*'Показатели'!$F$45*IF(AK$4="да",$C73,1)</f>
        <v>0</v>
      </c>
      <c r="AL73" s="126">
        <f>'Тест ответы'!AJ74*'Показатели'!$F$46*IF(AL$4="да",$C73,1)</f>
        <v>0</v>
      </c>
      <c r="AM73" s="126">
        <f>'Тест ответы'!AK74*'Показатели'!$F$47*IF(AM$4="да",$C73,1)</f>
        <v>0</v>
      </c>
      <c r="AN73" s="126">
        <f>'Тест ответы'!AL74*'Показатели'!$F$48*IF(AN$4="да",$C73,1)</f>
        <v>0</v>
      </c>
      <c r="AO73" s="126">
        <f>'Тест ответы'!AM74*'Показатели'!$F$49*IF(AO$4="да",$C73,1)</f>
        <v>0</v>
      </c>
      <c r="AP73" s="126">
        <f>'Тест ответы'!AN74*'Показатели'!$F$50*IF(AP$4="да",$C73,1)</f>
        <v>0</v>
      </c>
      <c r="AQ73" s="126">
        <f>'Тест ответы'!AO74*'Показатели'!$F$51*IF(AQ$4="да",$C73,1)</f>
        <v>0</v>
      </c>
      <c r="AR73" s="123">
        <f>'Тест ответы'!AP74*'Показатели'!$F$53*IF($AR$4="да",$C73,1)</f>
        <v>0</v>
      </c>
      <c r="AS73" s="128">
        <f>'Тест ответы'!AQ74*'Показатели'!$F$54*IF($AS$4="да",$C73,1)</f>
        <v>0</v>
      </c>
      <c r="AT73" s="127">
        <f>'Тест ответы'!AR74*'Показатели'!$F$56*IF(AT$4="да",$C73,1)</f>
        <v>0</v>
      </c>
      <c r="AU73" s="126">
        <f>'Тест ответы'!AS74*'Показатели'!$F$57*IF(AU$4="да",$C73,1)</f>
        <v>0</v>
      </c>
      <c r="AV73" s="126">
        <f>'Тест ответы'!AT74*'Показатели'!$F$58*IF(AV$4="да",$C73,1)</f>
        <v>0</v>
      </c>
      <c r="AW73" s="126">
        <f>'Тест ответы'!AU74*'Показатели'!$F$59*IF(AW$4="да",$C73,1)</f>
        <v>0</v>
      </c>
      <c r="AX73" s="126">
        <f>'Тест ответы'!AV74*'Показатели'!$F$60*IF(AX$4="да",$C73,1)</f>
        <v>0</v>
      </c>
      <c r="AY73" s="126">
        <f>'Тест ответы'!AW74*'Показатели'!$F$61*IF(AY$4="да",$C73,1)</f>
        <v>0</v>
      </c>
      <c r="AZ73" s="129">
        <f>'Тест ответы'!AX74*'Показатели'!$F$64*IF($AZ$4="да",$C73,1)</f>
        <v>0</v>
      </c>
      <c r="BA73" s="121">
        <f>'Тест ответы'!AY74*'Показатели'!$F$65*IF($BA$4="да",$C73,1)</f>
        <v>0</v>
      </c>
      <c r="BB73" s="121">
        <f>'Тест ответы'!AZ74*'Показатели'!$F$66*IF($BA$4="да",$C73,1)</f>
        <v>0</v>
      </c>
      <c r="BC73" s="121">
        <f>'Тест ответы'!BA74*'Показатели'!$F$67*IF($BC$4="да",$C73,1)</f>
        <v>0</v>
      </c>
      <c r="BD73" s="121">
        <f>'Тест ответы'!BB74*'Показатели'!$F$68*IF($BD$4="да",$C73,1)</f>
        <v>0</v>
      </c>
      <c r="BE73" s="121">
        <f>'Тест ответы'!BC74*'Показатели'!$F$69*IF($BE$4="да",$C73,1)</f>
        <v>0</v>
      </c>
      <c r="BF73" s="121">
        <f>'Тест ответы'!BD74*'Показатели'!$F$70*IF($BF$4="да",$C73,1)</f>
        <v>0</v>
      </c>
      <c r="BG73" s="121">
        <f>'Тест ответы'!BE74*'Показатели'!$F$71*IF($BG$4="да",$C73,1)</f>
        <v>0</v>
      </c>
      <c r="BH73" s="128">
        <f>'Тест ответы'!BF74*'Показатели'!$F$72*IF($BH$4="да",$C73,1)</f>
        <v>0</v>
      </c>
      <c r="BI73" s="121">
        <f>'Тест ответы'!BG74*'Показатели'!$F$75*IF($BI$4="да",$C73,1)</f>
        <v>0</v>
      </c>
      <c r="BJ73" s="121">
        <f>'Тест ответы'!BH74*'Показатели'!$F$76*IF($BJ$4="да",$C73,1)</f>
        <v>0</v>
      </c>
      <c r="BK73" s="121">
        <f>'Тест ответы'!BI74*'Показатели'!$F$77*IF($BK$4="да",$C73,1)</f>
        <v>0</v>
      </c>
      <c r="BL73" s="121">
        <f>'Тест ответы'!BJ74*'Показатели'!$F$78*IF($BL$4="да",$C73,1)</f>
        <v>0</v>
      </c>
      <c r="BM73" s="121">
        <f>'Тест ответы'!BK74*'Показатели'!$F$79*IF($BM$4="да",$C73,1)</f>
        <v>0</v>
      </c>
      <c r="BN73" s="121">
        <f>'Тест ответы'!BL74*'Показатели'!$F$80*IF($BN$4="да",$C73,1)</f>
        <v>0</v>
      </c>
      <c r="BO73" s="128">
        <f>'Тест ответы'!BM74*'Показатели'!$F$81*IF($BO$4="да",$C73,1)</f>
        <v>0</v>
      </c>
      <c r="BP73" s="121">
        <f>'Тест ответы'!BN74*'Показатели'!$F$86*IF(BP$4="да",$C73,1)</f>
        <v>0</v>
      </c>
      <c r="BQ73" s="121">
        <f>'Тест ответы'!BO74*'Показатели'!$F$87*IF(BQ$4="да",$C73,1)</f>
        <v>0</v>
      </c>
      <c r="BR73" s="121">
        <f>'Тест ответы'!BP74*'Показатели'!$F$88*IF(BR$4="да",$C73,1)</f>
        <v>0</v>
      </c>
      <c r="BS73" s="121">
        <f>'Тест ответы'!BQ74*'Показатели'!$F$89*IF($BS$4="да",$C73,1)</f>
        <v>0</v>
      </c>
      <c r="BT73" s="121">
        <f>'Тест ответы'!BR74*'Показатели'!$F$90*IF($BT$4="да",$C73,1)</f>
        <v>0</v>
      </c>
      <c r="BU73" s="121">
        <f>'Тест ответы'!BS74*'Показатели'!$F$91*IF($BU$4="да",$C73,1)</f>
        <v>0</v>
      </c>
      <c r="BV73" s="121">
        <f>'Тест ответы'!BT74*'Показатели'!$F$92*IF($BV$4="да",$C73,1)</f>
        <v>0</v>
      </c>
      <c r="BW73" s="121">
        <f>'Тест ответы'!BU74*'Показатели'!$F$93*IF($BW$4="да",$C73,1)</f>
        <v>0</v>
      </c>
      <c r="BX73" s="121">
        <f>'Тест ответы'!BV74*'Показатели'!$F$94*IF($BX$4="да",$C73,1)</f>
        <v>0</v>
      </c>
      <c r="BY73" s="121">
        <f>'Тест ответы'!BW74*'Показатели'!$F$95*IF($BY$4="да",$C73,1)</f>
        <v>0</v>
      </c>
      <c r="BZ73" s="121">
        <f>'Тест ответы'!BX74*'Показатели'!$F$96*IF($BZ$4="да",$C73,1)</f>
        <v>0</v>
      </c>
      <c r="CA73" s="121">
        <f>'Тест ответы'!BY74*'Показатели'!$F$97*IF($CA$4="да",$C73,1)</f>
        <v>0</v>
      </c>
      <c r="CB73" s="121">
        <f>'Тест ответы'!BZ74*'Показатели'!$F$99*IF($CB$4="да",$C73,1)</f>
        <v>0</v>
      </c>
      <c r="CC73" s="121">
        <f>'Тест ответы'!CA74*'Показатели'!$F$100*IF($CC$4="да",$C73,1)</f>
        <v>0</v>
      </c>
      <c r="CD73" s="121">
        <f>'Тест ответы'!CB74*'Показатели'!$F$101*IF($CD$4="да",$C73,1)</f>
        <v>0</v>
      </c>
      <c r="CE73" s="121">
        <f>'Тест ответы'!CC74*'Показатели'!$F$102*IF($CE$4="да",$C73,1)</f>
        <v>0</v>
      </c>
      <c r="CF73" s="121">
        <f>'Тест ответы'!CD74*'Показатели'!$F$103*IF($CF$4="да",$C73,1)</f>
        <v>0</v>
      </c>
      <c r="CG73" s="121">
        <f>'Тест ответы'!CE74*'Показатели'!$F$104*IF($CG$4="да",$C73,1)</f>
        <v>0</v>
      </c>
      <c r="CH73" s="121">
        <f>'Тест ответы'!CF74*'Показатели'!$F$105*IF($CH$4="да",$C73,1)</f>
        <v>0</v>
      </c>
      <c r="CI73" s="121">
        <f>'Тест ответы'!CG74*'Показатели'!$F$106*IF($CI$4="да",$C73,1)</f>
        <v>0</v>
      </c>
      <c r="CJ73" s="121">
        <f>'Тест ответы'!CH74*'Показатели'!$F$107*IF($CJ$4="да",$C73,1)</f>
        <v>0</v>
      </c>
      <c r="CK73" s="121">
        <f>'Тест ответы'!CI74*'Показатели'!$F$108*IF($CK$4="да",$C73,1)</f>
        <v>0</v>
      </c>
      <c r="CL73" s="121">
        <f>'Тест ответы'!CJ74*'Показатели'!$F$109*IF($CL$4="да",$C73,1)</f>
        <v>0</v>
      </c>
      <c r="CM73" s="121">
        <f>'Тест ответы'!CK74*'Показатели'!$F$110*IF($CM$4="да",$C73,1)</f>
        <v>0</v>
      </c>
      <c r="CN73" s="121">
        <f>'Тест ответы'!CL74*'Показатели'!$F$111*IF($CN$4="да",$C73,1)</f>
        <v>0</v>
      </c>
      <c r="CO73" s="121">
        <f>'Тест ответы'!CM74*'Показатели'!$F$112*IF($CO$4="да",$C73,1)</f>
        <v>0</v>
      </c>
      <c r="CP73" s="128">
        <f>'Тест ответы'!CN74*'Показатели'!$F$113*IF($CP$4="да",$C73,1)</f>
        <v>0</v>
      </c>
      <c r="CQ73" s="121">
        <f>'Тест ответы'!CO74*'Показатели'!$F$118*IF(CQ$4="да",$C73,1)</f>
        <v>0</v>
      </c>
      <c r="CR73" s="121">
        <f>'Тест ответы'!CP74*'Показатели'!$F$119*IF(CR$4="да",$C73,1)</f>
        <v>0</v>
      </c>
      <c r="CS73" s="121">
        <f>'Тест ответы'!CQ74*'Показатели'!$F$120*IF(CS$4="да",$C73,1)</f>
        <v>0</v>
      </c>
      <c r="CT73" s="121">
        <f>'Тест ответы'!CR74*'Показатели'!$F$121*IF($CT$4="да",$C73,1)</f>
        <v>0</v>
      </c>
      <c r="CU73" s="121">
        <f>'Тест ответы'!CS74*'Показатели'!$F$122*IF($CU$4="да",$C73,1)</f>
        <v>0</v>
      </c>
      <c r="CV73" s="121">
        <f>'Тест ответы'!CT74*'Показатели'!$F$123*IF($CV$4="да",$C73,1)</f>
        <v>0</v>
      </c>
      <c r="CW73" s="121">
        <f>'Тест ответы'!CU74*'Показатели'!$F$124*IF($CW$4="да",$C73,1)</f>
        <v>0</v>
      </c>
      <c r="CX73" s="121">
        <f>'Тест ответы'!CV74*'Показатели'!$F$125*IF($CX$4="да",$C73,1)</f>
        <v>0</v>
      </c>
      <c r="CY73" s="121">
        <f>'Тест ответы'!CW74*'Показатели'!$F$126*IF($CY$4="да",$C73,1)</f>
        <v>0</v>
      </c>
      <c r="CZ73" s="121">
        <f>'Тест ответы'!CX74*'Показатели'!$F$127*IF($CZ$4="да",$C73,1)</f>
        <v>0</v>
      </c>
      <c r="DA73" s="121">
        <f>'Тест ответы'!CY74*'Показатели'!$F$128*IF($DA$4="да",$C73,1)</f>
        <v>0</v>
      </c>
      <c r="DB73" s="121">
        <f>'Тест ответы'!CZ74*'Показатели'!$F$129*IF($DB$4="да",$C73,1)</f>
        <v>0</v>
      </c>
      <c r="DC73" s="121">
        <f>'Тест ответы'!DA74*'Показатели'!$F$131*IF($DC$4="да",$C73,1)</f>
        <v>0</v>
      </c>
      <c r="DD73" s="121">
        <f>'Тест ответы'!DB74*'Показатели'!$F$132*IF($DD$4="да",$C73,1)</f>
        <v>0</v>
      </c>
      <c r="DE73" s="121">
        <f>'Тест ответы'!DC74*'Показатели'!$F$133*IF($DE$4="да",$C73,1)</f>
        <v>0</v>
      </c>
      <c r="DF73" s="121">
        <f>'Тест ответы'!DD74*'Показатели'!$F$134*IF($DF$4="да",$C73,1)</f>
        <v>0</v>
      </c>
      <c r="DG73" s="121">
        <f>'Тест ответы'!DE74*'Показатели'!$F$135*IF($DG$4="да",$C73,1)</f>
        <v>0</v>
      </c>
      <c r="DH73" s="121">
        <f>'Тест ответы'!DF74*'Показатели'!$F$136*IF($DH72="да",$C73,1)</f>
        <v>0</v>
      </c>
      <c r="DI73" s="121">
        <f>'Тест ответы'!DG74*'Показатели'!$F$137*IF($DI$4="да",$C73,1)</f>
        <v>0</v>
      </c>
      <c r="DJ73" s="121">
        <f>'Тест ответы'!DH74*'Показатели'!$F$138*IF($DJ$4="да",$C73,1)</f>
        <v>0</v>
      </c>
      <c r="DK73" s="122">
        <f>'Тест ответы'!DH74*'Показатели'!$F$139*IF($DK$4="да",$C73,1)</f>
        <v>0</v>
      </c>
      <c r="DL73" s="130" t="str">
        <f>'Тест ответы'!DJ74*#REF!*IF($DL$4="да",$C73,1)</f>
        <v>#REF!</v>
      </c>
      <c r="DM73" s="122" t="str">
        <f>'Тест ответы'!DK74*#REF!*IF(DM$4="да",$C73,1)</f>
        <v>#REF!</v>
      </c>
      <c r="DN73" s="122" t="str">
        <f>'Тест ответы'!DL74*#REF!*IF(DN$4="да",$C73,1)</f>
        <v>#REF!</v>
      </c>
      <c r="DO73" s="131" t="str">
        <f>'Тест ответы'!DM74*#REF!*IF($DO$4="да",$C73,1)</f>
        <v>#REF!</v>
      </c>
      <c r="DP73" s="122">
        <f>'Тест ответы'!DN74*'Показатели'!$F$141*IF($DP$4="да",$C73,1)</f>
        <v>0</v>
      </c>
      <c r="DQ73" s="122">
        <f>'Тест ответы'!DO74*'Показатели'!$F$142*IF(DQ$4="да",$C73,1)</f>
        <v>0</v>
      </c>
      <c r="DR73" s="132">
        <f>'Тест ответы'!DP74*'Показатели'!$F$144*$C73</f>
        <v>0</v>
      </c>
      <c r="DS73" s="122">
        <f>'Тест ответы'!DQ74*'Показатели'!$F$151*$C73</f>
        <v>0</v>
      </c>
      <c r="DT73" s="122">
        <f>'Тест ответы'!DR74*'Показатели'!$F$154*$C73</f>
        <v>0</v>
      </c>
      <c r="DU73" s="122">
        <f>'Тест ответы'!DS74*'Показатели'!$F$157*$C73</f>
        <v>0</v>
      </c>
      <c r="DV73" s="122">
        <f>'Тест ответы'!DT74*'Показатели'!$F$163*$C73</f>
        <v>0</v>
      </c>
      <c r="DW73" s="122">
        <f>'Тест ответы'!DU74*'Показатели'!$F$166*$C73</f>
        <v>0</v>
      </c>
      <c r="DX73" s="133">
        <f>'Тест ответы'!DV74*'Показатели'!$F$169*$C73</f>
        <v>0</v>
      </c>
      <c r="DY73" s="126">
        <f>'Тест ответы'!DW74*'Показатели'!$F$171*IF($DY$4="да",$C73,1)</f>
        <v>0</v>
      </c>
      <c r="DZ73" s="126">
        <f>'Тест ответы'!DX74*'Показатели'!$F$172*IF($DZ$4="да",$C73,1)</f>
        <v>0</v>
      </c>
      <c r="EA73" s="126">
        <f>'Тест ответы'!DY74*'Показатели'!$F$173*IF($EA$4="да",$C73,1)</f>
        <v>0</v>
      </c>
      <c r="EB73" s="126">
        <f>'Тест ответы'!DZ74*'Показатели'!$F$174*IF($EB$4="да",$C73,1)</f>
        <v>0</v>
      </c>
      <c r="EC73" s="126">
        <f>'Тест ответы'!EA74*'Показатели'!$F$175*IF($EC$4="да",$C73,1)</f>
        <v>0</v>
      </c>
      <c r="ED73" s="126">
        <f>'Тест ответы'!EB74*'Показатели'!$F$176*IF($ED$4="да",$C73,1)</f>
        <v>0</v>
      </c>
      <c r="EE73" s="126">
        <f>'Тест ответы'!EC74*'Показатели'!$F$177*IF($EE$4="да",$C73,1)</f>
        <v>0</v>
      </c>
      <c r="EF73" s="126">
        <f>'Тест ответы'!ED74*'Показатели'!$F$178*IF($EF$4="да",$C73,1)</f>
        <v>0</v>
      </c>
      <c r="EG73" s="126">
        <f>'Тест ответы'!EE74*'Показатели'!$F$179*IF($EG$4="да",$C73,1)</f>
        <v>0</v>
      </c>
      <c r="EH73" s="126">
        <f>'Тест ответы'!EF74*'Показатели'!$F$180*IF($EH$4="да",$C73,1)</f>
        <v>0</v>
      </c>
      <c r="EI73" s="126">
        <f>'Тест ответы'!EG74*'Показатели'!$F$181*IF($EI$4="да",$C73,1)</f>
        <v>0</v>
      </c>
      <c r="EJ73" s="126">
        <f>'Тест ответы'!EH74*'Показатели'!$F$182*IF($EJ$4="да",$C73,1)</f>
        <v>0</v>
      </c>
      <c r="EK73" s="126">
        <f>'Тест ответы'!EI74*'Показатели'!$F$183*IF($EK$4="да",$C73,1)</f>
        <v>0</v>
      </c>
      <c r="EL73" s="126">
        <f>'Тест ответы'!EJ74*'Показатели'!$F$184*IF($EL$4="да",$C73,1)</f>
        <v>0</v>
      </c>
      <c r="EM73" s="126">
        <f>'Тест ответы'!EK74*'Показатели'!$F$185*IF($EM$4="да",$C73,1)</f>
        <v>0</v>
      </c>
      <c r="EN73" s="126">
        <f>'Тест ответы'!EL74*'Показатели'!$F$186*IF($EN$4="да",$C73,1)</f>
        <v>0</v>
      </c>
      <c r="EO73" s="126">
        <f>'Тест ответы'!EM74*'Показатели'!$F$187*IF($EO$4="да",$C73,1)</f>
        <v>0</v>
      </c>
      <c r="EP73" s="126">
        <f>'Тест ответы'!EN74*'Показатели'!$F$188*IF($EP$4="да",$C73,1)</f>
        <v>0</v>
      </c>
      <c r="EQ73" s="126">
        <f>'Тест ответы'!EO74*'Показатели'!$F$189*IF($EQ$4="да",$C73,1)</f>
        <v>0</v>
      </c>
      <c r="ER73" s="126">
        <f>'Тест ответы'!EP74*'Показатели'!$F$190*IF($ER$4="да",$C73,1)</f>
        <v>0</v>
      </c>
      <c r="ES73" s="134">
        <f>'Тест ответы'!EQ74*'Показатели'!$F$191*IF($ES$4="да",$C73,1)</f>
        <v>0</v>
      </c>
      <c r="ET73" s="126">
        <f>'Тест ответы'!ER74*'Показатели'!$F$193*IF($ET$4="да",$C73,1)</f>
        <v>0</v>
      </c>
      <c r="EU73" s="126">
        <f>'Тест ответы'!ES74*'Показатели'!$F$194*IF($EU$4="да",$C73,1)</f>
        <v>0</v>
      </c>
      <c r="EV73" s="126">
        <f>'Тест ответы'!ET74*'Показатели'!$F$195*IF($EV$4="да",$C73,1)</f>
        <v>0</v>
      </c>
      <c r="EW73" s="126">
        <f>'Тест ответы'!EU74*'Показатели'!$F$196*IF($EW$4="да",$C73,1)</f>
        <v>0</v>
      </c>
      <c r="EX73" s="126">
        <f>'Тест ответы'!EV74*'Показатели'!$F$197*IF($EX$4="да",$C73,1)</f>
        <v>0</v>
      </c>
      <c r="EY73" s="126">
        <f>'Тест ответы'!EW74*'Показатели'!$F$198*IF($EY$4="да",$C73,1)</f>
        <v>0</v>
      </c>
      <c r="EZ73" s="126">
        <f>'Тест ответы'!EX74*'Показатели'!$F$199*IF($EZ$4="да",$C73,1)</f>
        <v>0</v>
      </c>
      <c r="FA73" s="126">
        <f>'Тест ответы'!EY74*'Показатели'!$F$200*IF($FA$4="да",$C73,1)</f>
        <v>0</v>
      </c>
      <c r="FB73" s="126">
        <f>'Тест ответы'!EZ74*'Показатели'!$F$201*IF($FB$4="да",$C73,1)</f>
        <v>0</v>
      </c>
      <c r="FC73" s="126">
        <f>'Тест ответы'!FA74*'Показатели'!$F$202*IF($FC$4="да",$C73,1)</f>
        <v>0</v>
      </c>
      <c r="FD73" s="126">
        <f>'Тест ответы'!FB74*'Показатели'!$F$203*IF($FD$4="да",$C73,1)</f>
        <v>0</v>
      </c>
      <c r="FE73" s="126">
        <f>'Тест ответы'!FC74*'Показатели'!$F$204*IF($FE$4="да",$C73,1)</f>
        <v>0</v>
      </c>
      <c r="FF73" s="126">
        <f>'Тест ответы'!FD74*'Показатели'!$F$205*IF($FF$4="да",$C73,1)</f>
        <v>0</v>
      </c>
      <c r="FG73" s="126">
        <f>'Тест ответы'!FE74*'Показатели'!$F$206*IF($FG$4="да",$C73,1)</f>
        <v>0</v>
      </c>
      <c r="FH73" s="126">
        <f>'Тест ответы'!FF74*'Показатели'!$F$207*IF($FH$4="да",$C73,1)</f>
        <v>0</v>
      </c>
      <c r="FI73" s="126">
        <f>'Тест ответы'!FG74*'Показатели'!$F$208*IF($FI$4="да",$C73,1)</f>
        <v>0</v>
      </c>
      <c r="FJ73" s="126">
        <f>'Тест ответы'!FH74*'Показатели'!$F$209*IF($FJ$4="да",$C73,1)</f>
        <v>0</v>
      </c>
      <c r="FK73" s="135">
        <f>'Тест ответы'!FI74*'Показатели'!$F$210*IF($FK$4="да",$C73,1)</f>
        <v>0</v>
      </c>
      <c r="FL73" s="122">
        <f>'Тест ответы'!FJ74*'Показатели'!$F$214*IF(FL$4="да",$C73,1)</f>
        <v>0</v>
      </c>
      <c r="FM73" s="122">
        <f>'Тест ответы'!FK74*'Показатели'!$F$215*IF(FM$4="да",$C73,1)</f>
        <v>0</v>
      </c>
      <c r="FN73" s="122">
        <f>'Тест ответы'!FL74*'Показатели'!$F$217*IF(FN$4="да",$C73,1)</f>
        <v>0</v>
      </c>
      <c r="FO73" s="122">
        <f>'Тест ответы'!FM74*'Показатели'!$F$218*IF(FO$4="да",$C73,1)</f>
        <v>0</v>
      </c>
      <c r="FP73" s="122">
        <f>'Тест ответы'!FN74*'Показатели'!$F$220*IF(FP$4="да",$C73,1)</f>
        <v>0</v>
      </c>
      <c r="FQ73" s="122">
        <f>'Тест ответы'!FO74*'Показатели'!$F$221*IF(FQ$4="да",$C73,1)</f>
        <v>0</v>
      </c>
      <c r="FR73" s="122">
        <f>'Тест ответы'!FP74*'Показатели'!$F$222*IF(FR$4="да",$C73,1)</f>
        <v>0</v>
      </c>
      <c r="FS73" s="122">
        <f>'Тест ответы'!FQ74*'Показатели'!$F$223*IF(FS$4="да",$C73,1)</f>
        <v>0</v>
      </c>
      <c r="FT73" s="122">
        <f>'Тест ответы'!FR74*'Показатели'!$F$224*IF(FT$4="да",$C73,1)</f>
        <v>0</v>
      </c>
      <c r="FU73" s="122">
        <f>'Тест ответы'!FS74*'Показатели'!$F$225*IF(FU$4="да",$C73,1)</f>
        <v>0</v>
      </c>
      <c r="FV73" s="122">
        <f>'Тест ответы'!FT74*'Показатели'!$F$227*IF(FV$4="да",$C73,1)</f>
        <v>0</v>
      </c>
      <c r="FW73" s="122">
        <f>'Тест ответы'!FU74*'Показатели'!$F$228*IF(FW$4="да",$C73,1)</f>
        <v>0</v>
      </c>
      <c r="FX73" s="122">
        <f>'Тест ответы'!FV74*'Показатели'!$F$229*IF(FX$4="да",$C73,1)</f>
        <v>0</v>
      </c>
      <c r="FY73" s="122">
        <f>'Тест ответы'!FW74*'Показатели'!$F$230*IF(FY$4="да",$C73,1)</f>
        <v>0</v>
      </c>
      <c r="FZ73" s="122">
        <f>'Тест ответы'!FX74*'Показатели'!$F$231*IF(FZ$4="да",$C73,1)</f>
        <v>0</v>
      </c>
      <c r="GA73" s="122">
        <f>'Тест ответы'!FY74*'Показатели'!$F$232*IF(GA$4="да",$C73,1)</f>
        <v>0</v>
      </c>
      <c r="GB73" s="122">
        <f>'Тест ответы'!FZ74*'Показатели'!$F$235*IF($GB$4="да",$C73,1)</f>
        <v>0</v>
      </c>
      <c r="GC73" s="122">
        <f>'Тест ответы'!GA74*'Показатели'!$F$236*IF($GC$4="да",$C73,1)</f>
        <v>0</v>
      </c>
      <c r="GD73" s="122">
        <f>'Тест ответы'!GB74*'Показатели'!$F$238*IF($GD$4="да",$C73,1)</f>
        <v>0</v>
      </c>
      <c r="GE73" s="122">
        <f>'Тест ответы'!GC74*'Показатели'!$F$239*IF($GE$4="да",$C73,1)</f>
        <v>0</v>
      </c>
      <c r="GF73" s="122">
        <f>'Тест ответы'!GD74*'Показатели'!$F$241*IF($GF$4="да",$C73,1)</f>
        <v>0</v>
      </c>
      <c r="GG73" s="122">
        <f>'Тест ответы'!GE74*'Показатели'!$F$242*IF($GG$4="да",$C73,1)</f>
        <v>0</v>
      </c>
      <c r="GH73" s="122">
        <f>'Тест ответы'!GF74*'Показатели'!$F$243*IF($GH$4="да",$C73,1)</f>
        <v>0</v>
      </c>
      <c r="GI73" s="122">
        <f>'Тест ответы'!GG74*'Показатели'!$F$244*IF($GI$4="да",$C73,1)</f>
        <v>0</v>
      </c>
      <c r="GJ73" s="122">
        <f>'Тест ответы'!GH74*'Показатели'!$F$245*IF($GJ$4="да",$C73,1)</f>
        <v>0</v>
      </c>
      <c r="GK73" s="122">
        <f>'Тест ответы'!GI74*'Показатели'!$F$246*IF($GK$4="да",$C73,1)</f>
        <v>0</v>
      </c>
      <c r="GL73" s="122">
        <f>'Тест ответы'!GJ74*'Показатели'!$F$248*IF($GL$4="да",$C73,1)</f>
        <v>0</v>
      </c>
      <c r="GM73" s="122">
        <f>'Тест ответы'!GK74*'Показатели'!$F$249*IF($GM$4="да",$C73,1)</f>
        <v>0</v>
      </c>
      <c r="GN73" s="122">
        <f>'Тест ответы'!GL74*'Показатели'!$F$250*IF($GN$4="да",$C73,1)</f>
        <v>0</v>
      </c>
      <c r="GO73" s="122">
        <f>'Тест ответы'!GM74*'Показатели'!$F$251*IF($GO$4="да",$C73,1)</f>
        <v>0</v>
      </c>
      <c r="GP73" s="122">
        <f>'Тест ответы'!GN74*'Показатели'!$F$252*IF($GP$4="да",$C73,1)</f>
        <v>0</v>
      </c>
      <c r="GQ73" s="122">
        <f>'Тест ответы'!GO74*'Показатели'!$F$253*IF($GQ$4="да",$C73,1)</f>
        <v>0</v>
      </c>
      <c r="GR73" s="132">
        <f>'Тест ответы'!GP74*'Показатели'!$F$256*IF($GR$4="да",$C73,1)</f>
        <v>0</v>
      </c>
      <c r="GS73" s="122">
        <f>'Тест ответы'!GQ74*'Показатели'!$F$257*IF($GS$4="да",$C73,1)</f>
        <v>0</v>
      </c>
      <c r="GT73" s="122">
        <f>'Тест ответы'!GR74*'Показатели'!$F$258*IF($GT$4="да",$C73,1)</f>
        <v>0</v>
      </c>
      <c r="GU73" s="122">
        <f>'Тест ответы'!GS74*'Показатели'!$F$260*IF($GU$4="да",$C73,1)</f>
        <v>0</v>
      </c>
      <c r="GV73" s="122">
        <f>'Тест ответы'!GT74*'Показатели'!$F$261*IF($GV$4="да",$C73,1)</f>
        <v>0</v>
      </c>
      <c r="GW73" s="122">
        <f>'Тест ответы'!GU74*'Показатели'!$F$262*IF($GW$4="да",$C73,1)</f>
        <v>0</v>
      </c>
      <c r="GX73" s="122">
        <f>'Тест ответы'!GV74*'Показатели'!$F$264*IF($GX$4="да",$C73,1)</f>
        <v>0</v>
      </c>
      <c r="GY73" s="122">
        <f>'Тест ответы'!GW74*'Показатели'!$F$265*IF($GY$4="да",$C73,1)</f>
        <v>0</v>
      </c>
      <c r="GZ73" s="122">
        <f>'Тест ответы'!GX74*'Показатели'!$F$266*IF($GZ$4="да",$C73,1)</f>
        <v>0</v>
      </c>
      <c r="HA73" s="122">
        <f>'Тест ответы'!GY74*'Показатели'!$F$267*IF($HA$4="да",$C73,1)</f>
        <v>0</v>
      </c>
      <c r="HB73" s="122">
        <f>'Тест ответы'!GZ74*'Показатели'!$F$269*IF($HB$4="да",$C73,1)</f>
        <v>0</v>
      </c>
      <c r="HC73" s="122">
        <f>'Тест ответы'!HA74*'Показатели'!$F$270*IF($HC$4="да",$C73,1)</f>
        <v>0</v>
      </c>
      <c r="HD73" s="122">
        <f>'Тест ответы'!HB74*'Показатели'!$F$271*IF($HD$4="да",$C73,1)</f>
        <v>0</v>
      </c>
      <c r="HE73" s="122">
        <f>'Тест ответы'!HC74*'Показатели'!$F$272*IF($HE$4="да",$C73,1)</f>
        <v>0</v>
      </c>
      <c r="HF73" s="122">
        <f>'Тест ответы'!HD74*'Показатели'!$F$274*IF($HF$4="да",$C73,1)</f>
        <v>0</v>
      </c>
      <c r="HG73" s="122">
        <f>'Тест ответы'!HE74*'Показатели'!$F$275*IF($HG$4="да",$C73,1)</f>
        <v>0</v>
      </c>
      <c r="HH73" s="122">
        <f>'Тест ответы'!HF74*'Показатели'!$F$276*IF($HH$4="да",$C73,1)</f>
        <v>0</v>
      </c>
      <c r="HI73" s="122">
        <f>'Тест ответы'!HG74*'Показатели'!$F$277*IF($HI$4="да",$C73,1)</f>
        <v>0</v>
      </c>
      <c r="HJ73" s="122">
        <f>'Тест ответы'!HH74*'Показатели'!$F$278*IF($HJ$4="да",$C73,1)</f>
        <v>0</v>
      </c>
      <c r="HK73" s="122">
        <f>'Тест ответы'!HI74*'Показатели'!$F$279*IF($HK$4="да",$C73,1)</f>
        <v>0</v>
      </c>
      <c r="HL73" s="122">
        <f>'Тест ответы'!HJ74*'Показатели'!$F$280*IF($HL$4="да",$C73,1)</f>
        <v>0</v>
      </c>
      <c r="HM73" s="122">
        <f>'Тест ответы'!HK74*'Показатели'!$F$281*IF($HM$4="да",$C73,1)</f>
        <v>0</v>
      </c>
      <c r="HN73" s="122">
        <f>'Тест ответы'!HL74*'Показатели'!$F$282*IF($HN$4="да",$C73,1)</f>
        <v>0</v>
      </c>
      <c r="HO73" s="122">
        <f>'Тест ответы'!HM74*'Показатели'!$F$284*IF($HO$4="да",$C73,1)</f>
        <v>0</v>
      </c>
      <c r="HP73" s="122">
        <f>'Тест ответы'!HN74*'Показатели'!$F$285*IF($HP$4="да",$C73,1)</f>
        <v>0</v>
      </c>
      <c r="HQ73" s="122">
        <f>'Тест ответы'!HO74*'Показатели'!$F$286*IF($HQ$4="да",$C73,1)</f>
        <v>0</v>
      </c>
      <c r="HR73" s="122">
        <f>'Тест ответы'!HP74*'Показатели'!$F$287*IF($HR$4="да",$C73,1)</f>
        <v>0</v>
      </c>
      <c r="HS73" s="122">
        <f>'Тест ответы'!HQ74*'Показатели'!$F$288*IF($HS$4="да",$C73,1)</f>
        <v>0</v>
      </c>
      <c r="HT73" s="122">
        <f>'Тест ответы'!HR74*'Показатели'!$F$289*IF(HT$4="да",$C73,1)</f>
        <v>0</v>
      </c>
      <c r="HU73" s="122">
        <f>'Тест ответы'!HS74*'Показатели'!$F$290*IF($HU$4="да",$C73,1)</f>
        <v>0</v>
      </c>
      <c r="HV73" s="122">
        <f>'Тест ответы'!HT74*'Показатели'!$F$291*IF($HV$4="да",$C73,1)</f>
        <v>0</v>
      </c>
      <c r="HW73" s="122">
        <f>'Тест ответы'!HU74*'Показатели'!$F$292*IF($HW$4="да",$C73,1)</f>
        <v>0</v>
      </c>
      <c r="HX73" s="122" t="str">
        <f>'Тест ответы'!HV74*#REF!*C73</f>
        <v>#REF!</v>
      </c>
      <c r="HY73" s="133" t="str">
        <f>'Тест ответы'!HW74*#REF!*C73</f>
        <v>#REF!</v>
      </c>
      <c r="HZ73" s="122">
        <f>'Тест ответы'!HX74*'Показатели'!$F$295*IF(HZ$4="да",$C73,1)</f>
        <v>0</v>
      </c>
      <c r="IA73" s="122">
        <f>'Тест ответы'!HY74*'Показатели'!$F$296*IF(IA$4="да",$C73,1)</f>
        <v>0</v>
      </c>
      <c r="IB73" s="122">
        <f>'Тест ответы'!HZ74*'Показатели'!$F$297*IF(IB$4="да",$C73,1)</f>
        <v>0</v>
      </c>
      <c r="IC73" s="122">
        <f>'Тест ответы'!IA74*'Показатели'!$F$299*IF(IC$4="да",$C73,1)</f>
        <v>0</v>
      </c>
      <c r="ID73" s="122">
        <f>'Тест ответы'!IB74*'Показатели'!$F$300*IF(ID$4="да",$C73,1)</f>
        <v>0</v>
      </c>
      <c r="IE73" s="122">
        <f>'Тест ответы'!IC74*'Показатели'!$F$301*IF(IE$4="да",$C73,1)</f>
        <v>0</v>
      </c>
      <c r="IF73" s="122">
        <f>'Тест ответы'!ID74*'Показатели'!$F$303*IF(IF$4="да",$C73,1)</f>
        <v>0</v>
      </c>
      <c r="IG73" s="122">
        <f>'Тест ответы'!IE74*'Показатели'!$F$304*IF(IG$4="да",$C73,1)</f>
        <v>0</v>
      </c>
      <c r="IH73" s="122">
        <f>'Тест ответы'!IF74*'Показатели'!$F$305*IF(IH$4="да",$C73,1)</f>
        <v>0</v>
      </c>
      <c r="II73" s="122">
        <f>'Тест ответы'!IG74*'Показатели'!$F$307*IF(II$4="да",$C73,1)</f>
        <v>0</v>
      </c>
      <c r="IJ73" s="122">
        <f>'Тест ответы'!IH74*'Показатели'!$F$308*IF(IJ$4="да",$C73,1)</f>
        <v>0</v>
      </c>
      <c r="IK73" s="122">
        <f>'Тест ответы'!II74*'Показатели'!$F$309*IF(IK$4="да",$C73,1)</f>
        <v>0</v>
      </c>
      <c r="IL73" s="122">
        <f>'Тест ответы'!IJ74*'Показатели'!$F$313*IF(IL$4="да",$C73,1)</f>
        <v>0</v>
      </c>
      <c r="IM73" s="122">
        <f>'Тест ответы'!IK74*'Показатели'!$F$314*IF(IM$4="да",$C73,1)</f>
        <v>0</v>
      </c>
      <c r="IN73" s="122">
        <f>'Тест ответы'!IL74*'Показатели'!$F$315*IF(IN$4="да",$C73,1)</f>
        <v>0</v>
      </c>
      <c r="IO73" s="122">
        <f>'Тест ответы'!IM74*'Показатели'!$F$316*IF(IO$4="да",$C73,1)</f>
        <v>0</v>
      </c>
      <c r="IP73" s="122">
        <f>'Тест ответы'!IN74*'Показатели'!$F$317*IF(IP$4="да",$C73,1)</f>
        <v>0</v>
      </c>
      <c r="IQ73" s="122">
        <f>'Тест ответы'!IO74*'Показатели'!$F$318*IF(IQ$4="да",$C73,1)</f>
        <v>0</v>
      </c>
      <c r="IR73" s="122">
        <f>'Тест ответы'!IP74*'Показатели'!$F$320*IF(IR$4="да",$C73,1)</f>
        <v>0</v>
      </c>
      <c r="IS73" s="122">
        <f>'Тест ответы'!IQ74*'Показатели'!$F$321*IF(IS$4="да",$C73,1)</f>
        <v>0</v>
      </c>
      <c r="IT73" s="122">
        <f>'Тест ответы'!IR74*'Показатели'!$F$322*IF(IT$4="да",$C73,1)</f>
        <v>0</v>
      </c>
      <c r="IU73" s="122">
        <f>'Тест ответы'!IS74*'Показатели'!$F$323*IF(IU$4="да",$C73,1)</f>
        <v>0</v>
      </c>
      <c r="IV73" s="122">
        <f>'Тест ответы'!IT74*'Показатели'!$F$324*IF(IV$4="да",$C73,1)</f>
        <v>0</v>
      </c>
      <c r="IW73" s="122">
        <f>'Тест ответы'!IU74*'Показатели'!$F$325*IF(IW$4="да",$C73,1)</f>
        <v>0</v>
      </c>
      <c r="IX73" s="122">
        <f>'Тест ответы'!IV74*'Показатели'!$F$327*IF(IX$4="да",$C73,1)</f>
        <v>0</v>
      </c>
      <c r="IY73" s="122">
        <f>'Тест ответы'!IW74*'Показатели'!$F$328*IF(IY$4="да",$C73,1)</f>
        <v>0</v>
      </c>
      <c r="IZ73" s="132">
        <f>'Тест ответы'!IX74*'Показатели'!$F$331*IF(IZ$4="да",$C73,1)</f>
        <v>0</v>
      </c>
      <c r="JA73" s="122">
        <f>'Тест ответы'!IY74*'Показатели'!$F$332*IF(JA$4="да",$C73,1)</f>
        <v>0</v>
      </c>
      <c r="JB73" s="122">
        <f>'Тест ответы'!IZ74*'Показатели'!$F$333*IF(JB$4="да",$C73,1)</f>
        <v>0</v>
      </c>
      <c r="JC73" s="122">
        <f>'Тест ответы'!JA74*'Показатели'!$F$334*IF(JC$4="да",$C73,1)</f>
        <v>0</v>
      </c>
      <c r="JD73" s="122">
        <f>'Тест ответы'!JB74*'Показатели'!$F$335*IF(JD$4="да",$C73,1)</f>
        <v>0</v>
      </c>
      <c r="JE73" s="122">
        <f>'Тест ответы'!JC74*'Показатели'!$F$336*IF(JE$4="да",$C73,1)</f>
        <v>0</v>
      </c>
      <c r="JF73" s="122">
        <f>'Тест ответы'!JD74*'Показатели'!$F$338*IF(JF$4="да",$C73,1)</f>
        <v>0</v>
      </c>
      <c r="JG73" s="122">
        <f>'Тест ответы'!JE74*'Показатели'!$F$339*IF(JG$4="да",$C73,1)</f>
        <v>0</v>
      </c>
      <c r="JH73" s="122">
        <f>'Тест ответы'!JF74*'Показатели'!$F$341*IF(JH$4="да",$C73,1)</f>
        <v>0</v>
      </c>
      <c r="JI73" s="122">
        <f>'Тест ответы'!JG74*'Показатели'!$F$342*IF(JI$4="да",$C73,1)</f>
        <v>0</v>
      </c>
      <c r="JJ73" s="122">
        <f>'Тест ответы'!JH74*'Показатели'!$F$343*IF(JJ$4="да",$C73,1)</f>
        <v>0</v>
      </c>
      <c r="JK73" s="122">
        <f>'Тест ответы'!JI74*'Показатели'!$F$344*IF(JK$4="да",$C73,1)</f>
        <v>0</v>
      </c>
      <c r="JL73" s="122">
        <f>'Тест ответы'!JJ74*'Показатели'!$F$345*IF(JL$4="да",$C73,1)</f>
        <v>0</v>
      </c>
      <c r="JM73" s="122">
        <f>'Тест ответы'!JK74*'Показатели'!$F$346*IF(JM$4="да",$C73,1)</f>
        <v>0</v>
      </c>
      <c r="JN73" s="122">
        <f>'Тест ответы'!JL74*'Показатели'!$F$347*IF(JN$4="да",$C73,1)</f>
        <v>0</v>
      </c>
      <c r="JO73" s="122">
        <f>'Тест ответы'!JM74*'Показатели'!$F$348*IF(JO$4="да",$C73,1)</f>
        <v>0</v>
      </c>
      <c r="JP73" s="122">
        <f>'Тест ответы'!JN74*'Показатели'!$F$349*IF(JP$4="да",$C73,1)</f>
        <v>0</v>
      </c>
      <c r="JQ73" s="122">
        <f>'Тест ответы'!JO74*'Показатели'!$F$350*IF(JQ$4="да",$C73,1)</f>
        <v>0</v>
      </c>
      <c r="JR73" s="122">
        <f>'Тест ответы'!JP74*'Показатели'!$F$351*IF(JR$4="да",$C73,1)</f>
        <v>0</v>
      </c>
      <c r="JS73" s="122">
        <f>'Тест ответы'!JQ74*'Показатели'!$F$352*IF(JS$4="да",$C73,1)</f>
        <v>0</v>
      </c>
      <c r="JT73" s="122">
        <f>'Тест ответы'!JR74*'Показатели'!$F$353*IF(JT$4="да",$C73,1)</f>
        <v>0</v>
      </c>
      <c r="JU73" s="122">
        <f>'Тест ответы'!JS74*'Показатели'!$F$354*IF(JU$4="да",$C73,1)</f>
        <v>0</v>
      </c>
      <c r="JV73" s="122">
        <f>'Тест ответы'!JT74*'Показатели'!$F$355*IF(JV$4="да",$C73,1)</f>
        <v>0</v>
      </c>
      <c r="JW73" s="122">
        <f>'Тест ответы'!JU74*'Показатели'!$F$356*IF(JW$4="да",$C73,1)</f>
        <v>0</v>
      </c>
      <c r="JX73" s="122">
        <f>'Тест ответы'!JV74*'Показатели'!$F$357*IF(JX$4="да",$C73,1)</f>
        <v>0</v>
      </c>
      <c r="JY73" s="122">
        <f>'Тест ответы'!JW74*'Показатели'!$F$358*IF(JY$4="да",$C73,1)</f>
        <v>0</v>
      </c>
      <c r="JZ73" s="122">
        <f>'Тест ответы'!JX74*'Показатели'!$F$360*IF(JZ$4="да",$C73,1)</f>
        <v>0</v>
      </c>
      <c r="KA73" s="122">
        <f>'Тест ответы'!JY74*'Показатели'!$F$361*IF(KA$4="да",$C73,1)</f>
        <v>0</v>
      </c>
      <c r="KB73" s="122">
        <f>'Тест ответы'!JZ74*'Показатели'!$F$362*IF(KB$4="да",$C73,1)</f>
        <v>0</v>
      </c>
      <c r="KC73" s="122">
        <f>'Тест ответы'!KA74*'Показатели'!$F$363*IF(KC$4="да",$C73,1)</f>
        <v>0</v>
      </c>
      <c r="KD73" s="122">
        <f>'Тест ответы'!KB74*'Показатели'!$F$364*IF(KD$4="да",$C73,1)</f>
        <v>0</v>
      </c>
      <c r="KE73" s="136">
        <f>'Тест ответы'!KC74*'Показатели'!$F$365*IF(KE$4="да",$C73,1)</f>
        <v>0</v>
      </c>
      <c r="KF73" s="122">
        <f>'Тест ответы'!KD74*'Показатели'!$F$380*IF(KF$4="да",A73,1)</f>
        <v>0</v>
      </c>
      <c r="KG73" s="122">
        <f>'Тест ответы'!KE74*'Показатели'!$F$383*IF(KG$4="да",B73,1)</f>
        <v>0</v>
      </c>
      <c r="KH73" s="133">
        <f>'Тест ответы'!KF74*'Показатели'!$F$385*IF(KH$4="да",C73,1)</f>
        <v>0</v>
      </c>
      <c r="KI73" s="122">
        <f>'Тест ответы'!KG74*'Показатели'!$F$387*IF($KI$4="да",C73,1)</f>
        <v>0</v>
      </c>
      <c r="KJ73" s="122">
        <f>'Тест ответы'!KH74*'Показатели'!$F$388*IF($KJ$4="да",C73,1)</f>
        <v>0</v>
      </c>
      <c r="KK73" s="122">
        <f>'Тест ответы'!KI74*'Показатели'!$F$389*IF($KK$4="да",C73,1)</f>
        <v>0</v>
      </c>
      <c r="KL73" s="132">
        <f>'Тест ответы'!KJ74*'Показатели'!$F$391*IF(KL$4="да",C73,1)</f>
        <v>0</v>
      </c>
      <c r="KM73" s="122">
        <f>'Тест ответы'!KK74*'Показатели'!$F$392*IF(KM$4="да",D73,1)</f>
        <v>0</v>
      </c>
      <c r="KN73" s="132">
        <f>'Тест ответы'!KL74*'Показатели'!$F$394*IF($KN$4="да",C73,1)</f>
        <v>0</v>
      </c>
      <c r="KO73" s="133">
        <f>'Тест ответы'!KM74*'Показатели'!$F$395*IF($KO$4="да",C73,1)</f>
        <v>0</v>
      </c>
      <c r="KP73" s="122">
        <f>'Тест ответы'!KN74*'Показатели'!$F$397*IF($KP$4="да",$C73,1)</f>
        <v>0</v>
      </c>
      <c r="KQ73" s="122">
        <f>'Тест ответы'!KO74*'Показатели'!$F$398*IF($KQ$4="да",$C73,1)</f>
        <v>0</v>
      </c>
      <c r="KR73" s="122">
        <f>'Тест ответы'!KP74*'Показатели'!$F$400*IF($KR$4="да",$C73,1)</f>
        <v>0</v>
      </c>
      <c r="KS73" s="133">
        <f>'Тест ответы'!KQ74*'Показатели'!$F$401*IF($KS$4="да",$C73,1)</f>
        <v>0</v>
      </c>
      <c r="KT73" s="122">
        <f>'Тест ответы'!KR74*'Показатели'!$F$403*IF($KT$4="да",$C73,1)</f>
        <v>0</v>
      </c>
      <c r="KU73" s="122">
        <f>'Тест ответы'!KS74*'Показатели'!$F$405*IF($KU$4="да",$C73,1)</f>
        <v>0</v>
      </c>
      <c r="KV73" s="130">
        <f>'Тест ответы'!KT74*'Показатели'!$F$408*IF($KV$4="да",$C73,1)</f>
        <v>0</v>
      </c>
      <c r="KW73" s="122">
        <f>'Тест ответы'!KU74*'Показатели'!$F$409*IF($KW$4="да",$C73,1)</f>
        <v>0</v>
      </c>
      <c r="KX73" s="122">
        <f>'Тест ответы'!KV74*'Показатели'!$F$410*IF($KX$4="да",$C73,1)</f>
        <v>0</v>
      </c>
      <c r="KY73" s="122">
        <f>'Тест ответы'!KW74*'Показатели'!$F$411*IF($KY$4="да",$C73,1)</f>
        <v>0</v>
      </c>
      <c r="KZ73" s="132">
        <f>'Тест ответы'!KX74*'Показатели'!$F$413*IF($KZ$4="да",$C73,1)</f>
        <v>0</v>
      </c>
      <c r="LA73" s="122">
        <f>'Тест ответы'!KY74*'Показатели'!$F$415*IF($LA$4="да",$C73,1)</f>
        <v>0</v>
      </c>
      <c r="LB73" s="122">
        <f>'Тест ответы'!KZ74*'Показатели'!$F$416*IF($LB$4="да",$C73,1)</f>
        <v>0</v>
      </c>
      <c r="LC73" s="122">
        <f>'Тест ответы'!LA74*'Показатели'!$F$417*IF($LC$4="да",$C73,1)</f>
        <v>0</v>
      </c>
      <c r="LD73" s="132">
        <f>'Тест ответы'!LB74*'Показатели'!$F$420*IF($LD$4="да",$C73,1)</f>
        <v>0</v>
      </c>
      <c r="LE73" s="122">
        <f>'Тест ответы'!LC74*'Показатели'!$F$422*IF($LE$4="да",$C73,1)</f>
        <v>0</v>
      </c>
      <c r="LF73" s="122">
        <f>'Тест ответы'!LD74*'Показатели'!$F$423*IF($LF$4="да",$C73,1)</f>
        <v>0</v>
      </c>
      <c r="LG73" s="133">
        <f>'Тест ответы'!LE74*'Показатели'!$F$424*IF($LG$4="да",$C73,1)</f>
        <v>0</v>
      </c>
      <c r="LH73" s="122">
        <f>'Тест ответы'!LF74*'Показатели'!$F$426*IF(LH$4="да",$C73,1)</f>
        <v>0</v>
      </c>
      <c r="LI73" s="122">
        <f>'Тест ответы'!LG74*'Показатели'!$F$427*IF($LI$4="да",$C73,1)</f>
        <v>0</v>
      </c>
      <c r="LJ73" s="122">
        <f>'Тест ответы'!LH74*'Показатели'!$F$428*IF($LJ$4="да",$C73,1)</f>
        <v>0</v>
      </c>
      <c r="LK73" s="122">
        <f>'Тест ответы'!LI74*'Показатели'!$F$429*IF($LK$4="да",$C73,1)</f>
        <v>0</v>
      </c>
      <c r="LL73" s="122">
        <f>'Тест ответы'!LJ74*'Показатели'!$F$430*IF($LI$4="да",$C73,1)</f>
        <v>0</v>
      </c>
      <c r="LM73" s="125">
        <f>'Тест ответы'!LK74*'Показатели'!$F$461*IF(LM$4="да",$C73,1)</f>
        <v>0</v>
      </c>
      <c r="LN73" s="126">
        <f>'Тест ответы'!LL74*'Показатели'!$F$462*IF(LN$4="да",$C73,1)</f>
        <v>0</v>
      </c>
      <c r="LO73" s="126">
        <f>'Тест ответы'!LM74*'Показатели'!$F$463*IF(LO$4="да",$C73,1)</f>
        <v>0</v>
      </c>
      <c r="LP73" s="126">
        <f>'Тест ответы'!LN74*'Показатели'!$F$464*IF(LP$4="да",$C73,1)</f>
        <v>0</v>
      </c>
      <c r="LQ73" s="126">
        <f>'Тест ответы'!LO74*'Показатели'!$F$466*IF(LQ$4="да",$C73,1)</f>
        <v>0</v>
      </c>
      <c r="LR73" s="126">
        <f>'Тест ответы'!LP74*'Показатели'!$F$467*IF(LR$4="да",$C73,1)</f>
        <v>0</v>
      </c>
      <c r="LS73" s="126">
        <f>'Тест ответы'!LQ74*'Показатели'!$F$468*IF(LS$4="да",$C73,1)</f>
        <v>0</v>
      </c>
      <c r="LT73" s="135">
        <f>'Тест ответы'!LR74*'Показатели'!$F$469*IF(LT$4="да",$C73,1)</f>
        <v>0</v>
      </c>
      <c r="LU73" s="122">
        <f>'Тест ответы'!LS74*'Показатели'!$F$472*IF($LU$4="да",$C73,1)</f>
        <v>0</v>
      </c>
      <c r="LV73" s="122">
        <f>'Тест ответы'!LT74*'Показатели'!$F$473*IF($LV$4="да",$C73,1)</f>
        <v>0</v>
      </c>
      <c r="LW73" s="122">
        <f>'Тест ответы'!LU74*'Показатели'!$F$474*IF($LW$4="да",$C73,1)</f>
        <v>0</v>
      </c>
      <c r="LX73" s="122">
        <f>'Тест ответы'!LV74*'Показатели'!$F$476*IF($LX$4="да",$C73,1)</f>
        <v>0</v>
      </c>
      <c r="LY73" s="122">
        <f>'Тест ответы'!LW74*'Показатели'!$F$477*IF($LY$4="да",$C73,1)</f>
        <v>0</v>
      </c>
      <c r="LZ73" s="122">
        <f>'Тест ответы'!LX74*'Показатели'!$F$478*IF(LZ$4="да",$C73,1)</f>
        <v>0</v>
      </c>
      <c r="MA73" s="122">
        <f>'Тест ответы'!LY74*'Показатели'!$F$479*IF($MA$4="да",$C73,1)</f>
        <v>0</v>
      </c>
      <c r="MB73" s="122">
        <f>'Тест ответы'!LZ74*'Показатели'!$F$480*IF($MB$4="да",$C73,1)</f>
        <v>0</v>
      </c>
      <c r="MC73" s="122">
        <f>'Тест ответы'!MA74*'Показатели'!$F$481*IF($MC$4="да",$C73,1)</f>
        <v>0</v>
      </c>
      <c r="MD73" s="122">
        <f>'Тест ответы'!MB74*'Показатели'!$F$483*IF($MD$4="да",$C73,1)</f>
        <v>0</v>
      </c>
      <c r="ME73" s="122">
        <f>'Тест ответы'!MC74*'Показатели'!$F$484*IF($ME$4="да",$C73,1)</f>
        <v>0</v>
      </c>
      <c r="MF73" s="122">
        <f>'Тест ответы'!MD74*'Показатели'!$F$486*IF($MF$4="да",$C73,1)</f>
        <v>0</v>
      </c>
      <c r="MG73" s="136">
        <f>'Тест ответы'!ME74*'Показатели'!$F$487*IF(MG$4="да",$C73,1)</f>
        <v>0</v>
      </c>
      <c r="MH73" s="126">
        <f>'Тест ответы'!MF74*'Показатели'!$F$489*IF($MH$4="да",$C73,1)</f>
        <v>0</v>
      </c>
      <c r="MI73" s="126">
        <f>'Тест ответы'!MG74*'Показатели'!$F$490*IF($MI$4="да",$C73,1)</f>
        <v>0</v>
      </c>
      <c r="MJ73" s="126">
        <f>'Тест ответы'!MH74*'Показатели'!$F$491*IF($MJ$4="да",$C73,1)</f>
        <v>0</v>
      </c>
      <c r="MK73" s="126">
        <f>'Тест ответы'!MI74*'Показатели'!$F$492*IF($MK$4="да",$C73,1)</f>
        <v>0</v>
      </c>
      <c r="ML73" s="126">
        <f>'Тест ответы'!MJ74*'Показатели'!$F$493*IF($ML$4="да",$C73,1)</f>
        <v>0</v>
      </c>
      <c r="MM73" s="126">
        <f>'Тест ответы'!MK74*'Показатели'!$F$494*IF($MM$4="да",$C73,1)</f>
        <v>0</v>
      </c>
      <c r="MN73" s="126">
        <f>'Тест ответы'!ML74*'Показатели'!$F$495*IF($MN$4="да",$C73,1)</f>
        <v>0</v>
      </c>
      <c r="MO73" s="126">
        <f>'Тест ответы'!MM74*'Показатели'!$F$496*IF($MO$4="да",$C73,1)</f>
        <v>0</v>
      </c>
      <c r="MP73" s="126">
        <f>'Тест ответы'!MN74*'Показатели'!$F$497*IF($MP$4="да",$C73,1)</f>
        <v>0</v>
      </c>
      <c r="MQ73" s="126">
        <f>'Тест ответы'!MO74*'Показатели'!$F$498*IF($MQ$4="да",$C73,1)</f>
        <v>0</v>
      </c>
      <c r="MR73" s="126">
        <f>'Тест ответы'!MP74*'Показатели'!$F$499*IF($MR$4="да",$C73,1)</f>
        <v>0</v>
      </c>
      <c r="MS73" s="126">
        <f>'Тест ответы'!MQ74*'Показатели'!$F$500*IF($MS$4="да",$C73,1)</f>
        <v>0</v>
      </c>
      <c r="MT73" s="126">
        <f>'Тест ответы'!MR74*'Показатели'!G$501*IF($MS$4="да",$C73,1)</f>
        <v>0</v>
      </c>
      <c r="MU73" s="126">
        <f>'Тест ответы'!MS74*'Показатели'!H$502*IF($MS$4="да",$C73,1)</f>
        <v>0</v>
      </c>
      <c r="MV73" s="126">
        <f>'Тест ответы'!MT74*'Показатели'!I$503*IF($MS$4="да",$C73,1)</f>
        <v>0</v>
      </c>
      <c r="MW73" s="126">
        <f>'Тест ответы'!MU74*'Показатели'!$F$504*IF($MW$4="да",$C73,1)</f>
        <v>0</v>
      </c>
      <c r="MX73" s="126">
        <f>'Тест ответы'!MV74*'Показатели'!$F$505*IF(MX$4="да",$C73,1)</f>
        <v>0</v>
      </c>
      <c r="MY73" s="126">
        <f>'Тест ответы'!MW74*'Показатели'!$F$506*IF(MY$4="да",$C73,1)</f>
        <v>0</v>
      </c>
      <c r="MZ73" s="126">
        <f>'Тест ответы'!MX74*'Показатели'!$F$507*IF(MZ$4="да",$C73,1)</f>
        <v>0</v>
      </c>
      <c r="NA73" s="126">
        <f>'Тест ответы'!MY74*'Показатели'!$F$508*IF(NA$4="да",$C73,1)</f>
        <v>0</v>
      </c>
      <c r="NB73" s="126">
        <f>'Тест ответы'!MZ74*'Показатели'!$F$509*IF(NB$4="да",$C73,1)</f>
        <v>0</v>
      </c>
      <c r="NC73" s="126">
        <f>'Тест ответы'!NA74*'Показатели'!$F$510*IF(NC$4="да",$C73,1)</f>
        <v>0</v>
      </c>
      <c r="ND73" s="126">
        <f>'Тест ответы'!NB74*'Показатели'!$F$511*IF(ND$4="да",$C73,1)</f>
        <v>0</v>
      </c>
      <c r="NE73" s="126">
        <f>'Тест ответы'!NC74*'Показатели'!$F$512*IF(NE$4="да",$C73,1)</f>
        <v>0</v>
      </c>
      <c r="NF73" s="126">
        <f>'Тест ответы'!ND74*'Показатели'!$F$513*IF(NF$4="да",$C73,1)</f>
        <v>0</v>
      </c>
      <c r="NG73" s="126">
        <f>'Тест ответы'!NE74*'Показатели'!$F$514*IF(NG$4="да",$C73,1)</f>
        <v>0</v>
      </c>
      <c r="NH73" s="126">
        <f>'Тест ответы'!NF74*'Показатели'!$F$515*IF(NH$4="да",$C73,1)</f>
        <v>0</v>
      </c>
      <c r="NI73" s="134">
        <f>'Тест ответы'!NG74*'Показатели'!$F$516*IF($NI$4="да",$C73,1)</f>
        <v>0</v>
      </c>
      <c r="NJ73" s="126">
        <f>'Тест ответы'!NH74*'Показатели'!$F$518*IF(NJ$4="да",$C73,1)</f>
        <v>0</v>
      </c>
      <c r="NK73" s="126">
        <f>'Тест ответы'!NI74*'Показатели'!$F$519*IF(NK$4="да",$C73,1)</f>
        <v>0</v>
      </c>
      <c r="NL73" s="126">
        <f>'Тест ответы'!NJ74*'Показатели'!$F$520*IF(NL$4="да",$C73,1)</f>
        <v>0</v>
      </c>
      <c r="NM73" s="126">
        <f>'Тест ответы'!NK74*'Показатели'!$F$521*IF(NM$4="да",$C73,1)</f>
        <v>0</v>
      </c>
      <c r="NN73" s="126">
        <f>'Тест ответы'!NL74*'Показатели'!$F$522*IF(NN$4="да",$C73,1)</f>
        <v>0</v>
      </c>
      <c r="NO73" s="126">
        <f>'Тест ответы'!NM74*'Показатели'!$F$523*IF(NO$4="да",$C73,1)</f>
        <v>0</v>
      </c>
      <c r="NP73" s="126">
        <f>'Тест ответы'!NN74*'Показатели'!G$524*IF(NP$4="да",$C73,1)</f>
        <v>0</v>
      </c>
      <c r="NQ73" s="126">
        <f>'Тест ответы'!NO74*'Показатели'!H$525*IF(NQ$4="да",$C73,1)</f>
        <v>0</v>
      </c>
      <c r="NR73" s="126">
        <f>'Тест ответы'!NP74*'Показатели'!I$526*IF(NR$4="да",$C73,1)</f>
        <v>0</v>
      </c>
      <c r="NS73" s="126">
        <f>'Тест ответы'!NQ74*'Показатели'!$F$527*IF(NS$4="да",$C73,1)</f>
        <v>0</v>
      </c>
      <c r="NT73" s="126">
        <f>'Тест ответы'!NR74*'Показатели'!$F$528*IF(NT$4="да",$C73,1)</f>
        <v>0</v>
      </c>
      <c r="NU73" s="126">
        <f>'Тест ответы'!NS74*'Показатели'!$F$529*IF(NU$4="да",$C73,1)</f>
        <v>0</v>
      </c>
      <c r="NV73" s="135">
        <f>'Тест ответы'!NT74*'Показатели'!$F$530*IF(NV$4="да",$C73,1)</f>
        <v>0</v>
      </c>
      <c r="NW73" s="126">
        <f>'Тест ответы'!NU74*'Показатели'!$F$533*IF($NW$4="да",$C73,1)</f>
        <v>0</v>
      </c>
      <c r="NX73" s="126">
        <f>'Тест ответы'!NV74*'Показатели'!$F$534*IF($NX$4="да",$C73,1)</f>
        <v>0</v>
      </c>
      <c r="NY73" s="127">
        <f>'Тест ответы'!NW74*'Показатели'!$F$536*IF($NY$4="да",$C73,1)</f>
        <v>0</v>
      </c>
      <c r="NZ73" s="126">
        <f>'Тест ответы'!NX74*'Показатели'!$F$537*IF($NZ$4="да",$C73,1)</f>
        <v>0</v>
      </c>
      <c r="OA73" s="127">
        <f>'Тест ответы'!NY74*'Показатели'!$F$539*IF(OA$4="да",$C73,1)</f>
        <v>0</v>
      </c>
      <c r="OB73" s="126">
        <f>'Тест ответы'!NZ74*'Показатели'!$F$540*IF(OB$4="да",$C73,1)</f>
        <v>0</v>
      </c>
      <c r="OC73" s="126">
        <f>'Тест ответы'!OA74*'Показатели'!$F$541*IF(OC$4="да",$C73,1)</f>
        <v>0</v>
      </c>
      <c r="OD73" s="126">
        <f>'Тест ответы'!OB74*'Показатели'!$F$542*IF(OD$4="да",$C73,1)</f>
        <v>0</v>
      </c>
      <c r="OE73" s="126">
        <f>'Тест ответы'!OC74*'Показатели'!$F$543*IF(OE$4="да",$C73,1)</f>
        <v>0</v>
      </c>
      <c r="OF73" s="126">
        <f>'Тест ответы'!OD74*'Показатели'!$F$544*IF(OF$4="да",$C73,1)</f>
        <v>0</v>
      </c>
      <c r="OG73" s="127">
        <f>'Тест ответы'!OE74*'Показатели'!$F$546*IF(OG$4="да",$C73,1)</f>
        <v>0</v>
      </c>
      <c r="OH73" s="126">
        <f>'Тест ответы'!OF74*'Показатели'!$F$547*IF(OH$4="да",$C73,1)</f>
        <v>0</v>
      </c>
      <c r="OI73" s="126">
        <f>'Тест ответы'!OG74*'Показатели'!$F$548*IF(OI$4="да",$C73,1)</f>
        <v>0</v>
      </c>
      <c r="OJ73" s="126">
        <f>'Тест ответы'!OH74*'Показатели'!$F$549*IF(OJ$4="да",$C73,1)</f>
        <v>0</v>
      </c>
      <c r="OK73" s="126">
        <f>'Тест ответы'!OI74*'Показатели'!$F$550*IF(OK$4="да",$C73,1)</f>
        <v>0</v>
      </c>
      <c r="OL73" s="126">
        <f>'Тест ответы'!OJ74*'Показатели'!$F$551*IF(OL$4="да",$C73,1)</f>
        <v>0</v>
      </c>
      <c r="OM73" s="137">
        <f>'Тест ответы'!OK74*'Показатели'!$F$554*IF($OM$4="да",$C73,1)</f>
        <v>0</v>
      </c>
      <c r="ON73" s="134">
        <f>'Тест ответы'!OL74*'Показатели'!$F$555*IF($ON$4="да",$C73,1)</f>
        <v>0</v>
      </c>
      <c r="OO73" s="126">
        <f>'Тест ответы'!OM74*'Показатели'!$F$557*IF($OO$4="да",$C73,1)</f>
        <v>0</v>
      </c>
      <c r="OP73" s="135">
        <f>'Тест ответы'!ON74*'Показатели'!$F$558*IF($OP$4="да",$C73,1)</f>
        <v>0</v>
      </c>
      <c r="OQ73" s="127">
        <f>'Тест ответы'!OO74*'Показатели'!$F$564*IF(OQ$4="да",$C73,1)</f>
        <v>0</v>
      </c>
      <c r="OR73" s="126">
        <f>'Тест ответы'!OP74*'Показатели'!$F$565*IF(OR$4="да",$C73,1)</f>
        <v>0</v>
      </c>
      <c r="OS73" s="126">
        <f>'Тест ответы'!OQ74*'Показатели'!$F$566*IF(OS$4="да",$C73,1)</f>
        <v>0</v>
      </c>
      <c r="OT73" s="126">
        <f>'Тест ответы'!OR74*'Показатели'!$F$567*IF(OT$4="да",$C73,1)</f>
        <v>0</v>
      </c>
      <c r="OU73" s="126">
        <f>'Тест ответы'!OS74*'Показатели'!$F$568*IF(OU$4="да",$C73,1)</f>
        <v>0</v>
      </c>
      <c r="OV73" s="126">
        <f>'Тест ответы'!OT74*'Показатели'!$F$569*IF(OV$4="да",$C73,1)</f>
        <v>0</v>
      </c>
      <c r="OW73" s="127">
        <f>'Тест ответы'!OU74*'Показатели'!$F$574*IF(OW$4="да",$C73,1)</f>
        <v>0</v>
      </c>
      <c r="OX73" s="126">
        <f>'Тест ответы'!OV74*'Показатели'!$F$575*IF(OX$4="да",$C73,1)</f>
        <v>0</v>
      </c>
      <c r="OY73" s="126">
        <f>'Тест ответы'!OW74*'Показатели'!$F$576*IF(OY$4="да",$C73,1)</f>
        <v>0</v>
      </c>
      <c r="OZ73" s="126">
        <f>'Тест ответы'!OX74*'Показатели'!$F$577*IF(OZ$4="да",$C73,1)</f>
        <v>0</v>
      </c>
      <c r="PA73" s="126">
        <f>'Тест ответы'!OY74*'Показатели'!$F$578*IF(PA$4="да",$C73,1)</f>
        <v>0</v>
      </c>
      <c r="PB73" s="126">
        <f>'Тест ответы'!OZ74*'Показатели'!$F$579*IF(PB$4="да",$C73,1)</f>
        <v>0</v>
      </c>
      <c r="PC73" s="137">
        <f>'Тест ответы'!PA74*'Показатели'!$F$584*IF($PC$4="да",$C73,1)</f>
        <v>0</v>
      </c>
      <c r="PD73" s="126">
        <f>'Тест ответы'!PB74*'Показатели'!$F$585*IF($PD$4="да",$C73,1)</f>
        <v>0</v>
      </c>
      <c r="PE73" s="126">
        <f>'Тест ответы'!PC74*'Показатели'!$F$587*IF($PE$4="да",$C73,1)</f>
        <v>0</v>
      </c>
      <c r="PF73" s="126">
        <f>'Тест ответы'!PD74*'Показатели'!$F$588*IF($PF$4="да",$C73,1)</f>
        <v>0</v>
      </c>
      <c r="PG73" s="126">
        <f>'Тест ответы'!PE74*'Показатели'!$F$589*IF($PG$4="да",$C73,1)</f>
        <v>0</v>
      </c>
      <c r="PH73" s="126">
        <f>'Тест ответы'!PF74*'Показатели'!$F$590*IF($PH$4="да",$C73,1)</f>
        <v>0</v>
      </c>
      <c r="PI73" s="126">
        <f>'Тест ответы'!PG74*'Показатели'!$F$591*IF($PI$4="да",$C73,1)</f>
        <v>0</v>
      </c>
      <c r="PJ73" s="126">
        <f>'Тест ответы'!PH74*'Показатели'!$F$592*IF($PJ$4="да",$C73,1)</f>
        <v>0</v>
      </c>
      <c r="PK73" s="126">
        <f>'Тест ответы'!PI74*'Показатели'!$F$593*IF($PK$4="да",$C73,1)</f>
        <v>0</v>
      </c>
      <c r="PL73" s="126">
        <f>'Тест ответы'!PJ74*'Показатели'!$F$594*IF($PL$4="да",$C73,1)</f>
        <v>0</v>
      </c>
      <c r="PM73" s="126">
        <f>'Тест ответы'!PK74*'Показатели'!$F$595*IF($PM$4="да",$C73,1)</f>
        <v>0</v>
      </c>
      <c r="PN73" s="126">
        <f>'Тест ответы'!PL74*'Показатели'!$F$596*IF($PN$4="да",$C73,1)</f>
        <v>0</v>
      </c>
      <c r="PO73" s="126">
        <f>'Тест ответы'!PM74*'Показатели'!$F$597*IF($PO$4="да",$C73,1)</f>
        <v>0</v>
      </c>
      <c r="PP73" s="126">
        <f>'Тест ответы'!PN74*'Показатели'!$F$599*IF($PP$4="да",$C73,1)</f>
        <v>0</v>
      </c>
      <c r="PQ73" s="126">
        <f>'Тест ответы'!PO74*'Показатели'!$F$600*IF($PQ$4="да",$C73,1)</f>
        <v>0</v>
      </c>
      <c r="PR73" s="126">
        <f>'Тест ответы'!PP74*'Показатели'!$F$603*IF($PR$4="да",$C73,1)</f>
        <v>0</v>
      </c>
      <c r="PS73" s="126">
        <f>'Тест ответы'!PQ74*'Показатели'!$F$605*IF($PS$4="да",$C73,1)</f>
        <v>0</v>
      </c>
      <c r="PT73" s="126">
        <f>'Тест ответы'!PR74*'Показатели'!$F$606*IF($PT$4="да",$C73,1)</f>
        <v>0</v>
      </c>
      <c r="PU73" s="126">
        <f>'Тест ответы'!PS74*'Показатели'!$F$607*IF($PU$4="да",$C73,1)</f>
        <v>0</v>
      </c>
      <c r="PV73" s="126">
        <f>'Тест ответы'!PT74*'Показатели'!$F$608*IF($PV$4="да",$C73,1)</f>
        <v>0</v>
      </c>
      <c r="PW73" s="126">
        <f>'Тест ответы'!PU74*'Показатели'!$F$609*IF($PW$4="да",$C73,1)</f>
        <v>0</v>
      </c>
      <c r="PX73" s="126">
        <f>'Тест ответы'!PV74*'Показатели'!$F$610*IF($PX$4="да",$C73,1)</f>
        <v>0</v>
      </c>
      <c r="PY73" s="137">
        <f>'Тест ответы'!PW74*'Показатели'!$F$612*IF(PY$4="да",$C73,1)</f>
        <v>0</v>
      </c>
      <c r="PZ73" s="127">
        <f>'Тест ответы'!PX74*'Показатели'!$F$614*IF(PZ$4="да",$C73,1)</f>
        <v>0</v>
      </c>
      <c r="QA73" s="126">
        <f>'Тест ответы'!PY74*'Показатели'!$F$614*IF(QA$4="да",$C73,1)</f>
        <v>0</v>
      </c>
      <c r="QB73" s="126">
        <f>'Тест ответы'!PZ74*'Показатели'!$F$614*IF(QB$4="да",$C73,1)</f>
        <v>0</v>
      </c>
      <c r="QC73" s="126">
        <f>'Тест ответы'!QA74*'Показатели'!$F$614*IF(QC$4="да",$C73,1)</f>
        <v>0</v>
      </c>
      <c r="QD73" s="126">
        <f>'Тест ответы'!QB74*'Показатели'!$F$614*IF(QD$4="да",$C73,1)</f>
        <v>0</v>
      </c>
      <c r="QE73" s="127">
        <f>'Тест ответы'!QC74*'Показатели'!$F$620*IF(QE$4="да",$C73,1)</f>
        <v>0</v>
      </c>
      <c r="QF73" s="126">
        <f>'Тест ответы'!QD74*'Показатели'!$F$620*IF(QF$4="да",$C73,1)</f>
        <v>0</v>
      </c>
      <c r="QG73" s="126">
        <f>'Тест ответы'!QE74*'Показатели'!$F$620*IF(QG$4="да",$C73,1)</f>
        <v>0</v>
      </c>
      <c r="QH73" s="126">
        <f>'Тест ответы'!QF74*'Показатели'!$F$620*IF(QH$4="да",$C73,1)</f>
        <v>0</v>
      </c>
      <c r="QI73" s="126">
        <f>'Тест ответы'!QG74*'Показатели'!$F$620*IF(QI$4="да",$C73,1)</f>
        <v>0</v>
      </c>
      <c r="QJ73" s="138">
        <f>'Тест ответы'!QH74*'Показатели'!$F$620*IF(QJ$4="да",$C73,1)</f>
        <v>0</v>
      </c>
      <c r="QK73" s="122" t="str">
        <f>'Тест ответы'!QI74*#REF!*IF(QK$4="да",$C73,1)</f>
        <v>#REF!</v>
      </c>
      <c r="QL73" s="122">
        <f>'Тест ответы'!QJ74*'Показатели'!$F$628*IF(QL$4="да",$C73,1)</f>
        <v>0</v>
      </c>
      <c r="QM73" s="122">
        <f>'Тест ответы'!QK74*'Показатели'!$F$629*IF(QM$4="да",$C73,1)</f>
        <v>0</v>
      </c>
      <c r="QN73" s="122">
        <f>'Тест ответы'!QL74*'Показатели'!$F$631*IF(QN$4="да",$C73,1)</f>
        <v>0</v>
      </c>
      <c r="QO73" s="122" t="str">
        <f>'Тест ответы'!QM74*#REF!*IF(QO$4="да",$C73,1)</f>
        <v>#REF!</v>
      </c>
      <c r="QP73" s="136">
        <f>'Тест ответы'!QN74*'Показатели'!$F$632*IF(QP$4="да",$C73,1)</f>
        <v>0</v>
      </c>
      <c r="QQ73" s="126">
        <f>'Тест ответы'!QO74*'Показатели'!$F$635*IF(QQ$4="да",$C73,1)</f>
        <v>0</v>
      </c>
      <c r="QR73" s="126">
        <f>'Тест ответы'!QP74*'Показатели'!$F$636*IF(QR$4="да",$C73,1)</f>
        <v>0</v>
      </c>
      <c r="QS73" s="126">
        <f>'Тест ответы'!QQ74*'Показатели'!$F$638*IF(QS$4="да",$C73,1)</f>
        <v>0</v>
      </c>
      <c r="QT73" s="126">
        <f>'Тест ответы'!QR74*'Показатели'!$F$639*IF(QT$4="да",$C73,1)</f>
        <v>0</v>
      </c>
      <c r="QU73" s="126">
        <f>'Тест ответы'!QS74*'Показатели'!$F$640*IF(QU$4="да",$C73,1)</f>
        <v>0</v>
      </c>
      <c r="QV73" s="126">
        <f>'Тест ответы'!QT74*'Показатели'!$F$641*IF(QV$4="да",$C73,1)</f>
        <v>0</v>
      </c>
      <c r="QW73" s="126">
        <f>'Тест ответы'!QU74*'Показатели'!$F$642*IF(QW$4="да",$C73,1)</f>
        <v>0</v>
      </c>
      <c r="QX73" s="135">
        <f>'Тест ответы'!QV74*'Показатели'!$F$643*IF(QX$4="да",$C73,1)</f>
        <v>0</v>
      </c>
      <c r="QY73" s="131"/>
      <c r="QZ73" s="131"/>
      <c r="RA73" s="131"/>
      <c r="RB73" s="131"/>
      <c r="RC73" s="131"/>
      <c r="RD73" s="131"/>
      <c r="RE73" s="131"/>
      <c r="RF73" s="131"/>
      <c r="RG73" s="131"/>
    </row>
    <row r="74">
      <c r="A74" s="117">
        <v>70.0</v>
      </c>
      <c r="B74" s="118" t="str">
        <f>'Тест ответы'!B75</f>
        <v>Тверская область</v>
      </c>
      <c r="C74" s="119">
        <v>1.0</v>
      </c>
      <c r="D74" s="120" t="str">
        <f t="shared" si="9"/>
        <v>#REF!</v>
      </c>
      <c r="E74" s="121">
        <f>'Тест ответы'!C75*'Показатели'!$F$3*IF(E$4="да",$C74,1)</f>
        <v>0.0005</v>
      </c>
      <c r="F74" s="121">
        <f>'Тест ответы'!D75*'Показатели'!$F$4*IF(F$4="да",$C74,1)</f>
        <v>0.005</v>
      </c>
      <c r="G74" s="121">
        <f>'Тест ответы'!E75*'Показатели'!$F$5*IF($G$4="да",C74,1)</f>
        <v>0</v>
      </c>
      <c r="H74" s="121">
        <f>'Тест ответы'!F75*'Показатели'!$F$6*IF($H$4="да",C74,1)</f>
        <v>0</v>
      </c>
      <c r="I74" s="121">
        <f>'Тест ответы'!G75*'Показатели'!$F$7*IF(I$4="да",D74,1)</f>
        <v>0.008</v>
      </c>
      <c r="J74" s="121">
        <f>'Тест ответы'!H75*'Показатели'!$F$8*IF($J$4="да",C74,1)</f>
        <v>0</v>
      </c>
      <c r="K74" s="121">
        <f>'Тест ответы'!I75*'Показатели'!F$9*IF(K$4="да",D74,1)</f>
        <v>0</v>
      </c>
      <c r="L74" s="121">
        <f>'Тест ответы'!J75*'Показатели'!$F$10*IF(L$4="да",$C74,1)</f>
        <v>0</v>
      </c>
      <c r="M74" s="121">
        <f>'Тест ответы'!K75*'Показатели'!$F$11*IF(M$4="да",$C74,1)</f>
        <v>0</v>
      </c>
      <c r="N74" s="122">
        <f>'Тест ответы'!L75*'Показатели'!$F$12*IF(N$4="да",$C74,1)</f>
        <v>0.03</v>
      </c>
      <c r="O74" s="123">
        <f>'Тест ответы'!M75*'Показатели'!$F$14*IF(O$4="да",$C74,1)</f>
        <v>0</v>
      </c>
      <c r="P74" s="124">
        <f>'Тест ответы'!N75*'Показатели'!$F$15*IF(P$4="да",$C74,1)</f>
        <v>0</v>
      </c>
      <c r="Q74" s="124">
        <f>'Тест ответы'!O75*'Показатели'!$F$17*IF(Q$4="да",$C74,1)</f>
        <v>0.05</v>
      </c>
      <c r="R74" s="124">
        <f>'Тест ответы'!P75*'Показатели'!$F$18*IF(R$4="да",$C74,1)</f>
        <v>0.1</v>
      </c>
      <c r="S74" s="123">
        <f>'Тест ответы'!Q75*'Показатели'!$F$20*IF(S$4="да",$C74,1)</f>
        <v>0</v>
      </c>
      <c r="T74" s="121">
        <f>'Тест ответы'!R75*'Показатели'!$F$21*C74</f>
        <v>0</v>
      </c>
      <c r="U74" s="121">
        <f>'Тест ответы'!S75*'Показатели'!$F$24*IF(U$4="да",$C74,1)</f>
        <v>0</v>
      </c>
      <c r="V74" s="121">
        <f>'Тест ответы'!T75*'Показатели'!$F$25*IF(V$4="да",$C74,1)</f>
        <v>0</v>
      </c>
      <c r="W74" s="121">
        <f>'Тест ответы'!U75*'Показатели'!$F$26*IF(W$4="да",$C74,1)</f>
        <v>0</v>
      </c>
      <c r="X74" s="121">
        <f>'Тест ответы'!V75*'Показатели'!$F$28*IF(X$4="да",$C74,1)</f>
        <v>0</v>
      </c>
      <c r="Y74" s="121">
        <f>'Тест ответы'!W75*'Показатели'!$F$29*IF(Y$4="да",$C74,1)</f>
        <v>0</v>
      </c>
      <c r="Z74" s="125">
        <f>'Тест ответы'!X75*'Показатели'!$F$33*IF(Z$4="да",$C74,1)</f>
        <v>0</v>
      </c>
      <c r="AA74" s="126">
        <f>'Тест ответы'!Y75*'Показатели'!$F$34*IF(AA$4="да",$C74,1)</f>
        <v>0</v>
      </c>
      <c r="AB74" s="126">
        <f>'Тест ответы'!Z75*'Показатели'!$F$35*IF(AB$4="да",$C74,1)</f>
        <v>0</v>
      </c>
      <c r="AC74" s="126">
        <f>'Тест ответы'!AA75*'Показатели'!$F$36*IF(AC$4="да",$C74,1)</f>
        <v>0</v>
      </c>
      <c r="AD74" s="126">
        <f>'Тест ответы'!AB75*'Показатели'!$F$37*IF(AD$4="да",$C74,1)</f>
        <v>0</v>
      </c>
      <c r="AE74" s="126">
        <f>'Тест ответы'!AC75*'Показатели'!$F$38*IF(AE$4="да",$C74,1)</f>
        <v>0</v>
      </c>
      <c r="AF74" s="126">
        <f>'Тест ответы'!AD75*'Показатели'!$F$39*IF(AF$4="да",$C74,1)</f>
        <v>0</v>
      </c>
      <c r="AG74" s="126">
        <f>'Тест ответы'!AE75*'Показатели'!$F$40*IF(AG$4="да",$C74,1)</f>
        <v>0</v>
      </c>
      <c r="AH74" s="126">
        <f>'Тест ответы'!AF75*'Показатели'!$F$41*IF(AH$4="да",$C74,1)</f>
        <v>0</v>
      </c>
      <c r="AI74" s="127">
        <f>'Тест ответы'!AG75*'Показатели'!$F$43*IF(AI$4="да",$C74,1)</f>
        <v>0</v>
      </c>
      <c r="AJ74" s="126">
        <f>'Тест ответы'!AH75*'Показатели'!$F$44*IF(AJ$4="да",$C74,1)</f>
        <v>0</v>
      </c>
      <c r="AK74" s="126">
        <f>'Тест ответы'!AI75*'Показатели'!$F$45*IF(AK$4="да",$C74,1)</f>
        <v>0</v>
      </c>
      <c r="AL74" s="126">
        <f>'Тест ответы'!AJ75*'Показатели'!$F$46*IF(AL$4="да",$C74,1)</f>
        <v>0</v>
      </c>
      <c r="AM74" s="126">
        <f>'Тест ответы'!AK75*'Показатели'!$F$47*IF(AM$4="да",$C74,1)</f>
        <v>0</v>
      </c>
      <c r="AN74" s="126">
        <f>'Тест ответы'!AL75*'Показатели'!$F$48*IF(AN$4="да",$C74,1)</f>
        <v>0</v>
      </c>
      <c r="AO74" s="126">
        <f>'Тест ответы'!AM75*'Показатели'!$F$49*IF(AO$4="да",$C74,1)</f>
        <v>0</v>
      </c>
      <c r="AP74" s="126">
        <f>'Тест ответы'!AN75*'Показатели'!$F$50*IF(AP$4="да",$C74,1)</f>
        <v>0</v>
      </c>
      <c r="AQ74" s="126">
        <f>'Тест ответы'!AO75*'Показатели'!$F$51*IF(AQ$4="да",$C74,1)</f>
        <v>0</v>
      </c>
      <c r="AR74" s="123">
        <f>'Тест ответы'!AP75*'Показатели'!$F$53*IF($AR$4="да",$C74,1)</f>
        <v>0</v>
      </c>
      <c r="AS74" s="128">
        <f>'Тест ответы'!AQ75*'Показатели'!$F$54*IF($AS$4="да",$C74,1)</f>
        <v>0</v>
      </c>
      <c r="AT74" s="127">
        <f>'Тест ответы'!AR75*'Показатели'!$F$56*IF(AT$4="да",$C74,1)</f>
        <v>0</v>
      </c>
      <c r="AU74" s="126">
        <f>'Тест ответы'!AS75*'Показатели'!$F$57*IF(AU$4="да",$C74,1)</f>
        <v>0</v>
      </c>
      <c r="AV74" s="126">
        <f>'Тест ответы'!AT75*'Показатели'!$F$58*IF(AV$4="да",$C74,1)</f>
        <v>0</v>
      </c>
      <c r="AW74" s="126">
        <f>'Тест ответы'!AU75*'Показатели'!$F$59*IF(AW$4="да",$C74,1)</f>
        <v>0</v>
      </c>
      <c r="AX74" s="126">
        <f>'Тест ответы'!AV75*'Показатели'!$F$60*IF(AX$4="да",$C74,1)</f>
        <v>0</v>
      </c>
      <c r="AY74" s="126">
        <f>'Тест ответы'!AW75*'Показатели'!$F$61*IF(AY$4="да",$C74,1)</f>
        <v>0</v>
      </c>
      <c r="AZ74" s="129">
        <f>'Тест ответы'!AX75*'Показатели'!$F$64*IF($AZ$4="да",$C74,1)</f>
        <v>0</v>
      </c>
      <c r="BA74" s="121">
        <f>'Тест ответы'!AY75*'Показатели'!$F$65*IF($BA$4="да",$C74,1)</f>
        <v>0</v>
      </c>
      <c r="BB74" s="121">
        <f>'Тест ответы'!AZ75*'Показатели'!$F$66*IF($BA$4="да",$C74,1)</f>
        <v>0</v>
      </c>
      <c r="BC74" s="121">
        <f>'Тест ответы'!BA75*'Показатели'!$F$67*IF($BC$4="да",$C74,1)</f>
        <v>0</v>
      </c>
      <c r="BD74" s="121">
        <f>'Тест ответы'!BB75*'Показатели'!$F$68*IF($BD$4="да",$C74,1)</f>
        <v>0</v>
      </c>
      <c r="BE74" s="121">
        <f>'Тест ответы'!BC75*'Показатели'!$F$69*IF($BE$4="да",$C74,1)</f>
        <v>0</v>
      </c>
      <c r="BF74" s="121">
        <f>'Тест ответы'!BD75*'Показатели'!$F$70*IF($BF$4="да",$C74,1)</f>
        <v>0</v>
      </c>
      <c r="BG74" s="121">
        <f>'Тест ответы'!BE75*'Показатели'!$F$71*IF($BG$4="да",$C74,1)</f>
        <v>0</v>
      </c>
      <c r="BH74" s="128">
        <f>'Тест ответы'!BF75*'Показатели'!$F$72*IF($BH$4="да",$C74,1)</f>
        <v>0</v>
      </c>
      <c r="BI74" s="121">
        <f>'Тест ответы'!BG75*'Показатели'!$F$75*IF($BI$4="да",$C74,1)</f>
        <v>0</v>
      </c>
      <c r="BJ74" s="121">
        <f>'Тест ответы'!BH75*'Показатели'!$F$76*IF($BJ$4="да",$C74,1)</f>
        <v>0</v>
      </c>
      <c r="BK74" s="121">
        <f>'Тест ответы'!BI75*'Показатели'!$F$77*IF($BK$4="да",$C74,1)</f>
        <v>0</v>
      </c>
      <c r="BL74" s="121">
        <f>'Тест ответы'!BJ75*'Показатели'!$F$78*IF($BL$4="да",$C74,1)</f>
        <v>0</v>
      </c>
      <c r="BM74" s="121">
        <f>'Тест ответы'!BK75*'Показатели'!$F$79*IF($BM$4="да",$C74,1)</f>
        <v>0</v>
      </c>
      <c r="BN74" s="121">
        <f>'Тест ответы'!BL75*'Показатели'!$F$80*IF($BN$4="да",$C74,1)</f>
        <v>0</v>
      </c>
      <c r="BO74" s="128">
        <f>'Тест ответы'!BM75*'Показатели'!$F$81*IF($BO$4="да",$C74,1)</f>
        <v>0</v>
      </c>
      <c r="BP74" s="121">
        <f>'Тест ответы'!BN75*'Показатели'!$F$86*IF(BP$4="да",$C74,1)</f>
        <v>0</v>
      </c>
      <c r="BQ74" s="121">
        <f>'Тест ответы'!BO75*'Показатели'!$F$87*IF(BQ$4="да",$C74,1)</f>
        <v>0</v>
      </c>
      <c r="BR74" s="121">
        <f>'Тест ответы'!BP75*'Показатели'!$F$88*IF(BR$4="да",$C74,1)</f>
        <v>0</v>
      </c>
      <c r="BS74" s="121">
        <f>'Тест ответы'!BQ75*'Показатели'!$F$89*IF($BS$4="да",$C74,1)</f>
        <v>0</v>
      </c>
      <c r="BT74" s="121">
        <f>'Тест ответы'!BR75*'Показатели'!$F$90*IF($BT$4="да",$C74,1)</f>
        <v>0</v>
      </c>
      <c r="BU74" s="121">
        <f>'Тест ответы'!BS75*'Показатели'!$F$91*IF($BU$4="да",$C74,1)</f>
        <v>0</v>
      </c>
      <c r="BV74" s="121">
        <f>'Тест ответы'!BT75*'Показатели'!$F$92*IF($BV$4="да",$C74,1)</f>
        <v>0</v>
      </c>
      <c r="BW74" s="121">
        <f>'Тест ответы'!BU75*'Показатели'!$F$93*IF($BW$4="да",$C74,1)</f>
        <v>0</v>
      </c>
      <c r="BX74" s="121">
        <f>'Тест ответы'!BV75*'Показатели'!$F$94*IF($BX$4="да",$C74,1)</f>
        <v>0</v>
      </c>
      <c r="BY74" s="121">
        <f>'Тест ответы'!BW75*'Показатели'!$F$95*IF($BY$4="да",$C74,1)</f>
        <v>0</v>
      </c>
      <c r="BZ74" s="121">
        <f>'Тест ответы'!BX75*'Показатели'!$F$96*IF($BZ$4="да",$C74,1)</f>
        <v>0</v>
      </c>
      <c r="CA74" s="121">
        <f>'Тест ответы'!BY75*'Показатели'!$F$97*IF($CA$4="да",$C74,1)</f>
        <v>0</v>
      </c>
      <c r="CB74" s="121">
        <f>'Тест ответы'!BZ75*'Показатели'!$F$99*IF($CB$4="да",$C74,1)</f>
        <v>0</v>
      </c>
      <c r="CC74" s="121">
        <f>'Тест ответы'!CA75*'Показатели'!$F$100*IF($CC$4="да",$C74,1)</f>
        <v>0</v>
      </c>
      <c r="CD74" s="121">
        <f>'Тест ответы'!CB75*'Показатели'!$F$101*IF($CD$4="да",$C74,1)</f>
        <v>0</v>
      </c>
      <c r="CE74" s="121">
        <f>'Тест ответы'!CC75*'Показатели'!$F$102*IF($CE$4="да",$C74,1)</f>
        <v>0</v>
      </c>
      <c r="CF74" s="121">
        <f>'Тест ответы'!CD75*'Показатели'!$F$103*IF($CF$4="да",$C74,1)</f>
        <v>0</v>
      </c>
      <c r="CG74" s="121">
        <f>'Тест ответы'!CE75*'Показатели'!$F$104*IF($CG$4="да",$C74,1)</f>
        <v>0</v>
      </c>
      <c r="CH74" s="121">
        <f>'Тест ответы'!CF75*'Показатели'!$F$105*IF($CH$4="да",$C74,1)</f>
        <v>0</v>
      </c>
      <c r="CI74" s="121">
        <f>'Тест ответы'!CG75*'Показатели'!$F$106*IF($CI$4="да",$C74,1)</f>
        <v>0</v>
      </c>
      <c r="CJ74" s="121">
        <f>'Тест ответы'!CH75*'Показатели'!$F$107*IF($CJ$4="да",$C74,1)</f>
        <v>0</v>
      </c>
      <c r="CK74" s="121">
        <f>'Тест ответы'!CI75*'Показатели'!$F$108*IF($CK$4="да",$C74,1)</f>
        <v>0</v>
      </c>
      <c r="CL74" s="121">
        <f>'Тест ответы'!CJ75*'Показатели'!$F$109*IF($CL$4="да",$C74,1)</f>
        <v>0</v>
      </c>
      <c r="CM74" s="121">
        <f>'Тест ответы'!CK75*'Показатели'!$F$110*IF($CM$4="да",$C74,1)</f>
        <v>0</v>
      </c>
      <c r="CN74" s="121">
        <f>'Тест ответы'!CL75*'Показатели'!$F$111*IF($CN$4="да",$C74,1)</f>
        <v>0</v>
      </c>
      <c r="CO74" s="121">
        <f>'Тест ответы'!CM75*'Показатели'!$F$112*IF($CO$4="да",$C74,1)</f>
        <v>0</v>
      </c>
      <c r="CP74" s="128">
        <f>'Тест ответы'!CN75*'Показатели'!$F$113*IF($CP$4="да",$C74,1)</f>
        <v>0</v>
      </c>
      <c r="CQ74" s="121">
        <f>'Тест ответы'!CO75*'Показатели'!$F$118*IF(CQ$4="да",$C74,1)</f>
        <v>0</v>
      </c>
      <c r="CR74" s="121">
        <f>'Тест ответы'!CP75*'Показатели'!$F$119*IF(CR$4="да",$C74,1)</f>
        <v>0</v>
      </c>
      <c r="CS74" s="121">
        <f>'Тест ответы'!CQ75*'Показатели'!$F$120*IF(CS$4="да",$C74,1)</f>
        <v>0</v>
      </c>
      <c r="CT74" s="121">
        <f>'Тест ответы'!CR75*'Показатели'!$F$121*IF($CT$4="да",$C74,1)</f>
        <v>0</v>
      </c>
      <c r="CU74" s="121">
        <f>'Тест ответы'!CS75*'Показатели'!$F$122*IF($CU$4="да",$C74,1)</f>
        <v>0</v>
      </c>
      <c r="CV74" s="121">
        <f>'Тест ответы'!CT75*'Показатели'!$F$123*IF($CV$4="да",$C74,1)</f>
        <v>0</v>
      </c>
      <c r="CW74" s="121">
        <f>'Тест ответы'!CU75*'Показатели'!$F$124*IF($CW$4="да",$C74,1)</f>
        <v>0</v>
      </c>
      <c r="CX74" s="121">
        <f>'Тест ответы'!CV75*'Показатели'!$F$125*IF($CX$4="да",$C74,1)</f>
        <v>0</v>
      </c>
      <c r="CY74" s="121">
        <f>'Тест ответы'!CW75*'Показатели'!$F$126*IF($CY$4="да",$C74,1)</f>
        <v>0</v>
      </c>
      <c r="CZ74" s="121">
        <f>'Тест ответы'!CX75*'Показатели'!$F$127*IF($CZ$4="да",$C74,1)</f>
        <v>0</v>
      </c>
      <c r="DA74" s="121">
        <f>'Тест ответы'!CY75*'Показатели'!$F$128*IF($DA$4="да",$C74,1)</f>
        <v>0</v>
      </c>
      <c r="DB74" s="121">
        <f>'Тест ответы'!CZ75*'Показатели'!$F$129*IF($DB$4="да",$C74,1)</f>
        <v>0</v>
      </c>
      <c r="DC74" s="121">
        <f>'Тест ответы'!DA75*'Показатели'!$F$131*IF($DC$4="да",$C74,1)</f>
        <v>0</v>
      </c>
      <c r="DD74" s="121">
        <f>'Тест ответы'!DB75*'Показатели'!$F$132*IF($DD$4="да",$C74,1)</f>
        <v>0</v>
      </c>
      <c r="DE74" s="121">
        <f>'Тест ответы'!DC75*'Показатели'!$F$133*IF($DE$4="да",$C74,1)</f>
        <v>0</v>
      </c>
      <c r="DF74" s="121">
        <f>'Тест ответы'!DD75*'Показатели'!$F$134*IF($DF$4="да",$C74,1)</f>
        <v>0</v>
      </c>
      <c r="DG74" s="121">
        <f>'Тест ответы'!DE75*'Показатели'!$F$135*IF($DG$4="да",$C74,1)</f>
        <v>0</v>
      </c>
      <c r="DH74" s="121">
        <f>'Тест ответы'!DF75*'Показатели'!$F$136*IF($DH73="да",$C74,1)</f>
        <v>0</v>
      </c>
      <c r="DI74" s="121">
        <f>'Тест ответы'!DG75*'Показатели'!$F$137*IF($DI$4="да",$C74,1)</f>
        <v>0</v>
      </c>
      <c r="DJ74" s="121">
        <f>'Тест ответы'!DH75*'Показатели'!$F$138*IF($DJ$4="да",$C74,1)</f>
        <v>0</v>
      </c>
      <c r="DK74" s="122">
        <f>'Тест ответы'!DH75*'Показатели'!$F$139*IF($DK$4="да",$C74,1)</f>
        <v>0</v>
      </c>
      <c r="DL74" s="130" t="str">
        <f>'Тест ответы'!DJ75*#REF!*IF($DL$4="да",$C74,1)</f>
        <v>#REF!</v>
      </c>
      <c r="DM74" s="122" t="str">
        <f>'Тест ответы'!DK75*#REF!*IF(DM$4="да",$C74,1)</f>
        <v>#REF!</v>
      </c>
      <c r="DN74" s="122" t="str">
        <f>'Тест ответы'!DL75*#REF!*IF(DN$4="да",$C74,1)</f>
        <v>#REF!</v>
      </c>
      <c r="DO74" s="131" t="str">
        <f>'Тест ответы'!DM75*#REF!*IF($DO$4="да",$C74,1)</f>
        <v>#REF!</v>
      </c>
      <c r="DP74" s="122">
        <f>'Тест ответы'!DN75*'Показатели'!$F$141*IF($DP$4="да",$C74,1)</f>
        <v>0</v>
      </c>
      <c r="DQ74" s="122">
        <f>'Тест ответы'!DO75*'Показатели'!$F$142*IF(DQ$4="да",$C74,1)</f>
        <v>0</v>
      </c>
      <c r="DR74" s="132">
        <f>'Тест ответы'!DP75*'Показатели'!$F$144*$C74</f>
        <v>0</v>
      </c>
      <c r="DS74" s="122">
        <f>'Тест ответы'!DQ75*'Показатели'!$F$151*$C74</f>
        <v>0</v>
      </c>
      <c r="DT74" s="122">
        <f>'Тест ответы'!DR75*'Показатели'!$F$154*$C74</f>
        <v>0</v>
      </c>
      <c r="DU74" s="122">
        <f>'Тест ответы'!DS75*'Показатели'!$F$157*$C74</f>
        <v>0</v>
      </c>
      <c r="DV74" s="122">
        <f>'Тест ответы'!DT75*'Показатели'!$F$163*$C74</f>
        <v>0</v>
      </c>
      <c r="DW74" s="122">
        <f>'Тест ответы'!DU75*'Показатели'!$F$166*$C74</f>
        <v>0</v>
      </c>
      <c r="DX74" s="133">
        <f>'Тест ответы'!DV75*'Показатели'!$F$169*$C74</f>
        <v>0</v>
      </c>
      <c r="DY74" s="126">
        <f>'Тест ответы'!DW75*'Показатели'!$F$171*IF($DY$4="да",$C74,1)</f>
        <v>0</v>
      </c>
      <c r="DZ74" s="126">
        <f>'Тест ответы'!DX75*'Показатели'!$F$172*IF($DZ$4="да",$C74,1)</f>
        <v>0</v>
      </c>
      <c r="EA74" s="126">
        <f>'Тест ответы'!DY75*'Показатели'!$F$173*IF($EA$4="да",$C74,1)</f>
        <v>0</v>
      </c>
      <c r="EB74" s="126">
        <f>'Тест ответы'!DZ75*'Показатели'!$F$174*IF($EB$4="да",$C74,1)</f>
        <v>0</v>
      </c>
      <c r="EC74" s="126">
        <f>'Тест ответы'!EA75*'Показатели'!$F$175*IF($EC$4="да",$C74,1)</f>
        <v>0</v>
      </c>
      <c r="ED74" s="126">
        <f>'Тест ответы'!EB75*'Показатели'!$F$176*IF($ED$4="да",$C74,1)</f>
        <v>0</v>
      </c>
      <c r="EE74" s="126">
        <f>'Тест ответы'!EC75*'Показатели'!$F$177*IF($EE$4="да",$C74,1)</f>
        <v>0</v>
      </c>
      <c r="EF74" s="126">
        <f>'Тест ответы'!ED75*'Показатели'!$F$178*IF($EF$4="да",$C74,1)</f>
        <v>0</v>
      </c>
      <c r="EG74" s="126">
        <f>'Тест ответы'!EE75*'Показатели'!$F$179*IF($EG$4="да",$C74,1)</f>
        <v>0</v>
      </c>
      <c r="EH74" s="126">
        <f>'Тест ответы'!EF75*'Показатели'!$F$180*IF($EH$4="да",$C74,1)</f>
        <v>0</v>
      </c>
      <c r="EI74" s="126">
        <f>'Тест ответы'!EG75*'Показатели'!$F$181*IF($EI$4="да",$C74,1)</f>
        <v>0</v>
      </c>
      <c r="EJ74" s="126">
        <f>'Тест ответы'!EH75*'Показатели'!$F$182*IF($EJ$4="да",$C74,1)</f>
        <v>0</v>
      </c>
      <c r="EK74" s="126">
        <f>'Тест ответы'!EI75*'Показатели'!$F$183*IF($EK$4="да",$C74,1)</f>
        <v>0</v>
      </c>
      <c r="EL74" s="126">
        <f>'Тест ответы'!EJ75*'Показатели'!$F$184*IF($EL$4="да",$C74,1)</f>
        <v>0</v>
      </c>
      <c r="EM74" s="126">
        <f>'Тест ответы'!EK75*'Показатели'!$F$185*IF($EM$4="да",$C74,1)</f>
        <v>0</v>
      </c>
      <c r="EN74" s="126">
        <f>'Тест ответы'!EL75*'Показатели'!$F$186*IF($EN$4="да",$C74,1)</f>
        <v>0</v>
      </c>
      <c r="EO74" s="126">
        <f>'Тест ответы'!EM75*'Показатели'!$F$187*IF($EO$4="да",$C74,1)</f>
        <v>0</v>
      </c>
      <c r="EP74" s="126">
        <f>'Тест ответы'!EN75*'Показатели'!$F$188*IF($EP$4="да",$C74,1)</f>
        <v>0</v>
      </c>
      <c r="EQ74" s="126">
        <f>'Тест ответы'!EO75*'Показатели'!$F$189*IF($EQ$4="да",$C74,1)</f>
        <v>0</v>
      </c>
      <c r="ER74" s="126">
        <f>'Тест ответы'!EP75*'Показатели'!$F$190*IF($ER$4="да",$C74,1)</f>
        <v>0</v>
      </c>
      <c r="ES74" s="134">
        <f>'Тест ответы'!EQ75*'Показатели'!$F$191*IF($ES$4="да",$C74,1)</f>
        <v>0</v>
      </c>
      <c r="ET74" s="126">
        <f>'Тест ответы'!ER75*'Показатели'!$F$193*IF($ET$4="да",$C74,1)</f>
        <v>0</v>
      </c>
      <c r="EU74" s="126">
        <f>'Тест ответы'!ES75*'Показатели'!$F$194*IF($EU$4="да",$C74,1)</f>
        <v>0</v>
      </c>
      <c r="EV74" s="126">
        <f>'Тест ответы'!ET75*'Показатели'!$F$195*IF($EV$4="да",$C74,1)</f>
        <v>0</v>
      </c>
      <c r="EW74" s="126">
        <f>'Тест ответы'!EU75*'Показатели'!$F$196*IF($EW$4="да",$C74,1)</f>
        <v>0</v>
      </c>
      <c r="EX74" s="126">
        <f>'Тест ответы'!EV75*'Показатели'!$F$197*IF($EX$4="да",$C74,1)</f>
        <v>0</v>
      </c>
      <c r="EY74" s="126">
        <f>'Тест ответы'!EW75*'Показатели'!$F$198*IF($EY$4="да",$C74,1)</f>
        <v>0</v>
      </c>
      <c r="EZ74" s="126">
        <f>'Тест ответы'!EX75*'Показатели'!$F$199*IF($EZ$4="да",$C74,1)</f>
        <v>0</v>
      </c>
      <c r="FA74" s="126">
        <f>'Тест ответы'!EY75*'Показатели'!$F$200*IF($FA$4="да",$C74,1)</f>
        <v>0</v>
      </c>
      <c r="FB74" s="126">
        <f>'Тест ответы'!EZ75*'Показатели'!$F$201*IF($FB$4="да",$C74,1)</f>
        <v>0</v>
      </c>
      <c r="FC74" s="126">
        <f>'Тест ответы'!FA75*'Показатели'!$F$202*IF($FC$4="да",$C74,1)</f>
        <v>0</v>
      </c>
      <c r="FD74" s="126">
        <f>'Тест ответы'!FB75*'Показатели'!$F$203*IF($FD$4="да",$C74,1)</f>
        <v>0</v>
      </c>
      <c r="FE74" s="126">
        <f>'Тест ответы'!FC75*'Показатели'!$F$204*IF($FE$4="да",$C74,1)</f>
        <v>0</v>
      </c>
      <c r="FF74" s="126">
        <f>'Тест ответы'!FD75*'Показатели'!$F$205*IF($FF$4="да",$C74,1)</f>
        <v>0</v>
      </c>
      <c r="FG74" s="126">
        <f>'Тест ответы'!FE75*'Показатели'!$F$206*IF($FG$4="да",$C74,1)</f>
        <v>0</v>
      </c>
      <c r="FH74" s="126">
        <f>'Тест ответы'!FF75*'Показатели'!$F$207*IF($FH$4="да",$C74,1)</f>
        <v>0</v>
      </c>
      <c r="FI74" s="126">
        <f>'Тест ответы'!FG75*'Показатели'!$F$208*IF($FI$4="да",$C74,1)</f>
        <v>0</v>
      </c>
      <c r="FJ74" s="126">
        <f>'Тест ответы'!FH75*'Показатели'!$F$209*IF($FJ$4="да",$C74,1)</f>
        <v>0</v>
      </c>
      <c r="FK74" s="135">
        <f>'Тест ответы'!FI75*'Показатели'!$F$210*IF($FK$4="да",$C74,1)</f>
        <v>0</v>
      </c>
      <c r="FL74" s="122">
        <f>'Тест ответы'!FJ75*'Показатели'!$F$214*IF(FL$4="да",$C74,1)</f>
        <v>0</v>
      </c>
      <c r="FM74" s="122">
        <f>'Тест ответы'!FK75*'Показатели'!$F$215*IF(FM$4="да",$C74,1)</f>
        <v>0</v>
      </c>
      <c r="FN74" s="122">
        <f>'Тест ответы'!FL75*'Показатели'!$F$217*IF(FN$4="да",$C74,1)</f>
        <v>0</v>
      </c>
      <c r="FO74" s="122">
        <f>'Тест ответы'!FM75*'Показатели'!$F$218*IF(FO$4="да",$C74,1)</f>
        <v>0</v>
      </c>
      <c r="FP74" s="122">
        <f>'Тест ответы'!FN75*'Показатели'!$F$220*IF(FP$4="да",$C74,1)</f>
        <v>0</v>
      </c>
      <c r="FQ74" s="122">
        <f>'Тест ответы'!FO75*'Показатели'!$F$221*IF(FQ$4="да",$C74,1)</f>
        <v>0</v>
      </c>
      <c r="FR74" s="122">
        <f>'Тест ответы'!FP75*'Показатели'!$F$222*IF(FR$4="да",$C74,1)</f>
        <v>0</v>
      </c>
      <c r="FS74" s="122">
        <f>'Тест ответы'!FQ75*'Показатели'!$F$223*IF(FS$4="да",$C74,1)</f>
        <v>0</v>
      </c>
      <c r="FT74" s="122">
        <f>'Тест ответы'!FR75*'Показатели'!$F$224*IF(FT$4="да",$C74,1)</f>
        <v>0</v>
      </c>
      <c r="FU74" s="122">
        <f>'Тест ответы'!FS75*'Показатели'!$F$225*IF(FU$4="да",$C74,1)</f>
        <v>0</v>
      </c>
      <c r="FV74" s="122">
        <f>'Тест ответы'!FT75*'Показатели'!$F$227*IF(FV$4="да",$C74,1)</f>
        <v>0</v>
      </c>
      <c r="FW74" s="122">
        <f>'Тест ответы'!FU75*'Показатели'!$F$228*IF(FW$4="да",$C74,1)</f>
        <v>0</v>
      </c>
      <c r="FX74" s="122">
        <f>'Тест ответы'!FV75*'Показатели'!$F$229*IF(FX$4="да",$C74,1)</f>
        <v>0</v>
      </c>
      <c r="FY74" s="122">
        <f>'Тест ответы'!FW75*'Показатели'!$F$230*IF(FY$4="да",$C74,1)</f>
        <v>0</v>
      </c>
      <c r="FZ74" s="122">
        <f>'Тест ответы'!FX75*'Показатели'!$F$231*IF(FZ$4="да",$C74,1)</f>
        <v>0</v>
      </c>
      <c r="GA74" s="122">
        <f>'Тест ответы'!FY75*'Показатели'!$F$232*IF(GA$4="да",$C74,1)</f>
        <v>0</v>
      </c>
      <c r="GB74" s="122">
        <f>'Тест ответы'!FZ75*'Показатели'!$F$235*IF($GB$4="да",$C74,1)</f>
        <v>0</v>
      </c>
      <c r="GC74" s="122">
        <f>'Тест ответы'!GA75*'Показатели'!$F$236*IF($GC$4="да",$C74,1)</f>
        <v>0</v>
      </c>
      <c r="GD74" s="122">
        <f>'Тест ответы'!GB75*'Показатели'!$F$238*IF($GD$4="да",$C74,1)</f>
        <v>0</v>
      </c>
      <c r="GE74" s="122">
        <f>'Тест ответы'!GC75*'Показатели'!$F$239*IF($GE$4="да",$C74,1)</f>
        <v>0</v>
      </c>
      <c r="GF74" s="122">
        <f>'Тест ответы'!GD75*'Показатели'!$F$241*IF($GF$4="да",$C74,1)</f>
        <v>0</v>
      </c>
      <c r="GG74" s="122">
        <f>'Тест ответы'!GE75*'Показатели'!$F$242*IF($GG$4="да",$C74,1)</f>
        <v>0</v>
      </c>
      <c r="GH74" s="122">
        <f>'Тест ответы'!GF75*'Показатели'!$F$243*IF($GH$4="да",$C74,1)</f>
        <v>0</v>
      </c>
      <c r="GI74" s="122">
        <f>'Тест ответы'!GG75*'Показатели'!$F$244*IF($GI$4="да",$C74,1)</f>
        <v>0</v>
      </c>
      <c r="GJ74" s="122">
        <f>'Тест ответы'!GH75*'Показатели'!$F$245*IF($GJ$4="да",$C74,1)</f>
        <v>0</v>
      </c>
      <c r="GK74" s="122">
        <f>'Тест ответы'!GI75*'Показатели'!$F$246*IF($GK$4="да",$C74,1)</f>
        <v>0</v>
      </c>
      <c r="GL74" s="122">
        <f>'Тест ответы'!GJ75*'Показатели'!$F$248*IF($GL$4="да",$C74,1)</f>
        <v>0</v>
      </c>
      <c r="GM74" s="122">
        <f>'Тест ответы'!GK75*'Показатели'!$F$249*IF($GM$4="да",$C74,1)</f>
        <v>0</v>
      </c>
      <c r="GN74" s="122">
        <f>'Тест ответы'!GL75*'Показатели'!$F$250*IF($GN$4="да",$C74,1)</f>
        <v>0</v>
      </c>
      <c r="GO74" s="122">
        <f>'Тест ответы'!GM75*'Показатели'!$F$251*IF($GO$4="да",$C74,1)</f>
        <v>0</v>
      </c>
      <c r="GP74" s="122">
        <f>'Тест ответы'!GN75*'Показатели'!$F$252*IF($GP$4="да",$C74,1)</f>
        <v>0</v>
      </c>
      <c r="GQ74" s="122">
        <f>'Тест ответы'!GO75*'Показатели'!$F$253*IF($GQ$4="да",$C74,1)</f>
        <v>0</v>
      </c>
      <c r="GR74" s="132">
        <f>'Тест ответы'!GP75*'Показатели'!$F$256*IF($GR$4="да",$C74,1)</f>
        <v>0</v>
      </c>
      <c r="GS74" s="122">
        <f>'Тест ответы'!GQ75*'Показатели'!$F$257*IF($GS$4="да",$C74,1)</f>
        <v>0</v>
      </c>
      <c r="GT74" s="122">
        <f>'Тест ответы'!GR75*'Показатели'!$F$258*IF($GT$4="да",$C74,1)</f>
        <v>0</v>
      </c>
      <c r="GU74" s="122">
        <f>'Тест ответы'!GS75*'Показатели'!$F$260*IF($GU$4="да",$C74,1)</f>
        <v>0</v>
      </c>
      <c r="GV74" s="122">
        <f>'Тест ответы'!GT75*'Показатели'!$F$261*IF($GV$4="да",$C74,1)</f>
        <v>0</v>
      </c>
      <c r="GW74" s="122">
        <f>'Тест ответы'!GU75*'Показатели'!$F$262*IF($GW$4="да",$C74,1)</f>
        <v>0</v>
      </c>
      <c r="GX74" s="122">
        <f>'Тест ответы'!GV75*'Показатели'!$F$264*IF($GX$4="да",$C74,1)</f>
        <v>0</v>
      </c>
      <c r="GY74" s="122">
        <f>'Тест ответы'!GW75*'Показатели'!$F$265*IF($GY$4="да",$C74,1)</f>
        <v>0</v>
      </c>
      <c r="GZ74" s="122">
        <f>'Тест ответы'!GX75*'Показатели'!$F$266*IF($GZ$4="да",$C74,1)</f>
        <v>0</v>
      </c>
      <c r="HA74" s="122">
        <f>'Тест ответы'!GY75*'Показатели'!$F$267*IF($HA$4="да",$C74,1)</f>
        <v>0</v>
      </c>
      <c r="HB74" s="122">
        <f>'Тест ответы'!GZ75*'Показатели'!$F$269*IF($HB$4="да",$C74,1)</f>
        <v>0</v>
      </c>
      <c r="HC74" s="122">
        <f>'Тест ответы'!HA75*'Показатели'!$F$270*IF($HC$4="да",$C74,1)</f>
        <v>0</v>
      </c>
      <c r="HD74" s="122">
        <f>'Тест ответы'!HB75*'Показатели'!$F$271*IF($HD$4="да",$C74,1)</f>
        <v>0</v>
      </c>
      <c r="HE74" s="122">
        <f>'Тест ответы'!HC75*'Показатели'!$F$272*IF($HE$4="да",$C74,1)</f>
        <v>0</v>
      </c>
      <c r="HF74" s="122">
        <f>'Тест ответы'!HD75*'Показатели'!$F$274*IF($HF$4="да",$C74,1)</f>
        <v>0</v>
      </c>
      <c r="HG74" s="122">
        <f>'Тест ответы'!HE75*'Показатели'!$F$275*IF($HG$4="да",$C74,1)</f>
        <v>0</v>
      </c>
      <c r="HH74" s="122">
        <f>'Тест ответы'!HF75*'Показатели'!$F$276*IF($HH$4="да",$C74,1)</f>
        <v>0</v>
      </c>
      <c r="HI74" s="122">
        <f>'Тест ответы'!HG75*'Показатели'!$F$277*IF($HI$4="да",$C74,1)</f>
        <v>0</v>
      </c>
      <c r="HJ74" s="122">
        <f>'Тест ответы'!HH75*'Показатели'!$F$278*IF($HJ$4="да",$C74,1)</f>
        <v>0</v>
      </c>
      <c r="HK74" s="122">
        <f>'Тест ответы'!HI75*'Показатели'!$F$279*IF($HK$4="да",$C74,1)</f>
        <v>0</v>
      </c>
      <c r="HL74" s="122">
        <f>'Тест ответы'!HJ75*'Показатели'!$F$280*IF($HL$4="да",$C74,1)</f>
        <v>0</v>
      </c>
      <c r="HM74" s="122">
        <f>'Тест ответы'!HK75*'Показатели'!$F$281*IF($HM$4="да",$C74,1)</f>
        <v>0</v>
      </c>
      <c r="HN74" s="122">
        <f>'Тест ответы'!HL75*'Показатели'!$F$282*IF($HN$4="да",$C74,1)</f>
        <v>0</v>
      </c>
      <c r="HO74" s="122">
        <f>'Тест ответы'!HM75*'Показатели'!$F$284*IF($HO$4="да",$C74,1)</f>
        <v>0</v>
      </c>
      <c r="HP74" s="122">
        <f>'Тест ответы'!HN75*'Показатели'!$F$285*IF($HP$4="да",$C74,1)</f>
        <v>0</v>
      </c>
      <c r="HQ74" s="122">
        <f>'Тест ответы'!HO75*'Показатели'!$F$286*IF($HQ$4="да",$C74,1)</f>
        <v>0</v>
      </c>
      <c r="HR74" s="122">
        <f>'Тест ответы'!HP75*'Показатели'!$F$287*IF($HR$4="да",$C74,1)</f>
        <v>0</v>
      </c>
      <c r="HS74" s="122">
        <f>'Тест ответы'!HQ75*'Показатели'!$F$288*IF($HS$4="да",$C74,1)</f>
        <v>0</v>
      </c>
      <c r="HT74" s="122">
        <f>'Тест ответы'!HR75*'Показатели'!$F$289*IF(HT$4="да",$C74,1)</f>
        <v>0</v>
      </c>
      <c r="HU74" s="122">
        <f>'Тест ответы'!HS75*'Показатели'!$F$290*IF($HU$4="да",$C74,1)</f>
        <v>0</v>
      </c>
      <c r="HV74" s="122">
        <f>'Тест ответы'!HT75*'Показатели'!$F$291*IF($HV$4="да",$C74,1)</f>
        <v>0</v>
      </c>
      <c r="HW74" s="122">
        <f>'Тест ответы'!HU75*'Показатели'!$F$292*IF($HW$4="да",$C74,1)</f>
        <v>0</v>
      </c>
      <c r="HX74" s="122" t="str">
        <f>'Тест ответы'!HV75*#REF!*C74</f>
        <v>#REF!</v>
      </c>
      <c r="HY74" s="133" t="str">
        <f>'Тест ответы'!HW75*#REF!*C74</f>
        <v>#REF!</v>
      </c>
      <c r="HZ74" s="122">
        <f>'Тест ответы'!HX75*'Показатели'!$F$295*IF(HZ$4="да",$C74,1)</f>
        <v>0</v>
      </c>
      <c r="IA74" s="122">
        <f>'Тест ответы'!HY75*'Показатели'!$F$296*IF(IA$4="да",$C74,1)</f>
        <v>0</v>
      </c>
      <c r="IB74" s="122">
        <f>'Тест ответы'!HZ75*'Показатели'!$F$297*IF(IB$4="да",$C74,1)</f>
        <v>0</v>
      </c>
      <c r="IC74" s="122">
        <f>'Тест ответы'!IA75*'Показатели'!$F$299*IF(IC$4="да",$C74,1)</f>
        <v>0</v>
      </c>
      <c r="ID74" s="122">
        <f>'Тест ответы'!IB75*'Показатели'!$F$300*IF(ID$4="да",$C74,1)</f>
        <v>0</v>
      </c>
      <c r="IE74" s="122">
        <f>'Тест ответы'!IC75*'Показатели'!$F$301*IF(IE$4="да",$C74,1)</f>
        <v>0</v>
      </c>
      <c r="IF74" s="122">
        <f>'Тест ответы'!ID75*'Показатели'!$F$303*IF(IF$4="да",$C74,1)</f>
        <v>0</v>
      </c>
      <c r="IG74" s="122">
        <f>'Тест ответы'!IE75*'Показатели'!$F$304*IF(IG$4="да",$C74,1)</f>
        <v>0</v>
      </c>
      <c r="IH74" s="122">
        <f>'Тест ответы'!IF75*'Показатели'!$F$305*IF(IH$4="да",$C74,1)</f>
        <v>0</v>
      </c>
      <c r="II74" s="122">
        <f>'Тест ответы'!IG75*'Показатели'!$F$307*IF(II$4="да",$C74,1)</f>
        <v>0</v>
      </c>
      <c r="IJ74" s="122">
        <f>'Тест ответы'!IH75*'Показатели'!$F$308*IF(IJ$4="да",$C74,1)</f>
        <v>0</v>
      </c>
      <c r="IK74" s="122">
        <f>'Тест ответы'!II75*'Показатели'!$F$309*IF(IK$4="да",$C74,1)</f>
        <v>0</v>
      </c>
      <c r="IL74" s="122">
        <f>'Тест ответы'!IJ75*'Показатели'!$F$313*IF(IL$4="да",$C74,1)</f>
        <v>0</v>
      </c>
      <c r="IM74" s="122">
        <f>'Тест ответы'!IK75*'Показатели'!$F$314*IF(IM$4="да",$C74,1)</f>
        <v>0</v>
      </c>
      <c r="IN74" s="122">
        <f>'Тест ответы'!IL75*'Показатели'!$F$315*IF(IN$4="да",$C74,1)</f>
        <v>0</v>
      </c>
      <c r="IO74" s="122">
        <f>'Тест ответы'!IM75*'Показатели'!$F$316*IF(IO$4="да",$C74,1)</f>
        <v>0</v>
      </c>
      <c r="IP74" s="122">
        <f>'Тест ответы'!IN75*'Показатели'!$F$317*IF(IP$4="да",$C74,1)</f>
        <v>0</v>
      </c>
      <c r="IQ74" s="122">
        <f>'Тест ответы'!IO75*'Показатели'!$F$318*IF(IQ$4="да",$C74,1)</f>
        <v>0</v>
      </c>
      <c r="IR74" s="122">
        <f>'Тест ответы'!IP75*'Показатели'!$F$320*IF(IR$4="да",$C74,1)</f>
        <v>0</v>
      </c>
      <c r="IS74" s="122">
        <f>'Тест ответы'!IQ75*'Показатели'!$F$321*IF(IS$4="да",$C74,1)</f>
        <v>0</v>
      </c>
      <c r="IT74" s="122">
        <f>'Тест ответы'!IR75*'Показатели'!$F$322*IF(IT$4="да",$C74,1)</f>
        <v>0</v>
      </c>
      <c r="IU74" s="122">
        <f>'Тест ответы'!IS75*'Показатели'!$F$323*IF(IU$4="да",$C74,1)</f>
        <v>0</v>
      </c>
      <c r="IV74" s="122">
        <f>'Тест ответы'!IT75*'Показатели'!$F$324*IF(IV$4="да",$C74,1)</f>
        <v>0</v>
      </c>
      <c r="IW74" s="122">
        <f>'Тест ответы'!IU75*'Показатели'!$F$325*IF(IW$4="да",$C74,1)</f>
        <v>0</v>
      </c>
      <c r="IX74" s="122">
        <f>'Тест ответы'!IV75*'Показатели'!$F$327*IF(IX$4="да",$C74,1)</f>
        <v>0</v>
      </c>
      <c r="IY74" s="122">
        <f>'Тест ответы'!IW75*'Показатели'!$F$328*IF(IY$4="да",$C74,1)</f>
        <v>0</v>
      </c>
      <c r="IZ74" s="132">
        <f>'Тест ответы'!IX75*'Показатели'!$F$331*IF(IZ$4="да",$C74,1)</f>
        <v>0</v>
      </c>
      <c r="JA74" s="122">
        <f>'Тест ответы'!IY75*'Показатели'!$F$332*IF(JA$4="да",$C74,1)</f>
        <v>0</v>
      </c>
      <c r="JB74" s="122">
        <f>'Тест ответы'!IZ75*'Показатели'!$F$333*IF(JB$4="да",$C74,1)</f>
        <v>0</v>
      </c>
      <c r="JC74" s="122">
        <f>'Тест ответы'!JA75*'Показатели'!$F$334*IF(JC$4="да",$C74,1)</f>
        <v>0</v>
      </c>
      <c r="JD74" s="122">
        <f>'Тест ответы'!JB75*'Показатели'!$F$335*IF(JD$4="да",$C74,1)</f>
        <v>0</v>
      </c>
      <c r="JE74" s="122">
        <f>'Тест ответы'!JC75*'Показатели'!$F$336*IF(JE$4="да",$C74,1)</f>
        <v>0</v>
      </c>
      <c r="JF74" s="122">
        <f>'Тест ответы'!JD75*'Показатели'!$F$338*IF(JF$4="да",$C74,1)</f>
        <v>0</v>
      </c>
      <c r="JG74" s="122">
        <f>'Тест ответы'!JE75*'Показатели'!$F$339*IF(JG$4="да",$C74,1)</f>
        <v>0</v>
      </c>
      <c r="JH74" s="122">
        <f>'Тест ответы'!JF75*'Показатели'!$F$341*IF(JH$4="да",$C74,1)</f>
        <v>0</v>
      </c>
      <c r="JI74" s="122">
        <f>'Тест ответы'!JG75*'Показатели'!$F$342*IF(JI$4="да",$C74,1)</f>
        <v>0</v>
      </c>
      <c r="JJ74" s="122">
        <f>'Тест ответы'!JH75*'Показатели'!$F$343*IF(JJ$4="да",$C74,1)</f>
        <v>0</v>
      </c>
      <c r="JK74" s="122">
        <f>'Тест ответы'!JI75*'Показатели'!$F$344*IF(JK$4="да",$C74,1)</f>
        <v>0</v>
      </c>
      <c r="JL74" s="122">
        <f>'Тест ответы'!JJ75*'Показатели'!$F$345*IF(JL$4="да",$C74,1)</f>
        <v>0</v>
      </c>
      <c r="JM74" s="122">
        <f>'Тест ответы'!JK75*'Показатели'!$F$346*IF(JM$4="да",$C74,1)</f>
        <v>0</v>
      </c>
      <c r="JN74" s="122">
        <f>'Тест ответы'!JL75*'Показатели'!$F$347*IF(JN$4="да",$C74,1)</f>
        <v>0</v>
      </c>
      <c r="JO74" s="122">
        <f>'Тест ответы'!JM75*'Показатели'!$F$348*IF(JO$4="да",$C74,1)</f>
        <v>0</v>
      </c>
      <c r="JP74" s="122">
        <f>'Тест ответы'!JN75*'Показатели'!$F$349*IF(JP$4="да",$C74,1)</f>
        <v>0</v>
      </c>
      <c r="JQ74" s="122">
        <f>'Тест ответы'!JO75*'Показатели'!$F$350*IF(JQ$4="да",$C74,1)</f>
        <v>0</v>
      </c>
      <c r="JR74" s="122">
        <f>'Тест ответы'!JP75*'Показатели'!$F$351*IF(JR$4="да",$C74,1)</f>
        <v>0</v>
      </c>
      <c r="JS74" s="122">
        <f>'Тест ответы'!JQ75*'Показатели'!$F$352*IF(JS$4="да",$C74,1)</f>
        <v>0</v>
      </c>
      <c r="JT74" s="122">
        <f>'Тест ответы'!JR75*'Показатели'!$F$353*IF(JT$4="да",$C74,1)</f>
        <v>0</v>
      </c>
      <c r="JU74" s="122">
        <f>'Тест ответы'!JS75*'Показатели'!$F$354*IF(JU$4="да",$C74,1)</f>
        <v>0</v>
      </c>
      <c r="JV74" s="122">
        <f>'Тест ответы'!JT75*'Показатели'!$F$355*IF(JV$4="да",$C74,1)</f>
        <v>0</v>
      </c>
      <c r="JW74" s="122">
        <f>'Тест ответы'!JU75*'Показатели'!$F$356*IF(JW$4="да",$C74,1)</f>
        <v>0</v>
      </c>
      <c r="JX74" s="122">
        <f>'Тест ответы'!JV75*'Показатели'!$F$357*IF(JX$4="да",$C74,1)</f>
        <v>0</v>
      </c>
      <c r="JY74" s="122">
        <f>'Тест ответы'!JW75*'Показатели'!$F$358*IF(JY$4="да",$C74,1)</f>
        <v>0</v>
      </c>
      <c r="JZ74" s="122">
        <f>'Тест ответы'!JX75*'Показатели'!$F$360*IF(JZ$4="да",$C74,1)</f>
        <v>0</v>
      </c>
      <c r="KA74" s="122">
        <f>'Тест ответы'!JY75*'Показатели'!$F$361*IF(KA$4="да",$C74,1)</f>
        <v>0</v>
      </c>
      <c r="KB74" s="122">
        <f>'Тест ответы'!JZ75*'Показатели'!$F$362*IF(KB$4="да",$C74,1)</f>
        <v>0</v>
      </c>
      <c r="KC74" s="122">
        <f>'Тест ответы'!KA75*'Показатели'!$F$363*IF(KC$4="да",$C74,1)</f>
        <v>0</v>
      </c>
      <c r="KD74" s="122">
        <f>'Тест ответы'!KB75*'Показатели'!$F$364*IF(KD$4="да",$C74,1)</f>
        <v>0</v>
      </c>
      <c r="KE74" s="136">
        <f>'Тест ответы'!KC75*'Показатели'!$F$365*IF(KE$4="да",$C74,1)</f>
        <v>0</v>
      </c>
      <c r="KF74" s="122">
        <f>'Тест ответы'!KD75*'Показатели'!$F$380*IF(KF$4="да",A74,1)</f>
        <v>0</v>
      </c>
      <c r="KG74" s="122">
        <f>'Тест ответы'!KE75*'Показатели'!$F$383*IF(KG$4="да",B74,1)</f>
        <v>0</v>
      </c>
      <c r="KH74" s="133">
        <f>'Тест ответы'!KF75*'Показатели'!$F$385*IF(KH$4="да",C74,1)</f>
        <v>0</v>
      </c>
      <c r="KI74" s="122">
        <f>'Тест ответы'!KG75*'Показатели'!$F$387*IF($KI$4="да",C74,1)</f>
        <v>0</v>
      </c>
      <c r="KJ74" s="122">
        <f>'Тест ответы'!KH75*'Показатели'!$F$388*IF($KJ$4="да",C74,1)</f>
        <v>0</v>
      </c>
      <c r="KK74" s="122">
        <f>'Тест ответы'!KI75*'Показатели'!$F$389*IF($KK$4="да",C74,1)</f>
        <v>0</v>
      </c>
      <c r="KL74" s="132">
        <f>'Тест ответы'!KJ75*'Показатели'!$F$391*IF(KL$4="да",C74,1)</f>
        <v>0</v>
      </c>
      <c r="KM74" s="122">
        <f>'Тест ответы'!KK75*'Показатели'!$F$392*IF(KM$4="да",D74,1)</f>
        <v>0</v>
      </c>
      <c r="KN74" s="132">
        <f>'Тест ответы'!KL75*'Показатели'!$F$394*IF($KN$4="да",C74,1)</f>
        <v>0</v>
      </c>
      <c r="KO74" s="133">
        <f>'Тест ответы'!KM75*'Показатели'!$F$395*IF($KO$4="да",C74,1)</f>
        <v>0</v>
      </c>
      <c r="KP74" s="122">
        <f>'Тест ответы'!KN75*'Показатели'!$F$397*IF($KP$4="да",$C74,1)</f>
        <v>0</v>
      </c>
      <c r="KQ74" s="122">
        <f>'Тест ответы'!KO75*'Показатели'!$F$398*IF($KQ$4="да",$C74,1)</f>
        <v>0</v>
      </c>
      <c r="KR74" s="122">
        <f>'Тест ответы'!KP75*'Показатели'!$F$400*IF($KR$4="да",$C74,1)</f>
        <v>0</v>
      </c>
      <c r="KS74" s="133">
        <f>'Тест ответы'!KQ75*'Показатели'!$F$401*IF($KS$4="да",$C74,1)</f>
        <v>0</v>
      </c>
      <c r="KT74" s="122">
        <f>'Тест ответы'!KR75*'Показатели'!$F$403*IF($KT$4="да",$C74,1)</f>
        <v>0</v>
      </c>
      <c r="KU74" s="122">
        <f>'Тест ответы'!KS75*'Показатели'!$F$405*IF($KU$4="да",$C74,1)</f>
        <v>0</v>
      </c>
      <c r="KV74" s="130">
        <f>'Тест ответы'!KT75*'Показатели'!$F$408*IF($KV$4="да",$C74,1)</f>
        <v>0</v>
      </c>
      <c r="KW74" s="122">
        <f>'Тест ответы'!KU75*'Показатели'!$F$409*IF($KW$4="да",$C74,1)</f>
        <v>0</v>
      </c>
      <c r="KX74" s="122">
        <f>'Тест ответы'!KV75*'Показатели'!$F$410*IF($KX$4="да",$C74,1)</f>
        <v>0</v>
      </c>
      <c r="KY74" s="122">
        <f>'Тест ответы'!KW75*'Показатели'!$F$411*IF($KY$4="да",$C74,1)</f>
        <v>0</v>
      </c>
      <c r="KZ74" s="132">
        <f>'Тест ответы'!KX75*'Показатели'!$F$413*IF($KZ$4="да",$C74,1)</f>
        <v>0</v>
      </c>
      <c r="LA74" s="122">
        <f>'Тест ответы'!KY75*'Показатели'!$F$415*IF($LA$4="да",$C74,1)</f>
        <v>0</v>
      </c>
      <c r="LB74" s="122">
        <f>'Тест ответы'!KZ75*'Показатели'!$F$416*IF($LB$4="да",$C74,1)</f>
        <v>0</v>
      </c>
      <c r="LC74" s="122">
        <f>'Тест ответы'!LA75*'Показатели'!$F$417*IF($LC$4="да",$C74,1)</f>
        <v>0</v>
      </c>
      <c r="LD74" s="132">
        <f>'Тест ответы'!LB75*'Показатели'!$F$420*IF($LD$4="да",$C74,1)</f>
        <v>0</v>
      </c>
      <c r="LE74" s="122">
        <f>'Тест ответы'!LC75*'Показатели'!$F$422*IF($LE$4="да",$C74,1)</f>
        <v>0</v>
      </c>
      <c r="LF74" s="122">
        <f>'Тест ответы'!LD75*'Показатели'!$F$423*IF($LF$4="да",$C74,1)</f>
        <v>0</v>
      </c>
      <c r="LG74" s="133">
        <f>'Тест ответы'!LE75*'Показатели'!$F$424*IF($LG$4="да",$C74,1)</f>
        <v>0</v>
      </c>
      <c r="LH74" s="122">
        <f>'Тест ответы'!LF75*'Показатели'!$F$426*IF(LH$4="да",$C74,1)</f>
        <v>0</v>
      </c>
      <c r="LI74" s="122">
        <f>'Тест ответы'!LG75*'Показатели'!$F$427*IF($LI$4="да",$C74,1)</f>
        <v>0</v>
      </c>
      <c r="LJ74" s="122">
        <f>'Тест ответы'!LH75*'Показатели'!$F$428*IF($LJ$4="да",$C74,1)</f>
        <v>0</v>
      </c>
      <c r="LK74" s="122">
        <f>'Тест ответы'!LI75*'Показатели'!$F$429*IF($LK$4="да",$C74,1)</f>
        <v>0</v>
      </c>
      <c r="LL74" s="122">
        <f>'Тест ответы'!LJ75*'Показатели'!$F$430*IF($LI$4="да",$C74,1)</f>
        <v>0</v>
      </c>
      <c r="LM74" s="125">
        <f>'Тест ответы'!LK75*'Показатели'!$F$461*IF(LM$4="да",$C74,1)</f>
        <v>0</v>
      </c>
      <c r="LN74" s="126">
        <f>'Тест ответы'!LL75*'Показатели'!$F$462*IF(LN$4="да",$C74,1)</f>
        <v>0</v>
      </c>
      <c r="LO74" s="126">
        <f>'Тест ответы'!LM75*'Показатели'!$F$463*IF(LO$4="да",$C74,1)</f>
        <v>0</v>
      </c>
      <c r="LP74" s="126">
        <f>'Тест ответы'!LN75*'Показатели'!$F$464*IF(LP$4="да",$C74,1)</f>
        <v>0</v>
      </c>
      <c r="LQ74" s="126">
        <f>'Тест ответы'!LO75*'Показатели'!$F$466*IF(LQ$4="да",$C74,1)</f>
        <v>0</v>
      </c>
      <c r="LR74" s="126">
        <f>'Тест ответы'!LP75*'Показатели'!$F$467*IF(LR$4="да",$C74,1)</f>
        <v>0</v>
      </c>
      <c r="LS74" s="126">
        <f>'Тест ответы'!LQ75*'Показатели'!$F$468*IF(LS$4="да",$C74,1)</f>
        <v>0</v>
      </c>
      <c r="LT74" s="135">
        <f>'Тест ответы'!LR75*'Показатели'!$F$469*IF(LT$4="да",$C74,1)</f>
        <v>0</v>
      </c>
      <c r="LU74" s="122">
        <f>'Тест ответы'!LS75*'Показатели'!$F$472*IF($LU$4="да",$C74,1)</f>
        <v>0</v>
      </c>
      <c r="LV74" s="122">
        <f>'Тест ответы'!LT75*'Показатели'!$F$473*IF($LV$4="да",$C74,1)</f>
        <v>0</v>
      </c>
      <c r="LW74" s="122">
        <f>'Тест ответы'!LU75*'Показатели'!$F$474*IF($LW$4="да",$C74,1)</f>
        <v>0</v>
      </c>
      <c r="LX74" s="122">
        <f>'Тест ответы'!LV75*'Показатели'!$F$476*IF($LX$4="да",$C74,1)</f>
        <v>0</v>
      </c>
      <c r="LY74" s="122">
        <f>'Тест ответы'!LW75*'Показатели'!$F$477*IF($LY$4="да",$C74,1)</f>
        <v>0</v>
      </c>
      <c r="LZ74" s="122">
        <f>'Тест ответы'!LX75*'Показатели'!$F$478*IF(LZ$4="да",$C74,1)</f>
        <v>0</v>
      </c>
      <c r="MA74" s="122">
        <f>'Тест ответы'!LY75*'Показатели'!$F$479*IF($MA$4="да",$C74,1)</f>
        <v>0</v>
      </c>
      <c r="MB74" s="122">
        <f>'Тест ответы'!LZ75*'Показатели'!$F$480*IF($MB$4="да",$C74,1)</f>
        <v>0</v>
      </c>
      <c r="MC74" s="122">
        <f>'Тест ответы'!MA75*'Показатели'!$F$481*IF($MC$4="да",$C74,1)</f>
        <v>0</v>
      </c>
      <c r="MD74" s="122">
        <f>'Тест ответы'!MB75*'Показатели'!$F$483*IF($MD$4="да",$C74,1)</f>
        <v>0</v>
      </c>
      <c r="ME74" s="122">
        <f>'Тест ответы'!MC75*'Показатели'!$F$484*IF($ME$4="да",$C74,1)</f>
        <v>0</v>
      </c>
      <c r="MF74" s="122">
        <f>'Тест ответы'!MD75*'Показатели'!$F$486*IF($MF$4="да",$C74,1)</f>
        <v>0</v>
      </c>
      <c r="MG74" s="136">
        <f>'Тест ответы'!ME75*'Показатели'!$F$487*IF(MG$4="да",$C74,1)</f>
        <v>0</v>
      </c>
      <c r="MH74" s="126">
        <f>'Тест ответы'!MF75*'Показатели'!$F$489*IF($MH$4="да",$C74,1)</f>
        <v>0</v>
      </c>
      <c r="MI74" s="126">
        <f>'Тест ответы'!MG75*'Показатели'!$F$490*IF($MI$4="да",$C74,1)</f>
        <v>0</v>
      </c>
      <c r="MJ74" s="126">
        <f>'Тест ответы'!MH75*'Показатели'!$F$491*IF($MJ$4="да",$C74,1)</f>
        <v>0</v>
      </c>
      <c r="MK74" s="126">
        <f>'Тест ответы'!MI75*'Показатели'!$F$492*IF($MK$4="да",$C74,1)</f>
        <v>0</v>
      </c>
      <c r="ML74" s="126">
        <f>'Тест ответы'!MJ75*'Показатели'!$F$493*IF($ML$4="да",$C74,1)</f>
        <v>0</v>
      </c>
      <c r="MM74" s="126">
        <f>'Тест ответы'!MK75*'Показатели'!$F$494*IF($MM$4="да",$C74,1)</f>
        <v>0</v>
      </c>
      <c r="MN74" s="126">
        <f>'Тест ответы'!ML75*'Показатели'!$F$495*IF($MN$4="да",$C74,1)</f>
        <v>0</v>
      </c>
      <c r="MO74" s="126">
        <f>'Тест ответы'!MM75*'Показатели'!$F$496*IF($MO$4="да",$C74,1)</f>
        <v>0</v>
      </c>
      <c r="MP74" s="126">
        <f>'Тест ответы'!MN75*'Показатели'!$F$497*IF($MP$4="да",$C74,1)</f>
        <v>0</v>
      </c>
      <c r="MQ74" s="126">
        <f>'Тест ответы'!MO75*'Показатели'!$F$498*IF($MQ$4="да",$C74,1)</f>
        <v>0</v>
      </c>
      <c r="MR74" s="126">
        <f>'Тест ответы'!MP75*'Показатели'!$F$499*IF($MR$4="да",$C74,1)</f>
        <v>0</v>
      </c>
      <c r="MS74" s="126">
        <f>'Тест ответы'!MQ75*'Показатели'!$F$500*IF($MS$4="да",$C74,1)</f>
        <v>0</v>
      </c>
      <c r="MT74" s="126">
        <f>'Тест ответы'!MR75*'Показатели'!G$501*IF($MS$4="да",$C74,1)</f>
        <v>0</v>
      </c>
      <c r="MU74" s="126">
        <f>'Тест ответы'!MS75*'Показатели'!H$502*IF($MS$4="да",$C74,1)</f>
        <v>0</v>
      </c>
      <c r="MV74" s="126">
        <f>'Тест ответы'!MT75*'Показатели'!I$503*IF($MS$4="да",$C74,1)</f>
        <v>0</v>
      </c>
      <c r="MW74" s="126">
        <f>'Тест ответы'!MU75*'Показатели'!$F$504*IF($MW$4="да",$C74,1)</f>
        <v>0</v>
      </c>
      <c r="MX74" s="126">
        <f>'Тест ответы'!MV75*'Показатели'!$F$505*IF(MX$4="да",$C74,1)</f>
        <v>0</v>
      </c>
      <c r="MY74" s="126">
        <f>'Тест ответы'!MW75*'Показатели'!$F$506*IF(MY$4="да",$C74,1)</f>
        <v>0</v>
      </c>
      <c r="MZ74" s="126">
        <f>'Тест ответы'!MX75*'Показатели'!$F$507*IF(MZ$4="да",$C74,1)</f>
        <v>0</v>
      </c>
      <c r="NA74" s="126">
        <f>'Тест ответы'!MY75*'Показатели'!$F$508*IF(NA$4="да",$C74,1)</f>
        <v>0</v>
      </c>
      <c r="NB74" s="126">
        <f>'Тест ответы'!MZ75*'Показатели'!$F$509*IF(NB$4="да",$C74,1)</f>
        <v>0</v>
      </c>
      <c r="NC74" s="126">
        <f>'Тест ответы'!NA75*'Показатели'!$F$510*IF(NC$4="да",$C74,1)</f>
        <v>0</v>
      </c>
      <c r="ND74" s="126">
        <f>'Тест ответы'!NB75*'Показатели'!$F$511*IF(ND$4="да",$C74,1)</f>
        <v>0</v>
      </c>
      <c r="NE74" s="126">
        <f>'Тест ответы'!NC75*'Показатели'!$F$512*IF(NE$4="да",$C74,1)</f>
        <v>0</v>
      </c>
      <c r="NF74" s="126">
        <f>'Тест ответы'!ND75*'Показатели'!$F$513*IF(NF$4="да",$C74,1)</f>
        <v>0</v>
      </c>
      <c r="NG74" s="126">
        <f>'Тест ответы'!NE75*'Показатели'!$F$514*IF(NG$4="да",$C74,1)</f>
        <v>0</v>
      </c>
      <c r="NH74" s="126">
        <f>'Тест ответы'!NF75*'Показатели'!$F$515*IF(NH$4="да",$C74,1)</f>
        <v>0</v>
      </c>
      <c r="NI74" s="134">
        <f>'Тест ответы'!NG75*'Показатели'!$F$516*IF($NI$4="да",$C74,1)</f>
        <v>0</v>
      </c>
      <c r="NJ74" s="126">
        <f>'Тест ответы'!NH75*'Показатели'!$F$518*IF(NJ$4="да",$C74,1)</f>
        <v>0</v>
      </c>
      <c r="NK74" s="126">
        <f>'Тест ответы'!NI75*'Показатели'!$F$519*IF(NK$4="да",$C74,1)</f>
        <v>0</v>
      </c>
      <c r="NL74" s="126">
        <f>'Тест ответы'!NJ75*'Показатели'!$F$520*IF(NL$4="да",$C74,1)</f>
        <v>0</v>
      </c>
      <c r="NM74" s="126">
        <f>'Тест ответы'!NK75*'Показатели'!$F$521*IF(NM$4="да",$C74,1)</f>
        <v>0</v>
      </c>
      <c r="NN74" s="126">
        <f>'Тест ответы'!NL75*'Показатели'!$F$522*IF(NN$4="да",$C74,1)</f>
        <v>0</v>
      </c>
      <c r="NO74" s="126">
        <f>'Тест ответы'!NM75*'Показатели'!$F$523*IF(NO$4="да",$C74,1)</f>
        <v>0</v>
      </c>
      <c r="NP74" s="126">
        <f>'Тест ответы'!NN75*'Показатели'!G$524*IF(NP$4="да",$C74,1)</f>
        <v>0</v>
      </c>
      <c r="NQ74" s="126">
        <f>'Тест ответы'!NO75*'Показатели'!H$525*IF(NQ$4="да",$C74,1)</f>
        <v>0</v>
      </c>
      <c r="NR74" s="126">
        <f>'Тест ответы'!NP75*'Показатели'!I$526*IF(NR$4="да",$C74,1)</f>
        <v>0</v>
      </c>
      <c r="NS74" s="126">
        <f>'Тест ответы'!NQ75*'Показатели'!$F$527*IF(NS$4="да",$C74,1)</f>
        <v>0</v>
      </c>
      <c r="NT74" s="126">
        <f>'Тест ответы'!NR75*'Показатели'!$F$528*IF(NT$4="да",$C74,1)</f>
        <v>0</v>
      </c>
      <c r="NU74" s="126">
        <f>'Тест ответы'!NS75*'Показатели'!$F$529*IF(NU$4="да",$C74,1)</f>
        <v>0</v>
      </c>
      <c r="NV74" s="135">
        <f>'Тест ответы'!NT75*'Показатели'!$F$530*IF(NV$4="да",$C74,1)</f>
        <v>0</v>
      </c>
      <c r="NW74" s="126">
        <f>'Тест ответы'!NU75*'Показатели'!$F$533*IF($NW$4="да",$C74,1)</f>
        <v>0</v>
      </c>
      <c r="NX74" s="126">
        <f>'Тест ответы'!NV75*'Показатели'!$F$534*IF($NX$4="да",$C74,1)</f>
        <v>0</v>
      </c>
      <c r="NY74" s="127">
        <f>'Тест ответы'!NW75*'Показатели'!$F$536*IF($NY$4="да",$C74,1)</f>
        <v>0</v>
      </c>
      <c r="NZ74" s="126">
        <f>'Тест ответы'!NX75*'Показатели'!$F$537*IF($NZ$4="да",$C74,1)</f>
        <v>0</v>
      </c>
      <c r="OA74" s="127">
        <f>'Тест ответы'!NY75*'Показатели'!$F$539*IF(OA$4="да",$C74,1)</f>
        <v>0</v>
      </c>
      <c r="OB74" s="126">
        <f>'Тест ответы'!NZ75*'Показатели'!$F$540*IF(OB$4="да",$C74,1)</f>
        <v>0</v>
      </c>
      <c r="OC74" s="126">
        <f>'Тест ответы'!OA75*'Показатели'!$F$541*IF(OC$4="да",$C74,1)</f>
        <v>0</v>
      </c>
      <c r="OD74" s="126">
        <f>'Тест ответы'!OB75*'Показатели'!$F$542*IF(OD$4="да",$C74,1)</f>
        <v>0</v>
      </c>
      <c r="OE74" s="126">
        <f>'Тест ответы'!OC75*'Показатели'!$F$543*IF(OE$4="да",$C74,1)</f>
        <v>0</v>
      </c>
      <c r="OF74" s="126">
        <f>'Тест ответы'!OD75*'Показатели'!$F$544*IF(OF$4="да",$C74,1)</f>
        <v>0</v>
      </c>
      <c r="OG74" s="127">
        <f>'Тест ответы'!OE75*'Показатели'!$F$546*IF(OG$4="да",$C74,1)</f>
        <v>0</v>
      </c>
      <c r="OH74" s="126">
        <f>'Тест ответы'!OF75*'Показатели'!$F$547*IF(OH$4="да",$C74,1)</f>
        <v>0</v>
      </c>
      <c r="OI74" s="126">
        <f>'Тест ответы'!OG75*'Показатели'!$F$548*IF(OI$4="да",$C74,1)</f>
        <v>0</v>
      </c>
      <c r="OJ74" s="126">
        <f>'Тест ответы'!OH75*'Показатели'!$F$549*IF(OJ$4="да",$C74,1)</f>
        <v>0</v>
      </c>
      <c r="OK74" s="126">
        <f>'Тест ответы'!OI75*'Показатели'!$F$550*IF(OK$4="да",$C74,1)</f>
        <v>0</v>
      </c>
      <c r="OL74" s="126">
        <f>'Тест ответы'!OJ75*'Показатели'!$F$551*IF(OL$4="да",$C74,1)</f>
        <v>0</v>
      </c>
      <c r="OM74" s="137">
        <f>'Тест ответы'!OK75*'Показатели'!$F$554*IF($OM$4="да",$C74,1)</f>
        <v>0</v>
      </c>
      <c r="ON74" s="134">
        <f>'Тест ответы'!OL75*'Показатели'!$F$555*IF($ON$4="да",$C74,1)</f>
        <v>0</v>
      </c>
      <c r="OO74" s="126">
        <f>'Тест ответы'!OM75*'Показатели'!$F$557*IF($OO$4="да",$C74,1)</f>
        <v>0</v>
      </c>
      <c r="OP74" s="135">
        <f>'Тест ответы'!ON75*'Показатели'!$F$558*IF($OP$4="да",$C74,1)</f>
        <v>0</v>
      </c>
      <c r="OQ74" s="127">
        <f>'Тест ответы'!OO75*'Показатели'!$F$564*IF(OQ$4="да",$C74,1)</f>
        <v>0</v>
      </c>
      <c r="OR74" s="126">
        <f>'Тест ответы'!OP75*'Показатели'!$F$565*IF(OR$4="да",$C74,1)</f>
        <v>0</v>
      </c>
      <c r="OS74" s="126">
        <f>'Тест ответы'!OQ75*'Показатели'!$F$566*IF(OS$4="да",$C74,1)</f>
        <v>0</v>
      </c>
      <c r="OT74" s="126">
        <f>'Тест ответы'!OR75*'Показатели'!$F$567*IF(OT$4="да",$C74,1)</f>
        <v>0</v>
      </c>
      <c r="OU74" s="126">
        <f>'Тест ответы'!OS75*'Показатели'!$F$568*IF(OU$4="да",$C74,1)</f>
        <v>0</v>
      </c>
      <c r="OV74" s="126">
        <f>'Тест ответы'!OT75*'Показатели'!$F$569*IF(OV$4="да",$C74,1)</f>
        <v>0</v>
      </c>
      <c r="OW74" s="127">
        <f>'Тест ответы'!OU75*'Показатели'!$F$574*IF(OW$4="да",$C74,1)</f>
        <v>0</v>
      </c>
      <c r="OX74" s="126">
        <f>'Тест ответы'!OV75*'Показатели'!$F$575*IF(OX$4="да",$C74,1)</f>
        <v>0</v>
      </c>
      <c r="OY74" s="126">
        <f>'Тест ответы'!OW75*'Показатели'!$F$576*IF(OY$4="да",$C74,1)</f>
        <v>0</v>
      </c>
      <c r="OZ74" s="126">
        <f>'Тест ответы'!OX75*'Показатели'!$F$577*IF(OZ$4="да",$C74,1)</f>
        <v>0</v>
      </c>
      <c r="PA74" s="126">
        <f>'Тест ответы'!OY75*'Показатели'!$F$578*IF(PA$4="да",$C74,1)</f>
        <v>0</v>
      </c>
      <c r="PB74" s="126">
        <f>'Тест ответы'!OZ75*'Показатели'!$F$579*IF(PB$4="да",$C74,1)</f>
        <v>0</v>
      </c>
      <c r="PC74" s="137">
        <f>'Тест ответы'!PA75*'Показатели'!$F$584*IF($PC$4="да",$C74,1)</f>
        <v>0</v>
      </c>
      <c r="PD74" s="126">
        <f>'Тест ответы'!PB75*'Показатели'!$F$585*IF($PD$4="да",$C74,1)</f>
        <v>0</v>
      </c>
      <c r="PE74" s="126">
        <f>'Тест ответы'!PC75*'Показатели'!$F$587*IF($PE$4="да",$C74,1)</f>
        <v>0</v>
      </c>
      <c r="PF74" s="126">
        <f>'Тест ответы'!PD75*'Показатели'!$F$588*IF($PF$4="да",$C74,1)</f>
        <v>0</v>
      </c>
      <c r="PG74" s="126">
        <f>'Тест ответы'!PE75*'Показатели'!$F$589*IF($PG$4="да",$C74,1)</f>
        <v>0</v>
      </c>
      <c r="PH74" s="126">
        <f>'Тест ответы'!PF75*'Показатели'!$F$590*IF($PH$4="да",$C74,1)</f>
        <v>0</v>
      </c>
      <c r="PI74" s="126">
        <f>'Тест ответы'!PG75*'Показатели'!$F$591*IF($PI$4="да",$C74,1)</f>
        <v>0</v>
      </c>
      <c r="PJ74" s="126">
        <f>'Тест ответы'!PH75*'Показатели'!$F$592*IF($PJ$4="да",$C74,1)</f>
        <v>0</v>
      </c>
      <c r="PK74" s="126">
        <f>'Тест ответы'!PI75*'Показатели'!$F$593*IF($PK$4="да",$C74,1)</f>
        <v>0</v>
      </c>
      <c r="PL74" s="126">
        <f>'Тест ответы'!PJ75*'Показатели'!$F$594*IF($PL$4="да",$C74,1)</f>
        <v>0</v>
      </c>
      <c r="PM74" s="126">
        <f>'Тест ответы'!PK75*'Показатели'!$F$595*IF($PM$4="да",$C74,1)</f>
        <v>0</v>
      </c>
      <c r="PN74" s="126">
        <f>'Тест ответы'!PL75*'Показатели'!$F$596*IF($PN$4="да",$C74,1)</f>
        <v>0</v>
      </c>
      <c r="PO74" s="126">
        <f>'Тест ответы'!PM75*'Показатели'!$F$597*IF($PO$4="да",$C74,1)</f>
        <v>0</v>
      </c>
      <c r="PP74" s="126">
        <f>'Тест ответы'!PN75*'Показатели'!$F$599*IF($PP$4="да",$C74,1)</f>
        <v>0</v>
      </c>
      <c r="PQ74" s="126">
        <f>'Тест ответы'!PO75*'Показатели'!$F$600*IF($PQ$4="да",$C74,1)</f>
        <v>0</v>
      </c>
      <c r="PR74" s="126">
        <f>'Тест ответы'!PP75*'Показатели'!$F$603*IF($PR$4="да",$C74,1)</f>
        <v>0</v>
      </c>
      <c r="PS74" s="126">
        <f>'Тест ответы'!PQ75*'Показатели'!$F$605*IF($PS$4="да",$C74,1)</f>
        <v>0</v>
      </c>
      <c r="PT74" s="126">
        <f>'Тест ответы'!PR75*'Показатели'!$F$606*IF($PT$4="да",$C74,1)</f>
        <v>0</v>
      </c>
      <c r="PU74" s="126">
        <f>'Тест ответы'!PS75*'Показатели'!$F$607*IF($PU$4="да",$C74,1)</f>
        <v>0</v>
      </c>
      <c r="PV74" s="126">
        <f>'Тест ответы'!PT75*'Показатели'!$F$608*IF($PV$4="да",$C74,1)</f>
        <v>0</v>
      </c>
      <c r="PW74" s="126">
        <f>'Тест ответы'!PU75*'Показатели'!$F$609*IF($PW$4="да",$C74,1)</f>
        <v>0</v>
      </c>
      <c r="PX74" s="126">
        <f>'Тест ответы'!PV75*'Показатели'!$F$610*IF($PX$4="да",$C74,1)</f>
        <v>0</v>
      </c>
      <c r="PY74" s="137">
        <f>'Тест ответы'!PW75*'Показатели'!$F$612*IF(PY$4="да",$C74,1)</f>
        <v>0</v>
      </c>
      <c r="PZ74" s="127">
        <f>'Тест ответы'!PX75*'Показатели'!$F$614*IF(PZ$4="да",$C74,1)</f>
        <v>0</v>
      </c>
      <c r="QA74" s="126">
        <f>'Тест ответы'!PY75*'Показатели'!$F$614*IF(QA$4="да",$C74,1)</f>
        <v>0</v>
      </c>
      <c r="QB74" s="126">
        <f>'Тест ответы'!PZ75*'Показатели'!$F$614*IF(QB$4="да",$C74,1)</f>
        <v>0</v>
      </c>
      <c r="QC74" s="126">
        <f>'Тест ответы'!QA75*'Показатели'!$F$614*IF(QC$4="да",$C74,1)</f>
        <v>0</v>
      </c>
      <c r="QD74" s="126">
        <f>'Тест ответы'!QB75*'Показатели'!$F$614*IF(QD$4="да",$C74,1)</f>
        <v>0</v>
      </c>
      <c r="QE74" s="127">
        <f>'Тест ответы'!QC75*'Показатели'!$F$620*IF(QE$4="да",$C74,1)</f>
        <v>0</v>
      </c>
      <c r="QF74" s="126">
        <f>'Тест ответы'!QD75*'Показатели'!$F$620*IF(QF$4="да",$C74,1)</f>
        <v>0</v>
      </c>
      <c r="QG74" s="126">
        <f>'Тест ответы'!QE75*'Показатели'!$F$620*IF(QG$4="да",$C74,1)</f>
        <v>0</v>
      </c>
      <c r="QH74" s="126">
        <f>'Тест ответы'!QF75*'Показатели'!$F$620*IF(QH$4="да",$C74,1)</f>
        <v>0</v>
      </c>
      <c r="QI74" s="126">
        <f>'Тест ответы'!QG75*'Показатели'!$F$620*IF(QI$4="да",$C74,1)</f>
        <v>0</v>
      </c>
      <c r="QJ74" s="138">
        <f>'Тест ответы'!QH75*'Показатели'!$F$620*IF(QJ$4="да",$C74,1)</f>
        <v>0</v>
      </c>
      <c r="QK74" s="122" t="str">
        <f>'Тест ответы'!QI75*#REF!*IF(QK$4="да",$C74,1)</f>
        <v>#REF!</v>
      </c>
      <c r="QL74" s="122">
        <f>'Тест ответы'!QJ75*'Показатели'!$F$628*IF(QL$4="да",$C74,1)</f>
        <v>0</v>
      </c>
      <c r="QM74" s="122">
        <f>'Тест ответы'!QK75*'Показатели'!$F$629*IF(QM$4="да",$C74,1)</f>
        <v>0</v>
      </c>
      <c r="QN74" s="122">
        <f>'Тест ответы'!QL75*'Показатели'!$F$631*IF(QN$4="да",$C74,1)</f>
        <v>0</v>
      </c>
      <c r="QO74" s="122" t="str">
        <f>'Тест ответы'!QM75*#REF!*IF(QO$4="да",$C74,1)</f>
        <v>#REF!</v>
      </c>
      <c r="QP74" s="136">
        <f>'Тест ответы'!QN75*'Показатели'!$F$632*IF(QP$4="да",$C74,1)</f>
        <v>0</v>
      </c>
      <c r="QQ74" s="126">
        <f>'Тест ответы'!QO75*'Показатели'!$F$635*IF(QQ$4="да",$C74,1)</f>
        <v>0</v>
      </c>
      <c r="QR74" s="126">
        <f>'Тест ответы'!QP75*'Показатели'!$F$636*IF(QR$4="да",$C74,1)</f>
        <v>0</v>
      </c>
      <c r="QS74" s="126">
        <f>'Тест ответы'!QQ75*'Показатели'!$F$638*IF(QS$4="да",$C74,1)</f>
        <v>0</v>
      </c>
      <c r="QT74" s="126">
        <f>'Тест ответы'!QR75*'Показатели'!$F$639*IF(QT$4="да",$C74,1)</f>
        <v>0</v>
      </c>
      <c r="QU74" s="126">
        <f>'Тест ответы'!QS75*'Показатели'!$F$640*IF(QU$4="да",$C74,1)</f>
        <v>0</v>
      </c>
      <c r="QV74" s="126">
        <f>'Тест ответы'!QT75*'Показатели'!$F$641*IF(QV$4="да",$C74,1)</f>
        <v>0</v>
      </c>
      <c r="QW74" s="126">
        <f>'Тест ответы'!QU75*'Показатели'!$F$642*IF(QW$4="да",$C74,1)</f>
        <v>0</v>
      </c>
      <c r="QX74" s="135">
        <f>'Тест ответы'!QV75*'Показатели'!$F$643*IF(QX$4="да",$C74,1)</f>
        <v>0</v>
      </c>
      <c r="QY74" s="131"/>
      <c r="QZ74" s="131"/>
      <c r="RA74" s="131"/>
      <c r="RB74" s="131"/>
      <c r="RC74" s="131"/>
      <c r="RD74" s="131"/>
      <c r="RE74" s="131"/>
      <c r="RF74" s="131"/>
      <c r="RG74" s="131"/>
    </row>
    <row r="75">
      <c r="A75" s="117">
        <v>71.0</v>
      </c>
      <c r="B75" s="118" t="str">
        <f>'Тест ответы'!B76</f>
        <v>Томская область</v>
      </c>
      <c r="C75" s="119">
        <v>1.0</v>
      </c>
      <c r="D75" s="120" t="str">
        <f t="shared" si="9"/>
        <v>#REF!</v>
      </c>
      <c r="E75" s="121">
        <f>'Тест ответы'!C76*'Показатели'!$F$3*IF(E$4="да",$C75,1)</f>
        <v>0.0005</v>
      </c>
      <c r="F75" s="121">
        <f>'Тест ответы'!D76*'Показатели'!$F$4*IF(F$4="да",$C75,1)</f>
        <v>0.005</v>
      </c>
      <c r="G75" s="121">
        <f>'Тест ответы'!E76*'Показатели'!$F$5*IF($G$4="да",C75,1)</f>
        <v>0</v>
      </c>
      <c r="H75" s="121">
        <f>'Тест ответы'!F76*'Показатели'!$F$6*IF($H$4="да",C75,1)</f>
        <v>0</v>
      </c>
      <c r="I75" s="121">
        <f>'Тест ответы'!G76*'Показатели'!$F$7*IF(I$4="да",D75,1)</f>
        <v>0.008</v>
      </c>
      <c r="J75" s="121">
        <f>'Тест ответы'!H76*'Показатели'!$F$8*IF($J$4="да",C75,1)</f>
        <v>0</v>
      </c>
      <c r="K75" s="121">
        <f>'Тест ответы'!I76*'Показатели'!F$9*IF(K$4="да",D75,1)</f>
        <v>0</v>
      </c>
      <c r="L75" s="121">
        <f>'Тест ответы'!J76*'Показатели'!$F$10*IF(L$4="да",$C75,1)</f>
        <v>0</v>
      </c>
      <c r="M75" s="121">
        <f>'Тест ответы'!K76*'Показатели'!$F$11*IF(M$4="да",$C75,1)</f>
        <v>0</v>
      </c>
      <c r="N75" s="122">
        <f>'Тест ответы'!L76*'Показатели'!$F$12*IF(N$4="да",$C75,1)</f>
        <v>0.03</v>
      </c>
      <c r="O75" s="123">
        <f>'Тест ответы'!M76*'Показатели'!$F$14*IF(O$4="да",$C75,1)</f>
        <v>0.04</v>
      </c>
      <c r="P75" s="124">
        <f>'Тест ответы'!N76*'Показатели'!$F$15*IF(P$4="да",$C75,1)</f>
        <v>0.04</v>
      </c>
      <c r="Q75" s="124">
        <f>'Тест ответы'!O76*'Показатели'!$F$17*IF(Q$4="да",$C75,1)</f>
        <v>0</v>
      </c>
      <c r="R75" s="124">
        <f>'Тест ответы'!P76*'Показатели'!$F$18*IF(R$4="да",$C75,1)</f>
        <v>0</v>
      </c>
      <c r="S75" s="123">
        <f>'Тест ответы'!Q76*'Показатели'!$F$20*IF(S$4="да",$C75,1)</f>
        <v>0</v>
      </c>
      <c r="T75" s="121">
        <f>'Тест ответы'!R76*'Показатели'!$F$21*C75</f>
        <v>0</v>
      </c>
      <c r="U75" s="121">
        <f>'Тест ответы'!S76*'Показатели'!$F$24*IF(U$4="да",$C75,1)</f>
        <v>0</v>
      </c>
      <c r="V75" s="121">
        <f>'Тест ответы'!T76*'Показатели'!$F$25*IF(V$4="да",$C75,1)</f>
        <v>0</v>
      </c>
      <c r="W75" s="121">
        <f>'Тест ответы'!U76*'Показатели'!$F$26*IF(W$4="да",$C75,1)</f>
        <v>0</v>
      </c>
      <c r="X75" s="121">
        <f>'Тест ответы'!V76*'Показатели'!$F$28*IF(X$4="да",$C75,1)</f>
        <v>0</v>
      </c>
      <c r="Y75" s="121">
        <f>'Тест ответы'!W76*'Показатели'!$F$29*IF(Y$4="да",$C75,1)</f>
        <v>0</v>
      </c>
      <c r="Z75" s="125">
        <f>'Тест ответы'!X76*'Показатели'!$F$33*IF(Z$4="да",$C75,1)</f>
        <v>0</v>
      </c>
      <c r="AA75" s="126">
        <f>'Тест ответы'!Y76*'Показатели'!$F$34*IF(AA$4="да",$C75,1)</f>
        <v>0</v>
      </c>
      <c r="AB75" s="126">
        <f>'Тест ответы'!Z76*'Показатели'!$F$35*IF(AB$4="да",$C75,1)</f>
        <v>0</v>
      </c>
      <c r="AC75" s="126">
        <f>'Тест ответы'!AA76*'Показатели'!$F$36*IF(AC$4="да",$C75,1)</f>
        <v>0</v>
      </c>
      <c r="AD75" s="126">
        <f>'Тест ответы'!AB76*'Показатели'!$F$37*IF(AD$4="да",$C75,1)</f>
        <v>0</v>
      </c>
      <c r="AE75" s="126">
        <f>'Тест ответы'!AC76*'Показатели'!$F$38*IF(AE$4="да",$C75,1)</f>
        <v>0</v>
      </c>
      <c r="AF75" s="126">
        <f>'Тест ответы'!AD76*'Показатели'!$F$39*IF(AF$4="да",$C75,1)</f>
        <v>0</v>
      </c>
      <c r="AG75" s="126">
        <f>'Тест ответы'!AE76*'Показатели'!$F$40*IF(AG$4="да",$C75,1)</f>
        <v>0</v>
      </c>
      <c r="AH75" s="126">
        <f>'Тест ответы'!AF76*'Показатели'!$F$41*IF(AH$4="да",$C75,1)</f>
        <v>0</v>
      </c>
      <c r="AI75" s="127">
        <f>'Тест ответы'!AG76*'Показатели'!$F$43*IF(AI$4="да",$C75,1)</f>
        <v>0</v>
      </c>
      <c r="AJ75" s="126">
        <f>'Тест ответы'!AH76*'Показатели'!$F$44*IF(AJ$4="да",$C75,1)</f>
        <v>0</v>
      </c>
      <c r="AK75" s="126">
        <f>'Тест ответы'!AI76*'Показатели'!$F$45*IF(AK$4="да",$C75,1)</f>
        <v>0</v>
      </c>
      <c r="AL75" s="126">
        <f>'Тест ответы'!AJ76*'Показатели'!$F$46*IF(AL$4="да",$C75,1)</f>
        <v>0</v>
      </c>
      <c r="AM75" s="126">
        <f>'Тест ответы'!AK76*'Показатели'!$F$47*IF(AM$4="да",$C75,1)</f>
        <v>0</v>
      </c>
      <c r="AN75" s="126">
        <f>'Тест ответы'!AL76*'Показатели'!$F$48*IF(AN$4="да",$C75,1)</f>
        <v>0</v>
      </c>
      <c r="AO75" s="126">
        <f>'Тест ответы'!AM76*'Показатели'!$F$49*IF(AO$4="да",$C75,1)</f>
        <v>0</v>
      </c>
      <c r="AP75" s="126">
        <f>'Тест ответы'!AN76*'Показатели'!$F$50*IF(AP$4="да",$C75,1)</f>
        <v>0</v>
      </c>
      <c r="AQ75" s="126">
        <f>'Тест ответы'!AO76*'Показатели'!$F$51*IF(AQ$4="да",$C75,1)</f>
        <v>0</v>
      </c>
      <c r="AR75" s="123">
        <f>'Тест ответы'!AP76*'Показатели'!$F$53*IF($AR$4="да",$C75,1)</f>
        <v>0</v>
      </c>
      <c r="AS75" s="128">
        <f>'Тест ответы'!AQ76*'Показатели'!$F$54*IF($AS$4="да",$C75,1)</f>
        <v>0</v>
      </c>
      <c r="AT75" s="127">
        <f>'Тест ответы'!AR76*'Показатели'!$F$56*IF(AT$4="да",$C75,1)</f>
        <v>0</v>
      </c>
      <c r="AU75" s="126">
        <f>'Тест ответы'!AS76*'Показатели'!$F$57*IF(AU$4="да",$C75,1)</f>
        <v>0</v>
      </c>
      <c r="AV75" s="126">
        <f>'Тест ответы'!AT76*'Показатели'!$F$58*IF(AV$4="да",$C75,1)</f>
        <v>0</v>
      </c>
      <c r="AW75" s="126">
        <f>'Тест ответы'!AU76*'Показатели'!$F$59*IF(AW$4="да",$C75,1)</f>
        <v>0</v>
      </c>
      <c r="AX75" s="126">
        <f>'Тест ответы'!AV76*'Показатели'!$F$60*IF(AX$4="да",$C75,1)</f>
        <v>0</v>
      </c>
      <c r="AY75" s="126">
        <f>'Тест ответы'!AW76*'Показатели'!$F$61*IF(AY$4="да",$C75,1)</f>
        <v>0</v>
      </c>
      <c r="AZ75" s="129">
        <f>'Тест ответы'!AX76*'Показатели'!$F$64*IF($AZ$4="да",$C75,1)</f>
        <v>0</v>
      </c>
      <c r="BA75" s="121">
        <f>'Тест ответы'!AY76*'Показатели'!$F$65*IF($BA$4="да",$C75,1)</f>
        <v>0</v>
      </c>
      <c r="BB75" s="121">
        <f>'Тест ответы'!AZ76*'Показатели'!$F$66*IF($BA$4="да",$C75,1)</f>
        <v>0</v>
      </c>
      <c r="BC75" s="121">
        <f>'Тест ответы'!BA76*'Показатели'!$F$67*IF($BC$4="да",$C75,1)</f>
        <v>0</v>
      </c>
      <c r="BD75" s="121">
        <f>'Тест ответы'!BB76*'Показатели'!$F$68*IF($BD$4="да",$C75,1)</f>
        <v>0</v>
      </c>
      <c r="BE75" s="121">
        <f>'Тест ответы'!BC76*'Показатели'!$F$69*IF($BE$4="да",$C75,1)</f>
        <v>0</v>
      </c>
      <c r="BF75" s="121">
        <f>'Тест ответы'!BD76*'Показатели'!$F$70*IF($BF$4="да",$C75,1)</f>
        <v>0</v>
      </c>
      <c r="BG75" s="121">
        <f>'Тест ответы'!BE76*'Показатели'!$F$71*IF($BG$4="да",$C75,1)</f>
        <v>0</v>
      </c>
      <c r="BH75" s="128">
        <f>'Тест ответы'!BF76*'Показатели'!$F$72*IF($BH$4="да",$C75,1)</f>
        <v>0</v>
      </c>
      <c r="BI75" s="121">
        <f>'Тест ответы'!BG76*'Показатели'!$F$75*IF($BI$4="да",$C75,1)</f>
        <v>0</v>
      </c>
      <c r="BJ75" s="121">
        <f>'Тест ответы'!BH76*'Показатели'!$F$76*IF($BJ$4="да",$C75,1)</f>
        <v>0</v>
      </c>
      <c r="BK75" s="121">
        <f>'Тест ответы'!BI76*'Показатели'!$F$77*IF($BK$4="да",$C75,1)</f>
        <v>0</v>
      </c>
      <c r="BL75" s="121">
        <f>'Тест ответы'!BJ76*'Показатели'!$F$78*IF($BL$4="да",$C75,1)</f>
        <v>0</v>
      </c>
      <c r="BM75" s="121">
        <f>'Тест ответы'!BK76*'Показатели'!$F$79*IF($BM$4="да",$C75,1)</f>
        <v>0</v>
      </c>
      <c r="BN75" s="121">
        <f>'Тест ответы'!BL76*'Показатели'!$F$80*IF($BN$4="да",$C75,1)</f>
        <v>0</v>
      </c>
      <c r="BO75" s="128">
        <f>'Тест ответы'!BM76*'Показатели'!$F$81*IF($BO$4="да",$C75,1)</f>
        <v>0</v>
      </c>
      <c r="BP75" s="121">
        <f>'Тест ответы'!BN76*'Показатели'!$F$86*IF(BP$4="да",$C75,1)</f>
        <v>0</v>
      </c>
      <c r="BQ75" s="121">
        <f>'Тест ответы'!BO76*'Показатели'!$F$87*IF(BQ$4="да",$C75,1)</f>
        <v>0</v>
      </c>
      <c r="BR75" s="121">
        <f>'Тест ответы'!BP76*'Показатели'!$F$88*IF(BR$4="да",$C75,1)</f>
        <v>0</v>
      </c>
      <c r="BS75" s="121">
        <f>'Тест ответы'!BQ76*'Показатели'!$F$89*IF($BS$4="да",$C75,1)</f>
        <v>0</v>
      </c>
      <c r="BT75" s="121">
        <f>'Тест ответы'!BR76*'Показатели'!$F$90*IF($BT$4="да",$C75,1)</f>
        <v>0</v>
      </c>
      <c r="BU75" s="121">
        <f>'Тест ответы'!BS76*'Показатели'!$F$91*IF($BU$4="да",$C75,1)</f>
        <v>0</v>
      </c>
      <c r="BV75" s="121">
        <f>'Тест ответы'!BT76*'Показатели'!$F$92*IF($BV$4="да",$C75,1)</f>
        <v>0</v>
      </c>
      <c r="BW75" s="121">
        <f>'Тест ответы'!BU76*'Показатели'!$F$93*IF($BW$4="да",$C75,1)</f>
        <v>0</v>
      </c>
      <c r="BX75" s="121">
        <f>'Тест ответы'!BV76*'Показатели'!$F$94*IF($BX$4="да",$C75,1)</f>
        <v>0</v>
      </c>
      <c r="BY75" s="121">
        <f>'Тест ответы'!BW76*'Показатели'!$F$95*IF($BY$4="да",$C75,1)</f>
        <v>0</v>
      </c>
      <c r="BZ75" s="121">
        <f>'Тест ответы'!BX76*'Показатели'!$F$96*IF($BZ$4="да",$C75,1)</f>
        <v>0</v>
      </c>
      <c r="CA75" s="121">
        <f>'Тест ответы'!BY76*'Показатели'!$F$97*IF($CA$4="да",$C75,1)</f>
        <v>0</v>
      </c>
      <c r="CB75" s="121">
        <f>'Тест ответы'!BZ76*'Показатели'!$F$99*IF($CB$4="да",$C75,1)</f>
        <v>0</v>
      </c>
      <c r="CC75" s="121">
        <f>'Тест ответы'!CA76*'Показатели'!$F$100*IF($CC$4="да",$C75,1)</f>
        <v>0</v>
      </c>
      <c r="CD75" s="121">
        <f>'Тест ответы'!CB76*'Показатели'!$F$101*IF($CD$4="да",$C75,1)</f>
        <v>0</v>
      </c>
      <c r="CE75" s="121">
        <f>'Тест ответы'!CC76*'Показатели'!$F$102*IF($CE$4="да",$C75,1)</f>
        <v>0</v>
      </c>
      <c r="CF75" s="121">
        <f>'Тест ответы'!CD76*'Показатели'!$F$103*IF($CF$4="да",$C75,1)</f>
        <v>0</v>
      </c>
      <c r="CG75" s="121">
        <f>'Тест ответы'!CE76*'Показатели'!$F$104*IF($CG$4="да",$C75,1)</f>
        <v>0</v>
      </c>
      <c r="CH75" s="121">
        <f>'Тест ответы'!CF76*'Показатели'!$F$105*IF($CH$4="да",$C75,1)</f>
        <v>0</v>
      </c>
      <c r="CI75" s="121">
        <f>'Тест ответы'!CG76*'Показатели'!$F$106*IF($CI$4="да",$C75,1)</f>
        <v>0</v>
      </c>
      <c r="CJ75" s="121">
        <f>'Тест ответы'!CH76*'Показатели'!$F$107*IF($CJ$4="да",$C75,1)</f>
        <v>0</v>
      </c>
      <c r="CK75" s="121">
        <f>'Тест ответы'!CI76*'Показатели'!$F$108*IF($CK$4="да",$C75,1)</f>
        <v>0</v>
      </c>
      <c r="CL75" s="121">
        <f>'Тест ответы'!CJ76*'Показатели'!$F$109*IF($CL$4="да",$C75,1)</f>
        <v>0</v>
      </c>
      <c r="CM75" s="121">
        <f>'Тест ответы'!CK76*'Показатели'!$F$110*IF($CM$4="да",$C75,1)</f>
        <v>0</v>
      </c>
      <c r="CN75" s="121">
        <f>'Тест ответы'!CL76*'Показатели'!$F$111*IF($CN$4="да",$C75,1)</f>
        <v>0</v>
      </c>
      <c r="CO75" s="121">
        <f>'Тест ответы'!CM76*'Показатели'!$F$112*IF($CO$4="да",$C75,1)</f>
        <v>0</v>
      </c>
      <c r="CP75" s="128">
        <f>'Тест ответы'!CN76*'Показатели'!$F$113*IF($CP$4="да",$C75,1)</f>
        <v>0</v>
      </c>
      <c r="CQ75" s="121">
        <f>'Тест ответы'!CO76*'Показатели'!$F$118*IF(CQ$4="да",$C75,1)</f>
        <v>0</v>
      </c>
      <c r="CR75" s="121">
        <f>'Тест ответы'!CP76*'Показатели'!$F$119*IF(CR$4="да",$C75,1)</f>
        <v>0</v>
      </c>
      <c r="CS75" s="121">
        <f>'Тест ответы'!CQ76*'Показатели'!$F$120*IF(CS$4="да",$C75,1)</f>
        <v>0</v>
      </c>
      <c r="CT75" s="121">
        <f>'Тест ответы'!CR76*'Показатели'!$F$121*IF($CT$4="да",$C75,1)</f>
        <v>0</v>
      </c>
      <c r="CU75" s="121">
        <f>'Тест ответы'!CS76*'Показатели'!$F$122*IF($CU$4="да",$C75,1)</f>
        <v>0</v>
      </c>
      <c r="CV75" s="121">
        <f>'Тест ответы'!CT76*'Показатели'!$F$123*IF($CV$4="да",$C75,1)</f>
        <v>0</v>
      </c>
      <c r="CW75" s="121">
        <f>'Тест ответы'!CU76*'Показатели'!$F$124*IF($CW$4="да",$C75,1)</f>
        <v>0</v>
      </c>
      <c r="CX75" s="121">
        <f>'Тест ответы'!CV76*'Показатели'!$F$125*IF($CX$4="да",$C75,1)</f>
        <v>0</v>
      </c>
      <c r="CY75" s="121">
        <f>'Тест ответы'!CW76*'Показатели'!$F$126*IF($CY$4="да",$C75,1)</f>
        <v>0</v>
      </c>
      <c r="CZ75" s="121">
        <f>'Тест ответы'!CX76*'Показатели'!$F$127*IF($CZ$4="да",$C75,1)</f>
        <v>0</v>
      </c>
      <c r="DA75" s="121">
        <f>'Тест ответы'!CY76*'Показатели'!$F$128*IF($DA$4="да",$C75,1)</f>
        <v>0</v>
      </c>
      <c r="DB75" s="121">
        <f>'Тест ответы'!CZ76*'Показатели'!$F$129*IF($DB$4="да",$C75,1)</f>
        <v>0</v>
      </c>
      <c r="DC75" s="121">
        <f>'Тест ответы'!DA76*'Показатели'!$F$131*IF($DC$4="да",$C75,1)</f>
        <v>0</v>
      </c>
      <c r="DD75" s="121">
        <f>'Тест ответы'!DB76*'Показатели'!$F$132*IF($DD$4="да",$C75,1)</f>
        <v>0</v>
      </c>
      <c r="DE75" s="121">
        <f>'Тест ответы'!DC76*'Показатели'!$F$133*IF($DE$4="да",$C75,1)</f>
        <v>0</v>
      </c>
      <c r="DF75" s="121">
        <f>'Тест ответы'!DD76*'Показатели'!$F$134*IF($DF$4="да",$C75,1)</f>
        <v>0</v>
      </c>
      <c r="DG75" s="121">
        <f>'Тест ответы'!DE76*'Показатели'!$F$135*IF($DG$4="да",$C75,1)</f>
        <v>0</v>
      </c>
      <c r="DH75" s="121">
        <f>'Тест ответы'!DF76*'Показатели'!$F$136*IF($DH74="да",$C75,1)</f>
        <v>0</v>
      </c>
      <c r="DI75" s="121">
        <f>'Тест ответы'!DG76*'Показатели'!$F$137*IF($DI$4="да",$C75,1)</f>
        <v>0</v>
      </c>
      <c r="DJ75" s="121">
        <f>'Тест ответы'!DH76*'Показатели'!$F$138*IF($DJ$4="да",$C75,1)</f>
        <v>0</v>
      </c>
      <c r="DK75" s="122">
        <f>'Тест ответы'!DH76*'Показатели'!$F$139*IF($DK$4="да",$C75,1)</f>
        <v>0</v>
      </c>
      <c r="DL75" s="130" t="str">
        <f>'Тест ответы'!DJ76*#REF!*IF($DL$4="да",$C75,1)</f>
        <v>#REF!</v>
      </c>
      <c r="DM75" s="122" t="str">
        <f>'Тест ответы'!DK76*#REF!*IF(DM$4="да",$C75,1)</f>
        <v>#REF!</v>
      </c>
      <c r="DN75" s="122" t="str">
        <f>'Тест ответы'!DL76*#REF!*IF(DN$4="да",$C75,1)</f>
        <v>#REF!</v>
      </c>
      <c r="DO75" s="131" t="str">
        <f>'Тест ответы'!DM76*#REF!*IF($DO$4="да",$C75,1)</f>
        <v>#REF!</v>
      </c>
      <c r="DP75" s="122">
        <f>'Тест ответы'!DN76*'Показатели'!$F$141*IF($DP$4="да",$C75,1)</f>
        <v>0</v>
      </c>
      <c r="DQ75" s="122">
        <f>'Тест ответы'!DO76*'Показатели'!$F$142*IF(DQ$4="да",$C75,1)</f>
        <v>0</v>
      </c>
      <c r="DR75" s="132">
        <f>'Тест ответы'!DP76*'Показатели'!$F$144*$C75</f>
        <v>0</v>
      </c>
      <c r="DS75" s="122">
        <f>'Тест ответы'!DQ76*'Показатели'!$F$151*$C75</f>
        <v>0</v>
      </c>
      <c r="DT75" s="122">
        <f>'Тест ответы'!DR76*'Показатели'!$F$154*$C75</f>
        <v>0</v>
      </c>
      <c r="DU75" s="122">
        <f>'Тест ответы'!DS76*'Показатели'!$F$157*$C75</f>
        <v>0</v>
      </c>
      <c r="DV75" s="122">
        <f>'Тест ответы'!DT76*'Показатели'!$F$163*$C75</f>
        <v>0</v>
      </c>
      <c r="DW75" s="122">
        <f>'Тест ответы'!DU76*'Показатели'!$F$166*$C75</f>
        <v>0</v>
      </c>
      <c r="DX75" s="133">
        <f>'Тест ответы'!DV76*'Показатели'!$F$169*$C75</f>
        <v>0</v>
      </c>
      <c r="DY75" s="126">
        <f>'Тест ответы'!DW76*'Показатели'!$F$171*IF($DY$4="да",$C75,1)</f>
        <v>0</v>
      </c>
      <c r="DZ75" s="126">
        <f>'Тест ответы'!DX76*'Показатели'!$F$172*IF($DZ$4="да",$C75,1)</f>
        <v>0</v>
      </c>
      <c r="EA75" s="126">
        <f>'Тест ответы'!DY76*'Показатели'!$F$173*IF($EA$4="да",$C75,1)</f>
        <v>0</v>
      </c>
      <c r="EB75" s="126">
        <f>'Тест ответы'!DZ76*'Показатели'!$F$174*IF($EB$4="да",$C75,1)</f>
        <v>0</v>
      </c>
      <c r="EC75" s="126">
        <f>'Тест ответы'!EA76*'Показатели'!$F$175*IF($EC$4="да",$C75,1)</f>
        <v>0</v>
      </c>
      <c r="ED75" s="126">
        <f>'Тест ответы'!EB76*'Показатели'!$F$176*IF($ED$4="да",$C75,1)</f>
        <v>0</v>
      </c>
      <c r="EE75" s="126">
        <f>'Тест ответы'!EC76*'Показатели'!$F$177*IF($EE$4="да",$C75,1)</f>
        <v>0</v>
      </c>
      <c r="EF75" s="126">
        <f>'Тест ответы'!ED76*'Показатели'!$F$178*IF($EF$4="да",$C75,1)</f>
        <v>0</v>
      </c>
      <c r="EG75" s="126">
        <f>'Тест ответы'!EE76*'Показатели'!$F$179*IF($EG$4="да",$C75,1)</f>
        <v>0</v>
      </c>
      <c r="EH75" s="126">
        <f>'Тест ответы'!EF76*'Показатели'!$F$180*IF($EH$4="да",$C75,1)</f>
        <v>0</v>
      </c>
      <c r="EI75" s="126">
        <f>'Тест ответы'!EG76*'Показатели'!$F$181*IF($EI$4="да",$C75,1)</f>
        <v>0</v>
      </c>
      <c r="EJ75" s="126">
        <f>'Тест ответы'!EH76*'Показатели'!$F$182*IF($EJ$4="да",$C75,1)</f>
        <v>0</v>
      </c>
      <c r="EK75" s="126">
        <f>'Тест ответы'!EI76*'Показатели'!$F$183*IF($EK$4="да",$C75,1)</f>
        <v>0</v>
      </c>
      <c r="EL75" s="126">
        <f>'Тест ответы'!EJ76*'Показатели'!$F$184*IF($EL$4="да",$C75,1)</f>
        <v>0</v>
      </c>
      <c r="EM75" s="126">
        <f>'Тест ответы'!EK76*'Показатели'!$F$185*IF($EM$4="да",$C75,1)</f>
        <v>0</v>
      </c>
      <c r="EN75" s="126">
        <f>'Тест ответы'!EL76*'Показатели'!$F$186*IF($EN$4="да",$C75,1)</f>
        <v>0</v>
      </c>
      <c r="EO75" s="126">
        <f>'Тест ответы'!EM76*'Показатели'!$F$187*IF($EO$4="да",$C75,1)</f>
        <v>0</v>
      </c>
      <c r="EP75" s="126">
        <f>'Тест ответы'!EN76*'Показатели'!$F$188*IF($EP$4="да",$C75,1)</f>
        <v>0</v>
      </c>
      <c r="EQ75" s="126">
        <f>'Тест ответы'!EO76*'Показатели'!$F$189*IF($EQ$4="да",$C75,1)</f>
        <v>0</v>
      </c>
      <c r="ER75" s="126">
        <f>'Тест ответы'!EP76*'Показатели'!$F$190*IF($ER$4="да",$C75,1)</f>
        <v>0</v>
      </c>
      <c r="ES75" s="134">
        <f>'Тест ответы'!EQ76*'Показатели'!$F$191*IF($ES$4="да",$C75,1)</f>
        <v>0</v>
      </c>
      <c r="ET75" s="126">
        <f>'Тест ответы'!ER76*'Показатели'!$F$193*IF($ET$4="да",$C75,1)</f>
        <v>0</v>
      </c>
      <c r="EU75" s="126">
        <f>'Тест ответы'!ES76*'Показатели'!$F$194*IF($EU$4="да",$C75,1)</f>
        <v>0</v>
      </c>
      <c r="EV75" s="126">
        <f>'Тест ответы'!ET76*'Показатели'!$F$195*IF($EV$4="да",$C75,1)</f>
        <v>0</v>
      </c>
      <c r="EW75" s="126">
        <f>'Тест ответы'!EU76*'Показатели'!$F$196*IF($EW$4="да",$C75,1)</f>
        <v>0</v>
      </c>
      <c r="EX75" s="126">
        <f>'Тест ответы'!EV76*'Показатели'!$F$197*IF($EX$4="да",$C75,1)</f>
        <v>0</v>
      </c>
      <c r="EY75" s="126">
        <f>'Тест ответы'!EW76*'Показатели'!$F$198*IF($EY$4="да",$C75,1)</f>
        <v>0</v>
      </c>
      <c r="EZ75" s="126">
        <f>'Тест ответы'!EX76*'Показатели'!$F$199*IF($EZ$4="да",$C75,1)</f>
        <v>0</v>
      </c>
      <c r="FA75" s="126">
        <f>'Тест ответы'!EY76*'Показатели'!$F$200*IF($FA$4="да",$C75,1)</f>
        <v>0</v>
      </c>
      <c r="FB75" s="126">
        <f>'Тест ответы'!EZ76*'Показатели'!$F$201*IF($FB$4="да",$C75,1)</f>
        <v>0</v>
      </c>
      <c r="FC75" s="126">
        <f>'Тест ответы'!FA76*'Показатели'!$F$202*IF($FC$4="да",$C75,1)</f>
        <v>0</v>
      </c>
      <c r="FD75" s="126">
        <f>'Тест ответы'!FB76*'Показатели'!$F$203*IF($FD$4="да",$C75,1)</f>
        <v>0</v>
      </c>
      <c r="FE75" s="126">
        <f>'Тест ответы'!FC76*'Показатели'!$F$204*IF($FE$4="да",$C75,1)</f>
        <v>0</v>
      </c>
      <c r="FF75" s="126">
        <f>'Тест ответы'!FD76*'Показатели'!$F$205*IF($FF$4="да",$C75,1)</f>
        <v>0</v>
      </c>
      <c r="FG75" s="126">
        <f>'Тест ответы'!FE76*'Показатели'!$F$206*IF($FG$4="да",$C75,1)</f>
        <v>0</v>
      </c>
      <c r="FH75" s="126">
        <f>'Тест ответы'!FF76*'Показатели'!$F$207*IF($FH$4="да",$C75,1)</f>
        <v>0</v>
      </c>
      <c r="FI75" s="126">
        <f>'Тест ответы'!FG76*'Показатели'!$F$208*IF($FI$4="да",$C75,1)</f>
        <v>0</v>
      </c>
      <c r="FJ75" s="126">
        <f>'Тест ответы'!FH76*'Показатели'!$F$209*IF($FJ$4="да",$C75,1)</f>
        <v>0</v>
      </c>
      <c r="FK75" s="135">
        <f>'Тест ответы'!FI76*'Показатели'!$F$210*IF($FK$4="да",$C75,1)</f>
        <v>0</v>
      </c>
      <c r="FL75" s="122">
        <f>'Тест ответы'!FJ76*'Показатели'!$F$214*IF(FL$4="да",$C75,1)</f>
        <v>0</v>
      </c>
      <c r="FM75" s="122">
        <f>'Тест ответы'!FK76*'Показатели'!$F$215*IF(FM$4="да",$C75,1)</f>
        <v>0</v>
      </c>
      <c r="FN75" s="122">
        <f>'Тест ответы'!FL76*'Показатели'!$F$217*IF(FN$4="да",$C75,1)</f>
        <v>0</v>
      </c>
      <c r="FO75" s="122">
        <f>'Тест ответы'!FM76*'Показатели'!$F$218*IF(FO$4="да",$C75,1)</f>
        <v>0</v>
      </c>
      <c r="FP75" s="122">
        <f>'Тест ответы'!FN76*'Показатели'!$F$220*IF(FP$4="да",$C75,1)</f>
        <v>0</v>
      </c>
      <c r="FQ75" s="122">
        <f>'Тест ответы'!FO76*'Показатели'!$F$221*IF(FQ$4="да",$C75,1)</f>
        <v>0</v>
      </c>
      <c r="FR75" s="122">
        <f>'Тест ответы'!FP76*'Показатели'!$F$222*IF(FR$4="да",$C75,1)</f>
        <v>0</v>
      </c>
      <c r="FS75" s="122">
        <f>'Тест ответы'!FQ76*'Показатели'!$F$223*IF(FS$4="да",$C75,1)</f>
        <v>0</v>
      </c>
      <c r="FT75" s="122">
        <f>'Тест ответы'!FR76*'Показатели'!$F$224*IF(FT$4="да",$C75,1)</f>
        <v>0</v>
      </c>
      <c r="FU75" s="122">
        <f>'Тест ответы'!FS76*'Показатели'!$F$225*IF(FU$4="да",$C75,1)</f>
        <v>0</v>
      </c>
      <c r="FV75" s="122">
        <f>'Тест ответы'!FT76*'Показатели'!$F$227*IF(FV$4="да",$C75,1)</f>
        <v>0</v>
      </c>
      <c r="FW75" s="122">
        <f>'Тест ответы'!FU76*'Показатели'!$F$228*IF(FW$4="да",$C75,1)</f>
        <v>0</v>
      </c>
      <c r="FX75" s="122">
        <f>'Тест ответы'!FV76*'Показатели'!$F$229*IF(FX$4="да",$C75,1)</f>
        <v>0</v>
      </c>
      <c r="FY75" s="122">
        <f>'Тест ответы'!FW76*'Показатели'!$F$230*IF(FY$4="да",$C75,1)</f>
        <v>0</v>
      </c>
      <c r="FZ75" s="122">
        <f>'Тест ответы'!FX76*'Показатели'!$F$231*IF(FZ$4="да",$C75,1)</f>
        <v>0</v>
      </c>
      <c r="GA75" s="122">
        <f>'Тест ответы'!FY76*'Показатели'!$F$232*IF(GA$4="да",$C75,1)</f>
        <v>0</v>
      </c>
      <c r="GB75" s="122">
        <f>'Тест ответы'!FZ76*'Показатели'!$F$235*IF($GB$4="да",$C75,1)</f>
        <v>0</v>
      </c>
      <c r="GC75" s="122">
        <f>'Тест ответы'!GA76*'Показатели'!$F$236*IF($GC$4="да",$C75,1)</f>
        <v>0</v>
      </c>
      <c r="GD75" s="122">
        <f>'Тест ответы'!GB76*'Показатели'!$F$238*IF($GD$4="да",$C75,1)</f>
        <v>0</v>
      </c>
      <c r="GE75" s="122">
        <f>'Тест ответы'!GC76*'Показатели'!$F$239*IF($GE$4="да",$C75,1)</f>
        <v>0</v>
      </c>
      <c r="GF75" s="122">
        <f>'Тест ответы'!GD76*'Показатели'!$F$241*IF($GF$4="да",$C75,1)</f>
        <v>0</v>
      </c>
      <c r="GG75" s="122">
        <f>'Тест ответы'!GE76*'Показатели'!$F$242*IF($GG$4="да",$C75,1)</f>
        <v>0</v>
      </c>
      <c r="GH75" s="122">
        <f>'Тест ответы'!GF76*'Показатели'!$F$243*IF($GH$4="да",$C75,1)</f>
        <v>0</v>
      </c>
      <c r="GI75" s="122">
        <f>'Тест ответы'!GG76*'Показатели'!$F$244*IF($GI$4="да",$C75,1)</f>
        <v>0</v>
      </c>
      <c r="GJ75" s="122">
        <f>'Тест ответы'!GH76*'Показатели'!$F$245*IF($GJ$4="да",$C75,1)</f>
        <v>0</v>
      </c>
      <c r="GK75" s="122">
        <f>'Тест ответы'!GI76*'Показатели'!$F$246*IF($GK$4="да",$C75,1)</f>
        <v>0</v>
      </c>
      <c r="GL75" s="122">
        <f>'Тест ответы'!GJ76*'Показатели'!$F$248*IF($GL$4="да",$C75,1)</f>
        <v>0</v>
      </c>
      <c r="GM75" s="122">
        <f>'Тест ответы'!GK76*'Показатели'!$F$249*IF($GM$4="да",$C75,1)</f>
        <v>0</v>
      </c>
      <c r="GN75" s="122">
        <f>'Тест ответы'!GL76*'Показатели'!$F$250*IF($GN$4="да",$C75,1)</f>
        <v>0</v>
      </c>
      <c r="GO75" s="122">
        <f>'Тест ответы'!GM76*'Показатели'!$F$251*IF($GO$4="да",$C75,1)</f>
        <v>0</v>
      </c>
      <c r="GP75" s="122">
        <f>'Тест ответы'!GN76*'Показатели'!$F$252*IF($GP$4="да",$C75,1)</f>
        <v>0</v>
      </c>
      <c r="GQ75" s="122">
        <f>'Тест ответы'!GO76*'Показатели'!$F$253*IF($GQ$4="да",$C75,1)</f>
        <v>0</v>
      </c>
      <c r="GR75" s="132">
        <f>'Тест ответы'!GP76*'Показатели'!$F$256*IF($GR$4="да",$C75,1)</f>
        <v>0</v>
      </c>
      <c r="GS75" s="122">
        <f>'Тест ответы'!GQ76*'Показатели'!$F$257*IF($GS$4="да",$C75,1)</f>
        <v>0</v>
      </c>
      <c r="GT75" s="122">
        <f>'Тест ответы'!GR76*'Показатели'!$F$258*IF($GT$4="да",$C75,1)</f>
        <v>0</v>
      </c>
      <c r="GU75" s="122">
        <f>'Тест ответы'!GS76*'Показатели'!$F$260*IF($GU$4="да",$C75,1)</f>
        <v>0</v>
      </c>
      <c r="GV75" s="122">
        <f>'Тест ответы'!GT76*'Показатели'!$F$261*IF($GV$4="да",$C75,1)</f>
        <v>0</v>
      </c>
      <c r="GW75" s="122">
        <f>'Тест ответы'!GU76*'Показатели'!$F$262*IF($GW$4="да",$C75,1)</f>
        <v>0</v>
      </c>
      <c r="GX75" s="122">
        <f>'Тест ответы'!GV76*'Показатели'!$F$264*IF($GX$4="да",$C75,1)</f>
        <v>0</v>
      </c>
      <c r="GY75" s="122">
        <f>'Тест ответы'!GW76*'Показатели'!$F$265*IF($GY$4="да",$C75,1)</f>
        <v>0</v>
      </c>
      <c r="GZ75" s="122">
        <f>'Тест ответы'!GX76*'Показатели'!$F$266*IF($GZ$4="да",$C75,1)</f>
        <v>0</v>
      </c>
      <c r="HA75" s="122">
        <f>'Тест ответы'!GY76*'Показатели'!$F$267*IF($HA$4="да",$C75,1)</f>
        <v>0</v>
      </c>
      <c r="HB75" s="122">
        <f>'Тест ответы'!GZ76*'Показатели'!$F$269*IF($HB$4="да",$C75,1)</f>
        <v>0</v>
      </c>
      <c r="HC75" s="122">
        <f>'Тест ответы'!HA76*'Показатели'!$F$270*IF($HC$4="да",$C75,1)</f>
        <v>0</v>
      </c>
      <c r="HD75" s="122">
        <f>'Тест ответы'!HB76*'Показатели'!$F$271*IF($HD$4="да",$C75,1)</f>
        <v>0</v>
      </c>
      <c r="HE75" s="122">
        <f>'Тест ответы'!HC76*'Показатели'!$F$272*IF($HE$4="да",$C75,1)</f>
        <v>0</v>
      </c>
      <c r="HF75" s="122">
        <f>'Тест ответы'!HD76*'Показатели'!$F$274*IF($HF$4="да",$C75,1)</f>
        <v>0</v>
      </c>
      <c r="HG75" s="122">
        <f>'Тест ответы'!HE76*'Показатели'!$F$275*IF($HG$4="да",$C75,1)</f>
        <v>0</v>
      </c>
      <c r="HH75" s="122">
        <f>'Тест ответы'!HF76*'Показатели'!$F$276*IF($HH$4="да",$C75,1)</f>
        <v>0</v>
      </c>
      <c r="HI75" s="122">
        <f>'Тест ответы'!HG76*'Показатели'!$F$277*IF($HI$4="да",$C75,1)</f>
        <v>0</v>
      </c>
      <c r="HJ75" s="122">
        <f>'Тест ответы'!HH76*'Показатели'!$F$278*IF($HJ$4="да",$C75,1)</f>
        <v>0</v>
      </c>
      <c r="HK75" s="122">
        <f>'Тест ответы'!HI76*'Показатели'!$F$279*IF($HK$4="да",$C75,1)</f>
        <v>0</v>
      </c>
      <c r="HL75" s="122">
        <f>'Тест ответы'!HJ76*'Показатели'!$F$280*IF($HL$4="да",$C75,1)</f>
        <v>0</v>
      </c>
      <c r="HM75" s="122">
        <f>'Тест ответы'!HK76*'Показатели'!$F$281*IF($HM$4="да",$C75,1)</f>
        <v>0</v>
      </c>
      <c r="HN75" s="122">
        <f>'Тест ответы'!HL76*'Показатели'!$F$282*IF($HN$4="да",$C75,1)</f>
        <v>0</v>
      </c>
      <c r="HO75" s="122">
        <f>'Тест ответы'!HM76*'Показатели'!$F$284*IF($HO$4="да",$C75,1)</f>
        <v>0</v>
      </c>
      <c r="HP75" s="122">
        <f>'Тест ответы'!HN76*'Показатели'!$F$285*IF($HP$4="да",$C75,1)</f>
        <v>0</v>
      </c>
      <c r="HQ75" s="122">
        <f>'Тест ответы'!HO76*'Показатели'!$F$286*IF($HQ$4="да",$C75,1)</f>
        <v>0</v>
      </c>
      <c r="HR75" s="122">
        <f>'Тест ответы'!HP76*'Показатели'!$F$287*IF($HR$4="да",$C75,1)</f>
        <v>0</v>
      </c>
      <c r="HS75" s="122">
        <f>'Тест ответы'!HQ76*'Показатели'!$F$288*IF($HS$4="да",$C75,1)</f>
        <v>0</v>
      </c>
      <c r="HT75" s="122">
        <f>'Тест ответы'!HR76*'Показатели'!$F$289*IF(HT$4="да",$C75,1)</f>
        <v>0</v>
      </c>
      <c r="HU75" s="122">
        <f>'Тест ответы'!HS76*'Показатели'!$F$290*IF($HU$4="да",$C75,1)</f>
        <v>0</v>
      </c>
      <c r="HV75" s="122">
        <f>'Тест ответы'!HT76*'Показатели'!$F$291*IF($HV$4="да",$C75,1)</f>
        <v>0</v>
      </c>
      <c r="HW75" s="122">
        <f>'Тест ответы'!HU76*'Показатели'!$F$292*IF($HW$4="да",$C75,1)</f>
        <v>0</v>
      </c>
      <c r="HX75" s="122" t="str">
        <f>'Тест ответы'!HV76*#REF!*C75</f>
        <v>#REF!</v>
      </c>
      <c r="HY75" s="133" t="str">
        <f>'Тест ответы'!HW76*#REF!*C75</f>
        <v>#REF!</v>
      </c>
      <c r="HZ75" s="122">
        <f>'Тест ответы'!HX76*'Показатели'!$F$295*IF(HZ$4="да",$C75,1)</f>
        <v>0</v>
      </c>
      <c r="IA75" s="122">
        <f>'Тест ответы'!HY76*'Показатели'!$F$296*IF(IA$4="да",$C75,1)</f>
        <v>0</v>
      </c>
      <c r="IB75" s="122">
        <f>'Тест ответы'!HZ76*'Показатели'!$F$297*IF(IB$4="да",$C75,1)</f>
        <v>0</v>
      </c>
      <c r="IC75" s="122">
        <f>'Тест ответы'!IA76*'Показатели'!$F$299*IF(IC$4="да",$C75,1)</f>
        <v>0</v>
      </c>
      <c r="ID75" s="122">
        <f>'Тест ответы'!IB76*'Показатели'!$F$300*IF(ID$4="да",$C75,1)</f>
        <v>0</v>
      </c>
      <c r="IE75" s="122">
        <f>'Тест ответы'!IC76*'Показатели'!$F$301*IF(IE$4="да",$C75,1)</f>
        <v>0</v>
      </c>
      <c r="IF75" s="122">
        <f>'Тест ответы'!ID76*'Показатели'!$F$303*IF(IF$4="да",$C75,1)</f>
        <v>0</v>
      </c>
      <c r="IG75" s="122">
        <f>'Тест ответы'!IE76*'Показатели'!$F$304*IF(IG$4="да",$C75,1)</f>
        <v>0</v>
      </c>
      <c r="IH75" s="122">
        <f>'Тест ответы'!IF76*'Показатели'!$F$305*IF(IH$4="да",$C75,1)</f>
        <v>0</v>
      </c>
      <c r="II75" s="122">
        <f>'Тест ответы'!IG76*'Показатели'!$F$307*IF(II$4="да",$C75,1)</f>
        <v>0</v>
      </c>
      <c r="IJ75" s="122">
        <f>'Тест ответы'!IH76*'Показатели'!$F$308*IF(IJ$4="да",$C75,1)</f>
        <v>0</v>
      </c>
      <c r="IK75" s="122">
        <f>'Тест ответы'!II76*'Показатели'!$F$309*IF(IK$4="да",$C75,1)</f>
        <v>0</v>
      </c>
      <c r="IL75" s="122">
        <f>'Тест ответы'!IJ76*'Показатели'!$F$313*IF(IL$4="да",$C75,1)</f>
        <v>0</v>
      </c>
      <c r="IM75" s="122">
        <f>'Тест ответы'!IK76*'Показатели'!$F$314*IF(IM$4="да",$C75,1)</f>
        <v>0</v>
      </c>
      <c r="IN75" s="122">
        <f>'Тест ответы'!IL76*'Показатели'!$F$315*IF(IN$4="да",$C75,1)</f>
        <v>0</v>
      </c>
      <c r="IO75" s="122">
        <f>'Тест ответы'!IM76*'Показатели'!$F$316*IF(IO$4="да",$C75,1)</f>
        <v>0</v>
      </c>
      <c r="IP75" s="122">
        <f>'Тест ответы'!IN76*'Показатели'!$F$317*IF(IP$4="да",$C75,1)</f>
        <v>0</v>
      </c>
      <c r="IQ75" s="122">
        <f>'Тест ответы'!IO76*'Показатели'!$F$318*IF(IQ$4="да",$C75,1)</f>
        <v>0</v>
      </c>
      <c r="IR75" s="122">
        <f>'Тест ответы'!IP76*'Показатели'!$F$320*IF(IR$4="да",$C75,1)</f>
        <v>0</v>
      </c>
      <c r="IS75" s="122">
        <f>'Тест ответы'!IQ76*'Показатели'!$F$321*IF(IS$4="да",$C75,1)</f>
        <v>0</v>
      </c>
      <c r="IT75" s="122">
        <f>'Тест ответы'!IR76*'Показатели'!$F$322*IF(IT$4="да",$C75,1)</f>
        <v>0</v>
      </c>
      <c r="IU75" s="122">
        <f>'Тест ответы'!IS76*'Показатели'!$F$323*IF(IU$4="да",$C75,1)</f>
        <v>0</v>
      </c>
      <c r="IV75" s="122">
        <f>'Тест ответы'!IT76*'Показатели'!$F$324*IF(IV$4="да",$C75,1)</f>
        <v>0</v>
      </c>
      <c r="IW75" s="122">
        <f>'Тест ответы'!IU76*'Показатели'!$F$325*IF(IW$4="да",$C75,1)</f>
        <v>0</v>
      </c>
      <c r="IX75" s="122">
        <f>'Тест ответы'!IV76*'Показатели'!$F$327*IF(IX$4="да",$C75,1)</f>
        <v>0</v>
      </c>
      <c r="IY75" s="122">
        <f>'Тест ответы'!IW76*'Показатели'!$F$328*IF(IY$4="да",$C75,1)</f>
        <v>0</v>
      </c>
      <c r="IZ75" s="132">
        <f>'Тест ответы'!IX76*'Показатели'!$F$331*IF(IZ$4="да",$C75,1)</f>
        <v>0</v>
      </c>
      <c r="JA75" s="122">
        <f>'Тест ответы'!IY76*'Показатели'!$F$332*IF(JA$4="да",$C75,1)</f>
        <v>0</v>
      </c>
      <c r="JB75" s="122">
        <f>'Тест ответы'!IZ76*'Показатели'!$F$333*IF(JB$4="да",$C75,1)</f>
        <v>0</v>
      </c>
      <c r="JC75" s="122">
        <f>'Тест ответы'!JA76*'Показатели'!$F$334*IF(JC$4="да",$C75,1)</f>
        <v>0</v>
      </c>
      <c r="JD75" s="122">
        <f>'Тест ответы'!JB76*'Показатели'!$F$335*IF(JD$4="да",$C75,1)</f>
        <v>0</v>
      </c>
      <c r="JE75" s="122">
        <f>'Тест ответы'!JC76*'Показатели'!$F$336*IF(JE$4="да",$C75,1)</f>
        <v>0</v>
      </c>
      <c r="JF75" s="122">
        <f>'Тест ответы'!JD76*'Показатели'!$F$338*IF(JF$4="да",$C75,1)</f>
        <v>0</v>
      </c>
      <c r="JG75" s="122">
        <f>'Тест ответы'!JE76*'Показатели'!$F$339*IF(JG$4="да",$C75,1)</f>
        <v>0</v>
      </c>
      <c r="JH75" s="122">
        <f>'Тест ответы'!JF76*'Показатели'!$F$341*IF(JH$4="да",$C75,1)</f>
        <v>0</v>
      </c>
      <c r="JI75" s="122">
        <f>'Тест ответы'!JG76*'Показатели'!$F$342*IF(JI$4="да",$C75,1)</f>
        <v>0</v>
      </c>
      <c r="JJ75" s="122">
        <f>'Тест ответы'!JH76*'Показатели'!$F$343*IF(JJ$4="да",$C75,1)</f>
        <v>0</v>
      </c>
      <c r="JK75" s="122">
        <f>'Тест ответы'!JI76*'Показатели'!$F$344*IF(JK$4="да",$C75,1)</f>
        <v>0</v>
      </c>
      <c r="JL75" s="122">
        <f>'Тест ответы'!JJ76*'Показатели'!$F$345*IF(JL$4="да",$C75,1)</f>
        <v>0</v>
      </c>
      <c r="JM75" s="122">
        <f>'Тест ответы'!JK76*'Показатели'!$F$346*IF(JM$4="да",$C75,1)</f>
        <v>0</v>
      </c>
      <c r="JN75" s="122">
        <f>'Тест ответы'!JL76*'Показатели'!$F$347*IF(JN$4="да",$C75,1)</f>
        <v>0</v>
      </c>
      <c r="JO75" s="122">
        <f>'Тест ответы'!JM76*'Показатели'!$F$348*IF(JO$4="да",$C75,1)</f>
        <v>0</v>
      </c>
      <c r="JP75" s="122">
        <f>'Тест ответы'!JN76*'Показатели'!$F$349*IF(JP$4="да",$C75,1)</f>
        <v>0</v>
      </c>
      <c r="JQ75" s="122">
        <f>'Тест ответы'!JO76*'Показатели'!$F$350*IF(JQ$4="да",$C75,1)</f>
        <v>0</v>
      </c>
      <c r="JR75" s="122">
        <f>'Тест ответы'!JP76*'Показатели'!$F$351*IF(JR$4="да",$C75,1)</f>
        <v>0</v>
      </c>
      <c r="JS75" s="122">
        <f>'Тест ответы'!JQ76*'Показатели'!$F$352*IF(JS$4="да",$C75,1)</f>
        <v>0</v>
      </c>
      <c r="JT75" s="122">
        <f>'Тест ответы'!JR76*'Показатели'!$F$353*IF(JT$4="да",$C75,1)</f>
        <v>0</v>
      </c>
      <c r="JU75" s="122">
        <f>'Тест ответы'!JS76*'Показатели'!$F$354*IF(JU$4="да",$C75,1)</f>
        <v>0</v>
      </c>
      <c r="JV75" s="122">
        <f>'Тест ответы'!JT76*'Показатели'!$F$355*IF(JV$4="да",$C75,1)</f>
        <v>0</v>
      </c>
      <c r="JW75" s="122">
        <f>'Тест ответы'!JU76*'Показатели'!$F$356*IF(JW$4="да",$C75,1)</f>
        <v>0</v>
      </c>
      <c r="JX75" s="122">
        <f>'Тест ответы'!JV76*'Показатели'!$F$357*IF(JX$4="да",$C75,1)</f>
        <v>0</v>
      </c>
      <c r="JY75" s="122">
        <f>'Тест ответы'!JW76*'Показатели'!$F$358*IF(JY$4="да",$C75,1)</f>
        <v>0</v>
      </c>
      <c r="JZ75" s="122">
        <f>'Тест ответы'!JX76*'Показатели'!$F$360*IF(JZ$4="да",$C75,1)</f>
        <v>0</v>
      </c>
      <c r="KA75" s="122">
        <f>'Тест ответы'!JY76*'Показатели'!$F$361*IF(KA$4="да",$C75,1)</f>
        <v>0</v>
      </c>
      <c r="KB75" s="122">
        <f>'Тест ответы'!JZ76*'Показатели'!$F$362*IF(KB$4="да",$C75,1)</f>
        <v>0</v>
      </c>
      <c r="KC75" s="122">
        <f>'Тест ответы'!KA76*'Показатели'!$F$363*IF(KC$4="да",$C75,1)</f>
        <v>0</v>
      </c>
      <c r="KD75" s="122">
        <f>'Тест ответы'!KB76*'Показатели'!$F$364*IF(KD$4="да",$C75,1)</f>
        <v>0</v>
      </c>
      <c r="KE75" s="136">
        <f>'Тест ответы'!KC76*'Показатели'!$F$365*IF(KE$4="да",$C75,1)</f>
        <v>0</v>
      </c>
      <c r="KF75" s="122">
        <f>'Тест ответы'!KD76*'Показатели'!$F$380*IF(KF$4="да",A75,1)</f>
        <v>0</v>
      </c>
      <c r="KG75" s="122">
        <f>'Тест ответы'!KE76*'Показатели'!$F$383*IF(KG$4="да",B75,1)</f>
        <v>0</v>
      </c>
      <c r="KH75" s="133">
        <f>'Тест ответы'!KF76*'Показатели'!$F$385*IF(KH$4="да",C75,1)</f>
        <v>0</v>
      </c>
      <c r="KI75" s="122">
        <f>'Тест ответы'!KG76*'Показатели'!$F$387*IF($KI$4="да",C75,1)</f>
        <v>0</v>
      </c>
      <c r="KJ75" s="122">
        <f>'Тест ответы'!KH76*'Показатели'!$F$388*IF($KJ$4="да",C75,1)</f>
        <v>0</v>
      </c>
      <c r="KK75" s="122">
        <f>'Тест ответы'!KI76*'Показатели'!$F$389*IF($KK$4="да",C75,1)</f>
        <v>0</v>
      </c>
      <c r="KL75" s="132">
        <f>'Тест ответы'!KJ76*'Показатели'!$F$391*IF(KL$4="да",C75,1)</f>
        <v>0</v>
      </c>
      <c r="KM75" s="122">
        <f>'Тест ответы'!KK76*'Показатели'!$F$392*IF(KM$4="да",D75,1)</f>
        <v>0</v>
      </c>
      <c r="KN75" s="132">
        <f>'Тест ответы'!KL76*'Показатели'!$F$394*IF($KN$4="да",C75,1)</f>
        <v>0</v>
      </c>
      <c r="KO75" s="133">
        <f>'Тест ответы'!KM76*'Показатели'!$F$395*IF($KO$4="да",C75,1)</f>
        <v>0</v>
      </c>
      <c r="KP75" s="122">
        <f>'Тест ответы'!KN76*'Показатели'!$F$397*IF($KP$4="да",$C75,1)</f>
        <v>0</v>
      </c>
      <c r="KQ75" s="122">
        <f>'Тест ответы'!KO76*'Показатели'!$F$398*IF($KQ$4="да",$C75,1)</f>
        <v>0</v>
      </c>
      <c r="KR75" s="122">
        <f>'Тест ответы'!KP76*'Показатели'!$F$400*IF($KR$4="да",$C75,1)</f>
        <v>0</v>
      </c>
      <c r="KS75" s="133">
        <f>'Тест ответы'!KQ76*'Показатели'!$F$401*IF($KS$4="да",$C75,1)</f>
        <v>0</v>
      </c>
      <c r="KT75" s="122">
        <f>'Тест ответы'!KR76*'Показатели'!$F$403*IF($KT$4="да",$C75,1)</f>
        <v>0</v>
      </c>
      <c r="KU75" s="122">
        <f>'Тест ответы'!KS76*'Показатели'!$F$405*IF($KU$4="да",$C75,1)</f>
        <v>0</v>
      </c>
      <c r="KV75" s="130">
        <f>'Тест ответы'!KT76*'Показатели'!$F$408*IF($KV$4="да",$C75,1)</f>
        <v>0</v>
      </c>
      <c r="KW75" s="122">
        <f>'Тест ответы'!KU76*'Показатели'!$F$409*IF($KW$4="да",$C75,1)</f>
        <v>0</v>
      </c>
      <c r="KX75" s="122">
        <f>'Тест ответы'!KV76*'Показатели'!$F$410*IF($KX$4="да",$C75,1)</f>
        <v>0</v>
      </c>
      <c r="KY75" s="122">
        <f>'Тест ответы'!KW76*'Показатели'!$F$411*IF($KY$4="да",$C75,1)</f>
        <v>0</v>
      </c>
      <c r="KZ75" s="132">
        <f>'Тест ответы'!KX76*'Показатели'!$F$413*IF($KZ$4="да",$C75,1)</f>
        <v>0</v>
      </c>
      <c r="LA75" s="122">
        <f>'Тест ответы'!KY76*'Показатели'!$F$415*IF($LA$4="да",$C75,1)</f>
        <v>0</v>
      </c>
      <c r="LB75" s="122">
        <f>'Тест ответы'!KZ76*'Показатели'!$F$416*IF($LB$4="да",$C75,1)</f>
        <v>0</v>
      </c>
      <c r="LC75" s="122">
        <f>'Тест ответы'!LA76*'Показатели'!$F$417*IF($LC$4="да",$C75,1)</f>
        <v>0</v>
      </c>
      <c r="LD75" s="132">
        <f>'Тест ответы'!LB76*'Показатели'!$F$420*IF($LD$4="да",$C75,1)</f>
        <v>0</v>
      </c>
      <c r="LE75" s="122">
        <f>'Тест ответы'!LC76*'Показатели'!$F$422*IF($LE$4="да",$C75,1)</f>
        <v>0</v>
      </c>
      <c r="LF75" s="122">
        <f>'Тест ответы'!LD76*'Показатели'!$F$423*IF($LF$4="да",$C75,1)</f>
        <v>0</v>
      </c>
      <c r="LG75" s="133">
        <f>'Тест ответы'!LE76*'Показатели'!$F$424*IF($LG$4="да",$C75,1)</f>
        <v>0</v>
      </c>
      <c r="LH75" s="122">
        <f>'Тест ответы'!LF76*'Показатели'!$F$426*IF(LH$4="да",$C75,1)</f>
        <v>0</v>
      </c>
      <c r="LI75" s="122">
        <f>'Тест ответы'!LG76*'Показатели'!$F$427*IF($LI$4="да",$C75,1)</f>
        <v>0</v>
      </c>
      <c r="LJ75" s="122">
        <f>'Тест ответы'!LH76*'Показатели'!$F$428*IF($LJ$4="да",$C75,1)</f>
        <v>0</v>
      </c>
      <c r="LK75" s="122">
        <f>'Тест ответы'!LI76*'Показатели'!$F$429*IF($LK$4="да",$C75,1)</f>
        <v>0</v>
      </c>
      <c r="LL75" s="122">
        <f>'Тест ответы'!LJ76*'Показатели'!$F$430*IF($LI$4="да",$C75,1)</f>
        <v>0</v>
      </c>
      <c r="LM75" s="125">
        <f>'Тест ответы'!LK76*'Показатели'!$F$461*IF(LM$4="да",$C75,1)</f>
        <v>0</v>
      </c>
      <c r="LN75" s="126">
        <f>'Тест ответы'!LL76*'Показатели'!$F$462*IF(LN$4="да",$C75,1)</f>
        <v>0</v>
      </c>
      <c r="LO75" s="126">
        <f>'Тест ответы'!LM76*'Показатели'!$F$463*IF(LO$4="да",$C75,1)</f>
        <v>0</v>
      </c>
      <c r="LP75" s="126">
        <f>'Тест ответы'!LN76*'Показатели'!$F$464*IF(LP$4="да",$C75,1)</f>
        <v>0</v>
      </c>
      <c r="LQ75" s="126">
        <f>'Тест ответы'!LO76*'Показатели'!$F$466*IF(LQ$4="да",$C75,1)</f>
        <v>0</v>
      </c>
      <c r="LR75" s="126">
        <f>'Тест ответы'!LP76*'Показатели'!$F$467*IF(LR$4="да",$C75,1)</f>
        <v>0</v>
      </c>
      <c r="LS75" s="126">
        <f>'Тест ответы'!LQ76*'Показатели'!$F$468*IF(LS$4="да",$C75,1)</f>
        <v>0</v>
      </c>
      <c r="LT75" s="135">
        <f>'Тест ответы'!LR76*'Показатели'!$F$469*IF(LT$4="да",$C75,1)</f>
        <v>0</v>
      </c>
      <c r="LU75" s="122">
        <f>'Тест ответы'!LS76*'Показатели'!$F$472*IF($LU$4="да",$C75,1)</f>
        <v>0</v>
      </c>
      <c r="LV75" s="122">
        <f>'Тест ответы'!LT76*'Показатели'!$F$473*IF($LV$4="да",$C75,1)</f>
        <v>0</v>
      </c>
      <c r="LW75" s="122">
        <f>'Тест ответы'!LU76*'Показатели'!$F$474*IF($LW$4="да",$C75,1)</f>
        <v>0</v>
      </c>
      <c r="LX75" s="122">
        <f>'Тест ответы'!LV76*'Показатели'!$F$476*IF($LX$4="да",$C75,1)</f>
        <v>0</v>
      </c>
      <c r="LY75" s="122">
        <f>'Тест ответы'!LW76*'Показатели'!$F$477*IF($LY$4="да",$C75,1)</f>
        <v>0</v>
      </c>
      <c r="LZ75" s="122">
        <f>'Тест ответы'!LX76*'Показатели'!$F$478*IF(LZ$4="да",$C75,1)</f>
        <v>0</v>
      </c>
      <c r="MA75" s="122">
        <f>'Тест ответы'!LY76*'Показатели'!$F$479*IF($MA$4="да",$C75,1)</f>
        <v>0</v>
      </c>
      <c r="MB75" s="122">
        <f>'Тест ответы'!LZ76*'Показатели'!$F$480*IF($MB$4="да",$C75,1)</f>
        <v>0</v>
      </c>
      <c r="MC75" s="122">
        <f>'Тест ответы'!MA76*'Показатели'!$F$481*IF($MC$4="да",$C75,1)</f>
        <v>0</v>
      </c>
      <c r="MD75" s="122">
        <f>'Тест ответы'!MB76*'Показатели'!$F$483*IF($MD$4="да",$C75,1)</f>
        <v>0</v>
      </c>
      <c r="ME75" s="122">
        <f>'Тест ответы'!MC76*'Показатели'!$F$484*IF($ME$4="да",$C75,1)</f>
        <v>0</v>
      </c>
      <c r="MF75" s="122">
        <f>'Тест ответы'!MD76*'Показатели'!$F$486*IF($MF$4="да",$C75,1)</f>
        <v>0</v>
      </c>
      <c r="MG75" s="136">
        <f>'Тест ответы'!ME76*'Показатели'!$F$487*IF(MG$4="да",$C75,1)</f>
        <v>0</v>
      </c>
      <c r="MH75" s="126">
        <f>'Тест ответы'!MF76*'Показатели'!$F$489*IF($MH$4="да",$C75,1)</f>
        <v>0</v>
      </c>
      <c r="MI75" s="126">
        <f>'Тест ответы'!MG76*'Показатели'!$F$490*IF($MI$4="да",$C75,1)</f>
        <v>0</v>
      </c>
      <c r="MJ75" s="126">
        <f>'Тест ответы'!MH76*'Показатели'!$F$491*IF($MJ$4="да",$C75,1)</f>
        <v>0</v>
      </c>
      <c r="MK75" s="126">
        <f>'Тест ответы'!MI76*'Показатели'!$F$492*IF($MK$4="да",$C75,1)</f>
        <v>0</v>
      </c>
      <c r="ML75" s="126">
        <f>'Тест ответы'!MJ76*'Показатели'!$F$493*IF($ML$4="да",$C75,1)</f>
        <v>0</v>
      </c>
      <c r="MM75" s="126">
        <f>'Тест ответы'!MK76*'Показатели'!$F$494*IF($MM$4="да",$C75,1)</f>
        <v>0</v>
      </c>
      <c r="MN75" s="126">
        <f>'Тест ответы'!ML76*'Показатели'!$F$495*IF($MN$4="да",$C75,1)</f>
        <v>0</v>
      </c>
      <c r="MO75" s="126">
        <f>'Тест ответы'!MM76*'Показатели'!$F$496*IF($MO$4="да",$C75,1)</f>
        <v>0</v>
      </c>
      <c r="MP75" s="126">
        <f>'Тест ответы'!MN76*'Показатели'!$F$497*IF($MP$4="да",$C75,1)</f>
        <v>0</v>
      </c>
      <c r="MQ75" s="126">
        <f>'Тест ответы'!MO76*'Показатели'!$F$498*IF($MQ$4="да",$C75,1)</f>
        <v>0</v>
      </c>
      <c r="MR75" s="126">
        <f>'Тест ответы'!MP76*'Показатели'!$F$499*IF($MR$4="да",$C75,1)</f>
        <v>0</v>
      </c>
      <c r="MS75" s="126">
        <f>'Тест ответы'!MQ76*'Показатели'!$F$500*IF($MS$4="да",$C75,1)</f>
        <v>0</v>
      </c>
      <c r="MT75" s="126">
        <f>'Тест ответы'!MR76*'Показатели'!G$501*IF($MS$4="да",$C75,1)</f>
        <v>0</v>
      </c>
      <c r="MU75" s="126">
        <f>'Тест ответы'!MS76*'Показатели'!H$502*IF($MS$4="да",$C75,1)</f>
        <v>0</v>
      </c>
      <c r="MV75" s="126">
        <f>'Тест ответы'!MT76*'Показатели'!I$503*IF($MS$4="да",$C75,1)</f>
        <v>0</v>
      </c>
      <c r="MW75" s="126">
        <f>'Тест ответы'!MU76*'Показатели'!$F$504*IF($MW$4="да",$C75,1)</f>
        <v>0</v>
      </c>
      <c r="MX75" s="126">
        <f>'Тест ответы'!MV76*'Показатели'!$F$505*IF(MX$4="да",$C75,1)</f>
        <v>0</v>
      </c>
      <c r="MY75" s="126">
        <f>'Тест ответы'!MW76*'Показатели'!$F$506*IF(MY$4="да",$C75,1)</f>
        <v>0</v>
      </c>
      <c r="MZ75" s="126">
        <f>'Тест ответы'!MX76*'Показатели'!$F$507*IF(MZ$4="да",$C75,1)</f>
        <v>0</v>
      </c>
      <c r="NA75" s="126">
        <f>'Тест ответы'!MY76*'Показатели'!$F$508*IF(NA$4="да",$C75,1)</f>
        <v>0</v>
      </c>
      <c r="NB75" s="126">
        <f>'Тест ответы'!MZ76*'Показатели'!$F$509*IF(NB$4="да",$C75,1)</f>
        <v>0</v>
      </c>
      <c r="NC75" s="126">
        <f>'Тест ответы'!NA76*'Показатели'!$F$510*IF(NC$4="да",$C75,1)</f>
        <v>0</v>
      </c>
      <c r="ND75" s="126">
        <f>'Тест ответы'!NB76*'Показатели'!$F$511*IF(ND$4="да",$C75,1)</f>
        <v>0</v>
      </c>
      <c r="NE75" s="126">
        <f>'Тест ответы'!NC76*'Показатели'!$F$512*IF(NE$4="да",$C75,1)</f>
        <v>0</v>
      </c>
      <c r="NF75" s="126">
        <f>'Тест ответы'!ND76*'Показатели'!$F$513*IF(NF$4="да",$C75,1)</f>
        <v>0</v>
      </c>
      <c r="NG75" s="126">
        <f>'Тест ответы'!NE76*'Показатели'!$F$514*IF(NG$4="да",$C75,1)</f>
        <v>0</v>
      </c>
      <c r="NH75" s="126">
        <f>'Тест ответы'!NF76*'Показатели'!$F$515*IF(NH$4="да",$C75,1)</f>
        <v>0</v>
      </c>
      <c r="NI75" s="134">
        <f>'Тест ответы'!NG76*'Показатели'!$F$516*IF($NI$4="да",$C75,1)</f>
        <v>0</v>
      </c>
      <c r="NJ75" s="126">
        <f>'Тест ответы'!NH76*'Показатели'!$F$518*IF(NJ$4="да",$C75,1)</f>
        <v>0</v>
      </c>
      <c r="NK75" s="126">
        <f>'Тест ответы'!NI76*'Показатели'!$F$519*IF(NK$4="да",$C75,1)</f>
        <v>0</v>
      </c>
      <c r="NL75" s="126">
        <f>'Тест ответы'!NJ76*'Показатели'!$F$520*IF(NL$4="да",$C75,1)</f>
        <v>0</v>
      </c>
      <c r="NM75" s="126">
        <f>'Тест ответы'!NK76*'Показатели'!$F$521*IF(NM$4="да",$C75,1)</f>
        <v>0</v>
      </c>
      <c r="NN75" s="126">
        <f>'Тест ответы'!NL76*'Показатели'!$F$522*IF(NN$4="да",$C75,1)</f>
        <v>0</v>
      </c>
      <c r="NO75" s="126">
        <f>'Тест ответы'!NM76*'Показатели'!$F$523*IF(NO$4="да",$C75,1)</f>
        <v>0</v>
      </c>
      <c r="NP75" s="126">
        <f>'Тест ответы'!NN76*'Показатели'!G$524*IF(NP$4="да",$C75,1)</f>
        <v>0</v>
      </c>
      <c r="NQ75" s="126">
        <f>'Тест ответы'!NO76*'Показатели'!H$525*IF(NQ$4="да",$C75,1)</f>
        <v>0</v>
      </c>
      <c r="NR75" s="126">
        <f>'Тест ответы'!NP76*'Показатели'!I$526*IF(NR$4="да",$C75,1)</f>
        <v>0</v>
      </c>
      <c r="NS75" s="126">
        <f>'Тест ответы'!NQ76*'Показатели'!$F$527*IF(NS$4="да",$C75,1)</f>
        <v>0</v>
      </c>
      <c r="NT75" s="126">
        <f>'Тест ответы'!NR76*'Показатели'!$F$528*IF(NT$4="да",$C75,1)</f>
        <v>0</v>
      </c>
      <c r="NU75" s="126">
        <f>'Тест ответы'!NS76*'Показатели'!$F$529*IF(NU$4="да",$C75,1)</f>
        <v>0</v>
      </c>
      <c r="NV75" s="135">
        <f>'Тест ответы'!NT76*'Показатели'!$F$530*IF(NV$4="да",$C75,1)</f>
        <v>0</v>
      </c>
      <c r="NW75" s="126">
        <f>'Тест ответы'!NU76*'Показатели'!$F$533*IF($NW$4="да",$C75,1)</f>
        <v>0</v>
      </c>
      <c r="NX75" s="126">
        <f>'Тест ответы'!NV76*'Показатели'!$F$534*IF($NX$4="да",$C75,1)</f>
        <v>0</v>
      </c>
      <c r="NY75" s="127">
        <f>'Тест ответы'!NW76*'Показатели'!$F$536*IF($NY$4="да",$C75,1)</f>
        <v>0</v>
      </c>
      <c r="NZ75" s="126">
        <f>'Тест ответы'!NX76*'Показатели'!$F$537*IF($NZ$4="да",$C75,1)</f>
        <v>0</v>
      </c>
      <c r="OA75" s="127">
        <f>'Тест ответы'!NY76*'Показатели'!$F$539*IF(OA$4="да",$C75,1)</f>
        <v>0</v>
      </c>
      <c r="OB75" s="126">
        <f>'Тест ответы'!NZ76*'Показатели'!$F$540*IF(OB$4="да",$C75,1)</f>
        <v>0</v>
      </c>
      <c r="OC75" s="126">
        <f>'Тест ответы'!OA76*'Показатели'!$F$541*IF(OC$4="да",$C75,1)</f>
        <v>0</v>
      </c>
      <c r="OD75" s="126">
        <f>'Тест ответы'!OB76*'Показатели'!$F$542*IF(OD$4="да",$C75,1)</f>
        <v>0</v>
      </c>
      <c r="OE75" s="126">
        <f>'Тест ответы'!OC76*'Показатели'!$F$543*IF(OE$4="да",$C75,1)</f>
        <v>0</v>
      </c>
      <c r="OF75" s="126">
        <f>'Тест ответы'!OD76*'Показатели'!$F$544*IF(OF$4="да",$C75,1)</f>
        <v>0</v>
      </c>
      <c r="OG75" s="127">
        <f>'Тест ответы'!OE76*'Показатели'!$F$546*IF(OG$4="да",$C75,1)</f>
        <v>0</v>
      </c>
      <c r="OH75" s="126">
        <f>'Тест ответы'!OF76*'Показатели'!$F$547*IF(OH$4="да",$C75,1)</f>
        <v>0</v>
      </c>
      <c r="OI75" s="126">
        <f>'Тест ответы'!OG76*'Показатели'!$F$548*IF(OI$4="да",$C75,1)</f>
        <v>0</v>
      </c>
      <c r="OJ75" s="126">
        <f>'Тест ответы'!OH76*'Показатели'!$F$549*IF(OJ$4="да",$C75,1)</f>
        <v>0</v>
      </c>
      <c r="OK75" s="126">
        <f>'Тест ответы'!OI76*'Показатели'!$F$550*IF(OK$4="да",$C75,1)</f>
        <v>0</v>
      </c>
      <c r="OL75" s="126">
        <f>'Тест ответы'!OJ76*'Показатели'!$F$551*IF(OL$4="да",$C75,1)</f>
        <v>0</v>
      </c>
      <c r="OM75" s="137">
        <f>'Тест ответы'!OK76*'Показатели'!$F$554*IF($OM$4="да",$C75,1)</f>
        <v>0</v>
      </c>
      <c r="ON75" s="134">
        <f>'Тест ответы'!OL76*'Показатели'!$F$555*IF($ON$4="да",$C75,1)</f>
        <v>0</v>
      </c>
      <c r="OO75" s="126">
        <f>'Тест ответы'!OM76*'Показатели'!$F$557*IF($OO$4="да",$C75,1)</f>
        <v>0</v>
      </c>
      <c r="OP75" s="135">
        <f>'Тест ответы'!ON76*'Показатели'!$F$558*IF($OP$4="да",$C75,1)</f>
        <v>0</v>
      </c>
      <c r="OQ75" s="127">
        <f>'Тест ответы'!OO76*'Показатели'!$F$564*IF(OQ$4="да",$C75,1)</f>
        <v>0</v>
      </c>
      <c r="OR75" s="126">
        <f>'Тест ответы'!OP76*'Показатели'!$F$565*IF(OR$4="да",$C75,1)</f>
        <v>0</v>
      </c>
      <c r="OS75" s="126">
        <f>'Тест ответы'!OQ76*'Показатели'!$F$566*IF(OS$4="да",$C75,1)</f>
        <v>0</v>
      </c>
      <c r="OT75" s="126">
        <f>'Тест ответы'!OR76*'Показатели'!$F$567*IF(OT$4="да",$C75,1)</f>
        <v>0</v>
      </c>
      <c r="OU75" s="126">
        <f>'Тест ответы'!OS76*'Показатели'!$F$568*IF(OU$4="да",$C75,1)</f>
        <v>0</v>
      </c>
      <c r="OV75" s="126">
        <f>'Тест ответы'!OT76*'Показатели'!$F$569*IF(OV$4="да",$C75,1)</f>
        <v>0</v>
      </c>
      <c r="OW75" s="127">
        <f>'Тест ответы'!OU76*'Показатели'!$F$574*IF(OW$4="да",$C75,1)</f>
        <v>0</v>
      </c>
      <c r="OX75" s="126">
        <f>'Тест ответы'!OV76*'Показатели'!$F$575*IF(OX$4="да",$C75,1)</f>
        <v>0</v>
      </c>
      <c r="OY75" s="126">
        <f>'Тест ответы'!OW76*'Показатели'!$F$576*IF(OY$4="да",$C75,1)</f>
        <v>0</v>
      </c>
      <c r="OZ75" s="126">
        <f>'Тест ответы'!OX76*'Показатели'!$F$577*IF(OZ$4="да",$C75,1)</f>
        <v>0</v>
      </c>
      <c r="PA75" s="126">
        <f>'Тест ответы'!OY76*'Показатели'!$F$578*IF(PA$4="да",$C75,1)</f>
        <v>0</v>
      </c>
      <c r="PB75" s="126">
        <f>'Тест ответы'!OZ76*'Показатели'!$F$579*IF(PB$4="да",$C75,1)</f>
        <v>0</v>
      </c>
      <c r="PC75" s="137">
        <f>'Тест ответы'!PA76*'Показатели'!$F$584*IF($PC$4="да",$C75,1)</f>
        <v>0</v>
      </c>
      <c r="PD75" s="126">
        <f>'Тест ответы'!PB76*'Показатели'!$F$585*IF($PD$4="да",$C75,1)</f>
        <v>0</v>
      </c>
      <c r="PE75" s="126">
        <f>'Тест ответы'!PC76*'Показатели'!$F$587*IF($PE$4="да",$C75,1)</f>
        <v>0</v>
      </c>
      <c r="PF75" s="126">
        <f>'Тест ответы'!PD76*'Показатели'!$F$588*IF($PF$4="да",$C75,1)</f>
        <v>0</v>
      </c>
      <c r="PG75" s="126">
        <f>'Тест ответы'!PE76*'Показатели'!$F$589*IF($PG$4="да",$C75,1)</f>
        <v>0</v>
      </c>
      <c r="PH75" s="126">
        <f>'Тест ответы'!PF76*'Показатели'!$F$590*IF($PH$4="да",$C75,1)</f>
        <v>0</v>
      </c>
      <c r="PI75" s="126">
        <f>'Тест ответы'!PG76*'Показатели'!$F$591*IF($PI$4="да",$C75,1)</f>
        <v>0</v>
      </c>
      <c r="PJ75" s="126">
        <f>'Тест ответы'!PH76*'Показатели'!$F$592*IF($PJ$4="да",$C75,1)</f>
        <v>0</v>
      </c>
      <c r="PK75" s="126">
        <f>'Тест ответы'!PI76*'Показатели'!$F$593*IF($PK$4="да",$C75,1)</f>
        <v>0</v>
      </c>
      <c r="PL75" s="126">
        <f>'Тест ответы'!PJ76*'Показатели'!$F$594*IF($PL$4="да",$C75,1)</f>
        <v>0</v>
      </c>
      <c r="PM75" s="126">
        <f>'Тест ответы'!PK76*'Показатели'!$F$595*IF($PM$4="да",$C75,1)</f>
        <v>0</v>
      </c>
      <c r="PN75" s="126">
        <f>'Тест ответы'!PL76*'Показатели'!$F$596*IF($PN$4="да",$C75,1)</f>
        <v>0</v>
      </c>
      <c r="PO75" s="126">
        <f>'Тест ответы'!PM76*'Показатели'!$F$597*IF($PO$4="да",$C75,1)</f>
        <v>0</v>
      </c>
      <c r="PP75" s="126">
        <f>'Тест ответы'!PN76*'Показатели'!$F$599*IF($PP$4="да",$C75,1)</f>
        <v>0</v>
      </c>
      <c r="PQ75" s="126">
        <f>'Тест ответы'!PO76*'Показатели'!$F$600*IF($PQ$4="да",$C75,1)</f>
        <v>0</v>
      </c>
      <c r="PR75" s="126">
        <f>'Тест ответы'!PP76*'Показатели'!$F$603*IF($PR$4="да",$C75,1)</f>
        <v>0</v>
      </c>
      <c r="PS75" s="126">
        <f>'Тест ответы'!PQ76*'Показатели'!$F$605*IF($PS$4="да",$C75,1)</f>
        <v>0</v>
      </c>
      <c r="PT75" s="126">
        <f>'Тест ответы'!PR76*'Показатели'!$F$606*IF($PT$4="да",$C75,1)</f>
        <v>0</v>
      </c>
      <c r="PU75" s="126">
        <f>'Тест ответы'!PS76*'Показатели'!$F$607*IF($PU$4="да",$C75,1)</f>
        <v>0</v>
      </c>
      <c r="PV75" s="126">
        <f>'Тест ответы'!PT76*'Показатели'!$F$608*IF($PV$4="да",$C75,1)</f>
        <v>0</v>
      </c>
      <c r="PW75" s="126">
        <f>'Тест ответы'!PU76*'Показатели'!$F$609*IF($PW$4="да",$C75,1)</f>
        <v>0</v>
      </c>
      <c r="PX75" s="126">
        <f>'Тест ответы'!PV76*'Показатели'!$F$610*IF($PX$4="да",$C75,1)</f>
        <v>0</v>
      </c>
      <c r="PY75" s="137">
        <f>'Тест ответы'!PW76*'Показатели'!$F$612*IF(PY$4="да",$C75,1)</f>
        <v>0</v>
      </c>
      <c r="PZ75" s="127">
        <f>'Тест ответы'!PX76*'Показатели'!$F$614*IF(PZ$4="да",$C75,1)</f>
        <v>0</v>
      </c>
      <c r="QA75" s="126">
        <f>'Тест ответы'!PY76*'Показатели'!$F$614*IF(QA$4="да",$C75,1)</f>
        <v>0</v>
      </c>
      <c r="QB75" s="126">
        <f>'Тест ответы'!PZ76*'Показатели'!$F$614*IF(QB$4="да",$C75,1)</f>
        <v>0</v>
      </c>
      <c r="QC75" s="126">
        <f>'Тест ответы'!QA76*'Показатели'!$F$614*IF(QC$4="да",$C75,1)</f>
        <v>0</v>
      </c>
      <c r="QD75" s="126">
        <f>'Тест ответы'!QB76*'Показатели'!$F$614*IF(QD$4="да",$C75,1)</f>
        <v>0</v>
      </c>
      <c r="QE75" s="127">
        <f>'Тест ответы'!QC76*'Показатели'!$F$620*IF(QE$4="да",$C75,1)</f>
        <v>0</v>
      </c>
      <c r="QF75" s="126">
        <f>'Тест ответы'!QD76*'Показатели'!$F$620*IF(QF$4="да",$C75,1)</f>
        <v>0</v>
      </c>
      <c r="QG75" s="126">
        <f>'Тест ответы'!QE76*'Показатели'!$F$620*IF(QG$4="да",$C75,1)</f>
        <v>0</v>
      </c>
      <c r="QH75" s="126">
        <f>'Тест ответы'!QF76*'Показатели'!$F$620*IF(QH$4="да",$C75,1)</f>
        <v>0</v>
      </c>
      <c r="QI75" s="126">
        <f>'Тест ответы'!QG76*'Показатели'!$F$620*IF(QI$4="да",$C75,1)</f>
        <v>0</v>
      </c>
      <c r="QJ75" s="138">
        <f>'Тест ответы'!QH76*'Показатели'!$F$620*IF(QJ$4="да",$C75,1)</f>
        <v>0</v>
      </c>
      <c r="QK75" s="122" t="str">
        <f>'Тест ответы'!QI76*#REF!*IF(QK$4="да",$C75,1)</f>
        <v>#REF!</v>
      </c>
      <c r="QL75" s="122">
        <f>'Тест ответы'!QJ76*'Показатели'!$F$628*IF(QL$4="да",$C75,1)</f>
        <v>0</v>
      </c>
      <c r="QM75" s="122">
        <f>'Тест ответы'!QK76*'Показатели'!$F$629*IF(QM$4="да",$C75,1)</f>
        <v>0</v>
      </c>
      <c r="QN75" s="122">
        <f>'Тест ответы'!QL76*'Показатели'!$F$631*IF(QN$4="да",$C75,1)</f>
        <v>0</v>
      </c>
      <c r="QO75" s="122" t="str">
        <f>'Тест ответы'!QM76*#REF!*IF(QO$4="да",$C75,1)</f>
        <v>#REF!</v>
      </c>
      <c r="QP75" s="136">
        <f>'Тест ответы'!QN76*'Показатели'!$F$632*IF(QP$4="да",$C75,1)</f>
        <v>0</v>
      </c>
      <c r="QQ75" s="126">
        <f>'Тест ответы'!QO76*'Показатели'!$F$635*IF(QQ$4="да",$C75,1)</f>
        <v>0</v>
      </c>
      <c r="QR75" s="126">
        <f>'Тест ответы'!QP76*'Показатели'!$F$636*IF(QR$4="да",$C75,1)</f>
        <v>0</v>
      </c>
      <c r="QS75" s="126">
        <f>'Тест ответы'!QQ76*'Показатели'!$F$638*IF(QS$4="да",$C75,1)</f>
        <v>0</v>
      </c>
      <c r="QT75" s="126">
        <f>'Тест ответы'!QR76*'Показатели'!$F$639*IF(QT$4="да",$C75,1)</f>
        <v>0</v>
      </c>
      <c r="QU75" s="126">
        <f>'Тест ответы'!QS76*'Показатели'!$F$640*IF(QU$4="да",$C75,1)</f>
        <v>0</v>
      </c>
      <c r="QV75" s="126">
        <f>'Тест ответы'!QT76*'Показатели'!$F$641*IF(QV$4="да",$C75,1)</f>
        <v>0</v>
      </c>
      <c r="QW75" s="126">
        <f>'Тест ответы'!QU76*'Показатели'!$F$642*IF(QW$4="да",$C75,1)</f>
        <v>0</v>
      </c>
      <c r="QX75" s="135">
        <f>'Тест ответы'!QV76*'Показатели'!$F$643*IF(QX$4="да",$C75,1)</f>
        <v>0</v>
      </c>
      <c r="QY75" s="131"/>
      <c r="QZ75" s="131"/>
      <c r="RA75" s="131"/>
      <c r="RB75" s="131"/>
      <c r="RC75" s="131"/>
      <c r="RD75" s="131"/>
      <c r="RE75" s="131"/>
      <c r="RF75" s="131"/>
      <c r="RG75" s="131"/>
    </row>
    <row r="76">
      <c r="A76" s="117">
        <v>72.0</v>
      </c>
      <c r="B76" s="118" t="str">
        <f>'Тест ответы'!B77</f>
        <v>Тульская область</v>
      </c>
      <c r="C76" s="119">
        <v>1.0</v>
      </c>
      <c r="D76" s="120" t="str">
        <f t="shared" si="9"/>
        <v>#REF!</v>
      </c>
      <c r="E76" s="121">
        <f>'Тест ответы'!C77*'Показатели'!$F$3*IF(E$4="да",$C76,1)</f>
        <v>0.0005</v>
      </c>
      <c r="F76" s="121">
        <f>'Тест ответы'!D77*'Показатели'!$F$4*IF(F$4="да",$C76,1)</f>
        <v>0.005</v>
      </c>
      <c r="G76" s="121">
        <f>'Тест ответы'!E77*'Показатели'!$F$5*IF($G$4="да",C76,1)</f>
        <v>0</v>
      </c>
      <c r="H76" s="121">
        <f>'Тест ответы'!F77*'Показатели'!$F$6*IF($H$4="да",C76,1)</f>
        <v>0</v>
      </c>
      <c r="I76" s="121">
        <f>'Тест ответы'!G77*'Показатели'!$F$7*IF(I$4="да",D76,1)</f>
        <v>0</v>
      </c>
      <c r="J76" s="121">
        <f>'Тест ответы'!H77*'Показатели'!$F$8*IF($J$4="да",C76,1)</f>
        <v>0.01</v>
      </c>
      <c r="K76" s="121">
        <f>'Тест ответы'!I77*'Показатели'!F$9*IF(K$4="да",D76,1)</f>
        <v>0</v>
      </c>
      <c r="L76" s="121">
        <f>'Тест ответы'!J77*'Показатели'!$F$10*IF(L$4="да",$C76,1)</f>
        <v>0.02</v>
      </c>
      <c r="M76" s="121">
        <f>'Тест ответы'!K77*'Показатели'!$F$11*IF(M$4="да",$C76,1)</f>
        <v>0.03</v>
      </c>
      <c r="N76" s="122">
        <f>'Тест ответы'!L77*'Показатели'!$F$12*IF(N$4="да",$C76,1)</f>
        <v>0.03</v>
      </c>
      <c r="O76" s="123">
        <f>'Тест ответы'!M77*'Показатели'!$F$14*IF(O$4="да",$C76,1)</f>
        <v>0</v>
      </c>
      <c r="P76" s="124">
        <f>'Тест ответы'!N77*'Показатели'!$F$15*IF(P$4="да",$C76,1)</f>
        <v>0.04</v>
      </c>
      <c r="Q76" s="124">
        <f>'Тест ответы'!O77*'Показатели'!$F$17*IF(Q$4="да",$C76,1)</f>
        <v>0</v>
      </c>
      <c r="R76" s="124">
        <f>'Тест ответы'!P77*'Показатели'!$F$18*IF(R$4="да",$C76,1)</f>
        <v>0.1</v>
      </c>
      <c r="S76" s="123">
        <f>'Тест ответы'!Q77*'Показатели'!$F$20*IF(S$4="да",$C76,1)</f>
        <v>0</v>
      </c>
      <c r="T76" s="121">
        <f>'Тест ответы'!R77*'Показатели'!$F$21*C76</f>
        <v>0</v>
      </c>
      <c r="U76" s="121">
        <f>'Тест ответы'!S77*'Показатели'!$F$24*IF(U$4="да",$C76,1)</f>
        <v>0</v>
      </c>
      <c r="V76" s="121">
        <f>'Тест ответы'!T77*'Показатели'!$F$25*IF(V$4="да",$C76,1)</f>
        <v>0</v>
      </c>
      <c r="W76" s="121">
        <f>'Тест ответы'!U77*'Показатели'!$F$26*IF(W$4="да",$C76,1)</f>
        <v>0</v>
      </c>
      <c r="X76" s="121">
        <f>'Тест ответы'!V77*'Показатели'!$F$28*IF(X$4="да",$C76,1)</f>
        <v>0</v>
      </c>
      <c r="Y76" s="121">
        <f>'Тест ответы'!W77*'Показатели'!$F$29*IF(Y$4="да",$C76,1)</f>
        <v>0</v>
      </c>
      <c r="Z76" s="125">
        <f>'Тест ответы'!X77*'Показатели'!$F$33*IF(Z$4="да",$C76,1)</f>
        <v>0</v>
      </c>
      <c r="AA76" s="126">
        <f>'Тест ответы'!Y77*'Показатели'!$F$34*IF(AA$4="да",$C76,1)</f>
        <v>0</v>
      </c>
      <c r="AB76" s="126">
        <f>'Тест ответы'!Z77*'Показатели'!$F$35*IF(AB$4="да",$C76,1)</f>
        <v>0</v>
      </c>
      <c r="AC76" s="126">
        <f>'Тест ответы'!AA77*'Показатели'!$F$36*IF(AC$4="да",$C76,1)</f>
        <v>0</v>
      </c>
      <c r="AD76" s="126">
        <f>'Тест ответы'!AB77*'Показатели'!$F$37*IF(AD$4="да",$C76,1)</f>
        <v>0</v>
      </c>
      <c r="AE76" s="126">
        <f>'Тест ответы'!AC77*'Показатели'!$F$38*IF(AE$4="да",$C76,1)</f>
        <v>0</v>
      </c>
      <c r="AF76" s="126">
        <f>'Тест ответы'!AD77*'Показатели'!$F$39*IF(AF$4="да",$C76,1)</f>
        <v>0</v>
      </c>
      <c r="AG76" s="126">
        <f>'Тест ответы'!AE77*'Показатели'!$F$40*IF(AG$4="да",$C76,1)</f>
        <v>0</v>
      </c>
      <c r="AH76" s="126">
        <f>'Тест ответы'!AF77*'Показатели'!$F$41*IF(AH$4="да",$C76,1)</f>
        <v>0</v>
      </c>
      <c r="AI76" s="127">
        <f>'Тест ответы'!AG77*'Показатели'!$F$43*IF(AI$4="да",$C76,1)</f>
        <v>0</v>
      </c>
      <c r="AJ76" s="126">
        <f>'Тест ответы'!AH77*'Показатели'!$F$44*IF(AJ$4="да",$C76,1)</f>
        <v>0</v>
      </c>
      <c r="AK76" s="126">
        <f>'Тест ответы'!AI77*'Показатели'!$F$45*IF(AK$4="да",$C76,1)</f>
        <v>0</v>
      </c>
      <c r="AL76" s="126">
        <f>'Тест ответы'!AJ77*'Показатели'!$F$46*IF(AL$4="да",$C76,1)</f>
        <v>0</v>
      </c>
      <c r="AM76" s="126">
        <f>'Тест ответы'!AK77*'Показатели'!$F$47*IF(AM$4="да",$C76,1)</f>
        <v>0</v>
      </c>
      <c r="AN76" s="126">
        <f>'Тест ответы'!AL77*'Показатели'!$F$48*IF(AN$4="да",$C76,1)</f>
        <v>0</v>
      </c>
      <c r="AO76" s="126">
        <f>'Тест ответы'!AM77*'Показатели'!$F$49*IF(AO$4="да",$C76,1)</f>
        <v>0</v>
      </c>
      <c r="AP76" s="126">
        <f>'Тест ответы'!AN77*'Показатели'!$F$50*IF(AP$4="да",$C76,1)</f>
        <v>0</v>
      </c>
      <c r="AQ76" s="126">
        <f>'Тест ответы'!AO77*'Показатели'!$F$51*IF(AQ$4="да",$C76,1)</f>
        <v>0</v>
      </c>
      <c r="AR76" s="123">
        <f>'Тест ответы'!AP77*'Показатели'!$F$53*IF($AR$4="да",$C76,1)</f>
        <v>0</v>
      </c>
      <c r="AS76" s="128">
        <f>'Тест ответы'!AQ77*'Показатели'!$F$54*IF($AS$4="да",$C76,1)</f>
        <v>0</v>
      </c>
      <c r="AT76" s="127">
        <f>'Тест ответы'!AR77*'Показатели'!$F$56*IF(AT$4="да",$C76,1)</f>
        <v>0</v>
      </c>
      <c r="AU76" s="126">
        <f>'Тест ответы'!AS77*'Показатели'!$F$57*IF(AU$4="да",$C76,1)</f>
        <v>0</v>
      </c>
      <c r="AV76" s="126">
        <f>'Тест ответы'!AT77*'Показатели'!$F$58*IF(AV$4="да",$C76,1)</f>
        <v>0</v>
      </c>
      <c r="AW76" s="126">
        <f>'Тест ответы'!AU77*'Показатели'!$F$59*IF(AW$4="да",$C76,1)</f>
        <v>0</v>
      </c>
      <c r="AX76" s="126">
        <f>'Тест ответы'!AV77*'Показатели'!$F$60*IF(AX$4="да",$C76,1)</f>
        <v>0</v>
      </c>
      <c r="AY76" s="126">
        <f>'Тест ответы'!AW77*'Показатели'!$F$61*IF(AY$4="да",$C76,1)</f>
        <v>0</v>
      </c>
      <c r="AZ76" s="129">
        <f>'Тест ответы'!AX77*'Показатели'!$F$64*IF($AZ$4="да",$C76,1)</f>
        <v>0</v>
      </c>
      <c r="BA76" s="121">
        <f>'Тест ответы'!AY77*'Показатели'!$F$65*IF($BA$4="да",$C76,1)</f>
        <v>0</v>
      </c>
      <c r="BB76" s="121">
        <f>'Тест ответы'!AZ77*'Показатели'!$F$66*IF($BA$4="да",$C76,1)</f>
        <v>0</v>
      </c>
      <c r="BC76" s="121">
        <f>'Тест ответы'!BA77*'Показатели'!$F$67*IF($BC$4="да",$C76,1)</f>
        <v>0</v>
      </c>
      <c r="BD76" s="121">
        <f>'Тест ответы'!BB77*'Показатели'!$F$68*IF($BD$4="да",$C76,1)</f>
        <v>0</v>
      </c>
      <c r="BE76" s="121">
        <f>'Тест ответы'!BC77*'Показатели'!$F$69*IF($BE$4="да",$C76,1)</f>
        <v>0</v>
      </c>
      <c r="BF76" s="121">
        <f>'Тест ответы'!BD77*'Показатели'!$F$70*IF($BF$4="да",$C76,1)</f>
        <v>0</v>
      </c>
      <c r="BG76" s="121">
        <f>'Тест ответы'!BE77*'Показатели'!$F$71*IF($BG$4="да",$C76,1)</f>
        <v>0</v>
      </c>
      <c r="BH76" s="128">
        <f>'Тест ответы'!BF77*'Показатели'!$F$72*IF($BH$4="да",$C76,1)</f>
        <v>0</v>
      </c>
      <c r="BI76" s="121">
        <f>'Тест ответы'!BG77*'Показатели'!$F$75*IF($BI$4="да",$C76,1)</f>
        <v>0</v>
      </c>
      <c r="BJ76" s="121">
        <f>'Тест ответы'!BH77*'Показатели'!$F$76*IF($BJ$4="да",$C76,1)</f>
        <v>0</v>
      </c>
      <c r="BK76" s="121">
        <f>'Тест ответы'!BI77*'Показатели'!$F$77*IF($BK$4="да",$C76,1)</f>
        <v>0</v>
      </c>
      <c r="BL76" s="121">
        <f>'Тест ответы'!BJ77*'Показатели'!$F$78*IF($BL$4="да",$C76,1)</f>
        <v>0</v>
      </c>
      <c r="BM76" s="121">
        <f>'Тест ответы'!BK77*'Показатели'!$F$79*IF($BM$4="да",$C76,1)</f>
        <v>0</v>
      </c>
      <c r="BN76" s="121">
        <f>'Тест ответы'!BL77*'Показатели'!$F$80*IF($BN$4="да",$C76,1)</f>
        <v>0</v>
      </c>
      <c r="BO76" s="128">
        <f>'Тест ответы'!BM77*'Показатели'!$F$81*IF($BO$4="да",$C76,1)</f>
        <v>0</v>
      </c>
      <c r="BP76" s="121">
        <f>'Тест ответы'!BN77*'Показатели'!$F$86*IF(BP$4="да",$C76,1)</f>
        <v>0</v>
      </c>
      <c r="BQ76" s="121">
        <f>'Тест ответы'!BO77*'Показатели'!$F$87*IF(BQ$4="да",$C76,1)</f>
        <v>0</v>
      </c>
      <c r="BR76" s="121">
        <f>'Тест ответы'!BP77*'Показатели'!$F$88*IF(BR$4="да",$C76,1)</f>
        <v>0</v>
      </c>
      <c r="BS76" s="121">
        <f>'Тест ответы'!BQ77*'Показатели'!$F$89*IF($BS$4="да",$C76,1)</f>
        <v>0</v>
      </c>
      <c r="BT76" s="121">
        <f>'Тест ответы'!BR77*'Показатели'!$F$90*IF($BT$4="да",$C76,1)</f>
        <v>0</v>
      </c>
      <c r="BU76" s="121">
        <f>'Тест ответы'!BS77*'Показатели'!$F$91*IF($BU$4="да",$C76,1)</f>
        <v>0</v>
      </c>
      <c r="BV76" s="121">
        <f>'Тест ответы'!BT77*'Показатели'!$F$92*IF($BV$4="да",$C76,1)</f>
        <v>0</v>
      </c>
      <c r="BW76" s="121">
        <f>'Тест ответы'!BU77*'Показатели'!$F$93*IF($BW$4="да",$C76,1)</f>
        <v>0</v>
      </c>
      <c r="BX76" s="121">
        <f>'Тест ответы'!BV77*'Показатели'!$F$94*IF($BX$4="да",$C76,1)</f>
        <v>0</v>
      </c>
      <c r="BY76" s="121">
        <f>'Тест ответы'!BW77*'Показатели'!$F$95*IF($BY$4="да",$C76,1)</f>
        <v>0</v>
      </c>
      <c r="BZ76" s="121">
        <f>'Тест ответы'!BX77*'Показатели'!$F$96*IF($BZ$4="да",$C76,1)</f>
        <v>0</v>
      </c>
      <c r="CA76" s="121">
        <f>'Тест ответы'!BY77*'Показатели'!$F$97*IF($CA$4="да",$C76,1)</f>
        <v>0</v>
      </c>
      <c r="CB76" s="121">
        <f>'Тест ответы'!BZ77*'Показатели'!$F$99*IF($CB$4="да",$C76,1)</f>
        <v>0</v>
      </c>
      <c r="CC76" s="121">
        <f>'Тест ответы'!CA77*'Показатели'!$F$100*IF($CC$4="да",$C76,1)</f>
        <v>0</v>
      </c>
      <c r="CD76" s="121">
        <f>'Тест ответы'!CB77*'Показатели'!$F$101*IF($CD$4="да",$C76,1)</f>
        <v>0</v>
      </c>
      <c r="CE76" s="121">
        <f>'Тест ответы'!CC77*'Показатели'!$F$102*IF($CE$4="да",$C76,1)</f>
        <v>0</v>
      </c>
      <c r="CF76" s="121">
        <f>'Тест ответы'!CD77*'Показатели'!$F$103*IF($CF$4="да",$C76,1)</f>
        <v>0</v>
      </c>
      <c r="CG76" s="121">
        <f>'Тест ответы'!CE77*'Показатели'!$F$104*IF($CG$4="да",$C76,1)</f>
        <v>0</v>
      </c>
      <c r="CH76" s="121">
        <f>'Тест ответы'!CF77*'Показатели'!$F$105*IF($CH$4="да",$C76,1)</f>
        <v>0</v>
      </c>
      <c r="CI76" s="121">
        <f>'Тест ответы'!CG77*'Показатели'!$F$106*IF($CI$4="да",$C76,1)</f>
        <v>0</v>
      </c>
      <c r="CJ76" s="121">
        <f>'Тест ответы'!CH77*'Показатели'!$F$107*IF($CJ$4="да",$C76,1)</f>
        <v>0</v>
      </c>
      <c r="CK76" s="121">
        <f>'Тест ответы'!CI77*'Показатели'!$F$108*IF($CK$4="да",$C76,1)</f>
        <v>0</v>
      </c>
      <c r="CL76" s="121">
        <f>'Тест ответы'!CJ77*'Показатели'!$F$109*IF($CL$4="да",$C76,1)</f>
        <v>0</v>
      </c>
      <c r="CM76" s="121">
        <f>'Тест ответы'!CK77*'Показатели'!$F$110*IF($CM$4="да",$C76,1)</f>
        <v>0</v>
      </c>
      <c r="CN76" s="121">
        <f>'Тест ответы'!CL77*'Показатели'!$F$111*IF($CN$4="да",$C76,1)</f>
        <v>0</v>
      </c>
      <c r="CO76" s="121">
        <f>'Тест ответы'!CM77*'Показатели'!$F$112*IF($CO$4="да",$C76,1)</f>
        <v>0</v>
      </c>
      <c r="CP76" s="128">
        <f>'Тест ответы'!CN77*'Показатели'!$F$113*IF($CP$4="да",$C76,1)</f>
        <v>0</v>
      </c>
      <c r="CQ76" s="121">
        <f>'Тест ответы'!CO77*'Показатели'!$F$118*IF(CQ$4="да",$C76,1)</f>
        <v>0</v>
      </c>
      <c r="CR76" s="121">
        <f>'Тест ответы'!CP77*'Показатели'!$F$119*IF(CR$4="да",$C76,1)</f>
        <v>0</v>
      </c>
      <c r="CS76" s="121">
        <f>'Тест ответы'!CQ77*'Показатели'!$F$120*IF(CS$4="да",$C76,1)</f>
        <v>0</v>
      </c>
      <c r="CT76" s="121">
        <f>'Тест ответы'!CR77*'Показатели'!$F$121*IF($CT$4="да",$C76,1)</f>
        <v>0</v>
      </c>
      <c r="CU76" s="121">
        <f>'Тест ответы'!CS77*'Показатели'!$F$122*IF($CU$4="да",$C76,1)</f>
        <v>0</v>
      </c>
      <c r="CV76" s="121">
        <f>'Тест ответы'!CT77*'Показатели'!$F$123*IF($CV$4="да",$C76,1)</f>
        <v>0</v>
      </c>
      <c r="CW76" s="121">
        <f>'Тест ответы'!CU77*'Показатели'!$F$124*IF($CW$4="да",$C76,1)</f>
        <v>0</v>
      </c>
      <c r="CX76" s="121">
        <f>'Тест ответы'!CV77*'Показатели'!$F$125*IF($CX$4="да",$C76,1)</f>
        <v>0</v>
      </c>
      <c r="CY76" s="121">
        <f>'Тест ответы'!CW77*'Показатели'!$F$126*IF($CY$4="да",$C76,1)</f>
        <v>0</v>
      </c>
      <c r="CZ76" s="121">
        <f>'Тест ответы'!CX77*'Показатели'!$F$127*IF($CZ$4="да",$C76,1)</f>
        <v>0</v>
      </c>
      <c r="DA76" s="121">
        <f>'Тест ответы'!CY77*'Показатели'!$F$128*IF($DA$4="да",$C76,1)</f>
        <v>0</v>
      </c>
      <c r="DB76" s="121">
        <f>'Тест ответы'!CZ77*'Показатели'!$F$129*IF($DB$4="да",$C76,1)</f>
        <v>0</v>
      </c>
      <c r="DC76" s="121">
        <f>'Тест ответы'!DA77*'Показатели'!$F$131*IF($DC$4="да",$C76,1)</f>
        <v>0</v>
      </c>
      <c r="DD76" s="121">
        <f>'Тест ответы'!DB77*'Показатели'!$F$132*IF($DD$4="да",$C76,1)</f>
        <v>0</v>
      </c>
      <c r="DE76" s="121">
        <f>'Тест ответы'!DC77*'Показатели'!$F$133*IF($DE$4="да",$C76,1)</f>
        <v>0</v>
      </c>
      <c r="DF76" s="121">
        <f>'Тест ответы'!DD77*'Показатели'!$F$134*IF($DF$4="да",$C76,1)</f>
        <v>0</v>
      </c>
      <c r="DG76" s="121">
        <f>'Тест ответы'!DE77*'Показатели'!$F$135*IF($DG$4="да",$C76,1)</f>
        <v>0</v>
      </c>
      <c r="DH76" s="121">
        <f>'Тест ответы'!DF77*'Показатели'!$F$136*IF($DH75="да",$C76,1)</f>
        <v>0</v>
      </c>
      <c r="DI76" s="121">
        <f>'Тест ответы'!DG77*'Показатели'!$F$137*IF($DI$4="да",$C76,1)</f>
        <v>0</v>
      </c>
      <c r="DJ76" s="121">
        <f>'Тест ответы'!DH77*'Показатели'!$F$138*IF($DJ$4="да",$C76,1)</f>
        <v>0</v>
      </c>
      <c r="DK76" s="122">
        <f>'Тест ответы'!DH77*'Показатели'!$F$139*IF($DK$4="да",$C76,1)</f>
        <v>0</v>
      </c>
      <c r="DL76" s="130" t="str">
        <f>'Тест ответы'!DJ77*#REF!*IF($DL$4="да",$C76,1)</f>
        <v>#REF!</v>
      </c>
      <c r="DM76" s="122" t="str">
        <f>'Тест ответы'!DK77*#REF!*IF(DM$4="да",$C76,1)</f>
        <v>#REF!</v>
      </c>
      <c r="DN76" s="122" t="str">
        <f>'Тест ответы'!DL77*#REF!*IF(DN$4="да",$C76,1)</f>
        <v>#REF!</v>
      </c>
      <c r="DO76" s="131" t="str">
        <f>'Тест ответы'!DM77*#REF!*IF($DO$4="да",$C76,1)</f>
        <v>#REF!</v>
      </c>
      <c r="DP76" s="122">
        <f>'Тест ответы'!DN77*'Показатели'!$F$141*IF($DP$4="да",$C76,1)</f>
        <v>0</v>
      </c>
      <c r="DQ76" s="122">
        <f>'Тест ответы'!DO77*'Показатели'!$F$142*IF(DQ$4="да",$C76,1)</f>
        <v>0</v>
      </c>
      <c r="DR76" s="132">
        <f>'Тест ответы'!DP77*'Показатели'!$F$144*$C76</f>
        <v>0</v>
      </c>
      <c r="DS76" s="122">
        <f>'Тест ответы'!DQ77*'Показатели'!$F$151*$C76</f>
        <v>0</v>
      </c>
      <c r="DT76" s="122">
        <f>'Тест ответы'!DR77*'Показатели'!$F$154*$C76</f>
        <v>0</v>
      </c>
      <c r="DU76" s="122">
        <f>'Тест ответы'!DS77*'Показатели'!$F$157*$C76</f>
        <v>0</v>
      </c>
      <c r="DV76" s="122">
        <f>'Тест ответы'!DT77*'Показатели'!$F$163*$C76</f>
        <v>0</v>
      </c>
      <c r="DW76" s="122">
        <f>'Тест ответы'!DU77*'Показатели'!$F$166*$C76</f>
        <v>0</v>
      </c>
      <c r="DX76" s="133">
        <f>'Тест ответы'!DV77*'Показатели'!$F$169*$C76</f>
        <v>0</v>
      </c>
      <c r="DY76" s="126">
        <f>'Тест ответы'!DW77*'Показатели'!$F$171*IF($DY$4="да",$C76,1)</f>
        <v>0</v>
      </c>
      <c r="DZ76" s="126">
        <f>'Тест ответы'!DX77*'Показатели'!$F$172*IF($DZ$4="да",$C76,1)</f>
        <v>0</v>
      </c>
      <c r="EA76" s="126">
        <f>'Тест ответы'!DY77*'Показатели'!$F$173*IF($EA$4="да",$C76,1)</f>
        <v>0</v>
      </c>
      <c r="EB76" s="126">
        <f>'Тест ответы'!DZ77*'Показатели'!$F$174*IF($EB$4="да",$C76,1)</f>
        <v>0</v>
      </c>
      <c r="EC76" s="126">
        <f>'Тест ответы'!EA77*'Показатели'!$F$175*IF($EC$4="да",$C76,1)</f>
        <v>0</v>
      </c>
      <c r="ED76" s="126">
        <f>'Тест ответы'!EB77*'Показатели'!$F$176*IF($ED$4="да",$C76,1)</f>
        <v>0</v>
      </c>
      <c r="EE76" s="126">
        <f>'Тест ответы'!EC77*'Показатели'!$F$177*IF($EE$4="да",$C76,1)</f>
        <v>0</v>
      </c>
      <c r="EF76" s="126">
        <f>'Тест ответы'!ED77*'Показатели'!$F$178*IF($EF$4="да",$C76,1)</f>
        <v>0</v>
      </c>
      <c r="EG76" s="126">
        <f>'Тест ответы'!EE77*'Показатели'!$F$179*IF($EG$4="да",$C76,1)</f>
        <v>0</v>
      </c>
      <c r="EH76" s="126">
        <f>'Тест ответы'!EF77*'Показатели'!$F$180*IF($EH$4="да",$C76,1)</f>
        <v>0</v>
      </c>
      <c r="EI76" s="126">
        <f>'Тест ответы'!EG77*'Показатели'!$F$181*IF($EI$4="да",$C76,1)</f>
        <v>0</v>
      </c>
      <c r="EJ76" s="126">
        <f>'Тест ответы'!EH77*'Показатели'!$F$182*IF($EJ$4="да",$C76,1)</f>
        <v>0</v>
      </c>
      <c r="EK76" s="126">
        <f>'Тест ответы'!EI77*'Показатели'!$F$183*IF($EK$4="да",$C76,1)</f>
        <v>0</v>
      </c>
      <c r="EL76" s="126">
        <f>'Тест ответы'!EJ77*'Показатели'!$F$184*IF($EL$4="да",$C76,1)</f>
        <v>0</v>
      </c>
      <c r="EM76" s="126">
        <f>'Тест ответы'!EK77*'Показатели'!$F$185*IF($EM$4="да",$C76,1)</f>
        <v>0</v>
      </c>
      <c r="EN76" s="126">
        <f>'Тест ответы'!EL77*'Показатели'!$F$186*IF($EN$4="да",$C76,1)</f>
        <v>0</v>
      </c>
      <c r="EO76" s="126">
        <f>'Тест ответы'!EM77*'Показатели'!$F$187*IF($EO$4="да",$C76,1)</f>
        <v>0</v>
      </c>
      <c r="EP76" s="126">
        <f>'Тест ответы'!EN77*'Показатели'!$F$188*IF($EP$4="да",$C76,1)</f>
        <v>0</v>
      </c>
      <c r="EQ76" s="126">
        <f>'Тест ответы'!EO77*'Показатели'!$F$189*IF($EQ$4="да",$C76,1)</f>
        <v>0</v>
      </c>
      <c r="ER76" s="126">
        <f>'Тест ответы'!EP77*'Показатели'!$F$190*IF($ER$4="да",$C76,1)</f>
        <v>0</v>
      </c>
      <c r="ES76" s="134">
        <f>'Тест ответы'!EQ77*'Показатели'!$F$191*IF($ES$4="да",$C76,1)</f>
        <v>0</v>
      </c>
      <c r="ET76" s="126">
        <f>'Тест ответы'!ER77*'Показатели'!$F$193*IF($ET$4="да",$C76,1)</f>
        <v>0</v>
      </c>
      <c r="EU76" s="126">
        <f>'Тест ответы'!ES77*'Показатели'!$F$194*IF($EU$4="да",$C76,1)</f>
        <v>0</v>
      </c>
      <c r="EV76" s="126">
        <f>'Тест ответы'!ET77*'Показатели'!$F$195*IF($EV$4="да",$C76,1)</f>
        <v>0</v>
      </c>
      <c r="EW76" s="126">
        <f>'Тест ответы'!EU77*'Показатели'!$F$196*IF($EW$4="да",$C76,1)</f>
        <v>0</v>
      </c>
      <c r="EX76" s="126">
        <f>'Тест ответы'!EV77*'Показатели'!$F$197*IF($EX$4="да",$C76,1)</f>
        <v>0</v>
      </c>
      <c r="EY76" s="126">
        <f>'Тест ответы'!EW77*'Показатели'!$F$198*IF($EY$4="да",$C76,1)</f>
        <v>0</v>
      </c>
      <c r="EZ76" s="126">
        <f>'Тест ответы'!EX77*'Показатели'!$F$199*IF($EZ$4="да",$C76,1)</f>
        <v>0</v>
      </c>
      <c r="FA76" s="126">
        <f>'Тест ответы'!EY77*'Показатели'!$F$200*IF($FA$4="да",$C76,1)</f>
        <v>0</v>
      </c>
      <c r="FB76" s="126">
        <f>'Тест ответы'!EZ77*'Показатели'!$F$201*IF($FB$4="да",$C76,1)</f>
        <v>0</v>
      </c>
      <c r="FC76" s="126">
        <f>'Тест ответы'!FA77*'Показатели'!$F$202*IF($FC$4="да",$C76,1)</f>
        <v>0</v>
      </c>
      <c r="FD76" s="126">
        <f>'Тест ответы'!FB77*'Показатели'!$F$203*IF($FD$4="да",$C76,1)</f>
        <v>0</v>
      </c>
      <c r="FE76" s="126">
        <f>'Тест ответы'!FC77*'Показатели'!$F$204*IF($FE$4="да",$C76,1)</f>
        <v>0</v>
      </c>
      <c r="FF76" s="126">
        <f>'Тест ответы'!FD77*'Показатели'!$F$205*IF($FF$4="да",$C76,1)</f>
        <v>0</v>
      </c>
      <c r="FG76" s="126">
        <f>'Тест ответы'!FE77*'Показатели'!$F$206*IF($FG$4="да",$C76,1)</f>
        <v>0</v>
      </c>
      <c r="FH76" s="126">
        <f>'Тест ответы'!FF77*'Показатели'!$F$207*IF($FH$4="да",$C76,1)</f>
        <v>0</v>
      </c>
      <c r="FI76" s="126">
        <f>'Тест ответы'!FG77*'Показатели'!$F$208*IF($FI$4="да",$C76,1)</f>
        <v>0</v>
      </c>
      <c r="FJ76" s="126">
        <f>'Тест ответы'!FH77*'Показатели'!$F$209*IF($FJ$4="да",$C76,1)</f>
        <v>0</v>
      </c>
      <c r="FK76" s="135">
        <f>'Тест ответы'!FI77*'Показатели'!$F$210*IF($FK$4="да",$C76,1)</f>
        <v>0</v>
      </c>
      <c r="FL76" s="122">
        <f>'Тест ответы'!FJ77*'Показатели'!$F$214*IF(FL$4="да",$C76,1)</f>
        <v>0</v>
      </c>
      <c r="FM76" s="122">
        <f>'Тест ответы'!FK77*'Показатели'!$F$215*IF(FM$4="да",$C76,1)</f>
        <v>0</v>
      </c>
      <c r="FN76" s="122">
        <f>'Тест ответы'!FL77*'Показатели'!$F$217*IF(FN$4="да",$C76,1)</f>
        <v>0</v>
      </c>
      <c r="FO76" s="122">
        <f>'Тест ответы'!FM77*'Показатели'!$F$218*IF(FO$4="да",$C76,1)</f>
        <v>0</v>
      </c>
      <c r="FP76" s="122">
        <f>'Тест ответы'!FN77*'Показатели'!$F$220*IF(FP$4="да",$C76,1)</f>
        <v>0</v>
      </c>
      <c r="FQ76" s="122">
        <f>'Тест ответы'!FO77*'Показатели'!$F$221*IF(FQ$4="да",$C76,1)</f>
        <v>0</v>
      </c>
      <c r="FR76" s="122">
        <f>'Тест ответы'!FP77*'Показатели'!$F$222*IF(FR$4="да",$C76,1)</f>
        <v>0</v>
      </c>
      <c r="FS76" s="122">
        <f>'Тест ответы'!FQ77*'Показатели'!$F$223*IF(FS$4="да",$C76,1)</f>
        <v>0</v>
      </c>
      <c r="FT76" s="122">
        <f>'Тест ответы'!FR77*'Показатели'!$F$224*IF(FT$4="да",$C76,1)</f>
        <v>0</v>
      </c>
      <c r="FU76" s="122">
        <f>'Тест ответы'!FS77*'Показатели'!$F$225*IF(FU$4="да",$C76,1)</f>
        <v>0</v>
      </c>
      <c r="FV76" s="122">
        <f>'Тест ответы'!FT77*'Показатели'!$F$227*IF(FV$4="да",$C76,1)</f>
        <v>0</v>
      </c>
      <c r="FW76" s="122">
        <f>'Тест ответы'!FU77*'Показатели'!$F$228*IF(FW$4="да",$C76,1)</f>
        <v>0</v>
      </c>
      <c r="FX76" s="122">
        <f>'Тест ответы'!FV77*'Показатели'!$F$229*IF(FX$4="да",$C76,1)</f>
        <v>0</v>
      </c>
      <c r="FY76" s="122">
        <f>'Тест ответы'!FW77*'Показатели'!$F$230*IF(FY$4="да",$C76,1)</f>
        <v>0</v>
      </c>
      <c r="FZ76" s="122">
        <f>'Тест ответы'!FX77*'Показатели'!$F$231*IF(FZ$4="да",$C76,1)</f>
        <v>0</v>
      </c>
      <c r="GA76" s="122">
        <f>'Тест ответы'!FY77*'Показатели'!$F$232*IF(GA$4="да",$C76,1)</f>
        <v>0</v>
      </c>
      <c r="GB76" s="122">
        <f>'Тест ответы'!FZ77*'Показатели'!$F$235*IF($GB$4="да",$C76,1)</f>
        <v>0</v>
      </c>
      <c r="GC76" s="122">
        <f>'Тест ответы'!GA77*'Показатели'!$F$236*IF($GC$4="да",$C76,1)</f>
        <v>0</v>
      </c>
      <c r="GD76" s="122">
        <f>'Тест ответы'!GB77*'Показатели'!$F$238*IF($GD$4="да",$C76,1)</f>
        <v>0</v>
      </c>
      <c r="GE76" s="122">
        <f>'Тест ответы'!GC77*'Показатели'!$F$239*IF($GE$4="да",$C76,1)</f>
        <v>0</v>
      </c>
      <c r="GF76" s="122">
        <f>'Тест ответы'!GD77*'Показатели'!$F$241*IF($GF$4="да",$C76,1)</f>
        <v>0</v>
      </c>
      <c r="GG76" s="122">
        <f>'Тест ответы'!GE77*'Показатели'!$F$242*IF($GG$4="да",$C76,1)</f>
        <v>0</v>
      </c>
      <c r="GH76" s="122">
        <f>'Тест ответы'!GF77*'Показатели'!$F$243*IF($GH$4="да",$C76,1)</f>
        <v>0</v>
      </c>
      <c r="GI76" s="122">
        <f>'Тест ответы'!GG77*'Показатели'!$F$244*IF($GI$4="да",$C76,1)</f>
        <v>0</v>
      </c>
      <c r="GJ76" s="122">
        <f>'Тест ответы'!GH77*'Показатели'!$F$245*IF($GJ$4="да",$C76,1)</f>
        <v>0</v>
      </c>
      <c r="GK76" s="122">
        <f>'Тест ответы'!GI77*'Показатели'!$F$246*IF($GK$4="да",$C76,1)</f>
        <v>0</v>
      </c>
      <c r="GL76" s="122">
        <f>'Тест ответы'!GJ77*'Показатели'!$F$248*IF($GL$4="да",$C76,1)</f>
        <v>0</v>
      </c>
      <c r="GM76" s="122">
        <f>'Тест ответы'!GK77*'Показатели'!$F$249*IF($GM$4="да",$C76,1)</f>
        <v>0</v>
      </c>
      <c r="GN76" s="122">
        <f>'Тест ответы'!GL77*'Показатели'!$F$250*IF($GN$4="да",$C76,1)</f>
        <v>0</v>
      </c>
      <c r="GO76" s="122">
        <f>'Тест ответы'!GM77*'Показатели'!$F$251*IF($GO$4="да",$C76,1)</f>
        <v>0</v>
      </c>
      <c r="GP76" s="122">
        <f>'Тест ответы'!GN77*'Показатели'!$F$252*IF($GP$4="да",$C76,1)</f>
        <v>0</v>
      </c>
      <c r="GQ76" s="122">
        <f>'Тест ответы'!GO77*'Показатели'!$F$253*IF($GQ$4="да",$C76,1)</f>
        <v>0</v>
      </c>
      <c r="GR76" s="132">
        <f>'Тест ответы'!GP77*'Показатели'!$F$256*IF($GR$4="да",$C76,1)</f>
        <v>0</v>
      </c>
      <c r="GS76" s="122">
        <f>'Тест ответы'!GQ77*'Показатели'!$F$257*IF($GS$4="да",$C76,1)</f>
        <v>0</v>
      </c>
      <c r="GT76" s="122">
        <f>'Тест ответы'!GR77*'Показатели'!$F$258*IF($GT$4="да",$C76,1)</f>
        <v>0</v>
      </c>
      <c r="GU76" s="122">
        <f>'Тест ответы'!GS77*'Показатели'!$F$260*IF($GU$4="да",$C76,1)</f>
        <v>0</v>
      </c>
      <c r="GV76" s="122">
        <f>'Тест ответы'!GT77*'Показатели'!$F$261*IF($GV$4="да",$C76,1)</f>
        <v>0</v>
      </c>
      <c r="GW76" s="122">
        <f>'Тест ответы'!GU77*'Показатели'!$F$262*IF($GW$4="да",$C76,1)</f>
        <v>0</v>
      </c>
      <c r="GX76" s="122">
        <f>'Тест ответы'!GV77*'Показатели'!$F$264*IF($GX$4="да",$C76,1)</f>
        <v>0</v>
      </c>
      <c r="GY76" s="122">
        <f>'Тест ответы'!GW77*'Показатели'!$F$265*IF($GY$4="да",$C76,1)</f>
        <v>0</v>
      </c>
      <c r="GZ76" s="122">
        <f>'Тест ответы'!GX77*'Показатели'!$F$266*IF($GZ$4="да",$C76,1)</f>
        <v>0</v>
      </c>
      <c r="HA76" s="122">
        <f>'Тест ответы'!GY77*'Показатели'!$F$267*IF($HA$4="да",$C76,1)</f>
        <v>0</v>
      </c>
      <c r="HB76" s="122">
        <f>'Тест ответы'!GZ77*'Показатели'!$F$269*IF($HB$4="да",$C76,1)</f>
        <v>0</v>
      </c>
      <c r="HC76" s="122">
        <f>'Тест ответы'!HA77*'Показатели'!$F$270*IF($HC$4="да",$C76,1)</f>
        <v>0</v>
      </c>
      <c r="HD76" s="122">
        <f>'Тест ответы'!HB77*'Показатели'!$F$271*IF($HD$4="да",$C76,1)</f>
        <v>0</v>
      </c>
      <c r="HE76" s="122">
        <f>'Тест ответы'!HC77*'Показатели'!$F$272*IF($HE$4="да",$C76,1)</f>
        <v>0</v>
      </c>
      <c r="HF76" s="122">
        <f>'Тест ответы'!HD77*'Показатели'!$F$274*IF($HF$4="да",$C76,1)</f>
        <v>0</v>
      </c>
      <c r="HG76" s="122">
        <f>'Тест ответы'!HE77*'Показатели'!$F$275*IF($HG$4="да",$C76,1)</f>
        <v>0</v>
      </c>
      <c r="HH76" s="122">
        <f>'Тест ответы'!HF77*'Показатели'!$F$276*IF($HH$4="да",$C76,1)</f>
        <v>0</v>
      </c>
      <c r="HI76" s="122">
        <f>'Тест ответы'!HG77*'Показатели'!$F$277*IF($HI$4="да",$C76,1)</f>
        <v>0</v>
      </c>
      <c r="HJ76" s="122">
        <f>'Тест ответы'!HH77*'Показатели'!$F$278*IF($HJ$4="да",$C76,1)</f>
        <v>0</v>
      </c>
      <c r="HK76" s="122">
        <f>'Тест ответы'!HI77*'Показатели'!$F$279*IF($HK$4="да",$C76,1)</f>
        <v>0</v>
      </c>
      <c r="HL76" s="122">
        <f>'Тест ответы'!HJ77*'Показатели'!$F$280*IF($HL$4="да",$C76,1)</f>
        <v>0</v>
      </c>
      <c r="HM76" s="122">
        <f>'Тест ответы'!HK77*'Показатели'!$F$281*IF($HM$4="да",$C76,1)</f>
        <v>0</v>
      </c>
      <c r="HN76" s="122">
        <f>'Тест ответы'!HL77*'Показатели'!$F$282*IF($HN$4="да",$C76,1)</f>
        <v>0</v>
      </c>
      <c r="HO76" s="122">
        <f>'Тест ответы'!HM77*'Показатели'!$F$284*IF($HO$4="да",$C76,1)</f>
        <v>0</v>
      </c>
      <c r="HP76" s="122">
        <f>'Тест ответы'!HN77*'Показатели'!$F$285*IF($HP$4="да",$C76,1)</f>
        <v>0</v>
      </c>
      <c r="HQ76" s="122">
        <f>'Тест ответы'!HO77*'Показатели'!$F$286*IF($HQ$4="да",$C76,1)</f>
        <v>0</v>
      </c>
      <c r="HR76" s="122">
        <f>'Тест ответы'!HP77*'Показатели'!$F$287*IF($HR$4="да",$C76,1)</f>
        <v>0</v>
      </c>
      <c r="HS76" s="122">
        <f>'Тест ответы'!HQ77*'Показатели'!$F$288*IF($HS$4="да",$C76,1)</f>
        <v>0</v>
      </c>
      <c r="HT76" s="122">
        <f>'Тест ответы'!HR77*'Показатели'!$F$289*IF(HT$4="да",$C76,1)</f>
        <v>0</v>
      </c>
      <c r="HU76" s="122">
        <f>'Тест ответы'!HS77*'Показатели'!$F$290*IF($HU$4="да",$C76,1)</f>
        <v>0</v>
      </c>
      <c r="HV76" s="122">
        <f>'Тест ответы'!HT77*'Показатели'!$F$291*IF($HV$4="да",$C76,1)</f>
        <v>0</v>
      </c>
      <c r="HW76" s="122">
        <f>'Тест ответы'!HU77*'Показатели'!$F$292*IF($HW$4="да",$C76,1)</f>
        <v>0</v>
      </c>
      <c r="HX76" s="122" t="str">
        <f>'Тест ответы'!HV77*#REF!*C76</f>
        <v>#REF!</v>
      </c>
      <c r="HY76" s="133" t="str">
        <f>'Тест ответы'!HW77*#REF!*C76</f>
        <v>#REF!</v>
      </c>
      <c r="HZ76" s="122">
        <f>'Тест ответы'!HX77*'Показатели'!$F$295*IF(HZ$4="да",$C76,1)</f>
        <v>0</v>
      </c>
      <c r="IA76" s="122">
        <f>'Тест ответы'!HY77*'Показатели'!$F$296*IF(IA$4="да",$C76,1)</f>
        <v>0</v>
      </c>
      <c r="IB76" s="122">
        <f>'Тест ответы'!HZ77*'Показатели'!$F$297*IF(IB$4="да",$C76,1)</f>
        <v>0</v>
      </c>
      <c r="IC76" s="122">
        <f>'Тест ответы'!IA77*'Показатели'!$F$299*IF(IC$4="да",$C76,1)</f>
        <v>0</v>
      </c>
      <c r="ID76" s="122">
        <f>'Тест ответы'!IB77*'Показатели'!$F$300*IF(ID$4="да",$C76,1)</f>
        <v>0</v>
      </c>
      <c r="IE76" s="122">
        <f>'Тест ответы'!IC77*'Показатели'!$F$301*IF(IE$4="да",$C76,1)</f>
        <v>0</v>
      </c>
      <c r="IF76" s="122">
        <f>'Тест ответы'!ID77*'Показатели'!$F$303*IF(IF$4="да",$C76,1)</f>
        <v>0</v>
      </c>
      <c r="IG76" s="122">
        <f>'Тест ответы'!IE77*'Показатели'!$F$304*IF(IG$4="да",$C76,1)</f>
        <v>0</v>
      </c>
      <c r="IH76" s="122">
        <f>'Тест ответы'!IF77*'Показатели'!$F$305*IF(IH$4="да",$C76,1)</f>
        <v>0</v>
      </c>
      <c r="II76" s="122">
        <f>'Тест ответы'!IG77*'Показатели'!$F$307*IF(II$4="да",$C76,1)</f>
        <v>0</v>
      </c>
      <c r="IJ76" s="122">
        <f>'Тест ответы'!IH77*'Показатели'!$F$308*IF(IJ$4="да",$C76,1)</f>
        <v>0</v>
      </c>
      <c r="IK76" s="122">
        <f>'Тест ответы'!II77*'Показатели'!$F$309*IF(IK$4="да",$C76,1)</f>
        <v>0</v>
      </c>
      <c r="IL76" s="122">
        <f>'Тест ответы'!IJ77*'Показатели'!$F$313*IF(IL$4="да",$C76,1)</f>
        <v>0</v>
      </c>
      <c r="IM76" s="122">
        <f>'Тест ответы'!IK77*'Показатели'!$F$314*IF(IM$4="да",$C76,1)</f>
        <v>0</v>
      </c>
      <c r="IN76" s="122">
        <f>'Тест ответы'!IL77*'Показатели'!$F$315*IF(IN$4="да",$C76,1)</f>
        <v>0</v>
      </c>
      <c r="IO76" s="122">
        <f>'Тест ответы'!IM77*'Показатели'!$F$316*IF(IO$4="да",$C76,1)</f>
        <v>0</v>
      </c>
      <c r="IP76" s="122">
        <f>'Тест ответы'!IN77*'Показатели'!$F$317*IF(IP$4="да",$C76,1)</f>
        <v>0</v>
      </c>
      <c r="IQ76" s="122">
        <f>'Тест ответы'!IO77*'Показатели'!$F$318*IF(IQ$4="да",$C76,1)</f>
        <v>0</v>
      </c>
      <c r="IR76" s="122">
        <f>'Тест ответы'!IP77*'Показатели'!$F$320*IF(IR$4="да",$C76,1)</f>
        <v>0</v>
      </c>
      <c r="IS76" s="122">
        <f>'Тест ответы'!IQ77*'Показатели'!$F$321*IF(IS$4="да",$C76,1)</f>
        <v>0</v>
      </c>
      <c r="IT76" s="122">
        <f>'Тест ответы'!IR77*'Показатели'!$F$322*IF(IT$4="да",$C76,1)</f>
        <v>0</v>
      </c>
      <c r="IU76" s="122">
        <f>'Тест ответы'!IS77*'Показатели'!$F$323*IF(IU$4="да",$C76,1)</f>
        <v>0</v>
      </c>
      <c r="IV76" s="122">
        <f>'Тест ответы'!IT77*'Показатели'!$F$324*IF(IV$4="да",$C76,1)</f>
        <v>0</v>
      </c>
      <c r="IW76" s="122">
        <f>'Тест ответы'!IU77*'Показатели'!$F$325*IF(IW$4="да",$C76,1)</f>
        <v>0</v>
      </c>
      <c r="IX76" s="122">
        <f>'Тест ответы'!IV77*'Показатели'!$F$327*IF(IX$4="да",$C76,1)</f>
        <v>0</v>
      </c>
      <c r="IY76" s="122">
        <f>'Тест ответы'!IW77*'Показатели'!$F$328*IF(IY$4="да",$C76,1)</f>
        <v>0</v>
      </c>
      <c r="IZ76" s="132">
        <f>'Тест ответы'!IX77*'Показатели'!$F$331*IF(IZ$4="да",$C76,1)</f>
        <v>0</v>
      </c>
      <c r="JA76" s="122">
        <f>'Тест ответы'!IY77*'Показатели'!$F$332*IF(JA$4="да",$C76,1)</f>
        <v>0</v>
      </c>
      <c r="JB76" s="122">
        <f>'Тест ответы'!IZ77*'Показатели'!$F$333*IF(JB$4="да",$C76,1)</f>
        <v>0</v>
      </c>
      <c r="JC76" s="122">
        <f>'Тест ответы'!JA77*'Показатели'!$F$334*IF(JC$4="да",$C76,1)</f>
        <v>0</v>
      </c>
      <c r="JD76" s="122">
        <f>'Тест ответы'!JB77*'Показатели'!$F$335*IF(JD$4="да",$C76,1)</f>
        <v>0</v>
      </c>
      <c r="JE76" s="122">
        <f>'Тест ответы'!JC77*'Показатели'!$F$336*IF(JE$4="да",$C76,1)</f>
        <v>0</v>
      </c>
      <c r="JF76" s="122">
        <f>'Тест ответы'!JD77*'Показатели'!$F$338*IF(JF$4="да",$C76,1)</f>
        <v>0</v>
      </c>
      <c r="JG76" s="122">
        <f>'Тест ответы'!JE77*'Показатели'!$F$339*IF(JG$4="да",$C76,1)</f>
        <v>0</v>
      </c>
      <c r="JH76" s="122">
        <f>'Тест ответы'!JF77*'Показатели'!$F$341*IF(JH$4="да",$C76,1)</f>
        <v>0</v>
      </c>
      <c r="JI76" s="122">
        <f>'Тест ответы'!JG77*'Показатели'!$F$342*IF(JI$4="да",$C76,1)</f>
        <v>0</v>
      </c>
      <c r="JJ76" s="122">
        <f>'Тест ответы'!JH77*'Показатели'!$F$343*IF(JJ$4="да",$C76,1)</f>
        <v>0</v>
      </c>
      <c r="JK76" s="122">
        <f>'Тест ответы'!JI77*'Показатели'!$F$344*IF(JK$4="да",$C76,1)</f>
        <v>0</v>
      </c>
      <c r="JL76" s="122">
        <f>'Тест ответы'!JJ77*'Показатели'!$F$345*IF(JL$4="да",$C76,1)</f>
        <v>0</v>
      </c>
      <c r="JM76" s="122">
        <f>'Тест ответы'!JK77*'Показатели'!$F$346*IF(JM$4="да",$C76,1)</f>
        <v>0</v>
      </c>
      <c r="JN76" s="122">
        <f>'Тест ответы'!JL77*'Показатели'!$F$347*IF(JN$4="да",$C76,1)</f>
        <v>0</v>
      </c>
      <c r="JO76" s="122">
        <f>'Тест ответы'!JM77*'Показатели'!$F$348*IF(JO$4="да",$C76,1)</f>
        <v>0</v>
      </c>
      <c r="JP76" s="122">
        <f>'Тест ответы'!JN77*'Показатели'!$F$349*IF(JP$4="да",$C76,1)</f>
        <v>0</v>
      </c>
      <c r="JQ76" s="122">
        <f>'Тест ответы'!JO77*'Показатели'!$F$350*IF(JQ$4="да",$C76,1)</f>
        <v>0</v>
      </c>
      <c r="JR76" s="122">
        <f>'Тест ответы'!JP77*'Показатели'!$F$351*IF(JR$4="да",$C76,1)</f>
        <v>0</v>
      </c>
      <c r="JS76" s="122">
        <f>'Тест ответы'!JQ77*'Показатели'!$F$352*IF(JS$4="да",$C76,1)</f>
        <v>0</v>
      </c>
      <c r="JT76" s="122">
        <f>'Тест ответы'!JR77*'Показатели'!$F$353*IF(JT$4="да",$C76,1)</f>
        <v>0</v>
      </c>
      <c r="JU76" s="122">
        <f>'Тест ответы'!JS77*'Показатели'!$F$354*IF(JU$4="да",$C76,1)</f>
        <v>0</v>
      </c>
      <c r="JV76" s="122">
        <f>'Тест ответы'!JT77*'Показатели'!$F$355*IF(JV$4="да",$C76,1)</f>
        <v>0</v>
      </c>
      <c r="JW76" s="122">
        <f>'Тест ответы'!JU77*'Показатели'!$F$356*IF(JW$4="да",$C76,1)</f>
        <v>0</v>
      </c>
      <c r="JX76" s="122">
        <f>'Тест ответы'!JV77*'Показатели'!$F$357*IF(JX$4="да",$C76,1)</f>
        <v>0</v>
      </c>
      <c r="JY76" s="122">
        <f>'Тест ответы'!JW77*'Показатели'!$F$358*IF(JY$4="да",$C76,1)</f>
        <v>0</v>
      </c>
      <c r="JZ76" s="122">
        <f>'Тест ответы'!JX77*'Показатели'!$F$360*IF(JZ$4="да",$C76,1)</f>
        <v>0</v>
      </c>
      <c r="KA76" s="122">
        <f>'Тест ответы'!JY77*'Показатели'!$F$361*IF(KA$4="да",$C76,1)</f>
        <v>0</v>
      </c>
      <c r="KB76" s="122">
        <f>'Тест ответы'!JZ77*'Показатели'!$F$362*IF(KB$4="да",$C76,1)</f>
        <v>0</v>
      </c>
      <c r="KC76" s="122">
        <f>'Тест ответы'!KA77*'Показатели'!$F$363*IF(KC$4="да",$C76,1)</f>
        <v>0</v>
      </c>
      <c r="KD76" s="122">
        <f>'Тест ответы'!KB77*'Показатели'!$F$364*IF(KD$4="да",$C76,1)</f>
        <v>0</v>
      </c>
      <c r="KE76" s="136">
        <f>'Тест ответы'!KC77*'Показатели'!$F$365*IF(KE$4="да",$C76,1)</f>
        <v>0</v>
      </c>
      <c r="KF76" s="122">
        <f>'Тест ответы'!KD77*'Показатели'!$F$380*IF(KF$4="да",A76,1)</f>
        <v>0</v>
      </c>
      <c r="KG76" s="122">
        <f>'Тест ответы'!KE77*'Показатели'!$F$383*IF(KG$4="да",B76,1)</f>
        <v>0</v>
      </c>
      <c r="KH76" s="133">
        <f>'Тест ответы'!KF77*'Показатели'!$F$385*IF(KH$4="да",C76,1)</f>
        <v>0</v>
      </c>
      <c r="KI76" s="122">
        <f>'Тест ответы'!KG77*'Показатели'!$F$387*IF($KI$4="да",C76,1)</f>
        <v>0</v>
      </c>
      <c r="KJ76" s="122">
        <f>'Тест ответы'!KH77*'Показатели'!$F$388*IF($KJ$4="да",C76,1)</f>
        <v>0</v>
      </c>
      <c r="KK76" s="122">
        <f>'Тест ответы'!KI77*'Показатели'!$F$389*IF($KK$4="да",C76,1)</f>
        <v>0</v>
      </c>
      <c r="KL76" s="132">
        <f>'Тест ответы'!KJ77*'Показатели'!$F$391*IF(KL$4="да",C76,1)</f>
        <v>0</v>
      </c>
      <c r="KM76" s="122">
        <f>'Тест ответы'!KK77*'Показатели'!$F$392*IF(KM$4="да",D76,1)</f>
        <v>0</v>
      </c>
      <c r="KN76" s="132">
        <f>'Тест ответы'!KL77*'Показатели'!$F$394*IF($KN$4="да",C76,1)</f>
        <v>0</v>
      </c>
      <c r="KO76" s="133">
        <f>'Тест ответы'!KM77*'Показатели'!$F$395*IF($KO$4="да",C76,1)</f>
        <v>0</v>
      </c>
      <c r="KP76" s="122">
        <f>'Тест ответы'!KN77*'Показатели'!$F$397*IF($KP$4="да",$C76,1)</f>
        <v>0</v>
      </c>
      <c r="KQ76" s="122">
        <f>'Тест ответы'!KO77*'Показатели'!$F$398*IF($KQ$4="да",$C76,1)</f>
        <v>0</v>
      </c>
      <c r="KR76" s="122">
        <f>'Тест ответы'!KP77*'Показатели'!$F$400*IF($KR$4="да",$C76,1)</f>
        <v>0</v>
      </c>
      <c r="KS76" s="133">
        <f>'Тест ответы'!KQ77*'Показатели'!$F$401*IF($KS$4="да",$C76,1)</f>
        <v>0</v>
      </c>
      <c r="KT76" s="122">
        <f>'Тест ответы'!KR77*'Показатели'!$F$403*IF($KT$4="да",$C76,1)</f>
        <v>0</v>
      </c>
      <c r="KU76" s="122">
        <f>'Тест ответы'!KS77*'Показатели'!$F$405*IF($KU$4="да",$C76,1)</f>
        <v>0</v>
      </c>
      <c r="KV76" s="130">
        <f>'Тест ответы'!KT77*'Показатели'!$F$408*IF($KV$4="да",$C76,1)</f>
        <v>0</v>
      </c>
      <c r="KW76" s="122">
        <f>'Тест ответы'!KU77*'Показатели'!$F$409*IF($KW$4="да",$C76,1)</f>
        <v>0</v>
      </c>
      <c r="KX76" s="122">
        <f>'Тест ответы'!KV77*'Показатели'!$F$410*IF($KX$4="да",$C76,1)</f>
        <v>0</v>
      </c>
      <c r="KY76" s="122">
        <f>'Тест ответы'!KW77*'Показатели'!$F$411*IF($KY$4="да",$C76,1)</f>
        <v>0</v>
      </c>
      <c r="KZ76" s="132">
        <f>'Тест ответы'!KX77*'Показатели'!$F$413*IF($KZ$4="да",$C76,1)</f>
        <v>0</v>
      </c>
      <c r="LA76" s="122">
        <f>'Тест ответы'!KY77*'Показатели'!$F$415*IF($LA$4="да",$C76,1)</f>
        <v>0</v>
      </c>
      <c r="LB76" s="122">
        <f>'Тест ответы'!KZ77*'Показатели'!$F$416*IF($LB$4="да",$C76,1)</f>
        <v>0</v>
      </c>
      <c r="LC76" s="122">
        <f>'Тест ответы'!LA77*'Показатели'!$F$417*IF($LC$4="да",$C76,1)</f>
        <v>0</v>
      </c>
      <c r="LD76" s="132">
        <f>'Тест ответы'!LB77*'Показатели'!$F$420*IF($LD$4="да",$C76,1)</f>
        <v>0</v>
      </c>
      <c r="LE76" s="122">
        <f>'Тест ответы'!LC77*'Показатели'!$F$422*IF($LE$4="да",$C76,1)</f>
        <v>0</v>
      </c>
      <c r="LF76" s="122">
        <f>'Тест ответы'!LD77*'Показатели'!$F$423*IF($LF$4="да",$C76,1)</f>
        <v>0</v>
      </c>
      <c r="LG76" s="133">
        <f>'Тест ответы'!LE77*'Показатели'!$F$424*IF($LG$4="да",$C76,1)</f>
        <v>0</v>
      </c>
      <c r="LH76" s="122">
        <f>'Тест ответы'!LF77*'Показатели'!$F$426*IF(LH$4="да",$C76,1)</f>
        <v>0</v>
      </c>
      <c r="LI76" s="122">
        <f>'Тест ответы'!LG77*'Показатели'!$F$427*IF($LI$4="да",$C76,1)</f>
        <v>0</v>
      </c>
      <c r="LJ76" s="122">
        <f>'Тест ответы'!LH77*'Показатели'!$F$428*IF($LJ$4="да",$C76,1)</f>
        <v>0</v>
      </c>
      <c r="LK76" s="122">
        <f>'Тест ответы'!LI77*'Показатели'!$F$429*IF($LK$4="да",$C76,1)</f>
        <v>0</v>
      </c>
      <c r="LL76" s="122">
        <f>'Тест ответы'!LJ77*'Показатели'!$F$430*IF($LI$4="да",$C76,1)</f>
        <v>0</v>
      </c>
      <c r="LM76" s="125">
        <f>'Тест ответы'!LK77*'Показатели'!$F$461*IF(LM$4="да",$C76,1)</f>
        <v>0</v>
      </c>
      <c r="LN76" s="126">
        <f>'Тест ответы'!LL77*'Показатели'!$F$462*IF(LN$4="да",$C76,1)</f>
        <v>0</v>
      </c>
      <c r="LO76" s="126">
        <f>'Тест ответы'!LM77*'Показатели'!$F$463*IF(LO$4="да",$C76,1)</f>
        <v>0</v>
      </c>
      <c r="LP76" s="126">
        <f>'Тест ответы'!LN77*'Показатели'!$F$464*IF(LP$4="да",$C76,1)</f>
        <v>0</v>
      </c>
      <c r="LQ76" s="126">
        <f>'Тест ответы'!LO77*'Показатели'!$F$466*IF(LQ$4="да",$C76,1)</f>
        <v>0</v>
      </c>
      <c r="LR76" s="126">
        <f>'Тест ответы'!LP77*'Показатели'!$F$467*IF(LR$4="да",$C76,1)</f>
        <v>0</v>
      </c>
      <c r="LS76" s="126">
        <f>'Тест ответы'!LQ77*'Показатели'!$F$468*IF(LS$4="да",$C76,1)</f>
        <v>0</v>
      </c>
      <c r="LT76" s="135">
        <f>'Тест ответы'!LR77*'Показатели'!$F$469*IF(LT$4="да",$C76,1)</f>
        <v>0</v>
      </c>
      <c r="LU76" s="122">
        <f>'Тест ответы'!LS77*'Показатели'!$F$472*IF($LU$4="да",$C76,1)</f>
        <v>0</v>
      </c>
      <c r="LV76" s="122">
        <f>'Тест ответы'!LT77*'Показатели'!$F$473*IF($LV$4="да",$C76,1)</f>
        <v>0</v>
      </c>
      <c r="LW76" s="122">
        <f>'Тест ответы'!LU77*'Показатели'!$F$474*IF($LW$4="да",$C76,1)</f>
        <v>0</v>
      </c>
      <c r="LX76" s="122">
        <f>'Тест ответы'!LV77*'Показатели'!$F$476*IF($LX$4="да",$C76,1)</f>
        <v>0</v>
      </c>
      <c r="LY76" s="122">
        <f>'Тест ответы'!LW77*'Показатели'!$F$477*IF($LY$4="да",$C76,1)</f>
        <v>0</v>
      </c>
      <c r="LZ76" s="122">
        <f>'Тест ответы'!LX77*'Показатели'!$F$478*IF(LZ$4="да",$C76,1)</f>
        <v>0</v>
      </c>
      <c r="MA76" s="122">
        <f>'Тест ответы'!LY77*'Показатели'!$F$479*IF($MA$4="да",$C76,1)</f>
        <v>0</v>
      </c>
      <c r="MB76" s="122">
        <f>'Тест ответы'!LZ77*'Показатели'!$F$480*IF($MB$4="да",$C76,1)</f>
        <v>0</v>
      </c>
      <c r="MC76" s="122">
        <f>'Тест ответы'!MA77*'Показатели'!$F$481*IF($MC$4="да",$C76,1)</f>
        <v>0</v>
      </c>
      <c r="MD76" s="122">
        <f>'Тест ответы'!MB77*'Показатели'!$F$483*IF($MD$4="да",$C76,1)</f>
        <v>0</v>
      </c>
      <c r="ME76" s="122">
        <f>'Тест ответы'!MC77*'Показатели'!$F$484*IF($ME$4="да",$C76,1)</f>
        <v>0</v>
      </c>
      <c r="MF76" s="122">
        <f>'Тест ответы'!MD77*'Показатели'!$F$486*IF($MF$4="да",$C76,1)</f>
        <v>0</v>
      </c>
      <c r="MG76" s="136">
        <f>'Тест ответы'!ME77*'Показатели'!$F$487*IF(MG$4="да",$C76,1)</f>
        <v>0</v>
      </c>
      <c r="MH76" s="126">
        <f>'Тест ответы'!MF77*'Показатели'!$F$489*IF($MH$4="да",$C76,1)</f>
        <v>0</v>
      </c>
      <c r="MI76" s="126">
        <f>'Тест ответы'!MG77*'Показатели'!$F$490*IF($MI$4="да",$C76,1)</f>
        <v>0</v>
      </c>
      <c r="MJ76" s="126">
        <f>'Тест ответы'!MH77*'Показатели'!$F$491*IF($MJ$4="да",$C76,1)</f>
        <v>0</v>
      </c>
      <c r="MK76" s="126">
        <f>'Тест ответы'!MI77*'Показатели'!$F$492*IF($MK$4="да",$C76,1)</f>
        <v>0</v>
      </c>
      <c r="ML76" s="126">
        <f>'Тест ответы'!MJ77*'Показатели'!$F$493*IF($ML$4="да",$C76,1)</f>
        <v>0</v>
      </c>
      <c r="MM76" s="126">
        <f>'Тест ответы'!MK77*'Показатели'!$F$494*IF($MM$4="да",$C76,1)</f>
        <v>0</v>
      </c>
      <c r="MN76" s="126">
        <f>'Тест ответы'!ML77*'Показатели'!$F$495*IF($MN$4="да",$C76,1)</f>
        <v>0</v>
      </c>
      <c r="MO76" s="126">
        <f>'Тест ответы'!MM77*'Показатели'!$F$496*IF($MO$4="да",$C76,1)</f>
        <v>0</v>
      </c>
      <c r="MP76" s="126">
        <f>'Тест ответы'!MN77*'Показатели'!$F$497*IF($MP$4="да",$C76,1)</f>
        <v>0</v>
      </c>
      <c r="MQ76" s="126">
        <f>'Тест ответы'!MO77*'Показатели'!$F$498*IF($MQ$4="да",$C76,1)</f>
        <v>0</v>
      </c>
      <c r="MR76" s="126">
        <f>'Тест ответы'!MP77*'Показатели'!$F$499*IF($MR$4="да",$C76,1)</f>
        <v>0</v>
      </c>
      <c r="MS76" s="126">
        <f>'Тест ответы'!MQ77*'Показатели'!$F$500*IF($MS$4="да",$C76,1)</f>
        <v>0</v>
      </c>
      <c r="MT76" s="126">
        <f>'Тест ответы'!MR77*'Показатели'!G$501*IF($MS$4="да",$C76,1)</f>
        <v>0</v>
      </c>
      <c r="MU76" s="126">
        <f>'Тест ответы'!MS77*'Показатели'!H$502*IF($MS$4="да",$C76,1)</f>
        <v>0</v>
      </c>
      <c r="MV76" s="126">
        <f>'Тест ответы'!MT77*'Показатели'!I$503*IF($MS$4="да",$C76,1)</f>
        <v>0</v>
      </c>
      <c r="MW76" s="126">
        <f>'Тест ответы'!MU77*'Показатели'!$F$504*IF($MW$4="да",$C76,1)</f>
        <v>0</v>
      </c>
      <c r="MX76" s="126">
        <f>'Тест ответы'!MV77*'Показатели'!$F$505*IF(MX$4="да",$C76,1)</f>
        <v>0</v>
      </c>
      <c r="MY76" s="126">
        <f>'Тест ответы'!MW77*'Показатели'!$F$506*IF(MY$4="да",$C76,1)</f>
        <v>0</v>
      </c>
      <c r="MZ76" s="126">
        <f>'Тест ответы'!MX77*'Показатели'!$F$507*IF(MZ$4="да",$C76,1)</f>
        <v>0</v>
      </c>
      <c r="NA76" s="126">
        <f>'Тест ответы'!MY77*'Показатели'!$F$508*IF(NA$4="да",$C76,1)</f>
        <v>0</v>
      </c>
      <c r="NB76" s="126">
        <f>'Тест ответы'!MZ77*'Показатели'!$F$509*IF(NB$4="да",$C76,1)</f>
        <v>0</v>
      </c>
      <c r="NC76" s="126">
        <f>'Тест ответы'!NA77*'Показатели'!$F$510*IF(NC$4="да",$C76,1)</f>
        <v>0</v>
      </c>
      <c r="ND76" s="126">
        <f>'Тест ответы'!NB77*'Показатели'!$F$511*IF(ND$4="да",$C76,1)</f>
        <v>0</v>
      </c>
      <c r="NE76" s="126">
        <f>'Тест ответы'!NC77*'Показатели'!$F$512*IF(NE$4="да",$C76,1)</f>
        <v>0</v>
      </c>
      <c r="NF76" s="126">
        <f>'Тест ответы'!ND77*'Показатели'!$F$513*IF(NF$4="да",$C76,1)</f>
        <v>0</v>
      </c>
      <c r="NG76" s="126">
        <f>'Тест ответы'!NE77*'Показатели'!$F$514*IF(NG$4="да",$C76,1)</f>
        <v>0</v>
      </c>
      <c r="NH76" s="126">
        <f>'Тест ответы'!NF77*'Показатели'!$F$515*IF(NH$4="да",$C76,1)</f>
        <v>0</v>
      </c>
      <c r="NI76" s="134">
        <f>'Тест ответы'!NG77*'Показатели'!$F$516*IF($NI$4="да",$C76,1)</f>
        <v>0</v>
      </c>
      <c r="NJ76" s="126">
        <f>'Тест ответы'!NH77*'Показатели'!$F$518*IF(NJ$4="да",$C76,1)</f>
        <v>0</v>
      </c>
      <c r="NK76" s="126">
        <f>'Тест ответы'!NI77*'Показатели'!$F$519*IF(NK$4="да",$C76,1)</f>
        <v>0</v>
      </c>
      <c r="NL76" s="126">
        <f>'Тест ответы'!NJ77*'Показатели'!$F$520*IF(NL$4="да",$C76,1)</f>
        <v>0</v>
      </c>
      <c r="NM76" s="126">
        <f>'Тест ответы'!NK77*'Показатели'!$F$521*IF(NM$4="да",$C76,1)</f>
        <v>0</v>
      </c>
      <c r="NN76" s="126">
        <f>'Тест ответы'!NL77*'Показатели'!$F$522*IF(NN$4="да",$C76,1)</f>
        <v>0</v>
      </c>
      <c r="NO76" s="126">
        <f>'Тест ответы'!NM77*'Показатели'!$F$523*IF(NO$4="да",$C76,1)</f>
        <v>0</v>
      </c>
      <c r="NP76" s="126">
        <f>'Тест ответы'!NN77*'Показатели'!G$524*IF(NP$4="да",$C76,1)</f>
        <v>0</v>
      </c>
      <c r="NQ76" s="126">
        <f>'Тест ответы'!NO77*'Показатели'!H$525*IF(NQ$4="да",$C76,1)</f>
        <v>0</v>
      </c>
      <c r="NR76" s="126">
        <f>'Тест ответы'!NP77*'Показатели'!I$526*IF(NR$4="да",$C76,1)</f>
        <v>0</v>
      </c>
      <c r="NS76" s="126">
        <f>'Тест ответы'!NQ77*'Показатели'!$F$527*IF(NS$4="да",$C76,1)</f>
        <v>0</v>
      </c>
      <c r="NT76" s="126">
        <f>'Тест ответы'!NR77*'Показатели'!$F$528*IF(NT$4="да",$C76,1)</f>
        <v>0</v>
      </c>
      <c r="NU76" s="126">
        <f>'Тест ответы'!NS77*'Показатели'!$F$529*IF(NU$4="да",$C76,1)</f>
        <v>0</v>
      </c>
      <c r="NV76" s="135">
        <f>'Тест ответы'!NT77*'Показатели'!$F$530*IF(NV$4="да",$C76,1)</f>
        <v>0</v>
      </c>
      <c r="NW76" s="126">
        <f>'Тест ответы'!NU77*'Показатели'!$F$533*IF($NW$4="да",$C76,1)</f>
        <v>0</v>
      </c>
      <c r="NX76" s="126">
        <f>'Тест ответы'!NV77*'Показатели'!$F$534*IF($NX$4="да",$C76,1)</f>
        <v>0</v>
      </c>
      <c r="NY76" s="127">
        <f>'Тест ответы'!NW77*'Показатели'!$F$536*IF($NY$4="да",$C76,1)</f>
        <v>0</v>
      </c>
      <c r="NZ76" s="126">
        <f>'Тест ответы'!NX77*'Показатели'!$F$537*IF($NZ$4="да",$C76,1)</f>
        <v>0</v>
      </c>
      <c r="OA76" s="127">
        <f>'Тест ответы'!NY77*'Показатели'!$F$539*IF(OA$4="да",$C76,1)</f>
        <v>0</v>
      </c>
      <c r="OB76" s="126">
        <f>'Тест ответы'!NZ77*'Показатели'!$F$540*IF(OB$4="да",$C76,1)</f>
        <v>0</v>
      </c>
      <c r="OC76" s="126">
        <f>'Тест ответы'!OA77*'Показатели'!$F$541*IF(OC$4="да",$C76,1)</f>
        <v>0</v>
      </c>
      <c r="OD76" s="126">
        <f>'Тест ответы'!OB77*'Показатели'!$F$542*IF(OD$4="да",$C76,1)</f>
        <v>0</v>
      </c>
      <c r="OE76" s="126">
        <f>'Тест ответы'!OC77*'Показатели'!$F$543*IF(OE$4="да",$C76,1)</f>
        <v>0</v>
      </c>
      <c r="OF76" s="126">
        <f>'Тест ответы'!OD77*'Показатели'!$F$544*IF(OF$4="да",$C76,1)</f>
        <v>0</v>
      </c>
      <c r="OG76" s="127">
        <f>'Тест ответы'!OE77*'Показатели'!$F$546*IF(OG$4="да",$C76,1)</f>
        <v>0</v>
      </c>
      <c r="OH76" s="126">
        <f>'Тест ответы'!OF77*'Показатели'!$F$547*IF(OH$4="да",$C76,1)</f>
        <v>0</v>
      </c>
      <c r="OI76" s="126">
        <f>'Тест ответы'!OG77*'Показатели'!$F$548*IF(OI$4="да",$C76,1)</f>
        <v>0</v>
      </c>
      <c r="OJ76" s="126">
        <f>'Тест ответы'!OH77*'Показатели'!$F$549*IF(OJ$4="да",$C76,1)</f>
        <v>0</v>
      </c>
      <c r="OK76" s="126">
        <f>'Тест ответы'!OI77*'Показатели'!$F$550*IF(OK$4="да",$C76,1)</f>
        <v>0</v>
      </c>
      <c r="OL76" s="126">
        <f>'Тест ответы'!OJ77*'Показатели'!$F$551*IF(OL$4="да",$C76,1)</f>
        <v>0</v>
      </c>
      <c r="OM76" s="137">
        <f>'Тест ответы'!OK77*'Показатели'!$F$554*IF($OM$4="да",$C76,1)</f>
        <v>0</v>
      </c>
      <c r="ON76" s="134">
        <f>'Тест ответы'!OL77*'Показатели'!$F$555*IF($ON$4="да",$C76,1)</f>
        <v>0</v>
      </c>
      <c r="OO76" s="126">
        <f>'Тест ответы'!OM77*'Показатели'!$F$557*IF($OO$4="да",$C76,1)</f>
        <v>0</v>
      </c>
      <c r="OP76" s="135">
        <f>'Тест ответы'!ON77*'Показатели'!$F$558*IF($OP$4="да",$C76,1)</f>
        <v>0</v>
      </c>
      <c r="OQ76" s="127">
        <f>'Тест ответы'!OO77*'Показатели'!$F$564*IF(OQ$4="да",$C76,1)</f>
        <v>0</v>
      </c>
      <c r="OR76" s="126">
        <f>'Тест ответы'!OP77*'Показатели'!$F$565*IF(OR$4="да",$C76,1)</f>
        <v>0</v>
      </c>
      <c r="OS76" s="126">
        <f>'Тест ответы'!OQ77*'Показатели'!$F$566*IF(OS$4="да",$C76,1)</f>
        <v>0</v>
      </c>
      <c r="OT76" s="126">
        <f>'Тест ответы'!OR77*'Показатели'!$F$567*IF(OT$4="да",$C76,1)</f>
        <v>0</v>
      </c>
      <c r="OU76" s="126">
        <f>'Тест ответы'!OS77*'Показатели'!$F$568*IF(OU$4="да",$C76,1)</f>
        <v>0</v>
      </c>
      <c r="OV76" s="126">
        <f>'Тест ответы'!OT77*'Показатели'!$F$569*IF(OV$4="да",$C76,1)</f>
        <v>0</v>
      </c>
      <c r="OW76" s="127">
        <f>'Тест ответы'!OU77*'Показатели'!$F$574*IF(OW$4="да",$C76,1)</f>
        <v>0</v>
      </c>
      <c r="OX76" s="126">
        <f>'Тест ответы'!OV77*'Показатели'!$F$575*IF(OX$4="да",$C76,1)</f>
        <v>0</v>
      </c>
      <c r="OY76" s="126">
        <f>'Тест ответы'!OW77*'Показатели'!$F$576*IF(OY$4="да",$C76,1)</f>
        <v>0</v>
      </c>
      <c r="OZ76" s="126">
        <f>'Тест ответы'!OX77*'Показатели'!$F$577*IF(OZ$4="да",$C76,1)</f>
        <v>0</v>
      </c>
      <c r="PA76" s="126">
        <f>'Тест ответы'!OY77*'Показатели'!$F$578*IF(PA$4="да",$C76,1)</f>
        <v>0</v>
      </c>
      <c r="PB76" s="126">
        <f>'Тест ответы'!OZ77*'Показатели'!$F$579*IF(PB$4="да",$C76,1)</f>
        <v>0</v>
      </c>
      <c r="PC76" s="137">
        <f>'Тест ответы'!PA77*'Показатели'!$F$584*IF($PC$4="да",$C76,1)</f>
        <v>0</v>
      </c>
      <c r="PD76" s="126">
        <f>'Тест ответы'!PB77*'Показатели'!$F$585*IF($PD$4="да",$C76,1)</f>
        <v>0</v>
      </c>
      <c r="PE76" s="126">
        <f>'Тест ответы'!PC77*'Показатели'!$F$587*IF($PE$4="да",$C76,1)</f>
        <v>0</v>
      </c>
      <c r="PF76" s="126">
        <f>'Тест ответы'!PD77*'Показатели'!$F$588*IF($PF$4="да",$C76,1)</f>
        <v>0</v>
      </c>
      <c r="PG76" s="126">
        <f>'Тест ответы'!PE77*'Показатели'!$F$589*IF($PG$4="да",$C76,1)</f>
        <v>0</v>
      </c>
      <c r="PH76" s="126">
        <f>'Тест ответы'!PF77*'Показатели'!$F$590*IF($PH$4="да",$C76,1)</f>
        <v>0</v>
      </c>
      <c r="PI76" s="126">
        <f>'Тест ответы'!PG77*'Показатели'!$F$591*IF($PI$4="да",$C76,1)</f>
        <v>0</v>
      </c>
      <c r="PJ76" s="126">
        <f>'Тест ответы'!PH77*'Показатели'!$F$592*IF($PJ$4="да",$C76,1)</f>
        <v>0</v>
      </c>
      <c r="PK76" s="126">
        <f>'Тест ответы'!PI77*'Показатели'!$F$593*IF($PK$4="да",$C76,1)</f>
        <v>0</v>
      </c>
      <c r="PL76" s="126">
        <f>'Тест ответы'!PJ77*'Показатели'!$F$594*IF($PL$4="да",$C76,1)</f>
        <v>0</v>
      </c>
      <c r="PM76" s="126">
        <f>'Тест ответы'!PK77*'Показатели'!$F$595*IF($PM$4="да",$C76,1)</f>
        <v>0</v>
      </c>
      <c r="PN76" s="126">
        <f>'Тест ответы'!PL77*'Показатели'!$F$596*IF($PN$4="да",$C76,1)</f>
        <v>0</v>
      </c>
      <c r="PO76" s="126">
        <f>'Тест ответы'!PM77*'Показатели'!$F$597*IF($PO$4="да",$C76,1)</f>
        <v>0</v>
      </c>
      <c r="PP76" s="126">
        <f>'Тест ответы'!PN77*'Показатели'!$F$599*IF($PP$4="да",$C76,1)</f>
        <v>0</v>
      </c>
      <c r="PQ76" s="126">
        <f>'Тест ответы'!PO77*'Показатели'!$F$600*IF($PQ$4="да",$C76,1)</f>
        <v>0</v>
      </c>
      <c r="PR76" s="126">
        <f>'Тест ответы'!PP77*'Показатели'!$F$603*IF($PR$4="да",$C76,1)</f>
        <v>0</v>
      </c>
      <c r="PS76" s="126">
        <f>'Тест ответы'!PQ77*'Показатели'!$F$605*IF($PS$4="да",$C76,1)</f>
        <v>0</v>
      </c>
      <c r="PT76" s="126">
        <f>'Тест ответы'!PR77*'Показатели'!$F$606*IF($PT$4="да",$C76,1)</f>
        <v>0</v>
      </c>
      <c r="PU76" s="126">
        <f>'Тест ответы'!PS77*'Показатели'!$F$607*IF($PU$4="да",$C76,1)</f>
        <v>0</v>
      </c>
      <c r="PV76" s="126">
        <f>'Тест ответы'!PT77*'Показатели'!$F$608*IF($PV$4="да",$C76,1)</f>
        <v>0</v>
      </c>
      <c r="PW76" s="126">
        <f>'Тест ответы'!PU77*'Показатели'!$F$609*IF($PW$4="да",$C76,1)</f>
        <v>0</v>
      </c>
      <c r="PX76" s="126">
        <f>'Тест ответы'!PV77*'Показатели'!$F$610*IF($PX$4="да",$C76,1)</f>
        <v>0</v>
      </c>
      <c r="PY76" s="137">
        <f>'Тест ответы'!PW77*'Показатели'!$F$612*IF(PY$4="да",$C76,1)</f>
        <v>0</v>
      </c>
      <c r="PZ76" s="127">
        <f>'Тест ответы'!PX77*'Показатели'!$F$614*IF(PZ$4="да",$C76,1)</f>
        <v>0</v>
      </c>
      <c r="QA76" s="126">
        <f>'Тест ответы'!PY77*'Показатели'!$F$614*IF(QA$4="да",$C76,1)</f>
        <v>0</v>
      </c>
      <c r="QB76" s="126">
        <f>'Тест ответы'!PZ77*'Показатели'!$F$614*IF(QB$4="да",$C76,1)</f>
        <v>0</v>
      </c>
      <c r="QC76" s="126">
        <f>'Тест ответы'!QA77*'Показатели'!$F$614*IF(QC$4="да",$C76,1)</f>
        <v>0</v>
      </c>
      <c r="QD76" s="126">
        <f>'Тест ответы'!QB77*'Показатели'!$F$614*IF(QD$4="да",$C76,1)</f>
        <v>0</v>
      </c>
      <c r="QE76" s="127">
        <f>'Тест ответы'!QC77*'Показатели'!$F$620*IF(QE$4="да",$C76,1)</f>
        <v>0</v>
      </c>
      <c r="QF76" s="126">
        <f>'Тест ответы'!QD77*'Показатели'!$F$620*IF(QF$4="да",$C76,1)</f>
        <v>0</v>
      </c>
      <c r="QG76" s="126">
        <f>'Тест ответы'!QE77*'Показатели'!$F$620*IF(QG$4="да",$C76,1)</f>
        <v>0</v>
      </c>
      <c r="QH76" s="126">
        <f>'Тест ответы'!QF77*'Показатели'!$F$620*IF(QH$4="да",$C76,1)</f>
        <v>0</v>
      </c>
      <c r="QI76" s="126">
        <f>'Тест ответы'!QG77*'Показатели'!$F$620*IF(QI$4="да",$C76,1)</f>
        <v>0</v>
      </c>
      <c r="QJ76" s="138">
        <f>'Тест ответы'!QH77*'Показатели'!$F$620*IF(QJ$4="да",$C76,1)</f>
        <v>0</v>
      </c>
      <c r="QK76" s="122" t="str">
        <f>'Тест ответы'!QI77*#REF!*IF(QK$4="да",$C76,1)</f>
        <v>#REF!</v>
      </c>
      <c r="QL76" s="122">
        <f>'Тест ответы'!QJ77*'Показатели'!$F$628*IF(QL$4="да",$C76,1)</f>
        <v>0</v>
      </c>
      <c r="QM76" s="122">
        <f>'Тест ответы'!QK77*'Показатели'!$F$629*IF(QM$4="да",$C76,1)</f>
        <v>0</v>
      </c>
      <c r="QN76" s="122">
        <f>'Тест ответы'!QL77*'Показатели'!$F$631*IF(QN$4="да",$C76,1)</f>
        <v>0</v>
      </c>
      <c r="QO76" s="122" t="str">
        <f>'Тест ответы'!QM77*#REF!*IF(QO$4="да",$C76,1)</f>
        <v>#REF!</v>
      </c>
      <c r="QP76" s="136">
        <f>'Тест ответы'!QN77*'Показатели'!$F$632*IF(QP$4="да",$C76,1)</f>
        <v>0</v>
      </c>
      <c r="QQ76" s="126">
        <f>'Тест ответы'!QO77*'Показатели'!$F$635*IF(QQ$4="да",$C76,1)</f>
        <v>0</v>
      </c>
      <c r="QR76" s="126">
        <f>'Тест ответы'!QP77*'Показатели'!$F$636*IF(QR$4="да",$C76,1)</f>
        <v>0</v>
      </c>
      <c r="QS76" s="126">
        <f>'Тест ответы'!QQ77*'Показатели'!$F$638*IF(QS$4="да",$C76,1)</f>
        <v>0</v>
      </c>
      <c r="QT76" s="126">
        <f>'Тест ответы'!QR77*'Показатели'!$F$639*IF(QT$4="да",$C76,1)</f>
        <v>0</v>
      </c>
      <c r="QU76" s="126">
        <f>'Тест ответы'!QS77*'Показатели'!$F$640*IF(QU$4="да",$C76,1)</f>
        <v>0</v>
      </c>
      <c r="QV76" s="126">
        <f>'Тест ответы'!QT77*'Показатели'!$F$641*IF(QV$4="да",$C76,1)</f>
        <v>0</v>
      </c>
      <c r="QW76" s="126">
        <f>'Тест ответы'!QU77*'Показатели'!$F$642*IF(QW$4="да",$C76,1)</f>
        <v>0</v>
      </c>
      <c r="QX76" s="135">
        <f>'Тест ответы'!QV77*'Показатели'!$F$643*IF(QX$4="да",$C76,1)</f>
        <v>0</v>
      </c>
      <c r="QY76" s="131"/>
      <c r="QZ76" s="131"/>
      <c r="RA76" s="131"/>
      <c r="RB76" s="131"/>
      <c r="RC76" s="131"/>
      <c r="RD76" s="131"/>
      <c r="RE76" s="131"/>
      <c r="RF76" s="131"/>
      <c r="RG76" s="131"/>
    </row>
    <row r="77">
      <c r="A77" s="117">
        <v>73.0</v>
      </c>
      <c r="B77" s="118" t="str">
        <f>'Тест ответы'!B78</f>
        <v>Тыва республика</v>
      </c>
      <c r="C77" s="119">
        <v>1.0</v>
      </c>
      <c r="D77" s="120" t="str">
        <f t="shared" si="9"/>
        <v>#REF!</v>
      </c>
      <c r="E77" s="121">
        <f>'Тест ответы'!C78*'Показатели'!$F$3*IF(E$4="да",$C77,1)</f>
        <v>0.0005</v>
      </c>
      <c r="F77" s="121">
        <f>'Тест ответы'!D78*'Показатели'!$F$4*IF(F$4="да",$C77,1)</f>
        <v>0.005</v>
      </c>
      <c r="G77" s="121">
        <f>'Тест ответы'!E78*'Показатели'!$F$5*IF($G$4="да",C77,1)</f>
        <v>0</v>
      </c>
      <c r="H77" s="121">
        <f>'Тест ответы'!F78*'Показатели'!$F$6*IF($H$4="да",C77,1)</f>
        <v>0</v>
      </c>
      <c r="I77" s="121">
        <f>'Тест ответы'!G78*'Показатели'!$F$7*IF(I$4="да",D77,1)</f>
        <v>0</v>
      </c>
      <c r="J77" s="121">
        <f>'Тест ответы'!H78*'Показатели'!$F$8*IF($J$4="да",C77,1)</f>
        <v>0</v>
      </c>
      <c r="K77" s="121">
        <f>'Тест ответы'!I78*'Показатели'!F$9*IF(K$4="да",D77,1)</f>
        <v>0</v>
      </c>
      <c r="L77" s="121">
        <f>'Тест ответы'!J78*'Показатели'!$F$10*IF(L$4="да",$C77,1)</f>
        <v>0.02</v>
      </c>
      <c r="M77" s="121">
        <f>'Тест ответы'!K78*'Показатели'!$F$11*IF(M$4="да",$C77,1)</f>
        <v>0.03</v>
      </c>
      <c r="N77" s="122">
        <f>'Тест ответы'!L78*'Показатели'!$F$12*IF(N$4="да",$C77,1)</f>
        <v>0.03</v>
      </c>
      <c r="O77" s="123">
        <f>'Тест ответы'!M78*'Показатели'!$F$14*IF(O$4="да",$C77,1)</f>
        <v>0</v>
      </c>
      <c r="P77" s="124">
        <f>'Тест ответы'!N78*'Показатели'!$F$15*IF(P$4="да",$C77,1)</f>
        <v>0</v>
      </c>
      <c r="Q77" s="124">
        <f>'Тест ответы'!O78*'Показатели'!$F$17*IF(Q$4="да",$C77,1)</f>
        <v>0</v>
      </c>
      <c r="R77" s="124">
        <f>'Тест ответы'!P78*'Показатели'!$F$18*IF(R$4="да",$C77,1)</f>
        <v>0.1</v>
      </c>
      <c r="S77" s="123">
        <f>'Тест ответы'!Q78*'Показатели'!$F$20*IF(S$4="да",$C77,1)</f>
        <v>0</v>
      </c>
      <c r="T77" s="121">
        <f>'Тест ответы'!R78*'Показатели'!$F$21*C77</f>
        <v>0</v>
      </c>
      <c r="U77" s="121">
        <f>'Тест ответы'!S78*'Показатели'!$F$24*IF(U$4="да",$C77,1)</f>
        <v>0</v>
      </c>
      <c r="V77" s="121">
        <f>'Тест ответы'!T78*'Показатели'!$F$25*IF(V$4="да",$C77,1)</f>
        <v>0</v>
      </c>
      <c r="W77" s="121">
        <f>'Тест ответы'!U78*'Показатели'!$F$26*IF(W$4="да",$C77,1)</f>
        <v>0</v>
      </c>
      <c r="X77" s="121">
        <f>'Тест ответы'!V78*'Показатели'!$F$28*IF(X$4="да",$C77,1)</f>
        <v>0</v>
      </c>
      <c r="Y77" s="121">
        <f>'Тест ответы'!W78*'Показатели'!$F$29*IF(Y$4="да",$C77,1)</f>
        <v>0</v>
      </c>
      <c r="Z77" s="125">
        <f>'Тест ответы'!X78*'Показатели'!$F$33*IF(Z$4="да",$C77,1)</f>
        <v>0</v>
      </c>
      <c r="AA77" s="126">
        <f>'Тест ответы'!Y78*'Показатели'!$F$34*IF(AA$4="да",$C77,1)</f>
        <v>0</v>
      </c>
      <c r="AB77" s="126">
        <f>'Тест ответы'!Z78*'Показатели'!$F$35*IF(AB$4="да",$C77,1)</f>
        <v>0</v>
      </c>
      <c r="AC77" s="126">
        <f>'Тест ответы'!AA78*'Показатели'!$F$36*IF(AC$4="да",$C77,1)</f>
        <v>0</v>
      </c>
      <c r="AD77" s="126">
        <f>'Тест ответы'!AB78*'Показатели'!$F$37*IF(AD$4="да",$C77,1)</f>
        <v>0</v>
      </c>
      <c r="AE77" s="126">
        <f>'Тест ответы'!AC78*'Показатели'!$F$38*IF(AE$4="да",$C77,1)</f>
        <v>0</v>
      </c>
      <c r="AF77" s="126">
        <f>'Тест ответы'!AD78*'Показатели'!$F$39*IF(AF$4="да",$C77,1)</f>
        <v>0</v>
      </c>
      <c r="AG77" s="126">
        <f>'Тест ответы'!AE78*'Показатели'!$F$40*IF(AG$4="да",$C77,1)</f>
        <v>0</v>
      </c>
      <c r="AH77" s="126">
        <f>'Тест ответы'!AF78*'Показатели'!$F$41*IF(AH$4="да",$C77,1)</f>
        <v>0</v>
      </c>
      <c r="AI77" s="127">
        <f>'Тест ответы'!AG78*'Показатели'!$F$43*IF(AI$4="да",$C77,1)</f>
        <v>0</v>
      </c>
      <c r="AJ77" s="126">
        <f>'Тест ответы'!AH78*'Показатели'!$F$44*IF(AJ$4="да",$C77,1)</f>
        <v>0</v>
      </c>
      <c r="AK77" s="126">
        <f>'Тест ответы'!AI78*'Показатели'!$F$45*IF(AK$4="да",$C77,1)</f>
        <v>0</v>
      </c>
      <c r="AL77" s="126">
        <f>'Тест ответы'!AJ78*'Показатели'!$F$46*IF(AL$4="да",$C77,1)</f>
        <v>0</v>
      </c>
      <c r="AM77" s="126">
        <f>'Тест ответы'!AK78*'Показатели'!$F$47*IF(AM$4="да",$C77,1)</f>
        <v>0</v>
      </c>
      <c r="AN77" s="126">
        <f>'Тест ответы'!AL78*'Показатели'!$F$48*IF(AN$4="да",$C77,1)</f>
        <v>0</v>
      </c>
      <c r="AO77" s="126">
        <f>'Тест ответы'!AM78*'Показатели'!$F$49*IF(AO$4="да",$C77,1)</f>
        <v>0</v>
      </c>
      <c r="AP77" s="126">
        <f>'Тест ответы'!AN78*'Показатели'!$F$50*IF(AP$4="да",$C77,1)</f>
        <v>0</v>
      </c>
      <c r="AQ77" s="126">
        <f>'Тест ответы'!AO78*'Показатели'!$F$51*IF(AQ$4="да",$C77,1)</f>
        <v>0</v>
      </c>
      <c r="AR77" s="123">
        <f>'Тест ответы'!AP78*'Показатели'!$F$53*IF($AR$4="да",$C77,1)</f>
        <v>0</v>
      </c>
      <c r="AS77" s="128">
        <f>'Тест ответы'!AQ78*'Показатели'!$F$54*IF($AS$4="да",$C77,1)</f>
        <v>0</v>
      </c>
      <c r="AT77" s="127">
        <f>'Тест ответы'!AR78*'Показатели'!$F$56*IF(AT$4="да",$C77,1)</f>
        <v>0</v>
      </c>
      <c r="AU77" s="126">
        <f>'Тест ответы'!AS78*'Показатели'!$F$57*IF(AU$4="да",$C77,1)</f>
        <v>0</v>
      </c>
      <c r="AV77" s="126">
        <f>'Тест ответы'!AT78*'Показатели'!$F$58*IF(AV$4="да",$C77,1)</f>
        <v>0</v>
      </c>
      <c r="AW77" s="126">
        <f>'Тест ответы'!AU78*'Показатели'!$F$59*IF(AW$4="да",$C77,1)</f>
        <v>0</v>
      </c>
      <c r="AX77" s="126">
        <f>'Тест ответы'!AV78*'Показатели'!$F$60*IF(AX$4="да",$C77,1)</f>
        <v>0</v>
      </c>
      <c r="AY77" s="126">
        <f>'Тест ответы'!AW78*'Показатели'!$F$61*IF(AY$4="да",$C77,1)</f>
        <v>0</v>
      </c>
      <c r="AZ77" s="129">
        <f>'Тест ответы'!AX78*'Показатели'!$F$64*IF($AZ$4="да",$C77,1)</f>
        <v>0</v>
      </c>
      <c r="BA77" s="121">
        <f>'Тест ответы'!AY78*'Показатели'!$F$65*IF($BA$4="да",$C77,1)</f>
        <v>0</v>
      </c>
      <c r="BB77" s="121">
        <f>'Тест ответы'!AZ78*'Показатели'!$F$66*IF($BA$4="да",$C77,1)</f>
        <v>0</v>
      </c>
      <c r="BC77" s="121">
        <f>'Тест ответы'!BA78*'Показатели'!$F$67*IF($BC$4="да",$C77,1)</f>
        <v>0</v>
      </c>
      <c r="BD77" s="121">
        <f>'Тест ответы'!BB78*'Показатели'!$F$68*IF($BD$4="да",$C77,1)</f>
        <v>0</v>
      </c>
      <c r="BE77" s="121">
        <f>'Тест ответы'!BC78*'Показатели'!$F$69*IF($BE$4="да",$C77,1)</f>
        <v>0</v>
      </c>
      <c r="BF77" s="121">
        <f>'Тест ответы'!BD78*'Показатели'!$F$70*IF($BF$4="да",$C77,1)</f>
        <v>0</v>
      </c>
      <c r="BG77" s="121">
        <f>'Тест ответы'!BE78*'Показатели'!$F$71*IF($BG$4="да",$C77,1)</f>
        <v>0</v>
      </c>
      <c r="BH77" s="128">
        <f>'Тест ответы'!BF78*'Показатели'!$F$72*IF($BH$4="да",$C77,1)</f>
        <v>0</v>
      </c>
      <c r="BI77" s="121">
        <f>'Тест ответы'!BG78*'Показатели'!$F$75*IF($BI$4="да",$C77,1)</f>
        <v>0</v>
      </c>
      <c r="BJ77" s="121">
        <f>'Тест ответы'!BH78*'Показатели'!$F$76*IF($BJ$4="да",$C77,1)</f>
        <v>0</v>
      </c>
      <c r="BK77" s="121">
        <f>'Тест ответы'!BI78*'Показатели'!$F$77*IF($BK$4="да",$C77,1)</f>
        <v>0</v>
      </c>
      <c r="BL77" s="121">
        <f>'Тест ответы'!BJ78*'Показатели'!$F$78*IF($BL$4="да",$C77,1)</f>
        <v>0</v>
      </c>
      <c r="BM77" s="121">
        <f>'Тест ответы'!BK78*'Показатели'!$F$79*IF($BM$4="да",$C77,1)</f>
        <v>0</v>
      </c>
      <c r="BN77" s="121">
        <f>'Тест ответы'!BL78*'Показатели'!$F$80*IF($BN$4="да",$C77,1)</f>
        <v>0</v>
      </c>
      <c r="BO77" s="128">
        <f>'Тест ответы'!BM78*'Показатели'!$F$81*IF($BO$4="да",$C77,1)</f>
        <v>0</v>
      </c>
      <c r="BP77" s="121">
        <f>'Тест ответы'!BN78*'Показатели'!$F$86*IF(BP$4="да",$C77,1)</f>
        <v>0</v>
      </c>
      <c r="BQ77" s="121">
        <f>'Тест ответы'!BO78*'Показатели'!$F$87*IF(BQ$4="да",$C77,1)</f>
        <v>0</v>
      </c>
      <c r="BR77" s="121">
        <f>'Тест ответы'!BP78*'Показатели'!$F$88*IF(BR$4="да",$C77,1)</f>
        <v>0</v>
      </c>
      <c r="BS77" s="121">
        <f>'Тест ответы'!BQ78*'Показатели'!$F$89*IF($BS$4="да",$C77,1)</f>
        <v>0</v>
      </c>
      <c r="BT77" s="121">
        <f>'Тест ответы'!BR78*'Показатели'!$F$90*IF($BT$4="да",$C77,1)</f>
        <v>0</v>
      </c>
      <c r="BU77" s="121">
        <f>'Тест ответы'!BS78*'Показатели'!$F$91*IF($BU$4="да",$C77,1)</f>
        <v>0</v>
      </c>
      <c r="BV77" s="121">
        <f>'Тест ответы'!BT78*'Показатели'!$F$92*IF($BV$4="да",$C77,1)</f>
        <v>0</v>
      </c>
      <c r="BW77" s="121">
        <f>'Тест ответы'!BU78*'Показатели'!$F$93*IF($BW$4="да",$C77,1)</f>
        <v>0</v>
      </c>
      <c r="BX77" s="121">
        <f>'Тест ответы'!BV78*'Показатели'!$F$94*IF($BX$4="да",$C77,1)</f>
        <v>0</v>
      </c>
      <c r="BY77" s="121">
        <f>'Тест ответы'!BW78*'Показатели'!$F$95*IF($BY$4="да",$C77,1)</f>
        <v>0</v>
      </c>
      <c r="BZ77" s="121">
        <f>'Тест ответы'!BX78*'Показатели'!$F$96*IF($BZ$4="да",$C77,1)</f>
        <v>0</v>
      </c>
      <c r="CA77" s="121">
        <f>'Тест ответы'!BY78*'Показатели'!$F$97*IF($CA$4="да",$C77,1)</f>
        <v>0</v>
      </c>
      <c r="CB77" s="121">
        <f>'Тест ответы'!BZ78*'Показатели'!$F$99*IF($CB$4="да",$C77,1)</f>
        <v>0</v>
      </c>
      <c r="CC77" s="121">
        <f>'Тест ответы'!CA78*'Показатели'!$F$100*IF($CC$4="да",$C77,1)</f>
        <v>0</v>
      </c>
      <c r="CD77" s="121">
        <f>'Тест ответы'!CB78*'Показатели'!$F$101*IF($CD$4="да",$C77,1)</f>
        <v>0</v>
      </c>
      <c r="CE77" s="121">
        <f>'Тест ответы'!CC78*'Показатели'!$F$102*IF($CE$4="да",$C77,1)</f>
        <v>0</v>
      </c>
      <c r="CF77" s="121">
        <f>'Тест ответы'!CD78*'Показатели'!$F$103*IF($CF$4="да",$C77,1)</f>
        <v>0</v>
      </c>
      <c r="CG77" s="121">
        <f>'Тест ответы'!CE78*'Показатели'!$F$104*IF($CG$4="да",$C77,1)</f>
        <v>0</v>
      </c>
      <c r="CH77" s="121">
        <f>'Тест ответы'!CF78*'Показатели'!$F$105*IF($CH$4="да",$C77,1)</f>
        <v>0</v>
      </c>
      <c r="CI77" s="121">
        <f>'Тест ответы'!CG78*'Показатели'!$F$106*IF($CI$4="да",$C77,1)</f>
        <v>0</v>
      </c>
      <c r="CJ77" s="121">
        <f>'Тест ответы'!CH78*'Показатели'!$F$107*IF($CJ$4="да",$C77,1)</f>
        <v>0</v>
      </c>
      <c r="CK77" s="121">
        <f>'Тест ответы'!CI78*'Показатели'!$F$108*IF($CK$4="да",$C77,1)</f>
        <v>0</v>
      </c>
      <c r="CL77" s="121">
        <f>'Тест ответы'!CJ78*'Показатели'!$F$109*IF($CL$4="да",$C77,1)</f>
        <v>0</v>
      </c>
      <c r="CM77" s="121">
        <f>'Тест ответы'!CK78*'Показатели'!$F$110*IF($CM$4="да",$C77,1)</f>
        <v>0</v>
      </c>
      <c r="CN77" s="121">
        <f>'Тест ответы'!CL78*'Показатели'!$F$111*IF($CN$4="да",$C77,1)</f>
        <v>0</v>
      </c>
      <c r="CO77" s="121">
        <f>'Тест ответы'!CM78*'Показатели'!$F$112*IF($CO$4="да",$C77,1)</f>
        <v>0</v>
      </c>
      <c r="CP77" s="128">
        <f>'Тест ответы'!CN78*'Показатели'!$F$113*IF($CP$4="да",$C77,1)</f>
        <v>0</v>
      </c>
      <c r="CQ77" s="121">
        <f>'Тест ответы'!CO78*'Показатели'!$F$118*IF(CQ$4="да",$C77,1)</f>
        <v>0</v>
      </c>
      <c r="CR77" s="121">
        <f>'Тест ответы'!CP78*'Показатели'!$F$119*IF(CR$4="да",$C77,1)</f>
        <v>0</v>
      </c>
      <c r="CS77" s="121">
        <f>'Тест ответы'!CQ78*'Показатели'!$F$120*IF(CS$4="да",$C77,1)</f>
        <v>0</v>
      </c>
      <c r="CT77" s="121">
        <f>'Тест ответы'!CR78*'Показатели'!$F$121*IF($CT$4="да",$C77,1)</f>
        <v>0</v>
      </c>
      <c r="CU77" s="121">
        <f>'Тест ответы'!CS78*'Показатели'!$F$122*IF($CU$4="да",$C77,1)</f>
        <v>0</v>
      </c>
      <c r="CV77" s="121">
        <f>'Тест ответы'!CT78*'Показатели'!$F$123*IF($CV$4="да",$C77,1)</f>
        <v>0</v>
      </c>
      <c r="CW77" s="121">
        <f>'Тест ответы'!CU78*'Показатели'!$F$124*IF($CW$4="да",$C77,1)</f>
        <v>0</v>
      </c>
      <c r="CX77" s="121">
        <f>'Тест ответы'!CV78*'Показатели'!$F$125*IF($CX$4="да",$C77,1)</f>
        <v>0</v>
      </c>
      <c r="CY77" s="121">
        <f>'Тест ответы'!CW78*'Показатели'!$F$126*IF($CY$4="да",$C77,1)</f>
        <v>0</v>
      </c>
      <c r="CZ77" s="121">
        <f>'Тест ответы'!CX78*'Показатели'!$F$127*IF($CZ$4="да",$C77,1)</f>
        <v>0</v>
      </c>
      <c r="DA77" s="121">
        <f>'Тест ответы'!CY78*'Показатели'!$F$128*IF($DA$4="да",$C77,1)</f>
        <v>0</v>
      </c>
      <c r="DB77" s="121">
        <f>'Тест ответы'!CZ78*'Показатели'!$F$129*IF($DB$4="да",$C77,1)</f>
        <v>0</v>
      </c>
      <c r="DC77" s="121">
        <f>'Тест ответы'!DA78*'Показатели'!$F$131*IF($DC$4="да",$C77,1)</f>
        <v>0</v>
      </c>
      <c r="DD77" s="121">
        <f>'Тест ответы'!DB78*'Показатели'!$F$132*IF($DD$4="да",$C77,1)</f>
        <v>0</v>
      </c>
      <c r="DE77" s="121">
        <f>'Тест ответы'!DC78*'Показатели'!$F$133*IF($DE$4="да",$C77,1)</f>
        <v>0</v>
      </c>
      <c r="DF77" s="121">
        <f>'Тест ответы'!DD78*'Показатели'!$F$134*IF($DF$4="да",$C77,1)</f>
        <v>0</v>
      </c>
      <c r="DG77" s="121">
        <f>'Тест ответы'!DE78*'Показатели'!$F$135*IF($DG$4="да",$C77,1)</f>
        <v>0</v>
      </c>
      <c r="DH77" s="121">
        <f>'Тест ответы'!DF78*'Показатели'!$F$136*IF($DH76="да",$C77,1)</f>
        <v>0</v>
      </c>
      <c r="DI77" s="121">
        <f>'Тест ответы'!DG78*'Показатели'!$F$137*IF($DI$4="да",$C77,1)</f>
        <v>0</v>
      </c>
      <c r="DJ77" s="121">
        <f>'Тест ответы'!DH78*'Показатели'!$F$138*IF($DJ$4="да",$C77,1)</f>
        <v>0</v>
      </c>
      <c r="DK77" s="122">
        <f>'Тест ответы'!DH78*'Показатели'!$F$139*IF($DK$4="да",$C77,1)</f>
        <v>0</v>
      </c>
      <c r="DL77" s="130" t="str">
        <f>'Тест ответы'!DJ78*#REF!*IF($DL$4="да",$C77,1)</f>
        <v>#REF!</v>
      </c>
      <c r="DM77" s="122" t="str">
        <f>'Тест ответы'!DK78*#REF!*IF(DM$4="да",$C77,1)</f>
        <v>#REF!</v>
      </c>
      <c r="DN77" s="122" t="str">
        <f>'Тест ответы'!DL78*#REF!*IF(DN$4="да",$C77,1)</f>
        <v>#REF!</v>
      </c>
      <c r="DO77" s="131" t="str">
        <f>'Тест ответы'!DM78*#REF!*IF($DO$4="да",$C77,1)</f>
        <v>#REF!</v>
      </c>
      <c r="DP77" s="122">
        <f>'Тест ответы'!DN78*'Показатели'!$F$141*IF($DP$4="да",$C77,1)</f>
        <v>0</v>
      </c>
      <c r="DQ77" s="122">
        <f>'Тест ответы'!DO78*'Показатели'!$F$142*IF(DQ$4="да",$C77,1)</f>
        <v>0</v>
      </c>
      <c r="DR77" s="132">
        <f>'Тест ответы'!DP78*'Показатели'!$F$144*$C77</f>
        <v>0</v>
      </c>
      <c r="DS77" s="122">
        <f>'Тест ответы'!DQ78*'Показатели'!$F$151*$C77</f>
        <v>0</v>
      </c>
      <c r="DT77" s="122">
        <f>'Тест ответы'!DR78*'Показатели'!$F$154*$C77</f>
        <v>0</v>
      </c>
      <c r="DU77" s="122">
        <f>'Тест ответы'!DS78*'Показатели'!$F$157*$C77</f>
        <v>0</v>
      </c>
      <c r="DV77" s="122">
        <f>'Тест ответы'!DT78*'Показатели'!$F$163*$C77</f>
        <v>0</v>
      </c>
      <c r="DW77" s="122">
        <f>'Тест ответы'!DU78*'Показатели'!$F$166*$C77</f>
        <v>0</v>
      </c>
      <c r="DX77" s="133">
        <f>'Тест ответы'!DV78*'Показатели'!$F$169*$C77</f>
        <v>0</v>
      </c>
      <c r="DY77" s="126">
        <f>'Тест ответы'!DW78*'Показатели'!$F$171*IF($DY$4="да",$C77,1)</f>
        <v>0</v>
      </c>
      <c r="DZ77" s="126">
        <f>'Тест ответы'!DX78*'Показатели'!$F$172*IF($DZ$4="да",$C77,1)</f>
        <v>0</v>
      </c>
      <c r="EA77" s="126">
        <f>'Тест ответы'!DY78*'Показатели'!$F$173*IF($EA$4="да",$C77,1)</f>
        <v>0</v>
      </c>
      <c r="EB77" s="126">
        <f>'Тест ответы'!DZ78*'Показатели'!$F$174*IF($EB$4="да",$C77,1)</f>
        <v>0</v>
      </c>
      <c r="EC77" s="126">
        <f>'Тест ответы'!EA78*'Показатели'!$F$175*IF($EC$4="да",$C77,1)</f>
        <v>0</v>
      </c>
      <c r="ED77" s="126">
        <f>'Тест ответы'!EB78*'Показатели'!$F$176*IF($ED$4="да",$C77,1)</f>
        <v>0</v>
      </c>
      <c r="EE77" s="126">
        <f>'Тест ответы'!EC78*'Показатели'!$F$177*IF($EE$4="да",$C77,1)</f>
        <v>0</v>
      </c>
      <c r="EF77" s="126">
        <f>'Тест ответы'!ED78*'Показатели'!$F$178*IF($EF$4="да",$C77,1)</f>
        <v>0</v>
      </c>
      <c r="EG77" s="126">
        <f>'Тест ответы'!EE78*'Показатели'!$F$179*IF($EG$4="да",$C77,1)</f>
        <v>0</v>
      </c>
      <c r="EH77" s="126">
        <f>'Тест ответы'!EF78*'Показатели'!$F$180*IF($EH$4="да",$C77,1)</f>
        <v>0</v>
      </c>
      <c r="EI77" s="126">
        <f>'Тест ответы'!EG78*'Показатели'!$F$181*IF($EI$4="да",$C77,1)</f>
        <v>0</v>
      </c>
      <c r="EJ77" s="126">
        <f>'Тест ответы'!EH78*'Показатели'!$F$182*IF($EJ$4="да",$C77,1)</f>
        <v>0</v>
      </c>
      <c r="EK77" s="126">
        <f>'Тест ответы'!EI78*'Показатели'!$F$183*IF($EK$4="да",$C77,1)</f>
        <v>0</v>
      </c>
      <c r="EL77" s="126">
        <f>'Тест ответы'!EJ78*'Показатели'!$F$184*IF($EL$4="да",$C77,1)</f>
        <v>0</v>
      </c>
      <c r="EM77" s="126">
        <f>'Тест ответы'!EK78*'Показатели'!$F$185*IF($EM$4="да",$C77,1)</f>
        <v>0</v>
      </c>
      <c r="EN77" s="126">
        <f>'Тест ответы'!EL78*'Показатели'!$F$186*IF($EN$4="да",$C77,1)</f>
        <v>0</v>
      </c>
      <c r="EO77" s="126">
        <f>'Тест ответы'!EM78*'Показатели'!$F$187*IF($EO$4="да",$C77,1)</f>
        <v>0</v>
      </c>
      <c r="EP77" s="126">
        <f>'Тест ответы'!EN78*'Показатели'!$F$188*IF($EP$4="да",$C77,1)</f>
        <v>0</v>
      </c>
      <c r="EQ77" s="126">
        <f>'Тест ответы'!EO78*'Показатели'!$F$189*IF($EQ$4="да",$C77,1)</f>
        <v>0</v>
      </c>
      <c r="ER77" s="126">
        <f>'Тест ответы'!EP78*'Показатели'!$F$190*IF($ER$4="да",$C77,1)</f>
        <v>0</v>
      </c>
      <c r="ES77" s="134">
        <f>'Тест ответы'!EQ78*'Показатели'!$F$191*IF($ES$4="да",$C77,1)</f>
        <v>0</v>
      </c>
      <c r="ET77" s="126">
        <f>'Тест ответы'!ER78*'Показатели'!$F$193*IF($ET$4="да",$C77,1)</f>
        <v>0</v>
      </c>
      <c r="EU77" s="126">
        <f>'Тест ответы'!ES78*'Показатели'!$F$194*IF($EU$4="да",$C77,1)</f>
        <v>0</v>
      </c>
      <c r="EV77" s="126">
        <f>'Тест ответы'!ET78*'Показатели'!$F$195*IF($EV$4="да",$C77,1)</f>
        <v>0</v>
      </c>
      <c r="EW77" s="126">
        <f>'Тест ответы'!EU78*'Показатели'!$F$196*IF($EW$4="да",$C77,1)</f>
        <v>0</v>
      </c>
      <c r="EX77" s="126">
        <f>'Тест ответы'!EV78*'Показатели'!$F$197*IF($EX$4="да",$C77,1)</f>
        <v>0</v>
      </c>
      <c r="EY77" s="126">
        <f>'Тест ответы'!EW78*'Показатели'!$F$198*IF($EY$4="да",$C77,1)</f>
        <v>0</v>
      </c>
      <c r="EZ77" s="126">
        <f>'Тест ответы'!EX78*'Показатели'!$F$199*IF($EZ$4="да",$C77,1)</f>
        <v>0</v>
      </c>
      <c r="FA77" s="126">
        <f>'Тест ответы'!EY78*'Показатели'!$F$200*IF($FA$4="да",$C77,1)</f>
        <v>0</v>
      </c>
      <c r="FB77" s="126">
        <f>'Тест ответы'!EZ78*'Показатели'!$F$201*IF($FB$4="да",$C77,1)</f>
        <v>0</v>
      </c>
      <c r="FC77" s="126">
        <f>'Тест ответы'!FA78*'Показатели'!$F$202*IF($FC$4="да",$C77,1)</f>
        <v>0</v>
      </c>
      <c r="FD77" s="126">
        <f>'Тест ответы'!FB78*'Показатели'!$F$203*IF($FD$4="да",$C77,1)</f>
        <v>0</v>
      </c>
      <c r="FE77" s="126">
        <f>'Тест ответы'!FC78*'Показатели'!$F$204*IF($FE$4="да",$C77,1)</f>
        <v>0</v>
      </c>
      <c r="FF77" s="126">
        <f>'Тест ответы'!FD78*'Показатели'!$F$205*IF($FF$4="да",$C77,1)</f>
        <v>0</v>
      </c>
      <c r="FG77" s="126">
        <f>'Тест ответы'!FE78*'Показатели'!$F$206*IF($FG$4="да",$C77,1)</f>
        <v>0</v>
      </c>
      <c r="FH77" s="126">
        <f>'Тест ответы'!FF78*'Показатели'!$F$207*IF($FH$4="да",$C77,1)</f>
        <v>0</v>
      </c>
      <c r="FI77" s="126">
        <f>'Тест ответы'!FG78*'Показатели'!$F$208*IF($FI$4="да",$C77,1)</f>
        <v>0</v>
      </c>
      <c r="FJ77" s="126">
        <f>'Тест ответы'!FH78*'Показатели'!$F$209*IF($FJ$4="да",$C77,1)</f>
        <v>0</v>
      </c>
      <c r="FK77" s="135">
        <f>'Тест ответы'!FI78*'Показатели'!$F$210*IF($FK$4="да",$C77,1)</f>
        <v>0</v>
      </c>
      <c r="FL77" s="122">
        <f>'Тест ответы'!FJ78*'Показатели'!$F$214*IF(FL$4="да",$C77,1)</f>
        <v>0</v>
      </c>
      <c r="FM77" s="122">
        <f>'Тест ответы'!FK78*'Показатели'!$F$215*IF(FM$4="да",$C77,1)</f>
        <v>0</v>
      </c>
      <c r="FN77" s="122">
        <f>'Тест ответы'!FL78*'Показатели'!$F$217*IF(FN$4="да",$C77,1)</f>
        <v>0</v>
      </c>
      <c r="FO77" s="122">
        <f>'Тест ответы'!FM78*'Показатели'!$F$218*IF(FO$4="да",$C77,1)</f>
        <v>0</v>
      </c>
      <c r="FP77" s="122">
        <f>'Тест ответы'!FN78*'Показатели'!$F$220*IF(FP$4="да",$C77,1)</f>
        <v>0</v>
      </c>
      <c r="FQ77" s="122">
        <f>'Тест ответы'!FO78*'Показатели'!$F$221*IF(FQ$4="да",$C77,1)</f>
        <v>0</v>
      </c>
      <c r="FR77" s="122">
        <f>'Тест ответы'!FP78*'Показатели'!$F$222*IF(FR$4="да",$C77,1)</f>
        <v>0</v>
      </c>
      <c r="FS77" s="122">
        <f>'Тест ответы'!FQ78*'Показатели'!$F$223*IF(FS$4="да",$C77,1)</f>
        <v>0</v>
      </c>
      <c r="FT77" s="122">
        <f>'Тест ответы'!FR78*'Показатели'!$F$224*IF(FT$4="да",$C77,1)</f>
        <v>0</v>
      </c>
      <c r="FU77" s="122">
        <f>'Тест ответы'!FS78*'Показатели'!$F$225*IF(FU$4="да",$C77,1)</f>
        <v>0</v>
      </c>
      <c r="FV77" s="122">
        <f>'Тест ответы'!FT78*'Показатели'!$F$227*IF(FV$4="да",$C77,1)</f>
        <v>0</v>
      </c>
      <c r="FW77" s="122">
        <f>'Тест ответы'!FU78*'Показатели'!$F$228*IF(FW$4="да",$C77,1)</f>
        <v>0</v>
      </c>
      <c r="FX77" s="122">
        <f>'Тест ответы'!FV78*'Показатели'!$F$229*IF(FX$4="да",$C77,1)</f>
        <v>0</v>
      </c>
      <c r="FY77" s="122">
        <f>'Тест ответы'!FW78*'Показатели'!$F$230*IF(FY$4="да",$C77,1)</f>
        <v>0</v>
      </c>
      <c r="FZ77" s="122">
        <f>'Тест ответы'!FX78*'Показатели'!$F$231*IF(FZ$4="да",$C77,1)</f>
        <v>0</v>
      </c>
      <c r="GA77" s="122">
        <f>'Тест ответы'!FY78*'Показатели'!$F$232*IF(GA$4="да",$C77,1)</f>
        <v>0</v>
      </c>
      <c r="GB77" s="122">
        <f>'Тест ответы'!FZ78*'Показатели'!$F$235*IF($GB$4="да",$C77,1)</f>
        <v>0</v>
      </c>
      <c r="GC77" s="122">
        <f>'Тест ответы'!GA78*'Показатели'!$F$236*IF($GC$4="да",$C77,1)</f>
        <v>0</v>
      </c>
      <c r="GD77" s="122">
        <f>'Тест ответы'!GB78*'Показатели'!$F$238*IF($GD$4="да",$C77,1)</f>
        <v>0</v>
      </c>
      <c r="GE77" s="122">
        <f>'Тест ответы'!GC78*'Показатели'!$F$239*IF($GE$4="да",$C77,1)</f>
        <v>0</v>
      </c>
      <c r="GF77" s="122">
        <f>'Тест ответы'!GD78*'Показатели'!$F$241*IF($GF$4="да",$C77,1)</f>
        <v>0</v>
      </c>
      <c r="GG77" s="122">
        <f>'Тест ответы'!GE78*'Показатели'!$F$242*IF($GG$4="да",$C77,1)</f>
        <v>0</v>
      </c>
      <c r="GH77" s="122">
        <f>'Тест ответы'!GF78*'Показатели'!$F$243*IF($GH$4="да",$C77,1)</f>
        <v>0</v>
      </c>
      <c r="GI77" s="122">
        <f>'Тест ответы'!GG78*'Показатели'!$F$244*IF($GI$4="да",$C77,1)</f>
        <v>0</v>
      </c>
      <c r="GJ77" s="122">
        <f>'Тест ответы'!GH78*'Показатели'!$F$245*IF($GJ$4="да",$C77,1)</f>
        <v>0</v>
      </c>
      <c r="GK77" s="122">
        <f>'Тест ответы'!GI78*'Показатели'!$F$246*IF($GK$4="да",$C77,1)</f>
        <v>0</v>
      </c>
      <c r="GL77" s="122">
        <f>'Тест ответы'!GJ78*'Показатели'!$F$248*IF($GL$4="да",$C77,1)</f>
        <v>0</v>
      </c>
      <c r="GM77" s="122">
        <f>'Тест ответы'!GK78*'Показатели'!$F$249*IF($GM$4="да",$C77,1)</f>
        <v>0</v>
      </c>
      <c r="GN77" s="122">
        <f>'Тест ответы'!GL78*'Показатели'!$F$250*IF($GN$4="да",$C77,1)</f>
        <v>0</v>
      </c>
      <c r="GO77" s="122">
        <f>'Тест ответы'!GM78*'Показатели'!$F$251*IF($GO$4="да",$C77,1)</f>
        <v>0</v>
      </c>
      <c r="GP77" s="122">
        <f>'Тест ответы'!GN78*'Показатели'!$F$252*IF($GP$4="да",$C77,1)</f>
        <v>0</v>
      </c>
      <c r="GQ77" s="122">
        <f>'Тест ответы'!GO78*'Показатели'!$F$253*IF($GQ$4="да",$C77,1)</f>
        <v>0</v>
      </c>
      <c r="GR77" s="132">
        <f>'Тест ответы'!GP78*'Показатели'!$F$256*IF($GR$4="да",$C77,1)</f>
        <v>0</v>
      </c>
      <c r="GS77" s="122">
        <f>'Тест ответы'!GQ78*'Показатели'!$F$257*IF($GS$4="да",$C77,1)</f>
        <v>0</v>
      </c>
      <c r="GT77" s="122">
        <f>'Тест ответы'!GR78*'Показатели'!$F$258*IF($GT$4="да",$C77,1)</f>
        <v>0</v>
      </c>
      <c r="GU77" s="122">
        <f>'Тест ответы'!GS78*'Показатели'!$F$260*IF($GU$4="да",$C77,1)</f>
        <v>0</v>
      </c>
      <c r="GV77" s="122">
        <f>'Тест ответы'!GT78*'Показатели'!$F$261*IF($GV$4="да",$C77,1)</f>
        <v>0</v>
      </c>
      <c r="GW77" s="122">
        <f>'Тест ответы'!GU78*'Показатели'!$F$262*IF($GW$4="да",$C77,1)</f>
        <v>0</v>
      </c>
      <c r="GX77" s="122">
        <f>'Тест ответы'!GV78*'Показатели'!$F$264*IF($GX$4="да",$C77,1)</f>
        <v>0</v>
      </c>
      <c r="GY77" s="122">
        <f>'Тест ответы'!GW78*'Показатели'!$F$265*IF($GY$4="да",$C77,1)</f>
        <v>0</v>
      </c>
      <c r="GZ77" s="122">
        <f>'Тест ответы'!GX78*'Показатели'!$F$266*IF($GZ$4="да",$C77,1)</f>
        <v>0</v>
      </c>
      <c r="HA77" s="122">
        <f>'Тест ответы'!GY78*'Показатели'!$F$267*IF($HA$4="да",$C77,1)</f>
        <v>0</v>
      </c>
      <c r="HB77" s="122">
        <f>'Тест ответы'!GZ78*'Показатели'!$F$269*IF($HB$4="да",$C77,1)</f>
        <v>0</v>
      </c>
      <c r="HC77" s="122">
        <f>'Тест ответы'!HA78*'Показатели'!$F$270*IF($HC$4="да",$C77,1)</f>
        <v>0</v>
      </c>
      <c r="HD77" s="122">
        <f>'Тест ответы'!HB78*'Показатели'!$F$271*IF($HD$4="да",$C77,1)</f>
        <v>0</v>
      </c>
      <c r="HE77" s="122">
        <f>'Тест ответы'!HC78*'Показатели'!$F$272*IF($HE$4="да",$C77,1)</f>
        <v>0</v>
      </c>
      <c r="HF77" s="122">
        <f>'Тест ответы'!HD78*'Показатели'!$F$274*IF($HF$4="да",$C77,1)</f>
        <v>0</v>
      </c>
      <c r="HG77" s="122">
        <f>'Тест ответы'!HE78*'Показатели'!$F$275*IF($HG$4="да",$C77,1)</f>
        <v>0</v>
      </c>
      <c r="HH77" s="122">
        <f>'Тест ответы'!HF78*'Показатели'!$F$276*IF($HH$4="да",$C77,1)</f>
        <v>0</v>
      </c>
      <c r="HI77" s="122">
        <f>'Тест ответы'!HG78*'Показатели'!$F$277*IF($HI$4="да",$C77,1)</f>
        <v>0</v>
      </c>
      <c r="HJ77" s="122">
        <f>'Тест ответы'!HH78*'Показатели'!$F$278*IF($HJ$4="да",$C77,1)</f>
        <v>0</v>
      </c>
      <c r="HK77" s="122">
        <f>'Тест ответы'!HI78*'Показатели'!$F$279*IF($HK$4="да",$C77,1)</f>
        <v>0</v>
      </c>
      <c r="HL77" s="122">
        <f>'Тест ответы'!HJ78*'Показатели'!$F$280*IF($HL$4="да",$C77,1)</f>
        <v>0</v>
      </c>
      <c r="HM77" s="122">
        <f>'Тест ответы'!HK78*'Показатели'!$F$281*IF($HM$4="да",$C77,1)</f>
        <v>0</v>
      </c>
      <c r="HN77" s="122">
        <f>'Тест ответы'!HL78*'Показатели'!$F$282*IF($HN$4="да",$C77,1)</f>
        <v>0</v>
      </c>
      <c r="HO77" s="122">
        <f>'Тест ответы'!HM78*'Показатели'!$F$284*IF($HO$4="да",$C77,1)</f>
        <v>0</v>
      </c>
      <c r="HP77" s="122">
        <f>'Тест ответы'!HN78*'Показатели'!$F$285*IF($HP$4="да",$C77,1)</f>
        <v>0</v>
      </c>
      <c r="HQ77" s="122">
        <f>'Тест ответы'!HO78*'Показатели'!$F$286*IF($HQ$4="да",$C77,1)</f>
        <v>0</v>
      </c>
      <c r="HR77" s="122">
        <f>'Тест ответы'!HP78*'Показатели'!$F$287*IF($HR$4="да",$C77,1)</f>
        <v>0</v>
      </c>
      <c r="HS77" s="122">
        <f>'Тест ответы'!HQ78*'Показатели'!$F$288*IF($HS$4="да",$C77,1)</f>
        <v>0</v>
      </c>
      <c r="HT77" s="122">
        <f>'Тест ответы'!HR78*'Показатели'!$F$289*IF(HT$4="да",$C77,1)</f>
        <v>0</v>
      </c>
      <c r="HU77" s="122">
        <f>'Тест ответы'!HS78*'Показатели'!$F$290*IF($HU$4="да",$C77,1)</f>
        <v>0</v>
      </c>
      <c r="HV77" s="122">
        <f>'Тест ответы'!HT78*'Показатели'!$F$291*IF($HV$4="да",$C77,1)</f>
        <v>0</v>
      </c>
      <c r="HW77" s="122">
        <f>'Тест ответы'!HU78*'Показатели'!$F$292*IF($HW$4="да",$C77,1)</f>
        <v>0</v>
      </c>
      <c r="HX77" s="122" t="str">
        <f>'Тест ответы'!HV78*#REF!*C77</f>
        <v>#REF!</v>
      </c>
      <c r="HY77" s="133" t="str">
        <f>'Тест ответы'!HW78*#REF!*C77</f>
        <v>#REF!</v>
      </c>
      <c r="HZ77" s="122">
        <f>'Тест ответы'!HX78*'Показатели'!$F$295*IF(HZ$4="да",$C77,1)</f>
        <v>0</v>
      </c>
      <c r="IA77" s="122">
        <f>'Тест ответы'!HY78*'Показатели'!$F$296*IF(IA$4="да",$C77,1)</f>
        <v>0</v>
      </c>
      <c r="IB77" s="122">
        <f>'Тест ответы'!HZ78*'Показатели'!$F$297*IF(IB$4="да",$C77,1)</f>
        <v>0</v>
      </c>
      <c r="IC77" s="122">
        <f>'Тест ответы'!IA78*'Показатели'!$F$299*IF(IC$4="да",$C77,1)</f>
        <v>0</v>
      </c>
      <c r="ID77" s="122">
        <f>'Тест ответы'!IB78*'Показатели'!$F$300*IF(ID$4="да",$C77,1)</f>
        <v>0</v>
      </c>
      <c r="IE77" s="122">
        <f>'Тест ответы'!IC78*'Показатели'!$F$301*IF(IE$4="да",$C77,1)</f>
        <v>0</v>
      </c>
      <c r="IF77" s="122">
        <f>'Тест ответы'!ID78*'Показатели'!$F$303*IF(IF$4="да",$C77,1)</f>
        <v>0</v>
      </c>
      <c r="IG77" s="122">
        <f>'Тест ответы'!IE78*'Показатели'!$F$304*IF(IG$4="да",$C77,1)</f>
        <v>0</v>
      </c>
      <c r="IH77" s="122">
        <f>'Тест ответы'!IF78*'Показатели'!$F$305*IF(IH$4="да",$C77,1)</f>
        <v>0</v>
      </c>
      <c r="II77" s="122">
        <f>'Тест ответы'!IG78*'Показатели'!$F$307*IF(II$4="да",$C77,1)</f>
        <v>0</v>
      </c>
      <c r="IJ77" s="122">
        <f>'Тест ответы'!IH78*'Показатели'!$F$308*IF(IJ$4="да",$C77,1)</f>
        <v>0</v>
      </c>
      <c r="IK77" s="122">
        <f>'Тест ответы'!II78*'Показатели'!$F$309*IF(IK$4="да",$C77,1)</f>
        <v>0</v>
      </c>
      <c r="IL77" s="122">
        <f>'Тест ответы'!IJ78*'Показатели'!$F$313*IF(IL$4="да",$C77,1)</f>
        <v>0</v>
      </c>
      <c r="IM77" s="122">
        <f>'Тест ответы'!IK78*'Показатели'!$F$314*IF(IM$4="да",$C77,1)</f>
        <v>0</v>
      </c>
      <c r="IN77" s="122">
        <f>'Тест ответы'!IL78*'Показатели'!$F$315*IF(IN$4="да",$C77,1)</f>
        <v>0</v>
      </c>
      <c r="IO77" s="122">
        <f>'Тест ответы'!IM78*'Показатели'!$F$316*IF(IO$4="да",$C77,1)</f>
        <v>0</v>
      </c>
      <c r="IP77" s="122">
        <f>'Тест ответы'!IN78*'Показатели'!$F$317*IF(IP$4="да",$C77,1)</f>
        <v>0</v>
      </c>
      <c r="IQ77" s="122">
        <f>'Тест ответы'!IO78*'Показатели'!$F$318*IF(IQ$4="да",$C77,1)</f>
        <v>0</v>
      </c>
      <c r="IR77" s="122">
        <f>'Тест ответы'!IP78*'Показатели'!$F$320*IF(IR$4="да",$C77,1)</f>
        <v>0</v>
      </c>
      <c r="IS77" s="122">
        <f>'Тест ответы'!IQ78*'Показатели'!$F$321*IF(IS$4="да",$C77,1)</f>
        <v>0</v>
      </c>
      <c r="IT77" s="122">
        <f>'Тест ответы'!IR78*'Показатели'!$F$322*IF(IT$4="да",$C77,1)</f>
        <v>0</v>
      </c>
      <c r="IU77" s="122">
        <f>'Тест ответы'!IS78*'Показатели'!$F$323*IF(IU$4="да",$C77,1)</f>
        <v>0</v>
      </c>
      <c r="IV77" s="122">
        <f>'Тест ответы'!IT78*'Показатели'!$F$324*IF(IV$4="да",$C77,1)</f>
        <v>0</v>
      </c>
      <c r="IW77" s="122">
        <f>'Тест ответы'!IU78*'Показатели'!$F$325*IF(IW$4="да",$C77,1)</f>
        <v>0</v>
      </c>
      <c r="IX77" s="122">
        <f>'Тест ответы'!IV78*'Показатели'!$F$327*IF(IX$4="да",$C77,1)</f>
        <v>0</v>
      </c>
      <c r="IY77" s="122">
        <f>'Тест ответы'!IW78*'Показатели'!$F$328*IF(IY$4="да",$C77,1)</f>
        <v>0</v>
      </c>
      <c r="IZ77" s="132">
        <f>'Тест ответы'!IX78*'Показатели'!$F$331*IF(IZ$4="да",$C77,1)</f>
        <v>0</v>
      </c>
      <c r="JA77" s="122">
        <f>'Тест ответы'!IY78*'Показатели'!$F$332*IF(JA$4="да",$C77,1)</f>
        <v>0</v>
      </c>
      <c r="JB77" s="122">
        <f>'Тест ответы'!IZ78*'Показатели'!$F$333*IF(JB$4="да",$C77,1)</f>
        <v>0</v>
      </c>
      <c r="JC77" s="122">
        <f>'Тест ответы'!JA78*'Показатели'!$F$334*IF(JC$4="да",$C77,1)</f>
        <v>0</v>
      </c>
      <c r="JD77" s="122">
        <f>'Тест ответы'!JB78*'Показатели'!$F$335*IF(JD$4="да",$C77,1)</f>
        <v>0</v>
      </c>
      <c r="JE77" s="122">
        <f>'Тест ответы'!JC78*'Показатели'!$F$336*IF(JE$4="да",$C77,1)</f>
        <v>0</v>
      </c>
      <c r="JF77" s="122">
        <f>'Тест ответы'!JD78*'Показатели'!$F$338*IF(JF$4="да",$C77,1)</f>
        <v>0</v>
      </c>
      <c r="JG77" s="122">
        <f>'Тест ответы'!JE78*'Показатели'!$F$339*IF(JG$4="да",$C77,1)</f>
        <v>0</v>
      </c>
      <c r="JH77" s="122">
        <f>'Тест ответы'!JF78*'Показатели'!$F$341*IF(JH$4="да",$C77,1)</f>
        <v>0</v>
      </c>
      <c r="JI77" s="122">
        <f>'Тест ответы'!JG78*'Показатели'!$F$342*IF(JI$4="да",$C77,1)</f>
        <v>0</v>
      </c>
      <c r="JJ77" s="122">
        <f>'Тест ответы'!JH78*'Показатели'!$F$343*IF(JJ$4="да",$C77,1)</f>
        <v>0</v>
      </c>
      <c r="JK77" s="122">
        <f>'Тест ответы'!JI78*'Показатели'!$F$344*IF(JK$4="да",$C77,1)</f>
        <v>0</v>
      </c>
      <c r="JL77" s="122">
        <f>'Тест ответы'!JJ78*'Показатели'!$F$345*IF(JL$4="да",$C77,1)</f>
        <v>0</v>
      </c>
      <c r="JM77" s="122">
        <f>'Тест ответы'!JK78*'Показатели'!$F$346*IF(JM$4="да",$C77,1)</f>
        <v>0</v>
      </c>
      <c r="JN77" s="122">
        <f>'Тест ответы'!JL78*'Показатели'!$F$347*IF(JN$4="да",$C77,1)</f>
        <v>0</v>
      </c>
      <c r="JO77" s="122">
        <f>'Тест ответы'!JM78*'Показатели'!$F$348*IF(JO$4="да",$C77,1)</f>
        <v>0</v>
      </c>
      <c r="JP77" s="122">
        <f>'Тест ответы'!JN78*'Показатели'!$F$349*IF(JP$4="да",$C77,1)</f>
        <v>0</v>
      </c>
      <c r="JQ77" s="122">
        <f>'Тест ответы'!JO78*'Показатели'!$F$350*IF(JQ$4="да",$C77,1)</f>
        <v>0</v>
      </c>
      <c r="JR77" s="122">
        <f>'Тест ответы'!JP78*'Показатели'!$F$351*IF(JR$4="да",$C77,1)</f>
        <v>0</v>
      </c>
      <c r="JS77" s="122">
        <f>'Тест ответы'!JQ78*'Показатели'!$F$352*IF(JS$4="да",$C77,1)</f>
        <v>0</v>
      </c>
      <c r="JT77" s="122">
        <f>'Тест ответы'!JR78*'Показатели'!$F$353*IF(JT$4="да",$C77,1)</f>
        <v>0</v>
      </c>
      <c r="JU77" s="122">
        <f>'Тест ответы'!JS78*'Показатели'!$F$354*IF(JU$4="да",$C77,1)</f>
        <v>0</v>
      </c>
      <c r="JV77" s="122">
        <f>'Тест ответы'!JT78*'Показатели'!$F$355*IF(JV$4="да",$C77,1)</f>
        <v>0</v>
      </c>
      <c r="JW77" s="122">
        <f>'Тест ответы'!JU78*'Показатели'!$F$356*IF(JW$4="да",$C77,1)</f>
        <v>0</v>
      </c>
      <c r="JX77" s="122">
        <f>'Тест ответы'!JV78*'Показатели'!$F$357*IF(JX$4="да",$C77,1)</f>
        <v>0</v>
      </c>
      <c r="JY77" s="122">
        <f>'Тест ответы'!JW78*'Показатели'!$F$358*IF(JY$4="да",$C77,1)</f>
        <v>0</v>
      </c>
      <c r="JZ77" s="122">
        <f>'Тест ответы'!JX78*'Показатели'!$F$360*IF(JZ$4="да",$C77,1)</f>
        <v>0</v>
      </c>
      <c r="KA77" s="122">
        <f>'Тест ответы'!JY78*'Показатели'!$F$361*IF(KA$4="да",$C77,1)</f>
        <v>0</v>
      </c>
      <c r="KB77" s="122">
        <f>'Тест ответы'!JZ78*'Показатели'!$F$362*IF(KB$4="да",$C77,1)</f>
        <v>0</v>
      </c>
      <c r="KC77" s="122">
        <f>'Тест ответы'!KA78*'Показатели'!$F$363*IF(KC$4="да",$C77,1)</f>
        <v>0</v>
      </c>
      <c r="KD77" s="122">
        <f>'Тест ответы'!KB78*'Показатели'!$F$364*IF(KD$4="да",$C77,1)</f>
        <v>0</v>
      </c>
      <c r="KE77" s="136">
        <f>'Тест ответы'!KC78*'Показатели'!$F$365*IF(KE$4="да",$C77,1)</f>
        <v>0</v>
      </c>
      <c r="KF77" s="122">
        <f>'Тест ответы'!KD78*'Показатели'!$F$380*IF(KF$4="да",A77,1)</f>
        <v>0</v>
      </c>
      <c r="KG77" s="122">
        <f>'Тест ответы'!KE78*'Показатели'!$F$383*IF(KG$4="да",B77,1)</f>
        <v>0</v>
      </c>
      <c r="KH77" s="133">
        <f>'Тест ответы'!KF78*'Показатели'!$F$385*IF(KH$4="да",C77,1)</f>
        <v>0</v>
      </c>
      <c r="KI77" s="122">
        <f>'Тест ответы'!KG78*'Показатели'!$F$387*IF($KI$4="да",C77,1)</f>
        <v>0</v>
      </c>
      <c r="KJ77" s="122">
        <f>'Тест ответы'!KH78*'Показатели'!$F$388*IF($KJ$4="да",C77,1)</f>
        <v>0</v>
      </c>
      <c r="KK77" s="122">
        <f>'Тест ответы'!KI78*'Показатели'!$F$389*IF($KK$4="да",C77,1)</f>
        <v>0</v>
      </c>
      <c r="KL77" s="132">
        <f>'Тест ответы'!KJ78*'Показатели'!$F$391*IF(KL$4="да",C77,1)</f>
        <v>0</v>
      </c>
      <c r="KM77" s="122">
        <f>'Тест ответы'!KK78*'Показатели'!$F$392*IF(KM$4="да",D77,1)</f>
        <v>0</v>
      </c>
      <c r="KN77" s="132">
        <f>'Тест ответы'!KL78*'Показатели'!$F$394*IF($KN$4="да",C77,1)</f>
        <v>0</v>
      </c>
      <c r="KO77" s="133">
        <f>'Тест ответы'!KM78*'Показатели'!$F$395*IF($KO$4="да",C77,1)</f>
        <v>0</v>
      </c>
      <c r="KP77" s="122">
        <f>'Тест ответы'!KN78*'Показатели'!$F$397*IF($KP$4="да",$C77,1)</f>
        <v>0</v>
      </c>
      <c r="KQ77" s="122">
        <f>'Тест ответы'!KO78*'Показатели'!$F$398*IF($KQ$4="да",$C77,1)</f>
        <v>0</v>
      </c>
      <c r="KR77" s="122">
        <f>'Тест ответы'!KP78*'Показатели'!$F$400*IF($KR$4="да",$C77,1)</f>
        <v>0</v>
      </c>
      <c r="KS77" s="133">
        <f>'Тест ответы'!KQ78*'Показатели'!$F$401*IF($KS$4="да",$C77,1)</f>
        <v>0</v>
      </c>
      <c r="KT77" s="122">
        <f>'Тест ответы'!KR78*'Показатели'!$F$403*IF($KT$4="да",$C77,1)</f>
        <v>0</v>
      </c>
      <c r="KU77" s="122">
        <f>'Тест ответы'!KS78*'Показатели'!$F$405*IF($KU$4="да",$C77,1)</f>
        <v>0</v>
      </c>
      <c r="KV77" s="130">
        <f>'Тест ответы'!KT78*'Показатели'!$F$408*IF($KV$4="да",$C77,1)</f>
        <v>0</v>
      </c>
      <c r="KW77" s="122">
        <f>'Тест ответы'!KU78*'Показатели'!$F$409*IF($KW$4="да",$C77,1)</f>
        <v>0</v>
      </c>
      <c r="KX77" s="122">
        <f>'Тест ответы'!KV78*'Показатели'!$F$410*IF($KX$4="да",$C77,1)</f>
        <v>0</v>
      </c>
      <c r="KY77" s="122">
        <f>'Тест ответы'!KW78*'Показатели'!$F$411*IF($KY$4="да",$C77,1)</f>
        <v>0</v>
      </c>
      <c r="KZ77" s="132">
        <f>'Тест ответы'!KX78*'Показатели'!$F$413*IF($KZ$4="да",$C77,1)</f>
        <v>0</v>
      </c>
      <c r="LA77" s="122">
        <f>'Тест ответы'!KY78*'Показатели'!$F$415*IF($LA$4="да",$C77,1)</f>
        <v>0</v>
      </c>
      <c r="LB77" s="122">
        <f>'Тест ответы'!KZ78*'Показатели'!$F$416*IF($LB$4="да",$C77,1)</f>
        <v>0</v>
      </c>
      <c r="LC77" s="122">
        <f>'Тест ответы'!LA78*'Показатели'!$F$417*IF($LC$4="да",$C77,1)</f>
        <v>0</v>
      </c>
      <c r="LD77" s="132">
        <f>'Тест ответы'!LB78*'Показатели'!$F$420*IF($LD$4="да",$C77,1)</f>
        <v>0</v>
      </c>
      <c r="LE77" s="122">
        <f>'Тест ответы'!LC78*'Показатели'!$F$422*IF($LE$4="да",$C77,1)</f>
        <v>0</v>
      </c>
      <c r="LF77" s="122">
        <f>'Тест ответы'!LD78*'Показатели'!$F$423*IF($LF$4="да",$C77,1)</f>
        <v>0</v>
      </c>
      <c r="LG77" s="133">
        <f>'Тест ответы'!LE78*'Показатели'!$F$424*IF($LG$4="да",$C77,1)</f>
        <v>0</v>
      </c>
      <c r="LH77" s="122">
        <f>'Тест ответы'!LF78*'Показатели'!$F$426*IF(LH$4="да",$C77,1)</f>
        <v>0</v>
      </c>
      <c r="LI77" s="122">
        <f>'Тест ответы'!LG78*'Показатели'!$F$427*IF($LI$4="да",$C77,1)</f>
        <v>0</v>
      </c>
      <c r="LJ77" s="122">
        <f>'Тест ответы'!LH78*'Показатели'!$F$428*IF($LJ$4="да",$C77,1)</f>
        <v>0</v>
      </c>
      <c r="LK77" s="122">
        <f>'Тест ответы'!LI78*'Показатели'!$F$429*IF($LK$4="да",$C77,1)</f>
        <v>0</v>
      </c>
      <c r="LL77" s="122">
        <f>'Тест ответы'!LJ78*'Показатели'!$F$430*IF($LI$4="да",$C77,1)</f>
        <v>0</v>
      </c>
      <c r="LM77" s="125">
        <f>'Тест ответы'!LK78*'Показатели'!$F$461*IF(LM$4="да",$C77,1)</f>
        <v>0</v>
      </c>
      <c r="LN77" s="126">
        <f>'Тест ответы'!LL78*'Показатели'!$F$462*IF(LN$4="да",$C77,1)</f>
        <v>0</v>
      </c>
      <c r="LO77" s="126">
        <f>'Тест ответы'!LM78*'Показатели'!$F$463*IF(LO$4="да",$C77,1)</f>
        <v>0</v>
      </c>
      <c r="LP77" s="126">
        <f>'Тест ответы'!LN78*'Показатели'!$F$464*IF(LP$4="да",$C77,1)</f>
        <v>0</v>
      </c>
      <c r="LQ77" s="126">
        <f>'Тест ответы'!LO78*'Показатели'!$F$466*IF(LQ$4="да",$C77,1)</f>
        <v>0</v>
      </c>
      <c r="LR77" s="126">
        <f>'Тест ответы'!LP78*'Показатели'!$F$467*IF(LR$4="да",$C77,1)</f>
        <v>0</v>
      </c>
      <c r="LS77" s="126">
        <f>'Тест ответы'!LQ78*'Показатели'!$F$468*IF(LS$4="да",$C77,1)</f>
        <v>0</v>
      </c>
      <c r="LT77" s="135">
        <f>'Тест ответы'!LR78*'Показатели'!$F$469*IF(LT$4="да",$C77,1)</f>
        <v>0</v>
      </c>
      <c r="LU77" s="122">
        <f>'Тест ответы'!LS78*'Показатели'!$F$472*IF($LU$4="да",$C77,1)</f>
        <v>0</v>
      </c>
      <c r="LV77" s="122">
        <f>'Тест ответы'!LT78*'Показатели'!$F$473*IF($LV$4="да",$C77,1)</f>
        <v>0</v>
      </c>
      <c r="LW77" s="122">
        <f>'Тест ответы'!LU78*'Показатели'!$F$474*IF($LW$4="да",$C77,1)</f>
        <v>0</v>
      </c>
      <c r="LX77" s="122">
        <f>'Тест ответы'!LV78*'Показатели'!$F$476*IF($LX$4="да",$C77,1)</f>
        <v>0</v>
      </c>
      <c r="LY77" s="122">
        <f>'Тест ответы'!LW78*'Показатели'!$F$477*IF($LY$4="да",$C77,1)</f>
        <v>0</v>
      </c>
      <c r="LZ77" s="122">
        <f>'Тест ответы'!LX78*'Показатели'!$F$478*IF(LZ$4="да",$C77,1)</f>
        <v>0</v>
      </c>
      <c r="MA77" s="122">
        <f>'Тест ответы'!LY78*'Показатели'!$F$479*IF($MA$4="да",$C77,1)</f>
        <v>0</v>
      </c>
      <c r="MB77" s="122">
        <f>'Тест ответы'!LZ78*'Показатели'!$F$480*IF($MB$4="да",$C77,1)</f>
        <v>0</v>
      </c>
      <c r="MC77" s="122">
        <f>'Тест ответы'!MA78*'Показатели'!$F$481*IF($MC$4="да",$C77,1)</f>
        <v>0</v>
      </c>
      <c r="MD77" s="122">
        <f>'Тест ответы'!MB78*'Показатели'!$F$483*IF($MD$4="да",$C77,1)</f>
        <v>0</v>
      </c>
      <c r="ME77" s="122">
        <f>'Тест ответы'!MC78*'Показатели'!$F$484*IF($ME$4="да",$C77,1)</f>
        <v>0</v>
      </c>
      <c r="MF77" s="122">
        <f>'Тест ответы'!MD78*'Показатели'!$F$486*IF($MF$4="да",$C77,1)</f>
        <v>0</v>
      </c>
      <c r="MG77" s="136">
        <f>'Тест ответы'!ME78*'Показатели'!$F$487*IF(MG$4="да",$C77,1)</f>
        <v>0</v>
      </c>
      <c r="MH77" s="126">
        <f>'Тест ответы'!MF78*'Показатели'!$F$489*IF($MH$4="да",$C77,1)</f>
        <v>0</v>
      </c>
      <c r="MI77" s="126">
        <f>'Тест ответы'!MG78*'Показатели'!$F$490*IF($MI$4="да",$C77,1)</f>
        <v>0</v>
      </c>
      <c r="MJ77" s="126">
        <f>'Тест ответы'!MH78*'Показатели'!$F$491*IF($MJ$4="да",$C77,1)</f>
        <v>0</v>
      </c>
      <c r="MK77" s="126">
        <f>'Тест ответы'!MI78*'Показатели'!$F$492*IF($MK$4="да",$C77,1)</f>
        <v>0</v>
      </c>
      <c r="ML77" s="126">
        <f>'Тест ответы'!MJ78*'Показатели'!$F$493*IF($ML$4="да",$C77,1)</f>
        <v>0</v>
      </c>
      <c r="MM77" s="126">
        <f>'Тест ответы'!MK78*'Показатели'!$F$494*IF($MM$4="да",$C77,1)</f>
        <v>0</v>
      </c>
      <c r="MN77" s="126">
        <f>'Тест ответы'!ML78*'Показатели'!$F$495*IF($MN$4="да",$C77,1)</f>
        <v>0</v>
      </c>
      <c r="MO77" s="126">
        <f>'Тест ответы'!MM78*'Показатели'!$F$496*IF($MO$4="да",$C77,1)</f>
        <v>0</v>
      </c>
      <c r="MP77" s="126">
        <f>'Тест ответы'!MN78*'Показатели'!$F$497*IF($MP$4="да",$C77,1)</f>
        <v>0</v>
      </c>
      <c r="MQ77" s="126">
        <f>'Тест ответы'!MO78*'Показатели'!$F$498*IF($MQ$4="да",$C77,1)</f>
        <v>0</v>
      </c>
      <c r="MR77" s="126">
        <f>'Тест ответы'!MP78*'Показатели'!$F$499*IF($MR$4="да",$C77,1)</f>
        <v>0</v>
      </c>
      <c r="MS77" s="126">
        <f>'Тест ответы'!MQ78*'Показатели'!$F$500*IF($MS$4="да",$C77,1)</f>
        <v>0</v>
      </c>
      <c r="MT77" s="126">
        <f>'Тест ответы'!MR78*'Показатели'!G$501*IF($MS$4="да",$C77,1)</f>
        <v>0</v>
      </c>
      <c r="MU77" s="126">
        <f>'Тест ответы'!MS78*'Показатели'!H$502*IF($MS$4="да",$C77,1)</f>
        <v>0</v>
      </c>
      <c r="MV77" s="126">
        <f>'Тест ответы'!MT78*'Показатели'!I$503*IF($MS$4="да",$C77,1)</f>
        <v>0</v>
      </c>
      <c r="MW77" s="126">
        <f>'Тест ответы'!MU78*'Показатели'!$F$504*IF($MW$4="да",$C77,1)</f>
        <v>0</v>
      </c>
      <c r="MX77" s="126">
        <f>'Тест ответы'!MV78*'Показатели'!$F$505*IF(MX$4="да",$C77,1)</f>
        <v>0</v>
      </c>
      <c r="MY77" s="126">
        <f>'Тест ответы'!MW78*'Показатели'!$F$506*IF(MY$4="да",$C77,1)</f>
        <v>0</v>
      </c>
      <c r="MZ77" s="126">
        <f>'Тест ответы'!MX78*'Показатели'!$F$507*IF(MZ$4="да",$C77,1)</f>
        <v>0</v>
      </c>
      <c r="NA77" s="126">
        <f>'Тест ответы'!MY78*'Показатели'!$F$508*IF(NA$4="да",$C77,1)</f>
        <v>0</v>
      </c>
      <c r="NB77" s="126">
        <f>'Тест ответы'!MZ78*'Показатели'!$F$509*IF(NB$4="да",$C77,1)</f>
        <v>0</v>
      </c>
      <c r="NC77" s="126">
        <f>'Тест ответы'!NA78*'Показатели'!$F$510*IF(NC$4="да",$C77,1)</f>
        <v>0</v>
      </c>
      <c r="ND77" s="126">
        <f>'Тест ответы'!NB78*'Показатели'!$F$511*IF(ND$4="да",$C77,1)</f>
        <v>0</v>
      </c>
      <c r="NE77" s="126">
        <f>'Тест ответы'!NC78*'Показатели'!$F$512*IF(NE$4="да",$C77,1)</f>
        <v>0</v>
      </c>
      <c r="NF77" s="126">
        <f>'Тест ответы'!ND78*'Показатели'!$F$513*IF(NF$4="да",$C77,1)</f>
        <v>0</v>
      </c>
      <c r="NG77" s="126">
        <f>'Тест ответы'!NE78*'Показатели'!$F$514*IF(NG$4="да",$C77,1)</f>
        <v>0</v>
      </c>
      <c r="NH77" s="126">
        <f>'Тест ответы'!NF78*'Показатели'!$F$515*IF(NH$4="да",$C77,1)</f>
        <v>0</v>
      </c>
      <c r="NI77" s="134">
        <f>'Тест ответы'!NG78*'Показатели'!$F$516*IF($NI$4="да",$C77,1)</f>
        <v>0</v>
      </c>
      <c r="NJ77" s="126">
        <f>'Тест ответы'!NH78*'Показатели'!$F$518*IF(NJ$4="да",$C77,1)</f>
        <v>0</v>
      </c>
      <c r="NK77" s="126">
        <f>'Тест ответы'!NI78*'Показатели'!$F$519*IF(NK$4="да",$C77,1)</f>
        <v>0</v>
      </c>
      <c r="NL77" s="126">
        <f>'Тест ответы'!NJ78*'Показатели'!$F$520*IF(NL$4="да",$C77,1)</f>
        <v>0</v>
      </c>
      <c r="NM77" s="126">
        <f>'Тест ответы'!NK78*'Показатели'!$F$521*IF(NM$4="да",$C77,1)</f>
        <v>0</v>
      </c>
      <c r="NN77" s="126">
        <f>'Тест ответы'!NL78*'Показатели'!$F$522*IF(NN$4="да",$C77,1)</f>
        <v>0</v>
      </c>
      <c r="NO77" s="126">
        <f>'Тест ответы'!NM78*'Показатели'!$F$523*IF(NO$4="да",$C77,1)</f>
        <v>0</v>
      </c>
      <c r="NP77" s="126">
        <f>'Тест ответы'!NN78*'Показатели'!G$524*IF(NP$4="да",$C77,1)</f>
        <v>0</v>
      </c>
      <c r="NQ77" s="126">
        <f>'Тест ответы'!NO78*'Показатели'!H$525*IF(NQ$4="да",$C77,1)</f>
        <v>0</v>
      </c>
      <c r="NR77" s="126">
        <f>'Тест ответы'!NP78*'Показатели'!I$526*IF(NR$4="да",$C77,1)</f>
        <v>0</v>
      </c>
      <c r="NS77" s="126">
        <f>'Тест ответы'!NQ78*'Показатели'!$F$527*IF(NS$4="да",$C77,1)</f>
        <v>0</v>
      </c>
      <c r="NT77" s="126">
        <f>'Тест ответы'!NR78*'Показатели'!$F$528*IF(NT$4="да",$C77,1)</f>
        <v>0</v>
      </c>
      <c r="NU77" s="126">
        <f>'Тест ответы'!NS78*'Показатели'!$F$529*IF(NU$4="да",$C77,1)</f>
        <v>0</v>
      </c>
      <c r="NV77" s="135">
        <f>'Тест ответы'!NT78*'Показатели'!$F$530*IF(NV$4="да",$C77,1)</f>
        <v>0</v>
      </c>
      <c r="NW77" s="126">
        <f>'Тест ответы'!NU78*'Показатели'!$F$533*IF($NW$4="да",$C77,1)</f>
        <v>0</v>
      </c>
      <c r="NX77" s="126">
        <f>'Тест ответы'!NV78*'Показатели'!$F$534*IF($NX$4="да",$C77,1)</f>
        <v>0</v>
      </c>
      <c r="NY77" s="127">
        <f>'Тест ответы'!NW78*'Показатели'!$F$536*IF($NY$4="да",$C77,1)</f>
        <v>0</v>
      </c>
      <c r="NZ77" s="126">
        <f>'Тест ответы'!NX78*'Показатели'!$F$537*IF($NZ$4="да",$C77,1)</f>
        <v>0</v>
      </c>
      <c r="OA77" s="127">
        <f>'Тест ответы'!NY78*'Показатели'!$F$539*IF(OA$4="да",$C77,1)</f>
        <v>0</v>
      </c>
      <c r="OB77" s="126">
        <f>'Тест ответы'!NZ78*'Показатели'!$F$540*IF(OB$4="да",$C77,1)</f>
        <v>0</v>
      </c>
      <c r="OC77" s="126">
        <f>'Тест ответы'!OA78*'Показатели'!$F$541*IF(OC$4="да",$C77,1)</f>
        <v>0</v>
      </c>
      <c r="OD77" s="126">
        <f>'Тест ответы'!OB78*'Показатели'!$F$542*IF(OD$4="да",$C77,1)</f>
        <v>0</v>
      </c>
      <c r="OE77" s="126">
        <f>'Тест ответы'!OC78*'Показатели'!$F$543*IF(OE$4="да",$C77,1)</f>
        <v>0</v>
      </c>
      <c r="OF77" s="126">
        <f>'Тест ответы'!OD78*'Показатели'!$F$544*IF(OF$4="да",$C77,1)</f>
        <v>0</v>
      </c>
      <c r="OG77" s="127">
        <f>'Тест ответы'!OE78*'Показатели'!$F$546*IF(OG$4="да",$C77,1)</f>
        <v>0</v>
      </c>
      <c r="OH77" s="126">
        <f>'Тест ответы'!OF78*'Показатели'!$F$547*IF(OH$4="да",$C77,1)</f>
        <v>0</v>
      </c>
      <c r="OI77" s="126">
        <f>'Тест ответы'!OG78*'Показатели'!$F$548*IF(OI$4="да",$C77,1)</f>
        <v>0</v>
      </c>
      <c r="OJ77" s="126">
        <f>'Тест ответы'!OH78*'Показатели'!$F$549*IF(OJ$4="да",$C77,1)</f>
        <v>0</v>
      </c>
      <c r="OK77" s="126">
        <f>'Тест ответы'!OI78*'Показатели'!$F$550*IF(OK$4="да",$C77,1)</f>
        <v>0</v>
      </c>
      <c r="OL77" s="126">
        <f>'Тест ответы'!OJ78*'Показатели'!$F$551*IF(OL$4="да",$C77,1)</f>
        <v>0</v>
      </c>
      <c r="OM77" s="137">
        <f>'Тест ответы'!OK78*'Показатели'!$F$554*IF($OM$4="да",$C77,1)</f>
        <v>0</v>
      </c>
      <c r="ON77" s="134">
        <f>'Тест ответы'!OL78*'Показатели'!$F$555*IF($ON$4="да",$C77,1)</f>
        <v>0</v>
      </c>
      <c r="OO77" s="126">
        <f>'Тест ответы'!OM78*'Показатели'!$F$557*IF($OO$4="да",$C77,1)</f>
        <v>0</v>
      </c>
      <c r="OP77" s="135">
        <f>'Тест ответы'!ON78*'Показатели'!$F$558*IF($OP$4="да",$C77,1)</f>
        <v>0</v>
      </c>
      <c r="OQ77" s="127">
        <f>'Тест ответы'!OO78*'Показатели'!$F$564*IF(OQ$4="да",$C77,1)</f>
        <v>0</v>
      </c>
      <c r="OR77" s="126">
        <f>'Тест ответы'!OP78*'Показатели'!$F$565*IF(OR$4="да",$C77,1)</f>
        <v>0</v>
      </c>
      <c r="OS77" s="126">
        <f>'Тест ответы'!OQ78*'Показатели'!$F$566*IF(OS$4="да",$C77,1)</f>
        <v>0</v>
      </c>
      <c r="OT77" s="126">
        <f>'Тест ответы'!OR78*'Показатели'!$F$567*IF(OT$4="да",$C77,1)</f>
        <v>0</v>
      </c>
      <c r="OU77" s="126">
        <f>'Тест ответы'!OS78*'Показатели'!$F$568*IF(OU$4="да",$C77,1)</f>
        <v>0</v>
      </c>
      <c r="OV77" s="126">
        <f>'Тест ответы'!OT78*'Показатели'!$F$569*IF(OV$4="да",$C77,1)</f>
        <v>0</v>
      </c>
      <c r="OW77" s="127">
        <f>'Тест ответы'!OU78*'Показатели'!$F$574*IF(OW$4="да",$C77,1)</f>
        <v>0</v>
      </c>
      <c r="OX77" s="126">
        <f>'Тест ответы'!OV78*'Показатели'!$F$575*IF(OX$4="да",$C77,1)</f>
        <v>0</v>
      </c>
      <c r="OY77" s="126">
        <f>'Тест ответы'!OW78*'Показатели'!$F$576*IF(OY$4="да",$C77,1)</f>
        <v>0</v>
      </c>
      <c r="OZ77" s="126">
        <f>'Тест ответы'!OX78*'Показатели'!$F$577*IF(OZ$4="да",$C77,1)</f>
        <v>0</v>
      </c>
      <c r="PA77" s="126">
        <f>'Тест ответы'!OY78*'Показатели'!$F$578*IF(PA$4="да",$C77,1)</f>
        <v>0</v>
      </c>
      <c r="PB77" s="126">
        <f>'Тест ответы'!OZ78*'Показатели'!$F$579*IF(PB$4="да",$C77,1)</f>
        <v>0</v>
      </c>
      <c r="PC77" s="137">
        <f>'Тест ответы'!PA78*'Показатели'!$F$584*IF($PC$4="да",$C77,1)</f>
        <v>0</v>
      </c>
      <c r="PD77" s="126">
        <f>'Тест ответы'!PB78*'Показатели'!$F$585*IF($PD$4="да",$C77,1)</f>
        <v>0</v>
      </c>
      <c r="PE77" s="126">
        <f>'Тест ответы'!PC78*'Показатели'!$F$587*IF($PE$4="да",$C77,1)</f>
        <v>0</v>
      </c>
      <c r="PF77" s="126">
        <f>'Тест ответы'!PD78*'Показатели'!$F$588*IF($PF$4="да",$C77,1)</f>
        <v>0</v>
      </c>
      <c r="PG77" s="126">
        <f>'Тест ответы'!PE78*'Показатели'!$F$589*IF($PG$4="да",$C77,1)</f>
        <v>0</v>
      </c>
      <c r="PH77" s="126">
        <f>'Тест ответы'!PF78*'Показатели'!$F$590*IF($PH$4="да",$C77,1)</f>
        <v>0</v>
      </c>
      <c r="PI77" s="126">
        <f>'Тест ответы'!PG78*'Показатели'!$F$591*IF($PI$4="да",$C77,1)</f>
        <v>0</v>
      </c>
      <c r="PJ77" s="126">
        <f>'Тест ответы'!PH78*'Показатели'!$F$592*IF($PJ$4="да",$C77,1)</f>
        <v>0</v>
      </c>
      <c r="PK77" s="126">
        <f>'Тест ответы'!PI78*'Показатели'!$F$593*IF($PK$4="да",$C77,1)</f>
        <v>0</v>
      </c>
      <c r="PL77" s="126">
        <f>'Тест ответы'!PJ78*'Показатели'!$F$594*IF($PL$4="да",$C77,1)</f>
        <v>0</v>
      </c>
      <c r="PM77" s="126">
        <f>'Тест ответы'!PK78*'Показатели'!$F$595*IF($PM$4="да",$C77,1)</f>
        <v>0</v>
      </c>
      <c r="PN77" s="126">
        <f>'Тест ответы'!PL78*'Показатели'!$F$596*IF($PN$4="да",$C77,1)</f>
        <v>0</v>
      </c>
      <c r="PO77" s="126">
        <f>'Тест ответы'!PM78*'Показатели'!$F$597*IF($PO$4="да",$C77,1)</f>
        <v>0</v>
      </c>
      <c r="PP77" s="126">
        <f>'Тест ответы'!PN78*'Показатели'!$F$599*IF($PP$4="да",$C77,1)</f>
        <v>0</v>
      </c>
      <c r="PQ77" s="126">
        <f>'Тест ответы'!PO78*'Показатели'!$F$600*IF($PQ$4="да",$C77,1)</f>
        <v>0</v>
      </c>
      <c r="PR77" s="126">
        <f>'Тест ответы'!PP78*'Показатели'!$F$603*IF($PR$4="да",$C77,1)</f>
        <v>0</v>
      </c>
      <c r="PS77" s="126">
        <f>'Тест ответы'!PQ78*'Показатели'!$F$605*IF($PS$4="да",$C77,1)</f>
        <v>0</v>
      </c>
      <c r="PT77" s="126">
        <f>'Тест ответы'!PR78*'Показатели'!$F$606*IF($PT$4="да",$C77,1)</f>
        <v>0</v>
      </c>
      <c r="PU77" s="126">
        <f>'Тест ответы'!PS78*'Показатели'!$F$607*IF($PU$4="да",$C77,1)</f>
        <v>0</v>
      </c>
      <c r="PV77" s="126">
        <f>'Тест ответы'!PT78*'Показатели'!$F$608*IF($PV$4="да",$C77,1)</f>
        <v>0</v>
      </c>
      <c r="PW77" s="126">
        <f>'Тест ответы'!PU78*'Показатели'!$F$609*IF($PW$4="да",$C77,1)</f>
        <v>0</v>
      </c>
      <c r="PX77" s="126">
        <f>'Тест ответы'!PV78*'Показатели'!$F$610*IF($PX$4="да",$C77,1)</f>
        <v>0</v>
      </c>
      <c r="PY77" s="137">
        <f>'Тест ответы'!PW78*'Показатели'!$F$612*IF(PY$4="да",$C77,1)</f>
        <v>0</v>
      </c>
      <c r="PZ77" s="127">
        <f>'Тест ответы'!PX78*'Показатели'!$F$614*IF(PZ$4="да",$C77,1)</f>
        <v>0</v>
      </c>
      <c r="QA77" s="126">
        <f>'Тест ответы'!PY78*'Показатели'!$F$614*IF(QA$4="да",$C77,1)</f>
        <v>0</v>
      </c>
      <c r="QB77" s="126">
        <f>'Тест ответы'!PZ78*'Показатели'!$F$614*IF(QB$4="да",$C77,1)</f>
        <v>0</v>
      </c>
      <c r="QC77" s="126">
        <f>'Тест ответы'!QA78*'Показатели'!$F$614*IF(QC$4="да",$C77,1)</f>
        <v>0</v>
      </c>
      <c r="QD77" s="126">
        <f>'Тест ответы'!QB78*'Показатели'!$F$614*IF(QD$4="да",$C77,1)</f>
        <v>0</v>
      </c>
      <c r="QE77" s="127">
        <f>'Тест ответы'!QC78*'Показатели'!$F$620*IF(QE$4="да",$C77,1)</f>
        <v>0</v>
      </c>
      <c r="QF77" s="126">
        <f>'Тест ответы'!QD78*'Показатели'!$F$620*IF(QF$4="да",$C77,1)</f>
        <v>0</v>
      </c>
      <c r="QG77" s="126">
        <f>'Тест ответы'!QE78*'Показатели'!$F$620*IF(QG$4="да",$C77,1)</f>
        <v>0</v>
      </c>
      <c r="QH77" s="126">
        <f>'Тест ответы'!QF78*'Показатели'!$F$620*IF(QH$4="да",$C77,1)</f>
        <v>0</v>
      </c>
      <c r="QI77" s="126">
        <f>'Тест ответы'!QG78*'Показатели'!$F$620*IF(QI$4="да",$C77,1)</f>
        <v>0</v>
      </c>
      <c r="QJ77" s="138">
        <f>'Тест ответы'!QH78*'Показатели'!$F$620*IF(QJ$4="да",$C77,1)</f>
        <v>0</v>
      </c>
      <c r="QK77" s="122" t="str">
        <f>'Тест ответы'!QI78*#REF!*IF(QK$4="да",$C77,1)</f>
        <v>#REF!</v>
      </c>
      <c r="QL77" s="122">
        <f>'Тест ответы'!QJ78*'Показатели'!$F$628*IF(QL$4="да",$C77,1)</f>
        <v>0</v>
      </c>
      <c r="QM77" s="122">
        <f>'Тест ответы'!QK78*'Показатели'!$F$629*IF(QM$4="да",$C77,1)</f>
        <v>0</v>
      </c>
      <c r="QN77" s="122">
        <f>'Тест ответы'!QL78*'Показатели'!$F$631*IF(QN$4="да",$C77,1)</f>
        <v>0</v>
      </c>
      <c r="QO77" s="122" t="str">
        <f>'Тест ответы'!QM78*#REF!*IF(QO$4="да",$C77,1)</f>
        <v>#REF!</v>
      </c>
      <c r="QP77" s="136">
        <f>'Тест ответы'!QN78*'Показатели'!$F$632*IF(QP$4="да",$C77,1)</f>
        <v>0</v>
      </c>
      <c r="QQ77" s="126">
        <f>'Тест ответы'!QO78*'Показатели'!$F$635*IF(QQ$4="да",$C77,1)</f>
        <v>0</v>
      </c>
      <c r="QR77" s="126">
        <f>'Тест ответы'!QP78*'Показатели'!$F$636*IF(QR$4="да",$C77,1)</f>
        <v>0</v>
      </c>
      <c r="QS77" s="126">
        <f>'Тест ответы'!QQ78*'Показатели'!$F$638*IF(QS$4="да",$C77,1)</f>
        <v>0</v>
      </c>
      <c r="QT77" s="126">
        <f>'Тест ответы'!QR78*'Показатели'!$F$639*IF(QT$4="да",$C77,1)</f>
        <v>0</v>
      </c>
      <c r="QU77" s="126">
        <f>'Тест ответы'!QS78*'Показатели'!$F$640*IF(QU$4="да",$C77,1)</f>
        <v>0</v>
      </c>
      <c r="QV77" s="126">
        <f>'Тест ответы'!QT78*'Показатели'!$F$641*IF(QV$4="да",$C77,1)</f>
        <v>0</v>
      </c>
      <c r="QW77" s="126">
        <f>'Тест ответы'!QU78*'Показатели'!$F$642*IF(QW$4="да",$C77,1)</f>
        <v>0</v>
      </c>
      <c r="QX77" s="135">
        <f>'Тест ответы'!QV78*'Показатели'!$F$643*IF(QX$4="да",$C77,1)</f>
        <v>0</v>
      </c>
      <c r="QY77" s="131"/>
      <c r="QZ77" s="131"/>
      <c r="RA77" s="131"/>
      <c r="RB77" s="131"/>
      <c r="RC77" s="131"/>
      <c r="RD77" s="131"/>
      <c r="RE77" s="131"/>
      <c r="RF77" s="131"/>
      <c r="RG77" s="131"/>
    </row>
    <row r="78">
      <c r="A78" s="117">
        <v>74.0</v>
      </c>
      <c r="B78" s="118" t="str">
        <f>'Тест ответы'!B79</f>
        <v>Тюменская область</v>
      </c>
      <c r="C78" s="119">
        <v>1.0</v>
      </c>
      <c r="D78" s="120" t="str">
        <f t="shared" si="9"/>
        <v>#REF!</v>
      </c>
      <c r="E78" s="121">
        <f>'Тест ответы'!C79*'Показатели'!$F$3*IF(E$4="да",$C78,1)</f>
        <v>0.0005</v>
      </c>
      <c r="F78" s="121">
        <f>'Тест ответы'!D79*'Показатели'!$F$4*IF(F$4="да",$C78,1)</f>
        <v>0.005</v>
      </c>
      <c r="G78" s="121">
        <f>'Тест ответы'!E79*'Показатели'!$F$5*IF($G$4="да",C78,1)</f>
        <v>0</v>
      </c>
      <c r="H78" s="121">
        <f>'Тест ответы'!F79*'Показатели'!$F$6*IF($H$4="да",C78,1)</f>
        <v>0</v>
      </c>
      <c r="I78" s="121">
        <f>'Тест ответы'!G79*'Показатели'!$F$7*IF(I$4="да",D78,1)</f>
        <v>0</v>
      </c>
      <c r="J78" s="121">
        <f>'Тест ответы'!H79*'Показатели'!$F$8*IF($J$4="да",C78,1)</f>
        <v>0</v>
      </c>
      <c r="K78" s="121">
        <f>'Тест ответы'!I79*'Показатели'!F$9*IF(K$4="да",D78,1)</f>
        <v>0</v>
      </c>
      <c r="L78" s="121">
        <f>'Тест ответы'!J79*'Показатели'!$F$10*IF(L$4="да",$C78,1)</f>
        <v>0</v>
      </c>
      <c r="M78" s="121">
        <f>'Тест ответы'!K79*'Показатели'!$F$11*IF(M$4="да",$C78,1)</f>
        <v>0</v>
      </c>
      <c r="N78" s="122">
        <f>'Тест ответы'!L79*'Показатели'!$F$12*IF(N$4="да",$C78,1)</f>
        <v>0</v>
      </c>
      <c r="O78" s="123">
        <f>'Тест ответы'!M79*'Показатели'!$F$14*IF(O$4="да",$C78,1)</f>
        <v>0</v>
      </c>
      <c r="P78" s="124">
        <f>'Тест ответы'!N79*'Показатели'!$F$15*IF(P$4="да",$C78,1)</f>
        <v>0</v>
      </c>
      <c r="Q78" s="124">
        <f>'Тест ответы'!O79*'Показатели'!$F$17*IF(Q$4="да",$C78,1)</f>
        <v>0</v>
      </c>
      <c r="R78" s="124">
        <f>'Тест ответы'!P79*'Показатели'!$F$18*IF(R$4="да",$C78,1)</f>
        <v>31.5</v>
      </c>
      <c r="S78" s="123">
        <f>'Тест ответы'!Q79*'Показатели'!$F$20*IF(S$4="да",$C78,1)</f>
        <v>0</v>
      </c>
      <c r="T78" s="121">
        <f>'Тест ответы'!R79*'Показатели'!$F$21*C78</f>
        <v>0</v>
      </c>
      <c r="U78" s="121">
        <f>'Тест ответы'!S79*'Показатели'!$F$24*IF(U$4="да",$C78,1)</f>
        <v>0</v>
      </c>
      <c r="V78" s="121">
        <f>'Тест ответы'!T79*'Показатели'!$F$25*IF(V$4="да",$C78,1)</f>
        <v>0</v>
      </c>
      <c r="W78" s="121">
        <f>'Тест ответы'!U79*'Показатели'!$F$26*IF(W$4="да",$C78,1)</f>
        <v>0</v>
      </c>
      <c r="X78" s="121">
        <f>'Тест ответы'!V79*'Показатели'!$F$28*IF(X$4="да",$C78,1)</f>
        <v>0</v>
      </c>
      <c r="Y78" s="121">
        <f>'Тест ответы'!W79*'Показатели'!$F$29*IF(Y$4="да",$C78,1)</f>
        <v>0</v>
      </c>
      <c r="Z78" s="125">
        <f>'Тест ответы'!X79*'Показатели'!$F$33*IF(Z$4="да",$C78,1)</f>
        <v>0</v>
      </c>
      <c r="AA78" s="126">
        <f>'Тест ответы'!Y79*'Показатели'!$F$34*IF(AA$4="да",$C78,1)</f>
        <v>0</v>
      </c>
      <c r="AB78" s="126">
        <f>'Тест ответы'!Z79*'Показатели'!$F$35*IF(AB$4="да",$C78,1)</f>
        <v>0</v>
      </c>
      <c r="AC78" s="126">
        <f>'Тест ответы'!AA79*'Показатели'!$F$36*IF(AC$4="да",$C78,1)</f>
        <v>0</v>
      </c>
      <c r="AD78" s="126">
        <f>'Тест ответы'!AB79*'Показатели'!$F$37*IF(AD$4="да",$C78,1)</f>
        <v>0</v>
      </c>
      <c r="AE78" s="126">
        <f>'Тест ответы'!AC79*'Показатели'!$F$38*IF(AE$4="да",$C78,1)</f>
        <v>0</v>
      </c>
      <c r="AF78" s="126">
        <f>'Тест ответы'!AD79*'Показатели'!$F$39*IF(AF$4="да",$C78,1)</f>
        <v>0</v>
      </c>
      <c r="AG78" s="126">
        <f>'Тест ответы'!AE79*'Показатели'!$F$40*IF(AG$4="да",$C78,1)</f>
        <v>0</v>
      </c>
      <c r="AH78" s="126">
        <f>'Тест ответы'!AF79*'Показатели'!$F$41*IF(AH$4="да",$C78,1)</f>
        <v>0</v>
      </c>
      <c r="AI78" s="127">
        <f>'Тест ответы'!AG79*'Показатели'!$F$43*IF(AI$4="да",$C78,1)</f>
        <v>0</v>
      </c>
      <c r="AJ78" s="126">
        <f>'Тест ответы'!AH79*'Показатели'!$F$44*IF(AJ$4="да",$C78,1)</f>
        <v>0</v>
      </c>
      <c r="AK78" s="126">
        <f>'Тест ответы'!AI79*'Показатели'!$F$45*IF(AK$4="да",$C78,1)</f>
        <v>0</v>
      </c>
      <c r="AL78" s="126">
        <f>'Тест ответы'!AJ79*'Показатели'!$F$46*IF(AL$4="да",$C78,1)</f>
        <v>0</v>
      </c>
      <c r="AM78" s="126">
        <f>'Тест ответы'!AK79*'Показатели'!$F$47*IF(AM$4="да",$C78,1)</f>
        <v>0</v>
      </c>
      <c r="AN78" s="126">
        <f>'Тест ответы'!AL79*'Показатели'!$F$48*IF(AN$4="да",$C78,1)</f>
        <v>0</v>
      </c>
      <c r="AO78" s="126">
        <f>'Тест ответы'!AM79*'Показатели'!$F$49*IF(AO$4="да",$C78,1)</f>
        <v>0</v>
      </c>
      <c r="AP78" s="126">
        <f>'Тест ответы'!AN79*'Показатели'!$F$50*IF(AP$4="да",$C78,1)</f>
        <v>0</v>
      </c>
      <c r="AQ78" s="126">
        <f>'Тест ответы'!AO79*'Показатели'!$F$51*IF(AQ$4="да",$C78,1)</f>
        <v>0</v>
      </c>
      <c r="AR78" s="123">
        <f>'Тест ответы'!AP79*'Показатели'!$F$53*IF($AR$4="да",$C78,1)</f>
        <v>0</v>
      </c>
      <c r="AS78" s="128">
        <f>'Тест ответы'!AQ79*'Показатели'!$F$54*IF($AS$4="да",$C78,1)</f>
        <v>0</v>
      </c>
      <c r="AT78" s="127">
        <f>'Тест ответы'!AR79*'Показатели'!$F$56*IF(AT$4="да",$C78,1)</f>
        <v>0</v>
      </c>
      <c r="AU78" s="126">
        <f>'Тест ответы'!AS79*'Показатели'!$F$57*IF(AU$4="да",$C78,1)</f>
        <v>0</v>
      </c>
      <c r="AV78" s="126">
        <f>'Тест ответы'!AT79*'Показатели'!$F$58*IF(AV$4="да",$C78,1)</f>
        <v>0</v>
      </c>
      <c r="AW78" s="126">
        <f>'Тест ответы'!AU79*'Показатели'!$F$59*IF(AW$4="да",$C78,1)</f>
        <v>0</v>
      </c>
      <c r="AX78" s="126">
        <f>'Тест ответы'!AV79*'Показатели'!$F$60*IF(AX$4="да",$C78,1)</f>
        <v>0</v>
      </c>
      <c r="AY78" s="126">
        <f>'Тест ответы'!AW79*'Показатели'!$F$61*IF(AY$4="да",$C78,1)</f>
        <v>0</v>
      </c>
      <c r="AZ78" s="129">
        <f>'Тест ответы'!AX79*'Показатели'!$F$64*IF($AZ$4="да",$C78,1)</f>
        <v>0</v>
      </c>
      <c r="BA78" s="121">
        <f>'Тест ответы'!AY79*'Показатели'!$F$65*IF($BA$4="да",$C78,1)</f>
        <v>0</v>
      </c>
      <c r="BB78" s="121">
        <f>'Тест ответы'!AZ79*'Показатели'!$F$66*IF($BA$4="да",$C78,1)</f>
        <v>0</v>
      </c>
      <c r="BC78" s="121">
        <f>'Тест ответы'!BA79*'Показатели'!$F$67*IF($BC$4="да",$C78,1)</f>
        <v>0</v>
      </c>
      <c r="BD78" s="121">
        <f>'Тест ответы'!BB79*'Показатели'!$F$68*IF($BD$4="да",$C78,1)</f>
        <v>0</v>
      </c>
      <c r="BE78" s="121">
        <f>'Тест ответы'!BC79*'Показатели'!$F$69*IF($BE$4="да",$C78,1)</f>
        <v>0</v>
      </c>
      <c r="BF78" s="121">
        <f>'Тест ответы'!BD79*'Показатели'!$F$70*IF($BF$4="да",$C78,1)</f>
        <v>0</v>
      </c>
      <c r="BG78" s="121">
        <f>'Тест ответы'!BE79*'Показатели'!$F$71*IF($BG$4="да",$C78,1)</f>
        <v>0</v>
      </c>
      <c r="BH78" s="128">
        <f>'Тест ответы'!BF79*'Показатели'!$F$72*IF($BH$4="да",$C78,1)</f>
        <v>0</v>
      </c>
      <c r="BI78" s="121">
        <f>'Тест ответы'!BG79*'Показатели'!$F$75*IF($BI$4="да",$C78,1)</f>
        <v>0</v>
      </c>
      <c r="BJ78" s="121">
        <f>'Тест ответы'!BH79*'Показатели'!$F$76*IF($BJ$4="да",$C78,1)</f>
        <v>0</v>
      </c>
      <c r="BK78" s="121">
        <f>'Тест ответы'!BI79*'Показатели'!$F$77*IF($BK$4="да",$C78,1)</f>
        <v>0</v>
      </c>
      <c r="BL78" s="121">
        <f>'Тест ответы'!BJ79*'Показатели'!$F$78*IF($BL$4="да",$C78,1)</f>
        <v>0</v>
      </c>
      <c r="BM78" s="121">
        <f>'Тест ответы'!BK79*'Показатели'!$F$79*IF($BM$4="да",$C78,1)</f>
        <v>0</v>
      </c>
      <c r="BN78" s="121">
        <f>'Тест ответы'!BL79*'Показатели'!$F$80*IF($BN$4="да",$C78,1)</f>
        <v>0</v>
      </c>
      <c r="BO78" s="128">
        <f>'Тест ответы'!BM79*'Показатели'!$F$81*IF($BO$4="да",$C78,1)</f>
        <v>0</v>
      </c>
      <c r="BP78" s="121">
        <f>'Тест ответы'!BN79*'Показатели'!$F$86*IF(BP$4="да",$C78,1)</f>
        <v>0</v>
      </c>
      <c r="BQ78" s="121">
        <f>'Тест ответы'!BO79*'Показатели'!$F$87*IF(BQ$4="да",$C78,1)</f>
        <v>0</v>
      </c>
      <c r="BR78" s="121">
        <f>'Тест ответы'!BP79*'Показатели'!$F$88*IF(BR$4="да",$C78,1)</f>
        <v>0</v>
      </c>
      <c r="BS78" s="121">
        <f>'Тест ответы'!BQ79*'Показатели'!$F$89*IF($BS$4="да",$C78,1)</f>
        <v>0</v>
      </c>
      <c r="BT78" s="121">
        <f>'Тест ответы'!BR79*'Показатели'!$F$90*IF($BT$4="да",$C78,1)</f>
        <v>0</v>
      </c>
      <c r="BU78" s="121">
        <f>'Тест ответы'!BS79*'Показатели'!$F$91*IF($BU$4="да",$C78,1)</f>
        <v>0</v>
      </c>
      <c r="BV78" s="121">
        <f>'Тест ответы'!BT79*'Показатели'!$F$92*IF($BV$4="да",$C78,1)</f>
        <v>0</v>
      </c>
      <c r="BW78" s="121">
        <f>'Тест ответы'!BU79*'Показатели'!$F$93*IF($BW$4="да",$C78,1)</f>
        <v>0</v>
      </c>
      <c r="BX78" s="121">
        <f>'Тест ответы'!BV79*'Показатели'!$F$94*IF($BX$4="да",$C78,1)</f>
        <v>0</v>
      </c>
      <c r="BY78" s="121">
        <f>'Тест ответы'!BW79*'Показатели'!$F$95*IF($BY$4="да",$C78,1)</f>
        <v>0</v>
      </c>
      <c r="BZ78" s="121">
        <f>'Тест ответы'!BX79*'Показатели'!$F$96*IF($BZ$4="да",$C78,1)</f>
        <v>0</v>
      </c>
      <c r="CA78" s="121">
        <f>'Тест ответы'!BY79*'Показатели'!$F$97*IF($CA$4="да",$C78,1)</f>
        <v>0</v>
      </c>
      <c r="CB78" s="121">
        <f>'Тест ответы'!BZ79*'Показатели'!$F$99*IF($CB$4="да",$C78,1)</f>
        <v>0</v>
      </c>
      <c r="CC78" s="121">
        <f>'Тест ответы'!CA79*'Показатели'!$F$100*IF($CC$4="да",$C78,1)</f>
        <v>0</v>
      </c>
      <c r="CD78" s="121">
        <f>'Тест ответы'!CB79*'Показатели'!$F$101*IF($CD$4="да",$C78,1)</f>
        <v>0</v>
      </c>
      <c r="CE78" s="121">
        <f>'Тест ответы'!CC79*'Показатели'!$F$102*IF($CE$4="да",$C78,1)</f>
        <v>0</v>
      </c>
      <c r="CF78" s="121">
        <f>'Тест ответы'!CD79*'Показатели'!$F$103*IF($CF$4="да",$C78,1)</f>
        <v>0</v>
      </c>
      <c r="CG78" s="121">
        <f>'Тест ответы'!CE79*'Показатели'!$F$104*IF($CG$4="да",$C78,1)</f>
        <v>0</v>
      </c>
      <c r="CH78" s="121">
        <f>'Тест ответы'!CF79*'Показатели'!$F$105*IF($CH$4="да",$C78,1)</f>
        <v>0</v>
      </c>
      <c r="CI78" s="121">
        <f>'Тест ответы'!CG79*'Показатели'!$F$106*IF($CI$4="да",$C78,1)</f>
        <v>0</v>
      </c>
      <c r="CJ78" s="121">
        <f>'Тест ответы'!CH79*'Показатели'!$F$107*IF($CJ$4="да",$C78,1)</f>
        <v>0</v>
      </c>
      <c r="CK78" s="121">
        <f>'Тест ответы'!CI79*'Показатели'!$F$108*IF($CK$4="да",$C78,1)</f>
        <v>0</v>
      </c>
      <c r="CL78" s="121">
        <f>'Тест ответы'!CJ79*'Показатели'!$F$109*IF($CL$4="да",$C78,1)</f>
        <v>0</v>
      </c>
      <c r="CM78" s="121">
        <f>'Тест ответы'!CK79*'Показатели'!$F$110*IF($CM$4="да",$C78,1)</f>
        <v>0</v>
      </c>
      <c r="CN78" s="121">
        <f>'Тест ответы'!CL79*'Показатели'!$F$111*IF($CN$4="да",$C78,1)</f>
        <v>0</v>
      </c>
      <c r="CO78" s="121">
        <f>'Тест ответы'!CM79*'Показатели'!$F$112*IF($CO$4="да",$C78,1)</f>
        <v>0</v>
      </c>
      <c r="CP78" s="128">
        <f>'Тест ответы'!CN79*'Показатели'!$F$113*IF($CP$4="да",$C78,1)</f>
        <v>0</v>
      </c>
      <c r="CQ78" s="121">
        <f>'Тест ответы'!CO79*'Показатели'!$F$118*IF(CQ$4="да",$C78,1)</f>
        <v>0</v>
      </c>
      <c r="CR78" s="121">
        <f>'Тест ответы'!CP79*'Показатели'!$F$119*IF(CR$4="да",$C78,1)</f>
        <v>0</v>
      </c>
      <c r="CS78" s="121">
        <f>'Тест ответы'!CQ79*'Показатели'!$F$120*IF(CS$4="да",$C78,1)</f>
        <v>0</v>
      </c>
      <c r="CT78" s="121">
        <f>'Тест ответы'!CR79*'Показатели'!$F$121*IF($CT$4="да",$C78,1)</f>
        <v>0</v>
      </c>
      <c r="CU78" s="121">
        <f>'Тест ответы'!CS79*'Показатели'!$F$122*IF($CU$4="да",$C78,1)</f>
        <v>0</v>
      </c>
      <c r="CV78" s="121">
        <f>'Тест ответы'!CT79*'Показатели'!$F$123*IF($CV$4="да",$C78,1)</f>
        <v>0</v>
      </c>
      <c r="CW78" s="121">
        <f>'Тест ответы'!CU79*'Показатели'!$F$124*IF($CW$4="да",$C78,1)</f>
        <v>0</v>
      </c>
      <c r="CX78" s="121">
        <f>'Тест ответы'!CV79*'Показатели'!$F$125*IF($CX$4="да",$C78,1)</f>
        <v>0</v>
      </c>
      <c r="CY78" s="121">
        <f>'Тест ответы'!CW79*'Показатели'!$F$126*IF($CY$4="да",$C78,1)</f>
        <v>0</v>
      </c>
      <c r="CZ78" s="121">
        <f>'Тест ответы'!CX79*'Показатели'!$F$127*IF($CZ$4="да",$C78,1)</f>
        <v>0</v>
      </c>
      <c r="DA78" s="121">
        <f>'Тест ответы'!CY79*'Показатели'!$F$128*IF($DA$4="да",$C78,1)</f>
        <v>0</v>
      </c>
      <c r="DB78" s="121">
        <f>'Тест ответы'!CZ79*'Показатели'!$F$129*IF($DB$4="да",$C78,1)</f>
        <v>0</v>
      </c>
      <c r="DC78" s="121">
        <f>'Тест ответы'!DA79*'Показатели'!$F$131*IF($DC$4="да",$C78,1)</f>
        <v>0</v>
      </c>
      <c r="DD78" s="121">
        <f>'Тест ответы'!DB79*'Показатели'!$F$132*IF($DD$4="да",$C78,1)</f>
        <v>0</v>
      </c>
      <c r="DE78" s="121">
        <f>'Тест ответы'!DC79*'Показатели'!$F$133*IF($DE$4="да",$C78,1)</f>
        <v>0</v>
      </c>
      <c r="DF78" s="121">
        <f>'Тест ответы'!DD79*'Показатели'!$F$134*IF($DF$4="да",$C78,1)</f>
        <v>0</v>
      </c>
      <c r="DG78" s="121">
        <f>'Тест ответы'!DE79*'Показатели'!$F$135*IF($DG$4="да",$C78,1)</f>
        <v>0</v>
      </c>
      <c r="DH78" s="121">
        <f>'Тест ответы'!DF79*'Показатели'!$F$136*IF($DH77="да",$C78,1)</f>
        <v>0</v>
      </c>
      <c r="DI78" s="121">
        <f>'Тест ответы'!DG79*'Показатели'!$F$137*IF($DI$4="да",$C78,1)</f>
        <v>0</v>
      </c>
      <c r="DJ78" s="121">
        <f>'Тест ответы'!DH79*'Показатели'!$F$138*IF($DJ$4="да",$C78,1)</f>
        <v>0</v>
      </c>
      <c r="DK78" s="122">
        <f>'Тест ответы'!DH79*'Показатели'!$F$139*IF($DK$4="да",$C78,1)</f>
        <v>0</v>
      </c>
      <c r="DL78" s="130" t="str">
        <f>'Тест ответы'!DJ79*#REF!*IF($DL$4="да",$C78,1)</f>
        <v>#REF!</v>
      </c>
      <c r="DM78" s="122" t="str">
        <f>'Тест ответы'!DK79*#REF!*IF(DM$4="да",$C78,1)</f>
        <v>#REF!</v>
      </c>
      <c r="DN78" s="122" t="str">
        <f>'Тест ответы'!DL79*#REF!*IF(DN$4="да",$C78,1)</f>
        <v>#REF!</v>
      </c>
      <c r="DO78" s="131" t="str">
        <f>'Тест ответы'!DM79*#REF!*IF($DO$4="да",$C78,1)</f>
        <v>#REF!</v>
      </c>
      <c r="DP78" s="122">
        <f>'Тест ответы'!DN79*'Показатели'!$F$141*IF($DP$4="да",$C78,1)</f>
        <v>0</v>
      </c>
      <c r="DQ78" s="122">
        <f>'Тест ответы'!DO79*'Показатели'!$F$142*IF(DQ$4="да",$C78,1)</f>
        <v>0</v>
      </c>
      <c r="DR78" s="132">
        <f>'Тест ответы'!DP79*'Показатели'!$F$144*$C78</f>
        <v>0</v>
      </c>
      <c r="DS78" s="122">
        <f>'Тест ответы'!DQ79*'Показатели'!$F$151*$C78</f>
        <v>0</v>
      </c>
      <c r="DT78" s="122">
        <f>'Тест ответы'!DR79*'Показатели'!$F$154*$C78</f>
        <v>0</v>
      </c>
      <c r="DU78" s="122">
        <f>'Тест ответы'!DS79*'Показатели'!$F$157*$C78</f>
        <v>0</v>
      </c>
      <c r="DV78" s="122">
        <f>'Тест ответы'!DT79*'Показатели'!$F$163*$C78</f>
        <v>0</v>
      </c>
      <c r="DW78" s="122">
        <f>'Тест ответы'!DU79*'Показатели'!$F$166*$C78</f>
        <v>0</v>
      </c>
      <c r="DX78" s="133">
        <f>'Тест ответы'!DV79*'Показатели'!$F$169*$C78</f>
        <v>0</v>
      </c>
      <c r="DY78" s="126">
        <f>'Тест ответы'!DW79*'Показатели'!$F$171*IF($DY$4="да",$C78,1)</f>
        <v>0</v>
      </c>
      <c r="DZ78" s="126">
        <f>'Тест ответы'!DX79*'Показатели'!$F$172*IF($DZ$4="да",$C78,1)</f>
        <v>0</v>
      </c>
      <c r="EA78" s="126">
        <f>'Тест ответы'!DY79*'Показатели'!$F$173*IF($EA$4="да",$C78,1)</f>
        <v>0</v>
      </c>
      <c r="EB78" s="126">
        <f>'Тест ответы'!DZ79*'Показатели'!$F$174*IF($EB$4="да",$C78,1)</f>
        <v>0</v>
      </c>
      <c r="EC78" s="126">
        <f>'Тест ответы'!EA79*'Показатели'!$F$175*IF($EC$4="да",$C78,1)</f>
        <v>0</v>
      </c>
      <c r="ED78" s="126">
        <f>'Тест ответы'!EB79*'Показатели'!$F$176*IF($ED$4="да",$C78,1)</f>
        <v>0</v>
      </c>
      <c r="EE78" s="126">
        <f>'Тест ответы'!EC79*'Показатели'!$F$177*IF($EE$4="да",$C78,1)</f>
        <v>0</v>
      </c>
      <c r="EF78" s="126">
        <f>'Тест ответы'!ED79*'Показатели'!$F$178*IF($EF$4="да",$C78,1)</f>
        <v>0</v>
      </c>
      <c r="EG78" s="126">
        <f>'Тест ответы'!EE79*'Показатели'!$F$179*IF($EG$4="да",$C78,1)</f>
        <v>0</v>
      </c>
      <c r="EH78" s="126">
        <f>'Тест ответы'!EF79*'Показатели'!$F$180*IF($EH$4="да",$C78,1)</f>
        <v>0</v>
      </c>
      <c r="EI78" s="126">
        <f>'Тест ответы'!EG79*'Показатели'!$F$181*IF($EI$4="да",$C78,1)</f>
        <v>0</v>
      </c>
      <c r="EJ78" s="126">
        <f>'Тест ответы'!EH79*'Показатели'!$F$182*IF($EJ$4="да",$C78,1)</f>
        <v>0</v>
      </c>
      <c r="EK78" s="126">
        <f>'Тест ответы'!EI79*'Показатели'!$F$183*IF($EK$4="да",$C78,1)</f>
        <v>0</v>
      </c>
      <c r="EL78" s="126">
        <f>'Тест ответы'!EJ79*'Показатели'!$F$184*IF($EL$4="да",$C78,1)</f>
        <v>0</v>
      </c>
      <c r="EM78" s="126">
        <f>'Тест ответы'!EK79*'Показатели'!$F$185*IF($EM$4="да",$C78,1)</f>
        <v>0</v>
      </c>
      <c r="EN78" s="126">
        <f>'Тест ответы'!EL79*'Показатели'!$F$186*IF($EN$4="да",$C78,1)</f>
        <v>0</v>
      </c>
      <c r="EO78" s="126">
        <f>'Тест ответы'!EM79*'Показатели'!$F$187*IF($EO$4="да",$C78,1)</f>
        <v>0</v>
      </c>
      <c r="EP78" s="126">
        <f>'Тест ответы'!EN79*'Показатели'!$F$188*IF($EP$4="да",$C78,1)</f>
        <v>0</v>
      </c>
      <c r="EQ78" s="126">
        <f>'Тест ответы'!EO79*'Показатели'!$F$189*IF($EQ$4="да",$C78,1)</f>
        <v>0</v>
      </c>
      <c r="ER78" s="126">
        <f>'Тест ответы'!EP79*'Показатели'!$F$190*IF($ER$4="да",$C78,1)</f>
        <v>0</v>
      </c>
      <c r="ES78" s="134">
        <f>'Тест ответы'!EQ79*'Показатели'!$F$191*IF($ES$4="да",$C78,1)</f>
        <v>0</v>
      </c>
      <c r="ET78" s="126">
        <f>'Тест ответы'!ER79*'Показатели'!$F$193*IF($ET$4="да",$C78,1)</f>
        <v>0</v>
      </c>
      <c r="EU78" s="126">
        <f>'Тест ответы'!ES79*'Показатели'!$F$194*IF($EU$4="да",$C78,1)</f>
        <v>0</v>
      </c>
      <c r="EV78" s="126">
        <f>'Тест ответы'!ET79*'Показатели'!$F$195*IF($EV$4="да",$C78,1)</f>
        <v>0</v>
      </c>
      <c r="EW78" s="126">
        <f>'Тест ответы'!EU79*'Показатели'!$F$196*IF($EW$4="да",$C78,1)</f>
        <v>0</v>
      </c>
      <c r="EX78" s="126">
        <f>'Тест ответы'!EV79*'Показатели'!$F$197*IF($EX$4="да",$C78,1)</f>
        <v>0</v>
      </c>
      <c r="EY78" s="126">
        <f>'Тест ответы'!EW79*'Показатели'!$F$198*IF($EY$4="да",$C78,1)</f>
        <v>0</v>
      </c>
      <c r="EZ78" s="126">
        <f>'Тест ответы'!EX79*'Показатели'!$F$199*IF($EZ$4="да",$C78,1)</f>
        <v>0</v>
      </c>
      <c r="FA78" s="126">
        <f>'Тест ответы'!EY79*'Показатели'!$F$200*IF($FA$4="да",$C78,1)</f>
        <v>0</v>
      </c>
      <c r="FB78" s="126">
        <f>'Тест ответы'!EZ79*'Показатели'!$F$201*IF($FB$4="да",$C78,1)</f>
        <v>0</v>
      </c>
      <c r="FC78" s="126">
        <f>'Тест ответы'!FA79*'Показатели'!$F$202*IF($FC$4="да",$C78,1)</f>
        <v>0</v>
      </c>
      <c r="FD78" s="126">
        <f>'Тест ответы'!FB79*'Показатели'!$F$203*IF($FD$4="да",$C78,1)</f>
        <v>0</v>
      </c>
      <c r="FE78" s="126">
        <f>'Тест ответы'!FC79*'Показатели'!$F$204*IF($FE$4="да",$C78,1)</f>
        <v>0</v>
      </c>
      <c r="FF78" s="126">
        <f>'Тест ответы'!FD79*'Показатели'!$F$205*IF($FF$4="да",$C78,1)</f>
        <v>0</v>
      </c>
      <c r="FG78" s="126">
        <f>'Тест ответы'!FE79*'Показатели'!$F$206*IF($FG$4="да",$C78,1)</f>
        <v>0</v>
      </c>
      <c r="FH78" s="126">
        <f>'Тест ответы'!FF79*'Показатели'!$F$207*IF($FH$4="да",$C78,1)</f>
        <v>0</v>
      </c>
      <c r="FI78" s="126">
        <f>'Тест ответы'!FG79*'Показатели'!$F$208*IF($FI$4="да",$C78,1)</f>
        <v>0</v>
      </c>
      <c r="FJ78" s="126">
        <f>'Тест ответы'!FH79*'Показатели'!$F$209*IF($FJ$4="да",$C78,1)</f>
        <v>0</v>
      </c>
      <c r="FK78" s="135">
        <f>'Тест ответы'!FI79*'Показатели'!$F$210*IF($FK$4="да",$C78,1)</f>
        <v>0</v>
      </c>
      <c r="FL78" s="122">
        <f>'Тест ответы'!FJ79*'Показатели'!$F$214*IF(FL$4="да",$C78,1)</f>
        <v>0</v>
      </c>
      <c r="FM78" s="122">
        <f>'Тест ответы'!FK79*'Показатели'!$F$215*IF(FM$4="да",$C78,1)</f>
        <v>0</v>
      </c>
      <c r="FN78" s="122">
        <f>'Тест ответы'!FL79*'Показатели'!$F$217*IF(FN$4="да",$C78,1)</f>
        <v>0</v>
      </c>
      <c r="FO78" s="122">
        <f>'Тест ответы'!FM79*'Показатели'!$F$218*IF(FO$4="да",$C78,1)</f>
        <v>0</v>
      </c>
      <c r="FP78" s="122">
        <f>'Тест ответы'!FN79*'Показатели'!$F$220*IF(FP$4="да",$C78,1)</f>
        <v>0</v>
      </c>
      <c r="FQ78" s="122">
        <f>'Тест ответы'!FO79*'Показатели'!$F$221*IF(FQ$4="да",$C78,1)</f>
        <v>0</v>
      </c>
      <c r="FR78" s="122">
        <f>'Тест ответы'!FP79*'Показатели'!$F$222*IF(FR$4="да",$C78,1)</f>
        <v>0</v>
      </c>
      <c r="FS78" s="122">
        <f>'Тест ответы'!FQ79*'Показатели'!$F$223*IF(FS$4="да",$C78,1)</f>
        <v>0</v>
      </c>
      <c r="FT78" s="122">
        <f>'Тест ответы'!FR79*'Показатели'!$F$224*IF(FT$4="да",$C78,1)</f>
        <v>0</v>
      </c>
      <c r="FU78" s="122">
        <f>'Тест ответы'!FS79*'Показатели'!$F$225*IF(FU$4="да",$C78,1)</f>
        <v>0</v>
      </c>
      <c r="FV78" s="122">
        <f>'Тест ответы'!FT79*'Показатели'!$F$227*IF(FV$4="да",$C78,1)</f>
        <v>0</v>
      </c>
      <c r="FW78" s="122">
        <f>'Тест ответы'!FU79*'Показатели'!$F$228*IF(FW$4="да",$C78,1)</f>
        <v>0</v>
      </c>
      <c r="FX78" s="122">
        <f>'Тест ответы'!FV79*'Показатели'!$F$229*IF(FX$4="да",$C78,1)</f>
        <v>0</v>
      </c>
      <c r="FY78" s="122">
        <f>'Тест ответы'!FW79*'Показатели'!$F$230*IF(FY$4="да",$C78,1)</f>
        <v>0</v>
      </c>
      <c r="FZ78" s="122">
        <f>'Тест ответы'!FX79*'Показатели'!$F$231*IF(FZ$4="да",$C78,1)</f>
        <v>0</v>
      </c>
      <c r="GA78" s="122">
        <f>'Тест ответы'!FY79*'Показатели'!$F$232*IF(GA$4="да",$C78,1)</f>
        <v>0</v>
      </c>
      <c r="GB78" s="122">
        <f>'Тест ответы'!FZ79*'Показатели'!$F$235*IF($GB$4="да",$C78,1)</f>
        <v>0</v>
      </c>
      <c r="GC78" s="122">
        <f>'Тест ответы'!GA79*'Показатели'!$F$236*IF($GC$4="да",$C78,1)</f>
        <v>0</v>
      </c>
      <c r="GD78" s="122">
        <f>'Тест ответы'!GB79*'Показатели'!$F$238*IF($GD$4="да",$C78,1)</f>
        <v>0</v>
      </c>
      <c r="GE78" s="122">
        <f>'Тест ответы'!GC79*'Показатели'!$F$239*IF($GE$4="да",$C78,1)</f>
        <v>0</v>
      </c>
      <c r="GF78" s="122">
        <f>'Тест ответы'!GD79*'Показатели'!$F$241*IF($GF$4="да",$C78,1)</f>
        <v>0</v>
      </c>
      <c r="GG78" s="122">
        <f>'Тест ответы'!GE79*'Показатели'!$F$242*IF($GG$4="да",$C78,1)</f>
        <v>0</v>
      </c>
      <c r="GH78" s="122">
        <f>'Тест ответы'!GF79*'Показатели'!$F$243*IF($GH$4="да",$C78,1)</f>
        <v>0</v>
      </c>
      <c r="GI78" s="122">
        <f>'Тест ответы'!GG79*'Показатели'!$F$244*IF($GI$4="да",$C78,1)</f>
        <v>0</v>
      </c>
      <c r="GJ78" s="122">
        <f>'Тест ответы'!GH79*'Показатели'!$F$245*IF($GJ$4="да",$C78,1)</f>
        <v>0</v>
      </c>
      <c r="GK78" s="122">
        <f>'Тест ответы'!GI79*'Показатели'!$F$246*IF($GK$4="да",$C78,1)</f>
        <v>0</v>
      </c>
      <c r="GL78" s="122">
        <f>'Тест ответы'!GJ79*'Показатели'!$F$248*IF($GL$4="да",$C78,1)</f>
        <v>0</v>
      </c>
      <c r="GM78" s="122">
        <f>'Тест ответы'!GK79*'Показатели'!$F$249*IF($GM$4="да",$C78,1)</f>
        <v>0</v>
      </c>
      <c r="GN78" s="122">
        <f>'Тест ответы'!GL79*'Показатели'!$F$250*IF($GN$4="да",$C78,1)</f>
        <v>0</v>
      </c>
      <c r="GO78" s="122">
        <f>'Тест ответы'!GM79*'Показатели'!$F$251*IF($GO$4="да",$C78,1)</f>
        <v>0</v>
      </c>
      <c r="GP78" s="122">
        <f>'Тест ответы'!GN79*'Показатели'!$F$252*IF($GP$4="да",$C78,1)</f>
        <v>0</v>
      </c>
      <c r="GQ78" s="122">
        <f>'Тест ответы'!GO79*'Показатели'!$F$253*IF($GQ$4="да",$C78,1)</f>
        <v>0</v>
      </c>
      <c r="GR78" s="132">
        <f>'Тест ответы'!GP79*'Показатели'!$F$256*IF($GR$4="да",$C78,1)</f>
        <v>0</v>
      </c>
      <c r="GS78" s="122">
        <f>'Тест ответы'!GQ79*'Показатели'!$F$257*IF($GS$4="да",$C78,1)</f>
        <v>0</v>
      </c>
      <c r="GT78" s="122">
        <f>'Тест ответы'!GR79*'Показатели'!$F$258*IF($GT$4="да",$C78,1)</f>
        <v>0</v>
      </c>
      <c r="GU78" s="122">
        <f>'Тест ответы'!GS79*'Показатели'!$F$260*IF($GU$4="да",$C78,1)</f>
        <v>0</v>
      </c>
      <c r="GV78" s="122">
        <f>'Тест ответы'!GT79*'Показатели'!$F$261*IF($GV$4="да",$C78,1)</f>
        <v>0</v>
      </c>
      <c r="GW78" s="122">
        <f>'Тест ответы'!GU79*'Показатели'!$F$262*IF($GW$4="да",$C78,1)</f>
        <v>0</v>
      </c>
      <c r="GX78" s="122">
        <f>'Тест ответы'!GV79*'Показатели'!$F$264*IF($GX$4="да",$C78,1)</f>
        <v>0</v>
      </c>
      <c r="GY78" s="122">
        <f>'Тест ответы'!GW79*'Показатели'!$F$265*IF($GY$4="да",$C78,1)</f>
        <v>0</v>
      </c>
      <c r="GZ78" s="122">
        <f>'Тест ответы'!GX79*'Показатели'!$F$266*IF($GZ$4="да",$C78,1)</f>
        <v>0</v>
      </c>
      <c r="HA78" s="122">
        <f>'Тест ответы'!GY79*'Показатели'!$F$267*IF($HA$4="да",$C78,1)</f>
        <v>0</v>
      </c>
      <c r="HB78" s="122">
        <f>'Тест ответы'!GZ79*'Показатели'!$F$269*IF($HB$4="да",$C78,1)</f>
        <v>0</v>
      </c>
      <c r="HC78" s="122">
        <f>'Тест ответы'!HA79*'Показатели'!$F$270*IF($HC$4="да",$C78,1)</f>
        <v>0</v>
      </c>
      <c r="HD78" s="122">
        <f>'Тест ответы'!HB79*'Показатели'!$F$271*IF($HD$4="да",$C78,1)</f>
        <v>0</v>
      </c>
      <c r="HE78" s="122">
        <f>'Тест ответы'!HC79*'Показатели'!$F$272*IF($HE$4="да",$C78,1)</f>
        <v>0</v>
      </c>
      <c r="HF78" s="122">
        <f>'Тест ответы'!HD79*'Показатели'!$F$274*IF($HF$4="да",$C78,1)</f>
        <v>0</v>
      </c>
      <c r="HG78" s="122">
        <f>'Тест ответы'!HE79*'Показатели'!$F$275*IF($HG$4="да",$C78,1)</f>
        <v>0</v>
      </c>
      <c r="HH78" s="122">
        <f>'Тест ответы'!HF79*'Показатели'!$F$276*IF($HH$4="да",$C78,1)</f>
        <v>0</v>
      </c>
      <c r="HI78" s="122">
        <f>'Тест ответы'!HG79*'Показатели'!$F$277*IF($HI$4="да",$C78,1)</f>
        <v>0</v>
      </c>
      <c r="HJ78" s="122">
        <f>'Тест ответы'!HH79*'Показатели'!$F$278*IF($HJ$4="да",$C78,1)</f>
        <v>0</v>
      </c>
      <c r="HK78" s="122">
        <f>'Тест ответы'!HI79*'Показатели'!$F$279*IF($HK$4="да",$C78,1)</f>
        <v>0</v>
      </c>
      <c r="HL78" s="122">
        <f>'Тест ответы'!HJ79*'Показатели'!$F$280*IF($HL$4="да",$C78,1)</f>
        <v>0</v>
      </c>
      <c r="HM78" s="122">
        <f>'Тест ответы'!HK79*'Показатели'!$F$281*IF($HM$4="да",$C78,1)</f>
        <v>0</v>
      </c>
      <c r="HN78" s="122">
        <f>'Тест ответы'!HL79*'Показатели'!$F$282*IF($HN$4="да",$C78,1)</f>
        <v>0</v>
      </c>
      <c r="HO78" s="122">
        <f>'Тест ответы'!HM79*'Показатели'!$F$284*IF($HO$4="да",$C78,1)</f>
        <v>0</v>
      </c>
      <c r="HP78" s="122">
        <f>'Тест ответы'!HN79*'Показатели'!$F$285*IF($HP$4="да",$C78,1)</f>
        <v>0</v>
      </c>
      <c r="HQ78" s="122">
        <f>'Тест ответы'!HO79*'Показатели'!$F$286*IF($HQ$4="да",$C78,1)</f>
        <v>0</v>
      </c>
      <c r="HR78" s="122">
        <f>'Тест ответы'!HP79*'Показатели'!$F$287*IF($HR$4="да",$C78,1)</f>
        <v>0</v>
      </c>
      <c r="HS78" s="122">
        <f>'Тест ответы'!HQ79*'Показатели'!$F$288*IF($HS$4="да",$C78,1)</f>
        <v>0</v>
      </c>
      <c r="HT78" s="122">
        <f>'Тест ответы'!HR79*'Показатели'!$F$289*IF(HT$4="да",$C78,1)</f>
        <v>0</v>
      </c>
      <c r="HU78" s="122">
        <f>'Тест ответы'!HS79*'Показатели'!$F$290*IF($HU$4="да",$C78,1)</f>
        <v>0</v>
      </c>
      <c r="HV78" s="122">
        <f>'Тест ответы'!HT79*'Показатели'!$F$291*IF($HV$4="да",$C78,1)</f>
        <v>0</v>
      </c>
      <c r="HW78" s="122">
        <f>'Тест ответы'!HU79*'Показатели'!$F$292*IF($HW$4="да",$C78,1)</f>
        <v>0</v>
      </c>
      <c r="HX78" s="122" t="str">
        <f>'Тест ответы'!HV79*#REF!*C78</f>
        <v>#REF!</v>
      </c>
      <c r="HY78" s="133" t="str">
        <f>'Тест ответы'!HW79*#REF!*C78</f>
        <v>#REF!</v>
      </c>
      <c r="HZ78" s="122">
        <f>'Тест ответы'!HX79*'Показатели'!$F$295*IF(HZ$4="да",$C78,1)</f>
        <v>0</v>
      </c>
      <c r="IA78" s="122">
        <f>'Тест ответы'!HY79*'Показатели'!$F$296*IF(IA$4="да",$C78,1)</f>
        <v>0</v>
      </c>
      <c r="IB78" s="122">
        <f>'Тест ответы'!HZ79*'Показатели'!$F$297*IF(IB$4="да",$C78,1)</f>
        <v>0</v>
      </c>
      <c r="IC78" s="122">
        <f>'Тест ответы'!IA79*'Показатели'!$F$299*IF(IC$4="да",$C78,1)</f>
        <v>0</v>
      </c>
      <c r="ID78" s="122">
        <f>'Тест ответы'!IB79*'Показатели'!$F$300*IF(ID$4="да",$C78,1)</f>
        <v>0</v>
      </c>
      <c r="IE78" s="122">
        <f>'Тест ответы'!IC79*'Показатели'!$F$301*IF(IE$4="да",$C78,1)</f>
        <v>0</v>
      </c>
      <c r="IF78" s="122">
        <f>'Тест ответы'!ID79*'Показатели'!$F$303*IF(IF$4="да",$C78,1)</f>
        <v>0</v>
      </c>
      <c r="IG78" s="122">
        <f>'Тест ответы'!IE79*'Показатели'!$F$304*IF(IG$4="да",$C78,1)</f>
        <v>0</v>
      </c>
      <c r="IH78" s="122">
        <f>'Тест ответы'!IF79*'Показатели'!$F$305*IF(IH$4="да",$C78,1)</f>
        <v>0</v>
      </c>
      <c r="II78" s="122">
        <f>'Тест ответы'!IG79*'Показатели'!$F$307*IF(II$4="да",$C78,1)</f>
        <v>0</v>
      </c>
      <c r="IJ78" s="122">
        <f>'Тест ответы'!IH79*'Показатели'!$F$308*IF(IJ$4="да",$C78,1)</f>
        <v>0</v>
      </c>
      <c r="IK78" s="122">
        <f>'Тест ответы'!II79*'Показатели'!$F$309*IF(IK$4="да",$C78,1)</f>
        <v>0</v>
      </c>
      <c r="IL78" s="122">
        <f>'Тест ответы'!IJ79*'Показатели'!$F$313*IF(IL$4="да",$C78,1)</f>
        <v>0</v>
      </c>
      <c r="IM78" s="122">
        <f>'Тест ответы'!IK79*'Показатели'!$F$314*IF(IM$4="да",$C78,1)</f>
        <v>0</v>
      </c>
      <c r="IN78" s="122">
        <f>'Тест ответы'!IL79*'Показатели'!$F$315*IF(IN$4="да",$C78,1)</f>
        <v>0</v>
      </c>
      <c r="IO78" s="122">
        <f>'Тест ответы'!IM79*'Показатели'!$F$316*IF(IO$4="да",$C78,1)</f>
        <v>0</v>
      </c>
      <c r="IP78" s="122">
        <f>'Тест ответы'!IN79*'Показатели'!$F$317*IF(IP$4="да",$C78,1)</f>
        <v>0</v>
      </c>
      <c r="IQ78" s="122">
        <f>'Тест ответы'!IO79*'Показатели'!$F$318*IF(IQ$4="да",$C78,1)</f>
        <v>0</v>
      </c>
      <c r="IR78" s="122">
        <f>'Тест ответы'!IP79*'Показатели'!$F$320*IF(IR$4="да",$C78,1)</f>
        <v>0</v>
      </c>
      <c r="IS78" s="122">
        <f>'Тест ответы'!IQ79*'Показатели'!$F$321*IF(IS$4="да",$C78,1)</f>
        <v>0</v>
      </c>
      <c r="IT78" s="122">
        <f>'Тест ответы'!IR79*'Показатели'!$F$322*IF(IT$4="да",$C78,1)</f>
        <v>0</v>
      </c>
      <c r="IU78" s="122">
        <f>'Тест ответы'!IS79*'Показатели'!$F$323*IF(IU$4="да",$C78,1)</f>
        <v>0</v>
      </c>
      <c r="IV78" s="122">
        <f>'Тест ответы'!IT79*'Показатели'!$F$324*IF(IV$4="да",$C78,1)</f>
        <v>0</v>
      </c>
      <c r="IW78" s="122">
        <f>'Тест ответы'!IU79*'Показатели'!$F$325*IF(IW$4="да",$C78,1)</f>
        <v>0</v>
      </c>
      <c r="IX78" s="122">
        <f>'Тест ответы'!IV79*'Показатели'!$F$327*IF(IX$4="да",$C78,1)</f>
        <v>0</v>
      </c>
      <c r="IY78" s="122">
        <f>'Тест ответы'!IW79*'Показатели'!$F$328*IF(IY$4="да",$C78,1)</f>
        <v>0</v>
      </c>
      <c r="IZ78" s="132">
        <f>'Тест ответы'!IX79*'Показатели'!$F$331*IF(IZ$4="да",$C78,1)</f>
        <v>0</v>
      </c>
      <c r="JA78" s="122">
        <f>'Тест ответы'!IY79*'Показатели'!$F$332*IF(JA$4="да",$C78,1)</f>
        <v>0</v>
      </c>
      <c r="JB78" s="122">
        <f>'Тест ответы'!IZ79*'Показатели'!$F$333*IF(JB$4="да",$C78,1)</f>
        <v>0</v>
      </c>
      <c r="JC78" s="122">
        <f>'Тест ответы'!JA79*'Показатели'!$F$334*IF(JC$4="да",$C78,1)</f>
        <v>0</v>
      </c>
      <c r="JD78" s="122">
        <f>'Тест ответы'!JB79*'Показатели'!$F$335*IF(JD$4="да",$C78,1)</f>
        <v>0</v>
      </c>
      <c r="JE78" s="122">
        <f>'Тест ответы'!JC79*'Показатели'!$F$336*IF(JE$4="да",$C78,1)</f>
        <v>0</v>
      </c>
      <c r="JF78" s="122">
        <f>'Тест ответы'!JD79*'Показатели'!$F$338*IF(JF$4="да",$C78,1)</f>
        <v>0</v>
      </c>
      <c r="JG78" s="122">
        <f>'Тест ответы'!JE79*'Показатели'!$F$339*IF(JG$4="да",$C78,1)</f>
        <v>0</v>
      </c>
      <c r="JH78" s="122">
        <f>'Тест ответы'!JF79*'Показатели'!$F$341*IF(JH$4="да",$C78,1)</f>
        <v>0</v>
      </c>
      <c r="JI78" s="122">
        <f>'Тест ответы'!JG79*'Показатели'!$F$342*IF(JI$4="да",$C78,1)</f>
        <v>0</v>
      </c>
      <c r="JJ78" s="122">
        <f>'Тест ответы'!JH79*'Показатели'!$F$343*IF(JJ$4="да",$C78,1)</f>
        <v>0</v>
      </c>
      <c r="JK78" s="122">
        <f>'Тест ответы'!JI79*'Показатели'!$F$344*IF(JK$4="да",$C78,1)</f>
        <v>0</v>
      </c>
      <c r="JL78" s="122">
        <f>'Тест ответы'!JJ79*'Показатели'!$F$345*IF(JL$4="да",$C78,1)</f>
        <v>0</v>
      </c>
      <c r="JM78" s="122">
        <f>'Тест ответы'!JK79*'Показатели'!$F$346*IF(JM$4="да",$C78,1)</f>
        <v>0</v>
      </c>
      <c r="JN78" s="122">
        <f>'Тест ответы'!JL79*'Показатели'!$F$347*IF(JN$4="да",$C78,1)</f>
        <v>0</v>
      </c>
      <c r="JO78" s="122">
        <f>'Тест ответы'!JM79*'Показатели'!$F$348*IF(JO$4="да",$C78,1)</f>
        <v>0</v>
      </c>
      <c r="JP78" s="122">
        <f>'Тест ответы'!JN79*'Показатели'!$F$349*IF(JP$4="да",$C78,1)</f>
        <v>0</v>
      </c>
      <c r="JQ78" s="122">
        <f>'Тест ответы'!JO79*'Показатели'!$F$350*IF(JQ$4="да",$C78,1)</f>
        <v>0</v>
      </c>
      <c r="JR78" s="122">
        <f>'Тест ответы'!JP79*'Показатели'!$F$351*IF(JR$4="да",$C78,1)</f>
        <v>0</v>
      </c>
      <c r="JS78" s="122">
        <f>'Тест ответы'!JQ79*'Показатели'!$F$352*IF(JS$4="да",$C78,1)</f>
        <v>0</v>
      </c>
      <c r="JT78" s="122">
        <f>'Тест ответы'!JR79*'Показатели'!$F$353*IF(JT$4="да",$C78,1)</f>
        <v>0</v>
      </c>
      <c r="JU78" s="122">
        <f>'Тест ответы'!JS79*'Показатели'!$F$354*IF(JU$4="да",$C78,1)</f>
        <v>0</v>
      </c>
      <c r="JV78" s="122">
        <f>'Тест ответы'!JT79*'Показатели'!$F$355*IF(JV$4="да",$C78,1)</f>
        <v>0</v>
      </c>
      <c r="JW78" s="122">
        <f>'Тест ответы'!JU79*'Показатели'!$F$356*IF(JW$4="да",$C78,1)</f>
        <v>0</v>
      </c>
      <c r="JX78" s="122">
        <f>'Тест ответы'!JV79*'Показатели'!$F$357*IF(JX$4="да",$C78,1)</f>
        <v>0</v>
      </c>
      <c r="JY78" s="122">
        <f>'Тест ответы'!JW79*'Показатели'!$F$358*IF(JY$4="да",$C78,1)</f>
        <v>0</v>
      </c>
      <c r="JZ78" s="122">
        <f>'Тест ответы'!JX79*'Показатели'!$F$360*IF(JZ$4="да",$C78,1)</f>
        <v>0</v>
      </c>
      <c r="KA78" s="122">
        <f>'Тест ответы'!JY79*'Показатели'!$F$361*IF(KA$4="да",$C78,1)</f>
        <v>0</v>
      </c>
      <c r="KB78" s="122">
        <f>'Тест ответы'!JZ79*'Показатели'!$F$362*IF(KB$4="да",$C78,1)</f>
        <v>0</v>
      </c>
      <c r="KC78" s="122">
        <f>'Тест ответы'!KA79*'Показатели'!$F$363*IF(KC$4="да",$C78,1)</f>
        <v>0</v>
      </c>
      <c r="KD78" s="122">
        <f>'Тест ответы'!KB79*'Показатели'!$F$364*IF(KD$4="да",$C78,1)</f>
        <v>0</v>
      </c>
      <c r="KE78" s="136">
        <f>'Тест ответы'!KC79*'Показатели'!$F$365*IF(KE$4="да",$C78,1)</f>
        <v>0</v>
      </c>
      <c r="KF78" s="122">
        <f>'Тест ответы'!KD79*'Показатели'!$F$380*IF(KF$4="да",A78,1)</f>
        <v>0</v>
      </c>
      <c r="KG78" s="122">
        <f>'Тест ответы'!KE79*'Показатели'!$F$383*IF(KG$4="да",B78,1)</f>
        <v>0</v>
      </c>
      <c r="KH78" s="133">
        <f>'Тест ответы'!KF79*'Показатели'!$F$385*IF(KH$4="да",C78,1)</f>
        <v>0</v>
      </c>
      <c r="KI78" s="122">
        <f>'Тест ответы'!KG79*'Показатели'!$F$387*IF($KI$4="да",C78,1)</f>
        <v>0</v>
      </c>
      <c r="KJ78" s="122">
        <f>'Тест ответы'!KH79*'Показатели'!$F$388*IF($KJ$4="да",C78,1)</f>
        <v>0</v>
      </c>
      <c r="KK78" s="122">
        <f>'Тест ответы'!KI79*'Показатели'!$F$389*IF($KK$4="да",C78,1)</f>
        <v>0</v>
      </c>
      <c r="KL78" s="132">
        <f>'Тест ответы'!KJ79*'Показатели'!$F$391*IF(KL$4="да",C78,1)</f>
        <v>0</v>
      </c>
      <c r="KM78" s="122">
        <f>'Тест ответы'!KK79*'Показатели'!$F$392*IF(KM$4="да",D78,1)</f>
        <v>0</v>
      </c>
      <c r="KN78" s="132">
        <f>'Тест ответы'!KL79*'Показатели'!$F$394*IF($KN$4="да",C78,1)</f>
        <v>0</v>
      </c>
      <c r="KO78" s="133">
        <f>'Тест ответы'!KM79*'Показатели'!$F$395*IF($KO$4="да",C78,1)</f>
        <v>0</v>
      </c>
      <c r="KP78" s="122">
        <f>'Тест ответы'!KN79*'Показатели'!$F$397*IF($KP$4="да",$C78,1)</f>
        <v>0</v>
      </c>
      <c r="KQ78" s="122">
        <f>'Тест ответы'!KO79*'Показатели'!$F$398*IF($KQ$4="да",$C78,1)</f>
        <v>0</v>
      </c>
      <c r="KR78" s="122">
        <f>'Тест ответы'!KP79*'Показатели'!$F$400*IF($KR$4="да",$C78,1)</f>
        <v>0</v>
      </c>
      <c r="KS78" s="133">
        <f>'Тест ответы'!KQ79*'Показатели'!$F$401*IF($KS$4="да",$C78,1)</f>
        <v>0</v>
      </c>
      <c r="KT78" s="122">
        <f>'Тест ответы'!KR79*'Показатели'!$F$403*IF($KT$4="да",$C78,1)</f>
        <v>0</v>
      </c>
      <c r="KU78" s="122">
        <f>'Тест ответы'!KS79*'Показатели'!$F$405*IF($KU$4="да",$C78,1)</f>
        <v>0</v>
      </c>
      <c r="KV78" s="130">
        <f>'Тест ответы'!KT79*'Показатели'!$F$408*IF($KV$4="да",$C78,1)</f>
        <v>0</v>
      </c>
      <c r="KW78" s="122">
        <f>'Тест ответы'!KU79*'Показатели'!$F$409*IF($KW$4="да",$C78,1)</f>
        <v>0</v>
      </c>
      <c r="KX78" s="122">
        <f>'Тест ответы'!KV79*'Показатели'!$F$410*IF($KX$4="да",$C78,1)</f>
        <v>0</v>
      </c>
      <c r="KY78" s="122">
        <f>'Тест ответы'!KW79*'Показатели'!$F$411*IF($KY$4="да",$C78,1)</f>
        <v>0</v>
      </c>
      <c r="KZ78" s="132">
        <f>'Тест ответы'!KX79*'Показатели'!$F$413*IF($KZ$4="да",$C78,1)</f>
        <v>0</v>
      </c>
      <c r="LA78" s="122">
        <f>'Тест ответы'!KY79*'Показатели'!$F$415*IF($LA$4="да",$C78,1)</f>
        <v>0</v>
      </c>
      <c r="LB78" s="122">
        <f>'Тест ответы'!KZ79*'Показатели'!$F$416*IF($LB$4="да",$C78,1)</f>
        <v>0</v>
      </c>
      <c r="LC78" s="122">
        <f>'Тест ответы'!LA79*'Показатели'!$F$417*IF($LC$4="да",$C78,1)</f>
        <v>0</v>
      </c>
      <c r="LD78" s="132">
        <f>'Тест ответы'!LB79*'Показатели'!$F$420*IF($LD$4="да",$C78,1)</f>
        <v>0</v>
      </c>
      <c r="LE78" s="122">
        <f>'Тест ответы'!LC79*'Показатели'!$F$422*IF($LE$4="да",$C78,1)</f>
        <v>0</v>
      </c>
      <c r="LF78" s="122">
        <f>'Тест ответы'!LD79*'Показатели'!$F$423*IF($LF$4="да",$C78,1)</f>
        <v>0</v>
      </c>
      <c r="LG78" s="133">
        <f>'Тест ответы'!LE79*'Показатели'!$F$424*IF($LG$4="да",$C78,1)</f>
        <v>0</v>
      </c>
      <c r="LH78" s="122">
        <f>'Тест ответы'!LF79*'Показатели'!$F$426*IF(LH$4="да",$C78,1)</f>
        <v>0</v>
      </c>
      <c r="LI78" s="122">
        <f>'Тест ответы'!LG79*'Показатели'!$F$427*IF($LI$4="да",$C78,1)</f>
        <v>0</v>
      </c>
      <c r="LJ78" s="122">
        <f>'Тест ответы'!LH79*'Показатели'!$F$428*IF($LJ$4="да",$C78,1)</f>
        <v>0</v>
      </c>
      <c r="LK78" s="122">
        <f>'Тест ответы'!LI79*'Показатели'!$F$429*IF($LK$4="да",$C78,1)</f>
        <v>0</v>
      </c>
      <c r="LL78" s="122">
        <f>'Тест ответы'!LJ79*'Показатели'!$F$430*IF($LI$4="да",$C78,1)</f>
        <v>0</v>
      </c>
      <c r="LM78" s="125">
        <f>'Тест ответы'!LK79*'Показатели'!$F$461*IF(LM$4="да",$C78,1)</f>
        <v>0</v>
      </c>
      <c r="LN78" s="126">
        <f>'Тест ответы'!LL79*'Показатели'!$F$462*IF(LN$4="да",$C78,1)</f>
        <v>0</v>
      </c>
      <c r="LO78" s="126">
        <f>'Тест ответы'!LM79*'Показатели'!$F$463*IF(LO$4="да",$C78,1)</f>
        <v>0</v>
      </c>
      <c r="LP78" s="126">
        <f>'Тест ответы'!LN79*'Показатели'!$F$464*IF(LP$4="да",$C78,1)</f>
        <v>0</v>
      </c>
      <c r="LQ78" s="126">
        <f>'Тест ответы'!LO79*'Показатели'!$F$466*IF(LQ$4="да",$C78,1)</f>
        <v>0</v>
      </c>
      <c r="LR78" s="126">
        <f>'Тест ответы'!LP79*'Показатели'!$F$467*IF(LR$4="да",$C78,1)</f>
        <v>0</v>
      </c>
      <c r="LS78" s="126">
        <f>'Тест ответы'!LQ79*'Показатели'!$F$468*IF(LS$4="да",$C78,1)</f>
        <v>0</v>
      </c>
      <c r="LT78" s="135">
        <f>'Тест ответы'!LR79*'Показатели'!$F$469*IF(LT$4="да",$C78,1)</f>
        <v>0</v>
      </c>
      <c r="LU78" s="122">
        <f>'Тест ответы'!LS79*'Показатели'!$F$472*IF($LU$4="да",$C78,1)</f>
        <v>0</v>
      </c>
      <c r="LV78" s="122">
        <f>'Тест ответы'!LT79*'Показатели'!$F$473*IF($LV$4="да",$C78,1)</f>
        <v>0</v>
      </c>
      <c r="LW78" s="122">
        <f>'Тест ответы'!LU79*'Показатели'!$F$474*IF($LW$4="да",$C78,1)</f>
        <v>0</v>
      </c>
      <c r="LX78" s="122">
        <f>'Тест ответы'!LV79*'Показатели'!$F$476*IF($LX$4="да",$C78,1)</f>
        <v>0</v>
      </c>
      <c r="LY78" s="122">
        <f>'Тест ответы'!LW79*'Показатели'!$F$477*IF($LY$4="да",$C78,1)</f>
        <v>0</v>
      </c>
      <c r="LZ78" s="122">
        <f>'Тест ответы'!LX79*'Показатели'!$F$478*IF(LZ$4="да",$C78,1)</f>
        <v>0</v>
      </c>
      <c r="MA78" s="122">
        <f>'Тест ответы'!LY79*'Показатели'!$F$479*IF($MA$4="да",$C78,1)</f>
        <v>0</v>
      </c>
      <c r="MB78" s="122">
        <f>'Тест ответы'!LZ79*'Показатели'!$F$480*IF($MB$4="да",$C78,1)</f>
        <v>0</v>
      </c>
      <c r="MC78" s="122">
        <f>'Тест ответы'!MA79*'Показатели'!$F$481*IF($MC$4="да",$C78,1)</f>
        <v>0</v>
      </c>
      <c r="MD78" s="122">
        <f>'Тест ответы'!MB79*'Показатели'!$F$483*IF($MD$4="да",$C78,1)</f>
        <v>0</v>
      </c>
      <c r="ME78" s="122">
        <f>'Тест ответы'!MC79*'Показатели'!$F$484*IF($ME$4="да",$C78,1)</f>
        <v>0</v>
      </c>
      <c r="MF78" s="122">
        <f>'Тест ответы'!MD79*'Показатели'!$F$486*IF($MF$4="да",$C78,1)</f>
        <v>0</v>
      </c>
      <c r="MG78" s="136">
        <f>'Тест ответы'!ME79*'Показатели'!$F$487*IF(MG$4="да",$C78,1)</f>
        <v>0</v>
      </c>
      <c r="MH78" s="126">
        <f>'Тест ответы'!MF79*'Показатели'!$F$489*IF($MH$4="да",$C78,1)</f>
        <v>0</v>
      </c>
      <c r="MI78" s="126">
        <f>'Тест ответы'!MG79*'Показатели'!$F$490*IF($MI$4="да",$C78,1)</f>
        <v>0</v>
      </c>
      <c r="MJ78" s="126">
        <f>'Тест ответы'!MH79*'Показатели'!$F$491*IF($MJ$4="да",$C78,1)</f>
        <v>0</v>
      </c>
      <c r="MK78" s="126">
        <f>'Тест ответы'!MI79*'Показатели'!$F$492*IF($MK$4="да",$C78,1)</f>
        <v>0</v>
      </c>
      <c r="ML78" s="126">
        <f>'Тест ответы'!MJ79*'Показатели'!$F$493*IF($ML$4="да",$C78,1)</f>
        <v>0</v>
      </c>
      <c r="MM78" s="126">
        <f>'Тест ответы'!MK79*'Показатели'!$F$494*IF($MM$4="да",$C78,1)</f>
        <v>0</v>
      </c>
      <c r="MN78" s="126">
        <f>'Тест ответы'!ML79*'Показатели'!$F$495*IF($MN$4="да",$C78,1)</f>
        <v>0</v>
      </c>
      <c r="MO78" s="126">
        <f>'Тест ответы'!MM79*'Показатели'!$F$496*IF($MO$4="да",$C78,1)</f>
        <v>0</v>
      </c>
      <c r="MP78" s="126">
        <f>'Тест ответы'!MN79*'Показатели'!$F$497*IF($MP$4="да",$C78,1)</f>
        <v>0</v>
      </c>
      <c r="MQ78" s="126">
        <f>'Тест ответы'!MO79*'Показатели'!$F$498*IF($MQ$4="да",$C78,1)</f>
        <v>0</v>
      </c>
      <c r="MR78" s="126">
        <f>'Тест ответы'!MP79*'Показатели'!$F$499*IF($MR$4="да",$C78,1)</f>
        <v>0</v>
      </c>
      <c r="MS78" s="126">
        <f>'Тест ответы'!MQ79*'Показатели'!$F$500*IF($MS$4="да",$C78,1)</f>
        <v>0</v>
      </c>
      <c r="MT78" s="126">
        <f>'Тест ответы'!MR79*'Показатели'!G$501*IF($MS$4="да",$C78,1)</f>
        <v>0</v>
      </c>
      <c r="MU78" s="126">
        <f>'Тест ответы'!MS79*'Показатели'!H$502*IF($MS$4="да",$C78,1)</f>
        <v>0</v>
      </c>
      <c r="MV78" s="126">
        <f>'Тест ответы'!MT79*'Показатели'!I$503*IF($MS$4="да",$C78,1)</f>
        <v>0</v>
      </c>
      <c r="MW78" s="126">
        <f>'Тест ответы'!MU79*'Показатели'!$F$504*IF($MW$4="да",$C78,1)</f>
        <v>0</v>
      </c>
      <c r="MX78" s="126">
        <f>'Тест ответы'!MV79*'Показатели'!$F$505*IF(MX$4="да",$C78,1)</f>
        <v>0</v>
      </c>
      <c r="MY78" s="126">
        <f>'Тест ответы'!MW79*'Показатели'!$F$506*IF(MY$4="да",$C78,1)</f>
        <v>0</v>
      </c>
      <c r="MZ78" s="126">
        <f>'Тест ответы'!MX79*'Показатели'!$F$507*IF(MZ$4="да",$C78,1)</f>
        <v>0</v>
      </c>
      <c r="NA78" s="126">
        <f>'Тест ответы'!MY79*'Показатели'!$F$508*IF(NA$4="да",$C78,1)</f>
        <v>0</v>
      </c>
      <c r="NB78" s="126">
        <f>'Тест ответы'!MZ79*'Показатели'!$F$509*IF(NB$4="да",$C78,1)</f>
        <v>0</v>
      </c>
      <c r="NC78" s="126">
        <f>'Тест ответы'!NA79*'Показатели'!$F$510*IF(NC$4="да",$C78,1)</f>
        <v>0</v>
      </c>
      <c r="ND78" s="126">
        <f>'Тест ответы'!NB79*'Показатели'!$F$511*IF(ND$4="да",$C78,1)</f>
        <v>0</v>
      </c>
      <c r="NE78" s="126">
        <f>'Тест ответы'!NC79*'Показатели'!$F$512*IF(NE$4="да",$C78,1)</f>
        <v>0</v>
      </c>
      <c r="NF78" s="126">
        <f>'Тест ответы'!ND79*'Показатели'!$F$513*IF(NF$4="да",$C78,1)</f>
        <v>0</v>
      </c>
      <c r="NG78" s="126">
        <f>'Тест ответы'!NE79*'Показатели'!$F$514*IF(NG$4="да",$C78,1)</f>
        <v>0</v>
      </c>
      <c r="NH78" s="126">
        <f>'Тест ответы'!NF79*'Показатели'!$F$515*IF(NH$4="да",$C78,1)</f>
        <v>0</v>
      </c>
      <c r="NI78" s="134">
        <f>'Тест ответы'!NG79*'Показатели'!$F$516*IF($NI$4="да",$C78,1)</f>
        <v>0</v>
      </c>
      <c r="NJ78" s="126">
        <f>'Тест ответы'!NH79*'Показатели'!$F$518*IF(NJ$4="да",$C78,1)</f>
        <v>0</v>
      </c>
      <c r="NK78" s="126">
        <f>'Тест ответы'!NI79*'Показатели'!$F$519*IF(NK$4="да",$C78,1)</f>
        <v>0</v>
      </c>
      <c r="NL78" s="126">
        <f>'Тест ответы'!NJ79*'Показатели'!$F$520*IF(NL$4="да",$C78,1)</f>
        <v>0</v>
      </c>
      <c r="NM78" s="126">
        <f>'Тест ответы'!NK79*'Показатели'!$F$521*IF(NM$4="да",$C78,1)</f>
        <v>0</v>
      </c>
      <c r="NN78" s="126">
        <f>'Тест ответы'!NL79*'Показатели'!$F$522*IF(NN$4="да",$C78,1)</f>
        <v>0</v>
      </c>
      <c r="NO78" s="126">
        <f>'Тест ответы'!NM79*'Показатели'!$F$523*IF(NO$4="да",$C78,1)</f>
        <v>0</v>
      </c>
      <c r="NP78" s="126">
        <f>'Тест ответы'!NN79*'Показатели'!G$524*IF(NP$4="да",$C78,1)</f>
        <v>0</v>
      </c>
      <c r="NQ78" s="126">
        <f>'Тест ответы'!NO79*'Показатели'!H$525*IF(NQ$4="да",$C78,1)</f>
        <v>0</v>
      </c>
      <c r="NR78" s="126">
        <f>'Тест ответы'!NP79*'Показатели'!I$526*IF(NR$4="да",$C78,1)</f>
        <v>0</v>
      </c>
      <c r="NS78" s="126">
        <f>'Тест ответы'!NQ79*'Показатели'!$F$527*IF(NS$4="да",$C78,1)</f>
        <v>0</v>
      </c>
      <c r="NT78" s="126">
        <f>'Тест ответы'!NR79*'Показатели'!$F$528*IF(NT$4="да",$C78,1)</f>
        <v>0</v>
      </c>
      <c r="NU78" s="126">
        <f>'Тест ответы'!NS79*'Показатели'!$F$529*IF(NU$4="да",$C78,1)</f>
        <v>0</v>
      </c>
      <c r="NV78" s="135">
        <f>'Тест ответы'!NT79*'Показатели'!$F$530*IF(NV$4="да",$C78,1)</f>
        <v>0</v>
      </c>
      <c r="NW78" s="126">
        <f>'Тест ответы'!NU79*'Показатели'!$F$533*IF($NW$4="да",$C78,1)</f>
        <v>0</v>
      </c>
      <c r="NX78" s="126">
        <f>'Тест ответы'!NV79*'Показатели'!$F$534*IF($NX$4="да",$C78,1)</f>
        <v>0</v>
      </c>
      <c r="NY78" s="127">
        <f>'Тест ответы'!NW79*'Показатели'!$F$536*IF($NY$4="да",$C78,1)</f>
        <v>0</v>
      </c>
      <c r="NZ78" s="126">
        <f>'Тест ответы'!NX79*'Показатели'!$F$537*IF($NZ$4="да",$C78,1)</f>
        <v>0</v>
      </c>
      <c r="OA78" s="127">
        <f>'Тест ответы'!NY79*'Показатели'!$F$539*IF(OA$4="да",$C78,1)</f>
        <v>0</v>
      </c>
      <c r="OB78" s="126">
        <f>'Тест ответы'!NZ79*'Показатели'!$F$540*IF(OB$4="да",$C78,1)</f>
        <v>0</v>
      </c>
      <c r="OC78" s="126">
        <f>'Тест ответы'!OA79*'Показатели'!$F$541*IF(OC$4="да",$C78,1)</f>
        <v>0</v>
      </c>
      <c r="OD78" s="126">
        <f>'Тест ответы'!OB79*'Показатели'!$F$542*IF(OD$4="да",$C78,1)</f>
        <v>0</v>
      </c>
      <c r="OE78" s="126">
        <f>'Тест ответы'!OC79*'Показатели'!$F$543*IF(OE$4="да",$C78,1)</f>
        <v>0</v>
      </c>
      <c r="OF78" s="126">
        <f>'Тест ответы'!OD79*'Показатели'!$F$544*IF(OF$4="да",$C78,1)</f>
        <v>0</v>
      </c>
      <c r="OG78" s="127">
        <f>'Тест ответы'!OE79*'Показатели'!$F$546*IF(OG$4="да",$C78,1)</f>
        <v>0</v>
      </c>
      <c r="OH78" s="126">
        <f>'Тест ответы'!OF79*'Показатели'!$F$547*IF(OH$4="да",$C78,1)</f>
        <v>0</v>
      </c>
      <c r="OI78" s="126">
        <f>'Тест ответы'!OG79*'Показатели'!$F$548*IF(OI$4="да",$C78,1)</f>
        <v>0</v>
      </c>
      <c r="OJ78" s="126">
        <f>'Тест ответы'!OH79*'Показатели'!$F$549*IF(OJ$4="да",$C78,1)</f>
        <v>0</v>
      </c>
      <c r="OK78" s="126">
        <f>'Тест ответы'!OI79*'Показатели'!$F$550*IF(OK$4="да",$C78,1)</f>
        <v>0</v>
      </c>
      <c r="OL78" s="126">
        <f>'Тест ответы'!OJ79*'Показатели'!$F$551*IF(OL$4="да",$C78,1)</f>
        <v>0</v>
      </c>
      <c r="OM78" s="137">
        <f>'Тест ответы'!OK79*'Показатели'!$F$554*IF($OM$4="да",$C78,1)</f>
        <v>0</v>
      </c>
      <c r="ON78" s="134">
        <f>'Тест ответы'!OL79*'Показатели'!$F$555*IF($ON$4="да",$C78,1)</f>
        <v>0</v>
      </c>
      <c r="OO78" s="126">
        <f>'Тест ответы'!OM79*'Показатели'!$F$557*IF($OO$4="да",$C78,1)</f>
        <v>0</v>
      </c>
      <c r="OP78" s="135">
        <f>'Тест ответы'!ON79*'Показатели'!$F$558*IF($OP$4="да",$C78,1)</f>
        <v>0</v>
      </c>
      <c r="OQ78" s="127">
        <f>'Тест ответы'!OO79*'Показатели'!$F$564*IF(OQ$4="да",$C78,1)</f>
        <v>0</v>
      </c>
      <c r="OR78" s="126">
        <f>'Тест ответы'!OP79*'Показатели'!$F$565*IF(OR$4="да",$C78,1)</f>
        <v>0</v>
      </c>
      <c r="OS78" s="126">
        <f>'Тест ответы'!OQ79*'Показатели'!$F$566*IF(OS$4="да",$C78,1)</f>
        <v>0</v>
      </c>
      <c r="OT78" s="126">
        <f>'Тест ответы'!OR79*'Показатели'!$F$567*IF(OT$4="да",$C78,1)</f>
        <v>0</v>
      </c>
      <c r="OU78" s="126">
        <f>'Тест ответы'!OS79*'Показатели'!$F$568*IF(OU$4="да",$C78,1)</f>
        <v>0</v>
      </c>
      <c r="OV78" s="126">
        <f>'Тест ответы'!OT79*'Показатели'!$F$569*IF(OV$4="да",$C78,1)</f>
        <v>0</v>
      </c>
      <c r="OW78" s="127">
        <f>'Тест ответы'!OU79*'Показатели'!$F$574*IF(OW$4="да",$C78,1)</f>
        <v>0</v>
      </c>
      <c r="OX78" s="126">
        <f>'Тест ответы'!OV79*'Показатели'!$F$575*IF(OX$4="да",$C78,1)</f>
        <v>0</v>
      </c>
      <c r="OY78" s="126">
        <f>'Тест ответы'!OW79*'Показатели'!$F$576*IF(OY$4="да",$C78,1)</f>
        <v>0</v>
      </c>
      <c r="OZ78" s="126">
        <f>'Тест ответы'!OX79*'Показатели'!$F$577*IF(OZ$4="да",$C78,1)</f>
        <v>0</v>
      </c>
      <c r="PA78" s="126">
        <f>'Тест ответы'!OY79*'Показатели'!$F$578*IF(PA$4="да",$C78,1)</f>
        <v>0</v>
      </c>
      <c r="PB78" s="126">
        <f>'Тест ответы'!OZ79*'Показатели'!$F$579*IF(PB$4="да",$C78,1)</f>
        <v>0</v>
      </c>
      <c r="PC78" s="137">
        <f>'Тест ответы'!PA79*'Показатели'!$F$584*IF($PC$4="да",$C78,1)</f>
        <v>0</v>
      </c>
      <c r="PD78" s="126">
        <f>'Тест ответы'!PB79*'Показатели'!$F$585*IF($PD$4="да",$C78,1)</f>
        <v>0</v>
      </c>
      <c r="PE78" s="126">
        <f>'Тест ответы'!PC79*'Показатели'!$F$587*IF($PE$4="да",$C78,1)</f>
        <v>0</v>
      </c>
      <c r="PF78" s="126">
        <f>'Тест ответы'!PD79*'Показатели'!$F$588*IF($PF$4="да",$C78,1)</f>
        <v>0</v>
      </c>
      <c r="PG78" s="126">
        <f>'Тест ответы'!PE79*'Показатели'!$F$589*IF($PG$4="да",$C78,1)</f>
        <v>0</v>
      </c>
      <c r="PH78" s="126">
        <f>'Тест ответы'!PF79*'Показатели'!$F$590*IF($PH$4="да",$C78,1)</f>
        <v>0</v>
      </c>
      <c r="PI78" s="126">
        <f>'Тест ответы'!PG79*'Показатели'!$F$591*IF($PI$4="да",$C78,1)</f>
        <v>0</v>
      </c>
      <c r="PJ78" s="126">
        <f>'Тест ответы'!PH79*'Показатели'!$F$592*IF($PJ$4="да",$C78,1)</f>
        <v>0</v>
      </c>
      <c r="PK78" s="126">
        <f>'Тест ответы'!PI79*'Показатели'!$F$593*IF($PK$4="да",$C78,1)</f>
        <v>0</v>
      </c>
      <c r="PL78" s="126">
        <f>'Тест ответы'!PJ79*'Показатели'!$F$594*IF($PL$4="да",$C78,1)</f>
        <v>0</v>
      </c>
      <c r="PM78" s="126">
        <f>'Тест ответы'!PK79*'Показатели'!$F$595*IF($PM$4="да",$C78,1)</f>
        <v>0</v>
      </c>
      <c r="PN78" s="126">
        <f>'Тест ответы'!PL79*'Показатели'!$F$596*IF($PN$4="да",$C78,1)</f>
        <v>0</v>
      </c>
      <c r="PO78" s="126">
        <f>'Тест ответы'!PM79*'Показатели'!$F$597*IF($PO$4="да",$C78,1)</f>
        <v>0</v>
      </c>
      <c r="PP78" s="126">
        <f>'Тест ответы'!PN79*'Показатели'!$F$599*IF($PP$4="да",$C78,1)</f>
        <v>0</v>
      </c>
      <c r="PQ78" s="126">
        <f>'Тест ответы'!PO79*'Показатели'!$F$600*IF($PQ$4="да",$C78,1)</f>
        <v>0</v>
      </c>
      <c r="PR78" s="126">
        <f>'Тест ответы'!PP79*'Показатели'!$F$603*IF($PR$4="да",$C78,1)</f>
        <v>0</v>
      </c>
      <c r="PS78" s="126">
        <f>'Тест ответы'!PQ79*'Показатели'!$F$605*IF($PS$4="да",$C78,1)</f>
        <v>0</v>
      </c>
      <c r="PT78" s="126">
        <f>'Тест ответы'!PR79*'Показатели'!$F$606*IF($PT$4="да",$C78,1)</f>
        <v>0</v>
      </c>
      <c r="PU78" s="126">
        <f>'Тест ответы'!PS79*'Показатели'!$F$607*IF($PU$4="да",$C78,1)</f>
        <v>0</v>
      </c>
      <c r="PV78" s="126">
        <f>'Тест ответы'!PT79*'Показатели'!$F$608*IF($PV$4="да",$C78,1)</f>
        <v>0</v>
      </c>
      <c r="PW78" s="126">
        <f>'Тест ответы'!PU79*'Показатели'!$F$609*IF($PW$4="да",$C78,1)</f>
        <v>0</v>
      </c>
      <c r="PX78" s="126">
        <f>'Тест ответы'!PV79*'Показатели'!$F$610*IF($PX$4="да",$C78,1)</f>
        <v>0</v>
      </c>
      <c r="PY78" s="137">
        <f>'Тест ответы'!PW79*'Показатели'!$F$612*IF(PY$4="да",$C78,1)</f>
        <v>0</v>
      </c>
      <c r="PZ78" s="127">
        <f>'Тест ответы'!PX79*'Показатели'!$F$614*IF(PZ$4="да",$C78,1)</f>
        <v>0</v>
      </c>
      <c r="QA78" s="126">
        <f>'Тест ответы'!PY79*'Показатели'!$F$614*IF(QA$4="да",$C78,1)</f>
        <v>0</v>
      </c>
      <c r="QB78" s="126">
        <f>'Тест ответы'!PZ79*'Показатели'!$F$614*IF(QB$4="да",$C78,1)</f>
        <v>0</v>
      </c>
      <c r="QC78" s="126">
        <f>'Тест ответы'!QA79*'Показатели'!$F$614*IF(QC$4="да",$C78,1)</f>
        <v>0</v>
      </c>
      <c r="QD78" s="126">
        <f>'Тест ответы'!QB79*'Показатели'!$F$614*IF(QD$4="да",$C78,1)</f>
        <v>0</v>
      </c>
      <c r="QE78" s="127">
        <f>'Тест ответы'!QC79*'Показатели'!$F$620*IF(QE$4="да",$C78,1)</f>
        <v>0</v>
      </c>
      <c r="QF78" s="126">
        <f>'Тест ответы'!QD79*'Показатели'!$F$620*IF(QF$4="да",$C78,1)</f>
        <v>0</v>
      </c>
      <c r="QG78" s="126">
        <f>'Тест ответы'!QE79*'Показатели'!$F$620*IF(QG$4="да",$C78,1)</f>
        <v>0</v>
      </c>
      <c r="QH78" s="126">
        <f>'Тест ответы'!QF79*'Показатели'!$F$620*IF(QH$4="да",$C78,1)</f>
        <v>0</v>
      </c>
      <c r="QI78" s="126">
        <f>'Тест ответы'!QG79*'Показатели'!$F$620*IF(QI$4="да",$C78,1)</f>
        <v>0</v>
      </c>
      <c r="QJ78" s="138">
        <f>'Тест ответы'!QH79*'Показатели'!$F$620*IF(QJ$4="да",$C78,1)</f>
        <v>0</v>
      </c>
      <c r="QK78" s="122" t="str">
        <f>'Тест ответы'!QI79*#REF!*IF(QK$4="да",$C78,1)</f>
        <v>#REF!</v>
      </c>
      <c r="QL78" s="122">
        <f>'Тест ответы'!QJ79*'Показатели'!$F$628*IF(QL$4="да",$C78,1)</f>
        <v>0</v>
      </c>
      <c r="QM78" s="122">
        <f>'Тест ответы'!QK79*'Показатели'!$F$629*IF(QM$4="да",$C78,1)</f>
        <v>0</v>
      </c>
      <c r="QN78" s="122">
        <f>'Тест ответы'!QL79*'Показатели'!$F$631*IF(QN$4="да",$C78,1)</f>
        <v>0</v>
      </c>
      <c r="QO78" s="122" t="str">
        <f>'Тест ответы'!QM79*#REF!*IF(QO$4="да",$C78,1)</f>
        <v>#REF!</v>
      </c>
      <c r="QP78" s="136">
        <f>'Тест ответы'!QN79*'Показатели'!$F$632*IF(QP$4="да",$C78,1)</f>
        <v>0</v>
      </c>
      <c r="QQ78" s="126">
        <f>'Тест ответы'!QO79*'Показатели'!$F$635*IF(QQ$4="да",$C78,1)</f>
        <v>0</v>
      </c>
      <c r="QR78" s="126">
        <f>'Тест ответы'!QP79*'Показатели'!$F$636*IF(QR$4="да",$C78,1)</f>
        <v>0</v>
      </c>
      <c r="QS78" s="126">
        <f>'Тест ответы'!QQ79*'Показатели'!$F$638*IF(QS$4="да",$C78,1)</f>
        <v>0</v>
      </c>
      <c r="QT78" s="126">
        <f>'Тест ответы'!QR79*'Показатели'!$F$639*IF(QT$4="да",$C78,1)</f>
        <v>0</v>
      </c>
      <c r="QU78" s="126">
        <f>'Тест ответы'!QS79*'Показатели'!$F$640*IF(QU$4="да",$C78,1)</f>
        <v>0</v>
      </c>
      <c r="QV78" s="126">
        <f>'Тест ответы'!QT79*'Показатели'!$F$641*IF(QV$4="да",$C78,1)</f>
        <v>0</v>
      </c>
      <c r="QW78" s="126">
        <f>'Тест ответы'!QU79*'Показатели'!$F$642*IF(QW$4="да",$C78,1)</f>
        <v>0</v>
      </c>
      <c r="QX78" s="135">
        <f>'Тест ответы'!QV79*'Показатели'!$F$643*IF(QX$4="да",$C78,1)</f>
        <v>0</v>
      </c>
      <c r="QY78" s="131"/>
      <c r="QZ78" s="131"/>
      <c r="RA78" s="131"/>
      <c r="RB78" s="131"/>
      <c r="RC78" s="131"/>
      <c r="RD78" s="131"/>
      <c r="RE78" s="131"/>
      <c r="RF78" s="131"/>
      <c r="RG78" s="131"/>
    </row>
    <row r="79">
      <c r="A79" s="117">
        <v>75.0</v>
      </c>
      <c r="B79" s="118" t="str">
        <f>'Тест ответы'!B80</f>
        <v>Удмуртская республика</v>
      </c>
      <c r="C79" s="119">
        <v>1.0</v>
      </c>
      <c r="D79" s="120" t="str">
        <f t="shared" si="9"/>
        <v>#REF!</v>
      </c>
      <c r="E79" s="121">
        <f>'Тест ответы'!C80*'Показатели'!$F$3*IF(E$4="да",$C79,1)</f>
        <v>0.0005</v>
      </c>
      <c r="F79" s="121">
        <f>'Тест ответы'!D80*'Показатели'!$F$4*IF(F$4="да",$C79,1)</f>
        <v>0</v>
      </c>
      <c r="G79" s="121">
        <f>'Тест ответы'!E80*'Показатели'!$F$5*IF($G$4="да",C79,1)</f>
        <v>0</v>
      </c>
      <c r="H79" s="121">
        <f>'Тест ответы'!F80*'Показатели'!$F$6*IF($H$4="да",C79,1)</f>
        <v>0</v>
      </c>
      <c r="I79" s="121">
        <f>'Тест ответы'!G80*'Показатели'!$F$7*IF(I$4="да",D79,1)</f>
        <v>0</v>
      </c>
      <c r="J79" s="121">
        <f>'Тест ответы'!H80*'Показатели'!$F$8*IF($J$4="да",C79,1)</f>
        <v>0</v>
      </c>
      <c r="K79" s="121">
        <f>'Тест ответы'!I80*'Показатели'!F$9*IF(K$4="да",D79,1)</f>
        <v>0</v>
      </c>
      <c r="L79" s="121">
        <f>'Тест ответы'!J80*'Показатели'!$F$10*IF(L$4="да",$C79,1)</f>
        <v>0</v>
      </c>
      <c r="M79" s="121">
        <f>'Тест ответы'!K80*'Показатели'!$F$11*IF(M$4="да",$C79,1)</f>
        <v>0</v>
      </c>
      <c r="N79" s="122">
        <f>'Тест ответы'!L80*'Показатели'!$F$12*IF(N$4="да",$C79,1)</f>
        <v>0.03</v>
      </c>
      <c r="O79" s="123">
        <f>'Тест ответы'!M80*'Показатели'!$F$14*IF(O$4="да",$C79,1)</f>
        <v>0</v>
      </c>
      <c r="P79" s="124">
        <f>'Тест ответы'!N80*'Показатели'!$F$15*IF(P$4="да",$C79,1)</f>
        <v>0</v>
      </c>
      <c r="Q79" s="124">
        <f>'Тест ответы'!O80*'Показатели'!$F$17*IF(Q$4="да",$C79,1)</f>
        <v>0</v>
      </c>
      <c r="R79" s="124">
        <f>'Тест ответы'!P80*'Показатели'!$F$18*IF(R$4="да",$C79,1)</f>
        <v>0</v>
      </c>
      <c r="S79" s="123">
        <f>'Тест ответы'!Q80*'Показатели'!$F$20*IF(S$4="да",$C79,1)</f>
        <v>0</v>
      </c>
      <c r="T79" s="121">
        <f>'Тест ответы'!R80*'Показатели'!$F$21*C79</f>
        <v>0</v>
      </c>
      <c r="U79" s="121">
        <f>'Тест ответы'!S80*'Показатели'!$F$24*IF(U$4="да",$C79,1)</f>
        <v>0</v>
      </c>
      <c r="V79" s="121">
        <f>'Тест ответы'!T80*'Показатели'!$F$25*IF(V$4="да",$C79,1)</f>
        <v>0</v>
      </c>
      <c r="W79" s="121">
        <f>'Тест ответы'!U80*'Показатели'!$F$26*IF(W$4="да",$C79,1)</f>
        <v>0</v>
      </c>
      <c r="X79" s="121">
        <f>'Тест ответы'!V80*'Показатели'!$F$28*IF(X$4="да",$C79,1)</f>
        <v>0</v>
      </c>
      <c r="Y79" s="121">
        <f>'Тест ответы'!W80*'Показатели'!$F$29*IF(Y$4="да",$C79,1)</f>
        <v>0</v>
      </c>
      <c r="Z79" s="125">
        <f>'Тест ответы'!X80*'Показатели'!$F$33*IF(Z$4="да",$C79,1)</f>
        <v>0</v>
      </c>
      <c r="AA79" s="126">
        <f>'Тест ответы'!Y80*'Показатели'!$F$34*IF(AA$4="да",$C79,1)</f>
        <v>0</v>
      </c>
      <c r="AB79" s="126">
        <f>'Тест ответы'!Z80*'Показатели'!$F$35*IF(AB$4="да",$C79,1)</f>
        <v>0</v>
      </c>
      <c r="AC79" s="126">
        <f>'Тест ответы'!AA80*'Показатели'!$F$36*IF(AC$4="да",$C79,1)</f>
        <v>0</v>
      </c>
      <c r="AD79" s="126">
        <f>'Тест ответы'!AB80*'Показатели'!$F$37*IF(AD$4="да",$C79,1)</f>
        <v>0</v>
      </c>
      <c r="AE79" s="126">
        <f>'Тест ответы'!AC80*'Показатели'!$F$38*IF(AE$4="да",$C79,1)</f>
        <v>0</v>
      </c>
      <c r="AF79" s="126">
        <f>'Тест ответы'!AD80*'Показатели'!$F$39*IF(AF$4="да",$C79,1)</f>
        <v>0</v>
      </c>
      <c r="AG79" s="126">
        <f>'Тест ответы'!AE80*'Показатели'!$F$40*IF(AG$4="да",$C79,1)</f>
        <v>0</v>
      </c>
      <c r="AH79" s="126">
        <f>'Тест ответы'!AF80*'Показатели'!$F$41*IF(AH$4="да",$C79,1)</f>
        <v>0</v>
      </c>
      <c r="AI79" s="127">
        <f>'Тест ответы'!AG80*'Показатели'!$F$43*IF(AI$4="да",$C79,1)</f>
        <v>0</v>
      </c>
      <c r="AJ79" s="126">
        <f>'Тест ответы'!AH80*'Показатели'!$F$44*IF(AJ$4="да",$C79,1)</f>
        <v>0</v>
      </c>
      <c r="AK79" s="126">
        <f>'Тест ответы'!AI80*'Показатели'!$F$45*IF(AK$4="да",$C79,1)</f>
        <v>0</v>
      </c>
      <c r="AL79" s="126">
        <f>'Тест ответы'!AJ80*'Показатели'!$F$46*IF(AL$4="да",$C79,1)</f>
        <v>0</v>
      </c>
      <c r="AM79" s="126">
        <f>'Тест ответы'!AK80*'Показатели'!$F$47*IF(AM$4="да",$C79,1)</f>
        <v>0</v>
      </c>
      <c r="AN79" s="126">
        <f>'Тест ответы'!AL80*'Показатели'!$F$48*IF(AN$4="да",$C79,1)</f>
        <v>0</v>
      </c>
      <c r="AO79" s="126">
        <f>'Тест ответы'!AM80*'Показатели'!$F$49*IF(AO$4="да",$C79,1)</f>
        <v>0</v>
      </c>
      <c r="AP79" s="126">
        <f>'Тест ответы'!AN80*'Показатели'!$F$50*IF(AP$4="да",$C79,1)</f>
        <v>0</v>
      </c>
      <c r="AQ79" s="126">
        <f>'Тест ответы'!AO80*'Показатели'!$F$51*IF(AQ$4="да",$C79,1)</f>
        <v>0</v>
      </c>
      <c r="AR79" s="123">
        <f>'Тест ответы'!AP80*'Показатели'!$F$53*IF($AR$4="да",$C79,1)</f>
        <v>0</v>
      </c>
      <c r="AS79" s="128">
        <f>'Тест ответы'!AQ80*'Показатели'!$F$54*IF($AS$4="да",$C79,1)</f>
        <v>0</v>
      </c>
      <c r="AT79" s="127">
        <f>'Тест ответы'!AR80*'Показатели'!$F$56*IF(AT$4="да",$C79,1)</f>
        <v>0</v>
      </c>
      <c r="AU79" s="126">
        <f>'Тест ответы'!AS80*'Показатели'!$F$57*IF(AU$4="да",$C79,1)</f>
        <v>0</v>
      </c>
      <c r="AV79" s="126">
        <f>'Тест ответы'!AT80*'Показатели'!$F$58*IF(AV$4="да",$C79,1)</f>
        <v>0</v>
      </c>
      <c r="AW79" s="126">
        <f>'Тест ответы'!AU80*'Показатели'!$F$59*IF(AW$4="да",$C79,1)</f>
        <v>0</v>
      </c>
      <c r="AX79" s="126">
        <f>'Тест ответы'!AV80*'Показатели'!$F$60*IF(AX$4="да",$C79,1)</f>
        <v>0</v>
      </c>
      <c r="AY79" s="126">
        <f>'Тест ответы'!AW80*'Показатели'!$F$61*IF(AY$4="да",$C79,1)</f>
        <v>0</v>
      </c>
      <c r="AZ79" s="129">
        <f>'Тест ответы'!AX80*'Показатели'!$F$64*IF($AZ$4="да",$C79,1)</f>
        <v>0</v>
      </c>
      <c r="BA79" s="121">
        <f>'Тест ответы'!AY80*'Показатели'!$F$65*IF($BA$4="да",$C79,1)</f>
        <v>0</v>
      </c>
      <c r="BB79" s="121">
        <f>'Тест ответы'!AZ80*'Показатели'!$F$66*IF($BA$4="да",$C79,1)</f>
        <v>0</v>
      </c>
      <c r="BC79" s="121">
        <f>'Тест ответы'!BA80*'Показатели'!$F$67*IF($BC$4="да",$C79,1)</f>
        <v>0</v>
      </c>
      <c r="BD79" s="121">
        <f>'Тест ответы'!BB80*'Показатели'!$F$68*IF($BD$4="да",$C79,1)</f>
        <v>0</v>
      </c>
      <c r="BE79" s="121">
        <f>'Тест ответы'!BC80*'Показатели'!$F$69*IF($BE$4="да",$C79,1)</f>
        <v>0</v>
      </c>
      <c r="BF79" s="121">
        <f>'Тест ответы'!BD80*'Показатели'!$F$70*IF($BF$4="да",$C79,1)</f>
        <v>0</v>
      </c>
      <c r="BG79" s="121">
        <f>'Тест ответы'!BE80*'Показатели'!$F$71*IF($BG$4="да",$C79,1)</f>
        <v>0</v>
      </c>
      <c r="BH79" s="128">
        <f>'Тест ответы'!BF80*'Показатели'!$F$72*IF($BH$4="да",$C79,1)</f>
        <v>0</v>
      </c>
      <c r="BI79" s="121">
        <f>'Тест ответы'!BG80*'Показатели'!$F$75*IF($BI$4="да",$C79,1)</f>
        <v>0</v>
      </c>
      <c r="BJ79" s="121">
        <f>'Тест ответы'!BH80*'Показатели'!$F$76*IF($BJ$4="да",$C79,1)</f>
        <v>0</v>
      </c>
      <c r="BK79" s="121">
        <f>'Тест ответы'!BI80*'Показатели'!$F$77*IF($BK$4="да",$C79,1)</f>
        <v>0</v>
      </c>
      <c r="BL79" s="121">
        <f>'Тест ответы'!BJ80*'Показатели'!$F$78*IF($BL$4="да",$C79,1)</f>
        <v>0</v>
      </c>
      <c r="BM79" s="121">
        <f>'Тест ответы'!BK80*'Показатели'!$F$79*IF($BM$4="да",$C79,1)</f>
        <v>0</v>
      </c>
      <c r="BN79" s="121">
        <f>'Тест ответы'!BL80*'Показатели'!$F$80*IF($BN$4="да",$C79,1)</f>
        <v>0</v>
      </c>
      <c r="BO79" s="128">
        <f>'Тест ответы'!BM80*'Показатели'!$F$81*IF($BO$4="да",$C79,1)</f>
        <v>0</v>
      </c>
      <c r="BP79" s="121">
        <f>'Тест ответы'!BN80*'Показатели'!$F$86*IF(BP$4="да",$C79,1)</f>
        <v>0</v>
      </c>
      <c r="BQ79" s="121">
        <f>'Тест ответы'!BO80*'Показатели'!$F$87*IF(BQ$4="да",$C79,1)</f>
        <v>0</v>
      </c>
      <c r="BR79" s="121">
        <f>'Тест ответы'!BP80*'Показатели'!$F$88*IF(BR$4="да",$C79,1)</f>
        <v>0</v>
      </c>
      <c r="BS79" s="121">
        <f>'Тест ответы'!BQ80*'Показатели'!$F$89*IF($BS$4="да",$C79,1)</f>
        <v>0</v>
      </c>
      <c r="BT79" s="121">
        <f>'Тест ответы'!BR80*'Показатели'!$F$90*IF($BT$4="да",$C79,1)</f>
        <v>0</v>
      </c>
      <c r="BU79" s="121">
        <f>'Тест ответы'!BS80*'Показатели'!$F$91*IF($BU$4="да",$C79,1)</f>
        <v>0</v>
      </c>
      <c r="BV79" s="121">
        <f>'Тест ответы'!BT80*'Показатели'!$F$92*IF($BV$4="да",$C79,1)</f>
        <v>0</v>
      </c>
      <c r="BW79" s="121">
        <f>'Тест ответы'!BU80*'Показатели'!$F$93*IF($BW$4="да",$C79,1)</f>
        <v>0</v>
      </c>
      <c r="BX79" s="121">
        <f>'Тест ответы'!BV80*'Показатели'!$F$94*IF($BX$4="да",$C79,1)</f>
        <v>0</v>
      </c>
      <c r="BY79" s="121">
        <f>'Тест ответы'!BW80*'Показатели'!$F$95*IF($BY$4="да",$C79,1)</f>
        <v>0</v>
      </c>
      <c r="BZ79" s="121">
        <f>'Тест ответы'!BX80*'Показатели'!$F$96*IF($BZ$4="да",$C79,1)</f>
        <v>0</v>
      </c>
      <c r="CA79" s="121">
        <f>'Тест ответы'!BY80*'Показатели'!$F$97*IF($CA$4="да",$C79,1)</f>
        <v>0</v>
      </c>
      <c r="CB79" s="121">
        <f>'Тест ответы'!BZ80*'Показатели'!$F$99*IF($CB$4="да",$C79,1)</f>
        <v>0</v>
      </c>
      <c r="CC79" s="121">
        <f>'Тест ответы'!CA80*'Показатели'!$F$100*IF($CC$4="да",$C79,1)</f>
        <v>0</v>
      </c>
      <c r="CD79" s="121">
        <f>'Тест ответы'!CB80*'Показатели'!$F$101*IF($CD$4="да",$C79,1)</f>
        <v>0</v>
      </c>
      <c r="CE79" s="121">
        <f>'Тест ответы'!CC80*'Показатели'!$F$102*IF($CE$4="да",$C79,1)</f>
        <v>0</v>
      </c>
      <c r="CF79" s="121">
        <f>'Тест ответы'!CD80*'Показатели'!$F$103*IF($CF$4="да",$C79,1)</f>
        <v>0</v>
      </c>
      <c r="CG79" s="121">
        <f>'Тест ответы'!CE80*'Показатели'!$F$104*IF($CG$4="да",$C79,1)</f>
        <v>0</v>
      </c>
      <c r="CH79" s="121">
        <f>'Тест ответы'!CF80*'Показатели'!$F$105*IF($CH$4="да",$C79,1)</f>
        <v>0</v>
      </c>
      <c r="CI79" s="121">
        <f>'Тест ответы'!CG80*'Показатели'!$F$106*IF($CI$4="да",$C79,1)</f>
        <v>0</v>
      </c>
      <c r="CJ79" s="121">
        <f>'Тест ответы'!CH80*'Показатели'!$F$107*IF($CJ$4="да",$C79,1)</f>
        <v>0</v>
      </c>
      <c r="CK79" s="121">
        <f>'Тест ответы'!CI80*'Показатели'!$F$108*IF($CK$4="да",$C79,1)</f>
        <v>0</v>
      </c>
      <c r="CL79" s="121">
        <f>'Тест ответы'!CJ80*'Показатели'!$F$109*IF($CL$4="да",$C79,1)</f>
        <v>0</v>
      </c>
      <c r="CM79" s="121">
        <f>'Тест ответы'!CK80*'Показатели'!$F$110*IF($CM$4="да",$C79,1)</f>
        <v>0</v>
      </c>
      <c r="CN79" s="121">
        <f>'Тест ответы'!CL80*'Показатели'!$F$111*IF($CN$4="да",$C79,1)</f>
        <v>0</v>
      </c>
      <c r="CO79" s="121">
        <f>'Тест ответы'!CM80*'Показатели'!$F$112*IF($CO$4="да",$C79,1)</f>
        <v>0</v>
      </c>
      <c r="CP79" s="128">
        <f>'Тест ответы'!CN80*'Показатели'!$F$113*IF($CP$4="да",$C79,1)</f>
        <v>0</v>
      </c>
      <c r="CQ79" s="121">
        <f>'Тест ответы'!CO80*'Показатели'!$F$118*IF(CQ$4="да",$C79,1)</f>
        <v>0</v>
      </c>
      <c r="CR79" s="121">
        <f>'Тест ответы'!CP80*'Показатели'!$F$119*IF(CR$4="да",$C79,1)</f>
        <v>0</v>
      </c>
      <c r="CS79" s="121">
        <f>'Тест ответы'!CQ80*'Показатели'!$F$120*IF(CS$4="да",$C79,1)</f>
        <v>0</v>
      </c>
      <c r="CT79" s="121">
        <f>'Тест ответы'!CR80*'Показатели'!$F$121*IF($CT$4="да",$C79,1)</f>
        <v>0</v>
      </c>
      <c r="CU79" s="121">
        <f>'Тест ответы'!CS80*'Показатели'!$F$122*IF($CU$4="да",$C79,1)</f>
        <v>0</v>
      </c>
      <c r="CV79" s="121">
        <f>'Тест ответы'!CT80*'Показатели'!$F$123*IF($CV$4="да",$C79,1)</f>
        <v>0</v>
      </c>
      <c r="CW79" s="121">
        <f>'Тест ответы'!CU80*'Показатели'!$F$124*IF($CW$4="да",$C79,1)</f>
        <v>0</v>
      </c>
      <c r="CX79" s="121">
        <f>'Тест ответы'!CV80*'Показатели'!$F$125*IF($CX$4="да",$C79,1)</f>
        <v>0</v>
      </c>
      <c r="CY79" s="121">
        <f>'Тест ответы'!CW80*'Показатели'!$F$126*IF($CY$4="да",$C79,1)</f>
        <v>0</v>
      </c>
      <c r="CZ79" s="121">
        <f>'Тест ответы'!CX80*'Показатели'!$F$127*IF($CZ$4="да",$C79,1)</f>
        <v>0</v>
      </c>
      <c r="DA79" s="121">
        <f>'Тест ответы'!CY80*'Показатели'!$F$128*IF($DA$4="да",$C79,1)</f>
        <v>0</v>
      </c>
      <c r="DB79" s="121">
        <f>'Тест ответы'!CZ80*'Показатели'!$F$129*IF($DB$4="да",$C79,1)</f>
        <v>0</v>
      </c>
      <c r="DC79" s="121">
        <f>'Тест ответы'!DA80*'Показатели'!$F$131*IF($DC$4="да",$C79,1)</f>
        <v>0</v>
      </c>
      <c r="DD79" s="121">
        <f>'Тест ответы'!DB80*'Показатели'!$F$132*IF($DD$4="да",$C79,1)</f>
        <v>0</v>
      </c>
      <c r="DE79" s="121">
        <f>'Тест ответы'!DC80*'Показатели'!$F$133*IF($DE$4="да",$C79,1)</f>
        <v>0</v>
      </c>
      <c r="DF79" s="121">
        <f>'Тест ответы'!DD80*'Показатели'!$F$134*IF($DF$4="да",$C79,1)</f>
        <v>0</v>
      </c>
      <c r="DG79" s="121">
        <f>'Тест ответы'!DE80*'Показатели'!$F$135*IF($DG$4="да",$C79,1)</f>
        <v>0</v>
      </c>
      <c r="DH79" s="121">
        <f>'Тест ответы'!DF80*'Показатели'!$F$136*IF($DH78="да",$C79,1)</f>
        <v>0</v>
      </c>
      <c r="DI79" s="121">
        <f>'Тест ответы'!DG80*'Показатели'!$F$137*IF($DI$4="да",$C79,1)</f>
        <v>0</v>
      </c>
      <c r="DJ79" s="121">
        <f>'Тест ответы'!DH80*'Показатели'!$F$138*IF($DJ$4="да",$C79,1)</f>
        <v>0</v>
      </c>
      <c r="DK79" s="122">
        <f>'Тест ответы'!DH80*'Показатели'!$F$139*IF($DK$4="да",$C79,1)</f>
        <v>0</v>
      </c>
      <c r="DL79" s="130" t="str">
        <f>'Тест ответы'!DJ80*#REF!*IF($DL$4="да",$C79,1)</f>
        <v>#REF!</v>
      </c>
      <c r="DM79" s="122" t="str">
        <f>'Тест ответы'!DK80*#REF!*IF(DM$4="да",$C79,1)</f>
        <v>#REF!</v>
      </c>
      <c r="DN79" s="122" t="str">
        <f>'Тест ответы'!DL80*#REF!*IF(DN$4="да",$C79,1)</f>
        <v>#REF!</v>
      </c>
      <c r="DO79" s="131" t="str">
        <f>'Тест ответы'!DM80*#REF!*IF($DO$4="да",$C79,1)</f>
        <v>#REF!</v>
      </c>
      <c r="DP79" s="122">
        <f>'Тест ответы'!DN80*'Показатели'!$F$141*IF($DP$4="да",$C79,1)</f>
        <v>0</v>
      </c>
      <c r="DQ79" s="122">
        <f>'Тест ответы'!DO80*'Показатели'!$F$142*IF(DQ$4="да",$C79,1)</f>
        <v>0</v>
      </c>
      <c r="DR79" s="132">
        <f>'Тест ответы'!DP80*'Показатели'!$F$144*$C79</f>
        <v>0</v>
      </c>
      <c r="DS79" s="122">
        <f>'Тест ответы'!DQ80*'Показатели'!$F$151*$C79</f>
        <v>0</v>
      </c>
      <c r="DT79" s="122">
        <f>'Тест ответы'!DR80*'Показатели'!$F$154*$C79</f>
        <v>0</v>
      </c>
      <c r="DU79" s="122">
        <f>'Тест ответы'!DS80*'Показатели'!$F$157*$C79</f>
        <v>0</v>
      </c>
      <c r="DV79" s="122">
        <f>'Тест ответы'!DT80*'Показатели'!$F$163*$C79</f>
        <v>0</v>
      </c>
      <c r="DW79" s="122">
        <f>'Тест ответы'!DU80*'Показатели'!$F$166*$C79</f>
        <v>0</v>
      </c>
      <c r="DX79" s="133">
        <f>'Тест ответы'!DV80*'Показатели'!$F$169*$C79</f>
        <v>0</v>
      </c>
      <c r="DY79" s="126">
        <f>'Тест ответы'!DW80*'Показатели'!$F$171*IF($DY$4="да",$C79,1)</f>
        <v>0</v>
      </c>
      <c r="DZ79" s="126">
        <f>'Тест ответы'!DX80*'Показатели'!$F$172*IF($DZ$4="да",$C79,1)</f>
        <v>0</v>
      </c>
      <c r="EA79" s="126">
        <f>'Тест ответы'!DY80*'Показатели'!$F$173*IF($EA$4="да",$C79,1)</f>
        <v>0</v>
      </c>
      <c r="EB79" s="126">
        <f>'Тест ответы'!DZ80*'Показатели'!$F$174*IF($EB$4="да",$C79,1)</f>
        <v>0</v>
      </c>
      <c r="EC79" s="126">
        <f>'Тест ответы'!EA80*'Показатели'!$F$175*IF($EC$4="да",$C79,1)</f>
        <v>0</v>
      </c>
      <c r="ED79" s="126">
        <f>'Тест ответы'!EB80*'Показатели'!$F$176*IF($ED$4="да",$C79,1)</f>
        <v>0</v>
      </c>
      <c r="EE79" s="126">
        <f>'Тест ответы'!EC80*'Показатели'!$F$177*IF($EE$4="да",$C79,1)</f>
        <v>0</v>
      </c>
      <c r="EF79" s="126">
        <f>'Тест ответы'!ED80*'Показатели'!$F$178*IF($EF$4="да",$C79,1)</f>
        <v>0</v>
      </c>
      <c r="EG79" s="126">
        <f>'Тест ответы'!EE80*'Показатели'!$F$179*IF($EG$4="да",$C79,1)</f>
        <v>0</v>
      </c>
      <c r="EH79" s="126">
        <f>'Тест ответы'!EF80*'Показатели'!$F$180*IF($EH$4="да",$C79,1)</f>
        <v>0</v>
      </c>
      <c r="EI79" s="126">
        <f>'Тест ответы'!EG80*'Показатели'!$F$181*IF($EI$4="да",$C79,1)</f>
        <v>0</v>
      </c>
      <c r="EJ79" s="126">
        <f>'Тест ответы'!EH80*'Показатели'!$F$182*IF($EJ$4="да",$C79,1)</f>
        <v>0</v>
      </c>
      <c r="EK79" s="126">
        <f>'Тест ответы'!EI80*'Показатели'!$F$183*IF($EK$4="да",$C79,1)</f>
        <v>0</v>
      </c>
      <c r="EL79" s="126">
        <f>'Тест ответы'!EJ80*'Показатели'!$F$184*IF($EL$4="да",$C79,1)</f>
        <v>0</v>
      </c>
      <c r="EM79" s="126">
        <f>'Тест ответы'!EK80*'Показатели'!$F$185*IF($EM$4="да",$C79,1)</f>
        <v>0</v>
      </c>
      <c r="EN79" s="126">
        <f>'Тест ответы'!EL80*'Показатели'!$F$186*IF($EN$4="да",$C79,1)</f>
        <v>0</v>
      </c>
      <c r="EO79" s="126">
        <f>'Тест ответы'!EM80*'Показатели'!$F$187*IF($EO$4="да",$C79,1)</f>
        <v>0</v>
      </c>
      <c r="EP79" s="126">
        <f>'Тест ответы'!EN80*'Показатели'!$F$188*IF($EP$4="да",$C79,1)</f>
        <v>0</v>
      </c>
      <c r="EQ79" s="126">
        <f>'Тест ответы'!EO80*'Показатели'!$F$189*IF($EQ$4="да",$C79,1)</f>
        <v>0</v>
      </c>
      <c r="ER79" s="126">
        <f>'Тест ответы'!EP80*'Показатели'!$F$190*IF($ER$4="да",$C79,1)</f>
        <v>0</v>
      </c>
      <c r="ES79" s="134">
        <f>'Тест ответы'!EQ80*'Показатели'!$F$191*IF($ES$4="да",$C79,1)</f>
        <v>0</v>
      </c>
      <c r="ET79" s="126">
        <f>'Тест ответы'!ER80*'Показатели'!$F$193*IF($ET$4="да",$C79,1)</f>
        <v>0</v>
      </c>
      <c r="EU79" s="126">
        <f>'Тест ответы'!ES80*'Показатели'!$F$194*IF($EU$4="да",$C79,1)</f>
        <v>0</v>
      </c>
      <c r="EV79" s="126">
        <f>'Тест ответы'!ET80*'Показатели'!$F$195*IF($EV$4="да",$C79,1)</f>
        <v>0</v>
      </c>
      <c r="EW79" s="126">
        <f>'Тест ответы'!EU80*'Показатели'!$F$196*IF($EW$4="да",$C79,1)</f>
        <v>0</v>
      </c>
      <c r="EX79" s="126">
        <f>'Тест ответы'!EV80*'Показатели'!$F$197*IF($EX$4="да",$C79,1)</f>
        <v>0</v>
      </c>
      <c r="EY79" s="126">
        <f>'Тест ответы'!EW80*'Показатели'!$F$198*IF($EY$4="да",$C79,1)</f>
        <v>0</v>
      </c>
      <c r="EZ79" s="126">
        <f>'Тест ответы'!EX80*'Показатели'!$F$199*IF($EZ$4="да",$C79,1)</f>
        <v>0</v>
      </c>
      <c r="FA79" s="126">
        <f>'Тест ответы'!EY80*'Показатели'!$F$200*IF($FA$4="да",$C79,1)</f>
        <v>0</v>
      </c>
      <c r="FB79" s="126">
        <f>'Тест ответы'!EZ80*'Показатели'!$F$201*IF($FB$4="да",$C79,1)</f>
        <v>0</v>
      </c>
      <c r="FC79" s="126">
        <f>'Тест ответы'!FA80*'Показатели'!$F$202*IF($FC$4="да",$C79,1)</f>
        <v>0</v>
      </c>
      <c r="FD79" s="126">
        <f>'Тест ответы'!FB80*'Показатели'!$F$203*IF($FD$4="да",$C79,1)</f>
        <v>0</v>
      </c>
      <c r="FE79" s="126">
        <f>'Тест ответы'!FC80*'Показатели'!$F$204*IF($FE$4="да",$C79,1)</f>
        <v>0</v>
      </c>
      <c r="FF79" s="126">
        <f>'Тест ответы'!FD80*'Показатели'!$F$205*IF($FF$4="да",$C79,1)</f>
        <v>0</v>
      </c>
      <c r="FG79" s="126">
        <f>'Тест ответы'!FE80*'Показатели'!$F$206*IF($FG$4="да",$C79,1)</f>
        <v>0</v>
      </c>
      <c r="FH79" s="126">
        <f>'Тест ответы'!FF80*'Показатели'!$F$207*IF($FH$4="да",$C79,1)</f>
        <v>0</v>
      </c>
      <c r="FI79" s="126">
        <f>'Тест ответы'!FG80*'Показатели'!$F$208*IF($FI$4="да",$C79,1)</f>
        <v>0</v>
      </c>
      <c r="FJ79" s="126">
        <f>'Тест ответы'!FH80*'Показатели'!$F$209*IF($FJ$4="да",$C79,1)</f>
        <v>0</v>
      </c>
      <c r="FK79" s="135">
        <f>'Тест ответы'!FI80*'Показатели'!$F$210*IF($FK$4="да",$C79,1)</f>
        <v>0</v>
      </c>
      <c r="FL79" s="122">
        <f>'Тест ответы'!FJ80*'Показатели'!$F$214*IF(FL$4="да",$C79,1)</f>
        <v>0</v>
      </c>
      <c r="FM79" s="122">
        <f>'Тест ответы'!FK80*'Показатели'!$F$215*IF(FM$4="да",$C79,1)</f>
        <v>0</v>
      </c>
      <c r="FN79" s="122">
        <f>'Тест ответы'!FL80*'Показатели'!$F$217*IF(FN$4="да",$C79,1)</f>
        <v>0</v>
      </c>
      <c r="FO79" s="122">
        <f>'Тест ответы'!FM80*'Показатели'!$F$218*IF(FO$4="да",$C79,1)</f>
        <v>0</v>
      </c>
      <c r="FP79" s="122">
        <f>'Тест ответы'!FN80*'Показатели'!$F$220*IF(FP$4="да",$C79,1)</f>
        <v>0</v>
      </c>
      <c r="FQ79" s="122">
        <f>'Тест ответы'!FO80*'Показатели'!$F$221*IF(FQ$4="да",$C79,1)</f>
        <v>0</v>
      </c>
      <c r="FR79" s="122">
        <f>'Тест ответы'!FP80*'Показатели'!$F$222*IF(FR$4="да",$C79,1)</f>
        <v>0</v>
      </c>
      <c r="FS79" s="122">
        <f>'Тест ответы'!FQ80*'Показатели'!$F$223*IF(FS$4="да",$C79,1)</f>
        <v>0</v>
      </c>
      <c r="FT79" s="122">
        <f>'Тест ответы'!FR80*'Показатели'!$F$224*IF(FT$4="да",$C79,1)</f>
        <v>0</v>
      </c>
      <c r="FU79" s="122">
        <f>'Тест ответы'!FS80*'Показатели'!$F$225*IF(FU$4="да",$C79,1)</f>
        <v>0</v>
      </c>
      <c r="FV79" s="122">
        <f>'Тест ответы'!FT80*'Показатели'!$F$227*IF(FV$4="да",$C79,1)</f>
        <v>0</v>
      </c>
      <c r="FW79" s="122">
        <f>'Тест ответы'!FU80*'Показатели'!$F$228*IF(FW$4="да",$C79,1)</f>
        <v>0</v>
      </c>
      <c r="FX79" s="122">
        <f>'Тест ответы'!FV80*'Показатели'!$F$229*IF(FX$4="да",$C79,1)</f>
        <v>0</v>
      </c>
      <c r="FY79" s="122">
        <f>'Тест ответы'!FW80*'Показатели'!$F$230*IF(FY$4="да",$C79,1)</f>
        <v>0</v>
      </c>
      <c r="FZ79" s="122">
        <f>'Тест ответы'!FX80*'Показатели'!$F$231*IF(FZ$4="да",$C79,1)</f>
        <v>0</v>
      </c>
      <c r="GA79" s="122">
        <f>'Тест ответы'!FY80*'Показатели'!$F$232*IF(GA$4="да",$C79,1)</f>
        <v>0</v>
      </c>
      <c r="GB79" s="122">
        <f>'Тест ответы'!FZ80*'Показатели'!$F$235*IF($GB$4="да",$C79,1)</f>
        <v>0</v>
      </c>
      <c r="GC79" s="122">
        <f>'Тест ответы'!GA80*'Показатели'!$F$236*IF($GC$4="да",$C79,1)</f>
        <v>0</v>
      </c>
      <c r="GD79" s="122">
        <f>'Тест ответы'!GB80*'Показатели'!$F$238*IF($GD$4="да",$C79,1)</f>
        <v>0</v>
      </c>
      <c r="GE79" s="122">
        <f>'Тест ответы'!GC80*'Показатели'!$F$239*IF($GE$4="да",$C79,1)</f>
        <v>0</v>
      </c>
      <c r="GF79" s="122">
        <f>'Тест ответы'!GD80*'Показатели'!$F$241*IF($GF$4="да",$C79,1)</f>
        <v>0</v>
      </c>
      <c r="GG79" s="122">
        <f>'Тест ответы'!GE80*'Показатели'!$F$242*IF($GG$4="да",$C79,1)</f>
        <v>0</v>
      </c>
      <c r="GH79" s="122">
        <f>'Тест ответы'!GF80*'Показатели'!$F$243*IF($GH$4="да",$C79,1)</f>
        <v>0</v>
      </c>
      <c r="GI79" s="122">
        <f>'Тест ответы'!GG80*'Показатели'!$F$244*IF($GI$4="да",$C79,1)</f>
        <v>0</v>
      </c>
      <c r="GJ79" s="122">
        <f>'Тест ответы'!GH80*'Показатели'!$F$245*IF($GJ$4="да",$C79,1)</f>
        <v>0</v>
      </c>
      <c r="GK79" s="122">
        <f>'Тест ответы'!GI80*'Показатели'!$F$246*IF($GK$4="да",$C79,1)</f>
        <v>0</v>
      </c>
      <c r="GL79" s="122">
        <f>'Тест ответы'!GJ80*'Показатели'!$F$248*IF($GL$4="да",$C79,1)</f>
        <v>0</v>
      </c>
      <c r="GM79" s="122">
        <f>'Тест ответы'!GK80*'Показатели'!$F$249*IF($GM$4="да",$C79,1)</f>
        <v>0</v>
      </c>
      <c r="GN79" s="122">
        <f>'Тест ответы'!GL80*'Показатели'!$F$250*IF($GN$4="да",$C79,1)</f>
        <v>0</v>
      </c>
      <c r="GO79" s="122">
        <f>'Тест ответы'!GM80*'Показатели'!$F$251*IF($GO$4="да",$C79,1)</f>
        <v>0</v>
      </c>
      <c r="GP79" s="122">
        <f>'Тест ответы'!GN80*'Показатели'!$F$252*IF($GP$4="да",$C79,1)</f>
        <v>0</v>
      </c>
      <c r="GQ79" s="122">
        <f>'Тест ответы'!GO80*'Показатели'!$F$253*IF($GQ$4="да",$C79,1)</f>
        <v>0</v>
      </c>
      <c r="GR79" s="132">
        <f>'Тест ответы'!GP80*'Показатели'!$F$256*IF($GR$4="да",$C79,1)</f>
        <v>0</v>
      </c>
      <c r="GS79" s="122">
        <f>'Тест ответы'!GQ80*'Показатели'!$F$257*IF($GS$4="да",$C79,1)</f>
        <v>0</v>
      </c>
      <c r="GT79" s="122">
        <f>'Тест ответы'!GR80*'Показатели'!$F$258*IF($GT$4="да",$C79,1)</f>
        <v>0</v>
      </c>
      <c r="GU79" s="122">
        <f>'Тест ответы'!GS80*'Показатели'!$F$260*IF($GU$4="да",$C79,1)</f>
        <v>0</v>
      </c>
      <c r="GV79" s="122">
        <f>'Тест ответы'!GT80*'Показатели'!$F$261*IF($GV$4="да",$C79,1)</f>
        <v>0</v>
      </c>
      <c r="GW79" s="122">
        <f>'Тест ответы'!GU80*'Показатели'!$F$262*IF($GW$4="да",$C79,1)</f>
        <v>0</v>
      </c>
      <c r="GX79" s="122">
        <f>'Тест ответы'!GV80*'Показатели'!$F$264*IF($GX$4="да",$C79,1)</f>
        <v>0</v>
      </c>
      <c r="GY79" s="122">
        <f>'Тест ответы'!GW80*'Показатели'!$F$265*IF($GY$4="да",$C79,1)</f>
        <v>0</v>
      </c>
      <c r="GZ79" s="122">
        <f>'Тест ответы'!GX80*'Показатели'!$F$266*IF($GZ$4="да",$C79,1)</f>
        <v>0</v>
      </c>
      <c r="HA79" s="122">
        <f>'Тест ответы'!GY80*'Показатели'!$F$267*IF($HA$4="да",$C79,1)</f>
        <v>0</v>
      </c>
      <c r="HB79" s="122">
        <f>'Тест ответы'!GZ80*'Показатели'!$F$269*IF($HB$4="да",$C79,1)</f>
        <v>0</v>
      </c>
      <c r="HC79" s="122">
        <f>'Тест ответы'!HA80*'Показатели'!$F$270*IF($HC$4="да",$C79,1)</f>
        <v>0</v>
      </c>
      <c r="HD79" s="122">
        <f>'Тест ответы'!HB80*'Показатели'!$F$271*IF($HD$4="да",$C79,1)</f>
        <v>0</v>
      </c>
      <c r="HE79" s="122">
        <f>'Тест ответы'!HC80*'Показатели'!$F$272*IF($HE$4="да",$C79,1)</f>
        <v>0</v>
      </c>
      <c r="HF79" s="122">
        <f>'Тест ответы'!HD80*'Показатели'!$F$274*IF($HF$4="да",$C79,1)</f>
        <v>0</v>
      </c>
      <c r="HG79" s="122">
        <f>'Тест ответы'!HE80*'Показатели'!$F$275*IF($HG$4="да",$C79,1)</f>
        <v>0</v>
      </c>
      <c r="HH79" s="122">
        <f>'Тест ответы'!HF80*'Показатели'!$F$276*IF($HH$4="да",$C79,1)</f>
        <v>0</v>
      </c>
      <c r="HI79" s="122">
        <f>'Тест ответы'!HG80*'Показатели'!$F$277*IF($HI$4="да",$C79,1)</f>
        <v>0</v>
      </c>
      <c r="HJ79" s="122">
        <f>'Тест ответы'!HH80*'Показатели'!$F$278*IF($HJ$4="да",$C79,1)</f>
        <v>0</v>
      </c>
      <c r="HK79" s="122">
        <f>'Тест ответы'!HI80*'Показатели'!$F$279*IF($HK$4="да",$C79,1)</f>
        <v>0</v>
      </c>
      <c r="HL79" s="122">
        <f>'Тест ответы'!HJ80*'Показатели'!$F$280*IF($HL$4="да",$C79,1)</f>
        <v>0</v>
      </c>
      <c r="HM79" s="122">
        <f>'Тест ответы'!HK80*'Показатели'!$F$281*IF($HM$4="да",$C79,1)</f>
        <v>0</v>
      </c>
      <c r="HN79" s="122">
        <f>'Тест ответы'!HL80*'Показатели'!$F$282*IF($HN$4="да",$C79,1)</f>
        <v>0</v>
      </c>
      <c r="HO79" s="122">
        <f>'Тест ответы'!HM80*'Показатели'!$F$284*IF($HO$4="да",$C79,1)</f>
        <v>0</v>
      </c>
      <c r="HP79" s="122">
        <f>'Тест ответы'!HN80*'Показатели'!$F$285*IF($HP$4="да",$C79,1)</f>
        <v>0</v>
      </c>
      <c r="HQ79" s="122">
        <f>'Тест ответы'!HO80*'Показатели'!$F$286*IF($HQ$4="да",$C79,1)</f>
        <v>0</v>
      </c>
      <c r="HR79" s="122">
        <f>'Тест ответы'!HP80*'Показатели'!$F$287*IF($HR$4="да",$C79,1)</f>
        <v>0</v>
      </c>
      <c r="HS79" s="122">
        <f>'Тест ответы'!HQ80*'Показатели'!$F$288*IF($HS$4="да",$C79,1)</f>
        <v>0</v>
      </c>
      <c r="HT79" s="122">
        <f>'Тест ответы'!HR80*'Показатели'!$F$289*IF(HT$4="да",$C79,1)</f>
        <v>0</v>
      </c>
      <c r="HU79" s="122">
        <f>'Тест ответы'!HS80*'Показатели'!$F$290*IF($HU$4="да",$C79,1)</f>
        <v>0</v>
      </c>
      <c r="HV79" s="122">
        <f>'Тест ответы'!HT80*'Показатели'!$F$291*IF($HV$4="да",$C79,1)</f>
        <v>0</v>
      </c>
      <c r="HW79" s="122">
        <f>'Тест ответы'!HU80*'Показатели'!$F$292*IF($HW$4="да",$C79,1)</f>
        <v>0</v>
      </c>
      <c r="HX79" s="122" t="str">
        <f>'Тест ответы'!HV80*#REF!*C79</f>
        <v>#REF!</v>
      </c>
      <c r="HY79" s="133" t="str">
        <f>'Тест ответы'!HW80*#REF!*C79</f>
        <v>#REF!</v>
      </c>
      <c r="HZ79" s="122">
        <f>'Тест ответы'!HX80*'Показатели'!$F$295*IF(HZ$4="да",$C79,1)</f>
        <v>0</v>
      </c>
      <c r="IA79" s="122">
        <f>'Тест ответы'!HY80*'Показатели'!$F$296*IF(IA$4="да",$C79,1)</f>
        <v>0</v>
      </c>
      <c r="IB79" s="122">
        <f>'Тест ответы'!HZ80*'Показатели'!$F$297*IF(IB$4="да",$C79,1)</f>
        <v>0</v>
      </c>
      <c r="IC79" s="122">
        <f>'Тест ответы'!IA80*'Показатели'!$F$299*IF(IC$4="да",$C79,1)</f>
        <v>0</v>
      </c>
      <c r="ID79" s="122">
        <f>'Тест ответы'!IB80*'Показатели'!$F$300*IF(ID$4="да",$C79,1)</f>
        <v>0</v>
      </c>
      <c r="IE79" s="122">
        <f>'Тест ответы'!IC80*'Показатели'!$F$301*IF(IE$4="да",$C79,1)</f>
        <v>0</v>
      </c>
      <c r="IF79" s="122">
        <f>'Тест ответы'!ID80*'Показатели'!$F$303*IF(IF$4="да",$C79,1)</f>
        <v>0</v>
      </c>
      <c r="IG79" s="122">
        <f>'Тест ответы'!IE80*'Показатели'!$F$304*IF(IG$4="да",$C79,1)</f>
        <v>0</v>
      </c>
      <c r="IH79" s="122">
        <f>'Тест ответы'!IF80*'Показатели'!$F$305*IF(IH$4="да",$C79,1)</f>
        <v>0</v>
      </c>
      <c r="II79" s="122">
        <f>'Тест ответы'!IG80*'Показатели'!$F$307*IF(II$4="да",$C79,1)</f>
        <v>0</v>
      </c>
      <c r="IJ79" s="122">
        <f>'Тест ответы'!IH80*'Показатели'!$F$308*IF(IJ$4="да",$C79,1)</f>
        <v>0</v>
      </c>
      <c r="IK79" s="122">
        <f>'Тест ответы'!II80*'Показатели'!$F$309*IF(IK$4="да",$C79,1)</f>
        <v>0</v>
      </c>
      <c r="IL79" s="122">
        <f>'Тест ответы'!IJ80*'Показатели'!$F$313*IF(IL$4="да",$C79,1)</f>
        <v>0</v>
      </c>
      <c r="IM79" s="122">
        <f>'Тест ответы'!IK80*'Показатели'!$F$314*IF(IM$4="да",$C79,1)</f>
        <v>0</v>
      </c>
      <c r="IN79" s="122">
        <f>'Тест ответы'!IL80*'Показатели'!$F$315*IF(IN$4="да",$C79,1)</f>
        <v>0</v>
      </c>
      <c r="IO79" s="122">
        <f>'Тест ответы'!IM80*'Показатели'!$F$316*IF(IO$4="да",$C79,1)</f>
        <v>0</v>
      </c>
      <c r="IP79" s="122">
        <f>'Тест ответы'!IN80*'Показатели'!$F$317*IF(IP$4="да",$C79,1)</f>
        <v>0</v>
      </c>
      <c r="IQ79" s="122">
        <f>'Тест ответы'!IO80*'Показатели'!$F$318*IF(IQ$4="да",$C79,1)</f>
        <v>0</v>
      </c>
      <c r="IR79" s="122">
        <f>'Тест ответы'!IP80*'Показатели'!$F$320*IF(IR$4="да",$C79,1)</f>
        <v>0</v>
      </c>
      <c r="IS79" s="122">
        <f>'Тест ответы'!IQ80*'Показатели'!$F$321*IF(IS$4="да",$C79,1)</f>
        <v>0</v>
      </c>
      <c r="IT79" s="122">
        <f>'Тест ответы'!IR80*'Показатели'!$F$322*IF(IT$4="да",$C79,1)</f>
        <v>0</v>
      </c>
      <c r="IU79" s="122">
        <f>'Тест ответы'!IS80*'Показатели'!$F$323*IF(IU$4="да",$C79,1)</f>
        <v>0</v>
      </c>
      <c r="IV79" s="122">
        <f>'Тест ответы'!IT80*'Показатели'!$F$324*IF(IV$4="да",$C79,1)</f>
        <v>0</v>
      </c>
      <c r="IW79" s="122">
        <f>'Тест ответы'!IU80*'Показатели'!$F$325*IF(IW$4="да",$C79,1)</f>
        <v>0</v>
      </c>
      <c r="IX79" s="122">
        <f>'Тест ответы'!IV80*'Показатели'!$F$327*IF(IX$4="да",$C79,1)</f>
        <v>0</v>
      </c>
      <c r="IY79" s="122">
        <f>'Тест ответы'!IW80*'Показатели'!$F$328*IF(IY$4="да",$C79,1)</f>
        <v>0</v>
      </c>
      <c r="IZ79" s="132">
        <f>'Тест ответы'!IX80*'Показатели'!$F$331*IF(IZ$4="да",$C79,1)</f>
        <v>0</v>
      </c>
      <c r="JA79" s="122">
        <f>'Тест ответы'!IY80*'Показатели'!$F$332*IF(JA$4="да",$C79,1)</f>
        <v>0</v>
      </c>
      <c r="JB79" s="122">
        <f>'Тест ответы'!IZ80*'Показатели'!$F$333*IF(JB$4="да",$C79,1)</f>
        <v>0</v>
      </c>
      <c r="JC79" s="122">
        <f>'Тест ответы'!JA80*'Показатели'!$F$334*IF(JC$4="да",$C79,1)</f>
        <v>0</v>
      </c>
      <c r="JD79" s="122">
        <f>'Тест ответы'!JB80*'Показатели'!$F$335*IF(JD$4="да",$C79,1)</f>
        <v>0</v>
      </c>
      <c r="JE79" s="122">
        <f>'Тест ответы'!JC80*'Показатели'!$F$336*IF(JE$4="да",$C79,1)</f>
        <v>0</v>
      </c>
      <c r="JF79" s="122">
        <f>'Тест ответы'!JD80*'Показатели'!$F$338*IF(JF$4="да",$C79,1)</f>
        <v>0</v>
      </c>
      <c r="JG79" s="122">
        <f>'Тест ответы'!JE80*'Показатели'!$F$339*IF(JG$4="да",$C79,1)</f>
        <v>0</v>
      </c>
      <c r="JH79" s="122">
        <f>'Тест ответы'!JF80*'Показатели'!$F$341*IF(JH$4="да",$C79,1)</f>
        <v>0</v>
      </c>
      <c r="JI79" s="122">
        <f>'Тест ответы'!JG80*'Показатели'!$F$342*IF(JI$4="да",$C79,1)</f>
        <v>0</v>
      </c>
      <c r="JJ79" s="122">
        <f>'Тест ответы'!JH80*'Показатели'!$F$343*IF(JJ$4="да",$C79,1)</f>
        <v>0</v>
      </c>
      <c r="JK79" s="122">
        <f>'Тест ответы'!JI80*'Показатели'!$F$344*IF(JK$4="да",$C79,1)</f>
        <v>0</v>
      </c>
      <c r="JL79" s="122">
        <f>'Тест ответы'!JJ80*'Показатели'!$F$345*IF(JL$4="да",$C79,1)</f>
        <v>0</v>
      </c>
      <c r="JM79" s="122">
        <f>'Тест ответы'!JK80*'Показатели'!$F$346*IF(JM$4="да",$C79,1)</f>
        <v>0</v>
      </c>
      <c r="JN79" s="122">
        <f>'Тест ответы'!JL80*'Показатели'!$F$347*IF(JN$4="да",$C79,1)</f>
        <v>0</v>
      </c>
      <c r="JO79" s="122">
        <f>'Тест ответы'!JM80*'Показатели'!$F$348*IF(JO$4="да",$C79,1)</f>
        <v>0</v>
      </c>
      <c r="JP79" s="122">
        <f>'Тест ответы'!JN80*'Показатели'!$F$349*IF(JP$4="да",$C79,1)</f>
        <v>0</v>
      </c>
      <c r="JQ79" s="122">
        <f>'Тест ответы'!JO80*'Показатели'!$F$350*IF(JQ$4="да",$C79,1)</f>
        <v>0</v>
      </c>
      <c r="JR79" s="122">
        <f>'Тест ответы'!JP80*'Показатели'!$F$351*IF(JR$4="да",$C79,1)</f>
        <v>0</v>
      </c>
      <c r="JS79" s="122">
        <f>'Тест ответы'!JQ80*'Показатели'!$F$352*IF(JS$4="да",$C79,1)</f>
        <v>0</v>
      </c>
      <c r="JT79" s="122">
        <f>'Тест ответы'!JR80*'Показатели'!$F$353*IF(JT$4="да",$C79,1)</f>
        <v>0</v>
      </c>
      <c r="JU79" s="122">
        <f>'Тест ответы'!JS80*'Показатели'!$F$354*IF(JU$4="да",$C79,1)</f>
        <v>0</v>
      </c>
      <c r="JV79" s="122">
        <f>'Тест ответы'!JT80*'Показатели'!$F$355*IF(JV$4="да",$C79,1)</f>
        <v>0</v>
      </c>
      <c r="JW79" s="122">
        <f>'Тест ответы'!JU80*'Показатели'!$F$356*IF(JW$4="да",$C79,1)</f>
        <v>0</v>
      </c>
      <c r="JX79" s="122">
        <f>'Тест ответы'!JV80*'Показатели'!$F$357*IF(JX$4="да",$C79,1)</f>
        <v>0</v>
      </c>
      <c r="JY79" s="122">
        <f>'Тест ответы'!JW80*'Показатели'!$F$358*IF(JY$4="да",$C79,1)</f>
        <v>0</v>
      </c>
      <c r="JZ79" s="122">
        <f>'Тест ответы'!JX80*'Показатели'!$F$360*IF(JZ$4="да",$C79,1)</f>
        <v>0</v>
      </c>
      <c r="KA79" s="122">
        <f>'Тест ответы'!JY80*'Показатели'!$F$361*IF(KA$4="да",$C79,1)</f>
        <v>0</v>
      </c>
      <c r="KB79" s="122">
        <f>'Тест ответы'!JZ80*'Показатели'!$F$362*IF(KB$4="да",$C79,1)</f>
        <v>0</v>
      </c>
      <c r="KC79" s="122">
        <f>'Тест ответы'!KA80*'Показатели'!$F$363*IF(KC$4="да",$C79,1)</f>
        <v>0</v>
      </c>
      <c r="KD79" s="122">
        <f>'Тест ответы'!KB80*'Показатели'!$F$364*IF(KD$4="да",$C79,1)</f>
        <v>0</v>
      </c>
      <c r="KE79" s="136">
        <f>'Тест ответы'!KC80*'Показатели'!$F$365*IF(KE$4="да",$C79,1)</f>
        <v>0</v>
      </c>
      <c r="KF79" s="122">
        <f>'Тест ответы'!KD80*'Показатели'!$F$380*IF(KF$4="да",A79,1)</f>
        <v>0</v>
      </c>
      <c r="KG79" s="122">
        <f>'Тест ответы'!KE80*'Показатели'!$F$383*IF(KG$4="да",B79,1)</f>
        <v>0</v>
      </c>
      <c r="KH79" s="133">
        <f>'Тест ответы'!KF80*'Показатели'!$F$385*IF(KH$4="да",C79,1)</f>
        <v>0</v>
      </c>
      <c r="KI79" s="122">
        <f>'Тест ответы'!KG80*'Показатели'!$F$387*IF($KI$4="да",C79,1)</f>
        <v>0</v>
      </c>
      <c r="KJ79" s="122">
        <f>'Тест ответы'!KH80*'Показатели'!$F$388*IF($KJ$4="да",C79,1)</f>
        <v>0</v>
      </c>
      <c r="KK79" s="122">
        <f>'Тест ответы'!KI80*'Показатели'!$F$389*IF($KK$4="да",C79,1)</f>
        <v>0</v>
      </c>
      <c r="KL79" s="132">
        <f>'Тест ответы'!KJ80*'Показатели'!$F$391*IF(KL$4="да",C79,1)</f>
        <v>0</v>
      </c>
      <c r="KM79" s="122">
        <f>'Тест ответы'!KK80*'Показатели'!$F$392*IF(KM$4="да",D79,1)</f>
        <v>0</v>
      </c>
      <c r="KN79" s="132">
        <f>'Тест ответы'!KL80*'Показатели'!$F$394*IF($KN$4="да",C79,1)</f>
        <v>0</v>
      </c>
      <c r="KO79" s="133">
        <f>'Тест ответы'!KM80*'Показатели'!$F$395*IF($KO$4="да",C79,1)</f>
        <v>0</v>
      </c>
      <c r="KP79" s="122">
        <f>'Тест ответы'!KN80*'Показатели'!$F$397*IF($KP$4="да",$C79,1)</f>
        <v>0</v>
      </c>
      <c r="KQ79" s="122">
        <f>'Тест ответы'!KO80*'Показатели'!$F$398*IF($KQ$4="да",$C79,1)</f>
        <v>0</v>
      </c>
      <c r="KR79" s="122">
        <f>'Тест ответы'!KP80*'Показатели'!$F$400*IF($KR$4="да",$C79,1)</f>
        <v>0</v>
      </c>
      <c r="KS79" s="133">
        <f>'Тест ответы'!KQ80*'Показатели'!$F$401*IF($KS$4="да",$C79,1)</f>
        <v>0</v>
      </c>
      <c r="KT79" s="122">
        <f>'Тест ответы'!KR80*'Показатели'!$F$403*IF($KT$4="да",$C79,1)</f>
        <v>0</v>
      </c>
      <c r="KU79" s="122">
        <f>'Тест ответы'!KS80*'Показатели'!$F$405*IF($KU$4="да",$C79,1)</f>
        <v>0</v>
      </c>
      <c r="KV79" s="130">
        <f>'Тест ответы'!KT80*'Показатели'!$F$408*IF($KV$4="да",$C79,1)</f>
        <v>0</v>
      </c>
      <c r="KW79" s="122">
        <f>'Тест ответы'!KU80*'Показатели'!$F$409*IF($KW$4="да",$C79,1)</f>
        <v>0</v>
      </c>
      <c r="KX79" s="122">
        <f>'Тест ответы'!KV80*'Показатели'!$F$410*IF($KX$4="да",$C79,1)</f>
        <v>0</v>
      </c>
      <c r="KY79" s="122">
        <f>'Тест ответы'!KW80*'Показатели'!$F$411*IF($KY$4="да",$C79,1)</f>
        <v>0</v>
      </c>
      <c r="KZ79" s="132">
        <f>'Тест ответы'!KX80*'Показатели'!$F$413*IF($KZ$4="да",$C79,1)</f>
        <v>0</v>
      </c>
      <c r="LA79" s="122">
        <f>'Тест ответы'!KY80*'Показатели'!$F$415*IF($LA$4="да",$C79,1)</f>
        <v>0</v>
      </c>
      <c r="LB79" s="122">
        <f>'Тест ответы'!KZ80*'Показатели'!$F$416*IF($LB$4="да",$C79,1)</f>
        <v>0</v>
      </c>
      <c r="LC79" s="122">
        <f>'Тест ответы'!LA80*'Показатели'!$F$417*IF($LC$4="да",$C79,1)</f>
        <v>0</v>
      </c>
      <c r="LD79" s="132">
        <f>'Тест ответы'!LB80*'Показатели'!$F$420*IF($LD$4="да",$C79,1)</f>
        <v>0</v>
      </c>
      <c r="LE79" s="122">
        <f>'Тест ответы'!LC80*'Показатели'!$F$422*IF($LE$4="да",$C79,1)</f>
        <v>0</v>
      </c>
      <c r="LF79" s="122">
        <f>'Тест ответы'!LD80*'Показатели'!$F$423*IF($LF$4="да",$C79,1)</f>
        <v>0</v>
      </c>
      <c r="LG79" s="133">
        <f>'Тест ответы'!LE80*'Показатели'!$F$424*IF($LG$4="да",$C79,1)</f>
        <v>0</v>
      </c>
      <c r="LH79" s="122">
        <f>'Тест ответы'!LF80*'Показатели'!$F$426*IF(LH$4="да",$C79,1)</f>
        <v>0</v>
      </c>
      <c r="LI79" s="122">
        <f>'Тест ответы'!LG80*'Показатели'!$F$427*IF($LI$4="да",$C79,1)</f>
        <v>0</v>
      </c>
      <c r="LJ79" s="122">
        <f>'Тест ответы'!LH80*'Показатели'!$F$428*IF($LJ$4="да",$C79,1)</f>
        <v>0</v>
      </c>
      <c r="LK79" s="122">
        <f>'Тест ответы'!LI80*'Показатели'!$F$429*IF($LK$4="да",$C79,1)</f>
        <v>0</v>
      </c>
      <c r="LL79" s="122">
        <f>'Тест ответы'!LJ80*'Показатели'!$F$430*IF($LI$4="да",$C79,1)</f>
        <v>0</v>
      </c>
      <c r="LM79" s="125">
        <f>'Тест ответы'!LK80*'Показатели'!$F$461*IF(LM$4="да",$C79,1)</f>
        <v>0</v>
      </c>
      <c r="LN79" s="126">
        <f>'Тест ответы'!LL80*'Показатели'!$F$462*IF(LN$4="да",$C79,1)</f>
        <v>0</v>
      </c>
      <c r="LO79" s="126">
        <f>'Тест ответы'!LM80*'Показатели'!$F$463*IF(LO$4="да",$C79,1)</f>
        <v>0</v>
      </c>
      <c r="LP79" s="126">
        <f>'Тест ответы'!LN80*'Показатели'!$F$464*IF(LP$4="да",$C79,1)</f>
        <v>0</v>
      </c>
      <c r="LQ79" s="126">
        <f>'Тест ответы'!LO80*'Показатели'!$F$466*IF(LQ$4="да",$C79,1)</f>
        <v>0</v>
      </c>
      <c r="LR79" s="126">
        <f>'Тест ответы'!LP80*'Показатели'!$F$467*IF(LR$4="да",$C79,1)</f>
        <v>0</v>
      </c>
      <c r="LS79" s="126">
        <f>'Тест ответы'!LQ80*'Показатели'!$F$468*IF(LS$4="да",$C79,1)</f>
        <v>0</v>
      </c>
      <c r="LT79" s="135">
        <f>'Тест ответы'!LR80*'Показатели'!$F$469*IF(LT$4="да",$C79,1)</f>
        <v>0</v>
      </c>
      <c r="LU79" s="122">
        <f>'Тест ответы'!LS80*'Показатели'!$F$472*IF($LU$4="да",$C79,1)</f>
        <v>0</v>
      </c>
      <c r="LV79" s="122">
        <f>'Тест ответы'!LT80*'Показатели'!$F$473*IF($LV$4="да",$C79,1)</f>
        <v>0</v>
      </c>
      <c r="LW79" s="122">
        <f>'Тест ответы'!LU80*'Показатели'!$F$474*IF($LW$4="да",$C79,1)</f>
        <v>0</v>
      </c>
      <c r="LX79" s="122">
        <f>'Тест ответы'!LV80*'Показатели'!$F$476*IF($LX$4="да",$C79,1)</f>
        <v>0</v>
      </c>
      <c r="LY79" s="122">
        <f>'Тест ответы'!LW80*'Показатели'!$F$477*IF($LY$4="да",$C79,1)</f>
        <v>0</v>
      </c>
      <c r="LZ79" s="122">
        <f>'Тест ответы'!LX80*'Показатели'!$F$478*IF(LZ$4="да",$C79,1)</f>
        <v>0</v>
      </c>
      <c r="MA79" s="122">
        <f>'Тест ответы'!LY80*'Показатели'!$F$479*IF($MA$4="да",$C79,1)</f>
        <v>0</v>
      </c>
      <c r="MB79" s="122">
        <f>'Тест ответы'!LZ80*'Показатели'!$F$480*IF($MB$4="да",$C79,1)</f>
        <v>0</v>
      </c>
      <c r="MC79" s="122">
        <f>'Тест ответы'!MA80*'Показатели'!$F$481*IF($MC$4="да",$C79,1)</f>
        <v>0</v>
      </c>
      <c r="MD79" s="122">
        <f>'Тест ответы'!MB80*'Показатели'!$F$483*IF($MD$4="да",$C79,1)</f>
        <v>0</v>
      </c>
      <c r="ME79" s="122">
        <f>'Тест ответы'!MC80*'Показатели'!$F$484*IF($ME$4="да",$C79,1)</f>
        <v>0</v>
      </c>
      <c r="MF79" s="122">
        <f>'Тест ответы'!MD80*'Показатели'!$F$486*IF($MF$4="да",$C79,1)</f>
        <v>0</v>
      </c>
      <c r="MG79" s="136">
        <f>'Тест ответы'!ME80*'Показатели'!$F$487*IF(MG$4="да",$C79,1)</f>
        <v>0</v>
      </c>
      <c r="MH79" s="126">
        <f>'Тест ответы'!MF80*'Показатели'!$F$489*IF($MH$4="да",$C79,1)</f>
        <v>0</v>
      </c>
      <c r="MI79" s="126">
        <f>'Тест ответы'!MG80*'Показатели'!$F$490*IF($MI$4="да",$C79,1)</f>
        <v>0</v>
      </c>
      <c r="MJ79" s="126">
        <f>'Тест ответы'!MH80*'Показатели'!$F$491*IF($MJ$4="да",$C79,1)</f>
        <v>0</v>
      </c>
      <c r="MK79" s="126">
        <f>'Тест ответы'!MI80*'Показатели'!$F$492*IF($MK$4="да",$C79,1)</f>
        <v>0</v>
      </c>
      <c r="ML79" s="126">
        <f>'Тест ответы'!MJ80*'Показатели'!$F$493*IF($ML$4="да",$C79,1)</f>
        <v>0</v>
      </c>
      <c r="MM79" s="126">
        <f>'Тест ответы'!MK80*'Показатели'!$F$494*IF($MM$4="да",$C79,1)</f>
        <v>0</v>
      </c>
      <c r="MN79" s="126">
        <f>'Тест ответы'!ML80*'Показатели'!$F$495*IF($MN$4="да",$C79,1)</f>
        <v>0</v>
      </c>
      <c r="MO79" s="126">
        <f>'Тест ответы'!MM80*'Показатели'!$F$496*IF($MO$4="да",$C79,1)</f>
        <v>0</v>
      </c>
      <c r="MP79" s="126">
        <f>'Тест ответы'!MN80*'Показатели'!$F$497*IF($MP$4="да",$C79,1)</f>
        <v>0</v>
      </c>
      <c r="MQ79" s="126">
        <f>'Тест ответы'!MO80*'Показатели'!$F$498*IF($MQ$4="да",$C79,1)</f>
        <v>0</v>
      </c>
      <c r="MR79" s="126">
        <f>'Тест ответы'!MP80*'Показатели'!$F$499*IF($MR$4="да",$C79,1)</f>
        <v>0</v>
      </c>
      <c r="MS79" s="126">
        <f>'Тест ответы'!MQ80*'Показатели'!$F$500*IF($MS$4="да",$C79,1)</f>
        <v>0</v>
      </c>
      <c r="MT79" s="126">
        <f>'Тест ответы'!MR80*'Показатели'!G$501*IF($MS$4="да",$C79,1)</f>
        <v>0</v>
      </c>
      <c r="MU79" s="126">
        <f>'Тест ответы'!MS80*'Показатели'!H$502*IF($MS$4="да",$C79,1)</f>
        <v>0</v>
      </c>
      <c r="MV79" s="126">
        <f>'Тест ответы'!MT80*'Показатели'!I$503*IF($MS$4="да",$C79,1)</f>
        <v>0</v>
      </c>
      <c r="MW79" s="126">
        <f>'Тест ответы'!MU80*'Показатели'!$F$504*IF($MW$4="да",$C79,1)</f>
        <v>0</v>
      </c>
      <c r="MX79" s="126">
        <f>'Тест ответы'!MV80*'Показатели'!$F$505*IF(MX$4="да",$C79,1)</f>
        <v>0</v>
      </c>
      <c r="MY79" s="126">
        <f>'Тест ответы'!MW80*'Показатели'!$F$506*IF(MY$4="да",$C79,1)</f>
        <v>0</v>
      </c>
      <c r="MZ79" s="126">
        <f>'Тест ответы'!MX80*'Показатели'!$F$507*IF(MZ$4="да",$C79,1)</f>
        <v>0</v>
      </c>
      <c r="NA79" s="126">
        <f>'Тест ответы'!MY80*'Показатели'!$F$508*IF(NA$4="да",$C79,1)</f>
        <v>0</v>
      </c>
      <c r="NB79" s="126">
        <f>'Тест ответы'!MZ80*'Показатели'!$F$509*IF(NB$4="да",$C79,1)</f>
        <v>0</v>
      </c>
      <c r="NC79" s="126">
        <f>'Тест ответы'!NA80*'Показатели'!$F$510*IF(NC$4="да",$C79,1)</f>
        <v>0</v>
      </c>
      <c r="ND79" s="126">
        <f>'Тест ответы'!NB80*'Показатели'!$F$511*IF(ND$4="да",$C79,1)</f>
        <v>0</v>
      </c>
      <c r="NE79" s="126">
        <f>'Тест ответы'!NC80*'Показатели'!$F$512*IF(NE$4="да",$C79,1)</f>
        <v>0</v>
      </c>
      <c r="NF79" s="126">
        <f>'Тест ответы'!ND80*'Показатели'!$F$513*IF(NF$4="да",$C79,1)</f>
        <v>0</v>
      </c>
      <c r="NG79" s="126">
        <f>'Тест ответы'!NE80*'Показатели'!$F$514*IF(NG$4="да",$C79,1)</f>
        <v>0</v>
      </c>
      <c r="NH79" s="126">
        <f>'Тест ответы'!NF80*'Показатели'!$F$515*IF(NH$4="да",$C79,1)</f>
        <v>0</v>
      </c>
      <c r="NI79" s="134">
        <f>'Тест ответы'!NG80*'Показатели'!$F$516*IF($NI$4="да",$C79,1)</f>
        <v>0</v>
      </c>
      <c r="NJ79" s="126">
        <f>'Тест ответы'!NH80*'Показатели'!$F$518*IF(NJ$4="да",$C79,1)</f>
        <v>0</v>
      </c>
      <c r="NK79" s="126">
        <f>'Тест ответы'!NI80*'Показатели'!$F$519*IF(NK$4="да",$C79,1)</f>
        <v>0</v>
      </c>
      <c r="NL79" s="126">
        <f>'Тест ответы'!NJ80*'Показатели'!$F$520*IF(NL$4="да",$C79,1)</f>
        <v>0</v>
      </c>
      <c r="NM79" s="126">
        <f>'Тест ответы'!NK80*'Показатели'!$F$521*IF(NM$4="да",$C79,1)</f>
        <v>0</v>
      </c>
      <c r="NN79" s="126">
        <f>'Тест ответы'!NL80*'Показатели'!$F$522*IF(NN$4="да",$C79,1)</f>
        <v>0</v>
      </c>
      <c r="NO79" s="126">
        <f>'Тест ответы'!NM80*'Показатели'!$F$523*IF(NO$4="да",$C79,1)</f>
        <v>0</v>
      </c>
      <c r="NP79" s="126">
        <f>'Тест ответы'!NN80*'Показатели'!G$524*IF(NP$4="да",$C79,1)</f>
        <v>0</v>
      </c>
      <c r="NQ79" s="126">
        <f>'Тест ответы'!NO80*'Показатели'!H$525*IF(NQ$4="да",$C79,1)</f>
        <v>0</v>
      </c>
      <c r="NR79" s="126">
        <f>'Тест ответы'!NP80*'Показатели'!I$526*IF(NR$4="да",$C79,1)</f>
        <v>0</v>
      </c>
      <c r="NS79" s="126">
        <f>'Тест ответы'!NQ80*'Показатели'!$F$527*IF(NS$4="да",$C79,1)</f>
        <v>0</v>
      </c>
      <c r="NT79" s="126">
        <f>'Тест ответы'!NR80*'Показатели'!$F$528*IF(NT$4="да",$C79,1)</f>
        <v>0</v>
      </c>
      <c r="NU79" s="126">
        <f>'Тест ответы'!NS80*'Показатели'!$F$529*IF(NU$4="да",$C79,1)</f>
        <v>0</v>
      </c>
      <c r="NV79" s="135">
        <f>'Тест ответы'!NT80*'Показатели'!$F$530*IF(NV$4="да",$C79,1)</f>
        <v>0</v>
      </c>
      <c r="NW79" s="126">
        <f>'Тест ответы'!NU80*'Показатели'!$F$533*IF($NW$4="да",$C79,1)</f>
        <v>0</v>
      </c>
      <c r="NX79" s="126">
        <f>'Тест ответы'!NV80*'Показатели'!$F$534*IF($NX$4="да",$C79,1)</f>
        <v>0</v>
      </c>
      <c r="NY79" s="127">
        <f>'Тест ответы'!NW80*'Показатели'!$F$536*IF($NY$4="да",$C79,1)</f>
        <v>0</v>
      </c>
      <c r="NZ79" s="126">
        <f>'Тест ответы'!NX80*'Показатели'!$F$537*IF($NZ$4="да",$C79,1)</f>
        <v>0</v>
      </c>
      <c r="OA79" s="127">
        <f>'Тест ответы'!NY80*'Показатели'!$F$539*IF(OA$4="да",$C79,1)</f>
        <v>0</v>
      </c>
      <c r="OB79" s="126">
        <f>'Тест ответы'!NZ80*'Показатели'!$F$540*IF(OB$4="да",$C79,1)</f>
        <v>0</v>
      </c>
      <c r="OC79" s="126">
        <f>'Тест ответы'!OA80*'Показатели'!$F$541*IF(OC$4="да",$C79,1)</f>
        <v>0</v>
      </c>
      <c r="OD79" s="126">
        <f>'Тест ответы'!OB80*'Показатели'!$F$542*IF(OD$4="да",$C79,1)</f>
        <v>0</v>
      </c>
      <c r="OE79" s="126">
        <f>'Тест ответы'!OC80*'Показатели'!$F$543*IF(OE$4="да",$C79,1)</f>
        <v>0</v>
      </c>
      <c r="OF79" s="126">
        <f>'Тест ответы'!OD80*'Показатели'!$F$544*IF(OF$4="да",$C79,1)</f>
        <v>0</v>
      </c>
      <c r="OG79" s="127">
        <f>'Тест ответы'!OE80*'Показатели'!$F$546*IF(OG$4="да",$C79,1)</f>
        <v>0</v>
      </c>
      <c r="OH79" s="126">
        <f>'Тест ответы'!OF80*'Показатели'!$F$547*IF(OH$4="да",$C79,1)</f>
        <v>0</v>
      </c>
      <c r="OI79" s="126">
        <f>'Тест ответы'!OG80*'Показатели'!$F$548*IF(OI$4="да",$C79,1)</f>
        <v>0</v>
      </c>
      <c r="OJ79" s="126">
        <f>'Тест ответы'!OH80*'Показатели'!$F$549*IF(OJ$4="да",$C79,1)</f>
        <v>0</v>
      </c>
      <c r="OK79" s="126">
        <f>'Тест ответы'!OI80*'Показатели'!$F$550*IF(OK$4="да",$C79,1)</f>
        <v>0</v>
      </c>
      <c r="OL79" s="126">
        <f>'Тест ответы'!OJ80*'Показатели'!$F$551*IF(OL$4="да",$C79,1)</f>
        <v>0</v>
      </c>
      <c r="OM79" s="137">
        <f>'Тест ответы'!OK80*'Показатели'!$F$554*IF($OM$4="да",$C79,1)</f>
        <v>0</v>
      </c>
      <c r="ON79" s="134">
        <f>'Тест ответы'!OL80*'Показатели'!$F$555*IF($ON$4="да",$C79,1)</f>
        <v>0</v>
      </c>
      <c r="OO79" s="126">
        <f>'Тест ответы'!OM80*'Показатели'!$F$557*IF($OO$4="да",$C79,1)</f>
        <v>0</v>
      </c>
      <c r="OP79" s="135">
        <f>'Тест ответы'!ON80*'Показатели'!$F$558*IF($OP$4="да",$C79,1)</f>
        <v>0</v>
      </c>
      <c r="OQ79" s="127">
        <f>'Тест ответы'!OO80*'Показатели'!$F$564*IF(OQ$4="да",$C79,1)</f>
        <v>0</v>
      </c>
      <c r="OR79" s="126">
        <f>'Тест ответы'!OP80*'Показатели'!$F$565*IF(OR$4="да",$C79,1)</f>
        <v>0</v>
      </c>
      <c r="OS79" s="126">
        <f>'Тест ответы'!OQ80*'Показатели'!$F$566*IF(OS$4="да",$C79,1)</f>
        <v>0</v>
      </c>
      <c r="OT79" s="126">
        <f>'Тест ответы'!OR80*'Показатели'!$F$567*IF(OT$4="да",$C79,1)</f>
        <v>0</v>
      </c>
      <c r="OU79" s="126">
        <f>'Тест ответы'!OS80*'Показатели'!$F$568*IF(OU$4="да",$C79,1)</f>
        <v>0</v>
      </c>
      <c r="OV79" s="126">
        <f>'Тест ответы'!OT80*'Показатели'!$F$569*IF(OV$4="да",$C79,1)</f>
        <v>0</v>
      </c>
      <c r="OW79" s="127">
        <f>'Тест ответы'!OU80*'Показатели'!$F$574*IF(OW$4="да",$C79,1)</f>
        <v>0</v>
      </c>
      <c r="OX79" s="126">
        <f>'Тест ответы'!OV80*'Показатели'!$F$575*IF(OX$4="да",$C79,1)</f>
        <v>0</v>
      </c>
      <c r="OY79" s="126">
        <f>'Тест ответы'!OW80*'Показатели'!$F$576*IF(OY$4="да",$C79,1)</f>
        <v>0</v>
      </c>
      <c r="OZ79" s="126">
        <f>'Тест ответы'!OX80*'Показатели'!$F$577*IF(OZ$4="да",$C79,1)</f>
        <v>0</v>
      </c>
      <c r="PA79" s="126">
        <f>'Тест ответы'!OY80*'Показатели'!$F$578*IF(PA$4="да",$C79,1)</f>
        <v>0</v>
      </c>
      <c r="PB79" s="126">
        <f>'Тест ответы'!OZ80*'Показатели'!$F$579*IF(PB$4="да",$C79,1)</f>
        <v>0</v>
      </c>
      <c r="PC79" s="137">
        <f>'Тест ответы'!PA80*'Показатели'!$F$584*IF($PC$4="да",$C79,1)</f>
        <v>0</v>
      </c>
      <c r="PD79" s="126">
        <f>'Тест ответы'!PB80*'Показатели'!$F$585*IF($PD$4="да",$C79,1)</f>
        <v>0</v>
      </c>
      <c r="PE79" s="126">
        <f>'Тест ответы'!PC80*'Показатели'!$F$587*IF($PE$4="да",$C79,1)</f>
        <v>0</v>
      </c>
      <c r="PF79" s="126">
        <f>'Тест ответы'!PD80*'Показатели'!$F$588*IF($PF$4="да",$C79,1)</f>
        <v>0</v>
      </c>
      <c r="PG79" s="126">
        <f>'Тест ответы'!PE80*'Показатели'!$F$589*IF($PG$4="да",$C79,1)</f>
        <v>0</v>
      </c>
      <c r="PH79" s="126">
        <f>'Тест ответы'!PF80*'Показатели'!$F$590*IF($PH$4="да",$C79,1)</f>
        <v>0</v>
      </c>
      <c r="PI79" s="126">
        <f>'Тест ответы'!PG80*'Показатели'!$F$591*IF($PI$4="да",$C79,1)</f>
        <v>0</v>
      </c>
      <c r="PJ79" s="126">
        <f>'Тест ответы'!PH80*'Показатели'!$F$592*IF($PJ$4="да",$C79,1)</f>
        <v>0</v>
      </c>
      <c r="PK79" s="126">
        <f>'Тест ответы'!PI80*'Показатели'!$F$593*IF($PK$4="да",$C79,1)</f>
        <v>0</v>
      </c>
      <c r="PL79" s="126">
        <f>'Тест ответы'!PJ80*'Показатели'!$F$594*IF($PL$4="да",$C79,1)</f>
        <v>0</v>
      </c>
      <c r="PM79" s="126">
        <f>'Тест ответы'!PK80*'Показатели'!$F$595*IF($PM$4="да",$C79,1)</f>
        <v>0</v>
      </c>
      <c r="PN79" s="126">
        <f>'Тест ответы'!PL80*'Показатели'!$F$596*IF($PN$4="да",$C79,1)</f>
        <v>0</v>
      </c>
      <c r="PO79" s="126">
        <f>'Тест ответы'!PM80*'Показатели'!$F$597*IF($PO$4="да",$C79,1)</f>
        <v>0</v>
      </c>
      <c r="PP79" s="126">
        <f>'Тест ответы'!PN80*'Показатели'!$F$599*IF($PP$4="да",$C79,1)</f>
        <v>0</v>
      </c>
      <c r="PQ79" s="126">
        <f>'Тест ответы'!PO80*'Показатели'!$F$600*IF($PQ$4="да",$C79,1)</f>
        <v>0</v>
      </c>
      <c r="PR79" s="126">
        <f>'Тест ответы'!PP80*'Показатели'!$F$603*IF($PR$4="да",$C79,1)</f>
        <v>0</v>
      </c>
      <c r="PS79" s="126">
        <f>'Тест ответы'!PQ80*'Показатели'!$F$605*IF($PS$4="да",$C79,1)</f>
        <v>0</v>
      </c>
      <c r="PT79" s="126">
        <f>'Тест ответы'!PR80*'Показатели'!$F$606*IF($PT$4="да",$C79,1)</f>
        <v>0</v>
      </c>
      <c r="PU79" s="126">
        <f>'Тест ответы'!PS80*'Показатели'!$F$607*IF($PU$4="да",$C79,1)</f>
        <v>0</v>
      </c>
      <c r="PV79" s="126">
        <f>'Тест ответы'!PT80*'Показатели'!$F$608*IF($PV$4="да",$C79,1)</f>
        <v>0</v>
      </c>
      <c r="PW79" s="126">
        <f>'Тест ответы'!PU80*'Показатели'!$F$609*IF($PW$4="да",$C79,1)</f>
        <v>0</v>
      </c>
      <c r="PX79" s="126">
        <f>'Тест ответы'!PV80*'Показатели'!$F$610*IF($PX$4="да",$C79,1)</f>
        <v>0</v>
      </c>
      <c r="PY79" s="137">
        <f>'Тест ответы'!PW80*'Показатели'!$F$612*IF(PY$4="да",$C79,1)</f>
        <v>0</v>
      </c>
      <c r="PZ79" s="127">
        <f>'Тест ответы'!PX80*'Показатели'!$F$614*IF(PZ$4="да",$C79,1)</f>
        <v>0</v>
      </c>
      <c r="QA79" s="126">
        <f>'Тест ответы'!PY80*'Показатели'!$F$614*IF(QA$4="да",$C79,1)</f>
        <v>0</v>
      </c>
      <c r="QB79" s="126">
        <f>'Тест ответы'!PZ80*'Показатели'!$F$614*IF(QB$4="да",$C79,1)</f>
        <v>0</v>
      </c>
      <c r="QC79" s="126">
        <f>'Тест ответы'!QA80*'Показатели'!$F$614*IF(QC$4="да",$C79,1)</f>
        <v>0</v>
      </c>
      <c r="QD79" s="126">
        <f>'Тест ответы'!QB80*'Показатели'!$F$614*IF(QD$4="да",$C79,1)</f>
        <v>0</v>
      </c>
      <c r="QE79" s="127">
        <f>'Тест ответы'!QC80*'Показатели'!$F$620*IF(QE$4="да",$C79,1)</f>
        <v>0</v>
      </c>
      <c r="QF79" s="126">
        <f>'Тест ответы'!QD80*'Показатели'!$F$620*IF(QF$4="да",$C79,1)</f>
        <v>0</v>
      </c>
      <c r="QG79" s="126">
        <f>'Тест ответы'!QE80*'Показатели'!$F$620*IF(QG$4="да",$C79,1)</f>
        <v>0</v>
      </c>
      <c r="QH79" s="126">
        <f>'Тест ответы'!QF80*'Показатели'!$F$620*IF(QH$4="да",$C79,1)</f>
        <v>0</v>
      </c>
      <c r="QI79" s="126">
        <f>'Тест ответы'!QG80*'Показатели'!$F$620*IF(QI$4="да",$C79,1)</f>
        <v>0</v>
      </c>
      <c r="QJ79" s="138">
        <f>'Тест ответы'!QH80*'Показатели'!$F$620*IF(QJ$4="да",$C79,1)</f>
        <v>0</v>
      </c>
      <c r="QK79" s="122" t="str">
        <f>'Тест ответы'!QI80*#REF!*IF(QK$4="да",$C79,1)</f>
        <v>#REF!</v>
      </c>
      <c r="QL79" s="122">
        <f>'Тест ответы'!QJ80*'Показатели'!$F$628*IF(QL$4="да",$C79,1)</f>
        <v>0</v>
      </c>
      <c r="QM79" s="122">
        <f>'Тест ответы'!QK80*'Показатели'!$F$629*IF(QM$4="да",$C79,1)</f>
        <v>0</v>
      </c>
      <c r="QN79" s="122">
        <f>'Тест ответы'!QL80*'Показатели'!$F$631*IF(QN$4="да",$C79,1)</f>
        <v>0</v>
      </c>
      <c r="QO79" s="122" t="str">
        <f>'Тест ответы'!QM80*#REF!*IF(QO$4="да",$C79,1)</f>
        <v>#REF!</v>
      </c>
      <c r="QP79" s="136">
        <f>'Тест ответы'!QN80*'Показатели'!$F$632*IF(QP$4="да",$C79,1)</f>
        <v>0</v>
      </c>
      <c r="QQ79" s="126">
        <f>'Тест ответы'!QO80*'Показатели'!$F$635*IF(QQ$4="да",$C79,1)</f>
        <v>0</v>
      </c>
      <c r="QR79" s="126">
        <f>'Тест ответы'!QP80*'Показатели'!$F$636*IF(QR$4="да",$C79,1)</f>
        <v>0</v>
      </c>
      <c r="QS79" s="126">
        <f>'Тест ответы'!QQ80*'Показатели'!$F$638*IF(QS$4="да",$C79,1)</f>
        <v>0</v>
      </c>
      <c r="QT79" s="126">
        <f>'Тест ответы'!QR80*'Показатели'!$F$639*IF(QT$4="да",$C79,1)</f>
        <v>0</v>
      </c>
      <c r="QU79" s="126">
        <f>'Тест ответы'!QS80*'Показатели'!$F$640*IF(QU$4="да",$C79,1)</f>
        <v>0</v>
      </c>
      <c r="QV79" s="126">
        <f>'Тест ответы'!QT80*'Показатели'!$F$641*IF(QV$4="да",$C79,1)</f>
        <v>0</v>
      </c>
      <c r="QW79" s="126">
        <f>'Тест ответы'!QU80*'Показатели'!$F$642*IF(QW$4="да",$C79,1)</f>
        <v>0</v>
      </c>
      <c r="QX79" s="135">
        <f>'Тест ответы'!QV80*'Показатели'!$F$643*IF(QX$4="да",$C79,1)</f>
        <v>0</v>
      </c>
      <c r="QY79" s="131"/>
      <c r="QZ79" s="131"/>
      <c r="RA79" s="131"/>
      <c r="RB79" s="131"/>
      <c r="RC79" s="131"/>
      <c r="RD79" s="131"/>
      <c r="RE79" s="131"/>
      <c r="RF79" s="131"/>
      <c r="RG79" s="131"/>
    </row>
    <row r="80">
      <c r="A80" s="117">
        <v>76.0</v>
      </c>
      <c r="B80" s="118" t="str">
        <f>'Тест ответы'!B81</f>
        <v>Ульяновская область</v>
      </c>
      <c r="C80" s="119">
        <v>1.0</v>
      </c>
      <c r="D80" s="120" t="str">
        <f t="shared" si="9"/>
        <v>#REF!</v>
      </c>
      <c r="E80" s="121">
        <f>'Тест ответы'!C81*'Показатели'!$F$3*IF(E$4="да",$C80,1)</f>
        <v>0</v>
      </c>
      <c r="F80" s="121">
        <f>'Тест ответы'!D81*'Показатели'!$F$4*IF(F$4="да",$C80,1)</f>
        <v>0</v>
      </c>
      <c r="G80" s="121">
        <f>'Тест ответы'!E81*'Показатели'!$F$5*IF($G$4="да",C80,1)</f>
        <v>0</v>
      </c>
      <c r="H80" s="121">
        <f>'Тест ответы'!F81*'Показатели'!$F$6*IF($H$4="да",C80,1)</f>
        <v>0</v>
      </c>
      <c r="I80" s="121">
        <f>'Тест ответы'!G81*'Показатели'!$F$7*IF(I$4="да",D80,1)</f>
        <v>0</v>
      </c>
      <c r="J80" s="121">
        <f>'Тест ответы'!H81*'Показатели'!$F$8*IF($J$4="да",C80,1)</f>
        <v>0</v>
      </c>
      <c r="K80" s="121">
        <f>'Тест ответы'!I81*'Показатели'!F$9*IF(K$4="да",D80,1)</f>
        <v>0</v>
      </c>
      <c r="L80" s="121">
        <f>'Тест ответы'!J81*'Показатели'!$F$10*IF(L$4="да",$C80,1)</f>
        <v>0</v>
      </c>
      <c r="M80" s="121">
        <f>'Тест ответы'!K81*'Показатели'!$F$11*IF(M$4="да",$C80,1)</f>
        <v>0</v>
      </c>
      <c r="N80" s="122">
        <f>'Тест ответы'!L81*'Показатели'!$F$12*IF(N$4="да",$C80,1)</f>
        <v>0</v>
      </c>
      <c r="O80" s="123">
        <f>'Тест ответы'!M81*'Показатели'!$F$14*IF(O$4="да",$C80,1)</f>
        <v>0</v>
      </c>
      <c r="P80" s="124">
        <f>'Тест ответы'!N81*'Показатели'!$F$15*IF(P$4="да",$C80,1)</f>
        <v>0</v>
      </c>
      <c r="Q80" s="124">
        <f>'Тест ответы'!O81*'Показатели'!$F$17*IF(Q$4="да",$C80,1)</f>
        <v>0</v>
      </c>
      <c r="R80" s="124">
        <f>'Тест ответы'!P81*'Показатели'!$F$18*IF(R$4="да",$C80,1)</f>
        <v>0</v>
      </c>
      <c r="S80" s="123">
        <f>'Тест ответы'!Q81*'Показатели'!$F$20*IF(S$4="да",$C80,1)</f>
        <v>0</v>
      </c>
      <c r="T80" s="121">
        <f>'Тест ответы'!R81*'Показатели'!$F$21*C80</f>
        <v>0</v>
      </c>
      <c r="U80" s="121">
        <f>'Тест ответы'!S81*'Показатели'!$F$24*IF(U$4="да",$C80,1)</f>
        <v>0</v>
      </c>
      <c r="V80" s="121">
        <f>'Тест ответы'!T81*'Показатели'!$F$25*IF(V$4="да",$C80,1)</f>
        <v>0</v>
      </c>
      <c r="W80" s="121">
        <f>'Тест ответы'!U81*'Показатели'!$F$26*IF(W$4="да",$C80,1)</f>
        <v>0</v>
      </c>
      <c r="X80" s="121">
        <f>'Тест ответы'!V81*'Показатели'!$F$28*IF(X$4="да",$C80,1)</f>
        <v>0</v>
      </c>
      <c r="Y80" s="121">
        <f>'Тест ответы'!W81*'Показатели'!$F$29*IF(Y$4="да",$C80,1)</f>
        <v>0</v>
      </c>
      <c r="Z80" s="125">
        <f>'Тест ответы'!X81*'Показатели'!$F$33*IF(Z$4="да",$C80,1)</f>
        <v>0</v>
      </c>
      <c r="AA80" s="126">
        <f>'Тест ответы'!Y81*'Показатели'!$F$34*IF(AA$4="да",$C80,1)</f>
        <v>0</v>
      </c>
      <c r="AB80" s="126">
        <f>'Тест ответы'!Z81*'Показатели'!$F$35*IF(AB$4="да",$C80,1)</f>
        <v>0</v>
      </c>
      <c r="AC80" s="126">
        <f>'Тест ответы'!AA81*'Показатели'!$F$36*IF(AC$4="да",$C80,1)</f>
        <v>0</v>
      </c>
      <c r="AD80" s="126">
        <f>'Тест ответы'!AB81*'Показатели'!$F$37*IF(AD$4="да",$C80,1)</f>
        <v>0</v>
      </c>
      <c r="AE80" s="126">
        <f>'Тест ответы'!AC81*'Показатели'!$F$38*IF(AE$4="да",$C80,1)</f>
        <v>0</v>
      </c>
      <c r="AF80" s="126">
        <f>'Тест ответы'!AD81*'Показатели'!$F$39*IF(AF$4="да",$C80,1)</f>
        <v>0</v>
      </c>
      <c r="AG80" s="126">
        <f>'Тест ответы'!AE81*'Показатели'!$F$40*IF(AG$4="да",$C80,1)</f>
        <v>0</v>
      </c>
      <c r="AH80" s="126">
        <f>'Тест ответы'!AF81*'Показатели'!$F$41*IF(AH$4="да",$C80,1)</f>
        <v>0</v>
      </c>
      <c r="AI80" s="127">
        <f>'Тест ответы'!AG81*'Показатели'!$F$43*IF(AI$4="да",$C80,1)</f>
        <v>0</v>
      </c>
      <c r="AJ80" s="126">
        <f>'Тест ответы'!AH81*'Показатели'!$F$44*IF(AJ$4="да",$C80,1)</f>
        <v>0</v>
      </c>
      <c r="AK80" s="126">
        <f>'Тест ответы'!AI81*'Показатели'!$F$45*IF(AK$4="да",$C80,1)</f>
        <v>0</v>
      </c>
      <c r="AL80" s="126">
        <f>'Тест ответы'!AJ81*'Показатели'!$F$46*IF(AL$4="да",$C80,1)</f>
        <v>0</v>
      </c>
      <c r="AM80" s="126">
        <f>'Тест ответы'!AK81*'Показатели'!$F$47*IF(AM$4="да",$C80,1)</f>
        <v>0</v>
      </c>
      <c r="AN80" s="126">
        <f>'Тест ответы'!AL81*'Показатели'!$F$48*IF(AN$4="да",$C80,1)</f>
        <v>0</v>
      </c>
      <c r="AO80" s="126">
        <f>'Тест ответы'!AM81*'Показатели'!$F$49*IF(AO$4="да",$C80,1)</f>
        <v>0</v>
      </c>
      <c r="AP80" s="126">
        <f>'Тест ответы'!AN81*'Показатели'!$F$50*IF(AP$4="да",$C80,1)</f>
        <v>0</v>
      </c>
      <c r="AQ80" s="126">
        <f>'Тест ответы'!AO81*'Показатели'!$F$51*IF(AQ$4="да",$C80,1)</f>
        <v>0</v>
      </c>
      <c r="AR80" s="123">
        <f>'Тест ответы'!AP81*'Показатели'!$F$53*IF($AR$4="да",$C80,1)</f>
        <v>0</v>
      </c>
      <c r="AS80" s="128">
        <f>'Тест ответы'!AQ81*'Показатели'!$F$54*IF($AS$4="да",$C80,1)</f>
        <v>0</v>
      </c>
      <c r="AT80" s="127">
        <f>'Тест ответы'!AR81*'Показатели'!$F$56*IF(AT$4="да",$C80,1)</f>
        <v>0</v>
      </c>
      <c r="AU80" s="126">
        <f>'Тест ответы'!AS81*'Показатели'!$F$57*IF(AU$4="да",$C80,1)</f>
        <v>0</v>
      </c>
      <c r="AV80" s="126">
        <f>'Тест ответы'!AT81*'Показатели'!$F$58*IF(AV$4="да",$C80,1)</f>
        <v>0</v>
      </c>
      <c r="AW80" s="126">
        <f>'Тест ответы'!AU81*'Показатели'!$F$59*IF(AW$4="да",$C80,1)</f>
        <v>0</v>
      </c>
      <c r="AX80" s="126">
        <f>'Тест ответы'!AV81*'Показатели'!$F$60*IF(AX$4="да",$C80,1)</f>
        <v>0</v>
      </c>
      <c r="AY80" s="126">
        <f>'Тест ответы'!AW81*'Показатели'!$F$61*IF(AY$4="да",$C80,1)</f>
        <v>0</v>
      </c>
      <c r="AZ80" s="129">
        <f>'Тест ответы'!AX81*'Показатели'!$F$64*IF($AZ$4="да",$C80,1)</f>
        <v>0</v>
      </c>
      <c r="BA80" s="121">
        <f>'Тест ответы'!AY81*'Показатели'!$F$65*IF($BA$4="да",$C80,1)</f>
        <v>0</v>
      </c>
      <c r="BB80" s="121">
        <f>'Тест ответы'!AZ81*'Показатели'!$F$66*IF($BA$4="да",$C80,1)</f>
        <v>0</v>
      </c>
      <c r="BC80" s="121">
        <f>'Тест ответы'!BA81*'Показатели'!$F$67*IF($BC$4="да",$C80,1)</f>
        <v>0</v>
      </c>
      <c r="BD80" s="121">
        <f>'Тест ответы'!BB81*'Показатели'!$F$68*IF($BD$4="да",$C80,1)</f>
        <v>0</v>
      </c>
      <c r="BE80" s="121">
        <f>'Тест ответы'!BC81*'Показатели'!$F$69*IF($BE$4="да",$C80,1)</f>
        <v>0</v>
      </c>
      <c r="BF80" s="121">
        <f>'Тест ответы'!BD81*'Показатели'!$F$70*IF($BF$4="да",$C80,1)</f>
        <v>0</v>
      </c>
      <c r="BG80" s="121">
        <f>'Тест ответы'!BE81*'Показатели'!$F$71*IF($BG$4="да",$C80,1)</f>
        <v>0</v>
      </c>
      <c r="BH80" s="128">
        <f>'Тест ответы'!BF81*'Показатели'!$F$72*IF($BH$4="да",$C80,1)</f>
        <v>0</v>
      </c>
      <c r="BI80" s="121">
        <f>'Тест ответы'!BG81*'Показатели'!$F$75*IF($BI$4="да",$C80,1)</f>
        <v>0</v>
      </c>
      <c r="BJ80" s="121">
        <f>'Тест ответы'!BH81*'Показатели'!$F$76*IF($BJ$4="да",$C80,1)</f>
        <v>0</v>
      </c>
      <c r="BK80" s="121">
        <f>'Тест ответы'!BI81*'Показатели'!$F$77*IF($BK$4="да",$C80,1)</f>
        <v>0</v>
      </c>
      <c r="BL80" s="121">
        <f>'Тест ответы'!BJ81*'Показатели'!$F$78*IF($BL$4="да",$C80,1)</f>
        <v>0</v>
      </c>
      <c r="BM80" s="121">
        <f>'Тест ответы'!BK81*'Показатели'!$F$79*IF($BM$4="да",$C80,1)</f>
        <v>0</v>
      </c>
      <c r="BN80" s="121">
        <f>'Тест ответы'!BL81*'Показатели'!$F$80*IF($BN$4="да",$C80,1)</f>
        <v>0</v>
      </c>
      <c r="BO80" s="128">
        <f>'Тест ответы'!BM81*'Показатели'!$F$81*IF($BO$4="да",$C80,1)</f>
        <v>0</v>
      </c>
      <c r="BP80" s="121">
        <f>'Тест ответы'!BN81*'Показатели'!$F$86*IF(BP$4="да",$C80,1)</f>
        <v>0</v>
      </c>
      <c r="BQ80" s="121">
        <f>'Тест ответы'!BO81*'Показатели'!$F$87*IF(BQ$4="да",$C80,1)</f>
        <v>0</v>
      </c>
      <c r="BR80" s="121">
        <f>'Тест ответы'!BP81*'Показатели'!$F$88*IF(BR$4="да",$C80,1)</f>
        <v>0</v>
      </c>
      <c r="BS80" s="121">
        <f>'Тест ответы'!BQ81*'Показатели'!$F$89*IF($BS$4="да",$C80,1)</f>
        <v>0</v>
      </c>
      <c r="BT80" s="121">
        <f>'Тест ответы'!BR81*'Показатели'!$F$90*IF($BT$4="да",$C80,1)</f>
        <v>0</v>
      </c>
      <c r="BU80" s="121">
        <f>'Тест ответы'!BS81*'Показатели'!$F$91*IF($BU$4="да",$C80,1)</f>
        <v>0</v>
      </c>
      <c r="BV80" s="121">
        <f>'Тест ответы'!BT81*'Показатели'!$F$92*IF($BV$4="да",$C80,1)</f>
        <v>0</v>
      </c>
      <c r="BW80" s="121">
        <f>'Тест ответы'!BU81*'Показатели'!$F$93*IF($BW$4="да",$C80,1)</f>
        <v>0</v>
      </c>
      <c r="BX80" s="121">
        <f>'Тест ответы'!BV81*'Показатели'!$F$94*IF($BX$4="да",$C80,1)</f>
        <v>0</v>
      </c>
      <c r="BY80" s="121">
        <f>'Тест ответы'!BW81*'Показатели'!$F$95*IF($BY$4="да",$C80,1)</f>
        <v>0</v>
      </c>
      <c r="BZ80" s="121">
        <f>'Тест ответы'!BX81*'Показатели'!$F$96*IF($BZ$4="да",$C80,1)</f>
        <v>0</v>
      </c>
      <c r="CA80" s="121">
        <f>'Тест ответы'!BY81*'Показатели'!$F$97*IF($CA$4="да",$C80,1)</f>
        <v>0</v>
      </c>
      <c r="CB80" s="121">
        <f>'Тест ответы'!BZ81*'Показатели'!$F$99*IF($CB$4="да",$C80,1)</f>
        <v>0</v>
      </c>
      <c r="CC80" s="121">
        <f>'Тест ответы'!CA81*'Показатели'!$F$100*IF($CC$4="да",$C80,1)</f>
        <v>0</v>
      </c>
      <c r="CD80" s="121">
        <f>'Тест ответы'!CB81*'Показатели'!$F$101*IF($CD$4="да",$C80,1)</f>
        <v>0</v>
      </c>
      <c r="CE80" s="121">
        <f>'Тест ответы'!CC81*'Показатели'!$F$102*IF($CE$4="да",$C80,1)</f>
        <v>0</v>
      </c>
      <c r="CF80" s="121">
        <f>'Тест ответы'!CD81*'Показатели'!$F$103*IF($CF$4="да",$C80,1)</f>
        <v>0</v>
      </c>
      <c r="CG80" s="121">
        <f>'Тест ответы'!CE81*'Показатели'!$F$104*IF($CG$4="да",$C80,1)</f>
        <v>0</v>
      </c>
      <c r="CH80" s="121">
        <f>'Тест ответы'!CF81*'Показатели'!$F$105*IF($CH$4="да",$C80,1)</f>
        <v>0</v>
      </c>
      <c r="CI80" s="121">
        <f>'Тест ответы'!CG81*'Показатели'!$F$106*IF($CI$4="да",$C80,1)</f>
        <v>0</v>
      </c>
      <c r="CJ80" s="121">
        <f>'Тест ответы'!CH81*'Показатели'!$F$107*IF($CJ$4="да",$C80,1)</f>
        <v>0</v>
      </c>
      <c r="CK80" s="121">
        <f>'Тест ответы'!CI81*'Показатели'!$F$108*IF($CK$4="да",$C80,1)</f>
        <v>0</v>
      </c>
      <c r="CL80" s="121">
        <f>'Тест ответы'!CJ81*'Показатели'!$F$109*IF($CL$4="да",$C80,1)</f>
        <v>0</v>
      </c>
      <c r="CM80" s="121">
        <f>'Тест ответы'!CK81*'Показатели'!$F$110*IF($CM$4="да",$C80,1)</f>
        <v>0</v>
      </c>
      <c r="CN80" s="121">
        <f>'Тест ответы'!CL81*'Показатели'!$F$111*IF($CN$4="да",$C80,1)</f>
        <v>0</v>
      </c>
      <c r="CO80" s="121">
        <f>'Тест ответы'!CM81*'Показатели'!$F$112*IF($CO$4="да",$C80,1)</f>
        <v>0</v>
      </c>
      <c r="CP80" s="128">
        <f>'Тест ответы'!CN81*'Показатели'!$F$113*IF($CP$4="да",$C80,1)</f>
        <v>0</v>
      </c>
      <c r="CQ80" s="121">
        <f>'Тест ответы'!CO81*'Показатели'!$F$118*IF(CQ$4="да",$C80,1)</f>
        <v>0</v>
      </c>
      <c r="CR80" s="121">
        <f>'Тест ответы'!CP81*'Показатели'!$F$119*IF(CR$4="да",$C80,1)</f>
        <v>0</v>
      </c>
      <c r="CS80" s="121">
        <f>'Тест ответы'!CQ81*'Показатели'!$F$120*IF(CS$4="да",$C80,1)</f>
        <v>0</v>
      </c>
      <c r="CT80" s="121">
        <f>'Тест ответы'!CR81*'Показатели'!$F$121*IF($CT$4="да",$C80,1)</f>
        <v>0</v>
      </c>
      <c r="CU80" s="121">
        <f>'Тест ответы'!CS81*'Показатели'!$F$122*IF($CU$4="да",$C80,1)</f>
        <v>0</v>
      </c>
      <c r="CV80" s="121">
        <f>'Тест ответы'!CT81*'Показатели'!$F$123*IF($CV$4="да",$C80,1)</f>
        <v>0</v>
      </c>
      <c r="CW80" s="121">
        <f>'Тест ответы'!CU81*'Показатели'!$F$124*IF($CW$4="да",$C80,1)</f>
        <v>0</v>
      </c>
      <c r="CX80" s="121">
        <f>'Тест ответы'!CV81*'Показатели'!$F$125*IF($CX$4="да",$C80,1)</f>
        <v>0</v>
      </c>
      <c r="CY80" s="121">
        <f>'Тест ответы'!CW81*'Показатели'!$F$126*IF($CY$4="да",$C80,1)</f>
        <v>0</v>
      </c>
      <c r="CZ80" s="121">
        <f>'Тест ответы'!CX81*'Показатели'!$F$127*IF($CZ$4="да",$C80,1)</f>
        <v>0</v>
      </c>
      <c r="DA80" s="121">
        <f>'Тест ответы'!CY81*'Показатели'!$F$128*IF($DA$4="да",$C80,1)</f>
        <v>0</v>
      </c>
      <c r="DB80" s="121">
        <f>'Тест ответы'!CZ81*'Показатели'!$F$129*IF($DB$4="да",$C80,1)</f>
        <v>0</v>
      </c>
      <c r="DC80" s="121">
        <f>'Тест ответы'!DA81*'Показатели'!$F$131*IF($DC$4="да",$C80,1)</f>
        <v>0</v>
      </c>
      <c r="DD80" s="121">
        <f>'Тест ответы'!DB81*'Показатели'!$F$132*IF($DD$4="да",$C80,1)</f>
        <v>0</v>
      </c>
      <c r="DE80" s="121">
        <f>'Тест ответы'!DC81*'Показатели'!$F$133*IF($DE$4="да",$C80,1)</f>
        <v>0</v>
      </c>
      <c r="DF80" s="121">
        <f>'Тест ответы'!DD81*'Показатели'!$F$134*IF($DF$4="да",$C80,1)</f>
        <v>0</v>
      </c>
      <c r="DG80" s="121">
        <f>'Тест ответы'!DE81*'Показатели'!$F$135*IF($DG$4="да",$C80,1)</f>
        <v>0</v>
      </c>
      <c r="DH80" s="121">
        <f>'Тест ответы'!DF81*'Показатели'!$F$136*IF($DH79="да",$C80,1)</f>
        <v>0</v>
      </c>
      <c r="DI80" s="121">
        <f>'Тест ответы'!DG81*'Показатели'!$F$137*IF($DI$4="да",$C80,1)</f>
        <v>0</v>
      </c>
      <c r="DJ80" s="121">
        <f>'Тест ответы'!DH81*'Показатели'!$F$138*IF($DJ$4="да",$C80,1)</f>
        <v>0</v>
      </c>
      <c r="DK80" s="122">
        <f>'Тест ответы'!DH81*'Показатели'!$F$139*IF($DK$4="да",$C80,1)</f>
        <v>0</v>
      </c>
      <c r="DL80" s="130" t="str">
        <f>'Тест ответы'!DJ81*#REF!*IF($DL$4="да",$C80,1)</f>
        <v>#REF!</v>
      </c>
      <c r="DM80" s="122" t="str">
        <f>'Тест ответы'!DK81*#REF!*IF(DM$4="да",$C80,1)</f>
        <v>#REF!</v>
      </c>
      <c r="DN80" s="122" t="str">
        <f>'Тест ответы'!DL81*#REF!*IF(DN$4="да",$C80,1)</f>
        <v>#REF!</v>
      </c>
      <c r="DO80" s="131" t="str">
        <f>'Тест ответы'!DM81*#REF!*IF($DO$4="да",$C80,1)</f>
        <v>#REF!</v>
      </c>
      <c r="DP80" s="122">
        <f>'Тест ответы'!DN81*'Показатели'!$F$141*IF($DP$4="да",$C80,1)</f>
        <v>0</v>
      </c>
      <c r="DQ80" s="122">
        <f>'Тест ответы'!DO81*'Показатели'!$F$142*IF(DQ$4="да",$C80,1)</f>
        <v>0</v>
      </c>
      <c r="DR80" s="132">
        <f>'Тест ответы'!DP81*'Показатели'!$F$144*$C80</f>
        <v>0</v>
      </c>
      <c r="DS80" s="122">
        <f>'Тест ответы'!DQ81*'Показатели'!$F$151*$C80</f>
        <v>0</v>
      </c>
      <c r="DT80" s="122">
        <f>'Тест ответы'!DR81*'Показатели'!$F$154*$C80</f>
        <v>0</v>
      </c>
      <c r="DU80" s="122">
        <f>'Тест ответы'!DS81*'Показатели'!$F$157*$C80</f>
        <v>0</v>
      </c>
      <c r="DV80" s="122">
        <f>'Тест ответы'!DT81*'Показатели'!$F$163*$C80</f>
        <v>0</v>
      </c>
      <c r="DW80" s="122">
        <f>'Тест ответы'!DU81*'Показатели'!$F$166*$C80</f>
        <v>0</v>
      </c>
      <c r="DX80" s="133">
        <f>'Тест ответы'!DV81*'Показатели'!$F$169*$C80</f>
        <v>0</v>
      </c>
      <c r="DY80" s="126">
        <f>'Тест ответы'!DW81*'Показатели'!$F$171*IF($DY$4="да",$C80,1)</f>
        <v>0</v>
      </c>
      <c r="DZ80" s="126">
        <f>'Тест ответы'!DX81*'Показатели'!$F$172*IF($DZ$4="да",$C80,1)</f>
        <v>0</v>
      </c>
      <c r="EA80" s="126">
        <f>'Тест ответы'!DY81*'Показатели'!$F$173*IF($EA$4="да",$C80,1)</f>
        <v>0</v>
      </c>
      <c r="EB80" s="126">
        <f>'Тест ответы'!DZ81*'Показатели'!$F$174*IF($EB$4="да",$C80,1)</f>
        <v>0</v>
      </c>
      <c r="EC80" s="126">
        <f>'Тест ответы'!EA81*'Показатели'!$F$175*IF($EC$4="да",$C80,1)</f>
        <v>0</v>
      </c>
      <c r="ED80" s="126">
        <f>'Тест ответы'!EB81*'Показатели'!$F$176*IF($ED$4="да",$C80,1)</f>
        <v>0</v>
      </c>
      <c r="EE80" s="126">
        <f>'Тест ответы'!EC81*'Показатели'!$F$177*IF($EE$4="да",$C80,1)</f>
        <v>0</v>
      </c>
      <c r="EF80" s="126">
        <f>'Тест ответы'!ED81*'Показатели'!$F$178*IF($EF$4="да",$C80,1)</f>
        <v>0</v>
      </c>
      <c r="EG80" s="126">
        <f>'Тест ответы'!EE81*'Показатели'!$F$179*IF($EG$4="да",$C80,1)</f>
        <v>0</v>
      </c>
      <c r="EH80" s="126">
        <f>'Тест ответы'!EF81*'Показатели'!$F$180*IF($EH$4="да",$C80,1)</f>
        <v>0</v>
      </c>
      <c r="EI80" s="126">
        <f>'Тест ответы'!EG81*'Показатели'!$F$181*IF($EI$4="да",$C80,1)</f>
        <v>0</v>
      </c>
      <c r="EJ80" s="126">
        <f>'Тест ответы'!EH81*'Показатели'!$F$182*IF($EJ$4="да",$C80,1)</f>
        <v>0</v>
      </c>
      <c r="EK80" s="126">
        <f>'Тест ответы'!EI81*'Показатели'!$F$183*IF($EK$4="да",$C80,1)</f>
        <v>0</v>
      </c>
      <c r="EL80" s="126">
        <f>'Тест ответы'!EJ81*'Показатели'!$F$184*IF($EL$4="да",$C80,1)</f>
        <v>0</v>
      </c>
      <c r="EM80" s="126">
        <f>'Тест ответы'!EK81*'Показатели'!$F$185*IF($EM$4="да",$C80,1)</f>
        <v>0</v>
      </c>
      <c r="EN80" s="126">
        <f>'Тест ответы'!EL81*'Показатели'!$F$186*IF($EN$4="да",$C80,1)</f>
        <v>0</v>
      </c>
      <c r="EO80" s="126">
        <f>'Тест ответы'!EM81*'Показатели'!$F$187*IF($EO$4="да",$C80,1)</f>
        <v>0</v>
      </c>
      <c r="EP80" s="126">
        <f>'Тест ответы'!EN81*'Показатели'!$F$188*IF($EP$4="да",$C80,1)</f>
        <v>0</v>
      </c>
      <c r="EQ80" s="126">
        <f>'Тест ответы'!EO81*'Показатели'!$F$189*IF($EQ$4="да",$C80,1)</f>
        <v>0</v>
      </c>
      <c r="ER80" s="126">
        <f>'Тест ответы'!EP81*'Показатели'!$F$190*IF($ER$4="да",$C80,1)</f>
        <v>0</v>
      </c>
      <c r="ES80" s="134">
        <f>'Тест ответы'!EQ81*'Показатели'!$F$191*IF($ES$4="да",$C80,1)</f>
        <v>0</v>
      </c>
      <c r="ET80" s="126">
        <f>'Тест ответы'!ER81*'Показатели'!$F$193*IF($ET$4="да",$C80,1)</f>
        <v>0</v>
      </c>
      <c r="EU80" s="126">
        <f>'Тест ответы'!ES81*'Показатели'!$F$194*IF($EU$4="да",$C80,1)</f>
        <v>0</v>
      </c>
      <c r="EV80" s="126">
        <f>'Тест ответы'!ET81*'Показатели'!$F$195*IF($EV$4="да",$C80,1)</f>
        <v>0</v>
      </c>
      <c r="EW80" s="126">
        <f>'Тест ответы'!EU81*'Показатели'!$F$196*IF($EW$4="да",$C80,1)</f>
        <v>0</v>
      </c>
      <c r="EX80" s="126">
        <f>'Тест ответы'!EV81*'Показатели'!$F$197*IF($EX$4="да",$C80,1)</f>
        <v>0</v>
      </c>
      <c r="EY80" s="126">
        <f>'Тест ответы'!EW81*'Показатели'!$F$198*IF($EY$4="да",$C80,1)</f>
        <v>0</v>
      </c>
      <c r="EZ80" s="126">
        <f>'Тест ответы'!EX81*'Показатели'!$F$199*IF($EZ$4="да",$C80,1)</f>
        <v>0</v>
      </c>
      <c r="FA80" s="126">
        <f>'Тест ответы'!EY81*'Показатели'!$F$200*IF($FA$4="да",$C80,1)</f>
        <v>0</v>
      </c>
      <c r="FB80" s="126">
        <f>'Тест ответы'!EZ81*'Показатели'!$F$201*IF($FB$4="да",$C80,1)</f>
        <v>0</v>
      </c>
      <c r="FC80" s="126">
        <f>'Тест ответы'!FA81*'Показатели'!$F$202*IF($FC$4="да",$C80,1)</f>
        <v>0</v>
      </c>
      <c r="FD80" s="126">
        <f>'Тест ответы'!FB81*'Показатели'!$F$203*IF($FD$4="да",$C80,1)</f>
        <v>0</v>
      </c>
      <c r="FE80" s="126">
        <f>'Тест ответы'!FC81*'Показатели'!$F$204*IF($FE$4="да",$C80,1)</f>
        <v>0</v>
      </c>
      <c r="FF80" s="126">
        <f>'Тест ответы'!FD81*'Показатели'!$F$205*IF($FF$4="да",$C80,1)</f>
        <v>0</v>
      </c>
      <c r="FG80" s="126">
        <f>'Тест ответы'!FE81*'Показатели'!$F$206*IF($FG$4="да",$C80,1)</f>
        <v>0</v>
      </c>
      <c r="FH80" s="126">
        <f>'Тест ответы'!FF81*'Показатели'!$F$207*IF($FH$4="да",$C80,1)</f>
        <v>0</v>
      </c>
      <c r="FI80" s="126">
        <f>'Тест ответы'!FG81*'Показатели'!$F$208*IF($FI$4="да",$C80,1)</f>
        <v>0</v>
      </c>
      <c r="FJ80" s="126">
        <f>'Тест ответы'!FH81*'Показатели'!$F$209*IF($FJ$4="да",$C80,1)</f>
        <v>0</v>
      </c>
      <c r="FK80" s="135">
        <f>'Тест ответы'!FI81*'Показатели'!$F$210*IF($FK$4="да",$C80,1)</f>
        <v>0</v>
      </c>
      <c r="FL80" s="122">
        <f>'Тест ответы'!FJ81*'Показатели'!$F$214*IF(FL$4="да",$C80,1)</f>
        <v>0</v>
      </c>
      <c r="FM80" s="122">
        <f>'Тест ответы'!FK81*'Показатели'!$F$215*IF(FM$4="да",$C80,1)</f>
        <v>0</v>
      </c>
      <c r="FN80" s="122">
        <f>'Тест ответы'!FL81*'Показатели'!$F$217*IF(FN$4="да",$C80,1)</f>
        <v>0</v>
      </c>
      <c r="FO80" s="122">
        <f>'Тест ответы'!FM81*'Показатели'!$F$218*IF(FO$4="да",$C80,1)</f>
        <v>0</v>
      </c>
      <c r="FP80" s="122">
        <f>'Тест ответы'!FN81*'Показатели'!$F$220*IF(FP$4="да",$C80,1)</f>
        <v>0</v>
      </c>
      <c r="FQ80" s="122">
        <f>'Тест ответы'!FO81*'Показатели'!$F$221*IF(FQ$4="да",$C80,1)</f>
        <v>0</v>
      </c>
      <c r="FR80" s="122">
        <f>'Тест ответы'!FP81*'Показатели'!$F$222*IF(FR$4="да",$C80,1)</f>
        <v>0</v>
      </c>
      <c r="FS80" s="122">
        <f>'Тест ответы'!FQ81*'Показатели'!$F$223*IF(FS$4="да",$C80,1)</f>
        <v>0</v>
      </c>
      <c r="FT80" s="122">
        <f>'Тест ответы'!FR81*'Показатели'!$F$224*IF(FT$4="да",$C80,1)</f>
        <v>0</v>
      </c>
      <c r="FU80" s="122">
        <f>'Тест ответы'!FS81*'Показатели'!$F$225*IF(FU$4="да",$C80,1)</f>
        <v>0</v>
      </c>
      <c r="FV80" s="122">
        <f>'Тест ответы'!FT81*'Показатели'!$F$227*IF(FV$4="да",$C80,1)</f>
        <v>0</v>
      </c>
      <c r="FW80" s="122">
        <f>'Тест ответы'!FU81*'Показатели'!$F$228*IF(FW$4="да",$C80,1)</f>
        <v>0</v>
      </c>
      <c r="FX80" s="122">
        <f>'Тест ответы'!FV81*'Показатели'!$F$229*IF(FX$4="да",$C80,1)</f>
        <v>0</v>
      </c>
      <c r="FY80" s="122">
        <f>'Тест ответы'!FW81*'Показатели'!$F$230*IF(FY$4="да",$C80,1)</f>
        <v>0</v>
      </c>
      <c r="FZ80" s="122">
        <f>'Тест ответы'!FX81*'Показатели'!$F$231*IF(FZ$4="да",$C80,1)</f>
        <v>0</v>
      </c>
      <c r="GA80" s="122">
        <f>'Тест ответы'!FY81*'Показатели'!$F$232*IF(GA$4="да",$C80,1)</f>
        <v>0</v>
      </c>
      <c r="GB80" s="122">
        <f>'Тест ответы'!FZ81*'Показатели'!$F$235*IF($GB$4="да",$C80,1)</f>
        <v>0</v>
      </c>
      <c r="GC80" s="122">
        <f>'Тест ответы'!GA81*'Показатели'!$F$236*IF($GC$4="да",$C80,1)</f>
        <v>0</v>
      </c>
      <c r="GD80" s="122">
        <f>'Тест ответы'!GB81*'Показатели'!$F$238*IF($GD$4="да",$C80,1)</f>
        <v>0</v>
      </c>
      <c r="GE80" s="122">
        <f>'Тест ответы'!GC81*'Показатели'!$F$239*IF($GE$4="да",$C80,1)</f>
        <v>0</v>
      </c>
      <c r="GF80" s="122">
        <f>'Тест ответы'!GD81*'Показатели'!$F$241*IF($GF$4="да",$C80,1)</f>
        <v>0</v>
      </c>
      <c r="GG80" s="122">
        <f>'Тест ответы'!GE81*'Показатели'!$F$242*IF($GG$4="да",$C80,1)</f>
        <v>0</v>
      </c>
      <c r="GH80" s="122">
        <f>'Тест ответы'!GF81*'Показатели'!$F$243*IF($GH$4="да",$C80,1)</f>
        <v>0</v>
      </c>
      <c r="GI80" s="122">
        <f>'Тест ответы'!GG81*'Показатели'!$F$244*IF($GI$4="да",$C80,1)</f>
        <v>0</v>
      </c>
      <c r="GJ80" s="122">
        <f>'Тест ответы'!GH81*'Показатели'!$F$245*IF($GJ$4="да",$C80,1)</f>
        <v>0</v>
      </c>
      <c r="GK80" s="122">
        <f>'Тест ответы'!GI81*'Показатели'!$F$246*IF($GK$4="да",$C80,1)</f>
        <v>0</v>
      </c>
      <c r="GL80" s="122">
        <f>'Тест ответы'!GJ81*'Показатели'!$F$248*IF($GL$4="да",$C80,1)</f>
        <v>0</v>
      </c>
      <c r="GM80" s="122">
        <f>'Тест ответы'!GK81*'Показатели'!$F$249*IF($GM$4="да",$C80,1)</f>
        <v>0</v>
      </c>
      <c r="GN80" s="122">
        <f>'Тест ответы'!GL81*'Показатели'!$F$250*IF($GN$4="да",$C80,1)</f>
        <v>0</v>
      </c>
      <c r="GO80" s="122">
        <f>'Тест ответы'!GM81*'Показатели'!$F$251*IF($GO$4="да",$C80,1)</f>
        <v>0</v>
      </c>
      <c r="GP80" s="122">
        <f>'Тест ответы'!GN81*'Показатели'!$F$252*IF($GP$4="да",$C80,1)</f>
        <v>0</v>
      </c>
      <c r="GQ80" s="122">
        <f>'Тест ответы'!GO81*'Показатели'!$F$253*IF($GQ$4="да",$C80,1)</f>
        <v>0</v>
      </c>
      <c r="GR80" s="132">
        <f>'Тест ответы'!GP81*'Показатели'!$F$256*IF($GR$4="да",$C80,1)</f>
        <v>0</v>
      </c>
      <c r="GS80" s="122">
        <f>'Тест ответы'!GQ81*'Показатели'!$F$257*IF($GS$4="да",$C80,1)</f>
        <v>0</v>
      </c>
      <c r="GT80" s="122">
        <f>'Тест ответы'!GR81*'Показатели'!$F$258*IF($GT$4="да",$C80,1)</f>
        <v>0</v>
      </c>
      <c r="GU80" s="122">
        <f>'Тест ответы'!GS81*'Показатели'!$F$260*IF($GU$4="да",$C80,1)</f>
        <v>0</v>
      </c>
      <c r="GV80" s="122">
        <f>'Тест ответы'!GT81*'Показатели'!$F$261*IF($GV$4="да",$C80,1)</f>
        <v>0</v>
      </c>
      <c r="GW80" s="122">
        <f>'Тест ответы'!GU81*'Показатели'!$F$262*IF($GW$4="да",$C80,1)</f>
        <v>0</v>
      </c>
      <c r="GX80" s="122">
        <f>'Тест ответы'!GV81*'Показатели'!$F$264*IF($GX$4="да",$C80,1)</f>
        <v>0</v>
      </c>
      <c r="GY80" s="122">
        <f>'Тест ответы'!GW81*'Показатели'!$F$265*IF($GY$4="да",$C80,1)</f>
        <v>0</v>
      </c>
      <c r="GZ80" s="122">
        <f>'Тест ответы'!GX81*'Показатели'!$F$266*IF($GZ$4="да",$C80,1)</f>
        <v>0</v>
      </c>
      <c r="HA80" s="122">
        <f>'Тест ответы'!GY81*'Показатели'!$F$267*IF($HA$4="да",$C80,1)</f>
        <v>0</v>
      </c>
      <c r="HB80" s="122">
        <f>'Тест ответы'!GZ81*'Показатели'!$F$269*IF($HB$4="да",$C80,1)</f>
        <v>0</v>
      </c>
      <c r="HC80" s="122">
        <f>'Тест ответы'!HA81*'Показатели'!$F$270*IF($HC$4="да",$C80,1)</f>
        <v>0</v>
      </c>
      <c r="HD80" s="122">
        <f>'Тест ответы'!HB81*'Показатели'!$F$271*IF($HD$4="да",$C80,1)</f>
        <v>0</v>
      </c>
      <c r="HE80" s="122">
        <f>'Тест ответы'!HC81*'Показатели'!$F$272*IF($HE$4="да",$C80,1)</f>
        <v>0</v>
      </c>
      <c r="HF80" s="122">
        <f>'Тест ответы'!HD81*'Показатели'!$F$274*IF($HF$4="да",$C80,1)</f>
        <v>0</v>
      </c>
      <c r="HG80" s="122">
        <f>'Тест ответы'!HE81*'Показатели'!$F$275*IF($HG$4="да",$C80,1)</f>
        <v>0</v>
      </c>
      <c r="HH80" s="122">
        <f>'Тест ответы'!HF81*'Показатели'!$F$276*IF($HH$4="да",$C80,1)</f>
        <v>0</v>
      </c>
      <c r="HI80" s="122">
        <f>'Тест ответы'!HG81*'Показатели'!$F$277*IF($HI$4="да",$C80,1)</f>
        <v>0</v>
      </c>
      <c r="HJ80" s="122">
        <f>'Тест ответы'!HH81*'Показатели'!$F$278*IF($HJ$4="да",$C80,1)</f>
        <v>0</v>
      </c>
      <c r="HK80" s="122">
        <f>'Тест ответы'!HI81*'Показатели'!$F$279*IF($HK$4="да",$C80,1)</f>
        <v>0</v>
      </c>
      <c r="HL80" s="122">
        <f>'Тест ответы'!HJ81*'Показатели'!$F$280*IF($HL$4="да",$C80,1)</f>
        <v>0</v>
      </c>
      <c r="HM80" s="122">
        <f>'Тест ответы'!HK81*'Показатели'!$F$281*IF($HM$4="да",$C80,1)</f>
        <v>0</v>
      </c>
      <c r="HN80" s="122">
        <f>'Тест ответы'!HL81*'Показатели'!$F$282*IF($HN$4="да",$C80,1)</f>
        <v>0</v>
      </c>
      <c r="HO80" s="122">
        <f>'Тест ответы'!HM81*'Показатели'!$F$284*IF($HO$4="да",$C80,1)</f>
        <v>0</v>
      </c>
      <c r="HP80" s="122">
        <f>'Тест ответы'!HN81*'Показатели'!$F$285*IF($HP$4="да",$C80,1)</f>
        <v>0</v>
      </c>
      <c r="HQ80" s="122">
        <f>'Тест ответы'!HO81*'Показатели'!$F$286*IF($HQ$4="да",$C80,1)</f>
        <v>0</v>
      </c>
      <c r="HR80" s="122">
        <f>'Тест ответы'!HP81*'Показатели'!$F$287*IF($HR$4="да",$C80,1)</f>
        <v>0</v>
      </c>
      <c r="HS80" s="122">
        <f>'Тест ответы'!HQ81*'Показатели'!$F$288*IF($HS$4="да",$C80,1)</f>
        <v>0</v>
      </c>
      <c r="HT80" s="122">
        <f>'Тест ответы'!HR81*'Показатели'!$F$289*IF(HT$4="да",$C80,1)</f>
        <v>0</v>
      </c>
      <c r="HU80" s="122">
        <f>'Тест ответы'!HS81*'Показатели'!$F$290*IF($HU$4="да",$C80,1)</f>
        <v>0</v>
      </c>
      <c r="HV80" s="122">
        <f>'Тест ответы'!HT81*'Показатели'!$F$291*IF($HV$4="да",$C80,1)</f>
        <v>0</v>
      </c>
      <c r="HW80" s="122">
        <f>'Тест ответы'!HU81*'Показатели'!$F$292*IF($HW$4="да",$C80,1)</f>
        <v>0</v>
      </c>
      <c r="HX80" s="122" t="str">
        <f>'Тест ответы'!HV81*#REF!*C80</f>
        <v>#REF!</v>
      </c>
      <c r="HY80" s="133" t="str">
        <f>'Тест ответы'!HW81*#REF!*C80</f>
        <v>#REF!</v>
      </c>
      <c r="HZ80" s="122">
        <f>'Тест ответы'!HX81*'Показатели'!$F$295*IF(HZ$4="да",$C80,1)</f>
        <v>0</v>
      </c>
      <c r="IA80" s="122">
        <f>'Тест ответы'!HY81*'Показатели'!$F$296*IF(IA$4="да",$C80,1)</f>
        <v>0</v>
      </c>
      <c r="IB80" s="122">
        <f>'Тест ответы'!HZ81*'Показатели'!$F$297*IF(IB$4="да",$C80,1)</f>
        <v>0</v>
      </c>
      <c r="IC80" s="122">
        <f>'Тест ответы'!IA81*'Показатели'!$F$299*IF(IC$4="да",$C80,1)</f>
        <v>0</v>
      </c>
      <c r="ID80" s="122">
        <f>'Тест ответы'!IB81*'Показатели'!$F$300*IF(ID$4="да",$C80,1)</f>
        <v>0</v>
      </c>
      <c r="IE80" s="122">
        <f>'Тест ответы'!IC81*'Показатели'!$F$301*IF(IE$4="да",$C80,1)</f>
        <v>0</v>
      </c>
      <c r="IF80" s="122">
        <f>'Тест ответы'!ID81*'Показатели'!$F$303*IF(IF$4="да",$C80,1)</f>
        <v>0</v>
      </c>
      <c r="IG80" s="122">
        <f>'Тест ответы'!IE81*'Показатели'!$F$304*IF(IG$4="да",$C80,1)</f>
        <v>0</v>
      </c>
      <c r="IH80" s="122">
        <f>'Тест ответы'!IF81*'Показатели'!$F$305*IF(IH$4="да",$C80,1)</f>
        <v>0</v>
      </c>
      <c r="II80" s="122">
        <f>'Тест ответы'!IG81*'Показатели'!$F$307*IF(II$4="да",$C80,1)</f>
        <v>0</v>
      </c>
      <c r="IJ80" s="122">
        <f>'Тест ответы'!IH81*'Показатели'!$F$308*IF(IJ$4="да",$C80,1)</f>
        <v>0</v>
      </c>
      <c r="IK80" s="122">
        <f>'Тест ответы'!II81*'Показатели'!$F$309*IF(IK$4="да",$C80,1)</f>
        <v>0</v>
      </c>
      <c r="IL80" s="122">
        <f>'Тест ответы'!IJ81*'Показатели'!$F$313*IF(IL$4="да",$C80,1)</f>
        <v>0</v>
      </c>
      <c r="IM80" s="122">
        <f>'Тест ответы'!IK81*'Показатели'!$F$314*IF(IM$4="да",$C80,1)</f>
        <v>0</v>
      </c>
      <c r="IN80" s="122">
        <f>'Тест ответы'!IL81*'Показатели'!$F$315*IF(IN$4="да",$C80,1)</f>
        <v>0</v>
      </c>
      <c r="IO80" s="122">
        <f>'Тест ответы'!IM81*'Показатели'!$F$316*IF(IO$4="да",$C80,1)</f>
        <v>0</v>
      </c>
      <c r="IP80" s="122">
        <f>'Тест ответы'!IN81*'Показатели'!$F$317*IF(IP$4="да",$C80,1)</f>
        <v>0</v>
      </c>
      <c r="IQ80" s="122">
        <f>'Тест ответы'!IO81*'Показатели'!$F$318*IF(IQ$4="да",$C80,1)</f>
        <v>0</v>
      </c>
      <c r="IR80" s="122">
        <f>'Тест ответы'!IP81*'Показатели'!$F$320*IF(IR$4="да",$C80,1)</f>
        <v>0</v>
      </c>
      <c r="IS80" s="122">
        <f>'Тест ответы'!IQ81*'Показатели'!$F$321*IF(IS$4="да",$C80,1)</f>
        <v>0</v>
      </c>
      <c r="IT80" s="122">
        <f>'Тест ответы'!IR81*'Показатели'!$F$322*IF(IT$4="да",$C80,1)</f>
        <v>0</v>
      </c>
      <c r="IU80" s="122">
        <f>'Тест ответы'!IS81*'Показатели'!$F$323*IF(IU$4="да",$C80,1)</f>
        <v>0</v>
      </c>
      <c r="IV80" s="122">
        <f>'Тест ответы'!IT81*'Показатели'!$F$324*IF(IV$4="да",$C80,1)</f>
        <v>0</v>
      </c>
      <c r="IW80" s="122">
        <f>'Тест ответы'!IU81*'Показатели'!$F$325*IF(IW$4="да",$C80,1)</f>
        <v>0</v>
      </c>
      <c r="IX80" s="122">
        <f>'Тест ответы'!IV81*'Показатели'!$F$327*IF(IX$4="да",$C80,1)</f>
        <v>0</v>
      </c>
      <c r="IY80" s="122">
        <f>'Тест ответы'!IW81*'Показатели'!$F$328*IF(IY$4="да",$C80,1)</f>
        <v>0</v>
      </c>
      <c r="IZ80" s="132">
        <f>'Тест ответы'!IX81*'Показатели'!$F$331*IF(IZ$4="да",$C80,1)</f>
        <v>0</v>
      </c>
      <c r="JA80" s="122">
        <f>'Тест ответы'!IY81*'Показатели'!$F$332*IF(JA$4="да",$C80,1)</f>
        <v>0</v>
      </c>
      <c r="JB80" s="122">
        <f>'Тест ответы'!IZ81*'Показатели'!$F$333*IF(JB$4="да",$C80,1)</f>
        <v>0</v>
      </c>
      <c r="JC80" s="122">
        <f>'Тест ответы'!JA81*'Показатели'!$F$334*IF(JC$4="да",$C80,1)</f>
        <v>0</v>
      </c>
      <c r="JD80" s="122">
        <f>'Тест ответы'!JB81*'Показатели'!$F$335*IF(JD$4="да",$C80,1)</f>
        <v>0</v>
      </c>
      <c r="JE80" s="122">
        <f>'Тест ответы'!JC81*'Показатели'!$F$336*IF(JE$4="да",$C80,1)</f>
        <v>0</v>
      </c>
      <c r="JF80" s="122">
        <f>'Тест ответы'!JD81*'Показатели'!$F$338*IF(JF$4="да",$C80,1)</f>
        <v>0</v>
      </c>
      <c r="JG80" s="122">
        <f>'Тест ответы'!JE81*'Показатели'!$F$339*IF(JG$4="да",$C80,1)</f>
        <v>0</v>
      </c>
      <c r="JH80" s="122">
        <f>'Тест ответы'!JF81*'Показатели'!$F$341*IF(JH$4="да",$C80,1)</f>
        <v>0</v>
      </c>
      <c r="JI80" s="122">
        <f>'Тест ответы'!JG81*'Показатели'!$F$342*IF(JI$4="да",$C80,1)</f>
        <v>0</v>
      </c>
      <c r="JJ80" s="122">
        <f>'Тест ответы'!JH81*'Показатели'!$F$343*IF(JJ$4="да",$C80,1)</f>
        <v>0</v>
      </c>
      <c r="JK80" s="122">
        <f>'Тест ответы'!JI81*'Показатели'!$F$344*IF(JK$4="да",$C80,1)</f>
        <v>0</v>
      </c>
      <c r="JL80" s="122">
        <f>'Тест ответы'!JJ81*'Показатели'!$F$345*IF(JL$4="да",$C80,1)</f>
        <v>0</v>
      </c>
      <c r="JM80" s="122">
        <f>'Тест ответы'!JK81*'Показатели'!$F$346*IF(JM$4="да",$C80,1)</f>
        <v>0</v>
      </c>
      <c r="JN80" s="122">
        <f>'Тест ответы'!JL81*'Показатели'!$F$347*IF(JN$4="да",$C80,1)</f>
        <v>0</v>
      </c>
      <c r="JO80" s="122">
        <f>'Тест ответы'!JM81*'Показатели'!$F$348*IF(JO$4="да",$C80,1)</f>
        <v>0</v>
      </c>
      <c r="JP80" s="122">
        <f>'Тест ответы'!JN81*'Показатели'!$F$349*IF(JP$4="да",$C80,1)</f>
        <v>0</v>
      </c>
      <c r="JQ80" s="122">
        <f>'Тест ответы'!JO81*'Показатели'!$F$350*IF(JQ$4="да",$C80,1)</f>
        <v>0</v>
      </c>
      <c r="JR80" s="122">
        <f>'Тест ответы'!JP81*'Показатели'!$F$351*IF(JR$4="да",$C80,1)</f>
        <v>0</v>
      </c>
      <c r="JS80" s="122">
        <f>'Тест ответы'!JQ81*'Показатели'!$F$352*IF(JS$4="да",$C80,1)</f>
        <v>0</v>
      </c>
      <c r="JT80" s="122">
        <f>'Тест ответы'!JR81*'Показатели'!$F$353*IF(JT$4="да",$C80,1)</f>
        <v>0</v>
      </c>
      <c r="JU80" s="122">
        <f>'Тест ответы'!JS81*'Показатели'!$F$354*IF(JU$4="да",$C80,1)</f>
        <v>0</v>
      </c>
      <c r="JV80" s="122">
        <f>'Тест ответы'!JT81*'Показатели'!$F$355*IF(JV$4="да",$C80,1)</f>
        <v>0</v>
      </c>
      <c r="JW80" s="122">
        <f>'Тест ответы'!JU81*'Показатели'!$F$356*IF(JW$4="да",$C80,1)</f>
        <v>0</v>
      </c>
      <c r="JX80" s="122">
        <f>'Тест ответы'!JV81*'Показатели'!$F$357*IF(JX$4="да",$C80,1)</f>
        <v>0</v>
      </c>
      <c r="JY80" s="122">
        <f>'Тест ответы'!JW81*'Показатели'!$F$358*IF(JY$4="да",$C80,1)</f>
        <v>0</v>
      </c>
      <c r="JZ80" s="122">
        <f>'Тест ответы'!JX81*'Показатели'!$F$360*IF(JZ$4="да",$C80,1)</f>
        <v>0</v>
      </c>
      <c r="KA80" s="122">
        <f>'Тест ответы'!JY81*'Показатели'!$F$361*IF(KA$4="да",$C80,1)</f>
        <v>0</v>
      </c>
      <c r="KB80" s="122">
        <f>'Тест ответы'!JZ81*'Показатели'!$F$362*IF(KB$4="да",$C80,1)</f>
        <v>0</v>
      </c>
      <c r="KC80" s="122">
        <f>'Тест ответы'!KA81*'Показатели'!$F$363*IF(KC$4="да",$C80,1)</f>
        <v>0</v>
      </c>
      <c r="KD80" s="122">
        <f>'Тест ответы'!KB81*'Показатели'!$F$364*IF(KD$4="да",$C80,1)</f>
        <v>0</v>
      </c>
      <c r="KE80" s="136">
        <f>'Тест ответы'!KC81*'Показатели'!$F$365*IF(KE$4="да",$C80,1)</f>
        <v>0</v>
      </c>
      <c r="KF80" s="122">
        <f>'Тест ответы'!KD81*'Показатели'!$F$380*IF(KF$4="да",A80,1)</f>
        <v>0</v>
      </c>
      <c r="KG80" s="122">
        <f>'Тест ответы'!KE81*'Показатели'!$F$383*IF(KG$4="да",B80,1)</f>
        <v>0</v>
      </c>
      <c r="KH80" s="133">
        <f>'Тест ответы'!KF81*'Показатели'!$F$385*IF(KH$4="да",C80,1)</f>
        <v>0</v>
      </c>
      <c r="KI80" s="122">
        <f>'Тест ответы'!KG81*'Показатели'!$F$387*IF($KI$4="да",C80,1)</f>
        <v>0</v>
      </c>
      <c r="KJ80" s="122">
        <f>'Тест ответы'!KH81*'Показатели'!$F$388*IF($KJ$4="да",C80,1)</f>
        <v>0</v>
      </c>
      <c r="KK80" s="122">
        <f>'Тест ответы'!KI81*'Показатели'!$F$389*IF($KK$4="да",C80,1)</f>
        <v>0</v>
      </c>
      <c r="KL80" s="132">
        <f>'Тест ответы'!KJ81*'Показатели'!$F$391*IF(KL$4="да",C80,1)</f>
        <v>0</v>
      </c>
      <c r="KM80" s="122">
        <f>'Тест ответы'!KK81*'Показатели'!$F$392*IF(KM$4="да",D80,1)</f>
        <v>0</v>
      </c>
      <c r="KN80" s="132">
        <f>'Тест ответы'!KL81*'Показатели'!$F$394*IF($KN$4="да",C80,1)</f>
        <v>0</v>
      </c>
      <c r="KO80" s="133">
        <f>'Тест ответы'!KM81*'Показатели'!$F$395*IF($KO$4="да",C80,1)</f>
        <v>0</v>
      </c>
      <c r="KP80" s="122">
        <f>'Тест ответы'!KN81*'Показатели'!$F$397*IF($KP$4="да",$C80,1)</f>
        <v>0</v>
      </c>
      <c r="KQ80" s="122">
        <f>'Тест ответы'!KO81*'Показатели'!$F$398*IF($KQ$4="да",$C80,1)</f>
        <v>0</v>
      </c>
      <c r="KR80" s="122">
        <f>'Тест ответы'!KP81*'Показатели'!$F$400*IF($KR$4="да",$C80,1)</f>
        <v>0</v>
      </c>
      <c r="KS80" s="133">
        <f>'Тест ответы'!KQ81*'Показатели'!$F$401*IF($KS$4="да",$C80,1)</f>
        <v>0</v>
      </c>
      <c r="KT80" s="122">
        <f>'Тест ответы'!KR81*'Показатели'!$F$403*IF($KT$4="да",$C80,1)</f>
        <v>0</v>
      </c>
      <c r="KU80" s="122">
        <f>'Тест ответы'!KS81*'Показатели'!$F$405*IF($KU$4="да",$C80,1)</f>
        <v>0</v>
      </c>
      <c r="KV80" s="130">
        <f>'Тест ответы'!KT81*'Показатели'!$F$408*IF($KV$4="да",$C80,1)</f>
        <v>0</v>
      </c>
      <c r="KW80" s="122">
        <f>'Тест ответы'!KU81*'Показатели'!$F$409*IF($KW$4="да",$C80,1)</f>
        <v>0</v>
      </c>
      <c r="KX80" s="122">
        <f>'Тест ответы'!KV81*'Показатели'!$F$410*IF($KX$4="да",$C80,1)</f>
        <v>0</v>
      </c>
      <c r="KY80" s="122">
        <f>'Тест ответы'!KW81*'Показатели'!$F$411*IF($KY$4="да",$C80,1)</f>
        <v>0</v>
      </c>
      <c r="KZ80" s="132">
        <f>'Тест ответы'!KX81*'Показатели'!$F$413*IF($KZ$4="да",$C80,1)</f>
        <v>0</v>
      </c>
      <c r="LA80" s="122">
        <f>'Тест ответы'!KY81*'Показатели'!$F$415*IF($LA$4="да",$C80,1)</f>
        <v>0</v>
      </c>
      <c r="LB80" s="122">
        <f>'Тест ответы'!KZ81*'Показатели'!$F$416*IF($LB$4="да",$C80,1)</f>
        <v>0</v>
      </c>
      <c r="LC80" s="122">
        <f>'Тест ответы'!LA81*'Показатели'!$F$417*IF($LC$4="да",$C80,1)</f>
        <v>0</v>
      </c>
      <c r="LD80" s="132">
        <f>'Тест ответы'!LB81*'Показатели'!$F$420*IF($LD$4="да",$C80,1)</f>
        <v>0</v>
      </c>
      <c r="LE80" s="122">
        <f>'Тест ответы'!LC81*'Показатели'!$F$422*IF($LE$4="да",$C80,1)</f>
        <v>0</v>
      </c>
      <c r="LF80" s="122">
        <f>'Тест ответы'!LD81*'Показатели'!$F$423*IF($LF$4="да",$C80,1)</f>
        <v>0</v>
      </c>
      <c r="LG80" s="133">
        <f>'Тест ответы'!LE81*'Показатели'!$F$424*IF($LG$4="да",$C80,1)</f>
        <v>0</v>
      </c>
      <c r="LH80" s="122">
        <f>'Тест ответы'!LF81*'Показатели'!$F$426*IF(LH$4="да",$C80,1)</f>
        <v>0</v>
      </c>
      <c r="LI80" s="122">
        <f>'Тест ответы'!LG81*'Показатели'!$F$427*IF($LI$4="да",$C80,1)</f>
        <v>0</v>
      </c>
      <c r="LJ80" s="122">
        <f>'Тест ответы'!LH81*'Показатели'!$F$428*IF($LJ$4="да",$C80,1)</f>
        <v>0</v>
      </c>
      <c r="LK80" s="122">
        <f>'Тест ответы'!LI81*'Показатели'!$F$429*IF($LK$4="да",$C80,1)</f>
        <v>0</v>
      </c>
      <c r="LL80" s="122">
        <f>'Тест ответы'!LJ81*'Показатели'!$F$430*IF($LI$4="да",$C80,1)</f>
        <v>0</v>
      </c>
      <c r="LM80" s="125">
        <f>'Тест ответы'!LK81*'Показатели'!$F$461*IF(LM$4="да",$C80,1)</f>
        <v>0</v>
      </c>
      <c r="LN80" s="126">
        <f>'Тест ответы'!LL81*'Показатели'!$F$462*IF(LN$4="да",$C80,1)</f>
        <v>0</v>
      </c>
      <c r="LO80" s="126">
        <f>'Тест ответы'!LM81*'Показатели'!$F$463*IF(LO$4="да",$C80,1)</f>
        <v>0</v>
      </c>
      <c r="LP80" s="126">
        <f>'Тест ответы'!LN81*'Показатели'!$F$464*IF(LP$4="да",$C80,1)</f>
        <v>0</v>
      </c>
      <c r="LQ80" s="126">
        <f>'Тест ответы'!LO81*'Показатели'!$F$466*IF(LQ$4="да",$C80,1)</f>
        <v>0</v>
      </c>
      <c r="LR80" s="126">
        <f>'Тест ответы'!LP81*'Показатели'!$F$467*IF(LR$4="да",$C80,1)</f>
        <v>0</v>
      </c>
      <c r="LS80" s="126">
        <f>'Тест ответы'!LQ81*'Показатели'!$F$468*IF(LS$4="да",$C80,1)</f>
        <v>0</v>
      </c>
      <c r="LT80" s="135">
        <f>'Тест ответы'!LR81*'Показатели'!$F$469*IF(LT$4="да",$C80,1)</f>
        <v>0</v>
      </c>
      <c r="LU80" s="122">
        <f>'Тест ответы'!LS81*'Показатели'!$F$472*IF($LU$4="да",$C80,1)</f>
        <v>0</v>
      </c>
      <c r="LV80" s="122">
        <f>'Тест ответы'!LT81*'Показатели'!$F$473*IF($LV$4="да",$C80,1)</f>
        <v>0</v>
      </c>
      <c r="LW80" s="122">
        <f>'Тест ответы'!LU81*'Показатели'!$F$474*IF($LW$4="да",$C80,1)</f>
        <v>0</v>
      </c>
      <c r="LX80" s="122">
        <f>'Тест ответы'!LV81*'Показатели'!$F$476*IF($LX$4="да",$C80,1)</f>
        <v>0</v>
      </c>
      <c r="LY80" s="122">
        <f>'Тест ответы'!LW81*'Показатели'!$F$477*IF($LY$4="да",$C80,1)</f>
        <v>0</v>
      </c>
      <c r="LZ80" s="122">
        <f>'Тест ответы'!LX81*'Показатели'!$F$478*IF(LZ$4="да",$C80,1)</f>
        <v>0</v>
      </c>
      <c r="MA80" s="122">
        <f>'Тест ответы'!LY81*'Показатели'!$F$479*IF($MA$4="да",$C80,1)</f>
        <v>0</v>
      </c>
      <c r="MB80" s="122">
        <f>'Тест ответы'!LZ81*'Показатели'!$F$480*IF($MB$4="да",$C80,1)</f>
        <v>0</v>
      </c>
      <c r="MC80" s="122">
        <f>'Тест ответы'!MA81*'Показатели'!$F$481*IF($MC$4="да",$C80,1)</f>
        <v>0</v>
      </c>
      <c r="MD80" s="122">
        <f>'Тест ответы'!MB81*'Показатели'!$F$483*IF($MD$4="да",$C80,1)</f>
        <v>0</v>
      </c>
      <c r="ME80" s="122">
        <f>'Тест ответы'!MC81*'Показатели'!$F$484*IF($ME$4="да",$C80,1)</f>
        <v>0</v>
      </c>
      <c r="MF80" s="122">
        <f>'Тест ответы'!MD81*'Показатели'!$F$486*IF($MF$4="да",$C80,1)</f>
        <v>0</v>
      </c>
      <c r="MG80" s="136">
        <f>'Тест ответы'!ME81*'Показатели'!$F$487*IF(MG$4="да",$C80,1)</f>
        <v>0</v>
      </c>
      <c r="MH80" s="126">
        <f>'Тест ответы'!MF81*'Показатели'!$F$489*IF($MH$4="да",$C80,1)</f>
        <v>0</v>
      </c>
      <c r="MI80" s="126">
        <f>'Тест ответы'!MG81*'Показатели'!$F$490*IF($MI$4="да",$C80,1)</f>
        <v>0</v>
      </c>
      <c r="MJ80" s="126">
        <f>'Тест ответы'!MH81*'Показатели'!$F$491*IF($MJ$4="да",$C80,1)</f>
        <v>0</v>
      </c>
      <c r="MK80" s="126">
        <f>'Тест ответы'!MI81*'Показатели'!$F$492*IF($MK$4="да",$C80,1)</f>
        <v>0</v>
      </c>
      <c r="ML80" s="126">
        <f>'Тест ответы'!MJ81*'Показатели'!$F$493*IF($ML$4="да",$C80,1)</f>
        <v>0</v>
      </c>
      <c r="MM80" s="126">
        <f>'Тест ответы'!MK81*'Показатели'!$F$494*IF($MM$4="да",$C80,1)</f>
        <v>0</v>
      </c>
      <c r="MN80" s="126">
        <f>'Тест ответы'!ML81*'Показатели'!$F$495*IF($MN$4="да",$C80,1)</f>
        <v>0</v>
      </c>
      <c r="MO80" s="126">
        <f>'Тест ответы'!MM81*'Показатели'!$F$496*IF($MO$4="да",$C80,1)</f>
        <v>0</v>
      </c>
      <c r="MP80" s="126">
        <f>'Тест ответы'!MN81*'Показатели'!$F$497*IF($MP$4="да",$C80,1)</f>
        <v>0</v>
      </c>
      <c r="MQ80" s="126">
        <f>'Тест ответы'!MO81*'Показатели'!$F$498*IF($MQ$4="да",$C80,1)</f>
        <v>0</v>
      </c>
      <c r="MR80" s="126">
        <f>'Тест ответы'!MP81*'Показатели'!$F$499*IF($MR$4="да",$C80,1)</f>
        <v>0</v>
      </c>
      <c r="MS80" s="126">
        <f>'Тест ответы'!MQ81*'Показатели'!$F$500*IF($MS$4="да",$C80,1)</f>
        <v>0</v>
      </c>
      <c r="MT80" s="126">
        <f>'Тест ответы'!MR81*'Показатели'!G$501*IF($MS$4="да",$C80,1)</f>
        <v>0</v>
      </c>
      <c r="MU80" s="126">
        <f>'Тест ответы'!MS81*'Показатели'!H$502*IF($MS$4="да",$C80,1)</f>
        <v>0</v>
      </c>
      <c r="MV80" s="126">
        <f>'Тест ответы'!MT81*'Показатели'!I$503*IF($MS$4="да",$C80,1)</f>
        <v>0</v>
      </c>
      <c r="MW80" s="126">
        <f>'Тест ответы'!MU81*'Показатели'!$F$504*IF($MW$4="да",$C80,1)</f>
        <v>0</v>
      </c>
      <c r="MX80" s="126">
        <f>'Тест ответы'!MV81*'Показатели'!$F$505*IF(MX$4="да",$C80,1)</f>
        <v>0</v>
      </c>
      <c r="MY80" s="126">
        <f>'Тест ответы'!MW81*'Показатели'!$F$506*IF(MY$4="да",$C80,1)</f>
        <v>0</v>
      </c>
      <c r="MZ80" s="126">
        <f>'Тест ответы'!MX81*'Показатели'!$F$507*IF(MZ$4="да",$C80,1)</f>
        <v>0</v>
      </c>
      <c r="NA80" s="126">
        <f>'Тест ответы'!MY81*'Показатели'!$F$508*IF(NA$4="да",$C80,1)</f>
        <v>0</v>
      </c>
      <c r="NB80" s="126">
        <f>'Тест ответы'!MZ81*'Показатели'!$F$509*IF(NB$4="да",$C80,1)</f>
        <v>0</v>
      </c>
      <c r="NC80" s="126">
        <f>'Тест ответы'!NA81*'Показатели'!$F$510*IF(NC$4="да",$C80,1)</f>
        <v>0</v>
      </c>
      <c r="ND80" s="126">
        <f>'Тест ответы'!NB81*'Показатели'!$F$511*IF(ND$4="да",$C80,1)</f>
        <v>0</v>
      </c>
      <c r="NE80" s="126">
        <f>'Тест ответы'!NC81*'Показатели'!$F$512*IF(NE$4="да",$C80,1)</f>
        <v>0</v>
      </c>
      <c r="NF80" s="126">
        <f>'Тест ответы'!ND81*'Показатели'!$F$513*IF(NF$4="да",$C80,1)</f>
        <v>0</v>
      </c>
      <c r="NG80" s="126">
        <f>'Тест ответы'!NE81*'Показатели'!$F$514*IF(NG$4="да",$C80,1)</f>
        <v>0</v>
      </c>
      <c r="NH80" s="126">
        <f>'Тест ответы'!NF81*'Показатели'!$F$515*IF(NH$4="да",$C80,1)</f>
        <v>0</v>
      </c>
      <c r="NI80" s="134">
        <f>'Тест ответы'!NG81*'Показатели'!$F$516*IF($NI$4="да",$C80,1)</f>
        <v>0</v>
      </c>
      <c r="NJ80" s="126">
        <f>'Тест ответы'!NH81*'Показатели'!$F$518*IF(NJ$4="да",$C80,1)</f>
        <v>0</v>
      </c>
      <c r="NK80" s="126">
        <f>'Тест ответы'!NI81*'Показатели'!$F$519*IF(NK$4="да",$C80,1)</f>
        <v>0</v>
      </c>
      <c r="NL80" s="126">
        <f>'Тест ответы'!NJ81*'Показатели'!$F$520*IF(NL$4="да",$C80,1)</f>
        <v>0</v>
      </c>
      <c r="NM80" s="126">
        <f>'Тест ответы'!NK81*'Показатели'!$F$521*IF(NM$4="да",$C80,1)</f>
        <v>0</v>
      </c>
      <c r="NN80" s="126">
        <f>'Тест ответы'!NL81*'Показатели'!$F$522*IF(NN$4="да",$C80,1)</f>
        <v>0</v>
      </c>
      <c r="NO80" s="126">
        <f>'Тест ответы'!NM81*'Показатели'!$F$523*IF(NO$4="да",$C80,1)</f>
        <v>0</v>
      </c>
      <c r="NP80" s="126">
        <f>'Тест ответы'!NN81*'Показатели'!G$524*IF(NP$4="да",$C80,1)</f>
        <v>0</v>
      </c>
      <c r="NQ80" s="126">
        <f>'Тест ответы'!NO81*'Показатели'!H$525*IF(NQ$4="да",$C80,1)</f>
        <v>0</v>
      </c>
      <c r="NR80" s="126">
        <f>'Тест ответы'!NP81*'Показатели'!I$526*IF(NR$4="да",$C80,1)</f>
        <v>0</v>
      </c>
      <c r="NS80" s="126">
        <f>'Тест ответы'!NQ81*'Показатели'!$F$527*IF(NS$4="да",$C80,1)</f>
        <v>0</v>
      </c>
      <c r="NT80" s="126">
        <f>'Тест ответы'!NR81*'Показатели'!$F$528*IF(NT$4="да",$C80,1)</f>
        <v>0</v>
      </c>
      <c r="NU80" s="126">
        <f>'Тест ответы'!NS81*'Показатели'!$F$529*IF(NU$4="да",$C80,1)</f>
        <v>0</v>
      </c>
      <c r="NV80" s="135">
        <f>'Тест ответы'!NT81*'Показатели'!$F$530*IF(NV$4="да",$C80,1)</f>
        <v>0</v>
      </c>
      <c r="NW80" s="126">
        <f>'Тест ответы'!NU81*'Показатели'!$F$533*IF($NW$4="да",$C80,1)</f>
        <v>0</v>
      </c>
      <c r="NX80" s="126">
        <f>'Тест ответы'!NV81*'Показатели'!$F$534*IF($NX$4="да",$C80,1)</f>
        <v>0</v>
      </c>
      <c r="NY80" s="127">
        <f>'Тест ответы'!NW81*'Показатели'!$F$536*IF($NY$4="да",$C80,1)</f>
        <v>0</v>
      </c>
      <c r="NZ80" s="126">
        <f>'Тест ответы'!NX81*'Показатели'!$F$537*IF($NZ$4="да",$C80,1)</f>
        <v>0</v>
      </c>
      <c r="OA80" s="127">
        <f>'Тест ответы'!NY81*'Показатели'!$F$539*IF(OA$4="да",$C80,1)</f>
        <v>0</v>
      </c>
      <c r="OB80" s="126">
        <f>'Тест ответы'!NZ81*'Показатели'!$F$540*IF(OB$4="да",$C80,1)</f>
        <v>0</v>
      </c>
      <c r="OC80" s="126">
        <f>'Тест ответы'!OA81*'Показатели'!$F$541*IF(OC$4="да",$C80,1)</f>
        <v>0</v>
      </c>
      <c r="OD80" s="126">
        <f>'Тест ответы'!OB81*'Показатели'!$F$542*IF(OD$4="да",$C80,1)</f>
        <v>0</v>
      </c>
      <c r="OE80" s="126">
        <f>'Тест ответы'!OC81*'Показатели'!$F$543*IF(OE$4="да",$C80,1)</f>
        <v>0</v>
      </c>
      <c r="OF80" s="126">
        <f>'Тест ответы'!OD81*'Показатели'!$F$544*IF(OF$4="да",$C80,1)</f>
        <v>0</v>
      </c>
      <c r="OG80" s="127">
        <f>'Тест ответы'!OE81*'Показатели'!$F$546*IF(OG$4="да",$C80,1)</f>
        <v>0</v>
      </c>
      <c r="OH80" s="126">
        <f>'Тест ответы'!OF81*'Показатели'!$F$547*IF(OH$4="да",$C80,1)</f>
        <v>0</v>
      </c>
      <c r="OI80" s="126">
        <f>'Тест ответы'!OG81*'Показатели'!$F$548*IF(OI$4="да",$C80,1)</f>
        <v>0</v>
      </c>
      <c r="OJ80" s="126">
        <f>'Тест ответы'!OH81*'Показатели'!$F$549*IF(OJ$4="да",$C80,1)</f>
        <v>0</v>
      </c>
      <c r="OK80" s="126">
        <f>'Тест ответы'!OI81*'Показатели'!$F$550*IF(OK$4="да",$C80,1)</f>
        <v>0</v>
      </c>
      <c r="OL80" s="126">
        <f>'Тест ответы'!OJ81*'Показатели'!$F$551*IF(OL$4="да",$C80,1)</f>
        <v>0</v>
      </c>
      <c r="OM80" s="137">
        <f>'Тест ответы'!OK81*'Показатели'!$F$554*IF($OM$4="да",$C80,1)</f>
        <v>0</v>
      </c>
      <c r="ON80" s="134">
        <f>'Тест ответы'!OL81*'Показатели'!$F$555*IF($ON$4="да",$C80,1)</f>
        <v>0</v>
      </c>
      <c r="OO80" s="126">
        <f>'Тест ответы'!OM81*'Показатели'!$F$557*IF($OO$4="да",$C80,1)</f>
        <v>0</v>
      </c>
      <c r="OP80" s="135">
        <f>'Тест ответы'!ON81*'Показатели'!$F$558*IF($OP$4="да",$C80,1)</f>
        <v>0</v>
      </c>
      <c r="OQ80" s="127">
        <f>'Тест ответы'!OO81*'Показатели'!$F$564*IF(OQ$4="да",$C80,1)</f>
        <v>0</v>
      </c>
      <c r="OR80" s="126">
        <f>'Тест ответы'!OP81*'Показатели'!$F$565*IF(OR$4="да",$C80,1)</f>
        <v>0</v>
      </c>
      <c r="OS80" s="126">
        <f>'Тест ответы'!OQ81*'Показатели'!$F$566*IF(OS$4="да",$C80,1)</f>
        <v>0</v>
      </c>
      <c r="OT80" s="126">
        <f>'Тест ответы'!OR81*'Показатели'!$F$567*IF(OT$4="да",$C80,1)</f>
        <v>0</v>
      </c>
      <c r="OU80" s="126">
        <f>'Тест ответы'!OS81*'Показатели'!$F$568*IF(OU$4="да",$C80,1)</f>
        <v>0</v>
      </c>
      <c r="OV80" s="126">
        <f>'Тест ответы'!OT81*'Показатели'!$F$569*IF(OV$4="да",$C80,1)</f>
        <v>0</v>
      </c>
      <c r="OW80" s="127">
        <f>'Тест ответы'!OU81*'Показатели'!$F$574*IF(OW$4="да",$C80,1)</f>
        <v>0</v>
      </c>
      <c r="OX80" s="126">
        <f>'Тест ответы'!OV81*'Показатели'!$F$575*IF(OX$4="да",$C80,1)</f>
        <v>0</v>
      </c>
      <c r="OY80" s="126">
        <f>'Тест ответы'!OW81*'Показатели'!$F$576*IF(OY$4="да",$C80,1)</f>
        <v>0</v>
      </c>
      <c r="OZ80" s="126">
        <f>'Тест ответы'!OX81*'Показатели'!$F$577*IF(OZ$4="да",$C80,1)</f>
        <v>0</v>
      </c>
      <c r="PA80" s="126">
        <f>'Тест ответы'!OY81*'Показатели'!$F$578*IF(PA$4="да",$C80,1)</f>
        <v>0</v>
      </c>
      <c r="PB80" s="126">
        <f>'Тест ответы'!OZ81*'Показатели'!$F$579*IF(PB$4="да",$C80,1)</f>
        <v>0</v>
      </c>
      <c r="PC80" s="137">
        <f>'Тест ответы'!PA81*'Показатели'!$F$584*IF($PC$4="да",$C80,1)</f>
        <v>0</v>
      </c>
      <c r="PD80" s="126">
        <f>'Тест ответы'!PB81*'Показатели'!$F$585*IF($PD$4="да",$C80,1)</f>
        <v>0</v>
      </c>
      <c r="PE80" s="126">
        <f>'Тест ответы'!PC81*'Показатели'!$F$587*IF($PE$4="да",$C80,1)</f>
        <v>0</v>
      </c>
      <c r="PF80" s="126">
        <f>'Тест ответы'!PD81*'Показатели'!$F$588*IF($PF$4="да",$C80,1)</f>
        <v>0</v>
      </c>
      <c r="PG80" s="126">
        <f>'Тест ответы'!PE81*'Показатели'!$F$589*IF($PG$4="да",$C80,1)</f>
        <v>0</v>
      </c>
      <c r="PH80" s="126">
        <f>'Тест ответы'!PF81*'Показатели'!$F$590*IF($PH$4="да",$C80,1)</f>
        <v>0</v>
      </c>
      <c r="PI80" s="126">
        <f>'Тест ответы'!PG81*'Показатели'!$F$591*IF($PI$4="да",$C80,1)</f>
        <v>0</v>
      </c>
      <c r="PJ80" s="126">
        <f>'Тест ответы'!PH81*'Показатели'!$F$592*IF($PJ$4="да",$C80,1)</f>
        <v>0</v>
      </c>
      <c r="PK80" s="126">
        <f>'Тест ответы'!PI81*'Показатели'!$F$593*IF($PK$4="да",$C80,1)</f>
        <v>0</v>
      </c>
      <c r="PL80" s="126">
        <f>'Тест ответы'!PJ81*'Показатели'!$F$594*IF($PL$4="да",$C80,1)</f>
        <v>0</v>
      </c>
      <c r="PM80" s="126">
        <f>'Тест ответы'!PK81*'Показатели'!$F$595*IF($PM$4="да",$C80,1)</f>
        <v>0</v>
      </c>
      <c r="PN80" s="126">
        <f>'Тест ответы'!PL81*'Показатели'!$F$596*IF($PN$4="да",$C80,1)</f>
        <v>0</v>
      </c>
      <c r="PO80" s="126">
        <f>'Тест ответы'!PM81*'Показатели'!$F$597*IF($PO$4="да",$C80,1)</f>
        <v>0</v>
      </c>
      <c r="PP80" s="126">
        <f>'Тест ответы'!PN81*'Показатели'!$F$599*IF($PP$4="да",$C80,1)</f>
        <v>0</v>
      </c>
      <c r="PQ80" s="126">
        <f>'Тест ответы'!PO81*'Показатели'!$F$600*IF($PQ$4="да",$C80,1)</f>
        <v>0</v>
      </c>
      <c r="PR80" s="126">
        <f>'Тест ответы'!PP81*'Показатели'!$F$603*IF($PR$4="да",$C80,1)</f>
        <v>0</v>
      </c>
      <c r="PS80" s="126">
        <f>'Тест ответы'!PQ81*'Показатели'!$F$605*IF($PS$4="да",$C80,1)</f>
        <v>0</v>
      </c>
      <c r="PT80" s="126">
        <f>'Тест ответы'!PR81*'Показатели'!$F$606*IF($PT$4="да",$C80,1)</f>
        <v>0</v>
      </c>
      <c r="PU80" s="126">
        <f>'Тест ответы'!PS81*'Показатели'!$F$607*IF($PU$4="да",$C80,1)</f>
        <v>0</v>
      </c>
      <c r="PV80" s="126">
        <f>'Тест ответы'!PT81*'Показатели'!$F$608*IF($PV$4="да",$C80,1)</f>
        <v>0</v>
      </c>
      <c r="PW80" s="126">
        <f>'Тест ответы'!PU81*'Показатели'!$F$609*IF($PW$4="да",$C80,1)</f>
        <v>0</v>
      </c>
      <c r="PX80" s="126">
        <f>'Тест ответы'!PV81*'Показатели'!$F$610*IF($PX$4="да",$C80,1)</f>
        <v>0</v>
      </c>
      <c r="PY80" s="137">
        <f>'Тест ответы'!PW81*'Показатели'!$F$612*IF(PY$4="да",$C80,1)</f>
        <v>0</v>
      </c>
      <c r="PZ80" s="127">
        <f>'Тест ответы'!PX81*'Показатели'!$F$614*IF(PZ$4="да",$C80,1)</f>
        <v>0</v>
      </c>
      <c r="QA80" s="126">
        <f>'Тест ответы'!PY81*'Показатели'!$F$614*IF(QA$4="да",$C80,1)</f>
        <v>0</v>
      </c>
      <c r="QB80" s="126">
        <f>'Тест ответы'!PZ81*'Показатели'!$F$614*IF(QB$4="да",$C80,1)</f>
        <v>0</v>
      </c>
      <c r="QC80" s="126">
        <f>'Тест ответы'!QA81*'Показатели'!$F$614*IF(QC$4="да",$C80,1)</f>
        <v>0</v>
      </c>
      <c r="QD80" s="126">
        <f>'Тест ответы'!QB81*'Показатели'!$F$614*IF(QD$4="да",$C80,1)</f>
        <v>0</v>
      </c>
      <c r="QE80" s="127">
        <f>'Тест ответы'!QC81*'Показатели'!$F$620*IF(QE$4="да",$C80,1)</f>
        <v>0</v>
      </c>
      <c r="QF80" s="126">
        <f>'Тест ответы'!QD81*'Показатели'!$F$620*IF(QF$4="да",$C80,1)</f>
        <v>0</v>
      </c>
      <c r="QG80" s="126">
        <f>'Тест ответы'!QE81*'Показатели'!$F$620*IF(QG$4="да",$C80,1)</f>
        <v>0</v>
      </c>
      <c r="QH80" s="126">
        <f>'Тест ответы'!QF81*'Показатели'!$F$620*IF(QH$4="да",$C80,1)</f>
        <v>0</v>
      </c>
      <c r="QI80" s="126">
        <f>'Тест ответы'!QG81*'Показатели'!$F$620*IF(QI$4="да",$C80,1)</f>
        <v>0</v>
      </c>
      <c r="QJ80" s="138">
        <f>'Тест ответы'!QH81*'Показатели'!$F$620*IF(QJ$4="да",$C80,1)</f>
        <v>0</v>
      </c>
      <c r="QK80" s="122" t="str">
        <f>'Тест ответы'!QI81*#REF!*IF(QK$4="да",$C80,1)</f>
        <v>#REF!</v>
      </c>
      <c r="QL80" s="122">
        <f>'Тест ответы'!QJ81*'Показатели'!$F$628*IF(QL$4="да",$C80,1)</f>
        <v>0</v>
      </c>
      <c r="QM80" s="122">
        <f>'Тест ответы'!QK81*'Показатели'!$F$629*IF(QM$4="да",$C80,1)</f>
        <v>0</v>
      </c>
      <c r="QN80" s="122">
        <f>'Тест ответы'!QL81*'Показатели'!$F$631*IF(QN$4="да",$C80,1)</f>
        <v>0</v>
      </c>
      <c r="QO80" s="122" t="str">
        <f>'Тест ответы'!QM81*#REF!*IF(QO$4="да",$C80,1)</f>
        <v>#REF!</v>
      </c>
      <c r="QP80" s="136">
        <f>'Тест ответы'!QN81*'Показатели'!$F$632*IF(QP$4="да",$C80,1)</f>
        <v>0</v>
      </c>
      <c r="QQ80" s="126">
        <f>'Тест ответы'!QO81*'Показатели'!$F$635*IF(QQ$4="да",$C80,1)</f>
        <v>0</v>
      </c>
      <c r="QR80" s="126">
        <f>'Тест ответы'!QP81*'Показатели'!$F$636*IF(QR$4="да",$C80,1)</f>
        <v>0</v>
      </c>
      <c r="QS80" s="126">
        <f>'Тест ответы'!QQ81*'Показатели'!$F$638*IF(QS$4="да",$C80,1)</f>
        <v>0</v>
      </c>
      <c r="QT80" s="126">
        <f>'Тест ответы'!QR81*'Показатели'!$F$639*IF(QT$4="да",$C80,1)</f>
        <v>0</v>
      </c>
      <c r="QU80" s="126">
        <f>'Тест ответы'!QS81*'Показатели'!$F$640*IF(QU$4="да",$C80,1)</f>
        <v>0</v>
      </c>
      <c r="QV80" s="126">
        <f>'Тест ответы'!QT81*'Показатели'!$F$641*IF(QV$4="да",$C80,1)</f>
        <v>0</v>
      </c>
      <c r="QW80" s="126">
        <f>'Тест ответы'!QU81*'Показатели'!$F$642*IF(QW$4="да",$C80,1)</f>
        <v>0</v>
      </c>
      <c r="QX80" s="135">
        <f>'Тест ответы'!QV81*'Показатели'!$F$643*IF(QX$4="да",$C80,1)</f>
        <v>0</v>
      </c>
      <c r="QY80" s="131"/>
      <c r="QZ80" s="131"/>
      <c r="RA80" s="131"/>
      <c r="RB80" s="131"/>
      <c r="RC80" s="131"/>
      <c r="RD80" s="131"/>
      <c r="RE80" s="131"/>
      <c r="RF80" s="131"/>
      <c r="RG80" s="131"/>
    </row>
    <row r="81">
      <c r="A81" s="117">
        <v>77.0</v>
      </c>
      <c r="B81" s="118" t="str">
        <f>'Тест ответы'!B82</f>
        <v>Хабаровский край</v>
      </c>
      <c r="C81" s="119">
        <v>1.0</v>
      </c>
      <c r="D81" s="120" t="str">
        <f t="shared" si="9"/>
        <v>#REF!</v>
      </c>
      <c r="E81" s="121">
        <f>'Тест ответы'!C82*'Показатели'!$F$3*IF(E$4="да",$C81,1)</f>
        <v>0.0005</v>
      </c>
      <c r="F81" s="121">
        <f>'Тест ответы'!D82*'Показатели'!$F$4*IF(F$4="да",$C81,1)</f>
        <v>0.005</v>
      </c>
      <c r="G81" s="121">
        <f>'Тест ответы'!E82*'Показатели'!$F$5*IF($G$4="да",C81,1)</f>
        <v>0</v>
      </c>
      <c r="H81" s="121">
        <f>'Тест ответы'!F82*'Показатели'!$F$6*IF($H$4="да",C81,1)</f>
        <v>0</v>
      </c>
      <c r="I81" s="121">
        <f>'Тест ответы'!G82*'Показатели'!$F$7*IF(I$4="да",D81,1)</f>
        <v>0</v>
      </c>
      <c r="J81" s="121">
        <f>'Тест ответы'!H82*'Показатели'!$F$8*IF($J$4="да",C81,1)</f>
        <v>0</v>
      </c>
      <c r="K81" s="121">
        <f>'Тест ответы'!I82*'Показатели'!F$9*IF(K$4="да",D81,1)</f>
        <v>0</v>
      </c>
      <c r="L81" s="121">
        <f>'Тест ответы'!J82*'Показатели'!$F$10*IF(L$4="да",$C81,1)</f>
        <v>0.02</v>
      </c>
      <c r="M81" s="121">
        <f>'Тест ответы'!K82*'Показатели'!$F$11*IF(M$4="да",$C81,1)</f>
        <v>0</v>
      </c>
      <c r="N81" s="122">
        <f>'Тест ответы'!L82*'Показатели'!$F$12*IF(N$4="да",$C81,1)</f>
        <v>0</v>
      </c>
      <c r="O81" s="123">
        <f>'Тест ответы'!M82*'Показатели'!$F$14*IF(O$4="да",$C81,1)</f>
        <v>0</v>
      </c>
      <c r="P81" s="124">
        <f>'Тест ответы'!N82*'Показатели'!$F$15*IF(P$4="да",$C81,1)</f>
        <v>0</v>
      </c>
      <c r="Q81" s="124">
        <f>'Тест ответы'!O82*'Показатели'!$F$17*IF(Q$4="да",$C81,1)</f>
        <v>0</v>
      </c>
      <c r="R81" s="124">
        <f>'Тест ответы'!P82*'Показатели'!$F$18*IF(R$4="да",$C81,1)</f>
        <v>4.5</v>
      </c>
      <c r="S81" s="123">
        <f>'Тест ответы'!Q82*'Показатели'!$F$20*IF(S$4="да",$C81,1)</f>
        <v>0</v>
      </c>
      <c r="T81" s="121">
        <f>'Тест ответы'!R82*'Показатели'!$F$21*C81</f>
        <v>0</v>
      </c>
      <c r="U81" s="121">
        <f>'Тест ответы'!S82*'Показатели'!$F$24*IF(U$4="да",$C81,1)</f>
        <v>0</v>
      </c>
      <c r="V81" s="121">
        <f>'Тест ответы'!T82*'Показатели'!$F$25*IF(V$4="да",$C81,1)</f>
        <v>0</v>
      </c>
      <c r="W81" s="121">
        <f>'Тест ответы'!U82*'Показатели'!$F$26*IF(W$4="да",$C81,1)</f>
        <v>0</v>
      </c>
      <c r="X81" s="121">
        <f>'Тест ответы'!V82*'Показатели'!$F$28*IF(X$4="да",$C81,1)</f>
        <v>0</v>
      </c>
      <c r="Y81" s="121">
        <f>'Тест ответы'!W82*'Показатели'!$F$29*IF(Y$4="да",$C81,1)</f>
        <v>0</v>
      </c>
      <c r="Z81" s="125">
        <f>'Тест ответы'!X82*'Показатели'!$F$33*IF(Z$4="да",$C81,1)</f>
        <v>0</v>
      </c>
      <c r="AA81" s="126">
        <f>'Тест ответы'!Y82*'Показатели'!$F$34*IF(AA$4="да",$C81,1)</f>
        <v>0</v>
      </c>
      <c r="AB81" s="126">
        <f>'Тест ответы'!Z82*'Показатели'!$F$35*IF(AB$4="да",$C81,1)</f>
        <v>0</v>
      </c>
      <c r="AC81" s="126">
        <f>'Тест ответы'!AA82*'Показатели'!$F$36*IF(AC$4="да",$C81,1)</f>
        <v>0</v>
      </c>
      <c r="AD81" s="126">
        <f>'Тест ответы'!AB82*'Показатели'!$F$37*IF(AD$4="да",$C81,1)</f>
        <v>0</v>
      </c>
      <c r="AE81" s="126">
        <f>'Тест ответы'!AC82*'Показатели'!$F$38*IF(AE$4="да",$C81,1)</f>
        <v>0</v>
      </c>
      <c r="AF81" s="126">
        <f>'Тест ответы'!AD82*'Показатели'!$F$39*IF(AF$4="да",$C81,1)</f>
        <v>0</v>
      </c>
      <c r="AG81" s="126">
        <f>'Тест ответы'!AE82*'Показатели'!$F$40*IF(AG$4="да",$C81,1)</f>
        <v>0</v>
      </c>
      <c r="AH81" s="126">
        <f>'Тест ответы'!AF82*'Показатели'!$F$41*IF(AH$4="да",$C81,1)</f>
        <v>0</v>
      </c>
      <c r="AI81" s="127">
        <f>'Тест ответы'!AG82*'Показатели'!$F$43*IF(AI$4="да",$C81,1)</f>
        <v>0</v>
      </c>
      <c r="AJ81" s="126">
        <f>'Тест ответы'!AH82*'Показатели'!$F$44*IF(AJ$4="да",$C81,1)</f>
        <v>0</v>
      </c>
      <c r="AK81" s="126">
        <f>'Тест ответы'!AI82*'Показатели'!$F$45*IF(AK$4="да",$C81,1)</f>
        <v>0</v>
      </c>
      <c r="AL81" s="126">
        <f>'Тест ответы'!AJ82*'Показатели'!$F$46*IF(AL$4="да",$C81,1)</f>
        <v>0</v>
      </c>
      <c r="AM81" s="126">
        <f>'Тест ответы'!AK82*'Показатели'!$F$47*IF(AM$4="да",$C81,1)</f>
        <v>0</v>
      </c>
      <c r="AN81" s="126">
        <f>'Тест ответы'!AL82*'Показатели'!$F$48*IF(AN$4="да",$C81,1)</f>
        <v>0</v>
      </c>
      <c r="AO81" s="126">
        <f>'Тест ответы'!AM82*'Показатели'!$F$49*IF(AO$4="да",$C81,1)</f>
        <v>0</v>
      </c>
      <c r="AP81" s="126">
        <f>'Тест ответы'!AN82*'Показатели'!$F$50*IF(AP$4="да",$C81,1)</f>
        <v>0</v>
      </c>
      <c r="AQ81" s="126">
        <f>'Тест ответы'!AO82*'Показатели'!$F$51*IF(AQ$4="да",$C81,1)</f>
        <v>0</v>
      </c>
      <c r="AR81" s="123">
        <f>'Тест ответы'!AP82*'Показатели'!$F$53*IF($AR$4="да",$C81,1)</f>
        <v>0</v>
      </c>
      <c r="AS81" s="128">
        <f>'Тест ответы'!AQ82*'Показатели'!$F$54*IF($AS$4="да",$C81,1)</f>
        <v>0</v>
      </c>
      <c r="AT81" s="127">
        <f>'Тест ответы'!AR82*'Показатели'!$F$56*IF(AT$4="да",$C81,1)</f>
        <v>0</v>
      </c>
      <c r="AU81" s="126">
        <f>'Тест ответы'!AS82*'Показатели'!$F$57*IF(AU$4="да",$C81,1)</f>
        <v>0</v>
      </c>
      <c r="AV81" s="126">
        <f>'Тест ответы'!AT82*'Показатели'!$F$58*IF(AV$4="да",$C81,1)</f>
        <v>0</v>
      </c>
      <c r="AW81" s="126">
        <f>'Тест ответы'!AU82*'Показатели'!$F$59*IF(AW$4="да",$C81,1)</f>
        <v>0</v>
      </c>
      <c r="AX81" s="126">
        <f>'Тест ответы'!AV82*'Показатели'!$F$60*IF(AX$4="да",$C81,1)</f>
        <v>0</v>
      </c>
      <c r="AY81" s="126">
        <f>'Тест ответы'!AW82*'Показатели'!$F$61*IF(AY$4="да",$C81,1)</f>
        <v>0</v>
      </c>
      <c r="AZ81" s="129">
        <f>'Тест ответы'!AX82*'Показатели'!$F$64*IF($AZ$4="да",$C81,1)</f>
        <v>0</v>
      </c>
      <c r="BA81" s="121">
        <f>'Тест ответы'!AY82*'Показатели'!$F$65*IF($BA$4="да",$C81,1)</f>
        <v>0</v>
      </c>
      <c r="BB81" s="121">
        <f>'Тест ответы'!AZ82*'Показатели'!$F$66*IF($BA$4="да",$C81,1)</f>
        <v>0</v>
      </c>
      <c r="BC81" s="121">
        <f>'Тест ответы'!BA82*'Показатели'!$F$67*IF($BC$4="да",$C81,1)</f>
        <v>0</v>
      </c>
      <c r="BD81" s="121">
        <f>'Тест ответы'!BB82*'Показатели'!$F$68*IF($BD$4="да",$C81,1)</f>
        <v>0</v>
      </c>
      <c r="BE81" s="121">
        <f>'Тест ответы'!BC82*'Показатели'!$F$69*IF($BE$4="да",$C81,1)</f>
        <v>0</v>
      </c>
      <c r="BF81" s="121">
        <f>'Тест ответы'!BD82*'Показатели'!$F$70*IF($BF$4="да",$C81,1)</f>
        <v>0</v>
      </c>
      <c r="BG81" s="121">
        <f>'Тест ответы'!BE82*'Показатели'!$F$71*IF($BG$4="да",$C81,1)</f>
        <v>0</v>
      </c>
      <c r="BH81" s="128">
        <f>'Тест ответы'!BF82*'Показатели'!$F$72*IF($BH$4="да",$C81,1)</f>
        <v>0</v>
      </c>
      <c r="BI81" s="121">
        <f>'Тест ответы'!BG82*'Показатели'!$F$75*IF($BI$4="да",$C81,1)</f>
        <v>0</v>
      </c>
      <c r="BJ81" s="121">
        <f>'Тест ответы'!BH82*'Показатели'!$F$76*IF($BJ$4="да",$C81,1)</f>
        <v>0</v>
      </c>
      <c r="BK81" s="121">
        <f>'Тест ответы'!BI82*'Показатели'!$F$77*IF($BK$4="да",$C81,1)</f>
        <v>0</v>
      </c>
      <c r="BL81" s="121">
        <f>'Тест ответы'!BJ82*'Показатели'!$F$78*IF($BL$4="да",$C81,1)</f>
        <v>0</v>
      </c>
      <c r="BM81" s="121">
        <f>'Тест ответы'!BK82*'Показатели'!$F$79*IF($BM$4="да",$C81,1)</f>
        <v>0</v>
      </c>
      <c r="BN81" s="121">
        <f>'Тест ответы'!BL82*'Показатели'!$F$80*IF($BN$4="да",$C81,1)</f>
        <v>0</v>
      </c>
      <c r="BO81" s="128">
        <f>'Тест ответы'!BM82*'Показатели'!$F$81*IF($BO$4="да",$C81,1)</f>
        <v>0</v>
      </c>
      <c r="BP81" s="121">
        <f>'Тест ответы'!BN82*'Показатели'!$F$86*IF(BP$4="да",$C81,1)</f>
        <v>0</v>
      </c>
      <c r="BQ81" s="121">
        <f>'Тест ответы'!BO82*'Показатели'!$F$87*IF(BQ$4="да",$C81,1)</f>
        <v>0</v>
      </c>
      <c r="BR81" s="121">
        <f>'Тест ответы'!BP82*'Показатели'!$F$88*IF(BR$4="да",$C81,1)</f>
        <v>0</v>
      </c>
      <c r="BS81" s="121">
        <f>'Тест ответы'!BQ82*'Показатели'!$F$89*IF($BS$4="да",$C81,1)</f>
        <v>0</v>
      </c>
      <c r="BT81" s="121">
        <f>'Тест ответы'!BR82*'Показатели'!$F$90*IF($BT$4="да",$C81,1)</f>
        <v>0</v>
      </c>
      <c r="BU81" s="121">
        <f>'Тест ответы'!BS82*'Показатели'!$F$91*IF($BU$4="да",$C81,1)</f>
        <v>0</v>
      </c>
      <c r="BV81" s="121">
        <f>'Тест ответы'!BT82*'Показатели'!$F$92*IF($BV$4="да",$C81,1)</f>
        <v>0</v>
      </c>
      <c r="BW81" s="121">
        <f>'Тест ответы'!BU82*'Показатели'!$F$93*IF($BW$4="да",$C81,1)</f>
        <v>0</v>
      </c>
      <c r="BX81" s="121">
        <f>'Тест ответы'!BV82*'Показатели'!$F$94*IF($BX$4="да",$C81,1)</f>
        <v>0</v>
      </c>
      <c r="BY81" s="121">
        <f>'Тест ответы'!BW82*'Показатели'!$F$95*IF($BY$4="да",$C81,1)</f>
        <v>0</v>
      </c>
      <c r="BZ81" s="121">
        <f>'Тест ответы'!BX82*'Показатели'!$F$96*IF($BZ$4="да",$C81,1)</f>
        <v>0</v>
      </c>
      <c r="CA81" s="121">
        <f>'Тест ответы'!BY82*'Показатели'!$F$97*IF($CA$4="да",$C81,1)</f>
        <v>0</v>
      </c>
      <c r="CB81" s="121">
        <f>'Тест ответы'!BZ82*'Показатели'!$F$99*IF($CB$4="да",$C81,1)</f>
        <v>0</v>
      </c>
      <c r="CC81" s="121">
        <f>'Тест ответы'!CA82*'Показатели'!$F$100*IF($CC$4="да",$C81,1)</f>
        <v>0</v>
      </c>
      <c r="CD81" s="121">
        <f>'Тест ответы'!CB82*'Показатели'!$F$101*IF($CD$4="да",$C81,1)</f>
        <v>0</v>
      </c>
      <c r="CE81" s="121">
        <f>'Тест ответы'!CC82*'Показатели'!$F$102*IF($CE$4="да",$C81,1)</f>
        <v>0</v>
      </c>
      <c r="CF81" s="121">
        <f>'Тест ответы'!CD82*'Показатели'!$F$103*IF($CF$4="да",$C81,1)</f>
        <v>0</v>
      </c>
      <c r="CG81" s="121">
        <f>'Тест ответы'!CE82*'Показатели'!$F$104*IF($CG$4="да",$C81,1)</f>
        <v>0</v>
      </c>
      <c r="CH81" s="121">
        <f>'Тест ответы'!CF82*'Показатели'!$F$105*IF($CH$4="да",$C81,1)</f>
        <v>0</v>
      </c>
      <c r="CI81" s="121">
        <f>'Тест ответы'!CG82*'Показатели'!$F$106*IF($CI$4="да",$C81,1)</f>
        <v>0</v>
      </c>
      <c r="CJ81" s="121">
        <f>'Тест ответы'!CH82*'Показатели'!$F$107*IF($CJ$4="да",$C81,1)</f>
        <v>0</v>
      </c>
      <c r="CK81" s="121">
        <f>'Тест ответы'!CI82*'Показатели'!$F$108*IF($CK$4="да",$C81,1)</f>
        <v>0</v>
      </c>
      <c r="CL81" s="121">
        <f>'Тест ответы'!CJ82*'Показатели'!$F$109*IF($CL$4="да",$C81,1)</f>
        <v>0</v>
      </c>
      <c r="CM81" s="121">
        <f>'Тест ответы'!CK82*'Показатели'!$F$110*IF($CM$4="да",$C81,1)</f>
        <v>0</v>
      </c>
      <c r="CN81" s="121">
        <f>'Тест ответы'!CL82*'Показатели'!$F$111*IF($CN$4="да",$C81,1)</f>
        <v>0</v>
      </c>
      <c r="CO81" s="121">
        <f>'Тест ответы'!CM82*'Показатели'!$F$112*IF($CO$4="да",$C81,1)</f>
        <v>0</v>
      </c>
      <c r="CP81" s="128">
        <f>'Тест ответы'!CN82*'Показатели'!$F$113*IF($CP$4="да",$C81,1)</f>
        <v>0</v>
      </c>
      <c r="CQ81" s="121">
        <f>'Тест ответы'!CO82*'Показатели'!$F$118*IF(CQ$4="да",$C81,1)</f>
        <v>0</v>
      </c>
      <c r="CR81" s="121">
        <f>'Тест ответы'!CP82*'Показатели'!$F$119*IF(CR$4="да",$C81,1)</f>
        <v>0</v>
      </c>
      <c r="CS81" s="121">
        <f>'Тест ответы'!CQ82*'Показатели'!$F$120*IF(CS$4="да",$C81,1)</f>
        <v>0</v>
      </c>
      <c r="CT81" s="121">
        <f>'Тест ответы'!CR82*'Показатели'!$F$121*IF($CT$4="да",$C81,1)</f>
        <v>0</v>
      </c>
      <c r="CU81" s="121">
        <f>'Тест ответы'!CS82*'Показатели'!$F$122*IF($CU$4="да",$C81,1)</f>
        <v>0</v>
      </c>
      <c r="CV81" s="121">
        <f>'Тест ответы'!CT82*'Показатели'!$F$123*IF($CV$4="да",$C81,1)</f>
        <v>0</v>
      </c>
      <c r="CW81" s="121">
        <f>'Тест ответы'!CU82*'Показатели'!$F$124*IF($CW$4="да",$C81,1)</f>
        <v>0</v>
      </c>
      <c r="CX81" s="121">
        <f>'Тест ответы'!CV82*'Показатели'!$F$125*IF($CX$4="да",$C81,1)</f>
        <v>0</v>
      </c>
      <c r="CY81" s="121">
        <f>'Тест ответы'!CW82*'Показатели'!$F$126*IF($CY$4="да",$C81,1)</f>
        <v>0</v>
      </c>
      <c r="CZ81" s="121">
        <f>'Тест ответы'!CX82*'Показатели'!$F$127*IF($CZ$4="да",$C81,1)</f>
        <v>0</v>
      </c>
      <c r="DA81" s="121">
        <f>'Тест ответы'!CY82*'Показатели'!$F$128*IF($DA$4="да",$C81,1)</f>
        <v>0</v>
      </c>
      <c r="DB81" s="121">
        <f>'Тест ответы'!CZ82*'Показатели'!$F$129*IF($DB$4="да",$C81,1)</f>
        <v>0</v>
      </c>
      <c r="DC81" s="121">
        <f>'Тест ответы'!DA82*'Показатели'!$F$131*IF($DC$4="да",$C81,1)</f>
        <v>0</v>
      </c>
      <c r="DD81" s="121">
        <f>'Тест ответы'!DB82*'Показатели'!$F$132*IF($DD$4="да",$C81,1)</f>
        <v>0</v>
      </c>
      <c r="DE81" s="121">
        <f>'Тест ответы'!DC82*'Показатели'!$F$133*IF($DE$4="да",$C81,1)</f>
        <v>0</v>
      </c>
      <c r="DF81" s="121">
        <f>'Тест ответы'!DD82*'Показатели'!$F$134*IF($DF$4="да",$C81,1)</f>
        <v>0</v>
      </c>
      <c r="DG81" s="121">
        <f>'Тест ответы'!DE82*'Показатели'!$F$135*IF($DG$4="да",$C81,1)</f>
        <v>0</v>
      </c>
      <c r="DH81" s="121">
        <f>'Тест ответы'!DF82*'Показатели'!$F$136*IF($DH80="да",$C81,1)</f>
        <v>0</v>
      </c>
      <c r="DI81" s="121">
        <f>'Тест ответы'!DG82*'Показатели'!$F$137*IF($DI$4="да",$C81,1)</f>
        <v>0</v>
      </c>
      <c r="DJ81" s="121">
        <f>'Тест ответы'!DH82*'Показатели'!$F$138*IF($DJ$4="да",$C81,1)</f>
        <v>0</v>
      </c>
      <c r="DK81" s="122">
        <f>'Тест ответы'!DH82*'Показатели'!$F$139*IF($DK$4="да",$C81,1)</f>
        <v>0</v>
      </c>
      <c r="DL81" s="130" t="str">
        <f>'Тест ответы'!DJ82*#REF!*IF($DL$4="да",$C81,1)</f>
        <v>#REF!</v>
      </c>
      <c r="DM81" s="122" t="str">
        <f>'Тест ответы'!DK82*#REF!*IF(DM$4="да",$C81,1)</f>
        <v>#REF!</v>
      </c>
      <c r="DN81" s="122" t="str">
        <f>'Тест ответы'!DL82*#REF!*IF(DN$4="да",$C81,1)</f>
        <v>#REF!</v>
      </c>
      <c r="DO81" s="131" t="str">
        <f>'Тест ответы'!DM82*#REF!*IF($DO$4="да",$C81,1)</f>
        <v>#REF!</v>
      </c>
      <c r="DP81" s="122">
        <f>'Тест ответы'!DN82*'Показатели'!$F$141*IF($DP$4="да",$C81,1)</f>
        <v>0</v>
      </c>
      <c r="DQ81" s="122">
        <f>'Тест ответы'!DO82*'Показатели'!$F$142*IF(DQ$4="да",$C81,1)</f>
        <v>0</v>
      </c>
      <c r="DR81" s="132">
        <f>'Тест ответы'!DP82*'Показатели'!$F$144*$C81</f>
        <v>0</v>
      </c>
      <c r="DS81" s="122">
        <f>'Тест ответы'!DQ82*'Показатели'!$F$151*$C81</f>
        <v>0</v>
      </c>
      <c r="DT81" s="122">
        <f>'Тест ответы'!DR82*'Показатели'!$F$154*$C81</f>
        <v>0</v>
      </c>
      <c r="DU81" s="122">
        <f>'Тест ответы'!DS82*'Показатели'!$F$157*$C81</f>
        <v>0</v>
      </c>
      <c r="DV81" s="122">
        <f>'Тест ответы'!DT82*'Показатели'!$F$163*$C81</f>
        <v>0</v>
      </c>
      <c r="DW81" s="122">
        <f>'Тест ответы'!DU82*'Показатели'!$F$166*$C81</f>
        <v>0</v>
      </c>
      <c r="DX81" s="133">
        <f>'Тест ответы'!DV82*'Показатели'!$F$169*$C81</f>
        <v>0</v>
      </c>
      <c r="DY81" s="126">
        <f>'Тест ответы'!DW82*'Показатели'!$F$171*IF($DY$4="да",$C81,1)</f>
        <v>0</v>
      </c>
      <c r="DZ81" s="126">
        <f>'Тест ответы'!DX82*'Показатели'!$F$172*IF($DZ$4="да",$C81,1)</f>
        <v>0</v>
      </c>
      <c r="EA81" s="126">
        <f>'Тест ответы'!DY82*'Показатели'!$F$173*IF($EA$4="да",$C81,1)</f>
        <v>0</v>
      </c>
      <c r="EB81" s="126">
        <f>'Тест ответы'!DZ82*'Показатели'!$F$174*IF($EB$4="да",$C81,1)</f>
        <v>0</v>
      </c>
      <c r="EC81" s="126">
        <f>'Тест ответы'!EA82*'Показатели'!$F$175*IF($EC$4="да",$C81,1)</f>
        <v>0</v>
      </c>
      <c r="ED81" s="126">
        <f>'Тест ответы'!EB82*'Показатели'!$F$176*IF($ED$4="да",$C81,1)</f>
        <v>0</v>
      </c>
      <c r="EE81" s="126">
        <f>'Тест ответы'!EC82*'Показатели'!$F$177*IF($EE$4="да",$C81,1)</f>
        <v>0</v>
      </c>
      <c r="EF81" s="126">
        <f>'Тест ответы'!ED82*'Показатели'!$F$178*IF($EF$4="да",$C81,1)</f>
        <v>0</v>
      </c>
      <c r="EG81" s="126">
        <f>'Тест ответы'!EE82*'Показатели'!$F$179*IF($EG$4="да",$C81,1)</f>
        <v>0</v>
      </c>
      <c r="EH81" s="126">
        <f>'Тест ответы'!EF82*'Показатели'!$F$180*IF($EH$4="да",$C81,1)</f>
        <v>0</v>
      </c>
      <c r="EI81" s="126">
        <f>'Тест ответы'!EG82*'Показатели'!$F$181*IF($EI$4="да",$C81,1)</f>
        <v>0</v>
      </c>
      <c r="EJ81" s="126">
        <f>'Тест ответы'!EH82*'Показатели'!$F$182*IF($EJ$4="да",$C81,1)</f>
        <v>0</v>
      </c>
      <c r="EK81" s="126">
        <f>'Тест ответы'!EI82*'Показатели'!$F$183*IF($EK$4="да",$C81,1)</f>
        <v>0</v>
      </c>
      <c r="EL81" s="126">
        <f>'Тест ответы'!EJ82*'Показатели'!$F$184*IF($EL$4="да",$C81,1)</f>
        <v>0</v>
      </c>
      <c r="EM81" s="126">
        <f>'Тест ответы'!EK82*'Показатели'!$F$185*IF($EM$4="да",$C81,1)</f>
        <v>0</v>
      </c>
      <c r="EN81" s="126">
        <f>'Тест ответы'!EL82*'Показатели'!$F$186*IF($EN$4="да",$C81,1)</f>
        <v>0</v>
      </c>
      <c r="EO81" s="126">
        <f>'Тест ответы'!EM82*'Показатели'!$F$187*IF($EO$4="да",$C81,1)</f>
        <v>0</v>
      </c>
      <c r="EP81" s="126">
        <f>'Тест ответы'!EN82*'Показатели'!$F$188*IF($EP$4="да",$C81,1)</f>
        <v>0</v>
      </c>
      <c r="EQ81" s="126">
        <f>'Тест ответы'!EO82*'Показатели'!$F$189*IF($EQ$4="да",$C81,1)</f>
        <v>0</v>
      </c>
      <c r="ER81" s="126">
        <f>'Тест ответы'!EP82*'Показатели'!$F$190*IF($ER$4="да",$C81,1)</f>
        <v>0</v>
      </c>
      <c r="ES81" s="134">
        <f>'Тест ответы'!EQ82*'Показатели'!$F$191*IF($ES$4="да",$C81,1)</f>
        <v>0</v>
      </c>
      <c r="ET81" s="126">
        <f>'Тест ответы'!ER82*'Показатели'!$F$193*IF($ET$4="да",$C81,1)</f>
        <v>0</v>
      </c>
      <c r="EU81" s="126">
        <f>'Тест ответы'!ES82*'Показатели'!$F$194*IF($EU$4="да",$C81,1)</f>
        <v>0</v>
      </c>
      <c r="EV81" s="126">
        <f>'Тест ответы'!ET82*'Показатели'!$F$195*IF($EV$4="да",$C81,1)</f>
        <v>0</v>
      </c>
      <c r="EW81" s="126">
        <f>'Тест ответы'!EU82*'Показатели'!$F$196*IF($EW$4="да",$C81,1)</f>
        <v>0</v>
      </c>
      <c r="EX81" s="126">
        <f>'Тест ответы'!EV82*'Показатели'!$F$197*IF($EX$4="да",$C81,1)</f>
        <v>0</v>
      </c>
      <c r="EY81" s="126">
        <f>'Тест ответы'!EW82*'Показатели'!$F$198*IF($EY$4="да",$C81,1)</f>
        <v>0</v>
      </c>
      <c r="EZ81" s="126">
        <f>'Тест ответы'!EX82*'Показатели'!$F$199*IF($EZ$4="да",$C81,1)</f>
        <v>0</v>
      </c>
      <c r="FA81" s="126">
        <f>'Тест ответы'!EY82*'Показатели'!$F$200*IF($FA$4="да",$C81,1)</f>
        <v>0</v>
      </c>
      <c r="FB81" s="126">
        <f>'Тест ответы'!EZ82*'Показатели'!$F$201*IF($FB$4="да",$C81,1)</f>
        <v>0</v>
      </c>
      <c r="FC81" s="126">
        <f>'Тест ответы'!FA82*'Показатели'!$F$202*IF($FC$4="да",$C81,1)</f>
        <v>0</v>
      </c>
      <c r="FD81" s="126">
        <f>'Тест ответы'!FB82*'Показатели'!$F$203*IF($FD$4="да",$C81,1)</f>
        <v>0</v>
      </c>
      <c r="FE81" s="126">
        <f>'Тест ответы'!FC82*'Показатели'!$F$204*IF($FE$4="да",$C81,1)</f>
        <v>0</v>
      </c>
      <c r="FF81" s="126">
        <f>'Тест ответы'!FD82*'Показатели'!$F$205*IF($FF$4="да",$C81,1)</f>
        <v>0</v>
      </c>
      <c r="FG81" s="126">
        <f>'Тест ответы'!FE82*'Показатели'!$F$206*IF($FG$4="да",$C81,1)</f>
        <v>0</v>
      </c>
      <c r="FH81" s="126">
        <f>'Тест ответы'!FF82*'Показатели'!$F$207*IF($FH$4="да",$C81,1)</f>
        <v>0</v>
      </c>
      <c r="FI81" s="126">
        <f>'Тест ответы'!FG82*'Показатели'!$F$208*IF($FI$4="да",$C81,1)</f>
        <v>0</v>
      </c>
      <c r="FJ81" s="126">
        <f>'Тест ответы'!FH82*'Показатели'!$F$209*IF($FJ$4="да",$C81,1)</f>
        <v>0</v>
      </c>
      <c r="FK81" s="135">
        <f>'Тест ответы'!FI82*'Показатели'!$F$210*IF($FK$4="да",$C81,1)</f>
        <v>0</v>
      </c>
      <c r="FL81" s="122">
        <f>'Тест ответы'!FJ82*'Показатели'!$F$214*IF(FL$4="да",$C81,1)</f>
        <v>0</v>
      </c>
      <c r="FM81" s="122">
        <f>'Тест ответы'!FK82*'Показатели'!$F$215*IF(FM$4="да",$C81,1)</f>
        <v>0</v>
      </c>
      <c r="FN81" s="122">
        <f>'Тест ответы'!FL82*'Показатели'!$F$217*IF(FN$4="да",$C81,1)</f>
        <v>0</v>
      </c>
      <c r="FO81" s="122">
        <f>'Тест ответы'!FM82*'Показатели'!$F$218*IF(FO$4="да",$C81,1)</f>
        <v>0</v>
      </c>
      <c r="FP81" s="122">
        <f>'Тест ответы'!FN82*'Показатели'!$F$220*IF(FP$4="да",$C81,1)</f>
        <v>0</v>
      </c>
      <c r="FQ81" s="122">
        <f>'Тест ответы'!FO82*'Показатели'!$F$221*IF(FQ$4="да",$C81,1)</f>
        <v>0</v>
      </c>
      <c r="FR81" s="122">
        <f>'Тест ответы'!FP82*'Показатели'!$F$222*IF(FR$4="да",$C81,1)</f>
        <v>0</v>
      </c>
      <c r="FS81" s="122">
        <f>'Тест ответы'!FQ82*'Показатели'!$F$223*IF(FS$4="да",$C81,1)</f>
        <v>0</v>
      </c>
      <c r="FT81" s="122">
        <f>'Тест ответы'!FR82*'Показатели'!$F$224*IF(FT$4="да",$C81,1)</f>
        <v>0</v>
      </c>
      <c r="FU81" s="122">
        <f>'Тест ответы'!FS82*'Показатели'!$F$225*IF(FU$4="да",$C81,1)</f>
        <v>0</v>
      </c>
      <c r="FV81" s="122">
        <f>'Тест ответы'!FT82*'Показатели'!$F$227*IF(FV$4="да",$C81,1)</f>
        <v>0</v>
      </c>
      <c r="FW81" s="122">
        <f>'Тест ответы'!FU82*'Показатели'!$F$228*IF(FW$4="да",$C81,1)</f>
        <v>0</v>
      </c>
      <c r="FX81" s="122">
        <f>'Тест ответы'!FV82*'Показатели'!$F$229*IF(FX$4="да",$C81,1)</f>
        <v>0</v>
      </c>
      <c r="FY81" s="122">
        <f>'Тест ответы'!FW82*'Показатели'!$F$230*IF(FY$4="да",$C81,1)</f>
        <v>0</v>
      </c>
      <c r="FZ81" s="122">
        <f>'Тест ответы'!FX82*'Показатели'!$F$231*IF(FZ$4="да",$C81,1)</f>
        <v>0</v>
      </c>
      <c r="GA81" s="122">
        <f>'Тест ответы'!FY82*'Показатели'!$F$232*IF(GA$4="да",$C81,1)</f>
        <v>0</v>
      </c>
      <c r="GB81" s="122">
        <f>'Тест ответы'!FZ82*'Показатели'!$F$235*IF($GB$4="да",$C81,1)</f>
        <v>0</v>
      </c>
      <c r="GC81" s="122">
        <f>'Тест ответы'!GA82*'Показатели'!$F$236*IF($GC$4="да",$C81,1)</f>
        <v>0</v>
      </c>
      <c r="GD81" s="122">
        <f>'Тест ответы'!GB82*'Показатели'!$F$238*IF($GD$4="да",$C81,1)</f>
        <v>0</v>
      </c>
      <c r="GE81" s="122">
        <f>'Тест ответы'!GC82*'Показатели'!$F$239*IF($GE$4="да",$C81,1)</f>
        <v>0</v>
      </c>
      <c r="GF81" s="122">
        <f>'Тест ответы'!GD82*'Показатели'!$F$241*IF($GF$4="да",$C81,1)</f>
        <v>0</v>
      </c>
      <c r="GG81" s="122">
        <f>'Тест ответы'!GE82*'Показатели'!$F$242*IF($GG$4="да",$C81,1)</f>
        <v>0</v>
      </c>
      <c r="GH81" s="122">
        <f>'Тест ответы'!GF82*'Показатели'!$F$243*IF($GH$4="да",$C81,1)</f>
        <v>0</v>
      </c>
      <c r="GI81" s="122">
        <f>'Тест ответы'!GG82*'Показатели'!$F$244*IF($GI$4="да",$C81,1)</f>
        <v>0</v>
      </c>
      <c r="GJ81" s="122">
        <f>'Тест ответы'!GH82*'Показатели'!$F$245*IF($GJ$4="да",$C81,1)</f>
        <v>0</v>
      </c>
      <c r="GK81" s="122">
        <f>'Тест ответы'!GI82*'Показатели'!$F$246*IF($GK$4="да",$C81,1)</f>
        <v>0</v>
      </c>
      <c r="GL81" s="122">
        <f>'Тест ответы'!GJ82*'Показатели'!$F$248*IF($GL$4="да",$C81,1)</f>
        <v>0</v>
      </c>
      <c r="GM81" s="122">
        <f>'Тест ответы'!GK82*'Показатели'!$F$249*IF($GM$4="да",$C81,1)</f>
        <v>0</v>
      </c>
      <c r="GN81" s="122">
        <f>'Тест ответы'!GL82*'Показатели'!$F$250*IF($GN$4="да",$C81,1)</f>
        <v>0</v>
      </c>
      <c r="GO81" s="122">
        <f>'Тест ответы'!GM82*'Показатели'!$F$251*IF($GO$4="да",$C81,1)</f>
        <v>0</v>
      </c>
      <c r="GP81" s="122">
        <f>'Тест ответы'!GN82*'Показатели'!$F$252*IF($GP$4="да",$C81,1)</f>
        <v>0</v>
      </c>
      <c r="GQ81" s="122">
        <f>'Тест ответы'!GO82*'Показатели'!$F$253*IF($GQ$4="да",$C81,1)</f>
        <v>0</v>
      </c>
      <c r="GR81" s="132">
        <f>'Тест ответы'!GP82*'Показатели'!$F$256*IF($GR$4="да",$C81,1)</f>
        <v>0</v>
      </c>
      <c r="GS81" s="122">
        <f>'Тест ответы'!GQ82*'Показатели'!$F$257*IF($GS$4="да",$C81,1)</f>
        <v>0</v>
      </c>
      <c r="GT81" s="122">
        <f>'Тест ответы'!GR82*'Показатели'!$F$258*IF($GT$4="да",$C81,1)</f>
        <v>0</v>
      </c>
      <c r="GU81" s="122">
        <f>'Тест ответы'!GS82*'Показатели'!$F$260*IF($GU$4="да",$C81,1)</f>
        <v>0</v>
      </c>
      <c r="GV81" s="122">
        <f>'Тест ответы'!GT82*'Показатели'!$F$261*IF($GV$4="да",$C81,1)</f>
        <v>0</v>
      </c>
      <c r="GW81" s="122">
        <f>'Тест ответы'!GU82*'Показатели'!$F$262*IF($GW$4="да",$C81,1)</f>
        <v>0</v>
      </c>
      <c r="GX81" s="122">
        <f>'Тест ответы'!GV82*'Показатели'!$F$264*IF($GX$4="да",$C81,1)</f>
        <v>0</v>
      </c>
      <c r="GY81" s="122">
        <f>'Тест ответы'!GW82*'Показатели'!$F$265*IF($GY$4="да",$C81,1)</f>
        <v>0</v>
      </c>
      <c r="GZ81" s="122">
        <f>'Тест ответы'!GX82*'Показатели'!$F$266*IF($GZ$4="да",$C81,1)</f>
        <v>0</v>
      </c>
      <c r="HA81" s="122">
        <f>'Тест ответы'!GY82*'Показатели'!$F$267*IF($HA$4="да",$C81,1)</f>
        <v>0</v>
      </c>
      <c r="HB81" s="122">
        <f>'Тест ответы'!GZ82*'Показатели'!$F$269*IF($HB$4="да",$C81,1)</f>
        <v>0</v>
      </c>
      <c r="HC81" s="122">
        <f>'Тест ответы'!HA82*'Показатели'!$F$270*IF($HC$4="да",$C81,1)</f>
        <v>0</v>
      </c>
      <c r="HD81" s="122">
        <f>'Тест ответы'!HB82*'Показатели'!$F$271*IF($HD$4="да",$C81,1)</f>
        <v>0</v>
      </c>
      <c r="HE81" s="122">
        <f>'Тест ответы'!HC82*'Показатели'!$F$272*IF($HE$4="да",$C81,1)</f>
        <v>0</v>
      </c>
      <c r="HF81" s="122">
        <f>'Тест ответы'!HD82*'Показатели'!$F$274*IF($HF$4="да",$C81,1)</f>
        <v>0</v>
      </c>
      <c r="HG81" s="122">
        <f>'Тест ответы'!HE82*'Показатели'!$F$275*IF($HG$4="да",$C81,1)</f>
        <v>0</v>
      </c>
      <c r="HH81" s="122">
        <f>'Тест ответы'!HF82*'Показатели'!$F$276*IF($HH$4="да",$C81,1)</f>
        <v>0</v>
      </c>
      <c r="HI81" s="122">
        <f>'Тест ответы'!HG82*'Показатели'!$F$277*IF($HI$4="да",$C81,1)</f>
        <v>0</v>
      </c>
      <c r="HJ81" s="122">
        <f>'Тест ответы'!HH82*'Показатели'!$F$278*IF($HJ$4="да",$C81,1)</f>
        <v>0</v>
      </c>
      <c r="HK81" s="122">
        <f>'Тест ответы'!HI82*'Показатели'!$F$279*IF($HK$4="да",$C81,1)</f>
        <v>0</v>
      </c>
      <c r="HL81" s="122">
        <f>'Тест ответы'!HJ82*'Показатели'!$F$280*IF($HL$4="да",$C81,1)</f>
        <v>0</v>
      </c>
      <c r="HM81" s="122">
        <f>'Тест ответы'!HK82*'Показатели'!$F$281*IF($HM$4="да",$C81,1)</f>
        <v>0</v>
      </c>
      <c r="HN81" s="122">
        <f>'Тест ответы'!HL82*'Показатели'!$F$282*IF($HN$4="да",$C81,1)</f>
        <v>0</v>
      </c>
      <c r="HO81" s="122">
        <f>'Тест ответы'!HM82*'Показатели'!$F$284*IF($HO$4="да",$C81,1)</f>
        <v>0</v>
      </c>
      <c r="HP81" s="122">
        <f>'Тест ответы'!HN82*'Показатели'!$F$285*IF($HP$4="да",$C81,1)</f>
        <v>0</v>
      </c>
      <c r="HQ81" s="122">
        <f>'Тест ответы'!HO82*'Показатели'!$F$286*IF($HQ$4="да",$C81,1)</f>
        <v>0</v>
      </c>
      <c r="HR81" s="122">
        <f>'Тест ответы'!HP82*'Показатели'!$F$287*IF($HR$4="да",$C81,1)</f>
        <v>0</v>
      </c>
      <c r="HS81" s="122">
        <f>'Тест ответы'!HQ82*'Показатели'!$F$288*IF($HS$4="да",$C81,1)</f>
        <v>0</v>
      </c>
      <c r="HT81" s="122">
        <f>'Тест ответы'!HR82*'Показатели'!$F$289*IF(HT$4="да",$C81,1)</f>
        <v>0</v>
      </c>
      <c r="HU81" s="122">
        <f>'Тест ответы'!HS82*'Показатели'!$F$290*IF($HU$4="да",$C81,1)</f>
        <v>0</v>
      </c>
      <c r="HV81" s="122">
        <f>'Тест ответы'!HT82*'Показатели'!$F$291*IF($HV$4="да",$C81,1)</f>
        <v>0</v>
      </c>
      <c r="HW81" s="122">
        <f>'Тест ответы'!HU82*'Показатели'!$F$292*IF($HW$4="да",$C81,1)</f>
        <v>0</v>
      </c>
      <c r="HX81" s="122" t="str">
        <f>'Тест ответы'!HV82*#REF!*C81</f>
        <v>#REF!</v>
      </c>
      <c r="HY81" s="133" t="str">
        <f>'Тест ответы'!HW82*#REF!*C81</f>
        <v>#REF!</v>
      </c>
      <c r="HZ81" s="122">
        <f>'Тест ответы'!HX82*'Показатели'!$F$295*IF(HZ$4="да",$C81,1)</f>
        <v>0</v>
      </c>
      <c r="IA81" s="122">
        <f>'Тест ответы'!HY82*'Показатели'!$F$296*IF(IA$4="да",$C81,1)</f>
        <v>0</v>
      </c>
      <c r="IB81" s="122">
        <f>'Тест ответы'!HZ82*'Показатели'!$F$297*IF(IB$4="да",$C81,1)</f>
        <v>0</v>
      </c>
      <c r="IC81" s="122">
        <f>'Тест ответы'!IA82*'Показатели'!$F$299*IF(IC$4="да",$C81,1)</f>
        <v>0</v>
      </c>
      <c r="ID81" s="122">
        <f>'Тест ответы'!IB82*'Показатели'!$F$300*IF(ID$4="да",$C81,1)</f>
        <v>0</v>
      </c>
      <c r="IE81" s="122">
        <f>'Тест ответы'!IC82*'Показатели'!$F$301*IF(IE$4="да",$C81,1)</f>
        <v>0</v>
      </c>
      <c r="IF81" s="122">
        <f>'Тест ответы'!ID82*'Показатели'!$F$303*IF(IF$4="да",$C81,1)</f>
        <v>0</v>
      </c>
      <c r="IG81" s="122">
        <f>'Тест ответы'!IE82*'Показатели'!$F$304*IF(IG$4="да",$C81,1)</f>
        <v>0</v>
      </c>
      <c r="IH81" s="122">
        <f>'Тест ответы'!IF82*'Показатели'!$F$305*IF(IH$4="да",$C81,1)</f>
        <v>0</v>
      </c>
      <c r="II81" s="122">
        <f>'Тест ответы'!IG82*'Показатели'!$F$307*IF(II$4="да",$C81,1)</f>
        <v>0</v>
      </c>
      <c r="IJ81" s="122">
        <f>'Тест ответы'!IH82*'Показатели'!$F$308*IF(IJ$4="да",$C81,1)</f>
        <v>0</v>
      </c>
      <c r="IK81" s="122">
        <f>'Тест ответы'!II82*'Показатели'!$F$309*IF(IK$4="да",$C81,1)</f>
        <v>0</v>
      </c>
      <c r="IL81" s="122">
        <f>'Тест ответы'!IJ82*'Показатели'!$F$313*IF(IL$4="да",$C81,1)</f>
        <v>0</v>
      </c>
      <c r="IM81" s="122">
        <f>'Тест ответы'!IK82*'Показатели'!$F$314*IF(IM$4="да",$C81,1)</f>
        <v>0</v>
      </c>
      <c r="IN81" s="122">
        <f>'Тест ответы'!IL82*'Показатели'!$F$315*IF(IN$4="да",$C81,1)</f>
        <v>0</v>
      </c>
      <c r="IO81" s="122">
        <f>'Тест ответы'!IM82*'Показатели'!$F$316*IF(IO$4="да",$C81,1)</f>
        <v>0</v>
      </c>
      <c r="IP81" s="122">
        <f>'Тест ответы'!IN82*'Показатели'!$F$317*IF(IP$4="да",$C81,1)</f>
        <v>0</v>
      </c>
      <c r="IQ81" s="122">
        <f>'Тест ответы'!IO82*'Показатели'!$F$318*IF(IQ$4="да",$C81,1)</f>
        <v>0</v>
      </c>
      <c r="IR81" s="122">
        <f>'Тест ответы'!IP82*'Показатели'!$F$320*IF(IR$4="да",$C81,1)</f>
        <v>0</v>
      </c>
      <c r="IS81" s="122">
        <f>'Тест ответы'!IQ82*'Показатели'!$F$321*IF(IS$4="да",$C81,1)</f>
        <v>0</v>
      </c>
      <c r="IT81" s="122">
        <f>'Тест ответы'!IR82*'Показатели'!$F$322*IF(IT$4="да",$C81,1)</f>
        <v>0</v>
      </c>
      <c r="IU81" s="122">
        <f>'Тест ответы'!IS82*'Показатели'!$F$323*IF(IU$4="да",$C81,1)</f>
        <v>0</v>
      </c>
      <c r="IV81" s="122">
        <f>'Тест ответы'!IT82*'Показатели'!$F$324*IF(IV$4="да",$C81,1)</f>
        <v>0</v>
      </c>
      <c r="IW81" s="122">
        <f>'Тест ответы'!IU82*'Показатели'!$F$325*IF(IW$4="да",$C81,1)</f>
        <v>0</v>
      </c>
      <c r="IX81" s="122">
        <f>'Тест ответы'!IV82*'Показатели'!$F$327*IF(IX$4="да",$C81,1)</f>
        <v>0</v>
      </c>
      <c r="IY81" s="122">
        <f>'Тест ответы'!IW82*'Показатели'!$F$328*IF(IY$4="да",$C81,1)</f>
        <v>0</v>
      </c>
      <c r="IZ81" s="132">
        <f>'Тест ответы'!IX82*'Показатели'!$F$331*IF(IZ$4="да",$C81,1)</f>
        <v>0</v>
      </c>
      <c r="JA81" s="122">
        <f>'Тест ответы'!IY82*'Показатели'!$F$332*IF(JA$4="да",$C81,1)</f>
        <v>0</v>
      </c>
      <c r="JB81" s="122">
        <f>'Тест ответы'!IZ82*'Показатели'!$F$333*IF(JB$4="да",$C81,1)</f>
        <v>0</v>
      </c>
      <c r="JC81" s="122">
        <f>'Тест ответы'!JA82*'Показатели'!$F$334*IF(JC$4="да",$C81,1)</f>
        <v>0</v>
      </c>
      <c r="JD81" s="122">
        <f>'Тест ответы'!JB82*'Показатели'!$F$335*IF(JD$4="да",$C81,1)</f>
        <v>0</v>
      </c>
      <c r="JE81" s="122">
        <f>'Тест ответы'!JC82*'Показатели'!$F$336*IF(JE$4="да",$C81,1)</f>
        <v>0</v>
      </c>
      <c r="JF81" s="122">
        <f>'Тест ответы'!JD82*'Показатели'!$F$338*IF(JF$4="да",$C81,1)</f>
        <v>0</v>
      </c>
      <c r="JG81" s="122">
        <f>'Тест ответы'!JE82*'Показатели'!$F$339*IF(JG$4="да",$C81,1)</f>
        <v>0</v>
      </c>
      <c r="JH81" s="122">
        <f>'Тест ответы'!JF82*'Показатели'!$F$341*IF(JH$4="да",$C81,1)</f>
        <v>0</v>
      </c>
      <c r="JI81" s="122">
        <f>'Тест ответы'!JG82*'Показатели'!$F$342*IF(JI$4="да",$C81,1)</f>
        <v>0</v>
      </c>
      <c r="JJ81" s="122">
        <f>'Тест ответы'!JH82*'Показатели'!$F$343*IF(JJ$4="да",$C81,1)</f>
        <v>0</v>
      </c>
      <c r="JK81" s="122">
        <f>'Тест ответы'!JI82*'Показатели'!$F$344*IF(JK$4="да",$C81,1)</f>
        <v>0</v>
      </c>
      <c r="JL81" s="122">
        <f>'Тест ответы'!JJ82*'Показатели'!$F$345*IF(JL$4="да",$C81,1)</f>
        <v>0</v>
      </c>
      <c r="JM81" s="122">
        <f>'Тест ответы'!JK82*'Показатели'!$F$346*IF(JM$4="да",$C81,1)</f>
        <v>0</v>
      </c>
      <c r="JN81" s="122">
        <f>'Тест ответы'!JL82*'Показатели'!$F$347*IF(JN$4="да",$C81,1)</f>
        <v>0</v>
      </c>
      <c r="JO81" s="122">
        <f>'Тест ответы'!JM82*'Показатели'!$F$348*IF(JO$4="да",$C81,1)</f>
        <v>0</v>
      </c>
      <c r="JP81" s="122">
        <f>'Тест ответы'!JN82*'Показатели'!$F$349*IF(JP$4="да",$C81,1)</f>
        <v>0</v>
      </c>
      <c r="JQ81" s="122">
        <f>'Тест ответы'!JO82*'Показатели'!$F$350*IF(JQ$4="да",$C81,1)</f>
        <v>0</v>
      </c>
      <c r="JR81" s="122">
        <f>'Тест ответы'!JP82*'Показатели'!$F$351*IF(JR$4="да",$C81,1)</f>
        <v>0</v>
      </c>
      <c r="JS81" s="122">
        <f>'Тест ответы'!JQ82*'Показатели'!$F$352*IF(JS$4="да",$C81,1)</f>
        <v>0</v>
      </c>
      <c r="JT81" s="122">
        <f>'Тест ответы'!JR82*'Показатели'!$F$353*IF(JT$4="да",$C81,1)</f>
        <v>0</v>
      </c>
      <c r="JU81" s="122">
        <f>'Тест ответы'!JS82*'Показатели'!$F$354*IF(JU$4="да",$C81,1)</f>
        <v>0</v>
      </c>
      <c r="JV81" s="122">
        <f>'Тест ответы'!JT82*'Показатели'!$F$355*IF(JV$4="да",$C81,1)</f>
        <v>0</v>
      </c>
      <c r="JW81" s="122">
        <f>'Тест ответы'!JU82*'Показатели'!$F$356*IF(JW$4="да",$C81,1)</f>
        <v>0</v>
      </c>
      <c r="JX81" s="122">
        <f>'Тест ответы'!JV82*'Показатели'!$F$357*IF(JX$4="да",$C81,1)</f>
        <v>0</v>
      </c>
      <c r="JY81" s="122">
        <f>'Тест ответы'!JW82*'Показатели'!$F$358*IF(JY$4="да",$C81,1)</f>
        <v>0</v>
      </c>
      <c r="JZ81" s="122">
        <f>'Тест ответы'!JX82*'Показатели'!$F$360*IF(JZ$4="да",$C81,1)</f>
        <v>0</v>
      </c>
      <c r="KA81" s="122">
        <f>'Тест ответы'!JY82*'Показатели'!$F$361*IF(KA$4="да",$C81,1)</f>
        <v>0</v>
      </c>
      <c r="KB81" s="122">
        <f>'Тест ответы'!JZ82*'Показатели'!$F$362*IF(KB$4="да",$C81,1)</f>
        <v>0</v>
      </c>
      <c r="KC81" s="122">
        <f>'Тест ответы'!KA82*'Показатели'!$F$363*IF(KC$4="да",$C81,1)</f>
        <v>0</v>
      </c>
      <c r="KD81" s="122">
        <f>'Тест ответы'!KB82*'Показатели'!$F$364*IF(KD$4="да",$C81,1)</f>
        <v>0</v>
      </c>
      <c r="KE81" s="136">
        <f>'Тест ответы'!KC82*'Показатели'!$F$365*IF(KE$4="да",$C81,1)</f>
        <v>0</v>
      </c>
      <c r="KF81" s="122">
        <f>'Тест ответы'!KD82*'Показатели'!$F$380*IF(KF$4="да",A81,1)</f>
        <v>0</v>
      </c>
      <c r="KG81" s="122">
        <f>'Тест ответы'!KE82*'Показатели'!$F$383*IF(KG$4="да",B81,1)</f>
        <v>0</v>
      </c>
      <c r="KH81" s="133">
        <f>'Тест ответы'!KF82*'Показатели'!$F$385*IF(KH$4="да",C81,1)</f>
        <v>0</v>
      </c>
      <c r="KI81" s="122">
        <f>'Тест ответы'!KG82*'Показатели'!$F$387*IF($KI$4="да",C81,1)</f>
        <v>0</v>
      </c>
      <c r="KJ81" s="122">
        <f>'Тест ответы'!KH82*'Показатели'!$F$388*IF($KJ$4="да",C81,1)</f>
        <v>0</v>
      </c>
      <c r="KK81" s="122">
        <f>'Тест ответы'!KI82*'Показатели'!$F$389*IF($KK$4="да",C81,1)</f>
        <v>0</v>
      </c>
      <c r="KL81" s="132">
        <f>'Тест ответы'!KJ82*'Показатели'!$F$391*IF(KL$4="да",C81,1)</f>
        <v>0</v>
      </c>
      <c r="KM81" s="122">
        <f>'Тест ответы'!KK82*'Показатели'!$F$392*IF(KM$4="да",D81,1)</f>
        <v>0</v>
      </c>
      <c r="KN81" s="132">
        <f>'Тест ответы'!KL82*'Показатели'!$F$394*IF($KN$4="да",C81,1)</f>
        <v>0</v>
      </c>
      <c r="KO81" s="133">
        <f>'Тест ответы'!KM82*'Показатели'!$F$395*IF($KO$4="да",C81,1)</f>
        <v>0</v>
      </c>
      <c r="KP81" s="122">
        <f>'Тест ответы'!KN82*'Показатели'!$F$397*IF($KP$4="да",$C81,1)</f>
        <v>0</v>
      </c>
      <c r="KQ81" s="122">
        <f>'Тест ответы'!KO82*'Показатели'!$F$398*IF($KQ$4="да",$C81,1)</f>
        <v>0</v>
      </c>
      <c r="KR81" s="122">
        <f>'Тест ответы'!KP82*'Показатели'!$F$400*IF($KR$4="да",$C81,1)</f>
        <v>0</v>
      </c>
      <c r="KS81" s="133">
        <f>'Тест ответы'!KQ82*'Показатели'!$F$401*IF($KS$4="да",$C81,1)</f>
        <v>0</v>
      </c>
      <c r="KT81" s="122">
        <f>'Тест ответы'!KR82*'Показатели'!$F$403*IF($KT$4="да",$C81,1)</f>
        <v>0</v>
      </c>
      <c r="KU81" s="122">
        <f>'Тест ответы'!KS82*'Показатели'!$F$405*IF($KU$4="да",$C81,1)</f>
        <v>0</v>
      </c>
      <c r="KV81" s="130">
        <f>'Тест ответы'!KT82*'Показатели'!$F$408*IF($KV$4="да",$C81,1)</f>
        <v>0</v>
      </c>
      <c r="KW81" s="122">
        <f>'Тест ответы'!KU82*'Показатели'!$F$409*IF($KW$4="да",$C81,1)</f>
        <v>0</v>
      </c>
      <c r="KX81" s="122">
        <f>'Тест ответы'!KV82*'Показатели'!$F$410*IF($KX$4="да",$C81,1)</f>
        <v>0</v>
      </c>
      <c r="KY81" s="122">
        <f>'Тест ответы'!KW82*'Показатели'!$F$411*IF($KY$4="да",$C81,1)</f>
        <v>0</v>
      </c>
      <c r="KZ81" s="132">
        <f>'Тест ответы'!KX82*'Показатели'!$F$413*IF($KZ$4="да",$C81,1)</f>
        <v>0</v>
      </c>
      <c r="LA81" s="122">
        <f>'Тест ответы'!KY82*'Показатели'!$F$415*IF($LA$4="да",$C81,1)</f>
        <v>0</v>
      </c>
      <c r="LB81" s="122">
        <f>'Тест ответы'!KZ82*'Показатели'!$F$416*IF($LB$4="да",$C81,1)</f>
        <v>0</v>
      </c>
      <c r="LC81" s="122">
        <f>'Тест ответы'!LA82*'Показатели'!$F$417*IF($LC$4="да",$C81,1)</f>
        <v>0</v>
      </c>
      <c r="LD81" s="132">
        <f>'Тест ответы'!LB82*'Показатели'!$F$420*IF($LD$4="да",$C81,1)</f>
        <v>0</v>
      </c>
      <c r="LE81" s="122">
        <f>'Тест ответы'!LC82*'Показатели'!$F$422*IF($LE$4="да",$C81,1)</f>
        <v>0</v>
      </c>
      <c r="LF81" s="122">
        <f>'Тест ответы'!LD82*'Показатели'!$F$423*IF($LF$4="да",$C81,1)</f>
        <v>0</v>
      </c>
      <c r="LG81" s="133">
        <f>'Тест ответы'!LE82*'Показатели'!$F$424*IF($LG$4="да",$C81,1)</f>
        <v>0</v>
      </c>
      <c r="LH81" s="122">
        <f>'Тест ответы'!LF82*'Показатели'!$F$426*IF(LH$4="да",$C81,1)</f>
        <v>0</v>
      </c>
      <c r="LI81" s="122">
        <f>'Тест ответы'!LG82*'Показатели'!$F$427*IF($LI$4="да",$C81,1)</f>
        <v>0</v>
      </c>
      <c r="LJ81" s="122">
        <f>'Тест ответы'!LH82*'Показатели'!$F$428*IF($LJ$4="да",$C81,1)</f>
        <v>0</v>
      </c>
      <c r="LK81" s="122">
        <f>'Тест ответы'!LI82*'Показатели'!$F$429*IF($LK$4="да",$C81,1)</f>
        <v>0</v>
      </c>
      <c r="LL81" s="122">
        <f>'Тест ответы'!LJ82*'Показатели'!$F$430*IF($LI$4="да",$C81,1)</f>
        <v>0</v>
      </c>
      <c r="LM81" s="125">
        <f>'Тест ответы'!LK82*'Показатели'!$F$461*IF(LM$4="да",$C81,1)</f>
        <v>0</v>
      </c>
      <c r="LN81" s="126">
        <f>'Тест ответы'!LL82*'Показатели'!$F$462*IF(LN$4="да",$C81,1)</f>
        <v>0</v>
      </c>
      <c r="LO81" s="126">
        <f>'Тест ответы'!LM82*'Показатели'!$F$463*IF(LO$4="да",$C81,1)</f>
        <v>0</v>
      </c>
      <c r="LP81" s="126">
        <f>'Тест ответы'!LN82*'Показатели'!$F$464*IF(LP$4="да",$C81,1)</f>
        <v>0</v>
      </c>
      <c r="LQ81" s="126">
        <f>'Тест ответы'!LO82*'Показатели'!$F$466*IF(LQ$4="да",$C81,1)</f>
        <v>0</v>
      </c>
      <c r="LR81" s="126">
        <f>'Тест ответы'!LP82*'Показатели'!$F$467*IF(LR$4="да",$C81,1)</f>
        <v>0</v>
      </c>
      <c r="LS81" s="126">
        <f>'Тест ответы'!LQ82*'Показатели'!$F$468*IF(LS$4="да",$C81,1)</f>
        <v>0</v>
      </c>
      <c r="LT81" s="135">
        <f>'Тест ответы'!LR82*'Показатели'!$F$469*IF(LT$4="да",$C81,1)</f>
        <v>0</v>
      </c>
      <c r="LU81" s="122">
        <f>'Тест ответы'!LS82*'Показатели'!$F$472*IF($LU$4="да",$C81,1)</f>
        <v>0</v>
      </c>
      <c r="LV81" s="122">
        <f>'Тест ответы'!LT82*'Показатели'!$F$473*IF($LV$4="да",$C81,1)</f>
        <v>0</v>
      </c>
      <c r="LW81" s="122">
        <f>'Тест ответы'!LU82*'Показатели'!$F$474*IF($LW$4="да",$C81,1)</f>
        <v>0</v>
      </c>
      <c r="LX81" s="122">
        <f>'Тест ответы'!LV82*'Показатели'!$F$476*IF($LX$4="да",$C81,1)</f>
        <v>0</v>
      </c>
      <c r="LY81" s="122">
        <f>'Тест ответы'!LW82*'Показатели'!$F$477*IF($LY$4="да",$C81,1)</f>
        <v>0</v>
      </c>
      <c r="LZ81" s="122">
        <f>'Тест ответы'!LX82*'Показатели'!$F$478*IF(LZ$4="да",$C81,1)</f>
        <v>0</v>
      </c>
      <c r="MA81" s="122">
        <f>'Тест ответы'!LY82*'Показатели'!$F$479*IF($MA$4="да",$C81,1)</f>
        <v>0</v>
      </c>
      <c r="MB81" s="122">
        <f>'Тест ответы'!LZ82*'Показатели'!$F$480*IF($MB$4="да",$C81,1)</f>
        <v>0</v>
      </c>
      <c r="MC81" s="122">
        <f>'Тест ответы'!MA82*'Показатели'!$F$481*IF($MC$4="да",$C81,1)</f>
        <v>0</v>
      </c>
      <c r="MD81" s="122">
        <f>'Тест ответы'!MB82*'Показатели'!$F$483*IF($MD$4="да",$C81,1)</f>
        <v>0</v>
      </c>
      <c r="ME81" s="122">
        <f>'Тест ответы'!MC82*'Показатели'!$F$484*IF($ME$4="да",$C81,1)</f>
        <v>0</v>
      </c>
      <c r="MF81" s="122">
        <f>'Тест ответы'!MD82*'Показатели'!$F$486*IF($MF$4="да",$C81,1)</f>
        <v>0</v>
      </c>
      <c r="MG81" s="136">
        <f>'Тест ответы'!ME82*'Показатели'!$F$487*IF(MG$4="да",$C81,1)</f>
        <v>0</v>
      </c>
      <c r="MH81" s="126">
        <f>'Тест ответы'!MF82*'Показатели'!$F$489*IF($MH$4="да",$C81,1)</f>
        <v>0</v>
      </c>
      <c r="MI81" s="126">
        <f>'Тест ответы'!MG82*'Показатели'!$F$490*IF($MI$4="да",$C81,1)</f>
        <v>0</v>
      </c>
      <c r="MJ81" s="126">
        <f>'Тест ответы'!MH82*'Показатели'!$F$491*IF($MJ$4="да",$C81,1)</f>
        <v>0</v>
      </c>
      <c r="MK81" s="126">
        <f>'Тест ответы'!MI82*'Показатели'!$F$492*IF($MK$4="да",$C81,1)</f>
        <v>0</v>
      </c>
      <c r="ML81" s="126">
        <f>'Тест ответы'!MJ82*'Показатели'!$F$493*IF($ML$4="да",$C81,1)</f>
        <v>0</v>
      </c>
      <c r="MM81" s="126">
        <f>'Тест ответы'!MK82*'Показатели'!$F$494*IF($MM$4="да",$C81,1)</f>
        <v>0</v>
      </c>
      <c r="MN81" s="126">
        <f>'Тест ответы'!ML82*'Показатели'!$F$495*IF($MN$4="да",$C81,1)</f>
        <v>0</v>
      </c>
      <c r="MO81" s="126">
        <f>'Тест ответы'!MM82*'Показатели'!$F$496*IF($MO$4="да",$C81,1)</f>
        <v>0</v>
      </c>
      <c r="MP81" s="126">
        <f>'Тест ответы'!MN82*'Показатели'!$F$497*IF($MP$4="да",$C81,1)</f>
        <v>0</v>
      </c>
      <c r="MQ81" s="126">
        <f>'Тест ответы'!MO82*'Показатели'!$F$498*IF($MQ$4="да",$C81,1)</f>
        <v>0</v>
      </c>
      <c r="MR81" s="126">
        <f>'Тест ответы'!MP82*'Показатели'!$F$499*IF($MR$4="да",$C81,1)</f>
        <v>0</v>
      </c>
      <c r="MS81" s="126">
        <f>'Тест ответы'!MQ82*'Показатели'!$F$500*IF($MS$4="да",$C81,1)</f>
        <v>0</v>
      </c>
      <c r="MT81" s="126">
        <f>'Тест ответы'!MR82*'Показатели'!G$501*IF($MS$4="да",$C81,1)</f>
        <v>0</v>
      </c>
      <c r="MU81" s="126">
        <f>'Тест ответы'!MS82*'Показатели'!H$502*IF($MS$4="да",$C81,1)</f>
        <v>0</v>
      </c>
      <c r="MV81" s="126">
        <f>'Тест ответы'!MT82*'Показатели'!I$503*IF($MS$4="да",$C81,1)</f>
        <v>0</v>
      </c>
      <c r="MW81" s="126">
        <f>'Тест ответы'!MU82*'Показатели'!$F$504*IF($MW$4="да",$C81,1)</f>
        <v>0</v>
      </c>
      <c r="MX81" s="126">
        <f>'Тест ответы'!MV82*'Показатели'!$F$505*IF(MX$4="да",$C81,1)</f>
        <v>0</v>
      </c>
      <c r="MY81" s="126">
        <f>'Тест ответы'!MW82*'Показатели'!$F$506*IF(MY$4="да",$C81,1)</f>
        <v>0</v>
      </c>
      <c r="MZ81" s="126">
        <f>'Тест ответы'!MX82*'Показатели'!$F$507*IF(MZ$4="да",$C81,1)</f>
        <v>0</v>
      </c>
      <c r="NA81" s="126">
        <f>'Тест ответы'!MY82*'Показатели'!$F$508*IF(NA$4="да",$C81,1)</f>
        <v>0</v>
      </c>
      <c r="NB81" s="126">
        <f>'Тест ответы'!MZ82*'Показатели'!$F$509*IF(NB$4="да",$C81,1)</f>
        <v>0</v>
      </c>
      <c r="NC81" s="126">
        <f>'Тест ответы'!NA82*'Показатели'!$F$510*IF(NC$4="да",$C81,1)</f>
        <v>0</v>
      </c>
      <c r="ND81" s="126">
        <f>'Тест ответы'!NB82*'Показатели'!$F$511*IF(ND$4="да",$C81,1)</f>
        <v>0</v>
      </c>
      <c r="NE81" s="126">
        <f>'Тест ответы'!NC82*'Показатели'!$F$512*IF(NE$4="да",$C81,1)</f>
        <v>0</v>
      </c>
      <c r="NF81" s="126">
        <f>'Тест ответы'!ND82*'Показатели'!$F$513*IF(NF$4="да",$C81,1)</f>
        <v>0</v>
      </c>
      <c r="NG81" s="126">
        <f>'Тест ответы'!NE82*'Показатели'!$F$514*IF(NG$4="да",$C81,1)</f>
        <v>0</v>
      </c>
      <c r="NH81" s="126">
        <f>'Тест ответы'!NF82*'Показатели'!$F$515*IF(NH$4="да",$C81,1)</f>
        <v>0</v>
      </c>
      <c r="NI81" s="134">
        <f>'Тест ответы'!NG82*'Показатели'!$F$516*IF($NI$4="да",$C81,1)</f>
        <v>0</v>
      </c>
      <c r="NJ81" s="126">
        <f>'Тест ответы'!NH82*'Показатели'!$F$518*IF(NJ$4="да",$C81,1)</f>
        <v>0</v>
      </c>
      <c r="NK81" s="126">
        <f>'Тест ответы'!NI82*'Показатели'!$F$519*IF(NK$4="да",$C81,1)</f>
        <v>0</v>
      </c>
      <c r="NL81" s="126">
        <f>'Тест ответы'!NJ82*'Показатели'!$F$520*IF(NL$4="да",$C81,1)</f>
        <v>0</v>
      </c>
      <c r="NM81" s="126">
        <f>'Тест ответы'!NK82*'Показатели'!$F$521*IF(NM$4="да",$C81,1)</f>
        <v>0</v>
      </c>
      <c r="NN81" s="126">
        <f>'Тест ответы'!NL82*'Показатели'!$F$522*IF(NN$4="да",$C81,1)</f>
        <v>0</v>
      </c>
      <c r="NO81" s="126">
        <f>'Тест ответы'!NM82*'Показатели'!$F$523*IF(NO$4="да",$C81,1)</f>
        <v>0</v>
      </c>
      <c r="NP81" s="126">
        <f>'Тест ответы'!NN82*'Показатели'!G$524*IF(NP$4="да",$C81,1)</f>
        <v>0</v>
      </c>
      <c r="NQ81" s="126">
        <f>'Тест ответы'!NO82*'Показатели'!H$525*IF(NQ$4="да",$C81,1)</f>
        <v>0</v>
      </c>
      <c r="NR81" s="126">
        <f>'Тест ответы'!NP82*'Показатели'!I$526*IF(NR$4="да",$C81,1)</f>
        <v>0</v>
      </c>
      <c r="NS81" s="126">
        <f>'Тест ответы'!NQ82*'Показатели'!$F$527*IF(NS$4="да",$C81,1)</f>
        <v>0</v>
      </c>
      <c r="NT81" s="126">
        <f>'Тест ответы'!NR82*'Показатели'!$F$528*IF(NT$4="да",$C81,1)</f>
        <v>0</v>
      </c>
      <c r="NU81" s="126">
        <f>'Тест ответы'!NS82*'Показатели'!$F$529*IF(NU$4="да",$C81,1)</f>
        <v>0</v>
      </c>
      <c r="NV81" s="135">
        <f>'Тест ответы'!NT82*'Показатели'!$F$530*IF(NV$4="да",$C81,1)</f>
        <v>0</v>
      </c>
      <c r="NW81" s="126">
        <f>'Тест ответы'!NU82*'Показатели'!$F$533*IF($NW$4="да",$C81,1)</f>
        <v>0</v>
      </c>
      <c r="NX81" s="126">
        <f>'Тест ответы'!NV82*'Показатели'!$F$534*IF($NX$4="да",$C81,1)</f>
        <v>0</v>
      </c>
      <c r="NY81" s="127">
        <f>'Тест ответы'!NW82*'Показатели'!$F$536*IF($NY$4="да",$C81,1)</f>
        <v>0</v>
      </c>
      <c r="NZ81" s="126">
        <f>'Тест ответы'!NX82*'Показатели'!$F$537*IF($NZ$4="да",$C81,1)</f>
        <v>0</v>
      </c>
      <c r="OA81" s="127">
        <f>'Тест ответы'!NY82*'Показатели'!$F$539*IF(OA$4="да",$C81,1)</f>
        <v>0</v>
      </c>
      <c r="OB81" s="126">
        <f>'Тест ответы'!NZ82*'Показатели'!$F$540*IF(OB$4="да",$C81,1)</f>
        <v>0</v>
      </c>
      <c r="OC81" s="126">
        <f>'Тест ответы'!OA82*'Показатели'!$F$541*IF(OC$4="да",$C81,1)</f>
        <v>0</v>
      </c>
      <c r="OD81" s="126">
        <f>'Тест ответы'!OB82*'Показатели'!$F$542*IF(OD$4="да",$C81,1)</f>
        <v>0</v>
      </c>
      <c r="OE81" s="126">
        <f>'Тест ответы'!OC82*'Показатели'!$F$543*IF(OE$4="да",$C81,1)</f>
        <v>0</v>
      </c>
      <c r="OF81" s="126">
        <f>'Тест ответы'!OD82*'Показатели'!$F$544*IF(OF$4="да",$C81,1)</f>
        <v>0</v>
      </c>
      <c r="OG81" s="127">
        <f>'Тест ответы'!OE82*'Показатели'!$F$546*IF(OG$4="да",$C81,1)</f>
        <v>0</v>
      </c>
      <c r="OH81" s="126">
        <f>'Тест ответы'!OF82*'Показатели'!$F$547*IF(OH$4="да",$C81,1)</f>
        <v>0</v>
      </c>
      <c r="OI81" s="126">
        <f>'Тест ответы'!OG82*'Показатели'!$F$548*IF(OI$4="да",$C81,1)</f>
        <v>0</v>
      </c>
      <c r="OJ81" s="126">
        <f>'Тест ответы'!OH82*'Показатели'!$F$549*IF(OJ$4="да",$C81,1)</f>
        <v>0</v>
      </c>
      <c r="OK81" s="126">
        <f>'Тест ответы'!OI82*'Показатели'!$F$550*IF(OK$4="да",$C81,1)</f>
        <v>0</v>
      </c>
      <c r="OL81" s="126">
        <f>'Тест ответы'!OJ82*'Показатели'!$F$551*IF(OL$4="да",$C81,1)</f>
        <v>0</v>
      </c>
      <c r="OM81" s="137">
        <f>'Тест ответы'!OK82*'Показатели'!$F$554*IF($OM$4="да",$C81,1)</f>
        <v>0</v>
      </c>
      <c r="ON81" s="134">
        <f>'Тест ответы'!OL82*'Показатели'!$F$555*IF($ON$4="да",$C81,1)</f>
        <v>0</v>
      </c>
      <c r="OO81" s="126">
        <f>'Тест ответы'!OM82*'Показатели'!$F$557*IF($OO$4="да",$C81,1)</f>
        <v>0</v>
      </c>
      <c r="OP81" s="135">
        <f>'Тест ответы'!ON82*'Показатели'!$F$558*IF($OP$4="да",$C81,1)</f>
        <v>0</v>
      </c>
      <c r="OQ81" s="127">
        <f>'Тест ответы'!OO82*'Показатели'!$F$564*IF(OQ$4="да",$C81,1)</f>
        <v>0</v>
      </c>
      <c r="OR81" s="126">
        <f>'Тест ответы'!OP82*'Показатели'!$F$565*IF(OR$4="да",$C81,1)</f>
        <v>0</v>
      </c>
      <c r="OS81" s="126">
        <f>'Тест ответы'!OQ82*'Показатели'!$F$566*IF(OS$4="да",$C81,1)</f>
        <v>0</v>
      </c>
      <c r="OT81" s="126">
        <f>'Тест ответы'!OR82*'Показатели'!$F$567*IF(OT$4="да",$C81,1)</f>
        <v>0</v>
      </c>
      <c r="OU81" s="126">
        <f>'Тест ответы'!OS82*'Показатели'!$F$568*IF(OU$4="да",$C81,1)</f>
        <v>0</v>
      </c>
      <c r="OV81" s="126">
        <f>'Тест ответы'!OT82*'Показатели'!$F$569*IF(OV$4="да",$C81,1)</f>
        <v>0</v>
      </c>
      <c r="OW81" s="127">
        <f>'Тест ответы'!OU82*'Показатели'!$F$574*IF(OW$4="да",$C81,1)</f>
        <v>0</v>
      </c>
      <c r="OX81" s="126">
        <f>'Тест ответы'!OV82*'Показатели'!$F$575*IF(OX$4="да",$C81,1)</f>
        <v>0</v>
      </c>
      <c r="OY81" s="126">
        <f>'Тест ответы'!OW82*'Показатели'!$F$576*IF(OY$4="да",$C81,1)</f>
        <v>0</v>
      </c>
      <c r="OZ81" s="126">
        <f>'Тест ответы'!OX82*'Показатели'!$F$577*IF(OZ$4="да",$C81,1)</f>
        <v>0</v>
      </c>
      <c r="PA81" s="126">
        <f>'Тест ответы'!OY82*'Показатели'!$F$578*IF(PA$4="да",$C81,1)</f>
        <v>0</v>
      </c>
      <c r="PB81" s="126">
        <f>'Тест ответы'!OZ82*'Показатели'!$F$579*IF(PB$4="да",$C81,1)</f>
        <v>0</v>
      </c>
      <c r="PC81" s="137">
        <f>'Тест ответы'!PA82*'Показатели'!$F$584*IF($PC$4="да",$C81,1)</f>
        <v>0</v>
      </c>
      <c r="PD81" s="126">
        <f>'Тест ответы'!PB82*'Показатели'!$F$585*IF($PD$4="да",$C81,1)</f>
        <v>0</v>
      </c>
      <c r="PE81" s="126">
        <f>'Тест ответы'!PC82*'Показатели'!$F$587*IF($PE$4="да",$C81,1)</f>
        <v>0</v>
      </c>
      <c r="PF81" s="126">
        <f>'Тест ответы'!PD82*'Показатели'!$F$588*IF($PF$4="да",$C81,1)</f>
        <v>0</v>
      </c>
      <c r="PG81" s="126">
        <f>'Тест ответы'!PE82*'Показатели'!$F$589*IF($PG$4="да",$C81,1)</f>
        <v>0</v>
      </c>
      <c r="PH81" s="126">
        <f>'Тест ответы'!PF82*'Показатели'!$F$590*IF($PH$4="да",$C81,1)</f>
        <v>0</v>
      </c>
      <c r="PI81" s="126">
        <f>'Тест ответы'!PG82*'Показатели'!$F$591*IF($PI$4="да",$C81,1)</f>
        <v>0</v>
      </c>
      <c r="PJ81" s="126">
        <f>'Тест ответы'!PH82*'Показатели'!$F$592*IF($PJ$4="да",$C81,1)</f>
        <v>0</v>
      </c>
      <c r="PK81" s="126">
        <f>'Тест ответы'!PI82*'Показатели'!$F$593*IF($PK$4="да",$C81,1)</f>
        <v>0</v>
      </c>
      <c r="PL81" s="126">
        <f>'Тест ответы'!PJ82*'Показатели'!$F$594*IF($PL$4="да",$C81,1)</f>
        <v>0</v>
      </c>
      <c r="PM81" s="126">
        <f>'Тест ответы'!PK82*'Показатели'!$F$595*IF($PM$4="да",$C81,1)</f>
        <v>0</v>
      </c>
      <c r="PN81" s="126">
        <f>'Тест ответы'!PL82*'Показатели'!$F$596*IF($PN$4="да",$C81,1)</f>
        <v>0</v>
      </c>
      <c r="PO81" s="126">
        <f>'Тест ответы'!PM82*'Показатели'!$F$597*IF($PO$4="да",$C81,1)</f>
        <v>0</v>
      </c>
      <c r="PP81" s="126">
        <f>'Тест ответы'!PN82*'Показатели'!$F$599*IF($PP$4="да",$C81,1)</f>
        <v>0</v>
      </c>
      <c r="PQ81" s="126">
        <f>'Тест ответы'!PO82*'Показатели'!$F$600*IF($PQ$4="да",$C81,1)</f>
        <v>0</v>
      </c>
      <c r="PR81" s="126">
        <f>'Тест ответы'!PP82*'Показатели'!$F$603*IF($PR$4="да",$C81,1)</f>
        <v>0</v>
      </c>
      <c r="PS81" s="126">
        <f>'Тест ответы'!PQ82*'Показатели'!$F$605*IF($PS$4="да",$C81,1)</f>
        <v>0</v>
      </c>
      <c r="PT81" s="126">
        <f>'Тест ответы'!PR82*'Показатели'!$F$606*IF($PT$4="да",$C81,1)</f>
        <v>0</v>
      </c>
      <c r="PU81" s="126">
        <f>'Тест ответы'!PS82*'Показатели'!$F$607*IF($PU$4="да",$C81,1)</f>
        <v>0</v>
      </c>
      <c r="PV81" s="126">
        <f>'Тест ответы'!PT82*'Показатели'!$F$608*IF($PV$4="да",$C81,1)</f>
        <v>0</v>
      </c>
      <c r="PW81" s="126">
        <f>'Тест ответы'!PU82*'Показатели'!$F$609*IF($PW$4="да",$C81,1)</f>
        <v>0</v>
      </c>
      <c r="PX81" s="126">
        <f>'Тест ответы'!PV82*'Показатели'!$F$610*IF($PX$4="да",$C81,1)</f>
        <v>0</v>
      </c>
      <c r="PY81" s="137">
        <f>'Тест ответы'!PW82*'Показатели'!$F$612*IF(PY$4="да",$C81,1)</f>
        <v>0</v>
      </c>
      <c r="PZ81" s="127">
        <f>'Тест ответы'!PX82*'Показатели'!$F$614*IF(PZ$4="да",$C81,1)</f>
        <v>0</v>
      </c>
      <c r="QA81" s="126">
        <f>'Тест ответы'!PY82*'Показатели'!$F$614*IF(QA$4="да",$C81,1)</f>
        <v>0</v>
      </c>
      <c r="QB81" s="126">
        <f>'Тест ответы'!PZ82*'Показатели'!$F$614*IF(QB$4="да",$C81,1)</f>
        <v>0</v>
      </c>
      <c r="QC81" s="126">
        <f>'Тест ответы'!QA82*'Показатели'!$F$614*IF(QC$4="да",$C81,1)</f>
        <v>0</v>
      </c>
      <c r="QD81" s="126">
        <f>'Тест ответы'!QB82*'Показатели'!$F$614*IF(QD$4="да",$C81,1)</f>
        <v>0</v>
      </c>
      <c r="QE81" s="127">
        <f>'Тест ответы'!QC82*'Показатели'!$F$620*IF(QE$4="да",$C81,1)</f>
        <v>0</v>
      </c>
      <c r="QF81" s="126">
        <f>'Тест ответы'!QD82*'Показатели'!$F$620*IF(QF$4="да",$C81,1)</f>
        <v>0</v>
      </c>
      <c r="QG81" s="126">
        <f>'Тест ответы'!QE82*'Показатели'!$F$620*IF(QG$4="да",$C81,1)</f>
        <v>0</v>
      </c>
      <c r="QH81" s="126">
        <f>'Тест ответы'!QF82*'Показатели'!$F$620*IF(QH$4="да",$C81,1)</f>
        <v>0</v>
      </c>
      <c r="QI81" s="126">
        <f>'Тест ответы'!QG82*'Показатели'!$F$620*IF(QI$4="да",$C81,1)</f>
        <v>0</v>
      </c>
      <c r="QJ81" s="138">
        <f>'Тест ответы'!QH82*'Показатели'!$F$620*IF(QJ$4="да",$C81,1)</f>
        <v>0</v>
      </c>
      <c r="QK81" s="122" t="str">
        <f>'Тест ответы'!QI82*#REF!*IF(QK$4="да",$C81,1)</f>
        <v>#REF!</v>
      </c>
      <c r="QL81" s="122">
        <f>'Тест ответы'!QJ82*'Показатели'!$F$628*IF(QL$4="да",$C81,1)</f>
        <v>0</v>
      </c>
      <c r="QM81" s="122">
        <f>'Тест ответы'!QK82*'Показатели'!$F$629*IF(QM$4="да",$C81,1)</f>
        <v>0</v>
      </c>
      <c r="QN81" s="122">
        <f>'Тест ответы'!QL82*'Показатели'!$F$631*IF(QN$4="да",$C81,1)</f>
        <v>0</v>
      </c>
      <c r="QO81" s="122" t="str">
        <f>'Тест ответы'!QM82*#REF!*IF(QO$4="да",$C81,1)</f>
        <v>#REF!</v>
      </c>
      <c r="QP81" s="136">
        <f>'Тест ответы'!QN82*'Показатели'!$F$632*IF(QP$4="да",$C81,1)</f>
        <v>0</v>
      </c>
      <c r="QQ81" s="126">
        <f>'Тест ответы'!QO82*'Показатели'!$F$635*IF(QQ$4="да",$C81,1)</f>
        <v>0</v>
      </c>
      <c r="QR81" s="126">
        <f>'Тест ответы'!QP82*'Показатели'!$F$636*IF(QR$4="да",$C81,1)</f>
        <v>0</v>
      </c>
      <c r="QS81" s="126">
        <f>'Тест ответы'!QQ82*'Показатели'!$F$638*IF(QS$4="да",$C81,1)</f>
        <v>0</v>
      </c>
      <c r="QT81" s="126">
        <f>'Тест ответы'!QR82*'Показатели'!$F$639*IF(QT$4="да",$C81,1)</f>
        <v>0</v>
      </c>
      <c r="QU81" s="126">
        <f>'Тест ответы'!QS82*'Показатели'!$F$640*IF(QU$4="да",$C81,1)</f>
        <v>0</v>
      </c>
      <c r="QV81" s="126">
        <f>'Тест ответы'!QT82*'Показатели'!$F$641*IF(QV$4="да",$C81,1)</f>
        <v>0</v>
      </c>
      <c r="QW81" s="126">
        <f>'Тест ответы'!QU82*'Показатели'!$F$642*IF(QW$4="да",$C81,1)</f>
        <v>0</v>
      </c>
      <c r="QX81" s="135">
        <f>'Тест ответы'!QV82*'Показатели'!$F$643*IF(QX$4="да",$C81,1)</f>
        <v>0</v>
      </c>
      <c r="QY81" s="131"/>
      <c r="QZ81" s="131"/>
      <c r="RA81" s="131"/>
      <c r="RB81" s="131"/>
      <c r="RC81" s="131"/>
      <c r="RD81" s="131"/>
      <c r="RE81" s="131"/>
      <c r="RF81" s="131"/>
      <c r="RG81" s="131"/>
    </row>
    <row r="82">
      <c r="A82" s="117">
        <v>78.0</v>
      </c>
      <c r="B82" s="118" t="str">
        <f>'Тест ответы'!B83</f>
        <v>Хакасия республика</v>
      </c>
      <c r="C82" s="119">
        <v>1.0</v>
      </c>
      <c r="D82" s="120" t="str">
        <f t="shared" si="9"/>
        <v>#REF!</v>
      </c>
      <c r="E82" s="121">
        <f>'Тест ответы'!C83*'Показатели'!$F$3*IF(E$4="да",$C82,1)</f>
        <v>0.0005</v>
      </c>
      <c r="F82" s="121">
        <f>'Тест ответы'!D83*'Показатели'!$F$4*IF(F$4="да",$C82,1)</f>
        <v>0.005</v>
      </c>
      <c r="G82" s="121">
        <f>'Тест ответы'!E83*'Показатели'!$F$5*IF($G$4="да",C82,1)</f>
        <v>0</v>
      </c>
      <c r="H82" s="121">
        <f>'Тест ответы'!F83*'Показатели'!$F$6*IF($H$4="да",C82,1)</f>
        <v>0</v>
      </c>
      <c r="I82" s="121">
        <f>'Тест ответы'!G83*'Показатели'!$F$7*IF(I$4="да",D82,1)</f>
        <v>0</v>
      </c>
      <c r="J82" s="121">
        <f>'Тест ответы'!H83*'Показатели'!$F$8*IF($J$4="да",C82,1)</f>
        <v>0</v>
      </c>
      <c r="K82" s="121">
        <f>'Тест ответы'!I83*'Показатели'!F$9*IF(K$4="да",D82,1)</f>
        <v>0</v>
      </c>
      <c r="L82" s="121">
        <f>'Тест ответы'!J83*'Показатели'!$F$10*IF(L$4="да",$C82,1)</f>
        <v>0</v>
      </c>
      <c r="M82" s="121">
        <f>'Тест ответы'!K83*'Показатели'!$F$11*IF(M$4="да",$C82,1)</f>
        <v>0.03</v>
      </c>
      <c r="N82" s="122">
        <f>'Тест ответы'!L83*'Показатели'!$F$12*IF(N$4="да",$C82,1)</f>
        <v>0.03</v>
      </c>
      <c r="O82" s="123">
        <f>'Тест ответы'!M83*'Показатели'!$F$14*IF(O$4="да",$C82,1)</f>
        <v>0.04</v>
      </c>
      <c r="P82" s="124">
        <f>'Тест ответы'!N83*'Показатели'!$F$15*IF(P$4="да",$C82,1)</f>
        <v>0</v>
      </c>
      <c r="Q82" s="124">
        <f>'Тест ответы'!O83*'Показатели'!$F$17*IF(Q$4="да",$C82,1)</f>
        <v>0</v>
      </c>
      <c r="R82" s="124">
        <f>'Тест ответы'!P83*'Показатели'!$F$18*IF(R$4="да",$C82,1)</f>
        <v>0.1</v>
      </c>
      <c r="S82" s="123">
        <f>'Тест ответы'!Q83*'Показатели'!$F$20*IF(S$4="да",$C82,1)</f>
        <v>0</v>
      </c>
      <c r="T82" s="121">
        <f>'Тест ответы'!R83*'Показатели'!$F$21*C82</f>
        <v>0</v>
      </c>
      <c r="U82" s="121">
        <f>'Тест ответы'!S83*'Показатели'!$F$24*IF(U$4="да",$C82,1)</f>
        <v>0</v>
      </c>
      <c r="V82" s="121">
        <f>'Тест ответы'!T83*'Показатели'!$F$25*IF(V$4="да",$C82,1)</f>
        <v>0</v>
      </c>
      <c r="W82" s="121">
        <f>'Тест ответы'!U83*'Показатели'!$F$26*IF(W$4="да",$C82,1)</f>
        <v>0</v>
      </c>
      <c r="X82" s="121">
        <f>'Тест ответы'!V83*'Показатели'!$F$28*IF(X$4="да",$C82,1)</f>
        <v>0</v>
      </c>
      <c r="Y82" s="121">
        <f>'Тест ответы'!W83*'Показатели'!$F$29*IF(Y$4="да",$C82,1)</f>
        <v>0</v>
      </c>
      <c r="Z82" s="125">
        <f>'Тест ответы'!X83*'Показатели'!$F$33*IF(Z$4="да",$C82,1)</f>
        <v>0</v>
      </c>
      <c r="AA82" s="126">
        <f>'Тест ответы'!Y83*'Показатели'!$F$34*IF(AA$4="да",$C82,1)</f>
        <v>0</v>
      </c>
      <c r="AB82" s="126">
        <f>'Тест ответы'!Z83*'Показатели'!$F$35*IF(AB$4="да",$C82,1)</f>
        <v>0</v>
      </c>
      <c r="AC82" s="126">
        <f>'Тест ответы'!AA83*'Показатели'!$F$36*IF(AC$4="да",$C82,1)</f>
        <v>0</v>
      </c>
      <c r="AD82" s="126">
        <f>'Тест ответы'!AB83*'Показатели'!$F$37*IF(AD$4="да",$C82,1)</f>
        <v>0</v>
      </c>
      <c r="AE82" s="126">
        <f>'Тест ответы'!AC83*'Показатели'!$F$38*IF(AE$4="да",$C82,1)</f>
        <v>0</v>
      </c>
      <c r="AF82" s="126">
        <f>'Тест ответы'!AD83*'Показатели'!$F$39*IF(AF$4="да",$C82,1)</f>
        <v>0</v>
      </c>
      <c r="AG82" s="126">
        <f>'Тест ответы'!AE83*'Показатели'!$F$40*IF(AG$4="да",$C82,1)</f>
        <v>0</v>
      </c>
      <c r="AH82" s="126">
        <f>'Тест ответы'!AF83*'Показатели'!$F$41*IF(AH$4="да",$C82,1)</f>
        <v>0</v>
      </c>
      <c r="AI82" s="127">
        <f>'Тест ответы'!AG83*'Показатели'!$F$43*IF(AI$4="да",$C82,1)</f>
        <v>0</v>
      </c>
      <c r="AJ82" s="126">
        <f>'Тест ответы'!AH83*'Показатели'!$F$44*IF(AJ$4="да",$C82,1)</f>
        <v>0</v>
      </c>
      <c r="AK82" s="126">
        <f>'Тест ответы'!AI83*'Показатели'!$F$45*IF(AK$4="да",$C82,1)</f>
        <v>0</v>
      </c>
      <c r="AL82" s="126">
        <f>'Тест ответы'!AJ83*'Показатели'!$F$46*IF(AL$4="да",$C82,1)</f>
        <v>0</v>
      </c>
      <c r="AM82" s="126">
        <f>'Тест ответы'!AK83*'Показатели'!$F$47*IF(AM$4="да",$C82,1)</f>
        <v>0</v>
      </c>
      <c r="AN82" s="126">
        <f>'Тест ответы'!AL83*'Показатели'!$F$48*IF(AN$4="да",$C82,1)</f>
        <v>0</v>
      </c>
      <c r="AO82" s="126">
        <f>'Тест ответы'!AM83*'Показатели'!$F$49*IF(AO$4="да",$C82,1)</f>
        <v>0</v>
      </c>
      <c r="AP82" s="126">
        <f>'Тест ответы'!AN83*'Показатели'!$F$50*IF(AP$4="да",$C82,1)</f>
        <v>0</v>
      </c>
      <c r="AQ82" s="126">
        <f>'Тест ответы'!AO83*'Показатели'!$F$51*IF(AQ$4="да",$C82,1)</f>
        <v>0</v>
      </c>
      <c r="AR82" s="123">
        <f>'Тест ответы'!AP83*'Показатели'!$F$53*IF($AR$4="да",$C82,1)</f>
        <v>0</v>
      </c>
      <c r="AS82" s="128">
        <f>'Тест ответы'!AQ83*'Показатели'!$F$54*IF($AS$4="да",$C82,1)</f>
        <v>0</v>
      </c>
      <c r="AT82" s="127">
        <f>'Тест ответы'!AR83*'Показатели'!$F$56*IF(AT$4="да",$C82,1)</f>
        <v>0</v>
      </c>
      <c r="AU82" s="126">
        <f>'Тест ответы'!AS83*'Показатели'!$F$57*IF(AU$4="да",$C82,1)</f>
        <v>0</v>
      </c>
      <c r="AV82" s="126">
        <f>'Тест ответы'!AT83*'Показатели'!$F$58*IF(AV$4="да",$C82,1)</f>
        <v>0</v>
      </c>
      <c r="AW82" s="126">
        <f>'Тест ответы'!AU83*'Показатели'!$F$59*IF(AW$4="да",$C82,1)</f>
        <v>0</v>
      </c>
      <c r="AX82" s="126">
        <f>'Тест ответы'!AV83*'Показатели'!$F$60*IF(AX$4="да",$C82,1)</f>
        <v>0</v>
      </c>
      <c r="AY82" s="126">
        <f>'Тест ответы'!AW83*'Показатели'!$F$61*IF(AY$4="да",$C82,1)</f>
        <v>0</v>
      </c>
      <c r="AZ82" s="129">
        <f>'Тест ответы'!AX83*'Показатели'!$F$64*IF($AZ$4="да",$C82,1)</f>
        <v>0</v>
      </c>
      <c r="BA82" s="121">
        <f>'Тест ответы'!AY83*'Показатели'!$F$65*IF($BA$4="да",$C82,1)</f>
        <v>0</v>
      </c>
      <c r="BB82" s="121">
        <f>'Тест ответы'!AZ83*'Показатели'!$F$66*IF($BA$4="да",$C82,1)</f>
        <v>0</v>
      </c>
      <c r="BC82" s="121">
        <f>'Тест ответы'!BA83*'Показатели'!$F$67*IF($BC$4="да",$C82,1)</f>
        <v>0</v>
      </c>
      <c r="BD82" s="121">
        <f>'Тест ответы'!BB83*'Показатели'!$F$68*IF($BD$4="да",$C82,1)</f>
        <v>0</v>
      </c>
      <c r="BE82" s="121">
        <f>'Тест ответы'!BC83*'Показатели'!$F$69*IF($BE$4="да",$C82,1)</f>
        <v>0</v>
      </c>
      <c r="BF82" s="121">
        <f>'Тест ответы'!BD83*'Показатели'!$F$70*IF($BF$4="да",$C82,1)</f>
        <v>0</v>
      </c>
      <c r="BG82" s="121">
        <f>'Тест ответы'!BE83*'Показатели'!$F$71*IF($BG$4="да",$C82,1)</f>
        <v>0</v>
      </c>
      <c r="BH82" s="128">
        <f>'Тест ответы'!BF83*'Показатели'!$F$72*IF($BH$4="да",$C82,1)</f>
        <v>0</v>
      </c>
      <c r="BI82" s="121">
        <f>'Тест ответы'!BG83*'Показатели'!$F$75*IF($BI$4="да",$C82,1)</f>
        <v>0</v>
      </c>
      <c r="BJ82" s="121">
        <f>'Тест ответы'!BH83*'Показатели'!$F$76*IF($BJ$4="да",$C82,1)</f>
        <v>0</v>
      </c>
      <c r="BK82" s="121">
        <f>'Тест ответы'!BI83*'Показатели'!$F$77*IF($BK$4="да",$C82,1)</f>
        <v>0</v>
      </c>
      <c r="BL82" s="121">
        <f>'Тест ответы'!BJ83*'Показатели'!$F$78*IF($BL$4="да",$C82,1)</f>
        <v>0</v>
      </c>
      <c r="BM82" s="121">
        <f>'Тест ответы'!BK83*'Показатели'!$F$79*IF($BM$4="да",$C82,1)</f>
        <v>0</v>
      </c>
      <c r="BN82" s="121">
        <f>'Тест ответы'!BL83*'Показатели'!$F$80*IF($BN$4="да",$C82,1)</f>
        <v>0</v>
      </c>
      <c r="BO82" s="128">
        <f>'Тест ответы'!BM83*'Показатели'!$F$81*IF($BO$4="да",$C82,1)</f>
        <v>0</v>
      </c>
      <c r="BP82" s="121">
        <f>'Тест ответы'!BN83*'Показатели'!$F$86*IF(BP$4="да",$C82,1)</f>
        <v>0</v>
      </c>
      <c r="BQ82" s="121">
        <f>'Тест ответы'!BO83*'Показатели'!$F$87*IF(BQ$4="да",$C82,1)</f>
        <v>0</v>
      </c>
      <c r="BR82" s="121">
        <f>'Тест ответы'!BP83*'Показатели'!$F$88*IF(BR$4="да",$C82,1)</f>
        <v>0</v>
      </c>
      <c r="BS82" s="121">
        <f>'Тест ответы'!BQ83*'Показатели'!$F$89*IF($BS$4="да",$C82,1)</f>
        <v>0</v>
      </c>
      <c r="BT82" s="121">
        <f>'Тест ответы'!BR83*'Показатели'!$F$90*IF($BT$4="да",$C82,1)</f>
        <v>0</v>
      </c>
      <c r="BU82" s="121">
        <f>'Тест ответы'!BS83*'Показатели'!$F$91*IF($BU$4="да",$C82,1)</f>
        <v>0</v>
      </c>
      <c r="BV82" s="121">
        <f>'Тест ответы'!BT83*'Показатели'!$F$92*IF($BV$4="да",$C82,1)</f>
        <v>0</v>
      </c>
      <c r="BW82" s="121">
        <f>'Тест ответы'!BU83*'Показатели'!$F$93*IF($BW$4="да",$C82,1)</f>
        <v>0</v>
      </c>
      <c r="BX82" s="121">
        <f>'Тест ответы'!BV83*'Показатели'!$F$94*IF($BX$4="да",$C82,1)</f>
        <v>0</v>
      </c>
      <c r="BY82" s="121">
        <f>'Тест ответы'!BW83*'Показатели'!$F$95*IF($BY$4="да",$C82,1)</f>
        <v>0</v>
      </c>
      <c r="BZ82" s="121">
        <f>'Тест ответы'!BX83*'Показатели'!$F$96*IF($BZ$4="да",$C82,1)</f>
        <v>0</v>
      </c>
      <c r="CA82" s="121">
        <f>'Тест ответы'!BY83*'Показатели'!$F$97*IF($CA$4="да",$C82,1)</f>
        <v>0</v>
      </c>
      <c r="CB82" s="121">
        <f>'Тест ответы'!BZ83*'Показатели'!$F$99*IF($CB$4="да",$C82,1)</f>
        <v>0</v>
      </c>
      <c r="CC82" s="121">
        <f>'Тест ответы'!CA83*'Показатели'!$F$100*IF($CC$4="да",$C82,1)</f>
        <v>0</v>
      </c>
      <c r="CD82" s="121">
        <f>'Тест ответы'!CB83*'Показатели'!$F$101*IF($CD$4="да",$C82,1)</f>
        <v>0</v>
      </c>
      <c r="CE82" s="121">
        <f>'Тест ответы'!CC83*'Показатели'!$F$102*IF($CE$4="да",$C82,1)</f>
        <v>0</v>
      </c>
      <c r="CF82" s="121">
        <f>'Тест ответы'!CD83*'Показатели'!$F$103*IF($CF$4="да",$C82,1)</f>
        <v>0</v>
      </c>
      <c r="CG82" s="121">
        <f>'Тест ответы'!CE83*'Показатели'!$F$104*IF($CG$4="да",$C82,1)</f>
        <v>0</v>
      </c>
      <c r="CH82" s="121">
        <f>'Тест ответы'!CF83*'Показатели'!$F$105*IF($CH$4="да",$C82,1)</f>
        <v>0</v>
      </c>
      <c r="CI82" s="121">
        <f>'Тест ответы'!CG83*'Показатели'!$F$106*IF($CI$4="да",$C82,1)</f>
        <v>0</v>
      </c>
      <c r="CJ82" s="121">
        <f>'Тест ответы'!CH83*'Показатели'!$F$107*IF($CJ$4="да",$C82,1)</f>
        <v>0</v>
      </c>
      <c r="CK82" s="121">
        <f>'Тест ответы'!CI83*'Показатели'!$F$108*IF($CK$4="да",$C82,1)</f>
        <v>0</v>
      </c>
      <c r="CL82" s="121">
        <f>'Тест ответы'!CJ83*'Показатели'!$F$109*IF($CL$4="да",$C82,1)</f>
        <v>0</v>
      </c>
      <c r="CM82" s="121">
        <f>'Тест ответы'!CK83*'Показатели'!$F$110*IF($CM$4="да",$C82,1)</f>
        <v>0</v>
      </c>
      <c r="CN82" s="121">
        <f>'Тест ответы'!CL83*'Показатели'!$F$111*IF($CN$4="да",$C82,1)</f>
        <v>0</v>
      </c>
      <c r="CO82" s="121">
        <f>'Тест ответы'!CM83*'Показатели'!$F$112*IF($CO$4="да",$C82,1)</f>
        <v>0</v>
      </c>
      <c r="CP82" s="128">
        <f>'Тест ответы'!CN83*'Показатели'!$F$113*IF($CP$4="да",$C82,1)</f>
        <v>0</v>
      </c>
      <c r="CQ82" s="121">
        <f>'Тест ответы'!CO83*'Показатели'!$F$118*IF(CQ$4="да",$C82,1)</f>
        <v>0</v>
      </c>
      <c r="CR82" s="121">
        <f>'Тест ответы'!CP83*'Показатели'!$F$119*IF(CR$4="да",$C82,1)</f>
        <v>0</v>
      </c>
      <c r="CS82" s="121">
        <f>'Тест ответы'!CQ83*'Показатели'!$F$120*IF(CS$4="да",$C82,1)</f>
        <v>0</v>
      </c>
      <c r="CT82" s="121">
        <f>'Тест ответы'!CR83*'Показатели'!$F$121*IF($CT$4="да",$C82,1)</f>
        <v>0</v>
      </c>
      <c r="CU82" s="121">
        <f>'Тест ответы'!CS83*'Показатели'!$F$122*IF($CU$4="да",$C82,1)</f>
        <v>0</v>
      </c>
      <c r="CV82" s="121">
        <f>'Тест ответы'!CT83*'Показатели'!$F$123*IF($CV$4="да",$C82,1)</f>
        <v>0</v>
      </c>
      <c r="CW82" s="121">
        <f>'Тест ответы'!CU83*'Показатели'!$F$124*IF($CW$4="да",$C82,1)</f>
        <v>0</v>
      </c>
      <c r="CX82" s="121">
        <f>'Тест ответы'!CV83*'Показатели'!$F$125*IF($CX$4="да",$C82,1)</f>
        <v>0</v>
      </c>
      <c r="CY82" s="121">
        <f>'Тест ответы'!CW83*'Показатели'!$F$126*IF($CY$4="да",$C82,1)</f>
        <v>0</v>
      </c>
      <c r="CZ82" s="121">
        <f>'Тест ответы'!CX83*'Показатели'!$F$127*IF($CZ$4="да",$C82,1)</f>
        <v>0</v>
      </c>
      <c r="DA82" s="121">
        <f>'Тест ответы'!CY83*'Показатели'!$F$128*IF($DA$4="да",$C82,1)</f>
        <v>0</v>
      </c>
      <c r="DB82" s="121">
        <f>'Тест ответы'!CZ83*'Показатели'!$F$129*IF($DB$4="да",$C82,1)</f>
        <v>0</v>
      </c>
      <c r="DC82" s="121">
        <f>'Тест ответы'!DA83*'Показатели'!$F$131*IF($DC$4="да",$C82,1)</f>
        <v>0</v>
      </c>
      <c r="DD82" s="121">
        <f>'Тест ответы'!DB83*'Показатели'!$F$132*IF($DD$4="да",$C82,1)</f>
        <v>0</v>
      </c>
      <c r="DE82" s="121">
        <f>'Тест ответы'!DC83*'Показатели'!$F$133*IF($DE$4="да",$C82,1)</f>
        <v>0</v>
      </c>
      <c r="DF82" s="121">
        <f>'Тест ответы'!DD83*'Показатели'!$F$134*IF($DF$4="да",$C82,1)</f>
        <v>0</v>
      </c>
      <c r="DG82" s="121">
        <f>'Тест ответы'!DE83*'Показатели'!$F$135*IF($DG$4="да",$C82,1)</f>
        <v>0</v>
      </c>
      <c r="DH82" s="121">
        <f>'Тест ответы'!DF83*'Показатели'!$F$136*IF($DH81="да",$C82,1)</f>
        <v>0</v>
      </c>
      <c r="DI82" s="121">
        <f>'Тест ответы'!DG83*'Показатели'!$F$137*IF($DI$4="да",$C82,1)</f>
        <v>0</v>
      </c>
      <c r="DJ82" s="121">
        <f>'Тест ответы'!DH83*'Показатели'!$F$138*IF($DJ$4="да",$C82,1)</f>
        <v>0</v>
      </c>
      <c r="DK82" s="122">
        <f>'Тест ответы'!DH83*'Показатели'!$F$139*IF($DK$4="да",$C82,1)</f>
        <v>0</v>
      </c>
      <c r="DL82" s="130" t="str">
        <f>'Тест ответы'!DJ83*#REF!*IF($DL$4="да",$C82,1)</f>
        <v>#REF!</v>
      </c>
      <c r="DM82" s="122" t="str">
        <f>'Тест ответы'!DK83*#REF!*IF(DM$4="да",$C82,1)</f>
        <v>#REF!</v>
      </c>
      <c r="DN82" s="122" t="str">
        <f>'Тест ответы'!DL83*#REF!*IF(DN$4="да",$C82,1)</f>
        <v>#REF!</v>
      </c>
      <c r="DO82" s="131" t="str">
        <f>'Тест ответы'!DM83*#REF!*IF($DO$4="да",$C82,1)</f>
        <v>#REF!</v>
      </c>
      <c r="DP82" s="122">
        <f>'Тест ответы'!DN83*'Показатели'!$F$141*IF($DP$4="да",$C82,1)</f>
        <v>0</v>
      </c>
      <c r="DQ82" s="122">
        <f>'Тест ответы'!DO83*'Показатели'!$F$142*IF(DQ$4="да",$C82,1)</f>
        <v>0</v>
      </c>
      <c r="DR82" s="132">
        <f>'Тест ответы'!DP83*'Показатели'!$F$144*$C82</f>
        <v>0</v>
      </c>
      <c r="DS82" s="122">
        <f>'Тест ответы'!DQ83*'Показатели'!$F$151*$C82</f>
        <v>0</v>
      </c>
      <c r="DT82" s="122">
        <f>'Тест ответы'!DR83*'Показатели'!$F$154*$C82</f>
        <v>0</v>
      </c>
      <c r="DU82" s="122">
        <f>'Тест ответы'!DS83*'Показатели'!$F$157*$C82</f>
        <v>0</v>
      </c>
      <c r="DV82" s="122">
        <f>'Тест ответы'!DT83*'Показатели'!$F$163*$C82</f>
        <v>0</v>
      </c>
      <c r="DW82" s="122">
        <f>'Тест ответы'!DU83*'Показатели'!$F$166*$C82</f>
        <v>0</v>
      </c>
      <c r="DX82" s="133">
        <f>'Тест ответы'!DV83*'Показатели'!$F$169*$C82</f>
        <v>0</v>
      </c>
      <c r="DY82" s="126">
        <f>'Тест ответы'!DW83*'Показатели'!$F$171*IF($DY$4="да",$C82,1)</f>
        <v>0</v>
      </c>
      <c r="DZ82" s="126">
        <f>'Тест ответы'!DX83*'Показатели'!$F$172*IF($DZ$4="да",$C82,1)</f>
        <v>0</v>
      </c>
      <c r="EA82" s="126">
        <f>'Тест ответы'!DY83*'Показатели'!$F$173*IF($EA$4="да",$C82,1)</f>
        <v>0</v>
      </c>
      <c r="EB82" s="126">
        <f>'Тест ответы'!DZ83*'Показатели'!$F$174*IF($EB$4="да",$C82,1)</f>
        <v>0</v>
      </c>
      <c r="EC82" s="126">
        <f>'Тест ответы'!EA83*'Показатели'!$F$175*IF($EC$4="да",$C82,1)</f>
        <v>0</v>
      </c>
      <c r="ED82" s="126">
        <f>'Тест ответы'!EB83*'Показатели'!$F$176*IF($ED$4="да",$C82,1)</f>
        <v>0</v>
      </c>
      <c r="EE82" s="126">
        <f>'Тест ответы'!EC83*'Показатели'!$F$177*IF($EE$4="да",$C82,1)</f>
        <v>0</v>
      </c>
      <c r="EF82" s="126">
        <f>'Тест ответы'!ED83*'Показатели'!$F$178*IF($EF$4="да",$C82,1)</f>
        <v>0</v>
      </c>
      <c r="EG82" s="126">
        <f>'Тест ответы'!EE83*'Показатели'!$F$179*IF($EG$4="да",$C82,1)</f>
        <v>0</v>
      </c>
      <c r="EH82" s="126">
        <f>'Тест ответы'!EF83*'Показатели'!$F$180*IF($EH$4="да",$C82,1)</f>
        <v>0</v>
      </c>
      <c r="EI82" s="126">
        <f>'Тест ответы'!EG83*'Показатели'!$F$181*IF($EI$4="да",$C82,1)</f>
        <v>0</v>
      </c>
      <c r="EJ82" s="126">
        <f>'Тест ответы'!EH83*'Показатели'!$F$182*IF($EJ$4="да",$C82,1)</f>
        <v>0</v>
      </c>
      <c r="EK82" s="126">
        <f>'Тест ответы'!EI83*'Показатели'!$F$183*IF($EK$4="да",$C82,1)</f>
        <v>0</v>
      </c>
      <c r="EL82" s="126">
        <f>'Тест ответы'!EJ83*'Показатели'!$F$184*IF($EL$4="да",$C82,1)</f>
        <v>0</v>
      </c>
      <c r="EM82" s="126">
        <f>'Тест ответы'!EK83*'Показатели'!$F$185*IF($EM$4="да",$C82,1)</f>
        <v>0</v>
      </c>
      <c r="EN82" s="126">
        <f>'Тест ответы'!EL83*'Показатели'!$F$186*IF($EN$4="да",$C82,1)</f>
        <v>0</v>
      </c>
      <c r="EO82" s="126">
        <f>'Тест ответы'!EM83*'Показатели'!$F$187*IF($EO$4="да",$C82,1)</f>
        <v>0</v>
      </c>
      <c r="EP82" s="126">
        <f>'Тест ответы'!EN83*'Показатели'!$F$188*IF($EP$4="да",$C82,1)</f>
        <v>0</v>
      </c>
      <c r="EQ82" s="126">
        <f>'Тест ответы'!EO83*'Показатели'!$F$189*IF($EQ$4="да",$C82,1)</f>
        <v>0</v>
      </c>
      <c r="ER82" s="126">
        <f>'Тест ответы'!EP83*'Показатели'!$F$190*IF($ER$4="да",$C82,1)</f>
        <v>0</v>
      </c>
      <c r="ES82" s="134">
        <f>'Тест ответы'!EQ83*'Показатели'!$F$191*IF($ES$4="да",$C82,1)</f>
        <v>0</v>
      </c>
      <c r="ET82" s="126">
        <f>'Тест ответы'!ER83*'Показатели'!$F$193*IF($ET$4="да",$C82,1)</f>
        <v>0</v>
      </c>
      <c r="EU82" s="126">
        <f>'Тест ответы'!ES83*'Показатели'!$F$194*IF($EU$4="да",$C82,1)</f>
        <v>0</v>
      </c>
      <c r="EV82" s="126">
        <f>'Тест ответы'!ET83*'Показатели'!$F$195*IF($EV$4="да",$C82,1)</f>
        <v>0</v>
      </c>
      <c r="EW82" s="126">
        <f>'Тест ответы'!EU83*'Показатели'!$F$196*IF($EW$4="да",$C82,1)</f>
        <v>0</v>
      </c>
      <c r="EX82" s="126">
        <f>'Тест ответы'!EV83*'Показатели'!$F$197*IF($EX$4="да",$C82,1)</f>
        <v>0</v>
      </c>
      <c r="EY82" s="126">
        <f>'Тест ответы'!EW83*'Показатели'!$F$198*IF($EY$4="да",$C82,1)</f>
        <v>0</v>
      </c>
      <c r="EZ82" s="126">
        <f>'Тест ответы'!EX83*'Показатели'!$F$199*IF($EZ$4="да",$C82,1)</f>
        <v>0</v>
      </c>
      <c r="FA82" s="126">
        <f>'Тест ответы'!EY83*'Показатели'!$F$200*IF($FA$4="да",$C82,1)</f>
        <v>0</v>
      </c>
      <c r="FB82" s="126">
        <f>'Тест ответы'!EZ83*'Показатели'!$F$201*IF($FB$4="да",$C82,1)</f>
        <v>0</v>
      </c>
      <c r="FC82" s="126">
        <f>'Тест ответы'!FA83*'Показатели'!$F$202*IF($FC$4="да",$C82,1)</f>
        <v>0</v>
      </c>
      <c r="FD82" s="126">
        <f>'Тест ответы'!FB83*'Показатели'!$F$203*IF($FD$4="да",$C82,1)</f>
        <v>0</v>
      </c>
      <c r="FE82" s="126">
        <f>'Тест ответы'!FC83*'Показатели'!$F$204*IF($FE$4="да",$C82,1)</f>
        <v>0</v>
      </c>
      <c r="FF82" s="126">
        <f>'Тест ответы'!FD83*'Показатели'!$F$205*IF($FF$4="да",$C82,1)</f>
        <v>0</v>
      </c>
      <c r="FG82" s="126">
        <f>'Тест ответы'!FE83*'Показатели'!$F$206*IF($FG$4="да",$C82,1)</f>
        <v>0</v>
      </c>
      <c r="FH82" s="126">
        <f>'Тест ответы'!FF83*'Показатели'!$F$207*IF($FH$4="да",$C82,1)</f>
        <v>0</v>
      </c>
      <c r="FI82" s="126">
        <f>'Тест ответы'!FG83*'Показатели'!$F$208*IF($FI$4="да",$C82,1)</f>
        <v>0</v>
      </c>
      <c r="FJ82" s="126">
        <f>'Тест ответы'!FH83*'Показатели'!$F$209*IF($FJ$4="да",$C82,1)</f>
        <v>0</v>
      </c>
      <c r="FK82" s="135">
        <f>'Тест ответы'!FI83*'Показатели'!$F$210*IF($FK$4="да",$C82,1)</f>
        <v>0</v>
      </c>
      <c r="FL82" s="122">
        <f>'Тест ответы'!FJ83*'Показатели'!$F$214*IF(FL$4="да",$C82,1)</f>
        <v>0</v>
      </c>
      <c r="FM82" s="122">
        <f>'Тест ответы'!FK83*'Показатели'!$F$215*IF(FM$4="да",$C82,1)</f>
        <v>0</v>
      </c>
      <c r="FN82" s="122">
        <f>'Тест ответы'!FL83*'Показатели'!$F$217*IF(FN$4="да",$C82,1)</f>
        <v>0</v>
      </c>
      <c r="FO82" s="122">
        <f>'Тест ответы'!FM83*'Показатели'!$F$218*IF(FO$4="да",$C82,1)</f>
        <v>0</v>
      </c>
      <c r="FP82" s="122">
        <f>'Тест ответы'!FN83*'Показатели'!$F$220*IF(FP$4="да",$C82,1)</f>
        <v>0</v>
      </c>
      <c r="FQ82" s="122">
        <f>'Тест ответы'!FO83*'Показатели'!$F$221*IF(FQ$4="да",$C82,1)</f>
        <v>0</v>
      </c>
      <c r="FR82" s="122">
        <f>'Тест ответы'!FP83*'Показатели'!$F$222*IF(FR$4="да",$C82,1)</f>
        <v>0</v>
      </c>
      <c r="FS82" s="122">
        <f>'Тест ответы'!FQ83*'Показатели'!$F$223*IF(FS$4="да",$C82,1)</f>
        <v>0</v>
      </c>
      <c r="FT82" s="122">
        <f>'Тест ответы'!FR83*'Показатели'!$F$224*IF(FT$4="да",$C82,1)</f>
        <v>0</v>
      </c>
      <c r="FU82" s="122">
        <f>'Тест ответы'!FS83*'Показатели'!$F$225*IF(FU$4="да",$C82,1)</f>
        <v>0</v>
      </c>
      <c r="FV82" s="122">
        <f>'Тест ответы'!FT83*'Показатели'!$F$227*IF(FV$4="да",$C82,1)</f>
        <v>0</v>
      </c>
      <c r="FW82" s="122">
        <f>'Тест ответы'!FU83*'Показатели'!$F$228*IF(FW$4="да",$C82,1)</f>
        <v>0</v>
      </c>
      <c r="FX82" s="122">
        <f>'Тест ответы'!FV83*'Показатели'!$F$229*IF(FX$4="да",$C82,1)</f>
        <v>0</v>
      </c>
      <c r="FY82" s="122">
        <f>'Тест ответы'!FW83*'Показатели'!$F$230*IF(FY$4="да",$C82,1)</f>
        <v>0</v>
      </c>
      <c r="FZ82" s="122">
        <f>'Тест ответы'!FX83*'Показатели'!$F$231*IF(FZ$4="да",$C82,1)</f>
        <v>0</v>
      </c>
      <c r="GA82" s="122">
        <f>'Тест ответы'!FY83*'Показатели'!$F$232*IF(GA$4="да",$C82,1)</f>
        <v>0</v>
      </c>
      <c r="GB82" s="122">
        <f>'Тест ответы'!FZ83*'Показатели'!$F$235*IF($GB$4="да",$C82,1)</f>
        <v>0</v>
      </c>
      <c r="GC82" s="122">
        <f>'Тест ответы'!GA83*'Показатели'!$F$236*IF($GC$4="да",$C82,1)</f>
        <v>0</v>
      </c>
      <c r="GD82" s="122">
        <f>'Тест ответы'!GB83*'Показатели'!$F$238*IF($GD$4="да",$C82,1)</f>
        <v>0</v>
      </c>
      <c r="GE82" s="122">
        <f>'Тест ответы'!GC83*'Показатели'!$F$239*IF($GE$4="да",$C82,1)</f>
        <v>0</v>
      </c>
      <c r="GF82" s="122">
        <f>'Тест ответы'!GD83*'Показатели'!$F$241*IF($GF$4="да",$C82,1)</f>
        <v>0</v>
      </c>
      <c r="GG82" s="122">
        <f>'Тест ответы'!GE83*'Показатели'!$F$242*IF($GG$4="да",$C82,1)</f>
        <v>0</v>
      </c>
      <c r="GH82" s="122">
        <f>'Тест ответы'!GF83*'Показатели'!$F$243*IF($GH$4="да",$C82,1)</f>
        <v>0</v>
      </c>
      <c r="GI82" s="122">
        <f>'Тест ответы'!GG83*'Показатели'!$F$244*IF($GI$4="да",$C82,1)</f>
        <v>0</v>
      </c>
      <c r="GJ82" s="122">
        <f>'Тест ответы'!GH83*'Показатели'!$F$245*IF($GJ$4="да",$C82,1)</f>
        <v>0</v>
      </c>
      <c r="GK82" s="122">
        <f>'Тест ответы'!GI83*'Показатели'!$F$246*IF($GK$4="да",$C82,1)</f>
        <v>0</v>
      </c>
      <c r="GL82" s="122">
        <f>'Тест ответы'!GJ83*'Показатели'!$F$248*IF($GL$4="да",$C82,1)</f>
        <v>0</v>
      </c>
      <c r="GM82" s="122">
        <f>'Тест ответы'!GK83*'Показатели'!$F$249*IF($GM$4="да",$C82,1)</f>
        <v>0</v>
      </c>
      <c r="GN82" s="122">
        <f>'Тест ответы'!GL83*'Показатели'!$F$250*IF($GN$4="да",$C82,1)</f>
        <v>0</v>
      </c>
      <c r="GO82" s="122">
        <f>'Тест ответы'!GM83*'Показатели'!$F$251*IF($GO$4="да",$C82,1)</f>
        <v>0</v>
      </c>
      <c r="GP82" s="122">
        <f>'Тест ответы'!GN83*'Показатели'!$F$252*IF($GP$4="да",$C82,1)</f>
        <v>0</v>
      </c>
      <c r="GQ82" s="122">
        <f>'Тест ответы'!GO83*'Показатели'!$F$253*IF($GQ$4="да",$C82,1)</f>
        <v>0</v>
      </c>
      <c r="GR82" s="132">
        <f>'Тест ответы'!GP83*'Показатели'!$F$256*IF($GR$4="да",$C82,1)</f>
        <v>0</v>
      </c>
      <c r="GS82" s="122">
        <f>'Тест ответы'!GQ83*'Показатели'!$F$257*IF($GS$4="да",$C82,1)</f>
        <v>0</v>
      </c>
      <c r="GT82" s="122">
        <f>'Тест ответы'!GR83*'Показатели'!$F$258*IF($GT$4="да",$C82,1)</f>
        <v>0</v>
      </c>
      <c r="GU82" s="122">
        <f>'Тест ответы'!GS83*'Показатели'!$F$260*IF($GU$4="да",$C82,1)</f>
        <v>0</v>
      </c>
      <c r="GV82" s="122">
        <f>'Тест ответы'!GT83*'Показатели'!$F$261*IF($GV$4="да",$C82,1)</f>
        <v>0</v>
      </c>
      <c r="GW82" s="122">
        <f>'Тест ответы'!GU83*'Показатели'!$F$262*IF($GW$4="да",$C82,1)</f>
        <v>0</v>
      </c>
      <c r="GX82" s="122">
        <f>'Тест ответы'!GV83*'Показатели'!$F$264*IF($GX$4="да",$C82,1)</f>
        <v>0</v>
      </c>
      <c r="GY82" s="122">
        <f>'Тест ответы'!GW83*'Показатели'!$F$265*IF($GY$4="да",$C82,1)</f>
        <v>0</v>
      </c>
      <c r="GZ82" s="122">
        <f>'Тест ответы'!GX83*'Показатели'!$F$266*IF($GZ$4="да",$C82,1)</f>
        <v>0</v>
      </c>
      <c r="HA82" s="122">
        <f>'Тест ответы'!GY83*'Показатели'!$F$267*IF($HA$4="да",$C82,1)</f>
        <v>0</v>
      </c>
      <c r="HB82" s="122">
        <f>'Тест ответы'!GZ83*'Показатели'!$F$269*IF($HB$4="да",$C82,1)</f>
        <v>0</v>
      </c>
      <c r="HC82" s="122">
        <f>'Тест ответы'!HA83*'Показатели'!$F$270*IF($HC$4="да",$C82,1)</f>
        <v>0</v>
      </c>
      <c r="HD82" s="122">
        <f>'Тест ответы'!HB83*'Показатели'!$F$271*IF($HD$4="да",$C82,1)</f>
        <v>0</v>
      </c>
      <c r="HE82" s="122">
        <f>'Тест ответы'!HC83*'Показатели'!$F$272*IF($HE$4="да",$C82,1)</f>
        <v>0</v>
      </c>
      <c r="HF82" s="122">
        <f>'Тест ответы'!HD83*'Показатели'!$F$274*IF($HF$4="да",$C82,1)</f>
        <v>0</v>
      </c>
      <c r="HG82" s="122">
        <f>'Тест ответы'!HE83*'Показатели'!$F$275*IF($HG$4="да",$C82,1)</f>
        <v>0</v>
      </c>
      <c r="HH82" s="122">
        <f>'Тест ответы'!HF83*'Показатели'!$F$276*IF($HH$4="да",$C82,1)</f>
        <v>0</v>
      </c>
      <c r="HI82" s="122">
        <f>'Тест ответы'!HG83*'Показатели'!$F$277*IF($HI$4="да",$C82,1)</f>
        <v>0</v>
      </c>
      <c r="HJ82" s="122">
        <f>'Тест ответы'!HH83*'Показатели'!$F$278*IF($HJ$4="да",$C82,1)</f>
        <v>0</v>
      </c>
      <c r="HK82" s="122">
        <f>'Тест ответы'!HI83*'Показатели'!$F$279*IF($HK$4="да",$C82,1)</f>
        <v>0</v>
      </c>
      <c r="HL82" s="122">
        <f>'Тест ответы'!HJ83*'Показатели'!$F$280*IF($HL$4="да",$C82,1)</f>
        <v>0</v>
      </c>
      <c r="HM82" s="122">
        <f>'Тест ответы'!HK83*'Показатели'!$F$281*IF($HM$4="да",$C82,1)</f>
        <v>0</v>
      </c>
      <c r="HN82" s="122">
        <f>'Тест ответы'!HL83*'Показатели'!$F$282*IF($HN$4="да",$C82,1)</f>
        <v>0</v>
      </c>
      <c r="HO82" s="122">
        <f>'Тест ответы'!HM83*'Показатели'!$F$284*IF($HO$4="да",$C82,1)</f>
        <v>0</v>
      </c>
      <c r="HP82" s="122">
        <f>'Тест ответы'!HN83*'Показатели'!$F$285*IF($HP$4="да",$C82,1)</f>
        <v>0</v>
      </c>
      <c r="HQ82" s="122">
        <f>'Тест ответы'!HO83*'Показатели'!$F$286*IF($HQ$4="да",$C82,1)</f>
        <v>0</v>
      </c>
      <c r="HR82" s="122">
        <f>'Тест ответы'!HP83*'Показатели'!$F$287*IF($HR$4="да",$C82,1)</f>
        <v>0</v>
      </c>
      <c r="HS82" s="122">
        <f>'Тест ответы'!HQ83*'Показатели'!$F$288*IF($HS$4="да",$C82,1)</f>
        <v>0</v>
      </c>
      <c r="HT82" s="122">
        <f>'Тест ответы'!HR83*'Показатели'!$F$289*IF(HT$4="да",$C82,1)</f>
        <v>0</v>
      </c>
      <c r="HU82" s="122">
        <f>'Тест ответы'!HS83*'Показатели'!$F$290*IF($HU$4="да",$C82,1)</f>
        <v>0</v>
      </c>
      <c r="HV82" s="122">
        <f>'Тест ответы'!HT83*'Показатели'!$F$291*IF($HV$4="да",$C82,1)</f>
        <v>0</v>
      </c>
      <c r="HW82" s="122">
        <f>'Тест ответы'!HU83*'Показатели'!$F$292*IF($HW$4="да",$C82,1)</f>
        <v>0</v>
      </c>
      <c r="HX82" s="122" t="str">
        <f>'Тест ответы'!HV83*#REF!*C82</f>
        <v>#REF!</v>
      </c>
      <c r="HY82" s="133" t="str">
        <f>'Тест ответы'!HW83*#REF!*C82</f>
        <v>#REF!</v>
      </c>
      <c r="HZ82" s="122">
        <f>'Тест ответы'!HX83*'Показатели'!$F$295*IF(HZ$4="да",$C82,1)</f>
        <v>0</v>
      </c>
      <c r="IA82" s="122">
        <f>'Тест ответы'!HY83*'Показатели'!$F$296*IF(IA$4="да",$C82,1)</f>
        <v>0</v>
      </c>
      <c r="IB82" s="122">
        <f>'Тест ответы'!HZ83*'Показатели'!$F$297*IF(IB$4="да",$C82,1)</f>
        <v>0</v>
      </c>
      <c r="IC82" s="122">
        <f>'Тест ответы'!IA83*'Показатели'!$F$299*IF(IC$4="да",$C82,1)</f>
        <v>0</v>
      </c>
      <c r="ID82" s="122">
        <f>'Тест ответы'!IB83*'Показатели'!$F$300*IF(ID$4="да",$C82,1)</f>
        <v>0</v>
      </c>
      <c r="IE82" s="122">
        <f>'Тест ответы'!IC83*'Показатели'!$F$301*IF(IE$4="да",$C82,1)</f>
        <v>0</v>
      </c>
      <c r="IF82" s="122">
        <f>'Тест ответы'!ID83*'Показатели'!$F$303*IF(IF$4="да",$C82,1)</f>
        <v>0</v>
      </c>
      <c r="IG82" s="122">
        <f>'Тест ответы'!IE83*'Показатели'!$F$304*IF(IG$4="да",$C82,1)</f>
        <v>0</v>
      </c>
      <c r="IH82" s="122">
        <f>'Тест ответы'!IF83*'Показатели'!$F$305*IF(IH$4="да",$C82,1)</f>
        <v>0</v>
      </c>
      <c r="II82" s="122">
        <f>'Тест ответы'!IG83*'Показатели'!$F$307*IF(II$4="да",$C82,1)</f>
        <v>0</v>
      </c>
      <c r="IJ82" s="122">
        <f>'Тест ответы'!IH83*'Показатели'!$F$308*IF(IJ$4="да",$C82,1)</f>
        <v>0</v>
      </c>
      <c r="IK82" s="122">
        <f>'Тест ответы'!II83*'Показатели'!$F$309*IF(IK$4="да",$C82,1)</f>
        <v>0</v>
      </c>
      <c r="IL82" s="122">
        <f>'Тест ответы'!IJ83*'Показатели'!$F$313*IF(IL$4="да",$C82,1)</f>
        <v>0</v>
      </c>
      <c r="IM82" s="122">
        <f>'Тест ответы'!IK83*'Показатели'!$F$314*IF(IM$4="да",$C82,1)</f>
        <v>0</v>
      </c>
      <c r="IN82" s="122">
        <f>'Тест ответы'!IL83*'Показатели'!$F$315*IF(IN$4="да",$C82,1)</f>
        <v>0</v>
      </c>
      <c r="IO82" s="122">
        <f>'Тест ответы'!IM83*'Показатели'!$F$316*IF(IO$4="да",$C82,1)</f>
        <v>0</v>
      </c>
      <c r="IP82" s="122">
        <f>'Тест ответы'!IN83*'Показатели'!$F$317*IF(IP$4="да",$C82,1)</f>
        <v>0</v>
      </c>
      <c r="IQ82" s="122">
        <f>'Тест ответы'!IO83*'Показатели'!$F$318*IF(IQ$4="да",$C82,1)</f>
        <v>0</v>
      </c>
      <c r="IR82" s="122">
        <f>'Тест ответы'!IP83*'Показатели'!$F$320*IF(IR$4="да",$C82,1)</f>
        <v>0</v>
      </c>
      <c r="IS82" s="122">
        <f>'Тест ответы'!IQ83*'Показатели'!$F$321*IF(IS$4="да",$C82,1)</f>
        <v>0</v>
      </c>
      <c r="IT82" s="122">
        <f>'Тест ответы'!IR83*'Показатели'!$F$322*IF(IT$4="да",$C82,1)</f>
        <v>0</v>
      </c>
      <c r="IU82" s="122">
        <f>'Тест ответы'!IS83*'Показатели'!$F$323*IF(IU$4="да",$C82,1)</f>
        <v>0</v>
      </c>
      <c r="IV82" s="122">
        <f>'Тест ответы'!IT83*'Показатели'!$F$324*IF(IV$4="да",$C82,1)</f>
        <v>0</v>
      </c>
      <c r="IW82" s="122">
        <f>'Тест ответы'!IU83*'Показатели'!$F$325*IF(IW$4="да",$C82,1)</f>
        <v>0</v>
      </c>
      <c r="IX82" s="122">
        <f>'Тест ответы'!IV83*'Показатели'!$F$327*IF(IX$4="да",$C82,1)</f>
        <v>0</v>
      </c>
      <c r="IY82" s="122">
        <f>'Тест ответы'!IW83*'Показатели'!$F$328*IF(IY$4="да",$C82,1)</f>
        <v>0</v>
      </c>
      <c r="IZ82" s="132">
        <f>'Тест ответы'!IX83*'Показатели'!$F$331*IF(IZ$4="да",$C82,1)</f>
        <v>0</v>
      </c>
      <c r="JA82" s="122">
        <f>'Тест ответы'!IY83*'Показатели'!$F$332*IF(JA$4="да",$C82,1)</f>
        <v>0</v>
      </c>
      <c r="JB82" s="122">
        <f>'Тест ответы'!IZ83*'Показатели'!$F$333*IF(JB$4="да",$C82,1)</f>
        <v>0</v>
      </c>
      <c r="JC82" s="122">
        <f>'Тест ответы'!JA83*'Показатели'!$F$334*IF(JC$4="да",$C82,1)</f>
        <v>0</v>
      </c>
      <c r="JD82" s="122">
        <f>'Тест ответы'!JB83*'Показатели'!$F$335*IF(JD$4="да",$C82,1)</f>
        <v>0</v>
      </c>
      <c r="JE82" s="122">
        <f>'Тест ответы'!JC83*'Показатели'!$F$336*IF(JE$4="да",$C82,1)</f>
        <v>0</v>
      </c>
      <c r="JF82" s="122">
        <f>'Тест ответы'!JD83*'Показатели'!$F$338*IF(JF$4="да",$C82,1)</f>
        <v>0</v>
      </c>
      <c r="JG82" s="122">
        <f>'Тест ответы'!JE83*'Показатели'!$F$339*IF(JG$4="да",$C82,1)</f>
        <v>0</v>
      </c>
      <c r="JH82" s="122">
        <f>'Тест ответы'!JF83*'Показатели'!$F$341*IF(JH$4="да",$C82,1)</f>
        <v>0</v>
      </c>
      <c r="JI82" s="122">
        <f>'Тест ответы'!JG83*'Показатели'!$F$342*IF(JI$4="да",$C82,1)</f>
        <v>0</v>
      </c>
      <c r="JJ82" s="122">
        <f>'Тест ответы'!JH83*'Показатели'!$F$343*IF(JJ$4="да",$C82,1)</f>
        <v>0</v>
      </c>
      <c r="JK82" s="122">
        <f>'Тест ответы'!JI83*'Показатели'!$F$344*IF(JK$4="да",$C82,1)</f>
        <v>0</v>
      </c>
      <c r="JL82" s="122">
        <f>'Тест ответы'!JJ83*'Показатели'!$F$345*IF(JL$4="да",$C82,1)</f>
        <v>0</v>
      </c>
      <c r="JM82" s="122">
        <f>'Тест ответы'!JK83*'Показатели'!$F$346*IF(JM$4="да",$C82,1)</f>
        <v>0</v>
      </c>
      <c r="JN82" s="122">
        <f>'Тест ответы'!JL83*'Показатели'!$F$347*IF(JN$4="да",$C82,1)</f>
        <v>0</v>
      </c>
      <c r="JO82" s="122">
        <f>'Тест ответы'!JM83*'Показатели'!$F$348*IF(JO$4="да",$C82,1)</f>
        <v>0</v>
      </c>
      <c r="JP82" s="122">
        <f>'Тест ответы'!JN83*'Показатели'!$F$349*IF(JP$4="да",$C82,1)</f>
        <v>0</v>
      </c>
      <c r="JQ82" s="122">
        <f>'Тест ответы'!JO83*'Показатели'!$F$350*IF(JQ$4="да",$C82,1)</f>
        <v>0</v>
      </c>
      <c r="JR82" s="122">
        <f>'Тест ответы'!JP83*'Показатели'!$F$351*IF(JR$4="да",$C82,1)</f>
        <v>0</v>
      </c>
      <c r="JS82" s="122">
        <f>'Тест ответы'!JQ83*'Показатели'!$F$352*IF(JS$4="да",$C82,1)</f>
        <v>0</v>
      </c>
      <c r="JT82" s="122">
        <f>'Тест ответы'!JR83*'Показатели'!$F$353*IF(JT$4="да",$C82,1)</f>
        <v>0</v>
      </c>
      <c r="JU82" s="122">
        <f>'Тест ответы'!JS83*'Показатели'!$F$354*IF(JU$4="да",$C82,1)</f>
        <v>0</v>
      </c>
      <c r="JV82" s="122">
        <f>'Тест ответы'!JT83*'Показатели'!$F$355*IF(JV$4="да",$C82,1)</f>
        <v>0</v>
      </c>
      <c r="JW82" s="122">
        <f>'Тест ответы'!JU83*'Показатели'!$F$356*IF(JW$4="да",$C82,1)</f>
        <v>0</v>
      </c>
      <c r="JX82" s="122">
        <f>'Тест ответы'!JV83*'Показатели'!$F$357*IF(JX$4="да",$C82,1)</f>
        <v>0</v>
      </c>
      <c r="JY82" s="122">
        <f>'Тест ответы'!JW83*'Показатели'!$F$358*IF(JY$4="да",$C82,1)</f>
        <v>0</v>
      </c>
      <c r="JZ82" s="122">
        <f>'Тест ответы'!JX83*'Показатели'!$F$360*IF(JZ$4="да",$C82,1)</f>
        <v>0</v>
      </c>
      <c r="KA82" s="122">
        <f>'Тест ответы'!JY83*'Показатели'!$F$361*IF(KA$4="да",$C82,1)</f>
        <v>0</v>
      </c>
      <c r="KB82" s="122">
        <f>'Тест ответы'!JZ83*'Показатели'!$F$362*IF(KB$4="да",$C82,1)</f>
        <v>0</v>
      </c>
      <c r="KC82" s="122">
        <f>'Тест ответы'!KA83*'Показатели'!$F$363*IF(KC$4="да",$C82,1)</f>
        <v>0</v>
      </c>
      <c r="KD82" s="122">
        <f>'Тест ответы'!KB83*'Показатели'!$F$364*IF(KD$4="да",$C82,1)</f>
        <v>0</v>
      </c>
      <c r="KE82" s="136">
        <f>'Тест ответы'!KC83*'Показатели'!$F$365*IF(KE$4="да",$C82,1)</f>
        <v>0</v>
      </c>
      <c r="KF82" s="122">
        <f>'Тест ответы'!KD83*'Показатели'!$F$380*IF(KF$4="да",A82,1)</f>
        <v>0</v>
      </c>
      <c r="KG82" s="122">
        <f>'Тест ответы'!KE83*'Показатели'!$F$383*IF(KG$4="да",B82,1)</f>
        <v>0</v>
      </c>
      <c r="KH82" s="133">
        <f>'Тест ответы'!KF83*'Показатели'!$F$385*IF(KH$4="да",C82,1)</f>
        <v>0</v>
      </c>
      <c r="KI82" s="122">
        <f>'Тест ответы'!KG83*'Показатели'!$F$387*IF($KI$4="да",C82,1)</f>
        <v>0</v>
      </c>
      <c r="KJ82" s="122">
        <f>'Тест ответы'!KH83*'Показатели'!$F$388*IF($KJ$4="да",C82,1)</f>
        <v>0</v>
      </c>
      <c r="KK82" s="122">
        <f>'Тест ответы'!KI83*'Показатели'!$F$389*IF($KK$4="да",C82,1)</f>
        <v>0</v>
      </c>
      <c r="KL82" s="132">
        <f>'Тест ответы'!KJ83*'Показатели'!$F$391*IF(KL$4="да",C82,1)</f>
        <v>0</v>
      </c>
      <c r="KM82" s="122">
        <f>'Тест ответы'!KK83*'Показатели'!$F$392*IF(KM$4="да",D82,1)</f>
        <v>0</v>
      </c>
      <c r="KN82" s="132">
        <f>'Тест ответы'!KL83*'Показатели'!$F$394*IF($KN$4="да",C82,1)</f>
        <v>0</v>
      </c>
      <c r="KO82" s="133">
        <f>'Тест ответы'!KM83*'Показатели'!$F$395*IF($KO$4="да",C82,1)</f>
        <v>0</v>
      </c>
      <c r="KP82" s="122">
        <f>'Тест ответы'!KN83*'Показатели'!$F$397*IF($KP$4="да",$C82,1)</f>
        <v>0</v>
      </c>
      <c r="KQ82" s="122">
        <f>'Тест ответы'!KO83*'Показатели'!$F$398*IF($KQ$4="да",$C82,1)</f>
        <v>0</v>
      </c>
      <c r="KR82" s="122">
        <f>'Тест ответы'!KP83*'Показатели'!$F$400*IF($KR$4="да",$C82,1)</f>
        <v>0</v>
      </c>
      <c r="KS82" s="133">
        <f>'Тест ответы'!KQ83*'Показатели'!$F$401*IF($KS$4="да",$C82,1)</f>
        <v>0</v>
      </c>
      <c r="KT82" s="122">
        <f>'Тест ответы'!KR83*'Показатели'!$F$403*IF($KT$4="да",$C82,1)</f>
        <v>0</v>
      </c>
      <c r="KU82" s="122">
        <f>'Тест ответы'!KS83*'Показатели'!$F$405*IF($KU$4="да",$C82,1)</f>
        <v>0</v>
      </c>
      <c r="KV82" s="130">
        <f>'Тест ответы'!KT83*'Показатели'!$F$408*IF($KV$4="да",$C82,1)</f>
        <v>0</v>
      </c>
      <c r="KW82" s="122">
        <f>'Тест ответы'!KU83*'Показатели'!$F$409*IF($KW$4="да",$C82,1)</f>
        <v>0</v>
      </c>
      <c r="KX82" s="122">
        <f>'Тест ответы'!KV83*'Показатели'!$F$410*IF($KX$4="да",$C82,1)</f>
        <v>0</v>
      </c>
      <c r="KY82" s="122">
        <f>'Тест ответы'!KW83*'Показатели'!$F$411*IF($KY$4="да",$C82,1)</f>
        <v>0</v>
      </c>
      <c r="KZ82" s="132">
        <f>'Тест ответы'!KX83*'Показатели'!$F$413*IF($KZ$4="да",$C82,1)</f>
        <v>0</v>
      </c>
      <c r="LA82" s="122">
        <f>'Тест ответы'!KY83*'Показатели'!$F$415*IF($LA$4="да",$C82,1)</f>
        <v>0</v>
      </c>
      <c r="LB82" s="122">
        <f>'Тест ответы'!KZ83*'Показатели'!$F$416*IF($LB$4="да",$C82,1)</f>
        <v>0</v>
      </c>
      <c r="LC82" s="122">
        <f>'Тест ответы'!LA83*'Показатели'!$F$417*IF($LC$4="да",$C82,1)</f>
        <v>0</v>
      </c>
      <c r="LD82" s="132">
        <f>'Тест ответы'!LB83*'Показатели'!$F$420*IF($LD$4="да",$C82,1)</f>
        <v>0</v>
      </c>
      <c r="LE82" s="122">
        <f>'Тест ответы'!LC83*'Показатели'!$F$422*IF($LE$4="да",$C82,1)</f>
        <v>0</v>
      </c>
      <c r="LF82" s="122">
        <f>'Тест ответы'!LD83*'Показатели'!$F$423*IF($LF$4="да",$C82,1)</f>
        <v>0</v>
      </c>
      <c r="LG82" s="133">
        <f>'Тест ответы'!LE83*'Показатели'!$F$424*IF($LG$4="да",$C82,1)</f>
        <v>0</v>
      </c>
      <c r="LH82" s="122">
        <f>'Тест ответы'!LF83*'Показатели'!$F$426*IF(LH$4="да",$C82,1)</f>
        <v>0</v>
      </c>
      <c r="LI82" s="122">
        <f>'Тест ответы'!LG83*'Показатели'!$F$427*IF($LI$4="да",$C82,1)</f>
        <v>0</v>
      </c>
      <c r="LJ82" s="122">
        <f>'Тест ответы'!LH83*'Показатели'!$F$428*IF($LJ$4="да",$C82,1)</f>
        <v>0</v>
      </c>
      <c r="LK82" s="122">
        <f>'Тест ответы'!LI83*'Показатели'!$F$429*IF($LK$4="да",$C82,1)</f>
        <v>0</v>
      </c>
      <c r="LL82" s="122">
        <f>'Тест ответы'!LJ83*'Показатели'!$F$430*IF($LI$4="да",$C82,1)</f>
        <v>0</v>
      </c>
      <c r="LM82" s="125">
        <f>'Тест ответы'!LK83*'Показатели'!$F$461*IF(LM$4="да",$C82,1)</f>
        <v>0</v>
      </c>
      <c r="LN82" s="126">
        <f>'Тест ответы'!LL83*'Показатели'!$F$462*IF(LN$4="да",$C82,1)</f>
        <v>0</v>
      </c>
      <c r="LO82" s="126">
        <f>'Тест ответы'!LM83*'Показатели'!$F$463*IF(LO$4="да",$C82,1)</f>
        <v>0</v>
      </c>
      <c r="LP82" s="126">
        <f>'Тест ответы'!LN83*'Показатели'!$F$464*IF(LP$4="да",$C82,1)</f>
        <v>0</v>
      </c>
      <c r="LQ82" s="126">
        <f>'Тест ответы'!LO83*'Показатели'!$F$466*IF(LQ$4="да",$C82,1)</f>
        <v>0</v>
      </c>
      <c r="LR82" s="126">
        <f>'Тест ответы'!LP83*'Показатели'!$F$467*IF(LR$4="да",$C82,1)</f>
        <v>0</v>
      </c>
      <c r="LS82" s="126">
        <f>'Тест ответы'!LQ83*'Показатели'!$F$468*IF(LS$4="да",$C82,1)</f>
        <v>0</v>
      </c>
      <c r="LT82" s="135">
        <f>'Тест ответы'!LR83*'Показатели'!$F$469*IF(LT$4="да",$C82,1)</f>
        <v>0</v>
      </c>
      <c r="LU82" s="122">
        <f>'Тест ответы'!LS83*'Показатели'!$F$472*IF($LU$4="да",$C82,1)</f>
        <v>0</v>
      </c>
      <c r="LV82" s="122">
        <f>'Тест ответы'!LT83*'Показатели'!$F$473*IF($LV$4="да",$C82,1)</f>
        <v>0</v>
      </c>
      <c r="LW82" s="122">
        <f>'Тест ответы'!LU83*'Показатели'!$F$474*IF($LW$4="да",$C82,1)</f>
        <v>0</v>
      </c>
      <c r="LX82" s="122">
        <f>'Тест ответы'!LV83*'Показатели'!$F$476*IF($LX$4="да",$C82,1)</f>
        <v>0</v>
      </c>
      <c r="LY82" s="122">
        <f>'Тест ответы'!LW83*'Показатели'!$F$477*IF($LY$4="да",$C82,1)</f>
        <v>0</v>
      </c>
      <c r="LZ82" s="122">
        <f>'Тест ответы'!LX83*'Показатели'!$F$478*IF(LZ$4="да",$C82,1)</f>
        <v>0</v>
      </c>
      <c r="MA82" s="122">
        <f>'Тест ответы'!LY83*'Показатели'!$F$479*IF($MA$4="да",$C82,1)</f>
        <v>0</v>
      </c>
      <c r="MB82" s="122">
        <f>'Тест ответы'!LZ83*'Показатели'!$F$480*IF($MB$4="да",$C82,1)</f>
        <v>0</v>
      </c>
      <c r="MC82" s="122">
        <f>'Тест ответы'!MA83*'Показатели'!$F$481*IF($MC$4="да",$C82,1)</f>
        <v>0</v>
      </c>
      <c r="MD82" s="122">
        <f>'Тест ответы'!MB83*'Показатели'!$F$483*IF($MD$4="да",$C82,1)</f>
        <v>0</v>
      </c>
      <c r="ME82" s="122">
        <f>'Тест ответы'!MC83*'Показатели'!$F$484*IF($ME$4="да",$C82,1)</f>
        <v>0</v>
      </c>
      <c r="MF82" s="122">
        <f>'Тест ответы'!MD83*'Показатели'!$F$486*IF($MF$4="да",$C82,1)</f>
        <v>0</v>
      </c>
      <c r="MG82" s="136">
        <f>'Тест ответы'!ME83*'Показатели'!$F$487*IF(MG$4="да",$C82,1)</f>
        <v>0</v>
      </c>
      <c r="MH82" s="126">
        <f>'Тест ответы'!MF83*'Показатели'!$F$489*IF($MH$4="да",$C82,1)</f>
        <v>0</v>
      </c>
      <c r="MI82" s="126">
        <f>'Тест ответы'!MG83*'Показатели'!$F$490*IF($MI$4="да",$C82,1)</f>
        <v>0</v>
      </c>
      <c r="MJ82" s="126">
        <f>'Тест ответы'!MH83*'Показатели'!$F$491*IF($MJ$4="да",$C82,1)</f>
        <v>0</v>
      </c>
      <c r="MK82" s="126">
        <f>'Тест ответы'!MI83*'Показатели'!$F$492*IF($MK$4="да",$C82,1)</f>
        <v>0</v>
      </c>
      <c r="ML82" s="126">
        <f>'Тест ответы'!MJ83*'Показатели'!$F$493*IF($ML$4="да",$C82,1)</f>
        <v>0</v>
      </c>
      <c r="MM82" s="126">
        <f>'Тест ответы'!MK83*'Показатели'!$F$494*IF($MM$4="да",$C82,1)</f>
        <v>0</v>
      </c>
      <c r="MN82" s="126">
        <f>'Тест ответы'!ML83*'Показатели'!$F$495*IF($MN$4="да",$C82,1)</f>
        <v>0</v>
      </c>
      <c r="MO82" s="126">
        <f>'Тест ответы'!MM83*'Показатели'!$F$496*IF($MO$4="да",$C82,1)</f>
        <v>0</v>
      </c>
      <c r="MP82" s="126">
        <f>'Тест ответы'!MN83*'Показатели'!$F$497*IF($MP$4="да",$C82,1)</f>
        <v>0</v>
      </c>
      <c r="MQ82" s="126">
        <f>'Тест ответы'!MO83*'Показатели'!$F$498*IF($MQ$4="да",$C82,1)</f>
        <v>0</v>
      </c>
      <c r="MR82" s="126">
        <f>'Тест ответы'!MP83*'Показатели'!$F$499*IF($MR$4="да",$C82,1)</f>
        <v>0</v>
      </c>
      <c r="MS82" s="126">
        <f>'Тест ответы'!MQ83*'Показатели'!$F$500*IF($MS$4="да",$C82,1)</f>
        <v>0</v>
      </c>
      <c r="MT82" s="126">
        <f>'Тест ответы'!MR83*'Показатели'!G$501*IF($MS$4="да",$C82,1)</f>
        <v>0</v>
      </c>
      <c r="MU82" s="126">
        <f>'Тест ответы'!MS83*'Показатели'!H$502*IF($MS$4="да",$C82,1)</f>
        <v>0</v>
      </c>
      <c r="MV82" s="126">
        <f>'Тест ответы'!MT83*'Показатели'!I$503*IF($MS$4="да",$C82,1)</f>
        <v>0</v>
      </c>
      <c r="MW82" s="126">
        <f>'Тест ответы'!MU83*'Показатели'!$F$504*IF($MW$4="да",$C82,1)</f>
        <v>0</v>
      </c>
      <c r="MX82" s="126">
        <f>'Тест ответы'!MV83*'Показатели'!$F$505*IF(MX$4="да",$C82,1)</f>
        <v>0</v>
      </c>
      <c r="MY82" s="126">
        <f>'Тест ответы'!MW83*'Показатели'!$F$506*IF(MY$4="да",$C82,1)</f>
        <v>0</v>
      </c>
      <c r="MZ82" s="126">
        <f>'Тест ответы'!MX83*'Показатели'!$F$507*IF(MZ$4="да",$C82,1)</f>
        <v>0</v>
      </c>
      <c r="NA82" s="126">
        <f>'Тест ответы'!MY83*'Показатели'!$F$508*IF(NA$4="да",$C82,1)</f>
        <v>0</v>
      </c>
      <c r="NB82" s="126">
        <f>'Тест ответы'!MZ83*'Показатели'!$F$509*IF(NB$4="да",$C82,1)</f>
        <v>0</v>
      </c>
      <c r="NC82" s="126">
        <f>'Тест ответы'!NA83*'Показатели'!$F$510*IF(NC$4="да",$C82,1)</f>
        <v>0</v>
      </c>
      <c r="ND82" s="126">
        <f>'Тест ответы'!NB83*'Показатели'!$F$511*IF(ND$4="да",$C82,1)</f>
        <v>0</v>
      </c>
      <c r="NE82" s="126">
        <f>'Тест ответы'!NC83*'Показатели'!$F$512*IF(NE$4="да",$C82,1)</f>
        <v>0</v>
      </c>
      <c r="NF82" s="126">
        <f>'Тест ответы'!ND83*'Показатели'!$F$513*IF(NF$4="да",$C82,1)</f>
        <v>0</v>
      </c>
      <c r="NG82" s="126">
        <f>'Тест ответы'!NE83*'Показатели'!$F$514*IF(NG$4="да",$C82,1)</f>
        <v>0</v>
      </c>
      <c r="NH82" s="126">
        <f>'Тест ответы'!NF83*'Показатели'!$F$515*IF(NH$4="да",$C82,1)</f>
        <v>0</v>
      </c>
      <c r="NI82" s="134">
        <f>'Тест ответы'!NG83*'Показатели'!$F$516*IF($NI$4="да",$C82,1)</f>
        <v>0</v>
      </c>
      <c r="NJ82" s="126">
        <f>'Тест ответы'!NH83*'Показатели'!$F$518*IF(NJ$4="да",$C82,1)</f>
        <v>0</v>
      </c>
      <c r="NK82" s="126">
        <f>'Тест ответы'!NI83*'Показатели'!$F$519*IF(NK$4="да",$C82,1)</f>
        <v>0</v>
      </c>
      <c r="NL82" s="126">
        <f>'Тест ответы'!NJ83*'Показатели'!$F$520*IF(NL$4="да",$C82,1)</f>
        <v>0</v>
      </c>
      <c r="NM82" s="126">
        <f>'Тест ответы'!NK83*'Показатели'!$F$521*IF(NM$4="да",$C82,1)</f>
        <v>0</v>
      </c>
      <c r="NN82" s="126">
        <f>'Тест ответы'!NL83*'Показатели'!$F$522*IF(NN$4="да",$C82,1)</f>
        <v>0</v>
      </c>
      <c r="NO82" s="126">
        <f>'Тест ответы'!NM83*'Показатели'!$F$523*IF(NO$4="да",$C82,1)</f>
        <v>0</v>
      </c>
      <c r="NP82" s="126">
        <f>'Тест ответы'!NN83*'Показатели'!G$524*IF(NP$4="да",$C82,1)</f>
        <v>0</v>
      </c>
      <c r="NQ82" s="126">
        <f>'Тест ответы'!NO83*'Показатели'!H$525*IF(NQ$4="да",$C82,1)</f>
        <v>0</v>
      </c>
      <c r="NR82" s="126">
        <f>'Тест ответы'!NP83*'Показатели'!I$526*IF(NR$4="да",$C82,1)</f>
        <v>0</v>
      </c>
      <c r="NS82" s="126">
        <f>'Тест ответы'!NQ83*'Показатели'!$F$527*IF(NS$4="да",$C82,1)</f>
        <v>0</v>
      </c>
      <c r="NT82" s="126">
        <f>'Тест ответы'!NR83*'Показатели'!$F$528*IF(NT$4="да",$C82,1)</f>
        <v>0</v>
      </c>
      <c r="NU82" s="126">
        <f>'Тест ответы'!NS83*'Показатели'!$F$529*IF(NU$4="да",$C82,1)</f>
        <v>0</v>
      </c>
      <c r="NV82" s="135">
        <f>'Тест ответы'!NT83*'Показатели'!$F$530*IF(NV$4="да",$C82,1)</f>
        <v>0</v>
      </c>
      <c r="NW82" s="126">
        <f>'Тест ответы'!NU83*'Показатели'!$F$533*IF($NW$4="да",$C82,1)</f>
        <v>0</v>
      </c>
      <c r="NX82" s="126">
        <f>'Тест ответы'!NV83*'Показатели'!$F$534*IF($NX$4="да",$C82,1)</f>
        <v>0</v>
      </c>
      <c r="NY82" s="127">
        <f>'Тест ответы'!NW83*'Показатели'!$F$536*IF($NY$4="да",$C82,1)</f>
        <v>0</v>
      </c>
      <c r="NZ82" s="126">
        <f>'Тест ответы'!NX83*'Показатели'!$F$537*IF($NZ$4="да",$C82,1)</f>
        <v>0</v>
      </c>
      <c r="OA82" s="127">
        <f>'Тест ответы'!NY83*'Показатели'!$F$539*IF(OA$4="да",$C82,1)</f>
        <v>0</v>
      </c>
      <c r="OB82" s="126">
        <f>'Тест ответы'!NZ83*'Показатели'!$F$540*IF(OB$4="да",$C82,1)</f>
        <v>0</v>
      </c>
      <c r="OC82" s="126">
        <f>'Тест ответы'!OA83*'Показатели'!$F$541*IF(OC$4="да",$C82,1)</f>
        <v>0</v>
      </c>
      <c r="OD82" s="126">
        <f>'Тест ответы'!OB83*'Показатели'!$F$542*IF(OD$4="да",$C82,1)</f>
        <v>0</v>
      </c>
      <c r="OE82" s="126">
        <f>'Тест ответы'!OC83*'Показатели'!$F$543*IF(OE$4="да",$C82,1)</f>
        <v>0</v>
      </c>
      <c r="OF82" s="126">
        <f>'Тест ответы'!OD83*'Показатели'!$F$544*IF(OF$4="да",$C82,1)</f>
        <v>0</v>
      </c>
      <c r="OG82" s="127">
        <f>'Тест ответы'!OE83*'Показатели'!$F$546*IF(OG$4="да",$C82,1)</f>
        <v>0</v>
      </c>
      <c r="OH82" s="126">
        <f>'Тест ответы'!OF83*'Показатели'!$F$547*IF(OH$4="да",$C82,1)</f>
        <v>0</v>
      </c>
      <c r="OI82" s="126">
        <f>'Тест ответы'!OG83*'Показатели'!$F$548*IF(OI$4="да",$C82,1)</f>
        <v>0</v>
      </c>
      <c r="OJ82" s="126">
        <f>'Тест ответы'!OH83*'Показатели'!$F$549*IF(OJ$4="да",$C82,1)</f>
        <v>0</v>
      </c>
      <c r="OK82" s="126">
        <f>'Тест ответы'!OI83*'Показатели'!$F$550*IF(OK$4="да",$C82,1)</f>
        <v>0</v>
      </c>
      <c r="OL82" s="126">
        <f>'Тест ответы'!OJ83*'Показатели'!$F$551*IF(OL$4="да",$C82,1)</f>
        <v>0</v>
      </c>
      <c r="OM82" s="137">
        <f>'Тест ответы'!OK83*'Показатели'!$F$554*IF($OM$4="да",$C82,1)</f>
        <v>0</v>
      </c>
      <c r="ON82" s="134">
        <f>'Тест ответы'!OL83*'Показатели'!$F$555*IF($ON$4="да",$C82,1)</f>
        <v>0</v>
      </c>
      <c r="OO82" s="126">
        <f>'Тест ответы'!OM83*'Показатели'!$F$557*IF($OO$4="да",$C82,1)</f>
        <v>0</v>
      </c>
      <c r="OP82" s="135">
        <f>'Тест ответы'!ON83*'Показатели'!$F$558*IF($OP$4="да",$C82,1)</f>
        <v>0</v>
      </c>
      <c r="OQ82" s="127">
        <f>'Тест ответы'!OO83*'Показатели'!$F$564*IF(OQ$4="да",$C82,1)</f>
        <v>0</v>
      </c>
      <c r="OR82" s="126">
        <f>'Тест ответы'!OP83*'Показатели'!$F$565*IF(OR$4="да",$C82,1)</f>
        <v>0</v>
      </c>
      <c r="OS82" s="126">
        <f>'Тест ответы'!OQ83*'Показатели'!$F$566*IF(OS$4="да",$C82,1)</f>
        <v>0</v>
      </c>
      <c r="OT82" s="126">
        <f>'Тест ответы'!OR83*'Показатели'!$F$567*IF(OT$4="да",$C82,1)</f>
        <v>0</v>
      </c>
      <c r="OU82" s="126">
        <f>'Тест ответы'!OS83*'Показатели'!$F$568*IF(OU$4="да",$C82,1)</f>
        <v>0</v>
      </c>
      <c r="OV82" s="126">
        <f>'Тест ответы'!OT83*'Показатели'!$F$569*IF(OV$4="да",$C82,1)</f>
        <v>0</v>
      </c>
      <c r="OW82" s="127">
        <f>'Тест ответы'!OU83*'Показатели'!$F$574*IF(OW$4="да",$C82,1)</f>
        <v>0</v>
      </c>
      <c r="OX82" s="126">
        <f>'Тест ответы'!OV83*'Показатели'!$F$575*IF(OX$4="да",$C82,1)</f>
        <v>0</v>
      </c>
      <c r="OY82" s="126">
        <f>'Тест ответы'!OW83*'Показатели'!$F$576*IF(OY$4="да",$C82,1)</f>
        <v>0</v>
      </c>
      <c r="OZ82" s="126">
        <f>'Тест ответы'!OX83*'Показатели'!$F$577*IF(OZ$4="да",$C82,1)</f>
        <v>0</v>
      </c>
      <c r="PA82" s="126">
        <f>'Тест ответы'!OY83*'Показатели'!$F$578*IF(PA$4="да",$C82,1)</f>
        <v>0</v>
      </c>
      <c r="PB82" s="126">
        <f>'Тест ответы'!OZ83*'Показатели'!$F$579*IF(PB$4="да",$C82,1)</f>
        <v>0</v>
      </c>
      <c r="PC82" s="137">
        <f>'Тест ответы'!PA83*'Показатели'!$F$584*IF($PC$4="да",$C82,1)</f>
        <v>0</v>
      </c>
      <c r="PD82" s="126">
        <f>'Тест ответы'!PB83*'Показатели'!$F$585*IF($PD$4="да",$C82,1)</f>
        <v>0</v>
      </c>
      <c r="PE82" s="126">
        <f>'Тест ответы'!PC83*'Показатели'!$F$587*IF($PE$4="да",$C82,1)</f>
        <v>0</v>
      </c>
      <c r="PF82" s="126">
        <f>'Тест ответы'!PD83*'Показатели'!$F$588*IF($PF$4="да",$C82,1)</f>
        <v>0</v>
      </c>
      <c r="PG82" s="126">
        <f>'Тест ответы'!PE83*'Показатели'!$F$589*IF($PG$4="да",$C82,1)</f>
        <v>0</v>
      </c>
      <c r="PH82" s="126">
        <f>'Тест ответы'!PF83*'Показатели'!$F$590*IF($PH$4="да",$C82,1)</f>
        <v>0</v>
      </c>
      <c r="PI82" s="126">
        <f>'Тест ответы'!PG83*'Показатели'!$F$591*IF($PI$4="да",$C82,1)</f>
        <v>0</v>
      </c>
      <c r="PJ82" s="126">
        <f>'Тест ответы'!PH83*'Показатели'!$F$592*IF($PJ$4="да",$C82,1)</f>
        <v>0</v>
      </c>
      <c r="PK82" s="126">
        <f>'Тест ответы'!PI83*'Показатели'!$F$593*IF($PK$4="да",$C82,1)</f>
        <v>0</v>
      </c>
      <c r="PL82" s="126">
        <f>'Тест ответы'!PJ83*'Показатели'!$F$594*IF($PL$4="да",$C82,1)</f>
        <v>0</v>
      </c>
      <c r="PM82" s="126">
        <f>'Тест ответы'!PK83*'Показатели'!$F$595*IF($PM$4="да",$C82,1)</f>
        <v>0</v>
      </c>
      <c r="PN82" s="126">
        <f>'Тест ответы'!PL83*'Показатели'!$F$596*IF($PN$4="да",$C82,1)</f>
        <v>0</v>
      </c>
      <c r="PO82" s="126">
        <f>'Тест ответы'!PM83*'Показатели'!$F$597*IF($PO$4="да",$C82,1)</f>
        <v>0</v>
      </c>
      <c r="PP82" s="126">
        <f>'Тест ответы'!PN83*'Показатели'!$F$599*IF($PP$4="да",$C82,1)</f>
        <v>0</v>
      </c>
      <c r="PQ82" s="126">
        <f>'Тест ответы'!PO83*'Показатели'!$F$600*IF($PQ$4="да",$C82,1)</f>
        <v>0</v>
      </c>
      <c r="PR82" s="126">
        <f>'Тест ответы'!PP83*'Показатели'!$F$603*IF($PR$4="да",$C82,1)</f>
        <v>0</v>
      </c>
      <c r="PS82" s="126">
        <f>'Тест ответы'!PQ83*'Показатели'!$F$605*IF($PS$4="да",$C82,1)</f>
        <v>0</v>
      </c>
      <c r="PT82" s="126">
        <f>'Тест ответы'!PR83*'Показатели'!$F$606*IF($PT$4="да",$C82,1)</f>
        <v>0</v>
      </c>
      <c r="PU82" s="126">
        <f>'Тест ответы'!PS83*'Показатели'!$F$607*IF($PU$4="да",$C82,1)</f>
        <v>0</v>
      </c>
      <c r="PV82" s="126">
        <f>'Тест ответы'!PT83*'Показатели'!$F$608*IF($PV$4="да",$C82,1)</f>
        <v>0</v>
      </c>
      <c r="PW82" s="126">
        <f>'Тест ответы'!PU83*'Показатели'!$F$609*IF($PW$4="да",$C82,1)</f>
        <v>0</v>
      </c>
      <c r="PX82" s="126">
        <f>'Тест ответы'!PV83*'Показатели'!$F$610*IF($PX$4="да",$C82,1)</f>
        <v>0</v>
      </c>
      <c r="PY82" s="137">
        <f>'Тест ответы'!PW83*'Показатели'!$F$612*IF(PY$4="да",$C82,1)</f>
        <v>0</v>
      </c>
      <c r="PZ82" s="127">
        <f>'Тест ответы'!PX83*'Показатели'!$F$614*IF(PZ$4="да",$C82,1)</f>
        <v>0</v>
      </c>
      <c r="QA82" s="126">
        <f>'Тест ответы'!PY83*'Показатели'!$F$614*IF(QA$4="да",$C82,1)</f>
        <v>0</v>
      </c>
      <c r="QB82" s="126">
        <f>'Тест ответы'!PZ83*'Показатели'!$F$614*IF(QB$4="да",$C82,1)</f>
        <v>0</v>
      </c>
      <c r="QC82" s="126">
        <f>'Тест ответы'!QA83*'Показатели'!$F$614*IF(QC$4="да",$C82,1)</f>
        <v>0</v>
      </c>
      <c r="QD82" s="126">
        <f>'Тест ответы'!QB83*'Показатели'!$F$614*IF(QD$4="да",$C82,1)</f>
        <v>0</v>
      </c>
      <c r="QE82" s="127">
        <f>'Тест ответы'!QC83*'Показатели'!$F$620*IF(QE$4="да",$C82,1)</f>
        <v>0</v>
      </c>
      <c r="QF82" s="126">
        <f>'Тест ответы'!QD83*'Показатели'!$F$620*IF(QF$4="да",$C82,1)</f>
        <v>0</v>
      </c>
      <c r="QG82" s="126">
        <f>'Тест ответы'!QE83*'Показатели'!$F$620*IF(QG$4="да",$C82,1)</f>
        <v>0</v>
      </c>
      <c r="QH82" s="126">
        <f>'Тест ответы'!QF83*'Показатели'!$F$620*IF(QH$4="да",$C82,1)</f>
        <v>0</v>
      </c>
      <c r="QI82" s="126">
        <f>'Тест ответы'!QG83*'Показатели'!$F$620*IF(QI$4="да",$C82,1)</f>
        <v>0</v>
      </c>
      <c r="QJ82" s="138">
        <f>'Тест ответы'!QH83*'Показатели'!$F$620*IF(QJ$4="да",$C82,1)</f>
        <v>0</v>
      </c>
      <c r="QK82" s="122" t="str">
        <f>'Тест ответы'!QI83*#REF!*IF(QK$4="да",$C82,1)</f>
        <v>#REF!</v>
      </c>
      <c r="QL82" s="122">
        <f>'Тест ответы'!QJ83*'Показатели'!$F$628*IF(QL$4="да",$C82,1)</f>
        <v>0</v>
      </c>
      <c r="QM82" s="122">
        <f>'Тест ответы'!QK83*'Показатели'!$F$629*IF(QM$4="да",$C82,1)</f>
        <v>0</v>
      </c>
      <c r="QN82" s="122">
        <f>'Тест ответы'!QL83*'Показатели'!$F$631*IF(QN$4="да",$C82,1)</f>
        <v>0</v>
      </c>
      <c r="QO82" s="122" t="str">
        <f>'Тест ответы'!QM83*#REF!*IF(QO$4="да",$C82,1)</f>
        <v>#REF!</v>
      </c>
      <c r="QP82" s="136">
        <f>'Тест ответы'!QN83*'Показатели'!$F$632*IF(QP$4="да",$C82,1)</f>
        <v>0</v>
      </c>
      <c r="QQ82" s="126">
        <f>'Тест ответы'!QO83*'Показатели'!$F$635*IF(QQ$4="да",$C82,1)</f>
        <v>0</v>
      </c>
      <c r="QR82" s="126">
        <f>'Тест ответы'!QP83*'Показатели'!$F$636*IF(QR$4="да",$C82,1)</f>
        <v>0</v>
      </c>
      <c r="QS82" s="126">
        <f>'Тест ответы'!QQ83*'Показатели'!$F$638*IF(QS$4="да",$C82,1)</f>
        <v>0</v>
      </c>
      <c r="QT82" s="126">
        <f>'Тест ответы'!QR83*'Показатели'!$F$639*IF(QT$4="да",$C82,1)</f>
        <v>0</v>
      </c>
      <c r="QU82" s="126">
        <f>'Тест ответы'!QS83*'Показатели'!$F$640*IF(QU$4="да",$C82,1)</f>
        <v>0</v>
      </c>
      <c r="QV82" s="126">
        <f>'Тест ответы'!QT83*'Показатели'!$F$641*IF(QV$4="да",$C82,1)</f>
        <v>0</v>
      </c>
      <c r="QW82" s="126">
        <f>'Тест ответы'!QU83*'Показатели'!$F$642*IF(QW$4="да",$C82,1)</f>
        <v>0</v>
      </c>
      <c r="QX82" s="135">
        <f>'Тест ответы'!QV83*'Показатели'!$F$643*IF(QX$4="да",$C82,1)</f>
        <v>0</v>
      </c>
      <c r="QY82" s="131"/>
      <c r="QZ82" s="131"/>
      <c r="RA82" s="131"/>
      <c r="RB82" s="131"/>
      <c r="RC82" s="131"/>
      <c r="RD82" s="131"/>
      <c r="RE82" s="131"/>
      <c r="RF82" s="131"/>
      <c r="RG82" s="131"/>
    </row>
    <row r="83">
      <c r="A83" s="117">
        <v>79.0</v>
      </c>
      <c r="B83" s="118" t="str">
        <f>'Тест ответы'!B84</f>
        <v>Ханты-Мансийский автономный округ — Югра</v>
      </c>
      <c r="C83" s="119">
        <v>1.0</v>
      </c>
      <c r="D83" s="120" t="str">
        <f t="shared" si="9"/>
        <v>#REF!</v>
      </c>
      <c r="E83" s="121">
        <f>'Тест ответы'!C84*'Показатели'!$F$3*IF(E$4="да",$C83,1)</f>
        <v>0.0005</v>
      </c>
      <c r="F83" s="121">
        <f>'Тест ответы'!D84*'Показатели'!$F$4*IF(F$4="да",$C83,1)</f>
        <v>0</v>
      </c>
      <c r="G83" s="121">
        <f>'Тест ответы'!E84*'Показатели'!$F$5*IF($G$4="да",C83,1)</f>
        <v>0</v>
      </c>
      <c r="H83" s="121">
        <f>'Тест ответы'!F84*'Показатели'!$F$6*IF($H$4="да",C83,1)</f>
        <v>0</v>
      </c>
      <c r="I83" s="121">
        <f>'Тест ответы'!G84*'Показатели'!$F$7*IF(I$4="да",D83,1)</f>
        <v>0.008</v>
      </c>
      <c r="J83" s="121">
        <f>'Тест ответы'!H84*'Показатели'!$F$8*IF($J$4="да",C83,1)</f>
        <v>0</v>
      </c>
      <c r="K83" s="121">
        <f>'Тест ответы'!I84*'Показатели'!F$9*IF(K$4="да",D83,1)</f>
        <v>0</v>
      </c>
      <c r="L83" s="121">
        <f>'Тест ответы'!J84*'Показатели'!$F$10*IF(L$4="да",$C83,1)</f>
        <v>0</v>
      </c>
      <c r="M83" s="121">
        <f>'Тест ответы'!K84*'Показатели'!$F$11*IF(M$4="да",$C83,1)</f>
        <v>0</v>
      </c>
      <c r="N83" s="122">
        <f>'Тест ответы'!L84*'Показатели'!$F$12*IF(N$4="да",$C83,1)</f>
        <v>0.03</v>
      </c>
      <c r="O83" s="123">
        <f>'Тест ответы'!M84*'Показатели'!$F$14*IF(O$4="да",$C83,1)</f>
        <v>0.04</v>
      </c>
      <c r="P83" s="124">
        <f>'Тест ответы'!N84*'Показатели'!$F$15*IF(P$4="да",$C83,1)</f>
        <v>0</v>
      </c>
      <c r="Q83" s="124">
        <f>'Тест ответы'!O84*'Показатели'!$F$17*IF(Q$4="да",$C83,1)</f>
        <v>0</v>
      </c>
      <c r="R83" s="124">
        <f>'Тест ответы'!P84*'Показатели'!$F$18*IF(R$4="да",$C83,1)</f>
        <v>0.1</v>
      </c>
      <c r="S83" s="123">
        <f>'Тест ответы'!Q84*'Показатели'!$F$20*IF(S$4="да",$C83,1)</f>
        <v>0.1</v>
      </c>
      <c r="T83" s="121">
        <f>'Тест ответы'!R84*'Показатели'!$F$21*C83</f>
        <v>0</v>
      </c>
      <c r="U83" s="121">
        <f>'Тест ответы'!S84*'Показатели'!$F$24*IF(U$4="да",$C83,1)</f>
        <v>0</v>
      </c>
      <c r="V83" s="121">
        <f>'Тест ответы'!T84*'Показатели'!$F$25*IF(V$4="да",$C83,1)</f>
        <v>0</v>
      </c>
      <c r="W83" s="121">
        <f>'Тест ответы'!U84*'Показатели'!$F$26*IF(W$4="да",$C83,1)</f>
        <v>0</v>
      </c>
      <c r="X83" s="121">
        <f>'Тест ответы'!V84*'Показатели'!$F$28*IF(X$4="да",$C83,1)</f>
        <v>0</v>
      </c>
      <c r="Y83" s="121">
        <f>'Тест ответы'!W84*'Показатели'!$F$29*IF(Y$4="да",$C83,1)</f>
        <v>0</v>
      </c>
      <c r="Z83" s="125">
        <f>'Тест ответы'!X84*'Показатели'!$F$33*IF(Z$4="да",$C83,1)</f>
        <v>0</v>
      </c>
      <c r="AA83" s="126">
        <f>'Тест ответы'!Y84*'Показатели'!$F$34*IF(AA$4="да",$C83,1)</f>
        <v>0</v>
      </c>
      <c r="AB83" s="126">
        <f>'Тест ответы'!Z84*'Показатели'!$F$35*IF(AB$4="да",$C83,1)</f>
        <v>0</v>
      </c>
      <c r="AC83" s="126">
        <f>'Тест ответы'!AA84*'Показатели'!$F$36*IF(AC$4="да",$C83,1)</f>
        <v>0</v>
      </c>
      <c r="AD83" s="126">
        <f>'Тест ответы'!AB84*'Показатели'!$F$37*IF(AD$4="да",$C83,1)</f>
        <v>0</v>
      </c>
      <c r="AE83" s="126">
        <f>'Тест ответы'!AC84*'Показатели'!$F$38*IF(AE$4="да",$C83,1)</f>
        <v>0</v>
      </c>
      <c r="AF83" s="126">
        <f>'Тест ответы'!AD84*'Показатели'!$F$39*IF(AF$4="да",$C83,1)</f>
        <v>0</v>
      </c>
      <c r="AG83" s="126">
        <f>'Тест ответы'!AE84*'Показатели'!$F$40*IF(AG$4="да",$C83,1)</f>
        <v>0</v>
      </c>
      <c r="AH83" s="126">
        <f>'Тест ответы'!AF84*'Показатели'!$F$41*IF(AH$4="да",$C83,1)</f>
        <v>0</v>
      </c>
      <c r="AI83" s="127">
        <f>'Тест ответы'!AG84*'Показатели'!$F$43*IF(AI$4="да",$C83,1)</f>
        <v>0</v>
      </c>
      <c r="AJ83" s="126">
        <f>'Тест ответы'!AH84*'Показатели'!$F$44*IF(AJ$4="да",$C83,1)</f>
        <v>0</v>
      </c>
      <c r="AK83" s="126">
        <f>'Тест ответы'!AI84*'Показатели'!$F$45*IF(AK$4="да",$C83,1)</f>
        <v>0</v>
      </c>
      <c r="AL83" s="126">
        <f>'Тест ответы'!AJ84*'Показатели'!$F$46*IF(AL$4="да",$C83,1)</f>
        <v>0</v>
      </c>
      <c r="AM83" s="126">
        <f>'Тест ответы'!AK84*'Показатели'!$F$47*IF(AM$4="да",$C83,1)</f>
        <v>0</v>
      </c>
      <c r="AN83" s="126">
        <f>'Тест ответы'!AL84*'Показатели'!$F$48*IF(AN$4="да",$C83,1)</f>
        <v>0</v>
      </c>
      <c r="AO83" s="126">
        <f>'Тест ответы'!AM84*'Показатели'!$F$49*IF(AO$4="да",$C83,1)</f>
        <v>0</v>
      </c>
      <c r="AP83" s="126">
        <f>'Тест ответы'!AN84*'Показатели'!$F$50*IF(AP$4="да",$C83,1)</f>
        <v>0</v>
      </c>
      <c r="AQ83" s="126">
        <f>'Тест ответы'!AO84*'Показатели'!$F$51*IF(AQ$4="да",$C83,1)</f>
        <v>0</v>
      </c>
      <c r="AR83" s="123">
        <f>'Тест ответы'!AP84*'Показатели'!$F$53*IF($AR$4="да",$C83,1)</f>
        <v>0</v>
      </c>
      <c r="AS83" s="128">
        <f>'Тест ответы'!AQ84*'Показатели'!$F$54*IF($AS$4="да",$C83,1)</f>
        <v>0</v>
      </c>
      <c r="AT83" s="127">
        <f>'Тест ответы'!AR84*'Показатели'!$F$56*IF(AT$4="да",$C83,1)</f>
        <v>0</v>
      </c>
      <c r="AU83" s="126">
        <f>'Тест ответы'!AS84*'Показатели'!$F$57*IF(AU$4="да",$C83,1)</f>
        <v>0</v>
      </c>
      <c r="AV83" s="126">
        <f>'Тест ответы'!AT84*'Показатели'!$F$58*IF(AV$4="да",$C83,1)</f>
        <v>0</v>
      </c>
      <c r="AW83" s="126">
        <f>'Тест ответы'!AU84*'Показатели'!$F$59*IF(AW$4="да",$C83,1)</f>
        <v>0</v>
      </c>
      <c r="AX83" s="126">
        <f>'Тест ответы'!AV84*'Показатели'!$F$60*IF(AX$4="да",$C83,1)</f>
        <v>0</v>
      </c>
      <c r="AY83" s="126">
        <f>'Тест ответы'!AW84*'Показатели'!$F$61*IF(AY$4="да",$C83,1)</f>
        <v>0</v>
      </c>
      <c r="AZ83" s="129">
        <f>'Тест ответы'!AX84*'Показатели'!$F$64*IF($AZ$4="да",$C83,1)</f>
        <v>0</v>
      </c>
      <c r="BA83" s="121">
        <f>'Тест ответы'!AY84*'Показатели'!$F$65*IF($BA$4="да",$C83,1)</f>
        <v>0</v>
      </c>
      <c r="BB83" s="121">
        <f>'Тест ответы'!AZ84*'Показатели'!$F$66*IF($BA$4="да",$C83,1)</f>
        <v>0</v>
      </c>
      <c r="BC83" s="121">
        <f>'Тест ответы'!BA84*'Показатели'!$F$67*IF($BC$4="да",$C83,1)</f>
        <v>0</v>
      </c>
      <c r="BD83" s="121">
        <f>'Тест ответы'!BB84*'Показатели'!$F$68*IF($BD$4="да",$C83,1)</f>
        <v>0</v>
      </c>
      <c r="BE83" s="121">
        <f>'Тест ответы'!BC84*'Показатели'!$F$69*IF($BE$4="да",$C83,1)</f>
        <v>0</v>
      </c>
      <c r="BF83" s="121">
        <f>'Тест ответы'!BD84*'Показатели'!$F$70*IF($BF$4="да",$C83,1)</f>
        <v>0</v>
      </c>
      <c r="BG83" s="121">
        <f>'Тест ответы'!BE84*'Показатели'!$F$71*IF($BG$4="да",$C83,1)</f>
        <v>0</v>
      </c>
      <c r="BH83" s="128">
        <f>'Тест ответы'!BF84*'Показатели'!$F$72*IF($BH$4="да",$C83,1)</f>
        <v>0</v>
      </c>
      <c r="BI83" s="121">
        <f>'Тест ответы'!BG84*'Показатели'!$F$75*IF($BI$4="да",$C83,1)</f>
        <v>0</v>
      </c>
      <c r="BJ83" s="121">
        <f>'Тест ответы'!BH84*'Показатели'!$F$76*IF($BJ$4="да",$C83,1)</f>
        <v>0</v>
      </c>
      <c r="BK83" s="121">
        <f>'Тест ответы'!BI84*'Показатели'!$F$77*IF($BK$4="да",$C83,1)</f>
        <v>0</v>
      </c>
      <c r="BL83" s="121">
        <f>'Тест ответы'!BJ84*'Показатели'!$F$78*IF($BL$4="да",$C83,1)</f>
        <v>0</v>
      </c>
      <c r="BM83" s="121">
        <f>'Тест ответы'!BK84*'Показатели'!$F$79*IF($BM$4="да",$C83,1)</f>
        <v>0</v>
      </c>
      <c r="BN83" s="121">
        <f>'Тест ответы'!BL84*'Показатели'!$F$80*IF($BN$4="да",$C83,1)</f>
        <v>0</v>
      </c>
      <c r="BO83" s="128">
        <f>'Тест ответы'!BM84*'Показатели'!$F$81*IF($BO$4="да",$C83,1)</f>
        <v>0</v>
      </c>
      <c r="BP83" s="121">
        <f>'Тест ответы'!BN84*'Показатели'!$F$86*IF(BP$4="да",$C83,1)</f>
        <v>0</v>
      </c>
      <c r="BQ83" s="121">
        <f>'Тест ответы'!BO84*'Показатели'!$F$87*IF(BQ$4="да",$C83,1)</f>
        <v>0</v>
      </c>
      <c r="BR83" s="121">
        <f>'Тест ответы'!BP84*'Показатели'!$F$88*IF(BR$4="да",$C83,1)</f>
        <v>0</v>
      </c>
      <c r="BS83" s="121">
        <f>'Тест ответы'!BQ84*'Показатели'!$F$89*IF($BS$4="да",$C83,1)</f>
        <v>0</v>
      </c>
      <c r="BT83" s="121">
        <f>'Тест ответы'!BR84*'Показатели'!$F$90*IF($BT$4="да",$C83,1)</f>
        <v>0</v>
      </c>
      <c r="BU83" s="121">
        <f>'Тест ответы'!BS84*'Показатели'!$F$91*IF($BU$4="да",$C83,1)</f>
        <v>0</v>
      </c>
      <c r="BV83" s="121">
        <f>'Тест ответы'!BT84*'Показатели'!$F$92*IF($BV$4="да",$C83,1)</f>
        <v>0</v>
      </c>
      <c r="BW83" s="121">
        <f>'Тест ответы'!BU84*'Показатели'!$F$93*IF($BW$4="да",$C83,1)</f>
        <v>0</v>
      </c>
      <c r="BX83" s="121">
        <f>'Тест ответы'!BV84*'Показатели'!$F$94*IF($BX$4="да",$C83,1)</f>
        <v>0</v>
      </c>
      <c r="BY83" s="121">
        <f>'Тест ответы'!BW84*'Показатели'!$F$95*IF($BY$4="да",$C83,1)</f>
        <v>0</v>
      </c>
      <c r="BZ83" s="121">
        <f>'Тест ответы'!BX84*'Показатели'!$F$96*IF($BZ$4="да",$C83,1)</f>
        <v>0</v>
      </c>
      <c r="CA83" s="121">
        <f>'Тест ответы'!BY84*'Показатели'!$F$97*IF($CA$4="да",$C83,1)</f>
        <v>0</v>
      </c>
      <c r="CB83" s="121">
        <f>'Тест ответы'!BZ84*'Показатели'!$F$99*IF($CB$4="да",$C83,1)</f>
        <v>0</v>
      </c>
      <c r="CC83" s="121">
        <f>'Тест ответы'!CA84*'Показатели'!$F$100*IF($CC$4="да",$C83,1)</f>
        <v>0</v>
      </c>
      <c r="CD83" s="121">
        <f>'Тест ответы'!CB84*'Показатели'!$F$101*IF($CD$4="да",$C83,1)</f>
        <v>0</v>
      </c>
      <c r="CE83" s="121">
        <f>'Тест ответы'!CC84*'Показатели'!$F$102*IF($CE$4="да",$C83,1)</f>
        <v>0</v>
      </c>
      <c r="CF83" s="121">
        <f>'Тест ответы'!CD84*'Показатели'!$F$103*IF($CF$4="да",$C83,1)</f>
        <v>0</v>
      </c>
      <c r="CG83" s="121">
        <f>'Тест ответы'!CE84*'Показатели'!$F$104*IF($CG$4="да",$C83,1)</f>
        <v>0</v>
      </c>
      <c r="CH83" s="121">
        <f>'Тест ответы'!CF84*'Показатели'!$F$105*IF($CH$4="да",$C83,1)</f>
        <v>0</v>
      </c>
      <c r="CI83" s="121">
        <f>'Тест ответы'!CG84*'Показатели'!$F$106*IF($CI$4="да",$C83,1)</f>
        <v>0</v>
      </c>
      <c r="CJ83" s="121">
        <f>'Тест ответы'!CH84*'Показатели'!$F$107*IF($CJ$4="да",$C83,1)</f>
        <v>0</v>
      </c>
      <c r="CK83" s="121">
        <f>'Тест ответы'!CI84*'Показатели'!$F$108*IF($CK$4="да",$C83,1)</f>
        <v>0</v>
      </c>
      <c r="CL83" s="121">
        <f>'Тест ответы'!CJ84*'Показатели'!$F$109*IF($CL$4="да",$C83,1)</f>
        <v>0</v>
      </c>
      <c r="CM83" s="121">
        <f>'Тест ответы'!CK84*'Показатели'!$F$110*IF($CM$4="да",$C83,1)</f>
        <v>0</v>
      </c>
      <c r="CN83" s="121">
        <f>'Тест ответы'!CL84*'Показатели'!$F$111*IF($CN$4="да",$C83,1)</f>
        <v>0</v>
      </c>
      <c r="CO83" s="121">
        <f>'Тест ответы'!CM84*'Показатели'!$F$112*IF($CO$4="да",$C83,1)</f>
        <v>0</v>
      </c>
      <c r="CP83" s="128">
        <f>'Тест ответы'!CN84*'Показатели'!$F$113*IF($CP$4="да",$C83,1)</f>
        <v>0</v>
      </c>
      <c r="CQ83" s="121">
        <f>'Тест ответы'!CO84*'Показатели'!$F$118*IF(CQ$4="да",$C83,1)</f>
        <v>0</v>
      </c>
      <c r="CR83" s="121">
        <f>'Тест ответы'!CP84*'Показатели'!$F$119*IF(CR$4="да",$C83,1)</f>
        <v>0</v>
      </c>
      <c r="CS83" s="121">
        <f>'Тест ответы'!CQ84*'Показатели'!$F$120*IF(CS$4="да",$C83,1)</f>
        <v>0</v>
      </c>
      <c r="CT83" s="121">
        <f>'Тест ответы'!CR84*'Показатели'!$F$121*IF($CT$4="да",$C83,1)</f>
        <v>0</v>
      </c>
      <c r="CU83" s="121">
        <f>'Тест ответы'!CS84*'Показатели'!$F$122*IF($CU$4="да",$C83,1)</f>
        <v>0</v>
      </c>
      <c r="CV83" s="121">
        <f>'Тест ответы'!CT84*'Показатели'!$F$123*IF($CV$4="да",$C83,1)</f>
        <v>0</v>
      </c>
      <c r="CW83" s="121">
        <f>'Тест ответы'!CU84*'Показатели'!$F$124*IF($CW$4="да",$C83,1)</f>
        <v>0</v>
      </c>
      <c r="CX83" s="121">
        <f>'Тест ответы'!CV84*'Показатели'!$F$125*IF($CX$4="да",$C83,1)</f>
        <v>0</v>
      </c>
      <c r="CY83" s="121">
        <f>'Тест ответы'!CW84*'Показатели'!$F$126*IF($CY$4="да",$C83,1)</f>
        <v>0</v>
      </c>
      <c r="CZ83" s="121">
        <f>'Тест ответы'!CX84*'Показатели'!$F$127*IF($CZ$4="да",$C83,1)</f>
        <v>0</v>
      </c>
      <c r="DA83" s="121">
        <f>'Тест ответы'!CY84*'Показатели'!$F$128*IF($DA$4="да",$C83,1)</f>
        <v>0</v>
      </c>
      <c r="DB83" s="121">
        <f>'Тест ответы'!CZ84*'Показатели'!$F$129*IF($DB$4="да",$C83,1)</f>
        <v>0</v>
      </c>
      <c r="DC83" s="121">
        <f>'Тест ответы'!DA84*'Показатели'!$F$131*IF($DC$4="да",$C83,1)</f>
        <v>0</v>
      </c>
      <c r="DD83" s="121">
        <f>'Тест ответы'!DB84*'Показатели'!$F$132*IF($DD$4="да",$C83,1)</f>
        <v>0</v>
      </c>
      <c r="DE83" s="121">
        <f>'Тест ответы'!DC84*'Показатели'!$F$133*IF($DE$4="да",$C83,1)</f>
        <v>0</v>
      </c>
      <c r="DF83" s="121">
        <f>'Тест ответы'!DD84*'Показатели'!$F$134*IF($DF$4="да",$C83,1)</f>
        <v>0</v>
      </c>
      <c r="DG83" s="121">
        <f>'Тест ответы'!DE84*'Показатели'!$F$135*IF($DG$4="да",$C83,1)</f>
        <v>0</v>
      </c>
      <c r="DH83" s="121">
        <f>'Тест ответы'!DF84*'Показатели'!$F$136*IF($DH82="да",$C83,1)</f>
        <v>0</v>
      </c>
      <c r="DI83" s="121">
        <f>'Тест ответы'!DG84*'Показатели'!$F$137*IF($DI$4="да",$C83,1)</f>
        <v>0</v>
      </c>
      <c r="DJ83" s="121">
        <f>'Тест ответы'!DH84*'Показатели'!$F$138*IF($DJ$4="да",$C83,1)</f>
        <v>0</v>
      </c>
      <c r="DK83" s="122">
        <f>'Тест ответы'!DH84*'Показатели'!$F$139*IF($DK$4="да",$C83,1)</f>
        <v>0</v>
      </c>
      <c r="DL83" s="130" t="str">
        <f>'Тест ответы'!DJ84*#REF!*IF($DL$4="да",$C83,1)</f>
        <v>#REF!</v>
      </c>
      <c r="DM83" s="122" t="str">
        <f>'Тест ответы'!DK84*#REF!*IF(DM$4="да",$C83,1)</f>
        <v>#REF!</v>
      </c>
      <c r="DN83" s="122" t="str">
        <f>'Тест ответы'!DL84*#REF!*IF(DN$4="да",$C83,1)</f>
        <v>#REF!</v>
      </c>
      <c r="DO83" s="131" t="str">
        <f>'Тест ответы'!DM84*#REF!*IF($DO$4="да",$C83,1)</f>
        <v>#REF!</v>
      </c>
      <c r="DP83" s="122">
        <f>'Тест ответы'!DN84*'Показатели'!$F$141*IF($DP$4="да",$C83,1)</f>
        <v>0</v>
      </c>
      <c r="DQ83" s="122">
        <f>'Тест ответы'!DO84*'Показатели'!$F$142*IF(DQ$4="да",$C83,1)</f>
        <v>0</v>
      </c>
      <c r="DR83" s="132">
        <f>'Тест ответы'!DP84*'Показатели'!$F$144*$C83</f>
        <v>0</v>
      </c>
      <c r="DS83" s="122">
        <f>'Тест ответы'!DQ84*'Показатели'!$F$151*$C83</f>
        <v>0</v>
      </c>
      <c r="DT83" s="122">
        <f>'Тест ответы'!DR84*'Показатели'!$F$154*$C83</f>
        <v>0</v>
      </c>
      <c r="DU83" s="122">
        <f>'Тест ответы'!DS84*'Показатели'!$F$157*$C83</f>
        <v>0</v>
      </c>
      <c r="DV83" s="122">
        <f>'Тест ответы'!DT84*'Показатели'!$F$163*$C83</f>
        <v>0</v>
      </c>
      <c r="DW83" s="122">
        <f>'Тест ответы'!DU84*'Показатели'!$F$166*$C83</f>
        <v>0</v>
      </c>
      <c r="DX83" s="133">
        <f>'Тест ответы'!DV84*'Показатели'!$F$169*$C83</f>
        <v>0</v>
      </c>
      <c r="DY83" s="126">
        <f>'Тест ответы'!DW84*'Показатели'!$F$171*IF($DY$4="да",$C83,1)</f>
        <v>0</v>
      </c>
      <c r="DZ83" s="126">
        <f>'Тест ответы'!DX84*'Показатели'!$F$172*IF($DZ$4="да",$C83,1)</f>
        <v>0</v>
      </c>
      <c r="EA83" s="126">
        <f>'Тест ответы'!DY84*'Показатели'!$F$173*IF($EA$4="да",$C83,1)</f>
        <v>0</v>
      </c>
      <c r="EB83" s="126">
        <f>'Тест ответы'!DZ84*'Показатели'!$F$174*IF($EB$4="да",$C83,1)</f>
        <v>0</v>
      </c>
      <c r="EC83" s="126">
        <f>'Тест ответы'!EA84*'Показатели'!$F$175*IF($EC$4="да",$C83,1)</f>
        <v>0</v>
      </c>
      <c r="ED83" s="126">
        <f>'Тест ответы'!EB84*'Показатели'!$F$176*IF($ED$4="да",$C83,1)</f>
        <v>0</v>
      </c>
      <c r="EE83" s="126">
        <f>'Тест ответы'!EC84*'Показатели'!$F$177*IF($EE$4="да",$C83,1)</f>
        <v>0</v>
      </c>
      <c r="EF83" s="126">
        <f>'Тест ответы'!ED84*'Показатели'!$F$178*IF($EF$4="да",$C83,1)</f>
        <v>0</v>
      </c>
      <c r="EG83" s="126">
        <f>'Тест ответы'!EE84*'Показатели'!$F$179*IF($EG$4="да",$C83,1)</f>
        <v>0</v>
      </c>
      <c r="EH83" s="126">
        <f>'Тест ответы'!EF84*'Показатели'!$F$180*IF($EH$4="да",$C83,1)</f>
        <v>0</v>
      </c>
      <c r="EI83" s="126">
        <f>'Тест ответы'!EG84*'Показатели'!$F$181*IF($EI$4="да",$C83,1)</f>
        <v>0</v>
      </c>
      <c r="EJ83" s="126">
        <f>'Тест ответы'!EH84*'Показатели'!$F$182*IF($EJ$4="да",$C83,1)</f>
        <v>0</v>
      </c>
      <c r="EK83" s="126">
        <f>'Тест ответы'!EI84*'Показатели'!$F$183*IF($EK$4="да",$C83,1)</f>
        <v>0</v>
      </c>
      <c r="EL83" s="126">
        <f>'Тест ответы'!EJ84*'Показатели'!$F$184*IF($EL$4="да",$C83,1)</f>
        <v>0</v>
      </c>
      <c r="EM83" s="126">
        <f>'Тест ответы'!EK84*'Показатели'!$F$185*IF($EM$4="да",$C83,1)</f>
        <v>0</v>
      </c>
      <c r="EN83" s="126">
        <f>'Тест ответы'!EL84*'Показатели'!$F$186*IF($EN$4="да",$C83,1)</f>
        <v>0</v>
      </c>
      <c r="EO83" s="126">
        <f>'Тест ответы'!EM84*'Показатели'!$F$187*IF($EO$4="да",$C83,1)</f>
        <v>0</v>
      </c>
      <c r="EP83" s="126">
        <f>'Тест ответы'!EN84*'Показатели'!$F$188*IF($EP$4="да",$C83,1)</f>
        <v>0</v>
      </c>
      <c r="EQ83" s="126">
        <f>'Тест ответы'!EO84*'Показатели'!$F$189*IF($EQ$4="да",$C83,1)</f>
        <v>0</v>
      </c>
      <c r="ER83" s="126">
        <f>'Тест ответы'!EP84*'Показатели'!$F$190*IF($ER$4="да",$C83,1)</f>
        <v>0</v>
      </c>
      <c r="ES83" s="134">
        <f>'Тест ответы'!EQ84*'Показатели'!$F$191*IF($ES$4="да",$C83,1)</f>
        <v>0</v>
      </c>
      <c r="ET83" s="126">
        <f>'Тест ответы'!ER84*'Показатели'!$F$193*IF($ET$4="да",$C83,1)</f>
        <v>0</v>
      </c>
      <c r="EU83" s="126">
        <f>'Тест ответы'!ES84*'Показатели'!$F$194*IF($EU$4="да",$C83,1)</f>
        <v>0</v>
      </c>
      <c r="EV83" s="126">
        <f>'Тест ответы'!ET84*'Показатели'!$F$195*IF($EV$4="да",$C83,1)</f>
        <v>0</v>
      </c>
      <c r="EW83" s="126">
        <f>'Тест ответы'!EU84*'Показатели'!$F$196*IF($EW$4="да",$C83,1)</f>
        <v>0</v>
      </c>
      <c r="EX83" s="126">
        <f>'Тест ответы'!EV84*'Показатели'!$F$197*IF($EX$4="да",$C83,1)</f>
        <v>0</v>
      </c>
      <c r="EY83" s="126">
        <f>'Тест ответы'!EW84*'Показатели'!$F$198*IF($EY$4="да",$C83,1)</f>
        <v>0</v>
      </c>
      <c r="EZ83" s="126">
        <f>'Тест ответы'!EX84*'Показатели'!$F$199*IF($EZ$4="да",$C83,1)</f>
        <v>0</v>
      </c>
      <c r="FA83" s="126">
        <f>'Тест ответы'!EY84*'Показатели'!$F$200*IF($FA$4="да",$C83,1)</f>
        <v>0</v>
      </c>
      <c r="FB83" s="126">
        <f>'Тест ответы'!EZ84*'Показатели'!$F$201*IF($FB$4="да",$C83,1)</f>
        <v>0</v>
      </c>
      <c r="FC83" s="126">
        <f>'Тест ответы'!FA84*'Показатели'!$F$202*IF($FC$4="да",$C83,1)</f>
        <v>0</v>
      </c>
      <c r="FD83" s="126">
        <f>'Тест ответы'!FB84*'Показатели'!$F$203*IF($FD$4="да",$C83,1)</f>
        <v>0</v>
      </c>
      <c r="FE83" s="126">
        <f>'Тест ответы'!FC84*'Показатели'!$F$204*IF($FE$4="да",$C83,1)</f>
        <v>0</v>
      </c>
      <c r="FF83" s="126">
        <f>'Тест ответы'!FD84*'Показатели'!$F$205*IF($FF$4="да",$C83,1)</f>
        <v>0</v>
      </c>
      <c r="FG83" s="126">
        <f>'Тест ответы'!FE84*'Показатели'!$F$206*IF($FG$4="да",$C83,1)</f>
        <v>0</v>
      </c>
      <c r="FH83" s="126">
        <f>'Тест ответы'!FF84*'Показатели'!$F$207*IF($FH$4="да",$C83,1)</f>
        <v>0</v>
      </c>
      <c r="FI83" s="126">
        <f>'Тест ответы'!FG84*'Показатели'!$F$208*IF($FI$4="да",$C83,1)</f>
        <v>0</v>
      </c>
      <c r="FJ83" s="126">
        <f>'Тест ответы'!FH84*'Показатели'!$F$209*IF($FJ$4="да",$C83,1)</f>
        <v>0</v>
      </c>
      <c r="FK83" s="135">
        <f>'Тест ответы'!FI84*'Показатели'!$F$210*IF($FK$4="да",$C83,1)</f>
        <v>0</v>
      </c>
      <c r="FL83" s="122">
        <f>'Тест ответы'!FJ84*'Показатели'!$F$214*IF(FL$4="да",$C83,1)</f>
        <v>0</v>
      </c>
      <c r="FM83" s="122">
        <f>'Тест ответы'!FK84*'Показатели'!$F$215*IF(FM$4="да",$C83,1)</f>
        <v>0</v>
      </c>
      <c r="FN83" s="122">
        <f>'Тест ответы'!FL84*'Показатели'!$F$217*IF(FN$4="да",$C83,1)</f>
        <v>0</v>
      </c>
      <c r="FO83" s="122">
        <f>'Тест ответы'!FM84*'Показатели'!$F$218*IF(FO$4="да",$C83,1)</f>
        <v>0</v>
      </c>
      <c r="FP83" s="122">
        <f>'Тест ответы'!FN84*'Показатели'!$F$220*IF(FP$4="да",$C83,1)</f>
        <v>0</v>
      </c>
      <c r="FQ83" s="122">
        <f>'Тест ответы'!FO84*'Показатели'!$F$221*IF(FQ$4="да",$C83,1)</f>
        <v>0</v>
      </c>
      <c r="FR83" s="122">
        <f>'Тест ответы'!FP84*'Показатели'!$F$222*IF(FR$4="да",$C83,1)</f>
        <v>0</v>
      </c>
      <c r="FS83" s="122">
        <f>'Тест ответы'!FQ84*'Показатели'!$F$223*IF(FS$4="да",$C83,1)</f>
        <v>0</v>
      </c>
      <c r="FT83" s="122">
        <f>'Тест ответы'!FR84*'Показатели'!$F$224*IF(FT$4="да",$C83,1)</f>
        <v>0</v>
      </c>
      <c r="FU83" s="122">
        <f>'Тест ответы'!FS84*'Показатели'!$F$225*IF(FU$4="да",$C83,1)</f>
        <v>0</v>
      </c>
      <c r="FV83" s="122">
        <f>'Тест ответы'!FT84*'Показатели'!$F$227*IF(FV$4="да",$C83,1)</f>
        <v>0</v>
      </c>
      <c r="FW83" s="122">
        <f>'Тест ответы'!FU84*'Показатели'!$F$228*IF(FW$4="да",$C83,1)</f>
        <v>0</v>
      </c>
      <c r="FX83" s="122">
        <f>'Тест ответы'!FV84*'Показатели'!$F$229*IF(FX$4="да",$C83,1)</f>
        <v>0</v>
      </c>
      <c r="FY83" s="122">
        <f>'Тест ответы'!FW84*'Показатели'!$F$230*IF(FY$4="да",$C83,1)</f>
        <v>0</v>
      </c>
      <c r="FZ83" s="122">
        <f>'Тест ответы'!FX84*'Показатели'!$F$231*IF(FZ$4="да",$C83,1)</f>
        <v>0</v>
      </c>
      <c r="GA83" s="122">
        <f>'Тест ответы'!FY84*'Показатели'!$F$232*IF(GA$4="да",$C83,1)</f>
        <v>0</v>
      </c>
      <c r="GB83" s="122">
        <f>'Тест ответы'!FZ84*'Показатели'!$F$235*IF($GB$4="да",$C83,1)</f>
        <v>0</v>
      </c>
      <c r="GC83" s="122">
        <f>'Тест ответы'!GA84*'Показатели'!$F$236*IF($GC$4="да",$C83,1)</f>
        <v>0</v>
      </c>
      <c r="GD83" s="122">
        <f>'Тест ответы'!GB84*'Показатели'!$F$238*IF($GD$4="да",$C83,1)</f>
        <v>0</v>
      </c>
      <c r="GE83" s="122">
        <f>'Тест ответы'!GC84*'Показатели'!$F$239*IF($GE$4="да",$C83,1)</f>
        <v>0</v>
      </c>
      <c r="GF83" s="122">
        <f>'Тест ответы'!GD84*'Показатели'!$F$241*IF($GF$4="да",$C83,1)</f>
        <v>0</v>
      </c>
      <c r="GG83" s="122">
        <f>'Тест ответы'!GE84*'Показатели'!$F$242*IF($GG$4="да",$C83,1)</f>
        <v>0</v>
      </c>
      <c r="GH83" s="122">
        <f>'Тест ответы'!GF84*'Показатели'!$F$243*IF($GH$4="да",$C83,1)</f>
        <v>0</v>
      </c>
      <c r="GI83" s="122">
        <f>'Тест ответы'!GG84*'Показатели'!$F$244*IF($GI$4="да",$C83,1)</f>
        <v>0</v>
      </c>
      <c r="GJ83" s="122">
        <f>'Тест ответы'!GH84*'Показатели'!$F$245*IF($GJ$4="да",$C83,1)</f>
        <v>0</v>
      </c>
      <c r="GK83" s="122">
        <f>'Тест ответы'!GI84*'Показатели'!$F$246*IF($GK$4="да",$C83,1)</f>
        <v>0</v>
      </c>
      <c r="GL83" s="122">
        <f>'Тест ответы'!GJ84*'Показатели'!$F$248*IF($GL$4="да",$C83,1)</f>
        <v>0</v>
      </c>
      <c r="GM83" s="122">
        <f>'Тест ответы'!GK84*'Показатели'!$F$249*IF($GM$4="да",$C83,1)</f>
        <v>0</v>
      </c>
      <c r="GN83" s="122">
        <f>'Тест ответы'!GL84*'Показатели'!$F$250*IF($GN$4="да",$C83,1)</f>
        <v>0</v>
      </c>
      <c r="GO83" s="122">
        <f>'Тест ответы'!GM84*'Показатели'!$F$251*IF($GO$4="да",$C83,1)</f>
        <v>0</v>
      </c>
      <c r="GP83" s="122">
        <f>'Тест ответы'!GN84*'Показатели'!$F$252*IF($GP$4="да",$C83,1)</f>
        <v>0</v>
      </c>
      <c r="GQ83" s="122">
        <f>'Тест ответы'!GO84*'Показатели'!$F$253*IF($GQ$4="да",$C83,1)</f>
        <v>0</v>
      </c>
      <c r="GR83" s="132">
        <f>'Тест ответы'!GP84*'Показатели'!$F$256*IF($GR$4="да",$C83,1)</f>
        <v>0</v>
      </c>
      <c r="GS83" s="122">
        <f>'Тест ответы'!GQ84*'Показатели'!$F$257*IF($GS$4="да",$C83,1)</f>
        <v>0</v>
      </c>
      <c r="GT83" s="122">
        <f>'Тест ответы'!GR84*'Показатели'!$F$258*IF($GT$4="да",$C83,1)</f>
        <v>0</v>
      </c>
      <c r="GU83" s="122">
        <f>'Тест ответы'!GS84*'Показатели'!$F$260*IF($GU$4="да",$C83,1)</f>
        <v>0</v>
      </c>
      <c r="GV83" s="122">
        <f>'Тест ответы'!GT84*'Показатели'!$F$261*IF($GV$4="да",$C83,1)</f>
        <v>0</v>
      </c>
      <c r="GW83" s="122">
        <f>'Тест ответы'!GU84*'Показатели'!$F$262*IF($GW$4="да",$C83,1)</f>
        <v>0</v>
      </c>
      <c r="GX83" s="122">
        <f>'Тест ответы'!GV84*'Показатели'!$F$264*IF($GX$4="да",$C83,1)</f>
        <v>0</v>
      </c>
      <c r="GY83" s="122">
        <f>'Тест ответы'!GW84*'Показатели'!$F$265*IF($GY$4="да",$C83,1)</f>
        <v>0</v>
      </c>
      <c r="GZ83" s="122">
        <f>'Тест ответы'!GX84*'Показатели'!$F$266*IF($GZ$4="да",$C83,1)</f>
        <v>0</v>
      </c>
      <c r="HA83" s="122">
        <f>'Тест ответы'!GY84*'Показатели'!$F$267*IF($HA$4="да",$C83,1)</f>
        <v>0</v>
      </c>
      <c r="HB83" s="122">
        <f>'Тест ответы'!GZ84*'Показатели'!$F$269*IF($HB$4="да",$C83,1)</f>
        <v>0</v>
      </c>
      <c r="HC83" s="122">
        <f>'Тест ответы'!HA84*'Показатели'!$F$270*IF($HC$4="да",$C83,1)</f>
        <v>0</v>
      </c>
      <c r="HD83" s="122">
        <f>'Тест ответы'!HB84*'Показатели'!$F$271*IF($HD$4="да",$C83,1)</f>
        <v>0</v>
      </c>
      <c r="HE83" s="122">
        <f>'Тест ответы'!HC84*'Показатели'!$F$272*IF($HE$4="да",$C83,1)</f>
        <v>0</v>
      </c>
      <c r="HF83" s="122">
        <f>'Тест ответы'!HD84*'Показатели'!$F$274*IF($HF$4="да",$C83,1)</f>
        <v>0</v>
      </c>
      <c r="HG83" s="122">
        <f>'Тест ответы'!HE84*'Показатели'!$F$275*IF($HG$4="да",$C83,1)</f>
        <v>0</v>
      </c>
      <c r="HH83" s="122">
        <f>'Тест ответы'!HF84*'Показатели'!$F$276*IF($HH$4="да",$C83,1)</f>
        <v>0</v>
      </c>
      <c r="HI83" s="122">
        <f>'Тест ответы'!HG84*'Показатели'!$F$277*IF($HI$4="да",$C83,1)</f>
        <v>0</v>
      </c>
      <c r="HJ83" s="122">
        <f>'Тест ответы'!HH84*'Показатели'!$F$278*IF($HJ$4="да",$C83,1)</f>
        <v>0</v>
      </c>
      <c r="HK83" s="122">
        <f>'Тест ответы'!HI84*'Показатели'!$F$279*IF($HK$4="да",$C83,1)</f>
        <v>0</v>
      </c>
      <c r="HL83" s="122">
        <f>'Тест ответы'!HJ84*'Показатели'!$F$280*IF($HL$4="да",$C83,1)</f>
        <v>0</v>
      </c>
      <c r="HM83" s="122">
        <f>'Тест ответы'!HK84*'Показатели'!$F$281*IF($HM$4="да",$C83,1)</f>
        <v>0</v>
      </c>
      <c r="HN83" s="122">
        <f>'Тест ответы'!HL84*'Показатели'!$F$282*IF($HN$4="да",$C83,1)</f>
        <v>0</v>
      </c>
      <c r="HO83" s="122">
        <f>'Тест ответы'!HM84*'Показатели'!$F$284*IF($HO$4="да",$C83,1)</f>
        <v>0</v>
      </c>
      <c r="HP83" s="122">
        <f>'Тест ответы'!HN84*'Показатели'!$F$285*IF($HP$4="да",$C83,1)</f>
        <v>0</v>
      </c>
      <c r="HQ83" s="122">
        <f>'Тест ответы'!HO84*'Показатели'!$F$286*IF($HQ$4="да",$C83,1)</f>
        <v>0</v>
      </c>
      <c r="HR83" s="122">
        <f>'Тест ответы'!HP84*'Показатели'!$F$287*IF($HR$4="да",$C83,1)</f>
        <v>0</v>
      </c>
      <c r="HS83" s="122">
        <f>'Тест ответы'!HQ84*'Показатели'!$F$288*IF($HS$4="да",$C83,1)</f>
        <v>0</v>
      </c>
      <c r="HT83" s="122">
        <f>'Тест ответы'!HR84*'Показатели'!$F$289*IF(HT$4="да",$C83,1)</f>
        <v>0</v>
      </c>
      <c r="HU83" s="122">
        <f>'Тест ответы'!HS84*'Показатели'!$F$290*IF($HU$4="да",$C83,1)</f>
        <v>0</v>
      </c>
      <c r="HV83" s="122">
        <f>'Тест ответы'!HT84*'Показатели'!$F$291*IF($HV$4="да",$C83,1)</f>
        <v>0</v>
      </c>
      <c r="HW83" s="122">
        <f>'Тест ответы'!HU84*'Показатели'!$F$292*IF($HW$4="да",$C83,1)</f>
        <v>0</v>
      </c>
      <c r="HX83" s="122" t="str">
        <f>'Тест ответы'!HV84*#REF!*C83</f>
        <v>#REF!</v>
      </c>
      <c r="HY83" s="133" t="str">
        <f>'Тест ответы'!HW84*#REF!*C83</f>
        <v>#REF!</v>
      </c>
      <c r="HZ83" s="122">
        <f>'Тест ответы'!HX84*'Показатели'!$F$295*IF(HZ$4="да",$C83,1)</f>
        <v>0</v>
      </c>
      <c r="IA83" s="122">
        <f>'Тест ответы'!HY84*'Показатели'!$F$296*IF(IA$4="да",$C83,1)</f>
        <v>0</v>
      </c>
      <c r="IB83" s="122">
        <f>'Тест ответы'!HZ84*'Показатели'!$F$297*IF(IB$4="да",$C83,1)</f>
        <v>0</v>
      </c>
      <c r="IC83" s="122">
        <f>'Тест ответы'!IA84*'Показатели'!$F$299*IF(IC$4="да",$C83,1)</f>
        <v>0</v>
      </c>
      <c r="ID83" s="122">
        <f>'Тест ответы'!IB84*'Показатели'!$F$300*IF(ID$4="да",$C83,1)</f>
        <v>0</v>
      </c>
      <c r="IE83" s="122">
        <f>'Тест ответы'!IC84*'Показатели'!$F$301*IF(IE$4="да",$C83,1)</f>
        <v>0</v>
      </c>
      <c r="IF83" s="122">
        <f>'Тест ответы'!ID84*'Показатели'!$F$303*IF(IF$4="да",$C83,1)</f>
        <v>0</v>
      </c>
      <c r="IG83" s="122">
        <f>'Тест ответы'!IE84*'Показатели'!$F$304*IF(IG$4="да",$C83,1)</f>
        <v>0</v>
      </c>
      <c r="IH83" s="122">
        <f>'Тест ответы'!IF84*'Показатели'!$F$305*IF(IH$4="да",$C83,1)</f>
        <v>0</v>
      </c>
      <c r="II83" s="122">
        <f>'Тест ответы'!IG84*'Показатели'!$F$307*IF(II$4="да",$C83,1)</f>
        <v>0</v>
      </c>
      <c r="IJ83" s="122">
        <f>'Тест ответы'!IH84*'Показатели'!$F$308*IF(IJ$4="да",$C83,1)</f>
        <v>0</v>
      </c>
      <c r="IK83" s="122">
        <f>'Тест ответы'!II84*'Показатели'!$F$309*IF(IK$4="да",$C83,1)</f>
        <v>0</v>
      </c>
      <c r="IL83" s="122">
        <f>'Тест ответы'!IJ84*'Показатели'!$F$313*IF(IL$4="да",$C83,1)</f>
        <v>0</v>
      </c>
      <c r="IM83" s="122">
        <f>'Тест ответы'!IK84*'Показатели'!$F$314*IF(IM$4="да",$C83,1)</f>
        <v>0</v>
      </c>
      <c r="IN83" s="122">
        <f>'Тест ответы'!IL84*'Показатели'!$F$315*IF(IN$4="да",$C83,1)</f>
        <v>0</v>
      </c>
      <c r="IO83" s="122">
        <f>'Тест ответы'!IM84*'Показатели'!$F$316*IF(IO$4="да",$C83,1)</f>
        <v>0</v>
      </c>
      <c r="IP83" s="122">
        <f>'Тест ответы'!IN84*'Показатели'!$F$317*IF(IP$4="да",$C83,1)</f>
        <v>0</v>
      </c>
      <c r="IQ83" s="122">
        <f>'Тест ответы'!IO84*'Показатели'!$F$318*IF(IQ$4="да",$C83,1)</f>
        <v>0</v>
      </c>
      <c r="IR83" s="122">
        <f>'Тест ответы'!IP84*'Показатели'!$F$320*IF(IR$4="да",$C83,1)</f>
        <v>0</v>
      </c>
      <c r="IS83" s="122">
        <f>'Тест ответы'!IQ84*'Показатели'!$F$321*IF(IS$4="да",$C83,1)</f>
        <v>0</v>
      </c>
      <c r="IT83" s="122">
        <f>'Тест ответы'!IR84*'Показатели'!$F$322*IF(IT$4="да",$C83,1)</f>
        <v>0</v>
      </c>
      <c r="IU83" s="122">
        <f>'Тест ответы'!IS84*'Показатели'!$F$323*IF(IU$4="да",$C83,1)</f>
        <v>0</v>
      </c>
      <c r="IV83" s="122">
        <f>'Тест ответы'!IT84*'Показатели'!$F$324*IF(IV$4="да",$C83,1)</f>
        <v>0</v>
      </c>
      <c r="IW83" s="122">
        <f>'Тест ответы'!IU84*'Показатели'!$F$325*IF(IW$4="да",$C83,1)</f>
        <v>0</v>
      </c>
      <c r="IX83" s="122">
        <f>'Тест ответы'!IV84*'Показатели'!$F$327*IF(IX$4="да",$C83,1)</f>
        <v>0</v>
      </c>
      <c r="IY83" s="122">
        <f>'Тест ответы'!IW84*'Показатели'!$F$328*IF(IY$4="да",$C83,1)</f>
        <v>0</v>
      </c>
      <c r="IZ83" s="132">
        <f>'Тест ответы'!IX84*'Показатели'!$F$331*IF(IZ$4="да",$C83,1)</f>
        <v>0</v>
      </c>
      <c r="JA83" s="122">
        <f>'Тест ответы'!IY84*'Показатели'!$F$332*IF(JA$4="да",$C83,1)</f>
        <v>0</v>
      </c>
      <c r="JB83" s="122">
        <f>'Тест ответы'!IZ84*'Показатели'!$F$333*IF(JB$4="да",$C83,1)</f>
        <v>0</v>
      </c>
      <c r="JC83" s="122">
        <f>'Тест ответы'!JA84*'Показатели'!$F$334*IF(JC$4="да",$C83,1)</f>
        <v>0</v>
      </c>
      <c r="JD83" s="122">
        <f>'Тест ответы'!JB84*'Показатели'!$F$335*IF(JD$4="да",$C83,1)</f>
        <v>0</v>
      </c>
      <c r="JE83" s="122">
        <f>'Тест ответы'!JC84*'Показатели'!$F$336*IF(JE$4="да",$C83,1)</f>
        <v>0</v>
      </c>
      <c r="JF83" s="122">
        <f>'Тест ответы'!JD84*'Показатели'!$F$338*IF(JF$4="да",$C83,1)</f>
        <v>0</v>
      </c>
      <c r="JG83" s="122">
        <f>'Тест ответы'!JE84*'Показатели'!$F$339*IF(JG$4="да",$C83,1)</f>
        <v>0</v>
      </c>
      <c r="JH83" s="122">
        <f>'Тест ответы'!JF84*'Показатели'!$F$341*IF(JH$4="да",$C83,1)</f>
        <v>0</v>
      </c>
      <c r="JI83" s="122">
        <f>'Тест ответы'!JG84*'Показатели'!$F$342*IF(JI$4="да",$C83,1)</f>
        <v>0</v>
      </c>
      <c r="JJ83" s="122">
        <f>'Тест ответы'!JH84*'Показатели'!$F$343*IF(JJ$4="да",$C83,1)</f>
        <v>0</v>
      </c>
      <c r="JK83" s="122">
        <f>'Тест ответы'!JI84*'Показатели'!$F$344*IF(JK$4="да",$C83,1)</f>
        <v>0</v>
      </c>
      <c r="JL83" s="122">
        <f>'Тест ответы'!JJ84*'Показатели'!$F$345*IF(JL$4="да",$C83,1)</f>
        <v>0</v>
      </c>
      <c r="JM83" s="122">
        <f>'Тест ответы'!JK84*'Показатели'!$F$346*IF(JM$4="да",$C83,1)</f>
        <v>0</v>
      </c>
      <c r="JN83" s="122">
        <f>'Тест ответы'!JL84*'Показатели'!$F$347*IF(JN$4="да",$C83,1)</f>
        <v>0</v>
      </c>
      <c r="JO83" s="122">
        <f>'Тест ответы'!JM84*'Показатели'!$F$348*IF(JO$4="да",$C83,1)</f>
        <v>0</v>
      </c>
      <c r="JP83" s="122">
        <f>'Тест ответы'!JN84*'Показатели'!$F$349*IF(JP$4="да",$C83,1)</f>
        <v>0</v>
      </c>
      <c r="JQ83" s="122">
        <f>'Тест ответы'!JO84*'Показатели'!$F$350*IF(JQ$4="да",$C83,1)</f>
        <v>0</v>
      </c>
      <c r="JR83" s="122">
        <f>'Тест ответы'!JP84*'Показатели'!$F$351*IF(JR$4="да",$C83,1)</f>
        <v>0</v>
      </c>
      <c r="JS83" s="122">
        <f>'Тест ответы'!JQ84*'Показатели'!$F$352*IF(JS$4="да",$C83,1)</f>
        <v>0</v>
      </c>
      <c r="JT83" s="122">
        <f>'Тест ответы'!JR84*'Показатели'!$F$353*IF(JT$4="да",$C83,1)</f>
        <v>0</v>
      </c>
      <c r="JU83" s="122">
        <f>'Тест ответы'!JS84*'Показатели'!$F$354*IF(JU$4="да",$C83,1)</f>
        <v>0</v>
      </c>
      <c r="JV83" s="122">
        <f>'Тест ответы'!JT84*'Показатели'!$F$355*IF(JV$4="да",$C83,1)</f>
        <v>0</v>
      </c>
      <c r="JW83" s="122">
        <f>'Тест ответы'!JU84*'Показатели'!$F$356*IF(JW$4="да",$C83,1)</f>
        <v>0</v>
      </c>
      <c r="JX83" s="122">
        <f>'Тест ответы'!JV84*'Показатели'!$F$357*IF(JX$4="да",$C83,1)</f>
        <v>0</v>
      </c>
      <c r="JY83" s="122">
        <f>'Тест ответы'!JW84*'Показатели'!$F$358*IF(JY$4="да",$C83,1)</f>
        <v>0</v>
      </c>
      <c r="JZ83" s="122">
        <f>'Тест ответы'!JX84*'Показатели'!$F$360*IF(JZ$4="да",$C83,1)</f>
        <v>0</v>
      </c>
      <c r="KA83" s="122">
        <f>'Тест ответы'!JY84*'Показатели'!$F$361*IF(KA$4="да",$C83,1)</f>
        <v>0</v>
      </c>
      <c r="KB83" s="122">
        <f>'Тест ответы'!JZ84*'Показатели'!$F$362*IF(KB$4="да",$C83,1)</f>
        <v>0</v>
      </c>
      <c r="KC83" s="122">
        <f>'Тест ответы'!KA84*'Показатели'!$F$363*IF(KC$4="да",$C83,1)</f>
        <v>0</v>
      </c>
      <c r="KD83" s="122">
        <f>'Тест ответы'!KB84*'Показатели'!$F$364*IF(KD$4="да",$C83,1)</f>
        <v>0</v>
      </c>
      <c r="KE83" s="136">
        <f>'Тест ответы'!KC84*'Показатели'!$F$365*IF(KE$4="да",$C83,1)</f>
        <v>0</v>
      </c>
      <c r="KF83" s="122">
        <f>'Тест ответы'!KD84*'Показатели'!$F$380*IF(KF$4="да",A83,1)</f>
        <v>0</v>
      </c>
      <c r="KG83" s="122">
        <f>'Тест ответы'!KE84*'Показатели'!$F$383*IF(KG$4="да",B83,1)</f>
        <v>0</v>
      </c>
      <c r="KH83" s="133">
        <f>'Тест ответы'!KF84*'Показатели'!$F$385*IF(KH$4="да",C83,1)</f>
        <v>0</v>
      </c>
      <c r="KI83" s="122">
        <f>'Тест ответы'!KG84*'Показатели'!$F$387*IF($KI$4="да",C83,1)</f>
        <v>0</v>
      </c>
      <c r="KJ83" s="122">
        <f>'Тест ответы'!KH84*'Показатели'!$F$388*IF($KJ$4="да",C83,1)</f>
        <v>0</v>
      </c>
      <c r="KK83" s="122">
        <f>'Тест ответы'!KI84*'Показатели'!$F$389*IF($KK$4="да",C83,1)</f>
        <v>0</v>
      </c>
      <c r="KL83" s="132">
        <f>'Тест ответы'!KJ84*'Показатели'!$F$391*IF(KL$4="да",C83,1)</f>
        <v>0</v>
      </c>
      <c r="KM83" s="122">
        <f>'Тест ответы'!KK84*'Показатели'!$F$392*IF(KM$4="да",D83,1)</f>
        <v>0</v>
      </c>
      <c r="KN83" s="132">
        <f>'Тест ответы'!KL84*'Показатели'!$F$394*IF($KN$4="да",C83,1)</f>
        <v>0</v>
      </c>
      <c r="KO83" s="133">
        <f>'Тест ответы'!KM84*'Показатели'!$F$395*IF($KO$4="да",C83,1)</f>
        <v>0</v>
      </c>
      <c r="KP83" s="122">
        <f>'Тест ответы'!KN84*'Показатели'!$F$397*IF($KP$4="да",$C83,1)</f>
        <v>0</v>
      </c>
      <c r="KQ83" s="122">
        <f>'Тест ответы'!KO84*'Показатели'!$F$398*IF($KQ$4="да",$C83,1)</f>
        <v>0</v>
      </c>
      <c r="KR83" s="122">
        <f>'Тест ответы'!KP84*'Показатели'!$F$400*IF($KR$4="да",$C83,1)</f>
        <v>0</v>
      </c>
      <c r="KS83" s="133">
        <f>'Тест ответы'!KQ84*'Показатели'!$F$401*IF($KS$4="да",$C83,1)</f>
        <v>0</v>
      </c>
      <c r="KT83" s="122">
        <f>'Тест ответы'!KR84*'Показатели'!$F$403*IF($KT$4="да",$C83,1)</f>
        <v>0</v>
      </c>
      <c r="KU83" s="122">
        <f>'Тест ответы'!KS84*'Показатели'!$F$405*IF($KU$4="да",$C83,1)</f>
        <v>0</v>
      </c>
      <c r="KV83" s="130">
        <f>'Тест ответы'!KT84*'Показатели'!$F$408*IF($KV$4="да",$C83,1)</f>
        <v>0</v>
      </c>
      <c r="KW83" s="122">
        <f>'Тест ответы'!KU84*'Показатели'!$F$409*IF($KW$4="да",$C83,1)</f>
        <v>0</v>
      </c>
      <c r="KX83" s="122">
        <f>'Тест ответы'!KV84*'Показатели'!$F$410*IF($KX$4="да",$C83,1)</f>
        <v>0</v>
      </c>
      <c r="KY83" s="122">
        <f>'Тест ответы'!KW84*'Показатели'!$F$411*IF($KY$4="да",$C83,1)</f>
        <v>0</v>
      </c>
      <c r="KZ83" s="132">
        <f>'Тест ответы'!KX84*'Показатели'!$F$413*IF($KZ$4="да",$C83,1)</f>
        <v>0</v>
      </c>
      <c r="LA83" s="122">
        <f>'Тест ответы'!KY84*'Показатели'!$F$415*IF($LA$4="да",$C83,1)</f>
        <v>0</v>
      </c>
      <c r="LB83" s="122">
        <f>'Тест ответы'!KZ84*'Показатели'!$F$416*IF($LB$4="да",$C83,1)</f>
        <v>0</v>
      </c>
      <c r="LC83" s="122">
        <f>'Тест ответы'!LA84*'Показатели'!$F$417*IF($LC$4="да",$C83,1)</f>
        <v>0</v>
      </c>
      <c r="LD83" s="132">
        <f>'Тест ответы'!LB84*'Показатели'!$F$420*IF($LD$4="да",$C83,1)</f>
        <v>0</v>
      </c>
      <c r="LE83" s="122">
        <f>'Тест ответы'!LC84*'Показатели'!$F$422*IF($LE$4="да",$C83,1)</f>
        <v>0</v>
      </c>
      <c r="LF83" s="122">
        <f>'Тест ответы'!LD84*'Показатели'!$F$423*IF($LF$4="да",$C83,1)</f>
        <v>0</v>
      </c>
      <c r="LG83" s="133">
        <f>'Тест ответы'!LE84*'Показатели'!$F$424*IF($LG$4="да",$C83,1)</f>
        <v>0</v>
      </c>
      <c r="LH83" s="122">
        <f>'Тест ответы'!LF84*'Показатели'!$F$426*IF(LH$4="да",$C83,1)</f>
        <v>0</v>
      </c>
      <c r="LI83" s="122">
        <f>'Тест ответы'!LG84*'Показатели'!$F$427*IF($LI$4="да",$C83,1)</f>
        <v>0</v>
      </c>
      <c r="LJ83" s="122">
        <f>'Тест ответы'!LH84*'Показатели'!$F$428*IF($LJ$4="да",$C83,1)</f>
        <v>0</v>
      </c>
      <c r="LK83" s="122">
        <f>'Тест ответы'!LI84*'Показатели'!$F$429*IF($LK$4="да",$C83,1)</f>
        <v>0</v>
      </c>
      <c r="LL83" s="122">
        <f>'Тест ответы'!LJ84*'Показатели'!$F$430*IF($LI$4="да",$C83,1)</f>
        <v>0</v>
      </c>
      <c r="LM83" s="125">
        <f>'Тест ответы'!LK84*'Показатели'!$F$461*IF(LM$4="да",$C83,1)</f>
        <v>0</v>
      </c>
      <c r="LN83" s="126">
        <f>'Тест ответы'!LL84*'Показатели'!$F$462*IF(LN$4="да",$C83,1)</f>
        <v>0</v>
      </c>
      <c r="LO83" s="126">
        <f>'Тест ответы'!LM84*'Показатели'!$F$463*IF(LO$4="да",$C83,1)</f>
        <v>0</v>
      </c>
      <c r="LP83" s="126">
        <f>'Тест ответы'!LN84*'Показатели'!$F$464*IF(LP$4="да",$C83,1)</f>
        <v>0</v>
      </c>
      <c r="LQ83" s="126">
        <f>'Тест ответы'!LO84*'Показатели'!$F$466*IF(LQ$4="да",$C83,1)</f>
        <v>0</v>
      </c>
      <c r="LR83" s="126">
        <f>'Тест ответы'!LP84*'Показатели'!$F$467*IF(LR$4="да",$C83,1)</f>
        <v>0</v>
      </c>
      <c r="LS83" s="126">
        <f>'Тест ответы'!LQ84*'Показатели'!$F$468*IF(LS$4="да",$C83,1)</f>
        <v>0</v>
      </c>
      <c r="LT83" s="135">
        <f>'Тест ответы'!LR84*'Показатели'!$F$469*IF(LT$4="да",$C83,1)</f>
        <v>0</v>
      </c>
      <c r="LU83" s="122">
        <f>'Тест ответы'!LS84*'Показатели'!$F$472*IF($LU$4="да",$C83,1)</f>
        <v>0</v>
      </c>
      <c r="LV83" s="122">
        <f>'Тест ответы'!LT84*'Показатели'!$F$473*IF($LV$4="да",$C83,1)</f>
        <v>0</v>
      </c>
      <c r="LW83" s="122">
        <f>'Тест ответы'!LU84*'Показатели'!$F$474*IF($LW$4="да",$C83,1)</f>
        <v>0</v>
      </c>
      <c r="LX83" s="122">
        <f>'Тест ответы'!LV84*'Показатели'!$F$476*IF($LX$4="да",$C83,1)</f>
        <v>0</v>
      </c>
      <c r="LY83" s="122">
        <f>'Тест ответы'!LW84*'Показатели'!$F$477*IF($LY$4="да",$C83,1)</f>
        <v>0</v>
      </c>
      <c r="LZ83" s="122">
        <f>'Тест ответы'!LX84*'Показатели'!$F$478*IF(LZ$4="да",$C83,1)</f>
        <v>0</v>
      </c>
      <c r="MA83" s="122">
        <f>'Тест ответы'!LY84*'Показатели'!$F$479*IF($MA$4="да",$C83,1)</f>
        <v>0</v>
      </c>
      <c r="MB83" s="122">
        <f>'Тест ответы'!LZ84*'Показатели'!$F$480*IF($MB$4="да",$C83,1)</f>
        <v>0</v>
      </c>
      <c r="MC83" s="122">
        <f>'Тест ответы'!MA84*'Показатели'!$F$481*IF($MC$4="да",$C83,1)</f>
        <v>0</v>
      </c>
      <c r="MD83" s="122">
        <f>'Тест ответы'!MB84*'Показатели'!$F$483*IF($MD$4="да",$C83,1)</f>
        <v>0</v>
      </c>
      <c r="ME83" s="122">
        <f>'Тест ответы'!MC84*'Показатели'!$F$484*IF($ME$4="да",$C83,1)</f>
        <v>0</v>
      </c>
      <c r="MF83" s="122">
        <f>'Тест ответы'!MD84*'Показатели'!$F$486*IF($MF$4="да",$C83,1)</f>
        <v>0</v>
      </c>
      <c r="MG83" s="136">
        <f>'Тест ответы'!ME84*'Показатели'!$F$487*IF(MG$4="да",$C83,1)</f>
        <v>0</v>
      </c>
      <c r="MH83" s="126">
        <f>'Тест ответы'!MF84*'Показатели'!$F$489*IF($MH$4="да",$C83,1)</f>
        <v>0</v>
      </c>
      <c r="MI83" s="126">
        <f>'Тест ответы'!MG84*'Показатели'!$F$490*IF($MI$4="да",$C83,1)</f>
        <v>0</v>
      </c>
      <c r="MJ83" s="126">
        <f>'Тест ответы'!MH84*'Показатели'!$F$491*IF($MJ$4="да",$C83,1)</f>
        <v>0</v>
      </c>
      <c r="MK83" s="126">
        <f>'Тест ответы'!MI84*'Показатели'!$F$492*IF($MK$4="да",$C83,1)</f>
        <v>0</v>
      </c>
      <c r="ML83" s="126">
        <f>'Тест ответы'!MJ84*'Показатели'!$F$493*IF($ML$4="да",$C83,1)</f>
        <v>0</v>
      </c>
      <c r="MM83" s="126">
        <f>'Тест ответы'!MK84*'Показатели'!$F$494*IF($MM$4="да",$C83,1)</f>
        <v>0</v>
      </c>
      <c r="MN83" s="126">
        <f>'Тест ответы'!ML84*'Показатели'!$F$495*IF($MN$4="да",$C83,1)</f>
        <v>0</v>
      </c>
      <c r="MO83" s="126">
        <f>'Тест ответы'!MM84*'Показатели'!$F$496*IF($MO$4="да",$C83,1)</f>
        <v>0</v>
      </c>
      <c r="MP83" s="126">
        <f>'Тест ответы'!MN84*'Показатели'!$F$497*IF($MP$4="да",$C83,1)</f>
        <v>0</v>
      </c>
      <c r="MQ83" s="126">
        <f>'Тест ответы'!MO84*'Показатели'!$F$498*IF($MQ$4="да",$C83,1)</f>
        <v>0</v>
      </c>
      <c r="MR83" s="126">
        <f>'Тест ответы'!MP84*'Показатели'!$F$499*IF($MR$4="да",$C83,1)</f>
        <v>0</v>
      </c>
      <c r="MS83" s="126">
        <f>'Тест ответы'!MQ84*'Показатели'!$F$500*IF($MS$4="да",$C83,1)</f>
        <v>0</v>
      </c>
      <c r="MT83" s="126">
        <f>'Тест ответы'!MR84*'Показатели'!G$501*IF($MS$4="да",$C83,1)</f>
        <v>0</v>
      </c>
      <c r="MU83" s="126">
        <f>'Тест ответы'!MS84*'Показатели'!H$502*IF($MS$4="да",$C83,1)</f>
        <v>0</v>
      </c>
      <c r="MV83" s="126">
        <f>'Тест ответы'!MT84*'Показатели'!I$503*IF($MS$4="да",$C83,1)</f>
        <v>0</v>
      </c>
      <c r="MW83" s="126">
        <f>'Тест ответы'!MU84*'Показатели'!$F$504*IF($MW$4="да",$C83,1)</f>
        <v>0</v>
      </c>
      <c r="MX83" s="126">
        <f>'Тест ответы'!MV84*'Показатели'!$F$505*IF(MX$4="да",$C83,1)</f>
        <v>0</v>
      </c>
      <c r="MY83" s="126">
        <f>'Тест ответы'!MW84*'Показатели'!$F$506*IF(MY$4="да",$C83,1)</f>
        <v>0</v>
      </c>
      <c r="MZ83" s="126">
        <f>'Тест ответы'!MX84*'Показатели'!$F$507*IF(MZ$4="да",$C83,1)</f>
        <v>0</v>
      </c>
      <c r="NA83" s="126">
        <f>'Тест ответы'!MY84*'Показатели'!$F$508*IF(NA$4="да",$C83,1)</f>
        <v>0</v>
      </c>
      <c r="NB83" s="126">
        <f>'Тест ответы'!MZ84*'Показатели'!$F$509*IF(NB$4="да",$C83,1)</f>
        <v>0</v>
      </c>
      <c r="NC83" s="126">
        <f>'Тест ответы'!NA84*'Показатели'!$F$510*IF(NC$4="да",$C83,1)</f>
        <v>0</v>
      </c>
      <c r="ND83" s="126">
        <f>'Тест ответы'!NB84*'Показатели'!$F$511*IF(ND$4="да",$C83,1)</f>
        <v>0</v>
      </c>
      <c r="NE83" s="126">
        <f>'Тест ответы'!NC84*'Показатели'!$F$512*IF(NE$4="да",$C83,1)</f>
        <v>0</v>
      </c>
      <c r="NF83" s="126">
        <f>'Тест ответы'!ND84*'Показатели'!$F$513*IF(NF$4="да",$C83,1)</f>
        <v>0</v>
      </c>
      <c r="NG83" s="126">
        <f>'Тест ответы'!NE84*'Показатели'!$F$514*IF(NG$4="да",$C83,1)</f>
        <v>0</v>
      </c>
      <c r="NH83" s="126">
        <f>'Тест ответы'!NF84*'Показатели'!$F$515*IF(NH$4="да",$C83,1)</f>
        <v>0</v>
      </c>
      <c r="NI83" s="134">
        <f>'Тест ответы'!NG84*'Показатели'!$F$516*IF($NI$4="да",$C83,1)</f>
        <v>0</v>
      </c>
      <c r="NJ83" s="126">
        <f>'Тест ответы'!NH84*'Показатели'!$F$518*IF(NJ$4="да",$C83,1)</f>
        <v>0</v>
      </c>
      <c r="NK83" s="126">
        <f>'Тест ответы'!NI84*'Показатели'!$F$519*IF(NK$4="да",$C83,1)</f>
        <v>0</v>
      </c>
      <c r="NL83" s="126">
        <f>'Тест ответы'!NJ84*'Показатели'!$F$520*IF(NL$4="да",$C83,1)</f>
        <v>0</v>
      </c>
      <c r="NM83" s="126">
        <f>'Тест ответы'!NK84*'Показатели'!$F$521*IF(NM$4="да",$C83,1)</f>
        <v>0</v>
      </c>
      <c r="NN83" s="126">
        <f>'Тест ответы'!NL84*'Показатели'!$F$522*IF(NN$4="да",$C83,1)</f>
        <v>0</v>
      </c>
      <c r="NO83" s="126">
        <f>'Тест ответы'!NM84*'Показатели'!$F$523*IF(NO$4="да",$C83,1)</f>
        <v>0</v>
      </c>
      <c r="NP83" s="126">
        <f>'Тест ответы'!NN84*'Показатели'!G$524*IF(NP$4="да",$C83,1)</f>
        <v>0</v>
      </c>
      <c r="NQ83" s="126">
        <f>'Тест ответы'!NO84*'Показатели'!H$525*IF(NQ$4="да",$C83,1)</f>
        <v>0</v>
      </c>
      <c r="NR83" s="126">
        <f>'Тест ответы'!NP84*'Показатели'!I$526*IF(NR$4="да",$C83,1)</f>
        <v>0</v>
      </c>
      <c r="NS83" s="126">
        <f>'Тест ответы'!NQ84*'Показатели'!$F$527*IF(NS$4="да",$C83,1)</f>
        <v>0</v>
      </c>
      <c r="NT83" s="126">
        <f>'Тест ответы'!NR84*'Показатели'!$F$528*IF(NT$4="да",$C83,1)</f>
        <v>0</v>
      </c>
      <c r="NU83" s="126">
        <f>'Тест ответы'!NS84*'Показатели'!$F$529*IF(NU$4="да",$C83,1)</f>
        <v>0</v>
      </c>
      <c r="NV83" s="135">
        <f>'Тест ответы'!NT84*'Показатели'!$F$530*IF(NV$4="да",$C83,1)</f>
        <v>0</v>
      </c>
      <c r="NW83" s="126">
        <f>'Тест ответы'!NU84*'Показатели'!$F$533*IF($NW$4="да",$C83,1)</f>
        <v>0</v>
      </c>
      <c r="NX83" s="126">
        <f>'Тест ответы'!NV84*'Показатели'!$F$534*IF($NX$4="да",$C83,1)</f>
        <v>0</v>
      </c>
      <c r="NY83" s="127">
        <f>'Тест ответы'!NW84*'Показатели'!$F$536*IF($NY$4="да",$C83,1)</f>
        <v>0</v>
      </c>
      <c r="NZ83" s="126">
        <f>'Тест ответы'!NX84*'Показатели'!$F$537*IF($NZ$4="да",$C83,1)</f>
        <v>0</v>
      </c>
      <c r="OA83" s="127">
        <f>'Тест ответы'!NY84*'Показатели'!$F$539*IF(OA$4="да",$C83,1)</f>
        <v>0</v>
      </c>
      <c r="OB83" s="126">
        <f>'Тест ответы'!NZ84*'Показатели'!$F$540*IF(OB$4="да",$C83,1)</f>
        <v>0</v>
      </c>
      <c r="OC83" s="126">
        <f>'Тест ответы'!OA84*'Показатели'!$F$541*IF(OC$4="да",$C83,1)</f>
        <v>0</v>
      </c>
      <c r="OD83" s="126">
        <f>'Тест ответы'!OB84*'Показатели'!$F$542*IF(OD$4="да",$C83,1)</f>
        <v>0</v>
      </c>
      <c r="OE83" s="126">
        <f>'Тест ответы'!OC84*'Показатели'!$F$543*IF(OE$4="да",$C83,1)</f>
        <v>0</v>
      </c>
      <c r="OF83" s="126">
        <f>'Тест ответы'!OD84*'Показатели'!$F$544*IF(OF$4="да",$C83,1)</f>
        <v>0</v>
      </c>
      <c r="OG83" s="127">
        <f>'Тест ответы'!OE84*'Показатели'!$F$546*IF(OG$4="да",$C83,1)</f>
        <v>0</v>
      </c>
      <c r="OH83" s="126">
        <f>'Тест ответы'!OF84*'Показатели'!$F$547*IF(OH$4="да",$C83,1)</f>
        <v>0</v>
      </c>
      <c r="OI83" s="126">
        <f>'Тест ответы'!OG84*'Показатели'!$F$548*IF(OI$4="да",$C83,1)</f>
        <v>0</v>
      </c>
      <c r="OJ83" s="126">
        <f>'Тест ответы'!OH84*'Показатели'!$F$549*IF(OJ$4="да",$C83,1)</f>
        <v>0</v>
      </c>
      <c r="OK83" s="126">
        <f>'Тест ответы'!OI84*'Показатели'!$F$550*IF(OK$4="да",$C83,1)</f>
        <v>0</v>
      </c>
      <c r="OL83" s="126">
        <f>'Тест ответы'!OJ84*'Показатели'!$F$551*IF(OL$4="да",$C83,1)</f>
        <v>0</v>
      </c>
      <c r="OM83" s="137">
        <f>'Тест ответы'!OK84*'Показатели'!$F$554*IF($OM$4="да",$C83,1)</f>
        <v>0</v>
      </c>
      <c r="ON83" s="134">
        <f>'Тест ответы'!OL84*'Показатели'!$F$555*IF($ON$4="да",$C83,1)</f>
        <v>0</v>
      </c>
      <c r="OO83" s="126">
        <f>'Тест ответы'!OM84*'Показатели'!$F$557*IF($OO$4="да",$C83,1)</f>
        <v>0</v>
      </c>
      <c r="OP83" s="135">
        <f>'Тест ответы'!ON84*'Показатели'!$F$558*IF($OP$4="да",$C83,1)</f>
        <v>0</v>
      </c>
      <c r="OQ83" s="127">
        <f>'Тест ответы'!OO84*'Показатели'!$F$564*IF(OQ$4="да",$C83,1)</f>
        <v>0</v>
      </c>
      <c r="OR83" s="126">
        <f>'Тест ответы'!OP84*'Показатели'!$F$565*IF(OR$4="да",$C83,1)</f>
        <v>0</v>
      </c>
      <c r="OS83" s="126">
        <f>'Тест ответы'!OQ84*'Показатели'!$F$566*IF(OS$4="да",$C83,1)</f>
        <v>0</v>
      </c>
      <c r="OT83" s="126">
        <f>'Тест ответы'!OR84*'Показатели'!$F$567*IF(OT$4="да",$C83,1)</f>
        <v>0</v>
      </c>
      <c r="OU83" s="126">
        <f>'Тест ответы'!OS84*'Показатели'!$F$568*IF(OU$4="да",$C83,1)</f>
        <v>0</v>
      </c>
      <c r="OV83" s="126">
        <f>'Тест ответы'!OT84*'Показатели'!$F$569*IF(OV$4="да",$C83,1)</f>
        <v>0</v>
      </c>
      <c r="OW83" s="127">
        <f>'Тест ответы'!OU84*'Показатели'!$F$574*IF(OW$4="да",$C83,1)</f>
        <v>0</v>
      </c>
      <c r="OX83" s="126">
        <f>'Тест ответы'!OV84*'Показатели'!$F$575*IF(OX$4="да",$C83,1)</f>
        <v>0</v>
      </c>
      <c r="OY83" s="126">
        <f>'Тест ответы'!OW84*'Показатели'!$F$576*IF(OY$4="да",$C83,1)</f>
        <v>0</v>
      </c>
      <c r="OZ83" s="126">
        <f>'Тест ответы'!OX84*'Показатели'!$F$577*IF(OZ$4="да",$C83,1)</f>
        <v>0</v>
      </c>
      <c r="PA83" s="126">
        <f>'Тест ответы'!OY84*'Показатели'!$F$578*IF(PA$4="да",$C83,1)</f>
        <v>0</v>
      </c>
      <c r="PB83" s="126">
        <f>'Тест ответы'!OZ84*'Показатели'!$F$579*IF(PB$4="да",$C83,1)</f>
        <v>0</v>
      </c>
      <c r="PC83" s="137">
        <f>'Тест ответы'!PA84*'Показатели'!$F$584*IF($PC$4="да",$C83,1)</f>
        <v>0</v>
      </c>
      <c r="PD83" s="126">
        <f>'Тест ответы'!PB84*'Показатели'!$F$585*IF($PD$4="да",$C83,1)</f>
        <v>0</v>
      </c>
      <c r="PE83" s="126">
        <f>'Тест ответы'!PC84*'Показатели'!$F$587*IF($PE$4="да",$C83,1)</f>
        <v>0</v>
      </c>
      <c r="PF83" s="126">
        <f>'Тест ответы'!PD84*'Показатели'!$F$588*IF($PF$4="да",$C83,1)</f>
        <v>0</v>
      </c>
      <c r="PG83" s="126">
        <f>'Тест ответы'!PE84*'Показатели'!$F$589*IF($PG$4="да",$C83,1)</f>
        <v>0</v>
      </c>
      <c r="PH83" s="126">
        <f>'Тест ответы'!PF84*'Показатели'!$F$590*IF($PH$4="да",$C83,1)</f>
        <v>0</v>
      </c>
      <c r="PI83" s="126">
        <f>'Тест ответы'!PG84*'Показатели'!$F$591*IF($PI$4="да",$C83,1)</f>
        <v>0</v>
      </c>
      <c r="PJ83" s="126">
        <f>'Тест ответы'!PH84*'Показатели'!$F$592*IF($PJ$4="да",$C83,1)</f>
        <v>0</v>
      </c>
      <c r="PK83" s="126">
        <f>'Тест ответы'!PI84*'Показатели'!$F$593*IF($PK$4="да",$C83,1)</f>
        <v>0</v>
      </c>
      <c r="PL83" s="126">
        <f>'Тест ответы'!PJ84*'Показатели'!$F$594*IF($PL$4="да",$C83,1)</f>
        <v>0</v>
      </c>
      <c r="PM83" s="126">
        <f>'Тест ответы'!PK84*'Показатели'!$F$595*IF($PM$4="да",$C83,1)</f>
        <v>0</v>
      </c>
      <c r="PN83" s="126">
        <f>'Тест ответы'!PL84*'Показатели'!$F$596*IF($PN$4="да",$C83,1)</f>
        <v>0</v>
      </c>
      <c r="PO83" s="126">
        <f>'Тест ответы'!PM84*'Показатели'!$F$597*IF($PO$4="да",$C83,1)</f>
        <v>0</v>
      </c>
      <c r="PP83" s="126">
        <f>'Тест ответы'!PN84*'Показатели'!$F$599*IF($PP$4="да",$C83,1)</f>
        <v>0</v>
      </c>
      <c r="PQ83" s="126">
        <f>'Тест ответы'!PO84*'Показатели'!$F$600*IF($PQ$4="да",$C83,1)</f>
        <v>0</v>
      </c>
      <c r="PR83" s="126">
        <f>'Тест ответы'!PP84*'Показатели'!$F$603*IF($PR$4="да",$C83,1)</f>
        <v>0</v>
      </c>
      <c r="PS83" s="126">
        <f>'Тест ответы'!PQ84*'Показатели'!$F$605*IF($PS$4="да",$C83,1)</f>
        <v>0</v>
      </c>
      <c r="PT83" s="126">
        <f>'Тест ответы'!PR84*'Показатели'!$F$606*IF($PT$4="да",$C83,1)</f>
        <v>0</v>
      </c>
      <c r="PU83" s="126">
        <f>'Тест ответы'!PS84*'Показатели'!$F$607*IF($PU$4="да",$C83,1)</f>
        <v>0</v>
      </c>
      <c r="PV83" s="126">
        <f>'Тест ответы'!PT84*'Показатели'!$F$608*IF($PV$4="да",$C83,1)</f>
        <v>0</v>
      </c>
      <c r="PW83" s="126">
        <f>'Тест ответы'!PU84*'Показатели'!$F$609*IF($PW$4="да",$C83,1)</f>
        <v>0</v>
      </c>
      <c r="PX83" s="126">
        <f>'Тест ответы'!PV84*'Показатели'!$F$610*IF($PX$4="да",$C83,1)</f>
        <v>0</v>
      </c>
      <c r="PY83" s="137">
        <f>'Тест ответы'!PW84*'Показатели'!$F$612*IF(PY$4="да",$C83,1)</f>
        <v>0</v>
      </c>
      <c r="PZ83" s="127">
        <f>'Тест ответы'!PX84*'Показатели'!$F$614*IF(PZ$4="да",$C83,1)</f>
        <v>0</v>
      </c>
      <c r="QA83" s="126">
        <f>'Тест ответы'!PY84*'Показатели'!$F$614*IF(QA$4="да",$C83,1)</f>
        <v>0</v>
      </c>
      <c r="QB83" s="126">
        <f>'Тест ответы'!PZ84*'Показатели'!$F$614*IF(QB$4="да",$C83,1)</f>
        <v>0</v>
      </c>
      <c r="QC83" s="126">
        <f>'Тест ответы'!QA84*'Показатели'!$F$614*IF(QC$4="да",$C83,1)</f>
        <v>0</v>
      </c>
      <c r="QD83" s="126">
        <f>'Тест ответы'!QB84*'Показатели'!$F$614*IF(QD$4="да",$C83,1)</f>
        <v>0</v>
      </c>
      <c r="QE83" s="127">
        <f>'Тест ответы'!QC84*'Показатели'!$F$620*IF(QE$4="да",$C83,1)</f>
        <v>0</v>
      </c>
      <c r="QF83" s="126">
        <f>'Тест ответы'!QD84*'Показатели'!$F$620*IF(QF$4="да",$C83,1)</f>
        <v>0</v>
      </c>
      <c r="QG83" s="126">
        <f>'Тест ответы'!QE84*'Показатели'!$F$620*IF(QG$4="да",$C83,1)</f>
        <v>0</v>
      </c>
      <c r="QH83" s="126">
        <f>'Тест ответы'!QF84*'Показатели'!$F$620*IF(QH$4="да",$C83,1)</f>
        <v>0</v>
      </c>
      <c r="QI83" s="126">
        <f>'Тест ответы'!QG84*'Показатели'!$F$620*IF(QI$4="да",$C83,1)</f>
        <v>0</v>
      </c>
      <c r="QJ83" s="138">
        <f>'Тест ответы'!QH84*'Показатели'!$F$620*IF(QJ$4="да",$C83,1)</f>
        <v>0</v>
      </c>
      <c r="QK83" s="122" t="str">
        <f>'Тест ответы'!QI84*#REF!*IF(QK$4="да",$C83,1)</f>
        <v>#REF!</v>
      </c>
      <c r="QL83" s="122">
        <f>'Тест ответы'!QJ84*'Показатели'!$F$628*IF(QL$4="да",$C83,1)</f>
        <v>0</v>
      </c>
      <c r="QM83" s="122">
        <f>'Тест ответы'!QK84*'Показатели'!$F$629*IF(QM$4="да",$C83,1)</f>
        <v>0</v>
      </c>
      <c r="QN83" s="122">
        <f>'Тест ответы'!QL84*'Показатели'!$F$631*IF(QN$4="да",$C83,1)</f>
        <v>0</v>
      </c>
      <c r="QO83" s="122" t="str">
        <f>'Тест ответы'!QM84*#REF!*IF(QO$4="да",$C83,1)</f>
        <v>#REF!</v>
      </c>
      <c r="QP83" s="136">
        <f>'Тест ответы'!QN84*'Показатели'!$F$632*IF(QP$4="да",$C83,1)</f>
        <v>0</v>
      </c>
      <c r="QQ83" s="126">
        <f>'Тест ответы'!QO84*'Показатели'!$F$635*IF(QQ$4="да",$C83,1)</f>
        <v>0</v>
      </c>
      <c r="QR83" s="126">
        <f>'Тест ответы'!QP84*'Показатели'!$F$636*IF(QR$4="да",$C83,1)</f>
        <v>0</v>
      </c>
      <c r="QS83" s="126">
        <f>'Тест ответы'!QQ84*'Показатели'!$F$638*IF(QS$4="да",$C83,1)</f>
        <v>0</v>
      </c>
      <c r="QT83" s="126">
        <f>'Тест ответы'!QR84*'Показатели'!$F$639*IF(QT$4="да",$C83,1)</f>
        <v>0</v>
      </c>
      <c r="QU83" s="126">
        <f>'Тест ответы'!QS84*'Показатели'!$F$640*IF(QU$4="да",$C83,1)</f>
        <v>0</v>
      </c>
      <c r="QV83" s="126">
        <f>'Тест ответы'!QT84*'Показатели'!$F$641*IF(QV$4="да",$C83,1)</f>
        <v>0</v>
      </c>
      <c r="QW83" s="126">
        <f>'Тест ответы'!QU84*'Показатели'!$F$642*IF(QW$4="да",$C83,1)</f>
        <v>0</v>
      </c>
      <c r="QX83" s="135">
        <f>'Тест ответы'!QV84*'Показатели'!$F$643*IF(QX$4="да",$C83,1)</f>
        <v>0</v>
      </c>
      <c r="QY83" s="131"/>
      <c r="QZ83" s="131"/>
      <c r="RA83" s="131"/>
      <c r="RB83" s="131"/>
      <c r="RC83" s="131"/>
      <c r="RD83" s="131"/>
      <c r="RE83" s="131"/>
      <c r="RF83" s="131"/>
      <c r="RG83" s="131"/>
    </row>
    <row r="84">
      <c r="A84" s="117">
        <v>80.0</v>
      </c>
      <c r="B84" s="118" t="str">
        <f>'Тест ответы'!B85</f>
        <v>Челябинская область</v>
      </c>
      <c r="C84" s="119">
        <v>1.0</v>
      </c>
      <c r="D84" s="120" t="str">
        <f t="shared" si="9"/>
        <v>#REF!</v>
      </c>
      <c r="E84" s="121">
        <f>'Тест ответы'!C85*'Показатели'!$F$3*IF(E$4="да",$C84,1)</f>
        <v>0.0005</v>
      </c>
      <c r="F84" s="121">
        <f>'Тест ответы'!D85*'Показатели'!$F$4*IF(F$4="да",$C84,1)</f>
        <v>0.005</v>
      </c>
      <c r="G84" s="121">
        <f>'Тест ответы'!E85*'Показатели'!$F$5*IF($G$4="да",C84,1)</f>
        <v>0</v>
      </c>
      <c r="H84" s="121">
        <f>'Тест ответы'!F85*'Показатели'!$F$6*IF($H$4="да",C84,1)</f>
        <v>0</v>
      </c>
      <c r="I84" s="121">
        <f>'Тест ответы'!G85*'Показатели'!$F$7*IF(I$4="да",D84,1)</f>
        <v>0</v>
      </c>
      <c r="J84" s="121">
        <f>'Тест ответы'!H85*'Показатели'!$F$8*IF($J$4="да",C84,1)</f>
        <v>0</v>
      </c>
      <c r="K84" s="121">
        <f>'Тест ответы'!I85*'Показатели'!F$9*IF(K$4="да",D84,1)</f>
        <v>0</v>
      </c>
      <c r="L84" s="121">
        <f>'Тест ответы'!J85*'Показатели'!$F$10*IF(L$4="да",$C84,1)</f>
        <v>0.02</v>
      </c>
      <c r="M84" s="121">
        <f>'Тест ответы'!K85*'Показатели'!$F$11*IF(M$4="да",$C84,1)</f>
        <v>0.03</v>
      </c>
      <c r="N84" s="122">
        <f>'Тест ответы'!L85*'Показатели'!$F$12*IF(N$4="да",$C84,1)</f>
        <v>0.03</v>
      </c>
      <c r="O84" s="123">
        <f>'Тест ответы'!M85*'Показатели'!$F$14*IF(O$4="да",$C84,1)</f>
        <v>0.04</v>
      </c>
      <c r="P84" s="124">
        <f>'Тест ответы'!N85*'Показатели'!$F$15*IF(P$4="да",$C84,1)</f>
        <v>0.04</v>
      </c>
      <c r="Q84" s="124">
        <f>'Тест ответы'!O85*'Показатели'!$F$17*IF(Q$4="да",$C84,1)</f>
        <v>0</v>
      </c>
      <c r="R84" s="124">
        <f>'Тест ответы'!P85*'Показатели'!$F$18*IF(R$4="да",$C84,1)</f>
        <v>0.1</v>
      </c>
      <c r="S84" s="123">
        <f>'Тест ответы'!Q85*'Показатели'!$F$20*IF(S$4="да",$C84,1)</f>
        <v>0.1</v>
      </c>
      <c r="T84" s="121">
        <f>'Тест ответы'!R85*'Показатели'!$F$21*C84</f>
        <v>0</v>
      </c>
      <c r="U84" s="121">
        <f>'Тест ответы'!S85*'Показатели'!$F$24*IF(U$4="да",$C84,1)</f>
        <v>0</v>
      </c>
      <c r="V84" s="121">
        <f>'Тест ответы'!T85*'Показатели'!$F$25*IF(V$4="да",$C84,1)</f>
        <v>0</v>
      </c>
      <c r="W84" s="121">
        <f>'Тест ответы'!U85*'Показатели'!$F$26*IF(W$4="да",$C84,1)</f>
        <v>0</v>
      </c>
      <c r="X84" s="121">
        <f>'Тест ответы'!V85*'Показатели'!$F$28*IF(X$4="да",$C84,1)</f>
        <v>0</v>
      </c>
      <c r="Y84" s="121">
        <f>'Тест ответы'!W85*'Показатели'!$F$29*IF(Y$4="да",$C84,1)</f>
        <v>0</v>
      </c>
      <c r="Z84" s="125">
        <f>'Тест ответы'!X85*'Показатели'!$F$33*IF(Z$4="да",$C84,1)</f>
        <v>0</v>
      </c>
      <c r="AA84" s="126">
        <f>'Тест ответы'!Y85*'Показатели'!$F$34*IF(AA$4="да",$C84,1)</f>
        <v>0</v>
      </c>
      <c r="AB84" s="126">
        <f>'Тест ответы'!Z85*'Показатели'!$F$35*IF(AB$4="да",$C84,1)</f>
        <v>0</v>
      </c>
      <c r="AC84" s="126">
        <f>'Тест ответы'!AA85*'Показатели'!$F$36*IF(AC$4="да",$C84,1)</f>
        <v>0</v>
      </c>
      <c r="AD84" s="126">
        <f>'Тест ответы'!AB85*'Показатели'!$F$37*IF(AD$4="да",$C84,1)</f>
        <v>0</v>
      </c>
      <c r="AE84" s="126">
        <f>'Тест ответы'!AC85*'Показатели'!$F$38*IF(AE$4="да",$C84,1)</f>
        <v>0</v>
      </c>
      <c r="AF84" s="126">
        <f>'Тест ответы'!AD85*'Показатели'!$F$39*IF(AF$4="да",$C84,1)</f>
        <v>0</v>
      </c>
      <c r="AG84" s="126">
        <f>'Тест ответы'!AE85*'Показатели'!$F$40*IF(AG$4="да",$C84,1)</f>
        <v>0</v>
      </c>
      <c r="AH84" s="126">
        <f>'Тест ответы'!AF85*'Показатели'!$F$41*IF(AH$4="да",$C84,1)</f>
        <v>0</v>
      </c>
      <c r="AI84" s="127">
        <f>'Тест ответы'!AG85*'Показатели'!$F$43*IF(AI$4="да",$C84,1)</f>
        <v>0</v>
      </c>
      <c r="AJ84" s="126">
        <f>'Тест ответы'!AH85*'Показатели'!$F$44*IF(AJ$4="да",$C84,1)</f>
        <v>0</v>
      </c>
      <c r="AK84" s="126">
        <f>'Тест ответы'!AI85*'Показатели'!$F$45*IF(AK$4="да",$C84,1)</f>
        <v>0</v>
      </c>
      <c r="AL84" s="126">
        <f>'Тест ответы'!AJ85*'Показатели'!$F$46*IF(AL$4="да",$C84,1)</f>
        <v>0</v>
      </c>
      <c r="AM84" s="126">
        <f>'Тест ответы'!AK85*'Показатели'!$F$47*IF(AM$4="да",$C84,1)</f>
        <v>0</v>
      </c>
      <c r="AN84" s="126">
        <f>'Тест ответы'!AL85*'Показатели'!$F$48*IF(AN$4="да",$C84,1)</f>
        <v>0</v>
      </c>
      <c r="AO84" s="126">
        <f>'Тест ответы'!AM85*'Показатели'!$F$49*IF(AO$4="да",$C84,1)</f>
        <v>0</v>
      </c>
      <c r="AP84" s="126">
        <f>'Тест ответы'!AN85*'Показатели'!$F$50*IF(AP$4="да",$C84,1)</f>
        <v>0</v>
      </c>
      <c r="AQ84" s="126">
        <f>'Тест ответы'!AO85*'Показатели'!$F$51*IF(AQ$4="да",$C84,1)</f>
        <v>0</v>
      </c>
      <c r="AR84" s="123">
        <f>'Тест ответы'!AP85*'Показатели'!$F$53*IF($AR$4="да",$C84,1)</f>
        <v>0</v>
      </c>
      <c r="AS84" s="128">
        <f>'Тест ответы'!AQ85*'Показатели'!$F$54*IF($AS$4="да",$C84,1)</f>
        <v>0</v>
      </c>
      <c r="AT84" s="127">
        <f>'Тест ответы'!AR85*'Показатели'!$F$56*IF(AT$4="да",$C84,1)</f>
        <v>0</v>
      </c>
      <c r="AU84" s="126">
        <f>'Тест ответы'!AS85*'Показатели'!$F$57*IF(AU$4="да",$C84,1)</f>
        <v>0</v>
      </c>
      <c r="AV84" s="126">
        <f>'Тест ответы'!AT85*'Показатели'!$F$58*IF(AV$4="да",$C84,1)</f>
        <v>0</v>
      </c>
      <c r="AW84" s="126">
        <f>'Тест ответы'!AU85*'Показатели'!$F$59*IF(AW$4="да",$C84,1)</f>
        <v>0</v>
      </c>
      <c r="AX84" s="126">
        <f>'Тест ответы'!AV85*'Показатели'!$F$60*IF(AX$4="да",$C84,1)</f>
        <v>0</v>
      </c>
      <c r="AY84" s="126">
        <f>'Тест ответы'!AW85*'Показатели'!$F$61*IF(AY$4="да",$C84,1)</f>
        <v>0</v>
      </c>
      <c r="AZ84" s="129">
        <f>'Тест ответы'!AX85*'Показатели'!$F$64*IF($AZ$4="да",$C84,1)</f>
        <v>0</v>
      </c>
      <c r="BA84" s="121">
        <f>'Тест ответы'!AY85*'Показатели'!$F$65*IF($BA$4="да",$C84,1)</f>
        <v>0</v>
      </c>
      <c r="BB84" s="121">
        <f>'Тест ответы'!AZ85*'Показатели'!$F$66*IF($BA$4="да",$C84,1)</f>
        <v>0</v>
      </c>
      <c r="BC84" s="121">
        <f>'Тест ответы'!BA85*'Показатели'!$F$67*IF($BC$4="да",$C84,1)</f>
        <v>0</v>
      </c>
      <c r="BD84" s="121">
        <f>'Тест ответы'!BB85*'Показатели'!$F$68*IF($BD$4="да",$C84,1)</f>
        <v>0</v>
      </c>
      <c r="BE84" s="121">
        <f>'Тест ответы'!BC85*'Показатели'!$F$69*IF($BE$4="да",$C84,1)</f>
        <v>0</v>
      </c>
      <c r="BF84" s="121">
        <f>'Тест ответы'!BD85*'Показатели'!$F$70*IF($BF$4="да",$C84,1)</f>
        <v>0</v>
      </c>
      <c r="BG84" s="121">
        <f>'Тест ответы'!BE85*'Показатели'!$F$71*IF($BG$4="да",$C84,1)</f>
        <v>0</v>
      </c>
      <c r="BH84" s="128">
        <f>'Тест ответы'!BF85*'Показатели'!$F$72*IF($BH$4="да",$C84,1)</f>
        <v>0</v>
      </c>
      <c r="BI84" s="121">
        <f>'Тест ответы'!BG85*'Показатели'!$F$75*IF($BI$4="да",$C84,1)</f>
        <v>0</v>
      </c>
      <c r="BJ84" s="121">
        <f>'Тест ответы'!BH85*'Показатели'!$F$76*IF($BJ$4="да",$C84,1)</f>
        <v>0</v>
      </c>
      <c r="BK84" s="121">
        <f>'Тест ответы'!BI85*'Показатели'!$F$77*IF($BK$4="да",$C84,1)</f>
        <v>0</v>
      </c>
      <c r="BL84" s="121">
        <f>'Тест ответы'!BJ85*'Показатели'!$F$78*IF($BL$4="да",$C84,1)</f>
        <v>0</v>
      </c>
      <c r="BM84" s="121">
        <f>'Тест ответы'!BK85*'Показатели'!$F$79*IF($BM$4="да",$C84,1)</f>
        <v>0</v>
      </c>
      <c r="BN84" s="121">
        <f>'Тест ответы'!BL85*'Показатели'!$F$80*IF($BN$4="да",$C84,1)</f>
        <v>0</v>
      </c>
      <c r="BO84" s="128">
        <f>'Тест ответы'!BM85*'Показатели'!$F$81*IF($BO$4="да",$C84,1)</f>
        <v>0</v>
      </c>
      <c r="BP84" s="121">
        <f>'Тест ответы'!BN85*'Показатели'!$F$86*IF(BP$4="да",$C84,1)</f>
        <v>0</v>
      </c>
      <c r="BQ84" s="121">
        <f>'Тест ответы'!BO85*'Показатели'!$F$87*IF(BQ$4="да",$C84,1)</f>
        <v>0</v>
      </c>
      <c r="BR84" s="121">
        <f>'Тест ответы'!BP85*'Показатели'!$F$88*IF(BR$4="да",$C84,1)</f>
        <v>0</v>
      </c>
      <c r="BS84" s="121">
        <f>'Тест ответы'!BQ85*'Показатели'!$F$89*IF($BS$4="да",$C84,1)</f>
        <v>0</v>
      </c>
      <c r="BT84" s="121">
        <f>'Тест ответы'!BR85*'Показатели'!$F$90*IF($BT$4="да",$C84,1)</f>
        <v>0</v>
      </c>
      <c r="BU84" s="121">
        <f>'Тест ответы'!BS85*'Показатели'!$F$91*IF($BU$4="да",$C84,1)</f>
        <v>0</v>
      </c>
      <c r="BV84" s="121">
        <f>'Тест ответы'!BT85*'Показатели'!$F$92*IF($BV$4="да",$C84,1)</f>
        <v>0</v>
      </c>
      <c r="BW84" s="121">
        <f>'Тест ответы'!BU85*'Показатели'!$F$93*IF($BW$4="да",$C84,1)</f>
        <v>0</v>
      </c>
      <c r="BX84" s="121">
        <f>'Тест ответы'!BV85*'Показатели'!$F$94*IF($BX$4="да",$C84,1)</f>
        <v>0</v>
      </c>
      <c r="BY84" s="121">
        <f>'Тест ответы'!BW85*'Показатели'!$F$95*IF($BY$4="да",$C84,1)</f>
        <v>0</v>
      </c>
      <c r="BZ84" s="121">
        <f>'Тест ответы'!BX85*'Показатели'!$F$96*IF($BZ$4="да",$C84,1)</f>
        <v>0</v>
      </c>
      <c r="CA84" s="121">
        <f>'Тест ответы'!BY85*'Показатели'!$F$97*IF($CA$4="да",$C84,1)</f>
        <v>0</v>
      </c>
      <c r="CB84" s="121">
        <f>'Тест ответы'!BZ85*'Показатели'!$F$99*IF($CB$4="да",$C84,1)</f>
        <v>0</v>
      </c>
      <c r="CC84" s="121">
        <f>'Тест ответы'!CA85*'Показатели'!$F$100*IF($CC$4="да",$C84,1)</f>
        <v>0</v>
      </c>
      <c r="CD84" s="121">
        <f>'Тест ответы'!CB85*'Показатели'!$F$101*IF($CD$4="да",$C84,1)</f>
        <v>0</v>
      </c>
      <c r="CE84" s="121">
        <f>'Тест ответы'!CC85*'Показатели'!$F$102*IF($CE$4="да",$C84,1)</f>
        <v>0</v>
      </c>
      <c r="CF84" s="121">
        <f>'Тест ответы'!CD85*'Показатели'!$F$103*IF($CF$4="да",$C84,1)</f>
        <v>0</v>
      </c>
      <c r="CG84" s="121">
        <f>'Тест ответы'!CE85*'Показатели'!$F$104*IF($CG$4="да",$C84,1)</f>
        <v>0</v>
      </c>
      <c r="CH84" s="121">
        <f>'Тест ответы'!CF85*'Показатели'!$F$105*IF($CH$4="да",$C84,1)</f>
        <v>0</v>
      </c>
      <c r="CI84" s="121">
        <f>'Тест ответы'!CG85*'Показатели'!$F$106*IF($CI$4="да",$C84,1)</f>
        <v>0</v>
      </c>
      <c r="CJ84" s="121">
        <f>'Тест ответы'!CH85*'Показатели'!$F$107*IF($CJ$4="да",$C84,1)</f>
        <v>0</v>
      </c>
      <c r="CK84" s="121">
        <f>'Тест ответы'!CI85*'Показатели'!$F$108*IF($CK$4="да",$C84,1)</f>
        <v>0</v>
      </c>
      <c r="CL84" s="121">
        <f>'Тест ответы'!CJ85*'Показатели'!$F$109*IF($CL$4="да",$C84,1)</f>
        <v>0</v>
      </c>
      <c r="CM84" s="121">
        <f>'Тест ответы'!CK85*'Показатели'!$F$110*IF($CM$4="да",$C84,1)</f>
        <v>0</v>
      </c>
      <c r="CN84" s="121">
        <f>'Тест ответы'!CL85*'Показатели'!$F$111*IF($CN$4="да",$C84,1)</f>
        <v>0</v>
      </c>
      <c r="CO84" s="121">
        <f>'Тест ответы'!CM85*'Показатели'!$F$112*IF($CO$4="да",$C84,1)</f>
        <v>0</v>
      </c>
      <c r="CP84" s="128">
        <f>'Тест ответы'!CN85*'Показатели'!$F$113*IF($CP$4="да",$C84,1)</f>
        <v>0</v>
      </c>
      <c r="CQ84" s="121">
        <f>'Тест ответы'!CO85*'Показатели'!$F$118*IF(CQ$4="да",$C84,1)</f>
        <v>0</v>
      </c>
      <c r="CR84" s="121">
        <f>'Тест ответы'!CP85*'Показатели'!$F$119*IF(CR$4="да",$C84,1)</f>
        <v>0</v>
      </c>
      <c r="CS84" s="121">
        <f>'Тест ответы'!CQ85*'Показатели'!$F$120*IF(CS$4="да",$C84,1)</f>
        <v>0</v>
      </c>
      <c r="CT84" s="121">
        <f>'Тест ответы'!CR85*'Показатели'!$F$121*IF($CT$4="да",$C84,1)</f>
        <v>0</v>
      </c>
      <c r="CU84" s="121">
        <f>'Тест ответы'!CS85*'Показатели'!$F$122*IF($CU$4="да",$C84,1)</f>
        <v>0</v>
      </c>
      <c r="CV84" s="121">
        <f>'Тест ответы'!CT85*'Показатели'!$F$123*IF($CV$4="да",$C84,1)</f>
        <v>0</v>
      </c>
      <c r="CW84" s="121">
        <f>'Тест ответы'!CU85*'Показатели'!$F$124*IF($CW$4="да",$C84,1)</f>
        <v>0</v>
      </c>
      <c r="CX84" s="121">
        <f>'Тест ответы'!CV85*'Показатели'!$F$125*IF($CX$4="да",$C84,1)</f>
        <v>0</v>
      </c>
      <c r="CY84" s="121">
        <f>'Тест ответы'!CW85*'Показатели'!$F$126*IF($CY$4="да",$C84,1)</f>
        <v>0</v>
      </c>
      <c r="CZ84" s="121">
        <f>'Тест ответы'!CX85*'Показатели'!$F$127*IF($CZ$4="да",$C84,1)</f>
        <v>0</v>
      </c>
      <c r="DA84" s="121">
        <f>'Тест ответы'!CY85*'Показатели'!$F$128*IF($DA$4="да",$C84,1)</f>
        <v>0</v>
      </c>
      <c r="DB84" s="121">
        <f>'Тест ответы'!CZ85*'Показатели'!$F$129*IF($DB$4="да",$C84,1)</f>
        <v>0</v>
      </c>
      <c r="DC84" s="121">
        <f>'Тест ответы'!DA85*'Показатели'!$F$131*IF($DC$4="да",$C84,1)</f>
        <v>0</v>
      </c>
      <c r="DD84" s="121">
        <f>'Тест ответы'!DB85*'Показатели'!$F$132*IF($DD$4="да",$C84,1)</f>
        <v>0</v>
      </c>
      <c r="DE84" s="121">
        <f>'Тест ответы'!DC85*'Показатели'!$F$133*IF($DE$4="да",$C84,1)</f>
        <v>0</v>
      </c>
      <c r="DF84" s="121">
        <f>'Тест ответы'!DD85*'Показатели'!$F$134*IF($DF$4="да",$C84,1)</f>
        <v>0</v>
      </c>
      <c r="DG84" s="121">
        <f>'Тест ответы'!DE85*'Показатели'!$F$135*IF($DG$4="да",$C84,1)</f>
        <v>0</v>
      </c>
      <c r="DH84" s="121">
        <f>'Тест ответы'!DF85*'Показатели'!$F$136*IF($DH83="да",$C84,1)</f>
        <v>0</v>
      </c>
      <c r="DI84" s="121">
        <f>'Тест ответы'!DG85*'Показатели'!$F$137*IF($DI$4="да",$C84,1)</f>
        <v>0</v>
      </c>
      <c r="DJ84" s="121">
        <f>'Тест ответы'!DH85*'Показатели'!$F$138*IF($DJ$4="да",$C84,1)</f>
        <v>0</v>
      </c>
      <c r="DK84" s="122">
        <f>'Тест ответы'!DH85*'Показатели'!$F$139*IF($DK$4="да",$C84,1)</f>
        <v>0</v>
      </c>
      <c r="DL84" s="130" t="str">
        <f>'Тест ответы'!DJ85*#REF!*IF($DL$4="да",$C84,1)</f>
        <v>#REF!</v>
      </c>
      <c r="DM84" s="122" t="str">
        <f>'Тест ответы'!DK85*#REF!*IF(DM$4="да",$C84,1)</f>
        <v>#REF!</v>
      </c>
      <c r="DN84" s="122" t="str">
        <f>'Тест ответы'!DL85*#REF!*IF(DN$4="да",$C84,1)</f>
        <v>#REF!</v>
      </c>
      <c r="DO84" s="131" t="str">
        <f>'Тест ответы'!DM85*#REF!*IF($DO$4="да",$C84,1)</f>
        <v>#REF!</v>
      </c>
      <c r="DP84" s="122">
        <f>'Тест ответы'!DN85*'Показатели'!$F$141*IF($DP$4="да",$C84,1)</f>
        <v>0</v>
      </c>
      <c r="DQ84" s="122">
        <f>'Тест ответы'!DO85*'Показатели'!$F$142*IF(DQ$4="да",$C84,1)</f>
        <v>0</v>
      </c>
      <c r="DR84" s="132">
        <f>'Тест ответы'!DP85*'Показатели'!$F$144*$C84</f>
        <v>0</v>
      </c>
      <c r="DS84" s="122">
        <f>'Тест ответы'!DQ85*'Показатели'!$F$151*$C84</f>
        <v>0</v>
      </c>
      <c r="DT84" s="122">
        <f>'Тест ответы'!DR85*'Показатели'!$F$154*$C84</f>
        <v>0</v>
      </c>
      <c r="DU84" s="122">
        <f>'Тест ответы'!DS85*'Показатели'!$F$157*$C84</f>
        <v>0</v>
      </c>
      <c r="DV84" s="122">
        <f>'Тест ответы'!DT85*'Показатели'!$F$163*$C84</f>
        <v>0</v>
      </c>
      <c r="DW84" s="122">
        <f>'Тест ответы'!DU85*'Показатели'!$F$166*$C84</f>
        <v>0</v>
      </c>
      <c r="DX84" s="133">
        <f>'Тест ответы'!DV85*'Показатели'!$F$169*$C84</f>
        <v>0</v>
      </c>
      <c r="DY84" s="126">
        <f>'Тест ответы'!DW85*'Показатели'!$F$171*IF($DY$4="да",$C84,1)</f>
        <v>0</v>
      </c>
      <c r="DZ84" s="126">
        <f>'Тест ответы'!DX85*'Показатели'!$F$172*IF($DZ$4="да",$C84,1)</f>
        <v>0</v>
      </c>
      <c r="EA84" s="126">
        <f>'Тест ответы'!DY85*'Показатели'!$F$173*IF($EA$4="да",$C84,1)</f>
        <v>0</v>
      </c>
      <c r="EB84" s="126">
        <f>'Тест ответы'!DZ85*'Показатели'!$F$174*IF($EB$4="да",$C84,1)</f>
        <v>0</v>
      </c>
      <c r="EC84" s="126">
        <f>'Тест ответы'!EA85*'Показатели'!$F$175*IF($EC$4="да",$C84,1)</f>
        <v>0</v>
      </c>
      <c r="ED84" s="126">
        <f>'Тест ответы'!EB85*'Показатели'!$F$176*IF($ED$4="да",$C84,1)</f>
        <v>0</v>
      </c>
      <c r="EE84" s="126">
        <f>'Тест ответы'!EC85*'Показатели'!$F$177*IF($EE$4="да",$C84,1)</f>
        <v>0</v>
      </c>
      <c r="EF84" s="126">
        <f>'Тест ответы'!ED85*'Показатели'!$F$178*IF($EF$4="да",$C84,1)</f>
        <v>0</v>
      </c>
      <c r="EG84" s="126">
        <f>'Тест ответы'!EE85*'Показатели'!$F$179*IF($EG$4="да",$C84,1)</f>
        <v>0</v>
      </c>
      <c r="EH84" s="126">
        <f>'Тест ответы'!EF85*'Показатели'!$F$180*IF($EH$4="да",$C84,1)</f>
        <v>0</v>
      </c>
      <c r="EI84" s="126">
        <f>'Тест ответы'!EG85*'Показатели'!$F$181*IF($EI$4="да",$C84,1)</f>
        <v>0</v>
      </c>
      <c r="EJ84" s="126">
        <f>'Тест ответы'!EH85*'Показатели'!$F$182*IF($EJ$4="да",$C84,1)</f>
        <v>0</v>
      </c>
      <c r="EK84" s="126">
        <f>'Тест ответы'!EI85*'Показатели'!$F$183*IF($EK$4="да",$C84,1)</f>
        <v>0</v>
      </c>
      <c r="EL84" s="126">
        <f>'Тест ответы'!EJ85*'Показатели'!$F$184*IF($EL$4="да",$C84,1)</f>
        <v>0</v>
      </c>
      <c r="EM84" s="126">
        <f>'Тест ответы'!EK85*'Показатели'!$F$185*IF($EM$4="да",$C84,1)</f>
        <v>0</v>
      </c>
      <c r="EN84" s="126">
        <f>'Тест ответы'!EL85*'Показатели'!$F$186*IF($EN$4="да",$C84,1)</f>
        <v>0</v>
      </c>
      <c r="EO84" s="126">
        <f>'Тест ответы'!EM85*'Показатели'!$F$187*IF($EO$4="да",$C84,1)</f>
        <v>0</v>
      </c>
      <c r="EP84" s="126">
        <f>'Тест ответы'!EN85*'Показатели'!$F$188*IF($EP$4="да",$C84,1)</f>
        <v>0</v>
      </c>
      <c r="EQ84" s="126">
        <f>'Тест ответы'!EO85*'Показатели'!$F$189*IF($EQ$4="да",$C84,1)</f>
        <v>0</v>
      </c>
      <c r="ER84" s="126">
        <f>'Тест ответы'!EP85*'Показатели'!$F$190*IF($ER$4="да",$C84,1)</f>
        <v>0</v>
      </c>
      <c r="ES84" s="134">
        <f>'Тест ответы'!EQ85*'Показатели'!$F$191*IF($ES$4="да",$C84,1)</f>
        <v>0</v>
      </c>
      <c r="ET84" s="126">
        <f>'Тест ответы'!ER85*'Показатели'!$F$193*IF($ET$4="да",$C84,1)</f>
        <v>0</v>
      </c>
      <c r="EU84" s="126">
        <f>'Тест ответы'!ES85*'Показатели'!$F$194*IF($EU$4="да",$C84,1)</f>
        <v>0</v>
      </c>
      <c r="EV84" s="126">
        <f>'Тест ответы'!ET85*'Показатели'!$F$195*IF($EV$4="да",$C84,1)</f>
        <v>0</v>
      </c>
      <c r="EW84" s="126">
        <f>'Тест ответы'!EU85*'Показатели'!$F$196*IF($EW$4="да",$C84,1)</f>
        <v>0</v>
      </c>
      <c r="EX84" s="126">
        <f>'Тест ответы'!EV85*'Показатели'!$F$197*IF($EX$4="да",$C84,1)</f>
        <v>0</v>
      </c>
      <c r="EY84" s="126">
        <f>'Тест ответы'!EW85*'Показатели'!$F$198*IF($EY$4="да",$C84,1)</f>
        <v>0</v>
      </c>
      <c r="EZ84" s="126">
        <f>'Тест ответы'!EX85*'Показатели'!$F$199*IF($EZ$4="да",$C84,1)</f>
        <v>0</v>
      </c>
      <c r="FA84" s="126">
        <f>'Тест ответы'!EY85*'Показатели'!$F$200*IF($FA$4="да",$C84,1)</f>
        <v>0</v>
      </c>
      <c r="FB84" s="126">
        <f>'Тест ответы'!EZ85*'Показатели'!$F$201*IF($FB$4="да",$C84,1)</f>
        <v>0</v>
      </c>
      <c r="FC84" s="126">
        <f>'Тест ответы'!FA85*'Показатели'!$F$202*IF($FC$4="да",$C84,1)</f>
        <v>0</v>
      </c>
      <c r="FD84" s="126">
        <f>'Тест ответы'!FB85*'Показатели'!$F$203*IF($FD$4="да",$C84,1)</f>
        <v>0</v>
      </c>
      <c r="FE84" s="126">
        <f>'Тест ответы'!FC85*'Показатели'!$F$204*IF($FE$4="да",$C84,1)</f>
        <v>0</v>
      </c>
      <c r="FF84" s="126">
        <f>'Тест ответы'!FD85*'Показатели'!$F$205*IF($FF$4="да",$C84,1)</f>
        <v>0</v>
      </c>
      <c r="FG84" s="126">
        <f>'Тест ответы'!FE85*'Показатели'!$F$206*IF($FG$4="да",$C84,1)</f>
        <v>0</v>
      </c>
      <c r="FH84" s="126">
        <f>'Тест ответы'!FF85*'Показатели'!$F$207*IF($FH$4="да",$C84,1)</f>
        <v>0</v>
      </c>
      <c r="FI84" s="126">
        <f>'Тест ответы'!FG85*'Показатели'!$F$208*IF($FI$4="да",$C84,1)</f>
        <v>0</v>
      </c>
      <c r="FJ84" s="126">
        <f>'Тест ответы'!FH85*'Показатели'!$F$209*IF($FJ$4="да",$C84,1)</f>
        <v>0</v>
      </c>
      <c r="FK84" s="135">
        <f>'Тест ответы'!FI85*'Показатели'!$F$210*IF($FK$4="да",$C84,1)</f>
        <v>0</v>
      </c>
      <c r="FL84" s="122">
        <f>'Тест ответы'!FJ85*'Показатели'!$F$214*IF(FL$4="да",$C84,1)</f>
        <v>0</v>
      </c>
      <c r="FM84" s="122">
        <f>'Тест ответы'!FK85*'Показатели'!$F$215*IF(FM$4="да",$C84,1)</f>
        <v>0</v>
      </c>
      <c r="FN84" s="122">
        <f>'Тест ответы'!FL85*'Показатели'!$F$217*IF(FN$4="да",$C84,1)</f>
        <v>0</v>
      </c>
      <c r="FO84" s="122">
        <f>'Тест ответы'!FM85*'Показатели'!$F$218*IF(FO$4="да",$C84,1)</f>
        <v>0</v>
      </c>
      <c r="FP84" s="122">
        <f>'Тест ответы'!FN85*'Показатели'!$F$220*IF(FP$4="да",$C84,1)</f>
        <v>0</v>
      </c>
      <c r="FQ84" s="122">
        <f>'Тест ответы'!FO85*'Показатели'!$F$221*IF(FQ$4="да",$C84,1)</f>
        <v>0</v>
      </c>
      <c r="FR84" s="122">
        <f>'Тест ответы'!FP85*'Показатели'!$F$222*IF(FR$4="да",$C84,1)</f>
        <v>0</v>
      </c>
      <c r="FS84" s="122">
        <f>'Тест ответы'!FQ85*'Показатели'!$F$223*IF(FS$4="да",$C84,1)</f>
        <v>0</v>
      </c>
      <c r="FT84" s="122">
        <f>'Тест ответы'!FR85*'Показатели'!$F$224*IF(FT$4="да",$C84,1)</f>
        <v>0</v>
      </c>
      <c r="FU84" s="122">
        <f>'Тест ответы'!FS85*'Показатели'!$F$225*IF(FU$4="да",$C84,1)</f>
        <v>0</v>
      </c>
      <c r="FV84" s="122">
        <f>'Тест ответы'!FT85*'Показатели'!$F$227*IF(FV$4="да",$C84,1)</f>
        <v>0</v>
      </c>
      <c r="FW84" s="122">
        <f>'Тест ответы'!FU85*'Показатели'!$F$228*IF(FW$4="да",$C84,1)</f>
        <v>0</v>
      </c>
      <c r="FX84" s="122">
        <f>'Тест ответы'!FV85*'Показатели'!$F$229*IF(FX$4="да",$C84,1)</f>
        <v>0</v>
      </c>
      <c r="FY84" s="122">
        <f>'Тест ответы'!FW85*'Показатели'!$F$230*IF(FY$4="да",$C84,1)</f>
        <v>0</v>
      </c>
      <c r="FZ84" s="122">
        <f>'Тест ответы'!FX85*'Показатели'!$F$231*IF(FZ$4="да",$C84,1)</f>
        <v>0</v>
      </c>
      <c r="GA84" s="122">
        <f>'Тест ответы'!FY85*'Показатели'!$F$232*IF(GA$4="да",$C84,1)</f>
        <v>0</v>
      </c>
      <c r="GB84" s="122">
        <f>'Тест ответы'!FZ85*'Показатели'!$F$235*IF($GB$4="да",$C84,1)</f>
        <v>0</v>
      </c>
      <c r="GC84" s="122">
        <f>'Тест ответы'!GA85*'Показатели'!$F$236*IF($GC$4="да",$C84,1)</f>
        <v>0</v>
      </c>
      <c r="GD84" s="122">
        <f>'Тест ответы'!GB85*'Показатели'!$F$238*IF($GD$4="да",$C84,1)</f>
        <v>0</v>
      </c>
      <c r="GE84" s="122">
        <f>'Тест ответы'!GC85*'Показатели'!$F$239*IF($GE$4="да",$C84,1)</f>
        <v>0</v>
      </c>
      <c r="GF84" s="122">
        <f>'Тест ответы'!GD85*'Показатели'!$F$241*IF($GF$4="да",$C84,1)</f>
        <v>0</v>
      </c>
      <c r="GG84" s="122">
        <f>'Тест ответы'!GE85*'Показатели'!$F$242*IF($GG$4="да",$C84,1)</f>
        <v>0</v>
      </c>
      <c r="GH84" s="122">
        <f>'Тест ответы'!GF85*'Показатели'!$F$243*IF($GH$4="да",$C84,1)</f>
        <v>0</v>
      </c>
      <c r="GI84" s="122">
        <f>'Тест ответы'!GG85*'Показатели'!$F$244*IF($GI$4="да",$C84,1)</f>
        <v>0</v>
      </c>
      <c r="GJ84" s="122">
        <f>'Тест ответы'!GH85*'Показатели'!$F$245*IF($GJ$4="да",$C84,1)</f>
        <v>0</v>
      </c>
      <c r="GK84" s="122">
        <f>'Тест ответы'!GI85*'Показатели'!$F$246*IF($GK$4="да",$C84,1)</f>
        <v>0</v>
      </c>
      <c r="GL84" s="122">
        <f>'Тест ответы'!GJ85*'Показатели'!$F$248*IF($GL$4="да",$C84,1)</f>
        <v>0</v>
      </c>
      <c r="GM84" s="122">
        <f>'Тест ответы'!GK85*'Показатели'!$F$249*IF($GM$4="да",$C84,1)</f>
        <v>0</v>
      </c>
      <c r="GN84" s="122">
        <f>'Тест ответы'!GL85*'Показатели'!$F$250*IF($GN$4="да",$C84,1)</f>
        <v>0</v>
      </c>
      <c r="GO84" s="122">
        <f>'Тест ответы'!GM85*'Показатели'!$F$251*IF($GO$4="да",$C84,1)</f>
        <v>0</v>
      </c>
      <c r="GP84" s="122">
        <f>'Тест ответы'!GN85*'Показатели'!$F$252*IF($GP$4="да",$C84,1)</f>
        <v>0</v>
      </c>
      <c r="GQ84" s="122">
        <f>'Тест ответы'!GO85*'Показатели'!$F$253*IF($GQ$4="да",$C84,1)</f>
        <v>0</v>
      </c>
      <c r="GR84" s="132">
        <f>'Тест ответы'!GP85*'Показатели'!$F$256*IF($GR$4="да",$C84,1)</f>
        <v>0</v>
      </c>
      <c r="GS84" s="122">
        <f>'Тест ответы'!GQ85*'Показатели'!$F$257*IF($GS$4="да",$C84,1)</f>
        <v>0</v>
      </c>
      <c r="GT84" s="122">
        <f>'Тест ответы'!GR85*'Показатели'!$F$258*IF($GT$4="да",$C84,1)</f>
        <v>0</v>
      </c>
      <c r="GU84" s="122">
        <f>'Тест ответы'!GS85*'Показатели'!$F$260*IF($GU$4="да",$C84,1)</f>
        <v>0</v>
      </c>
      <c r="GV84" s="122">
        <f>'Тест ответы'!GT85*'Показатели'!$F$261*IF($GV$4="да",$C84,1)</f>
        <v>0</v>
      </c>
      <c r="GW84" s="122">
        <f>'Тест ответы'!GU85*'Показатели'!$F$262*IF($GW$4="да",$C84,1)</f>
        <v>0</v>
      </c>
      <c r="GX84" s="122">
        <f>'Тест ответы'!GV85*'Показатели'!$F$264*IF($GX$4="да",$C84,1)</f>
        <v>0</v>
      </c>
      <c r="GY84" s="122">
        <f>'Тест ответы'!GW85*'Показатели'!$F$265*IF($GY$4="да",$C84,1)</f>
        <v>0</v>
      </c>
      <c r="GZ84" s="122">
        <f>'Тест ответы'!GX85*'Показатели'!$F$266*IF($GZ$4="да",$C84,1)</f>
        <v>0</v>
      </c>
      <c r="HA84" s="122">
        <f>'Тест ответы'!GY85*'Показатели'!$F$267*IF($HA$4="да",$C84,1)</f>
        <v>0</v>
      </c>
      <c r="HB84" s="122">
        <f>'Тест ответы'!GZ85*'Показатели'!$F$269*IF($HB$4="да",$C84,1)</f>
        <v>0</v>
      </c>
      <c r="HC84" s="122">
        <f>'Тест ответы'!HA85*'Показатели'!$F$270*IF($HC$4="да",$C84,1)</f>
        <v>0</v>
      </c>
      <c r="HD84" s="122">
        <f>'Тест ответы'!HB85*'Показатели'!$F$271*IF($HD$4="да",$C84,1)</f>
        <v>0</v>
      </c>
      <c r="HE84" s="122">
        <f>'Тест ответы'!HC85*'Показатели'!$F$272*IF($HE$4="да",$C84,1)</f>
        <v>0</v>
      </c>
      <c r="HF84" s="122">
        <f>'Тест ответы'!HD85*'Показатели'!$F$274*IF($HF$4="да",$C84,1)</f>
        <v>0</v>
      </c>
      <c r="HG84" s="122">
        <f>'Тест ответы'!HE85*'Показатели'!$F$275*IF($HG$4="да",$C84,1)</f>
        <v>0</v>
      </c>
      <c r="HH84" s="122">
        <f>'Тест ответы'!HF85*'Показатели'!$F$276*IF($HH$4="да",$C84,1)</f>
        <v>0</v>
      </c>
      <c r="HI84" s="122">
        <f>'Тест ответы'!HG85*'Показатели'!$F$277*IF($HI$4="да",$C84,1)</f>
        <v>0</v>
      </c>
      <c r="HJ84" s="122">
        <f>'Тест ответы'!HH85*'Показатели'!$F$278*IF($HJ$4="да",$C84,1)</f>
        <v>0</v>
      </c>
      <c r="HK84" s="122">
        <f>'Тест ответы'!HI85*'Показатели'!$F$279*IF($HK$4="да",$C84,1)</f>
        <v>0</v>
      </c>
      <c r="HL84" s="122">
        <f>'Тест ответы'!HJ85*'Показатели'!$F$280*IF($HL$4="да",$C84,1)</f>
        <v>0</v>
      </c>
      <c r="HM84" s="122">
        <f>'Тест ответы'!HK85*'Показатели'!$F$281*IF($HM$4="да",$C84,1)</f>
        <v>0</v>
      </c>
      <c r="HN84" s="122">
        <f>'Тест ответы'!HL85*'Показатели'!$F$282*IF($HN$4="да",$C84,1)</f>
        <v>0</v>
      </c>
      <c r="HO84" s="122">
        <f>'Тест ответы'!HM85*'Показатели'!$F$284*IF($HO$4="да",$C84,1)</f>
        <v>0</v>
      </c>
      <c r="HP84" s="122">
        <f>'Тест ответы'!HN85*'Показатели'!$F$285*IF($HP$4="да",$C84,1)</f>
        <v>0</v>
      </c>
      <c r="HQ84" s="122">
        <f>'Тест ответы'!HO85*'Показатели'!$F$286*IF($HQ$4="да",$C84,1)</f>
        <v>0</v>
      </c>
      <c r="HR84" s="122">
        <f>'Тест ответы'!HP85*'Показатели'!$F$287*IF($HR$4="да",$C84,1)</f>
        <v>0</v>
      </c>
      <c r="HS84" s="122">
        <f>'Тест ответы'!HQ85*'Показатели'!$F$288*IF($HS$4="да",$C84,1)</f>
        <v>0</v>
      </c>
      <c r="HT84" s="122">
        <f>'Тест ответы'!HR85*'Показатели'!$F$289*IF(HT$4="да",$C84,1)</f>
        <v>0</v>
      </c>
      <c r="HU84" s="122">
        <f>'Тест ответы'!HS85*'Показатели'!$F$290*IF($HU$4="да",$C84,1)</f>
        <v>0</v>
      </c>
      <c r="HV84" s="122">
        <f>'Тест ответы'!HT85*'Показатели'!$F$291*IF($HV$4="да",$C84,1)</f>
        <v>0</v>
      </c>
      <c r="HW84" s="122">
        <f>'Тест ответы'!HU85*'Показатели'!$F$292*IF($HW$4="да",$C84,1)</f>
        <v>0</v>
      </c>
      <c r="HX84" s="122" t="str">
        <f>'Тест ответы'!HV85*#REF!*C84</f>
        <v>#REF!</v>
      </c>
      <c r="HY84" s="133" t="str">
        <f>'Тест ответы'!HW85*#REF!*C84</f>
        <v>#REF!</v>
      </c>
      <c r="HZ84" s="122">
        <f>'Тест ответы'!HX85*'Показатели'!$F$295*IF(HZ$4="да",$C84,1)</f>
        <v>0</v>
      </c>
      <c r="IA84" s="122">
        <f>'Тест ответы'!HY85*'Показатели'!$F$296*IF(IA$4="да",$C84,1)</f>
        <v>0</v>
      </c>
      <c r="IB84" s="122">
        <f>'Тест ответы'!HZ85*'Показатели'!$F$297*IF(IB$4="да",$C84,1)</f>
        <v>0</v>
      </c>
      <c r="IC84" s="122">
        <f>'Тест ответы'!IA85*'Показатели'!$F$299*IF(IC$4="да",$C84,1)</f>
        <v>0</v>
      </c>
      <c r="ID84" s="122">
        <f>'Тест ответы'!IB85*'Показатели'!$F$300*IF(ID$4="да",$C84,1)</f>
        <v>0</v>
      </c>
      <c r="IE84" s="122">
        <f>'Тест ответы'!IC85*'Показатели'!$F$301*IF(IE$4="да",$C84,1)</f>
        <v>0</v>
      </c>
      <c r="IF84" s="122">
        <f>'Тест ответы'!ID85*'Показатели'!$F$303*IF(IF$4="да",$C84,1)</f>
        <v>0</v>
      </c>
      <c r="IG84" s="122">
        <f>'Тест ответы'!IE85*'Показатели'!$F$304*IF(IG$4="да",$C84,1)</f>
        <v>0</v>
      </c>
      <c r="IH84" s="122">
        <f>'Тест ответы'!IF85*'Показатели'!$F$305*IF(IH$4="да",$C84,1)</f>
        <v>0</v>
      </c>
      <c r="II84" s="122">
        <f>'Тест ответы'!IG85*'Показатели'!$F$307*IF(II$4="да",$C84,1)</f>
        <v>0</v>
      </c>
      <c r="IJ84" s="122">
        <f>'Тест ответы'!IH85*'Показатели'!$F$308*IF(IJ$4="да",$C84,1)</f>
        <v>0</v>
      </c>
      <c r="IK84" s="122">
        <f>'Тест ответы'!II85*'Показатели'!$F$309*IF(IK$4="да",$C84,1)</f>
        <v>0</v>
      </c>
      <c r="IL84" s="122">
        <f>'Тест ответы'!IJ85*'Показатели'!$F$313*IF(IL$4="да",$C84,1)</f>
        <v>0</v>
      </c>
      <c r="IM84" s="122">
        <f>'Тест ответы'!IK85*'Показатели'!$F$314*IF(IM$4="да",$C84,1)</f>
        <v>0</v>
      </c>
      <c r="IN84" s="122">
        <f>'Тест ответы'!IL85*'Показатели'!$F$315*IF(IN$4="да",$C84,1)</f>
        <v>0</v>
      </c>
      <c r="IO84" s="122">
        <f>'Тест ответы'!IM85*'Показатели'!$F$316*IF(IO$4="да",$C84,1)</f>
        <v>0</v>
      </c>
      <c r="IP84" s="122">
        <f>'Тест ответы'!IN85*'Показатели'!$F$317*IF(IP$4="да",$C84,1)</f>
        <v>0</v>
      </c>
      <c r="IQ84" s="122">
        <f>'Тест ответы'!IO85*'Показатели'!$F$318*IF(IQ$4="да",$C84,1)</f>
        <v>0</v>
      </c>
      <c r="IR84" s="122">
        <f>'Тест ответы'!IP85*'Показатели'!$F$320*IF(IR$4="да",$C84,1)</f>
        <v>0</v>
      </c>
      <c r="IS84" s="122">
        <f>'Тест ответы'!IQ85*'Показатели'!$F$321*IF(IS$4="да",$C84,1)</f>
        <v>0</v>
      </c>
      <c r="IT84" s="122">
        <f>'Тест ответы'!IR85*'Показатели'!$F$322*IF(IT$4="да",$C84,1)</f>
        <v>0</v>
      </c>
      <c r="IU84" s="122">
        <f>'Тест ответы'!IS85*'Показатели'!$F$323*IF(IU$4="да",$C84,1)</f>
        <v>0</v>
      </c>
      <c r="IV84" s="122">
        <f>'Тест ответы'!IT85*'Показатели'!$F$324*IF(IV$4="да",$C84,1)</f>
        <v>0</v>
      </c>
      <c r="IW84" s="122">
        <f>'Тест ответы'!IU85*'Показатели'!$F$325*IF(IW$4="да",$C84,1)</f>
        <v>0</v>
      </c>
      <c r="IX84" s="122">
        <f>'Тест ответы'!IV85*'Показатели'!$F$327*IF(IX$4="да",$C84,1)</f>
        <v>0</v>
      </c>
      <c r="IY84" s="122">
        <f>'Тест ответы'!IW85*'Показатели'!$F$328*IF(IY$4="да",$C84,1)</f>
        <v>0</v>
      </c>
      <c r="IZ84" s="132">
        <f>'Тест ответы'!IX85*'Показатели'!$F$331*IF(IZ$4="да",$C84,1)</f>
        <v>0</v>
      </c>
      <c r="JA84" s="122">
        <f>'Тест ответы'!IY85*'Показатели'!$F$332*IF(JA$4="да",$C84,1)</f>
        <v>0</v>
      </c>
      <c r="JB84" s="122">
        <f>'Тест ответы'!IZ85*'Показатели'!$F$333*IF(JB$4="да",$C84,1)</f>
        <v>0</v>
      </c>
      <c r="JC84" s="122">
        <f>'Тест ответы'!JA85*'Показатели'!$F$334*IF(JC$4="да",$C84,1)</f>
        <v>0</v>
      </c>
      <c r="JD84" s="122">
        <f>'Тест ответы'!JB85*'Показатели'!$F$335*IF(JD$4="да",$C84,1)</f>
        <v>0</v>
      </c>
      <c r="JE84" s="122">
        <f>'Тест ответы'!JC85*'Показатели'!$F$336*IF(JE$4="да",$C84,1)</f>
        <v>0</v>
      </c>
      <c r="JF84" s="122">
        <f>'Тест ответы'!JD85*'Показатели'!$F$338*IF(JF$4="да",$C84,1)</f>
        <v>0</v>
      </c>
      <c r="JG84" s="122">
        <f>'Тест ответы'!JE85*'Показатели'!$F$339*IF(JG$4="да",$C84,1)</f>
        <v>0</v>
      </c>
      <c r="JH84" s="122">
        <f>'Тест ответы'!JF85*'Показатели'!$F$341*IF(JH$4="да",$C84,1)</f>
        <v>0</v>
      </c>
      <c r="JI84" s="122">
        <f>'Тест ответы'!JG85*'Показатели'!$F$342*IF(JI$4="да",$C84,1)</f>
        <v>0</v>
      </c>
      <c r="JJ84" s="122">
        <f>'Тест ответы'!JH85*'Показатели'!$F$343*IF(JJ$4="да",$C84,1)</f>
        <v>0</v>
      </c>
      <c r="JK84" s="122">
        <f>'Тест ответы'!JI85*'Показатели'!$F$344*IF(JK$4="да",$C84,1)</f>
        <v>0</v>
      </c>
      <c r="JL84" s="122">
        <f>'Тест ответы'!JJ85*'Показатели'!$F$345*IF(JL$4="да",$C84,1)</f>
        <v>0</v>
      </c>
      <c r="JM84" s="122">
        <f>'Тест ответы'!JK85*'Показатели'!$F$346*IF(JM$4="да",$C84,1)</f>
        <v>0</v>
      </c>
      <c r="JN84" s="122">
        <f>'Тест ответы'!JL85*'Показатели'!$F$347*IF(JN$4="да",$C84,1)</f>
        <v>0</v>
      </c>
      <c r="JO84" s="122">
        <f>'Тест ответы'!JM85*'Показатели'!$F$348*IF(JO$4="да",$C84,1)</f>
        <v>0</v>
      </c>
      <c r="JP84" s="122">
        <f>'Тест ответы'!JN85*'Показатели'!$F$349*IF(JP$4="да",$C84,1)</f>
        <v>0</v>
      </c>
      <c r="JQ84" s="122">
        <f>'Тест ответы'!JO85*'Показатели'!$F$350*IF(JQ$4="да",$C84,1)</f>
        <v>0</v>
      </c>
      <c r="JR84" s="122">
        <f>'Тест ответы'!JP85*'Показатели'!$F$351*IF(JR$4="да",$C84,1)</f>
        <v>0</v>
      </c>
      <c r="JS84" s="122">
        <f>'Тест ответы'!JQ85*'Показатели'!$F$352*IF(JS$4="да",$C84,1)</f>
        <v>0</v>
      </c>
      <c r="JT84" s="122">
        <f>'Тест ответы'!JR85*'Показатели'!$F$353*IF(JT$4="да",$C84,1)</f>
        <v>0</v>
      </c>
      <c r="JU84" s="122">
        <f>'Тест ответы'!JS85*'Показатели'!$F$354*IF(JU$4="да",$C84,1)</f>
        <v>0</v>
      </c>
      <c r="JV84" s="122">
        <f>'Тест ответы'!JT85*'Показатели'!$F$355*IF(JV$4="да",$C84,1)</f>
        <v>0</v>
      </c>
      <c r="JW84" s="122">
        <f>'Тест ответы'!JU85*'Показатели'!$F$356*IF(JW$4="да",$C84,1)</f>
        <v>0</v>
      </c>
      <c r="JX84" s="122">
        <f>'Тест ответы'!JV85*'Показатели'!$F$357*IF(JX$4="да",$C84,1)</f>
        <v>0</v>
      </c>
      <c r="JY84" s="122">
        <f>'Тест ответы'!JW85*'Показатели'!$F$358*IF(JY$4="да",$C84,1)</f>
        <v>0</v>
      </c>
      <c r="JZ84" s="122">
        <f>'Тест ответы'!JX85*'Показатели'!$F$360*IF(JZ$4="да",$C84,1)</f>
        <v>0</v>
      </c>
      <c r="KA84" s="122">
        <f>'Тест ответы'!JY85*'Показатели'!$F$361*IF(KA$4="да",$C84,1)</f>
        <v>0</v>
      </c>
      <c r="KB84" s="122">
        <f>'Тест ответы'!JZ85*'Показатели'!$F$362*IF(KB$4="да",$C84,1)</f>
        <v>0</v>
      </c>
      <c r="KC84" s="122">
        <f>'Тест ответы'!KA85*'Показатели'!$F$363*IF(KC$4="да",$C84,1)</f>
        <v>0</v>
      </c>
      <c r="KD84" s="122">
        <f>'Тест ответы'!KB85*'Показатели'!$F$364*IF(KD$4="да",$C84,1)</f>
        <v>0</v>
      </c>
      <c r="KE84" s="136">
        <f>'Тест ответы'!KC85*'Показатели'!$F$365*IF(KE$4="да",$C84,1)</f>
        <v>0</v>
      </c>
      <c r="KF84" s="122">
        <f>'Тест ответы'!KD85*'Показатели'!$F$380*IF(KF$4="да",A84,1)</f>
        <v>0</v>
      </c>
      <c r="KG84" s="122">
        <f>'Тест ответы'!KE85*'Показатели'!$F$383*IF(KG$4="да",B84,1)</f>
        <v>0</v>
      </c>
      <c r="KH84" s="133">
        <f>'Тест ответы'!KF85*'Показатели'!$F$385*IF(KH$4="да",C84,1)</f>
        <v>0</v>
      </c>
      <c r="KI84" s="122">
        <f>'Тест ответы'!KG85*'Показатели'!$F$387*IF($KI$4="да",C84,1)</f>
        <v>0</v>
      </c>
      <c r="KJ84" s="122">
        <f>'Тест ответы'!KH85*'Показатели'!$F$388*IF($KJ$4="да",C84,1)</f>
        <v>0</v>
      </c>
      <c r="KK84" s="122">
        <f>'Тест ответы'!KI85*'Показатели'!$F$389*IF($KK$4="да",C84,1)</f>
        <v>0</v>
      </c>
      <c r="KL84" s="132">
        <f>'Тест ответы'!KJ85*'Показатели'!$F$391*IF(KL$4="да",C84,1)</f>
        <v>0</v>
      </c>
      <c r="KM84" s="122">
        <f>'Тест ответы'!KK85*'Показатели'!$F$392*IF(KM$4="да",D84,1)</f>
        <v>0</v>
      </c>
      <c r="KN84" s="132">
        <f>'Тест ответы'!KL85*'Показатели'!$F$394*IF($KN$4="да",C84,1)</f>
        <v>0</v>
      </c>
      <c r="KO84" s="133">
        <f>'Тест ответы'!KM85*'Показатели'!$F$395*IF($KO$4="да",C84,1)</f>
        <v>0</v>
      </c>
      <c r="KP84" s="122">
        <f>'Тест ответы'!KN85*'Показатели'!$F$397*IF($KP$4="да",$C84,1)</f>
        <v>0</v>
      </c>
      <c r="KQ84" s="122">
        <f>'Тест ответы'!KO85*'Показатели'!$F$398*IF($KQ$4="да",$C84,1)</f>
        <v>0</v>
      </c>
      <c r="KR84" s="122">
        <f>'Тест ответы'!KP85*'Показатели'!$F$400*IF($KR$4="да",$C84,1)</f>
        <v>0</v>
      </c>
      <c r="KS84" s="133">
        <f>'Тест ответы'!KQ85*'Показатели'!$F$401*IF($KS$4="да",$C84,1)</f>
        <v>0</v>
      </c>
      <c r="KT84" s="122">
        <f>'Тест ответы'!KR85*'Показатели'!$F$403*IF($KT$4="да",$C84,1)</f>
        <v>0</v>
      </c>
      <c r="KU84" s="122">
        <f>'Тест ответы'!KS85*'Показатели'!$F$405*IF($KU$4="да",$C84,1)</f>
        <v>0</v>
      </c>
      <c r="KV84" s="130">
        <f>'Тест ответы'!KT85*'Показатели'!$F$408*IF($KV$4="да",$C84,1)</f>
        <v>0</v>
      </c>
      <c r="KW84" s="122">
        <f>'Тест ответы'!KU85*'Показатели'!$F$409*IF($KW$4="да",$C84,1)</f>
        <v>0</v>
      </c>
      <c r="KX84" s="122">
        <f>'Тест ответы'!KV85*'Показатели'!$F$410*IF($KX$4="да",$C84,1)</f>
        <v>0</v>
      </c>
      <c r="KY84" s="122">
        <f>'Тест ответы'!KW85*'Показатели'!$F$411*IF($KY$4="да",$C84,1)</f>
        <v>0</v>
      </c>
      <c r="KZ84" s="132">
        <f>'Тест ответы'!KX85*'Показатели'!$F$413*IF($KZ$4="да",$C84,1)</f>
        <v>0</v>
      </c>
      <c r="LA84" s="122">
        <f>'Тест ответы'!KY85*'Показатели'!$F$415*IF($LA$4="да",$C84,1)</f>
        <v>0</v>
      </c>
      <c r="LB84" s="122">
        <f>'Тест ответы'!KZ85*'Показатели'!$F$416*IF($LB$4="да",$C84,1)</f>
        <v>0</v>
      </c>
      <c r="LC84" s="122">
        <f>'Тест ответы'!LA85*'Показатели'!$F$417*IF($LC$4="да",$C84,1)</f>
        <v>0</v>
      </c>
      <c r="LD84" s="132">
        <f>'Тест ответы'!LB85*'Показатели'!$F$420*IF($LD$4="да",$C84,1)</f>
        <v>0</v>
      </c>
      <c r="LE84" s="122">
        <f>'Тест ответы'!LC85*'Показатели'!$F$422*IF($LE$4="да",$C84,1)</f>
        <v>0</v>
      </c>
      <c r="LF84" s="122">
        <f>'Тест ответы'!LD85*'Показатели'!$F$423*IF($LF$4="да",$C84,1)</f>
        <v>0</v>
      </c>
      <c r="LG84" s="133">
        <f>'Тест ответы'!LE85*'Показатели'!$F$424*IF($LG$4="да",$C84,1)</f>
        <v>0</v>
      </c>
      <c r="LH84" s="122">
        <f>'Тест ответы'!LF85*'Показатели'!$F$426*IF(LH$4="да",$C84,1)</f>
        <v>0</v>
      </c>
      <c r="LI84" s="122">
        <f>'Тест ответы'!LG85*'Показатели'!$F$427*IF($LI$4="да",$C84,1)</f>
        <v>0</v>
      </c>
      <c r="LJ84" s="122">
        <f>'Тест ответы'!LH85*'Показатели'!$F$428*IF($LJ$4="да",$C84,1)</f>
        <v>0</v>
      </c>
      <c r="LK84" s="122">
        <f>'Тест ответы'!LI85*'Показатели'!$F$429*IF($LK$4="да",$C84,1)</f>
        <v>0</v>
      </c>
      <c r="LL84" s="122">
        <f>'Тест ответы'!LJ85*'Показатели'!$F$430*IF($LI$4="да",$C84,1)</f>
        <v>0</v>
      </c>
      <c r="LM84" s="125">
        <f>'Тест ответы'!LK85*'Показатели'!$F$461*IF(LM$4="да",$C84,1)</f>
        <v>0</v>
      </c>
      <c r="LN84" s="126">
        <f>'Тест ответы'!LL85*'Показатели'!$F$462*IF(LN$4="да",$C84,1)</f>
        <v>0</v>
      </c>
      <c r="LO84" s="126">
        <f>'Тест ответы'!LM85*'Показатели'!$F$463*IF(LO$4="да",$C84,1)</f>
        <v>0</v>
      </c>
      <c r="LP84" s="126">
        <f>'Тест ответы'!LN85*'Показатели'!$F$464*IF(LP$4="да",$C84,1)</f>
        <v>0</v>
      </c>
      <c r="LQ84" s="126">
        <f>'Тест ответы'!LO85*'Показатели'!$F$466*IF(LQ$4="да",$C84,1)</f>
        <v>0</v>
      </c>
      <c r="LR84" s="126">
        <f>'Тест ответы'!LP85*'Показатели'!$F$467*IF(LR$4="да",$C84,1)</f>
        <v>0</v>
      </c>
      <c r="LS84" s="126">
        <f>'Тест ответы'!LQ85*'Показатели'!$F$468*IF(LS$4="да",$C84,1)</f>
        <v>0</v>
      </c>
      <c r="LT84" s="135">
        <f>'Тест ответы'!LR85*'Показатели'!$F$469*IF(LT$4="да",$C84,1)</f>
        <v>0</v>
      </c>
      <c r="LU84" s="122">
        <f>'Тест ответы'!LS85*'Показатели'!$F$472*IF($LU$4="да",$C84,1)</f>
        <v>0</v>
      </c>
      <c r="LV84" s="122">
        <f>'Тест ответы'!LT85*'Показатели'!$F$473*IF($LV$4="да",$C84,1)</f>
        <v>0</v>
      </c>
      <c r="LW84" s="122">
        <f>'Тест ответы'!LU85*'Показатели'!$F$474*IF($LW$4="да",$C84,1)</f>
        <v>0</v>
      </c>
      <c r="LX84" s="122">
        <f>'Тест ответы'!LV85*'Показатели'!$F$476*IF($LX$4="да",$C84,1)</f>
        <v>0</v>
      </c>
      <c r="LY84" s="122">
        <f>'Тест ответы'!LW85*'Показатели'!$F$477*IF($LY$4="да",$C84,1)</f>
        <v>0</v>
      </c>
      <c r="LZ84" s="122">
        <f>'Тест ответы'!LX85*'Показатели'!$F$478*IF(LZ$4="да",$C84,1)</f>
        <v>0</v>
      </c>
      <c r="MA84" s="122">
        <f>'Тест ответы'!LY85*'Показатели'!$F$479*IF($MA$4="да",$C84,1)</f>
        <v>0</v>
      </c>
      <c r="MB84" s="122">
        <f>'Тест ответы'!LZ85*'Показатели'!$F$480*IF($MB$4="да",$C84,1)</f>
        <v>0</v>
      </c>
      <c r="MC84" s="122">
        <f>'Тест ответы'!MA85*'Показатели'!$F$481*IF($MC$4="да",$C84,1)</f>
        <v>0</v>
      </c>
      <c r="MD84" s="122">
        <f>'Тест ответы'!MB85*'Показатели'!$F$483*IF($MD$4="да",$C84,1)</f>
        <v>0</v>
      </c>
      <c r="ME84" s="122">
        <f>'Тест ответы'!MC85*'Показатели'!$F$484*IF($ME$4="да",$C84,1)</f>
        <v>0</v>
      </c>
      <c r="MF84" s="122">
        <f>'Тест ответы'!MD85*'Показатели'!$F$486*IF($MF$4="да",$C84,1)</f>
        <v>0</v>
      </c>
      <c r="MG84" s="136">
        <f>'Тест ответы'!ME85*'Показатели'!$F$487*IF(MG$4="да",$C84,1)</f>
        <v>0</v>
      </c>
      <c r="MH84" s="126">
        <f>'Тест ответы'!MF85*'Показатели'!$F$489*IF($MH$4="да",$C84,1)</f>
        <v>0</v>
      </c>
      <c r="MI84" s="126">
        <f>'Тест ответы'!MG85*'Показатели'!$F$490*IF($MI$4="да",$C84,1)</f>
        <v>0</v>
      </c>
      <c r="MJ84" s="126">
        <f>'Тест ответы'!MH85*'Показатели'!$F$491*IF($MJ$4="да",$C84,1)</f>
        <v>0</v>
      </c>
      <c r="MK84" s="126">
        <f>'Тест ответы'!MI85*'Показатели'!$F$492*IF($MK$4="да",$C84,1)</f>
        <v>0</v>
      </c>
      <c r="ML84" s="126">
        <f>'Тест ответы'!MJ85*'Показатели'!$F$493*IF($ML$4="да",$C84,1)</f>
        <v>0</v>
      </c>
      <c r="MM84" s="126">
        <f>'Тест ответы'!MK85*'Показатели'!$F$494*IF($MM$4="да",$C84,1)</f>
        <v>0</v>
      </c>
      <c r="MN84" s="126">
        <f>'Тест ответы'!ML85*'Показатели'!$F$495*IF($MN$4="да",$C84,1)</f>
        <v>0</v>
      </c>
      <c r="MO84" s="126">
        <f>'Тест ответы'!MM85*'Показатели'!$F$496*IF($MO$4="да",$C84,1)</f>
        <v>0</v>
      </c>
      <c r="MP84" s="126">
        <f>'Тест ответы'!MN85*'Показатели'!$F$497*IF($MP$4="да",$C84,1)</f>
        <v>0</v>
      </c>
      <c r="MQ84" s="126">
        <f>'Тест ответы'!MO85*'Показатели'!$F$498*IF($MQ$4="да",$C84,1)</f>
        <v>0</v>
      </c>
      <c r="MR84" s="126">
        <f>'Тест ответы'!MP85*'Показатели'!$F$499*IF($MR$4="да",$C84,1)</f>
        <v>0</v>
      </c>
      <c r="MS84" s="126">
        <f>'Тест ответы'!MQ85*'Показатели'!$F$500*IF($MS$4="да",$C84,1)</f>
        <v>0</v>
      </c>
      <c r="MT84" s="126">
        <f>'Тест ответы'!MR85*'Показатели'!G$501*IF($MS$4="да",$C84,1)</f>
        <v>0</v>
      </c>
      <c r="MU84" s="126">
        <f>'Тест ответы'!MS85*'Показатели'!H$502*IF($MS$4="да",$C84,1)</f>
        <v>0</v>
      </c>
      <c r="MV84" s="126">
        <f>'Тест ответы'!MT85*'Показатели'!I$503*IF($MS$4="да",$C84,1)</f>
        <v>0</v>
      </c>
      <c r="MW84" s="126">
        <f>'Тест ответы'!MU85*'Показатели'!$F$504*IF($MW$4="да",$C84,1)</f>
        <v>0</v>
      </c>
      <c r="MX84" s="126">
        <f>'Тест ответы'!MV85*'Показатели'!$F$505*IF(MX$4="да",$C84,1)</f>
        <v>0</v>
      </c>
      <c r="MY84" s="126">
        <f>'Тест ответы'!MW85*'Показатели'!$F$506*IF(MY$4="да",$C84,1)</f>
        <v>0</v>
      </c>
      <c r="MZ84" s="126">
        <f>'Тест ответы'!MX85*'Показатели'!$F$507*IF(MZ$4="да",$C84,1)</f>
        <v>0</v>
      </c>
      <c r="NA84" s="126">
        <f>'Тест ответы'!MY85*'Показатели'!$F$508*IF(NA$4="да",$C84,1)</f>
        <v>0</v>
      </c>
      <c r="NB84" s="126">
        <f>'Тест ответы'!MZ85*'Показатели'!$F$509*IF(NB$4="да",$C84,1)</f>
        <v>0</v>
      </c>
      <c r="NC84" s="126">
        <f>'Тест ответы'!NA85*'Показатели'!$F$510*IF(NC$4="да",$C84,1)</f>
        <v>0</v>
      </c>
      <c r="ND84" s="126">
        <f>'Тест ответы'!NB85*'Показатели'!$F$511*IF(ND$4="да",$C84,1)</f>
        <v>0</v>
      </c>
      <c r="NE84" s="126">
        <f>'Тест ответы'!NC85*'Показатели'!$F$512*IF(NE$4="да",$C84,1)</f>
        <v>0</v>
      </c>
      <c r="NF84" s="126">
        <f>'Тест ответы'!ND85*'Показатели'!$F$513*IF(NF$4="да",$C84,1)</f>
        <v>0</v>
      </c>
      <c r="NG84" s="126">
        <f>'Тест ответы'!NE85*'Показатели'!$F$514*IF(NG$4="да",$C84,1)</f>
        <v>0</v>
      </c>
      <c r="NH84" s="126">
        <f>'Тест ответы'!NF85*'Показатели'!$F$515*IF(NH$4="да",$C84,1)</f>
        <v>0</v>
      </c>
      <c r="NI84" s="134">
        <f>'Тест ответы'!NG85*'Показатели'!$F$516*IF($NI$4="да",$C84,1)</f>
        <v>0</v>
      </c>
      <c r="NJ84" s="126">
        <f>'Тест ответы'!NH85*'Показатели'!$F$518*IF(NJ$4="да",$C84,1)</f>
        <v>0</v>
      </c>
      <c r="NK84" s="126">
        <f>'Тест ответы'!NI85*'Показатели'!$F$519*IF(NK$4="да",$C84,1)</f>
        <v>0</v>
      </c>
      <c r="NL84" s="126">
        <f>'Тест ответы'!NJ85*'Показатели'!$F$520*IF(NL$4="да",$C84,1)</f>
        <v>0</v>
      </c>
      <c r="NM84" s="126">
        <f>'Тест ответы'!NK85*'Показатели'!$F$521*IF(NM$4="да",$C84,1)</f>
        <v>0</v>
      </c>
      <c r="NN84" s="126">
        <f>'Тест ответы'!NL85*'Показатели'!$F$522*IF(NN$4="да",$C84,1)</f>
        <v>0</v>
      </c>
      <c r="NO84" s="126">
        <f>'Тест ответы'!NM85*'Показатели'!$F$523*IF(NO$4="да",$C84,1)</f>
        <v>0</v>
      </c>
      <c r="NP84" s="126">
        <f>'Тест ответы'!NN85*'Показатели'!G$524*IF(NP$4="да",$C84,1)</f>
        <v>0</v>
      </c>
      <c r="NQ84" s="126">
        <f>'Тест ответы'!NO85*'Показатели'!H$525*IF(NQ$4="да",$C84,1)</f>
        <v>0</v>
      </c>
      <c r="NR84" s="126">
        <f>'Тест ответы'!NP85*'Показатели'!I$526*IF(NR$4="да",$C84,1)</f>
        <v>0</v>
      </c>
      <c r="NS84" s="126">
        <f>'Тест ответы'!NQ85*'Показатели'!$F$527*IF(NS$4="да",$C84,1)</f>
        <v>0</v>
      </c>
      <c r="NT84" s="126">
        <f>'Тест ответы'!NR85*'Показатели'!$F$528*IF(NT$4="да",$C84,1)</f>
        <v>0</v>
      </c>
      <c r="NU84" s="126">
        <f>'Тест ответы'!NS85*'Показатели'!$F$529*IF(NU$4="да",$C84,1)</f>
        <v>0</v>
      </c>
      <c r="NV84" s="135">
        <f>'Тест ответы'!NT85*'Показатели'!$F$530*IF(NV$4="да",$C84,1)</f>
        <v>0</v>
      </c>
      <c r="NW84" s="126">
        <f>'Тест ответы'!NU85*'Показатели'!$F$533*IF($NW$4="да",$C84,1)</f>
        <v>0</v>
      </c>
      <c r="NX84" s="126">
        <f>'Тест ответы'!NV85*'Показатели'!$F$534*IF($NX$4="да",$C84,1)</f>
        <v>0</v>
      </c>
      <c r="NY84" s="127">
        <f>'Тест ответы'!NW85*'Показатели'!$F$536*IF($NY$4="да",$C84,1)</f>
        <v>0</v>
      </c>
      <c r="NZ84" s="126">
        <f>'Тест ответы'!NX85*'Показатели'!$F$537*IF($NZ$4="да",$C84,1)</f>
        <v>0</v>
      </c>
      <c r="OA84" s="127">
        <f>'Тест ответы'!NY85*'Показатели'!$F$539*IF(OA$4="да",$C84,1)</f>
        <v>0</v>
      </c>
      <c r="OB84" s="126">
        <f>'Тест ответы'!NZ85*'Показатели'!$F$540*IF(OB$4="да",$C84,1)</f>
        <v>0</v>
      </c>
      <c r="OC84" s="126">
        <f>'Тест ответы'!OA85*'Показатели'!$F$541*IF(OC$4="да",$C84,1)</f>
        <v>0</v>
      </c>
      <c r="OD84" s="126">
        <f>'Тест ответы'!OB85*'Показатели'!$F$542*IF(OD$4="да",$C84,1)</f>
        <v>0</v>
      </c>
      <c r="OE84" s="126">
        <f>'Тест ответы'!OC85*'Показатели'!$F$543*IF(OE$4="да",$C84,1)</f>
        <v>0</v>
      </c>
      <c r="OF84" s="126">
        <f>'Тест ответы'!OD85*'Показатели'!$F$544*IF(OF$4="да",$C84,1)</f>
        <v>0</v>
      </c>
      <c r="OG84" s="127">
        <f>'Тест ответы'!OE85*'Показатели'!$F$546*IF(OG$4="да",$C84,1)</f>
        <v>0</v>
      </c>
      <c r="OH84" s="126">
        <f>'Тест ответы'!OF85*'Показатели'!$F$547*IF(OH$4="да",$C84,1)</f>
        <v>0</v>
      </c>
      <c r="OI84" s="126">
        <f>'Тест ответы'!OG85*'Показатели'!$F$548*IF(OI$4="да",$C84,1)</f>
        <v>0</v>
      </c>
      <c r="OJ84" s="126">
        <f>'Тест ответы'!OH85*'Показатели'!$F$549*IF(OJ$4="да",$C84,1)</f>
        <v>0</v>
      </c>
      <c r="OK84" s="126">
        <f>'Тест ответы'!OI85*'Показатели'!$F$550*IF(OK$4="да",$C84,1)</f>
        <v>0</v>
      </c>
      <c r="OL84" s="126">
        <f>'Тест ответы'!OJ85*'Показатели'!$F$551*IF(OL$4="да",$C84,1)</f>
        <v>0</v>
      </c>
      <c r="OM84" s="137">
        <f>'Тест ответы'!OK85*'Показатели'!$F$554*IF($OM$4="да",$C84,1)</f>
        <v>0</v>
      </c>
      <c r="ON84" s="134">
        <f>'Тест ответы'!OL85*'Показатели'!$F$555*IF($ON$4="да",$C84,1)</f>
        <v>0</v>
      </c>
      <c r="OO84" s="126">
        <f>'Тест ответы'!OM85*'Показатели'!$F$557*IF($OO$4="да",$C84,1)</f>
        <v>0</v>
      </c>
      <c r="OP84" s="135">
        <f>'Тест ответы'!ON85*'Показатели'!$F$558*IF($OP$4="да",$C84,1)</f>
        <v>0</v>
      </c>
      <c r="OQ84" s="127">
        <f>'Тест ответы'!OO85*'Показатели'!$F$564*IF(OQ$4="да",$C84,1)</f>
        <v>0</v>
      </c>
      <c r="OR84" s="126">
        <f>'Тест ответы'!OP85*'Показатели'!$F$565*IF(OR$4="да",$C84,1)</f>
        <v>0</v>
      </c>
      <c r="OS84" s="126">
        <f>'Тест ответы'!OQ85*'Показатели'!$F$566*IF(OS$4="да",$C84,1)</f>
        <v>0</v>
      </c>
      <c r="OT84" s="126">
        <f>'Тест ответы'!OR85*'Показатели'!$F$567*IF(OT$4="да",$C84,1)</f>
        <v>0</v>
      </c>
      <c r="OU84" s="126">
        <f>'Тест ответы'!OS85*'Показатели'!$F$568*IF(OU$4="да",$C84,1)</f>
        <v>0</v>
      </c>
      <c r="OV84" s="126">
        <f>'Тест ответы'!OT85*'Показатели'!$F$569*IF(OV$4="да",$C84,1)</f>
        <v>0</v>
      </c>
      <c r="OW84" s="127">
        <f>'Тест ответы'!OU85*'Показатели'!$F$574*IF(OW$4="да",$C84,1)</f>
        <v>0</v>
      </c>
      <c r="OX84" s="126">
        <f>'Тест ответы'!OV85*'Показатели'!$F$575*IF(OX$4="да",$C84,1)</f>
        <v>0</v>
      </c>
      <c r="OY84" s="126">
        <f>'Тест ответы'!OW85*'Показатели'!$F$576*IF(OY$4="да",$C84,1)</f>
        <v>0</v>
      </c>
      <c r="OZ84" s="126">
        <f>'Тест ответы'!OX85*'Показатели'!$F$577*IF(OZ$4="да",$C84,1)</f>
        <v>0</v>
      </c>
      <c r="PA84" s="126">
        <f>'Тест ответы'!OY85*'Показатели'!$F$578*IF(PA$4="да",$C84,1)</f>
        <v>0</v>
      </c>
      <c r="PB84" s="126">
        <f>'Тест ответы'!OZ85*'Показатели'!$F$579*IF(PB$4="да",$C84,1)</f>
        <v>0</v>
      </c>
      <c r="PC84" s="137">
        <f>'Тест ответы'!PA85*'Показатели'!$F$584*IF($PC$4="да",$C84,1)</f>
        <v>0</v>
      </c>
      <c r="PD84" s="126">
        <f>'Тест ответы'!PB85*'Показатели'!$F$585*IF($PD$4="да",$C84,1)</f>
        <v>0</v>
      </c>
      <c r="PE84" s="126">
        <f>'Тест ответы'!PC85*'Показатели'!$F$587*IF($PE$4="да",$C84,1)</f>
        <v>0</v>
      </c>
      <c r="PF84" s="126">
        <f>'Тест ответы'!PD85*'Показатели'!$F$588*IF($PF$4="да",$C84,1)</f>
        <v>0</v>
      </c>
      <c r="PG84" s="126">
        <f>'Тест ответы'!PE85*'Показатели'!$F$589*IF($PG$4="да",$C84,1)</f>
        <v>0</v>
      </c>
      <c r="PH84" s="126">
        <f>'Тест ответы'!PF85*'Показатели'!$F$590*IF($PH$4="да",$C84,1)</f>
        <v>0</v>
      </c>
      <c r="PI84" s="126">
        <f>'Тест ответы'!PG85*'Показатели'!$F$591*IF($PI$4="да",$C84,1)</f>
        <v>0</v>
      </c>
      <c r="PJ84" s="126">
        <f>'Тест ответы'!PH85*'Показатели'!$F$592*IF($PJ$4="да",$C84,1)</f>
        <v>0</v>
      </c>
      <c r="PK84" s="126">
        <f>'Тест ответы'!PI85*'Показатели'!$F$593*IF($PK$4="да",$C84,1)</f>
        <v>0</v>
      </c>
      <c r="PL84" s="126">
        <f>'Тест ответы'!PJ85*'Показатели'!$F$594*IF($PL$4="да",$C84,1)</f>
        <v>0</v>
      </c>
      <c r="PM84" s="126">
        <f>'Тест ответы'!PK85*'Показатели'!$F$595*IF($PM$4="да",$C84,1)</f>
        <v>0</v>
      </c>
      <c r="PN84" s="126">
        <f>'Тест ответы'!PL85*'Показатели'!$F$596*IF($PN$4="да",$C84,1)</f>
        <v>0</v>
      </c>
      <c r="PO84" s="126">
        <f>'Тест ответы'!PM85*'Показатели'!$F$597*IF($PO$4="да",$C84,1)</f>
        <v>0</v>
      </c>
      <c r="PP84" s="126">
        <f>'Тест ответы'!PN85*'Показатели'!$F$599*IF($PP$4="да",$C84,1)</f>
        <v>0</v>
      </c>
      <c r="PQ84" s="126">
        <f>'Тест ответы'!PO85*'Показатели'!$F$600*IF($PQ$4="да",$C84,1)</f>
        <v>0</v>
      </c>
      <c r="PR84" s="126">
        <f>'Тест ответы'!PP85*'Показатели'!$F$603*IF($PR$4="да",$C84,1)</f>
        <v>0</v>
      </c>
      <c r="PS84" s="126">
        <f>'Тест ответы'!PQ85*'Показатели'!$F$605*IF($PS$4="да",$C84,1)</f>
        <v>0</v>
      </c>
      <c r="PT84" s="126">
        <f>'Тест ответы'!PR85*'Показатели'!$F$606*IF($PT$4="да",$C84,1)</f>
        <v>0</v>
      </c>
      <c r="PU84" s="126">
        <f>'Тест ответы'!PS85*'Показатели'!$F$607*IF($PU$4="да",$C84,1)</f>
        <v>0</v>
      </c>
      <c r="PV84" s="126">
        <f>'Тест ответы'!PT85*'Показатели'!$F$608*IF($PV$4="да",$C84,1)</f>
        <v>0</v>
      </c>
      <c r="PW84" s="126">
        <f>'Тест ответы'!PU85*'Показатели'!$F$609*IF($PW$4="да",$C84,1)</f>
        <v>0</v>
      </c>
      <c r="PX84" s="126">
        <f>'Тест ответы'!PV85*'Показатели'!$F$610*IF($PX$4="да",$C84,1)</f>
        <v>0</v>
      </c>
      <c r="PY84" s="137">
        <f>'Тест ответы'!PW85*'Показатели'!$F$612*IF(PY$4="да",$C84,1)</f>
        <v>0</v>
      </c>
      <c r="PZ84" s="127">
        <f>'Тест ответы'!PX85*'Показатели'!$F$614*IF(PZ$4="да",$C84,1)</f>
        <v>0</v>
      </c>
      <c r="QA84" s="126">
        <f>'Тест ответы'!PY85*'Показатели'!$F$614*IF(QA$4="да",$C84,1)</f>
        <v>0</v>
      </c>
      <c r="QB84" s="126">
        <f>'Тест ответы'!PZ85*'Показатели'!$F$614*IF(QB$4="да",$C84,1)</f>
        <v>0</v>
      </c>
      <c r="QC84" s="126">
        <f>'Тест ответы'!QA85*'Показатели'!$F$614*IF(QC$4="да",$C84,1)</f>
        <v>0</v>
      </c>
      <c r="QD84" s="126">
        <f>'Тест ответы'!QB85*'Показатели'!$F$614*IF(QD$4="да",$C84,1)</f>
        <v>0</v>
      </c>
      <c r="QE84" s="127">
        <f>'Тест ответы'!QC85*'Показатели'!$F$620*IF(QE$4="да",$C84,1)</f>
        <v>0</v>
      </c>
      <c r="QF84" s="126">
        <f>'Тест ответы'!QD85*'Показатели'!$F$620*IF(QF$4="да",$C84,1)</f>
        <v>0</v>
      </c>
      <c r="QG84" s="126">
        <f>'Тест ответы'!QE85*'Показатели'!$F$620*IF(QG$4="да",$C84,1)</f>
        <v>0</v>
      </c>
      <c r="QH84" s="126">
        <f>'Тест ответы'!QF85*'Показатели'!$F$620*IF(QH$4="да",$C84,1)</f>
        <v>0</v>
      </c>
      <c r="QI84" s="126">
        <f>'Тест ответы'!QG85*'Показатели'!$F$620*IF(QI$4="да",$C84,1)</f>
        <v>0</v>
      </c>
      <c r="QJ84" s="138">
        <f>'Тест ответы'!QH85*'Показатели'!$F$620*IF(QJ$4="да",$C84,1)</f>
        <v>0</v>
      </c>
      <c r="QK84" s="122" t="str">
        <f>'Тест ответы'!QI85*#REF!*IF(QK$4="да",$C84,1)</f>
        <v>#REF!</v>
      </c>
      <c r="QL84" s="122">
        <f>'Тест ответы'!QJ85*'Показатели'!$F$628*IF(QL$4="да",$C84,1)</f>
        <v>0</v>
      </c>
      <c r="QM84" s="122">
        <f>'Тест ответы'!QK85*'Показатели'!$F$629*IF(QM$4="да",$C84,1)</f>
        <v>0</v>
      </c>
      <c r="QN84" s="122">
        <f>'Тест ответы'!QL85*'Показатели'!$F$631*IF(QN$4="да",$C84,1)</f>
        <v>0</v>
      </c>
      <c r="QO84" s="122" t="str">
        <f>'Тест ответы'!QM85*#REF!*IF(QO$4="да",$C84,1)</f>
        <v>#REF!</v>
      </c>
      <c r="QP84" s="136">
        <f>'Тест ответы'!QN85*'Показатели'!$F$632*IF(QP$4="да",$C84,1)</f>
        <v>0</v>
      </c>
      <c r="QQ84" s="126">
        <f>'Тест ответы'!QO85*'Показатели'!$F$635*IF(QQ$4="да",$C84,1)</f>
        <v>0</v>
      </c>
      <c r="QR84" s="126">
        <f>'Тест ответы'!QP85*'Показатели'!$F$636*IF(QR$4="да",$C84,1)</f>
        <v>0</v>
      </c>
      <c r="QS84" s="126">
        <f>'Тест ответы'!QQ85*'Показатели'!$F$638*IF(QS$4="да",$C84,1)</f>
        <v>0</v>
      </c>
      <c r="QT84" s="126">
        <f>'Тест ответы'!QR85*'Показатели'!$F$639*IF(QT$4="да",$C84,1)</f>
        <v>0</v>
      </c>
      <c r="QU84" s="126">
        <f>'Тест ответы'!QS85*'Показатели'!$F$640*IF(QU$4="да",$C84,1)</f>
        <v>0</v>
      </c>
      <c r="QV84" s="126">
        <f>'Тест ответы'!QT85*'Показатели'!$F$641*IF(QV$4="да",$C84,1)</f>
        <v>0</v>
      </c>
      <c r="QW84" s="126">
        <f>'Тест ответы'!QU85*'Показатели'!$F$642*IF(QW$4="да",$C84,1)</f>
        <v>0</v>
      </c>
      <c r="QX84" s="135">
        <f>'Тест ответы'!QV85*'Показатели'!$F$643*IF(QX$4="да",$C84,1)</f>
        <v>0</v>
      </c>
      <c r="QY84" s="131"/>
      <c r="QZ84" s="131"/>
      <c r="RA84" s="131"/>
      <c r="RB84" s="131"/>
      <c r="RC84" s="131"/>
      <c r="RD84" s="131"/>
      <c r="RE84" s="131"/>
      <c r="RF84" s="131"/>
      <c r="RG84" s="131"/>
    </row>
    <row r="85">
      <c r="A85" s="117">
        <v>81.0</v>
      </c>
      <c r="B85" s="118" t="str">
        <f>'Тест ответы'!B86</f>
        <v>Чеченская республика</v>
      </c>
      <c r="C85" s="119">
        <v>1.0</v>
      </c>
      <c r="D85" s="120" t="str">
        <f t="shared" si="9"/>
        <v>#REF!</v>
      </c>
      <c r="E85" s="121">
        <f>'Тест ответы'!C86*'Показатели'!$F$3*IF(E$4="да",$C85,1)</f>
        <v>0.0005</v>
      </c>
      <c r="F85" s="121">
        <f>'Тест ответы'!D86*'Показатели'!$F$4*IF(F$4="да",$C85,1)</f>
        <v>0</v>
      </c>
      <c r="G85" s="121">
        <f>'Тест ответы'!E86*'Показатели'!$F$5*IF($G$4="да",C85,1)</f>
        <v>0</v>
      </c>
      <c r="H85" s="121">
        <f>'Тест ответы'!F86*'Показатели'!$F$6*IF($H$4="да",C85,1)</f>
        <v>0</v>
      </c>
      <c r="I85" s="121">
        <f>'Тест ответы'!G86*'Показатели'!$F$7*IF(I$4="да",D85,1)</f>
        <v>0</v>
      </c>
      <c r="J85" s="121">
        <f>'Тест ответы'!H86*'Показатели'!$F$8*IF($J$4="да",C85,1)</f>
        <v>0</v>
      </c>
      <c r="K85" s="121">
        <f>'Тест ответы'!I86*'Показатели'!F$9*IF(K$4="да",D85,1)</f>
        <v>0</v>
      </c>
      <c r="L85" s="121">
        <f>'Тест ответы'!J86*'Показатели'!$F$10*IF(L$4="да",$C85,1)</f>
        <v>0</v>
      </c>
      <c r="M85" s="121">
        <f>'Тест ответы'!K86*'Показатели'!$F$11*IF(M$4="да",$C85,1)</f>
        <v>0</v>
      </c>
      <c r="N85" s="122">
        <f>'Тест ответы'!L86*'Показатели'!$F$12*IF(N$4="да",$C85,1)</f>
        <v>0</v>
      </c>
      <c r="O85" s="123">
        <f>'Тест ответы'!M86*'Показатели'!$F$14*IF(O$4="да",$C85,1)</f>
        <v>0</v>
      </c>
      <c r="P85" s="124">
        <f>'Тест ответы'!N86*'Показатели'!$F$15*IF(P$4="да",$C85,1)</f>
        <v>0</v>
      </c>
      <c r="Q85" s="124">
        <f>'Тест ответы'!O86*'Показатели'!$F$17*IF(Q$4="да",$C85,1)</f>
        <v>0</v>
      </c>
      <c r="R85" s="124">
        <f>'Тест ответы'!P86*'Показатели'!$F$18*IF(R$4="да",$C85,1)</f>
        <v>0</v>
      </c>
      <c r="S85" s="123">
        <f>'Тест ответы'!Q86*'Показатели'!$F$20*IF(S$4="да",$C85,1)</f>
        <v>0</v>
      </c>
      <c r="T85" s="121">
        <f>'Тест ответы'!R86*'Показатели'!$F$21*C85</f>
        <v>0</v>
      </c>
      <c r="U85" s="121">
        <f>'Тест ответы'!S86*'Показатели'!$F$24*IF(U$4="да",$C85,1)</f>
        <v>0</v>
      </c>
      <c r="V85" s="121">
        <f>'Тест ответы'!T86*'Показатели'!$F$25*IF(V$4="да",$C85,1)</f>
        <v>0</v>
      </c>
      <c r="W85" s="121">
        <f>'Тест ответы'!U86*'Показатели'!$F$26*IF(W$4="да",$C85,1)</f>
        <v>0</v>
      </c>
      <c r="X85" s="121">
        <f>'Тест ответы'!V86*'Показатели'!$F$28*IF(X$4="да",$C85,1)</f>
        <v>0</v>
      </c>
      <c r="Y85" s="121">
        <f>'Тест ответы'!W86*'Показатели'!$F$29*IF(Y$4="да",$C85,1)</f>
        <v>0</v>
      </c>
      <c r="Z85" s="125">
        <f>'Тест ответы'!X86*'Показатели'!$F$33*IF(Z$4="да",$C85,1)</f>
        <v>0</v>
      </c>
      <c r="AA85" s="126">
        <f>'Тест ответы'!Y86*'Показатели'!$F$34*IF(AA$4="да",$C85,1)</f>
        <v>0</v>
      </c>
      <c r="AB85" s="126">
        <f>'Тест ответы'!Z86*'Показатели'!$F$35*IF(AB$4="да",$C85,1)</f>
        <v>0</v>
      </c>
      <c r="AC85" s="126">
        <f>'Тест ответы'!AA86*'Показатели'!$F$36*IF(AC$4="да",$C85,1)</f>
        <v>0</v>
      </c>
      <c r="AD85" s="126">
        <f>'Тест ответы'!AB86*'Показатели'!$F$37*IF(AD$4="да",$C85,1)</f>
        <v>0</v>
      </c>
      <c r="AE85" s="126">
        <f>'Тест ответы'!AC86*'Показатели'!$F$38*IF(AE$4="да",$C85,1)</f>
        <v>0</v>
      </c>
      <c r="AF85" s="126">
        <f>'Тест ответы'!AD86*'Показатели'!$F$39*IF(AF$4="да",$C85,1)</f>
        <v>0</v>
      </c>
      <c r="AG85" s="126">
        <f>'Тест ответы'!AE86*'Показатели'!$F$40*IF(AG$4="да",$C85,1)</f>
        <v>0</v>
      </c>
      <c r="AH85" s="126">
        <f>'Тест ответы'!AF86*'Показатели'!$F$41*IF(AH$4="да",$C85,1)</f>
        <v>0</v>
      </c>
      <c r="AI85" s="127">
        <f>'Тест ответы'!AG86*'Показатели'!$F$43*IF(AI$4="да",$C85,1)</f>
        <v>0</v>
      </c>
      <c r="AJ85" s="126">
        <f>'Тест ответы'!AH86*'Показатели'!$F$44*IF(AJ$4="да",$C85,1)</f>
        <v>0</v>
      </c>
      <c r="AK85" s="126">
        <f>'Тест ответы'!AI86*'Показатели'!$F$45*IF(AK$4="да",$C85,1)</f>
        <v>0</v>
      </c>
      <c r="AL85" s="126">
        <f>'Тест ответы'!AJ86*'Показатели'!$F$46*IF(AL$4="да",$C85,1)</f>
        <v>0</v>
      </c>
      <c r="AM85" s="126">
        <f>'Тест ответы'!AK86*'Показатели'!$F$47*IF(AM$4="да",$C85,1)</f>
        <v>0</v>
      </c>
      <c r="AN85" s="126">
        <f>'Тест ответы'!AL86*'Показатели'!$F$48*IF(AN$4="да",$C85,1)</f>
        <v>0</v>
      </c>
      <c r="AO85" s="126">
        <f>'Тест ответы'!AM86*'Показатели'!$F$49*IF(AO$4="да",$C85,1)</f>
        <v>0</v>
      </c>
      <c r="AP85" s="126">
        <f>'Тест ответы'!AN86*'Показатели'!$F$50*IF(AP$4="да",$C85,1)</f>
        <v>0</v>
      </c>
      <c r="AQ85" s="126">
        <f>'Тест ответы'!AO86*'Показатели'!$F$51*IF(AQ$4="да",$C85,1)</f>
        <v>0</v>
      </c>
      <c r="AR85" s="123">
        <f>'Тест ответы'!AP86*'Показатели'!$F$53*IF($AR$4="да",$C85,1)</f>
        <v>0</v>
      </c>
      <c r="AS85" s="128">
        <f>'Тест ответы'!AQ86*'Показатели'!$F$54*IF($AS$4="да",$C85,1)</f>
        <v>0</v>
      </c>
      <c r="AT85" s="127">
        <f>'Тест ответы'!AR86*'Показатели'!$F$56*IF(AT$4="да",$C85,1)</f>
        <v>0</v>
      </c>
      <c r="AU85" s="126">
        <f>'Тест ответы'!AS86*'Показатели'!$F$57*IF(AU$4="да",$C85,1)</f>
        <v>0</v>
      </c>
      <c r="AV85" s="126">
        <f>'Тест ответы'!AT86*'Показатели'!$F$58*IF(AV$4="да",$C85,1)</f>
        <v>0</v>
      </c>
      <c r="AW85" s="126">
        <f>'Тест ответы'!AU86*'Показатели'!$F$59*IF(AW$4="да",$C85,1)</f>
        <v>0</v>
      </c>
      <c r="AX85" s="126">
        <f>'Тест ответы'!AV86*'Показатели'!$F$60*IF(AX$4="да",$C85,1)</f>
        <v>0</v>
      </c>
      <c r="AY85" s="126">
        <f>'Тест ответы'!AW86*'Показатели'!$F$61*IF(AY$4="да",$C85,1)</f>
        <v>0</v>
      </c>
      <c r="AZ85" s="129">
        <f>'Тест ответы'!AX86*'Показатели'!$F$64*IF($AZ$4="да",$C85,1)</f>
        <v>0</v>
      </c>
      <c r="BA85" s="121">
        <f>'Тест ответы'!AY86*'Показатели'!$F$65*IF($BA$4="да",$C85,1)</f>
        <v>0</v>
      </c>
      <c r="BB85" s="121">
        <f>'Тест ответы'!AZ86*'Показатели'!$F$66*IF($BA$4="да",$C85,1)</f>
        <v>0</v>
      </c>
      <c r="BC85" s="121">
        <f>'Тест ответы'!BA86*'Показатели'!$F$67*IF($BC$4="да",$C85,1)</f>
        <v>0</v>
      </c>
      <c r="BD85" s="121">
        <f>'Тест ответы'!BB86*'Показатели'!$F$68*IF($BD$4="да",$C85,1)</f>
        <v>0</v>
      </c>
      <c r="BE85" s="121">
        <f>'Тест ответы'!BC86*'Показатели'!$F$69*IF($BE$4="да",$C85,1)</f>
        <v>0</v>
      </c>
      <c r="BF85" s="121">
        <f>'Тест ответы'!BD86*'Показатели'!$F$70*IF($BF$4="да",$C85,1)</f>
        <v>0</v>
      </c>
      <c r="BG85" s="121">
        <f>'Тест ответы'!BE86*'Показатели'!$F$71*IF($BG$4="да",$C85,1)</f>
        <v>0</v>
      </c>
      <c r="BH85" s="128">
        <f>'Тест ответы'!BF86*'Показатели'!$F$72*IF($BH$4="да",$C85,1)</f>
        <v>0</v>
      </c>
      <c r="BI85" s="121">
        <f>'Тест ответы'!BG86*'Показатели'!$F$75*IF($BI$4="да",$C85,1)</f>
        <v>0</v>
      </c>
      <c r="BJ85" s="121">
        <f>'Тест ответы'!BH86*'Показатели'!$F$76*IF($BJ$4="да",$C85,1)</f>
        <v>0</v>
      </c>
      <c r="BK85" s="121">
        <f>'Тест ответы'!BI86*'Показатели'!$F$77*IF($BK$4="да",$C85,1)</f>
        <v>0</v>
      </c>
      <c r="BL85" s="121">
        <f>'Тест ответы'!BJ86*'Показатели'!$F$78*IF($BL$4="да",$C85,1)</f>
        <v>0</v>
      </c>
      <c r="BM85" s="121">
        <f>'Тест ответы'!BK86*'Показатели'!$F$79*IF($BM$4="да",$C85,1)</f>
        <v>0</v>
      </c>
      <c r="BN85" s="121">
        <f>'Тест ответы'!BL86*'Показатели'!$F$80*IF($BN$4="да",$C85,1)</f>
        <v>0</v>
      </c>
      <c r="BO85" s="128">
        <f>'Тест ответы'!BM86*'Показатели'!$F$81*IF($BO$4="да",$C85,1)</f>
        <v>0</v>
      </c>
      <c r="BP85" s="121">
        <f>'Тест ответы'!BN86*'Показатели'!$F$86*IF(BP$4="да",$C85,1)</f>
        <v>0</v>
      </c>
      <c r="BQ85" s="121">
        <f>'Тест ответы'!BO86*'Показатели'!$F$87*IF(BQ$4="да",$C85,1)</f>
        <v>0</v>
      </c>
      <c r="BR85" s="121">
        <f>'Тест ответы'!BP86*'Показатели'!$F$88*IF(BR$4="да",$C85,1)</f>
        <v>0</v>
      </c>
      <c r="BS85" s="121">
        <f>'Тест ответы'!BQ86*'Показатели'!$F$89*IF($BS$4="да",$C85,1)</f>
        <v>0</v>
      </c>
      <c r="BT85" s="121">
        <f>'Тест ответы'!BR86*'Показатели'!$F$90*IF($BT$4="да",$C85,1)</f>
        <v>0</v>
      </c>
      <c r="BU85" s="121">
        <f>'Тест ответы'!BS86*'Показатели'!$F$91*IF($BU$4="да",$C85,1)</f>
        <v>0</v>
      </c>
      <c r="BV85" s="121">
        <f>'Тест ответы'!BT86*'Показатели'!$F$92*IF($BV$4="да",$C85,1)</f>
        <v>0</v>
      </c>
      <c r="BW85" s="121">
        <f>'Тест ответы'!BU86*'Показатели'!$F$93*IF($BW$4="да",$C85,1)</f>
        <v>0</v>
      </c>
      <c r="BX85" s="121">
        <f>'Тест ответы'!BV86*'Показатели'!$F$94*IF($BX$4="да",$C85,1)</f>
        <v>0</v>
      </c>
      <c r="BY85" s="121">
        <f>'Тест ответы'!BW86*'Показатели'!$F$95*IF($BY$4="да",$C85,1)</f>
        <v>0</v>
      </c>
      <c r="BZ85" s="121">
        <f>'Тест ответы'!BX86*'Показатели'!$F$96*IF($BZ$4="да",$C85,1)</f>
        <v>0</v>
      </c>
      <c r="CA85" s="121">
        <f>'Тест ответы'!BY86*'Показатели'!$F$97*IF($CA$4="да",$C85,1)</f>
        <v>0</v>
      </c>
      <c r="CB85" s="121">
        <f>'Тест ответы'!BZ86*'Показатели'!$F$99*IF($CB$4="да",$C85,1)</f>
        <v>0</v>
      </c>
      <c r="CC85" s="121">
        <f>'Тест ответы'!CA86*'Показатели'!$F$100*IF($CC$4="да",$C85,1)</f>
        <v>0</v>
      </c>
      <c r="CD85" s="121">
        <f>'Тест ответы'!CB86*'Показатели'!$F$101*IF($CD$4="да",$C85,1)</f>
        <v>0</v>
      </c>
      <c r="CE85" s="121">
        <f>'Тест ответы'!CC86*'Показатели'!$F$102*IF($CE$4="да",$C85,1)</f>
        <v>0</v>
      </c>
      <c r="CF85" s="121">
        <f>'Тест ответы'!CD86*'Показатели'!$F$103*IF($CF$4="да",$C85,1)</f>
        <v>0</v>
      </c>
      <c r="CG85" s="121">
        <f>'Тест ответы'!CE86*'Показатели'!$F$104*IF($CG$4="да",$C85,1)</f>
        <v>0</v>
      </c>
      <c r="CH85" s="121">
        <f>'Тест ответы'!CF86*'Показатели'!$F$105*IF($CH$4="да",$C85,1)</f>
        <v>0</v>
      </c>
      <c r="CI85" s="121">
        <f>'Тест ответы'!CG86*'Показатели'!$F$106*IF($CI$4="да",$C85,1)</f>
        <v>0</v>
      </c>
      <c r="CJ85" s="121">
        <f>'Тест ответы'!CH86*'Показатели'!$F$107*IF($CJ$4="да",$C85,1)</f>
        <v>0</v>
      </c>
      <c r="CK85" s="121">
        <f>'Тест ответы'!CI86*'Показатели'!$F$108*IF($CK$4="да",$C85,1)</f>
        <v>0</v>
      </c>
      <c r="CL85" s="121">
        <f>'Тест ответы'!CJ86*'Показатели'!$F$109*IF($CL$4="да",$C85,1)</f>
        <v>0</v>
      </c>
      <c r="CM85" s="121">
        <f>'Тест ответы'!CK86*'Показатели'!$F$110*IF($CM$4="да",$C85,1)</f>
        <v>0</v>
      </c>
      <c r="CN85" s="121">
        <f>'Тест ответы'!CL86*'Показатели'!$F$111*IF($CN$4="да",$C85,1)</f>
        <v>0</v>
      </c>
      <c r="CO85" s="121">
        <f>'Тест ответы'!CM86*'Показатели'!$F$112*IF($CO$4="да",$C85,1)</f>
        <v>0</v>
      </c>
      <c r="CP85" s="128">
        <f>'Тест ответы'!CN86*'Показатели'!$F$113*IF($CP$4="да",$C85,1)</f>
        <v>0</v>
      </c>
      <c r="CQ85" s="121">
        <f>'Тест ответы'!CO86*'Показатели'!$F$118*IF(CQ$4="да",$C85,1)</f>
        <v>0</v>
      </c>
      <c r="CR85" s="121">
        <f>'Тест ответы'!CP86*'Показатели'!$F$119*IF(CR$4="да",$C85,1)</f>
        <v>0</v>
      </c>
      <c r="CS85" s="121">
        <f>'Тест ответы'!CQ86*'Показатели'!$F$120*IF(CS$4="да",$C85,1)</f>
        <v>0</v>
      </c>
      <c r="CT85" s="121">
        <f>'Тест ответы'!CR86*'Показатели'!$F$121*IF($CT$4="да",$C85,1)</f>
        <v>0</v>
      </c>
      <c r="CU85" s="121">
        <f>'Тест ответы'!CS86*'Показатели'!$F$122*IF($CU$4="да",$C85,1)</f>
        <v>0</v>
      </c>
      <c r="CV85" s="121">
        <f>'Тест ответы'!CT86*'Показатели'!$F$123*IF($CV$4="да",$C85,1)</f>
        <v>0</v>
      </c>
      <c r="CW85" s="121">
        <f>'Тест ответы'!CU86*'Показатели'!$F$124*IF($CW$4="да",$C85,1)</f>
        <v>0</v>
      </c>
      <c r="CX85" s="121">
        <f>'Тест ответы'!CV86*'Показатели'!$F$125*IF($CX$4="да",$C85,1)</f>
        <v>0</v>
      </c>
      <c r="CY85" s="121">
        <f>'Тест ответы'!CW86*'Показатели'!$F$126*IF($CY$4="да",$C85,1)</f>
        <v>0</v>
      </c>
      <c r="CZ85" s="121">
        <f>'Тест ответы'!CX86*'Показатели'!$F$127*IF($CZ$4="да",$C85,1)</f>
        <v>0</v>
      </c>
      <c r="DA85" s="121">
        <f>'Тест ответы'!CY86*'Показатели'!$F$128*IF($DA$4="да",$C85,1)</f>
        <v>0</v>
      </c>
      <c r="DB85" s="121">
        <f>'Тест ответы'!CZ86*'Показатели'!$F$129*IF($DB$4="да",$C85,1)</f>
        <v>0</v>
      </c>
      <c r="DC85" s="121">
        <f>'Тест ответы'!DA86*'Показатели'!$F$131*IF($DC$4="да",$C85,1)</f>
        <v>0</v>
      </c>
      <c r="DD85" s="121">
        <f>'Тест ответы'!DB86*'Показатели'!$F$132*IF($DD$4="да",$C85,1)</f>
        <v>0</v>
      </c>
      <c r="DE85" s="121">
        <f>'Тест ответы'!DC86*'Показатели'!$F$133*IF($DE$4="да",$C85,1)</f>
        <v>0</v>
      </c>
      <c r="DF85" s="121">
        <f>'Тест ответы'!DD86*'Показатели'!$F$134*IF($DF$4="да",$C85,1)</f>
        <v>0</v>
      </c>
      <c r="DG85" s="121">
        <f>'Тест ответы'!DE86*'Показатели'!$F$135*IF($DG$4="да",$C85,1)</f>
        <v>0</v>
      </c>
      <c r="DH85" s="121">
        <f>'Тест ответы'!DF86*'Показатели'!$F$136*IF($DH84="да",$C85,1)</f>
        <v>0</v>
      </c>
      <c r="DI85" s="121">
        <f>'Тест ответы'!DG86*'Показатели'!$F$137*IF($DI$4="да",$C85,1)</f>
        <v>0</v>
      </c>
      <c r="DJ85" s="121">
        <f>'Тест ответы'!DH86*'Показатели'!$F$138*IF($DJ$4="да",$C85,1)</f>
        <v>0</v>
      </c>
      <c r="DK85" s="122">
        <f>'Тест ответы'!DH86*'Показатели'!$F$139*IF($DK$4="да",$C85,1)</f>
        <v>0</v>
      </c>
      <c r="DL85" s="130" t="str">
        <f>'Тест ответы'!DJ86*#REF!*IF($DL$4="да",$C85,1)</f>
        <v>#REF!</v>
      </c>
      <c r="DM85" s="122" t="str">
        <f>'Тест ответы'!DK86*#REF!*IF(DM$4="да",$C85,1)</f>
        <v>#REF!</v>
      </c>
      <c r="DN85" s="122" t="str">
        <f>'Тест ответы'!DL86*#REF!*IF(DN$4="да",$C85,1)</f>
        <v>#REF!</v>
      </c>
      <c r="DO85" s="131" t="str">
        <f>'Тест ответы'!DM86*#REF!*IF($DO$4="да",$C85,1)</f>
        <v>#REF!</v>
      </c>
      <c r="DP85" s="122">
        <f>'Тест ответы'!DN86*'Показатели'!$F$141*IF($DP$4="да",$C85,1)</f>
        <v>0</v>
      </c>
      <c r="DQ85" s="122">
        <f>'Тест ответы'!DO86*'Показатели'!$F$142*IF(DQ$4="да",$C85,1)</f>
        <v>0</v>
      </c>
      <c r="DR85" s="132">
        <f>'Тест ответы'!DP86*'Показатели'!$F$144*$C85</f>
        <v>0</v>
      </c>
      <c r="DS85" s="122">
        <f>'Тест ответы'!DQ86*'Показатели'!$F$151*$C85</f>
        <v>0</v>
      </c>
      <c r="DT85" s="122">
        <f>'Тест ответы'!DR86*'Показатели'!$F$154*$C85</f>
        <v>0</v>
      </c>
      <c r="DU85" s="122">
        <f>'Тест ответы'!DS86*'Показатели'!$F$157*$C85</f>
        <v>0</v>
      </c>
      <c r="DV85" s="122">
        <f>'Тест ответы'!DT86*'Показатели'!$F$163*$C85</f>
        <v>0</v>
      </c>
      <c r="DW85" s="122">
        <f>'Тест ответы'!DU86*'Показатели'!$F$166*$C85</f>
        <v>0</v>
      </c>
      <c r="DX85" s="133">
        <f>'Тест ответы'!DV86*'Показатели'!$F$169*$C85</f>
        <v>0</v>
      </c>
      <c r="DY85" s="126">
        <f>'Тест ответы'!DW86*'Показатели'!$F$171*IF($DY$4="да",$C85,1)</f>
        <v>0</v>
      </c>
      <c r="DZ85" s="126">
        <f>'Тест ответы'!DX86*'Показатели'!$F$172*IF($DZ$4="да",$C85,1)</f>
        <v>0</v>
      </c>
      <c r="EA85" s="126">
        <f>'Тест ответы'!DY86*'Показатели'!$F$173*IF($EA$4="да",$C85,1)</f>
        <v>0</v>
      </c>
      <c r="EB85" s="126">
        <f>'Тест ответы'!DZ86*'Показатели'!$F$174*IF($EB$4="да",$C85,1)</f>
        <v>0</v>
      </c>
      <c r="EC85" s="126">
        <f>'Тест ответы'!EA86*'Показатели'!$F$175*IF($EC$4="да",$C85,1)</f>
        <v>0</v>
      </c>
      <c r="ED85" s="126">
        <f>'Тест ответы'!EB86*'Показатели'!$F$176*IF($ED$4="да",$C85,1)</f>
        <v>0</v>
      </c>
      <c r="EE85" s="126">
        <f>'Тест ответы'!EC86*'Показатели'!$F$177*IF($EE$4="да",$C85,1)</f>
        <v>0</v>
      </c>
      <c r="EF85" s="126">
        <f>'Тест ответы'!ED86*'Показатели'!$F$178*IF($EF$4="да",$C85,1)</f>
        <v>0</v>
      </c>
      <c r="EG85" s="126">
        <f>'Тест ответы'!EE86*'Показатели'!$F$179*IF($EG$4="да",$C85,1)</f>
        <v>0</v>
      </c>
      <c r="EH85" s="126">
        <f>'Тест ответы'!EF86*'Показатели'!$F$180*IF($EH$4="да",$C85,1)</f>
        <v>0</v>
      </c>
      <c r="EI85" s="126">
        <f>'Тест ответы'!EG86*'Показатели'!$F$181*IF($EI$4="да",$C85,1)</f>
        <v>0</v>
      </c>
      <c r="EJ85" s="126">
        <f>'Тест ответы'!EH86*'Показатели'!$F$182*IF($EJ$4="да",$C85,1)</f>
        <v>0</v>
      </c>
      <c r="EK85" s="126">
        <f>'Тест ответы'!EI86*'Показатели'!$F$183*IF($EK$4="да",$C85,1)</f>
        <v>0</v>
      </c>
      <c r="EL85" s="126">
        <f>'Тест ответы'!EJ86*'Показатели'!$F$184*IF($EL$4="да",$C85,1)</f>
        <v>0</v>
      </c>
      <c r="EM85" s="126">
        <f>'Тест ответы'!EK86*'Показатели'!$F$185*IF($EM$4="да",$C85,1)</f>
        <v>0</v>
      </c>
      <c r="EN85" s="126">
        <f>'Тест ответы'!EL86*'Показатели'!$F$186*IF($EN$4="да",$C85,1)</f>
        <v>0</v>
      </c>
      <c r="EO85" s="126">
        <f>'Тест ответы'!EM86*'Показатели'!$F$187*IF($EO$4="да",$C85,1)</f>
        <v>0</v>
      </c>
      <c r="EP85" s="126">
        <f>'Тест ответы'!EN86*'Показатели'!$F$188*IF($EP$4="да",$C85,1)</f>
        <v>0</v>
      </c>
      <c r="EQ85" s="126">
        <f>'Тест ответы'!EO86*'Показатели'!$F$189*IF($EQ$4="да",$C85,1)</f>
        <v>0</v>
      </c>
      <c r="ER85" s="126">
        <f>'Тест ответы'!EP86*'Показатели'!$F$190*IF($ER$4="да",$C85,1)</f>
        <v>0</v>
      </c>
      <c r="ES85" s="134">
        <f>'Тест ответы'!EQ86*'Показатели'!$F$191*IF($ES$4="да",$C85,1)</f>
        <v>0</v>
      </c>
      <c r="ET85" s="126">
        <f>'Тест ответы'!ER86*'Показатели'!$F$193*IF($ET$4="да",$C85,1)</f>
        <v>0</v>
      </c>
      <c r="EU85" s="126">
        <f>'Тест ответы'!ES86*'Показатели'!$F$194*IF($EU$4="да",$C85,1)</f>
        <v>0</v>
      </c>
      <c r="EV85" s="126">
        <f>'Тест ответы'!ET86*'Показатели'!$F$195*IF($EV$4="да",$C85,1)</f>
        <v>0</v>
      </c>
      <c r="EW85" s="126">
        <f>'Тест ответы'!EU86*'Показатели'!$F$196*IF($EW$4="да",$C85,1)</f>
        <v>0</v>
      </c>
      <c r="EX85" s="126">
        <f>'Тест ответы'!EV86*'Показатели'!$F$197*IF($EX$4="да",$C85,1)</f>
        <v>0</v>
      </c>
      <c r="EY85" s="126">
        <f>'Тест ответы'!EW86*'Показатели'!$F$198*IF($EY$4="да",$C85,1)</f>
        <v>0</v>
      </c>
      <c r="EZ85" s="126">
        <f>'Тест ответы'!EX86*'Показатели'!$F$199*IF($EZ$4="да",$C85,1)</f>
        <v>0</v>
      </c>
      <c r="FA85" s="126">
        <f>'Тест ответы'!EY86*'Показатели'!$F$200*IF($FA$4="да",$C85,1)</f>
        <v>0</v>
      </c>
      <c r="FB85" s="126">
        <f>'Тест ответы'!EZ86*'Показатели'!$F$201*IF($FB$4="да",$C85,1)</f>
        <v>0</v>
      </c>
      <c r="FC85" s="126">
        <f>'Тест ответы'!FA86*'Показатели'!$F$202*IF($FC$4="да",$C85,1)</f>
        <v>0</v>
      </c>
      <c r="FD85" s="126">
        <f>'Тест ответы'!FB86*'Показатели'!$F$203*IF($FD$4="да",$C85,1)</f>
        <v>0</v>
      </c>
      <c r="FE85" s="126">
        <f>'Тест ответы'!FC86*'Показатели'!$F$204*IF($FE$4="да",$C85,1)</f>
        <v>0</v>
      </c>
      <c r="FF85" s="126">
        <f>'Тест ответы'!FD86*'Показатели'!$F$205*IF($FF$4="да",$C85,1)</f>
        <v>0</v>
      </c>
      <c r="FG85" s="126">
        <f>'Тест ответы'!FE86*'Показатели'!$F$206*IF($FG$4="да",$C85,1)</f>
        <v>0</v>
      </c>
      <c r="FH85" s="126">
        <f>'Тест ответы'!FF86*'Показатели'!$F$207*IF($FH$4="да",$C85,1)</f>
        <v>0</v>
      </c>
      <c r="FI85" s="126">
        <f>'Тест ответы'!FG86*'Показатели'!$F$208*IF($FI$4="да",$C85,1)</f>
        <v>0</v>
      </c>
      <c r="FJ85" s="126">
        <f>'Тест ответы'!FH86*'Показатели'!$F$209*IF($FJ$4="да",$C85,1)</f>
        <v>0</v>
      </c>
      <c r="FK85" s="135">
        <f>'Тест ответы'!FI86*'Показатели'!$F$210*IF($FK$4="да",$C85,1)</f>
        <v>0</v>
      </c>
      <c r="FL85" s="122">
        <f>'Тест ответы'!FJ86*'Показатели'!$F$214*IF(FL$4="да",$C85,1)</f>
        <v>0</v>
      </c>
      <c r="FM85" s="122">
        <f>'Тест ответы'!FK86*'Показатели'!$F$215*IF(FM$4="да",$C85,1)</f>
        <v>0</v>
      </c>
      <c r="FN85" s="122">
        <f>'Тест ответы'!FL86*'Показатели'!$F$217*IF(FN$4="да",$C85,1)</f>
        <v>0</v>
      </c>
      <c r="FO85" s="122">
        <f>'Тест ответы'!FM86*'Показатели'!$F$218*IF(FO$4="да",$C85,1)</f>
        <v>0</v>
      </c>
      <c r="FP85" s="122">
        <f>'Тест ответы'!FN86*'Показатели'!$F$220*IF(FP$4="да",$C85,1)</f>
        <v>0</v>
      </c>
      <c r="FQ85" s="122">
        <f>'Тест ответы'!FO86*'Показатели'!$F$221*IF(FQ$4="да",$C85,1)</f>
        <v>0</v>
      </c>
      <c r="FR85" s="122">
        <f>'Тест ответы'!FP86*'Показатели'!$F$222*IF(FR$4="да",$C85,1)</f>
        <v>0</v>
      </c>
      <c r="FS85" s="122">
        <f>'Тест ответы'!FQ86*'Показатели'!$F$223*IF(FS$4="да",$C85,1)</f>
        <v>0</v>
      </c>
      <c r="FT85" s="122">
        <f>'Тест ответы'!FR86*'Показатели'!$F$224*IF(FT$4="да",$C85,1)</f>
        <v>0</v>
      </c>
      <c r="FU85" s="122">
        <f>'Тест ответы'!FS86*'Показатели'!$F$225*IF(FU$4="да",$C85,1)</f>
        <v>0</v>
      </c>
      <c r="FV85" s="122">
        <f>'Тест ответы'!FT86*'Показатели'!$F$227*IF(FV$4="да",$C85,1)</f>
        <v>0</v>
      </c>
      <c r="FW85" s="122">
        <f>'Тест ответы'!FU86*'Показатели'!$F$228*IF(FW$4="да",$C85,1)</f>
        <v>0</v>
      </c>
      <c r="FX85" s="122">
        <f>'Тест ответы'!FV86*'Показатели'!$F$229*IF(FX$4="да",$C85,1)</f>
        <v>0</v>
      </c>
      <c r="FY85" s="122">
        <f>'Тест ответы'!FW86*'Показатели'!$F$230*IF(FY$4="да",$C85,1)</f>
        <v>0</v>
      </c>
      <c r="FZ85" s="122">
        <f>'Тест ответы'!FX86*'Показатели'!$F$231*IF(FZ$4="да",$C85,1)</f>
        <v>0</v>
      </c>
      <c r="GA85" s="122">
        <f>'Тест ответы'!FY86*'Показатели'!$F$232*IF(GA$4="да",$C85,1)</f>
        <v>0</v>
      </c>
      <c r="GB85" s="122">
        <f>'Тест ответы'!FZ86*'Показатели'!$F$235*IF($GB$4="да",$C85,1)</f>
        <v>0</v>
      </c>
      <c r="GC85" s="122">
        <f>'Тест ответы'!GA86*'Показатели'!$F$236*IF($GC$4="да",$C85,1)</f>
        <v>0</v>
      </c>
      <c r="GD85" s="122">
        <f>'Тест ответы'!GB86*'Показатели'!$F$238*IF($GD$4="да",$C85,1)</f>
        <v>0</v>
      </c>
      <c r="GE85" s="122">
        <f>'Тест ответы'!GC86*'Показатели'!$F$239*IF($GE$4="да",$C85,1)</f>
        <v>0</v>
      </c>
      <c r="GF85" s="122">
        <f>'Тест ответы'!GD86*'Показатели'!$F$241*IF($GF$4="да",$C85,1)</f>
        <v>0</v>
      </c>
      <c r="GG85" s="122">
        <f>'Тест ответы'!GE86*'Показатели'!$F$242*IF($GG$4="да",$C85,1)</f>
        <v>0</v>
      </c>
      <c r="GH85" s="122">
        <f>'Тест ответы'!GF86*'Показатели'!$F$243*IF($GH$4="да",$C85,1)</f>
        <v>0</v>
      </c>
      <c r="GI85" s="122">
        <f>'Тест ответы'!GG86*'Показатели'!$F$244*IF($GI$4="да",$C85,1)</f>
        <v>0</v>
      </c>
      <c r="GJ85" s="122">
        <f>'Тест ответы'!GH86*'Показатели'!$F$245*IF($GJ$4="да",$C85,1)</f>
        <v>0</v>
      </c>
      <c r="GK85" s="122">
        <f>'Тест ответы'!GI86*'Показатели'!$F$246*IF($GK$4="да",$C85,1)</f>
        <v>0</v>
      </c>
      <c r="GL85" s="122">
        <f>'Тест ответы'!GJ86*'Показатели'!$F$248*IF($GL$4="да",$C85,1)</f>
        <v>0</v>
      </c>
      <c r="GM85" s="122">
        <f>'Тест ответы'!GK86*'Показатели'!$F$249*IF($GM$4="да",$C85,1)</f>
        <v>0</v>
      </c>
      <c r="GN85" s="122">
        <f>'Тест ответы'!GL86*'Показатели'!$F$250*IF($GN$4="да",$C85,1)</f>
        <v>0</v>
      </c>
      <c r="GO85" s="122">
        <f>'Тест ответы'!GM86*'Показатели'!$F$251*IF($GO$4="да",$C85,1)</f>
        <v>0</v>
      </c>
      <c r="GP85" s="122">
        <f>'Тест ответы'!GN86*'Показатели'!$F$252*IF($GP$4="да",$C85,1)</f>
        <v>0</v>
      </c>
      <c r="GQ85" s="122">
        <f>'Тест ответы'!GO86*'Показатели'!$F$253*IF($GQ$4="да",$C85,1)</f>
        <v>0</v>
      </c>
      <c r="GR85" s="132">
        <f>'Тест ответы'!GP86*'Показатели'!$F$256*IF($GR$4="да",$C85,1)</f>
        <v>0</v>
      </c>
      <c r="GS85" s="122">
        <f>'Тест ответы'!GQ86*'Показатели'!$F$257*IF($GS$4="да",$C85,1)</f>
        <v>0</v>
      </c>
      <c r="GT85" s="122">
        <f>'Тест ответы'!GR86*'Показатели'!$F$258*IF($GT$4="да",$C85,1)</f>
        <v>0</v>
      </c>
      <c r="GU85" s="122">
        <f>'Тест ответы'!GS86*'Показатели'!$F$260*IF($GU$4="да",$C85,1)</f>
        <v>0</v>
      </c>
      <c r="GV85" s="122">
        <f>'Тест ответы'!GT86*'Показатели'!$F$261*IF($GV$4="да",$C85,1)</f>
        <v>0</v>
      </c>
      <c r="GW85" s="122">
        <f>'Тест ответы'!GU86*'Показатели'!$F$262*IF($GW$4="да",$C85,1)</f>
        <v>0</v>
      </c>
      <c r="GX85" s="122">
        <f>'Тест ответы'!GV86*'Показатели'!$F$264*IF($GX$4="да",$C85,1)</f>
        <v>0</v>
      </c>
      <c r="GY85" s="122">
        <f>'Тест ответы'!GW86*'Показатели'!$F$265*IF($GY$4="да",$C85,1)</f>
        <v>0</v>
      </c>
      <c r="GZ85" s="122">
        <f>'Тест ответы'!GX86*'Показатели'!$F$266*IF($GZ$4="да",$C85,1)</f>
        <v>0</v>
      </c>
      <c r="HA85" s="122">
        <f>'Тест ответы'!GY86*'Показатели'!$F$267*IF($HA$4="да",$C85,1)</f>
        <v>0</v>
      </c>
      <c r="HB85" s="122">
        <f>'Тест ответы'!GZ86*'Показатели'!$F$269*IF($HB$4="да",$C85,1)</f>
        <v>0</v>
      </c>
      <c r="HC85" s="122">
        <f>'Тест ответы'!HA86*'Показатели'!$F$270*IF($HC$4="да",$C85,1)</f>
        <v>0</v>
      </c>
      <c r="HD85" s="122">
        <f>'Тест ответы'!HB86*'Показатели'!$F$271*IF($HD$4="да",$C85,1)</f>
        <v>0</v>
      </c>
      <c r="HE85" s="122">
        <f>'Тест ответы'!HC86*'Показатели'!$F$272*IF($HE$4="да",$C85,1)</f>
        <v>0</v>
      </c>
      <c r="HF85" s="122">
        <f>'Тест ответы'!HD86*'Показатели'!$F$274*IF($HF$4="да",$C85,1)</f>
        <v>0</v>
      </c>
      <c r="HG85" s="122">
        <f>'Тест ответы'!HE86*'Показатели'!$F$275*IF($HG$4="да",$C85,1)</f>
        <v>0</v>
      </c>
      <c r="HH85" s="122">
        <f>'Тест ответы'!HF86*'Показатели'!$F$276*IF($HH$4="да",$C85,1)</f>
        <v>0</v>
      </c>
      <c r="HI85" s="122">
        <f>'Тест ответы'!HG86*'Показатели'!$F$277*IF($HI$4="да",$C85,1)</f>
        <v>0</v>
      </c>
      <c r="HJ85" s="122">
        <f>'Тест ответы'!HH86*'Показатели'!$F$278*IF($HJ$4="да",$C85,1)</f>
        <v>0</v>
      </c>
      <c r="HK85" s="122">
        <f>'Тест ответы'!HI86*'Показатели'!$F$279*IF($HK$4="да",$C85,1)</f>
        <v>0</v>
      </c>
      <c r="HL85" s="122">
        <f>'Тест ответы'!HJ86*'Показатели'!$F$280*IF($HL$4="да",$C85,1)</f>
        <v>0</v>
      </c>
      <c r="HM85" s="122">
        <f>'Тест ответы'!HK86*'Показатели'!$F$281*IF($HM$4="да",$C85,1)</f>
        <v>0</v>
      </c>
      <c r="HN85" s="122">
        <f>'Тест ответы'!HL86*'Показатели'!$F$282*IF($HN$4="да",$C85,1)</f>
        <v>0</v>
      </c>
      <c r="HO85" s="122">
        <f>'Тест ответы'!HM86*'Показатели'!$F$284*IF($HO$4="да",$C85,1)</f>
        <v>0</v>
      </c>
      <c r="HP85" s="122">
        <f>'Тест ответы'!HN86*'Показатели'!$F$285*IF($HP$4="да",$C85,1)</f>
        <v>0</v>
      </c>
      <c r="HQ85" s="122">
        <f>'Тест ответы'!HO86*'Показатели'!$F$286*IF($HQ$4="да",$C85,1)</f>
        <v>0</v>
      </c>
      <c r="HR85" s="122">
        <f>'Тест ответы'!HP86*'Показатели'!$F$287*IF($HR$4="да",$C85,1)</f>
        <v>0</v>
      </c>
      <c r="HS85" s="122">
        <f>'Тест ответы'!HQ86*'Показатели'!$F$288*IF($HS$4="да",$C85,1)</f>
        <v>0</v>
      </c>
      <c r="HT85" s="122">
        <f>'Тест ответы'!HR86*'Показатели'!$F$289*IF(HT$4="да",$C85,1)</f>
        <v>0</v>
      </c>
      <c r="HU85" s="122">
        <f>'Тест ответы'!HS86*'Показатели'!$F$290*IF($HU$4="да",$C85,1)</f>
        <v>0</v>
      </c>
      <c r="HV85" s="122">
        <f>'Тест ответы'!HT86*'Показатели'!$F$291*IF($HV$4="да",$C85,1)</f>
        <v>0</v>
      </c>
      <c r="HW85" s="122">
        <f>'Тест ответы'!HU86*'Показатели'!$F$292*IF($HW$4="да",$C85,1)</f>
        <v>0</v>
      </c>
      <c r="HX85" s="122" t="str">
        <f>'Тест ответы'!HV86*#REF!*C85</f>
        <v>#REF!</v>
      </c>
      <c r="HY85" s="133" t="str">
        <f>'Тест ответы'!HW86*#REF!*C85</f>
        <v>#REF!</v>
      </c>
      <c r="HZ85" s="122">
        <f>'Тест ответы'!HX86*'Показатели'!$F$295*IF(HZ$4="да",$C85,1)</f>
        <v>0</v>
      </c>
      <c r="IA85" s="122">
        <f>'Тест ответы'!HY86*'Показатели'!$F$296*IF(IA$4="да",$C85,1)</f>
        <v>0</v>
      </c>
      <c r="IB85" s="122">
        <f>'Тест ответы'!HZ86*'Показатели'!$F$297*IF(IB$4="да",$C85,1)</f>
        <v>0</v>
      </c>
      <c r="IC85" s="122">
        <f>'Тест ответы'!IA86*'Показатели'!$F$299*IF(IC$4="да",$C85,1)</f>
        <v>0</v>
      </c>
      <c r="ID85" s="122">
        <f>'Тест ответы'!IB86*'Показатели'!$F$300*IF(ID$4="да",$C85,1)</f>
        <v>0</v>
      </c>
      <c r="IE85" s="122">
        <f>'Тест ответы'!IC86*'Показатели'!$F$301*IF(IE$4="да",$C85,1)</f>
        <v>0</v>
      </c>
      <c r="IF85" s="122">
        <f>'Тест ответы'!ID86*'Показатели'!$F$303*IF(IF$4="да",$C85,1)</f>
        <v>0</v>
      </c>
      <c r="IG85" s="122">
        <f>'Тест ответы'!IE86*'Показатели'!$F$304*IF(IG$4="да",$C85,1)</f>
        <v>0</v>
      </c>
      <c r="IH85" s="122">
        <f>'Тест ответы'!IF86*'Показатели'!$F$305*IF(IH$4="да",$C85,1)</f>
        <v>0</v>
      </c>
      <c r="II85" s="122">
        <f>'Тест ответы'!IG86*'Показатели'!$F$307*IF(II$4="да",$C85,1)</f>
        <v>0</v>
      </c>
      <c r="IJ85" s="122">
        <f>'Тест ответы'!IH86*'Показатели'!$F$308*IF(IJ$4="да",$C85,1)</f>
        <v>0</v>
      </c>
      <c r="IK85" s="122">
        <f>'Тест ответы'!II86*'Показатели'!$F$309*IF(IK$4="да",$C85,1)</f>
        <v>0</v>
      </c>
      <c r="IL85" s="122">
        <f>'Тест ответы'!IJ86*'Показатели'!$F$313*IF(IL$4="да",$C85,1)</f>
        <v>0</v>
      </c>
      <c r="IM85" s="122">
        <f>'Тест ответы'!IK86*'Показатели'!$F$314*IF(IM$4="да",$C85,1)</f>
        <v>0</v>
      </c>
      <c r="IN85" s="122">
        <f>'Тест ответы'!IL86*'Показатели'!$F$315*IF(IN$4="да",$C85,1)</f>
        <v>0</v>
      </c>
      <c r="IO85" s="122">
        <f>'Тест ответы'!IM86*'Показатели'!$F$316*IF(IO$4="да",$C85,1)</f>
        <v>0</v>
      </c>
      <c r="IP85" s="122">
        <f>'Тест ответы'!IN86*'Показатели'!$F$317*IF(IP$4="да",$C85,1)</f>
        <v>0</v>
      </c>
      <c r="IQ85" s="122">
        <f>'Тест ответы'!IO86*'Показатели'!$F$318*IF(IQ$4="да",$C85,1)</f>
        <v>0</v>
      </c>
      <c r="IR85" s="122">
        <f>'Тест ответы'!IP86*'Показатели'!$F$320*IF(IR$4="да",$C85,1)</f>
        <v>0</v>
      </c>
      <c r="IS85" s="122">
        <f>'Тест ответы'!IQ86*'Показатели'!$F$321*IF(IS$4="да",$C85,1)</f>
        <v>0</v>
      </c>
      <c r="IT85" s="122">
        <f>'Тест ответы'!IR86*'Показатели'!$F$322*IF(IT$4="да",$C85,1)</f>
        <v>0</v>
      </c>
      <c r="IU85" s="122">
        <f>'Тест ответы'!IS86*'Показатели'!$F$323*IF(IU$4="да",$C85,1)</f>
        <v>0</v>
      </c>
      <c r="IV85" s="122">
        <f>'Тест ответы'!IT86*'Показатели'!$F$324*IF(IV$4="да",$C85,1)</f>
        <v>0</v>
      </c>
      <c r="IW85" s="122">
        <f>'Тест ответы'!IU86*'Показатели'!$F$325*IF(IW$4="да",$C85,1)</f>
        <v>0</v>
      </c>
      <c r="IX85" s="122">
        <f>'Тест ответы'!IV86*'Показатели'!$F$327*IF(IX$4="да",$C85,1)</f>
        <v>0</v>
      </c>
      <c r="IY85" s="122">
        <f>'Тест ответы'!IW86*'Показатели'!$F$328*IF(IY$4="да",$C85,1)</f>
        <v>0</v>
      </c>
      <c r="IZ85" s="132">
        <f>'Тест ответы'!IX86*'Показатели'!$F$331*IF(IZ$4="да",$C85,1)</f>
        <v>0</v>
      </c>
      <c r="JA85" s="122">
        <f>'Тест ответы'!IY86*'Показатели'!$F$332*IF(JA$4="да",$C85,1)</f>
        <v>0</v>
      </c>
      <c r="JB85" s="122">
        <f>'Тест ответы'!IZ86*'Показатели'!$F$333*IF(JB$4="да",$C85,1)</f>
        <v>0</v>
      </c>
      <c r="JC85" s="122">
        <f>'Тест ответы'!JA86*'Показатели'!$F$334*IF(JC$4="да",$C85,1)</f>
        <v>0</v>
      </c>
      <c r="JD85" s="122">
        <f>'Тест ответы'!JB86*'Показатели'!$F$335*IF(JD$4="да",$C85,1)</f>
        <v>0</v>
      </c>
      <c r="JE85" s="122">
        <f>'Тест ответы'!JC86*'Показатели'!$F$336*IF(JE$4="да",$C85,1)</f>
        <v>0</v>
      </c>
      <c r="JF85" s="122">
        <f>'Тест ответы'!JD86*'Показатели'!$F$338*IF(JF$4="да",$C85,1)</f>
        <v>0</v>
      </c>
      <c r="JG85" s="122">
        <f>'Тест ответы'!JE86*'Показатели'!$F$339*IF(JG$4="да",$C85,1)</f>
        <v>0</v>
      </c>
      <c r="JH85" s="122">
        <f>'Тест ответы'!JF86*'Показатели'!$F$341*IF(JH$4="да",$C85,1)</f>
        <v>0</v>
      </c>
      <c r="JI85" s="122">
        <f>'Тест ответы'!JG86*'Показатели'!$F$342*IF(JI$4="да",$C85,1)</f>
        <v>0</v>
      </c>
      <c r="JJ85" s="122">
        <f>'Тест ответы'!JH86*'Показатели'!$F$343*IF(JJ$4="да",$C85,1)</f>
        <v>0</v>
      </c>
      <c r="JK85" s="122">
        <f>'Тест ответы'!JI86*'Показатели'!$F$344*IF(JK$4="да",$C85,1)</f>
        <v>0</v>
      </c>
      <c r="JL85" s="122">
        <f>'Тест ответы'!JJ86*'Показатели'!$F$345*IF(JL$4="да",$C85,1)</f>
        <v>0</v>
      </c>
      <c r="JM85" s="122">
        <f>'Тест ответы'!JK86*'Показатели'!$F$346*IF(JM$4="да",$C85,1)</f>
        <v>0</v>
      </c>
      <c r="JN85" s="122">
        <f>'Тест ответы'!JL86*'Показатели'!$F$347*IF(JN$4="да",$C85,1)</f>
        <v>0</v>
      </c>
      <c r="JO85" s="122">
        <f>'Тест ответы'!JM86*'Показатели'!$F$348*IF(JO$4="да",$C85,1)</f>
        <v>0</v>
      </c>
      <c r="JP85" s="122">
        <f>'Тест ответы'!JN86*'Показатели'!$F$349*IF(JP$4="да",$C85,1)</f>
        <v>0</v>
      </c>
      <c r="JQ85" s="122">
        <f>'Тест ответы'!JO86*'Показатели'!$F$350*IF(JQ$4="да",$C85,1)</f>
        <v>0</v>
      </c>
      <c r="JR85" s="122">
        <f>'Тест ответы'!JP86*'Показатели'!$F$351*IF(JR$4="да",$C85,1)</f>
        <v>0</v>
      </c>
      <c r="JS85" s="122">
        <f>'Тест ответы'!JQ86*'Показатели'!$F$352*IF(JS$4="да",$C85,1)</f>
        <v>0</v>
      </c>
      <c r="JT85" s="122">
        <f>'Тест ответы'!JR86*'Показатели'!$F$353*IF(JT$4="да",$C85,1)</f>
        <v>0</v>
      </c>
      <c r="JU85" s="122">
        <f>'Тест ответы'!JS86*'Показатели'!$F$354*IF(JU$4="да",$C85,1)</f>
        <v>0</v>
      </c>
      <c r="JV85" s="122">
        <f>'Тест ответы'!JT86*'Показатели'!$F$355*IF(JV$4="да",$C85,1)</f>
        <v>0</v>
      </c>
      <c r="JW85" s="122">
        <f>'Тест ответы'!JU86*'Показатели'!$F$356*IF(JW$4="да",$C85,1)</f>
        <v>0</v>
      </c>
      <c r="JX85" s="122">
        <f>'Тест ответы'!JV86*'Показатели'!$F$357*IF(JX$4="да",$C85,1)</f>
        <v>0</v>
      </c>
      <c r="JY85" s="122">
        <f>'Тест ответы'!JW86*'Показатели'!$F$358*IF(JY$4="да",$C85,1)</f>
        <v>0</v>
      </c>
      <c r="JZ85" s="122">
        <f>'Тест ответы'!JX86*'Показатели'!$F$360*IF(JZ$4="да",$C85,1)</f>
        <v>0</v>
      </c>
      <c r="KA85" s="122">
        <f>'Тест ответы'!JY86*'Показатели'!$F$361*IF(KA$4="да",$C85,1)</f>
        <v>0</v>
      </c>
      <c r="KB85" s="122">
        <f>'Тест ответы'!JZ86*'Показатели'!$F$362*IF(KB$4="да",$C85,1)</f>
        <v>0</v>
      </c>
      <c r="KC85" s="122">
        <f>'Тест ответы'!KA86*'Показатели'!$F$363*IF(KC$4="да",$C85,1)</f>
        <v>0</v>
      </c>
      <c r="KD85" s="122">
        <f>'Тест ответы'!KB86*'Показатели'!$F$364*IF(KD$4="да",$C85,1)</f>
        <v>0</v>
      </c>
      <c r="KE85" s="136">
        <f>'Тест ответы'!KC86*'Показатели'!$F$365*IF(KE$4="да",$C85,1)</f>
        <v>0</v>
      </c>
      <c r="KF85" s="122">
        <f>'Тест ответы'!KD86*'Показатели'!$F$380*IF(KF$4="да",A85,1)</f>
        <v>0</v>
      </c>
      <c r="KG85" s="122">
        <f>'Тест ответы'!KE86*'Показатели'!$F$383*IF(KG$4="да",B85,1)</f>
        <v>0</v>
      </c>
      <c r="KH85" s="133">
        <f>'Тест ответы'!KF86*'Показатели'!$F$385*IF(KH$4="да",C85,1)</f>
        <v>0</v>
      </c>
      <c r="KI85" s="122">
        <f>'Тест ответы'!KG86*'Показатели'!$F$387*IF($KI$4="да",C85,1)</f>
        <v>0</v>
      </c>
      <c r="KJ85" s="122">
        <f>'Тест ответы'!KH86*'Показатели'!$F$388*IF($KJ$4="да",C85,1)</f>
        <v>0</v>
      </c>
      <c r="KK85" s="122">
        <f>'Тест ответы'!KI86*'Показатели'!$F$389*IF($KK$4="да",C85,1)</f>
        <v>0</v>
      </c>
      <c r="KL85" s="132">
        <f>'Тест ответы'!KJ86*'Показатели'!$F$391*IF(KL$4="да",C85,1)</f>
        <v>0</v>
      </c>
      <c r="KM85" s="122">
        <f>'Тест ответы'!KK86*'Показатели'!$F$392*IF(KM$4="да",D85,1)</f>
        <v>0</v>
      </c>
      <c r="KN85" s="132">
        <f>'Тест ответы'!KL86*'Показатели'!$F$394*IF($KN$4="да",C85,1)</f>
        <v>0</v>
      </c>
      <c r="KO85" s="133">
        <f>'Тест ответы'!KM86*'Показатели'!$F$395*IF($KO$4="да",C85,1)</f>
        <v>0</v>
      </c>
      <c r="KP85" s="122">
        <f>'Тест ответы'!KN86*'Показатели'!$F$397*IF($KP$4="да",$C85,1)</f>
        <v>0</v>
      </c>
      <c r="KQ85" s="122">
        <f>'Тест ответы'!KO86*'Показатели'!$F$398*IF($KQ$4="да",$C85,1)</f>
        <v>0</v>
      </c>
      <c r="KR85" s="122">
        <f>'Тест ответы'!KP86*'Показатели'!$F$400*IF($KR$4="да",$C85,1)</f>
        <v>0</v>
      </c>
      <c r="KS85" s="133">
        <f>'Тест ответы'!KQ86*'Показатели'!$F$401*IF($KS$4="да",$C85,1)</f>
        <v>0</v>
      </c>
      <c r="KT85" s="122">
        <f>'Тест ответы'!KR86*'Показатели'!$F$403*IF($KT$4="да",$C85,1)</f>
        <v>0</v>
      </c>
      <c r="KU85" s="122">
        <f>'Тест ответы'!KS86*'Показатели'!$F$405*IF($KU$4="да",$C85,1)</f>
        <v>0</v>
      </c>
      <c r="KV85" s="130">
        <f>'Тест ответы'!KT86*'Показатели'!$F$408*IF($KV$4="да",$C85,1)</f>
        <v>0</v>
      </c>
      <c r="KW85" s="122">
        <f>'Тест ответы'!KU86*'Показатели'!$F$409*IF($KW$4="да",$C85,1)</f>
        <v>0</v>
      </c>
      <c r="KX85" s="122">
        <f>'Тест ответы'!KV86*'Показатели'!$F$410*IF($KX$4="да",$C85,1)</f>
        <v>0</v>
      </c>
      <c r="KY85" s="122">
        <f>'Тест ответы'!KW86*'Показатели'!$F$411*IF($KY$4="да",$C85,1)</f>
        <v>0</v>
      </c>
      <c r="KZ85" s="132">
        <f>'Тест ответы'!KX86*'Показатели'!$F$413*IF($KZ$4="да",$C85,1)</f>
        <v>0</v>
      </c>
      <c r="LA85" s="122">
        <f>'Тест ответы'!KY86*'Показатели'!$F$415*IF($LA$4="да",$C85,1)</f>
        <v>0</v>
      </c>
      <c r="LB85" s="122">
        <f>'Тест ответы'!KZ86*'Показатели'!$F$416*IF($LB$4="да",$C85,1)</f>
        <v>0</v>
      </c>
      <c r="LC85" s="122">
        <f>'Тест ответы'!LA86*'Показатели'!$F$417*IF($LC$4="да",$C85,1)</f>
        <v>0</v>
      </c>
      <c r="LD85" s="132">
        <f>'Тест ответы'!LB86*'Показатели'!$F$420*IF($LD$4="да",$C85,1)</f>
        <v>0</v>
      </c>
      <c r="LE85" s="122">
        <f>'Тест ответы'!LC86*'Показатели'!$F$422*IF($LE$4="да",$C85,1)</f>
        <v>0</v>
      </c>
      <c r="LF85" s="122">
        <f>'Тест ответы'!LD86*'Показатели'!$F$423*IF($LF$4="да",$C85,1)</f>
        <v>0</v>
      </c>
      <c r="LG85" s="133">
        <f>'Тест ответы'!LE86*'Показатели'!$F$424*IF($LG$4="да",$C85,1)</f>
        <v>0</v>
      </c>
      <c r="LH85" s="122">
        <f>'Тест ответы'!LF86*'Показатели'!$F$426*IF(LH$4="да",$C85,1)</f>
        <v>0</v>
      </c>
      <c r="LI85" s="122">
        <f>'Тест ответы'!LG86*'Показатели'!$F$427*IF($LI$4="да",$C85,1)</f>
        <v>0</v>
      </c>
      <c r="LJ85" s="122">
        <f>'Тест ответы'!LH86*'Показатели'!$F$428*IF($LJ$4="да",$C85,1)</f>
        <v>0</v>
      </c>
      <c r="LK85" s="122">
        <f>'Тест ответы'!LI86*'Показатели'!$F$429*IF($LK$4="да",$C85,1)</f>
        <v>0</v>
      </c>
      <c r="LL85" s="122">
        <f>'Тест ответы'!LJ86*'Показатели'!$F$430*IF($LI$4="да",$C85,1)</f>
        <v>0</v>
      </c>
      <c r="LM85" s="125">
        <f>'Тест ответы'!LK86*'Показатели'!$F$461*IF(LM$4="да",$C85,1)</f>
        <v>0</v>
      </c>
      <c r="LN85" s="126">
        <f>'Тест ответы'!LL86*'Показатели'!$F$462*IF(LN$4="да",$C85,1)</f>
        <v>0</v>
      </c>
      <c r="LO85" s="126">
        <f>'Тест ответы'!LM86*'Показатели'!$F$463*IF(LO$4="да",$C85,1)</f>
        <v>0</v>
      </c>
      <c r="LP85" s="126">
        <f>'Тест ответы'!LN86*'Показатели'!$F$464*IF(LP$4="да",$C85,1)</f>
        <v>0</v>
      </c>
      <c r="LQ85" s="126">
        <f>'Тест ответы'!LO86*'Показатели'!$F$466*IF(LQ$4="да",$C85,1)</f>
        <v>0</v>
      </c>
      <c r="LR85" s="126">
        <f>'Тест ответы'!LP86*'Показатели'!$F$467*IF(LR$4="да",$C85,1)</f>
        <v>0</v>
      </c>
      <c r="LS85" s="126">
        <f>'Тест ответы'!LQ86*'Показатели'!$F$468*IF(LS$4="да",$C85,1)</f>
        <v>0</v>
      </c>
      <c r="LT85" s="135">
        <f>'Тест ответы'!LR86*'Показатели'!$F$469*IF(LT$4="да",$C85,1)</f>
        <v>0</v>
      </c>
      <c r="LU85" s="122">
        <f>'Тест ответы'!LS86*'Показатели'!$F$472*IF($LU$4="да",$C85,1)</f>
        <v>0</v>
      </c>
      <c r="LV85" s="122">
        <f>'Тест ответы'!LT86*'Показатели'!$F$473*IF($LV$4="да",$C85,1)</f>
        <v>0</v>
      </c>
      <c r="LW85" s="122">
        <f>'Тест ответы'!LU86*'Показатели'!$F$474*IF($LW$4="да",$C85,1)</f>
        <v>0</v>
      </c>
      <c r="LX85" s="122">
        <f>'Тест ответы'!LV86*'Показатели'!$F$476*IF($LX$4="да",$C85,1)</f>
        <v>0</v>
      </c>
      <c r="LY85" s="122">
        <f>'Тест ответы'!LW86*'Показатели'!$F$477*IF($LY$4="да",$C85,1)</f>
        <v>0</v>
      </c>
      <c r="LZ85" s="122">
        <f>'Тест ответы'!LX86*'Показатели'!$F$478*IF(LZ$4="да",$C85,1)</f>
        <v>0</v>
      </c>
      <c r="MA85" s="122">
        <f>'Тест ответы'!LY86*'Показатели'!$F$479*IF($MA$4="да",$C85,1)</f>
        <v>0</v>
      </c>
      <c r="MB85" s="122">
        <f>'Тест ответы'!LZ86*'Показатели'!$F$480*IF($MB$4="да",$C85,1)</f>
        <v>0</v>
      </c>
      <c r="MC85" s="122">
        <f>'Тест ответы'!MA86*'Показатели'!$F$481*IF($MC$4="да",$C85,1)</f>
        <v>0</v>
      </c>
      <c r="MD85" s="122">
        <f>'Тест ответы'!MB86*'Показатели'!$F$483*IF($MD$4="да",$C85,1)</f>
        <v>0</v>
      </c>
      <c r="ME85" s="122">
        <f>'Тест ответы'!MC86*'Показатели'!$F$484*IF($ME$4="да",$C85,1)</f>
        <v>0</v>
      </c>
      <c r="MF85" s="122">
        <f>'Тест ответы'!MD86*'Показатели'!$F$486*IF($MF$4="да",$C85,1)</f>
        <v>0</v>
      </c>
      <c r="MG85" s="136">
        <f>'Тест ответы'!ME86*'Показатели'!$F$487*IF(MG$4="да",$C85,1)</f>
        <v>0</v>
      </c>
      <c r="MH85" s="126">
        <f>'Тест ответы'!MF86*'Показатели'!$F$489*IF($MH$4="да",$C85,1)</f>
        <v>0</v>
      </c>
      <c r="MI85" s="126">
        <f>'Тест ответы'!MG86*'Показатели'!$F$490*IF($MI$4="да",$C85,1)</f>
        <v>0</v>
      </c>
      <c r="MJ85" s="126">
        <f>'Тест ответы'!MH86*'Показатели'!$F$491*IF($MJ$4="да",$C85,1)</f>
        <v>0</v>
      </c>
      <c r="MK85" s="126">
        <f>'Тест ответы'!MI86*'Показатели'!$F$492*IF($MK$4="да",$C85,1)</f>
        <v>0</v>
      </c>
      <c r="ML85" s="126">
        <f>'Тест ответы'!MJ86*'Показатели'!$F$493*IF($ML$4="да",$C85,1)</f>
        <v>0</v>
      </c>
      <c r="MM85" s="126">
        <f>'Тест ответы'!MK86*'Показатели'!$F$494*IF($MM$4="да",$C85,1)</f>
        <v>0</v>
      </c>
      <c r="MN85" s="126">
        <f>'Тест ответы'!ML86*'Показатели'!$F$495*IF($MN$4="да",$C85,1)</f>
        <v>0</v>
      </c>
      <c r="MO85" s="126">
        <f>'Тест ответы'!MM86*'Показатели'!$F$496*IF($MO$4="да",$C85,1)</f>
        <v>0</v>
      </c>
      <c r="MP85" s="126">
        <f>'Тест ответы'!MN86*'Показатели'!$F$497*IF($MP$4="да",$C85,1)</f>
        <v>0</v>
      </c>
      <c r="MQ85" s="126">
        <f>'Тест ответы'!MO86*'Показатели'!$F$498*IF($MQ$4="да",$C85,1)</f>
        <v>0</v>
      </c>
      <c r="MR85" s="126">
        <f>'Тест ответы'!MP86*'Показатели'!$F$499*IF($MR$4="да",$C85,1)</f>
        <v>0</v>
      </c>
      <c r="MS85" s="126">
        <f>'Тест ответы'!MQ86*'Показатели'!$F$500*IF($MS$4="да",$C85,1)</f>
        <v>0</v>
      </c>
      <c r="MT85" s="126">
        <f>'Тест ответы'!MR86*'Показатели'!G$501*IF($MS$4="да",$C85,1)</f>
        <v>0</v>
      </c>
      <c r="MU85" s="126">
        <f>'Тест ответы'!MS86*'Показатели'!H$502*IF($MS$4="да",$C85,1)</f>
        <v>0</v>
      </c>
      <c r="MV85" s="126">
        <f>'Тест ответы'!MT86*'Показатели'!I$503*IF($MS$4="да",$C85,1)</f>
        <v>0</v>
      </c>
      <c r="MW85" s="126">
        <f>'Тест ответы'!MU86*'Показатели'!$F$504*IF($MW$4="да",$C85,1)</f>
        <v>0</v>
      </c>
      <c r="MX85" s="126">
        <f>'Тест ответы'!MV86*'Показатели'!$F$505*IF(MX$4="да",$C85,1)</f>
        <v>0</v>
      </c>
      <c r="MY85" s="126">
        <f>'Тест ответы'!MW86*'Показатели'!$F$506*IF(MY$4="да",$C85,1)</f>
        <v>0</v>
      </c>
      <c r="MZ85" s="126">
        <f>'Тест ответы'!MX86*'Показатели'!$F$507*IF(MZ$4="да",$C85,1)</f>
        <v>0</v>
      </c>
      <c r="NA85" s="126">
        <f>'Тест ответы'!MY86*'Показатели'!$F$508*IF(NA$4="да",$C85,1)</f>
        <v>0</v>
      </c>
      <c r="NB85" s="126">
        <f>'Тест ответы'!MZ86*'Показатели'!$F$509*IF(NB$4="да",$C85,1)</f>
        <v>0</v>
      </c>
      <c r="NC85" s="126">
        <f>'Тест ответы'!NA86*'Показатели'!$F$510*IF(NC$4="да",$C85,1)</f>
        <v>0</v>
      </c>
      <c r="ND85" s="126">
        <f>'Тест ответы'!NB86*'Показатели'!$F$511*IF(ND$4="да",$C85,1)</f>
        <v>0</v>
      </c>
      <c r="NE85" s="126">
        <f>'Тест ответы'!NC86*'Показатели'!$F$512*IF(NE$4="да",$C85,1)</f>
        <v>0</v>
      </c>
      <c r="NF85" s="126">
        <f>'Тест ответы'!ND86*'Показатели'!$F$513*IF(NF$4="да",$C85,1)</f>
        <v>0</v>
      </c>
      <c r="NG85" s="126">
        <f>'Тест ответы'!NE86*'Показатели'!$F$514*IF(NG$4="да",$C85,1)</f>
        <v>0</v>
      </c>
      <c r="NH85" s="126">
        <f>'Тест ответы'!NF86*'Показатели'!$F$515*IF(NH$4="да",$C85,1)</f>
        <v>0</v>
      </c>
      <c r="NI85" s="134">
        <f>'Тест ответы'!NG86*'Показатели'!$F$516*IF($NI$4="да",$C85,1)</f>
        <v>0</v>
      </c>
      <c r="NJ85" s="126">
        <f>'Тест ответы'!NH86*'Показатели'!$F$518*IF(NJ$4="да",$C85,1)</f>
        <v>0</v>
      </c>
      <c r="NK85" s="126">
        <f>'Тест ответы'!NI86*'Показатели'!$F$519*IF(NK$4="да",$C85,1)</f>
        <v>0</v>
      </c>
      <c r="NL85" s="126">
        <f>'Тест ответы'!NJ86*'Показатели'!$F$520*IF(NL$4="да",$C85,1)</f>
        <v>0</v>
      </c>
      <c r="NM85" s="126">
        <f>'Тест ответы'!NK86*'Показатели'!$F$521*IF(NM$4="да",$C85,1)</f>
        <v>0</v>
      </c>
      <c r="NN85" s="126">
        <f>'Тест ответы'!NL86*'Показатели'!$F$522*IF(NN$4="да",$C85,1)</f>
        <v>0</v>
      </c>
      <c r="NO85" s="126">
        <f>'Тест ответы'!NM86*'Показатели'!$F$523*IF(NO$4="да",$C85,1)</f>
        <v>0</v>
      </c>
      <c r="NP85" s="126">
        <f>'Тест ответы'!NN86*'Показатели'!G$524*IF(NP$4="да",$C85,1)</f>
        <v>0</v>
      </c>
      <c r="NQ85" s="126">
        <f>'Тест ответы'!NO86*'Показатели'!H$525*IF(NQ$4="да",$C85,1)</f>
        <v>0</v>
      </c>
      <c r="NR85" s="126">
        <f>'Тест ответы'!NP86*'Показатели'!I$526*IF(NR$4="да",$C85,1)</f>
        <v>0</v>
      </c>
      <c r="NS85" s="126">
        <f>'Тест ответы'!NQ86*'Показатели'!$F$527*IF(NS$4="да",$C85,1)</f>
        <v>0</v>
      </c>
      <c r="NT85" s="126">
        <f>'Тест ответы'!NR86*'Показатели'!$F$528*IF(NT$4="да",$C85,1)</f>
        <v>0</v>
      </c>
      <c r="NU85" s="126">
        <f>'Тест ответы'!NS86*'Показатели'!$F$529*IF(NU$4="да",$C85,1)</f>
        <v>0</v>
      </c>
      <c r="NV85" s="135">
        <f>'Тест ответы'!NT86*'Показатели'!$F$530*IF(NV$4="да",$C85,1)</f>
        <v>0</v>
      </c>
      <c r="NW85" s="126">
        <f>'Тест ответы'!NU86*'Показатели'!$F$533*IF($NW$4="да",$C85,1)</f>
        <v>0</v>
      </c>
      <c r="NX85" s="126">
        <f>'Тест ответы'!NV86*'Показатели'!$F$534*IF($NX$4="да",$C85,1)</f>
        <v>0</v>
      </c>
      <c r="NY85" s="127">
        <f>'Тест ответы'!NW86*'Показатели'!$F$536*IF($NY$4="да",$C85,1)</f>
        <v>0</v>
      </c>
      <c r="NZ85" s="126">
        <f>'Тест ответы'!NX86*'Показатели'!$F$537*IF($NZ$4="да",$C85,1)</f>
        <v>0</v>
      </c>
      <c r="OA85" s="127">
        <f>'Тест ответы'!NY86*'Показатели'!$F$539*IF(OA$4="да",$C85,1)</f>
        <v>0</v>
      </c>
      <c r="OB85" s="126">
        <f>'Тест ответы'!NZ86*'Показатели'!$F$540*IF(OB$4="да",$C85,1)</f>
        <v>0</v>
      </c>
      <c r="OC85" s="126">
        <f>'Тест ответы'!OA86*'Показатели'!$F$541*IF(OC$4="да",$C85,1)</f>
        <v>0</v>
      </c>
      <c r="OD85" s="126">
        <f>'Тест ответы'!OB86*'Показатели'!$F$542*IF(OD$4="да",$C85,1)</f>
        <v>0</v>
      </c>
      <c r="OE85" s="126">
        <f>'Тест ответы'!OC86*'Показатели'!$F$543*IF(OE$4="да",$C85,1)</f>
        <v>0</v>
      </c>
      <c r="OF85" s="126">
        <f>'Тест ответы'!OD86*'Показатели'!$F$544*IF(OF$4="да",$C85,1)</f>
        <v>0</v>
      </c>
      <c r="OG85" s="127">
        <f>'Тест ответы'!OE86*'Показатели'!$F$546*IF(OG$4="да",$C85,1)</f>
        <v>0</v>
      </c>
      <c r="OH85" s="126">
        <f>'Тест ответы'!OF86*'Показатели'!$F$547*IF(OH$4="да",$C85,1)</f>
        <v>0</v>
      </c>
      <c r="OI85" s="126">
        <f>'Тест ответы'!OG86*'Показатели'!$F$548*IF(OI$4="да",$C85,1)</f>
        <v>0</v>
      </c>
      <c r="OJ85" s="126">
        <f>'Тест ответы'!OH86*'Показатели'!$F$549*IF(OJ$4="да",$C85,1)</f>
        <v>0</v>
      </c>
      <c r="OK85" s="126">
        <f>'Тест ответы'!OI86*'Показатели'!$F$550*IF(OK$4="да",$C85,1)</f>
        <v>0</v>
      </c>
      <c r="OL85" s="126">
        <f>'Тест ответы'!OJ86*'Показатели'!$F$551*IF(OL$4="да",$C85,1)</f>
        <v>0</v>
      </c>
      <c r="OM85" s="137">
        <f>'Тест ответы'!OK86*'Показатели'!$F$554*IF($OM$4="да",$C85,1)</f>
        <v>0</v>
      </c>
      <c r="ON85" s="134">
        <f>'Тест ответы'!OL86*'Показатели'!$F$555*IF($ON$4="да",$C85,1)</f>
        <v>0</v>
      </c>
      <c r="OO85" s="126">
        <f>'Тест ответы'!OM86*'Показатели'!$F$557*IF($OO$4="да",$C85,1)</f>
        <v>0</v>
      </c>
      <c r="OP85" s="135">
        <f>'Тест ответы'!ON86*'Показатели'!$F$558*IF($OP$4="да",$C85,1)</f>
        <v>0</v>
      </c>
      <c r="OQ85" s="127">
        <f>'Тест ответы'!OO86*'Показатели'!$F$564*IF(OQ$4="да",$C85,1)</f>
        <v>0</v>
      </c>
      <c r="OR85" s="126">
        <f>'Тест ответы'!OP86*'Показатели'!$F$565*IF(OR$4="да",$C85,1)</f>
        <v>0</v>
      </c>
      <c r="OS85" s="126">
        <f>'Тест ответы'!OQ86*'Показатели'!$F$566*IF(OS$4="да",$C85,1)</f>
        <v>0</v>
      </c>
      <c r="OT85" s="126">
        <f>'Тест ответы'!OR86*'Показатели'!$F$567*IF(OT$4="да",$C85,1)</f>
        <v>0</v>
      </c>
      <c r="OU85" s="126">
        <f>'Тест ответы'!OS86*'Показатели'!$F$568*IF(OU$4="да",$C85,1)</f>
        <v>0</v>
      </c>
      <c r="OV85" s="126">
        <f>'Тест ответы'!OT86*'Показатели'!$F$569*IF(OV$4="да",$C85,1)</f>
        <v>0</v>
      </c>
      <c r="OW85" s="127">
        <f>'Тест ответы'!OU86*'Показатели'!$F$574*IF(OW$4="да",$C85,1)</f>
        <v>0</v>
      </c>
      <c r="OX85" s="126">
        <f>'Тест ответы'!OV86*'Показатели'!$F$575*IF(OX$4="да",$C85,1)</f>
        <v>0</v>
      </c>
      <c r="OY85" s="126">
        <f>'Тест ответы'!OW86*'Показатели'!$F$576*IF(OY$4="да",$C85,1)</f>
        <v>0</v>
      </c>
      <c r="OZ85" s="126">
        <f>'Тест ответы'!OX86*'Показатели'!$F$577*IF(OZ$4="да",$C85,1)</f>
        <v>0</v>
      </c>
      <c r="PA85" s="126">
        <f>'Тест ответы'!OY86*'Показатели'!$F$578*IF(PA$4="да",$C85,1)</f>
        <v>0</v>
      </c>
      <c r="PB85" s="126">
        <f>'Тест ответы'!OZ86*'Показатели'!$F$579*IF(PB$4="да",$C85,1)</f>
        <v>0</v>
      </c>
      <c r="PC85" s="137">
        <f>'Тест ответы'!PA86*'Показатели'!$F$584*IF($PC$4="да",$C85,1)</f>
        <v>0</v>
      </c>
      <c r="PD85" s="126">
        <f>'Тест ответы'!PB86*'Показатели'!$F$585*IF($PD$4="да",$C85,1)</f>
        <v>0</v>
      </c>
      <c r="PE85" s="126">
        <f>'Тест ответы'!PC86*'Показатели'!$F$587*IF($PE$4="да",$C85,1)</f>
        <v>0</v>
      </c>
      <c r="PF85" s="126">
        <f>'Тест ответы'!PD86*'Показатели'!$F$588*IF($PF$4="да",$C85,1)</f>
        <v>0</v>
      </c>
      <c r="PG85" s="126">
        <f>'Тест ответы'!PE86*'Показатели'!$F$589*IF($PG$4="да",$C85,1)</f>
        <v>0</v>
      </c>
      <c r="PH85" s="126">
        <f>'Тест ответы'!PF86*'Показатели'!$F$590*IF($PH$4="да",$C85,1)</f>
        <v>0</v>
      </c>
      <c r="PI85" s="126">
        <f>'Тест ответы'!PG86*'Показатели'!$F$591*IF($PI$4="да",$C85,1)</f>
        <v>0</v>
      </c>
      <c r="PJ85" s="126">
        <f>'Тест ответы'!PH86*'Показатели'!$F$592*IF($PJ$4="да",$C85,1)</f>
        <v>0</v>
      </c>
      <c r="PK85" s="126">
        <f>'Тест ответы'!PI86*'Показатели'!$F$593*IF($PK$4="да",$C85,1)</f>
        <v>0</v>
      </c>
      <c r="PL85" s="126">
        <f>'Тест ответы'!PJ86*'Показатели'!$F$594*IF($PL$4="да",$C85,1)</f>
        <v>0</v>
      </c>
      <c r="PM85" s="126">
        <f>'Тест ответы'!PK86*'Показатели'!$F$595*IF($PM$4="да",$C85,1)</f>
        <v>0</v>
      </c>
      <c r="PN85" s="126">
        <f>'Тест ответы'!PL86*'Показатели'!$F$596*IF($PN$4="да",$C85,1)</f>
        <v>0</v>
      </c>
      <c r="PO85" s="126">
        <f>'Тест ответы'!PM86*'Показатели'!$F$597*IF($PO$4="да",$C85,1)</f>
        <v>0</v>
      </c>
      <c r="PP85" s="126">
        <f>'Тест ответы'!PN86*'Показатели'!$F$599*IF($PP$4="да",$C85,1)</f>
        <v>0</v>
      </c>
      <c r="PQ85" s="126">
        <f>'Тест ответы'!PO86*'Показатели'!$F$600*IF($PQ$4="да",$C85,1)</f>
        <v>0</v>
      </c>
      <c r="PR85" s="126">
        <f>'Тест ответы'!PP86*'Показатели'!$F$603*IF($PR$4="да",$C85,1)</f>
        <v>0</v>
      </c>
      <c r="PS85" s="126">
        <f>'Тест ответы'!PQ86*'Показатели'!$F$605*IF($PS$4="да",$C85,1)</f>
        <v>0</v>
      </c>
      <c r="PT85" s="126">
        <f>'Тест ответы'!PR86*'Показатели'!$F$606*IF($PT$4="да",$C85,1)</f>
        <v>0</v>
      </c>
      <c r="PU85" s="126">
        <f>'Тест ответы'!PS86*'Показатели'!$F$607*IF($PU$4="да",$C85,1)</f>
        <v>0</v>
      </c>
      <c r="PV85" s="126">
        <f>'Тест ответы'!PT86*'Показатели'!$F$608*IF($PV$4="да",$C85,1)</f>
        <v>0</v>
      </c>
      <c r="PW85" s="126">
        <f>'Тест ответы'!PU86*'Показатели'!$F$609*IF($PW$4="да",$C85,1)</f>
        <v>0</v>
      </c>
      <c r="PX85" s="126">
        <f>'Тест ответы'!PV86*'Показатели'!$F$610*IF($PX$4="да",$C85,1)</f>
        <v>0</v>
      </c>
      <c r="PY85" s="137">
        <f>'Тест ответы'!PW86*'Показатели'!$F$612*IF(PY$4="да",$C85,1)</f>
        <v>0</v>
      </c>
      <c r="PZ85" s="127">
        <f>'Тест ответы'!PX86*'Показатели'!$F$614*IF(PZ$4="да",$C85,1)</f>
        <v>0</v>
      </c>
      <c r="QA85" s="126">
        <f>'Тест ответы'!PY86*'Показатели'!$F$614*IF(QA$4="да",$C85,1)</f>
        <v>0</v>
      </c>
      <c r="QB85" s="126">
        <f>'Тест ответы'!PZ86*'Показатели'!$F$614*IF(QB$4="да",$C85,1)</f>
        <v>0</v>
      </c>
      <c r="QC85" s="126">
        <f>'Тест ответы'!QA86*'Показатели'!$F$614*IF(QC$4="да",$C85,1)</f>
        <v>0</v>
      </c>
      <c r="QD85" s="126">
        <f>'Тест ответы'!QB86*'Показатели'!$F$614*IF(QD$4="да",$C85,1)</f>
        <v>0</v>
      </c>
      <c r="QE85" s="127">
        <f>'Тест ответы'!QC86*'Показатели'!$F$620*IF(QE$4="да",$C85,1)</f>
        <v>0</v>
      </c>
      <c r="QF85" s="126">
        <f>'Тест ответы'!QD86*'Показатели'!$F$620*IF(QF$4="да",$C85,1)</f>
        <v>0</v>
      </c>
      <c r="QG85" s="126">
        <f>'Тест ответы'!QE86*'Показатели'!$F$620*IF(QG$4="да",$C85,1)</f>
        <v>0</v>
      </c>
      <c r="QH85" s="126">
        <f>'Тест ответы'!QF86*'Показатели'!$F$620*IF(QH$4="да",$C85,1)</f>
        <v>0</v>
      </c>
      <c r="QI85" s="126">
        <f>'Тест ответы'!QG86*'Показатели'!$F$620*IF(QI$4="да",$C85,1)</f>
        <v>0</v>
      </c>
      <c r="QJ85" s="138">
        <f>'Тест ответы'!QH86*'Показатели'!$F$620*IF(QJ$4="да",$C85,1)</f>
        <v>0</v>
      </c>
      <c r="QK85" s="122" t="str">
        <f>'Тест ответы'!QI86*#REF!*IF(QK$4="да",$C85,1)</f>
        <v>#REF!</v>
      </c>
      <c r="QL85" s="122">
        <f>'Тест ответы'!QJ86*'Показатели'!$F$628*IF(QL$4="да",$C85,1)</f>
        <v>0</v>
      </c>
      <c r="QM85" s="122">
        <f>'Тест ответы'!QK86*'Показатели'!$F$629*IF(QM$4="да",$C85,1)</f>
        <v>0</v>
      </c>
      <c r="QN85" s="122">
        <f>'Тест ответы'!QL86*'Показатели'!$F$631*IF(QN$4="да",$C85,1)</f>
        <v>0</v>
      </c>
      <c r="QO85" s="122" t="str">
        <f>'Тест ответы'!QM86*#REF!*IF(QO$4="да",$C85,1)</f>
        <v>#REF!</v>
      </c>
      <c r="QP85" s="136">
        <f>'Тест ответы'!QN86*'Показатели'!$F$632*IF(QP$4="да",$C85,1)</f>
        <v>0</v>
      </c>
      <c r="QQ85" s="126">
        <f>'Тест ответы'!QO86*'Показатели'!$F$635*IF(QQ$4="да",$C85,1)</f>
        <v>0</v>
      </c>
      <c r="QR85" s="126">
        <f>'Тест ответы'!QP86*'Показатели'!$F$636*IF(QR$4="да",$C85,1)</f>
        <v>0</v>
      </c>
      <c r="QS85" s="126">
        <f>'Тест ответы'!QQ86*'Показатели'!$F$638*IF(QS$4="да",$C85,1)</f>
        <v>0</v>
      </c>
      <c r="QT85" s="126">
        <f>'Тест ответы'!QR86*'Показатели'!$F$639*IF(QT$4="да",$C85,1)</f>
        <v>0</v>
      </c>
      <c r="QU85" s="126">
        <f>'Тест ответы'!QS86*'Показатели'!$F$640*IF(QU$4="да",$C85,1)</f>
        <v>0</v>
      </c>
      <c r="QV85" s="126">
        <f>'Тест ответы'!QT86*'Показатели'!$F$641*IF(QV$4="да",$C85,1)</f>
        <v>0</v>
      </c>
      <c r="QW85" s="126">
        <f>'Тест ответы'!QU86*'Показатели'!$F$642*IF(QW$4="да",$C85,1)</f>
        <v>0</v>
      </c>
      <c r="QX85" s="135">
        <f>'Тест ответы'!QV86*'Показатели'!$F$643*IF(QX$4="да",$C85,1)</f>
        <v>0</v>
      </c>
      <c r="QY85" s="131"/>
      <c r="QZ85" s="131"/>
      <c r="RA85" s="131"/>
      <c r="RB85" s="131"/>
      <c r="RC85" s="131"/>
      <c r="RD85" s="131"/>
      <c r="RE85" s="131"/>
      <c r="RF85" s="131"/>
      <c r="RG85" s="131"/>
    </row>
    <row r="86">
      <c r="A86" s="117">
        <v>82.0</v>
      </c>
      <c r="B86" s="118" t="str">
        <f>'Тест ответы'!B87</f>
        <v>Чувашская республика</v>
      </c>
      <c r="C86" s="119">
        <v>1.0</v>
      </c>
      <c r="D86" s="120" t="str">
        <f t="shared" si="9"/>
        <v>#REF!</v>
      </c>
      <c r="E86" s="121">
        <f>'Тест ответы'!C87*'Показатели'!$F$3*IF(E$4="да",$C86,1)</f>
        <v>0.0005</v>
      </c>
      <c r="F86" s="121">
        <f>'Тест ответы'!D87*'Показатели'!$F$4*IF(F$4="да",$C86,1)</f>
        <v>0</v>
      </c>
      <c r="G86" s="121">
        <f>'Тест ответы'!E87*'Показатели'!$F$5*IF($G$4="да",C86,1)</f>
        <v>0</v>
      </c>
      <c r="H86" s="121">
        <f>'Тест ответы'!F87*'Показатели'!$F$6*IF($H$4="да",C86,1)</f>
        <v>0</v>
      </c>
      <c r="I86" s="121">
        <f>'Тест ответы'!G87*'Показатели'!$F$7*IF(I$4="да",D86,1)</f>
        <v>0</v>
      </c>
      <c r="J86" s="121">
        <f>'Тест ответы'!H87*'Показатели'!$F$8*IF($J$4="да",C86,1)</f>
        <v>0</v>
      </c>
      <c r="K86" s="121">
        <f>'Тест ответы'!I87*'Показатели'!F$9*IF(K$4="да",D86,1)</f>
        <v>0</v>
      </c>
      <c r="L86" s="121">
        <f>'Тест ответы'!J87*'Показатели'!$F$10*IF(L$4="да",$C86,1)</f>
        <v>0</v>
      </c>
      <c r="M86" s="121">
        <f>'Тест ответы'!K87*'Показатели'!$F$11*IF(M$4="да",$C86,1)</f>
        <v>0</v>
      </c>
      <c r="N86" s="122">
        <f>'Тест ответы'!L87*'Показатели'!$F$12*IF(N$4="да",$C86,1)</f>
        <v>0</v>
      </c>
      <c r="O86" s="123">
        <f>'Тест ответы'!M87*'Показатели'!$F$14*IF(O$4="да",$C86,1)</f>
        <v>0</v>
      </c>
      <c r="P86" s="124">
        <f>'Тест ответы'!N87*'Показатели'!$F$15*IF(P$4="да",$C86,1)</f>
        <v>0.04</v>
      </c>
      <c r="Q86" s="124">
        <f>'Тест ответы'!O87*'Показатели'!$F$17*IF(Q$4="да",$C86,1)</f>
        <v>0.05</v>
      </c>
      <c r="R86" s="124">
        <f>'Тест ответы'!P87*'Показатели'!$F$18*IF(R$4="да",$C86,1)</f>
        <v>0.1</v>
      </c>
      <c r="S86" s="123">
        <f>'Тест ответы'!Q87*'Показатели'!$F$20*IF(S$4="да",$C86,1)</f>
        <v>0</v>
      </c>
      <c r="T86" s="121">
        <f>'Тест ответы'!R87*'Показатели'!$F$21*C86</f>
        <v>0</v>
      </c>
      <c r="U86" s="121">
        <f>'Тест ответы'!S87*'Показатели'!$F$24*IF(U$4="да",$C86,1)</f>
        <v>0</v>
      </c>
      <c r="V86" s="121">
        <f>'Тест ответы'!T87*'Показатели'!$F$25*IF(V$4="да",$C86,1)</f>
        <v>0</v>
      </c>
      <c r="W86" s="121">
        <f>'Тест ответы'!U87*'Показатели'!$F$26*IF(W$4="да",$C86,1)</f>
        <v>0</v>
      </c>
      <c r="X86" s="121">
        <f>'Тест ответы'!V87*'Показатели'!$F$28*IF(X$4="да",$C86,1)</f>
        <v>0</v>
      </c>
      <c r="Y86" s="121">
        <f>'Тест ответы'!W87*'Показатели'!$F$29*IF(Y$4="да",$C86,1)</f>
        <v>0</v>
      </c>
      <c r="Z86" s="125">
        <f>'Тест ответы'!X87*'Показатели'!$F$33*IF(Z$4="да",$C86,1)</f>
        <v>0</v>
      </c>
      <c r="AA86" s="126">
        <f>'Тест ответы'!Y87*'Показатели'!$F$34*IF(AA$4="да",$C86,1)</f>
        <v>0</v>
      </c>
      <c r="AB86" s="126">
        <f>'Тест ответы'!Z87*'Показатели'!$F$35*IF(AB$4="да",$C86,1)</f>
        <v>0</v>
      </c>
      <c r="AC86" s="126">
        <f>'Тест ответы'!AA87*'Показатели'!$F$36*IF(AC$4="да",$C86,1)</f>
        <v>0</v>
      </c>
      <c r="AD86" s="126">
        <f>'Тест ответы'!AB87*'Показатели'!$F$37*IF(AD$4="да",$C86,1)</f>
        <v>0</v>
      </c>
      <c r="AE86" s="126">
        <f>'Тест ответы'!AC87*'Показатели'!$F$38*IF(AE$4="да",$C86,1)</f>
        <v>0</v>
      </c>
      <c r="AF86" s="126">
        <f>'Тест ответы'!AD87*'Показатели'!$F$39*IF(AF$4="да",$C86,1)</f>
        <v>0</v>
      </c>
      <c r="AG86" s="126">
        <f>'Тест ответы'!AE87*'Показатели'!$F$40*IF(AG$4="да",$C86,1)</f>
        <v>0</v>
      </c>
      <c r="AH86" s="126">
        <f>'Тест ответы'!AF87*'Показатели'!$F$41*IF(AH$4="да",$C86,1)</f>
        <v>0</v>
      </c>
      <c r="AI86" s="127">
        <f>'Тест ответы'!AG87*'Показатели'!$F$43*IF(AI$4="да",$C86,1)</f>
        <v>0</v>
      </c>
      <c r="AJ86" s="126">
        <f>'Тест ответы'!AH87*'Показатели'!$F$44*IF(AJ$4="да",$C86,1)</f>
        <v>0</v>
      </c>
      <c r="AK86" s="126">
        <f>'Тест ответы'!AI87*'Показатели'!$F$45*IF(AK$4="да",$C86,1)</f>
        <v>0</v>
      </c>
      <c r="AL86" s="126">
        <f>'Тест ответы'!AJ87*'Показатели'!$F$46*IF(AL$4="да",$C86,1)</f>
        <v>0</v>
      </c>
      <c r="AM86" s="126">
        <f>'Тест ответы'!AK87*'Показатели'!$F$47*IF(AM$4="да",$C86,1)</f>
        <v>0</v>
      </c>
      <c r="AN86" s="126">
        <f>'Тест ответы'!AL87*'Показатели'!$F$48*IF(AN$4="да",$C86,1)</f>
        <v>0</v>
      </c>
      <c r="AO86" s="126">
        <f>'Тест ответы'!AM87*'Показатели'!$F$49*IF(AO$4="да",$C86,1)</f>
        <v>0</v>
      </c>
      <c r="AP86" s="126">
        <f>'Тест ответы'!AN87*'Показатели'!$F$50*IF(AP$4="да",$C86,1)</f>
        <v>0</v>
      </c>
      <c r="AQ86" s="126">
        <f>'Тест ответы'!AO87*'Показатели'!$F$51*IF(AQ$4="да",$C86,1)</f>
        <v>0</v>
      </c>
      <c r="AR86" s="123">
        <f>'Тест ответы'!AP87*'Показатели'!$F$53*IF($AR$4="да",$C86,1)</f>
        <v>0</v>
      </c>
      <c r="AS86" s="128">
        <f>'Тест ответы'!AQ87*'Показатели'!$F$54*IF($AS$4="да",$C86,1)</f>
        <v>0</v>
      </c>
      <c r="AT86" s="127">
        <f>'Тест ответы'!AR87*'Показатели'!$F$56*IF(AT$4="да",$C86,1)</f>
        <v>0</v>
      </c>
      <c r="AU86" s="126">
        <f>'Тест ответы'!AS87*'Показатели'!$F$57*IF(AU$4="да",$C86,1)</f>
        <v>0</v>
      </c>
      <c r="AV86" s="126">
        <f>'Тест ответы'!AT87*'Показатели'!$F$58*IF(AV$4="да",$C86,1)</f>
        <v>0</v>
      </c>
      <c r="AW86" s="126">
        <f>'Тест ответы'!AU87*'Показатели'!$F$59*IF(AW$4="да",$C86,1)</f>
        <v>0</v>
      </c>
      <c r="AX86" s="126">
        <f>'Тест ответы'!AV87*'Показатели'!$F$60*IF(AX$4="да",$C86,1)</f>
        <v>0</v>
      </c>
      <c r="AY86" s="126">
        <f>'Тест ответы'!AW87*'Показатели'!$F$61*IF(AY$4="да",$C86,1)</f>
        <v>0</v>
      </c>
      <c r="AZ86" s="129">
        <f>'Тест ответы'!AX87*'Показатели'!$F$64*IF($AZ$4="да",$C86,1)</f>
        <v>0</v>
      </c>
      <c r="BA86" s="121">
        <f>'Тест ответы'!AY87*'Показатели'!$F$65*IF($BA$4="да",$C86,1)</f>
        <v>0</v>
      </c>
      <c r="BB86" s="121">
        <f>'Тест ответы'!AZ87*'Показатели'!$F$66*IF($BA$4="да",$C86,1)</f>
        <v>0</v>
      </c>
      <c r="BC86" s="121">
        <f>'Тест ответы'!BA87*'Показатели'!$F$67*IF($BC$4="да",$C86,1)</f>
        <v>0</v>
      </c>
      <c r="BD86" s="121">
        <f>'Тест ответы'!BB87*'Показатели'!$F$68*IF($BD$4="да",$C86,1)</f>
        <v>0</v>
      </c>
      <c r="BE86" s="121">
        <f>'Тест ответы'!BC87*'Показатели'!$F$69*IF($BE$4="да",$C86,1)</f>
        <v>0</v>
      </c>
      <c r="BF86" s="121">
        <f>'Тест ответы'!BD87*'Показатели'!$F$70*IF($BF$4="да",$C86,1)</f>
        <v>0</v>
      </c>
      <c r="BG86" s="121">
        <f>'Тест ответы'!BE87*'Показатели'!$F$71*IF($BG$4="да",$C86,1)</f>
        <v>0</v>
      </c>
      <c r="BH86" s="128">
        <f>'Тест ответы'!BF87*'Показатели'!$F$72*IF($BH$4="да",$C86,1)</f>
        <v>0</v>
      </c>
      <c r="BI86" s="121">
        <f>'Тест ответы'!BG87*'Показатели'!$F$75*IF($BI$4="да",$C86,1)</f>
        <v>0</v>
      </c>
      <c r="BJ86" s="121">
        <f>'Тест ответы'!BH87*'Показатели'!$F$76*IF($BJ$4="да",$C86,1)</f>
        <v>0</v>
      </c>
      <c r="BK86" s="121">
        <f>'Тест ответы'!BI87*'Показатели'!$F$77*IF($BK$4="да",$C86,1)</f>
        <v>0</v>
      </c>
      <c r="BL86" s="121">
        <f>'Тест ответы'!BJ87*'Показатели'!$F$78*IF($BL$4="да",$C86,1)</f>
        <v>0</v>
      </c>
      <c r="BM86" s="121">
        <f>'Тест ответы'!BK87*'Показатели'!$F$79*IF($BM$4="да",$C86,1)</f>
        <v>0</v>
      </c>
      <c r="BN86" s="121">
        <f>'Тест ответы'!BL87*'Показатели'!$F$80*IF($BN$4="да",$C86,1)</f>
        <v>0</v>
      </c>
      <c r="BO86" s="128">
        <f>'Тест ответы'!BM87*'Показатели'!$F$81*IF($BO$4="да",$C86,1)</f>
        <v>0</v>
      </c>
      <c r="BP86" s="121">
        <f>'Тест ответы'!BN87*'Показатели'!$F$86*IF(BP$4="да",$C86,1)</f>
        <v>0</v>
      </c>
      <c r="BQ86" s="121">
        <f>'Тест ответы'!BO87*'Показатели'!$F$87*IF(BQ$4="да",$C86,1)</f>
        <v>0</v>
      </c>
      <c r="BR86" s="121">
        <f>'Тест ответы'!BP87*'Показатели'!$F$88*IF(BR$4="да",$C86,1)</f>
        <v>0</v>
      </c>
      <c r="BS86" s="121">
        <f>'Тест ответы'!BQ87*'Показатели'!$F$89*IF($BS$4="да",$C86,1)</f>
        <v>0</v>
      </c>
      <c r="BT86" s="121">
        <f>'Тест ответы'!BR87*'Показатели'!$F$90*IF($BT$4="да",$C86,1)</f>
        <v>0</v>
      </c>
      <c r="BU86" s="121">
        <f>'Тест ответы'!BS87*'Показатели'!$F$91*IF($BU$4="да",$C86,1)</f>
        <v>0</v>
      </c>
      <c r="BV86" s="121">
        <f>'Тест ответы'!BT87*'Показатели'!$F$92*IF($BV$4="да",$C86,1)</f>
        <v>0</v>
      </c>
      <c r="BW86" s="121">
        <f>'Тест ответы'!BU87*'Показатели'!$F$93*IF($BW$4="да",$C86,1)</f>
        <v>0</v>
      </c>
      <c r="BX86" s="121">
        <f>'Тест ответы'!BV87*'Показатели'!$F$94*IF($BX$4="да",$C86,1)</f>
        <v>0</v>
      </c>
      <c r="BY86" s="121">
        <f>'Тест ответы'!BW87*'Показатели'!$F$95*IF($BY$4="да",$C86,1)</f>
        <v>0</v>
      </c>
      <c r="BZ86" s="121">
        <f>'Тест ответы'!BX87*'Показатели'!$F$96*IF($BZ$4="да",$C86,1)</f>
        <v>0</v>
      </c>
      <c r="CA86" s="121">
        <f>'Тест ответы'!BY87*'Показатели'!$F$97*IF($CA$4="да",$C86,1)</f>
        <v>0</v>
      </c>
      <c r="CB86" s="121">
        <f>'Тест ответы'!BZ87*'Показатели'!$F$99*IF($CB$4="да",$C86,1)</f>
        <v>0</v>
      </c>
      <c r="CC86" s="121">
        <f>'Тест ответы'!CA87*'Показатели'!$F$100*IF($CC$4="да",$C86,1)</f>
        <v>0</v>
      </c>
      <c r="CD86" s="121">
        <f>'Тест ответы'!CB87*'Показатели'!$F$101*IF($CD$4="да",$C86,1)</f>
        <v>0</v>
      </c>
      <c r="CE86" s="121">
        <f>'Тест ответы'!CC87*'Показатели'!$F$102*IF($CE$4="да",$C86,1)</f>
        <v>0</v>
      </c>
      <c r="CF86" s="121">
        <f>'Тест ответы'!CD87*'Показатели'!$F$103*IF($CF$4="да",$C86,1)</f>
        <v>0</v>
      </c>
      <c r="CG86" s="121">
        <f>'Тест ответы'!CE87*'Показатели'!$F$104*IF($CG$4="да",$C86,1)</f>
        <v>0</v>
      </c>
      <c r="CH86" s="121">
        <f>'Тест ответы'!CF87*'Показатели'!$F$105*IF($CH$4="да",$C86,1)</f>
        <v>0</v>
      </c>
      <c r="CI86" s="121">
        <f>'Тест ответы'!CG87*'Показатели'!$F$106*IF($CI$4="да",$C86,1)</f>
        <v>0</v>
      </c>
      <c r="CJ86" s="121">
        <f>'Тест ответы'!CH87*'Показатели'!$F$107*IF($CJ$4="да",$C86,1)</f>
        <v>0</v>
      </c>
      <c r="CK86" s="121">
        <f>'Тест ответы'!CI87*'Показатели'!$F$108*IF($CK$4="да",$C86,1)</f>
        <v>0</v>
      </c>
      <c r="CL86" s="121">
        <f>'Тест ответы'!CJ87*'Показатели'!$F$109*IF($CL$4="да",$C86,1)</f>
        <v>0</v>
      </c>
      <c r="CM86" s="121">
        <f>'Тест ответы'!CK87*'Показатели'!$F$110*IF($CM$4="да",$C86,1)</f>
        <v>0</v>
      </c>
      <c r="CN86" s="121">
        <f>'Тест ответы'!CL87*'Показатели'!$F$111*IF($CN$4="да",$C86,1)</f>
        <v>0</v>
      </c>
      <c r="CO86" s="121">
        <f>'Тест ответы'!CM87*'Показатели'!$F$112*IF($CO$4="да",$C86,1)</f>
        <v>0</v>
      </c>
      <c r="CP86" s="128">
        <f>'Тест ответы'!CN87*'Показатели'!$F$113*IF($CP$4="да",$C86,1)</f>
        <v>0</v>
      </c>
      <c r="CQ86" s="121">
        <f>'Тест ответы'!CO87*'Показатели'!$F$118*IF(CQ$4="да",$C86,1)</f>
        <v>0</v>
      </c>
      <c r="CR86" s="121">
        <f>'Тест ответы'!CP87*'Показатели'!$F$119*IF(CR$4="да",$C86,1)</f>
        <v>0</v>
      </c>
      <c r="CS86" s="121">
        <f>'Тест ответы'!CQ87*'Показатели'!$F$120*IF(CS$4="да",$C86,1)</f>
        <v>0</v>
      </c>
      <c r="CT86" s="121">
        <f>'Тест ответы'!CR87*'Показатели'!$F$121*IF($CT$4="да",$C86,1)</f>
        <v>0</v>
      </c>
      <c r="CU86" s="121">
        <f>'Тест ответы'!CS87*'Показатели'!$F$122*IF($CU$4="да",$C86,1)</f>
        <v>0</v>
      </c>
      <c r="CV86" s="121">
        <f>'Тест ответы'!CT87*'Показатели'!$F$123*IF($CV$4="да",$C86,1)</f>
        <v>0</v>
      </c>
      <c r="CW86" s="121">
        <f>'Тест ответы'!CU87*'Показатели'!$F$124*IF($CW$4="да",$C86,1)</f>
        <v>0</v>
      </c>
      <c r="CX86" s="121">
        <f>'Тест ответы'!CV87*'Показатели'!$F$125*IF($CX$4="да",$C86,1)</f>
        <v>0</v>
      </c>
      <c r="CY86" s="121">
        <f>'Тест ответы'!CW87*'Показатели'!$F$126*IF($CY$4="да",$C86,1)</f>
        <v>0</v>
      </c>
      <c r="CZ86" s="121">
        <f>'Тест ответы'!CX87*'Показатели'!$F$127*IF($CZ$4="да",$C86,1)</f>
        <v>0</v>
      </c>
      <c r="DA86" s="121">
        <f>'Тест ответы'!CY87*'Показатели'!$F$128*IF($DA$4="да",$C86,1)</f>
        <v>0</v>
      </c>
      <c r="DB86" s="121">
        <f>'Тест ответы'!CZ87*'Показатели'!$F$129*IF($DB$4="да",$C86,1)</f>
        <v>0</v>
      </c>
      <c r="DC86" s="121">
        <f>'Тест ответы'!DA87*'Показатели'!$F$131*IF($DC$4="да",$C86,1)</f>
        <v>0</v>
      </c>
      <c r="DD86" s="121">
        <f>'Тест ответы'!DB87*'Показатели'!$F$132*IF($DD$4="да",$C86,1)</f>
        <v>0</v>
      </c>
      <c r="DE86" s="121">
        <f>'Тест ответы'!DC87*'Показатели'!$F$133*IF($DE$4="да",$C86,1)</f>
        <v>0</v>
      </c>
      <c r="DF86" s="121">
        <f>'Тест ответы'!DD87*'Показатели'!$F$134*IF($DF$4="да",$C86,1)</f>
        <v>0</v>
      </c>
      <c r="DG86" s="121">
        <f>'Тест ответы'!DE87*'Показатели'!$F$135*IF($DG$4="да",$C86,1)</f>
        <v>0</v>
      </c>
      <c r="DH86" s="121">
        <f>'Тест ответы'!DF87*'Показатели'!$F$136*IF($DH85="да",$C86,1)</f>
        <v>0</v>
      </c>
      <c r="DI86" s="121">
        <f>'Тест ответы'!DG87*'Показатели'!$F$137*IF($DI$4="да",$C86,1)</f>
        <v>0</v>
      </c>
      <c r="DJ86" s="121">
        <f>'Тест ответы'!DH87*'Показатели'!$F$138*IF($DJ$4="да",$C86,1)</f>
        <v>0</v>
      </c>
      <c r="DK86" s="122">
        <f>'Тест ответы'!DH87*'Показатели'!$F$139*IF($DK$4="да",$C86,1)</f>
        <v>0</v>
      </c>
      <c r="DL86" s="130" t="str">
        <f>'Тест ответы'!DJ87*#REF!*IF($DL$4="да",$C86,1)</f>
        <v>#REF!</v>
      </c>
      <c r="DM86" s="122" t="str">
        <f>'Тест ответы'!DK87*#REF!*IF(DM$4="да",$C86,1)</f>
        <v>#REF!</v>
      </c>
      <c r="DN86" s="122" t="str">
        <f>'Тест ответы'!DL87*#REF!*IF(DN$4="да",$C86,1)</f>
        <v>#REF!</v>
      </c>
      <c r="DO86" s="131" t="str">
        <f>'Тест ответы'!DM87*#REF!*IF($DO$4="да",$C86,1)</f>
        <v>#REF!</v>
      </c>
      <c r="DP86" s="122">
        <f>'Тест ответы'!DN87*'Показатели'!$F$141*IF($DP$4="да",$C86,1)</f>
        <v>0</v>
      </c>
      <c r="DQ86" s="122">
        <f>'Тест ответы'!DO87*'Показатели'!$F$142*IF(DQ$4="да",$C86,1)</f>
        <v>0</v>
      </c>
      <c r="DR86" s="132">
        <f>'Тест ответы'!DP87*'Показатели'!$F$144*$C86</f>
        <v>0</v>
      </c>
      <c r="DS86" s="122">
        <f>'Тест ответы'!DQ87*'Показатели'!$F$151*$C86</f>
        <v>0</v>
      </c>
      <c r="DT86" s="122">
        <f>'Тест ответы'!DR87*'Показатели'!$F$154*$C86</f>
        <v>0</v>
      </c>
      <c r="DU86" s="122">
        <f>'Тест ответы'!DS87*'Показатели'!$F$157*$C86</f>
        <v>0</v>
      </c>
      <c r="DV86" s="122">
        <f>'Тест ответы'!DT87*'Показатели'!$F$163*$C86</f>
        <v>0</v>
      </c>
      <c r="DW86" s="122">
        <f>'Тест ответы'!DU87*'Показатели'!$F$166*$C86</f>
        <v>0</v>
      </c>
      <c r="DX86" s="133">
        <f>'Тест ответы'!DV87*'Показатели'!$F$169*$C86</f>
        <v>0</v>
      </c>
      <c r="DY86" s="126">
        <f>'Тест ответы'!DW87*'Показатели'!$F$171*IF($DY$4="да",$C86,1)</f>
        <v>0</v>
      </c>
      <c r="DZ86" s="126">
        <f>'Тест ответы'!DX87*'Показатели'!$F$172*IF($DZ$4="да",$C86,1)</f>
        <v>0</v>
      </c>
      <c r="EA86" s="126">
        <f>'Тест ответы'!DY87*'Показатели'!$F$173*IF($EA$4="да",$C86,1)</f>
        <v>0</v>
      </c>
      <c r="EB86" s="126">
        <f>'Тест ответы'!DZ87*'Показатели'!$F$174*IF($EB$4="да",$C86,1)</f>
        <v>0</v>
      </c>
      <c r="EC86" s="126">
        <f>'Тест ответы'!EA87*'Показатели'!$F$175*IF($EC$4="да",$C86,1)</f>
        <v>0</v>
      </c>
      <c r="ED86" s="126">
        <f>'Тест ответы'!EB87*'Показатели'!$F$176*IF($ED$4="да",$C86,1)</f>
        <v>0</v>
      </c>
      <c r="EE86" s="126">
        <f>'Тест ответы'!EC87*'Показатели'!$F$177*IF($EE$4="да",$C86,1)</f>
        <v>0</v>
      </c>
      <c r="EF86" s="126">
        <f>'Тест ответы'!ED87*'Показатели'!$F$178*IF($EF$4="да",$C86,1)</f>
        <v>0</v>
      </c>
      <c r="EG86" s="126">
        <f>'Тест ответы'!EE87*'Показатели'!$F$179*IF($EG$4="да",$C86,1)</f>
        <v>0</v>
      </c>
      <c r="EH86" s="126">
        <f>'Тест ответы'!EF87*'Показатели'!$F$180*IF($EH$4="да",$C86,1)</f>
        <v>0</v>
      </c>
      <c r="EI86" s="126">
        <f>'Тест ответы'!EG87*'Показатели'!$F$181*IF($EI$4="да",$C86,1)</f>
        <v>0</v>
      </c>
      <c r="EJ86" s="126">
        <f>'Тест ответы'!EH87*'Показатели'!$F$182*IF($EJ$4="да",$C86,1)</f>
        <v>0</v>
      </c>
      <c r="EK86" s="126">
        <f>'Тест ответы'!EI87*'Показатели'!$F$183*IF($EK$4="да",$C86,1)</f>
        <v>0</v>
      </c>
      <c r="EL86" s="126">
        <f>'Тест ответы'!EJ87*'Показатели'!$F$184*IF($EL$4="да",$C86,1)</f>
        <v>0</v>
      </c>
      <c r="EM86" s="126">
        <f>'Тест ответы'!EK87*'Показатели'!$F$185*IF($EM$4="да",$C86,1)</f>
        <v>0</v>
      </c>
      <c r="EN86" s="126">
        <f>'Тест ответы'!EL87*'Показатели'!$F$186*IF($EN$4="да",$C86,1)</f>
        <v>0</v>
      </c>
      <c r="EO86" s="126">
        <f>'Тест ответы'!EM87*'Показатели'!$F$187*IF($EO$4="да",$C86,1)</f>
        <v>0</v>
      </c>
      <c r="EP86" s="126">
        <f>'Тест ответы'!EN87*'Показатели'!$F$188*IF($EP$4="да",$C86,1)</f>
        <v>0</v>
      </c>
      <c r="EQ86" s="126">
        <f>'Тест ответы'!EO87*'Показатели'!$F$189*IF($EQ$4="да",$C86,1)</f>
        <v>0</v>
      </c>
      <c r="ER86" s="126">
        <f>'Тест ответы'!EP87*'Показатели'!$F$190*IF($ER$4="да",$C86,1)</f>
        <v>0</v>
      </c>
      <c r="ES86" s="134">
        <f>'Тест ответы'!EQ87*'Показатели'!$F$191*IF($ES$4="да",$C86,1)</f>
        <v>0</v>
      </c>
      <c r="ET86" s="126">
        <f>'Тест ответы'!ER87*'Показатели'!$F$193*IF($ET$4="да",$C86,1)</f>
        <v>0</v>
      </c>
      <c r="EU86" s="126">
        <f>'Тест ответы'!ES87*'Показатели'!$F$194*IF($EU$4="да",$C86,1)</f>
        <v>0</v>
      </c>
      <c r="EV86" s="126">
        <f>'Тест ответы'!ET87*'Показатели'!$F$195*IF($EV$4="да",$C86,1)</f>
        <v>0</v>
      </c>
      <c r="EW86" s="126">
        <f>'Тест ответы'!EU87*'Показатели'!$F$196*IF($EW$4="да",$C86,1)</f>
        <v>0</v>
      </c>
      <c r="EX86" s="126">
        <f>'Тест ответы'!EV87*'Показатели'!$F$197*IF($EX$4="да",$C86,1)</f>
        <v>0</v>
      </c>
      <c r="EY86" s="126">
        <f>'Тест ответы'!EW87*'Показатели'!$F$198*IF($EY$4="да",$C86,1)</f>
        <v>0</v>
      </c>
      <c r="EZ86" s="126">
        <f>'Тест ответы'!EX87*'Показатели'!$F$199*IF($EZ$4="да",$C86,1)</f>
        <v>0</v>
      </c>
      <c r="FA86" s="126">
        <f>'Тест ответы'!EY87*'Показатели'!$F$200*IF($FA$4="да",$C86,1)</f>
        <v>0</v>
      </c>
      <c r="FB86" s="126">
        <f>'Тест ответы'!EZ87*'Показатели'!$F$201*IF($FB$4="да",$C86,1)</f>
        <v>0</v>
      </c>
      <c r="FC86" s="126">
        <f>'Тест ответы'!FA87*'Показатели'!$F$202*IF($FC$4="да",$C86,1)</f>
        <v>0</v>
      </c>
      <c r="FD86" s="126">
        <f>'Тест ответы'!FB87*'Показатели'!$F$203*IF($FD$4="да",$C86,1)</f>
        <v>0</v>
      </c>
      <c r="FE86" s="126">
        <f>'Тест ответы'!FC87*'Показатели'!$F$204*IF($FE$4="да",$C86,1)</f>
        <v>0</v>
      </c>
      <c r="FF86" s="126">
        <f>'Тест ответы'!FD87*'Показатели'!$F$205*IF($FF$4="да",$C86,1)</f>
        <v>0</v>
      </c>
      <c r="FG86" s="126">
        <f>'Тест ответы'!FE87*'Показатели'!$F$206*IF($FG$4="да",$C86,1)</f>
        <v>0</v>
      </c>
      <c r="FH86" s="126">
        <f>'Тест ответы'!FF87*'Показатели'!$F$207*IF($FH$4="да",$C86,1)</f>
        <v>0</v>
      </c>
      <c r="FI86" s="126">
        <f>'Тест ответы'!FG87*'Показатели'!$F$208*IF($FI$4="да",$C86,1)</f>
        <v>0</v>
      </c>
      <c r="FJ86" s="126">
        <f>'Тест ответы'!FH87*'Показатели'!$F$209*IF($FJ$4="да",$C86,1)</f>
        <v>0</v>
      </c>
      <c r="FK86" s="135">
        <f>'Тест ответы'!FI87*'Показатели'!$F$210*IF($FK$4="да",$C86,1)</f>
        <v>0</v>
      </c>
      <c r="FL86" s="122">
        <f>'Тест ответы'!FJ87*'Показатели'!$F$214*IF(FL$4="да",$C86,1)</f>
        <v>0</v>
      </c>
      <c r="FM86" s="122">
        <f>'Тест ответы'!FK87*'Показатели'!$F$215*IF(FM$4="да",$C86,1)</f>
        <v>0</v>
      </c>
      <c r="FN86" s="122">
        <f>'Тест ответы'!FL87*'Показатели'!$F$217*IF(FN$4="да",$C86,1)</f>
        <v>0</v>
      </c>
      <c r="FO86" s="122">
        <f>'Тест ответы'!FM87*'Показатели'!$F$218*IF(FO$4="да",$C86,1)</f>
        <v>0</v>
      </c>
      <c r="FP86" s="122">
        <f>'Тест ответы'!FN87*'Показатели'!$F$220*IF(FP$4="да",$C86,1)</f>
        <v>0</v>
      </c>
      <c r="FQ86" s="122">
        <f>'Тест ответы'!FO87*'Показатели'!$F$221*IF(FQ$4="да",$C86,1)</f>
        <v>0</v>
      </c>
      <c r="FR86" s="122">
        <f>'Тест ответы'!FP87*'Показатели'!$F$222*IF(FR$4="да",$C86,1)</f>
        <v>0</v>
      </c>
      <c r="FS86" s="122">
        <f>'Тест ответы'!FQ87*'Показатели'!$F$223*IF(FS$4="да",$C86,1)</f>
        <v>0</v>
      </c>
      <c r="FT86" s="122">
        <f>'Тест ответы'!FR87*'Показатели'!$F$224*IF(FT$4="да",$C86,1)</f>
        <v>0</v>
      </c>
      <c r="FU86" s="122">
        <f>'Тест ответы'!FS87*'Показатели'!$F$225*IF(FU$4="да",$C86,1)</f>
        <v>0</v>
      </c>
      <c r="FV86" s="122">
        <f>'Тест ответы'!FT87*'Показатели'!$F$227*IF(FV$4="да",$C86,1)</f>
        <v>0</v>
      </c>
      <c r="FW86" s="122">
        <f>'Тест ответы'!FU87*'Показатели'!$F$228*IF(FW$4="да",$C86,1)</f>
        <v>0</v>
      </c>
      <c r="FX86" s="122">
        <f>'Тест ответы'!FV87*'Показатели'!$F$229*IF(FX$4="да",$C86,1)</f>
        <v>0</v>
      </c>
      <c r="FY86" s="122">
        <f>'Тест ответы'!FW87*'Показатели'!$F$230*IF(FY$4="да",$C86,1)</f>
        <v>0</v>
      </c>
      <c r="FZ86" s="122">
        <f>'Тест ответы'!FX87*'Показатели'!$F$231*IF(FZ$4="да",$C86,1)</f>
        <v>0</v>
      </c>
      <c r="GA86" s="122">
        <f>'Тест ответы'!FY87*'Показатели'!$F$232*IF(GA$4="да",$C86,1)</f>
        <v>0</v>
      </c>
      <c r="GB86" s="122">
        <f>'Тест ответы'!FZ87*'Показатели'!$F$235*IF($GB$4="да",$C86,1)</f>
        <v>0</v>
      </c>
      <c r="GC86" s="122">
        <f>'Тест ответы'!GA87*'Показатели'!$F$236*IF($GC$4="да",$C86,1)</f>
        <v>0</v>
      </c>
      <c r="GD86" s="122">
        <f>'Тест ответы'!GB87*'Показатели'!$F$238*IF($GD$4="да",$C86,1)</f>
        <v>0</v>
      </c>
      <c r="GE86" s="122">
        <f>'Тест ответы'!GC87*'Показатели'!$F$239*IF($GE$4="да",$C86,1)</f>
        <v>0</v>
      </c>
      <c r="GF86" s="122">
        <f>'Тест ответы'!GD87*'Показатели'!$F$241*IF($GF$4="да",$C86,1)</f>
        <v>0</v>
      </c>
      <c r="GG86" s="122">
        <f>'Тест ответы'!GE87*'Показатели'!$F$242*IF($GG$4="да",$C86,1)</f>
        <v>0</v>
      </c>
      <c r="GH86" s="122">
        <f>'Тест ответы'!GF87*'Показатели'!$F$243*IF($GH$4="да",$C86,1)</f>
        <v>0</v>
      </c>
      <c r="GI86" s="122">
        <f>'Тест ответы'!GG87*'Показатели'!$F$244*IF($GI$4="да",$C86,1)</f>
        <v>0</v>
      </c>
      <c r="GJ86" s="122">
        <f>'Тест ответы'!GH87*'Показатели'!$F$245*IF($GJ$4="да",$C86,1)</f>
        <v>0</v>
      </c>
      <c r="GK86" s="122">
        <f>'Тест ответы'!GI87*'Показатели'!$F$246*IF($GK$4="да",$C86,1)</f>
        <v>0</v>
      </c>
      <c r="GL86" s="122">
        <f>'Тест ответы'!GJ87*'Показатели'!$F$248*IF($GL$4="да",$C86,1)</f>
        <v>0</v>
      </c>
      <c r="GM86" s="122">
        <f>'Тест ответы'!GK87*'Показатели'!$F$249*IF($GM$4="да",$C86,1)</f>
        <v>0</v>
      </c>
      <c r="GN86" s="122">
        <f>'Тест ответы'!GL87*'Показатели'!$F$250*IF($GN$4="да",$C86,1)</f>
        <v>0</v>
      </c>
      <c r="GO86" s="122">
        <f>'Тест ответы'!GM87*'Показатели'!$F$251*IF($GO$4="да",$C86,1)</f>
        <v>0</v>
      </c>
      <c r="GP86" s="122">
        <f>'Тест ответы'!GN87*'Показатели'!$F$252*IF($GP$4="да",$C86,1)</f>
        <v>0</v>
      </c>
      <c r="GQ86" s="122">
        <f>'Тест ответы'!GO87*'Показатели'!$F$253*IF($GQ$4="да",$C86,1)</f>
        <v>0</v>
      </c>
      <c r="GR86" s="132">
        <f>'Тест ответы'!GP87*'Показатели'!$F$256*IF($GR$4="да",$C86,1)</f>
        <v>0</v>
      </c>
      <c r="GS86" s="122">
        <f>'Тест ответы'!GQ87*'Показатели'!$F$257*IF($GS$4="да",$C86,1)</f>
        <v>0</v>
      </c>
      <c r="GT86" s="122">
        <f>'Тест ответы'!GR87*'Показатели'!$F$258*IF($GT$4="да",$C86,1)</f>
        <v>0</v>
      </c>
      <c r="GU86" s="122">
        <f>'Тест ответы'!GS87*'Показатели'!$F$260*IF($GU$4="да",$C86,1)</f>
        <v>0</v>
      </c>
      <c r="GV86" s="122">
        <f>'Тест ответы'!GT87*'Показатели'!$F$261*IF($GV$4="да",$C86,1)</f>
        <v>0</v>
      </c>
      <c r="GW86" s="122">
        <f>'Тест ответы'!GU87*'Показатели'!$F$262*IF($GW$4="да",$C86,1)</f>
        <v>0</v>
      </c>
      <c r="GX86" s="122">
        <f>'Тест ответы'!GV87*'Показатели'!$F$264*IF($GX$4="да",$C86,1)</f>
        <v>0</v>
      </c>
      <c r="GY86" s="122">
        <f>'Тест ответы'!GW87*'Показатели'!$F$265*IF($GY$4="да",$C86,1)</f>
        <v>0</v>
      </c>
      <c r="GZ86" s="122">
        <f>'Тест ответы'!GX87*'Показатели'!$F$266*IF($GZ$4="да",$C86,1)</f>
        <v>0</v>
      </c>
      <c r="HA86" s="122">
        <f>'Тест ответы'!GY87*'Показатели'!$F$267*IF($HA$4="да",$C86,1)</f>
        <v>0</v>
      </c>
      <c r="HB86" s="122">
        <f>'Тест ответы'!GZ87*'Показатели'!$F$269*IF($HB$4="да",$C86,1)</f>
        <v>0</v>
      </c>
      <c r="HC86" s="122">
        <f>'Тест ответы'!HA87*'Показатели'!$F$270*IF($HC$4="да",$C86,1)</f>
        <v>0</v>
      </c>
      <c r="HD86" s="122">
        <f>'Тест ответы'!HB87*'Показатели'!$F$271*IF($HD$4="да",$C86,1)</f>
        <v>0</v>
      </c>
      <c r="HE86" s="122">
        <f>'Тест ответы'!HC87*'Показатели'!$F$272*IF($HE$4="да",$C86,1)</f>
        <v>0</v>
      </c>
      <c r="HF86" s="122">
        <f>'Тест ответы'!HD87*'Показатели'!$F$274*IF($HF$4="да",$C86,1)</f>
        <v>0</v>
      </c>
      <c r="HG86" s="122">
        <f>'Тест ответы'!HE87*'Показатели'!$F$275*IF($HG$4="да",$C86,1)</f>
        <v>0</v>
      </c>
      <c r="HH86" s="122">
        <f>'Тест ответы'!HF87*'Показатели'!$F$276*IF($HH$4="да",$C86,1)</f>
        <v>0</v>
      </c>
      <c r="HI86" s="122">
        <f>'Тест ответы'!HG87*'Показатели'!$F$277*IF($HI$4="да",$C86,1)</f>
        <v>0</v>
      </c>
      <c r="HJ86" s="122">
        <f>'Тест ответы'!HH87*'Показатели'!$F$278*IF($HJ$4="да",$C86,1)</f>
        <v>0</v>
      </c>
      <c r="HK86" s="122">
        <f>'Тест ответы'!HI87*'Показатели'!$F$279*IF($HK$4="да",$C86,1)</f>
        <v>0</v>
      </c>
      <c r="HL86" s="122">
        <f>'Тест ответы'!HJ87*'Показатели'!$F$280*IF($HL$4="да",$C86,1)</f>
        <v>0</v>
      </c>
      <c r="HM86" s="122">
        <f>'Тест ответы'!HK87*'Показатели'!$F$281*IF($HM$4="да",$C86,1)</f>
        <v>0</v>
      </c>
      <c r="HN86" s="122">
        <f>'Тест ответы'!HL87*'Показатели'!$F$282*IF($HN$4="да",$C86,1)</f>
        <v>0</v>
      </c>
      <c r="HO86" s="122">
        <f>'Тест ответы'!HM87*'Показатели'!$F$284*IF($HO$4="да",$C86,1)</f>
        <v>0</v>
      </c>
      <c r="HP86" s="122">
        <f>'Тест ответы'!HN87*'Показатели'!$F$285*IF($HP$4="да",$C86,1)</f>
        <v>0</v>
      </c>
      <c r="HQ86" s="122">
        <f>'Тест ответы'!HO87*'Показатели'!$F$286*IF($HQ$4="да",$C86,1)</f>
        <v>0</v>
      </c>
      <c r="HR86" s="122">
        <f>'Тест ответы'!HP87*'Показатели'!$F$287*IF($HR$4="да",$C86,1)</f>
        <v>0</v>
      </c>
      <c r="HS86" s="122">
        <f>'Тест ответы'!HQ87*'Показатели'!$F$288*IF($HS$4="да",$C86,1)</f>
        <v>0</v>
      </c>
      <c r="HT86" s="122">
        <f>'Тест ответы'!HR87*'Показатели'!$F$289*IF(HT$4="да",$C86,1)</f>
        <v>0</v>
      </c>
      <c r="HU86" s="122">
        <f>'Тест ответы'!HS87*'Показатели'!$F$290*IF($HU$4="да",$C86,1)</f>
        <v>0</v>
      </c>
      <c r="HV86" s="122">
        <f>'Тест ответы'!HT87*'Показатели'!$F$291*IF($HV$4="да",$C86,1)</f>
        <v>0</v>
      </c>
      <c r="HW86" s="122">
        <f>'Тест ответы'!HU87*'Показатели'!$F$292*IF($HW$4="да",$C86,1)</f>
        <v>0</v>
      </c>
      <c r="HX86" s="122" t="str">
        <f>'Тест ответы'!HV87*#REF!*C86</f>
        <v>#REF!</v>
      </c>
      <c r="HY86" s="133" t="str">
        <f>'Тест ответы'!HW87*#REF!*C86</f>
        <v>#REF!</v>
      </c>
      <c r="HZ86" s="122">
        <f>'Тест ответы'!HX87*'Показатели'!$F$295*IF(HZ$4="да",$C86,1)</f>
        <v>0</v>
      </c>
      <c r="IA86" s="122">
        <f>'Тест ответы'!HY87*'Показатели'!$F$296*IF(IA$4="да",$C86,1)</f>
        <v>0</v>
      </c>
      <c r="IB86" s="122">
        <f>'Тест ответы'!HZ87*'Показатели'!$F$297*IF(IB$4="да",$C86,1)</f>
        <v>0</v>
      </c>
      <c r="IC86" s="122">
        <f>'Тест ответы'!IA87*'Показатели'!$F$299*IF(IC$4="да",$C86,1)</f>
        <v>0</v>
      </c>
      <c r="ID86" s="122">
        <f>'Тест ответы'!IB87*'Показатели'!$F$300*IF(ID$4="да",$C86,1)</f>
        <v>0</v>
      </c>
      <c r="IE86" s="122">
        <f>'Тест ответы'!IC87*'Показатели'!$F$301*IF(IE$4="да",$C86,1)</f>
        <v>0</v>
      </c>
      <c r="IF86" s="122">
        <f>'Тест ответы'!ID87*'Показатели'!$F$303*IF(IF$4="да",$C86,1)</f>
        <v>0</v>
      </c>
      <c r="IG86" s="122">
        <f>'Тест ответы'!IE87*'Показатели'!$F$304*IF(IG$4="да",$C86,1)</f>
        <v>0</v>
      </c>
      <c r="IH86" s="122">
        <f>'Тест ответы'!IF87*'Показатели'!$F$305*IF(IH$4="да",$C86,1)</f>
        <v>0</v>
      </c>
      <c r="II86" s="122">
        <f>'Тест ответы'!IG87*'Показатели'!$F$307*IF(II$4="да",$C86,1)</f>
        <v>0</v>
      </c>
      <c r="IJ86" s="122">
        <f>'Тест ответы'!IH87*'Показатели'!$F$308*IF(IJ$4="да",$C86,1)</f>
        <v>0</v>
      </c>
      <c r="IK86" s="122">
        <f>'Тест ответы'!II87*'Показатели'!$F$309*IF(IK$4="да",$C86,1)</f>
        <v>0</v>
      </c>
      <c r="IL86" s="122">
        <f>'Тест ответы'!IJ87*'Показатели'!$F$313*IF(IL$4="да",$C86,1)</f>
        <v>0</v>
      </c>
      <c r="IM86" s="122">
        <f>'Тест ответы'!IK87*'Показатели'!$F$314*IF(IM$4="да",$C86,1)</f>
        <v>0</v>
      </c>
      <c r="IN86" s="122">
        <f>'Тест ответы'!IL87*'Показатели'!$F$315*IF(IN$4="да",$C86,1)</f>
        <v>0</v>
      </c>
      <c r="IO86" s="122">
        <f>'Тест ответы'!IM87*'Показатели'!$F$316*IF(IO$4="да",$C86,1)</f>
        <v>0</v>
      </c>
      <c r="IP86" s="122">
        <f>'Тест ответы'!IN87*'Показатели'!$F$317*IF(IP$4="да",$C86,1)</f>
        <v>0</v>
      </c>
      <c r="IQ86" s="122">
        <f>'Тест ответы'!IO87*'Показатели'!$F$318*IF(IQ$4="да",$C86,1)</f>
        <v>0</v>
      </c>
      <c r="IR86" s="122">
        <f>'Тест ответы'!IP87*'Показатели'!$F$320*IF(IR$4="да",$C86,1)</f>
        <v>0</v>
      </c>
      <c r="IS86" s="122">
        <f>'Тест ответы'!IQ87*'Показатели'!$F$321*IF(IS$4="да",$C86,1)</f>
        <v>0</v>
      </c>
      <c r="IT86" s="122">
        <f>'Тест ответы'!IR87*'Показатели'!$F$322*IF(IT$4="да",$C86,1)</f>
        <v>0</v>
      </c>
      <c r="IU86" s="122">
        <f>'Тест ответы'!IS87*'Показатели'!$F$323*IF(IU$4="да",$C86,1)</f>
        <v>0</v>
      </c>
      <c r="IV86" s="122">
        <f>'Тест ответы'!IT87*'Показатели'!$F$324*IF(IV$4="да",$C86,1)</f>
        <v>0</v>
      </c>
      <c r="IW86" s="122">
        <f>'Тест ответы'!IU87*'Показатели'!$F$325*IF(IW$4="да",$C86,1)</f>
        <v>0</v>
      </c>
      <c r="IX86" s="122">
        <f>'Тест ответы'!IV87*'Показатели'!$F$327*IF(IX$4="да",$C86,1)</f>
        <v>0</v>
      </c>
      <c r="IY86" s="122">
        <f>'Тест ответы'!IW87*'Показатели'!$F$328*IF(IY$4="да",$C86,1)</f>
        <v>0</v>
      </c>
      <c r="IZ86" s="132">
        <f>'Тест ответы'!IX87*'Показатели'!$F$331*IF(IZ$4="да",$C86,1)</f>
        <v>0</v>
      </c>
      <c r="JA86" s="122">
        <f>'Тест ответы'!IY87*'Показатели'!$F$332*IF(JA$4="да",$C86,1)</f>
        <v>0</v>
      </c>
      <c r="JB86" s="122">
        <f>'Тест ответы'!IZ87*'Показатели'!$F$333*IF(JB$4="да",$C86,1)</f>
        <v>0</v>
      </c>
      <c r="JC86" s="122">
        <f>'Тест ответы'!JA87*'Показатели'!$F$334*IF(JC$4="да",$C86,1)</f>
        <v>0</v>
      </c>
      <c r="JD86" s="122">
        <f>'Тест ответы'!JB87*'Показатели'!$F$335*IF(JD$4="да",$C86,1)</f>
        <v>0</v>
      </c>
      <c r="JE86" s="122">
        <f>'Тест ответы'!JC87*'Показатели'!$F$336*IF(JE$4="да",$C86,1)</f>
        <v>0</v>
      </c>
      <c r="JF86" s="122">
        <f>'Тест ответы'!JD87*'Показатели'!$F$338*IF(JF$4="да",$C86,1)</f>
        <v>0</v>
      </c>
      <c r="JG86" s="122">
        <f>'Тест ответы'!JE87*'Показатели'!$F$339*IF(JG$4="да",$C86,1)</f>
        <v>0</v>
      </c>
      <c r="JH86" s="122">
        <f>'Тест ответы'!JF87*'Показатели'!$F$341*IF(JH$4="да",$C86,1)</f>
        <v>0</v>
      </c>
      <c r="JI86" s="122">
        <f>'Тест ответы'!JG87*'Показатели'!$F$342*IF(JI$4="да",$C86,1)</f>
        <v>0</v>
      </c>
      <c r="JJ86" s="122">
        <f>'Тест ответы'!JH87*'Показатели'!$F$343*IF(JJ$4="да",$C86,1)</f>
        <v>0</v>
      </c>
      <c r="JK86" s="122">
        <f>'Тест ответы'!JI87*'Показатели'!$F$344*IF(JK$4="да",$C86,1)</f>
        <v>0</v>
      </c>
      <c r="JL86" s="122">
        <f>'Тест ответы'!JJ87*'Показатели'!$F$345*IF(JL$4="да",$C86,1)</f>
        <v>0</v>
      </c>
      <c r="JM86" s="122">
        <f>'Тест ответы'!JK87*'Показатели'!$F$346*IF(JM$4="да",$C86,1)</f>
        <v>0</v>
      </c>
      <c r="JN86" s="122">
        <f>'Тест ответы'!JL87*'Показатели'!$F$347*IF(JN$4="да",$C86,1)</f>
        <v>0</v>
      </c>
      <c r="JO86" s="122">
        <f>'Тест ответы'!JM87*'Показатели'!$F$348*IF(JO$4="да",$C86,1)</f>
        <v>0</v>
      </c>
      <c r="JP86" s="122">
        <f>'Тест ответы'!JN87*'Показатели'!$F$349*IF(JP$4="да",$C86,1)</f>
        <v>0</v>
      </c>
      <c r="JQ86" s="122">
        <f>'Тест ответы'!JO87*'Показатели'!$F$350*IF(JQ$4="да",$C86,1)</f>
        <v>0</v>
      </c>
      <c r="JR86" s="122">
        <f>'Тест ответы'!JP87*'Показатели'!$F$351*IF(JR$4="да",$C86,1)</f>
        <v>0</v>
      </c>
      <c r="JS86" s="122">
        <f>'Тест ответы'!JQ87*'Показатели'!$F$352*IF(JS$4="да",$C86,1)</f>
        <v>0</v>
      </c>
      <c r="JT86" s="122">
        <f>'Тест ответы'!JR87*'Показатели'!$F$353*IF(JT$4="да",$C86,1)</f>
        <v>0</v>
      </c>
      <c r="JU86" s="122">
        <f>'Тест ответы'!JS87*'Показатели'!$F$354*IF(JU$4="да",$C86,1)</f>
        <v>0</v>
      </c>
      <c r="JV86" s="122">
        <f>'Тест ответы'!JT87*'Показатели'!$F$355*IF(JV$4="да",$C86,1)</f>
        <v>0</v>
      </c>
      <c r="JW86" s="122">
        <f>'Тест ответы'!JU87*'Показатели'!$F$356*IF(JW$4="да",$C86,1)</f>
        <v>0</v>
      </c>
      <c r="JX86" s="122">
        <f>'Тест ответы'!JV87*'Показатели'!$F$357*IF(JX$4="да",$C86,1)</f>
        <v>0</v>
      </c>
      <c r="JY86" s="122">
        <f>'Тест ответы'!JW87*'Показатели'!$F$358*IF(JY$4="да",$C86,1)</f>
        <v>0</v>
      </c>
      <c r="JZ86" s="122">
        <f>'Тест ответы'!JX87*'Показатели'!$F$360*IF(JZ$4="да",$C86,1)</f>
        <v>0</v>
      </c>
      <c r="KA86" s="122">
        <f>'Тест ответы'!JY87*'Показатели'!$F$361*IF(KA$4="да",$C86,1)</f>
        <v>0</v>
      </c>
      <c r="KB86" s="122">
        <f>'Тест ответы'!JZ87*'Показатели'!$F$362*IF(KB$4="да",$C86,1)</f>
        <v>0</v>
      </c>
      <c r="KC86" s="122">
        <f>'Тест ответы'!KA87*'Показатели'!$F$363*IF(KC$4="да",$C86,1)</f>
        <v>0</v>
      </c>
      <c r="KD86" s="122">
        <f>'Тест ответы'!KB87*'Показатели'!$F$364*IF(KD$4="да",$C86,1)</f>
        <v>0</v>
      </c>
      <c r="KE86" s="136">
        <f>'Тест ответы'!KC87*'Показатели'!$F$365*IF(KE$4="да",$C86,1)</f>
        <v>0</v>
      </c>
      <c r="KF86" s="122">
        <f>'Тест ответы'!KD87*'Показатели'!$F$380*IF(KF$4="да",A86,1)</f>
        <v>0</v>
      </c>
      <c r="KG86" s="122">
        <f>'Тест ответы'!KE87*'Показатели'!$F$383*IF(KG$4="да",B86,1)</f>
        <v>0</v>
      </c>
      <c r="KH86" s="133">
        <f>'Тест ответы'!KF87*'Показатели'!$F$385*IF(KH$4="да",C86,1)</f>
        <v>0</v>
      </c>
      <c r="KI86" s="122">
        <f>'Тест ответы'!KG87*'Показатели'!$F$387*IF($KI$4="да",C86,1)</f>
        <v>0</v>
      </c>
      <c r="KJ86" s="122">
        <f>'Тест ответы'!KH87*'Показатели'!$F$388*IF($KJ$4="да",C86,1)</f>
        <v>0</v>
      </c>
      <c r="KK86" s="122">
        <f>'Тест ответы'!KI87*'Показатели'!$F$389*IF($KK$4="да",C86,1)</f>
        <v>0</v>
      </c>
      <c r="KL86" s="132">
        <f>'Тест ответы'!KJ87*'Показатели'!$F$391*IF(KL$4="да",C86,1)</f>
        <v>0</v>
      </c>
      <c r="KM86" s="122">
        <f>'Тест ответы'!KK87*'Показатели'!$F$392*IF(KM$4="да",D86,1)</f>
        <v>0</v>
      </c>
      <c r="KN86" s="132">
        <f>'Тест ответы'!KL87*'Показатели'!$F$394*IF($KN$4="да",C86,1)</f>
        <v>0</v>
      </c>
      <c r="KO86" s="133">
        <f>'Тест ответы'!KM87*'Показатели'!$F$395*IF($KO$4="да",C86,1)</f>
        <v>0</v>
      </c>
      <c r="KP86" s="122">
        <f>'Тест ответы'!KN87*'Показатели'!$F$397*IF($KP$4="да",$C86,1)</f>
        <v>0</v>
      </c>
      <c r="KQ86" s="122">
        <f>'Тест ответы'!KO87*'Показатели'!$F$398*IF($KQ$4="да",$C86,1)</f>
        <v>0</v>
      </c>
      <c r="KR86" s="122">
        <f>'Тест ответы'!KP87*'Показатели'!$F$400*IF($KR$4="да",$C86,1)</f>
        <v>0</v>
      </c>
      <c r="KS86" s="133">
        <f>'Тест ответы'!KQ87*'Показатели'!$F$401*IF($KS$4="да",$C86,1)</f>
        <v>0</v>
      </c>
      <c r="KT86" s="122">
        <f>'Тест ответы'!KR87*'Показатели'!$F$403*IF($KT$4="да",$C86,1)</f>
        <v>0</v>
      </c>
      <c r="KU86" s="122">
        <f>'Тест ответы'!KS87*'Показатели'!$F$405*IF($KU$4="да",$C86,1)</f>
        <v>0</v>
      </c>
      <c r="KV86" s="130">
        <f>'Тест ответы'!KT87*'Показатели'!$F$408*IF($KV$4="да",$C86,1)</f>
        <v>0</v>
      </c>
      <c r="KW86" s="122">
        <f>'Тест ответы'!KU87*'Показатели'!$F$409*IF($KW$4="да",$C86,1)</f>
        <v>0</v>
      </c>
      <c r="KX86" s="122">
        <f>'Тест ответы'!KV87*'Показатели'!$F$410*IF($KX$4="да",$C86,1)</f>
        <v>0</v>
      </c>
      <c r="KY86" s="122">
        <f>'Тест ответы'!KW87*'Показатели'!$F$411*IF($KY$4="да",$C86,1)</f>
        <v>0</v>
      </c>
      <c r="KZ86" s="132">
        <f>'Тест ответы'!KX87*'Показатели'!$F$413*IF($KZ$4="да",$C86,1)</f>
        <v>0</v>
      </c>
      <c r="LA86" s="122">
        <f>'Тест ответы'!KY87*'Показатели'!$F$415*IF($LA$4="да",$C86,1)</f>
        <v>0</v>
      </c>
      <c r="LB86" s="122">
        <f>'Тест ответы'!KZ87*'Показатели'!$F$416*IF($LB$4="да",$C86,1)</f>
        <v>0</v>
      </c>
      <c r="LC86" s="122">
        <f>'Тест ответы'!LA87*'Показатели'!$F$417*IF($LC$4="да",$C86,1)</f>
        <v>0</v>
      </c>
      <c r="LD86" s="132">
        <f>'Тест ответы'!LB87*'Показатели'!$F$420*IF($LD$4="да",$C86,1)</f>
        <v>0</v>
      </c>
      <c r="LE86" s="122">
        <f>'Тест ответы'!LC87*'Показатели'!$F$422*IF($LE$4="да",$C86,1)</f>
        <v>0</v>
      </c>
      <c r="LF86" s="122">
        <f>'Тест ответы'!LD87*'Показатели'!$F$423*IF($LF$4="да",$C86,1)</f>
        <v>0</v>
      </c>
      <c r="LG86" s="133">
        <f>'Тест ответы'!LE87*'Показатели'!$F$424*IF($LG$4="да",$C86,1)</f>
        <v>0</v>
      </c>
      <c r="LH86" s="122">
        <f>'Тест ответы'!LF87*'Показатели'!$F$426*IF(LH$4="да",$C86,1)</f>
        <v>0</v>
      </c>
      <c r="LI86" s="122">
        <f>'Тест ответы'!LG87*'Показатели'!$F$427*IF($LI$4="да",$C86,1)</f>
        <v>0</v>
      </c>
      <c r="LJ86" s="122">
        <f>'Тест ответы'!LH87*'Показатели'!$F$428*IF($LJ$4="да",$C86,1)</f>
        <v>0</v>
      </c>
      <c r="LK86" s="122">
        <f>'Тест ответы'!LI87*'Показатели'!$F$429*IF($LK$4="да",$C86,1)</f>
        <v>0</v>
      </c>
      <c r="LL86" s="122">
        <f>'Тест ответы'!LJ87*'Показатели'!$F$430*IF($LI$4="да",$C86,1)</f>
        <v>0</v>
      </c>
      <c r="LM86" s="125">
        <f>'Тест ответы'!LK87*'Показатели'!$F$461*IF(LM$4="да",$C86,1)</f>
        <v>0</v>
      </c>
      <c r="LN86" s="126">
        <f>'Тест ответы'!LL87*'Показатели'!$F$462*IF(LN$4="да",$C86,1)</f>
        <v>0</v>
      </c>
      <c r="LO86" s="126">
        <f>'Тест ответы'!LM87*'Показатели'!$F$463*IF(LO$4="да",$C86,1)</f>
        <v>0</v>
      </c>
      <c r="LP86" s="126">
        <f>'Тест ответы'!LN87*'Показатели'!$F$464*IF(LP$4="да",$C86,1)</f>
        <v>0</v>
      </c>
      <c r="LQ86" s="126">
        <f>'Тест ответы'!LO87*'Показатели'!$F$466*IF(LQ$4="да",$C86,1)</f>
        <v>0</v>
      </c>
      <c r="LR86" s="126">
        <f>'Тест ответы'!LP87*'Показатели'!$F$467*IF(LR$4="да",$C86,1)</f>
        <v>0</v>
      </c>
      <c r="LS86" s="126">
        <f>'Тест ответы'!LQ87*'Показатели'!$F$468*IF(LS$4="да",$C86,1)</f>
        <v>0</v>
      </c>
      <c r="LT86" s="135">
        <f>'Тест ответы'!LR87*'Показатели'!$F$469*IF(LT$4="да",$C86,1)</f>
        <v>0</v>
      </c>
      <c r="LU86" s="122">
        <f>'Тест ответы'!LS87*'Показатели'!$F$472*IF($LU$4="да",$C86,1)</f>
        <v>0</v>
      </c>
      <c r="LV86" s="122">
        <f>'Тест ответы'!LT87*'Показатели'!$F$473*IF($LV$4="да",$C86,1)</f>
        <v>0</v>
      </c>
      <c r="LW86" s="122">
        <f>'Тест ответы'!LU87*'Показатели'!$F$474*IF($LW$4="да",$C86,1)</f>
        <v>0</v>
      </c>
      <c r="LX86" s="122">
        <f>'Тест ответы'!LV87*'Показатели'!$F$476*IF($LX$4="да",$C86,1)</f>
        <v>0</v>
      </c>
      <c r="LY86" s="122">
        <f>'Тест ответы'!LW87*'Показатели'!$F$477*IF($LY$4="да",$C86,1)</f>
        <v>0</v>
      </c>
      <c r="LZ86" s="122">
        <f>'Тест ответы'!LX87*'Показатели'!$F$478*IF(LZ$4="да",$C86,1)</f>
        <v>0</v>
      </c>
      <c r="MA86" s="122">
        <f>'Тест ответы'!LY87*'Показатели'!$F$479*IF($MA$4="да",$C86,1)</f>
        <v>0</v>
      </c>
      <c r="MB86" s="122">
        <f>'Тест ответы'!LZ87*'Показатели'!$F$480*IF($MB$4="да",$C86,1)</f>
        <v>0</v>
      </c>
      <c r="MC86" s="122">
        <f>'Тест ответы'!MA87*'Показатели'!$F$481*IF($MC$4="да",$C86,1)</f>
        <v>0</v>
      </c>
      <c r="MD86" s="122">
        <f>'Тест ответы'!MB87*'Показатели'!$F$483*IF($MD$4="да",$C86,1)</f>
        <v>0</v>
      </c>
      <c r="ME86" s="122">
        <f>'Тест ответы'!MC87*'Показатели'!$F$484*IF($ME$4="да",$C86,1)</f>
        <v>0</v>
      </c>
      <c r="MF86" s="122">
        <f>'Тест ответы'!MD87*'Показатели'!$F$486*IF($MF$4="да",$C86,1)</f>
        <v>0</v>
      </c>
      <c r="MG86" s="136">
        <f>'Тест ответы'!ME87*'Показатели'!$F$487*IF(MG$4="да",$C86,1)</f>
        <v>0</v>
      </c>
      <c r="MH86" s="126">
        <f>'Тест ответы'!MF87*'Показатели'!$F$489*IF($MH$4="да",$C86,1)</f>
        <v>0</v>
      </c>
      <c r="MI86" s="126">
        <f>'Тест ответы'!MG87*'Показатели'!$F$490*IF($MI$4="да",$C86,1)</f>
        <v>0</v>
      </c>
      <c r="MJ86" s="126">
        <f>'Тест ответы'!MH87*'Показатели'!$F$491*IF($MJ$4="да",$C86,1)</f>
        <v>0</v>
      </c>
      <c r="MK86" s="126">
        <f>'Тест ответы'!MI87*'Показатели'!$F$492*IF($MK$4="да",$C86,1)</f>
        <v>0</v>
      </c>
      <c r="ML86" s="126">
        <f>'Тест ответы'!MJ87*'Показатели'!$F$493*IF($ML$4="да",$C86,1)</f>
        <v>0</v>
      </c>
      <c r="MM86" s="126">
        <f>'Тест ответы'!MK87*'Показатели'!$F$494*IF($MM$4="да",$C86,1)</f>
        <v>0</v>
      </c>
      <c r="MN86" s="126">
        <f>'Тест ответы'!ML87*'Показатели'!$F$495*IF($MN$4="да",$C86,1)</f>
        <v>0</v>
      </c>
      <c r="MO86" s="126">
        <f>'Тест ответы'!MM87*'Показатели'!$F$496*IF($MO$4="да",$C86,1)</f>
        <v>0</v>
      </c>
      <c r="MP86" s="126">
        <f>'Тест ответы'!MN87*'Показатели'!$F$497*IF($MP$4="да",$C86,1)</f>
        <v>0</v>
      </c>
      <c r="MQ86" s="126">
        <f>'Тест ответы'!MO87*'Показатели'!$F$498*IF($MQ$4="да",$C86,1)</f>
        <v>0</v>
      </c>
      <c r="MR86" s="126">
        <f>'Тест ответы'!MP87*'Показатели'!$F$499*IF($MR$4="да",$C86,1)</f>
        <v>0</v>
      </c>
      <c r="MS86" s="126">
        <f>'Тест ответы'!MQ87*'Показатели'!$F$500*IF($MS$4="да",$C86,1)</f>
        <v>0</v>
      </c>
      <c r="MT86" s="126">
        <f>'Тест ответы'!MR87*'Показатели'!G$501*IF($MS$4="да",$C86,1)</f>
        <v>0</v>
      </c>
      <c r="MU86" s="126">
        <f>'Тест ответы'!MS87*'Показатели'!H$502*IF($MS$4="да",$C86,1)</f>
        <v>0</v>
      </c>
      <c r="MV86" s="126">
        <f>'Тест ответы'!MT87*'Показатели'!I$503*IF($MS$4="да",$C86,1)</f>
        <v>0</v>
      </c>
      <c r="MW86" s="126">
        <f>'Тест ответы'!MU87*'Показатели'!$F$504*IF($MW$4="да",$C86,1)</f>
        <v>0</v>
      </c>
      <c r="MX86" s="126">
        <f>'Тест ответы'!MV87*'Показатели'!$F$505*IF(MX$4="да",$C86,1)</f>
        <v>0</v>
      </c>
      <c r="MY86" s="126">
        <f>'Тест ответы'!MW87*'Показатели'!$F$506*IF(MY$4="да",$C86,1)</f>
        <v>0</v>
      </c>
      <c r="MZ86" s="126">
        <f>'Тест ответы'!MX87*'Показатели'!$F$507*IF(MZ$4="да",$C86,1)</f>
        <v>0</v>
      </c>
      <c r="NA86" s="126">
        <f>'Тест ответы'!MY87*'Показатели'!$F$508*IF(NA$4="да",$C86,1)</f>
        <v>0</v>
      </c>
      <c r="NB86" s="126">
        <f>'Тест ответы'!MZ87*'Показатели'!$F$509*IF(NB$4="да",$C86,1)</f>
        <v>0</v>
      </c>
      <c r="NC86" s="126">
        <f>'Тест ответы'!NA87*'Показатели'!$F$510*IF(NC$4="да",$C86,1)</f>
        <v>0</v>
      </c>
      <c r="ND86" s="126">
        <f>'Тест ответы'!NB87*'Показатели'!$F$511*IF(ND$4="да",$C86,1)</f>
        <v>0</v>
      </c>
      <c r="NE86" s="126">
        <f>'Тест ответы'!NC87*'Показатели'!$F$512*IF(NE$4="да",$C86,1)</f>
        <v>0</v>
      </c>
      <c r="NF86" s="126">
        <f>'Тест ответы'!ND87*'Показатели'!$F$513*IF(NF$4="да",$C86,1)</f>
        <v>0</v>
      </c>
      <c r="NG86" s="126">
        <f>'Тест ответы'!NE87*'Показатели'!$F$514*IF(NG$4="да",$C86,1)</f>
        <v>0</v>
      </c>
      <c r="NH86" s="126">
        <f>'Тест ответы'!NF87*'Показатели'!$F$515*IF(NH$4="да",$C86,1)</f>
        <v>0</v>
      </c>
      <c r="NI86" s="134">
        <f>'Тест ответы'!NG87*'Показатели'!$F$516*IF($NI$4="да",$C86,1)</f>
        <v>0</v>
      </c>
      <c r="NJ86" s="126">
        <f>'Тест ответы'!NH87*'Показатели'!$F$518*IF(NJ$4="да",$C86,1)</f>
        <v>0</v>
      </c>
      <c r="NK86" s="126">
        <f>'Тест ответы'!NI87*'Показатели'!$F$519*IF(NK$4="да",$C86,1)</f>
        <v>0</v>
      </c>
      <c r="NL86" s="126">
        <f>'Тест ответы'!NJ87*'Показатели'!$F$520*IF(NL$4="да",$C86,1)</f>
        <v>0</v>
      </c>
      <c r="NM86" s="126">
        <f>'Тест ответы'!NK87*'Показатели'!$F$521*IF(NM$4="да",$C86,1)</f>
        <v>0</v>
      </c>
      <c r="NN86" s="126">
        <f>'Тест ответы'!NL87*'Показатели'!$F$522*IF(NN$4="да",$C86,1)</f>
        <v>0</v>
      </c>
      <c r="NO86" s="126">
        <f>'Тест ответы'!NM87*'Показатели'!$F$523*IF(NO$4="да",$C86,1)</f>
        <v>0</v>
      </c>
      <c r="NP86" s="126">
        <f>'Тест ответы'!NN87*'Показатели'!G$524*IF(NP$4="да",$C86,1)</f>
        <v>0</v>
      </c>
      <c r="NQ86" s="126">
        <f>'Тест ответы'!NO87*'Показатели'!H$525*IF(NQ$4="да",$C86,1)</f>
        <v>0</v>
      </c>
      <c r="NR86" s="126">
        <f>'Тест ответы'!NP87*'Показатели'!I$526*IF(NR$4="да",$C86,1)</f>
        <v>0</v>
      </c>
      <c r="NS86" s="126">
        <f>'Тест ответы'!NQ87*'Показатели'!$F$527*IF(NS$4="да",$C86,1)</f>
        <v>0</v>
      </c>
      <c r="NT86" s="126">
        <f>'Тест ответы'!NR87*'Показатели'!$F$528*IF(NT$4="да",$C86,1)</f>
        <v>0</v>
      </c>
      <c r="NU86" s="126">
        <f>'Тест ответы'!NS87*'Показатели'!$F$529*IF(NU$4="да",$C86,1)</f>
        <v>0</v>
      </c>
      <c r="NV86" s="135">
        <f>'Тест ответы'!NT87*'Показатели'!$F$530*IF(NV$4="да",$C86,1)</f>
        <v>0</v>
      </c>
      <c r="NW86" s="126">
        <f>'Тест ответы'!NU87*'Показатели'!$F$533*IF($NW$4="да",$C86,1)</f>
        <v>0</v>
      </c>
      <c r="NX86" s="126">
        <f>'Тест ответы'!NV87*'Показатели'!$F$534*IF($NX$4="да",$C86,1)</f>
        <v>0</v>
      </c>
      <c r="NY86" s="127">
        <f>'Тест ответы'!NW87*'Показатели'!$F$536*IF($NY$4="да",$C86,1)</f>
        <v>0</v>
      </c>
      <c r="NZ86" s="126">
        <f>'Тест ответы'!NX87*'Показатели'!$F$537*IF($NZ$4="да",$C86,1)</f>
        <v>0</v>
      </c>
      <c r="OA86" s="127">
        <f>'Тест ответы'!NY87*'Показатели'!$F$539*IF(OA$4="да",$C86,1)</f>
        <v>0</v>
      </c>
      <c r="OB86" s="126">
        <f>'Тест ответы'!NZ87*'Показатели'!$F$540*IF(OB$4="да",$C86,1)</f>
        <v>0</v>
      </c>
      <c r="OC86" s="126">
        <f>'Тест ответы'!OA87*'Показатели'!$F$541*IF(OC$4="да",$C86,1)</f>
        <v>0</v>
      </c>
      <c r="OD86" s="126">
        <f>'Тест ответы'!OB87*'Показатели'!$F$542*IF(OD$4="да",$C86,1)</f>
        <v>0</v>
      </c>
      <c r="OE86" s="126">
        <f>'Тест ответы'!OC87*'Показатели'!$F$543*IF(OE$4="да",$C86,1)</f>
        <v>0</v>
      </c>
      <c r="OF86" s="126">
        <f>'Тест ответы'!OD87*'Показатели'!$F$544*IF(OF$4="да",$C86,1)</f>
        <v>0</v>
      </c>
      <c r="OG86" s="127">
        <f>'Тест ответы'!OE87*'Показатели'!$F$546*IF(OG$4="да",$C86,1)</f>
        <v>0</v>
      </c>
      <c r="OH86" s="126">
        <f>'Тест ответы'!OF87*'Показатели'!$F$547*IF(OH$4="да",$C86,1)</f>
        <v>0</v>
      </c>
      <c r="OI86" s="126">
        <f>'Тест ответы'!OG87*'Показатели'!$F$548*IF(OI$4="да",$C86,1)</f>
        <v>0</v>
      </c>
      <c r="OJ86" s="126">
        <f>'Тест ответы'!OH87*'Показатели'!$F$549*IF(OJ$4="да",$C86,1)</f>
        <v>0</v>
      </c>
      <c r="OK86" s="126">
        <f>'Тест ответы'!OI87*'Показатели'!$F$550*IF(OK$4="да",$C86,1)</f>
        <v>0</v>
      </c>
      <c r="OL86" s="126">
        <f>'Тест ответы'!OJ87*'Показатели'!$F$551*IF(OL$4="да",$C86,1)</f>
        <v>0</v>
      </c>
      <c r="OM86" s="137">
        <f>'Тест ответы'!OK87*'Показатели'!$F$554*IF($OM$4="да",$C86,1)</f>
        <v>0</v>
      </c>
      <c r="ON86" s="134">
        <f>'Тест ответы'!OL87*'Показатели'!$F$555*IF($ON$4="да",$C86,1)</f>
        <v>0</v>
      </c>
      <c r="OO86" s="126">
        <f>'Тест ответы'!OM87*'Показатели'!$F$557*IF($OO$4="да",$C86,1)</f>
        <v>0</v>
      </c>
      <c r="OP86" s="135">
        <f>'Тест ответы'!ON87*'Показатели'!$F$558*IF($OP$4="да",$C86,1)</f>
        <v>0</v>
      </c>
      <c r="OQ86" s="127">
        <f>'Тест ответы'!OO87*'Показатели'!$F$564*IF(OQ$4="да",$C86,1)</f>
        <v>0</v>
      </c>
      <c r="OR86" s="126">
        <f>'Тест ответы'!OP87*'Показатели'!$F$565*IF(OR$4="да",$C86,1)</f>
        <v>0</v>
      </c>
      <c r="OS86" s="126">
        <f>'Тест ответы'!OQ87*'Показатели'!$F$566*IF(OS$4="да",$C86,1)</f>
        <v>0</v>
      </c>
      <c r="OT86" s="126">
        <f>'Тест ответы'!OR87*'Показатели'!$F$567*IF(OT$4="да",$C86,1)</f>
        <v>0</v>
      </c>
      <c r="OU86" s="126">
        <f>'Тест ответы'!OS87*'Показатели'!$F$568*IF(OU$4="да",$C86,1)</f>
        <v>0</v>
      </c>
      <c r="OV86" s="126">
        <f>'Тест ответы'!OT87*'Показатели'!$F$569*IF(OV$4="да",$C86,1)</f>
        <v>0</v>
      </c>
      <c r="OW86" s="127">
        <f>'Тест ответы'!OU87*'Показатели'!$F$574*IF(OW$4="да",$C86,1)</f>
        <v>0</v>
      </c>
      <c r="OX86" s="126">
        <f>'Тест ответы'!OV87*'Показатели'!$F$575*IF(OX$4="да",$C86,1)</f>
        <v>0</v>
      </c>
      <c r="OY86" s="126">
        <f>'Тест ответы'!OW87*'Показатели'!$F$576*IF(OY$4="да",$C86,1)</f>
        <v>0</v>
      </c>
      <c r="OZ86" s="126">
        <f>'Тест ответы'!OX87*'Показатели'!$F$577*IF(OZ$4="да",$C86,1)</f>
        <v>0</v>
      </c>
      <c r="PA86" s="126">
        <f>'Тест ответы'!OY87*'Показатели'!$F$578*IF(PA$4="да",$C86,1)</f>
        <v>0</v>
      </c>
      <c r="PB86" s="126">
        <f>'Тест ответы'!OZ87*'Показатели'!$F$579*IF(PB$4="да",$C86,1)</f>
        <v>0</v>
      </c>
      <c r="PC86" s="137">
        <f>'Тест ответы'!PA87*'Показатели'!$F$584*IF($PC$4="да",$C86,1)</f>
        <v>0</v>
      </c>
      <c r="PD86" s="126">
        <f>'Тест ответы'!PB87*'Показатели'!$F$585*IF($PD$4="да",$C86,1)</f>
        <v>0</v>
      </c>
      <c r="PE86" s="126">
        <f>'Тест ответы'!PC87*'Показатели'!$F$587*IF($PE$4="да",$C86,1)</f>
        <v>0</v>
      </c>
      <c r="PF86" s="126">
        <f>'Тест ответы'!PD87*'Показатели'!$F$588*IF($PF$4="да",$C86,1)</f>
        <v>0</v>
      </c>
      <c r="PG86" s="126">
        <f>'Тест ответы'!PE87*'Показатели'!$F$589*IF($PG$4="да",$C86,1)</f>
        <v>0</v>
      </c>
      <c r="PH86" s="126">
        <f>'Тест ответы'!PF87*'Показатели'!$F$590*IF($PH$4="да",$C86,1)</f>
        <v>0</v>
      </c>
      <c r="PI86" s="126">
        <f>'Тест ответы'!PG87*'Показатели'!$F$591*IF($PI$4="да",$C86,1)</f>
        <v>0</v>
      </c>
      <c r="PJ86" s="126">
        <f>'Тест ответы'!PH87*'Показатели'!$F$592*IF($PJ$4="да",$C86,1)</f>
        <v>0</v>
      </c>
      <c r="PK86" s="126">
        <f>'Тест ответы'!PI87*'Показатели'!$F$593*IF($PK$4="да",$C86,1)</f>
        <v>0</v>
      </c>
      <c r="PL86" s="126">
        <f>'Тест ответы'!PJ87*'Показатели'!$F$594*IF($PL$4="да",$C86,1)</f>
        <v>0</v>
      </c>
      <c r="PM86" s="126">
        <f>'Тест ответы'!PK87*'Показатели'!$F$595*IF($PM$4="да",$C86,1)</f>
        <v>0</v>
      </c>
      <c r="PN86" s="126">
        <f>'Тест ответы'!PL87*'Показатели'!$F$596*IF($PN$4="да",$C86,1)</f>
        <v>0</v>
      </c>
      <c r="PO86" s="126">
        <f>'Тест ответы'!PM87*'Показатели'!$F$597*IF($PO$4="да",$C86,1)</f>
        <v>0</v>
      </c>
      <c r="PP86" s="126">
        <f>'Тест ответы'!PN87*'Показатели'!$F$599*IF($PP$4="да",$C86,1)</f>
        <v>0</v>
      </c>
      <c r="PQ86" s="126">
        <f>'Тест ответы'!PO87*'Показатели'!$F$600*IF($PQ$4="да",$C86,1)</f>
        <v>0</v>
      </c>
      <c r="PR86" s="126">
        <f>'Тест ответы'!PP87*'Показатели'!$F$603*IF($PR$4="да",$C86,1)</f>
        <v>0</v>
      </c>
      <c r="PS86" s="126">
        <f>'Тест ответы'!PQ87*'Показатели'!$F$605*IF($PS$4="да",$C86,1)</f>
        <v>0</v>
      </c>
      <c r="PT86" s="126">
        <f>'Тест ответы'!PR87*'Показатели'!$F$606*IF($PT$4="да",$C86,1)</f>
        <v>0</v>
      </c>
      <c r="PU86" s="126">
        <f>'Тест ответы'!PS87*'Показатели'!$F$607*IF($PU$4="да",$C86,1)</f>
        <v>0</v>
      </c>
      <c r="PV86" s="126">
        <f>'Тест ответы'!PT87*'Показатели'!$F$608*IF($PV$4="да",$C86,1)</f>
        <v>0</v>
      </c>
      <c r="PW86" s="126">
        <f>'Тест ответы'!PU87*'Показатели'!$F$609*IF($PW$4="да",$C86,1)</f>
        <v>0</v>
      </c>
      <c r="PX86" s="126">
        <f>'Тест ответы'!PV87*'Показатели'!$F$610*IF($PX$4="да",$C86,1)</f>
        <v>0</v>
      </c>
      <c r="PY86" s="137">
        <f>'Тест ответы'!PW87*'Показатели'!$F$612*IF(PY$4="да",$C86,1)</f>
        <v>0</v>
      </c>
      <c r="PZ86" s="127">
        <f>'Тест ответы'!PX87*'Показатели'!$F$614*IF(PZ$4="да",$C86,1)</f>
        <v>0</v>
      </c>
      <c r="QA86" s="126">
        <f>'Тест ответы'!PY87*'Показатели'!$F$614*IF(QA$4="да",$C86,1)</f>
        <v>0</v>
      </c>
      <c r="QB86" s="126">
        <f>'Тест ответы'!PZ87*'Показатели'!$F$614*IF(QB$4="да",$C86,1)</f>
        <v>0</v>
      </c>
      <c r="QC86" s="126">
        <f>'Тест ответы'!QA87*'Показатели'!$F$614*IF(QC$4="да",$C86,1)</f>
        <v>0</v>
      </c>
      <c r="QD86" s="126">
        <f>'Тест ответы'!QB87*'Показатели'!$F$614*IF(QD$4="да",$C86,1)</f>
        <v>0</v>
      </c>
      <c r="QE86" s="127">
        <f>'Тест ответы'!QC87*'Показатели'!$F$620*IF(QE$4="да",$C86,1)</f>
        <v>0</v>
      </c>
      <c r="QF86" s="126">
        <f>'Тест ответы'!QD87*'Показатели'!$F$620*IF(QF$4="да",$C86,1)</f>
        <v>0</v>
      </c>
      <c r="QG86" s="126">
        <f>'Тест ответы'!QE87*'Показатели'!$F$620*IF(QG$4="да",$C86,1)</f>
        <v>0</v>
      </c>
      <c r="QH86" s="126">
        <f>'Тест ответы'!QF87*'Показатели'!$F$620*IF(QH$4="да",$C86,1)</f>
        <v>0</v>
      </c>
      <c r="QI86" s="126">
        <f>'Тест ответы'!QG87*'Показатели'!$F$620*IF(QI$4="да",$C86,1)</f>
        <v>0</v>
      </c>
      <c r="QJ86" s="138">
        <f>'Тест ответы'!QH87*'Показатели'!$F$620*IF(QJ$4="да",$C86,1)</f>
        <v>0</v>
      </c>
      <c r="QK86" s="122" t="str">
        <f>'Тест ответы'!QI87*#REF!*IF(QK$4="да",$C86,1)</f>
        <v>#REF!</v>
      </c>
      <c r="QL86" s="122">
        <f>'Тест ответы'!QJ87*'Показатели'!$F$628*IF(QL$4="да",$C86,1)</f>
        <v>0</v>
      </c>
      <c r="QM86" s="122">
        <f>'Тест ответы'!QK87*'Показатели'!$F$629*IF(QM$4="да",$C86,1)</f>
        <v>0</v>
      </c>
      <c r="QN86" s="122">
        <f>'Тест ответы'!QL87*'Показатели'!$F$631*IF(QN$4="да",$C86,1)</f>
        <v>0</v>
      </c>
      <c r="QO86" s="122" t="str">
        <f>'Тест ответы'!QM87*#REF!*IF(QO$4="да",$C86,1)</f>
        <v>#REF!</v>
      </c>
      <c r="QP86" s="136">
        <f>'Тест ответы'!QN87*'Показатели'!$F$632*IF(QP$4="да",$C86,1)</f>
        <v>0</v>
      </c>
      <c r="QQ86" s="126">
        <f>'Тест ответы'!QO87*'Показатели'!$F$635*IF(QQ$4="да",$C86,1)</f>
        <v>0</v>
      </c>
      <c r="QR86" s="126">
        <f>'Тест ответы'!QP87*'Показатели'!$F$636*IF(QR$4="да",$C86,1)</f>
        <v>0</v>
      </c>
      <c r="QS86" s="126">
        <f>'Тест ответы'!QQ87*'Показатели'!$F$638*IF(QS$4="да",$C86,1)</f>
        <v>0</v>
      </c>
      <c r="QT86" s="126">
        <f>'Тест ответы'!QR87*'Показатели'!$F$639*IF(QT$4="да",$C86,1)</f>
        <v>0</v>
      </c>
      <c r="QU86" s="126">
        <f>'Тест ответы'!QS87*'Показатели'!$F$640*IF(QU$4="да",$C86,1)</f>
        <v>0</v>
      </c>
      <c r="QV86" s="126">
        <f>'Тест ответы'!QT87*'Показатели'!$F$641*IF(QV$4="да",$C86,1)</f>
        <v>0</v>
      </c>
      <c r="QW86" s="126">
        <f>'Тест ответы'!QU87*'Показатели'!$F$642*IF(QW$4="да",$C86,1)</f>
        <v>0</v>
      </c>
      <c r="QX86" s="135">
        <f>'Тест ответы'!QV87*'Показатели'!$F$643*IF(QX$4="да",$C86,1)</f>
        <v>0</v>
      </c>
      <c r="QY86" s="131"/>
      <c r="QZ86" s="131"/>
      <c r="RA86" s="131"/>
      <c r="RB86" s="131"/>
      <c r="RC86" s="131"/>
      <c r="RD86" s="131"/>
      <c r="RE86" s="131"/>
      <c r="RF86" s="131"/>
      <c r="RG86" s="131"/>
    </row>
    <row r="87">
      <c r="A87" s="117">
        <v>83.0</v>
      </c>
      <c r="B87" s="118" t="str">
        <f>'Тест ответы'!B88</f>
        <v>Чукотский автономный округ</v>
      </c>
      <c r="C87" s="119">
        <v>1.0</v>
      </c>
      <c r="D87" s="120" t="str">
        <f t="shared" si="9"/>
        <v>#REF!</v>
      </c>
      <c r="E87" s="121">
        <f>'Тест ответы'!C88*'Показатели'!$F$3*IF(E$4="да",$C87,1)</f>
        <v>0</v>
      </c>
      <c r="F87" s="121">
        <f>'Тест ответы'!D88*'Показатели'!$F$4*IF(F$4="да",$C87,1)</f>
        <v>0</v>
      </c>
      <c r="G87" s="121">
        <f>'Тест ответы'!E88*'Показатели'!$F$5*IF($G$4="да",C87,1)</f>
        <v>0</v>
      </c>
      <c r="H87" s="121">
        <f>'Тест ответы'!F88*'Показатели'!$F$6*IF($H$4="да",C87,1)</f>
        <v>0</v>
      </c>
      <c r="I87" s="121">
        <f>'Тест ответы'!G88*'Показатели'!$F$7*IF(I$4="да",D87,1)</f>
        <v>0</v>
      </c>
      <c r="J87" s="121">
        <f>'Тест ответы'!H88*'Показатели'!$F$8*IF($J$4="да",C87,1)</f>
        <v>0</v>
      </c>
      <c r="K87" s="121">
        <f>'Тест ответы'!I88*'Показатели'!F$9*IF(K$4="да",D87,1)</f>
        <v>0</v>
      </c>
      <c r="L87" s="121">
        <f>'Тест ответы'!J88*'Показатели'!$F$10*IF(L$4="да",$C87,1)</f>
        <v>0</v>
      </c>
      <c r="M87" s="121">
        <f>'Тест ответы'!K88*'Показатели'!$F$11*IF(M$4="да",$C87,1)</f>
        <v>0</v>
      </c>
      <c r="N87" s="122">
        <f>'Тест ответы'!L88*'Показатели'!$F$12*IF(N$4="да",$C87,1)</f>
        <v>0</v>
      </c>
      <c r="O87" s="123">
        <f>'Тест ответы'!M88*'Показатели'!$F$14*IF(O$4="да",$C87,1)</f>
        <v>0</v>
      </c>
      <c r="P87" s="124">
        <f>'Тест ответы'!N88*'Показатели'!$F$15*IF(P$4="да",$C87,1)</f>
        <v>0</v>
      </c>
      <c r="Q87" s="124">
        <f>'Тест ответы'!O88*'Показатели'!$F$17*IF(Q$4="да",$C87,1)</f>
        <v>0</v>
      </c>
      <c r="R87" s="124">
        <f>'Тест ответы'!P88*'Показатели'!$F$18*IF(R$4="да",$C87,1)</f>
        <v>0</v>
      </c>
      <c r="S87" s="123">
        <f>'Тест ответы'!Q88*'Показатели'!$F$20*IF(S$4="да",$C87,1)</f>
        <v>0</v>
      </c>
      <c r="T87" s="121">
        <f>'Тест ответы'!R88*'Показатели'!$F$21*C87</f>
        <v>0</v>
      </c>
      <c r="U87" s="121">
        <f>'Тест ответы'!S88*'Показатели'!$F$24*IF(U$4="да",$C87,1)</f>
        <v>0</v>
      </c>
      <c r="V87" s="121">
        <f>'Тест ответы'!T88*'Показатели'!$F$25*IF(V$4="да",$C87,1)</f>
        <v>0</v>
      </c>
      <c r="W87" s="121">
        <f>'Тест ответы'!U88*'Показатели'!$F$26*IF(W$4="да",$C87,1)</f>
        <v>0</v>
      </c>
      <c r="X87" s="121">
        <f>'Тест ответы'!V88*'Показатели'!$F$28*IF(X$4="да",$C87,1)</f>
        <v>0</v>
      </c>
      <c r="Y87" s="121">
        <f>'Тест ответы'!W88*'Показатели'!$F$29*IF(Y$4="да",$C87,1)</f>
        <v>0</v>
      </c>
      <c r="Z87" s="125">
        <f>'Тест ответы'!X88*'Показатели'!$F$33*IF(Z$4="да",$C87,1)</f>
        <v>0</v>
      </c>
      <c r="AA87" s="126">
        <f>'Тест ответы'!Y88*'Показатели'!$F$34*IF(AA$4="да",$C87,1)</f>
        <v>0</v>
      </c>
      <c r="AB87" s="126">
        <f>'Тест ответы'!Z88*'Показатели'!$F$35*IF(AB$4="да",$C87,1)</f>
        <v>0</v>
      </c>
      <c r="AC87" s="126">
        <f>'Тест ответы'!AA88*'Показатели'!$F$36*IF(AC$4="да",$C87,1)</f>
        <v>0</v>
      </c>
      <c r="AD87" s="126">
        <f>'Тест ответы'!AB88*'Показатели'!$F$37*IF(AD$4="да",$C87,1)</f>
        <v>0</v>
      </c>
      <c r="AE87" s="126">
        <f>'Тест ответы'!AC88*'Показатели'!$F$38*IF(AE$4="да",$C87,1)</f>
        <v>0</v>
      </c>
      <c r="AF87" s="126">
        <f>'Тест ответы'!AD88*'Показатели'!$F$39*IF(AF$4="да",$C87,1)</f>
        <v>0</v>
      </c>
      <c r="AG87" s="126">
        <f>'Тест ответы'!AE88*'Показатели'!$F$40*IF(AG$4="да",$C87,1)</f>
        <v>0</v>
      </c>
      <c r="AH87" s="126">
        <f>'Тест ответы'!AF88*'Показатели'!$F$41*IF(AH$4="да",$C87,1)</f>
        <v>0</v>
      </c>
      <c r="AI87" s="127">
        <f>'Тест ответы'!AG88*'Показатели'!$F$43*IF(AI$4="да",$C87,1)</f>
        <v>0</v>
      </c>
      <c r="AJ87" s="126">
        <f>'Тест ответы'!AH88*'Показатели'!$F$44*IF(AJ$4="да",$C87,1)</f>
        <v>0</v>
      </c>
      <c r="AK87" s="126">
        <f>'Тест ответы'!AI88*'Показатели'!$F$45*IF(AK$4="да",$C87,1)</f>
        <v>0</v>
      </c>
      <c r="AL87" s="126">
        <f>'Тест ответы'!AJ88*'Показатели'!$F$46*IF(AL$4="да",$C87,1)</f>
        <v>0</v>
      </c>
      <c r="AM87" s="126">
        <f>'Тест ответы'!AK88*'Показатели'!$F$47*IF(AM$4="да",$C87,1)</f>
        <v>0</v>
      </c>
      <c r="AN87" s="126">
        <f>'Тест ответы'!AL88*'Показатели'!$F$48*IF(AN$4="да",$C87,1)</f>
        <v>0</v>
      </c>
      <c r="AO87" s="126">
        <f>'Тест ответы'!AM88*'Показатели'!$F$49*IF(AO$4="да",$C87,1)</f>
        <v>0</v>
      </c>
      <c r="AP87" s="126">
        <f>'Тест ответы'!AN88*'Показатели'!$F$50*IF(AP$4="да",$C87,1)</f>
        <v>0</v>
      </c>
      <c r="AQ87" s="126">
        <f>'Тест ответы'!AO88*'Показатели'!$F$51*IF(AQ$4="да",$C87,1)</f>
        <v>0</v>
      </c>
      <c r="AR87" s="123">
        <f>'Тест ответы'!AP88*'Показатели'!$F$53*IF($AR$4="да",$C87,1)</f>
        <v>0</v>
      </c>
      <c r="AS87" s="128">
        <f>'Тест ответы'!AQ88*'Показатели'!$F$54*IF($AS$4="да",$C87,1)</f>
        <v>0</v>
      </c>
      <c r="AT87" s="127">
        <f>'Тест ответы'!AR88*'Показатели'!$F$56*IF(AT$4="да",$C87,1)</f>
        <v>0</v>
      </c>
      <c r="AU87" s="126">
        <f>'Тест ответы'!AS88*'Показатели'!$F$57*IF(AU$4="да",$C87,1)</f>
        <v>0</v>
      </c>
      <c r="AV87" s="126">
        <f>'Тест ответы'!AT88*'Показатели'!$F$58*IF(AV$4="да",$C87,1)</f>
        <v>0</v>
      </c>
      <c r="AW87" s="126">
        <f>'Тест ответы'!AU88*'Показатели'!$F$59*IF(AW$4="да",$C87,1)</f>
        <v>0</v>
      </c>
      <c r="AX87" s="126">
        <f>'Тест ответы'!AV88*'Показатели'!$F$60*IF(AX$4="да",$C87,1)</f>
        <v>0</v>
      </c>
      <c r="AY87" s="126">
        <f>'Тест ответы'!AW88*'Показатели'!$F$61*IF(AY$4="да",$C87,1)</f>
        <v>0</v>
      </c>
      <c r="AZ87" s="129">
        <f>'Тест ответы'!AX88*'Показатели'!$F$64*IF($AZ$4="да",$C87,1)</f>
        <v>0</v>
      </c>
      <c r="BA87" s="121">
        <f>'Тест ответы'!AY88*'Показатели'!$F$65*IF($BA$4="да",$C87,1)</f>
        <v>0</v>
      </c>
      <c r="BB87" s="121">
        <f>'Тест ответы'!AZ88*'Показатели'!$F$66*IF($BA$4="да",$C87,1)</f>
        <v>0</v>
      </c>
      <c r="BC87" s="121">
        <f>'Тест ответы'!BA88*'Показатели'!$F$67*IF($BC$4="да",$C87,1)</f>
        <v>0</v>
      </c>
      <c r="BD87" s="121">
        <f>'Тест ответы'!BB88*'Показатели'!$F$68*IF($BD$4="да",$C87,1)</f>
        <v>0</v>
      </c>
      <c r="BE87" s="121">
        <f>'Тест ответы'!BC88*'Показатели'!$F$69*IF($BE$4="да",$C87,1)</f>
        <v>0</v>
      </c>
      <c r="BF87" s="121">
        <f>'Тест ответы'!BD88*'Показатели'!$F$70*IF($BF$4="да",$C87,1)</f>
        <v>0</v>
      </c>
      <c r="BG87" s="121">
        <f>'Тест ответы'!BE88*'Показатели'!$F$71*IF($BG$4="да",$C87,1)</f>
        <v>0</v>
      </c>
      <c r="BH87" s="128">
        <f>'Тест ответы'!BF88*'Показатели'!$F$72*IF($BH$4="да",$C87,1)</f>
        <v>0</v>
      </c>
      <c r="BI87" s="121">
        <f>'Тест ответы'!BG88*'Показатели'!$F$75*IF($BI$4="да",$C87,1)</f>
        <v>0</v>
      </c>
      <c r="BJ87" s="121">
        <f>'Тест ответы'!BH88*'Показатели'!$F$76*IF($BJ$4="да",$C87,1)</f>
        <v>0</v>
      </c>
      <c r="BK87" s="121">
        <f>'Тест ответы'!BI88*'Показатели'!$F$77*IF($BK$4="да",$C87,1)</f>
        <v>0</v>
      </c>
      <c r="BL87" s="121">
        <f>'Тест ответы'!BJ88*'Показатели'!$F$78*IF($BL$4="да",$C87,1)</f>
        <v>0</v>
      </c>
      <c r="BM87" s="121">
        <f>'Тест ответы'!BK88*'Показатели'!$F$79*IF($BM$4="да",$C87,1)</f>
        <v>0</v>
      </c>
      <c r="BN87" s="121">
        <f>'Тест ответы'!BL88*'Показатели'!$F$80*IF($BN$4="да",$C87,1)</f>
        <v>0</v>
      </c>
      <c r="BO87" s="128">
        <f>'Тест ответы'!BM88*'Показатели'!$F$81*IF($BO$4="да",$C87,1)</f>
        <v>0</v>
      </c>
      <c r="BP87" s="121">
        <f>'Тест ответы'!BN88*'Показатели'!$F$86*IF(BP$4="да",$C87,1)</f>
        <v>0</v>
      </c>
      <c r="BQ87" s="121">
        <f>'Тест ответы'!BO88*'Показатели'!$F$87*IF(BQ$4="да",$C87,1)</f>
        <v>0</v>
      </c>
      <c r="BR87" s="121">
        <f>'Тест ответы'!BP88*'Показатели'!$F$88*IF(BR$4="да",$C87,1)</f>
        <v>0</v>
      </c>
      <c r="BS87" s="121">
        <f>'Тест ответы'!BQ88*'Показатели'!$F$89*IF($BS$4="да",$C87,1)</f>
        <v>0</v>
      </c>
      <c r="BT87" s="121">
        <f>'Тест ответы'!BR88*'Показатели'!$F$90*IF($BT$4="да",$C87,1)</f>
        <v>0</v>
      </c>
      <c r="BU87" s="121">
        <f>'Тест ответы'!BS88*'Показатели'!$F$91*IF($BU$4="да",$C87,1)</f>
        <v>0</v>
      </c>
      <c r="BV87" s="121">
        <f>'Тест ответы'!BT88*'Показатели'!$F$92*IF($BV$4="да",$C87,1)</f>
        <v>0</v>
      </c>
      <c r="BW87" s="121">
        <f>'Тест ответы'!BU88*'Показатели'!$F$93*IF($BW$4="да",$C87,1)</f>
        <v>0</v>
      </c>
      <c r="BX87" s="121">
        <f>'Тест ответы'!BV88*'Показатели'!$F$94*IF($BX$4="да",$C87,1)</f>
        <v>0</v>
      </c>
      <c r="BY87" s="121">
        <f>'Тест ответы'!BW88*'Показатели'!$F$95*IF($BY$4="да",$C87,1)</f>
        <v>0</v>
      </c>
      <c r="BZ87" s="121">
        <f>'Тест ответы'!BX88*'Показатели'!$F$96*IF($BZ$4="да",$C87,1)</f>
        <v>0</v>
      </c>
      <c r="CA87" s="121">
        <f>'Тест ответы'!BY88*'Показатели'!$F$97*IF($CA$4="да",$C87,1)</f>
        <v>0</v>
      </c>
      <c r="CB87" s="121">
        <f>'Тест ответы'!BZ88*'Показатели'!$F$99*IF($CB$4="да",$C87,1)</f>
        <v>0</v>
      </c>
      <c r="CC87" s="121">
        <f>'Тест ответы'!CA88*'Показатели'!$F$100*IF($CC$4="да",$C87,1)</f>
        <v>0</v>
      </c>
      <c r="CD87" s="121">
        <f>'Тест ответы'!CB88*'Показатели'!$F$101*IF($CD$4="да",$C87,1)</f>
        <v>0</v>
      </c>
      <c r="CE87" s="121">
        <f>'Тест ответы'!CC88*'Показатели'!$F$102*IF($CE$4="да",$C87,1)</f>
        <v>0</v>
      </c>
      <c r="CF87" s="121">
        <f>'Тест ответы'!CD88*'Показатели'!$F$103*IF($CF$4="да",$C87,1)</f>
        <v>0</v>
      </c>
      <c r="CG87" s="121">
        <f>'Тест ответы'!CE88*'Показатели'!$F$104*IF($CG$4="да",$C87,1)</f>
        <v>0</v>
      </c>
      <c r="CH87" s="121">
        <f>'Тест ответы'!CF88*'Показатели'!$F$105*IF($CH$4="да",$C87,1)</f>
        <v>0</v>
      </c>
      <c r="CI87" s="121">
        <f>'Тест ответы'!CG88*'Показатели'!$F$106*IF($CI$4="да",$C87,1)</f>
        <v>0</v>
      </c>
      <c r="CJ87" s="121">
        <f>'Тест ответы'!CH88*'Показатели'!$F$107*IF($CJ$4="да",$C87,1)</f>
        <v>0</v>
      </c>
      <c r="CK87" s="121">
        <f>'Тест ответы'!CI88*'Показатели'!$F$108*IF($CK$4="да",$C87,1)</f>
        <v>0</v>
      </c>
      <c r="CL87" s="121">
        <f>'Тест ответы'!CJ88*'Показатели'!$F$109*IF($CL$4="да",$C87,1)</f>
        <v>0</v>
      </c>
      <c r="CM87" s="121">
        <f>'Тест ответы'!CK88*'Показатели'!$F$110*IF($CM$4="да",$C87,1)</f>
        <v>0</v>
      </c>
      <c r="CN87" s="121">
        <f>'Тест ответы'!CL88*'Показатели'!$F$111*IF($CN$4="да",$C87,1)</f>
        <v>0</v>
      </c>
      <c r="CO87" s="121">
        <f>'Тест ответы'!CM88*'Показатели'!$F$112*IF($CO$4="да",$C87,1)</f>
        <v>0</v>
      </c>
      <c r="CP87" s="128">
        <f>'Тест ответы'!CN88*'Показатели'!$F$113*IF($CP$4="да",$C87,1)</f>
        <v>0</v>
      </c>
      <c r="CQ87" s="121">
        <f>'Тест ответы'!CO88*'Показатели'!$F$118*IF(CQ$4="да",$C87,1)</f>
        <v>0</v>
      </c>
      <c r="CR87" s="121">
        <f>'Тест ответы'!CP88*'Показатели'!$F$119*IF(CR$4="да",$C87,1)</f>
        <v>0</v>
      </c>
      <c r="CS87" s="121">
        <f>'Тест ответы'!CQ88*'Показатели'!$F$120*IF(CS$4="да",$C87,1)</f>
        <v>0</v>
      </c>
      <c r="CT87" s="121">
        <f>'Тест ответы'!CR88*'Показатели'!$F$121*IF($CT$4="да",$C87,1)</f>
        <v>0</v>
      </c>
      <c r="CU87" s="121">
        <f>'Тест ответы'!CS88*'Показатели'!$F$122*IF($CU$4="да",$C87,1)</f>
        <v>0</v>
      </c>
      <c r="CV87" s="121">
        <f>'Тест ответы'!CT88*'Показатели'!$F$123*IF($CV$4="да",$C87,1)</f>
        <v>0</v>
      </c>
      <c r="CW87" s="121">
        <f>'Тест ответы'!CU88*'Показатели'!$F$124*IF($CW$4="да",$C87,1)</f>
        <v>0</v>
      </c>
      <c r="CX87" s="121">
        <f>'Тест ответы'!CV88*'Показатели'!$F$125*IF($CX$4="да",$C87,1)</f>
        <v>0</v>
      </c>
      <c r="CY87" s="121">
        <f>'Тест ответы'!CW88*'Показатели'!$F$126*IF($CY$4="да",$C87,1)</f>
        <v>0</v>
      </c>
      <c r="CZ87" s="121">
        <f>'Тест ответы'!CX88*'Показатели'!$F$127*IF($CZ$4="да",$C87,1)</f>
        <v>0</v>
      </c>
      <c r="DA87" s="121">
        <f>'Тест ответы'!CY88*'Показатели'!$F$128*IF($DA$4="да",$C87,1)</f>
        <v>0</v>
      </c>
      <c r="DB87" s="121">
        <f>'Тест ответы'!CZ88*'Показатели'!$F$129*IF($DB$4="да",$C87,1)</f>
        <v>0</v>
      </c>
      <c r="DC87" s="121">
        <f>'Тест ответы'!DA88*'Показатели'!$F$131*IF($DC$4="да",$C87,1)</f>
        <v>0</v>
      </c>
      <c r="DD87" s="121">
        <f>'Тест ответы'!DB88*'Показатели'!$F$132*IF($DD$4="да",$C87,1)</f>
        <v>0</v>
      </c>
      <c r="DE87" s="121">
        <f>'Тест ответы'!DC88*'Показатели'!$F$133*IF($DE$4="да",$C87,1)</f>
        <v>0</v>
      </c>
      <c r="DF87" s="121">
        <f>'Тест ответы'!DD88*'Показатели'!$F$134*IF($DF$4="да",$C87,1)</f>
        <v>0</v>
      </c>
      <c r="DG87" s="121">
        <f>'Тест ответы'!DE88*'Показатели'!$F$135*IF($DG$4="да",$C87,1)</f>
        <v>0</v>
      </c>
      <c r="DH87" s="121">
        <f>'Тест ответы'!DF88*'Показатели'!$F$136*IF($DH86="да",$C87,1)</f>
        <v>0</v>
      </c>
      <c r="DI87" s="121">
        <f>'Тест ответы'!DG88*'Показатели'!$F$137*IF($DI$4="да",$C87,1)</f>
        <v>0</v>
      </c>
      <c r="DJ87" s="121">
        <f>'Тест ответы'!DH88*'Показатели'!$F$138*IF($DJ$4="да",$C87,1)</f>
        <v>0</v>
      </c>
      <c r="DK87" s="122">
        <f>'Тест ответы'!DH88*'Показатели'!$F$139*IF($DK$4="да",$C87,1)</f>
        <v>0</v>
      </c>
      <c r="DL87" s="130" t="str">
        <f>'Тест ответы'!DJ88*#REF!*IF($DL$4="да",$C87,1)</f>
        <v>#REF!</v>
      </c>
      <c r="DM87" s="122" t="str">
        <f>'Тест ответы'!DK88*#REF!*IF(DM$4="да",$C87,1)</f>
        <v>#REF!</v>
      </c>
      <c r="DN87" s="122" t="str">
        <f>'Тест ответы'!DL88*#REF!*IF(DN$4="да",$C87,1)</f>
        <v>#REF!</v>
      </c>
      <c r="DO87" s="131" t="str">
        <f>'Тест ответы'!DM88*#REF!*IF($DO$4="да",$C87,1)</f>
        <v>#REF!</v>
      </c>
      <c r="DP87" s="122">
        <f>'Тест ответы'!DN88*'Показатели'!$F$141*IF($DP$4="да",$C87,1)</f>
        <v>0</v>
      </c>
      <c r="DQ87" s="122">
        <f>'Тест ответы'!DO88*'Показатели'!$F$142*IF(DQ$4="да",$C87,1)</f>
        <v>0</v>
      </c>
      <c r="DR87" s="132">
        <f>'Тест ответы'!DP88*'Показатели'!$F$144*$C87</f>
        <v>0</v>
      </c>
      <c r="DS87" s="122">
        <f>'Тест ответы'!DQ88*'Показатели'!$F$151*$C87</f>
        <v>0</v>
      </c>
      <c r="DT87" s="122">
        <f>'Тест ответы'!DR88*'Показатели'!$F$154*$C87</f>
        <v>0</v>
      </c>
      <c r="DU87" s="122">
        <f>'Тест ответы'!DS88*'Показатели'!$F$157*$C87</f>
        <v>0</v>
      </c>
      <c r="DV87" s="122">
        <f>'Тест ответы'!DT88*'Показатели'!$F$163*$C87</f>
        <v>0</v>
      </c>
      <c r="DW87" s="122">
        <f>'Тест ответы'!DU88*'Показатели'!$F$166*$C87</f>
        <v>0</v>
      </c>
      <c r="DX87" s="133">
        <f>'Тест ответы'!DV88*'Показатели'!$F$169*$C87</f>
        <v>0</v>
      </c>
      <c r="DY87" s="126">
        <f>'Тест ответы'!DW88*'Показатели'!$F$171*IF($DY$4="да",$C87,1)</f>
        <v>0</v>
      </c>
      <c r="DZ87" s="126">
        <f>'Тест ответы'!DX88*'Показатели'!$F$172*IF($DZ$4="да",$C87,1)</f>
        <v>0</v>
      </c>
      <c r="EA87" s="126">
        <f>'Тест ответы'!DY88*'Показатели'!$F$173*IF($EA$4="да",$C87,1)</f>
        <v>0</v>
      </c>
      <c r="EB87" s="126">
        <f>'Тест ответы'!DZ88*'Показатели'!$F$174*IF($EB$4="да",$C87,1)</f>
        <v>0</v>
      </c>
      <c r="EC87" s="126">
        <f>'Тест ответы'!EA88*'Показатели'!$F$175*IF($EC$4="да",$C87,1)</f>
        <v>0</v>
      </c>
      <c r="ED87" s="126">
        <f>'Тест ответы'!EB88*'Показатели'!$F$176*IF($ED$4="да",$C87,1)</f>
        <v>0</v>
      </c>
      <c r="EE87" s="126">
        <f>'Тест ответы'!EC88*'Показатели'!$F$177*IF($EE$4="да",$C87,1)</f>
        <v>0</v>
      </c>
      <c r="EF87" s="126">
        <f>'Тест ответы'!ED88*'Показатели'!$F$178*IF($EF$4="да",$C87,1)</f>
        <v>0</v>
      </c>
      <c r="EG87" s="126">
        <f>'Тест ответы'!EE88*'Показатели'!$F$179*IF($EG$4="да",$C87,1)</f>
        <v>0</v>
      </c>
      <c r="EH87" s="126">
        <f>'Тест ответы'!EF88*'Показатели'!$F$180*IF($EH$4="да",$C87,1)</f>
        <v>0</v>
      </c>
      <c r="EI87" s="126">
        <f>'Тест ответы'!EG88*'Показатели'!$F$181*IF($EI$4="да",$C87,1)</f>
        <v>0</v>
      </c>
      <c r="EJ87" s="126">
        <f>'Тест ответы'!EH88*'Показатели'!$F$182*IF($EJ$4="да",$C87,1)</f>
        <v>0</v>
      </c>
      <c r="EK87" s="126">
        <f>'Тест ответы'!EI88*'Показатели'!$F$183*IF($EK$4="да",$C87,1)</f>
        <v>0</v>
      </c>
      <c r="EL87" s="126">
        <f>'Тест ответы'!EJ88*'Показатели'!$F$184*IF($EL$4="да",$C87,1)</f>
        <v>0</v>
      </c>
      <c r="EM87" s="126">
        <f>'Тест ответы'!EK88*'Показатели'!$F$185*IF($EM$4="да",$C87,1)</f>
        <v>0</v>
      </c>
      <c r="EN87" s="126">
        <f>'Тест ответы'!EL88*'Показатели'!$F$186*IF($EN$4="да",$C87,1)</f>
        <v>0</v>
      </c>
      <c r="EO87" s="126">
        <f>'Тест ответы'!EM88*'Показатели'!$F$187*IF($EO$4="да",$C87,1)</f>
        <v>0</v>
      </c>
      <c r="EP87" s="126">
        <f>'Тест ответы'!EN88*'Показатели'!$F$188*IF($EP$4="да",$C87,1)</f>
        <v>0</v>
      </c>
      <c r="EQ87" s="126">
        <f>'Тест ответы'!EO88*'Показатели'!$F$189*IF($EQ$4="да",$C87,1)</f>
        <v>0</v>
      </c>
      <c r="ER87" s="126">
        <f>'Тест ответы'!EP88*'Показатели'!$F$190*IF($ER$4="да",$C87,1)</f>
        <v>0</v>
      </c>
      <c r="ES87" s="134">
        <f>'Тест ответы'!EQ88*'Показатели'!$F$191*IF($ES$4="да",$C87,1)</f>
        <v>0</v>
      </c>
      <c r="ET87" s="126">
        <f>'Тест ответы'!ER88*'Показатели'!$F$193*IF($ET$4="да",$C87,1)</f>
        <v>0</v>
      </c>
      <c r="EU87" s="126">
        <f>'Тест ответы'!ES88*'Показатели'!$F$194*IF($EU$4="да",$C87,1)</f>
        <v>0</v>
      </c>
      <c r="EV87" s="126">
        <f>'Тест ответы'!ET88*'Показатели'!$F$195*IF($EV$4="да",$C87,1)</f>
        <v>0</v>
      </c>
      <c r="EW87" s="126">
        <f>'Тест ответы'!EU88*'Показатели'!$F$196*IF($EW$4="да",$C87,1)</f>
        <v>0</v>
      </c>
      <c r="EX87" s="126">
        <f>'Тест ответы'!EV88*'Показатели'!$F$197*IF($EX$4="да",$C87,1)</f>
        <v>0</v>
      </c>
      <c r="EY87" s="126">
        <f>'Тест ответы'!EW88*'Показатели'!$F$198*IF($EY$4="да",$C87,1)</f>
        <v>0</v>
      </c>
      <c r="EZ87" s="126">
        <f>'Тест ответы'!EX88*'Показатели'!$F$199*IF($EZ$4="да",$C87,1)</f>
        <v>0</v>
      </c>
      <c r="FA87" s="126">
        <f>'Тест ответы'!EY88*'Показатели'!$F$200*IF($FA$4="да",$C87,1)</f>
        <v>0</v>
      </c>
      <c r="FB87" s="126">
        <f>'Тест ответы'!EZ88*'Показатели'!$F$201*IF($FB$4="да",$C87,1)</f>
        <v>0</v>
      </c>
      <c r="FC87" s="126">
        <f>'Тест ответы'!FA88*'Показатели'!$F$202*IF($FC$4="да",$C87,1)</f>
        <v>0</v>
      </c>
      <c r="FD87" s="126">
        <f>'Тест ответы'!FB88*'Показатели'!$F$203*IF($FD$4="да",$C87,1)</f>
        <v>0</v>
      </c>
      <c r="FE87" s="126">
        <f>'Тест ответы'!FC88*'Показатели'!$F$204*IF($FE$4="да",$C87,1)</f>
        <v>0</v>
      </c>
      <c r="FF87" s="126">
        <f>'Тест ответы'!FD88*'Показатели'!$F$205*IF($FF$4="да",$C87,1)</f>
        <v>0</v>
      </c>
      <c r="FG87" s="126">
        <f>'Тест ответы'!FE88*'Показатели'!$F$206*IF($FG$4="да",$C87,1)</f>
        <v>0</v>
      </c>
      <c r="FH87" s="126">
        <f>'Тест ответы'!FF88*'Показатели'!$F$207*IF($FH$4="да",$C87,1)</f>
        <v>0</v>
      </c>
      <c r="FI87" s="126">
        <f>'Тест ответы'!FG88*'Показатели'!$F$208*IF($FI$4="да",$C87,1)</f>
        <v>0</v>
      </c>
      <c r="FJ87" s="126">
        <f>'Тест ответы'!FH88*'Показатели'!$F$209*IF($FJ$4="да",$C87,1)</f>
        <v>0</v>
      </c>
      <c r="FK87" s="135">
        <f>'Тест ответы'!FI88*'Показатели'!$F$210*IF($FK$4="да",$C87,1)</f>
        <v>0</v>
      </c>
      <c r="FL87" s="122">
        <f>'Тест ответы'!FJ88*'Показатели'!$F$214*IF(FL$4="да",$C87,1)</f>
        <v>0</v>
      </c>
      <c r="FM87" s="122">
        <f>'Тест ответы'!FK88*'Показатели'!$F$215*IF(FM$4="да",$C87,1)</f>
        <v>0</v>
      </c>
      <c r="FN87" s="122">
        <f>'Тест ответы'!FL88*'Показатели'!$F$217*IF(FN$4="да",$C87,1)</f>
        <v>0</v>
      </c>
      <c r="FO87" s="122">
        <f>'Тест ответы'!FM88*'Показатели'!$F$218*IF(FO$4="да",$C87,1)</f>
        <v>0</v>
      </c>
      <c r="FP87" s="122">
        <f>'Тест ответы'!FN88*'Показатели'!$F$220*IF(FP$4="да",$C87,1)</f>
        <v>0</v>
      </c>
      <c r="FQ87" s="122">
        <f>'Тест ответы'!FO88*'Показатели'!$F$221*IF(FQ$4="да",$C87,1)</f>
        <v>0</v>
      </c>
      <c r="FR87" s="122">
        <f>'Тест ответы'!FP88*'Показатели'!$F$222*IF(FR$4="да",$C87,1)</f>
        <v>0</v>
      </c>
      <c r="FS87" s="122">
        <f>'Тест ответы'!FQ88*'Показатели'!$F$223*IF(FS$4="да",$C87,1)</f>
        <v>0</v>
      </c>
      <c r="FT87" s="122">
        <f>'Тест ответы'!FR88*'Показатели'!$F$224*IF(FT$4="да",$C87,1)</f>
        <v>0</v>
      </c>
      <c r="FU87" s="122">
        <f>'Тест ответы'!FS88*'Показатели'!$F$225*IF(FU$4="да",$C87,1)</f>
        <v>0</v>
      </c>
      <c r="FV87" s="122">
        <f>'Тест ответы'!FT88*'Показатели'!$F$227*IF(FV$4="да",$C87,1)</f>
        <v>0</v>
      </c>
      <c r="FW87" s="122">
        <f>'Тест ответы'!FU88*'Показатели'!$F$228*IF(FW$4="да",$C87,1)</f>
        <v>0</v>
      </c>
      <c r="FX87" s="122">
        <f>'Тест ответы'!FV88*'Показатели'!$F$229*IF(FX$4="да",$C87,1)</f>
        <v>0</v>
      </c>
      <c r="FY87" s="122">
        <f>'Тест ответы'!FW88*'Показатели'!$F$230*IF(FY$4="да",$C87,1)</f>
        <v>0</v>
      </c>
      <c r="FZ87" s="122">
        <f>'Тест ответы'!FX88*'Показатели'!$F$231*IF(FZ$4="да",$C87,1)</f>
        <v>0</v>
      </c>
      <c r="GA87" s="122">
        <f>'Тест ответы'!FY88*'Показатели'!$F$232*IF(GA$4="да",$C87,1)</f>
        <v>0</v>
      </c>
      <c r="GB87" s="122">
        <f>'Тест ответы'!FZ88*'Показатели'!$F$235*IF($GB$4="да",$C87,1)</f>
        <v>0</v>
      </c>
      <c r="GC87" s="122">
        <f>'Тест ответы'!GA88*'Показатели'!$F$236*IF($GC$4="да",$C87,1)</f>
        <v>0</v>
      </c>
      <c r="GD87" s="122">
        <f>'Тест ответы'!GB88*'Показатели'!$F$238*IF($GD$4="да",$C87,1)</f>
        <v>0</v>
      </c>
      <c r="GE87" s="122">
        <f>'Тест ответы'!GC88*'Показатели'!$F$239*IF($GE$4="да",$C87,1)</f>
        <v>0</v>
      </c>
      <c r="GF87" s="122">
        <f>'Тест ответы'!GD88*'Показатели'!$F$241*IF($GF$4="да",$C87,1)</f>
        <v>0</v>
      </c>
      <c r="GG87" s="122">
        <f>'Тест ответы'!GE88*'Показатели'!$F$242*IF($GG$4="да",$C87,1)</f>
        <v>0</v>
      </c>
      <c r="GH87" s="122">
        <f>'Тест ответы'!GF88*'Показатели'!$F$243*IF($GH$4="да",$C87,1)</f>
        <v>0</v>
      </c>
      <c r="GI87" s="122">
        <f>'Тест ответы'!GG88*'Показатели'!$F$244*IF($GI$4="да",$C87,1)</f>
        <v>0</v>
      </c>
      <c r="GJ87" s="122">
        <f>'Тест ответы'!GH88*'Показатели'!$F$245*IF($GJ$4="да",$C87,1)</f>
        <v>0</v>
      </c>
      <c r="GK87" s="122">
        <f>'Тест ответы'!GI88*'Показатели'!$F$246*IF($GK$4="да",$C87,1)</f>
        <v>0</v>
      </c>
      <c r="GL87" s="122">
        <f>'Тест ответы'!GJ88*'Показатели'!$F$248*IF($GL$4="да",$C87,1)</f>
        <v>0</v>
      </c>
      <c r="GM87" s="122">
        <f>'Тест ответы'!GK88*'Показатели'!$F$249*IF($GM$4="да",$C87,1)</f>
        <v>0</v>
      </c>
      <c r="GN87" s="122">
        <f>'Тест ответы'!GL88*'Показатели'!$F$250*IF($GN$4="да",$C87,1)</f>
        <v>0</v>
      </c>
      <c r="GO87" s="122">
        <f>'Тест ответы'!GM88*'Показатели'!$F$251*IF($GO$4="да",$C87,1)</f>
        <v>0</v>
      </c>
      <c r="GP87" s="122">
        <f>'Тест ответы'!GN88*'Показатели'!$F$252*IF($GP$4="да",$C87,1)</f>
        <v>0</v>
      </c>
      <c r="GQ87" s="122">
        <f>'Тест ответы'!GO88*'Показатели'!$F$253*IF($GQ$4="да",$C87,1)</f>
        <v>0</v>
      </c>
      <c r="GR87" s="132">
        <f>'Тест ответы'!GP88*'Показатели'!$F$256*IF($GR$4="да",$C87,1)</f>
        <v>0</v>
      </c>
      <c r="GS87" s="122">
        <f>'Тест ответы'!GQ88*'Показатели'!$F$257*IF($GS$4="да",$C87,1)</f>
        <v>0</v>
      </c>
      <c r="GT87" s="122">
        <f>'Тест ответы'!GR88*'Показатели'!$F$258*IF($GT$4="да",$C87,1)</f>
        <v>0</v>
      </c>
      <c r="GU87" s="122">
        <f>'Тест ответы'!GS88*'Показатели'!$F$260*IF($GU$4="да",$C87,1)</f>
        <v>0</v>
      </c>
      <c r="GV87" s="122">
        <f>'Тест ответы'!GT88*'Показатели'!$F$261*IF($GV$4="да",$C87,1)</f>
        <v>0</v>
      </c>
      <c r="GW87" s="122">
        <f>'Тест ответы'!GU88*'Показатели'!$F$262*IF($GW$4="да",$C87,1)</f>
        <v>0</v>
      </c>
      <c r="GX87" s="122">
        <f>'Тест ответы'!GV88*'Показатели'!$F$264*IF($GX$4="да",$C87,1)</f>
        <v>0</v>
      </c>
      <c r="GY87" s="122">
        <f>'Тест ответы'!GW88*'Показатели'!$F$265*IF($GY$4="да",$C87,1)</f>
        <v>0</v>
      </c>
      <c r="GZ87" s="122">
        <f>'Тест ответы'!GX88*'Показатели'!$F$266*IF($GZ$4="да",$C87,1)</f>
        <v>0</v>
      </c>
      <c r="HA87" s="122">
        <f>'Тест ответы'!GY88*'Показатели'!$F$267*IF($HA$4="да",$C87,1)</f>
        <v>0</v>
      </c>
      <c r="HB87" s="122">
        <f>'Тест ответы'!GZ88*'Показатели'!$F$269*IF($HB$4="да",$C87,1)</f>
        <v>0</v>
      </c>
      <c r="HC87" s="122">
        <f>'Тест ответы'!HA88*'Показатели'!$F$270*IF($HC$4="да",$C87,1)</f>
        <v>0</v>
      </c>
      <c r="HD87" s="122">
        <f>'Тест ответы'!HB88*'Показатели'!$F$271*IF($HD$4="да",$C87,1)</f>
        <v>0</v>
      </c>
      <c r="HE87" s="122">
        <f>'Тест ответы'!HC88*'Показатели'!$F$272*IF($HE$4="да",$C87,1)</f>
        <v>0</v>
      </c>
      <c r="HF87" s="122">
        <f>'Тест ответы'!HD88*'Показатели'!$F$274*IF($HF$4="да",$C87,1)</f>
        <v>0</v>
      </c>
      <c r="HG87" s="122">
        <f>'Тест ответы'!HE88*'Показатели'!$F$275*IF($HG$4="да",$C87,1)</f>
        <v>0</v>
      </c>
      <c r="HH87" s="122">
        <f>'Тест ответы'!HF88*'Показатели'!$F$276*IF($HH$4="да",$C87,1)</f>
        <v>0</v>
      </c>
      <c r="HI87" s="122">
        <f>'Тест ответы'!HG88*'Показатели'!$F$277*IF($HI$4="да",$C87,1)</f>
        <v>0</v>
      </c>
      <c r="HJ87" s="122">
        <f>'Тест ответы'!HH88*'Показатели'!$F$278*IF($HJ$4="да",$C87,1)</f>
        <v>0</v>
      </c>
      <c r="HK87" s="122">
        <f>'Тест ответы'!HI88*'Показатели'!$F$279*IF($HK$4="да",$C87,1)</f>
        <v>0</v>
      </c>
      <c r="HL87" s="122">
        <f>'Тест ответы'!HJ88*'Показатели'!$F$280*IF($HL$4="да",$C87,1)</f>
        <v>0</v>
      </c>
      <c r="HM87" s="122">
        <f>'Тест ответы'!HK88*'Показатели'!$F$281*IF($HM$4="да",$C87,1)</f>
        <v>0</v>
      </c>
      <c r="HN87" s="122">
        <f>'Тест ответы'!HL88*'Показатели'!$F$282*IF($HN$4="да",$C87,1)</f>
        <v>0</v>
      </c>
      <c r="HO87" s="122">
        <f>'Тест ответы'!HM88*'Показатели'!$F$284*IF($HO$4="да",$C87,1)</f>
        <v>0</v>
      </c>
      <c r="HP87" s="122">
        <f>'Тест ответы'!HN88*'Показатели'!$F$285*IF($HP$4="да",$C87,1)</f>
        <v>0</v>
      </c>
      <c r="HQ87" s="122">
        <f>'Тест ответы'!HO88*'Показатели'!$F$286*IF($HQ$4="да",$C87,1)</f>
        <v>0</v>
      </c>
      <c r="HR87" s="122">
        <f>'Тест ответы'!HP88*'Показатели'!$F$287*IF($HR$4="да",$C87,1)</f>
        <v>0</v>
      </c>
      <c r="HS87" s="122">
        <f>'Тест ответы'!HQ88*'Показатели'!$F$288*IF($HS$4="да",$C87,1)</f>
        <v>0</v>
      </c>
      <c r="HT87" s="122">
        <f>'Тест ответы'!HR88*'Показатели'!$F$289*IF(HT$4="да",$C87,1)</f>
        <v>0</v>
      </c>
      <c r="HU87" s="122">
        <f>'Тест ответы'!HS88*'Показатели'!$F$290*IF($HU$4="да",$C87,1)</f>
        <v>0</v>
      </c>
      <c r="HV87" s="122">
        <f>'Тест ответы'!HT88*'Показатели'!$F$291*IF($HV$4="да",$C87,1)</f>
        <v>0</v>
      </c>
      <c r="HW87" s="122">
        <f>'Тест ответы'!HU88*'Показатели'!$F$292*IF($HW$4="да",$C87,1)</f>
        <v>0</v>
      </c>
      <c r="HX87" s="122" t="str">
        <f>'Тест ответы'!HV88*#REF!*C87</f>
        <v>#REF!</v>
      </c>
      <c r="HY87" s="133" t="str">
        <f>'Тест ответы'!HW88*#REF!*C87</f>
        <v>#REF!</v>
      </c>
      <c r="HZ87" s="122">
        <f>'Тест ответы'!HX88*'Показатели'!$F$295*IF(HZ$4="да",$C87,1)</f>
        <v>0</v>
      </c>
      <c r="IA87" s="122">
        <f>'Тест ответы'!HY88*'Показатели'!$F$296*IF(IA$4="да",$C87,1)</f>
        <v>0</v>
      </c>
      <c r="IB87" s="122">
        <f>'Тест ответы'!HZ88*'Показатели'!$F$297*IF(IB$4="да",$C87,1)</f>
        <v>0</v>
      </c>
      <c r="IC87" s="122">
        <f>'Тест ответы'!IA88*'Показатели'!$F$299*IF(IC$4="да",$C87,1)</f>
        <v>0</v>
      </c>
      <c r="ID87" s="122">
        <f>'Тест ответы'!IB88*'Показатели'!$F$300*IF(ID$4="да",$C87,1)</f>
        <v>0</v>
      </c>
      <c r="IE87" s="122">
        <f>'Тест ответы'!IC88*'Показатели'!$F$301*IF(IE$4="да",$C87,1)</f>
        <v>0</v>
      </c>
      <c r="IF87" s="122">
        <f>'Тест ответы'!ID88*'Показатели'!$F$303*IF(IF$4="да",$C87,1)</f>
        <v>0</v>
      </c>
      <c r="IG87" s="122">
        <f>'Тест ответы'!IE88*'Показатели'!$F$304*IF(IG$4="да",$C87,1)</f>
        <v>0</v>
      </c>
      <c r="IH87" s="122">
        <f>'Тест ответы'!IF88*'Показатели'!$F$305*IF(IH$4="да",$C87,1)</f>
        <v>0</v>
      </c>
      <c r="II87" s="122">
        <f>'Тест ответы'!IG88*'Показатели'!$F$307*IF(II$4="да",$C87,1)</f>
        <v>0</v>
      </c>
      <c r="IJ87" s="122">
        <f>'Тест ответы'!IH88*'Показатели'!$F$308*IF(IJ$4="да",$C87,1)</f>
        <v>0</v>
      </c>
      <c r="IK87" s="122">
        <f>'Тест ответы'!II88*'Показатели'!$F$309*IF(IK$4="да",$C87,1)</f>
        <v>0</v>
      </c>
      <c r="IL87" s="122">
        <f>'Тест ответы'!IJ88*'Показатели'!$F$313*IF(IL$4="да",$C87,1)</f>
        <v>0</v>
      </c>
      <c r="IM87" s="122">
        <f>'Тест ответы'!IK88*'Показатели'!$F$314*IF(IM$4="да",$C87,1)</f>
        <v>0</v>
      </c>
      <c r="IN87" s="122">
        <f>'Тест ответы'!IL88*'Показатели'!$F$315*IF(IN$4="да",$C87,1)</f>
        <v>0</v>
      </c>
      <c r="IO87" s="122">
        <f>'Тест ответы'!IM88*'Показатели'!$F$316*IF(IO$4="да",$C87,1)</f>
        <v>0</v>
      </c>
      <c r="IP87" s="122">
        <f>'Тест ответы'!IN88*'Показатели'!$F$317*IF(IP$4="да",$C87,1)</f>
        <v>0</v>
      </c>
      <c r="IQ87" s="122">
        <f>'Тест ответы'!IO88*'Показатели'!$F$318*IF(IQ$4="да",$C87,1)</f>
        <v>0</v>
      </c>
      <c r="IR87" s="122">
        <f>'Тест ответы'!IP88*'Показатели'!$F$320*IF(IR$4="да",$C87,1)</f>
        <v>0</v>
      </c>
      <c r="IS87" s="122">
        <f>'Тест ответы'!IQ88*'Показатели'!$F$321*IF(IS$4="да",$C87,1)</f>
        <v>0</v>
      </c>
      <c r="IT87" s="122">
        <f>'Тест ответы'!IR88*'Показатели'!$F$322*IF(IT$4="да",$C87,1)</f>
        <v>0</v>
      </c>
      <c r="IU87" s="122">
        <f>'Тест ответы'!IS88*'Показатели'!$F$323*IF(IU$4="да",$C87,1)</f>
        <v>0</v>
      </c>
      <c r="IV87" s="122">
        <f>'Тест ответы'!IT88*'Показатели'!$F$324*IF(IV$4="да",$C87,1)</f>
        <v>0</v>
      </c>
      <c r="IW87" s="122">
        <f>'Тест ответы'!IU88*'Показатели'!$F$325*IF(IW$4="да",$C87,1)</f>
        <v>0</v>
      </c>
      <c r="IX87" s="122">
        <f>'Тест ответы'!IV88*'Показатели'!$F$327*IF(IX$4="да",$C87,1)</f>
        <v>0</v>
      </c>
      <c r="IY87" s="122">
        <f>'Тест ответы'!IW88*'Показатели'!$F$328*IF(IY$4="да",$C87,1)</f>
        <v>0</v>
      </c>
      <c r="IZ87" s="132">
        <f>'Тест ответы'!IX88*'Показатели'!$F$331*IF(IZ$4="да",$C87,1)</f>
        <v>0</v>
      </c>
      <c r="JA87" s="122">
        <f>'Тест ответы'!IY88*'Показатели'!$F$332*IF(JA$4="да",$C87,1)</f>
        <v>0</v>
      </c>
      <c r="JB87" s="122">
        <f>'Тест ответы'!IZ88*'Показатели'!$F$333*IF(JB$4="да",$C87,1)</f>
        <v>0</v>
      </c>
      <c r="JC87" s="122">
        <f>'Тест ответы'!JA88*'Показатели'!$F$334*IF(JC$4="да",$C87,1)</f>
        <v>0</v>
      </c>
      <c r="JD87" s="122">
        <f>'Тест ответы'!JB88*'Показатели'!$F$335*IF(JD$4="да",$C87,1)</f>
        <v>0</v>
      </c>
      <c r="JE87" s="122">
        <f>'Тест ответы'!JC88*'Показатели'!$F$336*IF(JE$4="да",$C87,1)</f>
        <v>0</v>
      </c>
      <c r="JF87" s="122">
        <f>'Тест ответы'!JD88*'Показатели'!$F$338*IF(JF$4="да",$C87,1)</f>
        <v>0</v>
      </c>
      <c r="JG87" s="122">
        <f>'Тест ответы'!JE88*'Показатели'!$F$339*IF(JG$4="да",$C87,1)</f>
        <v>0</v>
      </c>
      <c r="JH87" s="122">
        <f>'Тест ответы'!JF88*'Показатели'!$F$341*IF(JH$4="да",$C87,1)</f>
        <v>0</v>
      </c>
      <c r="JI87" s="122">
        <f>'Тест ответы'!JG88*'Показатели'!$F$342*IF(JI$4="да",$C87,1)</f>
        <v>0</v>
      </c>
      <c r="JJ87" s="122">
        <f>'Тест ответы'!JH88*'Показатели'!$F$343*IF(JJ$4="да",$C87,1)</f>
        <v>0</v>
      </c>
      <c r="JK87" s="122">
        <f>'Тест ответы'!JI88*'Показатели'!$F$344*IF(JK$4="да",$C87,1)</f>
        <v>0</v>
      </c>
      <c r="JL87" s="122">
        <f>'Тест ответы'!JJ88*'Показатели'!$F$345*IF(JL$4="да",$C87,1)</f>
        <v>0</v>
      </c>
      <c r="JM87" s="122">
        <f>'Тест ответы'!JK88*'Показатели'!$F$346*IF(JM$4="да",$C87,1)</f>
        <v>0</v>
      </c>
      <c r="JN87" s="122">
        <f>'Тест ответы'!JL88*'Показатели'!$F$347*IF(JN$4="да",$C87,1)</f>
        <v>0</v>
      </c>
      <c r="JO87" s="122">
        <f>'Тест ответы'!JM88*'Показатели'!$F$348*IF(JO$4="да",$C87,1)</f>
        <v>0</v>
      </c>
      <c r="JP87" s="122">
        <f>'Тест ответы'!JN88*'Показатели'!$F$349*IF(JP$4="да",$C87,1)</f>
        <v>0</v>
      </c>
      <c r="JQ87" s="122">
        <f>'Тест ответы'!JO88*'Показатели'!$F$350*IF(JQ$4="да",$C87,1)</f>
        <v>0</v>
      </c>
      <c r="JR87" s="122">
        <f>'Тест ответы'!JP88*'Показатели'!$F$351*IF(JR$4="да",$C87,1)</f>
        <v>0</v>
      </c>
      <c r="JS87" s="122">
        <f>'Тест ответы'!JQ88*'Показатели'!$F$352*IF(JS$4="да",$C87,1)</f>
        <v>0</v>
      </c>
      <c r="JT87" s="122">
        <f>'Тест ответы'!JR88*'Показатели'!$F$353*IF(JT$4="да",$C87,1)</f>
        <v>0</v>
      </c>
      <c r="JU87" s="122">
        <f>'Тест ответы'!JS88*'Показатели'!$F$354*IF(JU$4="да",$C87,1)</f>
        <v>0</v>
      </c>
      <c r="JV87" s="122">
        <f>'Тест ответы'!JT88*'Показатели'!$F$355*IF(JV$4="да",$C87,1)</f>
        <v>0</v>
      </c>
      <c r="JW87" s="122">
        <f>'Тест ответы'!JU88*'Показатели'!$F$356*IF(JW$4="да",$C87,1)</f>
        <v>0</v>
      </c>
      <c r="JX87" s="122">
        <f>'Тест ответы'!JV88*'Показатели'!$F$357*IF(JX$4="да",$C87,1)</f>
        <v>0</v>
      </c>
      <c r="JY87" s="122">
        <f>'Тест ответы'!JW88*'Показатели'!$F$358*IF(JY$4="да",$C87,1)</f>
        <v>0</v>
      </c>
      <c r="JZ87" s="122">
        <f>'Тест ответы'!JX88*'Показатели'!$F$360*IF(JZ$4="да",$C87,1)</f>
        <v>0</v>
      </c>
      <c r="KA87" s="122">
        <f>'Тест ответы'!JY88*'Показатели'!$F$361*IF(KA$4="да",$C87,1)</f>
        <v>0</v>
      </c>
      <c r="KB87" s="122">
        <f>'Тест ответы'!JZ88*'Показатели'!$F$362*IF(KB$4="да",$C87,1)</f>
        <v>0</v>
      </c>
      <c r="KC87" s="122">
        <f>'Тест ответы'!KA88*'Показатели'!$F$363*IF(KC$4="да",$C87,1)</f>
        <v>0</v>
      </c>
      <c r="KD87" s="122">
        <f>'Тест ответы'!KB88*'Показатели'!$F$364*IF(KD$4="да",$C87,1)</f>
        <v>0</v>
      </c>
      <c r="KE87" s="136">
        <f>'Тест ответы'!KC88*'Показатели'!$F$365*IF(KE$4="да",$C87,1)</f>
        <v>0</v>
      </c>
      <c r="KF87" s="122">
        <f>'Тест ответы'!KD88*'Показатели'!$F$380*IF(KF$4="да",A87,1)</f>
        <v>0</v>
      </c>
      <c r="KG87" s="122">
        <f>'Тест ответы'!KE88*'Показатели'!$F$383*IF(KG$4="да",B87,1)</f>
        <v>0</v>
      </c>
      <c r="KH87" s="133">
        <f>'Тест ответы'!KF88*'Показатели'!$F$385*IF(KH$4="да",C87,1)</f>
        <v>0</v>
      </c>
      <c r="KI87" s="122">
        <f>'Тест ответы'!KG88*'Показатели'!$F$387*IF($KI$4="да",C87,1)</f>
        <v>0</v>
      </c>
      <c r="KJ87" s="122">
        <f>'Тест ответы'!KH88*'Показатели'!$F$388*IF($KJ$4="да",C87,1)</f>
        <v>0</v>
      </c>
      <c r="KK87" s="122">
        <f>'Тест ответы'!KI88*'Показатели'!$F$389*IF($KK$4="да",C87,1)</f>
        <v>0</v>
      </c>
      <c r="KL87" s="132">
        <f>'Тест ответы'!KJ88*'Показатели'!$F$391*IF(KL$4="да",C87,1)</f>
        <v>0</v>
      </c>
      <c r="KM87" s="122">
        <f>'Тест ответы'!KK88*'Показатели'!$F$392*IF(KM$4="да",D87,1)</f>
        <v>0</v>
      </c>
      <c r="KN87" s="132">
        <f>'Тест ответы'!KL88*'Показатели'!$F$394*IF($KN$4="да",C87,1)</f>
        <v>0</v>
      </c>
      <c r="KO87" s="133">
        <f>'Тест ответы'!KM88*'Показатели'!$F$395*IF($KO$4="да",C87,1)</f>
        <v>0</v>
      </c>
      <c r="KP87" s="122">
        <f>'Тест ответы'!KN88*'Показатели'!$F$397*IF($KP$4="да",$C87,1)</f>
        <v>0</v>
      </c>
      <c r="KQ87" s="122">
        <f>'Тест ответы'!KO88*'Показатели'!$F$398*IF($KQ$4="да",$C87,1)</f>
        <v>0</v>
      </c>
      <c r="KR87" s="122">
        <f>'Тест ответы'!KP88*'Показатели'!$F$400*IF($KR$4="да",$C87,1)</f>
        <v>0</v>
      </c>
      <c r="KS87" s="133">
        <f>'Тест ответы'!KQ88*'Показатели'!$F$401*IF($KS$4="да",$C87,1)</f>
        <v>0</v>
      </c>
      <c r="KT87" s="122">
        <f>'Тест ответы'!KR88*'Показатели'!$F$403*IF($KT$4="да",$C87,1)</f>
        <v>0</v>
      </c>
      <c r="KU87" s="122">
        <f>'Тест ответы'!KS88*'Показатели'!$F$405*IF($KU$4="да",$C87,1)</f>
        <v>0</v>
      </c>
      <c r="KV87" s="130">
        <f>'Тест ответы'!KT88*'Показатели'!$F$408*IF($KV$4="да",$C87,1)</f>
        <v>0</v>
      </c>
      <c r="KW87" s="122">
        <f>'Тест ответы'!KU88*'Показатели'!$F$409*IF($KW$4="да",$C87,1)</f>
        <v>0</v>
      </c>
      <c r="KX87" s="122">
        <f>'Тест ответы'!KV88*'Показатели'!$F$410*IF($KX$4="да",$C87,1)</f>
        <v>0</v>
      </c>
      <c r="KY87" s="122">
        <f>'Тест ответы'!KW88*'Показатели'!$F$411*IF($KY$4="да",$C87,1)</f>
        <v>0</v>
      </c>
      <c r="KZ87" s="132">
        <f>'Тест ответы'!KX88*'Показатели'!$F$413*IF($KZ$4="да",$C87,1)</f>
        <v>0</v>
      </c>
      <c r="LA87" s="122">
        <f>'Тест ответы'!KY88*'Показатели'!$F$415*IF($LA$4="да",$C87,1)</f>
        <v>0</v>
      </c>
      <c r="LB87" s="122">
        <f>'Тест ответы'!KZ88*'Показатели'!$F$416*IF($LB$4="да",$C87,1)</f>
        <v>0</v>
      </c>
      <c r="LC87" s="122">
        <f>'Тест ответы'!LA88*'Показатели'!$F$417*IF($LC$4="да",$C87,1)</f>
        <v>0</v>
      </c>
      <c r="LD87" s="132">
        <f>'Тест ответы'!LB88*'Показатели'!$F$420*IF($LD$4="да",$C87,1)</f>
        <v>0</v>
      </c>
      <c r="LE87" s="122">
        <f>'Тест ответы'!LC88*'Показатели'!$F$422*IF($LE$4="да",$C87,1)</f>
        <v>0</v>
      </c>
      <c r="LF87" s="122">
        <f>'Тест ответы'!LD88*'Показатели'!$F$423*IF($LF$4="да",$C87,1)</f>
        <v>0</v>
      </c>
      <c r="LG87" s="133">
        <f>'Тест ответы'!LE88*'Показатели'!$F$424*IF($LG$4="да",$C87,1)</f>
        <v>0</v>
      </c>
      <c r="LH87" s="122">
        <f>'Тест ответы'!LF88*'Показатели'!$F$426*IF(LH$4="да",$C87,1)</f>
        <v>0</v>
      </c>
      <c r="LI87" s="122">
        <f>'Тест ответы'!LG88*'Показатели'!$F$427*IF($LI$4="да",$C87,1)</f>
        <v>0</v>
      </c>
      <c r="LJ87" s="122">
        <f>'Тест ответы'!LH88*'Показатели'!$F$428*IF($LJ$4="да",$C87,1)</f>
        <v>0</v>
      </c>
      <c r="LK87" s="122">
        <f>'Тест ответы'!LI88*'Показатели'!$F$429*IF($LK$4="да",$C87,1)</f>
        <v>0</v>
      </c>
      <c r="LL87" s="122">
        <f>'Тест ответы'!LJ88*'Показатели'!$F$430*IF($LI$4="да",$C87,1)</f>
        <v>0</v>
      </c>
      <c r="LM87" s="125">
        <f>'Тест ответы'!LK88*'Показатели'!$F$461*IF(LM$4="да",$C87,1)</f>
        <v>0</v>
      </c>
      <c r="LN87" s="126">
        <f>'Тест ответы'!LL88*'Показатели'!$F$462*IF(LN$4="да",$C87,1)</f>
        <v>0</v>
      </c>
      <c r="LO87" s="126">
        <f>'Тест ответы'!LM88*'Показатели'!$F$463*IF(LO$4="да",$C87,1)</f>
        <v>0</v>
      </c>
      <c r="LP87" s="126">
        <f>'Тест ответы'!LN88*'Показатели'!$F$464*IF(LP$4="да",$C87,1)</f>
        <v>0</v>
      </c>
      <c r="LQ87" s="126">
        <f>'Тест ответы'!LO88*'Показатели'!$F$466*IF(LQ$4="да",$C87,1)</f>
        <v>0</v>
      </c>
      <c r="LR87" s="126">
        <f>'Тест ответы'!LP88*'Показатели'!$F$467*IF(LR$4="да",$C87,1)</f>
        <v>0</v>
      </c>
      <c r="LS87" s="126">
        <f>'Тест ответы'!LQ88*'Показатели'!$F$468*IF(LS$4="да",$C87,1)</f>
        <v>0</v>
      </c>
      <c r="LT87" s="135">
        <f>'Тест ответы'!LR88*'Показатели'!$F$469*IF(LT$4="да",$C87,1)</f>
        <v>0</v>
      </c>
      <c r="LU87" s="122">
        <f>'Тест ответы'!LS88*'Показатели'!$F$472*IF($LU$4="да",$C87,1)</f>
        <v>0</v>
      </c>
      <c r="LV87" s="122">
        <f>'Тест ответы'!LT88*'Показатели'!$F$473*IF($LV$4="да",$C87,1)</f>
        <v>0</v>
      </c>
      <c r="LW87" s="122">
        <f>'Тест ответы'!LU88*'Показатели'!$F$474*IF($LW$4="да",$C87,1)</f>
        <v>0</v>
      </c>
      <c r="LX87" s="122">
        <f>'Тест ответы'!LV88*'Показатели'!$F$476*IF($LX$4="да",$C87,1)</f>
        <v>0</v>
      </c>
      <c r="LY87" s="122">
        <f>'Тест ответы'!LW88*'Показатели'!$F$477*IF($LY$4="да",$C87,1)</f>
        <v>0</v>
      </c>
      <c r="LZ87" s="122">
        <f>'Тест ответы'!LX88*'Показатели'!$F$478*IF(LZ$4="да",$C87,1)</f>
        <v>0</v>
      </c>
      <c r="MA87" s="122">
        <f>'Тест ответы'!LY88*'Показатели'!$F$479*IF($MA$4="да",$C87,1)</f>
        <v>0</v>
      </c>
      <c r="MB87" s="122">
        <f>'Тест ответы'!LZ88*'Показатели'!$F$480*IF($MB$4="да",$C87,1)</f>
        <v>0</v>
      </c>
      <c r="MC87" s="122">
        <f>'Тест ответы'!MA88*'Показатели'!$F$481*IF($MC$4="да",$C87,1)</f>
        <v>0</v>
      </c>
      <c r="MD87" s="122">
        <f>'Тест ответы'!MB88*'Показатели'!$F$483*IF($MD$4="да",$C87,1)</f>
        <v>0</v>
      </c>
      <c r="ME87" s="122">
        <f>'Тест ответы'!MC88*'Показатели'!$F$484*IF($ME$4="да",$C87,1)</f>
        <v>0</v>
      </c>
      <c r="MF87" s="122">
        <f>'Тест ответы'!MD88*'Показатели'!$F$486*IF($MF$4="да",$C87,1)</f>
        <v>0</v>
      </c>
      <c r="MG87" s="136">
        <f>'Тест ответы'!ME88*'Показатели'!$F$487*IF(MG$4="да",$C87,1)</f>
        <v>0</v>
      </c>
      <c r="MH87" s="126">
        <f>'Тест ответы'!MF88*'Показатели'!$F$489*IF($MH$4="да",$C87,1)</f>
        <v>0</v>
      </c>
      <c r="MI87" s="126">
        <f>'Тест ответы'!MG88*'Показатели'!$F$490*IF($MI$4="да",$C87,1)</f>
        <v>0</v>
      </c>
      <c r="MJ87" s="126">
        <f>'Тест ответы'!MH88*'Показатели'!$F$491*IF($MJ$4="да",$C87,1)</f>
        <v>0</v>
      </c>
      <c r="MK87" s="126">
        <f>'Тест ответы'!MI88*'Показатели'!$F$492*IF($MK$4="да",$C87,1)</f>
        <v>0</v>
      </c>
      <c r="ML87" s="126">
        <f>'Тест ответы'!MJ88*'Показатели'!$F$493*IF($ML$4="да",$C87,1)</f>
        <v>0</v>
      </c>
      <c r="MM87" s="126">
        <f>'Тест ответы'!MK88*'Показатели'!$F$494*IF($MM$4="да",$C87,1)</f>
        <v>0</v>
      </c>
      <c r="MN87" s="126">
        <f>'Тест ответы'!ML88*'Показатели'!$F$495*IF($MN$4="да",$C87,1)</f>
        <v>0</v>
      </c>
      <c r="MO87" s="126">
        <f>'Тест ответы'!MM88*'Показатели'!$F$496*IF($MO$4="да",$C87,1)</f>
        <v>0</v>
      </c>
      <c r="MP87" s="126">
        <f>'Тест ответы'!MN88*'Показатели'!$F$497*IF($MP$4="да",$C87,1)</f>
        <v>0</v>
      </c>
      <c r="MQ87" s="126">
        <f>'Тест ответы'!MO88*'Показатели'!$F$498*IF($MQ$4="да",$C87,1)</f>
        <v>0</v>
      </c>
      <c r="MR87" s="126">
        <f>'Тест ответы'!MP88*'Показатели'!$F$499*IF($MR$4="да",$C87,1)</f>
        <v>0</v>
      </c>
      <c r="MS87" s="126">
        <f>'Тест ответы'!MQ88*'Показатели'!$F$500*IF($MS$4="да",$C87,1)</f>
        <v>0</v>
      </c>
      <c r="MT87" s="126">
        <f>'Тест ответы'!MR88*'Показатели'!G$501*IF($MS$4="да",$C87,1)</f>
        <v>0</v>
      </c>
      <c r="MU87" s="126">
        <f>'Тест ответы'!MS88*'Показатели'!H$502*IF($MS$4="да",$C87,1)</f>
        <v>0</v>
      </c>
      <c r="MV87" s="126">
        <f>'Тест ответы'!MT88*'Показатели'!I$503*IF($MS$4="да",$C87,1)</f>
        <v>0</v>
      </c>
      <c r="MW87" s="126">
        <f>'Тест ответы'!MU88*'Показатели'!$F$504*IF($MW$4="да",$C87,1)</f>
        <v>0</v>
      </c>
      <c r="MX87" s="126">
        <f>'Тест ответы'!MV88*'Показатели'!$F$505*IF(MX$4="да",$C87,1)</f>
        <v>0</v>
      </c>
      <c r="MY87" s="126">
        <f>'Тест ответы'!MW88*'Показатели'!$F$506*IF(MY$4="да",$C87,1)</f>
        <v>0</v>
      </c>
      <c r="MZ87" s="126">
        <f>'Тест ответы'!MX88*'Показатели'!$F$507*IF(MZ$4="да",$C87,1)</f>
        <v>0</v>
      </c>
      <c r="NA87" s="126">
        <f>'Тест ответы'!MY88*'Показатели'!$F$508*IF(NA$4="да",$C87,1)</f>
        <v>0</v>
      </c>
      <c r="NB87" s="126">
        <f>'Тест ответы'!MZ88*'Показатели'!$F$509*IF(NB$4="да",$C87,1)</f>
        <v>0</v>
      </c>
      <c r="NC87" s="126">
        <f>'Тест ответы'!NA88*'Показатели'!$F$510*IF(NC$4="да",$C87,1)</f>
        <v>0</v>
      </c>
      <c r="ND87" s="126">
        <f>'Тест ответы'!NB88*'Показатели'!$F$511*IF(ND$4="да",$C87,1)</f>
        <v>0</v>
      </c>
      <c r="NE87" s="126">
        <f>'Тест ответы'!NC88*'Показатели'!$F$512*IF(NE$4="да",$C87,1)</f>
        <v>0</v>
      </c>
      <c r="NF87" s="126">
        <f>'Тест ответы'!ND88*'Показатели'!$F$513*IF(NF$4="да",$C87,1)</f>
        <v>0</v>
      </c>
      <c r="NG87" s="126">
        <f>'Тест ответы'!NE88*'Показатели'!$F$514*IF(NG$4="да",$C87,1)</f>
        <v>0</v>
      </c>
      <c r="NH87" s="126">
        <f>'Тест ответы'!NF88*'Показатели'!$F$515*IF(NH$4="да",$C87,1)</f>
        <v>0</v>
      </c>
      <c r="NI87" s="134">
        <f>'Тест ответы'!NG88*'Показатели'!$F$516*IF($NI$4="да",$C87,1)</f>
        <v>0</v>
      </c>
      <c r="NJ87" s="126">
        <f>'Тест ответы'!NH88*'Показатели'!$F$518*IF(NJ$4="да",$C87,1)</f>
        <v>0</v>
      </c>
      <c r="NK87" s="126">
        <f>'Тест ответы'!NI88*'Показатели'!$F$519*IF(NK$4="да",$C87,1)</f>
        <v>0</v>
      </c>
      <c r="NL87" s="126">
        <f>'Тест ответы'!NJ88*'Показатели'!$F$520*IF(NL$4="да",$C87,1)</f>
        <v>0</v>
      </c>
      <c r="NM87" s="126">
        <f>'Тест ответы'!NK88*'Показатели'!$F$521*IF(NM$4="да",$C87,1)</f>
        <v>0</v>
      </c>
      <c r="NN87" s="126">
        <f>'Тест ответы'!NL88*'Показатели'!$F$522*IF(NN$4="да",$C87,1)</f>
        <v>0</v>
      </c>
      <c r="NO87" s="126">
        <f>'Тест ответы'!NM88*'Показатели'!$F$523*IF(NO$4="да",$C87,1)</f>
        <v>0</v>
      </c>
      <c r="NP87" s="126">
        <f>'Тест ответы'!NN88*'Показатели'!G$524*IF(NP$4="да",$C87,1)</f>
        <v>0</v>
      </c>
      <c r="NQ87" s="126">
        <f>'Тест ответы'!NO88*'Показатели'!H$525*IF(NQ$4="да",$C87,1)</f>
        <v>0</v>
      </c>
      <c r="NR87" s="126">
        <f>'Тест ответы'!NP88*'Показатели'!I$526*IF(NR$4="да",$C87,1)</f>
        <v>0</v>
      </c>
      <c r="NS87" s="126">
        <f>'Тест ответы'!NQ88*'Показатели'!$F$527*IF(NS$4="да",$C87,1)</f>
        <v>0</v>
      </c>
      <c r="NT87" s="126">
        <f>'Тест ответы'!NR88*'Показатели'!$F$528*IF(NT$4="да",$C87,1)</f>
        <v>0</v>
      </c>
      <c r="NU87" s="126">
        <f>'Тест ответы'!NS88*'Показатели'!$F$529*IF(NU$4="да",$C87,1)</f>
        <v>0</v>
      </c>
      <c r="NV87" s="135">
        <f>'Тест ответы'!NT88*'Показатели'!$F$530*IF(NV$4="да",$C87,1)</f>
        <v>0</v>
      </c>
      <c r="NW87" s="126">
        <f>'Тест ответы'!NU88*'Показатели'!$F$533*IF($NW$4="да",$C87,1)</f>
        <v>0</v>
      </c>
      <c r="NX87" s="126">
        <f>'Тест ответы'!NV88*'Показатели'!$F$534*IF($NX$4="да",$C87,1)</f>
        <v>0</v>
      </c>
      <c r="NY87" s="127">
        <f>'Тест ответы'!NW88*'Показатели'!$F$536*IF($NY$4="да",$C87,1)</f>
        <v>0</v>
      </c>
      <c r="NZ87" s="126">
        <f>'Тест ответы'!NX88*'Показатели'!$F$537*IF($NZ$4="да",$C87,1)</f>
        <v>0</v>
      </c>
      <c r="OA87" s="127">
        <f>'Тест ответы'!NY88*'Показатели'!$F$539*IF(OA$4="да",$C87,1)</f>
        <v>0</v>
      </c>
      <c r="OB87" s="126">
        <f>'Тест ответы'!NZ88*'Показатели'!$F$540*IF(OB$4="да",$C87,1)</f>
        <v>0</v>
      </c>
      <c r="OC87" s="126">
        <f>'Тест ответы'!OA88*'Показатели'!$F$541*IF(OC$4="да",$C87,1)</f>
        <v>0</v>
      </c>
      <c r="OD87" s="126">
        <f>'Тест ответы'!OB88*'Показатели'!$F$542*IF(OD$4="да",$C87,1)</f>
        <v>0</v>
      </c>
      <c r="OE87" s="126">
        <f>'Тест ответы'!OC88*'Показатели'!$F$543*IF(OE$4="да",$C87,1)</f>
        <v>0</v>
      </c>
      <c r="OF87" s="126">
        <f>'Тест ответы'!OD88*'Показатели'!$F$544*IF(OF$4="да",$C87,1)</f>
        <v>0</v>
      </c>
      <c r="OG87" s="127">
        <f>'Тест ответы'!OE88*'Показатели'!$F$546*IF(OG$4="да",$C87,1)</f>
        <v>0</v>
      </c>
      <c r="OH87" s="126">
        <f>'Тест ответы'!OF88*'Показатели'!$F$547*IF(OH$4="да",$C87,1)</f>
        <v>0</v>
      </c>
      <c r="OI87" s="126">
        <f>'Тест ответы'!OG88*'Показатели'!$F$548*IF(OI$4="да",$C87,1)</f>
        <v>0</v>
      </c>
      <c r="OJ87" s="126">
        <f>'Тест ответы'!OH88*'Показатели'!$F$549*IF(OJ$4="да",$C87,1)</f>
        <v>0</v>
      </c>
      <c r="OK87" s="126">
        <f>'Тест ответы'!OI88*'Показатели'!$F$550*IF(OK$4="да",$C87,1)</f>
        <v>0</v>
      </c>
      <c r="OL87" s="126">
        <f>'Тест ответы'!OJ88*'Показатели'!$F$551*IF(OL$4="да",$C87,1)</f>
        <v>0</v>
      </c>
      <c r="OM87" s="137">
        <f>'Тест ответы'!OK88*'Показатели'!$F$554*IF($OM$4="да",$C87,1)</f>
        <v>0</v>
      </c>
      <c r="ON87" s="134">
        <f>'Тест ответы'!OL88*'Показатели'!$F$555*IF($ON$4="да",$C87,1)</f>
        <v>0</v>
      </c>
      <c r="OO87" s="126">
        <f>'Тест ответы'!OM88*'Показатели'!$F$557*IF($OO$4="да",$C87,1)</f>
        <v>0</v>
      </c>
      <c r="OP87" s="135">
        <f>'Тест ответы'!ON88*'Показатели'!$F$558*IF($OP$4="да",$C87,1)</f>
        <v>0</v>
      </c>
      <c r="OQ87" s="127">
        <f>'Тест ответы'!OO88*'Показатели'!$F$564*IF(OQ$4="да",$C87,1)</f>
        <v>0</v>
      </c>
      <c r="OR87" s="126">
        <f>'Тест ответы'!OP88*'Показатели'!$F$565*IF(OR$4="да",$C87,1)</f>
        <v>0</v>
      </c>
      <c r="OS87" s="126">
        <f>'Тест ответы'!OQ88*'Показатели'!$F$566*IF(OS$4="да",$C87,1)</f>
        <v>0</v>
      </c>
      <c r="OT87" s="126">
        <f>'Тест ответы'!OR88*'Показатели'!$F$567*IF(OT$4="да",$C87,1)</f>
        <v>0</v>
      </c>
      <c r="OU87" s="126">
        <f>'Тест ответы'!OS88*'Показатели'!$F$568*IF(OU$4="да",$C87,1)</f>
        <v>0</v>
      </c>
      <c r="OV87" s="126">
        <f>'Тест ответы'!OT88*'Показатели'!$F$569*IF(OV$4="да",$C87,1)</f>
        <v>0</v>
      </c>
      <c r="OW87" s="127">
        <f>'Тест ответы'!OU88*'Показатели'!$F$574*IF(OW$4="да",$C87,1)</f>
        <v>0</v>
      </c>
      <c r="OX87" s="126">
        <f>'Тест ответы'!OV88*'Показатели'!$F$575*IF(OX$4="да",$C87,1)</f>
        <v>0</v>
      </c>
      <c r="OY87" s="126">
        <f>'Тест ответы'!OW88*'Показатели'!$F$576*IF(OY$4="да",$C87,1)</f>
        <v>0</v>
      </c>
      <c r="OZ87" s="126">
        <f>'Тест ответы'!OX88*'Показатели'!$F$577*IF(OZ$4="да",$C87,1)</f>
        <v>0</v>
      </c>
      <c r="PA87" s="126">
        <f>'Тест ответы'!OY88*'Показатели'!$F$578*IF(PA$4="да",$C87,1)</f>
        <v>0</v>
      </c>
      <c r="PB87" s="126">
        <f>'Тест ответы'!OZ88*'Показатели'!$F$579*IF(PB$4="да",$C87,1)</f>
        <v>0</v>
      </c>
      <c r="PC87" s="137">
        <f>'Тест ответы'!PA88*'Показатели'!$F$584*IF($PC$4="да",$C87,1)</f>
        <v>0</v>
      </c>
      <c r="PD87" s="126">
        <f>'Тест ответы'!PB88*'Показатели'!$F$585*IF($PD$4="да",$C87,1)</f>
        <v>0</v>
      </c>
      <c r="PE87" s="126">
        <f>'Тест ответы'!PC88*'Показатели'!$F$587*IF($PE$4="да",$C87,1)</f>
        <v>0</v>
      </c>
      <c r="PF87" s="126">
        <f>'Тест ответы'!PD88*'Показатели'!$F$588*IF($PF$4="да",$C87,1)</f>
        <v>0</v>
      </c>
      <c r="PG87" s="126">
        <f>'Тест ответы'!PE88*'Показатели'!$F$589*IF($PG$4="да",$C87,1)</f>
        <v>0</v>
      </c>
      <c r="PH87" s="126">
        <f>'Тест ответы'!PF88*'Показатели'!$F$590*IF($PH$4="да",$C87,1)</f>
        <v>0</v>
      </c>
      <c r="PI87" s="126">
        <f>'Тест ответы'!PG88*'Показатели'!$F$591*IF($PI$4="да",$C87,1)</f>
        <v>0</v>
      </c>
      <c r="PJ87" s="126">
        <f>'Тест ответы'!PH88*'Показатели'!$F$592*IF($PJ$4="да",$C87,1)</f>
        <v>0</v>
      </c>
      <c r="PK87" s="126">
        <f>'Тест ответы'!PI88*'Показатели'!$F$593*IF($PK$4="да",$C87,1)</f>
        <v>0</v>
      </c>
      <c r="PL87" s="126">
        <f>'Тест ответы'!PJ88*'Показатели'!$F$594*IF($PL$4="да",$C87,1)</f>
        <v>0</v>
      </c>
      <c r="PM87" s="126">
        <f>'Тест ответы'!PK88*'Показатели'!$F$595*IF($PM$4="да",$C87,1)</f>
        <v>0</v>
      </c>
      <c r="PN87" s="126">
        <f>'Тест ответы'!PL88*'Показатели'!$F$596*IF($PN$4="да",$C87,1)</f>
        <v>0</v>
      </c>
      <c r="PO87" s="126">
        <f>'Тест ответы'!PM88*'Показатели'!$F$597*IF($PO$4="да",$C87,1)</f>
        <v>0</v>
      </c>
      <c r="PP87" s="126">
        <f>'Тест ответы'!PN88*'Показатели'!$F$599*IF($PP$4="да",$C87,1)</f>
        <v>0</v>
      </c>
      <c r="PQ87" s="126">
        <f>'Тест ответы'!PO88*'Показатели'!$F$600*IF($PQ$4="да",$C87,1)</f>
        <v>0</v>
      </c>
      <c r="PR87" s="126">
        <f>'Тест ответы'!PP88*'Показатели'!$F$603*IF($PR$4="да",$C87,1)</f>
        <v>0</v>
      </c>
      <c r="PS87" s="126">
        <f>'Тест ответы'!PQ88*'Показатели'!$F$605*IF($PS$4="да",$C87,1)</f>
        <v>0</v>
      </c>
      <c r="PT87" s="126">
        <f>'Тест ответы'!PR88*'Показатели'!$F$606*IF($PT$4="да",$C87,1)</f>
        <v>0</v>
      </c>
      <c r="PU87" s="126">
        <f>'Тест ответы'!PS88*'Показатели'!$F$607*IF($PU$4="да",$C87,1)</f>
        <v>0</v>
      </c>
      <c r="PV87" s="126">
        <f>'Тест ответы'!PT88*'Показатели'!$F$608*IF($PV$4="да",$C87,1)</f>
        <v>0</v>
      </c>
      <c r="PW87" s="126">
        <f>'Тест ответы'!PU88*'Показатели'!$F$609*IF($PW$4="да",$C87,1)</f>
        <v>0</v>
      </c>
      <c r="PX87" s="126">
        <f>'Тест ответы'!PV88*'Показатели'!$F$610*IF($PX$4="да",$C87,1)</f>
        <v>0</v>
      </c>
      <c r="PY87" s="137">
        <f>'Тест ответы'!PW88*'Показатели'!$F$612*IF(PY$4="да",$C87,1)</f>
        <v>0</v>
      </c>
      <c r="PZ87" s="127">
        <f>'Тест ответы'!PX88*'Показатели'!$F$614*IF(PZ$4="да",$C87,1)</f>
        <v>0</v>
      </c>
      <c r="QA87" s="126">
        <f>'Тест ответы'!PY88*'Показатели'!$F$614*IF(QA$4="да",$C87,1)</f>
        <v>0</v>
      </c>
      <c r="QB87" s="126">
        <f>'Тест ответы'!PZ88*'Показатели'!$F$614*IF(QB$4="да",$C87,1)</f>
        <v>0</v>
      </c>
      <c r="QC87" s="126">
        <f>'Тест ответы'!QA88*'Показатели'!$F$614*IF(QC$4="да",$C87,1)</f>
        <v>0</v>
      </c>
      <c r="QD87" s="126">
        <f>'Тест ответы'!QB88*'Показатели'!$F$614*IF(QD$4="да",$C87,1)</f>
        <v>0</v>
      </c>
      <c r="QE87" s="127">
        <f>'Тест ответы'!QC88*'Показатели'!$F$620*IF(QE$4="да",$C87,1)</f>
        <v>0</v>
      </c>
      <c r="QF87" s="126">
        <f>'Тест ответы'!QD88*'Показатели'!$F$620*IF(QF$4="да",$C87,1)</f>
        <v>0</v>
      </c>
      <c r="QG87" s="126">
        <f>'Тест ответы'!QE88*'Показатели'!$F$620*IF(QG$4="да",$C87,1)</f>
        <v>0</v>
      </c>
      <c r="QH87" s="126">
        <f>'Тест ответы'!QF88*'Показатели'!$F$620*IF(QH$4="да",$C87,1)</f>
        <v>0</v>
      </c>
      <c r="QI87" s="126">
        <f>'Тест ответы'!QG88*'Показатели'!$F$620*IF(QI$4="да",$C87,1)</f>
        <v>0</v>
      </c>
      <c r="QJ87" s="138">
        <f>'Тест ответы'!QH88*'Показатели'!$F$620*IF(QJ$4="да",$C87,1)</f>
        <v>0</v>
      </c>
      <c r="QK87" s="122" t="str">
        <f>'Тест ответы'!QI88*#REF!*IF(QK$4="да",$C87,1)</f>
        <v>#REF!</v>
      </c>
      <c r="QL87" s="122">
        <f>'Тест ответы'!QJ88*'Показатели'!$F$628*IF(QL$4="да",$C87,1)</f>
        <v>0</v>
      </c>
      <c r="QM87" s="122">
        <f>'Тест ответы'!QK88*'Показатели'!$F$629*IF(QM$4="да",$C87,1)</f>
        <v>0</v>
      </c>
      <c r="QN87" s="122">
        <f>'Тест ответы'!QL88*'Показатели'!$F$631*IF(QN$4="да",$C87,1)</f>
        <v>0</v>
      </c>
      <c r="QO87" s="122" t="str">
        <f>'Тест ответы'!QM88*#REF!*IF(QO$4="да",$C87,1)</f>
        <v>#REF!</v>
      </c>
      <c r="QP87" s="136">
        <f>'Тест ответы'!QN88*'Показатели'!$F$632*IF(QP$4="да",$C87,1)</f>
        <v>0</v>
      </c>
      <c r="QQ87" s="126">
        <f>'Тест ответы'!QO88*'Показатели'!$F$635*IF(QQ$4="да",$C87,1)</f>
        <v>0</v>
      </c>
      <c r="QR87" s="126">
        <f>'Тест ответы'!QP88*'Показатели'!$F$636*IF(QR$4="да",$C87,1)</f>
        <v>0</v>
      </c>
      <c r="QS87" s="126">
        <f>'Тест ответы'!QQ88*'Показатели'!$F$638*IF(QS$4="да",$C87,1)</f>
        <v>0</v>
      </c>
      <c r="QT87" s="126">
        <f>'Тест ответы'!QR88*'Показатели'!$F$639*IF(QT$4="да",$C87,1)</f>
        <v>0</v>
      </c>
      <c r="QU87" s="126">
        <f>'Тест ответы'!QS88*'Показатели'!$F$640*IF(QU$4="да",$C87,1)</f>
        <v>0</v>
      </c>
      <c r="QV87" s="126">
        <f>'Тест ответы'!QT88*'Показатели'!$F$641*IF(QV$4="да",$C87,1)</f>
        <v>0</v>
      </c>
      <c r="QW87" s="126">
        <f>'Тест ответы'!QU88*'Показатели'!$F$642*IF(QW$4="да",$C87,1)</f>
        <v>0</v>
      </c>
      <c r="QX87" s="135">
        <f>'Тест ответы'!QV88*'Показатели'!$F$643*IF(QX$4="да",$C87,1)</f>
        <v>0</v>
      </c>
      <c r="QY87" s="131"/>
      <c r="QZ87" s="131"/>
      <c r="RA87" s="131"/>
      <c r="RB87" s="131"/>
      <c r="RC87" s="131"/>
      <c r="RD87" s="131"/>
      <c r="RE87" s="131"/>
      <c r="RF87" s="131"/>
      <c r="RG87" s="131"/>
    </row>
    <row r="88">
      <c r="A88" s="117">
        <v>84.0</v>
      </c>
      <c r="B88" s="118" t="str">
        <f>'Тест ответы'!B89</f>
        <v>Ямало-Ненецкий автономный округ</v>
      </c>
      <c r="C88" s="119">
        <v>1.0</v>
      </c>
      <c r="D88" s="120" t="str">
        <f t="shared" si="9"/>
        <v>#REF!</v>
      </c>
      <c r="E88" s="121">
        <f>'Тест ответы'!C89*'Показатели'!$F$3*IF(E$4="да",$C88,1)</f>
        <v>0.0005</v>
      </c>
      <c r="F88" s="121">
        <f>'Тест ответы'!D89*'Показатели'!$F$4*IF(F$4="да",$C88,1)</f>
        <v>0.005</v>
      </c>
      <c r="G88" s="121">
        <f>'Тест ответы'!E89*'Показатели'!$F$5*IF($G$4="да",C88,1)</f>
        <v>0</v>
      </c>
      <c r="H88" s="121">
        <f>'Тест ответы'!F89*'Показатели'!$F$6*IF($H$4="да",C88,1)</f>
        <v>0</v>
      </c>
      <c r="I88" s="121">
        <f>'Тест ответы'!G89*'Показатели'!$F$7*IF(I$4="да",D88,1)</f>
        <v>0.008</v>
      </c>
      <c r="J88" s="121">
        <f>'Тест ответы'!H89*'Показатели'!$F$8*IF($J$4="да",C88,1)</f>
        <v>0</v>
      </c>
      <c r="K88" s="121">
        <f>'Тест ответы'!I89*'Показатели'!F$9*IF(K$4="да",D88,1)</f>
        <v>0</v>
      </c>
      <c r="L88" s="121">
        <f>'Тест ответы'!J89*'Показатели'!$F$10*IF(L$4="да",$C88,1)</f>
        <v>0.02</v>
      </c>
      <c r="M88" s="121">
        <f>'Тест ответы'!K89*'Показатели'!$F$11*IF(M$4="да",$C88,1)</f>
        <v>0.03</v>
      </c>
      <c r="N88" s="122">
        <f>'Тест ответы'!L89*'Показатели'!$F$12*IF(N$4="да",$C88,1)</f>
        <v>0.03</v>
      </c>
      <c r="O88" s="123">
        <f>'Тест ответы'!M89*'Показатели'!$F$14*IF(O$4="да",$C88,1)</f>
        <v>0.04</v>
      </c>
      <c r="P88" s="124">
        <f>'Тест ответы'!N89*'Показатели'!$F$15*IF(P$4="да",$C88,1)</f>
        <v>0.04</v>
      </c>
      <c r="Q88" s="124">
        <f>'Тест ответы'!O89*'Показатели'!$F$17*IF(Q$4="да",$C88,1)</f>
        <v>0.05</v>
      </c>
      <c r="R88" s="124">
        <f>'Тест ответы'!P89*'Показатели'!$F$18*IF(R$4="да",$C88,1)</f>
        <v>0.1</v>
      </c>
      <c r="S88" s="123">
        <f>'Тест ответы'!Q89*'Показатели'!$F$20*IF(S$4="да",$C88,1)</f>
        <v>0</v>
      </c>
      <c r="T88" s="121">
        <f>'Тест ответы'!R89*'Показатели'!$F$21*C88</f>
        <v>0</v>
      </c>
      <c r="U88" s="121">
        <f>'Тест ответы'!S89*'Показатели'!$F$24*IF(U$4="да",$C88,1)</f>
        <v>0</v>
      </c>
      <c r="V88" s="121">
        <f>'Тест ответы'!T89*'Показатели'!$F$25*IF(V$4="да",$C88,1)</f>
        <v>0</v>
      </c>
      <c r="W88" s="121">
        <f>'Тест ответы'!U89*'Показатели'!$F$26*IF(W$4="да",$C88,1)</f>
        <v>0</v>
      </c>
      <c r="X88" s="121">
        <f>'Тест ответы'!V89*'Показатели'!$F$28*IF(X$4="да",$C88,1)</f>
        <v>0</v>
      </c>
      <c r="Y88" s="121">
        <f>'Тест ответы'!W89*'Показатели'!$F$29*IF(Y$4="да",$C88,1)</f>
        <v>0</v>
      </c>
      <c r="Z88" s="125">
        <f>'Тест ответы'!X89*'Показатели'!$F$33*IF(Z$4="да",$C88,1)</f>
        <v>0</v>
      </c>
      <c r="AA88" s="126">
        <f>'Тест ответы'!Y89*'Показатели'!$F$34*IF(AA$4="да",$C88,1)</f>
        <v>0</v>
      </c>
      <c r="AB88" s="126">
        <f>'Тест ответы'!Z89*'Показатели'!$F$35*IF(AB$4="да",$C88,1)</f>
        <v>0</v>
      </c>
      <c r="AC88" s="126">
        <f>'Тест ответы'!AA89*'Показатели'!$F$36*IF(AC$4="да",$C88,1)</f>
        <v>0</v>
      </c>
      <c r="AD88" s="126">
        <f>'Тест ответы'!AB89*'Показатели'!$F$37*IF(AD$4="да",$C88,1)</f>
        <v>0</v>
      </c>
      <c r="AE88" s="126">
        <f>'Тест ответы'!AC89*'Показатели'!$F$38*IF(AE$4="да",$C88,1)</f>
        <v>0</v>
      </c>
      <c r="AF88" s="126">
        <f>'Тест ответы'!AD89*'Показатели'!$F$39*IF(AF$4="да",$C88,1)</f>
        <v>0</v>
      </c>
      <c r="AG88" s="126">
        <f>'Тест ответы'!AE89*'Показатели'!$F$40*IF(AG$4="да",$C88,1)</f>
        <v>0</v>
      </c>
      <c r="AH88" s="126">
        <f>'Тест ответы'!AF89*'Показатели'!$F$41*IF(AH$4="да",$C88,1)</f>
        <v>0</v>
      </c>
      <c r="AI88" s="127">
        <f>'Тест ответы'!AG89*'Показатели'!$F$43*IF(AI$4="да",$C88,1)</f>
        <v>0</v>
      </c>
      <c r="AJ88" s="126">
        <f>'Тест ответы'!AH89*'Показатели'!$F$44*IF(AJ$4="да",$C88,1)</f>
        <v>0</v>
      </c>
      <c r="AK88" s="126">
        <f>'Тест ответы'!AI89*'Показатели'!$F$45*IF(AK$4="да",$C88,1)</f>
        <v>0</v>
      </c>
      <c r="AL88" s="126">
        <f>'Тест ответы'!AJ89*'Показатели'!$F$46*IF(AL$4="да",$C88,1)</f>
        <v>0</v>
      </c>
      <c r="AM88" s="126">
        <f>'Тест ответы'!AK89*'Показатели'!$F$47*IF(AM$4="да",$C88,1)</f>
        <v>0</v>
      </c>
      <c r="AN88" s="126">
        <f>'Тест ответы'!AL89*'Показатели'!$F$48*IF(AN$4="да",$C88,1)</f>
        <v>0</v>
      </c>
      <c r="AO88" s="126">
        <f>'Тест ответы'!AM89*'Показатели'!$F$49*IF(AO$4="да",$C88,1)</f>
        <v>0</v>
      </c>
      <c r="AP88" s="126">
        <f>'Тест ответы'!AN89*'Показатели'!$F$50*IF(AP$4="да",$C88,1)</f>
        <v>0</v>
      </c>
      <c r="AQ88" s="126">
        <f>'Тест ответы'!AO89*'Показатели'!$F$51*IF(AQ$4="да",$C88,1)</f>
        <v>0</v>
      </c>
      <c r="AR88" s="123">
        <f>'Тест ответы'!AP89*'Показатели'!$F$53*IF($AR$4="да",$C88,1)</f>
        <v>0</v>
      </c>
      <c r="AS88" s="128">
        <f>'Тест ответы'!AQ89*'Показатели'!$F$54*IF($AS$4="да",$C88,1)</f>
        <v>0</v>
      </c>
      <c r="AT88" s="127">
        <f>'Тест ответы'!AR89*'Показатели'!$F$56*IF(AT$4="да",$C88,1)</f>
        <v>0</v>
      </c>
      <c r="AU88" s="126">
        <f>'Тест ответы'!AS89*'Показатели'!$F$57*IF(AU$4="да",$C88,1)</f>
        <v>0</v>
      </c>
      <c r="AV88" s="126">
        <f>'Тест ответы'!AT89*'Показатели'!$F$58*IF(AV$4="да",$C88,1)</f>
        <v>0</v>
      </c>
      <c r="AW88" s="126">
        <f>'Тест ответы'!AU89*'Показатели'!$F$59*IF(AW$4="да",$C88,1)</f>
        <v>0</v>
      </c>
      <c r="AX88" s="126">
        <f>'Тест ответы'!AV89*'Показатели'!$F$60*IF(AX$4="да",$C88,1)</f>
        <v>0</v>
      </c>
      <c r="AY88" s="126">
        <f>'Тест ответы'!AW89*'Показатели'!$F$61*IF(AY$4="да",$C88,1)</f>
        <v>0</v>
      </c>
      <c r="AZ88" s="129">
        <f>'Тест ответы'!AX89*'Показатели'!$F$64*IF($AZ$4="да",$C88,1)</f>
        <v>0</v>
      </c>
      <c r="BA88" s="121">
        <f>'Тест ответы'!AY89*'Показатели'!$F$65*IF($BA$4="да",$C88,1)</f>
        <v>0</v>
      </c>
      <c r="BB88" s="121">
        <f>'Тест ответы'!AZ89*'Показатели'!$F$66*IF($BA$4="да",$C88,1)</f>
        <v>0</v>
      </c>
      <c r="BC88" s="121">
        <f>'Тест ответы'!BA89*'Показатели'!$F$67*IF($BC$4="да",$C88,1)</f>
        <v>0</v>
      </c>
      <c r="BD88" s="121">
        <f>'Тест ответы'!BB89*'Показатели'!$F$68*IF($BD$4="да",$C88,1)</f>
        <v>0</v>
      </c>
      <c r="BE88" s="121">
        <f>'Тест ответы'!BC89*'Показатели'!$F$69*IF($BE$4="да",$C88,1)</f>
        <v>0</v>
      </c>
      <c r="BF88" s="121">
        <f>'Тест ответы'!BD89*'Показатели'!$F$70*IF($BF$4="да",$C88,1)</f>
        <v>0</v>
      </c>
      <c r="BG88" s="121">
        <f>'Тест ответы'!BE89*'Показатели'!$F$71*IF($BG$4="да",$C88,1)</f>
        <v>0</v>
      </c>
      <c r="BH88" s="128">
        <f>'Тест ответы'!BF89*'Показатели'!$F$72*IF($BH$4="да",$C88,1)</f>
        <v>0</v>
      </c>
      <c r="BI88" s="121">
        <f>'Тест ответы'!BG89*'Показатели'!$F$75*IF($BI$4="да",$C88,1)</f>
        <v>0</v>
      </c>
      <c r="BJ88" s="121">
        <f>'Тест ответы'!BH89*'Показатели'!$F$76*IF($BJ$4="да",$C88,1)</f>
        <v>0</v>
      </c>
      <c r="BK88" s="121">
        <f>'Тест ответы'!BI89*'Показатели'!$F$77*IF($BK$4="да",$C88,1)</f>
        <v>0</v>
      </c>
      <c r="BL88" s="121">
        <f>'Тест ответы'!BJ89*'Показатели'!$F$78*IF($BL$4="да",$C88,1)</f>
        <v>0</v>
      </c>
      <c r="BM88" s="121">
        <f>'Тест ответы'!BK89*'Показатели'!$F$79*IF($BM$4="да",$C88,1)</f>
        <v>0</v>
      </c>
      <c r="BN88" s="121">
        <f>'Тест ответы'!BL89*'Показатели'!$F$80*IF($BN$4="да",$C88,1)</f>
        <v>0</v>
      </c>
      <c r="BO88" s="128">
        <f>'Тест ответы'!BM89*'Показатели'!$F$81*IF($BO$4="да",$C88,1)</f>
        <v>0</v>
      </c>
      <c r="BP88" s="121">
        <f>'Тест ответы'!BN89*'Показатели'!$F$86*IF(BP$4="да",$C88,1)</f>
        <v>0</v>
      </c>
      <c r="BQ88" s="121">
        <f>'Тест ответы'!BO89*'Показатели'!$F$87*IF(BQ$4="да",$C88,1)</f>
        <v>0</v>
      </c>
      <c r="BR88" s="121">
        <f>'Тест ответы'!BP89*'Показатели'!$F$88*IF(BR$4="да",$C88,1)</f>
        <v>0</v>
      </c>
      <c r="BS88" s="121">
        <f>'Тест ответы'!BQ89*'Показатели'!$F$89*IF($BS$4="да",$C88,1)</f>
        <v>0</v>
      </c>
      <c r="BT88" s="121">
        <f>'Тест ответы'!BR89*'Показатели'!$F$90*IF($BT$4="да",$C88,1)</f>
        <v>0</v>
      </c>
      <c r="BU88" s="121">
        <f>'Тест ответы'!BS89*'Показатели'!$F$91*IF($BU$4="да",$C88,1)</f>
        <v>0</v>
      </c>
      <c r="BV88" s="121">
        <f>'Тест ответы'!BT89*'Показатели'!$F$92*IF($BV$4="да",$C88,1)</f>
        <v>0</v>
      </c>
      <c r="BW88" s="121">
        <f>'Тест ответы'!BU89*'Показатели'!$F$93*IF($BW$4="да",$C88,1)</f>
        <v>0</v>
      </c>
      <c r="BX88" s="121">
        <f>'Тест ответы'!BV89*'Показатели'!$F$94*IF($BX$4="да",$C88,1)</f>
        <v>0</v>
      </c>
      <c r="BY88" s="121">
        <f>'Тест ответы'!BW89*'Показатели'!$F$95*IF($BY$4="да",$C88,1)</f>
        <v>0</v>
      </c>
      <c r="BZ88" s="121">
        <f>'Тест ответы'!BX89*'Показатели'!$F$96*IF($BZ$4="да",$C88,1)</f>
        <v>0</v>
      </c>
      <c r="CA88" s="121">
        <f>'Тест ответы'!BY89*'Показатели'!$F$97*IF($CA$4="да",$C88,1)</f>
        <v>0</v>
      </c>
      <c r="CB88" s="121">
        <f>'Тест ответы'!BZ89*'Показатели'!$F$99*IF($CB$4="да",$C88,1)</f>
        <v>0</v>
      </c>
      <c r="CC88" s="121">
        <f>'Тест ответы'!CA89*'Показатели'!$F$100*IF($CC$4="да",$C88,1)</f>
        <v>0</v>
      </c>
      <c r="CD88" s="121">
        <f>'Тест ответы'!CB89*'Показатели'!$F$101*IF($CD$4="да",$C88,1)</f>
        <v>0</v>
      </c>
      <c r="CE88" s="121">
        <f>'Тест ответы'!CC89*'Показатели'!$F$102*IF($CE$4="да",$C88,1)</f>
        <v>0</v>
      </c>
      <c r="CF88" s="121">
        <f>'Тест ответы'!CD89*'Показатели'!$F$103*IF($CF$4="да",$C88,1)</f>
        <v>0</v>
      </c>
      <c r="CG88" s="121">
        <f>'Тест ответы'!CE89*'Показатели'!$F$104*IF($CG$4="да",$C88,1)</f>
        <v>0</v>
      </c>
      <c r="CH88" s="121">
        <f>'Тест ответы'!CF89*'Показатели'!$F$105*IF($CH$4="да",$C88,1)</f>
        <v>0</v>
      </c>
      <c r="CI88" s="121">
        <f>'Тест ответы'!CG89*'Показатели'!$F$106*IF($CI$4="да",$C88,1)</f>
        <v>0</v>
      </c>
      <c r="CJ88" s="121">
        <f>'Тест ответы'!CH89*'Показатели'!$F$107*IF($CJ$4="да",$C88,1)</f>
        <v>0</v>
      </c>
      <c r="CK88" s="121">
        <f>'Тест ответы'!CI89*'Показатели'!$F$108*IF($CK$4="да",$C88,1)</f>
        <v>0</v>
      </c>
      <c r="CL88" s="121">
        <f>'Тест ответы'!CJ89*'Показатели'!$F$109*IF($CL$4="да",$C88,1)</f>
        <v>0</v>
      </c>
      <c r="CM88" s="121">
        <f>'Тест ответы'!CK89*'Показатели'!$F$110*IF($CM$4="да",$C88,1)</f>
        <v>0</v>
      </c>
      <c r="CN88" s="121">
        <f>'Тест ответы'!CL89*'Показатели'!$F$111*IF($CN$4="да",$C88,1)</f>
        <v>0</v>
      </c>
      <c r="CO88" s="121">
        <f>'Тест ответы'!CM89*'Показатели'!$F$112*IF($CO$4="да",$C88,1)</f>
        <v>0</v>
      </c>
      <c r="CP88" s="128">
        <f>'Тест ответы'!CN89*'Показатели'!$F$113*IF($CP$4="да",$C88,1)</f>
        <v>0</v>
      </c>
      <c r="CQ88" s="121">
        <f>'Тест ответы'!CO89*'Показатели'!$F$118*IF(CQ$4="да",$C88,1)</f>
        <v>0</v>
      </c>
      <c r="CR88" s="121">
        <f>'Тест ответы'!CP89*'Показатели'!$F$119*IF(CR$4="да",$C88,1)</f>
        <v>0</v>
      </c>
      <c r="CS88" s="121">
        <f>'Тест ответы'!CQ89*'Показатели'!$F$120*IF(CS$4="да",$C88,1)</f>
        <v>0</v>
      </c>
      <c r="CT88" s="121">
        <f>'Тест ответы'!CR89*'Показатели'!$F$121*IF($CT$4="да",$C88,1)</f>
        <v>0</v>
      </c>
      <c r="CU88" s="121">
        <f>'Тест ответы'!CS89*'Показатели'!$F$122*IF($CU$4="да",$C88,1)</f>
        <v>0</v>
      </c>
      <c r="CV88" s="121">
        <f>'Тест ответы'!CT89*'Показатели'!$F$123*IF($CV$4="да",$C88,1)</f>
        <v>0</v>
      </c>
      <c r="CW88" s="121">
        <f>'Тест ответы'!CU89*'Показатели'!$F$124*IF($CW$4="да",$C88,1)</f>
        <v>0</v>
      </c>
      <c r="CX88" s="121">
        <f>'Тест ответы'!CV89*'Показатели'!$F$125*IF($CX$4="да",$C88,1)</f>
        <v>0</v>
      </c>
      <c r="CY88" s="121">
        <f>'Тест ответы'!CW89*'Показатели'!$F$126*IF($CY$4="да",$C88,1)</f>
        <v>0</v>
      </c>
      <c r="CZ88" s="121">
        <f>'Тест ответы'!CX89*'Показатели'!$F$127*IF($CZ$4="да",$C88,1)</f>
        <v>0</v>
      </c>
      <c r="DA88" s="121">
        <f>'Тест ответы'!CY89*'Показатели'!$F$128*IF($DA$4="да",$C88,1)</f>
        <v>0</v>
      </c>
      <c r="DB88" s="121">
        <f>'Тест ответы'!CZ89*'Показатели'!$F$129*IF($DB$4="да",$C88,1)</f>
        <v>0</v>
      </c>
      <c r="DC88" s="121">
        <f>'Тест ответы'!DA89*'Показатели'!$F$131*IF($DC$4="да",$C88,1)</f>
        <v>0</v>
      </c>
      <c r="DD88" s="121">
        <f>'Тест ответы'!DB89*'Показатели'!$F$132*IF($DD$4="да",$C88,1)</f>
        <v>0</v>
      </c>
      <c r="DE88" s="121">
        <f>'Тест ответы'!DC89*'Показатели'!$F$133*IF($DE$4="да",$C88,1)</f>
        <v>0</v>
      </c>
      <c r="DF88" s="121">
        <f>'Тест ответы'!DD89*'Показатели'!$F$134*IF($DF$4="да",$C88,1)</f>
        <v>0</v>
      </c>
      <c r="DG88" s="121">
        <f>'Тест ответы'!DE89*'Показатели'!$F$135*IF($DG$4="да",$C88,1)</f>
        <v>0</v>
      </c>
      <c r="DH88" s="121">
        <f>'Тест ответы'!DF89*'Показатели'!$F$136*IF($DH87="да",$C88,1)</f>
        <v>0</v>
      </c>
      <c r="DI88" s="121">
        <f>'Тест ответы'!DG89*'Показатели'!$F$137*IF($DI$4="да",$C88,1)</f>
        <v>0</v>
      </c>
      <c r="DJ88" s="121">
        <f>'Тест ответы'!DH89*'Показатели'!$F$138*IF($DJ$4="да",$C88,1)</f>
        <v>0</v>
      </c>
      <c r="DK88" s="122">
        <f>'Тест ответы'!DH89*'Показатели'!$F$139*IF($DK$4="да",$C88,1)</f>
        <v>0</v>
      </c>
      <c r="DL88" s="130" t="str">
        <f>'Тест ответы'!DJ89*#REF!*IF($DL$4="да",$C88,1)</f>
        <v>#REF!</v>
      </c>
      <c r="DM88" s="122" t="str">
        <f>'Тест ответы'!DK89*#REF!*IF(DM$4="да",$C88,1)</f>
        <v>#REF!</v>
      </c>
      <c r="DN88" s="122" t="str">
        <f>'Тест ответы'!DL89*#REF!*IF(DN$4="да",$C88,1)</f>
        <v>#REF!</v>
      </c>
      <c r="DO88" s="131" t="str">
        <f>'Тест ответы'!DM89*#REF!*IF($DO$4="да",$C88,1)</f>
        <v>#REF!</v>
      </c>
      <c r="DP88" s="122">
        <f>'Тест ответы'!DN89*'Показатели'!$F$141*IF($DP$4="да",$C88,1)</f>
        <v>0</v>
      </c>
      <c r="DQ88" s="122">
        <f>'Тест ответы'!DO89*'Показатели'!$F$142*IF(DQ$4="да",$C88,1)</f>
        <v>0</v>
      </c>
      <c r="DR88" s="132">
        <f>'Тест ответы'!DP89*'Показатели'!$F$144*$C88</f>
        <v>0</v>
      </c>
      <c r="DS88" s="122">
        <f>'Тест ответы'!DQ89*'Показатели'!$F$151*$C88</f>
        <v>0</v>
      </c>
      <c r="DT88" s="122">
        <f>'Тест ответы'!DR89*'Показатели'!$F$154*$C88</f>
        <v>0</v>
      </c>
      <c r="DU88" s="122">
        <f>'Тест ответы'!DS89*'Показатели'!$F$157*$C88</f>
        <v>0</v>
      </c>
      <c r="DV88" s="122">
        <f>'Тест ответы'!DT89*'Показатели'!$F$163*$C88</f>
        <v>0</v>
      </c>
      <c r="DW88" s="122">
        <f>'Тест ответы'!DU89*'Показатели'!$F$166*$C88</f>
        <v>0</v>
      </c>
      <c r="DX88" s="133">
        <f>'Тест ответы'!DV89*'Показатели'!$F$169*$C88</f>
        <v>0</v>
      </c>
      <c r="DY88" s="126">
        <f>'Тест ответы'!DW89*'Показатели'!$F$171*IF($DY$4="да",$C88,1)</f>
        <v>0</v>
      </c>
      <c r="DZ88" s="126">
        <f>'Тест ответы'!DX89*'Показатели'!$F$172*IF($DZ$4="да",$C88,1)</f>
        <v>0</v>
      </c>
      <c r="EA88" s="126">
        <f>'Тест ответы'!DY89*'Показатели'!$F$173*IF($EA$4="да",$C88,1)</f>
        <v>0</v>
      </c>
      <c r="EB88" s="126">
        <f>'Тест ответы'!DZ89*'Показатели'!$F$174*IF($EB$4="да",$C88,1)</f>
        <v>0</v>
      </c>
      <c r="EC88" s="126">
        <f>'Тест ответы'!EA89*'Показатели'!$F$175*IF($EC$4="да",$C88,1)</f>
        <v>0</v>
      </c>
      <c r="ED88" s="126">
        <f>'Тест ответы'!EB89*'Показатели'!$F$176*IF($ED$4="да",$C88,1)</f>
        <v>0</v>
      </c>
      <c r="EE88" s="126">
        <f>'Тест ответы'!EC89*'Показатели'!$F$177*IF($EE$4="да",$C88,1)</f>
        <v>0</v>
      </c>
      <c r="EF88" s="126">
        <f>'Тест ответы'!ED89*'Показатели'!$F$178*IF($EF$4="да",$C88,1)</f>
        <v>0</v>
      </c>
      <c r="EG88" s="126">
        <f>'Тест ответы'!EE89*'Показатели'!$F$179*IF($EG$4="да",$C88,1)</f>
        <v>0</v>
      </c>
      <c r="EH88" s="126">
        <f>'Тест ответы'!EF89*'Показатели'!$F$180*IF($EH$4="да",$C88,1)</f>
        <v>0</v>
      </c>
      <c r="EI88" s="126">
        <f>'Тест ответы'!EG89*'Показатели'!$F$181*IF($EI$4="да",$C88,1)</f>
        <v>0</v>
      </c>
      <c r="EJ88" s="126">
        <f>'Тест ответы'!EH89*'Показатели'!$F$182*IF($EJ$4="да",$C88,1)</f>
        <v>0</v>
      </c>
      <c r="EK88" s="126">
        <f>'Тест ответы'!EI89*'Показатели'!$F$183*IF($EK$4="да",$C88,1)</f>
        <v>0</v>
      </c>
      <c r="EL88" s="126">
        <f>'Тест ответы'!EJ89*'Показатели'!$F$184*IF($EL$4="да",$C88,1)</f>
        <v>0</v>
      </c>
      <c r="EM88" s="126">
        <f>'Тест ответы'!EK89*'Показатели'!$F$185*IF($EM$4="да",$C88,1)</f>
        <v>0</v>
      </c>
      <c r="EN88" s="126">
        <f>'Тест ответы'!EL89*'Показатели'!$F$186*IF($EN$4="да",$C88,1)</f>
        <v>0</v>
      </c>
      <c r="EO88" s="126">
        <f>'Тест ответы'!EM89*'Показатели'!$F$187*IF($EO$4="да",$C88,1)</f>
        <v>0</v>
      </c>
      <c r="EP88" s="126">
        <f>'Тест ответы'!EN89*'Показатели'!$F$188*IF($EP$4="да",$C88,1)</f>
        <v>0</v>
      </c>
      <c r="EQ88" s="126">
        <f>'Тест ответы'!EO89*'Показатели'!$F$189*IF($EQ$4="да",$C88,1)</f>
        <v>0</v>
      </c>
      <c r="ER88" s="126">
        <f>'Тест ответы'!EP89*'Показатели'!$F$190*IF($ER$4="да",$C88,1)</f>
        <v>0</v>
      </c>
      <c r="ES88" s="134">
        <f>'Тест ответы'!EQ89*'Показатели'!$F$191*IF($ES$4="да",$C88,1)</f>
        <v>0</v>
      </c>
      <c r="ET88" s="126">
        <f>'Тест ответы'!ER89*'Показатели'!$F$193*IF($ET$4="да",$C88,1)</f>
        <v>0</v>
      </c>
      <c r="EU88" s="126">
        <f>'Тест ответы'!ES89*'Показатели'!$F$194*IF($EU$4="да",$C88,1)</f>
        <v>0</v>
      </c>
      <c r="EV88" s="126">
        <f>'Тест ответы'!ET89*'Показатели'!$F$195*IF($EV$4="да",$C88,1)</f>
        <v>0</v>
      </c>
      <c r="EW88" s="126">
        <f>'Тест ответы'!EU89*'Показатели'!$F$196*IF($EW$4="да",$C88,1)</f>
        <v>0</v>
      </c>
      <c r="EX88" s="126">
        <f>'Тест ответы'!EV89*'Показатели'!$F$197*IF($EX$4="да",$C88,1)</f>
        <v>0</v>
      </c>
      <c r="EY88" s="126">
        <f>'Тест ответы'!EW89*'Показатели'!$F$198*IF($EY$4="да",$C88,1)</f>
        <v>0</v>
      </c>
      <c r="EZ88" s="126">
        <f>'Тест ответы'!EX89*'Показатели'!$F$199*IF($EZ$4="да",$C88,1)</f>
        <v>0</v>
      </c>
      <c r="FA88" s="126">
        <f>'Тест ответы'!EY89*'Показатели'!$F$200*IF($FA$4="да",$C88,1)</f>
        <v>0</v>
      </c>
      <c r="FB88" s="126">
        <f>'Тест ответы'!EZ89*'Показатели'!$F$201*IF($FB$4="да",$C88,1)</f>
        <v>0</v>
      </c>
      <c r="FC88" s="126">
        <f>'Тест ответы'!FA89*'Показатели'!$F$202*IF($FC$4="да",$C88,1)</f>
        <v>0</v>
      </c>
      <c r="FD88" s="126">
        <f>'Тест ответы'!FB89*'Показатели'!$F$203*IF($FD$4="да",$C88,1)</f>
        <v>0</v>
      </c>
      <c r="FE88" s="126">
        <f>'Тест ответы'!FC89*'Показатели'!$F$204*IF($FE$4="да",$C88,1)</f>
        <v>0</v>
      </c>
      <c r="FF88" s="126">
        <f>'Тест ответы'!FD89*'Показатели'!$F$205*IF($FF$4="да",$C88,1)</f>
        <v>0</v>
      </c>
      <c r="FG88" s="126">
        <f>'Тест ответы'!FE89*'Показатели'!$F$206*IF($FG$4="да",$C88,1)</f>
        <v>0</v>
      </c>
      <c r="FH88" s="126">
        <f>'Тест ответы'!FF89*'Показатели'!$F$207*IF($FH$4="да",$C88,1)</f>
        <v>0</v>
      </c>
      <c r="FI88" s="126">
        <f>'Тест ответы'!FG89*'Показатели'!$F$208*IF($FI$4="да",$C88,1)</f>
        <v>0</v>
      </c>
      <c r="FJ88" s="126">
        <f>'Тест ответы'!FH89*'Показатели'!$F$209*IF($FJ$4="да",$C88,1)</f>
        <v>0</v>
      </c>
      <c r="FK88" s="135">
        <f>'Тест ответы'!FI89*'Показатели'!$F$210*IF($FK$4="да",$C88,1)</f>
        <v>0</v>
      </c>
      <c r="FL88" s="122">
        <f>'Тест ответы'!FJ89*'Показатели'!$F$214*IF(FL$4="да",$C88,1)</f>
        <v>0</v>
      </c>
      <c r="FM88" s="122">
        <f>'Тест ответы'!FK89*'Показатели'!$F$215*IF(FM$4="да",$C88,1)</f>
        <v>0</v>
      </c>
      <c r="FN88" s="122">
        <f>'Тест ответы'!FL89*'Показатели'!$F$217*IF(FN$4="да",$C88,1)</f>
        <v>0</v>
      </c>
      <c r="FO88" s="122">
        <f>'Тест ответы'!FM89*'Показатели'!$F$218*IF(FO$4="да",$C88,1)</f>
        <v>0</v>
      </c>
      <c r="FP88" s="122">
        <f>'Тест ответы'!FN89*'Показатели'!$F$220*IF(FP$4="да",$C88,1)</f>
        <v>0</v>
      </c>
      <c r="FQ88" s="122">
        <f>'Тест ответы'!FO89*'Показатели'!$F$221*IF(FQ$4="да",$C88,1)</f>
        <v>0</v>
      </c>
      <c r="FR88" s="122">
        <f>'Тест ответы'!FP89*'Показатели'!$F$222*IF(FR$4="да",$C88,1)</f>
        <v>0</v>
      </c>
      <c r="FS88" s="122">
        <f>'Тест ответы'!FQ89*'Показатели'!$F$223*IF(FS$4="да",$C88,1)</f>
        <v>0</v>
      </c>
      <c r="FT88" s="122">
        <f>'Тест ответы'!FR89*'Показатели'!$F$224*IF(FT$4="да",$C88,1)</f>
        <v>0</v>
      </c>
      <c r="FU88" s="122">
        <f>'Тест ответы'!FS89*'Показатели'!$F$225*IF(FU$4="да",$C88,1)</f>
        <v>0</v>
      </c>
      <c r="FV88" s="122">
        <f>'Тест ответы'!FT89*'Показатели'!$F$227*IF(FV$4="да",$C88,1)</f>
        <v>0</v>
      </c>
      <c r="FW88" s="122">
        <f>'Тест ответы'!FU89*'Показатели'!$F$228*IF(FW$4="да",$C88,1)</f>
        <v>0</v>
      </c>
      <c r="FX88" s="122">
        <f>'Тест ответы'!FV89*'Показатели'!$F$229*IF(FX$4="да",$C88,1)</f>
        <v>0</v>
      </c>
      <c r="FY88" s="122">
        <f>'Тест ответы'!FW89*'Показатели'!$F$230*IF(FY$4="да",$C88,1)</f>
        <v>0</v>
      </c>
      <c r="FZ88" s="122">
        <f>'Тест ответы'!FX89*'Показатели'!$F$231*IF(FZ$4="да",$C88,1)</f>
        <v>0</v>
      </c>
      <c r="GA88" s="122">
        <f>'Тест ответы'!FY89*'Показатели'!$F$232*IF(GA$4="да",$C88,1)</f>
        <v>0</v>
      </c>
      <c r="GB88" s="122">
        <f>'Тест ответы'!FZ89*'Показатели'!$F$235*IF($GB$4="да",$C88,1)</f>
        <v>0</v>
      </c>
      <c r="GC88" s="122">
        <f>'Тест ответы'!GA89*'Показатели'!$F$236*IF($GC$4="да",$C88,1)</f>
        <v>0</v>
      </c>
      <c r="GD88" s="122">
        <f>'Тест ответы'!GB89*'Показатели'!$F$238*IF($GD$4="да",$C88,1)</f>
        <v>0</v>
      </c>
      <c r="GE88" s="122">
        <f>'Тест ответы'!GC89*'Показатели'!$F$239*IF($GE$4="да",$C88,1)</f>
        <v>0</v>
      </c>
      <c r="GF88" s="122">
        <f>'Тест ответы'!GD89*'Показатели'!$F$241*IF($GF$4="да",$C88,1)</f>
        <v>0</v>
      </c>
      <c r="GG88" s="122">
        <f>'Тест ответы'!GE89*'Показатели'!$F$242*IF($GG$4="да",$C88,1)</f>
        <v>0</v>
      </c>
      <c r="GH88" s="122">
        <f>'Тест ответы'!GF89*'Показатели'!$F$243*IF($GH$4="да",$C88,1)</f>
        <v>0</v>
      </c>
      <c r="GI88" s="122">
        <f>'Тест ответы'!GG89*'Показатели'!$F$244*IF($GI$4="да",$C88,1)</f>
        <v>0</v>
      </c>
      <c r="GJ88" s="122">
        <f>'Тест ответы'!GH89*'Показатели'!$F$245*IF($GJ$4="да",$C88,1)</f>
        <v>0</v>
      </c>
      <c r="GK88" s="122">
        <f>'Тест ответы'!GI89*'Показатели'!$F$246*IF($GK$4="да",$C88,1)</f>
        <v>0</v>
      </c>
      <c r="GL88" s="122">
        <f>'Тест ответы'!GJ89*'Показатели'!$F$248*IF($GL$4="да",$C88,1)</f>
        <v>0</v>
      </c>
      <c r="GM88" s="122">
        <f>'Тест ответы'!GK89*'Показатели'!$F$249*IF($GM$4="да",$C88,1)</f>
        <v>0</v>
      </c>
      <c r="GN88" s="122">
        <f>'Тест ответы'!GL89*'Показатели'!$F$250*IF($GN$4="да",$C88,1)</f>
        <v>0</v>
      </c>
      <c r="GO88" s="122">
        <f>'Тест ответы'!GM89*'Показатели'!$F$251*IF($GO$4="да",$C88,1)</f>
        <v>0</v>
      </c>
      <c r="GP88" s="122">
        <f>'Тест ответы'!GN89*'Показатели'!$F$252*IF($GP$4="да",$C88,1)</f>
        <v>0</v>
      </c>
      <c r="GQ88" s="122">
        <f>'Тест ответы'!GO89*'Показатели'!$F$253*IF($GQ$4="да",$C88,1)</f>
        <v>0</v>
      </c>
      <c r="GR88" s="132">
        <f>'Тест ответы'!GP89*'Показатели'!$F$256*IF($GR$4="да",$C88,1)</f>
        <v>0</v>
      </c>
      <c r="GS88" s="122">
        <f>'Тест ответы'!GQ89*'Показатели'!$F$257*IF($GS$4="да",$C88,1)</f>
        <v>0</v>
      </c>
      <c r="GT88" s="122">
        <f>'Тест ответы'!GR89*'Показатели'!$F$258*IF($GT$4="да",$C88,1)</f>
        <v>0</v>
      </c>
      <c r="GU88" s="122">
        <f>'Тест ответы'!GS89*'Показатели'!$F$260*IF($GU$4="да",$C88,1)</f>
        <v>0</v>
      </c>
      <c r="GV88" s="122">
        <f>'Тест ответы'!GT89*'Показатели'!$F$261*IF($GV$4="да",$C88,1)</f>
        <v>0</v>
      </c>
      <c r="GW88" s="122">
        <f>'Тест ответы'!GU89*'Показатели'!$F$262*IF($GW$4="да",$C88,1)</f>
        <v>0</v>
      </c>
      <c r="GX88" s="122">
        <f>'Тест ответы'!GV89*'Показатели'!$F$264*IF($GX$4="да",$C88,1)</f>
        <v>0</v>
      </c>
      <c r="GY88" s="122">
        <f>'Тест ответы'!GW89*'Показатели'!$F$265*IF($GY$4="да",$C88,1)</f>
        <v>0</v>
      </c>
      <c r="GZ88" s="122">
        <f>'Тест ответы'!GX89*'Показатели'!$F$266*IF($GZ$4="да",$C88,1)</f>
        <v>0</v>
      </c>
      <c r="HA88" s="122">
        <f>'Тест ответы'!GY89*'Показатели'!$F$267*IF($HA$4="да",$C88,1)</f>
        <v>0</v>
      </c>
      <c r="HB88" s="122">
        <f>'Тест ответы'!GZ89*'Показатели'!$F$269*IF($HB$4="да",$C88,1)</f>
        <v>0</v>
      </c>
      <c r="HC88" s="122">
        <f>'Тест ответы'!HA89*'Показатели'!$F$270*IF($HC$4="да",$C88,1)</f>
        <v>0</v>
      </c>
      <c r="HD88" s="122">
        <f>'Тест ответы'!HB89*'Показатели'!$F$271*IF($HD$4="да",$C88,1)</f>
        <v>0</v>
      </c>
      <c r="HE88" s="122">
        <f>'Тест ответы'!HC89*'Показатели'!$F$272*IF($HE$4="да",$C88,1)</f>
        <v>0</v>
      </c>
      <c r="HF88" s="122">
        <f>'Тест ответы'!HD89*'Показатели'!$F$274*IF($HF$4="да",$C88,1)</f>
        <v>0</v>
      </c>
      <c r="HG88" s="122">
        <f>'Тест ответы'!HE89*'Показатели'!$F$275*IF($HG$4="да",$C88,1)</f>
        <v>0</v>
      </c>
      <c r="HH88" s="122">
        <f>'Тест ответы'!HF89*'Показатели'!$F$276*IF($HH$4="да",$C88,1)</f>
        <v>0</v>
      </c>
      <c r="HI88" s="122">
        <f>'Тест ответы'!HG89*'Показатели'!$F$277*IF($HI$4="да",$C88,1)</f>
        <v>0</v>
      </c>
      <c r="HJ88" s="122">
        <f>'Тест ответы'!HH89*'Показатели'!$F$278*IF($HJ$4="да",$C88,1)</f>
        <v>0</v>
      </c>
      <c r="HK88" s="122">
        <f>'Тест ответы'!HI89*'Показатели'!$F$279*IF($HK$4="да",$C88,1)</f>
        <v>0</v>
      </c>
      <c r="HL88" s="122">
        <f>'Тест ответы'!HJ89*'Показатели'!$F$280*IF($HL$4="да",$C88,1)</f>
        <v>0</v>
      </c>
      <c r="HM88" s="122">
        <f>'Тест ответы'!HK89*'Показатели'!$F$281*IF($HM$4="да",$C88,1)</f>
        <v>0</v>
      </c>
      <c r="HN88" s="122">
        <f>'Тест ответы'!HL89*'Показатели'!$F$282*IF($HN$4="да",$C88,1)</f>
        <v>0</v>
      </c>
      <c r="HO88" s="122">
        <f>'Тест ответы'!HM89*'Показатели'!$F$284*IF($HO$4="да",$C88,1)</f>
        <v>0</v>
      </c>
      <c r="HP88" s="122">
        <f>'Тест ответы'!HN89*'Показатели'!$F$285*IF($HP$4="да",$C88,1)</f>
        <v>0</v>
      </c>
      <c r="HQ88" s="122">
        <f>'Тест ответы'!HO89*'Показатели'!$F$286*IF($HQ$4="да",$C88,1)</f>
        <v>0</v>
      </c>
      <c r="HR88" s="122">
        <f>'Тест ответы'!HP89*'Показатели'!$F$287*IF($HR$4="да",$C88,1)</f>
        <v>0</v>
      </c>
      <c r="HS88" s="122">
        <f>'Тест ответы'!HQ89*'Показатели'!$F$288*IF($HS$4="да",$C88,1)</f>
        <v>0</v>
      </c>
      <c r="HT88" s="122">
        <f>'Тест ответы'!HR89*'Показатели'!$F$289*IF(HT$4="да",$C88,1)</f>
        <v>0</v>
      </c>
      <c r="HU88" s="122">
        <f>'Тест ответы'!HS89*'Показатели'!$F$290*IF($HU$4="да",$C88,1)</f>
        <v>0</v>
      </c>
      <c r="HV88" s="122">
        <f>'Тест ответы'!HT89*'Показатели'!$F$291*IF($HV$4="да",$C88,1)</f>
        <v>0</v>
      </c>
      <c r="HW88" s="122">
        <f>'Тест ответы'!HU89*'Показатели'!$F$292*IF($HW$4="да",$C88,1)</f>
        <v>0</v>
      </c>
      <c r="HX88" s="122" t="str">
        <f>'Тест ответы'!HV89*#REF!*C88</f>
        <v>#REF!</v>
      </c>
      <c r="HY88" s="133" t="str">
        <f>'Тест ответы'!HW89*#REF!*C88</f>
        <v>#REF!</v>
      </c>
      <c r="HZ88" s="122">
        <f>'Тест ответы'!HX89*'Показатели'!$F$295*IF(HZ$4="да",$C88,1)</f>
        <v>0</v>
      </c>
      <c r="IA88" s="122">
        <f>'Тест ответы'!HY89*'Показатели'!$F$296*IF(IA$4="да",$C88,1)</f>
        <v>0</v>
      </c>
      <c r="IB88" s="122">
        <f>'Тест ответы'!HZ89*'Показатели'!$F$297*IF(IB$4="да",$C88,1)</f>
        <v>0</v>
      </c>
      <c r="IC88" s="122">
        <f>'Тест ответы'!IA89*'Показатели'!$F$299*IF(IC$4="да",$C88,1)</f>
        <v>0</v>
      </c>
      <c r="ID88" s="122">
        <f>'Тест ответы'!IB89*'Показатели'!$F$300*IF(ID$4="да",$C88,1)</f>
        <v>0</v>
      </c>
      <c r="IE88" s="122">
        <f>'Тест ответы'!IC89*'Показатели'!$F$301*IF(IE$4="да",$C88,1)</f>
        <v>0</v>
      </c>
      <c r="IF88" s="122">
        <f>'Тест ответы'!ID89*'Показатели'!$F$303*IF(IF$4="да",$C88,1)</f>
        <v>0</v>
      </c>
      <c r="IG88" s="122">
        <f>'Тест ответы'!IE89*'Показатели'!$F$304*IF(IG$4="да",$C88,1)</f>
        <v>0</v>
      </c>
      <c r="IH88" s="122">
        <f>'Тест ответы'!IF89*'Показатели'!$F$305*IF(IH$4="да",$C88,1)</f>
        <v>0</v>
      </c>
      <c r="II88" s="122">
        <f>'Тест ответы'!IG89*'Показатели'!$F$307*IF(II$4="да",$C88,1)</f>
        <v>0</v>
      </c>
      <c r="IJ88" s="122">
        <f>'Тест ответы'!IH89*'Показатели'!$F$308*IF(IJ$4="да",$C88,1)</f>
        <v>0</v>
      </c>
      <c r="IK88" s="122">
        <f>'Тест ответы'!II89*'Показатели'!$F$309*IF(IK$4="да",$C88,1)</f>
        <v>0</v>
      </c>
      <c r="IL88" s="122">
        <f>'Тест ответы'!IJ89*'Показатели'!$F$313*IF(IL$4="да",$C88,1)</f>
        <v>0</v>
      </c>
      <c r="IM88" s="122">
        <f>'Тест ответы'!IK89*'Показатели'!$F$314*IF(IM$4="да",$C88,1)</f>
        <v>0</v>
      </c>
      <c r="IN88" s="122">
        <f>'Тест ответы'!IL89*'Показатели'!$F$315*IF(IN$4="да",$C88,1)</f>
        <v>0</v>
      </c>
      <c r="IO88" s="122">
        <f>'Тест ответы'!IM89*'Показатели'!$F$316*IF(IO$4="да",$C88,1)</f>
        <v>0</v>
      </c>
      <c r="IP88" s="122">
        <f>'Тест ответы'!IN89*'Показатели'!$F$317*IF(IP$4="да",$C88,1)</f>
        <v>0</v>
      </c>
      <c r="IQ88" s="122">
        <f>'Тест ответы'!IO89*'Показатели'!$F$318*IF(IQ$4="да",$C88,1)</f>
        <v>0</v>
      </c>
      <c r="IR88" s="122">
        <f>'Тест ответы'!IP89*'Показатели'!$F$320*IF(IR$4="да",$C88,1)</f>
        <v>0</v>
      </c>
      <c r="IS88" s="122">
        <f>'Тест ответы'!IQ89*'Показатели'!$F$321*IF(IS$4="да",$C88,1)</f>
        <v>0</v>
      </c>
      <c r="IT88" s="122">
        <f>'Тест ответы'!IR89*'Показатели'!$F$322*IF(IT$4="да",$C88,1)</f>
        <v>0</v>
      </c>
      <c r="IU88" s="122">
        <f>'Тест ответы'!IS89*'Показатели'!$F$323*IF(IU$4="да",$C88,1)</f>
        <v>0</v>
      </c>
      <c r="IV88" s="122">
        <f>'Тест ответы'!IT89*'Показатели'!$F$324*IF(IV$4="да",$C88,1)</f>
        <v>0</v>
      </c>
      <c r="IW88" s="122">
        <f>'Тест ответы'!IU89*'Показатели'!$F$325*IF(IW$4="да",$C88,1)</f>
        <v>0</v>
      </c>
      <c r="IX88" s="122">
        <f>'Тест ответы'!IV89*'Показатели'!$F$327*IF(IX$4="да",$C88,1)</f>
        <v>0</v>
      </c>
      <c r="IY88" s="122">
        <f>'Тест ответы'!IW89*'Показатели'!$F$328*IF(IY$4="да",$C88,1)</f>
        <v>0</v>
      </c>
      <c r="IZ88" s="132">
        <f>'Тест ответы'!IX89*'Показатели'!$F$331*IF(IZ$4="да",$C88,1)</f>
        <v>0</v>
      </c>
      <c r="JA88" s="122">
        <f>'Тест ответы'!IY89*'Показатели'!$F$332*IF(JA$4="да",$C88,1)</f>
        <v>0</v>
      </c>
      <c r="JB88" s="122">
        <f>'Тест ответы'!IZ89*'Показатели'!$F$333*IF(JB$4="да",$C88,1)</f>
        <v>0</v>
      </c>
      <c r="JC88" s="122">
        <f>'Тест ответы'!JA89*'Показатели'!$F$334*IF(JC$4="да",$C88,1)</f>
        <v>0</v>
      </c>
      <c r="JD88" s="122">
        <f>'Тест ответы'!JB89*'Показатели'!$F$335*IF(JD$4="да",$C88,1)</f>
        <v>0</v>
      </c>
      <c r="JE88" s="122">
        <f>'Тест ответы'!JC89*'Показатели'!$F$336*IF(JE$4="да",$C88,1)</f>
        <v>0</v>
      </c>
      <c r="JF88" s="122">
        <f>'Тест ответы'!JD89*'Показатели'!$F$338*IF(JF$4="да",$C88,1)</f>
        <v>0</v>
      </c>
      <c r="JG88" s="122">
        <f>'Тест ответы'!JE89*'Показатели'!$F$339*IF(JG$4="да",$C88,1)</f>
        <v>0</v>
      </c>
      <c r="JH88" s="122">
        <f>'Тест ответы'!JF89*'Показатели'!$F$341*IF(JH$4="да",$C88,1)</f>
        <v>0</v>
      </c>
      <c r="JI88" s="122">
        <f>'Тест ответы'!JG89*'Показатели'!$F$342*IF(JI$4="да",$C88,1)</f>
        <v>0</v>
      </c>
      <c r="JJ88" s="122">
        <f>'Тест ответы'!JH89*'Показатели'!$F$343*IF(JJ$4="да",$C88,1)</f>
        <v>0</v>
      </c>
      <c r="JK88" s="122">
        <f>'Тест ответы'!JI89*'Показатели'!$F$344*IF(JK$4="да",$C88,1)</f>
        <v>0</v>
      </c>
      <c r="JL88" s="122">
        <f>'Тест ответы'!JJ89*'Показатели'!$F$345*IF(JL$4="да",$C88,1)</f>
        <v>0</v>
      </c>
      <c r="JM88" s="122">
        <f>'Тест ответы'!JK89*'Показатели'!$F$346*IF(JM$4="да",$C88,1)</f>
        <v>0</v>
      </c>
      <c r="JN88" s="122">
        <f>'Тест ответы'!JL89*'Показатели'!$F$347*IF(JN$4="да",$C88,1)</f>
        <v>0</v>
      </c>
      <c r="JO88" s="122">
        <f>'Тест ответы'!JM89*'Показатели'!$F$348*IF(JO$4="да",$C88,1)</f>
        <v>0</v>
      </c>
      <c r="JP88" s="122">
        <f>'Тест ответы'!JN89*'Показатели'!$F$349*IF(JP$4="да",$C88,1)</f>
        <v>0</v>
      </c>
      <c r="JQ88" s="122">
        <f>'Тест ответы'!JO89*'Показатели'!$F$350*IF(JQ$4="да",$C88,1)</f>
        <v>0</v>
      </c>
      <c r="JR88" s="122">
        <f>'Тест ответы'!JP89*'Показатели'!$F$351*IF(JR$4="да",$C88,1)</f>
        <v>0</v>
      </c>
      <c r="JS88" s="122">
        <f>'Тест ответы'!JQ89*'Показатели'!$F$352*IF(JS$4="да",$C88,1)</f>
        <v>0</v>
      </c>
      <c r="JT88" s="122">
        <f>'Тест ответы'!JR89*'Показатели'!$F$353*IF(JT$4="да",$C88,1)</f>
        <v>0</v>
      </c>
      <c r="JU88" s="122">
        <f>'Тест ответы'!JS89*'Показатели'!$F$354*IF(JU$4="да",$C88,1)</f>
        <v>0</v>
      </c>
      <c r="JV88" s="122">
        <f>'Тест ответы'!JT89*'Показатели'!$F$355*IF(JV$4="да",$C88,1)</f>
        <v>0</v>
      </c>
      <c r="JW88" s="122">
        <f>'Тест ответы'!JU89*'Показатели'!$F$356*IF(JW$4="да",$C88,1)</f>
        <v>0</v>
      </c>
      <c r="JX88" s="122">
        <f>'Тест ответы'!JV89*'Показатели'!$F$357*IF(JX$4="да",$C88,1)</f>
        <v>0</v>
      </c>
      <c r="JY88" s="122">
        <f>'Тест ответы'!JW89*'Показатели'!$F$358*IF(JY$4="да",$C88,1)</f>
        <v>0</v>
      </c>
      <c r="JZ88" s="122">
        <f>'Тест ответы'!JX89*'Показатели'!$F$360*IF(JZ$4="да",$C88,1)</f>
        <v>0</v>
      </c>
      <c r="KA88" s="122">
        <f>'Тест ответы'!JY89*'Показатели'!$F$361*IF(KA$4="да",$C88,1)</f>
        <v>0</v>
      </c>
      <c r="KB88" s="122">
        <f>'Тест ответы'!JZ89*'Показатели'!$F$362*IF(KB$4="да",$C88,1)</f>
        <v>0</v>
      </c>
      <c r="KC88" s="122">
        <f>'Тест ответы'!KA89*'Показатели'!$F$363*IF(KC$4="да",$C88,1)</f>
        <v>0</v>
      </c>
      <c r="KD88" s="122">
        <f>'Тест ответы'!KB89*'Показатели'!$F$364*IF(KD$4="да",$C88,1)</f>
        <v>0</v>
      </c>
      <c r="KE88" s="136">
        <f>'Тест ответы'!KC89*'Показатели'!$F$365*IF(KE$4="да",$C88,1)</f>
        <v>0</v>
      </c>
      <c r="KF88" s="122">
        <f>'Тест ответы'!KD89*'Показатели'!$F$380*IF(KF$4="да",A88,1)</f>
        <v>0</v>
      </c>
      <c r="KG88" s="122">
        <f>'Тест ответы'!KE89*'Показатели'!$F$383*IF(KG$4="да",B88,1)</f>
        <v>0</v>
      </c>
      <c r="KH88" s="133">
        <f>'Тест ответы'!KF89*'Показатели'!$F$385*IF(KH$4="да",C88,1)</f>
        <v>0</v>
      </c>
      <c r="KI88" s="122">
        <f>'Тест ответы'!KG89*'Показатели'!$F$387*IF($KI$4="да",C88,1)</f>
        <v>0</v>
      </c>
      <c r="KJ88" s="122">
        <f>'Тест ответы'!KH89*'Показатели'!$F$388*IF($KJ$4="да",C88,1)</f>
        <v>0</v>
      </c>
      <c r="KK88" s="122">
        <f>'Тест ответы'!KI89*'Показатели'!$F$389*IF($KK$4="да",C88,1)</f>
        <v>0</v>
      </c>
      <c r="KL88" s="132">
        <f>'Тест ответы'!KJ89*'Показатели'!$F$391*IF(KL$4="да",C88,1)</f>
        <v>0</v>
      </c>
      <c r="KM88" s="122">
        <f>'Тест ответы'!KK89*'Показатели'!$F$392*IF(KM$4="да",D88,1)</f>
        <v>0</v>
      </c>
      <c r="KN88" s="132">
        <f>'Тест ответы'!KL89*'Показатели'!$F$394*IF($KN$4="да",C88,1)</f>
        <v>0</v>
      </c>
      <c r="KO88" s="133">
        <f>'Тест ответы'!KM89*'Показатели'!$F$395*IF($KO$4="да",C88,1)</f>
        <v>0</v>
      </c>
      <c r="KP88" s="122">
        <f>'Тест ответы'!KN89*'Показатели'!$F$397*IF($KP$4="да",$C88,1)</f>
        <v>0</v>
      </c>
      <c r="KQ88" s="122">
        <f>'Тест ответы'!KO89*'Показатели'!$F$398*IF($KQ$4="да",$C88,1)</f>
        <v>0</v>
      </c>
      <c r="KR88" s="122">
        <f>'Тест ответы'!KP89*'Показатели'!$F$400*IF($KR$4="да",$C88,1)</f>
        <v>0</v>
      </c>
      <c r="KS88" s="133">
        <f>'Тест ответы'!KQ89*'Показатели'!$F$401*IF($KS$4="да",$C88,1)</f>
        <v>0</v>
      </c>
      <c r="KT88" s="122">
        <f>'Тест ответы'!KR89*'Показатели'!$F$403*IF($KT$4="да",$C88,1)</f>
        <v>0</v>
      </c>
      <c r="KU88" s="122">
        <f>'Тест ответы'!KS89*'Показатели'!$F$405*IF($KU$4="да",$C88,1)</f>
        <v>0</v>
      </c>
      <c r="KV88" s="130">
        <f>'Тест ответы'!KT89*'Показатели'!$F$408*IF($KV$4="да",$C88,1)</f>
        <v>0</v>
      </c>
      <c r="KW88" s="122">
        <f>'Тест ответы'!KU89*'Показатели'!$F$409*IF($KW$4="да",$C88,1)</f>
        <v>0</v>
      </c>
      <c r="KX88" s="122">
        <f>'Тест ответы'!KV89*'Показатели'!$F$410*IF($KX$4="да",$C88,1)</f>
        <v>0</v>
      </c>
      <c r="KY88" s="122">
        <f>'Тест ответы'!KW89*'Показатели'!$F$411*IF($KY$4="да",$C88,1)</f>
        <v>0</v>
      </c>
      <c r="KZ88" s="132">
        <f>'Тест ответы'!KX89*'Показатели'!$F$413*IF($KZ$4="да",$C88,1)</f>
        <v>0</v>
      </c>
      <c r="LA88" s="122">
        <f>'Тест ответы'!KY89*'Показатели'!$F$415*IF($LA$4="да",$C88,1)</f>
        <v>0</v>
      </c>
      <c r="LB88" s="122">
        <f>'Тест ответы'!KZ89*'Показатели'!$F$416*IF($LB$4="да",$C88,1)</f>
        <v>0</v>
      </c>
      <c r="LC88" s="122">
        <f>'Тест ответы'!LA89*'Показатели'!$F$417*IF($LC$4="да",$C88,1)</f>
        <v>0</v>
      </c>
      <c r="LD88" s="132">
        <f>'Тест ответы'!LB89*'Показатели'!$F$420*IF($LD$4="да",$C88,1)</f>
        <v>0</v>
      </c>
      <c r="LE88" s="122">
        <f>'Тест ответы'!LC89*'Показатели'!$F$422*IF($LE$4="да",$C88,1)</f>
        <v>0</v>
      </c>
      <c r="LF88" s="122">
        <f>'Тест ответы'!LD89*'Показатели'!$F$423*IF($LF$4="да",$C88,1)</f>
        <v>0</v>
      </c>
      <c r="LG88" s="133">
        <f>'Тест ответы'!LE89*'Показатели'!$F$424*IF($LG$4="да",$C88,1)</f>
        <v>0</v>
      </c>
      <c r="LH88" s="122">
        <f>'Тест ответы'!LF89*'Показатели'!$F$426*IF(LH$4="да",$C88,1)</f>
        <v>0</v>
      </c>
      <c r="LI88" s="122">
        <f>'Тест ответы'!LG89*'Показатели'!$F$427*IF($LI$4="да",$C88,1)</f>
        <v>0</v>
      </c>
      <c r="LJ88" s="122">
        <f>'Тест ответы'!LH89*'Показатели'!$F$428*IF($LJ$4="да",$C88,1)</f>
        <v>0</v>
      </c>
      <c r="LK88" s="122">
        <f>'Тест ответы'!LI89*'Показатели'!$F$429*IF($LK$4="да",$C88,1)</f>
        <v>0</v>
      </c>
      <c r="LL88" s="122">
        <f>'Тест ответы'!LJ89*'Показатели'!$F$430*IF($LI$4="да",$C88,1)</f>
        <v>0</v>
      </c>
      <c r="LM88" s="125">
        <f>'Тест ответы'!LK89*'Показатели'!$F$461*IF(LM$4="да",$C88,1)</f>
        <v>0</v>
      </c>
      <c r="LN88" s="126">
        <f>'Тест ответы'!LL89*'Показатели'!$F$462*IF(LN$4="да",$C88,1)</f>
        <v>0</v>
      </c>
      <c r="LO88" s="126">
        <f>'Тест ответы'!LM89*'Показатели'!$F$463*IF(LO$4="да",$C88,1)</f>
        <v>0</v>
      </c>
      <c r="LP88" s="126">
        <f>'Тест ответы'!LN89*'Показатели'!$F$464*IF(LP$4="да",$C88,1)</f>
        <v>0</v>
      </c>
      <c r="LQ88" s="126">
        <f>'Тест ответы'!LO89*'Показатели'!$F$466*IF(LQ$4="да",$C88,1)</f>
        <v>0</v>
      </c>
      <c r="LR88" s="126">
        <f>'Тест ответы'!LP89*'Показатели'!$F$467*IF(LR$4="да",$C88,1)</f>
        <v>0</v>
      </c>
      <c r="LS88" s="126">
        <f>'Тест ответы'!LQ89*'Показатели'!$F$468*IF(LS$4="да",$C88,1)</f>
        <v>0</v>
      </c>
      <c r="LT88" s="135">
        <f>'Тест ответы'!LR89*'Показатели'!$F$469*IF(LT$4="да",$C88,1)</f>
        <v>0</v>
      </c>
      <c r="LU88" s="122">
        <f>'Тест ответы'!LS89*'Показатели'!$F$472*IF($LU$4="да",$C88,1)</f>
        <v>0</v>
      </c>
      <c r="LV88" s="122">
        <f>'Тест ответы'!LT89*'Показатели'!$F$473*IF($LV$4="да",$C88,1)</f>
        <v>0</v>
      </c>
      <c r="LW88" s="122">
        <f>'Тест ответы'!LU89*'Показатели'!$F$474*IF($LW$4="да",$C88,1)</f>
        <v>0</v>
      </c>
      <c r="LX88" s="122">
        <f>'Тест ответы'!LV89*'Показатели'!$F$476*IF($LX$4="да",$C88,1)</f>
        <v>0</v>
      </c>
      <c r="LY88" s="122">
        <f>'Тест ответы'!LW89*'Показатели'!$F$477*IF($LY$4="да",$C88,1)</f>
        <v>0</v>
      </c>
      <c r="LZ88" s="122">
        <f>'Тест ответы'!LX89*'Показатели'!$F$478*IF(LZ$4="да",$C88,1)</f>
        <v>0</v>
      </c>
      <c r="MA88" s="122">
        <f>'Тест ответы'!LY89*'Показатели'!$F$479*IF($MA$4="да",$C88,1)</f>
        <v>0</v>
      </c>
      <c r="MB88" s="122">
        <f>'Тест ответы'!LZ89*'Показатели'!$F$480*IF($MB$4="да",$C88,1)</f>
        <v>0</v>
      </c>
      <c r="MC88" s="122">
        <f>'Тест ответы'!MA89*'Показатели'!$F$481*IF($MC$4="да",$C88,1)</f>
        <v>0</v>
      </c>
      <c r="MD88" s="122">
        <f>'Тест ответы'!MB89*'Показатели'!$F$483*IF($MD$4="да",$C88,1)</f>
        <v>0</v>
      </c>
      <c r="ME88" s="122">
        <f>'Тест ответы'!MC89*'Показатели'!$F$484*IF($ME$4="да",$C88,1)</f>
        <v>0</v>
      </c>
      <c r="MF88" s="122">
        <f>'Тест ответы'!MD89*'Показатели'!$F$486*IF($MF$4="да",$C88,1)</f>
        <v>0</v>
      </c>
      <c r="MG88" s="136">
        <f>'Тест ответы'!ME89*'Показатели'!$F$487*IF(MG$4="да",$C88,1)</f>
        <v>0</v>
      </c>
      <c r="MH88" s="126">
        <f>'Тест ответы'!MF89*'Показатели'!$F$489*IF($MH$4="да",$C88,1)</f>
        <v>0</v>
      </c>
      <c r="MI88" s="126">
        <f>'Тест ответы'!MG89*'Показатели'!$F$490*IF($MI$4="да",$C88,1)</f>
        <v>0</v>
      </c>
      <c r="MJ88" s="126">
        <f>'Тест ответы'!MH89*'Показатели'!$F$491*IF($MJ$4="да",$C88,1)</f>
        <v>0</v>
      </c>
      <c r="MK88" s="126">
        <f>'Тест ответы'!MI89*'Показатели'!$F$492*IF($MK$4="да",$C88,1)</f>
        <v>0</v>
      </c>
      <c r="ML88" s="126">
        <f>'Тест ответы'!MJ89*'Показатели'!$F$493*IF($ML$4="да",$C88,1)</f>
        <v>0</v>
      </c>
      <c r="MM88" s="126">
        <f>'Тест ответы'!MK89*'Показатели'!$F$494*IF($MM$4="да",$C88,1)</f>
        <v>0</v>
      </c>
      <c r="MN88" s="126">
        <f>'Тест ответы'!ML89*'Показатели'!$F$495*IF($MN$4="да",$C88,1)</f>
        <v>0</v>
      </c>
      <c r="MO88" s="126">
        <f>'Тест ответы'!MM89*'Показатели'!$F$496*IF($MO$4="да",$C88,1)</f>
        <v>0</v>
      </c>
      <c r="MP88" s="126">
        <f>'Тест ответы'!MN89*'Показатели'!$F$497*IF($MP$4="да",$C88,1)</f>
        <v>0</v>
      </c>
      <c r="MQ88" s="126">
        <f>'Тест ответы'!MO89*'Показатели'!$F$498*IF($MQ$4="да",$C88,1)</f>
        <v>0</v>
      </c>
      <c r="MR88" s="126">
        <f>'Тест ответы'!MP89*'Показатели'!$F$499*IF($MR$4="да",$C88,1)</f>
        <v>0</v>
      </c>
      <c r="MS88" s="126">
        <f>'Тест ответы'!MQ89*'Показатели'!$F$500*IF($MS$4="да",$C88,1)</f>
        <v>0</v>
      </c>
      <c r="MT88" s="126">
        <f>'Тест ответы'!MR89*'Показатели'!G$501*IF($MS$4="да",$C88,1)</f>
        <v>0</v>
      </c>
      <c r="MU88" s="126">
        <f>'Тест ответы'!MS89*'Показатели'!H$502*IF($MS$4="да",$C88,1)</f>
        <v>0</v>
      </c>
      <c r="MV88" s="126">
        <f>'Тест ответы'!MT89*'Показатели'!I$503*IF($MS$4="да",$C88,1)</f>
        <v>0</v>
      </c>
      <c r="MW88" s="126">
        <f>'Тест ответы'!MU89*'Показатели'!$F$504*IF($MW$4="да",$C88,1)</f>
        <v>0</v>
      </c>
      <c r="MX88" s="126">
        <f>'Тест ответы'!MV89*'Показатели'!$F$505*IF(MX$4="да",$C88,1)</f>
        <v>0</v>
      </c>
      <c r="MY88" s="126">
        <f>'Тест ответы'!MW89*'Показатели'!$F$506*IF(MY$4="да",$C88,1)</f>
        <v>0</v>
      </c>
      <c r="MZ88" s="126">
        <f>'Тест ответы'!MX89*'Показатели'!$F$507*IF(MZ$4="да",$C88,1)</f>
        <v>0</v>
      </c>
      <c r="NA88" s="126">
        <f>'Тест ответы'!MY89*'Показатели'!$F$508*IF(NA$4="да",$C88,1)</f>
        <v>0</v>
      </c>
      <c r="NB88" s="126">
        <f>'Тест ответы'!MZ89*'Показатели'!$F$509*IF(NB$4="да",$C88,1)</f>
        <v>0</v>
      </c>
      <c r="NC88" s="126">
        <f>'Тест ответы'!NA89*'Показатели'!$F$510*IF(NC$4="да",$C88,1)</f>
        <v>0</v>
      </c>
      <c r="ND88" s="126">
        <f>'Тест ответы'!NB89*'Показатели'!$F$511*IF(ND$4="да",$C88,1)</f>
        <v>0</v>
      </c>
      <c r="NE88" s="126">
        <f>'Тест ответы'!NC89*'Показатели'!$F$512*IF(NE$4="да",$C88,1)</f>
        <v>0</v>
      </c>
      <c r="NF88" s="126">
        <f>'Тест ответы'!ND89*'Показатели'!$F$513*IF(NF$4="да",$C88,1)</f>
        <v>0</v>
      </c>
      <c r="NG88" s="126">
        <f>'Тест ответы'!NE89*'Показатели'!$F$514*IF(NG$4="да",$C88,1)</f>
        <v>0</v>
      </c>
      <c r="NH88" s="126">
        <f>'Тест ответы'!NF89*'Показатели'!$F$515*IF(NH$4="да",$C88,1)</f>
        <v>0</v>
      </c>
      <c r="NI88" s="134">
        <f>'Тест ответы'!NG89*'Показатели'!$F$516*IF($NI$4="да",$C88,1)</f>
        <v>0</v>
      </c>
      <c r="NJ88" s="126">
        <f>'Тест ответы'!NH89*'Показатели'!$F$518*IF(NJ$4="да",$C88,1)</f>
        <v>0</v>
      </c>
      <c r="NK88" s="126">
        <f>'Тест ответы'!NI89*'Показатели'!$F$519*IF(NK$4="да",$C88,1)</f>
        <v>0</v>
      </c>
      <c r="NL88" s="126">
        <f>'Тест ответы'!NJ89*'Показатели'!$F$520*IF(NL$4="да",$C88,1)</f>
        <v>0</v>
      </c>
      <c r="NM88" s="126">
        <f>'Тест ответы'!NK89*'Показатели'!$F$521*IF(NM$4="да",$C88,1)</f>
        <v>0</v>
      </c>
      <c r="NN88" s="126">
        <f>'Тест ответы'!NL89*'Показатели'!$F$522*IF(NN$4="да",$C88,1)</f>
        <v>0</v>
      </c>
      <c r="NO88" s="126">
        <f>'Тест ответы'!NM89*'Показатели'!$F$523*IF(NO$4="да",$C88,1)</f>
        <v>0</v>
      </c>
      <c r="NP88" s="126">
        <f>'Тест ответы'!NN89*'Показатели'!G$524*IF(NP$4="да",$C88,1)</f>
        <v>0</v>
      </c>
      <c r="NQ88" s="126">
        <f>'Тест ответы'!NO89*'Показатели'!H$525*IF(NQ$4="да",$C88,1)</f>
        <v>0</v>
      </c>
      <c r="NR88" s="126">
        <f>'Тест ответы'!NP89*'Показатели'!I$526*IF(NR$4="да",$C88,1)</f>
        <v>0</v>
      </c>
      <c r="NS88" s="126">
        <f>'Тест ответы'!NQ89*'Показатели'!$F$527*IF(NS$4="да",$C88,1)</f>
        <v>0</v>
      </c>
      <c r="NT88" s="126">
        <f>'Тест ответы'!NR89*'Показатели'!$F$528*IF(NT$4="да",$C88,1)</f>
        <v>0</v>
      </c>
      <c r="NU88" s="126">
        <f>'Тест ответы'!NS89*'Показатели'!$F$529*IF(NU$4="да",$C88,1)</f>
        <v>0</v>
      </c>
      <c r="NV88" s="135">
        <f>'Тест ответы'!NT89*'Показатели'!$F$530*IF(NV$4="да",$C88,1)</f>
        <v>0</v>
      </c>
      <c r="NW88" s="126">
        <f>'Тест ответы'!NU89*'Показатели'!$F$533*IF($NW$4="да",$C88,1)</f>
        <v>0</v>
      </c>
      <c r="NX88" s="126">
        <f>'Тест ответы'!NV89*'Показатели'!$F$534*IF($NX$4="да",$C88,1)</f>
        <v>0</v>
      </c>
      <c r="NY88" s="127">
        <f>'Тест ответы'!NW89*'Показатели'!$F$536*IF($NY$4="да",$C88,1)</f>
        <v>0</v>
      </c>
      <c r="NZ88" s="126">
        <f>'Тест ответы'!NX89*'Показатели'!$F$537*IF($NZ$4="да",$C88,1)</f>
        <v>0</v>
      </c>
      <c r="OA88" s="127">
        <f>'Тест ответы'!NY89*'Показатели'!$F$539*IF(OA$4="да",$C88,1)</f>
        <v>0</v>
      </c>
      <c r="OB88" s="126">
        <f>'Тест ответы'!NZ89*'Показатели'!$F$540*IF(OB$4="да",$C88,1)</f>
        <v>0</v>
      </c>
      <c r="OC88" s="126">
        <f>'Тест ответы'!OA89*'Показатели'!$F$541*IF(OC$4="да",$C88,1)</f>
        <v>0</v>
      </c>
      <c r="OD88" s="126">
        <f>'Тест ответы'!OB89*'Показатели'!$F$542*IF(OD$4="да",$C88,1)</f>
        <v>0</v>
      </c>
      <c r="OE88" s="126">
        <f>'Тест ответы'!OC89*'Показатели'!$F$543*IF(OE$4="да",$C88,1)</f>
        <v>0</v>
      </c>
      <c r="OF88" s="126">
        <f>'Тест ответы'!OD89*'Показатели'!$F$544*IF(OF$4="да",$C88,1)</f>
        <v>0</v>
      </c>
      <c r="OG88" s="127">
        <f>'Тест ответы'!OE89*'Показатели'!$F$546*IF(OG$4="да",$C88,1)</f>
        <v>0</v>
      </c>
      <c r="OH88" s="126">
        <f>'Тест ответы'!OF89*'Показатели'!$F$547*IF(OH$4="да",$C88,1)</f>
        <v>0</v>
      </c>
      <c r="OI88" s="126">
        <f>'Тест ответы'!OG89*'Показатели'!$F$548*IF(OI$4="да",$C88,1)</f>
        <v>0</v>
      </c>
      <c r="OJ88" s="126">
        <f>'Тест ответы'!OH89*'Показатели'!$F$549*IF(OJ$4="да",$C88,1)</f>
        <v>0</v>
      </c>
      <c r="OK88" s="126">
        <f>'Тест ответы'!OI89*'Показатели'!$F$550*IF(OK$4="да",$C88,1)</f>
        <v>0</v>
      </c>
      <c r="OL88" s="126">
        <f>'Тест ответы'!OJ89*'Показатели'!$F$551*IF(OL$4="да",$C88,1)</f>
        <v>0</v>
      </c>
      <c r="OM88" s="137">
        <f>'Тест ответы'!OK89*'Показатели'!$F$554*IF($OM$4="да",$C88,1)</f>
        <v>0</v>
      </c>
      <c r="ON88" s="134">
        <f>'Тест ответы'!OL89*'Показатели'!$F$555*IF($ON$4="да",$C88,1)</f>
        <v>0</v>
      </c>
      <c r="OO88" s="126">
        <f>'Тест ответы'!OM89*'Показатели'!$F$557*IF($OO$4="да",$C88,1)</f>
        <v>0</v>
      </c>
      <c r="OP88" s="135">
        <f>'Тест ответы'!ON89*'Показатели'!$F$558*IF($OP$4="да",$C88,1)</f>
        <v>0</v>
      </c>
      <c r="OQ88" s="127">
        <f>'Тест ответы'!OO89*'Показатели'!$F$564*IF(OQ$4="да",$C88,1)</f>
        <v>0</v>
      </c>
      <c r="OR88" s="126">
        <f>'Тест ответы'!OP89*'Показатели'!$F$565*IF(OR$4="да",$C88,1)</f>
        <v>0</v>
      </c>
      <c r="OS88" s="126">
        <f>'Тест ответы'!OQ89*'Показатели'!$F$566*IF(OS$4="да",$C88,1)</f>
        <v>0</v>
      </c>
      <c r="OT88" s="126">
        <f>'Тест ответы'!OR89*'Показатели'!$F$567*IF(OT$4="да",$C88,1)</f>
        <v>0</v>
      </c>
      <c r="OU88" s="126">
        <f>'Тест ответы'!OS89*'Показатели'!$F$568*IF(OU$4="да",$C88,1)</f>
        <v>0</v>
      </c>
      <c r="OV88" s="126">
        <f>'Тест ответы'!OT89*'Показатели'!$F$569*IF(OV$4="да",$C88,1)</f>
        <v>0</v>
      </c>
      <c r="OW88" s="127">
        <f>'Тест ответы'!OU89*'Показатели'!$F$574*IF(OW$4="да",$C88,1)</f>
        <v>0</v>
      </c>
      <c r="OX88" s="126">
        <f>'Тест ответы'!OV89*'Показатели'!$F$575*IF(OX$4="да",$C88,1)</f>
        <v>0</v>
      </c>
      <c r="OY88" s="126">
        <f>'Тест ответы'!OW89*'Показатели'!$F$576*IF(OY$4="да",$C88,1)</f>
        <v>0</v>
      </c>
      <c r="OZ88" s="126">
        <f>'Тест ответы'!OX89*'Показатели'!$F$577*IF(OZ$4="да",$C88,1)</f>
        <v>0</v>
      </c>
      <c r="PA88" s="126">
        <f>'Тест ответы'!OY89*'Показатели'!$F$578*IF(PA$4="да",$C88,1)</f>
        <v>0</v>
      </c>
      <c r="PB88" s="126">
        <f>'Тест ответы'!OZ89*'Показатели'!$F$579*IF(PB$4="да",$C88,1)</f>
        <v>0</v>
      </c>
      <c r="PC88" s="137">
        <f>'Тест ответы'!PA89*'Показатели'!$F$584*IF($PC$4="да",$C88,1)</f>
        <v>0</v>
      </c>
      <c r="PD88" s="126">
        <f>'Тест ответы'!PB89*'Показатели'!$F$585*IF($PD$4="да",$C88,1)</f>
        <v>0</v>
      </c>
      <c r="PE88" s="126">
        <f>'Тест ответы'!PC89*'Показатели'!$F$587*IF($PE$4="да",$C88,1)</f>
        <v>0</v>
      </c>
      <c r="PF88" s="126">
        <f>'Тест ответы'!PD89*'Показатели'!$F$588*IF($PF$4="да",$C88,1)</f>
        <v>0</v>
      </c>
      <c r="PG88" s="126">
        <f>'Тест ответы'!PE89*'Показатели'!$F$589*IF($PG$4="да",$C88,1)</f>
        <v>0</v>
      </c>
      <c r="PH88" s="126">
        <f>'Тест ответы'!PF89*'Показатели'!$F$590*IF($PH$4="да",$C88,1)</f>
        <v>0</v>
      </c>
      <c r="PI88" s="126">
        <f>'Тест ответы'!PG89*'Показатели'!$F$591*IF($PI$4="да",$C88,1)</f>
        <v>0</v>
      </c>
      <c r="PJ88" s="126">
        <f>'Тест ответы'!PH89*'Показатели'!$F$592*IF($PJ$4="да",$C88,1)</f>
        <v>0</v>
      </c>
      <c r="PK88" s="126">
        <f>'Тест ответы'!PI89*'Показатели'!$F$593*IF($PK$4="да",$C88,1)</f>
        <v>0</v>
      </c>
      <c r="PL88" s="126">
        <f>'Тест ответы'!PJ89*'Показатели'!$F$594*IF($PL$4="да",$C88,1)</f>
        <v>0</v>
      </c>
      <c r="PM88" s="126">
        <f>'Тест ответы'!PK89*'Показатели'!$F$595*IF($PM$4="да",$C88,1)</f>
        <v>0</v>
      </c>
      <c r="PN88" s="126">
        <f>'Тест ответы'!PL89*'Показатели'!$F$596*IF($PN$4="да",$C88,1)</f>
        <v>0</v>
      </c>
      <c r="PO88" s="126">
        <f>'Тест ответы'!PM89*'Показатели'!$F$597*IF($PO$4="да",$C88,1)</f>
        <v>0</v>
      </c>
      <c r="PP88" s="126">
        <f>'Тест ответы'!PN89*'Показатели'!$F$599*IF($PP$4="да",$C88,1)</f>
        <v>0</v>
      </c>
      <c r="PQ88" s="126">
        <f>'Тест ответы'!PO89*'Показатели'!$F$600*IF($PQ$4="да",$C88,1)</f>
        <v>0</v>
      </c>
      <c r="PR88" s="126">
        <f>'Тест ответы'!PP89*'Показатели'!$F$603*IF($PR$4="да",$C88,1)</f>
        <v>0</v>
      </c>
      <c r="PS88" s="126">
        <f>'Тест ответы'!PQ89*'Показатели'!$F$605*IF($PS$4="да",$C88,1)</f>
        <v>0</v>
      </c>
      <c r="PT88" s="126">
        <f>'Тест ответы'!PR89*'Показатели'!$F$606*IF($PT$4="да",$C88,1)</f>
        <v>0</v>
      </c>
      <c r="PU88" s="126">
        <f>'Тест ответы'!PS89*'Показатели'!$F$607*IF($PU$4="да",$C88,1)</f>
        <v>0</v>
      </c>
      <c r="PV88" s="126">
        <f>'Тест ответы'!PT89*'Показатели'!$F$608*IF($PV$4="да",$C88,1)</f>
        <v>0</v>
      </c>
      <c r="PW88" s="126">
        <f>'Тест ответы'!PU89*'Показатели'!$F$609*IF($PW$4="да",$C88,1)</f>
        <v>0</v>
      </c>
      <c r="PX88" s="126">
        <f>'Тест ответы'!PV89*'Показатели'!$F$610*IF($PX$4="да",$C88,1)</f>
        <v>0</v>
      </c>
      <c r="PY88" s="137">
        <f>'Тест ответы'!PW89*'Показатели'!$F$612*IF(PY$4="да",$C88,1)</f>
        <v>0</v>
      </c>
      <c r="PZ88" s="127">
        <f>'Тест ответы'!PX89*'Показатели'!$F$614*IF(PZ$4="да",$C88,1)</f>
        <v>0</v>
      </c>
      <c r="QA88" s="126">
        <f>'Тест ответы'!PY89*'Показатели'!$F$614*IF(QA$4="да",$C88,1)</f>
        <v>0</v>
      </c>
      <c r="QB88" s="126">
        <f>'Тест ответы'!PZ89*'Показатели'!$F$614*IF(QB$4="да",$C88,1)</f>
        <v>0</v>
      </c>
      <c r="QC88" s="126">
        <f>'Тест ответы'!QA89*'Показатели'!$F$614*IF(QC$4="да",$C88,1)</f>
        <v>0</v>
      </c>
      <c r="QD88" s="126">
        <f>'Тест ответы'!QB89*'Показатели'!$F$614*IF(QD$4="да",$C88,1)</f>
        <v>0</v>
      </c>
      <c r="QE88" s="127">
        <f>'Тест ответы'!QC89*'Показатели'!$F$620*IF(QE$4="да",$C88,1)</f>
        <v>0</v>
      </c>
      <c r="QF88" s="126">
        <f>'Тест ответы'!QD89*'Показатели'!$F$620*IF(QF$4="да",$C88,1)</f>
        <v>0</v>
      </c>
      <c r="QG88" s="126">
        <f>'Тест ответы'!QE89*'Показатели'!$F$620*IF(QG$4="да",$C88,1)</f>
        <v>0</v>
      </c>
      <c r="QH88" s="126">
        <f>'Тест ответы'!QF89*'Показатели'!$F$620*IF(QH$4="да",$C88,1)</f>
        <v>0</v>
      </c>
      <c r="QI88" s="126">
        <f>'Тест ответы'!QG89*'Показатели'!$F$620*IF(QI$4="да",$C88,1)</f>
        <v>0</v>
      </c>
      <c r="QJ88" s="138">
        <f>'Тест ответы'!QH89*'Показатели'!$F$620*IF(QJ$4="да",$C88,1)</f>
        <v>0</v>
      </c>
      <c r="QK88" s="122" t="str">
        <f>'Тест ответы'!QI89*#REF!*IF(QK$4="да",$C88,1)</f>
        <v>#REF!</v>
      </c>
      <c r="QL88" s="122">
        <f>'Тест ответы'!QJ89*'Показатели'!$F$628*IF(QL$4="да",$C88,1)</f>
        <v>0</v>
      </c>
      <c r="QM88" s="122">
        <f>'Тест ответы'!QK89*'Показатели'!$F$629*IF(QM$4="да",$C88,1)</f>
        <v>0</v>
      </c>
      <c r="QN88" s="122">
        <f>'Тест ответы'!QL89*'Показатели'!$F$631*IF(QN$4="да",$C88,1)</f>
        <v>0</v>
      </c>
      <c r="QO88" s="122" t="str">
        <f>'Тест ответы'!QM89*#REF!*IF(QO$4="да",$C88,1)</f>
        <v>#REF!</v>
      </c>
      <c r="QP88" s="136">
        <f>'Тест ответы'!QN89*'Показатели'!$F$632*IF(QP$4="да",$C88,1)</f>
        <v>0</v>
      </c>
      <c r="QQ88" s="126">
        <f>'Тест ответы'!QO89*'Показатели'!$F$635*IF(QQ$4="да",$C88,1)</f>
        <v>0</v>
      </c>
      <c r="QR88" s="126">
        <f>'Тест ответы'!QP89*'Показатели'!$F$636*IF(QR$4="да",$C88,1)</f>
        <v>0</v>
      </c>
      <c r="QS88" s="126">
        <f>'Тест ответы'!QQ89*'Показатели'!$F$638*IF(QS$4="да",$C88,1)</f>
        <v>0</v>
      </c>
      <c r="QT88" s="126">
        <f>'Тест ответы'!QR89*'Показатели'!$F$639*IF(QT$4="да",$C88,1)</f>
        <v>0</v>
      </c>
      <c r="QU88" s="126">
        <f>'Тест ответы'!QS89*'Показатели'!$F$640*IF(QU$4="да",$C88,1)</f>
        <v>0</v>
      </c>
      <c r="QV88" s="126">
        <f>'Тест ответы'!QT89*'Показатели'!$F$641*IF(QV$4="да",$C88,1)</f>
        <v>0</v>
      </c>
      <c r="QW88" s="126">
        <f>'Тест ответы'!QU89*'Показатели'!$F$642*IF(QW$4="да",$C88,1)</f>
        <v>0</v>
      </c>
      <c r="QX88" s="135">
        <f>'Тест ответы'!QV89*'Показатели'!$F$643*IF(QX$4="да",$C88,1)</f>
        <v>0</v>
      </c>
      <c r="QY88" s="131"/>
      <c r="QZ88" s="131"/>
      <c r="RA88" s="131"/>
      <c r="RB88" s="131"/>
      <c r="RC88" s="131"/>
      <c r="RD88" s="131"/>
      <c r="RE88" s="131"/>
      <c r="RF88" s="131"/>
      <c r="RG88" s="131"/>
    </row>
    <row r="89">
      <c r="A89" s="117">
        <v>85.0</v>
      </c>
      <c r="B89" s="118" t="str">
        <f>'Тест ответы'!B90</f>
        <v>Ярославская область</v>
      </c>
      <c r="C89" s="119">
        <v>1.0</v>
      </c>
      <c r="D89" s="120" t="str">
        <f t="shared" si="9"/>
        <v>#REF!</v>
      </c>
      <c r="E89" s="121">
        <f>'Тест ответы'!C90*'Показатели'!$F$3*IF(E$4="да",$C89,1)</f>
        <v>0.0005</v>
      </c>
      <c r="F89" s="121">
        <f>'Тест ответы'!D90*'Показатели'!$F$4*IF(F$4="да",$C89,1)</f>
        <v>0</v>
      </c>
      <c r="G89" s="121">
        <f>'Тест ответы'!E90*'Показатели'!$F$5*IF($G$4="да",C89,1)</f>
        <v>0</v>
      </c>
      <c r="H89" s="121">
        <f>'Тест ответы'!F90*'Показатели'!$F$6*IF($H$4="да",C89,1)</f>
        <v>0</v>
      </c>
      <c r="I89" s="121">
        <f>'Тест ответы'!G90*'Показатели'!$F$7*IF(I$4="да",D89,1)</f>
        <v>0</v>
      </c>
      <c r="J89" s="121">
        <f>'Тест ответы'!H90*'Показатели'!$F$8*IF($J$4="да",C89,1)</f>
        <v>0</v>
      </c>
      <c r="K89" s="121">
        <f>'Тест ответы'!I90*'Показатели'!F$9*IF(K$4="да",D89,1)</f>
        <v>0</v>
      </c>
      <c r="L89" s="121">
        <f>'Тест ответы'!J90*'Показатели'!$F$10*IF(L$4="да",$C89,1)</f>
        <v>0</v>
      </c>
      <c r="M89" s="121">
        <f>'Тест ответы'!K90*'Показатели'!$F$11*IF(M$4="да",$C89,1)</f>
        <v>0</v>
      </c>
      <c r="N89" s="122">
        <f>'Тест ответы'!L90*'Показатели'!$F$12*IF(N$4="да",$C89,1)</f>
        <v>0</v>
      </c>
      <c r="O89" s="123">
        <f>'Тест ответы'!M90*'Показатели'!$F$14*IF(O$4="да",$C89,1)</f>
        <v>0</v>
      </c>
      <c r="P89" s="124">
        <f>'Тест ответы'!N90*'Показатели'!$F$15*IF(P$4="да",$C89,1)</f>
        <v>0</v>
      </c>
      <c r="Q89" s="124">
        <f>'Тест ответы'!O90*'Показатели'!$F$17*IF(Q$4="да",$C89,1)</f>
        <v>0</v>
      </c>
      <c r="R89" s="124">
        <f>'Тест ответы'!P90*'Показатели'!$F$18*IF(R$4="да",$C89,1)</f>
        <v>0</v>
      </c>
      <c r="S89" s="123">
        <f>'Тест ответы'!Q90*'Показатели'!$F$20*IF(S$4="да",$C89,1)</f>
        <v>0</v>
      </c>
      <c r="T89" s="121">
        <f>'Тест ответы'!R90*'Показатели'!$F$21*C89</f>
        <v>0</v>
      </c>
      <c r="U89" s="121">
        <f>'Тест ответы'!S90*'Показатели'!$F$24*IF(U$4="да",$C89,1)</f>
        <v>0</v>
      </c>
      <c r="V89" s="121">
        <f>'Тест ответы'!T90*'Показатели'!$F$25*IF(V$4="да",$C89,1)</f>
        <v>0</v>
      </c>
      <c r="W89" s="121">
        <f>'Тест ответы'!U90*'Показатели'!$F$26*IF(W$4="да",$C89,1)</f>
        <v>0</v>
      </c>
      <c r="X89" s="121">
        <f>'Тест ответы'!V90*'Показатели'!$F$28*IF(X$4="да",$C89,1)</f>
        <v>0</v>
      </c>
      <c r="Y89" s="121">
        <f>'Тест ответы'!W90*'Показатели'!$F$29*IF(Y$4="да",$C89,1)</f>
        <v>0</v>
      </c>
      <c r="Z89" s="125">
        <f>'Тест ответы'!X90*'Показатели'!$F$33*IF(Z$4="да",$C89,1)</f>
        <v>0</v>
      </c>
      <c r="AA89" s="126">
        <f>'Тест ответы'!Y90*'Показатели'!$F$34*IF(AA$4="да",$C89,1)</f>
        <v>0</v>
      </c>
      <c r="AB89" s="126">
        <f>'Тест ответы'!Z90*'Показатели'!$F$35*IF(AB$4="да",$C89,1)</f>
        <v>0</v>
      </c>
      <c r="AC89" s="126">
        <f>'Тест ответы'!AA90*'Показатели'!$F$36*IF(AC$4="да",$C89,1)</f>
        <v>0</v>
      </c>
      <c r="AD89" s="126">
        <f>'Тест ответы'!AB90*'Показатели'!$F$37*IF(AD$4="да",$C89,1)</f>
        <v>0</v>
      </c>
      <c r="AE89" s="126">
        <f>'Тест ответы'!AC90*'Показатели'!$F$38*IF(AE$4="да",$C89,1)</f>
        <v>0</v>
      </c>
      <c r="AF89" s="126">
        <f>'Тест ответы'!AD90*'Показатели'!$F$39*IF(AF$4="да",$C89,1)</f>
        <v>0</v>
      </c>
      <c r="AG89" s="126">
        <f>'Тест ответы'!AE90*'Показатели'!$F$40*IF(AG$4="да",$C89,1)</f>
        <v>0</v>
      </c>
      <c r="AH89" s="126">
        <f>'Тест ответы'!AF90*'Показатели'!$F$41*IF(AH$4="да",$C89,1)</f>
        <v>0</v>
      </c>
      <c r="AI89" s="127">
        <f>'Тест ответы'!AG90*'Показатели'!$F$43*IF(AI$4="да",$C89,1)</f>
        <v>0</v>
      </c>
      <c r="AJ89" s="126">
        <f>'Тест ответы'!AH90*'Показатели'!$F$44*IF(AJ$4="да",$C89,1)</f>
        <v>0</v>
      </c>
      <c r="AK89" s="126">
        <f>'Тест ответы'!AI90*'Показатели'!$F$45*IF(AK$4="да",$C89,1)</f>
        <v>0</v>
      </c>
      <c r="AL89" s="126">
        <f>'Тест ответы'!AJ90*'Показатели'!$F$46*IF(AL$4="да",$C89,1)</f>
        <v>0</v>
      </c>
      <c r="AM89" s="126">
        <f>'Тест ответы'!AK90*'Показатели'!$F$47*IF(AM$4="да",$C89,1)</f>
        <v>0</v>
      </c>
      <c r="AN89" s="126">
        <f>'Тест ответы'!AL90*'Показатели'!$F$48*IF(AN$4="да",$C89,1)</f>
        <v>0</v>
      </c>
      <c r="AO89" s="126">
        <f>'Тест ответы'!AM90*'Показатели'!$F$49*IF(AO$4="да",$C89,1)</f>
        <v>0</v>
      </c>
      <c r="AP89" s="126">
        <f>'Тест ответы'!AN90*'Показатели'!$F$50*IF(AP$4="да",$C89,1)</f>
        <v>0</v>
      </c>
      <c r="AQ89" s="126">
        <f>'Тест ответы'!AO90*'Показатели'!$F$51*IF(AQ$4="да",$C89,1)</f>
        <v>0</v>
      </c>
      <c r="AR89" s="123">
        <f>'Тест ответы'!AP90*'Показатели'!$F$53*IF($AR$4="да",$C89,1)</f>
        <v>0</v>
      </c>
      <c r="AS89" s="128">
        <f>'Тест ответы'!AQ90*'Показатели'!$F$54*IF($AS$4="да",$C89,1)</f>
        <v>0</v>
      </c>
      <c r="AT89" s="127">
        <f>'Тест ответы'!AR90*'Показатели'!$F$56*IF(AT$4="да",$C89,1)</f>
        <v>0</v>
      </c>
      <c r="AU89" s="126">
        <f>'Тест ответы'!AS90*'Показатели'!$F$57*IF(AU$4="да",$C89,1)</f>
        <v>0</v>
      </c>
      <c r="AV89" s="126">
        <f>'Тест ответы'!AT90*'Показатели'!$F$58*IF(AV$4="да",$C89,1)</f>
        <v>0</v>
      </c>
      <c r="AW89" s="126">
        <f>'Тест ответы'!AU90*'Показатели'!$F$59*IF(AW$4="да",$C89,1)</f>
        <v>0</v>
      </c>
      <c r="AX89" s="126">
        <f>'Тест ответы'!AV90*'Показатели'!$F$60*IF(AX$4="да",$C89,1)</f>
        <v>0</v>
      </c>
      <c r="AY89" s="126">
        <f>'Тест ответы'!AW90*'Показатели'!$F$61*IF(AY$4="да",$C89,1)</f>
        <v>0</v>
      </c>
      <c r="AZ89" s="129">
        <f>'Тест ответы'!AX90*'Показатели'!$F$64*IF($AZ$4="да",$C89,1)</f>
        <v>0</v>
      </c>
      <c r="BA89" s="121">
        <f>'Тест ответы'!AY90*'Показатели'!$F$65*IF($BA$4="да",$C89,1)</f>
        <v>0</v>
      </c>
      <c r="BB89" s="121">
        <f>'Тест ответы'!AZ90*'Показатели'!$F$66*IF($BA$4="да",$C89,1)</f>
        <v>0</v>
      </c>
      <c r="BC89" s="121">
        <f>'Тест ответы'!BA90*'Показатели'!$F$67*IF($BC$4="да",$C89,1)</f>
        <v>0</v>
      </c>
      <c r="BD89" s="121">
        <f>'Тест ответы'!BB90*'Показатели'!$F$68*IF($BD$4="да",$C89,1)</f>
        <v>0</v>
      </c>
      <c r="BE89" s="121">
        <f>'Тест ответы'!BC90*'Показатели'!$F$69*IF($BE$4="да",$C89,1)</f>
        <v>0</v>
      </c>
      <c r="BF89" s="121">
        <f>'Тест ответы'!BD90*'Показатели'!$F$70*IF($BF$4="да",$C89,1)</f>
        <v>0</v>
      </c>
      <c r="BG89" s="121">
        <f>'Тест ответы'!BE90*'Показатели'!$F$71*IF($BG$4="да",$C89,1)</f>
        <v>0</v>
      </c>
      <c r="BH89" s="128">
        <f>'Тест ответы'!BF90*'Показатели'!$F$72*IF($BH$4="да",$C89,1)</f>
        <v>0</v>
      </c>
      <c r="BI89" s="121">
        <f>'Тест ответы'!BG90*'Показатели'!$F$75*IF($BI$4="да",$C89,1)</f>
        <v>0</v>
      </c>
      <c r="BJ89" s="121">
        <f>'Тест ответы'!BH90*'Показатели'!$F$76*IF($BJ$4="да",$C89,1)</f>
        <v>0</v>
      </c>
      <c r="BK89" s="121">
        <f>'Тест ответы'!BI90*'Показатели'!$F$77*IF($BK$4="да",$C89,1)</f>
        <v>0</v>
      </c>
      <c r="BL89" s="121">
        <f>'Тест ответы'!BJ90*'Показатели'!$F$78*IF($BL$4="да",$C89,1)</f>
        <v>0</v>
      </c>
      <c r="BM89" s="121">
        <f>'Тест ответы'!BK90*'Показатели'!$F$79*IF($BM$4="да",$C89,1)</f>
        <v>0</v>
      </c>
      <c r="BN89" s="121">
        <f>'Тест ответы'!BL90*'Показатели'!$F$80*IF($BN$4="да",$C89,1)</f>
        <v>0</v>
      </c>
      <c r="BO89" s="128">
        <f>'Тест ответы'!BM90*'Показатели'!$F$81*IF($BO$4="да",$C89,1)</f>
        <v>0</v>
      </c>
      <c r="BP89" s="121">
        <f>'Тест ответы'!BN90*'Показатели'!$F$86*IF(BP$4="да",$C89,1)</f>
        <v>0</v>
      </c>
      <c r="BQ89" s="121">
        <f>'Тест ответы'!BO90*'Показатели'!$F$87*IF(BQ$4="да",$C89,1)</f>
        <v>0</v>
      </c>
      <c r="BR89" s="121">
        <f>'Тест ответы'!BP90*'Показатели'!$F$88*IF(BR$4="да",$C89,1)</f>
        <v>0</v>
      </c>
      <c r="BS89" s="121">
        <f>'Тест ответы'!BQ90*'Показатели'!$F$89*IF($BS$4="да",$C89,1)</f>
        <v>0</v>
      </c>
      <c r="BT89" s="121">
        <f>'Тест ответы'!BR90*'Показатели'!$F$90*IF($BT$4="да",$C89,1)</f>
        <v>0</v>
      </c>
      <c r="BU89" s="121">
        <f>'Тест ответы'!BS90*'Показатели'!$F$91*IF($BU$4="да",$C89,1)</f>
        <v>0</v>
      </c>
      <c r="BV89" s="121">
        <f>'Тест ответы'!BT90*'Показатели'!$F$92*IF($BV$4="да",$C89,1)</f>
        <v>0</v>
      </c>
      <c r="BW89" s="121">
        <f>'Тест ответы'!BU90*'Показатели'!$F$93*IF($BW$4="да",$C89,1)</f>
        <v>0</v>
      </c>
      <c r="BX89" s="121">
        <f>'Тест ответы'!BV90*'Показатели'!$F$94*IF($BX$4="да",$C89,1)</f>
        <v>0</v>
      </c>
      <c r="BY89" s="121">
        <f>'Тест ответы'!BW90*'Показатели'!$F$95*IF($BY$4="да",$C89,1)</f>
        <v>0</v>
      </c>
      <c r="BZ89" s="121">
        <f>'Тест ответы'!BX90*'Показатели'!$F$96*IF($BZ$4="да",$C89,1)</f>
        <v>0</v>
      </c>
      <c r="CA89" s="121">
        <f>'Тест ответы'!BY90*'Показатели'!$F$97*IF($CA$4="да",$C89,1)</f>
        <v>0</v>
      </c>
      <c r="CB89" s="121">
        <f>'Тест ответы'!BZ90*'Показатели'!$F$99*IF($CB$4="да",$C89,1)</f>
        <v>0</v>
      </c>
      <c r="CC89" s="121">
        <f>'Тест ответы'!CA90*'Показатели'!$F$100*IF($CC$4="да",$C89,1)</f>
        <v>0</v>
      </c>
      <c r="CD89" s="121">
        <f>'Тест ответы'!CB90*'Показатели'!$F$101*IF($CD$4="да",$C89,1)</f>
        <v>0</v>
      </c>
      <c r="CE89" s="121">
        <f>'Тест ответы'!CC90*'Показатели'!$F$102*IF($CE$4="да",$C89,1)</f>
        <v>0</v>
      </c>
      <c r="CF89" s="121">
        <f>'Тест ответы'!CD90*'Показатели'!$F$103*IF($CF$4="да",$C89,1)</f>
        <v>0</v>
      </c>
      <c r="CG89" s="121">
        <f>'Тест ответы'!CE90*'Показатели'!$F$104*IF($CG$4="да",$C89,1)</f>
        <v>0</v>
      </c>
      <c r="CH89" s="121">
        <f>'Тест ответы'!CF90*'Показатели'!$F$105*IF($CH$4="да",$C89,1)</f>
        <v>0</v>
      </c>
      <c r="CI89" s="121">
        <f>'Тест ответы'!CG90*'Показатели'!$F$106*IF($CI$4="да",$C89,1)</f>
        <v>0</v>
      </c>
      <c r="CJ89" s="121">
        <f>'Тест ответы'!CH90*'Показатели'!$F$107*IF($CJ$4="да",$C89,1)</f>
        <v>0</v>
      </c>
      <c r="CK89" s="121">
        <f>'Тест ответы'!CI90*'Показатели'!$F$108*IF($CK$4="да",$C89,1)</f>
        <v>0</v>
      </c>
      <c r="CL89" s="121">
        <f>'Тест ответы'!CJ90*'Показатели'!$F$109*IF($CL$4="да",$C89,1)</f>
        <v>0</v>
      </c>
      <c r="CM89" s="121">
        <f>'Тест ответы'!CK90*'Показатели'!$F$110*IF($CM$4="да",$C89,1)</f>
        <v>0</v>
      </c>
      <c r="CN89" s="121">
        <f>'Тест ответы'!CL90*'Показатели'!$F$111*IF($CN$4="да",$C89,1)</f>
        <v>0</v>
      </c>
      <c r="CO89" s="121">
        <f>'Тест ответы'!CM90*'Показатели'!$F$112*IF($CO$4="да",$C89,1)</f>
        <v>0</v>
      </c>
      <c r="CP89" s="128">
        <f>'Тест ответы'!CN90*'Показатели'!$F$113*IF($CP$4="да",$C89,1)</f>
        <v>0</v>
      </c>
      <c r="CQ89" s="121">
        <f>'Тест ответы'!CO90*'Показатели'!$F$118*IF(CQ$4="да",$C89,1)</f>
        <v>0</v>
      </c>
      <c r="CR89" s="121">
        <f>'Тест ответы'!CP90*'Показатели'!$F$119*IF(CR$4="да",$C89,1)</f>
        <v>0</v>
      </c>
      <c r="CS89" s="121">
        <f>'Тест ответы'!CQ90*'Показатели'!$F$120*IF(CS$4="да",$C89,1)</f>
        <v>0</v>
      </c>
      <c r="CT89" s="121">
        <f>'Тест ответы'!CR90*'Показатели'!$F$121*IF($CT$4="да",$C89,1)</f>
        <v>0</v>
      </c>
      <c r="CU89" s="121">
        <f>'Тест ответы'!CS90*'Показатели'!$F$122*IF($CU$4="да",$C89,1)</f>
        <v>0</v>
      </c>
      <c r="CV89" s="121">
        <f>'Тест ответы'!CT90*'Показатели'!$F$123*IF($CV$4="да",$C89,1)</f>
        <v>0</v>
      </c>
      <c r="CW89" s="121">
        <f>'Тест ответы'!CU90*'Показатели'!$F$124*IF($CW$4="да",$C89,1)</f>
        <v>0</v>
      </c>
      <c r="CX89" s="121">
        <f>'Тест ответы'!CV90*'Показатели'!$F$125*IF($CX$4="да",$C89,1)</f>
        <v>0</v>
      </c>
      <c r="CY89" s="121">
        <f>'Тест ответы'!CW90*'Показатели'!$F$126*IF($CY$4="да",$C89,1)</f>
        <v>0</v>
      </c>
      <c r="CZ89" s="121">
        <f>'Тест ответы'!CX90*'Показатели'!$F$127*IF($CZ$4="да",$C89,1)</f>
        <v>0</v>
      </c>
      <c r="DA89" s="121">
        <f>'Тест ответы'!CY90*'Показатели'!$F$128*IF($DA$4="да",$C89,1)</f>
        <v>0</v>
      </c>
      <c r="DB89" s="121">
        <f>'Тест ответы'!CZ90*'Показатели'!$F$129*IF($DB$4="да",$C89,1)</f>
        <v>0</v>
      </c>
      <c r="DC89" s="121">
        <f>'Тест ответы'!DA90*'Показатели'!$F$131*IF($DC$4="да",$C89,1)</f>
        <v>0</v>
      </c>
      <c r="DD89" s="121">
        <f>'Тест ответы'!DB90*'Показатели'!$F$132*IF($DD$4="да",$C89,1)</f>
        <v>0</v>
      </c>
      <c r="DE89" s="121">
        <f>'Тест ответы'!DC90*'Показатели'!$F$133*IF($DE$4="да",$C89,1)</f>
        <v>0</v>
      </c>
      <c r="DF89" s="121">
        <f>'Тест ответы'!DD90*'Показатели'!$F$134*IF($DF$4="да",$C89,1)</f>
        <v>0</v>
      </c>
      <c r="DG89" s="121">
        <f>'Тест ответы'!DE90*'Показатели'!$F$135*IF($DG$4="да",$C89,1)</f>
        <v>0</v>
      </c>
      <c r="DH89" s="121">
        <f>'Тест ответы'!DF90*'Показатели'!$F$136*IF($DH88="да",$C89,1)</f>
        <v>0</v>
      </c>
      <c r="DI89" s="121">
        <f>'Тест ответы'!DG90*'Показатели'!$F$137*IF($DI$4="да",$C89,1)</f>
        <v>0</v>
      </c>
      <c r="DJ89" s="121">
        <f>'Тест ответы'!DH90*'Показатели'!$F$138*IF($DJ$4="да",$C89,1)</f>
        <v>0</v>
      </c>
      <c r="DK89" s="122">
        <f>'Тест ответы'!DH90*'Показатели'!$F$139*IF($DK$4="да",$C89,1)</f>
        <v>0</v>
      </c>
      <c r="DL89" s="130" t="str">
        <f>'Тест ответы'!DJ90*#REF!*IF($DL$4="да",$C89,1)</f>
        <v>#REF!</v>
      </c>
      <c r="DM89" s="122" t="str">
        <f>'Тест ответы'!DK90*#REF!*IF(DM$4="да",$C89,1)</f>
        <v>#REF!</v>
      </c>
      <c r="DN89" s="122" t="str">
        <f>'Тест ответы'!DL90*#REF!*IF(DN$4="да",$C89,1)</f>
        <v>#REF!</v>
      </c>
      <c r="DO89" s="131" t="str">
        <f>'Тест ответы'!DM90*#REF!*IF($DO$4="да",$C89,1)</f>
        <v>#REF!</v>
      </c>
      <c r="DP89" s="122">
        <f>'Тест ответы'!DN90*'Показатели'!$F$141*IF($DP$4="да",$C89,1)</f>
        <v>0</v>
      </c>
      <c r="DQ89" s="122">
        <f>'Тест ответы'!DO90*'Показатели'!$F$142*IF(DQ$4="да",$C89,1)</f>
        <v>0</v>
      </c>
      <c r="DR89" s="132">
        <f>'Тест ответы'!DP90*'Показатели'!$F$144*$C89</f>
        <v>0</v>
      </c>
      <c r="DS89" s="122">
        <f>'Тест ответы'!DQ90*'Показатели'!$F$151*$C89</f>
        <v>0</v>
      </c>
      <c r="DT89" s="122">
        <f>'Тест ответы'!DR90*'Показатели'!$F$154*$C89</f>
        <v>0</v>
      </c>
      <c r="DU89" s="122">
        <f>'Тест ответы'!DS90*'Показатели'!$F$157*$C89</f>
        <v>0</v>
      </c>
      <c r="DV89" s="122">
        <f>'Тест ответы'!DT90*'Показатели'!$F$163*$C89</f>
        <v>0</v>
      </c>
      <c r="DW89" s="122">
        <f>'Тест ответы'!DU90*'Показатели'!$F$166*$C89</f>
        <v>0</v>
      </c>
      <c r="DX89" s="133">
        <f>'Тест ответы'!DV90*'Показатели'!$F$169*$C89</f>
        <v>0</v>
      </c>
      <c r="DY89" s="126">
        <f>'Тест ответы'!DW90*'Показатели'!$F$171*IF($DY$4="да",$C89,1)</f>
        <v>0</v>
      </c>
      <c r="DZ89" s="126">
        <f>'Тест ответы'!DX90*'Показатели'!$F$172*IF($DZ$4="да",$C89,1)</f>
        <v>0</v>
      </c>
      <c r="EA89" s="126">
        <f>'Тест ответы'!DY90*'Показатели'!$F$173*IF($EA$4="да",$C89,1)</f>
        <v>0</v>
      </c>
      <c r="EB89" s="126">
        <f>'Тест ответы'!DZ90*'Показатели'!$F$174*IF($EB$4="да",$C89,1)</f>
        <v>0</v>
      </c>
      <c r="EC89" s="126">
        <f>'Тест ответы'!EA90*'Показатели'!$F$175*IF($EC$4="да",$C89,1)</f>
        <v>0</v>
      </c>
      <c r="ED89" s="126">
        <f>'Тест ответы'!EB90*'Показатели'!$F$176*IF($ED$4="да",$C89,1)</f>
        <v>0</v>
      </c>
      <c r="EE89" s="126">
        <f>'Тест ответы'!EC90*'Показатели'!$F$177*IF($EE$4="да",$C89,1)</f>
        <v>0</v>
      </c>
      <c r="EF89" s="126">
        <f>'Тест ответы'!ED90*'Показатели'!$F$178*IF($EF$4="да",$C89,1)</f>
        <v>0</v>
      </c>
      <c r="EG89" s="126">
        <f>'Тест ответы'!EE90*'Показатели'!$F$179*IF($EG$4="да",$C89,1)</f>
        <v>0</v>
      </c>
      <c r="EH89" s="126">
        <f>'Тест ответы'!EF90*'Показатели'!$F$180*IF($EH$4="да",$C89,1)</f>
        <v>0</v>
      </c>
      <c r="EI89" s="126">
        <f>'Тест ответы'!EG90*'Показатели'!$F$181*IF($EI$4="да",$C89,1)</f>
        <v>0</v>
      </c>
      <c r="EJ89" s="126">
        <f>'Тест ответы'!EH90*'Показатели'!$F$182*IF($EJ$4="да",$C89,1)</f>
        <v>0</v>
      </c>
      <c r="EK89" s="126">
        <f>'Тест ответы'!EI90*'Показатели'!$F$183*IF($EK$4="да",$C89,1)</f>
        <v>0</v>
      </c>
      <c r="EL89" s="126">
        <f>'Тест ответы'!EJ90*'Показатели'!$F$184*IF($EL$4="да",$C89,1)</f>
        <v>0</v>
      </c>
      <c r="EM89" s="126">
        <f>'Тест ответы'!EK90*'Показатели'!$F$185*IF($EM$4="да",$C89,1)</f>
        <v>0</v>
      </c>
      <c r="EN89" s="126">
        <f>'Тест ответы'!EL90*'Показатели'!$F$186*IF($EN$4="да",$C89,1)</f>
        <v>0</v>
      </c>
      <c r="EO89" s="126">
        <f>'Тест ответы'!EM90*'Показатели'!$F$187*IF($EO$4="да",$C89,1)</f>
        <v>0</v>
      </c>
      <c r="EP89" s="126">
        <f>'Тест ответы'!EN90*'Показатели'!$F$188*IF($EP$4="да",$C89,1)</f>
        <v>0</v>
      </c>
      <c r="EQ89" s="126">
        <f>'Тест ответы'!EO90*'Показатели'!$F$189*IF($EQ$4="да",$C89,1)</f>
        <v>0</v>
      </c>
      <c r="ER89" s="126">
        <f>'Тест ответы'!EP90*'Показатели'!$F$190*IF($ER$4="да",$C89,1)</f>
        <v>0</v>
      </c>
      <c r="ES89" s="134">
        <f>'Тест ответы'!EQ90*'Показатели'!$F$191*IF($ES$4="да",$C89,1)</f>
        <v>0</v>
      </c>
      <c r="ET89" s="126">
        <f>'Тест ответы'!ER90*'Показатели'!$F$193*IF($ET$4="да",$C89,1)</f>
        <v>0</v>
      </c>
      <c r="EU89" s="126">
        <f>'Тест ответы'!ES90*'Показатели'!$F$194*IF($EU$4="да",$C89,1)</f>
        <v>0</v>
      </c>
      <c r="EV89" s="126">
        <f>'Тест ответы'!ET90*'Показатели'!$F$195*IF($EV$4="да",$C89,1)</f>
        <v>0</v>
      </c>
      <c r="EW89" s="126">
        <f>'Тест ответы'!EU90*'Показатели'!$F$196*IF($EW$4="да",$C89,1)</f>
        <v>0</v>
      </c>
      <c r="EX89" s="126">
        <f>'Тест ответы'!EV90*'Показатели'!$F$197*IF($EX$4="да",$C89,1)</f>
        <v>0</v>
      </c>
      <c r="EY89" s="126">
        <f>'Тест ответы'!EW90*'Показатели'!$F$198*IF($EY$4="да",$C89,1)</f>
        <v>0</v>
      </c>
      <c r="EZ89" s="126">
        <f>'Тест ответы'!EX90*'Показатели'!$F$199*IF($EZ$4="да",$C89,1)</f>
        <v>0</v>
      </c>
      <c r="FA89" s="126">
        <f>'Тест ответы'!EY90*'Показатели'!$F$200*IF($FA$4="да",$C89,1)</f>
        <v>0</v>
      </c>
      <c r="FB89" s="126">
        <f>'Тест ответы'!EZ90*'Показатели'!$F$201*IF($FB$4="да",$C89,1)</f>
        <v>0</v>
      </c>
      <c r="FC89" s="126">
        <f>'Тест ответы'!FA90*'Показатели'!$F$202*IF($FC$4="да",$C89,1)</f>
        <v>0</v>
      </c>
      <c r="FD89" s="126">
        <f>'Тест ответы'!FB90*'Показатели'!$F$203*IF($FD$4="да",$C89,1)</f>
        <v>0</v>
      </c>
      <c r="FE89" s="126">
        <f>'Тест ответы'!FC90*'Показатели'!$F$204*IF($FE$4="да",$C89,1)</f>
        <v>0</v>
      </c>
      <c r="FF89" s="126">
        <f>'Тест ответы'!FD90*'Показатели'!$F$205*IF($FF$4="да",$C89,1)</f>
        <v>0</v>
      </c>
      <c r="FG89" s="126">
        <f>'Тест ответы'!FE90*'Показатели'!$F$206*IF($FG$4="да",$C89,1)</f>
        <v>0</v>
      </c>
      <c r="FH89" s="126">
        <f>'Тест ответы'!FF90*'Показатели'!$F$207*IF($FH$4="да",$C89,1)</f>
        <v>0</v>
      </c>
      <c r="FI89" s="126">
        <f>'Тест ответы'!FG90*'Показатели'!$F$208*IF($FI$4="да",$C89,1)</f>
        <v>0</v>
      </c>
      <c r="FJ89" s="126">
        <f>'Тест ответы'!FH90*'Показатели'!$F$209*IF($FJ$4="да",$C89,1)</f>
        <v>0</v>
      </c>
      <c r="FK89" s="135">
        <f>'Тест ответы'!FI90*'Показатели'!$F$210*IF($FK$4="да",$C89,1)</f>
        <v>0</v>
      </c>
      <c r="FL89" s="122">
        <f>'Тест ответы'!FJ90*'Показатели'!$F$214*IF(FL$4="да",$C89,1)</f>
        <v>0</v>
      </c>
      <c r="FM89" s="122">
        <f>'Тест ответы'!FK90*'Показатели'!$F$215*IF(FM$4="да",$C89,1)</f>
        <v>0</v>
      </c>
      <c r="FN89" s="122">
        <f>'Тест ответы'!FL90*'Показатели'!$F$217*IF(FN$4="да",$C89,1)</f>
        <v>0</v>
      </c>
      <c r="FO89" s="122">
        <f>'Тест ответы'!FM90*'Показатели'!$F$218*IF(FO$4="да",$C89,1)</f>
        <v>0</v>
      </c>
      <c r="FP89" s="122">
        <f>'Тест ответы'!FN90*'Показатели'!$F$220*IF(FP$4="да",$C89,1)</f>
        <v>0</v>
      </c>
      <c r="FQ89" s="122">
        <f>'Тест ответы'!FO90*'Показатели'!$F$221*IF(FQ$4="да",$C89,1)</f>
        <v>0</v>
      </c>
      <c r="FR89" s="122">
        <f>'Тест ответы'!FP90*'Показатели'!$F$222*IF(FR$4="да",$C89,1)</f>
        <v>0</v>
      </c>
      <c r="FS89" s="122">
        <f>'Тест ответы'!FQ90*'Показатели'!$F$223*IF(FS$4="да",$C89,1)</f>
        <v>0</v>
      </c>
      <c r="FT89" s="122">
        <f>'Тест ответы'!FR90*'Показатели'!$F$224*IF(FT$4="да",$C89,1)</f>
        <v>0</v>
      </c>
      <c r="FU89" s="122">
        <f>'Тест ответы'!FS90*'Показатели'!$F$225*IF(FU$4="да",$C89,1)</f>
        <v>0</v>
      </c>
      <c r="FV89" s="122">
        <f>'Тест ответы'!FT90*'Показатели'!$F$227*IF(FV$4="да",$C89,1)</f>
        <v>0</v>
      </c>
      <c r="FW89" s="122">
        <f>'Тест ответы'!FU90*'Показатели'!$F$228*IF(FW$4="да",$C89,1)</f>
        <v>0</v>
      </c>
      <c r="FX89" s="122">
        <f>'Тест ответы'!FV90*'Показатели'!$F$229*IF(FX$4="да",$C89,1)</f>
        <v>0</v>
      </c>
      <c r="FY89" s="122">
        <f>'Тест ответы'!FW90*'Показатели'!$F$230*IF(FY$4="да",$C89,1)</f>
        <v>0</v>
      </c>
      <c r="FZ89" s="122">
        <f>'Тест ответы'!FX90*'Показатели'!$F$231*IF(FZ$4="да",$C89,1)</f>
        <v>0</v>
      </c>
      <c r="GA89" s="122">
        <f>'Тест ответы'!FY90*'Показатели'!$F$232*IF(GA$4="да",$C89,1)</f>
        <v>0</v>
      </c>
      <c r="GB89" s="122">
        <f>'Тест ответы'!FZ90*'Показатели'!$F$235*IF($GB$4="да",$C89,1)</f>
        <v>0</v>
      </c>
      <c r="GC89" s="122">
        <f>'Тест ответы'!GA90*'Показатели'!$F$236*IF($GC$4="да",$C89,1)</f>
        <v>0</v>
      </c>
      <c r="GD89" s="122">
        <f>'Тест ответы'!GB90*'Показатели'!$F$238*IF($GD$4="да",$C89,1)</f>
        <v>0</v>
      </c>
      <c r="GE89" s="122">
        <f>'Тест ответы'!GC90*'Показатели'!$F$239*IF($GE$4="да",$C89,1)</f>
        <v>0</v>
      </c>
      <c r="GF89" s="122">
        <f>'Тест ответы'!GD90*'Показатели'!$F$241*IF($GF$4="да",$C89,1)</f>
        <v>0</v>
      </c>
      <c r="GG89" s="122">
        <f>'Тест ответы'!GE90*'Показатели'!$F$242*IF($GG$4="да",$C89,1)</f>
        <v>0</v>
      </c>
      <c r="GH89" s="122">
        <f>'Тест ответы'!GF90*'Показатели'!$F$243*IF($GH$4="да",$C89,1)</f>
        <v>0</v>
      </c>
      <c r="GI89" s="122">
        <f>'Тест ответы'!GG90*'Показатели'!$F$244*IF($GI$4="да",$C89,1)</f>
        <v>0</v>
      </c>
      <c r="GJ89" s="122">
        <f>'Тест ответы'!GH90*'Показатели'!$F$245*IF($GJ$4="да",$C89,1)</f>
        <v>0</v>
      </c>
      <c r="GK89" s="122">
        <f>'Тест ответы'!GI90*'Показатели'!$F$246*IF($GK$4="да",$C89,1)</f>
        <v>0</v>
      </c>
      <c r="GL89" s="122">
        <f>'Тест ответы'!GJ90*'Показатели'!$F$248*IF($GL$4="да",$C89,1)</f>
        <v>0</v>
      </c>
      <c r="GM89" s="122">
        <f>'Тест ответы'!GK90*'Показатели'!$F$249*IF($GM$4="да",$C89,1)</f>
        <v>0</v>
      </c>
      <c r="GN89" s="122">
        <f>'Тест ответы'!GL90*'Показатели'!$F$250*IF($GN$4="да",$C89,1)</f>
        <v>0</v>
      </c>
      <c r="GO89" s="122">
        <f>'Тест ответы'!GM90*'Показатели'!$F$251*IF($GO$4="да",$C89,1)</f>
        <v>0</v>
      </c>
      <c r="GP89" s="122">
        <f>'Тест ответы'!GN90*'Показатели'!$F$252*IF($GP$4="да",$C89,1)</f>
        <v>0</v>
      </c>
      <c r="GQ89" s="122">
        <f>'Тест ответы'!GO90*'Показатели'!$F$253*IF($GQ$4="да",$C89,1)</f>
        <v>0</v>
      </c>
      <c r="GR89" s="132">
        <f>'Тест ответы'!GP90*'Показатели'!$F$256*IF($GR$4="да",$C89,1)</f>
        <v>0</v>
      </c>
      <c r="GS89" s="122">
        <f>'Тест ответы'!GQ90*'Показатели'!$F$257*IF($GS$4="да",$C89,1)</f>
        <v>0</v>
      </c>
      <c r="GT89" s="122">
        <f>'Тест ответы'!GR90*'Показатели'!$F$258*IF($GT$4="да",$C89,1)</f>
        <v>0</v>
      </c>
      <c r="GU89" s="122">
        <f>'Тест ответы'!GS90*'Показатели'!$F$260*IF($GU$4="да",$C89,1)</f>
        <v>0</v>
      </c>
      <c r="GV89" s="122">
        <f>'Тест ответы'!GT90*'Показатели'!$F$261*IF($GV$4="да",$C89,1)</f>
        <v>0</v>
      </c>
      <c r="GW89" s="122">
        <f>'Тест ответы'!GU90*'Показатели'!$F$262*IF($GW$4="да",$C89,1)</f>
        <v>0</v>
      </c>
      <c r="GX89" s="122">
        <f>'Тест ответы'!GV90*'Показатели'!$F$264*IF($GX$4="да",$C89,1)</f>
        <v>0</v>
      </c>
      <c r="GY89" s="122">
        <f>'Тест ответы'!GW90*'Показатели'!$F$265*IF($GY$4="да",$C89,1)</f>
        <v>0</v>
      </c>
      <c r="GZ89" s="122">
        <f>'Тест ответы'!GX90*'Показатели'!$F$266*IF($GZ$4="да",$C89,1)</f>
        <v>0</v>
      </c>
      <c r="HA89" s="122">
        <f>'Тест ответы'!GY90*'Показатели'!$F$267*IF($HA$4="да",$C89,1)</f>
        <v>0</v>
      </c>
      <c r="HB89" s="122">
        <f>'Тест ответы'!GZ90*'Показатели'!$F$269*IF($HB$4="да",$C89,1)</f>
        <v>0</v>
      </c>
      <c r="HC89" s="122">
        <f>'Тест ответы'!HA90*'Показатели'!$F$270*IF($HC$4="да",$C89,1)</f>
        <v>0</v>
      </c>
      <c r="HD89" s="122">
        <f>'Тест ответы'!HB90*'Показатели'!$F$271*IF($HD$4="да",$C89,1)</f>
        <v>0</v>
      </c>
      <c r="HE89" s="122">
        <f>'Тест ответы'!HC90*'Показатели'!$F$272*IF($HE$4="да",$C89,1)</f>
        <v>0</v>
      </c>
      <c r="HF89" s="122">
        <f>'Тест ответы'!HD90*'Показатели'!$F$274*IF($HF$4="да",$C89,1)</f>
        <v>0</v>
      </c>
      <c r="HG89" s="122">
        <f>'Тест ответы'!HE90*'Показатели'!$F$275*IF($HG$4="да",$C89,1)</f>
        <v>0</v>
      </c>
      <c r="HH89" s="122">
        <f>'Тест ответы'!HF90*'Показатели'!$F$276*IF($HH$4="да",$C89,1)</f>
        <v>0</v>
      </c>
      <c r="HI89" s="122">
        <f>'Тест ответы'!HG90*'Показатели'!$F$277*IF($HI$4="да",$C89,1)</f>
        <v>0</v>
      </c>
      <c r="HJ89" s="122">
        <f>'Тест ответы'!HH90*'Показатели'!$F$278*IF($HJ$4="да",$C89,1)</f>
        <v>0</v>
      </c>
      <c r="HK89" s="122">
        <f>'Тест ответы'!HI90*'Показатели'!$F$279*IF($HK$4="да",$C89,1)</f>
        <v>0</v>
      </c>
      <c r="HL89" s="122">
        <f>'Тест ответы'!HJ90*'Показатели'!$F$280*IF($HL$4="да",$C89,1)</f>
        <v>0</v>
      </c>
      <c r="HM89" s="122">
        <f>'Тест ответы'!HK90*'Показатели'!$F$281*IF($HM$4="да",$C89,1)</f>
        <v>0</v>
      </c>
      <c r="HN89" s="122">
        <f>'Тест ответы'!HL90*'Показатели'!$F$282*IF($HN$4="да",$C89,1)</f>
        <v>0</v>
      </c>
      <c r="HO89" s="122">
        <f>'Тест ответы'!HM90*'Показатели'!$F$284*IF($HO$4="да",$C89,1)</f>
        <v>0</v>
      </c>
      <c r="HP89" s="122">
        <f>'Тест ответы'!HN90*'Показатели'!$F$285*IF($HP$4="да",$C89,1)</f>
        <v>0</v>
      </c>
      <c r="HQ89" s="122">
        <f>'Тест ответы'!HO90*'Показатели'!$F$286*IF($HQ$4="да",$C89,1)</f>
        <v>0</v>
      </c>
      <c r="HR89" s="122">
        <f>'Тест ответы'!HP90*'Показатели'!$F$287*IF($HR$4="да",$C89,1)</f>
        <v>0</v>
      </c>
      <c r="HS89" s="122">
        <f>'Тест ответы'!HQ90*'Показатели'!$F$288*IF($HS$4="да",$C89,1)</f>
        <v>0</v>
      </c>
      <c r="HT89" s="122">
        <f>'Тест ответы'!HR90*'Показатели'!$F$289*IF(HT$4="да",$C89,1)</f>
        <v>0</v>
      </c>
      <c r="HU89" s="122">
        <f>'Тест ответы'!HS90*'Показатели'!$F$290*IF($HU$4="да",$C89,1)</f>
        <v>0</v>
      </c>
      <c r="HV89" s="122">
        <f>'Тест ответы'!HT90*'Показатели'!$F$291*IF($HV$4="да",$C89,1)</f>
        <v>0</v>
      </c>
      <c r="HW89" s="122">
        <f>'Тест ответы'!HU90*'Показатели'!$F$292*IF($HW$4="да",$C89,1)</f>
        <v>0</v>
      </c>
      <c r="HX89" s="122" t="str">
        <f>'Тест ответы'!HV90*#REF!*C89</f>
        <v>#REF!</v>
      </c>
      <c r="HY89" s="133" t="str">
        <f>'Тест ответы'!HW90*#REF!*C89</f>
        <v>#REF!</v>
      </c>
      <c r="HZ89" s="122">
        <f>'Тест ответы'!HX90*'Показатели'!$F$295*IF(HZ$4="да",$C89,1)</f>
        <v>0</v>
      </c>
      <c r="IA89" s="122">
        <f>'Тест ответы'!HY90*'Показатели'!$F$296*IF(IA$4="да",$C89,1)</f>
        <v>0</v>
      </c>
      <c r="IB89" s="122">
        <f>'Тест ответы'!HZ90*'Показатели'!$F$297*IF(IB$4="да",$C89,1)</f>
        <v>0</v>
      </c>
      <c r="IC89" s="122">
        <f>'Тест ответы'!IA90*'Показатели'!$F$299*IF(IC$4="да",$C89,1)</f>
        <v>0</v>
      </c>
      <c r="ID89" s="122">
        <f>'Тест ответы'!IB90*'Показатели'!$F$300*IF(ID$4="да",$C89,1)</f>
        <v>0</v>
      </c>
      <c r="IE89" s="122">
        <f>'Тест ответы'!IC90*'Показатели'!$F$301*IF(IE$4="да",$C89,1)</f>
        <v>0</v>
      </c>
      <c r="IF89" s="122">
        <f>'Тест ответы'!ID90*'Показатели'!$F$303*IF(IF$4="да",$C89,1)</f>
        <v>0</v>
      </c>
      <c r="IG89" s="122">
        <f>'Тест ответы'!IE90*'Показатели'!$F$304*IF(IG$4="да",$C89,1)</f>
        <v>0</v>
      </c>
      <c r="IH89" s="122">
        <f>'Тест ответы'!IF90*'Показатели'!$F$305*IF(IH$4="да",$C89,1)</f>
        <v>0</v>
      </c>
      <c r="II89" s="122">
        <f>'Тест ответы'!IG90*'Показатели'!$F$307*IF(II$4="да",$C89,1)</f>
        <v>0</v>
      </c>
      <c r="IJ89" s="122">
        <f>'Тест ответы'!IH90*'Показатели'!$F$308*IF(IJ$4="да",$C89,1)</f>
        <v>0</v>
      </c>
      <c r="IK89" s="122">
        <f>'Тест ответы'!II90*'Показатели'!$F$309*IF(IK$4="да",$C89,1)</f>
        <v>0</v>
      </c>
      <c r="IL89" s="122">
        <f>'Тест ответы'!IJ90*'Показатели'!$F$313*IF(IL$4="да",$C89,1)</f>
        <v>0</v>
      </c>
      <c r="IM89" s="122">
        <f>'Тест ответы'!IK90*'Показатели'!$F$314*IF(IM$4="да",$C89,1)</f>
        <v>0</v>
      </c>
      <c r="IN89" s="122">
        <f>'Тест ответы'!IL90*'Показатели'!$F$315*IF(IN$4="да",$C89,1)</f>
        <v>0</v>
      </c>
      <c r="IO89" s="122">
        <f>'Тест ответы'!IM90*'Показатели'!$F$316*IF(IO$4="да",$C89,1)</f>
        <v>0</v>
      </c>
      <c r="IP89" s="122">
        <f>'Тест ответы'!IN90*'Показатели'!$F$317*IF(IP$4="да",$C89,1)</f>
        <v>0</v>
      </c>
      <c r="IQ89" s="122">
        <f>'Тест ответы'!IO90*'Показатели'!$F$318*IF(IQ$4="да",$C89,1)</f>
        <v>0</v>
      </c>
      <c r="IR89" s="122">
        <f>'Тест ответы'!IP90*'Показатели'!$F$320*IF(IR$4="да",$C89,1)</f>
        <v>0</v>
      </c>
      <c r="IS89" s="122">
        <f>'Тест ответы'!IQ90*'Показатели'!$F$321*IF(IS$4="да",$C89,1)</f>
        <v>0</v>
      </c>
      <c r="IT89" s="122">
        <f>'Тест ответы'!IR90*'Показатели'!$F$322*IF(IT$4="да",$C89,1)</f>
        <v>0</v>
      </c>
      <c r="IU89" s="122">
        <f>'Тест ответы'!IS90*'Показатели'!$F$323*IF(IU$4="да",$C89,1)</f>
        <v>0</v>
      </c>
      <c r="IV89" s="122">
        <f>'Тест ответы'!IT90*'Показатели'!$F$324*IF(IV$4="да",$C89,1)</f>
        <v>0</v>
      </c>
      <c r="IW89" s="122">
        <f>'Тест ответы'!IU90*'Показатели'!$F$325*IF(IW$4="да",$C89,1)</f>
        <v>0</v>
      </c>
      <c r="IX89" s="122">
        <f>'Тест ответы'!IV90*'Показатели'!$F$327*IF(IX$4="да",$C89,1)</f>
        <v>0</v>
      </c>
      <c r="IY89" s="122">
        <f>'Тест ответы'!IW90*'Показатели'!$F$328*IF(IY$4="да",$C89,1)</f>
        <v>0</v>
      </c>
      <c r="IZ89" s="132">
        <f>'Тест ответы'!IX90*'Показатели'!$F$331*IF(IZ$4="да",$C89,1)</f>
        <v>0</v>
      </c>
      <c r="JA89" s="122">
        <f>'Тест ответы'!IY90*'Показатели'!$F$332*IF(JA$4="да",$C89,1)</f>
        <v>0</v>
      </c>
      <c r="JB89" s="122">
        <f>'Тест ответы'!IZ90*'Показатели'!$F$333*IF(JB$4="да",$C89,1)</f>
        <v>0</v>
      </c>
      <c r="JC89" s="122">
        <f>'Тест ответы'!JA90*'Показатели'!$F$334*IF(JC$4="да",$C89,1)</f>
        <v>0</v>
      </c>
      <c r="JD89" s="122">
        <f>'Тест ответы'!JB90*'Показатели'!$F$335*IF(JD$4="да",$C89,1)</f>
        <v>0</v>
      </c>
      <c r="JE89" s="122">
        <f>'Тест ответы'!JC90*'Показатели'!$F$336*IF(JE$4="да",$C89,1)</f>
        <v>0</v>
      </c>
      <c r="JF89" s="122">
        <f>'Тест ответы'!JD90*'Показатели'!$F$338*IF(JF$4="да",$C89,1)</f>
        <v>0</v>
      </c>
      <c r="JG89" s="122">
        <f>'Тест ответы'!JE90*'Показатели'!$F$339*IF(JG$4="да",$C89,1)</f>
        <v>0</v>
      </c>
      <c r="JH89" s="122">
        <f>'Тест ответы'!JF90*'Показатели'!$F$341*IF(JH$4="да",$C89,1)</f>
        <v>0</v>
      </c>
      <c r="JI89" s="122">
        <f>'Тест ответы'!JG90*'Показатели'!$F$342*IF(JI$4="да",$C89,1)</f>
        <v>0</v>
      </c>
      <c r="JJ89" s="122">
        <f>'Тест ответы'!JH90*'Показатели'!$F$343*IF(JJ$4="да",$C89,1)</f>
        <v>0</v>
      </c>
      <c r="JK89" s="122">
        <f>'Тест ответы'!JI90*'Показатели'!$F$344*IF(JK$4="да",$C89,1)</f>
        <v>0</v>
      </c>
      <c r="JL89" s="122">
        <f>'Тест ответы'!JJ90*'Показатели'!$F$345*IF(JL$4="да",$C89,1)</f>
        <v>0</v>
      </c>
      <c r="JM89" s="122">
        <f>'Тест ответы'!JK90*'Показатели'!$F$346*IF(JM$4="да",$C89,1)</f>
        <v>0</v>
      </c>
      <c r="JN89" s="122">
        <f>'Тест ответы'!JL90*'Показатели'!$F$347*IF(JN$4="да",$C89,1)</f>
        <v>0</v>
      </c>
      <c r="JO89" s="122">
        <f>'Тест ответы'!JM90*'Показатели'!$F$348*IF(JO$4="да",$C89,1)</f>
        <v>0</v>
      </c>
      <c r="JP89" s="122">
        <f>'Тест ответы'!JN90*'Показатели'!$F$349*IF(JP$4="да",$C89,1)</f>
        <v>0</v>
      </c>
      <c r="JQ89" s="122">
        <f>'Тест ответы'!JO90*'Показатели'!$F$350*IF(JQ$4="да",$C89,1)</f>
        <v>0</v>
      </c>
      <c r="JR89" s="122">
        <f>'Тест ответы'!JP90*'Показатели'!$F$351*IF(JR$4="да",$C89,1)</f>
        <v>0</v>
      </c>
      <c r="JS89" s="122">
        <f>'Тест ответы'!JQ90*'Показатели'!$F$352*IF(JS$4="да",$C89,1)</f>
        <v>0</v>
      </c>
      <c r="JT89" s="122">
        <f>'Тест ответы'!JR90*'Показатели'!$F$353*IF(JT$4="да",$C89,1)</f>
        <v>0</v>
      </c>
      <c r="JU89" s="122">
        <f>'Тест ответы'!JS90*'Показатели'!$F$354*IF(JU$4="да",$C89,1)</f>
        <v>0</v>
      </c>
      <c r="JV89" s="122">
        <f>'Тест ответы'!JT90*'Показатели'!$F$355*IF(JV$4="да",$C89,1)</f>
        <v>0</v>
      </c>
      <c r="JW89" s="122">
        <f>'Тест ответы'!JU90*'Показатели'!$F$356*IF(JW$4="да",$C89,1)</f>
        <v>0</v>
      </c>
      <c r="JX89" s="122">
        <f>'Тест ответы'!JV90*'Показатели'!$F$357*IF(JX$4="да",$C89,1)</f>
        <v>0</v>
      </c>
      <c r="JY89" s="122">
        <f>'Тест ответы'!JW90*'Показатели'!$F$358*IF(JY$4="да",$C89,1)</f>
        <v>0</v>
      </c>
      <c r="JZ89" s="122">
        <f>'Тест ответы'!JX90*'Показатели'!$F$360*IF(JZ$4="да",$C89,1)</f>
        <v>0</v>
      </c>
      <c r="KA89" s="122">
        <f>'Тест ответы'!JY90*'Показатели'!$F$361*IF(KA$4="да",$C89,1)</f>
        <v>0</v>
      </c>
      <c r="KB89" s="122">
        <f>'Тест ответы'!JZ90*'Показатели'!$F$362*IF(KB$4="да",$C89,1)</f>
        <v>0</v>
      </c>
      <c r="KC89" s="122">
        <f>'Тест ответы'!KA90*'Показатели'!$F$363*IF(KC$4="да",$C89,1)</f>
        <v>0</v>
      </c>
      <c r="KD89" s="122">
        <f>'Тест ответы'!KB90*'Показатели'!$F$364*IF(KD$4="да",$C89,1)</f>
        <v>0</v>
      </c>
      <c r="KE89" s="136">
        <f>'Тест ответы'!KC90*'Показатели'!$F$365*IF(KE$4="да",$C89,1)</f>
        <v>0</v>
      </c>
      <c r="KF89" s="122">
        <f>'Тест ответы'!KD90*'Показатели'!$F$380*IF(KF$4="да",A89,1)</f>
        <v>0</v>
      </c>
      <c r="KG89" s="122">
        <f>'Тест ответы'!KE90*'Показатели'!$F$383*IF(KG$4="да",B89,1)</f>
        <v>0</v>
      </c>
      <c r="KH89" s="133">
        <f>'Тест ответы'!KF90*'Показатели'!$F$385*IF(KH$4="да",C89,1)</f>
        <v>0</v>
      </c>
      <c r="KI89" s="122">
        <f>'Тест ответы'!KG90*'Показатели'!$F$387*IF($KI$4="да",C89,1)</f>
        <v>0</v>
      </c>
      <c r="KJ89" s="122">
        <f>'Тест ответы'!KH90*'Показатели'!$F$388*IF($KJ$4="да",C89,1)</f>
        <v>0</v>
      </c>
      <c r="KK89" s="122">
        <f>'Тест ответы'!KI90*'Показатели'!$F$389*IF($KK$4="да",C89,1)</f>
        <v>0</v>
      </c>
      <c r="KL89" s="132">
        <f>'Тест ответы'!KJ90*'Показатели'!$F$391*IF(KL$4="да",C89,1)</f>
        <v>0</v>
      </c>
      <c r="KM89" s="122">
        <f>'Тест ответы'!KK90*'Показатели'!$F$392*IF(KM$4="да",D89,1)</f>
        <v>0</v>
      </c>
      <c r="KN89" s="132">
        <f>'Тест ответы'!KL90*'Показатели'!$F$394*IF($KN$4="да",C89,1)</f>
        <v>0</v>
      </c>
      <c r="KO89" s="133">
        <f>'Тест ответы'!KM90*'Показатели'!$F$395*IF($KO$4="да",C89,1)</f>
        <v>0</v>
      </c>
      <c r="KP89" s="122">
        <f>'Тест ответы'!KN90*'Показатели'!$F$397*IF($KP$4="да",$C89,1)</f>
        <v>0</v>
      </c>
      <c r="KQ89" s="122">
        <f>'Тест ответы'!KO90*'Показатели'!$F$398*IF($KQ$4="да",$C89,1)</f>
        <v>0</v>
      </c>
      <c r="KR89" s="122">
        <f>'Тест ответы'!KP90*'Показатели'!$F$400*IF($KR$4="да",$C89,1)</f>
        <v>0</v>
      </c>
      <c r="KS89" s="133">
        <f>'Тест ответы'!KQ90*'Показатели'!$F$401*IF($KS$4="да",$C89,1)</f>
        <v>0</v>
      </c>
      <c r="KT89" s="122">
        <f>'Тест ответы'!KR90*'Показатели'!$F$403*IF($KT$4="да",$C89,1)</f>
        <v>0</v>
      </c>
      <c r="KU89" s="122">
        <f>'Тест ответы'!KS90*'Показатели'!$F$405*IF($KU$4="да",$C89,1)</f>
        <v>0</v>
      </c>
      <c r="KV89" s="130">
        <f>'Тест ответы'!KT90*'Показатели'!$F$408*IF($KV$4="да",$C89,1)</f>
        <v>0</v>
      </c>
      <c r="KW89" s="122">
        <f>'Тест ответы'!KU90*'Показатели'!$F$409*IF($KW$4="да",$C89,1)</f>
        <v>0</v>
      </c>
      <c r="KX89" s="122">
        <f>'Тест ответы'!KV90*'Показатели'!$F$410*IF($KX$4="да",$C89,1)</f>
        <v>0</v>
      </c>
      <c r="KY89" s="122">
        <f>'Тест ответы'!KW90*'Показатели'!$F$411*IF($KY$4="да",$C89,1)</f>
        <v>0</v>
      </c>
      <c r="KZ89" s="132">
        <f>'Тест ответы'!KX90*'Показатели'!$F$413*IF($KZ$4="да",$C89,1)</f>
        <v>0</v>
      </c>
      <c r="LA89" s="122">
        <f>'Тест ответы'!KY90*'Показатели'!$F$415*IF($LA$4="да",$C89,1)</f>
        <v>0</v>
      </c>
      <c r="LB89" s="122">
        <f>'Тест ответы'!KZ90*'Показатели'!$F$416*IF($LB$4="да",$C89,1)</f>
        <v>0</v>
      </c>
      <c r="LC89" s="122">
        <f>'Тест ответы'!LA90*'Показатели'!$F$417*IF($LC$4="да",$C89,1)</f>
        <v>0</v>
      </c>
      <c r="LD89" s="132">
        <f>'Тест ответы'!LB90*'Показатели'!$F$420*IF($LD$4="да",$C89,1)</f>
        <v>0</v>
      </c>
      <c r="LE89" s="122">
        <f>'Тест ответы'!LC90*'Показатели'!$F$422*IF($LE$4="да",$C89,1)</f>
        <v>0</v>
      </c>
      <c r="LF89" s="122">
        <f>'Тест ответы'!LD90*'Показатели'!$F$423*IF($LF$4="да",$C89,1)</f>
        <v>0</v>
      </c>
      <c r="LG89" s="133">
        <f>'Тест ответы'!LE90*'Показатели'!$F$424*IF($LG$4="да",$C89,1)</f>
        <v>0</v>
      </c>
      <c r="LH89" s="122">
        <f>'Тест ответы'!LF90*'Показатели'!$F$426*IF(LH$4="да",$C89,1)</f>
        <v>0</v>
      </c>
      <c r="LI89" s="122">
        <f>'Тест ответы'!LG90*'Показатели'!$F$427*IF($LI$4="да",$C89,1)</f>
        <v>0</v>
      </c>
      <c r="LJ89" s="122">
        <f>'Тест ответы'!LH90*'Показатели'!$F$428*IF($LJ$4="да",$C89,1)</f>
        <v>0</v>
      </c>
      <c r="LK89" s="122">
        <f>'Тест ответы'!LI90*'Показатели'!$F$429*IF($LK$4="да",$C89,1)</f>
        <v>0</v>
      </c>
      <c r="LL89" s="122">
        <f>'Тест ответы'!LJ90*'Показатели'!$F$430*IF($LI$4="да",$C89,1)</f>
        <v>0</v>
      </c>
      <c r="LM89" s="125">
        <f>'Тест ответы'!LK90*'Показатели'!$F$461*IF(LM$4="да",$C89,1)</f>
        <v>0</v>
      </c>
      <c r="LN89" s="126">
        <f>'Тест ответы'!LL90*'Показатели'!$F$462*IF(LN$4="да",$C89,1)</f>
        <v>0</v>
      </c>
      <c r="LO89" s="126">
        <f>'Тест ответы'!LM90*'Показатели'!$F$463*IF(LO$4="да",$C89,1)</f>
        <v>0</v>
      </c>
      <c r="LP89" s="126">
        <f>'Тест ответы'!LN90*'Показатели'!$F$464*IF(LP$4="да",$C89,1)</f>
        <v>0</v>
      </c>
      <c r="LQ89" s="126">
        <f>'Тест ответы'!LO90*'Показатели'!$F$466*IF(LQ$4="да",$C89,1)</f>
        <v>0</v>
      </c>
      <c r="LR89" s="126">
        <f>'Тест ответы'!LP90*'Показатели'!$F$467*IF(LR$4="да",$C89,1)</f>
        <v>0</v>
      </c>
      <c r="LS89" s="126">
        <f>'Тест ответы'!LQ90*'Показатели'!$F$468*IF(LS$4="да",$C89,1)</f>
        <v>0</v>
      </c>
      <c r="LT89" s="135">
        <f>'Тест ответы'!LR90*'Показатели'!$F$469*IF(LT$4="да",$C89,1)</f>
        <v>0</v>
      </c>
      <c r="LU89" s="122">
        <f>'Тест ответы'!LS90*'Показатели'!$F$472*IF($LU$4="да",$C89,1)</f>
        <v>0</v>
      </c>
      <c r="LV89" s="122">
        <f>'Тест ответы'!LT90*'Показатели'!$F$473*IF($LV$4="да",$C89,1)</f>
        <v>0</v>
      </c>
      <c r="LW89" s="122">
        <f>'Тест ответы'!LU90*'Показатели'!$F$474*IF($LW$4="да",$C89,1)</f>
        <v>0</v>
      </c>
      <c r="LX89" s="122">
        <f>'Тест ответы'!LV90*'Показатели'!$F$476*IF($LX$4="да",$C89,1)</f>
        <v>0</v>
      </c>
      <c r="LY89" s="122">
        <f>'Тест ответы'!LW90*'Показатели'!$F$477*IF($LY$4="да",$C89,1)</f>
        <v>0</v>
      </c>
      <c r="LZ89" s="122">
        <f>'Тест ответы'!LX90*'Показатели'!$F$478*IF(LZ$4="да",$C89,1)</f>
        <v>0</v>
      </c>
      <c r="MA89" s="122">
        <f>'Тест ответы'!LY90*'Показатели'!$F$479*IF($MA$4="да",$C89,1)</f>
        <v>0</v>
      </c>
      <c r="MB89" s="122">
        <f>'Тест ответы'!LZ90*'Показатели'!$F$480*IF($MB$4="да",$C89,1)</f>
        <v>0</v>
      </c>
      <c r="MC89" s="122">
        <f>'Тест ответы'!MA90*'Показатели'!$F$481*IF($MC$4="да",$C89,1)</f>
        <v>0</v>
      </c>
      <c r="MD89" s="122">
        <f>'Тест ответы'!MB90*'Показатели'!$F$483*IF($MD$4="да",$C89,1)</f>
        <v>0</v>
      </c>
      <c r="ME89" s="122">
        <f>'Тест ответы'!MC90*'Показатели'!$F$484*IF($ME$4="да",$C89,1)</f>
        <v>0</v>
      </c>
      <c r="MF89" s="122">
        <f>'Тест ответы'!MD90*'Показатели'!$F$486*IF($MF$4="да",$C89,1)</f>
        <v>0</v>
      </c>
      <c r="MG89" s="136">
        <f>'Тест ответы'!ME90*'Показатели'!$F$487*IF(MG$4="да",$C89,1)</f>
        <v>0</v>
      </c>
      <c r="MH89" s="126">
        <f>'Тест ответы'!MF90*'Показатели'!$F$489*IF($MH$4="да",$C89,1)</f>
        <v>0</v>
      </c>
      <c r="MI89" s="126">
        <f>'Тест ответы'!MG90*'Показатели'!$F$490*IF($MI$4="да",$C89,1)</f>
        <v>0</v>
      </c>
      <c r="MJ89" s="126">
        <f>'Тест ответы'!MH90*'Показатели'!$F$491*IF($MJ$4="да",$C89,1)</f>
        <v>0</v>
      </c>
      <c r="MK89" s="126">
        <f>'Тест ответы'!MI90*'Показатели'!$F$492*IF($MK$4="да",$C89,1)</f>
        <v>0</v>
      </c>
      <c r="ML89" s="126">
        <f>'Тест ответы'!MJ90*'Показатели'!$F$493*IF($ML$4="да",$C89,1)</f>
        <v>0</v>
      </c>
      <c r="MM89" s="126">
        <f>'Тест ответы'!MK90*'Показатели'!$F$494*IF($MM$4="да",$C89,1)</f>
        <v>0</v>
      </c>
      <c r="MN89" s="126">
        <f>'Тест ответы'!ML90*'Показатели'!$F$495*IF($MN$4="да",$C89,1)</f>
        <v>0</v>
      </c>
      <c r="MO89" s="126">
        <f>'Тест ответы'!MM90*'Показатели'!$F$496*IF($MO$4="да",$C89,1)</f>
        <v>0</v>
      </c>
      <c r="MP89" s="126">
        <f>'Тест ответы'!MN90*'Показатели'!$F$497*IF($MP$4="да",$C89,1)</f>
        <v>0</v>
      </c>
      <c r="MQ89" s="126">
        <f>'Тест ответы'!MO90*'Показатели'!$F$498*IF($MQ$4="да",$C89,1)</f>
        <v>0</v>
      </c>
      <c r="MR89" s="126">
        <f>'Тест ответы'!MP90*'Показатели'!$F$499*IF($MR$4="да",$C89,1)</f>
        <v>0</v>
      </c>
      <c r="MS89" s="126">
        <f>'Тест ответы'!MQ90*'Показатели'!$F$500*IF($MS$4="да",$C89,1)</f>
        <v>0</v>
      </c>
      <c r="MT89" s="126">
        <f>'Тест ответы'!MR90*'Показатели'!G$501*IF($MS$4="да",$C89,1)</f>
        <v>0</v>
      </c>
      <c r="MU89" s="126">
        <f>'Тест ответы'!MS90*'Показатели'!H$502*IF($MS$4="да",$C89,1)</f>
        <v>0</v>
      </c>
      <c r="MV89" s="126">
        <f>'Тест ответы'!MT90*'Показатели'!I$503*IF($MS$4="да",$C89,1)</f>
        <v>0</v>
      </c>
      <c r="MW89" s="126">
        <f>'Тест ответы'!MU90*'Показатели'!$F$504*IF($MW$4="да",$C89,1)</f>
        <v>0</v>
      </c>
      <c r="MX89" s="126">
        <f>'Тест ответы'!MV90*'Показатели'!$F$505*IF(MX$4="да",$C89,1)</f>
        <v>0</v>
      </c>
      <c r="MY89" s="126">
        <f>'Тест ответы'!MW90*'Показатели'!$F$506*IF(MY$4="да",$C89,1)</f>
        <v>0</v>
      </c>
      <c r="MZ89" s="126">
        <f>'Тест ответы'!MX90*'Показатели'!$F$507*IF(MZ$4="да",$C89,1)</f>
        <v>0</v>
      </c>
      <c r="NA89" s="126">
        <f>'Тест ответы'!MY90*'Показатели'!$F$508*IF(NA$4="да",$C89,1)</f>
        <v>0</v>
      </c>
      <c r="NB89" s="126">
        <f>'Тест ответы'!MZ90*'Показатели'!$F$509*IF(NB$4="да",$C89,1)</f>
        <v>0</v>
      </c>
      <c r="NC89" s="126">
        <f>'Тест ответы'!NA90*'Показатели'!$F$510*IF(NC$4="да",$C89,1)</f>
        <v>0</v>
      </c>
      <c r="ND89" s="126">
        <f>'Тест ответы'!NB90*'Показатели'!$F$511*IF(ND$4="да",$C89,1)</f>
        <v>0</v>
      </c>
      <c r="NE89" s="126">
        <f>'Тест ответы'!NC90*'Показатели'!$F$512*IF(NE$4="да",$C89,1)</f>
        <v>0</v>
      </c>
      <c r="NF89" s="126">
        <f>'Тест ответы'!ND90*'Показатели'!$F$513*IF(NF$4="да",$C89,1)</f>
        <v>0</v>
      </c>
      <c r="NG89" s="126">
        <f>'Тест ответы'!NE90*'Показатели'!$F$514*IF(NG$4="да",$C89,1)</f>
        <v>0</v>
      </c>
      <c r="NH89" s="126">
        <f>'Тест ответы'!NF90*'Показатели'!$F$515*IF(NH$4="да",$C89,1)</f>
        <v>0</v>
      </c>
      <c r="NI89" s="134">
        <f>'Тест ответы'!NG90*'Показатели'!$F$516*IF($NI$4="да",$C89,1)</f>
        <v>0</v>
      </c>
      <c r="NJ89" s="126">
        <f>'Тест ответы'!NH90*'Показатели'!$F$518*IF(NJ$4="да",$C89,1)</f>
        <v>0</v>
      </c>
      <c r="NK89" s="126">
        <f>'Тест ответы'!NI90*'Показатели'!$F$519*IF(NK$4="да",$C89,1)</f>
        <v>0</v>
      </c>
      <c r="NL89" s="126">
        <f>'Тест ответы'!NJ90*'Показатели'!$F$520*IF(NL$4="да",$C89,1)</f>
        <v>0</v>
      </c>
      <c r="NM89" s="126">
        <f>'Тест ответы'!NK90*'Показатели'!$F$521*IF(NM$4="да",$C89,1)</f>
        <v>0</v>
      </c>
      <c r="NN89" s="126">
        <f>'Тест ответы'!NL90*'Показатели'!$F$522*IF(NN$4="да",$C89,1)</f>
        <v>0</v>
      </c>
      <c r="NO89" s="126">
        <f>'Тест ответы'!NM90*'Показатели'!$F$523*IF(NO$4="да",$C89,1)</f>
        <v>0</v>
      </c>
      <c r="NP89" s="126">
        <f>'Тест ответы'!NN90*'Показатели'!G$524*IF(NP$4="да",$C89,1)</f>
        <v>0</v>
      </c>
      <c r="NQ89" s="126">
        <f>'Тест ответы'!NO90*'Показатели'!H$525*IF(NQ$4="да",$C89,1)</f>
        <v>0</v>
      </c>
      <c r="NR89" s="126">
        <f>'Тест ответы'!NP90*'Показатели'!I$526*IF(NR$4="да",$C89,1)</f>
        <v>0</v>
      </c>
      <c r="NS89" s="126">
        <f>'Тест ответы'!NQ90*'Показатели'!$F$527*IF(NS$4="да",$C89,1)</f>
        <v>0</v>
      </c>
      <c r="NT89" s="126">
        <f>'Тест ответы'!NR90*'Показатели'!$F$528*IF(NT$4="да",$C89,1)</f>
        <v>0</v>
      </c>
      <c r="NU89" s="126">
        <f>'Тест ответы'!NS90*'Показатели'!$F$529*IF(NU$4="да",$C89,1)</f>
        <v>0</v>
      </c>
      <c r="NV89" s="135">
        <f>'Тест ответы'!NT90*'Показатели'!$F$530*IF(NV$4="да",$C89,1)</f>
        <v>0</v>
      </c>
      <c r="NW89" s="126">
        <f>'Тест ответы'!NU90*'Показатели'!$F$533*IF($NW$4="да",$C89,1)</f>
        <v>0</v>
      </c>
      <c r="NX89" s="126">
        <f>'Тест ответы'!NV90*'Показатели'!$F$534*IF($NX$4="да",$C89,1)</f>
        <v>0</v>
      </c>
      <c r="NY89" s="127">
        <f>'Тест ответы'!NW90*'Показатели'!$F$536*IF($NY$4="да",$C89,1)</f>
        <v>0</v>
      </c>
      <c r="NZ89" s="126">
        <f>'Тест ответы'!NX90*'Показатели'!$F$537*IF($NZ$4="да",$C89,1)</f>
        <v>0</v>
      </c>
      <c r="OA89" s="127">
        <f>'Тест ответы'!NY90*'Показатели'!$F$539*IF(OA$4="да",$C89,1)</f>
        <v>0</v>
      </c>
      <c r="OB89" s="126">
        <f>'Тест ответы'!NZ90*'Показатели'!$F$540*IF(OB$4="да",$C89,1)</f>
        <v>0</v>
      </c>
      <c r="OC89" s="126">
        <f>'Тест ответы'!OA90*'Показатели'!$F$541*IF(OC$4="да",$C89,1)</f>
        <v>0</v>
      </c>
      <c r="OD89" s="126">
        <f>'Тест ответы'!OB90*'Показатели'!$F$542*IF(OD$4="да",$C89,1)</f>
        <v>0</v>
      </c>
      <c r="OE89" s="126">
        <f>'Тест ответы'!OC90*'Показатели'!$F$543*IF(OE$4="да",$C89,1)</f>
        <v>0</v>
      </c>
      <c r="OF89" s="126">
        <f>'Тест ответы'!OD90*'Показатели'!$F$544*IF(OF$4="да",$C89,1)</f>
        <v>0</v>
      </c>
      <c r="OG89" s="127">
        <f>'Тест ответы'!OE90*'Показатели'!$F$546*IF(OG$4="да",$C89,1)</f>
        <v>0</v>
      </c>
      <c r="OH89" s="126">
        <f>'Тест ответы'!OF90*'Показатели'!$F$547*IF(OH$4="да",$C89,1)</f>
        <v>0</v>
      </c>
      <c r="OI89" s="126">
        <f>'Тест ответы'!OG90*'Показатели'!$F$548*IF(OI$4="да",$C89,1)</f>
        <v>0</v>
      </c>
      <c r="OJ89" s="126">
        <f>'Тест ответы'!OH90*'Показатели'!$F$549*IF(OJ$4="да",$C89,1)</f>
        <v>0</v>
      </c>
      <c r="OK89" s="126">
        <f>'Тест ответы'!OI90*'Показатели'!$F$550*IF(OK$4="да",$C89,1)</f>
        <v>0</v>
      </c>
      <c r="OL89" s="126">
        <f>'Тест ответы'!OJ90*'Показатели'!$F$551*IF(OL$4="да",$C89,1)</f>
        <v>0</v>
      </c>
      <c r="OM89" s="137">
        <f>'Тест ответы'!OK90*'Показатели'!$F$554*IF($OM$4="да",$C89,1)</f>
        <v>0</v>
      </c>
      <c r="ON89" s="134">
        <f>'Тест ответы'!OL90*'Показатели'!$F$555*IF($ON$4="да",$C89,1)</f>
        <v>0</v>
      </c>
      <c r="OO89" s="126">
        <f>'Тест ответы'!OM90*'Показатели'!$F$557*IF($OO$4="да",$C89,1)</f>
        <v>0</v>
      </c>
      <c r="OP89" s="135">
        <f>'Тест ответы'!ON90*'Показатели'!$F$558*IF($OP$4="да",$C89,1)</f>
        <v>0</v>
      </c>
      <c r="OQ89" s="127">
        <f>'Тест ответы'!OO90*'Показатели'!$F$564*IF(OQ$4="да",$C89,1)</f>
        <v>0</v>
      </c>
      <c r="OR89" s="126">
        <f>'Тест ответы'!OP90*'Показатели'!$F$565*IF(OR$4="да",$C89,1)</f>
        <v>0</v>
      </c>
      <c r="OS89" s="126">
        <f>'Тест ответы'!OQ90*'Показатели'!$F$566*IF(OS$4="да",$C89,1)</f>
        <v>0</v>
      </c>
      <c r="OT89" s="126">
        <f>'Тест ответы'!OR90*'Показатели'!$F$567*IF(OT$4="да",$C89,1)</f>
        <v>0</v>
      </c>
      <c r="OU89" s="126">
        <f>'Тест ответы'!OS90*'Показатели'!$F$568*IF(OU$4="да",$C89,1)</f>
        <v>0</v>
      </c>
      <c r="OV89" s="126">
        <f>'Тест ответы'!OT90*'Показатели'!$F$569*IF(OV$4="да",$C89,1)</f>
        <v>0</v>
      </c>
      <c r="OW89" s="127">
        <f>'Тест ответы'!OU90*'Показатели'!$F$574*IF(OW$4="да",$C89,1)</f>
        <v>0</v>
      </c>
      <c r="OX89" s="126">
        <f>'Тест ответы'!OV90*'Показатели'!$F$575*IF(OX$4="да",$C89,1)</f>
        <v>0</v>
      </c>
      <c r="OY89" s="126">
        <f>'Тест ответы'!OW90*'Показатели'!$F$576*IF(OY$4="да",$C89,1)</f>
        <v>0</v>
      </c>
      <c r="OZ89" s="126">
        <f>'Тест ответы'!OX90*'Показатели'!$F$577*IF(OZ$4="да",$C89,1)</f>
        <v>0</v>
      </c>
      <c r="PA89" s="126">
        <f>'Тест ответы'!OY90*'Показатели'!$F$578*IF(PA$4="да",$C89,1)</f>
        <v>0</v>
      </c>
      <c r="PB89" s="126">
        <f>'Тест ответы'!OZ90*'Показатели'!$F$579*IF(PB$4="да",$C89,1)</f>
        <v>0</v>
      </c>
      <c r="PC89" s="137">
        <f>'Тест ответы'!PA90*'Показатели'!$F$584*IF($PC$4="да",$C89,1)</f>
        <v>0</v>
      </c>
      <c r="PD89" s="126">
        <f>'Тест ответы'!PB90*'Показатели'!$F$585*IF($PD$4="да",$C89,1)</f>
        <v>0</v>
      </c>
      <c r="PE89" s="126">
        <f>'Тест ответы'!PC90*'Показатели'!$F$587*IF($PE$4="да",$C89,1)</f>
        <v>0</v>
      </c>
      <c r="PF89" s="126">
        <f>'Тест ответы'!PD90*'Показатели'!$F$588*IF($PF$4="да",$C89,1)</f>
        <v>0</v>
      </c>
      <c r="PG89" s="126">
        <f>'Тест ответы'!PE90*'Показатели'!$F$589*IF($PG$4="да",$C89,1)</f>
        <v>0</v>
      </c>
      <c r="PH89" s="126">
        <f>'Тест ответы'!PF90*'Показатели'!$F$590*IF($PH$4="да",$C89,1)</f>
        <v>0</v>
      </c>
      <c r="PI89" s="126">
        <f>'Тест ответы'!PG90*'Показатели'!$F$591*IF($PI$4="да",$C89,1)</f>
        <v>0</v>
      </c>
      <c r="PJ89" s="126">
        <f>'Тест ответы'!PH90*'Показатели'!$F$592*IF($PJ$4="да",$C89,1)</f>
        <v>0</v>
      </c>
      <c r="PK89" s="126">
        <f>'Тест ответы'!PI90*'Показатели'!$F$593*IF($PK$4="да",$C89,1)</f>
        <v>0</v>
      </c>
      <c r="PL89" s="126">
        <f>'Тест ответы'!PJ90*'Показатели'!$F$594*IF($PL$4="да",$C89,1)</f>
        <v>0</v>
      </c>
      <c r="PM89" s="126">
        <f>'Тест ответы'!PK90*'Показатели'!$F$595*IF($PM$4="да",$C89,1)</f>
        <v>0</v>
      </c>
      <c r="PN89" s="126">
        <f>'Тест ответы'!PL90*'Показатели'!$F$596*IF($PN$4="да",$C89,1)</f>
        <v>0</v>
      </c>
      <c r="PO89" s="126">
        <f>'Тест ответы'!PM90*'Показатели'!$F$597*IF($PO$4="да",$C89,1)</f>
        <v>0</v>
      </c>
      <c r="PP89" s="126">
        <f>'Тест ответы'!PN90*'Показатели'!$F$599*IF($PP$4="да",$C89,1)</f>
        <v>0</v>
      </c>
      <c r="PQ89" s="126">
        <f>'Тест ответы'!PO90*'Показатели'!$F$600*IF($PQ$4="да",$C89,1)</f>
        <v>0</v>
      </c>
      <c r="PR89" s="126">
        <f>'Тест ответы'!PP90*'Показатели'!$F$603*IF($PR$4="да",$C89,1)</f>
        <v>0</v>
      </c>
      <c r="PS89" s="126">
        <f>'Тест ответы'!PQ90*'Показатели'!$F$605*IF($PS$4="да",$C89,1)</f>
        <v>0</v>
      </c>
      <c r="PT89" s="126">
        <f>'Тест ответы'!PR90*'Показатели'!$F$606*IF($PT$4="да",$C89,1)</f>
        <v>0</v>
      </c>
      <c r="PU89" s="126">
        <f>'Тест ответы'!PS90*'Показатели'!$F$607*IF($PU$4="да",$C89,1)</f>
        <v>0</v>
      </c>
      <c r="PV89" s="126">
        <f>'Тест ответы'!PT90*'Показатели'!$F$608*IF($PV$4="да",$C89,1)</f>
        <v>0</v>
      </c>
      <c r="PW89" s="126">
        <f>'Тест ответы'!PU90*'Показатели'!$F$609*IF($PW$4="да",$C89,1)</f>
        <v>0</v>
      </c>
      <c r="PX89" s="126">
        <f>'Тест ответы'!PV90*'Показатели'!$F$610*IF($PX$4="да",$C89,1)</f>
        <v>0</v>
      </c>
      <c r="PY89" s="137">
        <f>'Тест ответы'!PW90*'Показатели'!$F$612*IF(PY$4="да",$C89,1)</f>
        <v>0</v>
      </c>
      <c r="PZ89" s="127">
        <f>'Тест ответы'!PX90*'Показатели'!$F$614*IF(PZ$4="да",$C89,1)</f>
        <v>0</v>
      </c>
      <c r="QA89" s="126">
        <f>'Тест ответы'!PY90*'Показатели'!$F$614*IF(QA$4="да",$C89,1)</f>
        <v>0</v>
      </c>
      <c r="QB89" s="126">
        <f>'Тест ответы'!PZ90*'Показатели'!$F$614*IF(QB$4="да",$C89,1)</f>
        <v>0</v>
      </c>
      <c r="QC89" s="126">
        <f>'Тест ответы'!QA90*'Показатели'!$F$614*IF(QC$4="да",$C89,1)</f>
        <v>0</v>
      </c>
      <c r="QD89" s="126">
        <f>'Тест ответы'!QB90*'Показатели'!$F$614*IF(QD$4="да",$C89,1)</f>
        <v>0</v>
      </c>
      <c r="QE89" s="127">
        <f>'Тест ответы'!QC90*'Показатели'!$F$620*IF(QE$4="да",$C89,1)</f>
        <v>0</v>
      </c>
      <c r="QF89" s="126">
        <f>'Тест ответы'!QD90*'Показатели'!$F$620*IF(QF$4="да",$C89,1)</f>
        <v>0</v>
      </c>
      <c r="QG89" s="126">
        <f>'Тест ответы'!QE90*'Показатели'!$F$620*IF(QG$4="да",$C89,1)</f>
        <v>0</v>
      </c>
      <c r="QH89" s="126">
        <f>'Тест ответы'!QF90*'Показатели'!$F$620*IF(QH$4="да",$C89,1)</f>
        <v>0</v>
      </c>
      <c r="QI89" s="126">
        <f>'Тест ответы'!QG90*'Показатели'!$F$620*IF(QI$4="да",$C89,1)</f>
        <v>0</v>
      </c>
      <c r="QJ89" s="138">
        <f>'Тест ответы'!QH90*'Показатели'!$F$620*IF(QJ$4="да",$C89,1)</f>
        <v>0</v>
      </c>
      <c r="QK89" s="122" t="str">
        <f>'Тест ответы'!QI90*#REF!*IF(QK$4="да",$C89,1)</f>
        <v>#REF!</v>
      </c>
      <c r="QL89" s="122">
        <f>'Тест ответы'!QJ90*'Показатели'!$F$628*IF(QL$4="да",$C89,1)</f>
        <v>0</v>
      </c>
      <c r="QM89" s="122">
        <f>'Тест ответы'!QK90*'Показатели'!$F$629*IF(QM$4="да",$C89,1)</f>
        <v>0</v>
      </c>
      <c r="QN89" s="122">
        <f>'Тест ответы'!QL90*'Показатели'!$F$631*IF(QN$4="да",$C89,1)</f>
        <v>0</v>
      </c>
      <c r="QO89" s="122" t="str">
        <f>'Тест ответы'!QM90*#REF!*IF(QO$4="да",$C89,1)</f>
        <v>#REF!</v>
      </c>
      <c r="QP89" s="136">
        <f>'Тест ответы'!QN90*'Показатели'!$F$632*IF(QP$4="да",$C89,1)</f>
        <v>0</v>
      </c>
      <c r="QQ89" s="126">
        <f>'Тест ответы'!QO90*'Показатели'!$F$635*IF(QQ$4="да",$C89,1)</f>
        <v>0</v>
      </c>
      <c r="QR89" s="126">
        <f>'Тест ответы'!QP90*'Показатели'!$F$636*IF(QR$4="да",$C89,1)</f>
        <v>0</v>
      </c>
      <c r="QS89" s="126">
        <f>'Тест ответы'!QQ90*'Показатели'!$F$638*IF(QS$4="да",$C89,1)</f>
        <v>0</v>
      </c>
      <c r="QT89" s="126">
        <f>'Тест ответы'!QR90*'Показатели'!$F$639*IF(QT$4="да",$C89,1)</f>
        <v>0</v>
      </c>
      <c r="QU89" s="126">
        <f>'Тест ответы'!QS90*'Показатели'!$F$640*IF(QU$4="да",$C89,1)</f>
        <v>0</v>
      </c>
      <c r="QV89" s="126">
        <f>'Тест ответы'!QT90*'Показатели'!$F$641*IF(QV$4="да",$C89,1)</f>
        <v>0</v>
      </c>
      <c r="QW89" s="126">
        <f>'Тест ответы'!QU90*'Показатели'!$F$642*IF(QW$4="да",$C89,1)</f>
        <v>0</v>
      </c>
      <c r="QX89" s="135">
        <f>'Тест ответы'!QV90*'Показатели'!$F$643*IF(QX$4="да",$C89,1)</f>
        <v>0</v>
      </c>
      <c r="QY89" s="131"/>
      <c r="QZ89" s="131"/>
      <c r="RA89" s="131"/>
      <c r="RB89" s="131"/>
      <c r="RC89" s="131"/>
      <c r="RD89" s="131"/>
      <c r="RE89" s="131"/>
      <c r="RF89" s="131"/>
      <c r="RG89" s="131"/>
    </row>
  </sheetData>
  <conditionalFormatting sqref="E3:Y3 Z3:AQ89 AR3:AS3 AT3:AY4 BB3:BG3 BJ3:DX3 DY3:FK4 FL3:LL3 LM3:LT4 LU3:MG3 MH3:QJ4 QK3:QP3 QQ3:QX4 QY3:RG3">
    <cfRule type="cellIs" dxfId="4" priority="1" operator="equal">
      <formula>"РФБ"</formula>
    </cfRule>
  </conditionalFormatting>
  <conditionalFormatting sqref="E5:QX89">
    <cfRule type="cellIs" dxfId="1" priority="2" operator="equal">
      <formula>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2.63"/>
    <col customWidth="1" min="2" max="2" width="22.25"/>
    <col customWidth="1" min="3" max="3" width="5.38"/>
    <col customWidth="1" min="4" max="4" width="8.88"/>
    <col customWidth="1" min="5" max="5" width="11.63"/>
    <col customWidth="1" min="6" max="6" width="9.38"/>
    <col customWidth="1" min="7" max="7" width="11.75"/>
    <col customWidth="1" min="8" max="8" width="10.0"/>
    <col customWidth="1" min="9" max="9" width="13.5"/>
    <col customWidth="1" min="10" max="10" width="14.25"/>
    <col customWidth="1" min="11" max="11" width="10.38"/>
    <col customWidth="1" min="12" max="13" width="9.5"/>
    <col customWidth="1" min="14" max="14" width="13.88"/>
    <col customWidth="1" min="15" max="15" width="12.25"/>
    <col customWidth="1" min="16" max="16" width="11.5"/>
    <col customWidth="1" min="17" max="18" width="11.38"/>
    <col customWidth="1" min="19" max="19" width="7.63"/>
    <col customWidth="1" min="20" max="20" width="12.75"/>
    <col customWidth="1" min="21" max="21" width="17.63"/>
    <col customWidth="1" min="22" max="23" width="21.63"/>
    <col customWidth="1" min="24" max="25" width="12.75"/>
    <col customWidth="1" min="26" max="26" width="8.38"/>
    <col customWidth="1" min="27" max="32" width="7.75"/>
    <col customWidth="1" min="33" max="33" width="11.75"/>
    <col customWidth="1" min="34" max="34" width="12.38"/>
    <col customWidth="1" min="35" max="41" width="7.75"/>
    <col customWidth="1" min="42" max="42" width="11.75"/>
    <col customWidth="1" min="43" max="43" width="12.38"/>
    <col customWidth="1" min="44" max="45" width="11.75"/>
    <col customWidth="1" min="46" max="46" width="12.38"/>
    <col customWidth="1" min="47" max="50" width="11.75"/>
    <col customWidth="1" min="51" max="51" width="15.0"/>
    <col customWidth="1" min="52" max="52" width="15.38"/>
    <col customWidth="1" min="53" max="54" width="10.5"/>
    <col customWidth="1" min="55" max="55" width="7.75"/>
    <col customWidth="1" min="56" max="56" width="8.13"/>
    <col customWidth="1" min="57" max="57" width="9.13"/>
    <col customWidth="1" min="58" max="58" width="9.38"/>
    <col customWidth="1" min="59" max="59" width="9.63"/>
    <col customWidth="1" min="60" max="60" width="9.13"/>
    <col customWidth="1" min="61" max="61" width="15.13"/>
    <col customWidth="1" min="62" max="67" width="9.13"/>
    <col customWidth="1" min="68" max="70" width="15.13"/>
    <col customWidth="1" min="71" max="76" width="9.13"/>
    <col customWidth="1" min="77" max="82" width="8.38"/>
    <col customWidth="1" min="83" max="85" width="9.13"/>
    <col customWidth="1" min="86" max="88" width="9.38"/>
    <col customWidth="1" min="89" max="91" width="10.0"/>
    <col customWidth="1" min="92" max="94" width="8.38"/>
    <col customWidth="1" min="95" max="97" width="15.5"/>
    <col customWidth="1" min="98" max="103" width="9.13"/>
    <col customWidth="1" min="104" max="109" width="8.38"/>
    <col customWidth="1" min="110" max="112" width="9.13"/>
    <col customWidth="1" min="113" max="115" width="8.38"/>
    <col customWidth="1" min="116" max="116" width="10.88"/>
    <col customWidth="1" min="117" max="117" width="13.88"/>
    <col customWidth="1" min="118" max="118" width="10.0"/>
    <col customWidth="1" min="119" max="119" width="12.75"/>
    <col customWidth="1" min="120" max="121" width="10.75"/>
    <col customWidth="1" min="122" max="123" width="12.13"/>
    <col customWidth="1" min="124" max="125" width="12.25"/>
    <col customWidth="1" min="126" max="127" width="12.13"/>
    <col customWidth="1" min="128" max="128" width="12.25"/>
    <col customWidth="1" min="129" max="143" width="11.13"/>
    <col customWidth="1" min="144" max="149" width="11.88"/>
    <col customWidth="1" min="150" max="167" width="12.25"/>
    <col customWidth="1" min="168" max="171" width="12.88"/>
    <col customWidth="1" min="172" max="174" width="10.13"/>
    <col customWidth="1" min="175" max="177" width="12.88"/>
    <col customWidth="1" min="178" max="180" width="10.25"/>
    <col customWidth="1" min="181" max="184" width="12.88"/>
    <col customWidth="1" min="185" max="185" width="11.88"/>
    <col customWidth="1" min="186" max="186" width="12.63"/>
    <col customWidth="1" min="187" max="187" width="11.88"/>
    <col customWidth="1" min="188" max="190" width="10.63"/>
    <col customWidth="1" min="191" max="193" width="11.88"/>
    <col customWidth="1" min="194" max="196" width="10.75"/>
    <col customWidth="1" min="197" max="199" width="11.88"/>
    <col customWidth="1" min="200" max="205" width="12.13"/>
    <col customWidth="1" min="206" max="206" width="12.0"/>
    <col customWidth="1" min="207" max="207" width="9.13"/>
    <col customWidth="1" min="208" max="208" width="10.63"/>
    <col customWidth="1" min="209" max="209" width="11.88"/>
    <col customWidth="1" min="210" max="210" width="12.0"/>
    <col customWidth="1" min="211" max="211" width="9.13"/>
    <col customWidth="1" min="212" max="212" width="10.63"/>
    <col customWidth="1" min="213" max="213" width="11.88"/>
    <col customWidth="1" min="214" max="216" width="9.13"/>
    <col customWidth="1" min="217" max="222" width="11.0"/>
    <col customWidth="1" min="223" max="225" width="9.13"/>
    <col customWidth="1" min="226" max="231" width="11.0"/>
    <col customWidth="1" min="232" max="232" width="9.88"/>
    <col customWidth="1" min="233" max="233" width="12.5"/>
    <col customWidth="1" min="234" max="234" width="12.63"/>
    <col customWidth="1" min="235" max="236" width="12.13"/>
    <col customWidth="1" min="237" max="239" width="12.25"/>
    <col customWidth="1" min="240" max="257" width="12.0"/>
    <col customWidth="1" min="258" max="258" width="9.88"/>
    <col customWidth="1" min="259" max="259" width="10.38"/>
    <col customWidth="1" min="260" max="267" width="9.25"/>
    <col customWidth="1" min="268" max="269" width="8.5"/>
    <col customWidth="1" min="270" max="270" width="8.63"/>
    <col customWidth="1" min="271" max="291" width="8.38"/>
    <col customWidth="1" min="292" max="292" width="15.13"/>
    <col customWidth="1" min="293" max="293" width="12.75"/>
    <col customWidth="1" min="294" max="294" width="10.13"/>
    <col customWidth="1" min="295" max="295" width="15.13"/>
    <col customWidth="1" min="296" max="296" width="13.88"/>
    <col customWidth="1" min="297" max="297" width="10.38"/>
    <col customWidth="1" min="298" max="300" width="12.25"/>
    <col customWidth="1" min="301" max="301" width="11.5"/>
    <col customWidth="1" min="302" max="302" width="9.13"/>
    <col customWidth="1" min="303" max="303" width="10.13"/>
    <col customWidth="1" min="304" max="304" width="9.63"/>
    <col customWidth="1" min="305" max="305" width="11.25"/>
    <col customWidth="1" min="306" max="306" width="9.13"/>
    <col customWidth="1" min="307" max="307" width="11.25"/>
    <col customWidth="1" min="308" max="308" width="10.13"/>
    <col customWidth="1" min="309" max="309" width="10.38"/>
    <col customWidth="1" min="310" max="310" width="10.13"/>
    <col customWidth="1" min="311" max="311" width="10.38"/>
    <col customWidth="1" min="312" max="312" width="8.5"/>
    <col customWidth="1" min="313" max="313" width="9.75"/>
    <col customWidth="1" min="314" max="314" width="10.25"/>
    <col customWidth="1" min="315" max="315" width="10.75"/>
    <col customWidth="1" min="316" max="318" width="9.88"/>
    <col customWidth="1" min="319" max="323" width="10.75"/>
    <col customWidth="1" min="324" max="324" width="18.25"/>
    <col customWidth="1" min="325" max="327" width="8.25"/>
    <col customWidth="1" min="328" max="328" width="12.63"/>
    <col customWidth="1" min="329" max="331" width="8.25"/>
    <col customWidth="1" min="332" max="332" width="12.63"/>
    <col customWidth="1" min="333" max="333" width="12.38"/>
    <col customWidth="1" min="334" max="334" width="12.25"/>
    <col customWidth="1" min="335" max="335" width="15.13"/>
    <col customWidth="1" min="336" max="336" width="13.88"/>
    <col customWidth="1" min="337" max="338" width="12.88"/>
    <col customWidth="1" min="339" max="339" width="13.0"/>
    <col customWidth="1" min="340" max="340" width="12.5"/>
    <col customWidth="1" min="341" max="341" width="12.25"/>
    <col customWidth="1" min="342" max="342" width="14.5"/>
    <col customWidth="1" min="343" max="343" width="15.13"/>
    <col customWidth="1" min="344" max="344" width="12.25"/>
    <col customWidth="1" min="345" max="345" width="12.38"/>
    <col customWidth="1" min="346" max="348" width="7.0"/>
    <col customWidth="1" min="349" max="351" width="10.63"/>
    <col customWidth="1" min="352" max="354" width="8.0"/>
    <col customWidth="1" min="355" max="357" width="7.75"/>
    <col customWidth="1" min="358" max="360" width="12.0"/>
    <col customWidth="1" min="361" max="363" width="8.25"/>
    <col customWidth="1" min="364" max="364" width="10.13"/>
    <col customWidth="1" min="365" max="367" width="11.75"/>
    <col customWidth="1" min="368" max="370" width="11.88"/>
    <col customWidth="1" min="371" max="373" width="12.88"/>
    <col customWidth="1" min="374" max="376" width="7.5"/>
    <col customWidth="1" min="377" max="379" width="7.75"/>
    <col customWidth="1" min="380" max="382" width="11.13"/>
    <col customWidth="1" min="383" max="385" width="8.63"/>
    <col customWidth="1" min="386" max="386" width="10.38"/>
    <col customWidth="1" min="387" max="402" width="10.5"/>
    <col customWidth="1" min="403" max="403" width="7.88"/>
    <col customWidth="1" min="404" max="404" width="11.63"/>
    <col customWidth="1" min="405" max="405" width="7.88"/>
    <col customWidth="1" min="406" max="406" width="11.63"/>
    <col customWidth="1" min="407" max="412" width="12.63"/>
    <col customWidth="1" min="413" max="420" width="12.75"/>
    <col customWidth="1" min="421" max="422" width="12.25"/>
    <col customWidth="1" min="423" max="423" width="12.38"/>
    <col customWidth="1" min="424" max="425" width="7.25"/>
    <col customWidth="1" min="426" max="426" width="10.5"/>
    <col customWidth="1" min="427" max="427" width="7.63"/>
    <col customWidth="1" min="428" max="428" width="13.75"/>
    <col customWidth="1" min="429" max="429" width="8.13"/>
    <col customWidth="1" min="430" max="430" width="11.13"/>
    <col customWidth="1" min="431" max="431" width="12.5"/>
    <col customWidth="1" min="432" max="432" width="6.25"/>
    <col customWidth="1" min="433" max="433" width="9.88"/>
    <col customWidth="1" min="434" max="434" width="10.0"/>
    <col customWidth="1" min="435" max="435" width="9.13"/>
    <col customWidth="1" min="436" max="436" width="9.88"/>
    <col customWidth="1" min="437" max="437" width="10.75"/>
    <col customWidth="1" min="438" max="438" width="8.75"/>
    <col customWidth="1" min="439" max="439" width="7.0"/>
    <col customWidth="1" min="440" max="440" width="6.13"/>
    <col customWidth="1" min="441" max="441" width="11.5"/>
    <col customWidth="1" min="442" max="442" width="12.0"/>
    <col customWidth="1" min="443" max="444" width="12.25"/>
    <col customWidth="1" min="445" max="445" width="12.0"/>
    <col customWidth="1" min="446" max="446" width="11.38"/>
    <col customWidth="1" min="447" max="449" width="9.63"/>
    <col customWidth="1" min="450" max="452" width="13.88"/>
    <col customWidth="1" min="453" max="453" width="12.38"/>
    <col customWidth="1" min="454" max="455" width="9.75"/>
    <col customWidth="1" min="456" max="456" width="12.0"/>
    <col customWidth="1" min="457" max="457" width="13.13"/>
    <col customWidth="1" min="458" max="458" width="9.75"/>
    <col customWidth="1" min="459" max="459" width="10.75"/>
    <col customWidth="1" min="460" max="460" width="10.13"/>
    <col customWidth="1" min="461" max="466" width="10.38"/>
    <col customWidth="1" min="467" max="475" width="16.25"/>
  </cols>
  <sheetData>
    <row r="1" ht="11.25" customHeight="1">
      <c r="A1" s="1"/>
      <c r="B1" s="2" t="s">
        <v>0</v>
      </c>
      <c r="C1" s="3"/>
      <c r="D1" s="70"/>
      <c r="E1" s="71">
        <f>'Показатели'!B3</f>
        <v>1</v>
      </c>
      <c r="F1" s="71">
        <f>'Показатели'!B4</f>
        <v>2</v>
      </c>
      <c r="G1" s="71">
        <f>'Показатели'!B5</f>
        <v>3</v>
      </c>
      <c r="H1" s="71">
        <f>'Показатели'!B6</f>
        <v>4</v>
      </c>
      <c r="I1" s="71">
        <f>'Показатели'!B7</f>
        <v>5</v>
      </c>
      <c r="J1" s="71">
        <f>'Показатели'!B8</f>
        <v>6</v>
      </c>
      <c r="K1" s="71">
        <f>'Показатели'!B9</f>
        <v>7</v>
      </c>
      <c r="L1" s="71">
        <f>'Показатели'!B10</f>
        <v>8</v>
      </c>
      <c r="M1" s="71">
        <f>'Показатели'!B11</f>
        <v>9</v>
      </c>
      <c r="N1" s="71">
        <f>'Показатели'!B12</f>
        <v>10</v>
      </c>
      <c r="O1" s="72">
        <f>'Показатели'!B14</f>
        <v>11</v>
      </c>
      <c r="P1" s="71">
        <f>'Показатели'!B15</f>
        <v>12</v>
      </c>
      <c r="Q1" s="71">
        <f>'Показатели'!B17</f>
        <v>13</v>
      </c>
      <c r="R1" s="71">
        <f>'Показатели'!B18</f>
        <v>14</v>
      </c>
      <c r="S1" s="72">
        <f>'Показатели'!B20</f>
        <v>15</v>
      </c>
      <c r="T1" s="71">
        <f>'Показатели'!B21</f>
        <v>16</v>
      </c>
      <c r="U1" s="73">
        <f>'Показатели'!B24</f>
        <v>17</v>
      </c>
      <c r="V1" s="73">
        <f>'Показатели'!B25</f>
        <v>18</v>
      </c>
      <c r="W1" s="73">
        <f>'Показатели'!B26</f>
        <v>19</v>
      </c>
      <c r="X1" s="73">
        <f>'Показатели'!B28</f>
        <v>20</v>
      </c>
      <c r="Y1" s="73">
        <f>'Показатели'!B29</f>
        <v>21</v>
      </c>
      <c r="Z1" s="74">
        <f>'Показатели'!B33</f>
        <v>22</v>
      </c>
      <c r="AA1" s="73">
        <f>'Показатели'!B34</f>
        <v>23</v>
      </c>
      <c r="AB1" s="73">
        <f>'Показатели'!B35</f>
        <v>24</v>
      </c>
      <c r="AC1" s="73">
        <f>'Показатели'!B36</f>
        <v>25</v>
      </c>
      <c r="AD1" s="73">
        <f>'Показатели'!B37</f>
        <v>26</v>
      </c>
      <c r="AE1" s="73">
        <f>'Показатели'!B38</f>
        <v>27</v>
      </c>
      <c r="AF1" s="73">
        <f>'Показатели'!B39</f>
        <v>28</v>
      </c>
      <c r="AG1" s="73">
        <f>'Показатели'!B40</f>
        <v>29</v>
      </c>
      <c r="AH1" s="73">
        <f>'Показатели'!B41</f>
        <v>30</v>
      </c>
      <c r="AI1" s="75">
        <f>'Показатели'!B43</f>
        <v>31</v>
      </c>
      <c r="AJ1" s="73">
        <f>'Показатели'!B44</f>
        <v>32</v>
      </c>
      <c r="AK1" s="73">
        <f>'Показатели'!B45</f>
        <v>33</v>
      </c>
      <c r="AL1" s="73">
        <f>'Показатели'!B46</f>
        <v>34</v>
      </c>
      <c r="AM1" s="73">
        <f>'Показатели'!B47</f>
        <v>35</v>
      </c>
      <c r="AN1" s="73">
        <f>'Показатели'!B48</f>
        <v>36</v>
      </c>
      <c r="AO1" s="73">
        <f>'Показатели'!B49</f>
        <v>37</v>
      </c>
      <c r="AP1" s="73">
        <f>'Показатели'!B50</f>
        <v>38</v>
      </c>
      <c r="AQ1" s="73">
        <f>'Показатели'!B51</f>
        <v>39</v>
      </c>
      <c r="AR1" s="72">
        <f>'Показатели'!B53</f>
        <v>40</v>
      </c>
      <c r="AS1" s="76">
        <f>'Показатели'!B54</f>
        <v>41</v>
      </c>
      <c r="AT1" s="77">
        <f>'Показатели'!B56</f>
        <v>42</v>
      </c>
      <c r="AU1" s="71">
        <f>'Показатели'!B57</f>
        <v>43</v>
      </c>
      <c r="AV1" s="71">
        <f>'Показатели'!B58</f>
        <v>44</v>
      </c>
      <c r="AW1" s="71">
        <f>'Показатели'!B59</f>
        <v>45</v>
      </c>
      <c r="AX1" s="71">
        <f>'Показатели'!B60</f>
        <v>46</v>
      </c>
      <c r="AY1" s="71">
        <f>'Показатели'!B61</f>
        <v>47</v>
      </c>
      <c r="AZ1" s="77">
        <f>'Показатели'!B64</f>
        <v>48</v>
      </c>
      <c r="BA1" s="71">
        <f>'Показатели'!B65</f>
        <v>49</v>
      </c>
      <c r="BB1" s="73">
        <f>'Показатели'!B66</f>
        <v>50</v>
      </c>
      <c r="BC1" s="73">
        <f>'Показатели'!B67</f>
        <v>51</v>
      </c>
      <c r="BD1" s="73">
        <f>'Показатели'!B68</f>
        <v>52</v>
      </c>
      <c r="BE1" s="73">
        <f>'Показатели'!B69</f>
        <v>53</v>
      </c>
      <c r="BF1" s="73">
        <f>'Показатели'!B70</f>
        <v>54</v>
      </c>
      <c r="BG1" s="73">
        <f>'Показатели'!B71</f>
        <v>55</v>
      </c>
      <c r="BH1" s="78">
        <f>'Показатели'!B72</f>
        <v>56</v>
      </c>
      <c r="BI1" s="73">
        <f>'Показатели'!B75</f>
        <v>57</v>
      </c>
      <c r="BJ1" s="73">
        <f>'Показатели'!B76</f>
        <v>58</v>
      </c>
      <c r="BK1" s="73">
        <f>'Показатели'!B77</f>
        <v>59</v>
      </c>
      <c r="BL1" s="73">
        <f>'Показатели'!B78</f>
        <v>60</v>
      </c>
      <c r="BM1" s="73">
        <f>'Показатели'!B79</f>
        <v>61</v>
      </c>
      <c r="BN1" s="73">
        <f>'Показатели'!B80</f>
        <v>62</v>
      </c>
      <c r="BO1" s="78">
        <f>'Показатели'!B81</f>
        <v>63</v>
      </c>
      <c r="BP1" s="73">
        <f>'Показатели'!B86</f>
        <v>64</v>
      </c>
      <c r="BQ1" s="73">
        <f>'Показатели'!B87</f>
        <v>65</v>
      </c>
      <c r="BR1" s="73">
        <f>'Показатели'!B88</f>
        <v>66</v>
      </c>
      <c r="BS1" s="73">
        <f>'Показатели'!B89</f>
        <v>67</v>
      </c>
      <c r="BT1" s="73">
        <f>'Показатели'!B90</f>
        <v>68</v>
      </c>
      <c r="BU1" s="73">
        <f>'Показатели'!B91</f>
        <v>69</v>
      </c>
      <c r="BV1" s="73">
        <f>'Показатели'!B92</f>
        <v>70</v>
      </c>
      <c r="BW1" s="73">
        <f>'Показатели'!B93</f>
        <v>71</v>
      </c>
      <c r="BX1" s="73">
        <f>'Показатели'!B94</f>
        <v>72</v>
      </c>
      <c r="BY1" s="73">
        <f>'Показатели'!B95</f>
        <v>73</v>
      </c>
      <c r="BZ1" s="73">
        <f>'Показатели'!B96</f>
        <v>74</v>
      </c>
      <c r="CA1" s="73">
        <f>'Показатели'!B97</f>
        <v>75</v>
      </c>
      <c r="CB1" s="73">
        <f>'Показатели'!B99</f>
        <v>77</v>
      </c>
      <c r="CC1" s="73">
        <f>'Показатели'!B100</f>
        <v>78</v>
      </c>
      <c r="CD1" s="73">
        <f>'Показатели'!B101</f>
        <v>79</v>
      </c>
      <c r="CE1" s="73">
        <f>'Показатели'!B102</f>
        <v>80</v>
      </c>
      <c r="CF1" s="73">
        <f>'Показатели'!B103</f>
        <v>81</v>
      </c>
      <c r="CG1" s="73">
        <f>'Показатели'!B104</f>
        <v>82</v>
      </c>
      <c r="CH1" s="73">
        <f>'Показатели'!B105</f>
        <v>83</v>
      </c>
      <c r="CI1" s="73">
        <f>'Показатели'!B106</f>
        <v>84</v>
      </c>
      <c r="CJ1" s="73">
        <f>'Показатели'!B107</f>
        <v>85</v>
      </c>
      <c r="CK1" s="73">
        <f>'Показатели'!B108</f>
        <v>86</v>
      </c>
      <c r="CL1" s="73">
        <f>'Показатели'!B109</f>
        <v>87</v>
      </c>
      <c r="CM1" s="73">
        <f>'Показатели'!B110</f>
        <v>88</v>
      </c>
      <c r="CN1" s="73">
        <f>'Показатели'!B111</f>
        <v>89</v>
      </c>
      <c r="CO1" s="73">
        <f>'Показатели'!B112</f>
        <v>90</v>
      </c>
      <c r="CP1" s="78">
        <f>'Показатели'!B113</f>
        <v>91</v>
      </c>
      <c r="CQ1" s="73">
        <f>'Показатели'!B118</f>
        <v>91</v>
      </c>
      <c r="CR1" s="73">
        <f>'Показатели'!B119</f>
        <v>92</v>
      </c>
      <c r="CS1" s="73">
        <f>'Показатели'!B120</f>
        <v>93</v>
      </c>
      <c r="CT1" s="73">
        <f>'Показатели'!B121</f>
        <v>94</v>
      </c>
      <c r="CU1" s="73">
        <f>'Показатели'!B122</f>
        <v>95</v>
      </c>
      <c r="CV1" s="73">
        <f>'Показатели'!B123</f>
        <v>96</v>
      </c>
      <c r="CW1" s="73">
        <f>'Показатели'!B124</f>
        <v>97</v>
      </c>
      <c r="CX1" s="73">
        <f>'Показатели'!B125</f>
        <v>98</v>
      </c>
      <c r="CY1" s="73">
        <f>'Показатели'!B126</f>
        <v>99</v>
      </c>
      <c r="CZ1" s="73">
        <f>'Показатели'!B127</f>
        <v>100</v>
      </c>
      <c r="DA1" s="73">
        <f>'Показатели'!B128</f>
        <v>101</v>
      </c>
      <c r="DB1" s="73">
        <f>'Показатели'!B129</f>
        <v>102</v>
      </c>
      <c r="DC1" s="73">
        <f>'Показатели'!B131</f>
        <v>103</v>
      </c>
      <c r="DD1" s="73">
        <f>'Показатели'!B132</f>
        <v>104</v>
      </c>
      <c r="DE1" s="73">
        <f>'Показатели'!B133</f>
        <v>105</v>
      </c>
      <c r="DF1" s="73">
        <f>'Показатели'!B134</f>
        <v>106</v>
      </c>
      <c r="DG1" s="73">
        <f>'Показатели'!B135</f>
        <v>107</v>
      </c>
      <c r="DH1" s="73">
        <f>'Показатели'!B136</f>
        <v>108</v>
      </c>
      <c r="DI1" s="73">
        <f>'Показатели'!B137</f>
        <v>109</v>
      </c>
      <c r="DJ1" s="73">
        <f>'Показатели'!B138</f>
        <v>110</v>
      </c>
      <c r="DK1" s="79">
        <f>'Показатели'!B139</f>
        <v>111</v>
      </c>
      <c r="DL1" s="80" t="str">
        <f t="shared" ref="DL1:DO1" si="1">#REF!</f>
        <v>#REF!</v>
      </c>
      <c r="DM1" s="81" t="str">
        <f t="shared" si="1"/>
        <v>#REF!</v>
      </c>
      <c r="DN1" s="82" t="str">
        <f t="shared" si="1"/>
        <v>#REF!</v>
      </c>
      <c r="DO1" s="82" t="str">
        <f t="shared" si="1"/>
        <v>#REF!</v>
      </c>
      <c r="DP1" s="73">
        <f>'Показатели'!B141</f>
        <v>112</v>
      </c>
      <c r="DQ1" s="73">
        <f>'Показатели'!B142</f>
        <v>113</v>
      </c>
      <c r="DR1" s="75">
        <f>'Показатели'!B144</f>
        <v>114</v>
      </c>
      <c r="DS1" s="73">
        <f>'Показатели'!B149</f>
        <v>119</v>
      </c>
      <c r="DT1" s="73">
        <f>'Показатели'!B153</f>
        <v>124</v>
      </c>
      <c r="DU1" s="73">
        <f>'Показатели'!B156</f>
        <v>129</v>
      </c>
      <c r="DV1" s="73">
        <f>'Показатели'!B159</f>
        <v>134</v>
      </c>
      <c r="DW1" s="73">
        <f>'Показатели'!B164</f>
        <v>139</v>
      </c>
      <c r="DX1" s="78">
        <f>'Показатели'!B168</f>
        <v>144</v>
      </c>
      <c r="DY1" s="73">
        <f>'Показатели'!B171</f>
        <v>149</v>
      </c>
      <c r="DZ1" s="73">
        <f>'Показатели'!B172</f>
        <v>150</v>
      </c>
      <c r="EA1" s="73">
        <f>'Показатели'!B173</f>
        <v>151</v>
      </c>
      <c r="EB1" s="73">
        <f>'Показатели'!B174</f>
        <v>152</v>
      </c>
      <c r="EC1" s="73">
        <f>'Показатели'!B175</f>
        <v>153</v>
      </c>
      <c r="ED1" s="73">
        <f>'Показатели'!B176</f>
        <v>154</v>
      </c>
      <c r="EE1" s="73">
        <f>'Показатели'!B177</f>
        <v>155</v>
      </c>
      <c r="EF1" s="73">
        <f>'Показатели'!B178</f>
        <v>156</v>
      </c>
      <c r="EG1" s="73">
        <f>'Показатели'!B179</f>
        <v>157</v>
      </c>
      <c r="EH1" s="73">
        <f>'Показатели'!B180</f>
        <v>158</v>
      </c>
      <c r="EI1" s="73">
        <f>'Показатели'!B181</f>
        <v>159</v>
      </c>
      <c r="EJ1" s="73">
        <f>'Показатели'!B182</f>
        <v>160</v>
      </c>
      <c r="EK1" s="73">
        <f>'Показатели'!B183</f>
        <v>161</v>
      </c>
      <c r="EL1" s="73">
        <f>'Показатели'!B184</f>
        <v>162</v>
      </c>
      <c r="EM1" s="73">
        <f>'Показатели'!B185</f>
        <v>163</v>
      </c>
      <c r="EN1" s="73">
        <f>'Показатели'!B186</f>
        <v>164</v>
      </c>
      <c r="EO1" s="73">
        <f>'Показатели'!B187</f>
        <v>165</v>
      </c>
      <c r="EP1" s="73">
        <f>'Показатели'!B188</f>
        <v>166</v>
      </c>
      <c r="EQ1" s="73">
        <f>'Показатели'!B189</f>
        <v>167</v>
      </c>
      <c r="ER1" s="73">
        <f>'Показатели'!B190</f>
        <v>168</v>
      </c>
      <c r="ES1" s="78">
        <f>'Показатели'!B191</f>
        <v>169</v>
      </c>
      <c r="ET1" s="73">
        <f>'Показатели'!B193</f>
        <v>170</v>
      </c>
      <c r="EU1" s="73">
        <f>'Показатели'!B194</f>
        <v>171</v>
      </c>
      <c r="EV1" s="73">
        <f>'Показатели'!B195</f>
        <v>172</v>
      </c>
      <c r="EW1" s="73">
        <f>'Показатели'!B196</f>
        <v>173</v>
      </c>
      <c r="EX1" s="73">
        <f>'Показатели'!B197</f>
        <v>174</v>
      </c>
      <c r="EY1" s="73">
        <f>'Показатели'!B198</f>
        <v>175</v>
      </c>
      <c r="EZ1" s="73">
        <f>'Показатели'!B199</f>
        <v>176</v>
      </c>
      <c r="FA1" s="73">
        <f>'Показатели'!B200</f>
        <v>177</v>
      </c>
      <c r="FB1" s="73">
        <f>'Показатели'!B201</f>
        <v>178</v>
      </c>
      <c r="FC1" s="73">
        <f>'Показатели'!B202</f>
        <v>179</v>
      </c>
      <c r="FD1" s="73">
        <f>'Показатели'!B203</f>
        <v>180</v>
      </c>
      <c r="FE1" s="73">
        <f>'Показатели'!B204</f>
        <v>181</v>
      </c>
      <c r="FF1" s="73">
        <f>'Показатели'!B205</f>
        <v>182</v>
      </c>
      <c r="FG1" s="73">
        <f>'Показатели'!B206</f>
        <v>183</v>
      </c>
      <c r="FH1" s="73">
        <f>'Показатели'!B207</f>
        <v>184</v>
      </c>
      <c r="FI1" s="73">
        <f>'Показатели'!B208</f>
        <v>185</v>
      </c>
      <c r="FJ1" s="73">
        <f>'Показатели'!B209</f>
        <v>186</v>
      </c>
      <c r="FK1" s="79">
        <f>'Показатели'!B210</f>
        <v>187</v>
      </c>
      <c r="FL1" s="75">
        <f>'Показатели'!B214</f>
        <v>188</v>
      </c>
      <c r="FM1" s="73">
        <f>'Показатели'!B215</f>
        <v>189</v>
      </c>
      <c r="FN1" s="73">
        <f>'Показатели'!B217</f>
        <v>190</v>
      </c>
      <c r="FO1" s="73">
        <f>'Показатели'!B218</f>
        <v>191</v>
      </c>
      <c r="FP1" s="73">
        <f>'Показатели'!B220</f>
        <v>192</v>
      </c>
      <c r="FQ1" s="73">
        <f>'Показатели'!B221</f>
        <v>193</v>
      </c>
      <c r="FR1" s="73">
        <f>'Показатели'!B222</f>
        <v>194</v>
      </c>
      <c r="FS1" s="73">
        <f>'Показатели'!B223</f>
        <v>195</v>
      </c>
      <c r="FT1" s="73">
        <f>'Показатели'!B224</f>
        <v>196</v>
      </c>
      <c r="FU1" s="73">
        <f>'Показатели'!B225</f>
        <v>197</v>
      </c>
      <c r="FV1" s="73">
        <f>'Показатели'!B227</f>
        <v>198</v>
      </c>
      <c r="FW1" s="73">
        <f>'Показатели'!B228</f>
        <v>199</v>
      </c>
      <c r="FX1" s="73">
        <f>'Показатели'!B229</f>
        <v>200</v>
      </c>
      <c r="FY1" s="73">
        <f>'Показатели'!B230</f>
        <v>201</v>
      </c>
      <c r="FZ1" s="73">
        <f>'Показатели'!B231</f>
        <v>202</v>
      </c>
      <c r="GA1" s="73">
        <f>'Показатели'!B232</f>
        <v>203</v>
      </c>
      <c r="GB1" s="75">
        <f>'Показатели'!B235</f>
        <v>179</v>
      </c>
      <c r="GC1" s="73">
        <f>'Показатели'!B236</f>
        <v>180</v>
      </c>
      <c r="GD1" s="73">
        <f>'Показатели'!B238</f>
        <v>181</v>
      </c>
      <c r="GE1" s="73">
        <f>'Показатели'!B239</f>
        <v>182</v>
      </c>
      <c r="GF1" s="73">
        <f>'Показатели'!B241</f>
        <v>183</v>
      </c>
      <c r="GG1" s="73">
        <f>'Показатели'!B242</f>
        <v>184</v>
      </c>
      <c r="GH1" s="73">
        <f>'Показатели'!B243</f>
        <v>185</v>
      </c>
      <c r="GI1" s="73">
        <f>'Показатели'!B244</f>
        <v>186</v>
      </c>
      <c r="GJ1" s="73">
        <f>'Показатели'!B245</f>
        <v>187</v>
      </c>
      <c r="GK1" s="73">
        <f>'Показатели'!B246</f>
        <v>188</v>
      </c>
      <c r="GL1" s="73">
        <f>'Показатели'!B248</f>
        <v>189</v>
      </c>
      <c r="GM1" s="73">
        <f>'Показатели'!B249</f>
        <v>190</v>
      </c>
      <c r="GN1" s="73">
        <f>'Показатели'!B250</f>
        <v>191</v>
      </c>
      <c r="GO1" s="73">
        <f>'Показатели'!B251</f>
        <v>192</v>
      </c>
      <c r="GP1" s="73">
        <f>'Показатели'!B252</f>
        <v>193</v>
      </c>
      <c r="GQ1" s="73">
        <f>'Показатели'!B253</f>
        <v>194</v>
      </c>
      <c r="GR1" s="75">
        <f>'Показатели'!B256</f>
        <v>195</v>
      </c>
      <c r="GS1" s="73">
        <f>'Показатели'!B257</f>
        <v>196</v>
      </c>
      <c r="GT1" s="73">
        <f>'Показатели'!B258</f>
        <v>197</v>
      </c>
      <c r="GU1" s="73">
        <f>'Показатели'!B260</f>
        <v>198</v>
      </c>
      <c r="GV1" s="73">
        <f>'Показатели'!B261</f>
        <v>199</v>
      </c>
      <c r="GW1" s="73">
        <f>'Показатели'!B262</f>
        <v>200</v>
      </c>
      <c r="GX1" s="73">
        <f>'Показатели'!B264</f>
        <v>201</v>
      </c>
      <c r="GY1" s="73">
        <f>'Показатели'!B265</f>
        <v>202</v>
      </c>
      <c r="GZ1" s="73">
        <f>'Показатели'!B266</f>
        <v>203</v>
      </c>
      <c r="HA1" s="73">
        <f>'Показатели'!B267</f>
        <v>204</v>
      </c>
      <c r="HB1" s="73">
        <f>'Показатели'!B269</f>
        <v>205</v>
      </c>
      <c r="HC1" s="73">
        <f>'Показатели'!B270</f>
        <v>206</v>
      </c>
      <c r="HD1" s="73">
        <f>'Показатели'!B271</f>
        <v>207</v>
      </c>
      <c r="HE1" s="73">
        <f>'Показатели'!B272</f>
        <v>208</v>
      </c>
      <c r="HF1" s="73">
        <f>'Показатели'!B274</f>
        <v>209</v>
      </c>
      <c r="HG1" s="73">
        <f>'Показатели'!B275</f>
        <v>210</v>
      </c>
      <c r="HH1" s="73">
        <f>'Показатели'!B276</f>
        <v>211</v>
      </c>
      <c r="HI1" s="73">
        <f>'Показатели'!B277</f>
        <v>212</v>
      </c>
      <c r="HJ1" s="73">
        <f>'Показатели'!B278</f>
        <v>213</v>
      </c>
      <c r="HK1" s="73">
        <f>'Показатели'!B279</f>
        <v>214</v>
      </c>
      <c r="HL1" s="73">
        <f>'Показатели'!B280</f>
        <v>215</v>
      </c>
      <c r="HM1" s="73">
        <f>'Показатели'!B281</f>
        <v>216</v>
      </c>
      <c r="HN1" s="73">
        <f>'Показатели'!B282</f>
        <v>217</v>
      </c>
      <c r="HO1" s="73">
        <f>'Показатели'!B284</f>
        <v>218</v>
      </c>
      <c r="HP1" s="73">
        <f>'Показатели'!B285</f>
        <v>219</v>
      </c>
      <c r="HQ1" s="73">
        <f>'Показатели'!B286</f>
        <v>220</v>
      </c>
      <c r="HR1" s="73">
        <f>'Показатели'!B287</f>
        <v>221</v>
      </c>
      <c r="HS1" s="73">
        <f>'Показатели'!B288</f>
        <v>222</v>
      </c>
      <c r="HT1" s="73">
        <f>'Показатели'!B289</f>
        <v>223</v>
      </c>
      <c r="HU1" s="73">
        <f>'Показатели'!B290</f>
        <v>224</v>
      </c>
      <c r="HV1" s="73">
        <f>'Показатели'!B291</f>
        <v>225</v>
      </c>
      <c r="HW1" s="73">
        <f>'Показатели'!B292</f>
        <v>226</v>
      </c>
      <c r="HX1" s="82" t="str">
        <f t="shared" ref="HX1:HY1" si="2">#REF!</f>
        <v>#REF!</v>
      </c>
      <c r="HY1" s="83" t="str">
        <f t="shared" si="2"/>
        <v>#REF!</v>
      </c>
      <c r="HZ1" s="73">
        <f>'Показатели'!B295</f>
        <v>229</v>
      </c>
      <c r="IA1" s="73">
        <f>'Показатели'!B296</f>
        <v>230</v>
      </c>
      <c r="IB1" s="73">
        <f>'Показатели'!B297</f>
        <v>231</v>
      </c>
      <c r="IC1" s="73">
        <f>'Показатели'!B299</f>
        <v>232</v>
      </c>
      <c r="ID1" s="73">
        <f>'Показатели'!B300</f>
        <v>233</v>
      </c>
      <c r="IE1" s="73">
        <f>'Показатели'!B301</f>
        <v>234</v>
      </c>
      <c r="IF1" s="73">
        <f>'Показатели'!B303</f>
        <v>235</v>
      </c>
      <c r="IG1" s="73">
        <f>'Показатели'!B304</f>
        <v>236</v>
      </c>
      <c r="IH1" s="73">
        <f>'Показатели'!B305</f>
        <v>237</v>
      </c>
      <c r="II1" s="73">
        <f>'Показатели'!B307</f>
        <v>238</v>
      </c>
      <c r="IJ1" s="73">
        <f>'Показатели'!B308</f>
        <v>239</v>
      </c>
      <c r="IK1" s="73">
        <f>'Показатели'!B309</f>
        <v>240</v>
      </c>
      <c r="IL1" s="73">
        <f>'Показатели'!B313</f>
        <v>241</v>
      </c>
      <c r="IM1" s="73">
        <f>'Показатели'!B314</f>
        <v>242</v>
      </c>
      <c r="IN1" s="73">
        <f>'Показатели'!B315</f>
        <v>243</v>
      </c>
      <c r="IO1" s="73">
        <f>'Показатели'!B316</f>
        <v>244</v>
      </c>
      <c r="IP1" s="73">
        <f>'Показатели'!B317</f>
        <v>245</v>
      </c>
      <c r="IQ1" s="73">
        <f>'Показатели'!B318</f>
        <v>246</v>
      </c>
      <c r="IR1" s="73">
        <f>'Показатели'!B320</f>
        <v>247</v>
      </c>
      <c r="IS1" s="73">
        <f>'Показатели'!B321</f>
        <v>248</v>
      </c>
      <c r="IT1" s="73">
        <f>'Показатели'!B322</f>
        <v>249</v>
      </c>
      <c r="IU1" s="73">
        <f>'Показатели'!B323</f>
        <v>250</v>
      </c>
      <c r="IV1" s="73">
        <f>'Показатели'!B324</f>
        <v>251</v>
      </c>
      <c r="IW1" s="73">
        <f>'Показатели'!B325</f>
        <v>252</v>
      </c>
      <c r="IX1" s="73">
        <f>'Показатели'!B327</f>
        <v>253</v>
      </c>
      <c r="IY1" s="73">
        <f>'Показатели'!B328</f>
        <v>254</v>
      </c>
      <c r="IZ1" s="75">
        <f>'Показатели'!B331</f>
        <v>255</v>
      </c>
      <c r="JA1" s="73">
        <f>'Показатели'!B332</f>
        <v>256</v>
      </c>
      <c r="JB1" s="73">
        <f>'Показатели'!B333</f>
        <v>257</v>
      </c>
      <c r="JC1" s="73">
        <f>'Показатели'!B334</f>
        <v>258</v>
      </c>
      <c r="JD1" s="73">
        <f>'Показатели'!B335</f>
        <v>259</v>
      </c>
      <c r="JE1" s="73">
        <f>'Показатели'!B336</f>
        <v>260</v>
      </c>
      <c r="JF1" s="73">
        <f>'Показатели'!B338</f>
        <v>261</v>
      </c>
      <c r="JG1" s="73">
        <f>'Показатели'!B339</f>
        <v>262</v>
      </c>
      <c r="JH1" s="73">
        <f>'Показатели'!B341</f>
        <v>263</v>
      </c>
      <c r="JI1" s="73">
        <f>'Показатели'!B342</f>
        <v>264</v>
      </c>
      <c r="JJ1" s="73">
        <f>'Показатели'!B343</f>
        <v>265</v>
      </c>
      <c r="JK1" s="73">
        <f>'Показатели'!B344</f>
        <v>266</v>
      </c>
      <c r="JL1" s="73">
        <f>'Показатели'!B345</f>
        <v>267</v>
      </c>
      <c r="JM1" s="73">
        <f>'Показатели'!B346</f>
        <v>268</v>
      </c>
      <c r="JN1" s="73">
        <f>'Показатели'!B347</f>
        <v>269</v>
      </c>
      <c r="JO1" s="73">
        <f>'Показатели'!B348</f>
        <v>270</v>
      </c>
      <c r="JP1" s="73">
        <f>'Показатели'!B349</f>
        <v>271</v>
      </c>
      <c r="JQ1" s="73">
        <f>'Показатели'!B350</f>
        <v>272</v>
      </c>
      <c r="JR1" s="73">
        <f>'Показатели'!B351</f>
        <v>273</v>
      </c>
      <c r="JS1" s="73">
        <f>'Показатели'!B352</f>
        <v>274</v>
      </c>
      <c r="JT1" s="73">
        <f>'Показатели'!B353</f>
        <v>275</v>
      </c>
      <c r="JU1" s="73">
        <f>'Показатели'!B354</f>
        <v>276</v>
      </c>
      <c r="JV1" s="73">
        <f>'Показатели'!B355</f>
        <v>277</v>
      </c>
      <c r="JW1" s="73">
        <f>'Показатели'!B356</f>
        <v>278</v>
      </c>
      <c r="JX1" s="73">
        <f>'Показатели'!B357</f>
        <v>279</v>
      </c>
      <c r="JY1" s="73">
        <f>'Показатели'!B358</f>
        <v>280</v>
      </c>
      <c r="JZ1" s="73">
        <f>'Показатели'!B360</f>
        <v>281</v>
      </c>
      <c r="KA1" s="73">
        <f>'Показатели'!B361</f>
        <v>282</v>
      </c>
      <c r="KB1" s="73">
        <f>'Показатели'!B362</f>
        <v>283</v>
      </c>
      <c r="KC1" s="73">
        <f>'Показатели'!B363</f>
        <v>284</v>
      </c>
      <c r="KD1" s="73">
        <f>'Показатели'!B364</f>
        <v>285</v>
      </c>
      <c r="KE1" s="79">
        <f>'Показатели'!B365</f>
        <v>286</v>
      </c>
      <c r="KF1" s="73">
        <f>'Показатели'!B380</f>
        <v>287</v>
      </c>
      <c r="KG1" s="73">
        <f>'Показатели'!B383</f>
        <v>288</v>
      </c>
      <c r="KH1" s="78">
        <f>'Показатели'!B385</f>
        <v>289</v>
      </c>
      <c r="KI1" s="73">
        <f>'Показатели'!B387</f>
        <v>290</v>
      </c>
      <c r="KJ1" s="73">
        <f>'Показатели'!B388</f>
        <v>291</v>
      </c>
      <c r="KK1" s="73">
        <f>'Показатели'!B389</f>
        <v>292</v>
      </c>
      <c r="KL1" s="75">
        <f>'Показатели'!B391</f>
        <v>293</v>
      </c>
      <c r="KM1" s="78">
        <f>'Показатели'!B392</f>
        <v>294</v>
      </c>
      <c r="KN1" s="75">
        <f>'Показатели'!B394</f>
        <v>295</v>
      </c>
      <c r="KO1" s="78">
        <f>'Показатели'!B395</f>
        <v>296</v>
      </c>
      <c r="KP1" s="73">
        <f>'Показатели'!B397</f>
        <v>297</v>
      </c>
      <c r="KQ1" s="73">
        <f>'Показатели'!B398</f>
        <v>298</v>
      </c>
      <c r="KR1" s="73">
        <f>'Показатели'!B400</f>
        <v>299</v>
      </c>
      <c r="KS1" s="78">
        <f>'Показатели'!B401</f>
        <v>300</v>
      </c>
      <c r="KT1" s="73">
        <f>'Показатели'!B403</f>
        <v>301</v>
      </c>
      <c r="KU1" s="73">
        <f>'Показатели'!B405</f>
        <v>302</v>
      </c>
      <c r="KV1" s="84">
        <f>'Показатели'!B408</f>
        <v>303</v>
      </c>
      <c r="KW1" s="73">
        <f>'Показатели'!B409</f>
        <v>304</v>
      </c>
      <c r="KX1" s="73">
        <f>'Показатели'!B410</f>
        <v>305</v>
      </c>
      <c r="KY1" s="73">
        <f>'Показатели'!B411</f>
        <v>306</v>
      </c>
      <c r="KZ1" s="75">
        <f>'Показатели'!B413</f>
        <v>307</v>
      </c>
      <c r="LA1" s="73">
        <f>'Показатели'!B415</f>
        <v>308</v>
      </c>
      <c r="LB1" s="73">
        <f>'Показатели'!B416</f>
        <v>309</v>
      </c>
      <c r="LC1" s="73">
        <f>'Показатели'!B417</f>
        <v>310</v>
      </c>
      <c r="LD1" s="75">
        <f>'Показатели'!B420</f>
        <v>311</v>
      </c>
      <c r="LE1" s="73">
        <f>'Показатели'!B422</f>
        <v>312</v>
      </c>
      <c r="LF1" s="73">
        <f>'Показатели'!B423</f>
        <v>313</v>
      </c>
      <c r="LG1" s="73">
        <f>'Показатели'!B424</f>
        <v>314</v>
      </c>
      <c r="LH1" s="75">
        <f>'Показатели'!B426</f>
        <v>315</v>
      </c>
      <c r="LI1" s="73">
        <f>'Показатели'!B427</f>
        <v>316</v>
      </c>
      <c r="LJ1" s="73">
        <f>'Показатели'!B428</f>
        <v>317</v>
      </c>
      <c r="LK1" s="73">
        <f>'Показатели'!B429</f>
        <v>318</v>
      </c>
      <c r="LL1" s="73">
        <f>'Показатели'!B430</f>
        <v>319</v>
      </c>
      <c r="LM1" s="74">
        <f>'Показатели'!B461</f>
        <v>320</v>
      </c>
      <c r="LN1" s="73">
        <f>'Показатели'!B462</f>
        <v>321</v>
      </c>
      <c r="LO1" s="73">
        <f>'Показатели'!B463</f>
        <v>322</v>
      </c>
      <c r="LP1" s="73">
        <f>'Показатели'!B464</f>
        <v>323</v>
      </c>
      <c r="LQ1" s="73">
        <f>'Показатели'!B466</f>
        <v>324</v>
      </c>
      <c r="LR1" s="73">
        <f>'Показатели'!B467</f>
        <v>325</v>
      </c>
      <c r="LS1" s="73">
        <f>'Показатели'!B468</f>
        <v>326</v>
      </c>
      <c r="LT1" s="79">
        <f>'Показатели'!B469</f>
        <v>327</v>
      </c>
      <c r="LU1" s="73">
        <f>'Показатели'!B472</f>
        <v>328</v>
      </c>
      <c r="LV1" s="73">
        <f>'Показатели'!B473</f>
        <v>329</v>
      </c>
      <c r="LW1" s="73">
        <f>'Показатели'!B474</f>
        <v>330</v>
      </c>
      <c r="LX1" s="73">
        <f>'Показатели'!B476</f>
        <v>332</v>
      </c>
      <c r="LY1" s="73">
        <f>'Показатели'!B477</f>
        <v>333</v>
      </c>
      <c r="LZ1" s="73">
        <f>'Показатели'!B478</f>
        <v>334</v>
      </c>
      <c r="MA1" s="73">
        <f>'Показатели'!B479</f>
        <v>335</v>
      </c>
      <c r="MB1" s="73">
        <f>'Показатели'!B480</f>
        <v>336</v>
      </c>
      <c r="MC1" s="73">
        <f>'Показатели'!B481</f>
        <v>337</v>
      </c>
      <c r="MD1" s="73">
        <f>'Показатели'!B483</f>
        <v>338</v>
      </c>
      <c r="ME1" s="73">
        <f>'Показатели'!B484</f>
        <v>339</v>
      </c>
      <c r="MF1" s="73">
        <f>'Показатели'!B486</f>
        <v>341</v>
      </c>
      <c r="MG1" s="79">
        <f>'Показатели'!B487</f>
        <v>342</v>
      </c>
      <c r="MH1" s="73">
        <f>'Показатели'!B489</f>
        <v>341</v>
      </c>
      <c r="MI1" s="73">
        <f>'Показатели'!B490</f>
        <v>342</v>
      </c>
      <c r="MJ1" s="73">
        <f>'Показатели'!B491</f>
        <v>343</v>
      </c>
      <c r="MK1" s="73">
        <f>'Показатели'!B492</f>
        <v>344</v>
      </c>
      <c r="ML1" s="73">
        <f>'Показатели'!B493</f>
        <v>345</v>
      </c>
      <c r="MM1" s="73">
        <f>'Показатели'!B494</f>
        <v>346</v>
      </c>
      <c r="MN1" s="73">
        <f>'Показатели'!B495</f>
        <v>347</v>
      </c>
      <c r="MO1" s="73">
        <f>'Показатели'!B496</f>
        <v>348</v>
      </c>
      <c r="MP1" s="73">
        <f>'Показатели'!B497</f>
        <v>349</v>
      </c>
      <c r="MQ1" s="73">
        <f>'Показатели'!B498</f>
        <v>350</v>
      </c>
      <c r="MR1" s="73">
        <f>'Показатели'!B499</f>
        <v>351</v>
      </c>
      <c r="MS1" s="73">
        <f>'Показатели'!B500</f>
        <v>352</v>
      </c>
      <c r="MT1" s="73">
        <f>'Показатели'!B501</f>
        <v>353</v>
      </c>
      <c r="MU1" s="73">
        <f>'Показатели'!B502</f>
        <v>354</v>
      </c>
      <c r="MV1" s="73">
        <f>'Показатели'!B503</f>
        <v>355</v>
      </c>
      <c r="MW1" s="73">
        <f>'Показатели'!B504</f>
        <v>356</v>
      </c>
      <c r="MX1" s="73">
        <f>'Показатели'!B505</f>
        <v>357</v>
      </c>
      <c r="MY1" s="73">
        <f>'Показатели'!B506</f>
        <v>358</v>
      </c>
      <c r="MZ1" s="73">
        <f>'Показатели'!B507</f>
        <v>359</v>
      </c>
      <c r="NA1" s="73">
        <f>'Показатели'!B508</f>
        <v>360</v>
      </c>
      <c r="NB1" s="73">
        <f>'Показатели'!B509</f>
        <v>361</v>
      </c>
      <c r="NC1" s="73">
        <f>'Показатели'!B510</f>
        <v>362</v>
      </c>
      <c r="ND1" s="73">
        <f>'Показатели'!B511</f>
        <v>363</v>
      </c>
      <c r="NE1" s="73">
        <f>'Показатели'!B512</f>
        <v>364</v>
      </c>
      <c r="NF1" s="73">
        <f>'Показатели'!B513</f>
        <v>365</v>
      </c>
      <c r="NG1" s="73">
        <f>'Показатели'!B514</f>
        <v>366</v>
      </c>
      <c r="NH1" s="73">
        <f>'Показатели'!B515</f>
        <v>367</v>
      </c>
      <c r="NI1" s="78">
        <f>'Показатели'!B516</f>
        <v>368</v>
      </c>
      <c r="NJ1" s="73">
        <f>'Показатели'!B518</f>
        <v>369</v>
      </c>
      <c r="NK1" s="73">
        <f>'Показатели'!B519</f>
        <v>370</v>
      </c>
      <c r="NL1" s="73">
        <f>'Показатели'!B520</f>
        <v>371</v>
      </c>
      <c r="NM1" s="73">
        <f>'Показатели'!B521</f>
        <v>372</v>
      </c>
      <c r="NN1" s="73">
        <f>'Показатели'!B522</f>
        <v>373</v>
      </c>
      <c r="NO1" s="73">
        <f>'Показатели'!B523</f>
        <v>374</v>
      </c>
      <c r="NP1" s="73">
        <f>'Показатели'!B524</f>
        <v>375</v>
      </c>
      <c r="NQ1" s="73">
        <f>'Показатели'!B525</f>
        <v>376</v>
      </c>
      <c r="NR1" s="73">
        <f>'Показатели'!B526</f>
        <v>377</v>
      </c>
      <c r="NS1" s="73">
        <f>'Показатели'!B527</f>
        <v>378</v>
      </c>
      <c r="NT1" s="73">
        <f>'Показатели'!B528</f>
        <v>379</v>
      </c>
      <c r="NU1" s="73">
        <f>'Показатели'!B529</f>
        <v>380</v>
      </c>
      <c r="NV1" s="79">
        <f>'Показатели'!B530</f>
        <v>381</v>
      </c>
      <c r="NW1" s="73">
        <f>'Показатели'!B533</f>
        <v>382</v>
      </c>
      <c r="NX1" s="73">
        <f>'Показатели'!B534</f>
        <v>383</v>
      </c>
      <c r="NY1" s="75">
        <f>'Показатели'!B536</f>
        <v>384</v>
      </c>
      <c r="NZ1" s="73">
        <f>'Показатели'!B537</f>
        <v>385</v>
      </c>
      <c r="OA1" s="75">
        <f>'Показатели'!B539</f>
        <v>386</v>
      </c>
      <c r="OB1" s="73">
        <f>'Показатели'!B540</f>
        <v>387</v>
      </c>
      <c r="OC1" s="73">
        <f>'Показатели'!B541</f>
        <v>388</v>
      </c>
      <c r="OD1" s="73">
        <f>'Показатели'!B542</f>
        <v>389</v>
      </c>
      <c r="OE1" s="73">
        <f>'Показатели'!B543</f>
        <v>390</v>
      </c>
      <c r="OF1" s="73">
        <f>'Показатели'!B544</f>
        <v>391</v>
      </c>
      <c r="OG1" s="75">
        <f>'Показатели'!B546</f>
        <v>392</v>
      </c>
      <c r="OH1" s="73">
        <f>'Показатели'!B547</f>
        <v>393</v>
      </c>
      <c r="OI1" s="73">
        <f>'Показатели'!B548</f>
        <v>394</v>
      </c>
      <c r="OJ1" s="73">
        <f>'Показатели'!B549</f>
        <v>395</v>
      </c>
      <c r="OK1" s="73">
        <f>'Показатели'!B550</f>
        <v>396</v>
      </c>
      <c r="OL1" s="73">
        <f>'Показатели'!B551</f>
        <v>397</v>
      </c>
      <c r="OM1" s="84">
        <f>'Показатели'!B554</f>
        <v>398</v>
      </c>
      <c r="ON1" s="78">
        <f>'Показатели'!B555</f>
        <v>399</v>
      </c>
      <c r="OO1" s="73">
        <f>'Показатели'!B557</f>
        <v>400</v>
      </c>
      <c r="OP1" s="79">
        <f>'Показатели'!B558</f>
        <v>401</v>
      </c>
      <c r="OQ1" s="75">
        <f>'Показатели'!B564</f>
        <v>402</v>
      </c>
      <c r="OR1" s="73">
        <f>'Показатели'!B565</f>
        <v>403</v>
      </c>
      <c r="OS1" s="73">
        <f>'Показатели'!B566</f>
        <v>404</v>
      </c>
      <c r="OT1" s="73">
        <f>'Показатели'!B567</f>
        <v>405</v>
      </c>
      <c r="OU1" s="73">
        <f>'Показатели'!B568</f>
        <v>406</v>
      </c>
      <c r="OV1" s="73">
        <f>'Показатели'!B569</f>
        <v>407</v>
      </c>
      <c r="OW1" s="75">
        <f>'Показатели'!B574</f>
        <v>408</v>
      </c>
      <c r="OX1" s="73">
        <f>'Показатели'!B575</f>
        <v>409</v>
      </c>
      <c r="OY1" s="73">
        <f>'Показатели'!B576</f>
        <v>410</v>
      </c>
      <c r="OZ1" s="73">
        <f>'Показатели'!B577</f>
        <v>411</v>
      </c>
      <c r="PA1" s="73">
        <f>'Показатели'!B578</f>
        <v>412</v>
      </c>
      <c r="PB1" s="73">
        <f>'Показатели'!B579</f>
        <v>413</v>
      </c>
      <c r="PC1" s="84">
        <f>'Показатели'!B584</f>
        <v>414</v>
      </c>
      <c r="PD1" s="73">
        <f>'Показатели'!B585</f>
        <v>415</v>
      </c>
      <c r="PE1" s="73">
        <f>'Показатели'!B587</f>
        <v>416</v>
      </c>
      <c r="PF1" s="73">
        <f>'Показатели'!B588</f>
        <v>417</v>
      </c>
      <c r="PG1" s="73">
        <f>'Показатели'!B589</f>
        <v>418</v>
      </c>
      <c r="PH1" s="73">
        <f>'Показатели'!B590</f>
        <v>419</v>
      </c>
      <c r="PI1" s="73">
        <f>'Показатели'!B591</f>
        <v>420</v>
      </c>
      <c r="PJ1" s="73">
        <f>'Показатели'!B592</f>
        <v>421</v>
      </c>
      <c r="PK1" s="73">
        <f>'Показатели'!B593</f>
        <v>422</v>
      </c>
      <c r="PL1" s="73">
        <f>'Показатели'!B594</f>
        <v>423</v>
      </c>
      <c r="PM1" s="73">
        <f>'Показатели'!B595</f>
        <v>424</v>
      </c>
      <c r="PN1" s="73">
        <f>'Показатели'!B596</f>
        <v>425</v>
      </c>
      <c r="PO1" s="73">
        <f>'Показатели'!B597</f>
        <v>426</v>
      </c>
      <c r="PP1" s="73">
        <f>'Показатели'!B599</f>
        <v>427</v>
      </c>
      <c r="PQ1" s="73">
        <f>'Показатели'!B600</f>
        <v>428</v>
      </c>
      <c r="PR1" s="73">
        <f>'Показатели'!B603</f>
        <v>431</v>
      </c>
      <c r="PS1" s="73">
        <f>'Показатели'!B605</f>
        <v>432</v>
      </c>
      <c r="PT1" s="73">
        <f>'Показатели'!B606</f>
        <v>433</v>
      </c>
      <c r="PU1" s="73">
        <f>'Показатели'!B607</f>
        <v>434</v>
      </c>
      <c r="PV1" s="73">
        <f>'Показатели'!B608</f>
        <v>435</v>
      </c>
      <c r="PW1" s="73">
        <f>'Показатели'!B609</f>
        <v>436</v>
      </c>
      <c r="PX1" s="73">
        <f>'Показатели'!B610</f>
        <v>437</v>
      </c>
      <c r="PY1" s="84">
        <f>'Показатели'!B612</f>
        <v>436</v>
      </c>
      <c r="PZ1" s="75">
        <f>'Показатели'!B614</f>
        <v>437</v>
      </c>
      <c r="QA1" s="73">
        <f>'Показатели'!B615</f>
        <v>438</v>
      </c>
      <c r="QB1" s="73">
        <f>'Показатели'!B616</f>
        <v>439</v>
      </c>
      <c r="QC1" s="73">
        <f>'Показатели'!B617</f>
        <v>440</v>
      </c>
      <c r="QD1" s="73">
        <f>'Показатели'!B618</f>
        <v>441</v>
      </c>
      <c r="QE1" s="75">
        <f>'Показатели'!B620</f>
        <v>442</v>
      </c>
      <c r="QF1" s="73">
        <f>'Показатели'!B621</f>
        <v>443</v>
      </c>
      <c r="QG1" s="73">
        <f>'Показатели'!B622</f>
        <v>444</v>
      </c>
      <c r="QH1" s="73">
        <f>'Показатели'!B623</f>
        <v>445</v>
      </c>
      <c r="QI1" s="73">
        <f>'Показатели'!B624</f>
        <v>446</v>
      </c>
      <c r="QJ1" s="85">
        <f>'Показатели'!B625</f>
        <v>447</v>
      </c>
      <c r="QK1" s="82" t="str">
        <f t="shared" ref="QK1:QK2" si="5">#REF!</f>
        <v>#REF!</v>
      </c>
      <c r="QL1" s="73">
        <f>'Показатели'!B628</f>
        <v>449</v>
      </c>
      <c r="QM1" s="73">
        <f>'Показатели'!B629</f>
        <v>450</v>
      </c>
      <c r="QN1" s="73">
        <f>'Показатели'!B631</f>
        <v>451</v>
      </c>
      <c r="QO1" s="82" t="str">
        <f t="shared" ref="QO1:QO2" si="6">#REF!</f>
        <v>#REF!</v>
      </c>
      <c r="QP1" s="79">
        <f>'Показатели'!B632</f>
        <v>453</v>
      </c>
      <c r="QQ1" s="73">
        <f>'Показатели'!B635</f>
        <v>454</v>
      </c>
      <c r="QR1" s="73">
        <f>'Показатели'!B636</f>
        <v>455</v>
      </c>
      <c r="QS1" s="73">
        <f>'Показатели'!B638</f>
        <v>456</v>
      </c>
      <c r="QT1" s="73">
        <f>'Показатели'!B639</f>
        <v>457</v>
      </c>
      <c r="QU1" s="73">
        <f>'Показатели'!B640</f>
        <v>458</v>
      </c>
      <c r="QV1" s="73">
        <f>'Показатели'!B641</f>
        <v>459</v>
      </c>
      <c r="QW1" s="73">
        <f>'Показатели'!B642</f>
        <v>460</v>
      </c>
      <c r="QX1" s="79">
        <f>'Показатели'!B643</f>
        <v>461</v>
      </c>
      <c r="QY1" s="82"/>
      <c r="QZ1" s="82"/>
      <c r="RA1" s="82"/>
      <c r="RB1" s="82"/>
      <c r="RC1" s="82"/>
      <c r="RD1" s="82"/>
      <c r="RE1" s="82"/>
      <c r="RF1" s="82"/>
      <c r="RG1" s="82"/>
    </row>
    <row r="2" ht="85.5" customHeight="1">
      <c r="A2" s="10"/>
      <c r="B2" s="10" t="s">
        <v>1</v>
      </c>
      <c r="C2" s="11" t="s">
        <v>2</v>
      </c>
      <c r="D2" s="10" t="s">
        <v>3</v>
      </c>
      <c r="E2" s="86" t="str">
        <f>'Показатели'!C3</f>
        <v>Есть аккредитация</v>
      </c>
      <c r="F2" s="87" t="str">
        <f>'Показатели'!C4</f>
        <v>Есть программа развития</v>
      </c>
      <c r="G2" s="88" t="str">
        <f>'Показатели'!C5</f>
        <v>Количество отделений региональной федерации</v>
      </c>
      <c r="H2" s="88" t="str">
        <f>'Показатели'!C6</f>
        <v>Количество членов федерации</v>
      </c>
      <c r="I2" s="88" t="str">
        <f>'Показатели'!C7</f>
        <v>Наличие антидопинговой работы федерации</v>
      </c>
      <c r="J2" s="88" t="str">
        <f>'Показатели'!C8</f>
        <v>Объем бюджета федерации</v>
      </c>
      <c r="K2" s="88" t="str">
        <f>'Показатели'!C9</f>
        <v>Понимание детального дефицита бюджета</v>
      </c>
      <c r="L2" s="88" t="str">
        <f>'Показатели'!C10</f>
        <v>Получение гранта РФБ</v>
      </c>
      <c r="M2" s="88" t="str">
        <f>'Показатели'!C11</f>
        <v>Получение грантов помимо РФБ</v>
      </c>
      <c r="N2" s="88" t="str">
        <f>'Показатели'!C12</f>
        <v>Наличие попечительского совета</v>
      </c>
      <c r="O2" s="89" t="str">
        <f>'Показатели'!C14</f>
        <v>Федерация с активным официальным сайтом или страницей на сайте РФБ</v>
      </c>
      <c r="P2" s="88" t="str">
        <f>'Показатели'!C15</f>
        <v>Федерация с фирменным стилем</v>
      </c>
      <c r="Q2" s="88" t="str">
        <f>'Показатели'!C17</f>
        <v>Федерация с активным сообществом ВКонтакте</v>
      </c>
      <c r="R2" s="88" t="str">
        <f>'Показатели'!C18</f>
        <v>Федерация с  активным Telegram-каналом</v>
      </c>
      <c r="S2" s="89" t="str">
        <f>'Показатели'!C20</f>
        <v>Базовый вид спорта</v>
      </c>
      <c r="T2" s="88" t="str">
        <f>'Показатели'!C21</f>
        <v>Количество занимающихся в регионе по данным Минспорта</v>
      </c>
      <c r="U2" s="88" t="str">
        <f>'Показатели'!C24</f>
        <v>Стандартные крытые баскетбольные площадки, входящие в единый реестр объектов спорта</v>
      </c>
      <c r="V2" s="88" t="str">
        <f>'Показатели'!C25</f>
        <v>Стандартные крытые баскетбольные площадки, входящие в единый реестр объектов спорта, с 1 000 и более посадочных мест </v>
      </c>
      <c r="W2" s="88" t="str">
        <f>'Показатели'!C26</f>
        <v>Стандартные крытые баскетбольные площадки, входящие в единый реестр объектов спорта, с 5 000 и более посадочных мест</v>
      </c>
      <c r="X2" s="88" t="str">
        <f>'Показатели'!C28</f>
        <v>Площадки с 1-2 кольцами</v>
      </c>
      <c r="Y2" s="88" t="str">
        <f>'Показатели'!C29</f>
        <v>ЦУБы с 3 и более кольцами</v>
      </c>
      <c r="Z2" s="90" t="str">
        <f>'Показатели'!C33</f>
        <v>Сборная U14</v>
      </c>
      <c r="AA2" s="88" t="str">
        <f>'Показатели'!C34</f>
        <v>Сборная U15</v>
      </c>
      <c r="AB2" s="88" t="str">
        <f>'Показатели'!C35</f>
        <v>Сборная U16</v>
      </c>
      <c r="AC2" s="88" t="str">
        <f>'Показатели'!C36</f>
        <v>Сборная U17</v>
      </c>
      <c r="AD2" s="88" t="str">
        <f>'Показатели'!C37</f>
        <v>Сборная U18</v>
      </c>
      <c r="AE2" s="88" t="str">
        <f>'Показатели'!C38</f>
        <v>Сборная U19</v>
      </c>
      <c r="AF2" s="88" t="str">
        <f>'Показатели'!C39</f>
        <v>Сборная U20</v>
      </c>
      <c r="AG2" s="88" t="str">
        <f>'Показатели'!C40</f>
        <v>Студенческая сборная</v>
      </c>
      <c r="AH2" s="88" t="str">
        <f>'Показатели'!C41</f>
        <v>Национальная сборная</v>
      </c>
      <c r="AI2" s="91" t="str">
        <f>'Показатели'!C43</f>
        <v>Сборная U14</v>
      </c>
      <c r="AJ2" s="88" t="str">
        <f>'Показатели'!C44</f>
        <v>Сборная U15</v>
      </c>
      <c r="AK2" s="88" t="str">
        <f>'Показатели'!C45</f>
        <v>Сборная U16</v>
      </c>
      <c r="AL2" s="88" t="str">
        <f>'Показатели'!C46</f>
        <v>Сборная U17</v>
      </c>
      <c r="AM2" s="88" t="str">
        <f>'Показатели'!C47</f>
        <v>Сборная U18</v>
      </c>
      <c r="AN2" s="88" t="str">
        <f>'Показатели'!C48</f>
        <v>Сборная U19</v>
      </c>
      <c r="AO2" s="88" t="str">
        <f>'Показатели'!C49</f>
        <v>Сборная U20</v>
      </c>
      <c r="AP2" s="88" t="str">
        <f>'Показатели'!C50</f>
        <v>Студенческая сборная</v>
      </c>
      <c r="AQ2" s="88" t="str">
        <f>'Показатели'!C51</f>
        <v>Национальная сборная</v>
      </c>
      <c r="AR2" s="89" t="str">
        <f>'Показатели'!C53</f>
        <v>Воспитанники мужчины из региона в местных в проф клубах</v>
      </c>
      <c r="AS2" s="92" t="str">
        <f>'Показатели'!C54</f>
        <v>Воспитанники женщины из региона в местных в проф клубах</v>
      </c>
      <c r="AT2" s="91" t="str">
        <f>'Показатели'!C56</f>
        <v>Клуб с активным официальным сайтом</v>
      </c>
      <c r="AU2" s="88" t="str">
        <f>'Показатели'!C57</f>
        <v>Клуб с фирменным стилем</v>
      </c>
      <c r="AV2" s="88" t="str">
        <f>'Показатели'!C58</f>
        <v>Клуб с активным сообществом ВКонтакте</v>
      </c>
      <c r="AW2" s="88" t="str">
        <f>'Показатели'!C59</f>
        <v>Клуб с активным Telegram-каналом</v>
      </c>
      <c r="AX2" s="88" t="str">
        <f>'Показатели'!C60</f>
        <v>Клуб с билетной программой</v>
      </c>
      <c r="AY2" s="88" t="str">
        <f>'Показатели'!C61</f>
        <v>Клуб с взаимодействием с крупным партнером</v>
      </c>
      <c r="AZ2" s="91" t="str">
        <f>'Показатели'!C64</f>
        <v>Команда в проф межрегиональных соревнованиях</v>
      </c>
      <c r="BA2" s="88" t="str">
        <f>'Показатели'!C65</f>
        <v>Команда в Высшей лиге</v>
      </c>
      <c r="BB2" s="88" t="str">
        <f>'Показатели'!C66</f>
        <v>Команда в Суперлиге </v>
      </c>
      <c r="BC2" s="88" t="str">
        <f>'Показатели'!C67</f>
        <v>Команда в Кубке России</v>
      </c>
      <c r="BD2" s="88" t="str">
        <f>'Показатели'!C68</f>
        <v>Команда в ЕЛ ВТБ</v>
      </c>
      <c r="BE2" s="88" t="str">
        <f>'Показатели'!C69</f>
        <v>Команда в Кубке Европы ФИБА</v>
      </c>
      <c r="BF2" s="88" t="str">
        <f>'Показатели'!C70</f>
        <v>Команда в Еврокубке (Евролига)</v>
      </c>
      <c r="BG2" s="88" t="str">
        <f>'Показатели'!C71</f>
        <v>Команда в Лиге Чемпионов ФИБА</v>
      </c>
      <c r="BH2" s="92" t="str">
        <f>'Показатели'!C72</f>
        <v>Команда в Евролиге</v>
      </c>
      <c r="BI2" s="88" t="str">
        <f>'Показатели'!C75</f>
        <v>Команда в проф межрегиональных соревнованиях</v>
      </c>
      <c r="BJ2" s="88" t="str">
        <f>'Показатели'!C76</f>
        <v>Команда в Высшей лиге</v>
      </c>
      <c r="BK2" s="88" t="str">
        <f>'Показатели'!C77</f>
        <v>Команда в Суперлиге </v>
      </c>
      <c r="BL2" s="88" t="str">
        <f>'Показатели'!C78</f>
        <v>Команда в Кубке России</v>
      </c>
      <c r="BM2" s="88" t="str">
        <f>'Показатели'!C79</f>
        <v>Команда в Премьер лиге</v>
      </c>
      <c r="BN2" s="88" t="str">
        <f>'Показатели'!C80</f>
        <v>Команда в Еврокубке ФИБА</v>
      </c>
      <c r="BO2" s="92" t="str">
        <f>'Показатели'!C81</f>
        <v>Команда в Евролиге ФИБА</v>
      </c>
      <c r="BP2" s="88" t="str">
        <f>'Показатели'!C86</f>
        <v>3 место в проф межрегиональных соревнованиях</v>
      </c>
      <c r="BQ2" s="88" t="str">
        <f>'Показатели'!C87</f>
        <v>2 место в проф межрегиональных соревнованиях</v>
      </c>
      <c r="BR2" s="88" t="str">
        <f>'Показатели'!C88</f>
        <v>1 место в проф межрегиональных соревнованиях</v>
      </c>
      <c r="BS2" s="88" t="str">
        <f>'Показатели'!C89</f>
        <v>3 место в Высшей лиге</v>
      </c>
      <c r="BT2" s="88" t="str">
        <f>'Показатели'!C90</f>
        <v>2 место в Высшей лиге</v>
      </c>
      <c r="BU2" s="88" t="str">
        <f>'Показатели'!C91</f>
        <v>1 место в Высшей лиге</v>
      </c>
      <c r="BV2" s="88" t="str">
        <f>'Показатели'!C92</f>
        <v>3 место в Суперлиге </v>
      </c>
      <c r="BW2" s="88" t="str">
        <f>'Показатели'!C93</f>
        <v>2 место в Суперлиге </v>
      </c>
      <c r="BX2" s="88" t="str">
        <f>'Показатели'!C94</f>
        <v>1 место в Суперлиге </v>
      </c>
      <c r="BY2" s="88" t="str">
        <f>'Показатели'!C95</f>
        <v>3 место в Кубке России</v>
      </c>
      <c r="BZ2" s="88" t="str">
        <f>'Показатели'!C96</f>
        <v>2 место в Кубке России</v>
      </c>
      <c r="CA2" s="88" t="str">
        <f>'Показатели'!C97</f>
        <v>1 место в Кубке России</v>
      </c>
      <c r="CB2" s="88" t="str">
        <f>'Показатели'!C99</f>
        <v>3 место в ЕЛ ВТБ</v>
      </c>
      <c r="CC2" s="88" t="str">
        <f>'Показатели'!C100</f>
        <v>2 место в ЕЛ ВТБ</v>
      </c>
      <c r="CD2" s="88" t="str">
        <f>'Показатели'!C101</f>
        <v>1 место в ЕЛ ВТБ</v>
      </c>
      <c r="CE2" s="88" t="str">
        <f>'Показатели'!C102</f>
        <v>3 место в Кубке Европы ФИБА</v>
      </c>
      <c r="CF2" s="88" t="str">
        <f>'Показатели'!C103</f>
        <v>2 место в Кубке Европы ФИБА</v>
      </c>
      <c r="CG2" s="88" t="str">
        <f>'Показатели'!C104</f>
        <v>1 место в Кубке Европы ФИБА</v>
      </c>
      <c r="CH2" s="88" t="str">
        <f>'Показатели'!C105</f>
        <v>3 место в Еврокубке (Евролига)</v>
      </c>
      <c r="CI2" s="88" t="str">
        <f>'Показатели'!C106</f>
        <v>2 место в Еврокубке (Евролига)</v>
      </c>
      <c r="CJ2" s="88" t="str">
        <f>'Показатели'!C107</f>
        <v>1 место в Еврокубке (Евролига)</v>
      </c>
      <c r="CK2" s="88" t="str">
        <f>'Показатели'!C108</f>
        <v>3 место в Лиге Чемпионов ФИБА</v>
      </c>
      <c r="CL2" s="88" t="str">
        <f>'Показатели'!C109</f>
        <v>2 место в Лиге Чемпионов ФИБА</v>
      </c>
      <c r="CM2" s="88" t="str">
        <f>'Показатели'!C110</f>
        <v>1 место в Лиге Чемпионов ФИБА</v>
      </c>
      <c r="CN2" s="88" t="str">
        <f>'Показатели'!C111</f>
        <v>3 место в Евролиге</v>
      </c>
      <c r="CO2" s="88" t="str">
        <f>'Показатели'!C112</f>
        <v>2 место в Евролиге</v>
      </c>
      <c r="CP2" s="92" t="str">
        <f>'Показатели'!C113</f>
        <v>1 место в Евролиге</v>
      </c>
      <c r="CQ2" s="88" t="str">
        <f>'Показатели'!C118</f>
        <v>3 место в проф межрегиональных соревнованиях</v>
      </c>
      <c r="CR2" s="88" t="str">
        <f>'Показатели'!C119</f>
        <v>2 место в проф межрегиональных соревнованиях</v>
      </c>
      <c r="CS2" s="88" t="str">
        <f>'Показатели'!C120</f>
        <v>1 место в проф межрегиональных соревнованиях</v>
      </c>
      <c r="CT2" s="88" t="str">
        <f>'Показатели'!C121</f>
        <v>3 место в Высшей лиге</v>
      </c>
      <c r="CU2" s="88" t="str">
        <f>'Показатели'!C122</f>
        <v>2 место в Высшей лиге</v>
      </c>
      <c r="CV2" s="88" t="str">
        <f>'Показатели'!C123</f>
        <v>1 место в Высшей лиге</v>
      </c>
      <c r="CW2" s="88" t="str">
        <f>'Показатели'!C124</f>
        <v>3 место в Суперлиге </v>
      </c>
      <c r="CX2" s="88" t="str">
        <f>'Показатели'!C125</f>
        <v>2 место в Суперлиге </v>
      </c>
      <c r="CY2" s="88" t="str">
        <f>'Показатели'!C126</f>
        <v>1 место в Суперлиге </v>
      </c>
      <c r="CZ2" s="88" t="str">
        <f>'Показатели'!C127</f>
        <v>3 место в Кубке России</v>
      </c>
      <c r="DA2" s="88" t="str">
        <f>'Показатели'!C128</f>
        <v>2 место в Кубке России</v>
      </c>
      <c r="DB2" s="88" t="str">
        <f>'Показатели'!C129</f>
        <v>1 место в Кубке России</v>
      </c>
      <c r="DC2" s="88" t="str">
        <f>'Показатели'!C131</f>
        <v>3 место в Премьер лиге</v>
      </c>
      <c r="DD2" s="88" t="str">
        <f>'Показатели'!C132</f>
        <v>2 место в Премьер лиге</v>
      </c>
      <c r="DE2" s="88" t="str">
        <f>'Показатели'!C133</f>
        <v>1 место в Премьер лиге</v>
      </c>
      <c r="DF2" s="88" t="str">
        <f>'Показатели'!C134</f>
        <v>3 место в Еврокубке ФИБА</v>
      </c>
      <c r="DG2" s="88" t="str">
        <f>'Показатели'!C135</f>
        <v>2 место в Еврокубке ФИБА</v>
      </c>
      <c r="DH2" s="88" t="str">
        <f>'Показатели'!C136</f>
        <v>1 место в Еврокубке ФИБА</v>
      </c>
      <c r="DI2" s="88" t="str">
        <f>'Показатели'!C137</f>
        <v>3 место в Евролиге ФИБА</v>
      </c>
      <c r="DJ2" s="88" t="str">
        <f>'Показатели'!C138</f>
        <v>2 место в Евролиге ФИБА</v>
      </c>
      <c r="DK2" s="88" t="str">
        <f>'Показатели'!C139</f>
        <v>1 место в Евролиге ФИБА</v>
      </c>
      <c r="DL2" s="89" t="str">
        <f t="shared" ref="DL2:DO2" si="3">#REF!</f>
        <v>#REF!</v>
      </c>
      <c r="DM2" s="88" t="str">
        <f t="shared" si="3"/>
        <v>#REF!</v>
      </c>
      <c r="DN2" s="88" t="str">
        <f t="shared" si="3"/>
        <v>#REF!</v>
      </c>
      <c r="DO2" s="88" t="str">
        <f t="shared" si="3"/>
        <v>#REF!</v>
      </c>
      <c r="DP2" s="88" t="str">
        <f>'Показатели'!C141</f>
        <v>Воспитанник из региона, играющий за проф команды – мужчины</v>
      </c>
      <c r="DQ2" s="88" t="str">
        <f>'Показатели'!C142</f>
        <v>Воспитанник из региона, играющий за проф команды – женщины</v>
      </c>
      <c r="DR2" s="91" t="str">
        <f>'Показатели'!C144</f>
        <v>Команды в ПР юноши до 14-16 лет (межрегиональный этап)</v>
      </c>
      <c r="DS2" s="88" t="str">
        <f>'Показатели'!C149</f>
        <v>Команды в ПР Юноши до 17-18 лет (межрегиональный этап)</v>
      </c>
      <c r="DT2" s="88" t="str">
        <f>'Показатели'!C153</f>
        <v>Команды в предварительном этапе ДЮБЛ</v>
      </c>
      <c r="DU2" s="88" t="str">
        <f>'Показатели'!C156</f>
        <v>Команды в регулярном чемпионате  до 21 года (ЕМЛ ВТБ) </v>
      </c>
      <c r="DV2" s="88" t="str">
        <f>'Показатели'!C159</f>
        <v>Команды в ПР девушки до 14-16 лет  (межрегиональный этап)</v>
      </c>
      <c r="DW2" s="88" t="str">
        <f>'Показатели'!C164</f>
        <v>Команды в ПР юниорки до 17-18 лет  (межрегиональный этап)</v>
      </c>
      <c r="DX2" s="92" t="str">
        <f>'Показатели'!C168</f>
        <v>Команды в предварительном этапе ДЮБЛ</v>
      </c>
      <c r="DY2" s="88" t="str">
        <f>'Показатели'!C171</f>
        <v>3 место в ПР юноши до 14 лет</v>
      </c>
      <c r="DZ2" s="88" t="str">
        <f>'Показатели'!C172</f>
        <v>2 место в ПР юноши до 14 лет</v>
      </c>
      <c r="EA2" s="88" t="str">
        <f>'Показатели'!C173</f>
        <v>1 место в ПР юноши до 14 лет</v>
      </c>
      <c r="EB2" s="88" t="str">
        <f>'Показатели'!C174</f>
        <v>3 место в ПР юноши до 15 лет</v>
      </c>
      <c r="EC2" s="88" t="str">
        <f>'Показатели'!C175</f>
        <v>2 место в ПР юноши до 15 лет</v>
      </c>
      <c r="ED2" s="88" t="str">
        <f>'Показатели'!C176</f>
        <v>1 место в ПР юноши до 15 лет</v>
      </c>
      <c r="EE2" s="88" t="str">
        <f>'Показатели'!C177</f>
        <v>3 место в ПР юноши до 16 лет</v>
      </c>
      <c r="EF2" s="88" t="str">
        <f>'Показатели'!C178</f>
        <v>2 место в ПР юноши до 16 лет</v>
      </c>
      <c r="EG2" s="88" t="str">
        <f>'Показатели'!C179</f>
        <v>1 место в ПР юноши до 16 лет</v>
      </c>
      <c r="EH2" s="88" t="str">
        <f>'Показатели'!C180</f>
        <v>3 место в ПР юноши до 17 лет</v>
      </c>
      <c r="EI2" s="88" t="str">
        <f>'Показатели'!C181</f>
        <v>2 место в ПР юноши до 17 лет</v>
      </c>
      <c r="EJ2" s="88" t="str">
        <f>'Показатели'!C182</f>
        <v>1 место в ПР юноши до 17 лет</v>
      </c>
      <c r="EK2" s="88" t="str">
        <f>'Показатели'!C183</f>
        <v>3 место в ПР юноши до 18 лет</v>
      </c>
      <c r="EL2" s="88" t="str">
        <f>'Показатели'!C184</f>
        <v>2 место в ПР юноши до 18 лет</v>
      </c>
      <c r="EM2" s="88" t="str">
        <f>'Показатели'!C185</f>
        <v>1 место в ПР юноши до 18 лет</v>
      </c>
      <c r="EN2" s="88" t="str">
        <f>'Показатели'!C186</f>
        <v>3 место в  (ДЮБЛ)</v>
      </c>
      <c r="EO2" s="88" t="str">
        <f>'Показатели'!C187</f>
        <v>2 место в  (ДЮБЛ)</v>
      </c>
      <c r="EP2" s="88" t="str">
        <f>'Показатели'!C188</f>
        <v>1 место в  (ДЮБЛ)</v>
      </c>
      <c r="EQ2" s="88" t="str">
        <f>'Показатели'!C189</f>
        <v>3 место в  (ЕМЛ ВТБ)</v>
      </c>
      <c r="ER2" s="88" t="str">
        <f>'Показатели'!C190</f>
        <v>2 место в  (ЕМЛ ВТБ)</v>
      </c>
      <c r="ES2" s="92" t="str">
        <f>'Показатели'!C191</f>
        <v>1 место в  (ЕМЛ ВТБ)</v>
      </c>
      <c r="ET2" s="88" t="str">
        <f>'Показатели'!C193</f>
        <v>3 место в ПР девушки до 14 лет</v>
      </c>
      <c r="EU2" s="88" t="str">
        <f>'Показатели'!C194</f>
        <v>2 место в ПР девушки до 14 лет</v>
      </c>
      <c r="EV2" s="88" t="str">
        <f>'Показатели'!C195</f>
        <v>1 место в ПР девушки до 14 лет</v>
      </c>
      <c r="EW2" s="88" t="str">
        <f>'Показатели'!C196</f>
        <v>3 место в ПР девушки до 15 лет</v>
      </c>
      <c r="EX2" s="88" t="str">
        <f>'Показатели'!C197</f>
        <v>2 место в ПР девушки до 15 лет</v>
      </c>
      <c r="EY2" s="88" t="str">
        <f>'Показатели'!C198</f>
        <v>1 место в ПР девушки до 15 лет</v>
      </c>
      <c r="EZ2" s="88" t="str">
        <f>'Показатели'!C199</f>
        <v>3 место в ПР девушки до 16 лет</v>
      </c>
      <c r="FA2" s="88" t="str">
        <f>'Показатели'!C200</f>
        <v>2 место в ПР девушки до 16 лет</v>
      </c>
      <c r="FB2" s="88" t="str">
        <f>'Показатели'!C201</f>
        <v>1 место в ПР девушки до 16 лет</v>
      </c>
      <c r="FC2" s="88" t="str">
        <f>'Показатели'!C202</f>
        <v>3 место в ПР девушки до 17 лет</v>
      </c>
      <c r="FD2" s="88" t="str">
        <f>'Показатели'!C203</f>
        <v>2 место в ПР девушки до 17 лет</v>
      </c>
      <c r="FE2" s="88" t="str">
        <f>'Показатели'!C204</f>
        <v>1 место в ПР девушки до 17 лет</v>
      </c>
      <c r="FF2" s="88" t="str">
        <f>'Показатели'!C205</f>
        <v>3 место в ПР девушки до 18 лет</v>
      </c>
      <c r="FG2" s="88" t="str">
        <f>'Показатели'!C206</f>
        <v>2 место в ПР девушки до 18 лет</v>
      </c>
      <c r="FH2" s="88" t="str">
        <f>'Показатели'!C207</f>
        <v>1 место в ПР девушки до 18 лет</v>
      </c>
      <c r="FI2" s="88" t="str">
        <f>'Показатели'!C208</f>
        <v>3 место в  (ДЮБЛ)</v>
      </c>
      <c r="FJ2" s="88" t="str">
        <f>'Показатели'!C209</f>
        <v>2 место в  (ДЮБЛ)</v>
      </c>
      <c r="FK2" s="93" t="str">
        <f>'Показатели'!C210</f>
        <v>1 место в (ДЮБЛ)</v>
      </c>
      <c r="FL2" s="91" t="str">
        <f>'Показатели'!C214</f>
        <v>Команда в региональных соревнованиях Локобаскет</v>
      </c>
      <c r="FM2" s="88" t="str">
        <f>'Показатели'!C215</f>
        <v>Команда во Всероссийском финале Локобаскет</v>
      </c>
      <c r="FN2" s="88" t="str">
        <f>'Показатели'!C217</f>
        <v>Команда в региональных соревнованиях Локобаскет</v>
      </c>
      <c r="FO2" s="88" t="str">
        <f>'Показатели'!C218</f>
        <v>Команда во Всероссийском финале Локобаскет</v>
      </c>
      <c r="FP2" s="88" t="str">
        <f>'Показатели'!C220</f>
        <v>3 место в Финале ФО Локобаскет</v>
      </c>
      <c r="FQ2" s="88" t="str">
        <f>'Показатели'!C221</f>
        <v>2 место в Финале ФО Локобаскет</v>
      </c>
      <c r="FR2" s="88" t="str">
        <f>'Показатели'!C222</f>
        <v>1 место в Финале ФО Локобаскет</v>
      </c>
      <c r="FS2" s="88" t="str">
        <f>'Показатели'!C223</f>
        <v>3 место во Всероссийском финале Локобаскет</v>
      </c>
      <c r="FT2" s="88" t="str">
        <f>'Показатели'!C224</f>
        <v>2 место во Всероссийском финале Локобаскет</v>
      </c>
      <c r="FU2" s="88" t="str">
        <f>'Показатели'!C225</f>
        <v>1 место во Всероссийском финале Локобаскет</v>
      </c>
      <c r="FV2" s="88" t="str">
        <f>'Показатели'!C227</f>
        <v>3 место в Финале ФО Локобаскет</v>
      </c>
      <c r="FW2" s="88" t="str">
        <f>'Показатели'!C228</f>
        <v>2 место в Финале ФО Локобаскет</v>
      </c>
      <c r="FX2" s="88" t="str">
        <f>'Показатели'!C229</f>
        <v>1 место в Финале ФО Локобаскет</v>
      </c>
      <c r="FY2" s="88" t="str">
        <f>'Показатели'!C230</f>
        <v>3 место во Всероссийском финале Локобаскет</v>
      </c>
      <c r="FZ2" s="88" t="str">
        <f>'Показатели'!C231</f>
        <v>2 место во Всероссийском финале Локобаскет</v>
      </c>
      <c r="GA2" s="88" t="str">
        <f>'Показатели'!C232</f>
        <v>1 место во Всероссийском финале Локобаскет</v>
      </c>
      <c r="GB2" s="91" t="str">
        <f>'Показатели'!C235</f>
        <v>Команда в региональных соревнованиях КЭС-Баскет</v>
      </c>
      <c r="GC2" s="88" t="str">
        <f>'Показатели'!C236</f>
        <v>Команда в Суперфинале КЭС-Баскет</v>
      </c>
      <c r="GD2" s="88" t="str">
        <f>'Показатели'!C238</f>
        <v>Команда в региональных соревнованиях КЭС-Баскет</v>
      </c>
      <c r="GE2" s="88" t="str">
        <f>'Показатели'!C239</f>
        <v>Команда в Суперфинале КЭС-Баскет</v>
      </c>
      <c r="GF2" s="88" t="str">
        <f>'Показатели'!C241</f>
        <v>3 место в Финале ФО КЭС-Баскет</v>
      </c>
      <c r="GG2" s="88" t="str">
        <f>'Показатели'!C242</f>
        <v>2 место в Финале ФО КЭС-Баскет</v>
      </c>
      <c r="GH2" s="88" t="str">
        <f>'Показатели'!C243</f>
        <v>1 место в Финале ФО КЭС-Баскет</v>
      </c>
      <c r="GI2" s="88" t="str">
        <f>'Показатели'!C244</f>
        <v>3 место в Суперфинале КЭС-Баскет</v>
      </c>
      <c r="GJ2" s="88" t="str">
        <f>'Показатели'!C245</f>
        <v>2 место в Суперфинале КЭС-Баскет</v>
      </c>
      <c r="GK2" s="88" t="str">
        <f>'Показатели'!C246</f>
        <v>1 место в Суперфинале КЭС-Баскет</v>
      </c>
      <c r="GL2" s="88" t="str">
        <f>'Показатели'!C248</f>
        <v>3 место в Финале ФО КЭС-Баскет</v>
      </c>
      <c r="GM2" s="88" t="str">
        <f>'Показатели'!C249</f>
        <v>2 место в Финале ФО КЭС-Баскет</v>
      </c>
      <c r="GN2" s="88" t="str">
        <f>'Показатели'!C250</f>
        <v>1 место в Финале ФО КЭС-Баскет</v>
      </c>
      <c r="GO2" s="88" t="str">
        <f>'Показатели'!C251</f>
        <v>3 место в Суперфинале КЭС-Баскет</v>
      </c>
      <c r="GP2" s="88" t="str">
        <f>'Показатели'!C252</f>
        <v>2 место в Суперфинале КЭС-Баскет</v>
      </c>
      <c r="GQ2" s="88" t="str">
        <f>'Показатели'!C253</f>
        <v>1 место в Суперфинале КЭС-Баскет</v>
      </c>
      <c r="GR2" s="91" t="str">
        <f>'Показатели'!C256</f>
        <v>Региональный дивизион Старт АСБ</v>
      </c>
      <c r="GS2" s="88" t="str">
        <f>'Показатели'!C257</f>
        <v>Региональный дивизион Базовый АСБ</v>
      </c>
      <c r="GT2" s="88" t="str">
        <f>'Показатели'!C258</f>
        <v>Региональный дивизион Топ АСБ</v>
      </c>
      <c r="GU2" s="88" t="str">
        <f>'Показатели'!C260</f>
        <v>Региональный дивизион Старт АСБ</v>
      </c>
      <c r="GV2" s="88" t="str">
        <f>'Показатели'!C261</f>
        <v>Региональный дивизион Базовый АСБ</v>
      </c>
      <c r="GW2" s="88" t="str">
        <f>'Показатели'!C262</f>
        <v>Региональный дивизион Топ АСБ</v>
      </c>
      <c r="GX2" s="88" t="str">
        <f>'Показатели'!C264</f>
        <v>Команда в региональном дивизионе АСБ</v>
      </c>
      <c r="GY2" s="88" t="str">
        <f>'Показатели'!C265</f>
        <v>Команда в высшем дивизионе АСБ</v>
      </c>
      <c r="GZ2" s="88" t="str">
        <f>'Показатели'!C266</f>
        <v>Команда в Лиге Белова</v>
      </c>
      <c r="HA2" s="88" t="str">
        <f>'Показатели'!C267</f>
        <v>Команда в СЛ РЖД</v>
      </c>
      <c r="HB2" s="88" t="str">
        <f>'Показатели'!C269</f>
        <v>Команда в региональном дивизионе АСБ</v>
      </c>
      <c r="HC2" s="88" t="str">
        <f>'Показатели'!C270</f>
        <v>Команда в высшем дивизионе АСБ</v>
      </c>
      <c r="HD2" s="88" t="str">
        <f>'Показатели'!C271</f>
        <v>Команда в Лиге Белова</v>
      </c>
      <c r="HE2" s="88" t="str">
        <f>'Показатели'!C272</f>
        <v>Команда в СЛ РЖД</v>
      </c>
      <c r="HF2" s="88" t="str">
        <f>'Показатели'!C274</f>
        <v>3 место в Высшем дивизионе</v>
      </c>
      <c r="HG2" s="88" t="str">
        <f>'Показатели'!C275</f>
        <v>2 место в Высшем дивизионе</v>
      </c>
      <c r="HH2" s="88" t="str">
        <f>'Показатели'!C276</f>
        <v>1 место в Высшем дивизионе</v>
      </c>
      <c r="HI2" s="88" t="str">
        <f>'Показатели'!C277</f>
        <v>3 место в СЛ РЖД</v>
      </c>
      <c r="HJ2" s="88" t="str">
        <f>'Показатели'!C278</f>
        <v>2 место в СЛ РЖД</v>
      </c>
      <c r="HK2" s="88" t="str">
        <f>'Показатели'!C279</f>
        <v>1 место в СЛ РЖД</v>
      </c>
      <c r="HL2" s="88" t="str">
        <f>'Показатели'!C280</f>
        <v>3 место в ЛБ</v>
      </c>
      <c r="HM2" s="88" t="str">
        <f>'Показатели'!C281</f>
        <v>2 место в ЛБ</v>
      </c>
      <c r="HN2" s="88" t="str">
        <f>'Показатели'!C282</f>
        <v>1 место в ЛБ</v>
      </c>
      <c r="HO2" s="88" t="str">
        <f>'Показатели'!C284</f>
        <v>3 место в Высшем дивизионе</v>
      </c>
      <c r="HP2" s="88" t="str">
        <f>'Показатели'!C285</f>
        <v>2 место в Высшем дивизионе</v>
      </c>
      <c r="HQ2" s="88" t="str">
        <f>'Показатели'!C286</f>
        <v>1 место в Высшем дивизионе</v>
      </c>
      <c r="HR2" s="88" t="str">
        <f>'Показатели'!C287</f>
        <v>3 место в СЛ РЖД</v>
      </c>
      <c r="HS2" s="88" t="str">
        <f>'Показатели'!C288</f>
        <v>2 место в СЛ РЖД</v>
      </c>
      <c r="HT2" s="88" t="str">
        <f>'Показатели'!C289</f>
        <v>1 место в СЛ РЖД</v>
      </c>
      <c r="HU2" s="88" t="str">
        <f>'Показатели'!C290</f>
        <v>3 место в ЛБ</v>
      </c>
      <c r="HV2" s="88" t="str">
        <f>'Показатели'!C291</f>
        <v>2 место в ЛБ</v>
      </c>
      <c r="HW2" s="88" t="str">
        <f>'Показатели'!C292</f>
        <v>1 место в ЛБ</v>
      </c>
      <c r="HX2" s="88" t="str">
        <f t="shared" ref="HX2:HY2" si="4">#REF!</f>
        <v>#REF!</v>
      </c>
      <c r="HY2" s="92" t="str">
        <f t="shared" si="4"/>
        <v>#REF!</v>
      </c>
      <c r="HZ2" s="88" t="str">
        <f>'Показатели'!C295</f>
        <v>Региональная зимняя/летняя лига мужская</v>
      </c>
      <c r="IA2" s="88" t="str">
        <f>'Показатели'!C296</f>
        <v>Региональный мужской любительский дивизион НЕ МЛБЛ</v>
      </c>
      <c r="IB2" s="88" t="str">
        <f>'Показатели'!C297</f>
        <v>Региональный мужской дивизион МЛБЛ</v>
      </c>
      <c r="IC2" s="88" t="str">
        <f>'Показатели'!C299</f>
        <v>Региональная зимняя/летняя лига женская</v>
      </c>
      <c r="ID2" s="88" t="str">
        <f>'Показатели'!C300</f>
        <v>Региональный женский любительский дивизион НЕ МЛБЛ</v>
      </c>
      <c r="IE2" s="88" t="str">
        <f>'Показатели'!C301</f>
        <v>Региональный женский дивизион МЛБЛ</v>
      </c>
      <c r="IF2" s="88" t="str">
        <f>'Показатели'!C303</f>
        <v>Команда в региональном дивизионе МЛБЛ</v>
      </c>
      <c r="IG2" s="88" t="str">
        <f>'Показатели'!C304</f>
        <v>Команда в финале ФО или 1 лиге МЛБЛ</v>
      </c>
      <c r="IH2" s="88" t="str">
        <f>'Показатели'!C305</f>
        <v>Команда в Суперфинале МЛБЛ</v>
      </c>
      <c r="II2" s="88" t="str">
        <f>'Показатели'!C307</f>
        <v>Команда в региональном дивизионе МЛБЛ</v>
      </c>
      <c r="IJ2" s="88" t="str">
        <f>'Показатели'!C308</f>
        <v>Команда в финале ФО или 1 лиге МЛБЛ</v>
      </c>
      <c r="IK2" s="88" t="str">
        <f>'Показатели'!C309</f>
        <v>Команда в Суперфинале МЛБЛ</v>
      </c>
      <c r="IL2" s="88" t="str">
        <f>'Показатели'!C313</f>
        <v>3 место в Финале ФО или 1 лиге МЛБЛ</v>
      </c>
      <c r="IM2" s="88" t="str">
        <f>'Показатели'!C314</f>
        <v>2 место в Финале ФО или 1 лиге МЛБЛ</v>
      </c>
      <c r="IN2" s="88" t="str">
        <f>'Показатели'!C315</f>
        <v>1 место в Финале ФО или 1 лиге МЛБЛ</v>
      </c>
      <c r="IO2" s="88" t="str">
        <f>'Показатели'!C316</f>
        <v>3 место в Суперфинале МЛБЛ</v>
      </c>
      <c r="IP2" s="88" t="str">
        <f>'Показатели'!C317</f>
        <v>2 место в Суперфинале МЛБЛ</v>
      </c>
      <c r="IQ2" s="88" t="str">
        <f>'Показатели'!C318</f>
        <v>1 место в Суперфинале МЛБЛ</v>
      </c>
      <c r="IR2" s="88" t="str">
        <f>'Показатели'!C320</f>
        <v>3 место в Финале ФО или 1 лиге МЛБЛ</v>
      </c>
      <c r="IS2" s="88" t="str">
        <f>'Показатели'!C321</f>
        <v>2 место в Финале ФО или 1 лиге МЛБЛ</v>
      </c>
      <c r="IT2" s="88" t="str">
        <f>'Показатели'!C322</f>
        <v>1 место в Финале ФО или 1 лиге МЛБЛ</v>
      </c>
      <c r="IU2" s="88" t="str">
        <f>'Показатели'!C323</f>
        <v>3 место в Суперфинале МЛБЛ</v>
      </c>
      <c r="IV2" s="88" t="str">
        <f>'Показатели'!C324</f>
        <v>2 место в Суперфинале МЛБЛ</v>
      </c>
      <c r="IW2" s="88" t="str">
        <f>'Показатели'!C325</f>
        <v>1 место в Суперфинале МЛБЛ</v>
      </c>
      <c r="IX2" s="88" t="str">
        <f>'Показатели'!C327</f>
        <v>Сыгранные мужские матчи МЛБЛ</v>
      </c>
      <c r="IY2" s="88" t="str">
        <f>'Показатели'!C328</f>
        <v>Сыгранные женские матчи МЛБЛ</v>
      </c>
      <c r="IZ2" s="91" t="str">
        <f>'Показатели'!C331</f>
        <v>Команда ветеранов 40+</v>
      </c>
      <c r="JA2" s="88" t="str">
        <f>'Показатели'!C332</f>
        <v>Команда ветеранов 45+</v>
      </c>
      <c r="JB2" s="88" t="str">
        <f>'Показатели'!C333</f>
        <v>Команда ветеранов 50+</v>
      </c>
      <c r="JC2" s="88" t="str">
        <f>'Показатели'!C334</f>
        <v>Команда ветеранов 55+</v>
      </c>
      <c r="JD2" s="88" t="str">
        <f>'Показатели'!C335</f>
        <v>Команда ветеранов 60+</v>
      </c>
      <c r="JE2" s="88" t="str">
        <f>'Показатели'!C336</f>
        <v>Команда ветеранов 65+</v>
      </c>
      <c r="JF2" s="88" t="str">
        <f>'Показатели'!C338</f>
        <v>Команда ветеранов 40+</v>
      </c>
      <c r="JG2" s="88" t="str">
        <f>'Показатели'!C339</f>
        <v>Команда ветеранов 45+</v>
      </c>
      <c r="JH2" s="88" t="str">
        <f>'Показатели'!C341</f>
        <v>3 место ветераны 40+</v>
      </c>
      <c r="JI2" s="88" t="str">
        <f>'Показатели'!C342</f>
        <v>2 место ветераны 40+</v>
      </c>
      <c r="JJ2" s="88" t="str">
        <f>'Показатели'!C343</f>
        <v>1 место ветераны 40+</v>
      </c>
      <c r="JK2" s="88" t="str">
        <f>'Показатели'!C344</f>
        <v>3 место ветераны 45+</v>
      </c>
      <c r="JL2" s="88" t="str">
        <f>'Показатели'!C345</f>
        <v>2 место ветераны 45+</v>
      </c>
      <c r="JM2" s="88" t="str">
        <f>'Показатели'!C346</f>
        <v>0,5</v>
      </c>
      <c r="JN2" s="88" t="str">
        <f>'Показатели'!C347</f>
        <v>3 место ветераны 50+</v>
      </c>
      <c r="JO2" s="88" t="str">
        <f>'Показатели'!C348</f>
        <v>2 место ветераны 50+</v>
      </c>
      <c r="JP2" s="88" t="str">
        <f>'Показатели'!C349</f>
        <v>1 место ветераны 50+</v>
      </c>
      <c r="JQ2" s="88" t="str">
        <f>'Показатели'!C350</f>
        <v>3 место ветераны 55+</v>
      </c>
      <c r="JR2" s="88" t="str">
        <f>'Показатели'!C351</f>
        <v>2 место ветераны 55+</v>
      </c>
      <c r="JS2" s="88" t="str">
        <f>'Показатели'!C352</f>
        <v>1 место ветераны 55+</v>
      </c>
      <c r="JT2" s="88" t="str">
        <f>'Показатели'!C353</f>
        <v>3 место ветераны 60+</v>
      </c>
      <c r="JU2" s="88" t="str">
        <f>'Показатели'!C354</f>
        <v>2 место ветераны 60+</v>
      </c>
      <c r="JV2" s="88" t="str">
        <f>'Показатели'!C355</f>
        <v>1 место ветераны 60+</v>
      </c>
      <c r="JW2" s="88" t="str">
        <f>'Показатели'!C356</f>
        <v>3 место ветераны 65+</v>
      </c>
      <c r="JX2" s="88" t="str">
        <f>'Показатели'!C357</f>
        <v>2 место ветераны 65+</v>
      </c>
      <c r="JY2" s="88" t="str">
        <f>'Показатели'!C358</f>
        <v>1 место ветераны 65+</v>
      </c>
      <c r="JZ2" s="88" t="str">
        <f>'Показатели'!C360</f>
        <v>3 место ветераны 40+</v>
      </c>
      <c r="KA2" s="88" t="str">
        <f>'Показатели'!C361</f>
        <v>2 место ветераны 40+</v>
      </c>
      <c r="KB2" s="88" t="str">
        <f>'Показатели'!C362</f>
        <v>1 место ветераны 40+</v>
      </c>
      <c r="KC2" s="88" t="str">
        <f>'Показатели'!C363</f>
        <v>3 место ветераны 45+</v>
      </c>
      <c r="KD2" s="88" t="str">
        <f>'Показатели'!C364</f>
        <v>2 место ветераны 45+</v>
      </c>
      <c r="KE2" s="93" t="str">
        <f>'Показатели'!C365</f>
        <v>1 место ветераны 45+</v>
      </c>
      <c r="KF2" s="88" t="str">
        <f>'Показатели'!C380</f>
        <v>Финал проф межрегиональных соревнований</v>
      </c>
      <c r="KG2" s="88" t="str">
        <f>'Показатели'!C383</f>
        <v>Матч или тур национальной сборной</v>
      </c>
      <c r="KH2" s="92" t="str">
        <f>'Показатели'!C385</f>
        <v>Матч звезд ЕЛ ВТБ</v>
      </c>
      <c r="KI2" s="88" t="str">
        <f>'Показатели'!C387</f>
        <v>Тур межрегиональных соревнований ПР</v>
      </c>
      <c r="KJ2" s="88" t="str">
        <f>'Показатели'!C388</f>
        <v>Тур полуфинального этапа ПР</v>
      </c>
      <c r="KK2" s="88" t="str">
        <f>'Показатели'!C389</f>
        <v>Тур финального этапа ПР</v>
      </c>
      <c r="KL2" s="91" t="str">
        <f>'Показатели'!C391</f>
        <v>Финал Федерального округа Локобаскет</v>
      </c>
      <c r="KM2" s="92" t="str">
        <f>'Показатели'!C392</f>
        <v>Суперфинал Локобаскет</v>
      </c>
      <c r="KN2" s="91" t="str">
        <f>'Показатели'!C394</f>
        <v>Финал Федерального округа КЭС-Баскет</v>
      </c>
      <c r="KO2" s="92" t="str">
        <f>'Показатели'!C395</f>
        <v>Суперфинал КЭС-Баскет</v>
      </c>
      <c r="KP2" s="88" t="str">
        <f>'Показатели'!C397</f>
        <v>Финал высшего дивизиона АСБ</v>
      </c>
      <c r="KQ2" s="88" t="str">
        <f>'Показатели'!C398</f>
        <v>Финал 8 СЛ РЖД среди мужчин</v>
      </c>
      <c r="KR2" s="88" t="str">
        <f>'Показатели'!C400</f>
        <v>Матч звезд АСБ</v>
      </c>
      <c r="KS2" s="92" t="str">
        <f>'Показатели'!C401</f>
        <v>Суперфинал АСБ</v>
      </c>
      <c r="KT2" s="88" t="str">
        <f>'Показатели'!C403</f>
        <v>Финал ФО или 1 лиги МЛБЛ</v>
      </c>
      <c r="KU2" s="88" t="str">
        <f>'Показатели'!C405</f>
        <v>Суперфинал МЛБЛ</v>
      </c>
      <c r="KV2" s="89" t="str">
        <f>'Показатели'!C408</f>
        <v>Статистик с лицензией РФБ</v>
      </c>
      <c r="KW2" s="88" t="str">
        <f>'Показатели'!C409</f>
        <v>Секретарь с лицензией РФБ</v>
      </c>
      <c r="KX2" s="88" t="str">
        <f>'Показатели'!C410</f>
        <v>Статистик с лицензией Фиба</v>
      </c>
      <c r="KY2" s="88" t="str">
        <f>'Показатели'!C411</f>
        <v>Секретарь с лицензией Фиба</v>
      </c>
      <c r="KZ2" s="91" t="str">
        <f>'Показатели'!C413</f>
        <v>Судья 5 корзины</v>
      </c>
      <c r="LA2" s="88" t="str">
        <f>'Показатели'!C415</f>
        <v>Судья 1-3 корзины по рейтингу</v>
      </c>
      <c r="LB2" s="88" t="str">
        <f>'Показатели'!C416</f>
        <v>Судья Фиба</v>
      </c>
      <c r="LC2" s="88" t="str">
        <f>'Показатели'!C417</f>
        <v>Назначение судьи на игру Фиба</v>
      </c>
      <c r="LD2" s="91" t="str">
        <f>'Показатели'!C420</f>
        <v>Комиссар 5 корзины</v>
      </c>
      <c r="LE2" s="88" t="str">
        <f>'Показатели'!C422</f>
        <v>Комиссар 1-3 корзины по рейтингу</v>
      </c>
      <c r="LF2" s="88" t="str">
        <f>'Показатели'!C423</f>
        <v>Комиссар Фиба</v>
      </c>
      <c r="LG2" s="88" t="str">
        <f>'Показатели'!C424</f>
        <v>Назначение комиссара на игру Фиба</v>
      </c>
      <c r="LH2" s="91" t="str">
        <f>'Показатели'!C426</f>
        <v>Участник судейского комитета</v>
      </c>
      <c r="LI2" s="88" t="str">
        <f>'Показатели'!C427</f>
        <v>Участник комиссии по назначению</v>
      </c>
      <c r="LJ2" s="88" t="str">
        <f>'Показатели'!C428</f>
        <v>Участник дисциплинарной комисии</v>
      </c>
      <c r="LK2" s="88" t="str">
        <f>'Показатели'!C429</f>
        <v>Участник просмотровой комиссии</v>
      </c>
      <c r="LL2" s="88" t="str">
        <f>'Показатели'!C430</f>
        <v>Участник учебно-методической комиссии</v>
      </c>
      <c r="LM2" s="90" t="str">
        <f>'Показатели'!C461</f>
        <v>Сборная 3х3 U18</v>
      </c>
      <c r="LN2" s="88" t="str">
        <f>'Показатели'!C462</f>
        <v>Сборная 3х3 U21</v>
      </c>
      <c r="LO2" s="88" t="str">
        <f>'Показатели'!C463</f>
        <v>Сборная 3х3 U23</v>
      </c>
      <c r="LP2" s="88" t="str">
        <f>'Показатели'!C464</f>
        <v>Национальная Сборная 3х3</v>
      </c>
      <c r="LQ2" s="88" t="str">
        <f>'Показатели'!C466</f>
        <v>Сборная 3х3 U18</v>
      </c>
      <c r="LR2" s="88" t="str">
        <f>'Показатели'!C467</f>
        <v>Сборная 3х3 U21</v>
      </c>
      <c r="LS2" s="88" t="str">
        <f>'Показатели'!C468</f>
        <v>Сборная 3х3 U23</v>
      </c>
      <c r="LT2" s="93" t="str">
        <f>'Показатели'!C469</f>
        <v>Национальная Сборная 3х3</v>
      </c>
      <c r="LU2" s="88" t="str">
        <f>'Показатели'!C472</f>
        <v>Команда 3х3 в Кубке России</v>
      </c>
      <c r="LV2" s="88" t="str">
        <f>'Показатели'!C473</f>
        <v>Команда 3х3 в Лайт квесте (помимо ЧР и КР)</v>
      </c>
      <c r="LW2" s="88" t="str">
        <f>'Показатели'!C474</f>
        <v>Команда 3х3 в Квалификации ЧР 3х3</v>
      </c>
      <c r="LX2" s="88" t="str">
        <f>'Показатели'!C476</f>
        <v>Команда 3х3 в Квесте (помимо ЧР и КР)</v>
      </c>
      <c r="LY2" s="88" t="str">
        <f>'Показатели'!C477</f>
        <v>Команда 3х3 в Мастерсе или финале ЧР 3х3</v>
      </c>
      <c r="LZ2" s="88" t="str">
        <f>'Показатели'!C478</f>
        <v>Команда 3х3 в Спартакиаде сильнейших спортсменов</v>
      </c>
      <c r="MA2" s="88" t="str">
        <f>'Показатели'!C479</f>
        <v>Команда 3х3 в Суперквесте и Элитквесте</v>
      </c>
      <c r="MB2" s="88" t="str">
        <f>'Показатели'!C480</f>
        <v>Команда 3х3 в Челленджере</v>
      </c>
      <c r="MC2" s="88" t="str">
        <f>'Показатели'!C481</f>
        <v>Команда 3х3 в Мировом туре</v>
      </c>
      <c r="MD2" s="88" t="str">
        <f>'Показатели'!C483</f>
        <v>Команда 3х3 в Кубке России 3х3</v>
      </c>
      <c r="ME2" s="88" t="str">
        <f>'Показатели'!C484</f>
        <v>Команда 3х3 в Квалификации ЧР  3х3</v>
      </c>
      <c r="MF2" s="88" t="str">
        <f>'Показатели'!C486</f>
        <v>Команда 3х3 в Тандеме или финале ЧР 3х3</v>
      </c>
      <c r="MG2" s="93" t="str">
        <f>'Показатели'!C487</f>
        <v>Команда 3х3 в Спартакиаде сильнейших спортсменов</v>
      </c>
      <c r="MH2" s="88" t="str">
        <f>'Показатели'!C489</f>
        <v>3 место в Кубке России 3х3</v>
      </c>
      <c r="MI2" s="88" t="str">
        <f>'Показатели'!C490</f>
        <v>2 место в Кубке России 3х3</v>
      </c>
      <c r="MJ2" s="88" t="str">
        <f>'Показатели'!C491</f>
        <v>1 место в Кубке России 3х3</v>
      </c>
      <c r="MK2" s="88" t="str">
        <f>'Показатели'!C492</f>
        <v>3 место в Лайт-квесте (помимо ЧР и КР)</v>
      </c>
      <c r="ML2" s="88" t="str">
        <f>'Показатели'!C493</f>
        <v>2 место в Лайт-квесте (помимо ЧР и КР)</v>
      </c>
      <c r="MM2" s="88" t="str">
        <f>'Показатели'!C494</f>
        <v>1 место в Лайт-квесте (помимо ЧР и КР)</v>
      </c>
      <c r="MN2" s="88" t="str">
        <f>'Показатели'!C495</f>
        <v>3 место в Квесте (помимо ЧР и КР)</v>
      </c>
      <c r="MO2" s="88" t="str">
        <f>'Показатели'!C496</f>
        <v>2 место в Квесте (помимо ЧР и КР)</v>
      </c>
      <c r="MP2" s="88" t="str">
        <f>'Показатели'!C497</f>
        <v>1 место в Квесте (помимо ЧР и КР)</v>
      </c>
      <c r="MQ2" s="88" t="str">
        <f>'Показатели'!C498</f>
        <v>3 место в этапе Мастерса ЧР 3х3</v>
      </c>
      <c r="MR2" s="88" t="str">
        <f>'Показатели'!C499</f>
        <v>2 место в этапе Мастерса ЧР 3х3</v>
      </c>
      <c r="MS2" s="88" t="str">
        <f>'Показатели'!C500</f>
        <v>1 место в этапе Мастерса ЧР 3х3</v>
      </c>
      <c r="MT2" s="88" t="str">
        <f>'Показатели'!C501</f>
        <v>3 место в Спартакиаде сильнейших спортсменов 3х3</v>
      </c>
      <c r="MU2" s="88" t="str">
        <f>'Показатели'!C502</f>
        <v>2 место в Спартакиаде сильнейших спортсменов 3х3</v>
      </c>
      <c r="MV2" s="88" t="str">
        <f>'Показатели'!C503</f>
        <v>1 место в Спартакиаде сильнейших спортсменов 3х3</v>
      </c>
      <c r="MW2" s="88" t="str">
        <f>'Показатели'!C504</f>
        <v>3 место в Финале ЧР 3х3</v>
      </c>
      <c r="MX2" s="88" t="str">
        <f>'Показатели'!C505</f>
        <v>2 место в Финале ЧР 3х3</v>
      </c>
      <c r="MY2" s="88" t="str">
        <f>'Показатели'!C506</f>
        <v>1 место в Финале ЧР 3х3</v>
      </c>
      <c r="MZ2" s="88" t="str">
        <f>'Показатели'!C507</f>
        <v>1 место в Суперкубке России 3х3</v>
      </c>
      <c r="NA2" s="88" t="str">
        <f>'Показатели'!C508</f>
        <v>3 место в этапе Суперквесте и Элитквесте</v>
      </c>
      <c r="NB2" s="88" t="str">
        <f>'Показатели'!C509</f>
        <v>2 место в этапе Суперквесте и Элитквесте</v>
      </c>
      <c r="NC2" s="88" t="str">
        <f>'Показатели'!C510</f>
        <v>1 место в этапе Суперквесте и Элитквесте</v>
      </c>
      <c r="ND2" s="88" t="str">
        <f>'Показатели'!C511</f>
        <v>3 место в Челленджере</v>
      </c>
      <c r="NE2" s="88" t="str">
        <f>'Показатели'!C512</f>
        <v>2 место в Челленджере</v>
      </c>
      <c r="NF2" s="88" t="str">
        <f>'Показатели'!C513</f>
        <v>1 место в Челленджере</v>
      </c>
      <c r="NG2" s="88" t="str">
        <f>'Показатели'!C514</f>
        <v>3 место в этапе Мирового тура (Мастерсе / Финале МТ)</v>
      </c>
      <c r="NH2" s="88" t="str">
        <f>'Показатели'!C515</f>
        <v>2 место в этапе Мирового тура (Мастерсе / Финале МТ)</v>
      </c>
      <c r="NI2" s="92" t="str">
        <f>'Показатели'!C516</f>
        <v>1 место в этапе Мирового тура (Мастерсе / Финале МТ)</v>
      </c>
      <c r="NJ2" s="88" t="str">
        <f>'Показатели'!C518</f>
        <v>3 место в Кубке России 3х3</v>
      </c>
      <c r="NK2" s="88" t="str">
        <f>'Показатели'!C519</f>
        <v>2 место в Кубке России 3х3</v>
      </c>
      <c r="NL2" s="88" t="str">
        <f>'Показатели'!C520</f>
        <v>1 место в Кубке России 3х3</v>
      </c>
      <c r="NM2" s="88" t="str">
        <f>'Показатели'!C521</f>
        <v>3 место в этапе Тандема ЧР 3х3</v>
      </c>
      <c r="NN2" s="88" t="str">
        <f>'Показатели'!C522</f>
        <v>2 место в этапе Тандема ЧР 3х3</v>
      </c>
      <c r="NO2" s="88" t="str">
        <f>'Показатели'!C523</f>
        <v>1 место в этапе Тандема ЧР 3х3</v>
      </c>
      <c r="NP2" s="88" t="str">
        <f>'Показатели'!C524</f>
        <v>3 место в Спартакиаде сильнейших спортсменов 3х3</v>
      </c>
      <c r="NQ2" s="88" t="str">
        <f>'Показатели'!C525</f>
        <v>2 место в Спартакиаде сильнейших спортсменов 3х3</v>
      </c>
      <c r="NR2" s="88" t="str">
        <f>'Показатели'!C526</f>
        <v>1 место в Спартакиаде сильнейших спортсменов 3х3</v>
      </c>
      <c r="NS2" s="88" t="str">
        <f>'Показатели'!C527</f>
        <v>3 место в Финале ЧР 3х3</v>
      </c>
      <c r="NT2" s="88" t="str">
        <f>'Показатели'!C528</f>
        <v>2 место в Финале ЧР 3х3</v>
      </c>
      <c r="NU2" s="88" t="str">
        <f>'Показатели'!C529</f>
        <v>1 место в Финале ЧР 3х3</v>
      </c>
      <c r="NV2" s="93" t="str">
        <f>'Показатели'!C530</f>
        <v>1 место в Суперкубке России 3х3</v>
      </c>
      <c r="NW2" s="88" t="str">
        <f>'Показатели'!C533</f>
        <v>Команда в Первенстве России 3х3 U18</v>
      </c>
      <c r="NX2" s="88" t="str">
        <f>'Показатели'!C534</f>
        <v>Команда в Мастерсе или Финале Первенства России 3х3 U23</v>
      </c>
      <c r="NY2" s="91" t="str">
        <f>'Показатели'!C536</f>
        <v>Команда в Первенстве России 3х3 U18</v>
      </c>
      <c r="NZ2" s="88" t="str">
        <f>'Показатели'!C537</f>
        <v>Команда в Тандеме или Финале Первенства России 3х3 U23</v>
      </c>
      <c r="OA2" s="91" t="str">
        <f>'Показатели'!C539</f>
        <v>3 место в Первенстве России 3х3 U18</v>
      </c>
      <c r="OB2" s="88" t="str">
        <f>'Показатели'!C540</f>
        <v>2 место в Первенстве России 3х3 U18</v>
      </c>
      <c r="OC2" s="88" t="str">
        <f>'Показатели'!C541</f>
        <v>1 место в Первенстве России 3х3 U18</v>
      </c>
      <c r="OD2" s="88" t="str">
        <f>'Показатели'!C542</f>
        <v>3 место в Первенстве России 3х3 U23</v>
      </c>
      <c r="OE2" s="88" t="str">
        <f>'Показатели'!C543</f>
        <v>2 место в Первенстве России 3х3 U23</v>
      </c>
      <c r="OF2" s="88" t="str">
        <f>'Показатели'!C544</f>
        <v>1 место в Первенстве России 3х3 U23</v>
      </c>
      <c r="OG2" s="91" t="str">
        <f>'Показатели'!C546</f>
        <v>3 место в Первенстве России 3х3 U18</v>
      </c>
      <c r="OH2" s="88" t="str">
        <f>'Показатели'!C547</f>
        <v>2 место в Первенстве России 3х3 U18</v>
      </c>
      <c r="OI2" s="88" t="str">
        <f>'Показатели'!C548</f>
        <v>1 место в Первенстве России 3х3 U18</v>
      </c>
      <c r="OJ2" s="88" t="str">
        <f>'Показатели'!C549</f>
        <v>3 место в Первенстве России 3х3 U23</v>
      </c>
      <c r="OK2" s="88" t="str">
        <f>'Показатели'!C550</f>
        <v>2 место в Первенстве России 3х3 U23</v>
      </c>
      <c r="OL2" s="88" t="str">
        <f>'Показатели'!C551</f>
        <v>1 место в Первенстве России 3х3 U23</v>
      </c>
      <c r="OM2" s="89" t="str">
        <f>'Показатели'!C554</f>
        <v>Команда U18 3х3</v>
      </c>
      <c r="ON2" s="92" t="str">
        <f>'Показатели'!C555</f>
        <v>Команда без возрастных ограничений 3х3</v>
      </c>
      <c r="OO2" s="88" t="str">
        <f>'Показатели'!C557</f>
        <v>Команда U18 3х3</v>
      </c>
      <c r="OP2" s="93" t="str">
        <f>'Показатели'!C558</f>
        <v>Команда без возрастных ограничений 3х3</v>
      </c>
      <c r="OQ2" s="91" t="str">
        <f>'Показатели'!C564</f>
        <v>3 место в соревнованиях из федер ЕКП 3х3 U18</v>
      </c>
      <c r="OR2" s="88" t="str">
        <f>'Показатели'!C565</f>
        <v>2 место в соревнованиях из федер ЕКП 3х3 U18</v>
      </c>
      <c r="OS2" s="88" t="str">
        <f>'Показатели'!C566</f>
        <v>1 место в соревнованиях из федер ЕКП 3х3 U18</v>
      </c>
      <c r="OT2" s="88" t="str">
        <f>'Показатели'!C567</f>
        <v>3 место в соревнованиях из федер ЕКП 3х3 U23</v>
      </c>
      <c r="OU2" s="88" t="str">
        <f>'Показатели'!C568</f>
        <v>2 место в соревнованиях из федер ЕКП 3х3 U23</v>
      </c>
      <c r="OV2" s="88" t="str">
        <f>'Показатели'!C569</f>
        <v>1 место в соревнованиях из федер ЕКП 3х3 U23</v>
      </c>
      <c r="OW2" s="91" t="str">
        <f>'Показатели'!C574</f>
        <v>3 место в соревнованиях из федер ЕКП 3х3 U18</v>
      </c>
      <c r="OX2" s="88" t="str">
        <f>'Показатели'!C575</f>
        <v>2 место в соревнованиях из федер ЕКП 3х3 U18</v>
      </c>
      <c r="OY2" s="88" t="str">
        <f>'Показатели'!C576</f>
        <v>1 место в соревнованиях из федер ЕКП 3х3 U18</v>
      </c>
      <c r="OZ2" s="88" t="str">
        <f>'Показатели'!C577</f>
        <v>3 место в соревнованиях из федер ЕКП 3х3 U23</v>
      </c>
      <c r="PA2" s="88" t="str">
        <f>'Показатели'!C578</f>
        <v>2 место в соревнованиях из федер ЕКП 3х3 U23</v>
      </c>
      <c r="PB2" s="88" t="str">
        <f>'Показатели'!C579</f>
        <v>1 место в соревнованиях из федер ЕКП 3х3 U23</v>
      </c>
      <c r="PC2" s="89" t="str">
        <f>'Показатели'!C584</f>
        <v>Турнир 3х3 из регионального КП</v>
      </c>
      <c r="PD2" s="88" t="str">
        <f>'Показатели'!C585</f>
        <v>Этап регионального соренования АСБ 3х3</v>
      </c>
      <c r="PE2" s="88" t="str">
        <f>'Показатели'!C587</f>
        <v>Этап отборочного соревнования к ПР U18 3х3</v>
      </c>
      <c r="PF2" s="88" t="str">
        <f>'Показатели'!C588</f>
        <v>Этап отборочного соренования к КР 3х3</v>
      </c>
      <c r="PG2" s="88" t="str">
        <f>'Показатели'!C589</f>
        <v>Прочие внутриросийские турниры 3х3</v>
      </c>
      <c r="PH2" s="88" t="str">
        <f>'Показатели'!C590</f>
        <v>Этап или финал ПР U23 3х3</v>
      </c>
      <c r="PI2" s="88" t="str">
        <f>'Показатели'!C591</f>
        <v>Этап или финал ПР U18 3х3</v>
      </c>
      <c r="PJ2" s="88" t="str">
        <f>'Показатели'!C592</f>
        <v>Этап лайт-квеста</v>
      </c>
      <c r="PK2" s="88" t="str">
        <f>'Показатели'!C593</f>
        <v>Этап квеста (помимо ЧР и КР)</v>
      </c>
      <c r="PL2" s="88" t="str">
        <f>'Показатели'!C594</f>
        <v>Прочие международные турниры 3х3 из фед ЕКП</v>
      </c>
      <c r="PM2" s="88" t="str">
        <f>'Показатели'!C595</f>
        <v>Этап женской мировой серии 3х3</v>
      </c>
      <c r="PN2" s="88" t="str">
        <f>'Показатели'!C596</f>
        <v>Суперфинал АСБ 3х3</v>
      </c>
      <c r="PO2" s="88" t="str">
        <f>'Показатели'!C597</f>
        <v>Квалификация ЧР 3х3</v>
      </c>
      <c r="PP2" s="88" t="str">
        <f>'Показатели'!C599</f>
        <v>КР 3х3</v>
      </c>
      <c r="PQ2" s="88" t="str">
        <f>'Показатели'!C600</f>
        <v>Тандем Лиги Наций 3х3</v>
      </c>
      <c r="PR2" s="88" t="str">
        <f>'Показатели'!C603</f>
        <v>Элит-квест</v>
      </c>
      <c r="PS2" s="88" t="str">
        <f>'Показатели'!C605</f>
        <v>Финал ЧР 3х3</v>
      </c>
      <c r="PT2" s="88" t="str">
        <f>'Показатели'!C606</f>
        <v>Суперквест</v>
      </c>
      <c r="PU2" s="88" t="str">
        <f>'Показатели'!C607</f>
        <v>Челленджер ФИБА 3х3</v>
      </c>
      <c r="PV2" s="88" t="str">
        <f>'Показатели'!C608</f>
        <v>Мастерс ФИБА 3х3</v>
      </c>
      <c r="PW2" s="88" t="str">
        <f>'Показатели'!C609</f>
        <v>Кубок Европы 3х3</v>
      </c>
      <c r="PX2" s="88" t="str">
        <f>'Показатели'!C610</f>
        <v>Кубок Мира 3х3</v>
      </c>
      <c r="PY2" s="89" t="str">
        <f>'Показатели'!C612</f>
        <v>Судейский очный семинар 3х3 инструктором РФБ</v>
      </c>
      <c r="PZ2" s="91" t="str">
        <f>'Показатели'!C614</f>
        <v>Судья 3х3 (Лицензия Б)</v>
      </c>
      <c r="QA2" s="88" t="str">
        <f>'Показатели'!C615</f>
        <v>Лицо, имеющее лицензию судьи-секретаря в системе Play.Fiba 3x3</v>
      </c>
      <c r="QB2" s="88" t="str">
        <f>'Показатели'!C616</f>
        <v>Судья с лицензией Б, получивший назначение от РФБ</v>
      </c>
      <c r="QC2" s="88" t="str">
        <f>'Показатели'!C617</f>
        <v>Судья ЧР 3х3 (Лицензия А)</v>
      </c>
      <c r="QD2" s="88" t="str">
        <f>'Показатели'!C618</f>
        <v>Главный судья ЧР 3х3 (Лицензия А)</v>
      </c>
      <c r="QE2" s="91" t="str">
        <f>'Показатели'!C620</f>
        <v>Судья с категорией А Фиба</v>
      </c>
      <c r="QF2" s="88" t="str">
        <f>'Показатели'!C621</f>
        <v>Судья с категорией B Фиба</v>
      </c>
      <c r="QG2" s="88" t="str">
        <f>'Показатели'!C622</f>
        <v>Судья с категорией C Фиба</v>
      </c>
      <c r="QH2" s="88" t="str">
        <f>'Показатели'!C623</f>
        <v>Назначение на международные турниры 5-6 цвета судьи с категорией Фиба</v>
      </c>
      <c r="QI2" s="88" t="str">
        <f>'Показатели'!C624</f>
        <v>Назначение на международные турниры 7-8 цвета судьи с категорией Фиба</v>
      </c>
      <c r="QJ2" s="94" t="str">
        <f>'Показатели'!C625</f>
        <v>Назначение на международные турниры 9-10 цвета судьи с категорией Фиба</v>
      </c>
      <c r="QK2" s="88" t="str">
        <f t="shared" si="5"/>
        <v>#REF!</v>
      </c>
      <c r="QL2" s="88" t="str">
        <f>'Показатели'!C628</f>
        <v>Команда в ЧР по баскетболу среди глухих</v>
      </c>
      <c r="QM2" s="88" t="str">
        <f>'Показатели'!C629</f>
        <v>Команда в ЧР по баскетболу среди ЛИН</v>
      </c>
      <c r="QN2" s="88" t="str">
        <f>'Показатели'!C631</f>
        <v>Принятие тура/ соревнований</v>
      </c>
      <c r="QO2" s="88" t="str">
        <f t="shared" si="6"/>
        <v>#REF!</v>
      </c>
      <c r="QP2" s="93" t="str">
        <f>'Показатели'!C632</f>
        <v>Команда в ЧР по баскетболу на колясках</v>
      </c>
      <c r="QQ2" s="88" t="str">
        <f>'Показатели'!C635</f>
        <v>Команда в ЧР по интер баскетболу</v>
      </c>
      <c r="QR2" s="88" t="str">
        <f>'Показатели'!C636</f>
        <v>Команда КР по интер баскетболу</v>
      </c>
      <c r="QS2" s="88" t="str">
        <f>'Показатели'!C638</f>
        <v>3 место в ЧР по интер баскетболу</v>
      </c>
      <c r="QT2" s="88" t="str">
        <f>'Показатели'!C639</f>
        <v>2 место в ЧР по интер баскетболу</v>
      </c>
      <c r="QU2" s="88" t="str">
        <f>'Показатели'!C640</f>
        <v>1 место в ЧР по интер баскетболу</v>
      </c>
      <c r="QV2" s="88" t="str">
        <f>'Показатели'!C641</f>
        <v>3 место в КР по интер баскетболу</v>
      </c>
      <c r="QW2" s="88" t="str">
        <f>'Показатели'!C642</f>
        <v>2 место в КР по интер баскетболу</v>
      </c>
      <c r="QX2" s="93" t="str">
        <f>'Показатели'!C643</f>
        <v>1 место в КР по интер баскетболу</v>
      </c>
      <c r="QY2" s="88"/>
      <c r="QZ2" s="88"/>
      <c r="RA2" s="88"/>
      <c r="RB2" s="88"/>
      <c r="RC2" s="88"/>
      <c r="RD2" s="88"/>
      <c r="RE2" s="88"/>
      <c r="RF2" s="88"/>
      <c r="RG2" s="88"/>
    </row>
    <row r="3" ht="11.25" customHeight="1">
      <c r="A3" s="27"/>
      <c r="B3" s="27" t="s">
        <v>43</v>
      </c>
      <c r="C3" s="95"/>
      <c r="D3" s="34"/>
      <c r="E3" s="96"/>
      <c r="F3" s="29"/>
      <c r="G3" s="29"/>
      <c r="H3" s="29"/>
      <c r="I3" s="29"/>
      <c r="J3" s="97"/>
      <c r="K3" s="97"/>
      <c r="L3" s="98"/>
      <c r="M3" s="98"/>
      <c r="N3" s="97"/>
      <c r="O3" s="99"/>
      <c r="P3" s="29"/>
      <c r="Q3" s="29"/>
      <c r="R3" s="29"/>
      <c r="S3" s="99"/>
      <c r="T3" s="29"/>
      <c r="U3" s="29"/>
      <c r="V3" s="29"/>
      <c r="W3" s="29"/>
      <c r="X3" s="29"/>
      <c r="Y3" s="29"/>
      <c r="Z3" s="100" t="s">
        <v>44</v>
      </c>
      <c r="AA3" s="29" t="s">
        <v>44</v>
      </c>
      <c r="AB3" s="29" t="s">
        <v>44</v>
      </c>
      <c r="AC3" s="29" t="s">
        <v>44</v>
      </c>
      <c r="AD3" s="29" t="s">
        <v>44</v>
      </c>
      <c r="AE3" s="29" t="s">
        <v>44</v>
      </c>
      <c r="AF3" s="29" t="s">
        <v>44</v>
      </c>
      <c r="AG3" s="29" t="s">
        <v>44</v>
      </c>
      <c r="AH3" s="29" t="s">
        <v>44</v>
      </c>
      <c r="AI3" s="101" t="s">
        <v>44</v>
      </c>
      <c r="AJ3" s="29" t="s">
        <v>44</v>
      </c>
      <c r="AK3" s="29" t="s">
        <v>44</v>
      </c>
      <c r="AL3" s="29" t="s">
        <v>44</v>
      </c>
      <c r="AM3" s="29" t="s">
        <v>44</v>
      </c>
      <c r="AN3" s="29" t="s">
        <v>44</v>
      </c>
      <c r="AO3" s="29" t="s">
        <v>44</v>
      </c>
      <c r="AP3" s="29" t="s">
        <v>45</v>
      </c>
      <c r="AQ3" s="29" t="s">
        <v>45</v>
      </c>
      <c r="AR3" s="99" t="s">
        <v>44</v>
      </c>
      <c r="AS3" s="102" t="s">
        <v>45</v>
      </c>
      <c r="AT3" s="101"/>
      <c r="AU3" s="29"/>
      <c r="AV3" s="29"/>
      <c r="AW3" s="29"/>
      <c r="AX3" s="29"/>
      <c r="AY3" s="29"/>
      <c r="AZ3" s="101" t="s">
        <v>44</v>
      </c>
      <c r="BA3" s="29" t="s">
        <v>44</v>
      </c>
      <c r="BB3" s="29" t="s">
        <v>44</v>
      </c>
      <c r="BC3" s="29" t="s">
        <v>44</v>
      </c>
      <c r="BD3" s="29" t="s">
        <v>44</v>
      </c>
      <c r="BE3" s="29" t="s">
        <v>44</v>
      </c>
      <c r="BF3" s="29" t="s">
        <v>44</v>
      </c>
      <c r="BG3" s="29" t="s">
        <v>44</v>
      </c>
      <c r="BH3" s="102" t="s">
        <v>44</v>
      </c>
      <c r="BI3" s="29" t="s">
        <v>46</v>
      </c>
      <c r="BJ3" s="29" t="s">
        <v>45</v>
      </c>
      <c r="BK3" s="29" t="s">
        <v>45</v>
      </c>
      <c r="BL3" s="29" t="s">
        <v>45</v>
      </c>
      <c r="BM3" s="29" t="s">
        <v>45</v>
      </c>
      <c r="BN3" s="29" t="s">
        <v>45</v>
      </c>
      <c r="BO3" s="102" t="s">
        <v>45</v>
      </c>
      <c r="BP3" s="29" t="s">
        <v>44</v>
      </c>
      <c r="BQ3" s="29" t="s">
        <v>44</v>
      </c>
      <c r="BR3" s="29" t="s">
        <v>44</v>
      </c>
      <c r="BS3" s="29" t="s">
        <v>44</v>
      </c>
      <c r="BT3" s="29" t="s">
        <v>44</v>
      </c>
      <c r="BU3" s="29" t="s">
        <v>44</v>
      </c>
      <c r="BV3" s="29" t="s">
        <v>44</v>
      </c>
      <c r="BW3" s="29" t="s">
        <v>44</v>
      </c>
      <c r="BX3" s="29" t="s">
        <v>44</v>
      </c>
      <c r="BY3" s="29" t="s">
        <v>44</v>
      </c>
      <c r="BZ3" s="29" t="s">
        <v>44</v>
      </c>
      <c r="CA3" s="29" t="s">
        <v>44</v>
      </c>
      <c r="CB3" s="29" t="s">
        <v>44</v>
      </c>
      <c r="CC3" s="29" t="s">
        <v>44</v>
      </c>
      <c r="CD3" s="29" t="s">
        <v>44</v>
      </c>
      <c r="CE3" s="29" t="s">
        <v>44</v>
      </c>
      <c r="CF3" s="29" t="s">
        <v>44</v>
      </c>
      <c r="CG3" s="29" t="s">
        <v>44</v>
      </c>
      <c r="CH3" s="29" t="s">
        <v>44</v>
      </c>
      <c r="CI3" s="29" t="s">
        <v>44</v>
      </c>
      <c r="CJ3" s="29" t="s">
        <v>44</v>
      </c>
      <c r="CK3" s="29" t="s">
        <v>44</v>
      </c>
      <c r="CL3" s="29" t="s">
        <v>44</v>
      </c>
      <c r="CM3" s="29" t="s">
        <v>44</v>
      </c>
      <c r="CN3" s="29" t="s">
        <v>44</v>
      </c>
      <c r="CO3" s="29" t="s">
        <v>44</v>
      </c>
      <c r="CP3" s="102" t="s">
        <v>44</v>
      </c>
      <c r="CQ3" s="29" t="s">
        <v>45</v>
      </c>
      <c r="CR3" s="29" t="s">
        <v>45</v>
      </c>
      <c r="CS3" s="29" t="s">
        <v>45</v>
      </c>
      <c r="CT3" s="29" t="s">
        <v>45</v>
      </c>
      <c r="CU3" s="29" t="s">
        <v>45</v>
      </c>
      <c r="CV3" s="29" t="s">
        <v>45</v>
      </c>
      <c r="CW3" s="29" t="s">
        <v>45</v>
      </c>
      <c r="CX3" s="29" t="s">
        <v>45</v>
      </c>
      <c r="CY3" s="29" t="s">
        <v>45</v>
      </c>
      <c r="CZ3" s="29" t="s">
        <v>45</v>
      </c>
      <c r="DA3" s="29" t="s">
        <v>45</v>
      </c>
      <c r="DB3" s="29" t="s">
        <v>45</v>
      </c>
      <c r="DC3" s="29" t="s">
        <v>45</v>
      </c>
      <c r="DD3" s="29" t="s">
        <v>45</v>
      </c>
      <c r="DE3" s="29" t="s">
        <v>45</v>
      </c>
      <c r="DF3" s="29" t="s">
        <v>45</v>
      </c>
      <c r="DG3" s="29" t="s">
        <v>45</v>
      </c>
      <c r="DH3" s="29" t="s">
        <v>45</v>
      </c>
      <c r="DI3" s="29" t="s">
        <v>45</v>
      </c>
      <c r="DJ3" s="29" t="s">
        <v>45</v>
      </c>
      <c r="DK3" s="103" t="s">
        <v>45</v>
      </c>
      <c r="DL3" s="99"/>
      <c r="DM3" s="29"/>
      <c r="DN3" s="29"/>
      <c r="DO3" s="29"/>
      <c r="DP3" s="29"/>
      <c r="DQ3" s="29"/>
      <c r="DR3" s="101" t="s">
        <v>44</v>
      </c>
      <c r="DS3" s="29" t="s">
        <v>44</v>
      </c>
      <c r="DT3" s="29" t="s">
        <v>44</v>
      </c>
      <c r="DU3" s="29" t="s">
        <v>44</v>
      </c>
      <c r="DV3" s="29" t="s">
        <v>45</v>
      </c>
      <c r="DW3" s="29" t="s">
        <v>45</v>
      </c>
      <c r="DX3" s="102" t="s">
        <v>45</v>
      </c>
      <c r="DY3" s="104" t="s">
        <v>44</v>
      </c>
      <c r="DZ3" s="104" t="s">
        <v>44</v>
      </c>
      <c r="EA3" s="104" t="s">
        <v>44</v>
      </c>
      <c r="EB3" s="104" t="s">
        <v>44</v>
      </c>
      <c r="EC3" s="104" t="s">
        <v>44</v>
      </c>
      <c r="ED3" s="104" t="s">
        <v>44</v>
      </c>
      <c r="EE3" s="104" t="s">
        <v>44</v>
      </c>
      <c r="EF3" s="104" t="s">
        <v>44</v>
      </c>
      <c r="EG3" s="104" t="s">
        <v>44</v>
      </c>
      <c r="EH3" s="104" t="s">
        <v>44</v>
      </c>
      <c r="EI3" s="104" t="s">
        <v>44</v>
      </c>
      <c r="EJ3" s="104" t="s">
        <v>44</v>
      </c>
      <c r="EK3" s="104" t="s">
        <v>44</v>
      </c>
      <c r="EL3" s="104" t="s">
        <v>44</v>
      </c>
      <c r="EM3" s="104" t="s">
        <v>44</v>
      </c>
      <c r="EN3" s="104" t="s">
        <v>44</v>
      </c>
      <c r="EO3" s="104" t="s">
        <v>44</v>
      </c>
      <c r="EP3" s="104" t="s">
        <v>44</v>
      </c>
      <c r="EQ3" s="104" t="s">
        <v>44</v>
      </c>
      <c r="ER3" s="104" t="s">
        <v>44</v>
      </c>
      <c r="ES3" s="105" t="s">
        <v>44</v>
      </c>
      <c r="ET3" s="104" t="s">
        <v>45</v>
      </c>
      <c r="EU3" s="104" t="s">
        <v>45</v>
      </c>
      <c r="EV3" s="104" t="s">
        <v>45</v>
      </c>
      <c r="EW3" s="104" t="s">
        <v>45</v>
      </c>
      <c r="EX3" s="104" t="s">
        <v>45</v>
      </c>
      <c r="EY3" s="104" t="s">
        <v>45</v>
      </c>
      <c r="EZ3" s="104" t="s">
        <v>45</v>
      </c>
      <c r="FA3" s="104" t="s">
        <v>45</v>
      </c>
      <c r="FB3" s="104" t="s">
        <v>45</v>
      </c>
      <c r="FC3" s="104" t="s">
        <v>45</v>
      </c>
      <c r="FD3" s="104" t="s">
        <v>45</v>
      </c>
      <c r="FE3" s="104" t="s">
        <v>45</v>
      </c>
      <c r="FF3" s="104" t="s">
        <v>45</v>
      </c>
      <c r="FG3" s="104" t="s">
        <v>45</v>
      </c>
      <c r="FH3" s="104" t="s">
        <v>45</v>
      </c>
      <c r="FI3" s="104" t="s">
        <v>45</v>
      </c>
      <c r="FJ3" s="104" t="s">
        <v>45</v>
      </c>
      <c r="FK3" s="106" t="s">
        <v>45</v>
      </c>
      <c r="FL3" s="107" t="s">
        <v>44</v>
      </c>
      <c r="FM3" s="104" t="s">
        <v>44</v>
      </c>
      <c r="FN3" s="104" t="s">
        <v>45</v>
      </c>
      <c r="FO3" s="104" t="s">
        <v>45</v>
      </c>
      <c r="FP3" s="104" t="s">
        <v>44</v>
      </c>
      <c r="FQ3" s="104" t="s">
        <v>44</v>
      </c>
      <c r="FR3" s="104" t="s">
        <v>44</v>
      </c>
      <c r="FS3" s="104" t="s">
        <v>44</v>
      </c>
      <c r="FT3" s="104" t="s">
        <v>44</v>
      </c>
      <c r="FU3" s="104" t="s">
        <v>44</v>
      </c>
      <c r="FV3" s="104" t="s">
        <v>45</v>
      </c>
      <c r="FW3" s="104" t="s">
        <v>45</v>
      </c>
      <c r="FX3" s="104" t="s">
        <v>45</v>
      </c>
      <c r="FY3" s="104" t="s">
        <v>45</v>
      </c>
      <c r="FZ3" s="104" t="s">
        <v>45</v>
      </c>
      <c r="GA3" s="104" t="s">
        <v>45</v>
      </c>
      <c r="GB3" s="107" t="s">
        <v>44</v>
      </c>
      <c r="GC3" s="104" t="s">
        <v>44</v>
      </c>
      <c r="GD3" s="104" t="s">
        <v>45</v>
      </c>
      <c r="GE3" s="104" t="s">
        <v>45</v>
      </c>
      <c r="GF3" s="104" t="s">
        <v>44</v>
      </c>
      <c r="GG3" s="104" t="s">
        <v>44</v>
      </c>
      <c r="GH3" s="104" t="s">
        <v>44</v>
      </c>
      <c r="GI3" s="104" t="s">
        <v>44</v>
      </c>
      <c r="GJ3" s="104" t="s">
        <v>44</v>
      </c>
      <c r="GK3" s="104" t="s">
        <v>44</v>
      </c>
      <c r="GL3" s="104" t="s">
        <v>45</v>
      </c>
      <c r="GM3" s="104" t="s">
        <v>45</v>
      </c>
      <c r="GN3" s="104" t="s">
        <v>45</v>
      </c>
      <c r="GO3" s="104" t="s">
        <v>45</v>
      </c>
      <c r="GP3" s="104" t="s">
        <v>45</v>
      </c>
      <c r="GQ3" s="104" t="s">
        <v>45</v>
      </c>
      <c r="GR3" s="101" t="s">
        <v>44</v>
      </c>
      <c r="GS3" s="104" t="s">
        <v>44</v>
      </c>
      <c r="GT3" s="104" t="s">
        <v>44</v>
      </c>
      <c r="GU3" s="104" t="s">
        <v>45</v>
      </c>
      <c r="GV3" s="104" t="s">
        <v>45</v>
      </c>
      <c r="GW3" s="104" t="s">
        <v>45</v>
      </c>
      <c r="GX3" s="104" t="s">
        <v>44</v>
      </c>
      <c r="GY3" s="104" t="s">
        <v>44</v>
      </c>
      <c r="GZ3" s="104" t="s">
        <v>44</v>
      </c>
      <c r="HA3" s="104" t="s">
        <v>44</v>
      </c>
      <c r="HB3" s="104" t="s">
        <v>45</v>
      </c>
      <c r="HC3" s="104" t="s">
        <v>45</v>
      </c>
      <c r="HD3" s="104" t="s">
        <v>45</v>
      </c>
      <c r="HE3" s="104" t="s">
        <v>45</v>
      </c>
      <c r="HF3" s="104" t="s">
        <v>44</v>
      </c>
      <c r="HG3" s="104" t="s">
        <v>44</v>
      </c>
      <c r="HH3" s="104" t="s">
        <v>44</v>
      </c>
      <c r="HI3" s="104" t="s">
        <v>44</v>
      </c>
      <c r="HJ3" s="104" t="s">
        <v>44</v>
      </c>
      <c r="HK3" s="104" t="s">
        <v>44</v>
      </c>
      <c r="HL3" s="104" t="s">
        <v>44</v>
      </c>
      <c r="HM3" s="104" t="s">
        <v>44</v>
      </c>
      <c r="HN3" s="104" t="s">
        <v>44</v>
      </c>
      <c r="HO3" s="104" t="s">
        <v>45</v>
      </c>
      <c r="HP3" s="104" t="s">
        <v>45</v>
      </c>
      <c r="HQ3" s="104" t="s">
        <v>45</v>
      </c>
      <c r="HR3" s="104" t="s">
        <v>45</v>
      </c>
      <c r="HS3" s="104" t="s">
        <v>45</v>
      </c>
      <c r="HT3" s="104" t="s">
        <v>45</v>
      </c>
      <c r="HU3" s="104" t="s">
        <v>45</v>
      </c>
      <c r="HV3" s="104" t="s">
        <v>45</v>
      </c>
      <c r="HW3" s="104" t="s">
        <v>45</v>
      </c>
      <c r="HX3" s="104" t="s">
        <v>44</v>
      </c>
      <c r="HY3" s="105" t="s">
        <v>45</v>
      </c>
      <c r="HZ3" s="104" t="s">
        <v>44</v>
      </c>
      <c r="IA3" s="104" t="s">
        <v>44</v>
      </c>
      <c r="IB3" s="29" t="s">
        <v>47</v>
      </c>
      <c r="IC3" s="29" t="s">
        <v>45</v>
      </c>
      <c r="ID3" s="29" t="s">
        <v>45</v>
      </c>
      <c r="IE3" s="29" t="s">
        <v>45</v>
      </c>
      <c r="IF3" s="29" t="s">
        <v>44</v>
      </c>
      <c r="IG3" s="29" t="s">
        <v>44</v>
      </c>
      <c r="IH3" s="29" t="s">
        <v>44</v>
      </c>
      <c r="II3" s="29" t="s">
        <v>45</v>
      </c>
      <c r="IJ3" s="29" t="s">
        <v>45</v>
      </c>
      <c r="IK3" s="29" t="s">
        <v>45</v>
      </c>
      <c r="IL3" s="29" t="s">
        <v>44</v>
      </c>
      <c r="IM3" s="29" t="s">
        <v>44</v>
      </c>
      <c r="IN3" s="29" t="s">
        <v>44</v>
      </c>
      <c r="IO3" s="29" t="s">
        <v>44</v>
      </c>
      <c r="IP3" s="29" t="s">
        <v>44</v>
      </c>
      <c r="IQ3" s="29" t="s">
        <v>44</v>
      </c>
      <c r="IR3" s="29" t="s">
        <v>45</v>
      </c>
      <c r="IS3" s="29" t="s">
        <v>45</v>
      </c>
      <c r="IT3" s="29" t="s">
        <v>45</v>
      </c>
      <c r="IU3" s="29" t="s">
        <v>45</v>
      </c>
      <c r="IV3" s="29" t="s">
        <v>45</v>
      </c>
      <c r="IW3" s="29" t="s">
        <v>45</v>
      </c>
      <c r="IX3" s="29" t="s">
        <v>44</v>
      </c>
      <c r="IY3" s="29" t="s">
        <v>45</v>
      </c>
      <c r="IZ3" s="107" t="s">
        <v>44</v>
      </c>
      <c r="JA3" s="104" t="s">
        <v>44</v>
      </c>
      <c r="JB3" s="104" t="s">
        <v>44</v>
      </c>
      <c r="JC3" s="104" t="s">
        <v>44</v>
      </c>
      <c r="JD3" s="104" t="s">
        <v>44</v>
      </c>
      <c r="JE3" s="104" t="s">
        <v>44</v>
      </c>
      <c r="JF3" s="104" t="s">
        <v>45</v>
      </c>
      <c r="JG3" s="104" t="s">
        <v>45</v>
      </c>
      <c r="JH3" s="104" t="s">
        <v>44</v>
      </c>
      <c r="JI3" s="104" t="s">
        <v>44</v>
      </c>
      <c r="JJ3" s="104" t="s">
        <v>44</v>
      </c>
      <c r="JK3" s="104" t="s">
        <v>44</v>
      </c>
      <c r="JL3" s="104" t="s">
        <v>44</v>
      </c>
      <c r="JM3" s="104" t="s">
        <v>44</v>
      </c>
      <c r="JN3" s="104" t="s">
        <v>44</v>
      </c>
      <c r="JO3" s="104" t="s">
        <v>44</v>
      </c>
      <c r="JP3" s="104" t="s">
        <v>44</v>
      </c>
      <c r="JQ3" s="104" t="s">
        <v>44</v>
      </c>
      <c r="JR3" s="104" t="s">
        <v>44</v>
      </c>
      <c r="JS3" s="104" t="s">
        <v>44</v>
      </c>
      <c r="JT3" s="104" t="s">
        <v>44</v>
      </c>
      <c r="JU3" s="104" t="s">
        <v>44</v>
      </c>
      <c r="JV3" s="104" t="s">
        <v>44</v>
      </c>
      <c r="JW3" s="104" t="s">
        <v>44</v>
      </c>
      <c r="JX3" s="104" t="s">
        <v>44</v>
      </c>
      <c r="JY3" s="104" t="s">
        <v>44</v>
      </c>
      <c r="JZ3" s="104" t="s">
        <v>45</v>
      </c>
      <c r="KA3" s="104" t="s">
        <v>45</v>
      </c>
      <c r="KB3" s="104" t="s">
        <v>45</v>
      </c>
      <c r="KC3" s="104" t="s">
        <v>45</v>
      </c>
      <c r="KD3" s="104" t="s">
        <v>45</v>
      </c>
      <c r="KE3" s="106" t="s">
        <v>45</v>
      </c>
      <c r="KF3" s="104"/>
      <c r="KG3" s="104"/>
      <c r="KH3" s="105"/>
      <c r="KI3" s="104"/>
      <c r="KJ3" s="104"/>
      <c r="KK3" s="104"/>
      <c r="KL3" s="107"/>
      <c r="KM3" s="104"/>
      <c r="KN3" s="107"/>
      <c r="KO3" s="105"/>
      <c r="KP3" s="104"/>
      <c r="KQ3" s="104"/>
      <c r="KR3" s="104"/>
      <c r="KS3" s="105"/>
      <c r="KT3" s="104"/>
      <c r="KU3" s="104"/>
      <c r="KV3" s="108"/>
      <c r="KW3" s="104"/>
      <c r="KX3" s="104"/>
      <c r="KY3" s="104"/>
      <c r="KZ3" s="107"/>
      <c r="LA3" s="104"/>
      <c r="LB3" s="104"/>
      <c r="LC3" s="104"/>
      <c r="LD3" s="107"/>
      <c r="LE3" s="104"/>
      <c r="LF3" s="104"/>
      <c r="LG3" s="104"/>
      <c r="LH3" s="107"/>
      <c r="LI3" s="104"/>
      <c r="LJ3" s="104"/>
      <c r="LK3" s="104"/>
      <c r="LL3" s="104"/>
      <c r="LM3" s="109" t="s">
        <v>44</v>
      </c>
      <c r="LN3" s="104" t="s">
        <v>44</v>
      </c>
      <c r="LO3" s="104" t="s">
        <v>44</v>
      </c>
      <c r="LP3" s="104" t="s">
        <v>44</v>
      </c>
      <c r="LQ3" s="104" t="s">
        <v>45</v>
      </c>
      <c r="LR3" s="104" t="s">
        <v>45</v>
      </c>
      <c r="LS3" s="104" t="s">
        <v>45</v>
      </c>
      <c r="LT3" s="106" t="s">
        <v>45</v>
      </c>
      <c r="LU3" s="104" t="s">
        <v>44</v>
      </c>
      <c r="LV3" s="104" t="s">
        <v>44</v>
      </c>
      <c r="LW3" s="104" t="s">
        <v>44</v>
      </c>
      <c r="LX3" s="104" t="s">
        <v>44</v>
      </c>
      <c r="LY3" s="104" t="s">
        <v>44</v>
      </c>
      <c r="LZ3" s="104" t="s">
        <v>44</v>
      </c>
      <c r="MA3" s="104" t="s">
        <v>44</v>
      </c>
      <c r="MB3" s="104" t="s">
        <v>44</v>
      </c>
      <c r="MC3" s="104" t="s">
        <v>44</v>
      </c>
      <c r="MD3" s="104" t="s">
        <v>45</v>
      </c>
      <c r="ME3" s="104" t="s">
        <v>45</v>
      </c>
      <c r="MF3" s="104" t="s">
        <v>45</v>
      </c>
      <c r="MG3" s="106" t="s">
        <v>45</v>
      </c>
      <c r="MH3" s="104" t="s">
        <v>44</v>
      </c>
      <c r="MI3" s="104" t="s">
        <v>44</v>
      </c>
      <c r="MJ3" s="104" t="s">
        <v>44</v>
      </c>
      <c r="MK3" s="104" t="s">
        <v>44</v>
      </c>
      <c r="ML3" s="104" t="s">
        <v>44</v>
      </c>
      <c r="MM3" s="104" t="s">
        <v>44</v>
      </c>
      <c r="MN3" s="104" t="s">
        <v>44</v>
      </c>
      <c r="MO3" s="104" t="s">
        <v>44</v>
      </c>
      <c r="MP3" s="104" t="s">
        <v>44</v>
      </c>
      <c r="MQ3" s="104" t="s">
        <v>44</v>
      </c>
      <c r="MR3" s="104" t="s">
        <v>44</v>
      </c>
      <c r="MS3" s="104" t="s">
        <v>44</v>
      </c>
      <c r="MT3" s="104" t="s">
        <v>44</v>
      </c>
      <c r="MU3" s="104" t="s">
        <v>44</v>
      </c>
      <c r="MV3" s="104" t="s">
        <v>44</v>
      </c>
      <c r="MW3" s="104" t="s">
        <v>44</v>
      </c>
      <c r="MX3" s="104" t="s">
        <v>44</v>
      </c>
      <c r="MY3" s="104" t="s">
        <v>44</v>
      </c>
      <c r="MZ3" s="104" t="s">
        <v>44</v>
      </c>
      <c r="NA3" s="104" t="s">
        <v>44</v>
      </c>
      <c r="NB3" s="104" t="s">
        <v>44</v>
      </c>
      <c r="NC3" s="104" t="s">
        <v>44</v>
      </c>
      <c r="ND3" s="104" t="s">
        <v>44</v>
      </c>
      <c r="NE3" s="104" t="s">
        <v>44</v>
      </c>
      <c r="NF3" s="104" t="s">
        <v>44</v>
      </c>
      <c r="NG3" s="104" t="s">
        <v>44</v>
      </c>
      <c r="NH3" s="104" t="s">
        <v>44</v>
      </c>
      <c r="NI3" s="105" t="s">
        <v>44</v>
      </c>
      <c r="NJ3" s="104" t="s">
        <v>45</v>
      </c>
      <c r="NK3" s="104" t="s">
        <v>45</v>
      </c>
      <c r="NL3" s="104" t="s">
        <v>45</v>
      </c>
      <c r="NM3" s="104" t="s">
        <v>45</v>
      </c>
      <c r="NN3" s="104" t="s">
        <v>45</v>
      </c>
      <c r="NO3" s="104" t="s">
        <v>45</v>
      </c>
      <c r="NP3" s="104" t="s">
        <v>45</v>
      </c>
      <c r="NQ3" s="104" t="s">
        <v>45</v>
      </c>
      <c r="NR3" s="104" t="s">
        <v>45</v>
      </c>
      <c r="NS3" s="104" t="s">
        <v>45</v>
      </c>
      <c r="NT3" s="104" t="s">
        <v>45</v>
      </c>
      <c r="NU3" s="104" t="s">
        <v>45</v>
      </c>
      <c r="NV3" s="106" t="s">
        <v>45</v>
      </c>
      <c r="NW3" s="104" t="s">
        <v>44</v>
      </c>
      <c r="NX3" s="104" t="s">
        <v>44</v>
      </c>
      <c r="NY3" s="107" t="s">
        <v>45</v>
      </c>
      <c r="NZ3" s="104" t="s">
        <v>45</v>
      </c>
      <c r="OA3" s="107" t="s">
        <v>44</v>
      </c>
      <c r="OB3" s="104" t="s">
        <v>44</v>
      </c>
      <c r="OC3" s="104" t="s">
        <v>44</v>
      </c>
      <c r="OD3" s="104" t="s">
        <v>44</v>
      </c>
      <c r="OE3" s="104" t="s">
        <v>44</v>
      </c>
      <c r="OF3" s="104" t="s">
        <v>44</v>
      </c>
      <c r="OG3" s="107" t="s">
        <v>45</v>
      </c>
      <c r="OH3" s="104" t="s">
        <v>45</v>
      </c>
      <c r="OI3" s="104" t="s">
        <v>45</v>
      </c>
      <c r="OJ3" s="104" t="s">
        <v>45</v>
      </c>
      <c r="OK3" s="104" t="s">
        <v>45</v>
      </c>
      <c r="OL3" s="104" t="s">
        <v>45</v>
      </c>
      <c r="OM3" s="108" t="s">
        <v>44</v>
      </c>
      <c r="ON3" s="105" t="s">
        <v>44</v>
      </c>
      <c r="OO3" s="104" t="s">
        <v>45</v>
      </c>
      <c r="OP3" s="106" t="s">
        <v>45</v>
      </c>
      <c r="OQ3" s="107" t="s">
        <v>44</v>
      </c>
      <c r="OR3" s="104" t="s">
        <v>44</v>
      </c>
      <c r="OS3" s="104" t="s">
        <v>44</v>
      </c>
      <c r="OT3" s="104" t="s">
        <v>44</v>
      </c>
      <c r="OU3" s="104" t="s">
        <v>44</v>
      </c>
      <c r="OV3" s="104" t="s">
        <v>44</v>
      </c>
      <c r="OW3" s="107" t="s">
        <v>45</v>
      </c>
      <c r="OX3" s="104" t="s">
        <v>45</v>
      </c>
      <c r="OY3" s="104" t="s">
        <v>45</v>
      </c>
      <c r="OZ3" s="104" t="s">
        <v>45</v>
      </c>
      <c r="PA3" s="104" t="s">
        <v>45</v>
      </c>
      <c r="PB3" s="104" t="s">
        <v>45</v>
      </c>
      <c r="PC3" s="108"/>
      <c r="PD3" s="104"/>
      <c r="PE3" s="104"/>
      <c r="PF3" s="104"/>
      <c r="PG3" s="104"/>
      <c r="PH3" s="104"/>
      <c r="PI3" s="104"/>
      <c r="PJ3" s="104"/>
      <c r="PK3" s="104"/>
      <c r="PL3" s="104" t="s">
        <v>44</v>
      </c>
      <c r="PM3" s="104"/>
      <c r="PN3" s="104"/>
      <c r="PO3" s="104"/>
      <c r="PP3" s="104"/>
      <c r="PQ3" s="104"/>
      <c r="PR3" s="104"/>
      <c r="PS3" s="104"/>
      <c r="PT3" s="104"/>
      <c r="PU3" s="104"/>
      <c r="PV3" s="104"/>
      <c r="PW3" s="104"/>
      <c r="PX3" s="104"/>
      <c r="PY3" s="108"/>
      <c r="PZ3" s="107"/>
      <c r="QA3" s="104"/>
      <c r="QB3" s="104"/>
      <c r="QC3" s="104"/>
      <c r="QD3" s="104"/>
      <c r="QE3" s="107"/>
      <c r="QF3" s="104"/>
      <c r="QG3" s="104"/>
      <c r="QH3" s="104"/>
      <c r="QI3" s="104"/>
      <c r="QJ3" s="110"/>
      <c r="QK3" s="111"/>
      <c r="QL3" s="111"/>
      <c r="QM3" s="111"/>
      <c r="QN3" s="111"/>
      <c r="QO3" s="111"/>
      <c r="QP3" s="112"/>
      <c r="QQ3" s="111"/>
      <c r="QR3" s="111"/>
      <c r="QS3" s="111"/>
      <c r="QT3" s="111"/>
      <c r="QU3" s="111"/>
      <c r="QV3" s="111"/>
      <c r="QW3" s="111"/>
      <c r="QX3" s="112"/>
      <c r="QY3" s="111"/>
      <c r="QZ3" s="111"/>
      <c r="RA3" s="111"/>
      <c r="RB3" s="111"/>
      <c r="RC3" s="111"/>
      <c r="RD3" s="111"/>
      <c r="RE3" s="111"/>
      <c r="RF3" s="111"/>
      <c r="RG3" s="111"/>
    </row>
    <row r="4" ht="11.25" customHeight="1">
      <c r="A4" s="27"/>
      <c r="B4" s="28" t="s">
        <v>48</v>
      </c>
      <c r="C4" s="29"/>
      <c r="D4" s="103"/>
      <c r="E4" s="97" t="str">
        <f>'Показатели'!E3</f>
        <v/>
      </c>
      <c r="F4" s="97" t="str">
        <f>'Показатели'!E4</f>
        <v/>
      </c>
      <c r="G4" s="97" t="str">
        <f>'Показатели'!E5</f>
        <v>да</v>
      </c>
      <c r="H4" s="97" t="str">
        <f>'Показатели'!E6</f>
        <v>да</v>
      </c>
      <c r="I4" s="97" t="str">
        <f>'Показатели'!E7</f>
        <v/>
      </c>
      <c r="J4" s="97" t="str">
        <f>'Показатели'!G6</f>
        <v/>
      </c>
      <c r="K4" s="97" t="str">
        <f>'Показатели'!E9</f>
        <v/>
      </c>
      <c r="L4" s="97" t="str">
        <f>'Показатели'!E10</f>
        <v/>
      </c>
      <c r="M4" s="97" t="str">
        <f>'Показатели'!I6</f>
        <v/>
      </c>
      <c r="N4" s="97" t="str">
        <f>'Показатели'!J6</f>
        <v/>
      </c>
      <c r="O4" s="108" t="str">
        <f>'Показатели'!E14</f>
        <v/>
      </c>
      <c r="P4" s="97" t="str">
        <f>'Показатели'!E15</f>
        <v/>
      </c>
      <c r="Q4" s="97" t="str">
        <f>'Показатели'!E17</f>
        <v/>
      </c>
      <c r="R4" s="97" t="str">
        <f>'Показатели'!E18</f>
        <v/>
      </c>
      <c r="S4" s="99" t="str">
        <f>'Показатели'!E20</f>
        <v/>
      </c>
      <c r="T4" s="29" t="str">
        <f>'Показатели'!E21</f>
        <v>да</v>
      </c>
      <c r="U4" s="29" t="str">
        <f>'Показатели'!E24</f>
        <v>да</v>
      </c>
      <c r="V4" s="29" t="str">
        <f>'Показатели'!E25</f>
        <v>да</v>
      </c>
      <c r="W4" s="29" t="str">
        <f>'Показатели'!E26</f>
        <v>да</v>
      </c>
      <c r="X4" s="29" t="str">
        <f>'Показатели'!E28</f>
        <v>да</v>
      </c>
      <c r="Y4" s="29" t="str">
        <f>'Показатели'!E29</f>
        <v>да</v>
      </c>
      <c r="Z4" s="100" t="str">
        <f>'Показатели'!E33</f>
        <v>да</v>
      </c>
      <c r="AA4" s="29" t="str">
        <f>'Показатели'!E34</f>
        <v>да</v>
      </c>
      <c r="AB4" s="29" t="str">
        <f>'Показатели'!E35</f>
        <v>да</v>
      </c>
      <c r="AC4" s="29" t="str">
        <f>'Показатели'!E36</f>
        <v>да</v>
      </c>
      <c r="AD4" s="29" t="str">
        <f>'Показатели'!E37</f>
        <v>да</v>
      </c>
      <c r="AE4" s="29" t="str">
        <f>'Показатели'!E38</f>
        <v>да</v>
      </c>
      <c r="AF4" s="29" t="str">
        <f>'Показатели'!E39</f>
        <v>да</v>
      </c>
      <c r="AG4" s="29" t="str">
        <f>'Показатели'!E40</f>
        <v>да</v>
      </c>
      <c r="AH4" s="29" t="str">
        <f>'Показатели'!E41</f>
        <v>да</v>
      </c>
      <c r="AI4" s="101" t="str">
        <f>'Показатели'!E43</f>
        <v>да</v>
      </c>
      <c r="AJ4" s="29" t="str">
        <f>'Показатели'!E44</f>
        <v>да</v>
      </c>
      <c r="AK4" s="29" t="str">
        <f>'Показатели'!E45</f>
        <v>да</v>
      </c>
      <c r="AL4" s="29" t="str">
        <f>'Показатели'!E46</f>
        <v>да</v>
      </c>
      <c r="AM4" s="29" t="str">
        <f>'Показатели'!E47</f>
        <v>да</v>
      </c>
      <c r="AN4" s="29" t="str">
        <f>'Показатели'!E48</f>
        <v>да</v>
      </c>
      <c r="AO4" s="29" t="str">
        <f>'Показатели'!E49</f>
        <v>да</v>
      </c>
      <c r="AP4" s="29" t="str">
        <f>'Показатели'!E50</f>
        <v>да</v>
      </c>
      <c r="AQ4" s="103" t="str">
        <f>'Показатели'!E51</f>
        <v>да</v>
      </c>
      <c r="AR4" s="99" t="str">
        <f>'Показатели'!E53</f>
        <v>да</v>
      </c>
      <c r="AS4" s="102" t="str">
        <f>'Показатели'!E54</f>
        <v>да</v>
      </c>
      <c r="AT4" s="101" t="str">
        <f>'Показатели'!E56</f>
        <v/>
      </c>
      <c r="AU4" s="29" t="str">
        <f>'Показатели'!E57</f>
        <v/>
      </c>
      <c r="AV4" s="29" t="str">
        <f>'Показатели'!E58</f>
        <v/>
      </c>
      <c r="AW4" s="29" t="str">
        <f>'Показатели'!E59</f>
        <v/>
      </c>
      <c r="AX4" s="29" t="str">
        <f>'Показатели'!E60</f>
        <v/>
      </c>
      <c r="AY4" s="29" t="str">
        <f>'Показатели'!E61</f>
        <v/>
      </c>
      <c r="AZ4" s="101" t="str">
        <f>'Показатели'!E64</f>
        <v>да</v>
      </c>
      <c r="BA4" s="29" t="str">
        <f>'Показатели'!E65</f>
        <v>да</v>
      </c>
      <c r="BB4" s="29" t="str">
        <f>'Показатели'!E66</f>
        <v>да</v>
      </c>
      <c r="BC4" s="29" t="str">
        <f>'Показатели'!E67</f>
        <v>да</v>
      </c>
      <c r="BD4" s="29" t="str">
        <f>'Показатели'!E68</f>
        <v>да</v>
      </c>
      <c r="BE4" s="29" t="str">
        <f>'Показатели'!E69</f>
        <v>да</v>
      </c>
      <c r="BF4" s="29" t="str">
        <f>'Показатели'!E70</f>
        <v>да</v>
      </c>
      <c r="BG4" s="29" t="str">
        <f>'Показатели'!E71</f>
        <v>да</v>
      </c>
      <c r="BH4" s="102" t="str">
        <f>'Показатели'!E72</f>
        <v>да</v>
      </c>
      <c r="BI4" s="29" t="str">
        <f>'Показатели'!E75</f>
        <v>да</v>
      </c>
      <c r="BJ4" s="29" t="str">
        <f>'Показатели'!E76</f>
        <v>да</v>
      </c>
      <c r="BK4" s="29" t="str">
        <f>'Показатели'!E77</f>
        <v>да</v>
      </c>
      <c r="BL4" s="29" t="str">
        <f>'Показатели'!E78</f>
        <v>да</v>
      </c>
      <c r="BM4" s="29" t="str">
        <f>'Показатели'!E79</f>
        <v>да</v>
      </c>
      <c r="BN4" s="29" t="str">
        <f>'Показатели'!E80</f>
        <v>да</v>
      </c>
      <c r="BO4" s="102" t="str">
        <f>'Показатели'!E81</f>
        <v>да</v>
      </c>
      <c r="BP4" s="29" t="str">
        <f>'Показатели'!E86</f>
        <v/>
      </c>
      <c r="BQ4" s="29" t="str">
        <f>'Показатели'!E87</f>
        <v/>
      </c>
      <c r="BR4" s="29" t="str">
        <f>'Показатели'!E88</f>
        <v/>
      </c>
      <c r="BS4" s="29" t="str">
        <f>'Показатели'!E89</f>
        <v/>
      </c>
      <c r="BT4" s="29" t="str">
        <f>'Показатели'!E90</f>
        <v/>
      </c>
      <c r="BU4" s="29" t="str">
        <f>'Показатели'!E91</f>
        <v/>
      </c>
      <c r="BV4" s="29" t="str">
        <f>'Показатели'!E92</f>
        <v/>
      </c>
      <c r="BW4" s="29" t="str">
        <f>'Показатели'!E93</f>
        <v/>
      </c>
      <c r="BX4" s="29" t="str">
        <f>'Показатели'!E94</f>
        <v/>
      </c>
      <c r="BY4" s="29" t="str">
        <f>'Показатели'!E95</f>
        <v/>
      </c>
      <c r="BZ4" s="29" t="str">
        <f>'Показатели'!E96</f>
        <v/>
      </c>
      <c r="CA4" s="29" t="str">
        <f>'Показатели'!E97</f>
        <v/>
      </c>
      <c r="CB4" s="29" t="str">
        <f>'Показатели'!E99</f>
        <v/>
      </c>
      <c r="CC4" s="29" t="str">
        <f>'Показатели'!E100</f>
        <v/>
      </c>
      <c r="CD4" s="29" t="str">
        <f>'Показатели'!E101</f>
        <v/>
      </c>
      <c r="CE4" s="29" t="str">
        <f>'Показатели'!E102</f>
        <v/>
      </c>
      <c r="CF4" s="29" t="str">
        <f>'Показатели'!E103</f>
        <v/>
      </c>
      <c r="CG4" s="29" t="str">
        <f>'Показатели'!E104</f>
        <v/>
      </c>
      <c r="CH4" s="29" t="str">
        <f>'Показатели'!E105</f>
        <v/>
      </c>
      <c r="CI4" s="29" t="str">
        <f>'Показатели'!E106</f>
        <v/>
      </c>
      <c r="CJ4" s="29" t="str">
        <f>'Показатели'!E107</f>
        <v/>
      </c>
      <c r="CK4" s="29" t="str">
        <f>'Показатели'!E108</f>
        <v/>
      </c>
      <c r="CL4" s="29" t="str">
        <f>'Показатели'!E109</f>
        <v/>
      </c>
      <c r="CM4" s="29" t="str">
        <f>'Показатели'!E110</f>
        <v/>
      </c>
      <c r="CN4" s="29" t="str">
        <f>'Показатели'!E111</f>
        <v/>
      </c>
      <c r="CO4" s="29" t="str">
        <f>'Показатели'!E112</f>
        <v/>
      </c>
      <c r="CP4" s="102" t="str">
        <f>'Показатели'!E113</f>
        <v/>
      </c>
      <c r="CQ4" s="29" t="str">
        <f>'Показатели'!E118</f>
        <v/>
      </c>
      <c r="CR4" s="29" t="str">
        <f>'Показатели'!E119</f>
        <v/>
      </c>
      <c r="CS4" s="29" t="str">
        <f>'Показатели'!E120</f>
        <v/>
      </c>
      <c r="CT4" s="29" t="str">
        <f>'Показатели'!E121</f>
        <v/>
      </c>
      <c r="CU4" s="29" t="str">
        <f>'Показатели'!E122</f>
        <v/>
      </c>
      <c r="CV4" s="29" t="str">
        <f>'Показатели'!E123</f>
        <v/>
      </c>
      <c r="CW4" s="29" t="str">
        <f>'Показатели'!E124</f>
        <v/>
      </c>
      <c r="CX4" s="29" t="str">
        <f>'Показатели'!E125</f>
        <v/>
      </c>
      <c r="CY4" s="29" t="str">
        <f>'Показатели'!E126</f>
        <v/>
      </c>
      <c r="CZ4" s="29" t="str">
        <f>'Показатели'!E127</f>
        <v/>
      </c>
      <c r="DA4" s="29" t="str">
        <f>'Показатели'!E89</f>
        <v/>
      </c>
      <c r="DB4" s="29" t="str">
        <f>'Показатели'!E89</f>
        <v/>
      </c>
      <c r="DC4" s="29" t="str">
        <f>'Показатели'!E89</f>
        <v/>
      </c>
      <c r="DD4" s="29" t="str">
        <f>'Показатели'!E89</f>
        <v/>
      </c>
      <c r="DE4" s="29" t="str">
        <f>'Показатели'!E89</f>
        <v/>
      </c>
      <c r="DF4" s="29" t="str">
        <f>'Показатели'!E89</f>
        <v/>
      </c>
      <c r="DG4" s="29" t="str">
        <f>'Показатели'!E89</f>
        <v/>
      </c>
      <c r="DH4" s="29" t="str">
        <f>'Показатели'!E89</f>
        <v/>
      </c>
      <c r="DI4" s="29" t="str">
        <f>'Показатели'!E89</f>
        <v/>
      </c>
      <c r="DJ4" s="29" t="str">
        <f>'Показатели'!E89</f>
        <v/>
      </c>
      <c r="DK4" s="29" t="str">
        <f>'Показатели'!E89</f>
        <v/>
      </c>
      <c r="DL4" s="99" t="str">
        <f t="shared" ref="DL4:DO4" si="7">#REF!</f>
        <v>#REF!</v>
      </c>
      <c r="DM4" s="29" t="str">
        <f t="shared" si="7"/>
        <v>#REF!</v>
      </c>
      <c r="DN4" s="29" t="str">
        <f t="shared" si="7"/>
        <v>#REF!</v>
      </c>
      <c r="DO4" s="29" t="str">
        <f t="shared" si="7"/>
        <v>#REF!</v>
      </c>
      <c r="DP4" s="29" t="str">
        <f>'Показатели'!E141</f>
        <v>да</v>
      </c>
      <c r="DQ4" s="29" t="str">
        <f>'Показатели'!E142</f>
        <v>да</v>
      </c>
      <c r="DR4" s="101" t="str">
        <f>'Показатели'!E144</f>
        <v>да</v>
      </c>
      <c r="DS4" s="29" t="str">
        <f>'Показатели'!E149</f>
        <v>да</v>
      </c>
      <c r="DT4" s="29" t="str">
        <f>'Показатели'!E153</f>
        <v>да</v>
      </c>
      <c r="DU4" s="29" t="str">
        <f>'Показатели'!E156</f>
        <v>да</v>
      </c>
      <c r="DV4" s="29" t="str">
        <f>'Показатели'!E159</f>
        <v>да</v>
      </c>
      <c r="DW4" s="29" t="str">
        <f>'Показатели'!E164</f>
        <v>да</v>
      </c>
      <c r="DX4" s="102" t="str">
        <f>'Показатели'!E168</f>
        <v>да</v>
      </c>
      <c r="DY4" s="29" t="str">
        <f>'Показатели'!E171</f>
        <v/>
      </c>
      <c r="DZ4" s="29" t="str">
        <f>'Показатели'!E172</f>
        <v/>
      </c>
      <c r="EA4" s="29" t="str">
        <f>'Показатели'!E173</f>
        <v/>
      </c>
      <c r="EB4" s="29" t="str">
        <f>'Показатели'!E174</f>
        <v/>
      </c>
      <c r="EC4" s="29" t="str">
        <f>'Показатели'!E175</f>
        <v/>
      </c>
      <c r="ED4" s="29" t="str">
        <f>'Показатели'!E176</f>
        <v/>
      </c>
      <c r="EE4" s="29" t="str">
        <f>'Показатели'!E177</f>
        <v/>
      </c>
      <c r="EF4" s="29" t="str">
        <f>'Показатели'!E178</f>
        <v/>
      </c>
      <c r="EG4" s="29" t="str">
        <f>'Показатели'!E179</f>
        <v/>
      </c>
      <c r="EH4" s="29" t="str">
        <f>'Показатели'!E180</f>
        <v/>
      </c>
      <c r="EI4" s="29" t="str">
        <f>'Показатели'!E181</f>
        <v/>
      </c>
      <c r="EJ4" s="29" t="str">
        <f>'Показатели'!E182</f>
        <v/>
      </c>
      <c r="EK4" s="29" t="str">
        <f>'Показатели'!E183</f>
        <v/>
      </c>
      <c r="EL4" s="29" t="str">
        <f>'Показатели'!E184</f>
        <v/>
      </c>
      <c r="EM4" s="29" t="str">
        <f>'Показатели'!E185</f>
        <v/>
      </c>
      <c r="EN4" s="29" t="str">
        <f>'Показатели'!E186</f>
        <v/>
      </c>
      <c r="EO4" s="29" t="str">
        <f>'Показатели'!E187</f>
        <v/>
      </c>
      <c r="EP4" s="29" t="str">
        <f>'Показатели'!E188</f>
        <v/>
      </c>
      <c r="EQ4" s="29" t="str">
        <f>'Показатели'!E189</f>
        <v/>
      </c>
      <c r="ER4" s="29" t="str">
        <f>'Показатели'!E190</f>
        <v/>
      </c>
      <c r="ES4" s="102" t="str">
        <f>'Показатели'!E191</f>
        <v/>
      </c>
      <c r="ET4" s="29" t="str">
        <f>'Показатели'!E193</f>
        <v/>
      </c>
      <c r="EU4" s="29" t="str">
        <f>'Показатели'!E194</f>
        <v/>
      </c>
      <c r="EV4" s="29" t="str">
        <f>'Показатели'!E195</f>
        <v/>
      </c>
      <c r="EW4" s="29" t="str">
        <f>'Показатели'!E196</f>
        <v/>
      </c>
      <c r="EX4" s="29" t="str">
        <f>'Показатели'!E197</f>
        <v/>
      </c>
      <c r="EY4" s="29" t="str">
        <f>'Показатели'!E198</f>
        <v/>
      </c>
      <c r="EZ4" s="29" t="str">
        <f>'Показатели'!E199</f>
        <v/>
      </c>
      <c r="FA4" s="29" t="str">
        <f>'Показатели'!E200</f>
        <v/>
      </c>
      <c r="FB4" s="29" t="str">
        <f>'Показатели'!E201</f>
        <v/>
      </c>
      <c r="FC4" s="29" t="str">
        <f>'Показатели'!E202</f>
        <v/>
      </c>
      <c r="FD4" s="29" t="str">
        <f>'Показатели'!E203</f>
        <v/>
      </c>
      <c r="FE4" s="29" t="str">
        <f>'Показатели'!E204</f>
        <v/>
      </c>
      <c r="FF4" s="29" t="str">
        <f>'Показатели'!E205</f>
        <v/>
      </c>
      <c r="FG4" s="29" t="str">
        <f>'Показатели'!E206</f>
        <v/>
      </c>
      <c r="FH4" s="29" t="str">
        <f>'Показатели'!E207</f>
        <v/>
      </c>
      <c r="FI4" s="29" t="str">
        <f>'Показатели'!E208</f>
        <v/>
      </c>
      <c r="FJ4" s="29" t="str">
        <f>'Показатели'!E209</f>
        <v/>
      </c>
      <c r="FK4" s="103" t="str">
        <f>'Показатели'!E210</f>
        <v/>
      </c>
      <c r="FL4" s="29" t="str">
        <f>'Показатели'!D214</f>
        <v>да</v>
      </c>
      <c r="FM4" s="29" t="str">
        <f>'Показатели'!D215</f>
        <v>да</v>
      </c>
      <c r="FN4" s="29" t="str">
        <f>'Показатели'!D217</f>
        <v>да</v>
      </c>
      <c r="FO4" s="29" t="str">
        <f>'Показатели'!D218</f>
        <v>да</v>
      </c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101" t="str">
        <f>'Показатели'!E235</f>
        <v>да</v>
      </c>
      <c r="GC4" s="29" t="str">
        <f>'Показатели'!E236</f>
        <v>да</v>
      </c>
      <c r="GD4" s="29" t="str">
        <f>'Показатели'!E238</f>
        <v>да</v>
      </c>
      <c r="GE4" s="29" t="str">
        <f>'Показатели'!E239</f>
        <v>да</v>
      </c>
      <c r="GF4" s="29" t="str">
        <f>'Показатели'!E241</f>
        <v/>
      </c>
      <c r="GG4" s="29" t="str">
        <f>'Показатели'!E242</f>
        <v/>
      </c>
      <c r="GH4" s="29" t="str">
        <f>'Показатели'!E243</f>
        <v/>
      </c>
      <c r="GI4" s="29" t="str">
        <f>'Показатели'!E244</f>
        <v/>
      </c>
      <c r="GJ4" s="29" t="str">
        <f>'Показатели'!E245</f>
        <v/>
      </c>
      <c r="GK4" s="29" t="str">
        <f>'Показатели'!E246</f>
        <v/>
      </c>
      <c r="GL4" s="29" t="str">
        <f>'Показатели'!E248</f>
        <v/>
      </c>
      <c r="GM4" s="29" t="str">
        <f>'Показатели'!E249</f>
        <v/>
      </c>
      <c r="GN4" s="29" t="str">
        <f>'Показатели'!E250</f>
        <v/>
      </c>
      <c r="GO4" s="29" t="str">
        <f>'Показатели'!E251</f>
        <v/>
      </c>
      <c r="GP4" s="29" t="str">
        <f>'Показатели'!E252</f>
        <v/>
      </c>
      <c r="GQ4" s="29" t="str">
        <f>'Показатели'!E253</f>
        <v/>
      </c>
      <c r="GR4" s="113" t="str">
        <f>'Показатели'!E256</f>
        <v/>
      </c>
      <c r="GS4" s="111" t="str">
        <f>'Показатели'!E257</f>
        <v/>
      </c>
      <c r="GT4" s="111" t="str">
        <f>'Показатели'!E258</f>
        <v/>
      </c>
      <c r="GU4" s="111" t="str">
        <f>'Показатели'!E260</f>
        <v/>
      </c>
      <c r="GV4" s="111" t="str">
        <f>'Показатели'!E261</f>
        <v/>
      </c>
      <c r="GW4" s="111" t="str">
        <f>'Показатели'!E262</f>
        <v/>
      </c>
      <c r="GX4" s="111" t="str">
        <f>'Показатели'!E264</f>
        <v>да</v>
      </c>
      <c r="GY4" s="111" t="str">
        <f>'Показатели'!E265</f>
        <v>да</v>
      </c>
      <c r="GZ4" s="111" t="str">
        <f>'Показатели'!E266</f>
        <v>да</v>
      </c>
      <c r="HA4" s="111" t="str">
        <f>'Показатели'!E267</f>
        <v>да</v>
      </c>
      <c r="HB4" s="111" t="str">
        <f>'Показатели'!E269</f>
        <v>да</v>
      </c>
      <c r="HC4" s="111" t="str">
        <f>'Показатели'!E270</f>
        <v>да</v>
      </c>
      <c r="HD4" s="111" t="str">
        <f>'Показатели'!E271</f>
        <v>да</v>
      </c>
      <c r="HE4" s="111" t="str">
        <f>'Показатели'!E272</f>
        <v>да</v>
      </c>
      <c r="HF4" s="111" t="str">
        <f>'Показатели'!E274</f>
        <v/>
      </c>
      <c r="HG4" s="111" t="str">
        <f>'Показатели'!E275</f>
        <v/>
      </c>
      <c r="HH4" s="111" t="str">
        <f>'Показатели'!E276</f>
        <v/>
      </c>
      <c r="HI4" s="111" t="str">
        <f>'Показатели'!E277</f>
        <v/>
      </c>
      <c r="HJ4" s="111" t="str">
        <f>'Показатели'!E278</f>
        <v/>
      </c>
      <c r="HK4" s="111" t="str">
        <f>'Показатели'!E279</f>
        <v/>
      </c>
      <c r="HL4" s="111" t="str">
        <f>'Показатели'!E280</f>
        <v/>
      </c>
      <c r="HM4" s="111" t="str">
        <f>'Показатели'!E281</f>
        <v/>
      </c>
      <c r="HN4" s="111" t="str">
        <f>'Показатели'!E282</f>
        <v/>
      </c>
      <c r="HO4" s="88" t="str">
        <f>'Показатели'!E284</f>
        <v/>
      </c>
      <c r="HP4" s="88" t="str">
        <f>'Показатели'!E285</f>
        <v/>
      </c>
      <c r="HQ4" s="88" t="str">
        <f>'Показатели'!E286</f>
        <v/>
      </c>
      <c r="HR4" s="88" t="str">
        <f>'Показатели'!E287</f>
        <v/>
      </c>
      <c r="HS4" s="88" t="str">
        <f>'Показатели'!E288</f>
        <v/>
      </c>
      <c r="HT4" s="88" t="str">
        <f>'Показатели'!E289</f>
        <v/>
      </c>
      <c r="HU4" s="88" t="str">
        <f>'Показатели'!E290</f>
        <v/>
      </c>
      <c r="HV4" s="88" t="str">
        <f>'Показатели'!E291</f>
        <v/>
      </c>
      <c r="HW4" s="88" t="str">
        <f>'Показатели'!E292</f>
        <v/>
      </c>
      <c r="HX4" s="111" t="str">
        <f t="shared" ref="HX4:HY4" si="8">#REF!</f>
        <v>#REF!</v>
      </c>
      <c r="HY4" s="114" t="str">
        <f t="shared" si="8"/>
        <v>#REF!</v>
      </c>
      <c r="HZ4" s="111" t="str">
        <f>'Показатели'!E295</f>
        <v/>
      </c>
      <c r="IA4" s="111" t="str">
        <f>'Показатели'!E296</f>
        <v/>
      </c>
      <c r="IB4" s="111" t="str">
        <f>'Показатели'!E297</f>
        <v/>
      </c>
      <c r="IC4" s="111" t="str">
        <f>'Показатели'!E299</f>
        <v/>
      </c>
      <c r="ID4" s="111" t="str">
        <f>'Показатели'!E300</f>
        <v/>
      </c>
      <c r="IE4" s="111" t="str">
        <f>'Показатели'!E301</f>
        <v/>
      </c>
      <c r="IF4" s="111" t="str">
        <f>'Показатели'!E303</f>
        <v>да</v>
      </c>
      <c r="IG4" s="111" t="str">
        <f>'Показатели'!E304</f>
        <v>да</v>
      </c>
      <c r="IH4" s="111" t="str">
        <f>'Показатели'!E305</f>
        <v>да</v>
      </c>
      <c r="II4" s="111" t="str">
        <f>'Показатели'!E307</f>
        <v>да</v>
      </c>
      <c r="IJ4" s="111" t="str">
        <f>'Показатели'!E308</f>
        <v>да</v>
      </c>
      <c r="IK4" s="111" t="str">
        <f>'Показатели'!E309</f>
        <v>да</v>
      </c>
      <c r="IL4" s="111" t="str">
        <f>'Показатели'!E313</f>
        <v/>
      </c>
      <c r="IM4" s="111" t="str">
        <f>'Показатели'!E314</f>
        <v/>
      </c>
      <c r="IN4" s="111" t="str">
        <f>'Показатели'!E315</f>
        <v/>
      </c>
      <c r="IO4" s="111" t="str">
        <f>'Показатели'!E316</f>
        <v/>
      </c>
      <c r="IP4" s="111" t="str">
        <f>'Показатели'!E317</f>
        <v/>
      </c>
      <c r="IQ4" s="111" t="str">
        <f>'Показатели'!E318</f>
        <v/>
      </c>
      <c r="IR4" s="111" t="str">
        <f>'Показатели'!E320</f>
        <v/>
      </c>
      <c r="IS4" s="111" t="str">
        <f>'Показатели'!E321</f>
        <v/>
      </c>
      <c r="IT4" s="111" t="str">
        <f>'Показатели'!E322</f>
        <v/>
      </c>
      <c r="IU4" s="111" t="str">
        <f>'Показатели'!E323</f>
        <v/>
      </c>
      <c r="IV4" s="111" t="str">
        <f>'Показатели'!E324</f>
        <v/>
      </c>
      <c r="IW4" s="111" t="str">
        <f>'Показатели'!E325</f>
        <v/>
      </c>
      <c r="IX4" s="111" t="str">
        <f>'Показатели'!E327</f>
        <v>да</v>
      </c>
      <c r="IY4" s="111" t="str">
        <f>'Показатели'!E328</f>
        <v>да</v>
      </c>
      <c r="IZ4" s="113"/>
      <c r="JA4" s="111"/>
      <c r="JB4" s="111"/>
      <c r="JC4" s="111"/>
      <c r="JD4" s="111"/>
      <c r="JE4" s="111"/>
      <c r="JF4" s="111"/>
      <c r="JG4" s="111"/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2"/>
      <c r="KF4" s="111"/>
      <c r="KG4" s="111"/>
      <c r="KH4" s="114"/>
      <c r="KI4" s="111" t="str">
        <f>'Показатели'!E387</f>
        <v/>
      </c>
      <c r="KJ4" s="111" t="str">
        <f>'Показатели'!E388</f>
        <v/>
      </c>
      <c r="KK4" s="111" t="str">
        <f>'Показатели'!E389</f>
        <v/>
      </c>
      <c r="KL4" s="113"/>
      <c r="KM4" s="111"/>
      <c r="KN4" s="113"/>
      <c r="KO4" s="114"/>
      <c r="KP4" s="111"/>
      <c r="KQ4" s="111"/>
      <c r="KR4" s="111"/>
      <c r="KS4" s="114"/>
      <c r="KT4" s="111"/>
      <c r="KU4" s="111"/>
      <c r="KV4" s="115" t="str">
        <f>'Показатели'!E408</f>
        <v>да</v>
      </c>
      <c r="KW4" s="111" t="str">
        <f>'Показатели'!E409</f>
        <v>да</v>
      </c>
      <c r="KX4" s="111" t="str">
        <f>'Показатели'!E410</f>
        <v>да</v>
      </c>
      <c r="KY4" s="111" t="str">
        <f>'Показатели'!E411</f>
        <v>да</v>
      </c>
      <c r="KZ4" s="113" t="str">
        <f>'Показатели'!E413</f>
        <v>да</v>
      </c>
      <c r="LA4" s="111" t="str">
        <f>'Показатели'!E415</f>
        <v>да</v>
      </c>
      <c r="LB4" s="111" t="str">
        <f>'Показатели'!E416</f>
        <v>да</v>
      </c>
      <c r="LC4" s="111" t="str">
        <f>'Показатели'!E417</f>
        <v/>
      </c>
      <c r="LD4" s="113" t="str">
        <f>'Показатели'!E420</f>
        <v>да</v>
      </c>
      <c r="LE4" s="111" t="str">
        <f>'Показатели'!E422</f>
        <v>да</v>
      </c>
      <c r="LF4" s="111" t="str">
        <f>'Показатели'!E423</f>
        <v>да</v>
      </c>
      <c r="LG4" s="111" t="str">
        <f>'Показатели'!E424</f>
        <v/>
      </c>
      <c r="LH4" s="113" t="str">
        <f>'Показатели'!E426</f>
        <v/>
      </c>
      <c r="LI4" s="111" t="str">
        <f>'Показатели'!E427</f>
        <v/>
      </c>
      <c r="LJ4" s="104" t="str">
        <f>'Показатели'!E428</f>
        <v/>
      </c>
      <c r="LK4" s="111" t="str">
        <f>'Показатели'!E429</f>
        <v/>
      </c>
      <c r="LL4" s="111" t="str">
        <f>'Показатели'!E430</f>
        <v/>
      </c>
      <c r="LM4" s="109" t="str">
        <f>'Показатели'!E461</f>
        <v>да</v>
      </c>
      <c r="LN4" s="104" t="str">
        <f>'Показатели'!E462</f>
        <v>да</v>
      </c>
      <c r="LO4" s="104" t="str">
        <f>'Показатели'!E463</f>
        <v>да</v>
      </c>
      <c r="LP4" s="104" t="str">
        <f>'Показатели'!E464</f>
        <v>да</v>
      </c>
      <c r="LQ4" s="104" t="str">
        <f>'Показатели'!E466</f>
        <v>да</v>
      </c>
      <c r="LR4" s="104" t="str">
        <f>'Показатели'!E467</f>
        <v>да</v>
      </c>
      <c r="LS4" s="104" t="str">
        <f>'Показатели'!E468</f>
        <v>да</v>
      </c>
      <c r="LT4" s="106" t="str">
        <f>'Показатели'!E469</f>
        <v>да</v>
      </c>
      <c r="LU4" s="111" t="str">
        <f>'Показатели'!E472</f>
        <v>да</v>
      </c>
      <c r="LV4" s="111" t="str">
        <f>'Показатели'!E473</f>
        <v>да</v>
      </c>
      <c r="LW4" s="111" t="str">
        <f>'Показатели'!E474</f>
        <v>да</v>
      </c>
      <c r="LX4" s="111" t="str">
        <f>'Показатели'!E476</f>
        <v>да</v>
      </c>
      <c r="LY4" s="111" t="str">
        <f>'Показатели'!E477</f>
        <v>да</v>
      </c>
      <c r="LZ4" s="111" t="str">
        <f>'Показатели'!E478</f>
        <v>да</v>
      </c>
      <c r="MA4" s="111" t="str">
        <f>'Показатели'!E479</f>
        <v>да</v>
      </c>
      <c r="MB4" s="111" t="str">
        <f>'Показатели'!E480</f>
        <v>да</v>
      </c>
      <c r="MC4" s="111" t="str">
        <f>'Показатели'!E481</f>
        <v>да</v>
      </c>
      <c r="MD4" s="111" t="str">
        <f>'Показатели'!E483</f>
        <v>да</v>
      </c>
      <c r="ME4" s="111" t="str">
        <f>'Показатели'!E484</f>
        <v>да</v>
      </c>
      <c r="MF4" s="111" t="str">
        <f>'Показатели'!E486</f>
        <v>да</v>
      </c>
      <c r="MG4" s="112" t="str">
        <f>'Показатели'!E487</f>
        <v>да</v>
      </c>
      <c r="MH4" s="111" t="str">
        <f>'Показатели'!E489</f>
        <v/>
      </c>
      <c r="MI4" s="111" t="str">
        <f>'Показатели'!E490</f>
        <v/>
      </c>
      <c r="MJ4" s="111" t="str">
        <f>'Показатели'!E491</f>
        <v/>
      </c>
      <c r="MK4" s="111" t="str">
        <f>'Показатели'!E492</f>
        <v/>
      </c>
      <c r="ML4" s="111" t="str">
        <f>'Показатели'!E493</f>
        <v/>
      </c>
      <c r="MM4" s="111" t="str">
        <f>'Показатели'!E494</f>
        <v/>
      </c>
      <c r="MN4" s="111" t="str">
        <f>'Показатели'!E495</f>
        <v/>
      </c>
      <c r="MO4" s="111" t="str">
        <f>'Показатели'!E496</f>
        <v/>
      </c>
      <c r="MP4" s="111" t="str">
        <f>'Показатели'!E497</f>
        <v/>
      </c>
      <c r="MQ4" s="111" t="str">
        <f>'Показатели'!E498</f>
        <v/>
      </c>
      <c r="MR4" s="111" t="str">
        <f>'Показатели'!E499</f>
        <v/>
      </c>
      <c r="MS4" s="111" t="str">
        <f>'Показатели'!E500</f>
        <v/>
      </c>
      <c r="MT4" s="111" t="str">
        <f>'Показатели'!E501</f>
        <v/>
      </c>
      <c r="MU4" s="111" t="str">
        <f>'Показатели'!E502</f>
        <v/>
      </c>
      <c r="MV4" s="111" t="str">
        <f>'Показатели'!E503</f>
        <v/>
      </c>
      <c r="MW4" s="111" t="str">
        <f>'Показатели'!E504</f>
        <v/>
      </c>
      <c r="MX4" s="111" t="str">
        <f>'Показатели'!E505</f>
        <v/>
      </c>
      <c r="MY4" s="111" t="str">
        <f>'Показатели'!E506</f>
        <v/>
      </c>
      <c r="MZ4" s="111" t="str">
        <f>'Показатели'!E507</f>
        <v/>
      </c>
      <c r="NA4" s="111" t="str">
        <f>'Показатели'!E508</f>
        <v/>
      </c>
      <c r="NB4" s="111" t="str">
        <f>'Показатели'!E509</f>
        <v/>
      </c>
      <c r="NC4" s="111" t="str">
        <f>'Показатели'!E510</f>
        <v/>
      </c>
      <c r="ND4" s="111" t="str">
        <f>'Показатели'!E511</f>
        <v/>
      </c>
      <c r="NE4" s="111" t="str">
        <f>'Показатели'!E512</f>
        <v/>
      </c>
      <c r="NF4" s="111" t="str">
        <f>'Показатели'!E513</f>
        <v/>
      </c>
      <c r="NG4" s="111" t="str">
        <f>'Показатели'!E514</f>
        <v/>
      </c>
      <c r="NH4" s="111" t="str">
        <f>'Показатели'!E515</f>
        <v/>
      </c>
      <c r="NI4" s="114" t="str">
        <f>'Показатели'!E516</f>
        <v/>
      </c>
      <c r="NJ4" s="111" t="str">
        <f>'Показатели'!E518</f>
        <v/>
      </c>
      <c r="NK4" s="111" t="str">
        <f>'Показатели'!E519</f>
        <v/>
      </c>
      <c r="NL4" s="111" t="str">
        <f>'Показатели'!E520</f>
        <v/>
      </c>
      <c r="NM4" s="111" t="str">
        <f>'Показатели'!E521</f>
        <v/>
      </c>
      <c r="NN4" s="111" t="str">
        <f>'Показатели'!E522</f>
        <v/>
      </c>
      <c r="NO4" s="111" t="str">
        <f>'Показатели'!E523</f>
        <v/>
      </c>
      <c r="NP4" s="111" t="str">
        <f>'Показатели'!E524</f>
        <v/>
      </c>
      <c r="NQ4" s="111" t="str">
        <f>'Показатели'!E525</f>
        <v/>
      </c>
      <c r="NR4" s="111" t="str">
        <f>'Показатели'!E526</f>
        <v/>
      </c>
      <c r="NS4" s="111" t="str">
        <f>'Показатели'!E527</f>
        <v/>
      </c>
      <c r="NT4" s="111" t="str">
        <f>'Показатели'!E528</f>
        <v/>
      </c>
      <c r="NU4" s="111" t="str">
        <f>'Показатели'!E529</f>
        <v/>
      </c>
      <c r="NV4" s="112" t="str">
        <f>'Показатели'!E530</f>
        <v/>
      </c>
      <c r="NW4" s="111" t="str">
        <f>'Показатели'!E533</f>
        <v>да</v>
      </c>
      <c r="NX4" s="111" t="str">
        <f>'Показатели'!E534</f>
        <v>да</v>
      </c>
      <c r="NY4" s="113" t="str">
        <f>'Показатели'!E536</f>
        <v>да</v>
      </c>
      <c r="NZ4" s="111" t="str">
        <f>'Показатели'!E537</f>
        <v>да</v>
      </c>
      <c r="OA4" s="113" t="str">
        <f>'Показатели'!E539</f>
        <v/>
      </c>
      <c r="OB4" s="111" t="str">
        <f>'Показатели'!E540</f>
        <v/>
      </c>
      <c r="OC4" s="111" t="str">
        <f>'Показатели'!E541</f>
        <v/>
      </c>
      <c r="OD4" s="111" t="str">
        <f>'Показатели'!E542</f>
        <v/>
      </c>
      <c r="OE4" s="111" t="str">
        <f>'Показатели'!E543</f>
        <v/>
      </c>
      <c r="OF4" s="111" t="str">
        <f>'Показатели'!E544</f>
        <v/>
      </c>
      <c r="OG4" s="113"/>
      <c r="OH4" s="111"/>
      <c r="OI4" s="111"/>
      <c r="OJ4" s="111"/>
      <c r="OK4" s="111"/>
      <c r="OL4" s="111"/>
      <c r="OM4" s="115" t="str">
        <f>'Показатели'!E554</f>
        <v>да</v>
      </c>
      <c r="ON4" s="114" t="str">
        <f>'Показатели'!E555</f>
        <v>да</v>
      </c>
      <c r="OO4" s="111" t="str">
        <f>'Показатели'!E557</f>
        <v>да</v>
      </c>
      <c r="OP4" s="112" t="str">
        <f>'Показатели'!E558</f>
        <v>да</v>
      </c>
      <c r="OQ4" s="113"/>
      <c r="OR4" s="104"/>
      <c r="OS4" s="111"/>
      <c r="OT4" s="111"/>
      <c r="OU4" s="111"/>
      <c r="OV4" s="111"/>
      <c r="OW4" s="113"/>
      <c r="OX4" s="111"/>
      <c r="OY4" s="111"/>
      <c r="OZ4" s="111"/>
      <c r="PA4" s="111"/>
      <c r="PB4" s="111"/>
      <c r="PC4" s="115" t="str">
        <f>'Показатели'!E584</f>
        <v/>
      </c>
      <c r="PD4" s="111" t="str">
        <f>'Показатели'!E585</f>
        <v/>
      </c>
      <c r="PE4" s="111" t="str">
        <f>'Показатели'!E587</f>
        <v/>
      </c>
      <c r="PF4" s="111" t="str">
        <f>'Показатели'!E588</f>
        <v/>
      </c>
      <c r="PG4" s="111" t="str">
        <f>'Показатели'!E589</f>
        <v/>
      </c>
      <c r="PH4" s="111" t="str">
        <f>'Показатели'!E590</f>
        <v/>
      </c>
      <c r="PI4" s="111" t="str">
        <f>'Показатели'!E591</f>
        <v/>
      </c>
      <c r="PJ4" s="111" t="str">
        <f>'Показатели'!E592</f>
        <v/>
      </c>
      <c r="PK4" s="111" t="str">
        <f>'Показатели'!E593</f>
        <v/>
      </c>
      <c r="PL4" s="111" t="str">
        <f>'Показатели'!E594</f>
        <v/>
      </c>
      <c r="PM4" s="111" t="str">
        <f>'Показатели'!E595</f>
        <v/>
      </c>
      <c r="PN4" s="111" t="str">
        <f>'Показатели'!E596</f>
        <v/>
      </c>
      <c r="PO4" s="111" t="str">
        <f>'Показатели'!E597</f>
        <v/>
      </c>
      <c r="PP4" s="111" t="str">
        <f>'Показатели'!E599</f>
        <v/>
      </c>
      <c r="PQ4" s="111" t="str">
        <f>'Показатели'!E600</f>
        <v/>
      </c>
      <c r="PR4" s="111" t="str">
        <f>'Показатели'!E603</f>
        <v/>
      </c>
      <c r="PS4" s="111" t="str">
        <f>'Показатели'!E605</f>
        <v/>
      </c>
      <c r="PT4" s="111" t="str">
        <f>'Показатели'!E606</f>
        <v/>
      </c>
      <c r="PU4" s="111" t="str">
        <f>'Показатели'!E607</f>
        <v/>
      </c>
      <c r="PV4" s="111" t="str">
        <f>'Показатели'!E608</f>
        <v/>
      </c>
      <c r="PW4" s="111" t="str">
        <f>'Показатели'!E609</f>
        <v/>
      </c>
      <c r="PX4" s="111" t="str">
        <f>'Показатели'!E610</f>
        <v/>
      </c>
      <c r="PY4" s="115"/>
      <c r="PZ4" s="113"/>
      <c r="QA4" s="111"/>
      <c r="QB4" s="111"/>
      <c r="QC4" s="111"/>
      <c r="QD4" s="111"/>
      <c r="QE4" s="113"/>
      <c r="QF4" s="111"/>
      <c r="QG4" s="111"/>
      <c r="QH4" s="111"/>
      <c r="QI4" s="111"/>
      <c r="QJ4" s="116"/>
      <c r="QK4" s="111"/>
      <c r="QL4" s="111"/>
      <c r="QM4" s="111" t="str">
        <f>'Показатели'!E629</f>
        <v/>
      </c>
      <c r="QN4" s="111" t="str">
        <f>'Показатели'!E631</f>
        <v/>
      </c>
      <c r="QO4" s="111" t="str">
        <f>#REF!</f>
        <v>#REF!</v>
      </c>
      <c r="QP4" s="112" t="str">
        <f>'Показатели'!E632</f>
        <v/>
      </c>
      <c r="QQ4" s="111" t="str">
        <f>'Показатели'!E635</f>
        <v/>
      </c>
      <c r="QR4" s="111" t="str">
        <f>'Показатели'!E636</f>
        <v/>
      </c>
      <c r="QS4" s="111" t="str">
        <f>'Показатели'!E638</f>
        <v/>
      </c>
      <c r="QT4" s="111" t="str">
        <f>'Показатели'!E639</f>
        <v/>
      </c>
      <c r="QU4" s="111" t="str">
        <f>'Показатели'!E640</f>
        <v/>
      </c>
      <c r="QV4" s="111" t="str">
        <f>'Показатели'!E641</f>
        <v/>
      </c>
      <c r="QW4" s="111" t="str">
        <f>'Показатели'!E642</f>
        <v/>
      </c>
      <c r="QX4" s="112" t="str">
        <f>'Показатели'!E643</f>
        <v/>
      </c>
      <c r="QY4" s="88"/>
      <c r="QZ4" s="88"/>
      <c r="RA4" s="88"/>
      <c r="RB4" s="88"/>
      <c r="RC4" s="88"/>
      <c r="RD4" s="88"/>
      <c r="RE4" s="88"/>
      <c r="RF4" s="88"/>
      <c r="RG4" s="88"/>
    </row>
    <row r="5">
      <c r="A5" s="117">
        <v>1.0</v>
      </c>
      <c r="B5" s="118" t="str">
        <f>'Тест ответы'!B6</f>
        <v>Адыгея республика</v>
      </c>
      <c r="C5" s="139">
        <f>VLOOKUP(B5,'Население'!$B$2:$E$90,4,FALSE)</f>
        <v>25</v>
      </c>
      <c r="D5" s="120" t="str">
        <f t="shared" ref="D5:D89" si="9">SUM(E5:QX5)</f>
        <v>#REF!</v>
      </c>
      <c r="E5" s="121">
        <f>'Тест ответы'!C6*'Показатели'!$F$3*IF(E$4="да",$C5,1)</f>
        <v>0.0005</v>
      </c>
      <c r="F5" s="121">
        <f>'Тест ответы'!D6*'Показатели'!$F$4*IF(F$4="да",$C5,1)</f>
        <v>0</v>
      </c>
      <c r="G5" s="121">
        <f>'Тест ответы'!E6*'Показатели'!$F$5*IF($G$4="да",C5,1)</f>
        <v>0</v>
      </c>
      <c r="H5" s="121">
        <f>'Тест ответы'!F6*'Показатели'!$F$6*IF(H$4="да",C5,1)</f>
        <v>0</v>
      </c>
      <c r="I5" s="121">
        <f>'Тест ответы'!G6*'Показатели'!$F$7*IF(I$4="да",D5,1)</f>
        <v>0</v>
      </c>
      <c r="J5" s="121">
        <f>'Тест ответы'!H6*'Показатели'!$F$8*IF(J$4="да",C5,1)</f>
        <v>0</v>
      </c>
      <c r="K5" s="121">
        <f>'Тест ответы'!I6*'Показатели'!$F$9*IF(K$4="да",D5,1)</f>
        <v>0</v>
      </c>
      <c r="L5" s="121">
        <f>'Тест ответы'!J6*'Показатели'!$F$10*IF(L$4="да",$C5,1)</f>
        <v>0</v>
      </c>
      <c r="M5" s="121">
        <f>'Тест ответы'!K6*'Показатели'!$F$11*IF(M$4="да",$C5,1)</f>
        <v>0</v>
      </c>
      <c r="N5" s="122">
        <f>'Тест ответы'!L6*'Показатели'!$F$12*IF(N$4="да",$C5,1)</f>
        <v>0</v>
      </c>
      <c r="O5" s="123">
        <f>'Тест ответы'!M6*'Показатели'!$F$14*IF(O$4="да",$C5,1)</f>
        <v>0</v>
      </c>
      <c r="P5" s="124">
        <f>'Тест ответы'!N6*'Показатели'!$F$15*IF(P$4="да",$C5,1)</f>
        <v>0</v>
      </c>
      <c r="Q5" s="124">
        <f>'Тест ответы'!O6*'Показатели'!$F$17*IF(Q$4="да",$C5,1)</f>
        <v>0</v>
      </c>
      <c r="R5" s="124">
        <f>'Тест ответы'!P6*'Показатели'!$F$18*IF(R$4="да",$C5,1)</f>
        <v>0</v>
      </c>
      <c r="S5" s="123">
        <f>'Тест ответы'!Q6*'Показатели'!$F$20*IF(S$4="да",$C5,1)</f>
        <v>0</v>
      </c>
      <c r="T5" s="121">
        <f>'Тест ответы'!R6*'Показатели'!$F$21*IF(T$4="да",$C5,1)</f>
        <v>0</v>
      </c>
      <c r="U5" s="121">
        <f>'Тест ответы'!S6*'Показатели'!$F$24*IF(U$4="да",$C5,1)</f>
        <v>0</v>
      </c>
      <c r="V5" s="121">
        <f>'Тест ответы'!T6*'Показатели'!$F$25*IF(V$4="да",$C5,1)</f>
        <v>0</v>
      </c>
      <c r="W5" s="121">
        <f>'Тест ответы'!U6*'Показатели'!$F$26*IF(W$4="да",$C5,1)</f>
        <v>0</v>
      </c>
      <c r="X5" s="121">
        <f>'Тест ответы'!V6*'Показатели'!$F$28*IF(X$4="да",$C5,1)</f>
        <v>0</v>
      </c>
      <c r="Y5" s="121">
        <f>'Тест ответы'!W6*'Показатели'!$F$29*IF(Y$4="да",$C5,1)</f>
        <v>0</v>
      </c>
      <c r="Z5" s="125">
        <f>'Тест ответы'!X6*'Показатели'!$F$33*IF(Z$4="да",$C5,1)</f>
        <v>0</v>
      </c>
      <c r="AA5" s="126">
        <f>'Тест ответы'!Y6*'Показатели'!$F$34*IF(AA$4="да",$C5,1)</f>
        <v>0</v>
      </c>
      <c r="AB5" s="126">
        <f>'Тест ответы'!Z6*'Показатели'!$F$35*IF(AB$4="да",$C5,1)</f>
        <v>0</v>
      </c>
      <c r="AC5" s="126">
        <f>'Тест ответы'!AA6*'Показатели'!$F$36*IF(AC$4="да",$C5,1)</f>
        <v>0</v>
      </c>
      <c r="AD5" s="126">
        <f>'Тест ответы'!AB6*'Показатели'!$F$37*IF(AD$4="да",$C5,1)</f>
        <v>0</v>
      </c>
      <c r="AE5" s="126">
        <f>'Тест ответы'!AC6*'Показатели'!$F$38*IF(AE$4="да",$C5,1)</f>
        <v>0</v>
      </c>
      <c r="AF5" s="126">
        <f>'Тест ответы'!AD6*'Показатели'!$F$39*IF(AF$4="да",$C5,1)</f>
        <v>0</v>
      </c>
      <c r="AG5" s="126">
        <f>'Тест ответы'!AE6*'Показатели'!$F$40*IF(AG$4="да",$C5,1)</f>
        <v>0</v>
      </c>
      <c r="AH5" s="126">
        <f>'Тест ответы'!AF6*'Показатели'!$F$41*IF(AH$4="да",$C5,1)</f>
        <v>0</v>
      </c>
      <c r="AI5" s="127">
        <f>'Тест ответы'!AG6*'Показатели'!$F$43*IF(AI$4="да",$C5,1)</f>
        <v>0</v>
      </c>
      <c r="AJ5" s="126">
        <f>'Тест ответы'!AH6*'Показатели'!$F$44*IF(AJ$4="да",$C5,1)</f>
        <v>0</v>
      </c>
      <c r="AK5" s="126">
        <f>'Тест ответы'!AI6*'Показатели'!$F$45*IF(AK$4="да",$C5,1)</f>
        <v>0</v>
      </c>
      <c r="AL5" s="126">
        <f>'Тест ответы'!AJ6*'Показатели'!$F$46*IF(AL$4="да",$C5,1)</f>
        <v>0</v>
      </c>
      <c r="AM5" s="126">
        <f>'Тест ответы'!AK6*'Показатели'!$F$47*IF(AM$4="да",$C5,1)</f>
        <v>0</v>
      </c>
      <c r="AN5" s="126">
        <f>'Тест ответы'!AL6*'Показатели'!$F$48*IF(AN$4="да",$C5,1)</f>
        <v>0</v>
      </c>
      <c r="AO5" s="126">
        <f>'Тест ответы'!AM6*'Показатели'!$F$49*IF(AO$4="да",$C5,1)</f>
        <v>0</v>
      </c>
      <c r="AP5" s="126">
        <f>'Тест ответы'!AN6*'Показатели'!$F$50*IF(AP$4="да",$C5,1)</f>
        <v>0</v>
      </c>
      <c r="AQ5" s="126">
        <f>'Тест ответы'!AO6*'Показатели'!$F$51*IF(AQ$4="да",$C5,1)</f>
        <v>0</v>
      </c>
      <c r="AR5" s="123">
        <f>'Тест ответы'!AP6*'Показатели'!$F$53*IF($AR$4="да",$C5,1)</f>
        <v>0</v>
      </c>
      <c r="AS5" s="128">
        <f>'Тест ответы'!AQ6*'Показатели'!$F$54*IF($AS$4="да",$C5,1)</f>
        <v>0</v>
      </c>
      <c r="AT5" s="127">
        <f>'Тест ответы'!AR6*'Показатели'!$F$56*IF(AT$4="да",$C5,1)</f>
        <v>0</v>
      </c>
      <c r="AU5" s="126">
        <f>'Тест ответы'!AS6*'Показатели'!$F$57*IF(AU$4="да",$C5,1)</f>
        <v>0</v>
      </c>
      <c r="AV5" s="126">
        <f>'Тест ответы'!AT6*'Показатели'!$F$58*IF(AV$4="да",$C5,1)</f>
        <v>0</v>
      </c>
      <c r="AW5" s="126">
        <f>'Тест ответы'!AU6*'Показатели'!$F$59*IF(AW$4="да",$C5,1)</f>
        <v>0</v>
      </c>
      <c r="AX5" s="126">
        <f>'Тест ответы'!AV6*'Показатели'!$F$60*IF(AX$4="да",$C5,1)</f>
        <v>0</v>
      </c>
      <c r="AY5" s="126">
        <f>'Тест ответы'!AW6*'Показатели'!$F$61*IF(AY$4="да",$C5,1)</f>
        <v>0</v>
      </c>
      <c r="AZ5" s="129">
        <f>'Тест ответы'!AX6*'Показатели'!$F$64*IF($AZ$4="да",$C5,1)</f>
        <v>0</v>
      </c>
      <c r="BA5" s="121">
        <f>'Тест ответы'!AY6*'Показатели'!$F$65*IF($BA$4="да",$C5,1)</f>
        <v>0</v>
      </c>
      <c r="BB5" s="121">
        <f>'Тест ответы'!AZ6*'Показатели'!$F$66*IF($BA$4="да",$C5,1)</f>
        <v>0</v>
      </c>
      <c r="BC5" s="121">
        <f>'Тест ответы'!BA6*'Показатели'!$F$67*IF($BC$4="да",$C5,1)</f>
        <v>0</v>
      </c>
      <c r="BD5" s="121">
        <f>'Тест ответы'!BB6*'Показатели'!$F$68*IF($BD$4="да",$C5,1)</f>
        <v>0</v>
      </c>
      <c r="BE5" s="121">
        <f>'Тест ответы'!BC6*'Показатели'!$F$69*IF($BE$4="да",$C5,1)</f>
        <v>0</v>
      </c>
      <c r="BF5" s="121">
        <f>'Тест ответы'!BD6*'Показатели'!$F$70*IF($BF$4="да",$C5,1)</f>
        <v>0</v>
      </c>
      <c r="BG5" s="121">
        <f>'Тест ответы'!BE6*'Показатели'!$F$71*IF($BG$4="да",$C5,1)</f>
        <v>0</v>
      </c>
      <c r="BH5" s="128">
        <f>'Тест ответы'!BF6*'Показатели'!$F$72*IF($BH$4="да",$C5,1)</f>
        <v>0</v>
      </c>
      <c r="BI5" s="121">
        <f>'Тест ответы'!BG6*'Показатели'!$F$75*IF($BI$4="да",$C5,1)</f>
        <v>0</v>
      </c>
      <c r="BJ5" s="121">
        <f>'Тест ответы'!BH6*'Показатели'!$F$76*IF($BJ$4="да",$C5,1)</f>
        <v>0</v>
      </c>
      <c r="BK5" s="121">
        <f>'Тест ответы'!BI6*'Показатели'!$F$77*IF($BK$4="да",$C5,1)</f>
        <v>0</v>
      </c>
      <c r="BL5" s="121">
        <f>'Тест ответы'!BJ6*'Показатели'!$F$78*IF($BL$4="да",$C5,1)</f>
        <v>0</v>
      </c>
      <c r="BM5" s="121">
        <f>'Тест ответы'!BK6*'Показатели'!$F$79*IF($BM$4="да",$C5,1)</f>
        <v>0</v>
      </c>
      <c r="BN5" s="121">
        <f>'Тест ответы'!BL6*'Показатели'!$F$80*IF($BN$4="да",$C5,1)</f>
        <v>0</v>
      </c>
      <c r="BO5" s="128">
        <f>'Тест ответы'!BM6*'Показатели'!$F$81*IF($BO$4="да",$C5,1)</f>
        <v>0</v>
      </c>
      <c r="BP5" s="121">
        <f>'Тест ответы'!BN6*'Показатели'!$F$86*IF(BP$4="да",$C5,1)</f>
        <v>0</v>
      </c>
      <c r="BQ5" s="121">
        <f>'Тест ответы'!BO6*'Показатели'!$F$87*IF(BQ$4="да",$C5,1)</f>
        <v>0</v>
      </c>
      <c r="BR5" s="121">
        <f>'Тест ответы'!BP6*'Показатели'!$F$88*IF(BR$4="да",$C5,1)</f>
        <v>0</v>
      </c>
      <c r="BS5" s="121">
        <f>'Тест ответы'!BQ6*'Показатели'!$F$89*IF($BS$4="да",$C5,1)</f>
        <v>0</v>
      </c>
      <c r="BT5" s="121">
        <f>'Тест ответы'!BR6*'Показатели'!$F$90*IF($BT$4="да",$C5,1)</f>
        <v>0</v>
      </c>
      <c r="BU5" s="121">
        <f>'Тест ответы'!BS6*'Показатели'!$F$91*IF($BU$4="да",$C5,1)</f>
        <v>0</v>
      </c>
      <c r="BV5" s="121">
        <f>'Тест ответы'!BT6*'Показатели'!$F$92*IF($BV$4="да",$C5,1)</f>
        <v>0</v>
      </c>
      <c r="BW5" s="121">
        <f>'Тест ответы'!BU6*'Показатели'!$F$93*IF($BW$4="да",$C5,1)</f>
        <v>0</v>
      </c>
      <c r="BX5" s="121">
        <f>'Тест ответы'!BV6*'Показатели'!$F$94*IF($BX$4="да",$C5,1)</f>
        <v>0</v>
      </c>
      <c r="BY5" s="121">
        <f>'Тест ответы'!BW6*'Показатели'!$F$95*IF($BY$4="да",$C5,1)</f>
        <v>0</v>
      </c>
      <c r="BZ5" s="121">
        <f>'Тест ответы'!BX6*'Показатели'!$F$96*IF($BZ$4="да",$C5,1)</f>
        <v>0</v>
      </c>
      <c r="CA5" s="121">
        <f>'Тест ответы'!BY6*'Показатели'!$F$97*IF($CA$4="да",$C5,1)</f>
        <v>0</v>
      </c>
      <c r="CB5" s="121">
        <f>'Тест ответы'!BZ6*'Показатели'!$F$99*IF($CB$4="да",$C5,1)</f>
        <v>0</v>
      </c>
      <c r="CC5" s="121">
        <f>'Тест ответы'!CA6*'Показатели'!$F$100*IF($CC$4="да",$C5,1)</f>
        <v>0</v>
      </c>
      <c r="CD5" s="121">
        <f>'Тест ответы'!CB6*'Показатели'!$F$101*IF($CD$4="да",$C5,1)</f>
        <v>0</v>
      </c>
      <c r="CE5" s="121">
        <f>'Тест ответы'!CC6*'Показатели'!$F$102*IF($CE$4="да",$C5,1)</f>
        <v>0</v>
      </c>
      <c r="CF5" s="121">
        <f>'Тест ответы'!CD6*'Показатели'!$F$103*IF($CF$4="да",$C5,1)</f>
        <v>0</v>
      </c>
      <c r="CG5" s="121">
        <f>'Тест ответы'!CE6*'Показатели'!$F$104*IF($CG$4="да",$C5,1)</f>
        <v>0</v>
      </c>
      <c r="CH5" s="121">
        <f>'Тест ответы'!CF6*'Показатели'!$F$105*IF($CH$4="да",$C5,1)</f>
        <v>0</v>
      </c>
      <c r="CI5" s="121">
        <f>'Тест ответы'!CG6*'Показатели'!$F$106*IF($CI$4="да",$C5,1)</f>
        <v>0</v>
      </c>
      <c r="CJ5" s="121">
        <f>'Тест ответы'!CH6*'Показатели'!$F$107*IF($CJ$4="да",$C5,1)</f>
        <v>0</v>
      </c>
      <c r="CK5" s="121">
        <f>'Тест ответы'!CI6*'Показатели'!$F$108*IF($CK$4="да",$C5,1)</f>
        <v>0</v>
      </c>
      <c r="CL5" s="121">
        <f>'Тест ответы'!CJ6*'Показатели'!$F$109*IF($CL$4="да",$C5,1)</f>
        <v>0</v>
      </c>
      <c r="CM5" s="121">
        <f>'Тест ответы'!CK6*'Показатели'!$F$110*IF($CM$4="да",$C5,1)</f>
        <v>0</v>
      </c>
      <c r="CN5" s="121">
        <f>'Тест ответы'!CL6*'Показатели'!$F$111*IF($CN$4="да",$C5,1)</f>
        <v>0</v>
      </c>
      <c r="CO5" s="121">
        <f>'Тест ответы'!CM6*'Показатели'!$F$112*IF($CO$4="да",$C5,1)</f>
        <v>0</v>
      </c>
      <c r="CP5" s="128">
        <f>'Тест ответы'!CN6*'Показатели'!$F$113*IF($CP$4="да",$C5,1)</f>
        <v>0</v>
      </c>
      <c r="CQ5" s="121">
        <f>'Тест ответы'!CO6*'Показатели'!$F$118*IF(CQ$4="да",$C5,1)</f>
        <v>0</v>
      </c>
      <c r="CR5" s="121">
        <f>'Тест ответы'!CP6*'Показатели'!$F$119*IF(CR$4="да",$C5,1)</f>
        <v>0</v>
      </c>
      <c r="CS5" s="121">
        <f>'Тест ответы'!CQ6*'Показатели'!$F$120*IF(CS$4="да",$C5,1)</f>
        <v>0</v>
      </c>
      <c r="CT5" s="121">
        <f>'Тест ответы'!CR6*'Показатели'!$F$121*IF($CT$4="да",$C5,1)</f>
        <v>0</v>
      </c>
      <c r="CU5" s="121">
        <f>'Тест ответы'!CS6*'Показатели'!$F$122*IF($CU$4="да",$C5,1)</f>
        <v>0</v>
      </c>
      <c r="CV5" s="121">
        <f>'Тест ответы'!CT6*'Показатели'!$F$123*IF($CV$4="да",$C5,1)</f>
        <v>0</v>
      </c>
      <c r="CW5" s="121">
        <f>'Тест ответы'!CU6*'Показатели'!$F$124*IF($CW$4="да",$C5,1)</f>
        <v>0</v>
      </c>
      <c r="CX5" s="121">
        <f>'Тест ответы'!CV6*'Показатели'!$F$125*IF($CX$4="да",$C5,1)</f>
        <v>0</v>
      </c>
      <c r="CY5" s="121">
        <f>'Тест ответы'!CW6*'Показатели'!$F$126*IF($CY$4="да",$C5,1)</f>
        <v>0</v>
      </c>
      <c r="CZ5" s="121">
        <f>'Тест ответы'!CX6*'Показатели'!$F$127*IF($CZ$4="да",$C5,1)</f>
        <v>0</v>
      </c>
      <c r="DA5" s="121">
        <f>'Тест ответы'!CY6*'Показатели'!$F$128*IF($DA$4="да",$C5,1)</f>
        <v>0</v>
      </c>
      <c r="DB5" s="121">
        <f>'Тест ответы'!CZ6*'Показатели'!$F$129*IF($DB$4="да",$C5,1)</f>
        <v>0</v>
      </c>
      <c r="DC5" s="121">
        <f>'Тест ответы'!DA6*'Показатели'!$F$131*IF($DC$4="да",$C5,1)</f>
        <v>0</v>
      </c>
      <c r="DD5" s="121">
        <f>'Тест ответы'!DB6*'Показатели'!$F$132*IF($DD$4="да",$C5,1)</f>
        <v>0</v>
      </c>
      <c r="DE5" s="121">
        <f>'Тест ответы'!DC6*'Показатели'!$F$133*IF($DE$4="да",$C5,1)</f>
        <v>0</v>
      </c>
      <c r="DF5" s="121">
        <f>'Тест ответы'!DD6*'Показатели'!$F$134*IF($DF$4="да",$C5,1)</f>
        <v>0</v>
      </c>
      <c r="DG5" s="121">
        <f>'Тест ответы'!DE6*'Показатели'!$F$135*IF($DG$4="да",$C5,1)</f>
        <v>0</v>
      </c>
      <c r="DH5" s="121">
        <f>'Тест ответы'!DF6*'Показатели'!$F$136*IF($DH4="да",$C5,1)</f>
        <v>0</v>
      </c>
      <c r="DI5" s="121">
        <f>'Тест ответы'!DG6*'Показатели'!$F$137*IF($DI$4="да",$C5,1)</f>
        <v>0</v>
      </c>
      <c r="DJ5" s="121">
        <f>'Тест ответы'!DH6*'Показатели'!$F$138*IF($DJ$4="да",$C5,1)</f>
        <v>0</v>
      </c>
      <c r="DK5" s="122">
        <f>'Тест ответы'!DH6*'Показатели'!$F$139*IF($DK$4="да",$C5,1)</f>
        <v>0</v>
      </c>
      <c r="DL5" s="130" t="str">
        <f>'Тест ответы'!DJ6*#REF!*IF($DL$4="да",$C5,1)</f>
        <v>#REF!</v>
      </c>
      <c r="DM5" s="122" t="str">
        <f>'Тест ответы'!DF6*#REF!*IF(DM$4="да",$C5,1)</f>
        <v>#REF!</v>
      </c>
      <c r="DN5" s="122" t="str">
        <f>'Тест ответы'!DL6*#REF!*IF($DN$4="да",$C5,1)</f>
        <v>#REF!</v>
      </c>
      <c r="DO5" s="131" t="str">
        <f>'Тест ответы'!DM6*#REF!*IF($DO$4="да",$C5,1)</f>
        <v>#REF!</v>
      </c>
      <c r="DP5" s="122">
        <f>'Тест ответы'!DN6*'Показатели'!$F$141*IF(DP$4="да",$C5,1)</f>
        <v>0</v>
      </c>
      <c r="DQ5" s="122">
        <f>'Тест ответы'!DO6*'Показатели'!$F$142*IF(DQ$4="да",$C5,1)</f>
        <v>0</v>
      </c>
      <c r="DR5" s="132">
        <f>'Тест ответы'!DP6*'Показатели'!$F$144*$C5</f>
        <v>0</v>
      </c>
      <c r="DS5" s="122">
        <f>'Тест ответы'!DQ6*'Показатели'!$F$151*$C5</f>
        <v>0</v>
      </c>
      <c r="DT5" s="122">
        <f>'Тест ответы'!DR6*'Показатели'!$F$154*$C5</f>
        <v>0</v>
      </c>
      <c r="DU5" s="122">
        <f>'Тест ответы'!DS6*'Показатели'!$F$157*$C5</f>
        <v>0</v>
      </c>
      <c r="DV5" s="122">
        <f>'Тест ответы'!DT6*'Показатели'!$F$163*$C5</f>
        <v>0</v>
      </c>
      <c r="DW5" s="122">
        <f>'Тест ответы'!DU6*'Показатели'!$F$166*$C5</f>
        <v>0</v>
      </c>
      <c r="DX5" s="133">
        <f>'Тест ответы'!DV6*'Показатели'!$F$169*$C5</f>
        <v>0</v>
      </c>
      <c r="DY5" s="126">
        <f>'Тест ответы'!DW6*'Показатели'!$F$171*IF($DY$4="да",$C5,1)</f>
        <v>0</v>
      </c>
      <c r="DZ5" s="126">
        <f>'Тест ответы'!DX6*'Показатели'!$F$172*IF($DZ$4="да",$C5,1)</f>
        <v>0</v>
      </c>
      <c r="EA5" s="126">
        <f>'Тест ответы'!DY6*'Показатели'!$F$173*IF($EA$4="да",$C5,1)</f>
        <v>0</v>
      </c>
      <c r="EB5" s="126">
        <f>'Тест ответы'!DZ6*'Показатели'!$F$174*IF($EB$4="да",$C5,1)</f>
        <v>0</v>
      </c>
      <c r="EC5" s="126">
        <f>'Тест ответы'!EA6*'Показатели'!$F$175*IF($EC$4="да",$C5,1)</f>
        <v>0</v>
      </c>
      <c r="ED5" s="126">
        <f>'Тест ответы'!EB6*'Показатели'!$F$176*IF($ED$4="да",$C5,1)</f>
        <v>0</v>
      </c>
      <c r="EE5" s="126">
        <f>'Тест ответы'!EC6*'Показатели'!$F$177*IF($EE$4="да",$C5,1)</f>
        <v>0</v>
      </c>
      <c r="EF5" s="126">
        <f>'Тест ответы'!ED6*'Показатели'!$F$178*IF($EF$4="да",$C5,1)</f>
        <v>0</v>
      </c>
      <c r="EG5" s="126">
        <f>'Тест ответы'!EE6*'Показатели'!$F$179*IF($EG$4="да",$C5,1)</f>
        <v>0</v>
      </c>
      <c r="EH5" s="126">
        <f>'Тест ответы'!EF6*'Показатели'!$F$180*IF($EH$4="да",$C5,1)</f>
        <v>0</v>
      </c>
      <c r="EI5" s="126">
        <f>'Тест ответы'!EG6*'Показатели'!$F$181*IF($EI$4="да",$C5,1)</f>
        <v>0</v>
      </c>
      <c r="EJ5" s="126">
        <f>'Тест ответы'!EH6*'Показатели'!$F$182*IF($EJ$4="да",$C5,1)</f>
        <v>0</v>
      </c>
      <c r="EK5" s="126">
        <f>'Тест ответы'!EI6*'Показатели'!$F$183*IF($EK$4="да",$C5,1)</f>
        <v>0</v>
      </c>
      <c r="EL5" s="126">
        <f>'Тест ответы'!EJ6*'Показатели'!$F$184*IF($EL$4="да",$C5,1)</f>
        <v>0</v>
      </c>
      <c r="EM5" s="126">
        <f>'Тест ответы'!EK6*'Показатели'!$F$185*IF($EM$4="да",$C5,1)</f>
        <v>0</v>
      </c>
      <c r="EN5" s="126">
        <f>'Тест ответы'!EL6*'Показатели'!$F$186*IF($EN$4="да",$C5,1)</f>
        <v>0</v>
      </c>
      <c r="EO5" s="126">
        <f>'Тест ответы'!EM6*'Показатели'!$F$187*IF($EO$4="да",$C5,1)</f>
        <v>0</v>
      </c>
      <c r="EP5" s="126">
        <f>'Тест ответы'!EN6*'Показатели'!$F$188*IF($EP$4="да",$C5,1)</f>
        <v>0</v>
      </c>
      <c r="EQ5" s="126">
        <f>'Тест ответы'!EO6*'Показатели'!$F$189*IF($EQ$4="да",$C5,1)</f>
        <v>0</v>
      </c>
      <c r="ER5" s="126">
        <f>'Тест ответы'!EP6*'Показатели'!$F$190*IF($ER$4="да",$C5,1)</f>
        <v>0</v>
      </c>
      <c r="ES5" s="134">
        <f>'Тест ответы'!EQ6*'Показатели'!$F$191*IF($ES$4="да",$C5,1)</f>
        <v>0</v>
      </c>
      <c r="ET5" s="126">
        <f>'Тест ответы'!ER6*'Показатели'!$F$193*IF($ET$4="да",$C5,1)</f>
        <v>0</v>
      </c>
      <c r="EU5" s="126">
        <f>'Тест ответы'!ES6*'Показатели'!$F$194*IF($EU$4="да",$C5,1)</f>
        <v>0</v>
      </c>
      <c r="EV5" s="126">
        <f>'Тест ответы'!ET6*'Показатели'!$F$195*IF($EV$4="да",$C5,1)</f>
        <v>0</v>
      </c>
      <c r="EW5" s="126">
        <f>'Тест ответы'!EU6*'Показатели'!$F$196*IF($EW$4="да",$C5,1)</f>
        <v>0</v>
      </c>
      <c r="EX5" s="126">
        <f>'Тест ответы'!EV6*'Показатели'!$F$197*IF($EX$4="да",$C5,1)</f>
        <v>0</v>
      </c>
      <c r="EY5" s="126">
        <f>'Тест ответы'!EW6*'Показатели'!$F$198*IF($EY$4="да",$C5,1)</f>
        <v>0</v>
      </c>
      <c r="EZ5" s="126">
        <f>'Тест ответы'!EX6*'Показатели'!$F$199*IF($EZ$4="да",$C5,1)</f>
        <v>0</v>
      </c>
      <c r="FA5" s="126">
        <f>'Тест ответы'!EY6*'Показатели'!$F$200*IF($FA$4="да",$C5,1)</f>
        <v>0</v>
      </c>
      <c r="FB5" s="126">
        <f>'Тест ответы'!EZ6*'Показатели'!$F$201*IF($FB$4="да",$C5,1)</f>
        <v>0</v>
      </c>
      <c r="FC5" s="126">
        <f>'Тест ответы'!FA6*'Показатели'!$F$202*IF($FC$4="да",$C5,1)</f>
        <v>0</v>
      </c>
      <c r="FD5" s="126">
        <f>'Тест ответы'!FB6*'Показатели'!$F$203*IF($FD$4="да",$C5,1)</f>
        <v>0</v>
      </c>
      <c r="FE5" s="126">
        <f>'Тест ответы'!FC6*'Показатели'!$F$204*IF($FE$4="да",$C5,1)</f>
        <v>0</v>
      </c>
      <c r="FF5" s="126">
        <f>'Тест ответы'!FD6*'Показатели'!$F$205*IF($FF$4="да",$C5,1)</f>
        <v>0</v>
      </c>
      <c r="FG5" s="126">
        <f>'Тест ответы'!FE6*'Показатели'!$F$206*IF($FG$4="да",$C5,1)</f>
        <v>0</v>
      </c>
      <c r="FH5" s="126">
        <f>'Тест ответы'!FF6*'Показатели'!$F$207*IF($FH$4="да",$C5,1)</f>
        <v>0</v>
      </c>
      <c r="FI5" s="126">
        <f>'Тест ответы'!FG6*'Показатели'!$F$208*IF($FI$4="да",$C5,1)</f>
        <v>0</v>
      </c>
      <c r="FJ5" s="126">
        <f>'Тест ответы'!FH6*'Показатели'!$F$209*IF($FJ$4="да",$C5,1)</f>
        <v>0</v>
      </c>
      <c r="FK5" s="135">
        <f>'Тест ответы'!FI6*'Показатели'!$F$210*IF($FK$4="да",$C5,1)</f>
        <v>0</v>
      </c>
      <c r="FL5" s="122">
        <f>'Тест ответы'!FJ6*'Показатели'!$F$214*IF(FL$4="да",$C5,1)</f>
        <v>0</v>
      </c>
      <c r="FM5" s="122">
        <f>'Тест ответы'!FK6*'Показатели'!$F$215*IF(FM$4="да",$C5,1)</f>
        <v>0</v>
      </c>
      <c r="FN5" s="122">
        <f>'Тест ответы'!FL6*'Показатели'!$F$217*IF(FN$4="да",$C5,1)</f>
        <v>0</v>
      </c>
      <c r="FO5" s="122">
        <f>'Тест ответы'!FM6*'Показатели'!$F$218*IF(FO$4="да",$C5,1)</f>
        <v>0</v>
      </c>
      <c r="FP5" s="122">
        <f>'Тест ответы'!FN6*'Показатели'!$F$220*IF(FP$4="да",$C5,1)</f>
        <v>0</v>
      </c>
      <c r="FQ5" s="122">
        <f>'Тест ответы'!FO6*'Показатели'!$F$221*IF(FQ$4="да",$C5,1)</f>
        <v>0</v>
      </c>
      <c r="FR5" s="122">
        <f>'Тест ответы'!FP6*'Показатели'!$F$222*IF(FR$4="да",$C5,1)</f>
        <v>0</v>
      </c>
      <c r="FS5" s="122">
        <f>'Тест ответы'!FQ6*'Показатели'!$F$223*IF(FS$4="да",$C5,1)</f>
        <v>0</v>
      </c>
      <c r="FT5" s="122">
        <f>'Тест ответы'!FR6*'Показатели'!$F$224*IF(FT$4="да",$C5,1)</f>
        <v>0</v>
      </c>
      <c r="FU5" s="122">
        <f>'Тест ответы'!FS6*'Показатели'!$F$225*IF(FU$4="да",$C5,1)</f>
        <v>0</v>
      </c>
      <c r="FV5" s="122">
        <f>'Тест ответы'!FT6*'Показатели'!$F$227*IF(FV$4="да",$C5,1)</f>
        <v>0</v>
      </c>
      <c r="FW5" s="122">
        <f>'Тест ответы'!FU6*'Показатели'!$F$228*IF(FW$4="да",$C5,1)</f>
        <v>0</v>
      </c>
      <c r="FX5" s="122">
        <f>'Тест ответы'!FV6*'Показатели'!$F$229*IF(FX$4="да",$C5,1)</f>
        <v>0</v>
      </c>
      <c r="FY5" s="122">
        <f>'Тест ответы'!FW6*'Показатели'!$F$230*IF(FY$4="да",$C5,1)</f>
        <v>0</v>
      </c>
      <c r="FZ5" s="122">
        <f>'Тест ответы'!FX6*'Показатели'!$F$231*IF(FZ$4="да",$C5,1)</f>
        <v>0</v>
      </c>
      <c r="GA5" s="122">
        <f>'Тест ответы'!FY6*'Показатели'!$F$232*IF(GA$4="да",$C5,1)</f>
        <v>0</v>
      </c>
      <c r="GB5" s="132">
        <f>'Тест ответы'!FZ6*'Показатели'!$F$235*IF($GB$4="да",$C5,1)</f>
        <v>0</v>
      </c>
      <c r="GC5" s="122">
        <f>'Тест ответы'!GA6*'Показатели'!$F$236*IF($GC$4="да",$C5,1)</f>
        <v>0</v>
      </c>
      <c r="GD5" s="122">
        <f>'Тест ответы'!GB6*'Показатели'!$F$238*IF($GD$4="да",$C5,1)</f>
        <v>0</v>
      </c>
      <c r="GE5" s="122">
        <f>'Тест ответы'!GC6*'Показатели'!$F$239*IF($GE$4="да",$C5,1)</f>
        <v>0</v>
      </c>
      <c r="GF5" s="122">
        <f>'Тест ответы'!GD6*'Показатели'!$F$241*IF($GF$4="да",$C5,1)</f>
        <v>0</v>
      </c>
      <c r="GG5" s="122">
        <f>'Тест ответы'!GE6*'Показатели'!$F$242*IF($GG$4="да",$C5,1)</f>
        <v>0</v>
      </c>
      <c r="GH5" s="122">
        <f>'Тест ответы'!GF6*'Показатели'!$F$243*IF($GH$4="да",$C5,1)</f>
        <v>0</v>
      </c>
      <c r="GI5" s="122">
        <f>'Тест ответы'!GG6*'Показатели'!$F$244*IF($GI$4="да",$C5,1)</f>
        <v>0</v>
      </c>
      <c r="GJ5" s="122">
        <f>'Тест ответы'!GH6*'Показатели'!$F$245*IF($GJ$4="да",$C5,1)</f>
        <v>0</v>
      </c>
      <c r="GK5" s="122">
        <f>'Тест ответы'!GI6*'Показатели'!$F$246*IF($GK$4="да",$C5,1)</f>
        <v>0</v>
      </c>
      <c r="GL5" s="122">
        <f>'Тест ответы'!GJ6*'Показатели'!$F$248*IF($GL$4="да",$C5,1)</f>
        <v>0</v>
      </c>
      <c r="GM5" s="122">
        <f>'Тест ответы'!GK6*'Показатели'!$F$249*IF($GM$4="да",$C5,1)</f>
        <v>0</v>
      </c>
      <c r="GN5" s="122">
        <f>'Тест ответы'!GL6*'Показатели'!$F$250*IF($GN$4="да",$C5,1)</f>
        <v>0</v>
      </c>
      <c r="GO5" s="122">
        <f>'Тест ответы'!GM6*'Показатели'!$F$251*IF($GO$4="да",$C5,1)</f>
        <v>0</v>
      </c>
      <c r="GP5" s="122">
        <f>'Тест ответы'!GN6*'Показатели'!$F$252*IF($GP$4="да",$C5,1)</f>
        <v>0</v>
      </c>
      <c r="GQ5" s="122">
        <f>'Тест ответы'!GO6*'Показатели'!$F$253*IF($GQ$4="да",$C5,1)</f>
        <v>0</v>
      </c>
      <c r="GR5" s="132">
        <f>'Тест ответы'!GP6*'Показатели'!$F$256*IF($GR$4="да",$C5,1)</f>
        <v>0</v>
      </c>
      <c r="GS5" s="122">
        <f>'Тест ответы'!GQ6*'Показатели'!$F$257*IF($GS$4="да",$C5,1)</f>
        <v>0</v>
      </c>
      <c r="GT5" s="122">
        <f>'Тест ответы'!GR6*'Показатели'!$F$258*IF($GT$4="да",$C5,1)</f>
        <v>0</v>
      </c>
      <c r="GU5" s="122">
        <f>'Тест ответы'!GS6*'Показатели'!$F$260*IF($GU$4="да",$C5,1)</f>
        <v>0</v>
      </c>
      <c r="GV5" s="122">
        <f>'Тест ответы'!GT6*'Показатели'!$F$261*IF($GV$4="да",$C5,1)</f>
        <v>0</v>
      </c>
      <c r="GW5" s="122">
        <f>'Тест ответы'!GU6*'Показатели'!$F$262*IF($GW$4="да",$C5,1)</f>
        <v>0</v>
      </c>
      <c r="GX5" s="122">
        <f>'Тест ответы'!GV6*'Показатели'!$F$264*IF($GX$4="да",$C5,1)</f>
        <v>0</v>
      </c>
      <c r="GY5" s="122">
        <f>'Тест ответы'!GW6*'Показатели'!$F$265*IF($GY$4="да",$C5,1)</f>
        <v>0</v>
      </c>
      <c r="GZ5" s="122">
        <f>'Тест ответы'!GX6*'Показатели'!$F$266*IF($GZ$4="да",$C5,1)</f>
        <v>0</v>
      </c>
      <c r="HA5" s="122">
        <f>'Тест ответы'!GY6*'Показатели'!$F$267*IF($HA$4="да",$C5,1)</f>
        <v>0</v>
      </c>
      <c r="HB5" s="122">
        <f>'Тест ответы'!GZ6*'Показатели'!$F$269*IF($HB$4="да",$C5,1)</f>
        <v>0</v>
      </c>
      <c r="HC5" s="122">
        <f>'Тест ответы'!HA6*'Показатели'!$F$270*IF($HC$4="да",$C5,1)</f>
        <v>0</v>
      </c>
      <c r="HD5" s="122">
        <f>'Тест ответы'!HB6*'Показатели'!$F$271*IF($HD$4="да",$C5,1)</f>
        <v>0</v>
      </c>
      <c r="HE5" s="122">
        <f>'Тест ответы'!HC6*'Показатели'!$F$272*IF($HE$4="да",$C5,1)</f>
        <v>0</v>
      </c>
      <c r="HF5" s="122">
        <f>'Тест ответы'!HD6*'Показатели'!$F$274*IF($HF$4="да",$C5,1)</f>
        <v>0</v>
      </c>
      <c r="HG5" s="122">
        <f>'Тест ответы'!HE6*'Показатели'!$F$275*IF($HG$4="да",$C5,1)</f>
        <v>0</v>
      </c>
      <c r="HH5" s="122">
        <f>'Тест ответы'!HF6*'Показатели'!$F$276*IF($HH$4="да",$C5,1)</f>
        <v>0</v>
      </c>
      <c r="HI5" s="122">
        <f>'Тест ответы'!HG6*'Показатели'!$F$277*IF($HI$4="да",$C5,1)</f>
        <v>0</v>
      </c>
      <c r="HJ5" s="122">
        <f>'Тест ответы'!HH6*'Показатели'!$F$278*IF($HJ$4="да",$C5,1)</f>
        <v>0</v>
      </c>
      <c r="HK5" s="122">
        <f>'Тест ответы'!HI6*'Показатели'!$F$279*IF($HK$4="да",$C5,1)</f>
        <v>0</v>
      </c>
      <c r="HL5" s="122">
        <f>'Тест ответы'!HJ6*'Показатели'!$F$280*IF($HL$4="да",$C5,1)</f>
        <v>0</v>
      </c>
      <c r="HM5" s="122">
        <f>'Тест ответы'!HK6*'Показатели'!$F$281*IF($HM$4="да",$C5,1)</f>
        <v>0</v>
      </c>
      <c r="HN5" s="122">
        <f>'Тест ответы'!HL6*'Показатели'!$F$282*IF($HN$4="да",$C5,1)</f>
        <v>0</v>
      </c>
      <c r="HO5" s="122">
        <f>'Тест ответы'!HM6*'Показатели'!$F$284*IF($HO$4="да",$C5,1)</f>
        <v>0</v>
      </c>
      <c r="HP5" s="122">
        <f>'Тест ответы'!HN6*'Показатели'!$F$285*IF($HP$4="да",$C5,1)</f>
        <v>0</v>
      </c>
      <c r="HQ5" s="122">
        <f>'Тест ответы'!HO6*'Показатели'!$F$286*IF($HQ$4="да",$C5,1)</f>
        <v>0</v>
      </c>
      <c r="HR5" s="122">
        <f>'Тест ответы'!HP6*'Показатели'!$F$287*IF($HR$4="да",$C5,1)</f>
        <v>0</v>
      </c>
      <c r="HS5" s="122">
        <f>'Тест ответы'!HQ6*'Показатели'!$F$288*IF(HS$4="да",$C5,1)</f>
        <v>0</v>
      </c>
      <c r="HT5" s="122">
        <f>'Тест ответы'!HR6*'Показатели'!$F$289*IF(HT$4="да",$C5,1)</f>
        <v>0</v>
      </c>
      <c r="HU5" s="122">
        <f>'Тест ответы'!HS6*'Показатели'!$F$290*IF($HU$4="да",$C5,1)</f>
        <v>0</v>
      </c>
      <c r="HV5" s="122">
        <f>'Тест ответы'!HT6*'Показатели'!$F$291*IF($HV$4="да",$C5,1)</f>
        <v>0</v>
      </c>
      <c r="HW5" s="122">
        <f>'Тест ответы'!HU6*'Показатели'!$F$292*IF($HW$4="да",$C5,1)</f>
        <v>0</v>
      </c>
      <c r="HX5" s="122" t="str">
        <f>'Тест ответы'!HV6*#REF!*C5</f>
        <v>#REF!</v>
      </c>
      <c r="HY5" s="133" t="str">
        <f>'Тест ответы'!HW6*#REF!*C5</f>
        <v>#REF!</v>
      </c>
      <c r="HZ5" s="122">
        <f>'Тест ответы'!HX6*'Показатели'!$F$295*IF(HZ$4="да",$C5,1)</f>
        <v>0</v>
      </c>
      <c r="IA5" s="122">
        <f>'Тест ответы'!HY6*'Показатели'!$F$296*IF(IA$4="да",$C5,1)</f>
        <v>0</v>
      </c>
      <c r="IB5" s="122">
        <f>'Тест ответы'!HZ6*'Показатели'!$F$297*IF(IB$4="да",$C5,1)</f>
        <v>0</v>
      </c>
      <c r="IC5" s="122">
        <f>'Тест ответы'!IA6*'Показатели'!$F$299*IF(IC$4="да",$C5,1)</f>
        <v>0</v>
      </c>
      <c r="ID5" s="122">
        <f>'Тест ответы'!IB6*'Показатели'!$F$300*IF(ID$4="да",$C5,1)</f>
        <v>0</v>
      </c>
      <c r="IE5" s="122">
        <f>'Тест ответы'!IC6*'Показатели'!$F$301*IF(IE$4="да",$C5,1)</f>
        <v>0</v>
      </c>
      <c r="IF5" s="122">
        <f>'Тест ответы'!ID6*'Показатели'!$F$303*IF(IF$4="да",$C5,1)</f>
        <v>0</v>
      </c>
      <c r="IG5" s="122">
        <f>'Тест ответы'!IE6*'Показатели'!$F$304*IF(IG$4="да",$C5,1)</f>
        <v>0</v>
      </c>
      <c r="IH5" s="122">
        <f>'Тест ответы'!IF6*'Показатели'!$F$305*IF(IH$4="да",$C5,1)</f>
        <v>0</v>
      </c>
      <c r="II5" s="122">
        <f>'Тест ответы'!IG6*'Показатели'!$F$307*IF(II$4="да",$C5,1)</f>
        <v>0</v>
      </c>
      <c r="IJ5" s="122">
        <f>'Тест ответы'!IH6*'Показатели'!$F$308*IF(IJ$4="да",$C5,1)</f>
        <v>0</v>
      </c>
      <c r="IK5" s="122">
        <f>'Тест ответы'!II6*'Показатели'!$F$309*IF(IK$4="да",$C5,1)</f>
        <v>0</v>
      </c>
      <c r="IL5" s="122">
        <f>'Тест ответы'!IJ6*'Показатели'!$F$313*IF(IL$4="да",$C5,1)</f>
        <v>0</v>
      </c>
      <c r="IM5" s="122">
        <f>'Тест ответы'!IK6*'Показатели'!$F$314*IF(IM$4="да",$C5,1)</f>
        <v>0</v>
      </c>
      <c r="IN5" s="122">
        <f>'Тест ответы'!IL6*'Показатели'!$F$315*IF(IN$4="да",$C5,1)</f>
        <v>0</v>
      </c>
      <c r="IO5" s="122">
        <f>'Тест ответы'!IM6*'Показатели'!$F$316*IF(IO$4="да",$C5,1)</f>
        <v>0</v>
      </c>
      <c r="IP5" s="122">
        <f>'Тест ответы'!IN6*'Показатели'!$F$317*IF(IP$4="да",$C5,1)</f>
        <v>0</v>
      </c>
      <c r="IQ5" s="122">
        <f>'Тест ответы'!IO6*'Показатели'!$F$318*IF(IQ$4="да",$C5,1)</f>
        <v>0</v>
      </c>
      <c r="IR5" s="122">
        <f>'Тест ответы'!IP6*'Показатели'!$F$320*IF(IR$4="да",$C5,1)</f>
        <v>0</v>
      </c>
      <c r="IS5" s="122">
        <f>'Тест ответы'!IQ6*'Показатели'!$F$321*IF(IS$4="да",$C5,1)</f>
        <v>0</v>
      </c>
      <c r="IT5" s="122">
        <f>'Тест ответы'!IR6*'Показатели'!$F$322*IF(IT$4="да",$C5,1)</f>
        <v>0</v>
      </c>
      <c r="IU5" s="122">
        <f>'Тест ответы'!IS6*'Показатели'!$F$323*IF(IU$4="да",$C5,1)</f>
        <v>0</v>
      </c>
      <c r="IV5" s="122">
        <f>'Тест ответы'!IT6*'Показатели'!$F$324*IF(IV$4="да",$C5,1)</f>
        <v>0</v>
      </c>
      <c r="IW5" s="122">
        <f>'Тест ответы'!IU6*'Показатели'!$F$325*IF(IW$4="да",$C5,1)</f>
        <v>0</v>
      </c>
      <c r="IX5" s="122">
        <f>'Тест ответы'!IV6*'Показатели'!$F$327*IF(IX$4="да",$C5,1)</f>
        <v>0</v>
      </c>
      <c r="IY5" s="122">
        <f>'Тест ответы'!IW6*'Показатели'!$F$328*IF(IY$4="да",$C5,1)</f>
        <v>0</v>
      </c>
      <c r="IZ5" s="132">
        <f>'Тест ответы'!IX6*'Показатели'!$F$331*IF(IZ$4="да",$C5,1)</f>
        <v>0</v>
      </c>
      <c r="JA5" s="122">
        <f>'Тест ответы'!IY6*'Показатели'!$F$332*IF(JA$4="да",$C5,1)</f>
        <v>0</v>
      </c>
      <c r="JB5" s="122">
        <f>'Тест ответы'!IZ6*'Показатели'!$F$333*IF(JB$4="да",$C5,1)</f>
        <v>0</v>
      </c>
      <c r="JC5" s="122">
        <f>'Тест ответы'!JA6*'Показатели'!$F$334*IF(JC$4="да",$C5,1)</f>
        <v>0</v>
      </c>
      <c r="JD5" s="122">
        <f>'Тест ответы'!JB6*'Показатели'!$F$335*IF(JD$4="да",$C5,1)</f>
        <v>0</v>
      </c>
      <c r="JE5" s="122">
        <f>'Тест ответы'!JC6*'Показатели'!$F$336*IF(JE$4="да",$C5,1)</f>
        <v>0</v>
      </c>
      <c r="JF5" s="122">
        <f>'Тест ответы'!JD6*'Показатели'!$F$338*IF(JF$4="да",$C5,1)</f>
        <v>0</v>
      </c>
      <c r="JG5" s="122">
        <f>'Тест ответы'!JE6*'Показатели'!$F$339*IF(JG$4="да",$C5,1)</f>
        <v>0</v>
      </c>
      <c r="JH5" s="122">
        <f>'Тест ответы'!JF6*'Показатели'!$F$341*IF(JH$4="да",$C5,1)</f>
        <v>0</v>
      </c>
      <c r="JI5" s="122">
        <f>'Тест ответы'!JG6*'Показатели'!$F$342*IF(JI$4="да",$C5,1)</f>
        <v>0</v>
      </c>
      <c r="JJ5" s="122">
        <f>'Тест ответы'!JH6*'Показатели'!$F$343*IF(JJ$4="да",$C5,1)</f>
        <v>0</v>
      </c>
      <c r="JK5" s="122">
        <f>'Тест ответы'!JI6*'Показатели'!$F$344*IF(JK$4="да",$C5,1)</f>
        <v>0</v>
      </c>
      <c r="JL5" s="122">
        <f>'Тест ответы'!JJ6*'Показатели'!$F$345*IF(JL$4="да",$C5,1)</f>
        <v>0</v>
      </c>
      <c r="JM5" s="122">
        <f>'Тест ответы'!JK6*'Показатели'!$F$346*IF(JM$4="да",$C5,1)</f>
        <v>0</v>
      </c>
      <c r="JN5" s="122">
        <f>'Тест ответы'!JL6*'Показатели'!$F$347*IF(JN$4="да",$C5,1)</f>
        <v>0</v>
      </c>
      <c r="JO5" s="122">
        <f>'Тест ответы'!JM6*'Показатели'!$F$348*IF(JO$4="да",$C5,1)</f>
        <v>0</v>
      </c>
      <c r="JP5" s="122">
        <f>'Тест ответы'!JN6*'Показатели'!$F$349*IF(JP$4="да",$C5,1)</f>
        <v>0</v>
      </c>
      <c r="JQ5" s="122">
        <f>'Тест ответы'!JO6*'Показатели'!$F$350*IF(JQ$4="да",$C5,1)</f>
        <v>0</v>
      </c>
      <c r="JR5" s="122">
        <f>'Тест ответы'!JP6*'Показатели'!$F$351*IF(JR$4="да",$C5,1)</f>
        <v>0</v>
      </c>
      <c r="JS5" s="122">
        <f>'Тест ответы'!JQ6*'Показатели'!$F$352*IF(JS$4="да",$C5,1)</f>
        <v>0</v>
      </c>
      <c r="JT5" s="122">
        <f>'Тест ответы'!JR6*'Показатели'!$F$353*IF(JT$4="да",$C5,1)</f>
        <v>0</v>
      </c>
      <c r="JU5" s="122">
        <f>'Тест ответы'!JS6*'Показатели'!$F$354*IF(JU$4="да",$C5,1)</f>
        <v>0</v>
      </c>
      <c r="JV5" s="122">
        <f>'Тест ответы'!JT6*'Показатели'!$F$355*IF(JV$4="да",$C5,1)</f>
        <v>0</v>
      </c>
      <c r="JW5" s="122">
        <f>'Тест ответы'!JU6*'Показатели'!$F$356*IF(JW$4="да",$C5,1)</f>
        <v>0</v>
      </c>
      <c r="JX5" s="122">
        <f>'Тест ответы'!JV6*'Показатели'!$F$357*IF(JX$4="да",$C5,1)</f>
        <v>0</v>
      </c>
      <c r="JY5" s="122">
        <f>'Тест ответы'!JW6*'Показатели'!$F$358*IF(JY$4="да",$C5,1)</f>
        <v>0</v>
      </c>
      <c r="JZ5" s="122">
        <f>'Тест ответы'!JX6*'Показатели'!$F$360*IF(JZ$4="да",$C5,1)</f>
        <v>0</v>
      </c>
      <c r="KA5" s="122">
        <f>'Тест ответы'!JY6*'Показатели'!$F$361*IF(KA$4="да",$C5,1)</f>
        <v>0</v>
      </c>
      <c r="KB5" s="122">
        <f>'Тест ответы'!JZ6*'Показатели'!$F$362*IF(KB$4="да",$C5,1)</f>
        <v>0</v>
      </c>
      <c r="KC5" s="122">
        <f>'Тест ответы'!KA6*'Показатели'!$F$363*IF(KC$4="да",$C5,1)</f>
        <v>0</v>
      </c>
      <c r="KD5" s="122">
        <f>'Тест ответы'!KB6*'Показатели'!$F$364*IF(KD$4="да",$C5,1)</f>
        <v>0</v>
      </c>
      <c r="KE5" s="136">
        <f>'Тест ответы'!KC6*'Показатели'!$F$365*IF(KE$4="да",$C5,1)</f>
        <v>0</v>
      </c>
      <c r="KF5" s="122">
        <f>'Тест ответы'!KD6*'Показатели'!$F$380*IF(KF$4="да",A5,1)</f>
        <v>0</v>
      </c>
      <c r="KG5" s="122">
        <f>'Тест ответы'!KE6*'Показатели'!$F$383*IF(KG$4="да",B5,1)</f>
        <v>0</v>
      </c>
      <c r="KH5" s="133">
        <f>'Тест ответы'!KF6*'Показатели'!$F$385*IF(KH$4="да",C5,1)</f>
        <v>0</v>
      </c>
      <c r="KI5" s="122">
        <f>'Тест ответы'!KG6*'Показатели'!$F$387*IF($KI$4="да",C5,1)</f>
        <v>0</v>
      </c>
      <c r="KJ5" s="122">
        <f>'Тест ответы'!KH6*'Показатели'!$F$388*IF($KJ$4="да",C5,1)</f>
        <v>0</v>
      </c>
      <c r="KK5" s="122">
        <f>'Тест ответы'!KI6*'Показатели'!$F$389*IF($KK$4="да",C5,1)</f>
        <v>0</v>
      </c>
      <c r="KL5" s="132">
        <f>'Тест ответы'!KJ6*'Показатели'!$F$391*IF(KL$4="да",C5,1)</f>
        <v>0</v>
      </c>
      <c r="KM5" s="122">
        <f>'Тест ответы'!KK6*'Показатели'!$F$392*IF(KM$4="да",D5,1)</f>
        <v>0</v>
      </c>
      <c r="KN5" s="132">
        <f>'Тест ответы'!KL6*'Показатели'!$F$394*IF($KN$4="да",C5,1)</f>
        <v>0</v>
      </c>
      <c r="KO5" s="133">
        <f>'Тест ответы'!KM6*'Показатели'!$F$395*IF($KO$4="да",C5,1)</f>
        <v>0</v>
      </c>
      <c r="KP5" s="122">
        <f>'Тест ответы'!KN6*'Показатели'!$F$397*IF($KP$4="да",$C5,1)</f>
        <v>0</v>
      </c>
      <c r="KQ5" s="122">
        <f>'Тест ответы'!KO6*'Показатели'!$F$398*IF($KQ$4="да",$C5,1)</f>
        <v>0</v>
      </c>
      <c r="KR5" s="122">
        <f>'Тест ответы'!KP6*'Показатели'!$F$400*IF($KR$4="да",$C5,1)</f>
        <v>0</v>
      </c>
      <c r="KS5" s="133">
        <f>'Тест ответы'!KQ6*'Показатели'!$F$401*IF($KS$4="да",$C5,1)</f>
        <v>0</v>
      </c>
      <c r="KT5" s="122">
        <f>'Тест ответы'!KR6*'Показатели'!$F$403*IF($KT$4="да",$C5,1)</f>
        <v>0</v>
      </c>
      <c r="KU5" s="122">
        <f>'Тест ответы'!KS6*'Показатели'!$F$405*IF($KU$4="да",$C5,1)</f>
        <v>0</v>
      </c>
      <c r="KV5" s="130">
        <f>'Тест ответы'!KT6*'Показатели'!$F$408*IF($KV$4="да",$C5,1)</f>
        <v>0</v>
      </c>
      <c r="KW5" s="122">
        <f>'Тест ответы'!KU6*'Показатели'!$F$409*IF($KW$4="да",$C5,1)</f>
        <v>0</v>
      </c>
      <c r="KX5" s="122">
        <f>'Тест ответы'!KV6*'Показатели'!$F$410*IF($KX$4="да",$C5,1)</f>
        <v>0</v>
      </c>
      <c r="KY5" s="122">
        <f>'Тест ответы'!KW6*'Показатели'!$F$411*IF($KY$4="да",$C5,1)</f>
        <v>0</v>
      </c>
      <c r="KZ5" s="132">
        <f>'Тест ответы'!KX6*'Показатели'!$F$413*IF($KZ$4="да",$C5,1)</f>
        <v>0</v>
      </c>
      <c r="LA5" s="122">
        <f>'Тест ответы'!KY6*'Показатели'!$F$415*IF($LA$4="да",$C5,1)</f>
        <v>0</v>
      </c>
      <c r="LB5" s="122">
        <f>'Тест ответы'!KZ6*'Показатели'!$F$416*IF($LB$4="да",$C5,1)</f>
        <v>0</v>
      </c>
      <c r="LC5" s="122">
        <f>'Тест ответы'!LA6*'Показатели'!$F$417*IF($LC$4="да",$C5,1)</f>
        <v>0</v>
      </c>
      <c r="LD5" s="132">
        <f>'Тест ответы'!LB6*'Показатели'!$F$420*IF($LD$4="да",$C5,1)</f>
        <v>0</v>
      </c>
      <c r="LE5" s="122">
        <f>'Тест ответы'!LC6*'Показатели'!$F$422*IF($LE$4="да",$C5,1)</f>
        <v>0</v>
      </c>
      <c r="LF5" s="122">
        <f>'Тест ответы'!LD6*'Показатели'!$F$423*IF($LF$4="да",$C5,1)</f>
        <v>0</v>
      </c>
      <c r="LG5" s="122">
        <f>'Тест ответы'!LE6*'Показатели'!$F$424*IF($LG$4="да",$C5,1)</f>
        <v>0</v>
      </c>
      <c r="LH5" s="132">
        <f>'Тест ответы'!LF6*'Показатели'!$F$426*IF(LH$4="да",$C5,1)</f>
        <v>0</v>
      </c>
      <c r="LI5" s="122">
        <f>'Тест ответы'!LG6*'Показатели'!$F$427*IF(LI$4="да",$C5,1)</f>
        <v>0</v>
      </c>
      <c r="LJ5" s="122">
        <f>'Тест ответы'!LH6*'Показатели'!$F$428*IF($LJ$4="да",$C5,1)</f>
        <v>0</v>
      </c>
      <c r="LK5" s="122">
        <f>'Тест ответы'!LI6*'Показатели'!$F$429*IF($LK$4="да",$C5,1)</f>
        <v>0</v>
      </c>
      <c r="LL5" s="122">
        <f>'Тест ответы'!LJ6*'Показатели'!$F$430*IF($LI$4="да",$C5,1)</f>
        <v>0</v>
      </c>
      <c r="LM5" s="125">
        <f>'Тест ответы'!LK6*'Показатели'!$F$461*IF(LM$4="да",$C5,1)</f>
        <v>0</v>
      </c>
      <c r="LN5" s="126">
        <f>'Тест ответы'!LL6*'Показатели'!$F$462*IF(LN$4="да",$C5,1)</f>
        <v>0</v>
      </c>
      <c r="LO5" s="126">
        <f>'Тест ответы'!LM6*'Показатели'!$F$463*IF(LO$4="да",$C5,1)</f>
        <v>0</v>
      </c>
      <c r="LP5" s="126">
        <f>'Тест ответы'!LN6*'Показатели'!$F$464*IF(LP$4="да",$C5,1)</f>
        <v>0</v>
      </c>
      <c r="LQ5" s="126">
        <f>'Тест ответы'!LO6*'Показатели'!$F$466*IF(LQ$4="да",$C5,1)</f>
        <v>0</v>
      </c>
      <c r="LR5" s="126">
        <f>'Тест ответы'!LP6*'Показатели'!$F$467*IF(LR$4="да",$C5,1)</f>
        <v>0</v>
      </c>
      <c r="LS5" s="126">
        <f>'Тест ответы'!LQ6*'Показатели'!$F$468*IF(LS$4="да",$C5,1)</f>
        <v>0</v>
      </c>
      <c r="LT5" s="135">
        <f>'Тест ответы'!LR6*'Показатели'!$F$469*IF(LT$4="да",$C5,1)</f>
        <v>0</v>
      </c>
      <c r="LU5" s="122">
        <f>'Тест ответы'!LS6*'Показатели'!$F$472*IF($LU$4="да",$C5,1)</f>
        <v>0</v>
      </c>
      <c r="LV5" s="122">
        <f>'Тест ответы'!LT6*'Показатели'!$F$473*IF($LV$4="да",$C5,1)</f>
        <v>0</v>
      </c>
      <c r="LW5" s="122">
        <f>'Тест ответы'!LU6*'Показатели'!$F$474*IF($LW$4="да",$C5,1)</f>
        <v>0</v>
      </c>
      <c r="LX5" s="122">
        <f>'Тест ответы'!LV6*'Показатели'!$F$476*IF($LX$4="да",$C5,1)</f>
        <v>0</v>
      </c>
      <c r="LY5" s="122">
        <f>'Тест ответы'!LW6*'Показатели'!$F$477*IF(LY$4="да",$C5,1)</f>
        <v>0</v>
      </c>
      <c r="LZ5" s="122">
        <f>'Тест ответы'!LX6*'Показатели'!$F$478*IF(LZ$4="да",$C5,1)</f>
        <v>0</v>
      </c>
      <c r="MA5" s="122">
        <f>'Тест ответы'!LY6*'Показатели'!$F$479*IF($MA$4="да",$C5,1)</f>
        <v>0</v>
      </c>
      <c r="MB5" s="122">
        <f>'Тест ответы'!LZ6*'Показатели'!$F$480*IF($MB$4="да",$C5,1)</f>
        <v>0</v>
      </c>
      <c r="MC5" s="122">
        <f>'Тест ответы'!MA6*'Показатели'!$F$481*IF($MC$4="да",$C5,1)</f>
        <v>0</v>
      </c>
      <c r="MD5" s="122">
        <f>'Тест ответы'!MB6*'Показатели'!$F$483*IF($MD$4="да",$C5,1)</f>
        <v>0</v>
      </c>
      <c r="ME5" s="122">
        <f>'Тест ответы'!MC6*'Показатели'!$F$484*IF($ME$4="да",$C5,1)</f>
        <v>0</v>
      </c>
      <c r="MF5" s="122">
        <f>'Тест ответы'!MD6*'Показатели'!$F$486*IF(MF$4="да",$C5,1)</f>
        <v>0</v>
      </c>
      <c r="MG5" s="136">
        <f>'Тест ответы'!ME6*'Показатели'!F$487*IF(MG$4="да",$C5,1)</f>
        <v>0</v>
      </c>
      <c r="MH5" s="126">
        <f>'Тест ответы'!MF6*'Показатели'!$F$489*IF($MH$4="да",$C5,1)</f>
        <v>0</v>
      </c>
      <c r="MI5" s="126">
        <f>'Тест ответы'!MG6*'Показатели'!$F$490*IF($MI$4="да",$C5,1)</f>
        <v>0</v>
      </c>
      <c r="MJ5" s="126">
        <f>'Тест ответы'!MH6*'Показатели'!$F$491*IF($MJ$4="да",$C5,1)</f>
        <v>0</v>
      </c>
      <c r="MK5" s="126">
        <f>'Тест ответы'!MI6*'Показатели'!$F$492*IF($MK$4="да",$C5,1)</f>
        <v>0</v>
      </c>
      <c r="ML5" s="126">
        <f>'Тест ответы'!MJ6*'Показатели'!$F$493*IF($ML$4="да",$C5,1)</f>
        <v>0</v>
      </c>
      <c r="MM5" s="126">
        <f>'Тест ответы'!MK6*'Показатели'!$F$494*IF($MM$4="да",$C5,1)</f>
        <v>0</v>
      </c>
      <c r="MN5" s="126">
        <f>'Тест ответы'!ML6*'Показатели'!$F$495*IF($MN$4="да",$C5,1)</f>
        <v>0</v>
      </c>
      <c r="MO5" s="126">
        <f>'Тест ответы'!MM6*'Показатели'!$F$496*IF($MO$4="да",$C5,1)</f>
        <v>0</v>
      </c>
      <c r="MP5" s="126">
        <f>'Тест ответы'!MN6*'Показатели'!$F$497*IF($MP$4="да",$C5,1)</f>
        <v>0</v>
      </c>
      <c r="MQ5" s="126">
        <f>'Тест ответы'!MO6*'Показатели'!$F$498*IF($MQ$4="да",$C5,1)</f>
        <v>0</v>
      </c>
      <c r="MR5" s="126">
        <f>'Тест ответы'!MP6*'Показатели'!$F$499*IF($MR$4="да",$C5,1)</f>
        <v>0</v>
      </c>
      <c r="MS5" s="126">
        <f>'Тест ответы'!MQ6*'Показатели'!$F$500*IF(MS$4="да",$C5,1)</f>
        <v>0</v>
      </c>
      <c r="MT5" s="126">
        <f>'Тест ответы'!MR6*'Показатели'!$F$501*IF(MT$4="да",$C5,1)</f>
        <v>0</v>
      </c>
      <c r="MU5" s="126">
        <f>'Тест ответы'!MS6*'Показатели'!$F$502*IF(MU$4="да",$C5,1)</f>
        <v>0</v>
      </c>
      <c r="MV5" s="126">
        <f>'Тест ответы'!MT6*'Показатели'!$F$503*IF(MV$4="да",$C5,1)</f>
        <v>0</v>
      </c>
      <c r="MW5" s="126">
        <f>'Тест ответы'!MU6*'Показатели'!$F$504*IF($MW$4="да",$C5,1)</f>
        <v>0</v>
      </c>
      <c r="MX5" s="126">
        <f>'Тест ответы'!MV6*'Показатели'!$F$505*IF(MX$4="да",$C5,1)</f>
        <v>0</v>
      </c>
      <c r="MY5" s="126">
        <f>'Тест ответы'!MW6*'Показатели'!$F$506*IF(MY$4="да",$C5,1)</f>
        <v>0</v>
      </c>
      <c r="MZ5" s="126">
        <f>'Тест ответы'!MX6*'Показатели'!$F$507*IF(MZ$4="да",$C5,1)</f>
        <v>0</v>
      </c>
      <c r="NA5" s="126">
        <f>'Тест ответы'!MY6*'Показатели'!$F$508*IF(NA$4="да",$C5,1)</f>
        <v>0</v>
      </c>
      <c r="NB5" s="126">
        <f>'Тест ответы'!MZ6*'Показатели'!$F$509*IF(NB$4="да",$C5,1)</f>
        <v>0</v>
      </c>
      <c r="NC5" s="126">
        <f>'Тест ответы'!NA6*'Показатели'!$F$510*IF(NC$4="да",$C5,1)</f>
        <v>0</v>
      </c>
      <c r="ND5" s="126">
        <f>'Тест ответы'!NB6*'Показатели'!$F$511*IF(ND$4="да",$C5,1)</f>
        <v>0</v>
      </c>
      <c r="NE5" s="126">
        <f>'Тест ответы'!NC6*'Показатели'!$F$512*IF(NE$4="да",$C5,1)</f>
        <v>0</v>
      </c>
      <c r="NF5" s="126">
        <f>'Тест ответы'!ND6*'Показатели'!$F$513*IF(NF$4="да",$C5,1)</f>
        <v>0</v>
      </c>
      <c r="NG5" s="126">
        <f>'Тест ответы'!NE6*'Показатели'!$F$514*IF(NG$4="да",$C5,1)</f>
        <v>0</v>
      </c>
      <c r="NH5" s="126">
        <f>'Тест ответы'!NF6*'Показатели'!$F$515*IF(NH$4="да",$C5,1)</f>
        <v>0</v>
      </c>
      <c r="NI5" s="134">
        <f>'Тест ответы'!NG6*'Показатели'!$F$516*IF($NI$4="да",$C5,1)</f>
        <v>0</v>
      </c>
      <c r="NJ5" s="126">
        <f>'Тест ответы'!NH6*'Показатели'!$F$518*IF(NJ$4="да",$C5,1)</f>
        <v>0</v>
      </c>
      <c r="NK5" s="126">
        <f>'Тест ответы'!NI6*'Показатели'!$F$519*IF(NK$4="да",$C5,1)</f>
        <v>0</v>
      </c>
      <c r="NL5" s="126">
        <f>'Тест ответы'!NJ6*'Показатели'!$F$520*IF(NL$4="да",$C5,1)</f>
        <v>0</v>
      </c>
      <c r="NM5" s="126">
        <f>'Тест ответы'!NK6*'Показатели'!$F$521*IF(NM$4="да",$C5,1)</f>
        <v>0</v>
      </c>
      <c r="NN5" s="126">
        <f>'Тест ответы'!NL6*'Показатели'!$F$522*IF(NN$4="да",$C5,1)</f>
        <v>0</v>
      </c>
      <c r="NO5" s="126">
        <f>'Тест ответы'!NM6*'Показатели'!F$523*IF(NO$4="да",$C5,1)</f>
        <v>0</v>
      </c>
      <c r="NP5" s="126">
        <f>'Тест ответы'!NN6*'Показатели'!G$524*IF(NP$4="да",$C5,1)</f>
        <v>0</v>
      </c>
      <c r="NQ5" s="126">
        <f>'Тест ответы'!NO6*'Показатели'!H$525*IF(NQ$4="да",$C5,1)</f>
        <v>0</v>
      </c>
      <c r="NR5" s="126">
        <f>'Тест ответы'!NP6*'Показатели'!I$526*IF(NR$4="да",$C5,1)</f>
        <v>0</v>
      </c>
      <c r="NS5" s="126">
        <f>'Тест ответы'!NQ6*'Показатели'!$F$527*IF(NS$4="да",$C5,1)</f>
        <v>0</v>
      </c>
      <c r="NT5" s="126">
        <f>'Тест ответы'!NR6*'Показатели'!$F$528*IF(NT$4="да",$C5,1)</f>
        <v>0</v>
      </c>
      <c r="NU5" s="126">
        <f>'Тест ответы'!NS6*'Показатели'!$F$529*IF(NU$4="да",$C5,1)</f>
        <v>0</v>
      </c>
      <c r="NV5" s="135">
        <f>'Тест ответы'!NT6*'Показатели'!$F$530*IF(NV$4="да",$C5,1)</f>
        <v>0</v>
      </c>
      <c r="NW5" s="126">
        <f>'Тест ответы'!NU6*'Показатели'!$F$533*IF($NW$4="да",$C5,1)</f>
        <v>0</v>
      </c>
      <c r="NX5" s="126">
        <f>'Тест ответы'!NV6*'Показатели'!$F$534*IF($NX$4="да",$C5,1)</f>
        <v>0</v>
      </c>
      <c r="NY5" s="127">
        <f>'Тест ответы'!NW6*'Показатели'!$F$536*IF($NY$4="да",$C5,1)</f>
        <v>0</v>
      </c>
      <c r="NZ5" s="126">
        <f>'Тест ответы'!NX6*'Показатели'!$F$537*IF(NZ$4="да",$C5,1)</f>
        <v>0</v>
      </c>
      <c r="OA5" s="127">
        <f>'Тест ответы'!NY6*'Показатели'!$F$539*IF(OA$4="да",$C5,1)</f>
        <v>0</v>
      </c>
      <c r="OB5" s="126">
        <f>'Тест ответы'!NZ6*'Показатели'!$F$540*IF(OB$4="да",$C5,1)</f>
        <v>0</v>
      </c>
      <c r="OC5" s="126">
        <f>'Тест ответы'!OA6*'Показатели'!$F$541*IF(OC$4="да",$C5,1)</f>
        <v>0</v>
      </c>
      <c r="OD5" s="126">
        <f>'Тест ответы'!OB6*'Показатели'!$F$542*IF(OD$4="да",$C5,1)</f>
        <v>0</v>
      </c>
      <c r="OE5" s="126">
        <f>'Тест ответы'!OC6*'Показатели'!$F$543*IF(OE$4="да",$C5,1)</f>
        <v>0</v>
      </c>
      <c r="OF5" s="126">
        <f>'Тест ответы'!OD6*'Показатели'!$F$544*IF(OF$4="да",$C5,1)</f>
        <v>0</v>
      </c>
      <c r="OG5" s="127">
        <f>'Тест ответы'!OE6*'Показатели'!$F$546*IF(OG$4="да",$C5,1)</f>
        <v>0</v>
      </c>
      <c r="OH5" s="126">
        <f>'Тест ответы'!OF6*'Показатели'!$F$547*IF(OH$4="да",$C5,1)</f>
        <v>0</v>
      </c>
      <c r="OI5" s="126">
        <f>'Тест ответы'!OG6*'Показатели'!$F$548*IF(OI$4="да",$C5,1)</f>
        <v>0</v>
      </c>
      <c r="OJ5" s="126">
        <f>'Тест ответы'!OH6*'Показатели'!$F$549*IF(OJ$4="да",$C5,1)</f>
        <v>0</v>
      </c>
      <c r="OK5" s="126">
        <f>'Тест ответы'!OI6*'Показатели'!$F$550*IF(OK$4="да",$C5,1)</f>
        <v>0</v>
      </c>
      <c r="OL5" s="126">
        <f>'Тест ответы'!OJ6*'Показатели'!$F$551*IF(OL$4="да",$C5,1)</f>
        <v>0</v>
      </c>
      <c r="OM5" s="137">
        <f>'Тест ответы'!OK6*'Показатели'!$F$554*IF($OM$4="да",$C5,1)</f>
        <v>0</v>
      </c>
      <c r="ON5" s="134">
        <f>'Тест ответы'!OL6*'Показатели'!$F$555*IF($ON$4="да",$C5,1)</f>
        <v>0</v>
      </c>
      <c r="OO5" s="126">
        <f>'Тест ответы'!OM6*'Показатели'!$F$557*IF($OO$4="да",$C5,1)</f>
        <v>0</v>
      </c>
      <c r="OP5" s="135">
        <f>'Тест ответы'!ON6*'Показатели'!$F$558*IF(OP$4="да",$C5,1)</f>
        <v>0</v>
      </c>
      <c r="OQ5" s="127">
        <f>'Тест ответы'!OO6*'Показатели'!$F$564*IF(OQ$4="да",$C5,1)</f>
        <v>0</v>
      </c>
      <c r="OR5" s="126">
        <f>'Тест ответы'!OP6*'Показатели'!$F$565*IF(OR$4="да",$C5,1)</f>
        <v>0</v>
      </c>
      <c r="OS5" s="126">
        <f>'Тест ответы'!OQ6*'Показатели'!$F$566*IF(OS$4="да",$C5,1)</f>
        <v>0</v>
      </c>
      <c r="OT5" s="126">
        <f>'Тест ответы'!OR6*'Показатели'!$F$567*IF(OT$4="да",$C5,1)</f>
        <v>0</v>
      </c>
      <c r="OU5" s="126">
        <f>'Тест ответы'!OS6*'Показатели'!$F$568*IF(OU$4="да",$C5,1)</f>
        <v>0</v>
      </c>
      <c r="OV5" s="126">
        <f>'Тест ответы'!OT6*'Показатели'!$F$569*IF(OV$4="да",$C5,1)</f>
        <v>0</v>
      </c>
      <c r="OW5" s="127">
        <f>'Тест ответы'!OU6*'Показатели'!$F$574*IF(OW$4="да",$C5,1)</f>
        <v>0</v>
      </c>
      <c r="OX5" s="126">
        <f>'Тест ответы'!OV6*'Показатели'!$F$575*IF(OX$4="да",$C5,1)</f>
        <v>0</v>
      </c>
      <c r="OY5" s="126">
        <f>'Тест ответы'!OW6*'Показатели'!$F$576*IF(OY$4="да",$C5,1)</f>
        <v>0</v>
      </c>
      <c r="OZ5" s="126">
        <f>'Тест ответы'!OX6*'Показатели'!$F$577*IF(OZ$4="да",$C5,1)</f>
        <v>0</v>
      </c>
      <c r="PA5" s="126">
        <f>'Тест ответы'!OY6*'Показатели'!$F$578*IF(PA$4="да",$C5,1)</f>
        <v>0</v>
      </c>
      <c r="PB5" s="126">
        <f>'Тест ответы'!OZ6*'Показатели'!$F$579*IF(PB$4="да",$C5,1)</f>
        <v>0</v>
      </c>
      <c r="PC5" s="137">
        <f>'Тест ответы'!PA6*'Показатели'!$F$584*IF($PC$4="да",$C5,1)</f>
        <v>0</v>
      </c>
      <c r="PD5" s="126">
        <f>'Тест ответы'!PB6*'Показатели'!$F$585*IF($PD$4="да",$C5,1)</f>
        <v>0</v>
      </c>
      <c r="PE5" s="126">
        <f>'Тест ответы'!PC6*'Показатели'!$F$587*IF($PE$4="да",$C5,1)</f>
        <v>0</v>
      </c>
      <c r="PF5" s="126">
        <f>'Тест ответы'!PD6*'Показатели'!$F$588*IF($PF$4="да",$C5,1)</f>
        <v>0</v>
      </c>
      <c r="PG5" s="126">
        <f>'Тест ответы'!PE6*'Показатели'!$F$589*IF($PG$4="да",$C5,1)</f>
        <v>0</v>
      </c>
      <c r="PH5" s="126">
        <f>'Тест ответы'!PF6*'Показатели'!$F$590*IF($PH$4="да",$C5,1)</f>
        <v>0</v>
      </c>
      <c r="PI5" s="126">
        <f>'Тест ответы'!PG6*'Показатели'!$F$591*IF($PI$4="да",$C5,1)</f>
        <v>0</v>
      </c>
      <c r="PJ5" s="126">
        <f>'Тест ответы'!PH6*'Показатели'!$F$592*IF($PJ$4="да",$C5,1)</f>
        <v>0</v>
      </c>
      <c r="PK5" s="126">
        <f>'Тест ответы'!PI6*'Показатели'!$F$593*IF($PK$4="да",$C5,1)</f>
        <v>0</v>
      </c>
      <c r="PL5" s="126">
        <f>'Тест ответы'!PJ6*'Показатели'!$F$594*IF($PL$4="да",$C5,1)</f>
        <v>0</v>
      </c>
      <c r="PM5" s="126">
        <f>'Тест ответы'!PK6*'Показатели'!$F$595*IF($PM$4="да",$C5,1)</f>
        <v>0</v>
      </c>
      <c r="PN5" s="126">
        <f>'Тест ответы'!PL6*'Показатели'!$F$596*IF($PN$4="да",$C5,1)</f>
        <v>0</v>
      </c>
      <c r="PO5" s="126">
        <f>'Тест ответы'!PM6*'Показатели'!$F$597*IF($PO$4="да",$C5,1)</f>
        <v>0</v>
      </c>
      <c r="PP5" s="126">
        <f>'Тест ответы'!PN6*'Показатели'!$F$599*IF($PP$4="да",$C5,1)</f>
        <v>0</v>
      </c>
      <c r="PQ5" s="126">
        <f>'Тест ответы'!PO6*'Показатели'!$F$600*IF($PQ$4="да",$C5,1)</f>
        <v>0</v>
      </c>
      <c r="PR5" s="126">
        <f>'Тест ответы'!PP6*'Показатели'!$F$603*IF($PR$4="да",$C5,1)</f>
        <v>0</v>
      </c>
      <c r="PS5" s="126">
        <f>'Тест ответы'!PQ6*'Показатели'!$F$605*IF($PS$4="да",$C5,1)</f>
        <v>0</v>
      </c>
      <c r="PT5" s="126">
        <f>'Тест ответы'!PR6*'Показатели'!$F$606*IF($PT$4="да",$C5,1)</f>
        <v>0</v>
      </c>
      <c r="PU5" s="126">
        <f>'Тест ответы'!PS6*'Показатели'!$F$607*IF($PU$4="да",$C5,1)</f>
        <v>0</v>
      </c>
      <c r="PV5" s="126">
        <f>'Тест ответы'!PT6*'Показатели'!$F$608*IF($PV$4="да",$C5,1)</f>
        <v>0</v>
      </c>
      <c r="PW5" s="126">
        <f>'Тест ответы'!PU6*'Показатели'!$F$609*IF($PW$4="да",$C5,1)</f>
        <v>0</v>
      </c>
      <c r="PX5" s="126">
        <f>'Тест ответы'!PV6*'Показатели'!$F$610*IF($PX$4="да",$C5,1)</f>
        <v>0</v>
      </c>
      <c r="PY5" s="137">
        <f>'Тест ответы'!PW6*'Показатели'!$F$612*IF(PY$4="да",$C5,1)</f>
        <v>0</v>
      </c>
      <c r="PZ5" s="127">
        <f>'Тест ответы'!PX6*'Показатели'!$F$614*IF(PZ$4="да",$C5,1)</f>
        <v>0</v>
      </c>
      <c r="QA5" s="126">
        <f>'Тест ответы'!PY6*'Показатели'!$F$614*IF(QA$4="да",$C5,1)</f>
        <v>0</v>
      </c>
      <c r="QB5" s="126">
        <f>'Тест ответы'!PZ6*'Показатели'!$F$614*IF(QB$4="да",$C5,1)</f>
        <v>0</v>
      </c>
      <c r="QC5" s="126">
        <f>'Тест ответы'!QA6*'Показатели'!$F$614*IF(QC$4="да",$C5,1)</f>
        <v>0</v>
      </c>
      <c r="QD5" s="126">
        <f>'Тест ответы'!QB6*'Показатели'!$F$614*IF(QD$4="да",$C5,1)</f>
        <v>0</v>
      </c>
      <c r="QE5" s="127">
        <f>'Тест ответы'!QC6*'Показатели'!$F$620*IF(QE$4="да",$C5,1)</f>
        <v>0</v>
      </c>
      <c r="QF5" s="126">
        <f>'Тест ответы'!QD6*'Показатели'!$F$620*IF(QF$4="да",$C5,1)</f>
        <v>0</v>
      </c>
      <c r="QG5" s="126">
        <f>'Тест ответы'!QE6*'Показатели'!$F$620*IF(QG$4="да",$C5,1)</f>
        <v>0</v>
      </c>
      <c r="QH5" s="126">
        <f>'Тест ответы'!QF6*'Показатели'!$F$620*IF(QH$4="да",$C5,1)</f>
        <v>0</v>
      </c>
      <c r="QI5" s="126">
        <f>'Тест ответы'!QG6*'Показатели'!$F$620*IF(QI$4="да",$C5,1)</f>
        <v>0</v>
      </c>
      <c r="QJ5" s="138">
        <f>'Тест ответы'!QH6*'Показатели'!$F$620*IF(QJ$4="да",$C5,1)</f>
        <v>0</v>
      </c>
      <c r="QK5" s="122" t="str">
        <f>'Тест ответы'!QI6*#REF!*IF(QK$4="да",$C5,1)</f>
        <v>#REF!</v>
      </c>
      <c r="QL5" s="122">
        <f>'Тест ответы'!QJ6*'Показатели'!$F$628*IF(QL$4="да",$C5,1)</f>
        <v>0</v>
      </c>
      <c r="QM5" s="122">
        <f>'Тест ответы'!QK6*'Показатели'!$F$629*IF(QM$4="да",$C5,1)</f>
        <v>0</v>
      </c>
      <c r="QN5" s="122">
        <f>'Тест ответы'!QL6*'Показатели'!$F$631*IF(QN$4="да",$C5,1)</f>
        <v>0</v>
      </c>
      <c r="QO5" s="122" t="str">
        <f>'Тест ответы'!QM6*#REF!*IF(QO$4="да",$C5,1)</f>
        <v>#REF!</v>
      </c>
      <c r="QP5" s="136">
        <f>'Тест ответы'!QN6*'Показатели'!$F$632*IF(QP$4="да",$C5,1)</f>
        <v>0</v>
      </c>
      <c r="QQ5" s="126">
        <f>'Тест ответы'!QO6*'Показатели'!$F$635*IF(QQ$4="да",$C5,1)</f>
        <v>0</v>
      </c>
      <c r="QR5" s="126">
        <f>'Тест ответы'!QP6*'Показатели'!$F$636*IF(QR$4="да",$C5,1)</f>
        <v>0</v>
      </c>
      <c r="QS5" s="126">
        <f>'Тест ответы'!QQ6*'Показатели'!$F$638*IF(QS$4="да",$C5,1)</f>
        <v>0</v>
      </c>
      <c r="QT5" s="126">
        <f>'Тест ответы'!QR6*'Показатели'!$F$639*IF(QT$4="да",$C5,1)</f>
        <v>0</v>
      </c>
      <c r="QU5" s="126">
        <f>'Тест ответы'!QS6*'Показатели'!$F$640*IF(QU$4="да",$C5,1)</f>
        <v>0</v>
      </c>
      <c r="QV5" s="126">
        <f>'Тест ответы'!QT6*'Показатели'!$F$641*IF(QV$4="да",$C5,1)</f>
        <v>0</v>
      </c>
      <c r="QW5" s="126">
        <f>'Тест ответы'!QU6*'Показатели'!$F$642*IF(QW$4="да",$C5,1)</f>
        <v>0</v>
      </c>
      <c r="QX5" s="135">
        <f>'Тест ответы'!QV6*'Показатели'!$F$643*IF(QX$4="да",$C5,1)</f>
        <v>0</v>
      </c>
      <c r="QY5" s="122"/>
      <c r="QZ5" s="122"/>
      <c r="RA5" s="122"/>
      <c r="RB5" s="122"/>
      <c r="RC5" s="122"/>
      <c r="RD5" s="122"/>
      <c r="RE5" s="122"/>
      <c r="RF5" s="122"/>
      <c r="RG5" s="122"/>
    </row>
    <row r="6">
      <c r="A6" s="117">
        <v>2.0</v>
      </c>
      <c r="B6" s="118" t="str">
        <f>'Тест ответы'!B7</f>
        <v>Алтай республика</v>
      </c>
      <c r="C6" s="139">
        <f>VLOOKUP(B6,'Население'!$B$2:$E$90,4,FALSE)</f>
        <v>25</v>
      </c>
      <c r="D6" s="120" t="str">
        <f t="shared" si="9"/>
        <v>#REF!</v>
      </c>
      <c r="E6" s="121">
        <f>'Тест ответы'!C7*'Показатели'!$F$3*IF(E$4="да",$C6,1)</f>
        <v>0.0005</v>
      </c>
      <c r="F6" s="121">
        <f>'Тест ответы'!D7*'Показатели'!$F$4*IF(F$4="да",$C6,1)</f>
        <v>0</v>
      </c>
      <c r="G6" s="121">
        <f>'Тест ответы'!E7*'Показатели'!$F$5*IF($G$4="да",C6,1)</f>
        <v>0</v>
      </c>
      <c r="H6" s="121">
        <f>'Тест ответы'!F7*'Показатели'!$F$6*IF($H$4="да",C6,1)</f>
        <v>0</v>
      </c>
      <c r="I6" s="121">
        <f>'Тест ответы'!G7*'Показатели'!$F$7*IF(I$4="да",D6,1)</f>
        <v>0</v>
      </c>
      <c r="J6" s="121">
        <f>'Тест ответы'!H7*'Показатели'!$F$8*IF(J$4="да",C6,1)</f>
        <v>0</v>
      </c>
      <c r="K6" s="121">
        <f>'Тест ответы'!I7*'Показатели'!$F$9*IF(K$4="да",D6,1)</f>
        <v>0</v>
      </c>
      <c r="L6" s="121">
        <f>'Тест ответы'!J7*'Показатели'!$F$10*IF(L$4="да",$C6,1)</f>
        <v>0</v>
      </c>
      <c r="M6" s="121">
        <f>'Тест ответы'!K7*'Показатели'!$F$11*IF(M$4="да",$C6,1)</f>
        <v>0</v>
      </c>
      <c r="N6" s="122">
        <f>'Тест ответы'!L7*'Показатели'!$F$12*IF(N$4="да",$C6,1)</f>
        <v>0.03</v>
      </c>
      <c r="O6" s="123">
        <f>'Тест ответы'!M7*'Показатели'!$F$14*IF(O$4="да",$C6,1)</f>
        <v>0.04</v>
      </c>
      <c r="P6" s="124">
        <f>'Тест ответы'!N7*'Показатели'!$F$15*IF(P$4="да",$C6,1)</f>
        <v>0</v>
      </c>
      <c r="Q6" s="124">
        <f>'Тест ответы'!O7*'Показатели'!$F$17*IF(Q$4="да",$C6,1)</f>
        <v>0</v>
      </c>
      <c r="R6" s="124">
        <f>'Тест ответы'!P7*'Показатели'!$F$18*IF(R$4="да",$C6,1)</f>
        <v>0</v>
      </c>
      <c r="S6" s="123">
        <f>'Тест ответы'!Q7*'Показатели'!$F$20*IF(S$4="да",$C6,1)</f>
        <v>0</v>
      </c>
      <c r="T6" s="121">
        <f>'Тест ответы'!R7*'Показатели'!$F$21*IF(T$4="да",$C6,1)</f>
        <v>0</v>
      </c>
      <c r="U6" s="121">
        <f>'Тест ответы'!S7*'Показатели'!$F$24*IF(U$4="да",$C6,1)</f>
        <v>0</v>
      </c>
      <c r="V6" s="121">
        <f>'Тест ответы'!T7*'Показатели'!$F$25*IF(V$4="да",$C6,1)</f>
        <v>0</v>
      </c>
      <c r="W6" s="121">
        <f>'Тест ответы'!U7*'Показатели'!$F$26*IF(W$4="да",$C6,1)</f>
        <v>0</v>
      </c>
      <c r="X6" s="121">
        <f>'Тест ответы'!V7*'Показатели'!$F$28*IF(X$4="да",$C6,1)</f>
        <v>0</v>
      </c>
      <c r="Y6" s="121">
        <f>'Тест ответы'!W7*'Показатели'!$F$29*IF(Y$4="да",$C6,1)</f>
        <v>0</v>
      </c>
      <c r="Z6" s="125">
        <f>'Тест ответы'!X7*'Показатели'!$F$33*IF(Z$4="да",$C6,1)</f>
        <v>0</v>
      </c>
      <c r="AA6" s="126">
        <f>'Тест ответы'!Y7*'Показатели'!$F$34*IF(AA$4="да",$C6,1)</f>
        <v>0</v>
      </c>
      <c r="AB6" s="126">
        <f>'Тест ответы'!Z7*'Показатели'!$F$35*IF(AB$4="да",$C6,1)</f>
        <v>0</v>
      </c>
      <c r="AC6" s="126">
        <f>'Тест ответы'!AA7*'Показатели'!$F$36*IF(AC$4="да",$C6,1)</f>
        <v>0</v>
      </c>
      <c r="AD6" s="126">
        <f>'Тест ответы'!AB7*'Показатели'!$F$37*IF(AD$4="да",$C6,1)</f>
        <v>0</v>
      </c>
      <c r="AE6" s="126">
        <f>'Тест ответы'!AC7*'Показатели'!$F$38*IF(AE$4="да",$C6,1)</f>
        <v>0</v>
      </c>
      <c r="AF6" s="126">
        <f>'Тест ответы'!AD7*'Показатели'!$F$39*IF(AF$4="да",$C6,1)</f>
        <v>0</v>
      </c>
      <c r="AG6" s="126">
        <f>'Тест ответы'!AE7*'Показатели'!$F$40*IF(AG$4="да",$C6,1)</f>
        <v>0</v>
      </c>
      <c r="AH6" s="126">
        <f>'Тест ответы'!AF7*'Показатели'!$F$41*IF(AH$4="да",$C6,1)</f>
        <v>0</v>
      </c>
      <c r="AI6" s="127">
        <f>'Тест ответы'!AG7*'Показатели'!$F$43*IF(AI$4="да",$C6,1)</f>
        <v>0</v>
      </c>
      <c r="AJ6" s="126">
        <f>'Тест ответы'!AH7*'Показатели'!$F$44*IF(AJ$4="да",$C6,1)</f>
        <v>0</v>
      </c>
      <c r="AK6" s="126">
        <f>'Тест ответы'!AI7*'Показатели'!$F$45*IF(AK$4="да",$C6,1)</f>
        <v>0</v>
      </c>
      <c r="AL6" s="126">
        <f>'Тест ответы'!AJ7*'Показатели'!$F$46*IF(AL$4="да",$C6,1)</f>
        <v>0</v>
      </c>
      <c r="AM6" s="126">
        <f>'Тест ответы'!AK7*'Показатели'!$F$47*IF(AM$4="да",$C6,1)</f>
        <v>0</v>
      </c>
      <c r="AN6" s="126">
        <f>'Тест ответы'!AL7*'Показатели'!$F$48*IF(AN$4="да",$C6,1)</f>
        <v>0</v>
      </c>
      <c r="AO6" s="126">
        <f>'Тест ответы'!AM7*'Показатели'!$F$49*IF(AO$4="да",$C6,1)</f>
        <v>0</v>
      </c>
      <c r="AP6" s="126">
        <f>'Тест ответы'!AN7*'Показатели'!$F$50*IF(AP$4="да",$C6,1)</f>
        <v>0</v>
      </c>
      <c r="AQ6" s="126">
        <f>'Тест ответы'!AO7*'Показатели'!$F$51*IF(AQ$4="да",$C6,1)</f>
        <v>0</v>
      </c>
      <c r="AR6" s="123">
        <f>'Тест ответы'!AP7*'Показатели'!$F$53*IF($AR$4="да",$C6,1)</f>
        <v>0</v>
      </c>
      <c r="AS6" s="128">
        <f>'Тест ответы'!AQ7*'Показатели'!$F$54*IF($AS$4="да",$C6,1)</f>
        <v>0</v>
      </c>
      <c r="AT6" s="127">
        <f>'Тест ответы'!AR7*'Показатели'!$F$56*IF(AT$4="да",$C6,1)</f>
        <v>0</v>
      </c>
      <c r="AU6" s="126">
        <f>'Тест ответы'!AS7*'Показатели'!$F$57*IF(AU$4="да",$C6,1)</f>
        <v>0</v>
      </c>
      <c r="AV6" s="126">
        <f>'Тест ответы'!AT7*'Показатели'!$F$58*IF(AV$4="да",$C6,1)</f>
        <v>0</v>
      </c>
      <c r="AW6" s="126">
        <f>'Тест ответы'!AU7*'Показатели'!$F$59*IF(AW$4="да",$C6,1)</f>
        <v>0</v>
      </c>
      <c r="AX6" s="126">
        <f>'Тест ответы'!AV7*'Показатели'!$F$60*IF(AX$4="да",$C6,1)</f>
        <v>0</v>
      </c>
      <c r="AY6" s="126">
        <f>'Тест ответы'!AW7*'Показатели'!$F$61*IF(AY$4="да",$C6,1)</f>
        <v>0</v>
      </c>
      <c r="AZ6" s="129">
        <f>'Тест ответы'!AX7*'Показатели'!$F$64*IF($AZ$4="да",$C6,1)</f>
        <v>0</v>
      </c>
      <c r="BA6" s="121">
        <f>'Тест ответы'!AY7*'Показатели'!$F$65*IF($BA$4="да",$C6,1)</f>
        <v>0</v>
      </c>
      <c r="BB6" s="121">
        <f>'Тест ответы'!AZ7*'Показатели'!$F$66*IF($BA$4="да",$C6,1)</f>
        <v>0</v>
      </c>
      <c r="BC6" s="121">
        <f>'Тест ответы'!BA7*'Показатели'!$F$67*IF($BC$4="да",$C6,1)</f>
        <v>0</v>
      </c>
      <c r="BD6" s="121">
        <f>'Тест ответы'!BB7*'Показатели'!$F$68*IF($BD$4="да",$C6,1)</f>
        <v>0</v>
      </c>
      <c r="BE6" s="121">
        <f>'Тест ответы'!BC7*'Показатели'!$F$69*IF($BE$4="да",$C6,1)</f>
        <v>0</v>
      </c>
      <c r="BF6" s="121">
        <f>'Тест ответы'!BD7*'Показатели'!$F$70*IF($BF$4="да",$C6,1)</f>
        <v>0</v>
      </c>
      <c r="BG6" s="121">
        <f>'Тест ответы'!BE7*'Показатели'!$F$71*IF($BG$4="да",$C6,1)</f>
        <v>0</v>
      </c>
      <c r="BH6" s="128">
        <f>'Тест ответы'!BF7*'Показатели'!$F$72*IF($BH$4="да",$C6,1)</f>
        <v>0</v>
      </c>
      <c r="BI6" s="121">
        <f>'Тест ответы'!BG7*'Показатели'!$F$75*IF($BI$4="да",$C6,1)</f>
        <v>0</v>
      </c>
      <c r="BJ6" s="121">
        <f>'Тест ответы'!BH7*'Показатели'!$F$76*IF($BJ$4="да",$C6,1)</f>
        <v>0</v>
      </c>
      <c r="BK6" s="121">
        <f>'Тест ответы'!BI7*'Показатели'!$F$77*IF($BK$4="да",$C6,1)</f>
        <v>0</v>
      </c>
      <c r="BL6" s="121">
        <f>'Тест ответы'!BJ7*'Показатели'!$F$78*IF($BL$4="да",$C6,1)</f>
        <v>0</v>
      </c>
      <c r="BM6" s="121">
        <f>'Тест ответы'!BK7*'Показатели'!$F$79*IF($BM$4="да",$C6,1)</f>
        <v>0</v>
      </c>
      <c r="BN6" s="121">
        <f>'Тест ответы'!BL7*'Показатели'!$F$80*IF($BN$4="да",$C6,1)</f>
        <v>0</v>
      </c>
      <c r="BO6" s="128">
        <f>'Тест ответы'!BM7*'Показатели'!$F$81*IF($BO$4="да",$C6,1)</f>
        <v>0</v>
      </c>
      <c r="BP6" s="121">
        <f>'Тест ответы'!BN7*'Показатели'!$F$86*IF(BP$4="да",$C6,1)</f>
        <v>0</v>
      </c>
      <c r="BQ6" s="121">
        <f>'Тест ответы'!BO7*'Показатели'!$F$87*IF(BQ$4="да",$C6,1)</f>
        <v>0</v>
      </c>
      <c r="BR6" s="121">
        <f>'Тест ответы'!BP7*'Показатели'!$F$88*IF(BR$4="да",$C6,1)</f>
        <v>0</v>
      </c>
      <c r="BS6" s="121">
        <f>'Тест ответы'!BQ7*'Показатели'!$F$89*IF($BS$4="да",$C6,1)</f>
        <v>0</v>
      </c>
      <c r="BT6" s="121">
        <f>'Тест ответы'!BR7*'Показатели'!$F$90*IF($BT$4="да",$C6,1)</f>
        <v>0</v>
      </c>
      <c r="BU6" s="121">
        <f>'Тест ответы'!BS7*'Показатели'!$F$91*IF($BU$4="да",$C6,1)</f>
        <v>0</v>
      </c>
      <c r="BV6" s="121">
        <f>'Тест ответы'!BT7*'Показатели'!$F$92*IF($BV$4="да",$C6,1)</f>
        <v>0</v>
      </c>
      <c r="BW6" s="121">
        <f>'Тест ответы'!BU7*'Показатели'!$F$93*IF($BW$4="да",$C6,1)</f>
        <v>0</v>
      </c>
      <c r="BX6" s="121">
        <f>'Тест ответы'!BV7*'Показатели'!$F$94*IF($BX$4="да",$C6,1)</f>
        <v>0</v>
      </c>
      <c r="BY6" s="121">
        <f>'Тест ответы'!BW7*'Показатели'!$F$95*IF($BY$4="да",$C6,1)</f>
        <v>0</v>
      </c>
      <c r="BZ6" s="121">
        <f>'Тест ответы'!BX7*'Показатели'!$F$96*IF($BZ$4="да",$C6,1)</f>
        <v>0</v>
      </c>
      <c r="CA6" s="121">
        <f>'Тест ответы'!BY7*'Показатели'!$F$97*IF($CA$4="да",$C6,1)</f>
        <v>0</v>
      </c>
      <c r="CB6" s="121">
        <f>'Тест ответы'!BZ7*'Показатели'!$F$99*IF($CB$4="да",$C6,1)</f>
        <v>0</v>
      </c>
      <c r="CC6" s="121">
        <f>'Тест ответы'!CA7*'Показатели'!$F$100*IF($CC$4="да",$C6,1)</f>
        <v>0</v>
      </c>
      <c r="CD6" s="121">
        <f>'Тест ответы'!CB7*'Показатели'!$F$101*IF($CD$4="да",$C6,1)</f>
        <v>0</v>
      </c>
      <c r="CE6" s="121">
        <f>'Тест ответы'!CC7*'Показатели'!$F$102*IF($CE$4="да",$C6,1)</f>
        <v>0</v>
      </c>
      <c r="CF6" s="121">
        <f>'Тест ответы'!CD7*'Показатели'!$F$103*IF($CF$4="да",$C6,1)</f>
        <v>0</v>
      </c>
      <c r="CG6" s="121">
        <f>'Тест ответы'!CE7*'Показатели'!$F$104*IF($CG$4="да",$C6,1)</f>
        <v>0</v>
      </c>
      <c r="CH6" s="121">
        <f>'Тест ответы'!CF7*'Показатели'!$F$105*IF($CH$4="да",$C6,1)</f>
        <v>0</v>
      </c>
      <c r="CI6" s="121">
        <f>'Тест ответы'!CG7*'Показатели'!$F$106*IF($CI$4="да",$C6,1)</f>
        <v>0</v>
      </c>
      <c r="CJ6" s="121">
        <f>'Тест ответы'!CH7*'Показатели'!$F$107*IF($CJ$4="да",$C6,1)</f>
        <v>0</v>
      </c>
      <c r="CK6" s="121">
        <f>'Тест ответы'!CI7*'Показатели'!$F$108*IF($CK$4="да",$C6,1)</f>
        <v>0</v>
      </c>
      <c r="CL6" s="121">
        <f>'Тест ответы'!CJ7*'Показатели'!$F$109*IF($CL$4="да",$C6,1)</f>
        <v>0</v>
      </c>
      <c r="CM6" s="121">
        <f>'Тест ответы'!CK7*'Показатели'!$F$110*IF($CM$4="да",$C6,1)</f>
        <v>0</v>
      </c>
      <c r="CN6" s="121">
        <f>'Тест ответы'!CL7*'Показатели'!$F$111*IF($CN$4="да",$C6,1)</f>
        <v>0</v>
      </c>
      <c r="CO6" s="121">
        <f>'Тест ответы'!CM7*'Показатели'!$F$112*IF($CO$4="да",$C6,1)</f>
        <v>0</v>
      </c>
      <c r="CP6" s="128">
        <f>'Тест ответы'!CN7*'Показатели'!$F$113*IF($CP$4="да",$C6,1)</f>
        <v>0</v>
      </c>
      <c r="CQ6" s="121">
        <f>'Тест ответы'!CO7*'Показатели'!$F$118*IF(CQ$4="да",$C6,1)</f>
        <v>0</v>
      </c>
      <c r="CR6" s="121">
        <f>'Тест ответы'!CP7*'Показатели'!$F$119*IF(CR$4="да",$C6,1)</f>
        <v>0</v>
      </c>
      <c r="CS6" s="121">
        <f>'Тест ответы'!CQ7*'Показатели'!$F$120*IF(CS$4="да",$C6,1)</f>
        <v>0</v>
      </c>
      <c r="CT6" s="121">
        <f>'Тест ответы'!CR7*'Показатели'!$F$121*IF($CT$4="да",$C6,1)</f>
        <v>0</v>
      </c>
      <c r="CU6" s="121">
        <f>'Тест ответы'!CS7*'Показатели'!$F$122*IF($CU$4="да",$C6,1)</f>
        <v>0</v>
      </c>
      <c r="CV6" s="121">
        <f>'Тест ответы'!CT7*'Показатели'!$F$123*IF($CV$4="да",$C6,1)</f>
        <v>0</v>
      </c>
      <c r="CW6" s="121">
        <f>'Тест ответы'!CU7*'Показатели'!$F$124*IF($CW$4="да",$C6,1)</f>
        <v>0</v>
      </c>
      <c r="CX6" s="121">
        <f>'Тест ответы'!CV7*'Показатели'!$F$125*IF($CX$4="да",$C6,1)</f>
        <v>0</v>
      </c>
      <c r="CY6" s="121">
        <f>'Тест ответы'!CW7*'Показатели'!$F$126*IF($CY$4="да",$C6,1)</f>
        <v>0</v>
      </c>
      <c r="CZ6" s="121">
        <f>'Тест ответы'!CX7*'Показатели'!$F$127*IF($CZ$4="да",$C6,1)</f>
        <v>0</v>
      </c>
      <c r="DA6" s="121">
        <f>'Тест ответы'!CY7*'Показатели'!$F$128*IF($DA$4="да",$C6,1)</f>
        <v>0</v>
      </c>
      <c r="DB6" s="121">
        <f>'Тест ответы'!CZ7*'Показатели'!$F$129*IF($DB$4="да",$C6,1)</f>
        <v>0</v>
      </c>
      <c r="DC6" s="121">
        <f>'Тест ответы'!DA7*'Показатели'!$F$131*IF($DC$4="да",$C6,1)</f>
        <v>0</v>
      </c>
      <c r="DD6" s="121">
        <f>'Тест ответы'!DB7*'Показатели'!$F$132*IF($DD$4="да",$C6,1)</f>
        <v>0</v>
      </c>
      <c r="DE6" s="121">
        <f>'Тест ответы'!DC7*'Показатели'!$F$133*IF($DE$4="да",$C6,1)</f>
        <v>0</v>
      </c>
      <c r="DF6" s="121">
        <f>'Тест ответы'!DD7*'Показатели'!$F$134*IF($DF$4="да",$C6,1)</f>
        <v>0</v>
      </c>
      <c r="DG6" s="121">
        <f>'Тест ответы'!DE7*'Показатели'!$F$135*IF($DG$4="да",$C6,1)</f>
        <v>0</v>
      </c>
      <c r="DH6" s="121">
        <f>'Тест ответы'!DF7*'Показатели'!$F$136*IF($DH5="да",$C6,1)</f>
        <v>0</v>
      </c>
      <c r="DI6" s="121">
        <f>'Тест ответы'!DG7*'Показатели'!$F$137*IF($DI$4="да",$C6,1)</f>
        <v>0</v>
      </c>
      <c r="DJ6" s="121">
        <f>'Тест ответы'!DH7*'Показатели'!$F$138*IF($DJ$4="да",$C6,1)</f>
        <v>0</v>
      </c>
      <c r="DK6" s="122">
        <f>'Тест ответы'!DH7*'Показатели'!$F$139*IF($DK$4="да",$C6,1)</f>
        <v>0</v>
      </c>
      <c r="DL6" s="130" t="str">
        <f>'Тест ответы'!DJ7*#REF!*IF($DL$4="да",$C6,1)</f>
        <v>#REF!</v>
      </c>
      <c r="DM6" s="122" t="str">
        <f>'Тест ответы'!DK7*#REF!*IF(DM$4="да",$C6,1)</f>
        <v>#REF!</v>
      </c>
      <c r="DN6" s="122" t="str">
        <f>'Тест ответы'!DL7*#REF!*IF(DN$4="да",$C6,1)</f>
        <v>#REF!</v>
      </c>
      <c r="DO6" s="131" t="str">
        <f>'Тест ответы'!DM7*#REF!*IF($DO$4="да",$C6,1)</f>
        <v>#REF!</v>
      </c>
      <c r="DP6" s="122">
        <f>'Тест ответы'!DN7*'Показатели'!$F$141*IF($DP$4="да",$C6,1)</f>
        <v>0</v>
      </c>
      <c r="DQ6" s="122">
        <f>'Тест ответы'!DO7*'Показатели'!$F$142*IF(DQ$4="да",$C6,1)</f>
        <v>0</v>
      </c>
      <c r="DR6" s="132">
        <f>'Тест ответы'!DP7*'Показатели'!$F$144*$C6</f>
        <v>0</v>
      </c>
      <c r="DS6" s="122">
        <f>'Тест ответы'!DQ7*'Показатели'!$F$151*$C6</f>
        <v>0</v>
      </c>
      <c r="DT6" s="122">
        <f>'Тест ответы'!DR7*'Показатели'!$F$154*$C6</f>
        <v>0</v>
      </c>
      <c r="DU6" s="122">
        <f>'Тест ответы'!DS7*'Показатели'!$F$157*$C6</f>
        <v>0</v>
      </c>
      <c r="DV6" s="122">
        <f>'Тест ответы'!DT7*'Показатели'!$F$163*$C6</f>
        <v>0</v>
      </c>
      <c r="DW6" s="122">
        <f>'Тест ответы'!DU7*'Показатели'!$F$166*$C6</f>
        <v>0</v>
      </c>
      <c r="DX6" s="133">
        <f>'Тест ответы'!DV7*'Показатели'!$F$169*$C6</f>
        <v>0</v>
      </c>
      <c r="DY6" s="126">
        <f>'Тест ответы'!DW7*'Показатели'!$F$171*IF($DY$4="да",$C6,1)</f>
        <v>0</v>
      </c>
      <c r="DZ6" s="126">
        <f>'Тест ответы'!DX7*'Показатели'!$F$172*IF($DZ$4="да",$C6,1)</f>
        <v>0</v>
      </c>
      <c r="EA6" s="126">
        <f>'Тест ответы'!DY7*'Показатели'!$F$173*IF($EA$4="да",$C6,1)</f>
        <v>0</v>
      </c>
      <c r="EB6" s="126">
        <f>'Тест ответы'!DZ7*'Показатели'!$F$174*IF($EB$4="да",$C6,1)</f>
        <v>0</v>
      </c>
      <c r="EC6" s="126">
        <f>'Тест ответы'!EA7*'Показатели'!$F$175*IF($EC$4="да",$C6,1)</f>
        <v>0</v>
      </c>
      <c r="ED6" s="126">
        <f>'Тест ответы'!EB7*'Показатели'!$F$176*IF($ED$4="да",$C6,1)</f>
        <v>0</v>
      </c>
      <c r="EE6" s="126">
        <f>'Тест ответы'!EC7*'Показатели'!$F$177*IF($EE$4="да",$C6,1)</f>
        <v>0</v>
      </c>
      <c r="EF6" s="126">
        <f>'Тест ответы'!ED7*'Показатели'!$F$178*IF($EF$4="да",$C6,1)</f>
        <v>0</v>
      </c>
      <c r="EG6" s="126">
        <f>'Тест ответы'!EE7*'Показатели'!$F$179*IF($EG$4="да",$C6,1)</f>
        <v>0</v>
      </c>
      <c r="EH6" s="126">
        <f>'Тест ответы'!EF7*'Показатели'!$F$180*IF($EH$4="да",$C6,1)</f>
        <v>0</v>
      </c>
      <c r="EI6" s="126">
        <f>'Тест ответы'!EG7*'Показатели'!$F$181*IF($EI$4="да",$C6,1)</f>
        <v>0</v>
      </c>
      <c r="EJ6" s="126">
        <f>'Тест ответы'!EH7*'Показатели'!$F$182*IF($EJ$4="да",$C6,1)</f>
        <v>0</v>
      </c>
      <c r="EK6" s="126">
        <f>'Тест ответы'!EI7*'Показатели'!$F$183*IF($EK$4="да",$C6,1)</f>
        <v>0</v>
      </c>
      <c r="EL6" s="126">
        <f>'Тест ответы'!EJ7*'Показатели'!$F$184*IF($EL$4="да",$C6,1)</f>
        <v>0</v>
      </c>
      <c r="EM6" s="126">
        <f>'Тест ответы'!EK7*'Показатели'!$F$185*IF($EM$4="да",$C6,1)</f>
        <v>0</v>
      </c>
      <c r="EN6" s="126">
        <f>'Тест ответы'!EL7*'Показатели'!$F$186*IF($EN$4="да",$C6,1)</f>
        <v>0</v>
      </c>
      <c r="EO6" s="126">
        <f>'Тест ответы'!EM7*'Показатели'!$F$187*IF($EO$4="да",$C6,1)</f>
        <v>0</v>
      </c>
      <c r="EP6" s="126">
        <f>'Тест ответы'!EN7*'Показатели'!$F$188*IF($EP$4="да",$C6,1)</f>
        <v>0</v>
      </c>
      <c r="EQ6" s="126">
        <f>'Тест ответы'!EO7*'Показатели'!$F$189*IF($EQ$4="да",$C6,1)</f>
        <v>0</v>
      </c>
      <c r="ER6" s="126">
        <f>'Тест ответы'!EP7*'Показатели'!$F$190*IF($ER$4="да",$C6,1)</f>
        <v>0</v>
      </c>
      <c r="ES6" s="134">
        <f>'Тест ответы'!EQ7*'Показатели'!$F$191*IF($ES$4="да",$C6,1)</f>
        <v>0</v>
      </c>
      <c r="ET6" s="126">
        <f>'Тест ответы'!ER7*'Показатели'!$F$193*IF($ET$4="да",$C6,1)</f>
        <v>0</v>
      </c>
      <c r="EU6" s="126">
        <f>'Тест ответы'!ES7*'Показатели'!$F$194*IF($EU$4="да",$C6,1)</f>
        <v>0</v>
      </c>
      <c r="EV6" s="126">
        <f>'Тест ответы'!ET7*'Показатели'!$F$195*IF($EV$4="да",$C6,1)</f>
        <v>0</v>
      </c>
      <c r="EW6" s="126">
        <f>'Тест ответы'!EU7*'Показатели'!$F$196*IF($EW$4="да",$C6,1)</f>
        <v>0</v>
      </c>
      <c r="EX6" s="126">
        <f>'Тест ответы'!EV7*'Показатели'!$F$197*IF($EX$4="да",$C6,1)</f>
        <v>0</v>
      </c>
      <c r="EY6" s="126">
        <f>'Тест ответы'!EW7*'Показатели'!$F$198*IF($EY$4="да",$C6,1)</f>
        <v>0</v>
      </c>
      <c r="EZ6" s="126">
        <f>'Тест ответы'!EX7*'Показатели'!$F$199*IF($EZ$4="да",$C6,1)</f>
        <v>0</v>
      </c>
      <c r="FA6" s="126">
        <f>'Тест ответы'!EY7*'Показатели'!$F$200*IF($FA$4="да",$C6,1)</f>
        <v>0</v>
      </c>
      <c r="FB6" s="126">
        <f>'Тест ответы'!EZ7*'Показатели'!$F$201*IF($FB$4="да",$C6,1)</f>
        <v>0</v>
      </c>
      <c r="FC6" s="126">
        <f>'Тест ответы'!FA7*'Показатели'!$F$202*IF($FC$4="да",$C6,1)</f>
        <v>0</v>
      </c>
      <c r="FD6" s="126">
        <f>'Тест ответы'!FB7*'Показатели'!$F$203*IF($FD$4="да",$C6,1)</f>
        <v>0</v>
      </c>
      <c r="FE6" s="126">
        <f>'Тест ответы'!FC7*'Показатели'!$F$204*IF($FE$4="да",$C6,1)</f>
        <v>0</v>
      </c>
      <c r="FF6" s="126">
        <f>'Тест ответы'!FD7*'Показатели'!$F$205*IF($FF$4="да",$C6,1)</f>
        <v>0</v>
      </c>
      <c r="FG6" s="126">
        <f>'Тест ответы'!FE7*'Показатели'!$F$206*IF($FG$4="да",$C6,1)</f>
        <v>0</v>
      </c>
      <c r="FH6" s="126">
        <f>'Тест ответы'!FF7*'Показатели'!$F$207*IF($FH$4="да",$C6,1)</f>
        <v>0</v>
      </c>
      <c r="FI6" s="126">
        <f>'Тест ответы'!FG7*'Показатели'!$F$208*IF($FI$4="да",$C6,1)</f>
        <v>0</v>
      </c>
      <c r="FJ6" s="126">
        <f>'Тест ответы'!FH7*'Показатели'!$F$209*IF($FJ$4="да",$C6,1)</f>
        <v>0</v>
      </c>
      <c r="FK6" s="135">
        <f>'Тест ответы'!FI7*'Показатели'!$F$210*IF($FK$4="да",$C6,1)</f>
        <v>0</v>
      </c>
      <c r="FL6" s="122">
        <f>'Тест ответы'!FJ7*'Показатели'!$F$214*IF(FL$4="да",$C6,1)</f>
        <v>0</v>
      </c>
      <c r="FM6" s="122">
        <f>'Тест ответы'!FK7*'Показатели'!$F$215*IF(FM$4="да",$C6,1)</f>
        <v>0</v>
      </c>
      <c r="FN6" s="122">
        <f>'Тест ответы'!FL7*'Показатели'!$F$217*IF(FN$4="да",$C6,1)</f>
        <v>0</v>
      </c>
      <c r="FO6" s="122">
        <f>'Тест ответы'!FM7*'Показатели'!$F$218*IF(FO$4="да",$C6,1)</f>
        <v>0</v>
      </c>
      <c r="FP6" s="122">
        <f>'Тест ответы'!FN7*'Показатели'!$F$220*IF(FP$4="да",$C6,1)</f>
        <v>0</v>
      </c>
      <c r="FQ6" s="122">
        <f>'Тест ответы'!FO7*'Показатели'!$F$221*IF(FQ$4="да",$C6,1)</f>
        <v>0</v>
      </c>
      <c r="FR6" s="122">
        <f>'Тест ответы'!FP7*'Показатели'!$F$222*IF(FR$4="да",$C6,1)</f>
        <v>0</v>
      </c>
      <c r="FS6" s="122">
        <f>'Тест ответы'!FQ7*'Показатели'!$F$223*IF(FS$4="да",$C6,1)</f>
        <v>0</v>
      </c>
      <c r="FT6" s="122">
        <f>'Тест ответы'!FR7*'Показатели'!$F$224*IF(FT$4="да",$C6,1)</f>
        <v>0</v>
      </c>
      <c r="FU6" s="122">
        <f>'Тест ответы'!FS7*'Показатели'!$F$225*IF(FU$4="да",$C6,1)</f>
        <v>0</v>
      </c>
      <c r="FV6" s="122">
        <f>'Тест ответы'!FT7*'Показатели'!$F$227*IF(FV$4="да",$C6,1)</f>
        <v>0</v>
      </c>
      <c r="FW6" s="122">
        <f>'Тест ответы'!FU7*'Показатели'!$F$228*IF(FW$4="да",$C6,1)</f>
        <v>0</v>
      </c>
      <c r="FX6" s="122">
        <f>'Тест ответы'!FV7*'Показатели'!$F$229*IF(FX$4="да",$C6,1)</f>
        <v>0</v>
      </c>
      <c r="FY6" s="122">
        <f>'Тест ответы'!FW7*'Показатели'!$F$230*IF(FY$4="да",$C6,1)</f>
        <v>0</v>
      </c>
      <c r="FZ6" s="122">
        <f>'Тест ответы'!FX7*'Показатели'!$F$231*IF(FZ$4="да",$C6,1)</f>
        <v>0</v>
      </c>
      <c r="GA6" s="122">
        <f>'Тест ответы'!FY7*'Показатели'!$F$232*IF(GA$4="да",$C6,1)</f>
        <v>0</v>
      </c>
      <c r="GB6" s="132">
        <f>'Тест ответы'!FZ7*'Показатели'!$F$235*IF($GB$4="да",$C6,1)</f>
        <v>0</v>
      </c>
      <c r="GC6" s="122">
        <f>'Тест ответы'!GA7*'Показатели'!$F$236*IF($GC$4="да",$C6,1)</f>
        <v>0</v>
      </c>
      <c r="GD6" s="122">
        <f>'Тест ответы'!GB7*'Показатели'!$F$238*IF($GD$4="да",$C6,1)</f>
        <v>0</v>
      </c>
      <c r="GE6" s="122">
        <f>'Тест ответы'!GC7*'Показатели'!$F$239*IF($GE$4="да",$C6,1)</f>
        <v>0</v>
      </c>
      <c r="GF6" s="122">
        <f>'Тест ответы'!GD7*'Показатели'!$F$241*IF($GF$4="да",$C6,1)</f>
        <v>0</v>
      </c>
      <c r="GG6" s="122">
        <f>'Тест ответы'!GE7*'Показатели'!$F$242*IF($GG$4="да",$C6,1)</f>
        <v>0</v>
      </c>
      <c r="GH6" s="122">
        <f>'Тест ответы'!GF7*'Показатели'!$F$243*IF($GH$4="да",$C6,1)</f>
        <v>0</v>
      </c>
      <c r="GI6" s="122">
        <f>'Тест ответы'!GG7*'Показатели'!$F$244*IF($GI$4="да",$C6,1)</f>
        <v>0</v>
      </c>
      <c r="GJ6" s="122">
        <f>'Тест ответы'!GH7*'Показатели'!$F$245*IF($GJ$4="да",$C6,1)</f>
        <v>0</v>
      </c>
      <c r="GK6" s="122">
        <f>'Тест ответы'!GI7*'Показатели'!$F$246*IF($GK$4="да",$C6,1)</f>
        <v>0</v>
      </c>
      <c r="GL6" s="122">
        <f>'Тест ответы'!GJ7*'Показатели'!$F$248*IF($GL$4="да",$C6,1)</f>
        <v>0</v>
      </c>
      <c r="GM6" s="122">
        <f>'Тест ответы'!GK7*'Показатели'!$F$249*IF($GM$4="да",$C6,1)</f>
        <v>0</v>
      </c>
      <c r="GN6" s="122">
        <f>'Тест ответы'!GL7*'Показатели'!$F$250*IF($GN$4="да",$C6,1)</f>
        <v>0</v>
      </c>
      <c r="GO6" s="122">
        <f>'Тест ответы'!GM7*'Показатели'!$F$251*IF($GO$4="да",$C6,1)</f>
        <v>0</v>
      </c>
      <c r="GP6" s="122">
        <f>'Тест ответы'!GN7*'Показатели'!$F$252*IF($GP$4="да",$C6,1)</f>
        <v>0</v>
      </c>
      <c r="GQ6" s="122">
        <f>'Тест ответы'!GO7*'Показатели'!$F$253*IF($GQ$4="да",$C6,1)</f>
        <v>0</v>
      </c>
      <c r="GR6" s="132">
        <f>'Тест ответы'!GP7*'Показатели'!$F$256*IF($GR$4="да",$C6,1)</f>
        <v>0</v>
      </c>
      <c r="GS6" s="122">
        <f>'Тест ответы'!GQ7*'Показатели'!$F$257*IF($GS$4="да",$C6,1)</f>
        <v>0</v>
      </c>
      <c r="GT6" s="122">
        <f>'Тест ответы'!GR7*'Показатели'!$F$258*IF($GT$4="да",$C6,1)</f>
        <v>0</v>
      </c>
      <c r="GU6" s="122">
        <f>'Тест ответы'!GS7*'Показатели'!$F$260*IF($GU$4="да",$C6,1)</f>
        <v>0</v>
      </c>
      <c r="GV6" s="122">
        <f>'Тест ответы'!GT7*'Показатели'!$F$261*IF($GV$4="да",$C6,1)</f>
        <v>0</v>
      </c>
      <c r="GW6" s="122">
        <f>'Тест ответы'!GU7*'Показатели'!$F$262*IF($GW$4="да",$C6,1)</f>
        <v>0</v>
      </c>
      <c r="GX6" s="122">
        <f>'Тест ответы'!GV7*'Показатели'!$F$264*IF($GX$4="да",$C6,1)</f>
        <v>0</v>
      </c>
      <c r="GY6" s="122">
        <f>'Тест ответы'!GW7*'Показатели'!$F$265*IF($GY$4="да",$C6,1)</f>
        <v>0</v>
      </c>
      <c r="GZ6" s="122">
        <f>'Тест ответы'!GX7*'Показатели'!$F$266*IF($GZ$4="да",$C6,1)</f>
        <v>0</v>
      </c>
      <c r="HA6" s="122">
        <f>'Тест ответы'!GY7*'Показатели'!$F$267*IF($HA$4="да",$C6,1)</f>
        <v>0</v>
      </c>
      <c r="HB6" s="122">
        <f>'Тест ответы'!GZ7*'Показатели'!$F$269*IF($HB$4="да",$C6,1)</f>
        <v>0</v>
      </c>
      <c r="HC6" s="122">
        <f>'Тест ответы'!HA7*'Показатели'!$F$270*IF($HC$4="да",$C6,1)</f>
        <v>0</v>
      </c>
      <c r="HD6" s="122">
        <f>'Тест ответы'!HB7*'Показатели'!$F$271*IF($HD$4="да",$C6,1)</f>
        <v>0</v>
      </c>
      <c r="HE6" s="122">
        <f>'Тест ответы'!HC7*'Показатели'!$F$272*IF($HE$4="да",$C6,1)</f>
        <v>0</v>
      </c>
      <c r="HF6" s="122">
        <f>'Тест ответы'!HD7*'Показатели'!$F$274*IF($HF$4="да",$C6,1)</f>
        <v>0</v>
      </c>
      <c r="HG6" s="122">
        <f>'Тест ответы'!HE7*'Показатели'!$F$275*IF($HG$4="да",$C6,1)</f>
        <v>0</v>
      </c>
      <c r="HH6" s="122">
        <f>'Тест ответы'!HF7*'Показатели'!$F$276*IF($HH$4="да",$C6,1)</f>
        <v>0</v>
      </c>
      <c r="HI6" s="122">
        <f>'Тест ответы'!HG7*'Показатели'!$F$277*IF($HI$4="да",$C6,1)</f>
        <v>0</v>
      </c>
      <c r="HJ6" s="122">
        <f>'Тест ответы'!HH7*'Показатели'!$F$278*IF($HJ$4="да",$C6,1)</f>
        <v>0</v>
      </c>
      <c r="HK6" s="122">
        <f>'Тест ответы'!HI7*'Показатели'!$F$279*IF($HK$4="да",$C6,1)</f>
        <v>0</v>
      </c>
      <c r="HL6" s="122">
        <f>'Тест ответы'!HJ7*'Показатели'!$F$280*IF($HL$4="да",$C6,1)</f>
        <v>0</v>
      </c>
      <c r="HM6" s="122">
        <f>'Тест ответы'!HK7*'Показатели'!$F$281*IF($HM$4="да",$C6,1)</f>
        <v>0</v>
      </c>
      <c r="HN6" s="122">
        <f>'Тест ответы'!HL7*'Показатели'!$F$282*IF($HN$4="да",$C6,1)</f>
        <v>0</v>
      </c>
      <c r="HO6" s="122">
        <f>'Тест ответы'!HM7*'Показатели'!$F$284*IF($HO$4="да",$C6,1)</f>
        <v>0</v>
      </c>
      <c r="HP6" s="122">
        <f>'Тест ответы'!HN7*'Показатели'!$F$285*IF($HP$4="да",$C6,1)</f>
        <v>0</v>
      </c>
      <c r="HQ6" s="122">
        <f>'Тест ответы'!HO7*'Показатели'!$F$286*IF($HQ$4="да",$C6,1)</f>
        <v>0</v>
      </c>
      <c r="HR6" s="122">
        <f>'Тест ответы'!HP7*'Показатели'!$F$287*IF($HR$4="да",$C6,1)</f>
        <v>0</v>
      </c>
      <c r="HS6" s="122">
        <f>'Тест ответы'!HQ7*'Показатели'!$F$288*IF($HS$4="да",$C6,1)</f>
        <v>0</v>
      </c>
      <c r="HT6" s="122">
        <f>'Тест ответы'!HR7*'Показатели'!$F$289*IF(HT$4="да",$C6,1)</f>
        <v>0</v>
      </c>
      <c r="HU6" s="122">
        <f>'Тест ответы'!HS7*'Показатели'!$F$290*IF($HU$4="да",$C6,1)</f>
        <v>0</v>
      </c>
      <c r="HV6" s="122">
        <f>'Тест ответы'!HT7*'Показатели'!$F$291*IF($HV$4="да",$C6,1)</f>
        <v>0</v>
      </c>
      <c r="HW6" s="122">
        <f>'Тест ответы'!HU7*'Показатели'!$F$292*IF($HW$4="да",$C6,1)</f>
        <v>0</v>
      </c>
      <c r="HX6" s="122" t="str">
        <f>'Тест ответы'!HV7*#REF!*C6</f>
        <v>#REF!</v>
      </c>
      <c r="HY6" s="133" t="str">
        <f>'Тест ответы'!HW7*#REF!*C6</f>
        <v>#REF!</v>
      </c>
      <c r="HZ6" s="122">
        <f>'Тест ответы'!HX7*'Показатели'!$F$295*IF(HZ$4="да",$C6,1)</f>
        <v>0</v>
      </c>
      <c r="IA6" s="122">
        <f>'Тест ответы'!HY7*'Показатели'!$F$296*IF(IA$4="да",$C6,1)</f>
        <v>0</v>
      </c>
      <c r="IB6" s="122">
        <f>'Тест ответы'!HZ7*'Показатели'!$F$297*IF(IB$4="да",$C6,1)</f>
        <v>0</v>
      </c>
      <c r="IC6" s="122">
        <f>'Тест ответы'!IA7*'Показатели'!$F$299*IF(IC$4="да",$C6,1)</f>
        <v>0</v>
      </c>
      <c r="ID6" s="122">
        <f>'Тест ответы'!IB7*'Показатели'!$F$300*IF(ID$4="да",$C6,1)</f>
        <v>0</v>
      </c>
      <c r="IE6" s="122">
        <f>'Тест ответы'!IC7*'Показатели'!$F$301*IF(IE$4="да",$C6,1)</f>
        <v>0</v>
      </c>
      <c r="IF6" s="122">
        <f>'Тест ответы'!ID7*'Показатели'!$F$303*IF(IF$4="да",$C6,1)</f>
        <v>0</v>
      </c>
      <c r="IG6" s="122">
        <f>'Тест ответы'!IE7*'Показатели'!$F$304*IF(IG$4="да",$C6,1)</f>
        <v>0</v>
      </c>
      <c r="IH6" s="122">
        <f>'Тест ответы'!IF7*'Показатели'!$F$305*IF(IH$4="да",$C6,1)</f>
        <v>0</v>
      </c>
      <c r="II6" s="122">
        <f>'Тест ответы'!IG7*'Показатели'!$F$307*IF(II$4="да",$C6,1)</f>
        <v>0</v>
      </c>
      <c r="IJ6" s="122">
        <f>'Тест ответы'!IH7*'Показатели'!$F$308*IF(IJ$4="да",$C6,1)</f>
        <v>0</v>
      </c>
      <c r="IK6" s="122">
        <f>'Тест ответы'!II7*'Показатели'!$F$309*IF(IK$4="да",$C6,1)</f>
        <v>0</v>
      </c>
      <c r="IL6" s="122">
        <f>'Тест ответы'!IJ7*'Показатели'!$F$313*IF(IL$4="да",$C6,1)</f>
        <v>0</v>
      </c>
      <c r="IM6" s="122">
        <f>'Тест ответы'!IK7*'Показатели'!$F$314*IF(IM$4="да",$C6,1)</f>
        <v>0</v>
      </c>
      <c r="IN6" s="122">
        <f>'Тест ответы'!IL7*'Показатели'!$F$315*IF(IN$4="да",$C6,1)</f>
        <v>0</v>
      </c>
      <c r="IO6" s="122">
        <f>'Тест ответы'!IM7*'Показатели'!$F$316*IF(IO$4="да",$C6,1)</f>
        <v>0</v>
      </c>
      <c r="IP6" s="122">
        <f>'Тест ответы'!IN7*'Показатели'!$F$317*IF(IP$4="да",$C6,1)</f>
        <v>0</v>
      </c>
      <c r="IQ6" s="122">
        <f>'Тест ответы'!IO7*'Показатели'!$F$318*IF(IQ$4="да",$C6,1)</f>
        <v>0</v>
      </c>
      <c r="IR6" s="122">
        <f>'Тест ответы'!IP7*'Показатели'!$F$320*IF(IR$4="да",$C6,1)</f>
        <v>0</v>
      </c>
      <c r="IS6" s="122">
        <f>'Тест ответы'!IQ7*'Показатели'!$F$321*IF(IS$4="да",$C6,1)</f>
        <v>0</v>
      </c>
      <c r="IT6" s="122">
        <f>'Тест ответы'!IR7*'Показатели'!$F$322*IF(IT$4="да",$C6,1)</f>
        <v>0</v>
      </c>
      <c r="IU6" s="122">
        <f>'Тест ответы'!IS7*'Показатели'!$F$323*IF(IU$4="да",$C6,1)</f>
        <v>0</v>
      </c>
      <c r="IV6" s="122">
        <f>'Тест ответы'!IT7*'Показатели'!$F$324*IF(IV$4="да",$C6,1)</f>
        <v>0</v>
      </c>
      <c r="IW6" s="122">
        <f>'Тест ответы'!IU7*'Показатели'!$F$325*IF(IW$4="да",$C6,1)</f>
        <v>0</v>
      </c>
      <c r="IX6" s="122">
        <f>'Тест ответы'!IV7*'Показатели'!$F$327*IF(IX$4="да",$C6,1)</f>
        <v>0</v>
      </c>
      <c r="IY6" s="122">
        <f>'Тест ответы'!IW7*'Показатели'!$F$328*IF(IY$4="да",$C6,1)</f>
        <v>0</v>
      </c>
      <c r="IZ6" s="132">
        <f>'Тест ответы'!IX7*'Показатели'!$F$331*IF(IZ$4="да",$C6,1)</f>
        <v>0</v>
      </c>
      <c r="JA6" s="122">
        <f>'Тест ответы'!IY7*'Показатели'!$F$332*IF(JA$4="да",$C6,1)</f>
        <v>0</v>
      </c>
      <c r="JB6" s="122">
        <f>'Тест ответы'!IZ7*'Показатели'!$F$333*IF(JB$4="да",$C6,1)</f>
        <v>0</v>
      </c>
      <c r="JC6" s="122">
        <f>'Тест ответы'!JA7*'Показатели'!$F$334*IF(JC$4="да",$C6,1)</f>
        <v>0</v>
      </c>
      <c r="JD6" s="122">
        <f>'Тест ответы'!JB7*'Показатели'!$F$335*IF(JD$4="да",$C6,1)</f>
        <v>0</v>
      </c>
      <c r="JE6" s="122">
        <f>'Тест ответы'!JC7*'Показатели'!$F$336*IF(JE$4="да",$C6,1)</f>
        <v>0</v>
      </c>
      <c r="JF6" s="122">
        <f>'Тест ответы'!JD7*'Показатели'!$F$338*IF(JF$4="да",$C6,1)</f>
        <v>0</v>
      </c>
      <c r="JG6" s="122">
        <f>'Тест ответы'!JE7*'Показатели'!$F$339*IF(JG$4="да",$C6,1)</f>
        <v>0</v>
      </c>
      <c r="JH6" s="122">
        <f>'Тест ответы'!JF7*'Показатели'!$F$341*IF(JH$4="да",$C6,1)</f>
        <v>0</v>
      </c>
      <c r="JI6" s="122">
        <f>'Тест ответы'!JG7*'Показатели'!$F$342*IF(JI$4="да",$C6,1)</f>
        <v>0</v>
      </c>
      <c r="JJ6" s="122">
        <f>'Тест ответы'!JH7*'Показатели'!$F$343*IF(JJ$4="да",$C6,1)</f>
        <v>0</v>
      </c>
      <c r="JK6" s="122">
        <f>'Тест ответы'!JI7*'Показатели'!$F$344*IF(JK$4="да",$C6,1)</f>
        <v>0</v>
      </c>
      <c r="JL6" s="122">
        <f>'Тест ответы'!JJ7*'Показатели'!$F$345*IF(JL$4="да",$C6,1)</f>
        <v>0</v>
      </c>
      <c r="JM6" s="122">
        <f>'Тест ответы'!JK7*'Показатели'!$F$346*IF(JM$4="да",$C6,1)</f>
        <v>0</v>
      </c>
      <c r="JN6" s="122">
        <f>'Тест ответы'!JL7*'Показатели'!$F$347*IF(JN$4="да",$C6,1)</f>
        <v>0</v>
      </c>
      <c r="JO6" s="122">
        <f>'Тест ответы'!JM7*'Показатели'!$F$348*IF(JO$4="да",$C6,1)</f>
        <v>0</v>
      </c>
      <c r="JP6" s="122">
        <f>'Тест ответы'!JN7*'Показатели'!$F$349*IF(JP$4="да",$C6,1)</f>
        <v>0</v>
      </c>
      <c r="JQ6" s="122">
        <f>'Тест ответы'!JO7*'Показатели'!$F$350*IF(JQ$4="да",$C6,1)</f>
        <v>0</v>
      </c>
      <c r="JR6" s="122">
        <f>'Тест ответы'!JP7*'Показатели'!$F$351*IF(JR$4="да",$C6,1)</f>
        <v>0</v>
      </c>
      <c r="JS6" s="122">
        <f>'Тест ответы'!JQ7*'Показатели'!$F$352*IF(JS$4="да",$C6,1)</f>
        <v>0</v>
      </c>
      <c r="JT6" s="122">
        <f>'Тест ответы'!JR7*'Показатели'!$F$353*IF(JT$4="да",$C6,1)</f>
        <v>0</v>
      </c>
      <c r="JU6" s="122">
        <f>'Тест ответы'!JS7*'Показатели'!$F$354*IF(JU$4="да",$C6,1)</f>
        <v>0</v>
      </c>
      <c r="JV6" s="122">
        <f>'Тест ответы'!JT7*'Показатели'!$F$355*IF(JV$4="да",$C6,1)</f>
        <v>0</v>
      </c>
      <c r="JW6" s="122">
        <f>'Тест ответы'!JU7*'Показатели'!$F$356*IF(JW$4="да",$C6,1)</f>
        <v>0</v>
      </c>
      <c r="JX6" s="122">
        <f>'Тест ответы'!JV7*'Показатели'!$F$357*IF(JX$4="да",$C6,1)</f>
        <v>0</v>
      </c>
      <c r="JY6" s="122">
        <f>'Тест ответы'!JW7*'Показатели'!$F$358*IF(JY$4="да",$C6,1)</f>
        <v>0</v>
      </c>
      <c r="JZ6" s="122">
        <f>'Тест ответы'!JX7*'Показатели'!$F$360*IF(JZ$4="да",$C6,1)</f>
        <v>0</v>
      </c>
      <c r="KA6" s="122">
        <f>'Тест ответы'!JY7*'Показатели'!$F$361*IF(KA$4="да",$C6,1)</f>
        <v>0</v>
      </c>
      <c r="KB6" s="122">
        <f>'Тест ответы'!JZ7*'Показатели'!$F$362*IF(KB$4="да",$C6,1)</f>
        <v>0</v>
      </c>
      <c r="KC6" s="122">
        <f>'Тест ответы'!KA7*'Показатели'!$F$363*IF(KC$4="да",$C6,1)</f>
        <v>0</v>
      </c>
      <c r="KD6" s="122">
        <f>'Тест ответы'!KB7*'Показатели'!$F$364*IF(KD$4="да",$C6,1)</f>
        <v>0</v>
      </c>
      <c r="KE6" s="136">
        <f>'Тест ответы'!KC7*'Показатели'!$F$365*IF(KE$4="да",$C6,1)</f>
        <v>0</v>
      </c>
      <c r="KF6" s="122">
        <f>'Тест ответы'!KD7*'Показатели'!$F$380*IF(KF$4="да",A6,1)</f>
        <v>0</v>
      </c>
      <c r="KG6" s="122">
        <f>'Тест ответы'!KE7*'Показатели'!$F$383*IF(KG$4="да",B6,1)</f>
        <v>0</v>
      </c>
      <c r="KH6" s="133">
        <f>'Тест ответы'!KF7*'Показатели'!$F$385*IF(KH$4="да",C6,1)</f>
        <v>0</v>
      </c>
      <c r="KI6" s="122">
        <f>'Тест ответы'!KG7*'Показатели'!$F$387*IF($KI$4="да",C6,1)</f>
        <v>0</v>
      </c>
      <c r="KJ6" s="122">
        <f>'Тест ответы'!KH7*'Показатели'!$F$388*IF($KJ$4="да",C6,1)</f>
        <v>0</v>
      </c>
      <c r="KK6" s="122">
        <f>'Тест ответы'!KI7*'Показатели'!$F$389*IF($KK$4="да",C6,1)</f>
        <v>0</v>
      </c>
      <c r="KL6" s="132">
        <f>'Тест ответы'!KJ7*'Показатели'!$F$391*IF(KL$4="да",C6,1)</f>
        <v>0</v>
      </c>
      <c r="KM6" s="122">
        <f>'Тест ответы'!KK7*'Показатели'!$F$392*IF(KM$4="да",D6,1)</f>
        <v>0</v>
      </c>
      <c r="KN6" s="132">
        <f>'Тест ответы'!KL7*'Показатели'!$F$394*IF($KN$4="да",C6,1)</f>
        <v>0</v>
      </c>
      <c r="KO6" s="133">
        <f>'Тест ответы'!KM7*'Показатели'!$F$395*IF($KO$4="да",C6,1)</f>
        <v>0</v>
      </c>
      <c r="KP6" s="122">
        <f>'Тест ответы'!KN7*'Показатели'!$F$397*IF($KP$4="да",$C6,1)</f>
        <v>0</v>
      </c>
      <c r="KQ6" s="122">
        <f>'Тест ответы'!KO7*'Показатели'!$F$398*IF($KQ$4="да",$C6,1)</f>
        <v>0</v>
      </c>
      <c r="KR6" s="122">
        <f>'Тест ответы'!KP7*'Показатели'!$F$400*IF($KR$4="да",$C6,1)</f>
        <v>0</v>
      </c>
      <c r="KS6" s="133">
        <f>'Тест ответы'!KQ7*'Показатели'!$F$401*IF($KS$4="да",$C6,1)</f>
        <v>0</v>
      </c>
      <c r="KT6" s="122">
        <f>'Тест ответы'!KR7*'Показатели'!$F$403*IF($KT$4="да",$C6,1)</f>
        <v>0</v>
      </c>
      <c r="KU6" s="122">
        <f>'Тест ответы'!KS7*'Показатели'!$F$405*IF($KU$4="да",$C6,1)</f>
        <v>0</v>
      </c>
      <c r="KV6" s="130">
        <f>'Тест ответы'!KT7*'Показатели'!$F$408*IF($KV$4="да",$C6,1)</f>
        <v>0</v>
      </c>
      <c r="KW6" s="122">
        <f>'Тест ответы'!KU7*'Показатели'!$F$409*IF($KW$4="да",$C6,1)</f>
        <v>0</v>
      </c>
      <c r="KX6" s="122">
        <f>'Тест ответы'!KV7*'Показатели'!$F$410*IF($KX$4="да",$C6,1)</f>
        <v>0</v>
      </c>
      <c r="KY6" s="122">
        <f>'Тест ответы'!KW7*'Показатели'!$F$411*IF($KY$4="да",$C6,1)</f>
        <v>0</v>
      </c>
      <c r="KZ6" s="132">
        <f>'Тест ответы'!KX7*'Показатели'!$F$413*IF($KZ$4="да",$C6,1)</f>
        <v>0</v>
      </c>
      <c r="LA6" s="122">
        <f>'Тест ответы'!KY7*'Показатели'!$F$415*IF($LA$4="да",$C6,1)</f>
        <v>0</v>
      </c>
      <c r="LB6" s="122">
        <f>'Тест ответы'!KZ7*'Показатели'!$F$416*IF($LB$4="да",$C6,1)</f>
        <v>0</v>
      </c>
      <c r="LC6" s="122">
        <f>'Тест ответы'!LA7*'Показатели'!$F$417*IF($LC$4="да",$C6,1)</f>
        <v>0</v>
      </c>
      <c r="LD6" s="132">
        <f>'Тест ответы'!LB7*'Показатели'!$F$420*IF($LD$4="да",$C6,1)</f>
        <v>0</v>
      </c>
      <c r="LE6" s="122">
        <f>'Тест ответы'!LC7*'Показатели'!$F$422*IF($LE$4="да",$C6,1)</f>
        <v>0</v>
      </c>
      <c r="LF6" s="122">
        <f>'Тест ответы'!LD7*'Показатели'!$F$423*IF($LF$4="да",$C6,1)</f>
        <v>0</v>
      </c>
      <c r="LG6" s="122">
        <f>'Тест ответы'!LE7*'Показатели'!$F$424*IF($LG$4="да",$C6,1)</f>
        <v>0</v>
      </c>
      <c r="LH6" s="132">
        <f>'Тест ответы'!LF7*'Показатели'!$F$426*IF(LH$4="да",$C6,1)</f>
        <v>0</v>
      </c>
      <c r="LI6" s="122">
        <f>'Тест ответы'!LG7*'Показатели'!$F$427*IF($LI$4="да",$C6,1)</f>
        <v>0</v>
      </c>
      <c r="LJ6" s="122">
        <f>'Тест ответы'!LH7*'Показатели'!$F$428*IF($LJ$4="да",$C6,1)</f>
        <v>0</v>
      </c>
      <c r="LK6" s="122">
        <f>'Тест ответы'!LI7*'Показатели'!$F$429*IF($LK$4="да",$C6,1)</f>
        <v>0</v>
      </c>
      <c r="LL6" s="122">
        <f>'Тест ответы'!LJ7*'Показатели'!$F$430*IF($LI$4="да",$C6,1)</f>
        <v>0</v>
      </c>
      <c r="LM6" s="125">
        <f>'Тест ответы'!LK7*'Показатели'!$F$461*IF(LM$4="да",$C6,1)</f>
        <v>0</v>
      </c>
      <c r="LN6" s="126">
        <f>'Тест ответы'!LL7*'Показатели'!$F$462*IF(LN$4="да",$C6,1)</f>
        <v>0</v>
      </c>
      <c r="LO6" s="126">
        <f>'Тест ответы'!LM7*'Показатели'!$F$463*IF(LO$4="да",$C6,1)</f>
        <v>0</v>
      </c>
      <c r="LP6" s="126">
        <f>'Тест ответы'!LN7*'Показатели'!$F$464*IF(LP$4="да",$C6,1)</f>
        <v>0</v>
      </c>
      <c r="LQ6" s="126">
        <f>'Тест ответы'!LO7*'Показатели'!$F$466*IF(LQ$4="да",$C6,1)</f>
        <v>0</v>
      </c>
      <c r="LR6" s="126">
        <f>'Тест ответы'!LP7*'Показатели'!$F$467*IF(LR$4="да",$C6,1)</f>
        <v>0</v>
      </c>
      <c r="LS6" s="126">
        <f>'Тест ответы'!LQ7*'Показатели'!$F$468*IF(LS$4="да",$C6,1)</f>
        <v>0</v>
      </c>
      <c r="LT6" s="135">
        <f>'Тест ответы'!LR7*'Показатели'!$F$469*IF(LT$4="да",$C6,1)</f>
        <v>0</v>
      </c>
      <c r="LU6" s="122">
        <f>'Тест ответы'!LS7*'Показатели'!$F$472*IF($LU$4="да",$C6,1)</f>
        <v>0</v>
      </c>
      <c r="LV6" s="122">
        <f>'Тест ответы'!LT7*'Показатели'!$F$473*IF($LV$4="да",$C6,1)</f>
        <v>0</v>
      </c>
      <c r="LW6" s="122">
        <f>'Тест ответы'!LU7*'Показатели'!$F$474*IF($LW$4="да",$C6,1)</f>
        <v>0</v>
      </c>
      <c r="LX6" s="122">
        <f>'Тест ответы'!LV7*'Показатели'!$F$476*IF($LX$4="да",$C6,1)</f>
        <v>0</v>
      </c>
      <c r="LY6" s="122">
        <f>'Тест ответы'!LW7*'Показатели'!$F$477*IF($LY$4="да",$C6,1)</f>
        <v>0</v>
      </c>
      <c r="LZ6" s="122">
        <f>'Тест ответы'!LX7*'Показатели'!$F$478*IF(LZ$4="да",$C6,1)</f>
        <v>0</v>
      </c>
      <c r="MA6" s="122">
        <f>'Тест ответы'!LY7*'Показатели'!$F$479*IF($MA$4="да",$C6,1)</f>
        <v>0</v>
      </c>
      <c r="MB6" s="122">
        <f>'Тест ответы'!LZ7*'Показатели'!$F$480*IF($MB$4="да",$C6,1)</f>
        <v>0</v>
      </c>
      <c r="MC6" s="122">
        <f>'Тест ответы'!MA7*'Показатели'!$F$481*IF($MC$4="да",$C6,1)</f>
        <v>0</v>
      </c>
      <c r="MD6" s="122">
        <f>'Тест ответы'!MB7*'Показатели'!$F$483*IF($MD$4="да",$C6,1)</f>
        <v>0</v>
      </c>
      <c r="ME6" s="122">
        <f>'Тест ответы'!MC7*'Показатели'!$F$484*IF($ME$4="да",$C6,1)</f>
        <v>0</v>
      </c>
      <c r="MF6" s="122">
        <f>'Тест ответы'!MD7*'Показатели'!$F$486*IF($MF$4="да",$C6,1)</f>
        <v>0</v>
      </c>
      <c r="MG6" s="136">
        <f>'Тест ответы'!ME7*'Показатели'!F$487*IF(MG$4="да",$C6,1)</f>
        <v>0</v>
      </c>
      <c r="MH6" s="126">
        <f>'Тест ответы'!MF7*'Показатели'!$F$489*IF($MH$4="да",$C6,1)</f>
        <v>0</v>
      </c>
      <c r="MI6" s="126">
        <f>'Тест ответы'!MG7*'Показатели'!$F$490*IF($MI$4="да",$C6,1)</f>
        <v>0</v>
      </c>
      <c r="MJ6" s="126">
        <f>'Тест ответы'!MH7*'Показатели'!$F$491*IF($MJ$4="да",$C6,1)</f>
        <v>0</v>
      </c>
      <c r="MK6" s="126">
        <f>'Тест ответы'!MI7*'Показатели'!$F$492*IF($MK$4="да",$C6,1)</f>
        <v>0</v>
      </c>
      <c r="ML6" s="126">
        <f>'Тест ответы'!MJ7*'Показатели'!$F$493*IF($ML$4="да",$C6,1)</f>
        <v>0</v>
      </c>
      <c r="MM6" s="126">
        <f>'Тест ответы'!MK7*'Показатели'!$F$494*IF($MM$4="да",$C6,1)</f>
        <v>0</v>
      </c>
      <c r="MN6" s="126">
        <f>'Тест ответы'!ML7*'Показатели'!$F$495*IF($MN$4="да",$C6,1)</f>
        <v>0</v>
      </c>
      <c r="MO6" s="126">
        <f>'Тест ответы'!MM7*'Показатели'!$F$496*IF($MO$4="да",$C6,1)</f>
        <v>0</v>
      </c>
      <c r="MP6" s="126">
        <f>'Тест ответы'!MN7*'Показатели'!$F$497*IF($MP$4="да",$C6,1)</f>
        <v>0</v>
      </c>
      <c r="MQ6" s="126">
        <f>'Тест ответы'!MO7*'Показатели'!$F$498*IF($MQ$4="да",$C6,1)</f>
        <v>0</v>
      </c>
      <c r="MR6" s="126">
        <f>'Тест ответы'!MP7*'Показатели'!$F$499*IF($MR$4="да",$C6,1)</f>
        <v>0</v>
      </c>
      <c r="MS6" s="126">
        <f>'Тест ответы'!MQ7*'Показатели'!$F$500*IF($MS$4="да",$C6,1)</f>
        <v>0</v>
      </c>
      <c r="MT6" s="126">
        <f>'Тест ответы'!MR7*'Показатели'!$F$501*IF(MT$4="да",$C6,1)</f>
        <v>0</v>
      </c>
      <c r="MU6" s="126">
        <f>'Тест ответы'!MS7*'Показатели'!$F$502*IF(MU$4="да",$C6,1)</f>
        <v>0</v>
      </c>
      <c r="MV6" s="126">
        <f>'Тест ответы'!MT7*'Показатели'!$F$503*IF(MV$4="да",$C6,1)</f>
        <v>0</v>
      </c>
      <c r="MW6" s="126">
        <f>'Тест ответы'!MU7*'Показатели'!$F$504*IF($MW$4="да",$C6,1)</f>
        <v>0</v>
      </c>
      <c r="MX6" s="126">
        <f>'Тест ответы'!MV7*'Показатели'!$F$505*IF(MX$4="да",$C6,1)</f>
        <v>0</v>
      </c>
      <c r="MY6" s="126">
        <f>'Тест ответы'!MW7*'Показатели'!$F$506*IF(MY$4="да",$C6,1)</f>
        <v>0</v>
      </c>
      <c r="MZ6" s="126">
        <f>'Тест ответы'!MX7*'Показатели'!$F$507*IF(MZ$4="да",$C6,1)</f>
        <v>0</v>
      </c>
      <c r="NA6" s="126">
        <f>'Тест ответы'!MY7*'Показатели'!$F$508*IF(NA$4="да",$C6,1)</f>
        <v>0</v>
      </c>
      <c r="NB6" s="126">
        <f>'Тест ответы'!MZ7*'Показатели'!$F$509*IF(NB$4="да",$C6,1)</f>
        <v>0</v>
      </c>
      <c r="NC6" s="126">
        <f>'Тест ответы'!NA7*'Показатели'!$F$510*IF(NC$4="да",$C6,1)</f>
        <v>0</v>
      </c>
      <c r="ND6" s="126">
        <f>'Тест ответы'!NB7*'Показатели'!$F$511*IF(ND$4="да",$C6,1)</f>
        <v>0</v>
      </c>
      <c r="NE6" s="126">
        <f>'Тест ответы'!NC7*'Показатели'!$F$512*IF(NE$4="да",$C6,1)</f>
        <v>0</v>
      </c>
      <c r="NF6" s="126">
        <f>'Тест ответы'!ND7*'Показатели'!$F$513*IF(NF$4="да",$C6,1)</f>
        <v>0</v>
      </c>
      <c r="NG6" s="126">
        <f>'Тест ответы'!NE7*'Показатели'!$F$514*IF(NG$4="да",$C6,1)</f>
        <v>0</v>
      </c>
      <c r="NH6" s="126">
        <f>'Тест ответы'!NF7*'Показатели'!$F$515*IF(NH$4="да",$C6,1)</f>
        <v>0</v>
      </c>
      <c r="NI6" s="134">
        <f>'Тест ответы'!NG7*'Показатели'!$F$516*IF($NI$4="да",$C6,1)</f>
        <v>0</v>
      </c>
      <c r="NJ6" s="126">
        <f>'Тест ответы'!NH7*'Показатели'!$F$518*IF(NJ$4="да",$C6,1)</f>
        <v>0</v>
      </c>
      <c r="NK6" s="126">
        <f>'Тест ответы'!NI7*'Показатели'!$F$519*IF(NK$4="да",$C6,1)</f>
        <v>0</v>
      </c>
      <c r="NL6" s="126">
        <f>'Тест ответы'!NJ7*'Показатели'!$F$520*IF(NL$4="да",$C6,1)</f>
        <v>0</v>
      </c>
      <c r="NM6" s="126">
        <f>'Тест ответы'!NK7*'Показатели'!$F$521*IF(NM$4="да",$C6,1)</f>
        <v>0</v>
      </c>
      <c r="NN6" s="126">
        <f>'Тест ответы'!NL7*'Показатели'!$F$522*IF(NN$4="да",$C6,1)</f>
        <v>0</v>
      </c>
      <c r="NO6" s="126">
        <f>'Тест ответы'!NM7*'Показатели'!$F$523*IF(NO$4="да",$C6,1)</f>
        <v>0</v>
      </c>
      <c r="NP6" s="126">
        <f>'Тест ответы'!NN7*'Показатели'!G$524*IF(NP$4="да",$C6,1)</f>
        <v>0</v>
      </c>
      <c r="NQ6" s="126">
        <f>'Тест ответы'!NO7*'Показатели'!H$525*IF(NQ$4="да",$C6,1)</f>
        <v>0</v>
      </c>
      <c r="NR6" s="126">
        <f>'Тест ответы'!NP7*'Показатели'!I$526*IF(NR$4="да",$C6,1)</f>
        <v>0</v>
      </c>
      <c r="NS6" s="126">
        <f>'Тест ответы'!NQ7*'Показатели'!$F$527*IF(NS$4="да",$C6,1)</f>
        <v>0</v>
      </c>
      <c r="NT6" s="126">
        <f>'Тест ответы'!NR7*'Показатели'!$F$528*IF(NT$4="да",$C6,1)</f>
        <v>0</v>
      </c>
      <c r="NU6" s="126">
        <f>'Тест ответы'!NS7*'Показатели'!$F$529*IF(NU$4="да",$C6,1)</f>
        <v>0</v>
      </c>
      <c r="NV6" s="135">
        <f>'Тест ответы'!NT7*'Показатели'!$F$530*IF(NV$4="да",$C6,1)</f>
        <v>0</v>
      </c>
      <c r="NW6" s="126">
        <f>'Тест ответы'!NU7*'Показатели'!$F$533*IF($NW$4="да",$C6,1)</f>
        <v>0</v>
      </c>
      <c r="NX6" s="126">
        <f>'Тест ответы'!NV7*'Показатели'!$F$534*IF($NX$4="да",$C6,1)</f>
        <v>0</v>
      </c>
      <c r="NY6" s="127">
        <f>'Тест ответы'!NW7*'Показатели'!$F$536*IF($NY$4="да",$C6,1)</f>
        <v>0</v>
      </c>
      <c r="NZ6" s="126">
        <f>'Тест ответы'!NX7*'Показатели'!$F$537*IF($NZ$4="да",$C6,1)</f>
        <v>0</v>
      </c>
      <c r="OA6" s="127">
        <f>'Тест ответы'!NY7*'Показатели'!$F$539*IF(OA$4="да",$C6,1)</f>
        <v>0</v>
      </c>
      <c r="OB6" s="126">
        <f>'Тест ответы'!NZ7*'Показатели'!$F$540*IF(OB$4="да",$C6,1)</f>
        <v>0</v>
      </c>
      <c r="OC6" s="126">
        <f>'Тест ответы'!OA7*'Показатели'!$F$541*IF(OC$4="да",$C6,1)</f>
        <v>0</v>
      </c>
      <c r="OD6" s="126">
        <f>'Тест ответы'!OB7*'Показатели'!$F$542*IF(OD$4="да",$C6,1)</f>
        <v>0</v>
      </c>
      <c r="OE6" s="126">
        <f>'Тест ответы'!OC7*'Показатели'!$F$543*IF(OE$4="да",$C6,1)</f>
        <v>0</v>
      </c>
      <c r="OF6" s="126">
        <f>'Тест ответы'!OD7*'Показатели'!$F$544*IF(OF$4="да",$C6,1)</f>
        <v>0</v>
      </c>
      <c r="OG6" s="127">
        <f>'Тест ответы'!OE7*'Показатели'!$F$546*IF(OG$4="да",$C6,1)</f>
        <v>0</v>
      </c>
      <c r="OH6" s="126">
        <f>'Тест ответы'!OF7*'Показатели'!$F$547*IF(OH$4="да",$C6,1)</f>
        <v>0</v>
      </c>
      <c r="OI6" s="126">
        <f>'Тест ответы'!OG7*'Показатели'!$F$548*IF(OI$4="да",$C6,1)</f>
        <v>0</v>
      </c>
      <c r="OJ6" s="126">
        <f>'Тест ответы'!OH7*'Показатели'!$F$549*IF(OJ$4="да",$C6,1)</f>
        <v>0</v>
      </c>
      <c r="OK6" s="126">
        <f>'Тест ответы'!OI7*'Показатели'!$F$550*IF(OK$4="да",$C6,1)</f>
        <v>0</v>
      </c>
      <c r="OL6" s="126">
        <f>'Тест ответы'!OJ7*'Показатели'!$F$551*IF(OL$4="да",$C6,1)</f>
        <v>0</v>
      </c>
      <c r="OM6" s="137">
        <f>'Тест ответы'!OK7*'Показатели'!$F$554*IF($OM$4="да",$C6,1)</f>
        <v>0</v>
      </c>
      <c r="ON6" s="134">
        <f>'Тест ответы'!OL7*'Показатели'!$F$555*IF($ON$4="да",$C6,1)</f>
        <v>0</v>
      </c>
      <c r="OO6" s="126">
        <f>'Тест ответы'!OM7*'Показатели'!$F$557*IF($OO$4="да",$C6,1)</f>
        <v>0</v>
      </c>
      <c r="OP6" s="135">
        <f>'Тест ответы'!ON7*'Показатели'!$F$558*IF($OP$4="да",$C6,1)</f>
        <v>0</v>
      </c>
      <c r="OQ6" s="127">
        <f>'Тест ответы'!OO7*'Показатели'!$F$564*IF(OQ$4="да",$C6,1)</f>
        <v>0</v>
      </c>
      <c r="OR6" s="126">
        <f>'Тест ответы'!OP7*'Показатели'!$F$565*IF(OR$4="да",$C6,1)</f>
        <v>0</v>
      </c>
      <c r="OS6" s="126">
        <f>'Тест ответы'!OQ7*'Показатели'!$F$566*IF(OS$4="да",$C6,1)</f>
        <v>0</v>
      </c>
      <c r="OT6" s="126">
        <f>'Тест ответы'!OR7*'Показатели'!$F$567*IF(OT$4="да",$C6,1)</f>
        <v>0</v>
      </c>
      <c r="OU6" s="126">
        <f>'Тест ответы'!OS7*'Показатели'!$F$568*IF(OU$4="да",$C6,1)</f>
        <v>0</v>
      </c>
      <c r="OV6" s="126">
        <f>'Тест ответы'!OT7*'Показатели'!$F$569*IF(OV$4="да",$C6,1)</f>
        <v>0</v>
      </c>
      <c r="OW6" s="127">
        <f>'Тест ответы'!OU7*'Показатели'!$F$574*IF(OW$4="да",$C6,1)</f>
        <v>0</v>
      </c>
      <c r="OX6" s="126">
        <f>'Тест ответы'!OV7*'Показатели'!$F$575*IF(OX$4="да",$C6,1)</f>
        <v>0</v>
      </c>
      <c r="OY6" s="126">
        <f>'Тест ответы'!OW7*'Показатели'!$F$576*IF(OY$4="да",$C6,1)</f>
        <v>0</v>
      </c>
      <c r="OZ6" s="126">
        <f>'Тест ответы'!OX7*'Показатели'!$F$577*IF(OZ$4="да",$C6,1)</f>
        <v>0</v>
      </c>
      <c r="PA6" s="126">
        <f>'Тест ответы'!OY7*'Показатели'!$F$578*IF(PA$4="да",$C6,1)</f>
        <v>0</v>
      </c>
      <c r="PB6" s="126">
        <f>'Тест ответы'!OZ7*'Показатели'!$F$579*IF(PB$4="да",$C6,1)</f>
        <v>0</v>
      </c>
      <c r="PC6" s="137">
        <f>'Тест ответы'!PA7*'Показатели'!$F$584*IF($PC$4="да",$C6,1)</f>
        <v>0</v>
      </c>
      <c r="PD6" s="126">
        <f>'Тест ответы'!PB7*'Показатели'!$F$585*IF($PD$4="да",$C6,1)</f>
        <v>0</v>
      </c>
      <c r="PE6" s="126">
        <f>'Тест ответы'!PC7*'Показатели'!$F$587*IF($PE$4="да",$C6,1)</f>
        <v>0</v>
      </c>
      <c r="PF6" s="126">
        <f>'Тест ответы'!PD7*'Показатели'!$F$588*IF($PF$4="да",$C6,1)</f>
        <v>0</v>
      </c>
      <c r="PG6" s="126">
        <f>'Тест ответы'!PE7*'Показатели'!$F$589*IF($PG$4="да",$C6,1)</f>
        <v>0</v>
      </c>
      <c r="PH6" s="126">
        <f>'Тест ответы'!PF7*'Показатели'!$F$590*IF($PH$4="да",$C6,1)</f>
        <v>0</v>
      </c>
      <c r="PI6" s="126">
        <f>'Тест ответы'!PG7*'Показатели'!$F$591*IF($PI$4="да",$C6,1)</f>
        <v>0</v>
      </c>
      <c r="PJ6" s="126">
        <f>'Тест ответы'!PH7*'Показатели'!$F$592*IF($PJ$4="да",$C6,1)</f>
        <v>0</v>
      </c>
      <c r="PK6" s="126">
        <f>'Тест ответы'!PI7*'Показатели'!$F$593*IF($PK$4="да",$C6,1)</f>
        <v>0</v>
      </c>
      <c r="PL6" s="126">
        <f>'Тест ответы'!PJ7*'Показатели'!$F$594*IF($PL$4="да",$C6,1)</f>
        <v>0</v>
      </c>
      <c r="PM6" s="126">
        <f>'Тест ответы'!PK7*'Показатели'!$F$595*IF($PM$4="да",$C6,1)</f>
        <v>0</v>
      </c>
      <c r="PN6" s="126">
        <f>'Тест ответы'!PL7*'Показатели'!$F$596*IF($PN$4="да",$C6,1)</f>
        <v>0</v>
      </c>
      <c r="PO6" s="126">
        <f>'Тест ответы'!PM7*'Показатели'!$F$597*IF($PO$4="да",$C6,1)</f>
        <v>0</v>
      </c>
      <c r="PP6" s="126">
        <f>'Тест ответы'!PN7*'Показатели'!$F$599*IF($PP$4="да",$C6,1)</f>
        <v>0</v>
      </c>
      <c r="PQ6" s="126">
        <f>'Тест ответы'!PO7*'Показатели'!$F$600*IF($PQ$4="да",$C6,1)</f>
        <v>0</v>
      </c>
      <c r="PR6" s="126">
        <f>'Тест ответы'!PP7*'Показатели'!$F$603*IF($PR$4="да",$C6,1)</f>
        <v>0</v>
      </c>
      <c r="PS6" s="126">
        <f>'Тест ответы'!PQ7*'Показатели'!$F$605*IF($PS$4="да",$C6,1)</f>
        <v>0</v>
      </c>
      <c r="PT6" s="126">
        <f>'Тест ответы'!PR7*'Показатели'!$F$606*IF($PT$4="да",$C6,1)</f>
        <v>0</v>
      </c>
      <c r="PU6" s="126">
        <f>'Тест ответы'!PS7*'Показатели'!$F$607*IF($PU$4="да",$C6,1)</f>
        <v>0</v>
      </c>
      <c r="PV6" s="126">
        <f>'Тест ответы'!PT7*'Показатели'!$F$608*IF($PV$4="да",$C6,1)</f>
        <v>0</v>
      </c>
      <c r="PW6" s="126">
        <f>'Тест ответы'!PU7*'Показатели'!$F$609*IF($PW$4="да",$C6,1)</f>
        <v>0</v>
      </c>
      <c r="PX6" s="126">
        <f>'Тест ответы'!PV7*'Показатели'!$F$610*IF($PX$4="да",$C6,1)</f>
        <v>0</v>
      </c>
      <c r="PY6" s="137">
        <f>'Тест ответы'!PW7*'Показатели'!$F$612*IF(PY$4="да",$C6,1)</f>
        <v>0</v>
      </c>
      <c r="PZ6" s="127">
        <f>'Тест ответы'!PX7*'Показатели'!$F$614*IF(PZ$4="да",$C6,1)</f>
        <v>0</v>
      </c>
      <c r="QA6" s="126">
        <f>'Тест ответы'!PY7*'Показатели'!$F$614*IF(QA$4="да",$C6,1)</f>
        <v>0</v>
      </c>
      <c r="QB6" s="126">
        <f>'Тест ответы'!PZ7*'Показатели'!$F$614*IF(QB$4="да",$C6,1)</f>
        <v>0</v>
      </c>
      <c r="QC6" s="126">
        <f>'Тест ответы'!QA7*'Показатели'!$F$614*IF(QC$4="да",$C6,1)</f>
        <v>0</v>
      </c>
      <c r="QD6" s="126">
        <f>'Тест ответы'!QB7*'Показатели'!$F$614*IF(QD$4="да",$C6,1)</f>
        <v>0</v>
      </c>
      <c r="QE6" s="127">
        <f>'Тест ответы'!QC7*'Показатели'!$F$620*IF(QE$4="да",$C6,1)</f>
        <v>0</v>
      </c>
      <c r="QF6" s="126">
        <f>'Тест ответы'!QD7*'Показатели'!$F$620*IF(QF$4="да",$C6,1)</f>
        <v>0</v>
      </c>
      <c r="QG6" s="126">
        <f>'Тест ответы'!QE7*'Показатели'!$F$620*IF(QG$4="да",$C6,1)</f>
        <v>0</v>
      </c>
      <c r="QH6" s="126">
        <f>'Тест ответы'!QF7*'Показатели'!$F$620*IF(QH$4="да",$C6,1)</f>
        <v>0</v>
      </c>
      <c r="QI6" s="126">
        <f>'Тест ответы'!QG7*'Показатели'!$F$620*IF(QI$4="да",$C6,1)</f>
        <v>0</v>
      </c>
      <c r="QJ6" s="138">
        <f>'Тест ответы'!QH7*'Показатели'!$F$620*IF(QJ$4="да",$C6,1)</f>
        <v>0</v>
      </c>
      <c r="QK6" s="122" t="str">
        <f>'Тест ответы'!QI7*#REF!*IF(QK$4="да",$C6,1)</f>
        <v>#REF!</v>
      </c>
      <c r="QL6" s="122">
        <f>'Тест ответы'!QJ7*'Показатели'!$F$628*IF(QL$4="да",$C6,1)</f>
        <v>0</v>
      </c>
      <c r="QM6" s="122">
        <f>'Тест ответы'!QK7*'Показатели'!$F$629*IF(QM$4="да",$C6,1)</f>
        <v>0</v>
      </c>
      <c r="QN6" s="122">
        <f>'Тест ответы'!QL7*'Показатели'!$F$631*IF(QN$4="да",$C6,1)</f>
        <v>0</v>
      </c>
      <c r="QO6" s="122" t="str">
        <f>'Тест ответы'!QM7*#REF!*IF(QO$4="да",$C6,1)</f>
        <v>#REF!</v>
      </c>
      <c r="QP6" s="136">
        <f>'Тест ответы'!QN7*'Показатели'!$F$632*IF(QP$4="да",$C6,1)</f>
        <v>0</v>
      </c>
      <c r="QQ6" s="126">
        <f>'Тест ответы'!QO7*'Показатели'!$F$635*IF(QQ$4="да",$C6,1)</f>
        <v>0</v>
      </c>
      <c r="QR6" s="126">
        <f>'Тест ответы'!QP7*'Показатели'!$F$636*IF(QR$4="да",$C6,1)</f>
        <v>0</v>
      </c>
      <c r="QS6" s="126">
        <f>'Тест ответы'!QQ7*'Показатели'!$F$638*IF(QS$4="да",$C6,1)</f>
        <v>0</v>
      </c>
      <c r="QT6" s="126">
        <f>'Тест ответы'!QR7*'Показатели'!$F$639*IF(QT$4="да",$C6,1)</f>
        <v>0</v>
      </c>
      <c r="QU6" s="126">
        <f>'Тест ответы'!QS7*'Показатели'!$F$640*IF(QU$4="да",$C6,1)</f>
        <v>0</v>
      </c>
      <c r="QV6" s="126">
        <f>'Тест ответы'!QT7*'Показатели'!$F$641*IF(QV$4="да",$C6,1)</f>
        <v>0</v>
      </c>
      <c r="QW6" s="126">
        <f>'Тест ответы'!QU7*'Показатели'!$F$642*IF(QW$4="да",$C6,1)</f>
        <v>0</v>
      </c>
      <c r="QX6" s="135">
        <f>'Тест ответы'!QV7*'Показатели'!$F$643*IF(QX$4="да",$C6,1)</f>
        <v>0</v>
      </c>
      <c r="QY6" s="122"/>
      <c r="QZ6" s="122"/>
      <c r="RA6" s="122"/>
      <c r="RB6" s="122"/>
      <c r="RC6" s="122"/>
      <c r="RD6" s="122"/>
      <c r="RE6" s="122"/>
      <c r="RF6" s="122"/>
      <c r="RG6" s="122"/>
    </row>
    <row r="7">
      <c r="A7" s="117">
        <v>3.0</v>
      </c>
      <c r="B7" s="118" t="str">
        <f>'Тест ответы'!B8</f>
        <v>Алтайский край</v>
      </c>
      <c r="C7" s="139">
        <f>VLOOKUP(B7,'Население'!$B$2:$E$90,4,FALSE)</f>
        <v>6.039692204</v>
      </c>
      <c r="D7" s="120" t="str">
        <f t="shared" si="9"/>
        <v>#REF!</v>
      </c>
      <c r="E7" s="121">
        <f>'Тест ответы'!C8*'Показатели'!$F$3*IF(E$4="да",$C7,1)</f>
        <v>0.0005</v>
      </c>
      <c r="F7" s="121">
        <f>'Тест ответы'!D8*'Показатели'!$F$4*IF(F$4="да",$C7,1)</f>
        <v>0</v>
      </c>
      <c r="G7" s="121">
        <f>'Тест ответы'!E8*'Показатели'!$F$5*IF($G$4="да",C7,1)</f>
        <v>0</v>
      </c>
      <c r="H7" s="121">
        <f>'Тест ответы'!F8*'Показатели'!$F$6*IF($H$4="да",C7,1)</f>
        <v>0</v>
      </c>
      <c r="I7" s="121">
        <f>'Тест ответы'!G8*'Показатели'!$F$7*IF(I$4="да",D7,1)</f>
        <v>0</v>
      </c>
      <c r="J7" s="121">
        <f>'Тест ответы'!H8*'Показатели'!$F$8*IF($J$4="да",C7,1)</f>
        <v>0</v>
      </c>
      <c r="K7" s="121">
        <f>'Тест ответы'!I8*'Показатели'!$F$9*IF(K$4="да",D7,1)</f>
        <v>0</v>
      </c>
      <c r="L7" s="121">
        <f>'Тест ответы'!J8*'Показатели'!$F$10*IF(L$4="да",$C7,1)</f>
        <v>0.02</v>
      </c>
      <c r="M7" s="121">
        <f>'Тест ответы'!K8*'Показатели'!$F$11*IF(M$4="да",$C7,1)</f>
        <v>0</v>
      </c>
      <c r="N7" s="122">
        <f>'Тест ответы'!L8*'Показатели'!$F$12*IF(N$4="да",$C7,1)</f>
        <v>0.03</v>
      </c>
      <c r="O7" s="123">
        <f>'Тест ответы'!M8*'Показатели'!$F$14*IF(O$4="да",$C7,1)</f>
        <v>0</v>
      </c>
      <c r="P7" s="124">
        <f>'Тест ответы'!N8*'Показатели'!$F$15*IF(P$4="да",$C7,1)</f>
        <v>0</v>
      </c>
      <c r="Q7" s="124">
        <f>'Тест ответы'!O8*'Показатели'!$F$17*IF(Q$4="да",$C7,1)</f>
        <v>0.05</v>
      </c>
      <c r="R7" s="124">
        <f>'Тест ответы'!P8*'Показатели'!$F$18*IF(R$4="да",$C7,1)</f>
        <v>0</v>
      </c>
      <c r="S7" s="123">
        <f>'Тест ответы'!Q8*'Показатели'!$F$20*IF(S$4="да",$C7,1)</f>
        <v>0.1</v>
      </c>
      <c r="T7" s="121">
        <f>'Тест ответы'!R8*'Показатели'!$F$21*IF(T$4="да",$C7,1)</f>
        <v>0</v>
      </c>
      <c r="U7" s="121">
        <f>'Тест ответы'!S8*'Показатели'!$F$24*IF(U$4="да",$C7,1)</f>
        <v>0</v>
      </c>
      <c r="V7" s="121">
        <f>'Тест ответы'!T8*'Показатели'!$F$25*IF(V$4="да",$C7,1)</f>
        <v>0</v>
      </c>
      <c r="W7" s="121">
        <f>'Тест ответы'!U8*'Показатели'!$F$26*IF(W$4="да",$C7,1)</f>
        <v>0</v>
      </c>
      <c r="X7" s="121">
        <f>'Тест ответы'!V8*'Показатели'!$F$28*IF(X$4="да",$C7,1)</f>
        <v>0</v>
      </c>
      <c r="Y7" s="121">
        <f>'Тест ответы'!W8*'Показатели'!$F$29*IF(Y$4="да",$C7,1)</f>
        <v>0</v>
      </c>
      <c r="Z7" s="125">
        <f>'Тест ответы'!X8*'Показатели'!$F$33*IF(Z$4="да",$C7,1)</f>
        <v>0</v>
      </c>
      <c r="AA7" s="126">
        <f>'Тест ответы'!Y8*'Показатели'!$F$34*IF(AA$4="да",$C7,1)</f>
        <v>0</v>
      </c>
      <c r="AB7" s="126">
        <f>'Тест ответы'!Z8*'Показатели'!$F$35*IF(AB$4="да",$C7,1)</f>
        <v>0</v>
      </c>
      <c r="AC7" s="126">
        <f>'Тест ответы'!AA8*'Показатели'!$F$36*IF(AC$4="да",$C7,1)</f>
        <v>0</v>
      </c>
      <c r="AD7" s="126">
        <f>'Тест ответы'!AB8*'Показатели'!$F$37*IF(AD$4="да",$C7,1)</f>
        <v>0</v>
      </c>
      <c r="AE7" s="126">
        <f>'Тест ответы'!AC8*'Показатели'!$F$38*IF(AE$4="да",$C7,1)</f>
        <v>0</v>
      </c>
      <c r="AF7" s="126">
        <f>'Тест ответы'!AD8*'Показатели'!$F$39*IF(AF$4="да",$C7,1)</f>
        <v>0</v>
      </c>
      <c r="AG7" s="126">
        <f>'Тест ответы'!AE8*'Показатели'!$F$40*IF(AG$4="да",$C7,1)</f>
        <v>0</v>
      </c>
      <c r="AH7" s="126">
        <f>'Тест ответы'!AF8*'Показатели'!$F$41*IF(AH$4="да",$C7,1)</f>
        <v>0</v>
      </c>
      <c r="AI7" s="127">
        <f>'Тест ответы'!AG8*'Показатели'!$F$43*IF(AI$4="да",$C7,1)</f>
        <v>0</v>
      </c>
      <c r="AJ7" s="126">
        <f>'Тест ответы'!AH8*'Показатели'!$F$44*IF(AJ$4="да",$C7,1)</f>
        <v>0</v>
      </c>
      <c r="AK7" s="126">
        <f>'Тест ответы'!AI8*'Показатели'!$F$45*IF(AK$4="да",$C7,1)</f>
        <v>0</v>
      </c>
      <c r="AL7" s="126">
        <f>'Тест ответы'!AJ8*'Показатели'!$F$46*IF(AL$4="да",$C7,1)</f>
        <v>0</v>
      </c>
      <c r="AM7" s="126">
        <f>'Тест ответы'!AK8*'Показатели'!$F$47*IF(AM$4="да",$C7,1)</f>
        <v>0</v>
      </c>
      <c r="AN7" s="126">
        <f>'Тест ответы'!AL8*'Показатели'!$F$48*IF(AN$4="да",$C7,1)</f>
        <v>0</v>
      </c>
      <c r="AO7" s="126">
        <f>'Тест ответы'!AM8*'Показатели'!$F$49*IF(AO$4="да",$C7,1)</f>
        <v>0</v>
      </c>
      <c r="AP7" s="126">
        <f>'Тест ответы'!AN8*'Показатели'!$F$50*IF(AP$4="да",$C7,1)</f>
        <v>0</v>
      </c>
      <c r="AQ7" s="126">
        <f>'Тест ответы'!AO8*'Показатели'!$F$51*IF(AQ$4="да",$C7,1)</f>
        <v>0</v>
      </c>
      <c r="AR7" s="123">
        <f>'Тест ответы'!AP8*'Показатели'!$F$53*IF($AR$4="да",$C7,1)</f>
        <v>0</v>
      </c>
      <c r="AS7" s="128">
        <f>'Тест ответы'!AQ8*'Показатели'!$F$54*IF($AS$4="да",$C7,1)</f>
        <v>0</v>
      </c>
      <c r="AT7" s="127">
        <f>'Тест ответы'!AR8*'Показатели'!$F$56*IF(AT$4="да",$C7,1)</f>
        <v>0</v>
      </c>
      <c r="AU7" s="126">
        <f>'Тест ответы'!AS8*'Показатели'!$F$57*IF(AU$4="да",$C7,1)</f>
        <v>0</v>
      </c>
      <c r="AV7" s="126">
        <f>'Тест ответы'!AT8*'Показатели'!$F$58*IF(AV$4="да",$C7,1)</f>
        <v>0</v>
      </c>
      <c r="AW7" s="126">
        <f>'Тест ответы'!AU8*'Показатели'!$F$59*IF(AW$4="да",$C7,1)</f>
        <v>0</v>
      </c>
      <c r="AX7" s="126">
        <f>'Тест ответы'!AV8*'Показатели'!$F$60*IF(AX$4="да",$C7,1)</f>
        <v>0</v>
      </c>
      <c r="AY7" s="126">
        <f>'Тест ответы'!AW8*'Показатели'!$F$61*IF(AY$4="да",$C7,1)</f>
        <v>0</v>
      </c>
      <c r="AZ7" s="129">
        <f>'Тест ответы'!AX8*'Показатели'!$F$64*IF($AZ$4="да",$C7,1)</f>
        <v>0</v>
      </c>
      <c r="BA7" s="121">
        <f>'Тест ответы'!AY8*'Показатели'!$F$65*IF($BA$4="да",$C7,1)</f>
        <v>0</v>
      </c>
      <c r="BB7" s="121">
        <f>'Тест ответы'!AZ8*'Показатели'!$F$66*IF($BA$4="да",$C7,1)</f>
        <v>0</v>
      </c>
      <c r="BC7" s="121">
        <f>'Тест ответы'!BA8*'Показатели'!$F$67*IF($BC$4="да",$C7,1)</f>
        <v>0</v>
      </c>
      <c r="BD7" s="121">
        <f>'Тест ответы'!BB8*'Показатели'!$F$68*IF($BD$4="да",$C7,1)</f>
        <v>0</v>
      </c>
      <c r="BE7" s="121">
        <f>'Тест ответы'!BC8*'Показатели'!$F$69*IF($BE$4="да",$C7,1)</f>
        <v>0</v>
      </c>
      <c r="BF7" s="121">
        <f>'Тест ответы'!BD8*'Показатели'!$F$70*IF($BF$4="да",$C7,1)</f>
        <v>0</v>
      </c>
      <c r="BG7" s="121">
        <f>'Тест ответы'!BE8*'Показатели'!$F$71*IF($BG$4="да",$C7,1)</f>
        <v>0</v>
      </c>
      <c r="BH7" s="128">
        <f>'Тест ответы'!BF8*'Показатели'!$F$72*IF($BH$4="да",$C7,1)</f>
        <v>0</v>
      </c>
      <c r="BI7" s="121">
        <f>'Тест ответы'!BG8*'Показатели'!$F$75*IF($BI$4="да",$C7,1)</f>
        <v>0</v>
      </c>
      <c r="BJ7" s="121">
        <f>'Тест ответы'!BH8*'Показатели'!$F$76*IF($BJ$4="да",$C7,1)</f>
        <v>0</v>
      </c>
      <c r="BK7" s="121">
        <f>'Тест ответы'!BI8*'Показатели'!$F$77*IF($BK$4="да",$C7,1)</f>
        <v>0</v>
      </c>
      <c r="BL7" s="121">
        <f>'Тест ответы'!BJ8*'Показатели'!$F$78*IF($BL$4="да",$C7,1)</f>
        <v>0</v>
      </c>
      <c r="BM7" s="121">
        <f>'Тест ответы'!BK8*'Показатели'!$F$79*IF($BM$4="да",$C7,1)</f>
        <v>0</v>
      </c>
      <c r="BN7" s="121">
        <f>'Тест ответы'!BL8*'Показатели'!$F$80*IF($BN$4="да",$C7,1)</f>
        <v>0</v>
      </c>
      <c r="BO7" s="128">
        <f>'Тест ответы'!BM8*'Показатели'!$F$81*IF($BO$4="да",$C7,1)</f>
        <v>0</v>
      </c>
      <c r="BP7" s="121">
        <f>'Тест ответы'!BN8*'Показатели'!$F$86*IF(BP$4="да",$C7,1)</f>
        <v>0</v>
      </c>
      <c r="BQ7" s="121">
        <f>'Тест ответы'!BO8*'Показатели'!$F$87*IF(BQ$4="да",$C7,1)</f>
        <v>0</v>
      </c>
      <c r="BR7" s="121">
        <f>'Тест ответы'!BP8*'Показатели'!$F$88*IF(BR$4="да",$C7,1)</f>
        <v>0</v>
      </c>
      <c r="BS7" s="121">
        <f>'Тест ответы'!BQ8*'Показатели'!$F$89*IF($BS$4="да",$C7,1)</f>
        <v>0</v>
      </c>
      <c r="BT7" s="121">
        <f>'Тест ответы'!BR8*'Показатели'!$F$90*IF($BT$4="да",$C7,1)</f>
        <v>0</v>
      </c>
      <c r="BU7" s="121">
        <f>'Тест ответы'!BS8*'Показатели'!$F$91*IF($BU$4="да",$C7,1)</f>
        <v>0</v>
      </c>
      <c r="BV7" s="121">
        <f>'Тест ответы'!BT8*'Показатели'!$F$92*IF($BV$4="да",$C7,1)</f>
        <v>0</v>
      </c>
      <c r="BW7" s="121">
        <f>'Тест ответы'!BU8*'Показатели'!$F$93*IF($BW$4="да",$C7,1)</f>
        <v>0</v>
      </c>
      <c r="BX7" s="121">
        <f>'Тест ответы'!BV8*'Показатели'!$F$94*IF($BX$4="да",$C7,1)</f>
        <v>0</v>
      </c>
      <c r="BY7" s="121">
        <f>'Тест ответы'!BW8*'Показатели'!$F$95*IF($BY$4="да",$C7,1)</f>
        <v>0</v>
      </c>
      <c r="BZ7" s="121">
        <f>'Тест ответы'!BX8*'Показатели'!$F$96*IF($BZ$4="да",$C7,1)</f>
        <v>0</v>
      </c>
      <c r="CA7" s="121">
        <f>'Тест ответы'!BY8*'Показатели'!$F$97*IF($CA$4="да",$C7,1)</f>
        <v>0</v>
      </c>
      <c r="CB7" s="121">
        <f>'Тест ответы'!BZ8*'Показатели'!$F$99*IF($CB$4="да",$C7,1)</f>
        <v>0</v>
      </c>
      <c r="CC7" s="121">
        <f>'Тест ответы'!CA8*'Показатели'!$F$100*IF($CC$4="да",$C7,1)</f>
        <v>0</v>
      </c>
      <c r="CD7" s="121">
        <f>'Тест ответы'!CB8*'Показатели'!$F$101*IF($CD$4="да",$C7,1)</f>
        <v>0</v>
      </c>
      <c r="CE7" s="121">
        <f>'Тест ответы'!CC8*'Показатели'!$F$102*IF($CE$4="да",$C7,1)</f>
        <v>0</v>
      </c>
      <c r="CF7" s="121">
        <f>'Тест ответы'!CD8*'Показатели'!$F$103*IF($CF$4="да",$C7,1)</f>
        <v>0</v>
      </c>
      <c r="CG7" s="121">
        <f>'Тест ответы'!CE8*'Показатели'!$F$104*IF($CG$4="да",$C7,1)</f>
        <v>0</v>
      </c>
      <c r="CH7" s="121">
        <f>'Тест ответы'!CF8*'Показатели'!$F$105*IF($CH$4="да",$C7,1)</f>
        <v>0</v>
      </c>
      <c r="CI7" s="121">
        <f>'Тест ответы'!CG8*'Показатели'!$F$106*IF($CI$4="да",$C7,1)</f>
        <v>0</v>
      </c>
      <c r="CJ7" s="121">
        <f>'Тест ответы'!CH8*'Показатели'!$F$107*IF($CJ$4="да",$C7,1)</f>
        <v>0</v>
      </c>
      <c r="CK7" s="121">
        <f>'Тест ответы'!CI8*'Показатели'!$F$108*IF($CK$4="да",$C7,1)</f>
        <v>0</v>
      </c>
      <c r="CL7" s="121">
        <f>'Тест ответы'!CJ8*'Показатели'!$F$109*IF($CL$4="да",$C7,1)</f>
        <v>0</v>
      </c>
      <c r="CM7" s="121">
        <f>'Тест ответы'!CK8*'Показатели'!$F$110*IF($CM$4="да",$C7,1)</f>
        <v>0</v>
      </c>
      <c r="CN7" s="121">
        <f>'Тест ответы'!CL8*'Показатели'!$F$111*IF($CN$4="да",$C7,1)</f>
        <v>0</v>
      </c>
      <c r="CO7" s="121">
        <f>'Тест ответы'!CM8*'Показатели'!$F$112*IF($CO$4="да",$C7,1)</f>
        <v>0</v>
      </c>
      <c r="CP7" s="128">
        <f>'Тест ответы'!CN8*'Показатели'!$F$113*IF($CP$4="да",$C7,1)</f>
        <v>0</v>
      </c>
      <c r="CQ7" s="121">
        <f>'Тест ответы'!CO8*'Показатели'!$F$118*IF(CQ$4="да",$C7,1)</f>
        <v>0</v>
      </c>
      <c r="CR7" s="121">
        <f>'Тест ответы'!CP8*'Показатели'!$F$119*IF(CR$4="да",$C7,1)</f>
        <v>0</v>
      </c>
      <c r="CS7" s="121">
        <f>'Тест ответы'!CQ8*'Показатели'!$F$120*IF(CS$4="да",$C7,1)</f>
        <v>0</v>
      </c>
      <c r="CT7" s="121">
        <f>'Тест ответы'!CR8*'Показатели'!$F$121*IF($CT$4="да",$C7,1)</f>
        <v>0</v>
      </c>
      <c r="CU7" s="121">
        <f>'Тест ответы'!CS8*'Показатели'!$F$122*IF($CU$4="да",$C7,1)</f>
        <v>0</v>
      </c>
      <c r="CV7" s="121">
        <f>'Тест ответы'!CT8*'Показатели'!$F$123*IF($CV$4="да",$C7,1)</f>
        <v>0</v>
      </c>
      <c r="CW7" s="121">
        <f>'Тест ответы'!CU8*'Показатели'!$F$124*IF($CW$4="да",$C7,1)</f>
        <v>0</v>
      </c>
      <c r="CX7" s="121">
        <f>'Тест ответы'!CV8*'Показатели'!$F$125*IF($CX$4="да",$C7,1)</f>
        <v>0</v>
      </c>
      <c r="CY7" s="121">
        <f>'Тест ответы'!CW8*'Показатели'!$F$126*IF($CY$4="да",$C7,1)</f>
        <v>0</v>
      </c>
      <c r="CZ7" s="121">
        <f>'Тест ответы'!CX8*'Показатели'!$F$127*IF($CZ$4="да",$C7,1)</f>
        <v>0</v>
      </c>
      <c r="DA7" s="121">
        <f>'Тест ответы'!CY8*'Показатели'!$F$128*IF($DA$4="да",$C7,1)</f>
        <v>0</v>
      </c>
      <c r="DB7" s="121">
        <f>'Тест ответы'!CZ8*'Показатели'!$F$129*IF($DB$4="да",$C7,1)</f>
        <v>0</v>
      </c>
      <c r="DC7" s="121">
        <f>'Тест ответы'!DA8*'Показатели'!$F$131*IF($DC$4="да",$C7,1)</f>
        <v>0</v>
      </c>
      <c r="DD7" s="121">
        <f>'Тест ответы'!DB8*'Показатели'!$F$132*IF($DD$4="да",$C7,1)</f>
        <v>0</v>
      </c>
      <c r="DE7" s="121">
        <f>'Тест ответы'!DC8*'Показатели'!$F$133*IF($DE$4="да",$C7,1)</f>
        <v>0</v>
      </c>
      <c r="DF7" s="121">
        <f>'Тест ответы'!DD8*'Показатели'!$F$134*IF($DF$4="да",$C7,1)</f>
        <v>0</v>
      </c>
      <c r="DG7" s="121">
        <f>'Тест ответы'!DE8*'Показатели'!$F$135*IF($DG$4="да",$C7,1)</f>
        <v>0</v>
      </c>
      <c r="DH7" s="121">
        <f>'Тест ответы'!DF8*'Показатели'!$F$136*IF($DH6="да",$C7,1)</f>
        <v>0</v>
      </c>
      <c r="DI7" s="121">
        <f>'Тест ответы'!DG8*'Показатели'!$F$137*IF($DI$4="да",$C7,1)</f>
        <v>0</v>
      </c>
      <c r="DJ7" s="121">
        <f>'Тест ответы'!DH8*'Показатели'!$F$138*IF($DJ$4="да",$C7,1)</f>
        <v>0</v>
      </c>
      <c r="DK7" s="122">
        <f>'Тест ответы'!DH8*'Показатели'!$F$139*IF($DK$4="да",$C7,1)</f>
        <v>0</v>
      </c>
      <c r="DL7" s="130" t="str">
        <f>'Тест ответы'!DJ8*#REF!*IF($DL$4="да",$C7,1)</f>
        <v>#REF!</v>
      </c>
      <c r="DM7" s="122" t="str">
        <f>'Тест ответы'!DF8*#REF!*IF(DM$4="да",$C7,1)</f>
        <v>#REF!</v>
      </c>
      <c r="DN7" s="122" t="str">
        <f>'Тест ответы'!DL8*#REF!*IF($DN$4="да",$C7,1)</f>
        <v>#REF!</v>
      </c>
      <c r="DO7" s="131" t="str">
        <f>'Тест ответы'!DM8*#REF!*IF($DO$4="да",$C7,1)</f>
        <v>#REF!</v>
      </c>
      <c r="DP7" s="122">
        <f>'Тест ответы'!DN8*'Показатели'!$F$141*IF($DP$4="да",$C7,1)</f>
        <v>0</v>
      </c>
      <c r="DQ7" s="122">
        <f>'Тест ответы'!DO8*'Показатели'!$F$142*IF(DQ$4="да",$C7,1)</f>
        <v>0</v>
      </c>
      <c r="DR7" s="132">
        <f>'Тест ответы'!DP8*'Показатели'!$F$144*$C7</f>
        <v>0</v>
      </c>
      <c r="DS7" s="122">
        <f>'Тест ответы'!DQ8*'Показатели'!$F$151*$C7</f>
        <v>0</v>
      </c>
      <c r="DT7" s="122">
        <f>'Тест ответы'!DR8*'Показатели'!$F$154*$C7</f>
        <v>0</v>
      </c>
      <c r="DU7" s="122">
        <f>'Тест ответы'!DS8*'Показатели'!$F$157*$C7</f>
        <v>0</v>
      </c>
      <c r="DV7" s="122">
        <f>'Тест ответы'!DT8*'Показатели'!$F$163*$C7</f>
        <v>0</v>
      </c>
      <c r="DW7" s="122">
        <f>'Тест ответы'!DU8*'Показатели'!$F$166*$C7</f>
        <v>0</v>
      </c>
      <c r="DX7" s="133">
        <f>'Тест ответы'!DV8*'Показатели'!$F$169*$C7</f>
        <v>0</v>
      </c>
      <c r="DY7" s="126">
        <f>'Тест ответы'!DW8*'Показатели'!$F$171*IF($DY$4="да",$C7,1)</f>
        <v>0</v>
      </c>
      <c r="DZ7" s="126">
        <f>'Тест ответы'!DX8*'Показатели'!$F$172*IF($DZ$4="да",$C7,1)</f>
        <v>0</v>
      </c>
      <c r="EA7" s="126">
        <f>'Тест ответы'!DY8*'Показатели'!$F$173*IF($EA$4="да",$C7,1)</f>
        <v>0</v>
      </c>
      <c r="EB7" s="126">
        <f>'Тест ответы'!DZ8*'Показатели'!$F$174*IF($EB$4="да",$C7,1)</f>
        <v>0</v>
      </c>
      <c r="EC7" s="126">
        <f>'Тест ответы'!EA8*'Показатели'!$F$175*IF($EC$4="да",$C7,1)</f>
        <v>0</v>
      </c>
      <c r="ED7" s="126">
        <f>'Тест ответы'!EB8*'Показатели'!$F$176*IF($ED$4="да",$C7,1)</f>
        <v>0</v>
      </c>
      <c r="EE7" s="126">
        <f>'Тест ответы'!EC8*'Показатели'!$F$177*IF($EE$4="да",$C7,1)</f>
        <v>0</v>
      </c>
      <c r="EF7" s="126">
        <f>'Тест ответы'!ED8*'Показатели'!$F$178*IF($EF$4="да",$C7,1)</f>
        <v>0</v>
      </c>
      <c r="EG7" s="126">
        <f>'Тест ответы'!EE8*'Показатели'!$F$179*IF($EG$4="да",$C7,1)</f>
        <v>0</v>
      </c>
      <c r="EH7" s="126">
        <f>'Тест ответы'!EF8*'Показатели'!$F$180*IF($EH$4="да",$C7,1)</f>
        <v>0</v>
      </c>
      <c r="EI7" s="126">
        <f>'Тест ответы'!EG8*'Показатели'!$F$181*IF($EI$4="да",$C7,1)</f>
        <v>0</v>
      </c>
      <c r="EJ7" s="126">
        <f>'Тест ответы'!EH8*'Показатели'!$F$182*IF($EJ$4="да",$C7,1)</f>
        <v>0</v>
      </c>
      <c r="EK7" s="126">
        <f>'Тест ответы'!EI8*'Показатели'!$F$183*IF($EK$4="да",$C7,1)</f>
        <v>0</v>
      </c>
      <c r="EL7" s="126">
        <f>'Тест ответы'!EJ8*'Показатели'!$F$184*IF($EL$4="да",$C7,1)</f>
        <v>0</v>
      </c>
      <c r="EM7" s="126">
        <f>'Тест ответы'!EK8*'Показатели'!$F$185*IF($EM$4="да",$C7,1)</f>
        <v>0</v>
      </c>
      <c r="EN7" s="126">
        <f>'Тест ответы'!EL8*'Показатели'!$F$186*IF($EN$4="да",$C7,1)</f>
        <v>0</v>
      </c>
      <c r="EO7" s="126">
        <f>'Тест ответы'!EM8*'Показатели'!$F$187*IF($EO$4="да",$C7,1)</f>
        <v>0</v>
      </c>
      <c r="EP7" s="126">
        <f>'Тест ответы'!EN8*'Показатели'!$F$188*IF($EP$4="да",$C7,1)</f>
        <v>0</v>
      </c>
      <c r="EQ7" s="126">
        <f>'Тест ответы'!EO8*'Показатели'!$F$189*IF($EQ$4="да",$C7,1)</f>
        <v>0</v>
      </c>
      <c r="ER7" s="126">
        <f>'Тест ответы'!EP8*'Показатели'!$F$190*IF($ER$4="да",$C7,1)</f>
        <v>0</v>
      </c>
      <c r="ES7" s="134">
        <f>'Тест ответы'!EQ8*'Показатели'!$F$191*IF($ES$4="да",$C7,1)</f>
        <v>0</v>
      </c>
      <c r="ET7" s="126">
        <f>'Тест ответы'!ER8*'Показатели'!$F$193*IF($ET$4="да",$C7,1)</f>
        <v>0</v>
      </c>
      <c r="EU7" s="126">
        <f>'Тест ответы'!ES8*'Показатели'!$F$194*IF($EU$4="да",$C7,1)</f>
        <v>0</v>
      </c>
      <c r="EV7" s="126">
        <f>'Тест ответы'!ET8*'Показатели'!$F$195*IF($EV$4="да",$C7,1)</f>
        <v>0</v>
      </c>
      <c r="EW7" s="126">
        <f>'Тест ответы'!EU8*'Показатели'!$F$196*IF($EW$4="да",$C7,1)</f>
        <v>0</v>
      </c>
      <c r="EX7" s="126">
        <f>'Тест ответы'!EV8*'Показатели'!$F$197*IF($EX$4="да",$C7,1)</f>
        <v>0</v>
      </c>
      <c r="EY7" s="126">
        <f>'Тест ответы'!EW8*'Показатели'!$F$198*IF($EY$4="да",$C7,1)</f>
        <v>0</v>
      </c>
      <c r="EZ7" s="126">
        <f>'Тест ответы'!EX8*'Показатели'!$F$199*IF($EZ$4="да",$C7,1)</f>
        <v>0</v>
      </c>
      <c r="FA7" s="126">
        <f>'Тест ответы'!EY8*'Показатели'!$F$200*IF($FA$4="да",$C7,1)</f>
        <v>0</v>
      </c>
      <c r="FB7" s="126">
        <f>'Тест ответы'!EZ8*'Показатели'!$F$201*IF($FB$4="да",$C7,1)</f>
        <v>0</v>
      </c>
      <c r="FC7" s="126">
        <f>'Тест ответы'!FA8*'Показатели'!$F$202*IF($FC$4="да",$C7,1)</f>
        <v>0</v>
      </c>
      <c r="FD7" s="126">
        <f>'Тест ответы'!FB8*'Показатели'!$F$203*IF($FD$4="да",$C7,1)</f>
        <v>0</v>
      </c>
      <c r="FE7" s="126">
        <f>'Тест ответы'!FC8*'Показатели'!$F$204*IF($FE$4="да",$C7,1)</f>
        <v>0</v>
      </c>
      <c r="FF7" s="126">
        <f>'Тест ответы'!FD8*'Показатели'!$F$205*IF($FF$4="да",$C7,1)</f>
        <v>0</v>
      </c>
      <c r="FG7" s="126">
        <f>'Тест ответы'!FE8*'Показатели'!$F$206*IF($FG$4="да",$C7,1)</f>
        <v>0</v>
      </c>
      <c r="FH7" s="126">
        <f>'Тест ответы'!FF8*'Показатели'!$F$207*IF($FH$4="да",$C7,1)</f>
        <v>0</v>
      </c>
      <c r="FI7" s="126">
        <f>'Тест ответы'!FG8*'Показатели'!$F$208*IF($FI$4="да",$C7,1)</f>
        <v>0</v>
      </c>
      <c r="FJ7" s="126">
        <f>'Тест ответы'!FH8*'Показатели'!$F$209*IF($FJ$4="да",$C7,1)</f>
        <v>0</v>
      </c>
      <c r="FK7" s="135">
        <f>'Тест ответы'!FI8*'Показатели'!$F$210*IF($FK$4="да",$C7,1)</f>
        <v>0</v>
      </c>
      <c r="FL7" s="122">
        <f>'Тест ответы'!FJ8*'Показатели'!$F$214*IF(FL$4="да",$C7,1)</f>
        <v>0</v>
      </c>
      <c r="FM7" s="122">
        <f>'Тест ответы'!FK8*'Показатели'!$F$215*IF(FM$4="да",$C7,1)</f>
        <v>0</v>
      </c>
      <c r="FN7" s="122">
        <f>'Тест ответы'!FL8*'Показатели'!$F$217*IF(FN$4="да",$C7,1)</f>
        <v>0</v>
      </c>
      <c r="FO7" s="122">
        <f>'Тест ответы'!FM8*'Показатели'!$F$218*IF(FO$4="да",$C7,1)</f>
        <v>0</v>
      </c>
      <c r="FP7" s="122">
        <f>'Тест ответы'!FN8*'Показатели'!$F$220*IF(FP$4="да",$C7,1)</f>
        <v>0</v>
      </c>
      <c r="FQ7" s="122">
        <f>'Тест ответы'!FO8*'Показатели'!$F$221*IF(FQ$4="да",$C7,1)</f>
        <v>0</v>
      </c>
      <c r="FR7" s="122">
        <f>'Тест ответы'!FP8*'Показатели'!$F$222*IF(FR$4="да",$C7,1)</f>
        <v>0</v>
      </c>
      <c r="FS7" s="122">
        <f>'Тест ответы'!FQ8*'Показатели'!$F$223*IF(FS$4="да",$C7,1)</f>
        <v>0</v>
      </c>
      <c r="FT7" s="122">
        <f>'Тест ответы'!FR8*'Показатели'!$F$224*IF(FT$4="да",$C7,1)</f>
        <v>0</v>
      </c>
      <c r="FU7" s="122">
        <f>'Тест ответы'!FS8*'Показатели'!$F$225*IF(FU$4="да",$C7,1)</f>
        <v>0</v>
      </c>
      <c r="FV7" s="122">
        <f>'Тест ответы'!FT8*'Показатели'!$F$227*IF(FV$4="да",$C7,1)</f>
        <v>0</v>
      </c>
      <c r="FW7" s="122">
        <f>'Тест ответы'!FU8*'Показатели'!$F$228*IF(FW$4="да",$C7,1)</f>
        <v>0</v>
      </c>
      <c r="FX7" s="122">
        <f>'Тест ответы'!FV8*'Показатели'!$F$229*IF(FX$4="да",$C7,1)</f>
        <v>0</v>
      </c>
      <c r="FY7" s="122">
        <f>'Тест ответы'!FW8*'Показатели'!$F$230*IF(FY$4="да",$C7,1)</f>
        <v>0</v>
      </c>
      <c r="FZ7" s="122">
        <f>'Тест ответы'!FX8*'Показатели'!$F$231*IF(FZ$4="да",$C7,1)</f>
        <v>0</v>
      </c>
      <c r="GA7" s="122">
        <f>'Тест ответы'!FY8*'Показатели'!$F$232*IF(GA$4="да",$C7,1)</f>
        <v>0</v>
      </c>
      <c r="GB7" s="132">
        <f>'Тест ответы'!FZ8*'Показатели'!$F$235*IF($GB$4="да",$C7,1)</f>
        <v>0</v>
      </c>
      <c r="GC7" s="122">
        <f>'Тест ответы'!GA8*'Показатели'!$F$236*IF($GC$4="да",$C7,1)</f>
        <v>0</v>
      </c>
      <c r="GD7" s="122">
        <f>'Тест ответы'!GB8*'Показатели'!$F$238*IF($GD$4="да",$C7,1)</f>
        <v>0</v>
      </c>
      <c r="GE7" s="122">
        <f>'Тест ответы'!GC8*'Показатели'!$F$239*IF($GE$4="да",$C7,1)</f>
        <v>0</v>
      </c>
      <c r="GF7" s="122">
        <f>'Тест ответы'!GD8*'Показатели'!$F$241*IF($GF$4="да",$C7,1)</f>
        <v>0</v>
      </c>
      <c r="GG7" s="122">
        <f>'Тест ответы'!GE8*'Показатели'!$F$242*IF($GG$4="да",$C7,1)</f>
        <v>0</v>
      </c>
      <c r="GH7" s="122">
        <f>'Тест ответы'!GF8*'Показатели'!$F$243*IF($GH$4="да",$C7,1)</f>
        <v>0</v>
      </c>
      <c r="GI7" s="122">
        <f>'Тест ответы'!GG8*'Показатели'!$F$244*IF($GI$4="да",$C7,1)</f>
        <v>0</v>
      </c>
      <c r="GJ7" s="122">
        <f>'Тест ответы'!GH8*'Показатели'!$F$245*IF($GJ$4="да",$C7,1)</f>
        <v>0</v>
      </c>
      <c r="GK7" s="122">
        <f>'Тест ответы'!GI8*'Показатели'!$F$246*IF($GK$4="да",$C7,1)</f>
        <v>0</v>
      </c>
      <c r="GL7" s="122">
        <f>'Тест ответы'!GJ8*'Показатели'!$F$248*IF($GL$4="да",$C7,1)</f>
        <v>0</v>
      </c>
      <c r="GM7" s="122">
        <f>'Тест ответы'!GK8*'Показатели'!$F$249*IF($GM$4="да",$C7,1)</f>
        <v>0</v>
      </c>
      <c r="GN7" s="122">
        <f>'Тест ответы'!GL8*'Показатели'!$F$250*IF($GN$4="да",$C7,1)</f>
        <v>0</v>
      </c>
      <c r="GO7" s="122">
        <f>'Тест ответы'!GM8*'Показатели'!$F$251*IF($GO$4="да",$C7,1)</f>
        <v>0</v>
      </c>
      <c r="GP7" s="122">
        <f>'Тест ответы'!GN8*'Показатели'!$F$252*IF($GP$4="да",$C7,1)</f>
        <v>0</v>
      </c>
      <c r="GQ7" s="122">
        <f>'Тест ответы'!GO8*'Показатели'!$F$253*IF($GQ$4="да",$C7,1)</f>
        <v>0</v>
      </c>
      <c r="GR7" s="132">
        <f>'Тест ответы'!GP8*'Показатели'!$F$256*IF($GR$4="да",$C7,1)</f>
        <v>0</v>
      </c>
      <c r="GS7" s="122">
        <f>'Тест ответы'!GQ8*'Показатели'!$F$257*IF($GS$4="да",$C7,1)</f>
        <v>0</v>
      </c>
      <c r="GT7" s="122">
        <f>'Тест ответы'!GR8*'Показатели'!$F$258*IF($GT$4="да",$C7,1)</f>
        <v>0</v>
      </c>
      <c r="GU7" s="122">
        <f>'Тест ответы'!GS8*'Показатели'!$F$260*IF($GU$4="да",$C7,1)</f>
        <v>0</v>
      </c>
      <c r="GV7" s="122">
        <f>'Тест ответы'!GT8*'Показатели'!$F$261*IF($GV$4="да",$C7,1)</f>
        <v>0</v>
      </c>
      <c r="GW7" s="122">
        <f>'Тест ответы'!GU8*'Показатели'!$F$262*IF($GW$4="да",$C7,1)</f>
        <v>0</v>
      </c>
      <c r="GX7" s="122">
        <f>'Тест ответы'!GV8*'Показатели'!$F$264*IF($GX$4="да",$C7,1)</f>
        <v>0</v>
      </c>
      <c r="GY7" s="122">
        <f>'Тест ответы'!GW8*'Показатели'!$F$265*IF($GY$4="да",$C7,1)</f>
        <v>0</v>
      </c>
      <c r="GZ7" s="122">
        <f>'Тест ответы'!GX8*'Показатели'!$F$266*IF($GZ$4="да",$C7,1)</f>
        <v>0</v>
      </c>
      <c r="HA7" s="122">
        <f>'Тест ответы'!GY8*'Показатели'!$F$267*IF($HA$4="да",$C7,1)</f>
        <v>0</v>
      </c>
      <c r="HB7" s="122">
        <f>'Тест ответы'!GZ8*'Показатели'!$F$269*IF($HB$4="да",$C7,1)</f>
        <v>0</v>
      </c>
      <c r="HC7" s="122">
        <f>'Тест ответы'!HA8*'Показатели'!$F$270*IF($HC$4="да",$C7,1)</f>
        <v>0</v>
      </c>
      <c r="HD7" s="122">
        <f>'Тест ответы'!HB8*'Показатели'!$F$271*IF($HD$4="да",$C7,1)</f>
        <v>0</v>
      </c>
      <c r="HE7" s="122">
        <f>'Тест ответы'!HC8*'Показатели'!$F$272*IF($HE$4="да",$C7,1)</f>
        <v>0</v>
      </c>
      <c r="HF7" s="122">
        <f>'Тест ответы'!HD8*'Показатели'!$F$274*IF($HF$4="да",$C7,1)</f>
        <v>0</v>
      </c>
      <c r="HG7" s="122">
        <f>'Тест ответы'!HE8*'Показатели'!$F$275*IF($HG$4="да",$C7,1)</f>
        <v>0</v>
      </c>
      <c r="HH7" s="122">
        <f>'Тест ответы'!HF8*'Показатели'!$F$276*IF($HH$4="да",$C7,1)</f>
        <v>0</v>
      </c>
      <c r="HI7" s="122">
        <f>'Тест ответы'!HG8*'Показатели'!$F$277*IF($HI$4="да",$C7,1)</f>
        <v>0</v>
      </c>
      <c r="HJ7" s="122">
        <f>'Тест ответы'!HH8*'Показатели'!$F$278*IF($HJ$4="да",$C7,1)</f>
        <v>0</v>
      </c>
      <c r="HK7" s="122">
        <f>'Тест ответы'!HI8*'Показатели'!$F$279*IF($HK$4="да",$C7,1)</f>
        <v>0</v>
      </c>
      <c r="HL7" s="122">
        <f>'Тест ответы'!HJ8*'Показатели'!$F$280*IF($HL$4="да",$C7,1)</f>
        <v>0</v>
      </c>
      <c r="HM7" s="122">
        <f>'Тест ответы'!HK8*'Показатели'!$F$281*IF($HM$4="да",$C7,1)</f>
        <v>0</v>
      </c>
      <c r="HN7" s="122">
        <f>'Тест ответы'!HL8*'Показатели'!$F$282*IF($HN$4="да",$C7,1)</f>
        <v>0</v>
      </c>
      <c r="HO7" s="122">
        <f>'Тест ответы'!HM8*'Показатели'!$F$284*IF($HO$4="да",$C7,1)</f>
        <v>0</v>
      </c>
      <c r="HP7" s="122">
        <f>'Тест ответы'!HN8*'Показатели'!$F$285*IF($HP$4="да",$C7,1)</f>
        <v>0</v>
      </c>
      <c r="HQ7" s="122">
        <f>'Тест ответы'!HO8*'Показатели'!$F$286*IF($HQ$4="да",$C7,1)</f>
        <v>0</v>
      </c>
      <c r="HR7" s="122">
        <f>'Тест ответы'!HP8*'Показатели'!$F$287*IF($HR$4="да",$C7,1)</f>
        <v>0</v>
      </c>
      <c r="HS7" s="122">
        <f>'Тест ответы'!HQ8*'Показатели'!$F$288*IF($HS$4="да",$C7,1)</f>
        <v>0</v>
      </c>
      <c r="HT7" s="122">
        <f>'Тест ответы'!HR8*'Показатели'!$F$289*IF(HT$4="да",$C7,1)</f>
        <v>0</v>
      </c>
      <c r="HU7" s="122">
        <f>'Тест ответы'!HS8*'Показатели'!$F$290*IF($HU$4="да",$C7,1)</f>
        <v>0</v>
      </c>
      <c r="HV7" s="122">
        <f>'Тест ответы'!HT8*'Показатели'!$F$291*IF($HV$4="да",$C7,1)</f>
        <v>0</v>
      </c>
      <c r="HW7" s="122">
        <f>'Тест ответы'!HU8*'Показатели'!$F$292*IF($HW$4="да",$C7,1)</f>
        <v>0</v>
      </c>
      <c r="HX7" s="122" t="str">
        <f>'Тест ответы'!HV8*#REF!*C7</f>
        <v>#REF!</v>
      </c>
      <c r="HY7" s="133" t="str">
        <f>'Тест ответы'!HW8*#REF!*C7</f>
        <v>#REF!</v>
      </c>
      <c r="HZ7" s="122">
        <f>'Тест ответы'!HX8*'Показатели'!$F$295*IF(HZ$4="да",$C7,1)</f>
        <v>0</v>
      </c>
      <c r="IA7" s="122">
        <f>'Тест ответы'!HY8*'Показатели'!$F$296*IF(IA$4="да",$C7,1)</f>
        <v>0</v>
      </c>
      <c r="IB7" s="122">
        <f>'Тест ответы'!HZ8*'Показатели'!$F$297*IF(IB$4="да",$C7,1)</f>
        <v>0</v>
      </c>
      <c r="IC7" s="122">
        <f>'Тест ответы'!IA8*'Показатели'!$F$299*IF(IC$4="да",$C7,1)</f>
        <v>0</v>
      </c>
      <c r="ID7" s="122">
        <f>'Тест ответы'!IB8*'Показатели'!$F$300*IF(ID$4="да",$C7,1)</f>
        <v>0</v>
      </c>
      <c r="IE7" s="122">
        <f>'Тест ответы'!IC8*'Показатели'!$F$301*IF(IE$4="да",$C7,1)</f>
        <v>0</v>
      </c>
      <c r="IF7" s="122">
        <f>'Тест ответы'!ID8*'Показатели'!$F$303*IF(IF$4="да",$C7,1)</f>
        <v>0</v>
      </c>
      <c r="IG7" s="122">
        <f>'Тест ответы'!IE8*'Показатели'!$F$304*IF(IG$4="да",$C7,1)</f>
        <v>0</v>
      </c>
      <c r="IH7" s="122">
        <f>'Тест ответы'!IF8*'Показатели'!$F$305*IF(IH$4="да",$C7,1)</f>
        <v>0</v>
      </c>
      <c r="II7" s="122">
        <f>'Тест ответы'!IG8*'Показатели'!$F$307*IF(II$4="да",$C7,1)</f>
        <v>0</v>
      </c>
      <c r="IJ7" s="122">
        <f>'Тест ответы'!IH8*'Показатели'!$F$308*IF(IJ$4="да",$C7,1)</f>
        <v>0</v>
      </c>
      <c r="IK7" s="122">
        <f>'Тест ответы'!II8*'Показатели'!$F$309*IF(IK$4="да",$C7,1)</f>
        <v>0</v>
      </c>
      <c r="IL7" s="122">
        <f>'Тест ответы'!IJ8*'Показатели'!$F$313*IF(IL$4="да",$C7,1)</f>
        <v>0</v>
      </c>
      <c r="IM7" s="122">
        <f>'Тест ответы'!IK8*'Показатели'!$F$314*IF(IM$4="да",$C7,1)</f>
        <v>0</v>
      </c>
      <c r="IN7" s="122">
        <f>'Тест ответы'!IL8*'Показатели'!$F$315*IF(IN$4="да",$C7,1)</f>
        <v>0</v>
      </c>
      <c r="IO7" s="122">
        <f>'Тест ответы'!IM8*'Показатели'!$F$316*IF(IO$4="да",$C7,1)</f>
        <v>0</v>
      </c>
      <c r="IP7" s="122">
        <f>'Тест ответы'!IN8*'Показатели'!$F$317*IF(IP$4="да",$C7,1)</f>
        <v>0</v>
      </c>
      <c r="IQ7" s="122">
        <f>'Тест ответы'!IO8*'Показатели'!$F$318*IF(IQ$4="да",$C7,1)</f>
        <v>0</v>
      </c>
      <c r="IR7" s="122">
        <f>'Тест ответы'!IP8*'Показатели'!$F$320*IF(IR$4="да",$C7,1)</f>
        <v>0</v>
      </c>
      <c r="IS7" s="122">
        <f>'Тест ответы'!IQ8*'Показатели'!$F$321*IF(IS$4="да",$C7,1)</f>
        <v>0</v>
      </c>
      <c r="IT7" s="122">
        <f>'Тест ответы'!IR8*'Показатели'!$F$322*IF(IT$4="да",$C7,1)</f>
        <v>0</v>
      </c>
      <c r="IU7" s="122">
        <f>'Тест ответы'!IS8*'Показатели'!$F$323*IF(IU$4="да",$C7,1)</f>
        <v>0</v>
      </c>
      <c r="IV7" s="122">
        <f>'Тест ответы'!IT8*'Показатели'!$F$324*IF(IV$4="да",$C7,1)</f>
        <v>0</v>
      </c>
      <c r="IW7" s="122">
        <f>'Тест ответы'!IU8*'Показатели'!$F$325*IF(IW$4="да",$C7,1)</f>
        <v>0</v>
      </c>
      <c r="IX7" s="122">
        <f>'Тест ответы'!IV8*'Показатели'!$F$327*IF(IX$4="да",$C7,1)</f>
        <v>0</v>
      </c>
      <c r="IY7" s="122">
        <f>'Тест ответы'!IW8*'Показатели'!$F$328*IF(IY$4="да",$C7,1)</f>
        <v>0</v>
      </c>
      <c r="IZ7" s="132">
        <f>'Тест ответы'!IX8*'Показатели'!$F$331*IF(IZ$4="да",$C7,1)</f>
        <v>0</v>
      </c>
      <c r="JA7" s="122">
        <f>'Тест ответы'!IY8*'Показатели'!$F$332*IF(JA$4="да",$C7,1)</f>
        <v>0</v>
      </c>
      <c r="JB7" s="122">
        <f>'Тест ответы'!IZ8*'Показатели'!$F$333*IF(JB$4="да",$C7,1)</f>
        <v>0</v>
      </c>
      <c r="JC7" s="122">
        <f>'Тест ответы'!JA8*'Показатели'!$F$334*IF(JC$4="да",$C7,1)</f>
        <v>0</v>
      </c>
      <c r="JD7" s="122">
        <f>'Тест ответы'!JB8*'Показатели'!$F$335*IF(JD$4="да",$C7,1)</f>
        <v>0</v>
      </c>
      <c r="JE7" s="122">
        <f>'Тест ответы'!JC8*'Показатели'!$F$336*IF(JE$4="да",$C7,1)</f>
        <v>0</v>
      </c>
      <c r="JF7" s="122">
        <f>'Тест ответы'!JD8*'Показатели'!$F$338*IF(JF$4="да",$C7,1)</f>
        <v>0</v>
      </c>
      <c r="JG7" s="122">
        <f>'Тест ответы'!JE8*'Показатели'!$F$339*IF(JG$4="да",$C7,1)</f>
        <v>0</v>
      </c>
      <c r="JH7" s="122">
        <f>'Тест ответы'!JF8*'Показатели'!$F$341*IF(JH$4="да",$C7,1)</f>
        <v>0</v>
      </c>
      <c r="JI7" s="122">
        <f>'Тест ответы'!JG8*'Показатели'!$F$342*IF(JI$4="да",$C7,1)</f>
        <v>0</v>
      </c>
      <c r="JJ7" s="122">
        <f>'Тест ответы'!JH8*'Показатели'!$F$343*IF(JJ$4="да",$C7,1)</f>
        <v>0</v>
      </c>
      <c r="JK7" s="122">
        <f>'Тест ответы'!JI8*'Показатели'!$F$344*IF(JK$4="да",$C7,1)</f>
        <v>0</v>
      </c>
      <c r="JL7" s="122">
        <f>'Тест ответы'!JJ8*'Показатели'!$F$345*IF(JL$4="да",$C7,1)</f>
        <v>0</v>
      </c>
      <c r="JM7" s="122">
        <f>'Тест ответы'!JK8*'Показатели'!$F$346*IF(JM$4="да",$C7,1)</f>
        <v>0</v>
      </c>
      <c r="JN7" s="122">
        <f>'Тест ответы'!JL8*'Показатели'!$F$347*IF(JN$4="да",$C7,1)</f>
        <v>0</v>
      </c>
      <c r="JO7" s="122">
        <f>'Тест ответы'!JM8*'Показатели'!$F$348*IF(JO$4="да",$C7,1)</f>
        <v>0</v>
      </c>
      <c r="JP7" s="122">
        <f>'Тест ответы'!JN8*'Показатели'!$F$349*IF(JP$4="да",$C7,1)</f>
        <v>0</v>
      </c>
      <c r="JQ7" s="122">
        <f>'Тест ответы'!JO8*'Показатели'!$F$350*IF(JQ$4="да",$C7,1)</f>
        <v>0</v>
      </c>
      <c r="JR7" s="122">
        <f>'Тест ответы'!JP8*'Показатели'!$F$351*IF(JR$4="да",$C7,1)</f>
        <v>0</v>
      </c>
      <c r="JS7" s="122">
        <f>'Тест ответы'!JQ8*'Показатели'!$F$352*IF(JS$4="да",$C7,1)</f>
        <v>0</v>
      </c>
      <c r="JT7" s="122">
        <f>'Тест ответы'!JR8*'Показатели'!$F$353*IF(JT$4="да",$C7,1)</f>
        <v>0</v>
      </c>
      <c r="JU7" s="122">
        <f>'Тест ответы'!JS8*'Показатели'!$F$354*IF(JU$4="да",$C7,1)</f>
        <v>0</v>
      </c>
      <c r="JV7" s="122">
        <f>'Тест ответы'!JT8*'Показатели'!$F$355*IF(JV$4="да",$C7,1)</f>
        <v>0</v>
      </c>
      <c r="JW7" s="122">
        <f>'Тест ответы'!JU8*'Показатели'!$F$356*IF(JW$4="да",$C7,1)</f>
        <v>0</v>
      </c>
      <c r="JX7" s="122">
        <f>'Тест ответы'!JV8*'Показатели'!$F$357*IF(JX$4="да",$C7,1)</f>
        <v>0</v>
      </c>
      <c r="JY7" s="122">
        <f>'Тест ответы'!JW8*'Показатели'!$F$358*IF(JY$4="да",$C7,1)</f>
        <v>0</v>
      </c>
      <c r="JZ7" s="122">
        <f>'Тест ответы'!JX8*'Показатели'!$F$360*IF(JZ$4="да",$C7,1)</f>
        <v>0</v>
      </c>
      <c r="KA7" s="122">
        <f>'Тест ответы'!JY8*'Показатели'!$F$361*IF(KA$4="да",$C7,1)</f>
        <v>0</v>
      </c>
      <c r="KB7" s="122">
        <f>'Тест ответы'!JZ8*'Показатели'!$F$362*IF(KB$4="да",$C7,1)</f>
        <v>0</v>
      </c>
      <c r="KC7" s="122">
        <f>'Тест ответы'!KA8*'Показатели'!$F$363*IF(KC$4="да",$C7,1)</f>
        <v>0</v>
      </c>
      <c r="KD7" s="122">
        <f>'Тест ответы'!KB8*'Показатели'!$F$364*IF(KD$4="да",$C7,1)</f>
        <v>0</v>
      </c>
      <c r="KE7" s="136">
        <f>'Тест ответы'!KC8*'Показатели'!$F$365*IF(KE$4="да",$C7,1)</f>
        <v>0</v>
      </c>
      <c r="KF7" s="122">
        <f>'Тест ответы'!KD8*'Показатели'!$F$380*IF(KF$4="да",A7,1)</f>
        <v>0</v>
      </c>
      <c r="KG7" s="122">
        <f>'Тест ответы'!KE8*'Показатели'!$F$383*IF(KG$4="да",B7,1)</f>
        <v>0</v>
      </c>
      <c r="KH7" s="133">
        <f>'Тест ответы'!KF8*'Показатели'!$F$385*IF(KH$4="да",C7,1)</f>
        <v>0</v>
      </c>
      <c r="KI7" s="122">
        <f>'Тест ответы'!KG8*'Показатели'!$F$387*IF($KI$4="да",C7,1)</f>
        <v>0</v>
      </c>
      <c r="KJ7" s="122">
        <f>'Тест ответы'!KH8*'Показатели'!$F$388*IF($KJ$4="да",C7,1)</f>
        <v>0</v>
      </c>
      <c r="KK7" s="122">
        <f>'Тест ответы'!KI8*'Показатели'!$F$389*IF($KK$4="да",C7,1)</f>
        <v>0</v>
      </c>
      <c r="KL7" s="132">
        <f>'Тест ответы'!KJ8*'Показатели'!$F$391*IF(KL$4="да",C7,1)</f>
        <v>0</v>
      </c>
      <c r="KM7" s="122">
        <f>'Тест ответы'!KK8*'Показатели'!$F$392*IF(KM$4="да",D7,1)</f>
        <v>0</v>
      </c>
      <c r="KN7" s="132">
        <f>'Тест ответы'!KL8*'Показатели'!$F$394*IF($KN$4="да",C7,1)</f>
        <v>0</v>
      </c>
      <c r="KO7" s="133">
        <f>'Тест ответы'!KM8*'Показатели'!$F$395*IF($KO$4="да",C7,1)</f>
        <v>0</v>
      </c>
      <c r="KP7" s="122">
        <f>'Тест ответы'!KN8*'Показатели'!$F$397*IF($KP$4="да",$C7,1)</f>
        <v>0</v>
      </c>
      <c r="KQ7" s="122">
        <f>'Тест ответы'!KO8*'Показатели'!$F$398*IF($KQ$4="да",$C7,1)</f>
        <v>0</v>
      </c>
      <c r="KR7" s="122">
        <f>'Тест ответы'!KP8*'Показатели'!$F$400*IF($KR$4="да",$C7,1)</f>
        <v>0</v>
      </c>
      <c r="KS7" s="133">
        <f>'Тест ответы'!KQ8*'Показатели'!$F$401*IF($KS$4="да",$C7,1)</f>
        <v>0</v>
      </c>
      <c r="KT7" s="122">
        <f>'Тест ответы'!KR8*'Показатели'!$F$403*IF($KT$4="да",$C7,1)</f>
        <v>0</v>
      </c>
      <c r="KU7" s="122">
        <f>'Тест ответы'!KS8*'Показатели'!$F$405*IF($KU$4="да",$C7,1)</f>
        <v>0</v>
      </c>
      <c r="KV7" s="130">
        <f>'Тест ответы'!KT8*'Показатели'!$F$408*IF($KV$4="да",$C7,1)</f>
        <v>0</v>
      </c>
      <c r="KW7" s="122">
        <f>'Тест ответы'!KU8*'Показатели'!$F$409*IF($KW$4="да",$C7,1)</f>
        <v>0</v>
      </c>
      <c r="KX7" s="122">
        <f>'Тест ответы'!KV8*'Показатели'!$F$410*IF($KX$4="да",$C7,1)</f>
        <v>0</v>
      </c>
      <c r="KY7" s="122">
        <f>'Тест ответы'!KW8*'Показатели'!$F$411*IF($KY$4="да",$C7,1)</f>
        <v>0</v>
      </c>
      <c r="KZ7" s="132">
        <f>'Тест ответы'!KX8*'Показатели'!$F$413*IF($KZ$4="да",$C7,1)</f>
        <v>0</v>
      </c>
      <c r="LA7" s="122">
        <f>'Тест ответы'!KY8*'Показатели'!$F$415*IF($LA$4="да",$C7,1)</f>
        <v>0</v>
      </c>
      <c r="LB7" s="122">
        <f>'Тест ответы'!KZ8*'Показатели'!$F$416*IF($LB$4="да",$C7,1)</f>
        <v>0</v>
      </c>
      <c r="LC7" s="122">
        <f>'Тест ответы'!LA8*'Показатели'!$F$417*IF($LC$4="да",$C7,1)</f>
        <v>0</v>
      </c>
      <c r="LD7" s="132">
        <f>'Тест ответы'!LB8*'Показатели'!$F$420*IF($LD$4="да",$C7,1)</f>
        <v>0</v>
      </c>
      <c r="LE7" s="122">
        <f>'Тест ответы'!LC8*'Показатели'!$F$422*IF($LE$4="да",$C7,1)</f>
        <v>0</v>
      </c>
      <c r="LF7" s="122">
        <f>'Тест ответы'!LD8*'Показатели'!$F$423*IF($LF$4="да",$C7,1)</f>
        <v>0</v>
      </c>
      <c r="LG7" s="122">
        <f>'Тест ответы'!LE8*'Показатели'!$F$424*IF($LG$4="да",$C7,1)</f>
        <v>0</v>
      </c>
      <c r="LH7" s="132">
        <f>'Тест ответы'!LF8*'Показатели'!$F$426*IF(LH$4="да",$C7,1)</f>
        <v>0</v>
      </c>
      <c r="LI7" s="122">
        <f>'Тест ответы'!LG8*'Показатели'!$F$427*IF($LI$4="да",$C7,1)</f>
        <v>0</v>
      </c>
      <c r="LJ7" s="122">
        <f>'Тест ответы'!LH8*'Показатели'!$F$428*IF($LJ$4="да",$C7,1)</f>
        <v>0</v>
      </c>
      <c r="LK7" s="122">
        <f>'Тест ответы'!LI8*'Показатели'!$F$429*IF($LK$4="да",$C7,1)</f>
        <v>0</v>
      </c>
      <c r="LL7" s="122">
        <f>'Тест ответы'!LJ8*'Показатели'!$F$430*IF($LI$4="да",$C7,1)</f>
        <v>0</v>
      </c>
      <c r="LM7" s="125">
        <f>'Тест ответы'!LK8*'Показатели'!$F$461*IF(LM$4="да",$C7,1)</f>
        <v>0</v>
      </c>
      <c r="LN7" s="126">
        <f>'Тест ответы'!LL8*'Показатели'!$F$462*IF(LN$4="да",$C7,1)</f>
        <v>0</v>
      </c>
      <c r="LO7" s="126">
        <f>'Тест ответы'!LM8*'Показатели'!$F$463*IF(LO$4="да",$C7,1)</f>
        <v>0</v>
      </c>
      <c r="LP7" s="126">
        <f>'Тест ответы'!LN8*'Показатели'!$F$464*IF(LP$4="да",$C7,1)</f>
        <v>0</v>
      </c>
      <c r="LQ7" s="126">
        <f>'Тест ответы'!LO8*'Показатели'!$F$466*IF(LQ$4="да",$C7,1)</f>
        <v>0</v>
      </c>
      <c r="LR7" s="126">
        <f>'Тест ответы'!LP8*'Показатели'!$F$467*IF(LR$4="да",$C7,1)</f>
        <v>0</v>
      </c>
      <c r="LS7" s="126">
        <f>'Тест ответы'!LQ8*'Показатели'!$F$468*IF(LS$4="да",$C7,1)</f>
        <v>0</v>
      </c>
      <c r="LT7" s="135">
        <f>'Тест ответы'!LR8*'Показатели'!$F$469*IF(LT$4="да",$C7,1)</f>
        <v>0</v>
      </c>
      <c r="LU7" s="122">
        <f>'Тест ответы'!LS8*'Показатели'!$F$472*IF($LU$4="да",$C7,1)</f>
        <v>0</v>
      </c>
      <c r="LV7" s="122">
        <f>'Тест ответы'!LT8*'Показатели'!$F$473*IF($LV$4="да",$C7,1)</f>
        <v>0</v>
      </c>
      <c r="LW7" s="122">
        <f>'Тест ответы'!LU8*'Показатели'!$F$474*IF($LW$4="да",$C7,1)</f>
        <v>0</v>
      </c>
      <c r="LX7" s="122">
        <f>'Тест ответы'!LV8*'Показатели'!$F$476*IF($LX$4="да",$C7,1)</f>
        <v>0</v>
      </c>
      <c r="LY7" s="122">
        <f>'Тест ответы'!LW8*'Показатели'!$F$477*IF($LY$4="да",$C7,1)</f>
        <v>0</v>
      </c>
      <c r="LZ7" s="122">
        <f>'Тест ответы'!LX8*'Показатели'!$F$478*IF(LZ$4="да",$C7,1)</f>
        <v>0</v>
      </c>
      <c r="MA7" s="122">
        <f>'Тест ответы'!LY8*'Показатели'!$F$479*IF($MA$4="да",$C7,1)</f>
        <v>0</v>
      </c>
      <c r="MB7" s="122">
        <f>'Тест ответы'!LZ8*'Показатели'!$F$480*IF($MB$4="да",$C7,1)</f>
        <v>0</v>
      </c>
      <c r="MC7" s="122">
        <f>'Тест ответы'!MA8*'Показатели'!$F$481*IF($MC$4="да",$C7,1)</f>
        <v>0</v>
      </c>
      <c r="MD7" s="122">
        <f>'Тест ответы'!MB8*'Показатели'!$F$483*IF($MD$4="да",$C7,1)</f>
        <v>0</v>
      </c>
      <c r="ME7" s="122">
        <f>'Тест ответы'!MC8*'Показатели'!$F$484*IF($ME$4="да",$C7,1)</f>
        <v>0</v>
      </c>
      <c r="MF7" s="122">
        <f>'Тест ответы'!MD8*'Показатели'!$F$486*IF($MF$4="да",$C7,1)</f>
        <v>0</v>
      </c>
      <c r="MG7" s="136">
        <f>'Тест ответы'!ME8*'Показатели'!F$487*IF(MG$4="да",$C7,1)</f>
        <v>0</v>
      </c>
      <c r="MH7" s="126">
        <f>'Тест ответы'!MF8*'Показатели'!$F$489*IF($MH$4="да",$C7,1)</f>
        <v>0</v>
      </c>
      <c r="MI7" s="126">
        <f>'Тест ответы'!MG8*'Показатели'!$F$490*IF($MI$4="да",$C7,1)</f>
        <v>0</v>
      </c>
      <c r="MJ7" s="126">
        <f>'Тест ответы'!MH8*'Показатели'!$F$491*IF($MJ$4="да",$C7,1)</f>
        <v>0</v>
      </c>
      <c r="MK7" s="126">
        <f>'Тест ответы'!MI8*'Показатели'!$F$492*IF($MK$4="да",$C7,1)</f>
        <v>0</v>
      </c>
      <c r="ML7" s="126">
        <f>'Тест ответы'!MJ8*'Показатели'!$F$493*IF($ML$4="да",$C7,1)</f>
        <v>0</v>
      </c>
      <c r="MM7" s="126">
        <f>'Тест ответы'!MK8*'Показатели'!$F$494*IF($MM$4="да",$C7,1)</f>
        <v>0</v>
      </c>
      <c r="MN7" s="126">
        <f>'Тест ответы'!ML8*'Показатели'!$F$495*IF($MN$4="да",$C7,1)</f>
        <v>0</v>
      </c>
      <c r="MO7" s="126">
        <f>'Тест ответы'!MM8*'Показатели'!$F$496*IF($MO$4="да",$C7,1)</f>
        <v>0</v>
      </c>
      <c r="MP7" s="126">
        <f>'Тест ответы'!MN8*'Показатели'!$F$497*IF($MP$4="да",$C7,1)</f>
        <v>0</v>
      </c>
      <c r="MQ7" s="126">
        <f>'Тест ответы'!MO8*'Показатели'!$F$498*IF($MQ$4="да",$C7,1)</f>
        <v>0</v>
      </c>
      <c r="MR7" s="126">
        <f>'Тест ответы'!MP8*'Показатели'!$F$499*IF($MR$4="да",$C7,1)</f>
        <v>0</v>
      </c>
      <c r="MS7" s="126">
        <f>'Тест ответы'!MQ8*'Показатели'!$F$500*IF($MS$4="да",$C7,1)</f>
        <v>0</v>
      </c>
      <c r="MT7" s="126">
        <f>'Тест ответы'!MR8*'Показатели'!$F$501*IF(MT$4="да",$C7,1)</f>
        <v>0</v>
      </c>
      <c r="MU7" s="126">
        <f>'Тест ответы'!MS8*'Показатели'!$F$502*IF(MU$4="да",$C7,1)</f>
        <v>0</v>
      </c>
      <c r="MV7" s="126">
        <f>'Тест ответы'!MT8*'Показатели'!$F$503*IF(MV$4="да",$C7,1)</f>
        <v>0</v>
      </c>
      <c r="MW7" s="126">
        <f>'Тест ответы'!MU8*'Показатели'!$F$504*IF($MW$4="да",$C7,1)</f>
        <v>0</v>
      </c>
      <c r="MX7" s="126">
        <f>'Тест ответы'!MV8*'Показатели'!$F$505*IF(MX$4="да",$C7,1)</f>
        <v>0</v>
      </c>
      <c r="MY7" s="126">
        <f>'Тест ответы'!MW8*'Показатели'!$F$506*IF(MY$4="да",$C7,1)</f>
        <v>0</v>
      </c>
      <c r="MZ7" s="126">
        <f>'Тест ответы'!MX8*'Показатели'!$F$507*IF(MZ$4="да",$C7,1)</f>
        <v>0</v>
      </c>
      <c r="NA7" s="126">
        <f>'Тест ответы'!MY8*'Показатели'!$F$508*IF(NA$4="да",$C7,1)</f>
        <v>0</v>
      </c>
      <c r="NB7" s="126">
        <f>'Тест ответы'!MZ8*'Показатели'!$F$509*IF(NB$4="да",$C7,1)</f>
        <v>0</v>
      </c>
      <c r="NC7" s="126">
        <f>'Тест ответы'!NA8*'Показатели'!$F$510*IF(NC$4="да",$C7,1)</f>
        <v>0</v>
      </c>
      <c r="ND7" s="126">
        <f>'Тест ответы'!NB8*'Показатели'!$F$511*IF(ND$4="да",$C7,1)</f>
        <v>0</v>
      </c>
      <c r="NE7" s="126">
        <f>'Тест ответы'!NC8*'Показатели'!$F$512*IF(NE$4="да",$C7,1)</f>
        <v>0</v>
      </c>
      <c r="NF7" s="126">
        <f>'Тест ответы'!ND8*'Показатели'!$F$513*IF(NF$4="да",$C7,1)</f>
        <v>0</v>
      </c>
      <c r="NG7" s="126">
        <f>'Тест ответы'!NE8*'Показатели'!$F$514*IF(NG$4="да",$C7,1)</f>
        <v>0</v>
      </c>
      <c r="NH7" s="126">
        <f>'Тест ответы'!NF8*'Показатели'!$F$515*IF(NH$4="да",$C7,1)</f>
        <v>0</v>
      </c>
      <c r="NI7" s="134">
        <f>'Тест ответы'!NG8*'Показатели'!$F$516*IF($NI$4="да",$C7,1)</f>
        <v>0</v>
      </c>
      <c r="NJ7" s="126">
        <f>'Тест ответы'!NH8*'Показатели'!$F$518*IF(NJ$4="да",$C7,1)</f>
        <v>0</v>
      </c>
      <c r="NK7" s="126">
        <f>'Тест ответы'!NI8*'Показатели'!$F$519*IF(NK$4="да",$C7,1)</f>
        <v>0</v>
      </c>
      <c r="NL7" s="126">
        <f>'Тест ответы'!NJ8*'Показатели'!$F$520*IF(NL$4="да",$C7,1)</f>
        <v>0</v>
      </c>
      <c r="NM7" s="126">
        <f>'Тест ответы'!NK8*'Показатели'!$F$521*IF(NM$4="да",$C7,1)</f>
        <v>0</v>
      </c>
      <c r="NN7" s="126">
        <f>'Тест ответы'!NL8*'Показатели'!$F$522*IF(NN$4="да",$C7,1)</f>
        <v>0</v>
      </c>
      <c r="NO7" s="126">
        <f>'Тест ответы'!NM8*'Показатели'!$F$523*IF(NO$4="да",$C7,1)</f>
        <v>0</v>
      </c>
      <c r="NP7" s="126">
        <f>'Тест ответы'!NN8*'Показатели'!G$524*IF(NP$4="да",$C7,1)</f>
        <v>0</v>
      </c>
      <c r="NQ7" s="126">
        <f>'Тест ответы'!NO8*'Показатели'!H$525*IF(NQ$4="да",$C7,1)</f>
        <v>0</v>
      </c>
      <c r="NR7" s="126">
        <f>'Тест ответы'!NP8*'Показатели'!I$526*IF(NR$4="да",$C7,1)</f>
        <v>0</v>
      </c>
      <c r="NS7" s="126">
        <f>'Тест ответы'!NQ8*'Показатели'!$F$527*IF(NS$4="да",$C7,1)</f>
        <v>0</v>
      </c>
      <c r="NT7" s="126">
        <f>'Тест ответы'!NR8*'Показатели'!$F$528*IF(NT$4="да",$C7,1)</f>
        <v>0</v>
      </c>
      <c r="NU7" s="126">
        <f>'Тест ответы'!NS8*'Показатели'!$F$529*IF(NU$4="да",$C7,1)</f>
        <v>0</v>
      </c>
      <c r="NV7" s="135">
        <f>'Тест ответы'!NT8*'Показатели'!$F$530*IF(NV$4="да",$C7,1)</f>
        <v>0</v>
      </c>
      <c r="NW7" s="126">
        <f>'Тест ответы'!NU8*'Показатели'!$F$533*IF($NW$4="да",$C7,1)</f>
        <v>0</v>
      </c>
      <c r="NX7" s="126">
        <f>'Тест ответы'!NV8*'Показатели'!$F$534*IF($NX$4="да",$C7,1)</f>
        <v>0</v>
      </c>
      <c r="NY7" s="127">
        <f>'Тест ответы'!NW8*'Показатели'!$F$536*IF($NY$4="да",$C7,1)</f>
        <v>0</v>
      </c>
      <c r="NZ7" s="126">
        <f>'Тест ответы'!NX8*'Показатели'!$F$537*IF(NZ$4="да",$C7,1)</f>
        <v>0</v>
      </c>
      <c r="OA7" s="127">
        <f>'Тест ответы'!NY8*'Показатели'!$F$539*IF(OA$4="да",$C7,1)</f>
        <v>0</v>
      </c>
      <c r="OB7" s="126">
        <f>'Тест ответы'!NZ8*'Показатели'!$F$540*IF(OB$4="да",$C7,1)</f>
        <v>0</v>
      </c>
      <c r="OC7" s="126">
        <f>'Тест ответы'!OA8*'Показатели'!$F$541*IF(OC$4="да",$C7,1)</f>
        <v>0</v>
      </c>
      <c r="OD7" s="126">
        <f>'Тест ответы'!OB8*'Показатели'!$F$542*IF(OD$4="да",$C7,1)</f>
        <v>0</v>
      </c>
      <c r="OE7" s="126">
        <f>'Тест ответы'!OC8*'Показатели'!$F$543*IF(OE$4="да",$C7,1)</f>
        <v>0</v>
      </c>
      <c r="OF7" s="126">
        <f>'Тест ответы'!OD8*'Показатели'!$F$544*IF(OF$4="да",$C7,1)</f>
        <v>0</v>
      </c>
      <c r="OG7" s="127">
        <f>'Тест ответы'!OE8*'Показатели'!$F$546*IF(OG$4="да",$C7,1)</f>
        <v>0</v>
      </c>
      <c r="OH7" s="126">
        <f>'Тест ответы'!OF8*'Показатели'!$F$547*IF(OH$4="да",$C7,1)</f>
        <v>0</v>
      </c>
      <c r="OI7" s="126">
        <f>'Тест ответы'!OG8*'Показатели'!$F$548*IF(OI$4="да",$C7,1)</f>
        <v>0</v>
      </c>
      <c r="OJ7" s="126">
        <f>'Тест ответы'!OH8*'Показатели'!$F$549*IF(OJ$4="да",$C7,1)</f>
        <v>0</v>
      </c>
      <c r="OK7" s="126">
        <f>'Тест ответы'!OI8*'Показатели'!$F$550*IF(OK$4="да",$C7,1)</f>
        <v>0</v>
      </c>
      <c r="OL7" s="126">
        <f>'Тест ответы'!OJ8*'Показатели'!$F$551*IF(OL$4="да",$C7,1)</f>
        <v>0</v>
      </c>
      <c r="OM7" s="137">
        <f>'Тест ответы'!OK8*'Показатели'!$F$554*IF($OM$4="да",$C7,1)</f>
        <v>0</v>
      </c>
      <c r="ON7" s="134">
        <f>'Тест ответы'!OL8*'Показатели'!$F$555*IF($ON$4="да",$C7,1)</f>
        <v>0</v>
      </c>
      <c r="OO7" s="126">
        <f>'Тест ответы'!OM8*'Показатели'!$F$557*IF($OO$4="да",$C7,1)</f>
        <v>0</v>
      </c>
      <c r="OP7" s="135">
        <f>'Тест ответы'!ON8*'Показатели'!$F$558*IF($OP$4="да",$C7,1)</f>
        <v>0</v>
      </c>
      <c r="OQ7" s="127">
        <f>'Тест ответы'!OO8*'Показатели'!$F$564*IF(OQ$4="да",$C7,1)</f>
        <v>0</v>
      </c>
      <c r="OR7" s="126">
        <f>'Тест ответы'!OP8*'Показатели'!$F$565*IF(OR$4="да",$C7,1)</f>
        <v>0</v>
      </c>
      <c r="OS7" s="126">
        <f>'Тест ответы'!OQ8*'Показатели'!$F$566*IF(OS$4="да",$C7,1)</f>
        <v>0</v>
      </c>
      <c r="OT7" s="126">
        <f>'Тест ответы'!OR8*'Показатели'!$F$567*IF(OT$4="да",$C7,1)</f>
        <v>0</v>
      </c>
      <c r="OU7" s="126">
        <f>'Тест ответы'!OS8*'Показатели'!$F$568*IF(OU$4="да",$C7,1)</f>
        <v>0</v>
      </c>
      <c r="OV7" s="126">
        <f>'Тест ответы'!OT8*'Показатели'!$F$569*IF(OV$4="да",$C7,1)</f>
        <v>0</v>
      </c>
      <c r="OW7" s="127">
        <f>'Тест ответы'!OU8*'Показатели'!$F$574*IF(OW$4="да",$C7,1)</f>
        <v>0</v>
      </c>
      <c r="OX7" s="126">
        <f>'Тест ответы'!OV8*'Показатели'!$F$575*IF(OX$4="да",$C7,1)</f>
        <v>0</v>
      </c>
      <c r="OY7" s="126">
        <f>'Тест ответы'!OW8*'Показатели'!$F$576*IF(OY$4="да",$C7,1)</f>
        <v>0</v>
      </c>
      <c r="OZ7" s="126">
        <f>'Тест ответы'!OX8*'Показатели'!$F$577*IF(OZ$4="да",$C7,1)</f>
        <v>0</v>
      </c>
      <c r="PA7" s="126">
        <f>'Тест ответы'!OY8*'Показатели'!$F$578*IF(PA$4="да",$C7,1)</f>
        <v>0</v>
      </c>
      <c r="PB7" s="126">
        <f>'Тест ответы'!OZ8*'Показатели'!$F$579*IF(PB$4="да",$C7,1)</f>
        <v>0</v>
      </c>
      <c r="PC7" s="137">
        <f>'Тест ответы'!PA8*'Показатели'!$F$584*IF($PC$4="да",$C7,1)</f>
        <v>0</v>
      </c>
      <c r="PD7" s="126">
        <f>'Тест ответы'!PB8*'Показатели'!$F$585*IF($PD$4="да",$C7,1)</f>
        <v>0</v>
      </c>
      <c r="PE7" s="126">
        <f>'Тест ответы'!PC8*'Показатели'!$F$587*IF($PE$4="да",$C7,1)</f>
        <v>0</v>
      </c>
      <c r="PF7" s="126">
        <f>'Тест ответы'!PD8*'Показатели'!$F$588*IF($PF$4="да",$C7,1)</f>
        <v>0</v>
      </c>
      <c r="PG7" s="126">
        <f>'Тест ответы'!PE8*'Показатели'!$F$589*IF($PG$4="да",$C7,1)</f>
        <v>0</v>
      </c>
      <c r="PH7" s="126">
        <f>'Тест ответы'!PF8*'Показатели'!$F$590*IF($PH$4="да",$C7,1)</f>
        <v>0</v>
      </c>
      <c r="PI7" s="126">
        <f>'Тест ответы'!PG8*'Показатели'!$F$591*IF($PI$4="да",$C7,1)</f>
        <v>0</v>
      </c>
      <c r="PJ7" s="126">
        <f>'Тест ответы'!PH8*'Показатели'!$F$592*IF($PJ$4="да",$C7,1)</f>
        <v>0</v>
      </c>
      <c r="PK7" s="126">
        <f>'Тест ответы'!PI8*'Показатели'!$F$593*IF($PK$4="да",$C7,1)</f>
        <v>0</v>
      </c>
      <c r="PL7" s="126">
        <f>'Тест ответы'!PJ8*'Показатели'!$F$594*IF($PL$4="да",$C7,1)</f>
        <v>0</v>
      </c>
      <c r="PM7" s="126">
        <f>'Тест ответы'!PK8*'Показатели'!$F$595*IF($PM$4="да",$C7,1)</f>
        <v>0</v>
      </c>
      <c r="PN7" s="126">
        <f>'Тест ответы'!PL8*'Показатели'!$F$596*IF($PN$4="да",$C7,1)</f>
        <v>0</v>
      </c>
      <c r="PO7" s="126">
        <f>'Тест ответы'!PM8*'Показатели'!$F$597*IF($PO$4="да",$C7,1)</f>
        <v>0</v>
      </c>
      <c r="PP7" s="126">
        <f>'Тест ответы'!PN8*'Показатели'!$F$599*IF($PP$4="да",$C7,1)</f>
        <v>0</v>
      </c>
      <c r="PQ7" s="126">
        <f>'Тест ответы'!PO8*'Показатели'!$F$600*IF($PQ$4="да",$C7,1)</f>
        <v>0</v>
      </c>
      <c r="PR7" s="126">
        <f>'Тест ответы'!PP8*'Показатели'!$F$603*IF($PR$4="да",$C7,1)</f>
        <v>0</v>
      </c>
      <c r="PS7" s="126">
        <f>'Тест ответы'!PQ8*'Показатели'!$F$605*IF($PS$4="да",$C7,1)</f>
        <v>0</v>
      </c>
      <c r="PT7" s="126">
        <f>'Тест ответы'!PR8*'Показатели'!$F$606*IF($PT$4="да",$C7,1)</f>
        <v>0</v>
      </c>
      <c r="PU7" s="126">
        <f>'Тест ответы'!PS8*'Показатели'!$F$607*IF($PU$4="да",$C7,1)</f>
        <v>0</v>
      </c>
      <c r="PV7" s="126">
        <f>'Тест ответы'!PT8*'Показатели'!$F$608*IF($PV$4="да",$C7,1)</f>
        <v>0</v>
      </c>
      <c r="PW7" s="126">
        <f>'Тест ответы'!PU8*'Показатели'!$F$609*IF($PW$4="да",$C7,1)</f>
        <v>0</v>
      </c>
      <c r="PX7" s="126">
        <f>'Тест ответы'!PV8*'Показатели'!$F$610*IF($PX$4="да",$C7,1)</f>
        <v>0</v>
      </c>
      <c r="PY7" s="137">
        <f>'Тест ответы'!PW8*'Показатели'!$F$612*IF(PY$4="да",$C7,1)</f>
        <v>0</v>
      </c>
      <c r="PZ7" s="127">
        <f>'Тест ответы'!PX8*'Показатели'!$F$614*IF(PZ$4="да",$C7,1)</f>
        <v>0</v>
      </c>
      <c r="QA7" s="126">
        <f>'Тест ответы'!PY8*'Показатели'!$F$614*IF(QA$4="да",$C7,1)</f>
        <v>0</v>
      </c>
      <c r="QB7" s="126">
        <f>'Тест ответы'!PZ8*'Показатели'!$F$614*IF(QB$4="да",$C7,1)</f>
        <v>0</v>
      </c>
      <c r="QC7" s="126">
        <f>'Тест ответы'!QA8*'Показатели'!$F$614*IF(QC$4="да",$C7,1)</f>
        <v>0</v>
      </c>
      <c r="QD7" s="126">
        <f>'Тест ответы'!QB8*'Показатели'!$F$614*IF(QD$4="да",$C7,1)</f>
        <v>0</v>
      </c>
      <c r="QE7" s="127">
        <f>'Тест ответы'!QC8*'Показатели'!$F$620*IF(QE$4="да",$C7,1)</f>
        <v>0</v>
      </c>
      <c r="QF7" s="126">
        <f>'Тест ответы'!QD8*'Показатели'!$F$620*IF(QF$4="да",$C7,1)</f>
        <v>0</v>
      </c>
      <c r="QG7" s="126">
        <f>'Тест ответы'!QE8*'Показатели'!$F$620*IF(QG$4="да",$C7,1)</f>
        <v>0</v>
      </c>
      <c r="QH7" s="126">
        <f>'Тест ответы'!QF8*'Показатели'!$F$620*IF(QH$4="да",$C7,1)</f>
        <v>0</v>
      </c>
      <c r="QI7" s="126">
        <f>'Тест ответы'!QG8*'Показатели'!$F$620*IF(QI$4="да",$C7,1)</f>
        <v>0</v>
      </c>
      <c r="QJ7" s="138">
        <f>'Тест ответы'!QH8*'Показатели'!$F$620*IF(QJ$4="да",$C7,1)</f>
        <v>0</v>
      </c>
      <c r="QK7" s="122" t="str">
        <f>'Тест ответы'!QI8*#REF!*IF(QK$4="да",$C7,1)</f>
        <v>#REF!</v>
      </c>
      <c r="QL7" s="122">
        <f>'Тест ответы'!QJ8*'Показатели'!$F$628*IF(QL$4="да",$C7,1)</f>
        <v>0</v>
      </c>
      <c r="QM7" s="122">
        <f>'Тест ответы'!QK8*'Показатели'!$F$629*IF(QM$4="да",$C7,1)</f>
        <v>0</v>
      </c>
      <c r="QN7" s="122">
        <f>'Тест ответы'!QL8*'Показатели'!$F$631*IF(QN$4="да",$C7,1)</f>
        <v>0</v>
      </c>
      <c r="QO7" s="122" t="str">
        <f>'Тест ответы'!QM8*#REF!*IF(QO$4="да",$C7,1)</f>
        <v>#REF!</v>
      </c>
      <c r="QP7" s="136">
        <f>'Тест ответы'!QN8*'Показатели'!$F$632*IF(QP$4="да",$C7,1)</f>
        <v>0</v>
      </c>
      <c r="QQ7" s="126">
        <f>'Тест ответы'!QO8*'Показатели'!$F$635*IF(QQ$4="да",$C7,1)</f>
        <v>0</v>
      </c>
      <c r="QR7" s="126">
        <f>'Тест ответы'!QP8*'Показатели'!$F$636*IF(QR$4="да",$C7,1)</f>
        <v>0</v>
      </c>
      <c r="QS7" s="126">
        <f>'Тест ответы'!QQ8*'Показатели'!$F$638*IF(QS$4="да",$C7,1)</f>
        <v>0</v>
      </c>
      <c r="QT7" s="126">
        <f>'Тест ответы'!QR8*'Показатели'!$F$639*IF(QT$4="да",$C7,1)</f>
        <v>0</v>
      </c>
      <c r="QU7" s="126">
        <f>'Тест ответы'!QS8*'Показатели'!$F$640*IF(QU$4="да",$C7,1)</f>
        <v>0</v>
      </c>
      <c r="QV7" s="126">
        <f>'Тест ответы'!QT8*'Показатели'!$F$641*IF(QV$4="да",$C7,1)</f>
        <v>0</v>
      </c>
      <c r="QW7" s="126">
        <f>'Тест ответы'!QU8*'Показатели'!$F$642*IF(QW$4="да",$C7,1)</f>
        <v>0</v>
      </c>
      <c r="QX7" s="135">
        <f>'Тест ответы'!QV8*'Показатели'!$F$643*IF(QX$4="да",$C7,1)</f>
        <v>0</v>
      </c>
      <c r="QY7" s="122"/>
      <c r="QZ7" s="122"/>
      <c r="RA7" s="122"/>
      <c r="RB7" s="122"/>
      <c r="RC7" s="122"/>
      <c r="RD7" s="122"/>
      <c r="RE7" s="122"/>
      <c r="RF7" s="122"/>
      <c r="RG7" s="122"/>
    </row>
    <row r="8">
      <c r="A8" s="117">
        <v>4.0</v>
      </c>
      <c r="B8" s="118" t="str">
        <f>'Тест ответы'!B9</f>
        <v>Амурская область</v>
      </c>
      <c r="C8" s="139">
        <f>VLOOKUP(B8,'Население'!$B$2:$E$90,4,FALSE)</f>
        <v>17.04509868</v>
      </c>
      <c r="D8" s="120" t="str">
        <f t="shared" si="9"/>
        <v>#REF!</v>
      </c>
      <c r="E8" s="121">
        <f>'Тест ответы'!C9*'Показатели'!$F$3*IF(E$4="да",$C8,1)</f>
        <v>0.0005</v>
      </c>
      <c r="F8" s="121">
        <f>'Тест ответы'!D9*'Показатели'!$F$4*IF(F$4="да",$C8,1)</f>
        <v>0</v>
      </c>
      <c r="G8" s="121">
        <f>'Тест ответы'!E9*'Показатели'!$F$5*IF($G$4="да",C8,1)</f>
        <v>0</v>
      </c>
      <c r="H8" s="121">
        <f>'Тест ответы'!F9*'Показатели'!$F$6*IF($H$4="да",C8,1)</f>
        <v>0</v>
      </c>
      <c r="I8" s="121">
        <f>'Тест ответы'!G9*'Показатели'!$F$7*IF(I$4="да",D8,1)</f>
        <v>0</v>
      </c>
      <c r="J8" s="121">
        <f>'Тест ответы'!H9*'Показатели'!$F$8*IF($J$4="да",C8,1)</f>
        <v>0</v>
      </c>
      <c r="K8" s="121">
        <f>'Тест ответы'!I9*'Показатели'!$F$9*IF(K$4="да",D8,1)</f>
        <v>0</v>
      </c>
      <c r="L8" s="121">
        <f>'Тест ответы'!J9*'Показатели'!$F$10*IF(L$4="да",$C8,1)</f>
        <v>0</v>
      </c>
      <c r="M8" s="121">
        <f>'Тест ответы'!K9*'Показатели'!$F$11*IF(M$4="да",$C8,1)</f>
        <v>0</v>
      </c>
      <c r="N8" s="122">
        <f>'Тест ответы'!L9*'Показатели'!$F$12*IF(N$4="да",$C8,1)</f>
        <v>0</v>
      </c>
      <c r="O8" s="123">
        <f>'Тест ответы'!M9*'Показатели'!$F$14*IF(O$4="да",$C8,1)</f>
        <v>0</v>
      </c>
      <c r="P8" s="124">
        <f>'Тест ответы'!N9*'Показатели'!$F$15*IF(P$4="да",$C8,1)</f>
        <v>0</v>
      </c>
      <c r="Q8" s="124">
        <f>'Тест ответы'!O9*'Показатели'!$F$17*IF(Q$4="да",$C8,1)</f>
        <v>0</v>
      </c>
      <c r="R8" s="124">
        <f>'Тест ответы'!P9*'Показатели'!$F$18*IF(R$4="да",$C8,1)</f>
        <v>0</v>
      </c>
      <c r="S8" s="123">
        <f>'Тест ответы'!Q9*'Показатели'!$F$20*IF(S$4="да",$C8,1)</f>
        <v>0</v>
      </c>
      <c r="T8" s="121">
        <f>'Тест ответы'!R9*'Показатели'!$F$21*IF(T$4="да",$C8,1)</f>
        <v>0</v>
      </c>
      <c r="U8" s="121">
        <f>'Тест ответы'!S9*'Показатели'!$F$24*IF(U$4="да",$C8,1)</f>
        <v>0</v>
      </c>
      <c r="V8" s="121">
        <f>'Тест ответы'!T9*'Показатели'!$F$25*IF(V$4="да",$C8,1)</f>
        <v>0</v>
      </c>
      <c r="W8" s="121">
        <f>'Тест ответы'!U9*'Показатели'!$F$26*IF(W$4="да",$C8,1)</f>
        <v>0</v>
      </c>
      <c r="X8" s="121">
        <f>'Тест ответы'!V9*'Показатели'!$F$28*IF(X$4="да",$C8,1)</f>
        <v>0</v>
      </c>
      <c r="Y8" s="121">
        <f>'Тест ответы'!W9*'Показатели'!$F$29*IF(Y$4="да",$C8,1)</f>
        <v>0</v>
      </c>
      <c r="Z8" s="125">
        <f>'Тест ответы'!X9*'Показатели'!$F$33*IF(Z$4="да",$C8,1)</f>
        <v>0</v>
      </c>
      <c r="AA8" s="126">
        <f>'Тест ответы'!Y9*'Показатели'!$F$34*IF(AA$4="да",$C8,1)</f>
        <v>0</v>
      </c>
      <c r="AB8" s="126">
        <f>'Тест ответы'!Z9*'Показатели'!$F$35*IF(AB$4="да",$C8,1)</f>
        <v>0</v>
      </c>
      <c r="AC8" s="126">
        <f>'Тест ответы'!AA9*'Показатели'!$F$36*IF(AC$4="да",$C8,1)</f>
        <v>0</v>
      </c>
      <c r="AD8" s="126">
        <f>'Тест ответы'!AB9*'Показатели'!$F$37*IF(AD$4="да",$C8,1)</f>
        <v>0</v>
      </c>
      <c r="AE8" s="126">
        <f>'Тест ответы'!AC9*'Показатели'!$F$38*IF(AE$4="да",$C8,1)</f>
        <v>0</v>
      </c>
      <c r="AF8" s="126">
        <f>'Тест ответы'!AD9*'Показатели'!$F$39*IF(AF$4="да",$C8,1)</f>
        <v>0</v>
      </c>
      <c r="AG8" s="126">
        <f>'Тест ответы'!AE9*'Показатели'!$F$40*IF(AG$4="да",$C8,1)</f>
        <v>0</v>
      </c>
      <c r="AH8" s="126">
        <f>'Тест ответы'!AF9*'Показатели'!$F$41*IF(AH$4="да",$C8,1)</f>
        <v>0</v>
      </c>
      <c r="AI8" s="127">
        <f>'Тест ответы'!AG9*'Показатели'!$F$43*IF(AI$4="да",$C8,1)</f>
        <v>0</v>
      </c>
      <c r="AJ8" s="126">
        <f>'Тест ответы'!AH9*'Показатели'!$F$44*IF(AJ$4="да",$C8,1)</f>
        <v>0</v>
      </c>
      <c r="AK8" s="126">
        <f>'Тест ответы'!AI9*'Показатели'!$F$45*IF(AK$4="да",$C8,1)</f>
        <v>0</v>
      </c>
      <c r="AL8" s="126">
        <f>'Тест ответы'!AJ9*'Показатели'!$F$46*IF(AL$4="да",$C8,1)</f>
        <v>0</v>
      </c>
      <c r="AM8" s="126">
        <f>'Тест ответы'!AK9*'Показатели'!$F$47*IF(AM$4="да",$C8,1)</f>
        <v>0</v>
      </c>
      <c r="AN8" s="126">
        <f>'Тест ответы'!AL9*'Показатели'!$F$48*IF(AN$4="да",$C8,1)</f>
        <v>0</v>
      </c>
      <c r="AO8" s="126">
        <f>'Тест ответы'!AM9*'Показатели'!$F$49*IF(AO$4="да",$C8,1)</f>
        <v>0</v>
      </c>
      <c r="AP8" s="126">
        <f>'Тест ответы'!AN9*'Показатели'!$F$50*IF(AP$4="да",$C8,1)</f>
        <v>0</v>
      </c>
      <c r="AQ8" s="126">
        <f>'Тест ответы'!AO9*'Показатели'!$F$51*IF(AQ$4="да",$C8,1)</f>
        <v>0</v>
      </c>
      <c r="AR8" s="123">
        <f>'Тест ответы'!AP9*'Показатели'!$F$53*IF($AR$4="да",$C8,1)</f>
        <v>0</v>
      </c>
      <c r="AS8" s="128">
        <f>'Тест ответы'!AQ9*'Показатели'!$F$54*IF($AS$4="да",$C8,1)</f>
        <v>0</v>
      </c>
      <c r="AT8" s="127">
        <f>'Тест ответы'!AR9*'Показатели'!$F$56*IF(AT$4="да",$C8,1)</f>
        <v>0</v>
      </c>
      <c r="AU8" s="126">
        <f>'Тест ответы'!AS9*'Показатели'!$F$57*IF(AU$4="да",$C8,1)</f>
        <v>0</v>
      </c>
      <c r="AV8" s="126">
        <f>'Тест ответы'!AT9*'Показатели'!$F$58*IF(AV$4="да",$C8,1)</f>
        <v>0</v>
      </c>
      <c r="AW8" s="126">
        <f>'Тест ответы'!AU9*'Показатели'!$F$59*IF(AW$4="да",$C8,1)</f>
        <v>0</v>
      </c>
      <c r="AX8" s="126">
        <f>'Тест ответы'!AV9*'Показатели'!$F$60*IF(AX$4="да",$C8,1)</f>
        <v>0</v>
      </c>
      <c r="AY8" s="126">
        <f>'Тест ответы'!AW9*'Показатели'!$F$61*IF(AY$4="да",$C8,1)</f>
        <v>0</v>
      </c>
      <c r="AZ8" s="129">
        <f>'Тест ответы'!AX9*'Показатели'!$F$64*IF($AZ$4="да",$C8,1)</f>
        <v>0</v>
      </c>
      <c r="BA8" s="121">
        <f>'Тест ответы'!AY9*'Показатели'!$F$65*IF($BA$4="да",$C8,1)</f>
        <v>0</v>
      </c>
      <c r="BB8" s="121">
        <f>'Тест ответы'!AZ9*'Показатели'!$F$66*IF($BA$4="да",$C8,1)</f>
        <v>0</v>
      </c>
      <c r="BC8" s="121">
        <f>'Тест ответы'!BA9*'Показатели'!$F$67*IF($BC$4="да",$C8,1)</f>
        <v>0</v>
      </c>
      <c r="BD8" s="121">
        <f>'Тест ответы'!BB9*'Показатели'!$F$68*IF($BD$4="да",$C8,1)</f>
        <v>0</v>
      </c>
      <c r="BE8" s="121">
        <f>'Тест ответы'!BC9*'Показатели'!$F$69*IF($BE$4="да",$C8,1)</f>
        <v>0</v>
      </c>
      <c r="BF8" s="121">
        <f>'Тест ответы'!BD9*'Показатели'!$F$70*IF($BF$4="да",$C8,1)</f>
        <v>0</v>
      </c>
      <c r="BG8" s="121">
        <f>'Тест ответы'!BE9*'Показатели'!$F$71*IF($BG$4="да",$C8,1)</f>
        <v>0</v>
      </c>
      <c r="BH8" s="128">
        <f>'Тест ответы'!BF9*'Показатели'!$F$72*IF($BH$4="да",$C8,1)</f>
        <v>0</v>
      </c>
      <c r="BI8" s="121">
        <f>'Тест ответы'!BG9*'Показатели'!$F$75*IF($BI$4="да",$C8,1)</f>
        <v>0</v>
      </c>
      <c r="BJ8" s="121">
        <f>'Тест ответы'!BH9*'Показатели'!$F$76*IF($BJ$4="да",$C8,1)</f>
        <v>0</v>
      </c>
      <c r="BK8" s="121">
        <f>'Тест ответы'!BI9*'Показатели'!$F$77*IF($BK$4="да",$C8,1)</f>
        <v>0</v>
      </c>
      <c r="BL8" s="121">
        <f>'Тест ответы'!BJ9*'Показатели'!$F$78*IF($BL$4="да",$C8,1)</f>
        <v>0</v>
      </c>
      <c r="BM8" s="121">
        <f>'Тест ответы'!BK9*'Показатели'!$F$79*IF($BM$4="да",$C8,1)</f>
        <v>0</v>
      </c>
      <c r="BN8" s="121">
        <f>'Тест ответы'!BL9*'Показатели'!$F$80*IF($BN$4="да",$C8,1)</f>
        <v>0</v>
      </c>
      <c r="BO8" s="128">
        <f>'Тест ответы'!BM9*'Показатели'!$F$81*IF($BO$4="да",$C8,1)</f>
        <v>0</v>
      </c>
      <c r="BP8" s="121">
        <f>'Тест ответы'!BN9*'Показатели'!$F$86*IF(BP$4="да",$C8,1)</f>
        <v>0</v>
      </c>
      <c r="BQ8" s="121">
        <f>'Тест ответы'!BO9*'Показатели'!$F$87*IF(BQ$4="да",$C8,1)</f>
        <v>0</v>
      </c>
      <c r="BR8" s="121">
        <f>'Тест ответы'!BP9*'Показатели'!$F$88*IF(BR$4="да",$C8,1)</f>
        <v>0</v>
      </c>
      <c r="BS8" s="121">
        <f>'Тест ответы'!BQ9*'Показатели'!$F$89*IF($BS$4="да",$C8,1)</f>
        <v>0</v>
      </c>
      <c r="BT8" s="121">
        <f>'Тест ответы'!BR9*'Показатели'!$F$90*IF($BT$4="да",$C8,1)</f>
        <v>0</v>
      </c>
      <c r="BU8" s="121">
        <f>'Тест ответы'!BS9*'Показатели'!$F$91*IF($BU$4="да",$C8,1)</f>
        <v>0</v>
      </c>
      <c r="BV8" s="121">
        <f>'Тест ответы'!BT9*'Показатели'!$F$92*IF($BV$4="да",$C8,1)</f>
        <v>0</v>
      </c>
      <c r="BW8" s="121">
        <f>'Тест ответы'!BU9*'Показатели'!$F$93*IF($BW$4="да",$C8,1)</f>
        <v>0</v>
      </c>
      <c r="BX8" s="121">
        <f>'Тест ответы'!BV9*'Показатели'!$F$94*IF($BX$4="да",$C8,1)</f>
        <v>0</v>
      </c>
      <c r="BY8" s="121">
        <f>'Тест ответы'!BW9*'Показатели'!$F$95*IF($BY$4="да",$C8,1)</f>
        <v>0</v>
      </c>
      <c r="BZ8" s="121">
        <f>'Тест ответы'!BX9*'Показатели'!$F$96*IF($BZ$4="да",$C8,1)</f>
        <v>0</v>
      </c>
      <c r="CA8" s="121">
        <f>'Тест ответы'!BY9*'Показатели'!$F$97*IF($CA$4="да",$C8,1)</f>
        <v>0</v>
      </c>
      <c r="CB8" s="121">
        <f>'Тест ответы'!BZ9*'Показатели'!$F$99*IF($CB$4="да",$C8,1)</f>
        <v>0</v>
      </c>
      <c r="CC8" s="121">
        <f>'Тест ответы'!CA9*'Показатели'!$F$100*IF($CC$4="да",$C8,1)</f>
        <v>0</v>
      </c>
      <c r="CD8" s="121">
        <f>'Тест ответы'!CB9*'Показатели'!$F$101*IF($CD$4="да",$C8,1)</f>
        <v>0</v>
      </c>
      <c r="CE8" s="121">
        <f>'Тест ответы'!CC9*'Показатели'!$F$102*IF($CE$4="да",$C8,1)</f>
        <v>0</v>
      </c>
      <c r="CF8" s="121">
        <f>'Тест ответы'!CD9*'Показатели'!$F$103*IF($CF$4="да",$C8,1)</f>
        <v>0</v>
      </c>
      <c r="CG8" s="121">
        <f>'Тест ответы'!CE9*'Показатели'!$F$104*IF($CG$4="да",$C8,1)</f>
        <v>0</v>
      </c>
      <c r="CH8" s="121">
        <f>'Тест ответы'!CF9*'Показатели'!$F$105*IF($CH$4="да",$C8,1)</f>
        <v>0</v>
      </c>
      <c r="CI8" s="121">
        <f>'Тест ответы'!CG9*'Показатели'!$F$106*IF($CI$4="да",$C8,1)</f>
        <v>0</v>
      </c>
      <c r="CJ8" s="121">
        <f>'Тест ответы'!CH9*'Показатели'!$F$107*IF($CJ$4="да",$C8,1)</f>
        <v>0</v>
      </c>
      <c r="CK8" s="121">
        <f>'Тест ответы'!CI9*'Показатели'!$F$108*IF($CK$4="да",$C8,1)</f>
        <v>0</v>
      </c>
      <c r="CL8" s="121">
        <f>'Тест ответы'!CJ9*'Показатели'!$F$109*IF($CL$4="да",$C8,1)</f>
        <v>0</v>
      </c>
      <c r="CM8" s="121">
        <f>'Тест ответы'!CK9*'Показатели'!$F$110*IF($CM$4="да",$C8,1)</f>
        <v>0</v>
      </c>
      <c r="CN8" s="121">
        <f>'Тест ответы'!CL9*'Показатели'!$F$111*IF($CN$4="да",$C8,1)</f>
        <v>0</v>
      </c>
      <c r="CO8" s="121">
        <f>'Тест ответы'!CM9*'Показатели'!$F$112*IF($CO$4="да",$C8,1)</f>
        <v>0</v>
      </c>
      <c r="CP8" s="128">
        <f>'Тест ответы'!CN9*'Показатели'!$F$113*IF($CP$4="да",$C8,1)</f>
        <v>0</v>
      </c>
      <c r="CQ8" s="121">
        <f>'Тест ответы'!CO9*'Показатели'!$F$118*IF(CQ$4="да",$C8,1)</f>
        <v>0</v>
      </c>
      <c r="CR8" s="121">
        <f>'Тест ответы'!CP9*'Показатели'!$F$119*IF(CR$4="да",$C8,1)</f>
        <v>0</v>
      </c>
      <c r="CS8" s="121">
        <f>'Тест ответы'!CQ9*'Показатели'!$F$120*IF(CS$4="да",$C8,1)</f>
        <v>0</v>
      </c>
      <c r="CT8" s="121">
        <f>'Тест ответы'!CR9*'Показатели'!$F$121*IF($CT$4="да",$C8,1)</f>
        <v>0</v>
      </c>
      <c r="CU8" s="121">
        <f>'Тест ответы'!CS9*'Показатели'!$F$122*IF($CU$4="да",$C8,1)</f>
        <v>0</v>
      </c>
      <c r="CV8" s="121">
        <f>'Тест ответы'!CT9*'Показатели'!$F$123*IF($CV$4="да",$C8,1)</f>
        <v>0</v>
      </c>
      <c r="CW8" s="121">
        <f>'Тест ответы'!CU9*'Показатели'!$F$124*IF($CW$4="да",$C8,1)</f>
        <v>0</v>
      </c>
      <c r="CX8" s="121">
        <f>'Тест ответы'!CV9*'Показатели'!$F$125*IF($CX$4="да",$C8,1)</f>
        <v>0</v>
      </c>
      <c r="CY8" s="121">
        <f>'Тест ответы'!CW9*'Показатели'!$F$126*IF($CY$4="да",$C8,1)</f>
        <v>0</v>
      </c>
      <c r="CZ8" s="121">
        <f>'Тест ответы'!CX9*'Показатели'!$F$127*IF($CZ$4="да",$C8,1)</f>
        <v>0</v>
      </c>
      <c r="DA8" s="121">
        <f>'Тест ответы'!CY9*'Показатели'!$F$128*IF($DA$4="да",$C8,1)</f>
        <v>0</v>
      </c>
      <c r="DB8" s="121">
        <f>'Тест ответы'!CZ9*'Показатели'!$F$129*IF($DB$4="да",$C8,1)</f>
        <v>0</v>
      </c>
      <c r="DC8" s="121">
        <f>'Тест ответы'!DA9*'Показатели'!$F$131*IF($DC$4="да",$C8,1)</f>
        <v>0</v>
      </c>
      <c r="DD8" s="121">
        <f>'Тест ответы'!DB9*'Показатели'!$F$132*IF($DD$4="да",$C8,1)</f>
        <v>0</v>
      </c>
      <c r="DE8" s="121">
        <f>'Тест ответы'!DC9*'Показатели'!$F$133*IF($DE$4="да",$C8,1)</f>
        <v>0</v>
      </c>
      <c r="DF8" s="121">
        <f>'Тест ответы'!DD9*'Показатели'!$F$134*IF($DF$4="да",$C8,1)</f>
        <v>0</v>
      </c>
      <c r="DG8" s="121">
        <f>'Тест ответы'!DE9*'Показатели'!$F$135*IF($DG$4="да",$C8,1)</f>
        <v>0</v>
      </c>
      <c r="DH8" s="121">
        <f>'Тест ответы'!DF9*'Показатели'!$F$136*IF($DH7="да",$C8,1)</f>
        <v>0</v>
      </c>
      <c r="DI8" s="121">
        <f>'Тест ответы'!DG9*'Показатели'!$F$137*IF($DI$4="да",$C8,1)</f>
        <v>0</v>
      </c>
      <c r="DJ8" s="121">
        <f>'Тест ответы'!DH9*'Показатели'!$F$138*IF($DJ$4="да",$C8,1)</f>
        <v>0</v>
      </c>
      <c r="DK8" s="122">
        <f>'Тест ответы'!DH9*'Показатели'!$F$139*IF($DK$4="да",$C8,1)</f>
        <v>0</v>
      </c>
      <c r="DL8" s="130" t="str">
        <f>'Тест ответы'!DJ9*#REF!*IF($DL$4="да",$C8,1)</f>
        <v>#REF!</v>
      </c>
      <c r="DM8" s="122" t="str">
        <f>'Тест ответы'!DF9*#REF!*IF(DM$4="да",$C8,1)</f>
        <v>#REF!</v>
      </c>
      <c r="DN8" s="122" t="str">
        <f>'Тест ответы'!DL9*#REF!*IF($DN$4="да",$C8,1)</f>
        <v>#REF!</v>
      </c>
      <c r="DO8" s="131" t="str">
        <f>'Тест ответы'!DM9*#REF!*IF($DO$4="да",$C8,1)</f>
        <v>#REF!</v>
      </c>
      <c r="DP8" s="122">
        <f>'Тест ответы'!DN9*'Показатели'!$F$141*IF($DP$4="да",$C8,1)</f>
        <v>0</v>
      </c>
      <c r="DQ8" s="122">
        <f>'Тест ответы'!DO9*'Показатели'!$F$142*IF(DQ$4="да",$C8,1)</f>
        <v>0</v>
      </c>
      <c r="DR8" s="132">
        <f>'Тест ответы'!DP9*'Показатели'!$F$144*$C8</f>
        <v>0</v>
      </c>
      <c r="DS8" s="122">
        <f>'Тест ответы'!DQ9*'Показатели'!$F$151*$C8</f>
        <v>0</v>
      </c>
      <c r="DT8" s="122">
        <f>'Тест ответы'!DR9*'Показатели'!$F$154*$C8</f>
        <v>0</v>
      </c>
      <c r="DU8" s="122">
        <f>'Тест ответы'!DS9*'Показатели'!$F$157*$C8</f>
        <v>0</v>
      </c>
      <c r="DV8" s="122">
        <f>'Тест ответы'!DT9*'Показатели'!$F$163*$C8</f>
        <v>0</v>
      </c>
      <c r="DW8" s="122">
        <f>'Тест ответы'!DU9*'Показатели'!$F$166*$C8</f>
        <v>0</v>
      </c>
      <c r="DX8" s="133">
        <f>'Тест ответы'!DV9*'Показатели'!$F$169*$C8</f>
        <v>0</v>
      </c>
      <c r="DY8" s="126">
        <f>'Тест ответы'!DW9*'Показатели'!$F$171*IF($DY$4="да",$C8,1)</f>
        <v>0</v>
      </c>
      <c r="DZ8" s="126">
        <f>'Тест ответы'!DX9*'Показатели'!$F$172*IF($DZ$4="да",$C8,1)</f>
        <v>0</v>
      </c>
      <c r="EA8" s="126">
        <f>'Тест ответы'!DY9*'Показатели'!$F$173*IF($EA$4="да",$C8,1)</f>
        <v>0</v>
      </c>
      <c r="EB8" s="126">
        <f>'Тест ответы'!DZ9*'Показатели'!$F$174*IF($EB$4="да",$C8,1)</f>
        <v>0</v>
      </c>
      <c r="EC8" s="126">
        <f>'Тест ответы'!EA9*'Показатели'!$F$175*IF($EC$4="да",$C8,1)</f>
        <v>0</v>
      </c>
      <c r="ED8" s="126">
        <f>'Тест ответы'!EB9*'Показатели'!$F$176*IF($ED$4="да",$C8,1)</f>
        <v>0</v>
      </c>
      <c r="EE8" s="126">
        <f>'Тест ответы'!EC9*'Показатели'!$F$177*IF($EE$4="да",$C8,1)</f>
        <v>0</v>
      </c>
      <c r="EF8" s="126">
        <f>'Тест ответы'!ED9*'Показатели'!$F$178*IF($EF$4="да",$C8,1)</f>
        <v>0</v>
      </c>
      <c r="EG8" s="126">
        <f>'Тест ответы'!EE9*'Показатели'!$F$179*IF($EG$4="да",$C8,1)</f>
        <v>0</v>
      </c>
      <c r="EH8" s="126">
        <f>'Тест ответы'!EF9*'Показатели'!$F$180*IF($EH$4="да",$C8,1)</f>
        <v>0</v>
      </c>
      <c r="EI8" s="126">
        <f>'Тест ответы'!EG9*'Показатели'!$F$181*IF($EI$4="да",$C8,1)</f>
        <v>0</v>
      </c>
      <c r="EJ8" s="126">
        <f>'Тест ответы'!EH9*'Показатели'!$F$182*IF($EJ$4="да",$C8,1)</f>
        <v>0</v>
      </c>
      <c r="EK8" s="126">
        <f>'Тест ответы'!EI9*'Показатели'!$F$183*IF($EK$4="да",$C8,1)</f>
        <v>0</v>
      </c>
      <c r="EL8" s="126">
        <f>'Тест ответы'!EJ9*'Показатели'!$F$184*IF($EL$4="да",$C8,1)</f>
        <v>0</v>
      </c>
      <c r="EM8" s="126">
        <f>'Тест ответы'!EK9*'Показатели'!$F$185*IF($EM$4="да",$C8,1)</f>
        <v>0</v>
      </c>
      <c r="EN8" s="126">
        <f>'Тест ответы'!EL9*'Показатели'!$F$186*IF($EN$4="да",$C8,1)</f>
        <v>0</v>
      </c>
      <c r="EO8" s="126">
        <f>'Тест ответы'!EM9*'Показатели'!$F$187*IF($EO$4="да",$C8,1)</f>
        <v>0</v>
      </c>
      <c r="EP8" s="126">
        <f>'Тест ответы'!EN9*'Показатели'!$F$188*IF($EP$4="да",$C8,1)</f>
        <v>0</v>
      </c>
      <c r="EQ8" s="126">
        <f>'Тест ответы'!EO9*'Показатели'!$F$189*IF($EQ$4="да",$C8,1)</f>
        <v>0</v>
      </c>
      <c r="ER8" s="126">
        <f>'Тест ответы'!EP9*'Показатели'!$F$190*IF($ER$4="да",$C8,1)</f>
        <v>0</v>
      </c>
      <c r="ES8" s="134">
        <f>'Тест ответы'!EQ9*'Показатели'!$F$191*IF($ES$4="да",$C8,1)</f>
        <v>0</v>
      </c>
      <c r="ET8" s="126">
        <f>'Тест ответы'!ER9*'Показатели'!$F$193*IF($ET$4="да",$C8,1)</f>
        <v>0</v>
      </c>
      <c r="EU8" s="126">
        <f>'Тест ответы'!ES9*'Показатели'!$F$194*IF($EU$4="да",$C8,1)</f>
        <v>0</v>
      </c>
      <c r="EV8" s="126">
        <f>'Тест ответы'!ET9*'Показатели'!$F$195*IF($EV$4="да",$C8,1)</f>
        <v>0</v>
      </c>
      <c r="EW8" s="126">
        <f>'Тест ответы'!EU9*'Показатели'!$F$196*IF($EW$4="да",$C8,1)</f>
        <v>0</v>
      </c>
      <c r="EX8" s="126">
        <f>'Тест ответы'!EV9*'Показатели'!$F$197*IF($EX$4="да",$C8,1)</f>
        <v>0</v>
      </c>
      <c r="EY8" s="126">
        <f>'Тест ответы'!EW9*'Показатели'!$F$198*IF($EY$4="да",$C8,1)</f>
        <v>0</v>
      </c>
      <c r="EZ8" s="126">
        <f>'Тест ответы'!EX9*'Показатели'!$F$199*IF($EZ$4="да",$C8,1)</f>
        <v>0</v>
      </c>
      <c r="FA8" s="126">
        <f>'Тест ответы'!EY9*'Показатели'!$F$200*IF($FA$4="да",$C8,1)</f>
        <v>0</v>
      </c>
      <c r="FB8" s="126">
        <f>'Тест ответы'!EZ9*'Показатели'!$F$201*IF($FB$4="да",$C8,1)</f>
        <v>0</v>
      </c>
      <c r="FC8" s="126">
        <f>'Тест ответы'!FA9*'Показатели'!$F$202*IF($FC$4="да",$C8,1)</f>
        <v>0</v>
      </c>
      <c r="FD8" s="126">
        <f>'Тест ответы'!FB9*'Показатели'!$F$203*IF($FD$4="да",$C8,1)</f>
        <v>0</v>
      </c>
      <c r="FE8" s="126">
        <f>'Тест ответы'!FC9*'Показатели'!$F$204*IF($FE$4="да",$C8,1)</f>
        <v>0</v>
      </c>
      <c r="FF8" s="126">
        <f>'Тест ответы'!FD9*'Показатели'!$F$205*IF($FF$4="да",$C8,1)</f>
        <v>0</v>
      </c>
      <c r="FG8" s="126">
        <f>'Тест ответы'!FE9*'Показатели'!$F$206*IF($FG$4="да",$C8,1)</f>
        <v>0</v>
      </c>
      <c r="FH8" s="126">
        <f>'Тест ответы'!FF9*'Показатели'!$F$207*IF($FH$4="да",$C8,1)</f>
        <v>0</v>
      </c>
      <c r="FI8" s="126">
        <f>'Тест ответы'!FG9*'Показатели'!$F$208*IF($FI$4="да",$C8,1)</f>
        <v>0</v>
      </c>
      <c r="FJ8" s="126">
        <f>'Тест ответы'!FH9*'Показатели'!$F$209*IF($FJ$4="да",$C8,1)</f>
        <v>0</v>
      </c>
      <c r="FK8" s="135">
        <f>'Тест ответы'!FI9*'Показатели'!$F$210*IF($FK$4="да",$C8,1)</f>
        <v>0</v>
      </c>
      <c r="FL8" s="122">
        <f>'Тест ответы'!FJ9*'Показатели'!$F$214*IF(FL$4="да",$C8,1)</f>
        <v>0</v>
      </c>
      <c r="FM8" s="122">
        <f>'Тест ответы'!FK9*'Показатели'!$F$215*IF(FM$4="да",$C8,1)</f>
        <v>0</v>
      </c>
      <c r="FN8" s="122">
        <f>'Тест ответы'!FL9*'Показатели'!$F$217*IF(FN$4="да",$C8,1)</f>
        <v>0</v>
      </c>
      <c r="FO8" s="122">
        <f>'Тест ответы'!FM9*'Показатели'!$F$218*IF(FO$4="да",$C8,1)</f>
        <v>0</v>
      </c>
      <c r="FP8" s="122">
        <f>'Тест ответы'!FN9*'Показатели'!$F$220*IF(FP$4="да",$C8,1)</f>
        <v>0</v>
      </c>
      <c r="FQ8" s="122">
        <f>'Тест ответы'!FO9*'Показатели'!$F$221*IF(FQ$4="да",$C8,1)</f>
        <v>0</v>
      </c>
      <c r="FR8" s="122">
        <f>'Тест ответы'!FP9*'Показатели'!$F$222*IF(FR$4="да",$C8,1)</f>
        <v>0</v>
      </c>
      <c r="FS8" s="122">
        <f>'Тест ответы'!FQ9*'Показатели'!$F$223*IF(FS$4="да",$C8,1)</f>
        <v>0</v>
      </c>
      <c r="FT8" s="122">
        <f>'Тест ответы'!FR9*'Показатели'!$F$224*IF(FT$4="да",$C8,1)</f>
        <v>0</v>
      </c>
      <c r="FU8" s="122">
        <f>'Тест ответы'!FS9*'Показатели'!$F$225*IF(FU$4="да",$C8,1)</f>
        <v>0</v>
      </c>
      <c r="FV8" s="122">
        <f>'Тест ответы'!FT9*'Показатели'!$F$227*IF(FV$4="да",$C8,1)</f>
        <v>0</v>
      </c>
      <c r="FW8" s="122">
        <f>'Тест ответы'!FU9*'Показатели'!$F$228*IF(FW$4="да",$C8,1)</f>
        <v>0</v>
      </c>
      <c r="FX8" s="122">
        <f>'Тест ответы'!FV9*'Показатели'!$F$229*IF(FX$4="да",$C8,1)</f>
        <v>0</v>
      </c>
      <c r="FY8" s="122">
        <f>'Тест ответы'!FW9*'Показатели'!$F$230*IF(FY$4="да",$C8,1)</f>
        <v>0</v>
      </c>
      <c r="FZ8" s="122">
        <f>'Тест ответы'!FX9*'Показатели'!$F$231*IF(FZ$4="да",$C8,1)</f>
        <v>0</v>
      </c>
      <c r="GA8" s="122">
        <f>'Тест ответы'!FY9*'Показатели'!$F$232*IF(GA$4="да",$C8,1)</f>
        <v>0</v>
      </c>
      <c r="GB8" s="132">
        <f>'Тест ответы'!FZ9*'Показатели'!$F$235*IF($GB$4="да",$C8,1)</f>
        <v>0</v>
      </c>
      <c r="GC8" s="122">
        <f>'Тест ответы'!GA9*'Показатели'!$F$236*IF($GC$4="да",$C8,1)</f>
        <v>0</v>
      </c>
      <c r="GD8" s="122">
        <f>'Тест ответы'!GB9*'Показатели'!$F$238*IF($GD$4="да",$C8,1)</f>
        <v>0</v>
      </c>
      <c r="GE8" s="122">
        <f>'Тест ответы'!GC9*'Показатели'!$F$239*IF($GE$4="да",$C8,1)</f>
        <v>0</v>
      </c>
      <c r="GF8" s="122">
        <f>'Тест ответы'!GD9*'Показатели'!$F$241*IF($GF$4="да",$C8,1)</f>
        <v>0</v>
      </c>
      <c r="GG8" s="122">
        <f>'Тест ответы'!GE9*'Показатели'!$F$242*IF($GG$4="да",$C8,1)</f>
        <v>0</v>
      </c>
      <c r="GH8" s="122">
        <f>'Тест ответы'!GF9*'Показатели'!$F$243*IF($GH$4="да",$C8,1)</f>
        <v>0</v>
      </c>
      <c r="GI8" s="122">
        <f>'Тест ответы'!GG9*'Показатели'!$F$244*IF($GI$4="да",$C8,1)</f>
        <v>0</v>
      </c>
      <c r="GJ8" s="122">
        <f>'Тест ответы'!GH9*'Показатели'!$F$245*IF($GJ$4="да",$C8,1)</f>
        <v>0</v>
      </c>
      <c r="GK8" s="122">
        <f>'Тест ответы'!GI9*'Показатели'!$F$246*IF($GK$4="да",$C8,1)</f>
        <v>0</v>
      </c>
      <c r="GL8" s="122">
        <f>'Тест ответы'!GJ9*'Показатели'!$F$248*IF($GL$4="да",$C8,1)</f>
        <v>0</v>
      </c>
      <c r="GM8" s="122">
        <f>'Тест ответы'!GK9*'Показатели'!$F$249*IF($GM$4="да",$C8,1)</f>
        <v>0</v>
      </c>
      <c r="GN8" s="122">
        <f>'Тест ответы'!GL9*'Показатели'!$F$250*IF($GN$4="да",$C8,1)</f>
        <v>0</v>
      </c>
      <c r="GO8" s="122">
        <f>'Тест ответы'!GM9*'Показатели'!$F$251*IF($GO$4="да",$C8,1)</f>
        <v>0</v>
      </c>
      <c r="GP8" s="122">
        <f>'Тест ответы'!GN9*'Показатели'!$F$252*IF($GP$4="да",$C8,1)</f>
        <v>0</v>
      </c>
      <c r="GQ8" s="122">
        <f>'Тест ответы'!GO9*'Показатели'!$F$253*IF($GQ$4="да",$C8,1)</f>
        <v>0</v>
      </c>
      <c r="GR8" s="132">
        <f>'Тест ответы'!GP9*'Показатели'!$F$256*IF($GR$4="да",$C8,1)</f>
        <v>0</v>
      </c>
      <c r="GS8" s="122">
        <f>'Тест ответы'!GQ9*'Показатели'!$F$257*IF($GS$4="да",$C8,1)</f>
        <v>0</v>
      </c>
      <c r="GT8" s="122">
        <f>'Тест ответы'!GR9*'Показатели'!$F$258*IF($GT$4="да",$C8,1)</f>
        <v>0</v>
      </c>
      <c r="GU8" s="122">
        <f>'Тест ответы'!GS9*'Показатели'!$F$260*IF($GU$4="да",$C8,1)</f>
        <v>0</v>
      </c>
      <c r="GV8" s="122">
        <f>'Тест ответы'!GT9*'Показатели'!$F$261*IF($GV$4="да",$C8,1)</f>
        <v>0</v>
      </c>
      <c r="GW8" s="122">
        <f>'Тест ответы'!GU9*'Показатели'!$F$262*IF($GW$4="да",$C8,1)</f>
        <v>0</v>
      </c>
      <c r="GX8" s="122">
        <f>'Тест ответы'!GV9*'Показатели'!$F$264*IF($GX$4="да",$C8,1)</f>
        <v>0</v>
      </c>
      <c r="GY8" s="122">
        <f>'Тест ответы'!GW9*'Показатели'!$F$265*IF($GY$4="да",$C8,1)</f>
        <v>0</v>
      </c>
      <c r="GZ8" s="122">
        <f>'Тест ответы'!GX9*'Показатели'!$F$266*IF($GZ$4="да",$C8,1)</f>
        <v>0</v>
      </c>
      <c r="HA8" s="122">
        <f>'Тест ответы'!GY9*'Показатели'!$F$267*IF($HA$4="да",$C8,1)</f>
        <v>0</v>
      </c>
      <c r="HB8" s="122">
        <f>'Тест ответы'!GZ9*'Показатели'!$F$269*IF($HB$4="да",$C8,1)</f>
        <v>0</v>
      </c>
      <c r="HC8" s="122">
        <f>'Тест ответы'!HA9*'Показатели'!$F$270*IF($HC$4="да",$C8,1)</f>
        <v>0</v>
      </c>
      <c r="HD8" s="122">
        <f>'Тест ответы'!HB9*'Показатели'!$F$271*IF($HD$4="да",$C8,1)</f>
        <v>0</v>
      </c>
      <c r="HE8" s="122">
        <f>'Тест ответы'!HC9*'Показатели'!$F$272*IF($HE$4="да",$C8,1)</f>
        <v>0</v>
      </c>
      <c r="HF8" s="122">
        <f>'Тест ответы'!HD9*'Показатели'!$F$274*IF($HF$4="да",$C8,1)</f>
        <v>0</v>
      </c>
      <c r="HG8" s="122">
        <f>'Тест ответы'!HE9*'Показатели'!$F$275*IF($HG$4="да",$C8,1)</f>
        <v>0</v>
      </c>
      <c r="HH8" s="122">
        <f>'Тест ответы'!HF9*'Показатели'!$F$276*IF($HH$4="да",$C8,1)</f>
        <v>0</v>
      </c>
      <c r="HI8" s="122">
        <f>'Тест ответы'!HG9*'Показатели'!$F$277*IF($HI$4="да",$C8,1)</f>
        <v>0</v>
      </c>
      <c r="HJ8" s="122">
        <f>'Тест ответы'!HH9*'Показатели'!$F$278*IF($HJ$4="да",$C8,1)</f>
        <v>0</v>
      </c>
      <c r="HK8" s="122">
        <f>'Тест ответы'!HI9*'Показатели'!$F$279*IF($HK$4="да",$C8,1)</f>
        <v>0</v>
      </c>
      <c r="HL8" s="122">
        <f>'Тест ответы'!HJ9*'Показатели'!$F$280*IF($HL$4="да",$C8,1)</f>
        <v>0</v>
      </c>
      <c r="HM8" s="122">
        <f>'Тест ответы'!HK9*'Показатели'!$F$281*IF($HM$4="да",$C8,1)</f>
        <v>0</v>
      </c>
      <c r="HN8" s="122">
        <f>'Тест ответы'!HL9*'Показатели'!$F$282*IF($HN$4="да",$C8,1)</f>
        <v>0</v>
      </c>
      <c r="HO8" s="122">
        <f>'Тест ответы'!HM9*'Показатели'!$F$284*IF($HO$4="да",$C8,1)</f>
        <v>0</v>
      </c>
      <c r="HP8" s="122">
        <f>'Тест ответы'!HN9*'Показатели'!$F$285*IF($HP$4="да",$C8,1)</f>
        <v>0</v>
      </c>
      <c r="HQ8" s="122">
        <f>'Тест ответы'!HO9*'Показатели'!$F$286*IF($HQ$4="да",$C8,1)</f>
        <v>0</v>
      </c>
      <c r="HR8" s="122">
        <f>'Тест ответы'!HP9*'Показатели'!$F$287*IF($HR$4="да",$C8,1)</f>
        <v>0</v>
      </c>
      <c r="HS8" s="122">
        <f>'Тест ответы'!HQ9*'Показатели'!$F$288*IF($HS$4="да",$C8,1)</f>
        <v>0</v>
      </c>
      <c r="HT8" s="122">
        <f>'Тест ответы'!HR9*'Показатели'!$F$289*IF(HT$4="да",$C8,1)</f>
        <v>0</v>
      </c>
      <c r="HU8" s="122">
        <f>'Тест ответы'!HS9*'Показатели'!$F$290*IF($HU$4="да",$C8,1)</f>
        <v>0</v>
      </c>
      <c r="HV8" s="122">
        <f>'Тест ответы'!HT9*'Показатели'!$F$291*IF($HV$4="да",$C8,1)</f>
        <v>0</v>
      </c>
      <c r="HW8" s="122">
        <f>'Тест ответы'!HU9*'Показатели'!$F$292*IF($HW$4="да",$C8,1)</f>
        <v>0</v>
      </c>
      <c r="HX8" s="122" t="str">
        <f>'Тест ответы'!HV9*#REF!*C8</f>
        <v>#REF!</v>
      </c>
      <c r="HY8" s="133" t="str">
        <f>'Тест ответы'!HW9*#REF!*C8</f>
        <v>#REF!</v>
      </c>
      <c r="HZ8" s="122">
        <f>'Тест ответы'!HX9*'Показатели'!$F$295*IF(HZ$4="да",$C8,1)</f>
        <v>0</v>
      </c>
      <c r="IA8" s="122">
        <f>'Тест ответы'!HY9*'Показатели'!$F$296*IF(IA$4="да",$C8,1)</f>
        <v>0</v>
      </c>
      <c r="IB8" s="122">
        <f>'Тест ответы'!HZ9*'Показатели'!$F$297*IF(IB$4="да",$C8,1)</f>
        <v>0</v>
      </c>
      <c r="IC8" s="122">
        <f>'Тест ответы'!IA9*'Показатели'!$F$299*IF(IC$4="да",$C8,1)</f>
        <v>0</v>
      </c>
      <c r="ID8" s="122">
        <f>'Тест ответы'!IB9*'Показатели'!$F$300*IF(ID$4="да",$C8,1)</f>
        <v>0</v>
      </c>
      <c r="IE8" s="122">
        <f>'Тест ответы'!IC9*'Показатели'!$F$301*IF(IE$4="да",$C8,1)</f>
        <v>0</v>
      </c>
      <c r="IF8" s="122">
        <f>'Тест ответы'!ID9*'Показатели'!$F$303*IF(IF$4="да",$C8,1)</f>
        <v>0</v>
      </c>
      <c r="IG8" s="122">
        <f>'Тест ответы'!IE9*'Показатели'!$F$304*IF(IG$4="да",$C8,1)</f>
        <v>0</v>
      </c>
      <c r="IH8" s="122">
        <f>'Тест ответы'!IF9*'Показатели'!$F$305*IF(IH$4="да",$C8,1)</f>
        <v>0</v>
      </c>
      <c r="II8" s="122">
        <f>'Тест ответы'!IG9*'Показатели'!$F$307*IF(II$4="да",$C8,1)</f>
        <v>0</v>
      </c>
      <c r="IJ8" s="122">
        <f>'Тест ответы'!IH9*'Показатели'!$F$308*IF(IJ$4="да",$C8,1)</f>
        <v>0</v>
      </c>
      <c r="IK8" s="122">
        <f>'Тест ответы'!II9*'Показатели'!$F$309*IF(IK$4="да",$C8,1)</f>
        <v>0</v>
      </c>
      <c r="IL8" s="122">
        <f>'Тест ответы'!IJ9*'Показатели'!$F$313*IF(IL$4="да",$C8,1)</f>
        <v>0</v>
      </c>
      <c r="IM8" s="122">
        <f>'Тест ответы'!IK9*'Показатели'!$F$314*IF(IM$4="да",$C8,1)</f>
        <v>0</v>
      </c>
      <c r="IN8" s="122">
        <f>'Тест ответы'!IL9*'Показатели'!$F$315*IF(IN$4="да",$C8,1)</f>
        <v>0</v>
      </c>
      <c r="IO8" s="122">
        <f>'Тест ответы'!IM9*'Показатели'!$F$316*IF(IO$4="да",$C8,1)</f>
        <v>0</v>
      </c>
      <c r="IP8" s="122">
        <f>'Тест ответы'!IN9*'Показатели'!$F$317*IF(IP$4="да",$C8,1)</f>
        <v>0</v>
      </c>
      <c r="IQ8" s="122">
        <f>'Тест ответы'!IO9*'Показатели'!$F$318*IF(IQ$4="да",$C8,1)</f>
        <v>0</v>
      </c>
      <c r="IR8" s="122">
        <f>'Тест ответы'!IP9*'Показатели'!$F$320*IF(IR$4="да",$C8,1)</f>
        <v>0</v>
      </c>
      <c r="IS8" s="122">
        <f>'Тест ответы'!IQ9*'Показатели'!$F$321*IF(IS$4="да",$C8,1)</f>
        <v>0</v>
      </c>
      <c r="IT8" s="122">
        <f>'Тест ответы'!IR9*'Показатели'!$F$322*IF(IT$4="да",$C8,1)</f>
        <v>0</v>
      </c>
      <c r="IU8" s="122">
        <f>'Тест ответы'!IS9*'Показатели'!$F$323*IF(IU$4="да",$C8,1)</f>
        <v>0</v>
      </c>
      <c r="IV8" s="122">
        <f>'Тест ответы'!IT9*'Показатели'!$F$324*IF(IV$4="да",$C8,1)</f>
        <v>0</v>
      </c>
      <c r="IW8" s="122">
        <f>'Тест ответы'!IU9*'Показатели'!$F$325*IF(IW$4="да",$C8,1)</f>
        <v>0</v>
      </c>
      <c r="IX8" s="122">
        <f>'Тест ответы'!IV9*'Показатели'!$F$327*IF(IX$4="да",$C8,1)</f>
        <v>0</v>
      </c>
      <c r="IY8" s="122">
        <f>'Тест ответы'!IW9*'Показатели'!$F$328*IF(IY$4="да",$C8,1)</f>
        <v>0</v>
      </c>
      <c r="IZ8" s="132">
        <f>'Тест ответы'!IX9*'Показатели'!$F$331*IF(IZ$4="да",$C8,1)</f>
        <v>0</v>
      </c>
      <c r="JA8" s="122">
        <f>'Тест ответы'!IY9*'Показатели'!$F$332*IF(JA$4="да",$C8,1)</f>
        <v>0</v>
      </c>
      <c r="JB8" s="122">
        <f>'Тест ответы'!IZ9*'Показатели'!$F$333*IF(JB$4="да",$C8,1)</f>
        <v>0</v>
      </c>
      <c r="JC8" s="122">
        <f>'Тест ответы'!JA9*'Показатели'!$F$334*IF(JC$4="да",$C8,1)</f>
        <v>0</v>
      </c>
      <c r="JD8" s="122">
        <f>'Тест ответы'!JB9*'Показатели'!$F$335*IF(JD$4="да",$C8,1)</f>
        <v>0</v>
      </c>
      <c r="JE8" s="122">
        <f>'Тест ответы'!JC9*'Показатели'!$F$336*IF(JE$4="да",$C8,1)</f>
        <v>0</v>
      </c>
      <c r="JF8" s="122">
        <f>'Тест ответы'!JD9*'Показатели'!$F$338*IF(JF$4="да",$C8,1)</f>
        <v>0</v>
      </c>
      <c r="JG8" s="122">
        <f>'Тест ответы'!JE9*'Показатели'!$F$339*IF(JG$4="да",$C8,1)</f>
        <v>0</v>
      </c>
      <c r="JH8" s="122">
        <f>'Тест ответы'!JF9*'Показатели'!$F$341*IF(JH$4="да",$C8,1)</f>
        <v>0</v>
      </c>
      <c r="JI8" s="122">
        <f>'Тест ответы'!JG9*'Показатели'!$F$342*IF(JI$4="да",$C8,1)</f>
        <v>0</v>
      </c>
      <c r="JJ8" s="122">
        <f>'Тест ответы'!JH9*'Показатели'!$F$343*IF(JJ$4="да",$C8,1)</f>
        <v>0</v>
      </c>
      <c r="JK8" s="122">
        <f>'Тест ответы'!JI9*'Показатели'!$F$344*IF(JK$4="да",$C8,1)</f>
        <v>0</v>
      </c>
      <c r="JL8" s="122">
        <f>'Тест ответы'!JJ9*'Показатели'!$F$345*IF(JL$4="да",$C8,1)</f>
        <v>0</v>
      </c>
      <c r="JM8" s="122">
        <f>'Тест ответы'!JK9*'Показатели'!$F$346*IF(JM$4="да",$C8,1)</f>
        <v>0</v>
      </c>
      <c r="JN8" s="122">
        <f>'Тест ответы'!JL9*'Показатели'!$F$347*IF(JN$4="да",$C8,1)</f>
        <v>0</v>
      </c>
      <c r="JO8" s="122">
        <f>'Тест ответы'!JM9*'Показатели'!$F$348*IF(JO$4="да",$C8,1)</f>
        <v>0</v>
      </c>
      <c r="JP8" s="122">
        <f>'Тест ответы'!JN9*'Показатели'!$F$349*IF(JP$4="да",$C8,1)</f>
        <v>0</v>
      </c>
      <c r="JQ8" s="122">
        <f>'Тест ответы'!JO9*'Показатели'!$F$350*IF(JQ$4="да",$C8,1)</f>
        <v>0</v>
      </c>
      <c r="JR8" s="122">
        <f>'Тест ответы'!JP9*'Показатели'!$F$351*IF(JR$4="да",$C8,1)</f>
        <v>0</v>
      </c>
      <c r="JS8" s="122">
        <f>'Тест ответы'!JQ9*'Показатели'!$F$352*IF(JS$4="да",$C8,1)</f>
        <v>0</v>
      </c>
      <c r="JT8" s="122">
        <f>'Тест ответы'!JR9*'Показатели'!$F$353*IF(JT$4="да",$C8,1)</f>
        <v>0</v>
      </c>
      <c r="JU8" s="122">
        <f>'Тест ответы'!JS9*'Показатели'!$F$354*IF(JU$4="да",$C8,1)</f>
        <v>0</v>
      </c>
      <c r="JV8" s="122">
        <f>'Тест ответы'!JT9*'Показатели'!$F$355*IF(JV$4="да",$C8,1)</f>
        <v>0</v>
      </c>
      <c r="JW8" s="122">
        <f>'Тест ответы'!JU9*'Показатели'!$F$356*IF(JW$4="да",$C8,1)</f>
        <v>0</v>
      </c>
      <c r="JX8" s="122">
        <f>'Тест ответы'!JV9*'Показатели'!$F$357*IF(JX$4="да",$C8,1)</f>
        <v>0</v>
      </c>
      <c r="JY8" s="122">
        <f>'Тест ответы'!JW9*'Показатели'!$F$358*IF(JY$4="да",$C8,1)</f>
        <v>0</v>
      </c>
      <c r="JZ8" s="122">
        <f>'Тест ответы'!JX9*'Показатели'!$F$360*IF(JZ$4="да",$C8,1)</f>
        <v>0</v>
      </c>
      <c r="KA8" s="122">
        <f>'Тест ответы'!JY9*'Показатели'!$F$361*IF(KA$4="да",$C8,1)</f>
        <v>0</v>
      </c>
      <c r="KB8" s="122">
        <f>'Тест ответы'!JZ9*'Показатели'!$F$362*IF(KB$4="да",$C8,1)</f>
        <v>0</v>
      </c>
      <c r="KC8" s="122">
        <f>'Тест ответы'!KA9*'Показатели'!$F$363*IF(KC$4="да",$C8,1)</f>
        <v>0</v>
      </c>
      <c r="KD8" s="122">
        <f>'Тест ответы'!KB9*'Показатели'!$F$364*IF(KD$4="да",$C8,1)</f>
        <v>0</v>
      </c>
      <c r="KE8" s="136">
        <f>'Тест ответы'!KC9*'Показатели'!$F$365*IF(KE$4="да",$C8,1)</f>
        <v>0</v>
      </c>
      <c r="KF8" s="122">
        <f>'Тест ответы'!KD9*'Показатели'!$F$380*IF(KF$4="да",A8,1)</f>
        <v>0</v>
      </c>
      <c r="KG8" s="122">
        <f>'Тест ответы'!KE9*'Показатели'!$F$383*IF(KG$4="да",B8,1)</f>
        <v>0</v>
      </c>
      <c r="KH8" s="133">
        <f>'Тест ответы'!KF9*'Показатели'!$F$385*IF(KH$4="да",C8,1)</f>
        <v>0</v>
      </c>
      <c r="KI8" s="122">
        <f>'Тест ответы'!KG9*'Показатели'!$F$387*IF($KI$4="да",C8,1)</f>
        <v>0</v>
      </c>
      <c r="KJ8" s="122">
        <f>'Тест ответы'!KH9*'Показатели'!$F$388*IF($KJ$4="да",C8,1)</f>
        <v>0</v>
      </c>
      <c r="KK8" s="122">
        <f>'Тест ответы'!KI9*'Показатели'!$F$389*IF($KK$4="да",C8,1)</f>
        <v>0</v>
      </c>
      <c r="KL8" s="132">
        <f>'Тест ответы'!KJ9*'Показатели'!$F$391*IF(KL$4="да",C8,1)</f>
        <v>0</v>
      </c>
      <c r="KM8" s="122">
        <f>'Тест ответы'!KK9*'Показатели'!$F$392*IF(KM$4="да",D8,1)</f>
        <v>0</v>
      </c>
      <c r="KN8" s="132">
        <f>'Тест ответы'!KL9*'Показатели'!$F$394*IF($KN$4="да",C8,1)</f>
        <v>0</v>
      </c>
      <c r="KO8" s="133">
        <f>'Тест ответы'!KM9*'Показатели'!$F$395*IF($KO$4="да",C8,1)</f>
        <v>0</v>
      </c>
      <c r="KP8" s="122">
        <f>'Тест ответы'!KN9*'Показатели'!$F$397*IF($KP$4="да",$C8,1)</f>
        <v>0</v>
      </c>
      <c r="KQ8" s="122">
        <f>'Тест ответы'!KO9*'Показатели'!$F$398*IF($KQ$4="да",$C8,1)</f>
        <v>0</v>
      </c>
      <c r="KR8" s="122">
        <f>'Тест ответы'!KP9*'Показатели'!$F$400*IF($KR$4="да",$C8,1)</f>
        <v>0</v>
      </c>
      <c r="KS8" s="133">
        <f>'Тест ответы'!KQ9*'Показатели'!$F$401*IF($KS$4="да",$C8,1)</f>
        <v>0</v>
      </c>
      <c r="KT8" s="122">
        <f>'Тест ответы'!KR9*'Показатели'!$F$403*IF($KT$4="да",$C8,1)</f>
        <v>0</v>
      </c>
      <c r="KU8" s="122">
        <f>'Тест ответы'!KS9*'Показатели'!$F$405*IF($KU$4="да",$C8,1)</f>
        <v>0</v>
      </c>
      <c r="KV8" s="130">
        <f>'Тест ответы'!KT9*'Показатели'!$F$408*IF($KV$4="да",$C8,1)</f>
        <v>0</v>
      </c>
      <c r="KW8" s="122">
        <f>'Тест ответы'!KU9*'Показатели'!$F$409*IF($KW$4="да",$C8,1)</f>
        <v>0</v>
      </c>
      <c r="KX8" s="122">
        <f>'Тест ответы'!KV9*'Показатели'!$F$410*IF($KX$4="да",$C8,1)</f>
        <v>0</v>
      </c>
      <c r="KY8" s="122">
        <f>'Тест ответы'!KW9*'Показатели'!$F$411*IF($KY$4="да",$C8,1)</f>
        <v>0</v>
      </c>
      <c r="KZ8" s="132">
        <f>'Тест ответы'!KX9*'Показатели'!$F$413*IF($KZ$4="да",$C8,1)</f>
        <v>0</v>
      </c>
      <c r="LA8" s="122">
        <f>'Тест ответы'!KY9*'Показатели'!$F$415*IF($LA$4="да",$C8,1)</f>
        <v>0</v>
      </c>
      <c r="LB8" s="122">
        <f>'Тест ответы'!KZ9*'Показатели'!$F$416*IF($LB$4="да",$C8,1)</f>
        <v>0</v>
      </c>
      <c r="LC8" s="122">
        <f>'Тест ответы'!LA9*'Показатели'!$F$417*IF($LC$4="да",$C8,1)</f>
        <v>0</v>
      </c>
      <c r="LD8" s="132">
        <f>'Тест ответы'!LB9*'Показатели'!$F$420*IF($LD$4="да",$C8,1)</f>
        <v>0</v>
      </c>
      <c r="LE8" s="122">
        <f>'Тест ответы'!LC9*'Показатели'!$F$422*IF($LE$4="да",$C8,1)</f>
        <v>0</v>
      </c>
      <c r="LF8" s="122">
        <f>'Тест ответы'!LD9*'Показатели'!$F$423*IF($LF$4="да",$C8,1)</f>
        <v>0</v>
      </c>
      <c r="LG8" s="122">
        <f>'Тест ответы'!LE9*'Показатели'!$F$424*IF($LG$4="да",$C8,1)</f>
        <v>0</v>
      </c>
      <c r="LH8" s="132">
        <f>'Тест ответы'!LF9*'Показатели'!$F$426*IF(LH$4="да",$C8,1)</f>
        <v>0</v>
      </c>
      <c r="LI8" s="122">
        <f>'Тест ответы'!LG9*'Показатели'!$F$427*IF($LI$4="да",$C8,1)</f>
        <v>0</v>
      </c>
      <c r="LJ8" s="122">
        <f>'Тест ответы'!LH9*'Показатели'!$F$428*IF($LJ$4="да",$C8,1)</f>
        <v>0</v>
      </c>
      <c r="LK8" s="122">
        <f>'Тест ответы'!LI9*'Показатели'!$F$429*IF($LK$4="да",$C8,1)</f>
        <v>0</v>
      </c>
      <c r="LL8" s="122">
        <f>'Тест ответы'!LJ9*'Показатели'!$F$430*IF($LI$4="да",$C8,1)</f>
        <v>0</v>
      </c>
      <c r="LM8" s="125">
        <f>'Тест ответы'!LK9*'Показатели'!$F$461*IF(LM$4="да",$C8,1)</f>
        <v>0</v>
      </c>
      <c r="LN8" s="126">
        <f>'Тест ответы'!LL9*'Показатели'!$F$462*IF(LN$4="да",$C8,1)</f>
        <v>0</v>
      </c>
      <c r="LO8" s="126">
        <f>'Тест ответы'!LM9*'Показатели'!$F$463*IF(LO$4="да",$C8,1)</f>
        <v>0</v>
      </c>
      <c r="LP8" s="126">
        <f>'Тест ответы'!LN9*'Показатели'!$F$464*IF(LP$4="да",$C8,1)</f>
        <v>0</v>
      </c>
      <c r="LQ8" s="126">
        <f>'Тест ответы'!LO9*'Показатели'!$F$466*IF(LQ$4="да",$C8,1)</f>
        <v>0</v>
      </c>
      <c r="LR8" s="126">
        <f>'Тест ответы'!LP9*'Показатели'!$F$467*IF(LR$4="да",$C8,1)</f>
        <v>0</v>
      </c>
      <c r="LS8" s="126">
        <f>'Тест ответы'!LQ9*'Показатели'!$F$468*IF(LS$4="да",$C8,1)</f>
        <v>0</v>
      </c>
      <c r="LT8" s="135">
        <f>'Тест ответы'!LR9*'Показатели'!$F$469*IF(LT$4="да",$C8,1)</f>
        <v>0</v>
      </c>
      <c r="LU8" s="122">
        <f>'Тест ответы'!LS9*'Показатели'!$F$472*IF($LU$4="да",$C8,1)</f>
        <v>0</v>
      </c>
      <c r="LV8" s="122">
        <f>'Тест ответы'!LT9*'Показатели'!$F$473*IF($LV$4="да",$C8,1)</f>
        <v>0</v>
      </c>
      <c r="LW8" s="122">
        <f>'Тест ответы'!LU9*'Показатели'!$F$474*IF($LW$4="да",$C8,1)</f>
        <v>0</v>
      </c>
      <c r="LX8" s="122">
        <f>'Тест ответы'!LV9*'Показатели'!$F$476*IF($LX$4="да",$C8,1)</f>
        <v>0</v>
      </c>
      <c r="LY8" s="122">
        <f>'Тест ответы'!LW9*'Показатели'!$F$477*IF($LY$4="да",$C8,1)</f>
        <v>0</v>
      </c>
      <c r="LZ8" s="122">
        <f>'Тест ответы'!LX9*'Показатели'!$F$478*IF(LZ$4="да",$C8,1)</f>
        <v>0</v>
      </c>
      <c r="MA8" s="122">
        <f>'Тест ответы'!LY9*'Показатели'!$F$479*IF($MA$4="да",$C8,1)</f>
        <v>0</v>
      </c>
      <c r="MB8" s="122">
        <f>'Тест ответы'!LZ9*'Показатели'!$F$480*IF($MB$4="да",$C8,1)</f>
        <v>0</v>
      </c>
      <c r="MC8" s="122">
        <f>'Тест ответы'!MA9*'Показатели'!$F$481*IF($MC$4="да",$C8,1)</f>
        <v>0</v>
      </c>
      <c r="MD8" s="122">
        <f>'Тест ответы'!MB9*'Показатели'!$F$483*IF($MD$4="да",$C8,1)</f>
        <v>0</v>
      </c>
      <c r="ME8" s="122">
        <f>'Тест ответы'!MC9*'Показатели'!$F$484*IF($ME$4="да",$C8,1)</f>
        <v>0</v>
      </c>
      <c r="MF8" s="122">
        <f>'Тест ответы'!MD9*'Показатели'!$F$486*IF($MF$4="да",$C8,1)</f>
        <v>0</v>
      </c>
      <c r="MG8" s="136">
        <f>'Тест ответы'!ME9*'Показатели'!F$487*IF(MG$4="да",$C8,1)</f>
        <v>0</v>
      </c>
      <c r="MH8" s="126">
        <f>'Тест ответы'!MF9*'Показатели'!$F$489*IF($MH$4="да",$C8,1)</f>
        <v>0</v>
      </c>
      <c r="MI8" s="126">
        <f>'Тест ответы'!MG9*'Показатели'!$F$490*IF($MI$4="да",$C8,1)</f>
        <v>0</v>
      </c>
      <c r="MJ8" s="126">
        <f>'Тест ответы'!MH9*'Показатели'!$F$491*IF($MJ$4="да",$C8,1)</f>
        <v>0</v>
      </c>
      <c r="MK8" s="126">
        <f>'Тест ответы'!MI9*'Показатели'!$F$492*IF($MK$4="да",$C8,1)</f>
        <v>0</v>
      </c>
      <c r="ML8" s="126">
        <f>'Тест ответы'!MJ9*'Показатели'!$F$493*IF($ML$4="да",$C8,1)</f>
        <v>0</v>
      </c>
      <c r="MM8" s="126">
        <f>'Тест ответы'!MK9*'Показатели'!$F$494*IF($MM$4="да",$C8,1)</f>
        <v>0</v>
      </c>
      <c r="MN8" s="126">
        <f>'Тест ответы'!ML9*'Показатели'!$F$495*IF($MN$4="да",$C8,1)</f>
        <v>0</v>
      </c>
      <c r="MO8" s="126">
        <f>'Тест ответы'!MM9*'Показатели'!$F$496*IF($MO$4="да",$C8,1)</f>
        <v>0</v>
      </c>
      <c r="MP8" s="126">
        <f>'Тест ответы'!MN9*'Показатели'!$F$497*IF($MP$4="да",$C8,1)</f>
        <v>0</v>
      </c>
      <c r="MQ8" s="126">
        <f>'Тест ответы'!MO9*'Показатели'!$F$498*IF($MQ$4="да",$C8,1)</f>
        <v>0</v>
      </c>
      <c r="MR8" s="126">
        <f>'Тест ответы'!MP9*'Показатели'!$F$499*IF($MR$4="да",$C8,1)</f>
        <v>0</v>
      </c>
      <c r="MS8" s="126">
        <f>'Тест ответы'!MQ9*'Показатели'!$F$500*IF($MS$4="да",$C8,1)</f>
        <v>0</v>
      </c>
      <c r="MT8" s="126">
        <f>'Тест ответы'!MR9*'Показатели'!$F$501*IF(MT$4="да",$C8,1)</f>
        <v>0</v>
      </c>
      <c r="MU8" s="126">
        <f>'Тест ответы'!MS9*'Показатели'!$F$502*IF(MU$4="да",$C8,1)</f>
        <v>0</v>
      </c>
      <c r="MV8" s="126">
        <f>'Тест ответы'!MT9*'Показатели'!$F$503*IF(MV$4="да",$C8,1)</f>
        <v>0</v>
      </c>
      <c r="MW8" s="126">
        <f>'Тест ответы'!MU9*'Показатели'!$F$504*IF($MW$4="да",$C8,1)</f>
        <v>0</v>
      </c>
      <c r="MX8" s="126">
        <f>'Тест ответы'!MV9*'Показатели'!$F$505*IF(MX$4="да",$C8,1)</f>
        <v>0</v>
      </c>
      <c r="MY8" s="126">
        <f>'Тест ответы'!MW9*'Показатели'!$F$506*IF(MY$4="да",$C8,1)</f>
        <v>0</v>
      </c>
      <c r="MZ8" s="126">
        <f>'Тест ответы'!MX9*'Показатели'!$F$507*IF(MZ$4="да",$C8,1)</f>
        <v>0</v>
      </c>
      <c r="NA8" s="126">
        <f>'Тест ответы'!MY9*'Показатели'!$F$508*IF(NA$4="да",$C8,1)</f>
        <v>0</v>
      </c>
      <c r="NB8" s="126">
        <f>'Тест ответы'!MZ9*'Показатели'!$F$509*IF(NB$4="да",$C8,1)</f>
        <v>0</v>
      </c>
      <c r="NC8" s="126">
        <f>'Тест ответы'!NA9*'Показатели'!$F$510*IF(NC$4="да",$C8,1)</f>
        <v>0</v>
      </c>
      <c r="ND8" s="126">
        <f>'Тест ответы'!NB9*'Показатели'!$F$511*IF(ND$4="да",$C8,1)</f>
        <v>0</v>
      </c>
      <c r="NE8" s="126">
        <f>'Тест ответы'!NC9*'Показатели'!$F$512*IF(NE$4="да",$C8,1)</f>
        <v>0</v>
      </c>
      <c r="NF8" s="126">
        <f>'Тест ответы'!ND9*'Показатели'!$F$513*IF(NF$4="да",$C8,1)</f>
        <v>0</v>
      </c>
      <c r="NG8" s="126">
        <f>'Тест ответы'!NE9*'Показатели'!$F$514*IF(NG$4="да",$C8,1)</f>
        <v>0</v>
      </c>
      <c r="NH8" s="126">
        <f>'Тест ответы'!NF9*'Показатели'!$F$515*IF(NH$4="да",$C8,1)</f>
        <v>0</v>
      </c>
      <c r="NI8" s="134">
        <f>'Тест ответы'!NG9*'Показатели'!$F$516*IF($NI$4="да",$C8,1)</f>
        <v>0</v>
      </c>
      <c r="NJ8" s="126">
        <f>'Тест ответы'!NH9*'Показатели'!$F$518*IF(NJ$4="да",$C8,1)</f>
        <v>0</v>
      </c>
      <c r="NK8" s="126">
        <f>'Тест ответы'!NI9*'Показатели'!$F$519*IF(NK$4="да",$C8,1)</f>
        <v>0</v>
      </c>
      <c r="NL8" s="126">
        <f>'Тест ответы'!NJ9*'Показатели'!$F$520*IF(NL$4="да",$C8,1)</f>
        <v>0</v>
      </c>
      <c r="NM8" s="126">
        <f>'Тест ответы'!NK9*'Показатели'!$F$521*IF(NM$4="да",$C8,1)</f>
        <v>0</v>
      </c>
      <c r="NN8" s="126">
        <f>'Тест ответы'!NL9*'Показатели'!$F$522*IF(NN$4="да",$C8,1)</f>
        <v>0</v>
      </c>
      <c r="NO8" s="126">
        <f>'Тест ответы'!NM9*'Показатели'!$F$523*IF(NO$4="да",$C8,1)</f>
        <v>0</v>
      </c>
      <c r="NP8" s="126">
        <f>'Тест ответы'!NN9*'Показатели'!G$524*IF(NP$4="да",$C8,1)</f>
        <v>0</v>
      </c>
      <c r="NQ8" s="126">
        <f>'Тест ответы'!NO9*'Показатели'!H$525*IF(NQ$4="да",$C8,1)</f>
        <v>0</v>
      </c>
      <c r="NR8" s="126">
        <f>'Тест ответы'!NP9*'Показатели'!I$526*IF(NR$4="да",$C8,1)</f>
        <v>0</v>
      </c>
      <c r="NS8" s="126">
        <f>'Тест ответы'!NQ9*'Показатели'!$F$527*IF(NS$4="да",$C8,1)</f>
        <v>0</v>
      </c>
      <c r="NT8" s="126">
        <f>'Тест ответы'!NR9*'Показатели'!$F$528*IF(NT$4="да",$C8,1)</f>
        <v>0</v>
      </c>
      <c r="NU8" s="126">
        <f>'Тест ответы'!NS9*'Показатели'!$F$529*IF(NU$4="да",$C8,1)</f>
        <v>0</v>
      </c>
      <c r="NV8" s="135">
        <f>'Тест ответы'!NT9*'Показатели'!$F$530*IF(NV$4="да",$C8,1)</f>
        <v>0</v>
      </c>
      <c r="NW8" s="126">
        <f>'Тест ответы'!NU9*'Показатели'!$F$533*IF($NW$4="да",$C8,1)</f>
        <v>0</v>
      </c>
      <c r="NX8" s="126">
        <f>'Тест ответы'!NV9*'Показатели'!$F$534*IF($NX$4="да",$C8,1)</f>
        <v>0</v>
      </c>
      <c r="NY8" s="127">
        <f>'Тест ответы'!NW9*'Показатели'!$F$536*IF($NY$4="да",$C8,1)</f>
        <v>0</v>
      </c>
      <c r="NZ8" s="126">
        <f>'Тест ответы'!NX9*'Показатели'!$F$537*IF(NZ$4="да",$C8,1)</f>
        <v>0</v>
      </c>
      <c r="OA8" s="127">
        <f>'Тест ответы'!NY9*'Показатели'!$F$539*IF(OA$4="да",$C8,1)</f>
        <v>0</v>
      </c>
      <c r="OB8" s="126">
        <f>'Тест ответы'!NZ9*'Показатели'!$F$540*IF(OB$4="да",$C8,1)</f>
        <v>0</v>
      </c>
      <c r="OC8" s="126">
        <f>'Тест ответы'!OA9*'Показатели'!$F$541*IF(OC$4="да",$C8,1)</f>
        <v>0</v>
      </c>
      <c r="OD8" s="126">
        <f>'Тест ответы'!OB9*'Показатели'!$F$542*IF(OD$4="да",$C8,1)</f>
        <v>0</v>
      </c>
      <c r="OE8" s="126">
        <f>'Тест ответы'!OC9*'Показатели'!$F$543*IF(OE$4="да",$C8,1)</f>
        <v>0</v>
      </c>
      <c r="OF8" s="126">
        <f>'Тест ответы'!OD9*'Показатели'!$F$544*IF(OF$4="да",$C8,1)</f>
        <v>0</v>
      </c>
      <c r="OG8" s="127">
        <f>'Тест ответы'!OE9*'Показатели'!$F$546*IF(OG$4="да",$C8,1)</f>
        <v>0</v>
      </c>
      <c r="OH8" s="126">
        <f>'Тест ответы'!OF9*'Показатели'!$F$547*IF(OH$4="да",$C8,1)</f>
        <v>0</v>
      </c>
      <c r="OI8" s="126">
        <f>'Тест ответы'!OG9*'Показатели'!$F$548*IF(OI$4="да",$C8,1)</f>
        <v>0</v>
      </c>
      <c r="OJ8" s="126">
        <f>'Тест ответы'!OH9*'Показатели'!$F$549*IF(OJ$4="да",$C8,1)</f>
        <v>0</v>
      </c>
      <c r="OK8" s="126">
        <f>'Тест ответы'!OI9*'Показатели'!$F$550*IF(OK$4="да",$C8,1)</f>
        <v>0</v>
      </c>
      <c r="OL8" s="126">
        <f>'Тест ответы'!OJ9*'Показатели'!$F$551*IF(OL$4="да",$C8,1)</f>
        <v>0</v>
      </c>
      <c r="OM8" s="137">
        <f>'Тест ответы'!OK9*'Показатели'!$F$554*IF($OM$4="да",$C8,1)</f>
        <v>0</v>
      </c>
      <c r="ON8" s="134">
        <f>'Тест ответы'!OL9*'Показатели'!$F$555*IF($ON$4="да",$C8,1)</f>
        <v>0</v>
      </c>
      <c r="OO8" s="126">
        <f>'Тест ответы'!OM9*'Показатели'!$F$557*IF($OO$4="да",$C8,1)</f>
        <v>0</v>
      </c>
      <c r="OP8" s="135">
        <f>'Тест ответы'!ON9*'Показатели'!$F$558*IF($OP$4="да",$C8,1)</f>
        <v>0</v>
      </c>
      <c r="OQ8" s="127">
        <f>'Тест ответы'!OO9*'Показатели'!$F$564*IF(OQ$4="да",$C8,1)</f>
        <v>0</v>
      </c>
      <c r="OR8" s="126">
        <f>'Тест ответы'!OP9*'Показатели'!$F$565*IF(OR$4="да",$C8,1)</f>
        <v>0</v>
      </c>
      <c r="OS8" s="126">
        <f>'Тест ответы'!OQ9*'Показатели'!$F$566*IF(OS$4="да",$C8,1)</f>
        <v>0</v>
      </c>
      <c r="OT8" s="126">
        <f>'Тест ответы'!OR9*'Показатели'!$F$567*IF(OT$4="да",$C8,1)</f>
        <v>0</v>
      </c>
      <c r="OU8" s="126">
        <f>'Тест ответы'!OS9*'Показатели'!$F$568*IF(OU$4="да",$C8,1)</f>
        <v>0</v>
      </c>
      <c r="OV8" s="126">
        <f>'Тест ответы'!OT9*'Показатели'!$F$569*IF(OV$4="да",$C8,1)</f>
        <v>0</v>
      </c>
      <c r="OW8" s="127">
        <f>'Тест ответы'!OU9*'Показатели'!$F$574*IF(OW$4="да",$C8,1)</f>
        <v>0</v>
      </c>
      <c r="OX8" s="126">
        <f>'Тест ответы'!OV9*'Показатели'!$F$575*IF(OX$4="да",$C8,1)</f>
        <v>0</v>
      </c>
      <c r="OY8" s="126">
        <f>'Тест ответы'!OW9*'Показатели'!$F$576*IF(OY$4="да",$C8,1)</f>
        <v>0</v>
      </c>
      <c r="OZ8" s="126">
        <f>'Тест ответы'!OX9*'Показатели'!$F$577*IF(OZ$4="да",$C8,1)</f>
        <v>0</v>
      </c>
      <c r="PA8" s="126">
        <f>'Тест ответы'!OY9*'Показатели'!$F$578*IF(PA$4="да",$C8,1)</f>
        <v>0</v>
      </c>
      <c r="PB8" s="126">
        <f>'Тест ответы'!OZ9*'Показатели'!$F$579*IF(PB$4="да",$C8,1)</f>
        <v>0</v>
      </c>
      <c r="PC8" s="137">
        <f>'Тест ответы'!PA9*'Показатели'!$F$584*IF($PC$4="да",$C8,1)</f>
        <v>0</v>
      </c>
      <c r="PD8" s="126">
        <f>'Тест ответы'!PB9*'Показатели'!$F$585*IF($PD$4="да",$C8,1)</f>
        <v>0</v>
      </c>
      <c r="PE8" s="126">
        <f>'Тест ответы'!PC9*'Показатели'!$F$587*IF($PE$4="да",$C8,1)</f>
        <v>0</v>
      </c>
      <c r="PF8" s="126">
        <f>'Тест ответы'!PD9*'Показатели'!$F$588*IF($PF$4="да",$C8,1)</f>
        <v>0</v>
      </c>
      <c r="PG8" s="126">
        <f>'Тест ответы'!PE9*'Показатели'!$F$589*IF($PG$4="да",$C8,1)</f>
        <v>0</v>
      </c>
      <c r="PH8" s="126">
        <f>'Тест ответы'!PF9*'Показатели'!$F$590*IF($PH$4="да",$C8,1)</f>
        <v>0</v>
      </c>
      <c r="PI8" s="126">
        <f>'Тест ответы'!PG9*'Показатели'!$F$591*IF($PI$4="да",$C8,1)</f>
        <v>0</v>
      </c>
      <c r="PJ8" s="126">
        <f>'Тест ответы'!PH9*'Показатели'!$F$592*IF($PJ$4="да",$C8,1)</f>
        <v>0</v>
      </c>
      <c r="PK8" s="126">
        <f>'Тест ответы'!PI9*'Показатели'!$F$593*IF($PK$4="да",$C8,1)</f>
        <v>0</v>
      </c>
      <c r="PL8" s="126">
        <f>'Тест ответы'!PJ9*'Показатели'!$F$594*IF($PL$4="да",$C8,1)</f>
        <v>0</v>
      </c>
      <c r="PM8" s="126">
        <f>'Тест ответы'!PK9*'Показатели'!$F$595*IF($PM$4="да",$C8,1)</f>
        <v>0</v>
      </c>
      <c r="PN8" s="126">
        <f>'Тест ответы'!PL9*'Показатели'!$F$596*IF($PN$4="да",$C8,1)</f>
        <v>0</v>
      </c>
      <c r="PO8" s="126">
        <f>'Тест ответы'!PM9*'Показатели'!$F$597*IF($PO$4="да",$C8,1)</f>
        <v>0</v>
      </c>
      <c r="PP8" s="126">
        <f>'Тест ответы'!PN9*'Показатели'!$F$599*IF($PP$4="да",$C8,1)</f>
        <v>0</v>
      </c>
      <c r="PQ8" s="126">
        <f>'Тест ответы'!PO9*'Показатели'!$F$600*IF($PQ$4="да",$C8,1)</f>
        <v>0</v>
      </c>
      <c r="PR8" s="126">
        <f>'Тест ответы'!PP9*'Показатели'!$F$603*IF($PR$4="да",$C8,1)</f>
        <v>0</v>
      </c>
      <c r="PS8" s="126">
        <f>'Тест ответы'!PQ9*'Показатели'!$F$605*IF($PS$4="да",$C8,1)</f>
        <v>0</v>
      </c>
      <c r="PT8" s="126">
        <f>'Тест ответы'!PR9*'Показатели'!$F$606*IF($PT$4="да",$C8,1)</f>
        <v>0</v>
      </c>
      <c r="PU8" s="126">
        <f>'Тест ответы'!PS9*'Показатели'!$F$607*IF($PU$4="да",$C8,1)</f>
        <v>0</v>
      </c>
      <c r="PV8" s="126">
        <f>'Тест ответы'!PT9*'Показатели'!$F$608*IF($PV$4="да",$C8,1)</f>
        <v>0</v>
      </c>
      <c r="PW8" s="126">
        <f>'Тест ответы'!PU9*'Показатели'!$F$609*IF($PW$4="да",$C8,1)</f>
        <v>0</v>
      </c>
      <c r="PX8" s="126">
        <f>'Тест ответы'!PV9*'Показатели'!$F$610*IF($PX$4="да",$C8,1)</f>
        <v>0</v>
      </c>
      <c r="PY8" s="137">
        <f>'Тест ответы'!PW9*'Показатели'!$F$612*IF(PY$4="да",$C8,1)</f>
        <v>0</v>
      </c>
      <c r="PZ8" s="127">
        <f>'Тест ответы'!PX9*'Показатели'!$F$614*IF(PZ$4="да",$C8,1)</f>
        <v>0</v>
      </c>
      <c r="QA8" s="126">
        <f>'Тест ответы'!PY9*'Показатели'!$F$614*IF(QA$4="да",$C8,1)</f>
        <v>0</v>
      </c>
      <c r="QB8" s="126">
        <f>'Тест ответы'!PZ9*'Показатели'!$F$614*IF(QB$4="да",$C8,1)</f>
        <v>0</v>
      </c>
      <c r="QC8" s="126">
        <f>'Тест ответы'!QA9*'Показатели'!$F$614*IF(QC$4="да",$C8,1)</f>
        <v>0</v>
      </c>
      <c r="QD8" s="126">
        <f>'Тест ответы'!QB9*'Показатели'!$F$614*IF(QD$4="да",$C8,1)</f>
        <v>0</v>
      </c>
      <c r="QE8" s="127">
        <f>'Тест ответы'!QC9*'Показатели'!$F$620*IF(QE$4="да",$C8,1)</f>
        <v>0</v>
      </c>
      <c r="QF8" s="126">
        <f>'Тест ответы'!QD9*'Показатели'!$F$620*IF(QF$4="да",$C8,1)</f>
        <v>0</v>
      </c>
      <c r="QG8" s="126">
        <f>'Тест ответы'!QE9*'Показатели'!$F$620*IF(QG$4="да",$C8,1)</f>
        <v>0</v>
      </c>
      <c r="QH8" s="126">
        <f>'Тест ответы'!QF9*'Показатели'!$F$620*IF(QH$4="да",$C8,1)</f>
        <v>0</v>
      </c>
      <c r="QI8" s="126">
        <f>'Тест ответы'!QG9*'Показатели'!$F$620*IF(QI$4="да",$C8,1)</f>
        <v>0</v>
      </c>
      <c r="QJ8" s="138">
        <f>'Тест ответы'!QH9*'Показатели'!$F$620*IF(QJ$4="да",$C8,1)</f>
        <v>0</v>
      </c>
      <c r="QK8" s="122" t="str">
        <f>'Тест ответы'!QI9*#REF!*IF(QK$4="да",$C8,1)</f>
        <v>#REF!</v>
      </c>
      <c r="QL8" s="122">
        <f>'Тест ответы'!QJ9*'Показатели'!$F$628*IF(QL$4="да",$C8,1)</f>
        <v>0</v>
      </c>
      <c r="QM8" s="122">
        <f>'Тест ответы'!QK9*'Показатели'!$F$629*IF(QM$4="да",$C8,1)</f>
        <v>0</v>
      </c>
      <c r="QN8" s="122">
        <f>'Тест ответы'!QL9*'Показатели'!$F$631*IF(QN$4="да",$C8,1)</f>
        <v>0</v>
      </c>
      <c r="QO8" s="122" t="str">
        <f>'Тест ответы'!QM9*#REF!*IF(QO$4="да",$C8,1)</f>
        <v>#REF!</v>
      </c>
      <c r="QP8" s="136">
        <f>'Тест ответы'!QN9*'Показатели'!$F$632*IF(QP$4="да",$C8,1)</f>
        <v>0</v>
      </c>
      <c r="QQ8" s="126">
        <f>'Тест ответы'!QO9*'Показатели'!$F$635*IF(QQ$4="да",$C8,1)</f>
        <v>0</v>
      </c>
      <c r="QR8" s="126">
        <f>'Тест ответы'!QP9*'Показатели'!$F$636*IF(QR$4="да",$C8,1)</f>
        <v>0</v>
      </c>
      <c r="QS8" s="126">
        <f>'Тест ответы'!QQ9*'Показатели'!$F$638*IF(QS$4="да",$C8,1)</f>
        <v>0</v>
      </c>
      <c r="QT8" s="126">
        <f>'Тест ответы'!QR9*'Показатели'!$F$639*IF(QT$4="да",$C8,1)</f>
        <v>0</v>
      </c>
      <c r="QU8" s="126">
        <f>'Тест ответы'!QS9*'Показатели'!$F$640*IF(QU$4="да",$C8,1)</f>
        <v>0</v>
      </c>
      <c r="QV8" s="126">
        <f>'Тест ответы'!QT9*'Показатели'!$F$641*IF(QV$4="да",$C8,1)</f>
        <v>0</v>
      </c>
      <c r="QW8" s="126">
        <f>'Тест ответы'!QU9*'Показатели'!$F$642*IF(QW$4="да",$C8,1)</f>
        <v>0</v>
      </c>
      <c r="QX8" s="135">
        <f>'Тест ответы'!QV9*'Показатели'!$F$643*IF(QX$4="да",$C8,1)</f>
        <v>0</v>
      </c>
      <c r="QY8" s="122"/>
      <c r="QZ8" s="122"/>
      <c r="RA8" s="122"/>
      <c r="RB8" s="122"/>
      <c r="RC8" s="122"/>
      <c r="RD8" s="122"/>
      <c r="RE8" s="122"/>
      <c r="RF8" s="122"/>
      <c r="RG8" s="122"/>
    </row>
    <row r="9">
      <c r="A9" s="117">
        <v>5.0</v>
      </c>
      <c r="B9" s="118" t="str">
        <f>'Тест ответы'!B10</f>
        <v>Архангельская область</v>
      </c>
      <c r="C9" s="139">
        <f>VLOOKUP(B9,'Население'!$B$2:$E$90,4,FALSE)</f>
        <v>12.80978514</v>
      </c>
      <c r="D9" s="120" t="str">
        <f t="shared" si="9"/>
        <v>#REF!</v>
      </c>
      <c r="E9" s="121">
        <f>'Тест ответы'!C10*'Показатели'!$F$3*IF(E$4="да",$C9,1)</f>
        <v>0.0005</v>
      </c>
      <c r="F9" s="121">
        <f>'Тест ответы'!D10*'Показатели'!$F$4*IF(F$4="да",$C9,1)</f>
        <v>0.005</v>
      </c>
      <c r="G9" s="121">
        <f>'Тест ответы'!E10*'Показатели'!$F$5*IF($G$4="да",C9,1)</f>
        <v>0</v>
      </c>
      <c r="H9" s="121">
        <f>'Тест ответы'!F10*'Показатели'!$F$6*IF($H$4="да",C9,1)</f>
        <v>0</v>
      </c>
      <c r="I9" s="121">
        <f>'Тест ответы'!G10*'Показатели'!$F$7*IF(I$4="да",D9,1)</f>
        <v>0</v>
      </c>
      <c r="J9" s="121">
        <f>'Тест ответы'!H10*'Показатели'!$F$8*IF($J$4="да",C9,1)</f>
        <v>0</v>
      </c>
      <c r="K9" s="121">
        <f>'Тест ответы'!I10*'Показатели'!$F$9*IF(K$4="да",D9,1)</f>
        <v>0</v>
      </c>
      <c r="L9" s="121">
        <f>'Тест ответы'!J10*'Показатели'!$F$10*IF(L$4="да",$C9,1)</f>
        <v>0</v>
      </c>
      <c r="M9" s="121">
        <f>'Тест ответы'!K10*'Показатели'!$F$11*IF(M$4="да",$C9,1)</f>
        <v>0</v>
      </c>
      <c r="N9" s="122">
        <f>'Тест ответы'!L10*'Показатели'!$F$12*IF(N$4="да",$C9,1)</f>
        <v>0</v>
      </c>
      <c r="O9" s="123">
        <f>'Тест ответы'!M10*'Показатели'!$F$14*IF(O$4="да",$C9,1)</f>
        <v>0.04</v>
      </c>
      <c r="P9" s="124">
        <f>'Тест ответы'!N10*'Показатели'!$F$15*IF(P$4="да",$C9,1)</f>
        <v>0</v>
      </c>
      <c r="Q9" s="124">
        <f>'Тест ответы'!O10*'Показатели'!$F$17*IF(Q$4="да",$C9,1)</f>
        <v>0</v>
      </c>
      <c r="R9" s="124">
        <f>'Тест ответы'!P10*'Показатели'!$F$18*IF(R$4="да",$C9,1)</f>
        <v>0.1</v>
      </c>
      <c r="S9" s="123">
        <f>'Тест ответы'!Q10*'Показатели'!$F$20*IF(S$4="да",$C9,1)</f>
        <v>0</v>
      </c>
      <c r="T9" s="121">
        <f>'Тест ответы'!R10*'Показатели'!$F$21*IF(T$4="да",$C9,1)</f>
        <v>0</v>
      </c>
      <c r="U9" s="121">
        <f>'Тест ответы'!S10*'Показатели'!$F$24*IF(U$4="да",$C9,1)</f>
        <v>0</v>
      </c>
      <c r="V9" s="121">
        <f>'Тест ответы'!T10*'Показатели'!$F$25*IF(V$4="да",$C9,1)</f>
        <v>0</v>
      </c>
      <c r="W9" s="121">
        <f>'Тест ответы'!U10*'Показатели'!$F$26*IF(W$4="да",$C9,1)</f>
        <v>0</v>
      </c>
      <c r="X9" s="121">
        <f>'Тест ответы'!V10*'Показатели'!$F$28*IF(X$4="да",$C9,1)</f>
        <v>0</v>
      </c>
      <c r="Y9" s="121">
        <f>'Тест ответы'!W10*'Показатели'!$F$29*IF(Y$4="да",$C9,1)</f>
        <v>0</v>
      </c>
      <c r="Z9" s="125">
        <f>'Тест ответы'!X10*'Показатели'!$F$33*IF(Z$4="да",$C9,1)</f>
        <v>0</v>
      </c>
      <c r="AA9" s="126">
        <f>'Тест ответы'!Y10*'Показатели'!$F$34*IF(AA$4="да",$C9,1)</f>
        <v>0</v>
      </c>
      <c r="AB9" s="126">
        <f>'Тест ответы'!Z10*'Показатели'!$F$35*IF(AB$4="да",$C9,1)</f>
        <v>0</v>
      </c>
      <c r="AC9" s="126">
        <f>'Тест ответы'!AA10*'Показатели'!$F$36*IF(AC$4="да",$C9,1)</f>
        <v>0</v>
      </c>
      <c r="AD9" s="126">
        <f>'Тест ответы'!AB10*'Показатели'!$F$37*IF(AD$4="да",$C9,1)</f>
        <v>0</v>
      </c>
      <c r="AE9" s="126">
        <f>'Тест ответы'!AC10*'Показатели'!$F$38*IF(AE$4="да",$C9,1)</f>
        <v>0</v>
      </c>
      <c r="AF9" s="126">
        <f>'Тест ответы'!AD10*'Показатели'!$F$39*IF(AF$4="да",$C9,1)</f>
        <v>0</v>
      </c>
      <c r="AG9" s="126">
        <f>'Тест ответы'!AE10*'Показатели'!$F$40*IF(AG$4="да",$C9,1)</f>
        <v>0</v>
      </c>
      <c r="AH9" s="126">
        <f>'Тест ответы'!AF10*'Показатели'!$F$41*IF(AH$4="да",$C9,1)</f>
        <v>0</v>
      </c>
      <c r="AI9" s="127">
        <f>'Тест ответы'!AG10*'Показатели'!$F$43*IF(AI$4="да",$C9,1)</f>
        <v>0</v>
      </c>
      <c r="AJ9" s="126">
        <f>'Тест ответы'!AH10*'Показатели'!$F$44*IF(AJ$4="да",$C9,1)</f>
        <v>0</v>
      </c>
      <c r="AK9" s="126">
        <f>'Тест ответы'!AI10*'Показатели'!$F$45*IF(AK$4="да",$C9,1)</f>
        <v>0</v>
      </c>
      <c r="AL9" s="126">
        <f>'Тест ответы'!AJ10*'Показатели'!$F$46*IF(AL$4="да",$C9,1)</f>
        <v>0</v>
      </c>
      <c r="AM9" s="126">
        <f>'Тест ответы'!AK10*'Показатели'!$F$47*IF(AM$4="да",$C9,1)</f>
        <v>0</v>
      </c>
      <c r="AN9" s="126">
        <f>'Тест ответы'!AL10*'Показатели'!$F$48*IF(AN$4="да",$C9,1)</f>
        <v>0</v>
      </c>
      <c r="AO9" s="126">
        <f>'Тест ответы'!AM10*'Показатели'!$F$49*IF(AO$4="да",$C9,1)</f>
        <v>0</v>
      </c>
      <c r="AP9" s="126">
        <f>'Тест ответы'!AN10*'Показатели'!$F$50*IF(AP$4="да",$C9,1)</f>
        <v>0</v>
      </c>
      <c r="AQ9" s="126">
        <f>'Тест ответы'!AO10*'Показатели'!$F$51*IF(AQ$4="да",$C9,1)</f>
        <v>0</v>
      </c>
      <c r="AR9" s="123">
        <f>'Тест ответы'!AP10*'Показатели'!$F$53*IF($AR$4="да",$C9,1)</f>
        <v>0</v>
      </c>
      <c r="AS9" s="128">
        <f>'Тест ответы'!AQ10*'Показатели'!$F$54*IF($AS$4="да",$C9,1)</f>
        <v>0</v>
      </c>
      <c r="AT9" s="127">
        <f>'Тест ответы'!AR10*'Показатели'!$F$56*IF(AT$4="да",$C9,1)</f>
        <v>0</v>
      </c>
      <c r="AU9" s="126">
        <f>'Тест ответы'!AS10*'Показатели'!$F$57*IF(AU$4="да",$C9,1)</f>
        <v>0</v>
      </c>
      <c r="AV9" s="126">
        <f>'Тест ответы'!AT10*'Показатели'!$F$58*IF(AV$4="да",$C9,1)</f>
        <v>0</v>
      </c>
      <c r="AW9" s="126">
        <f>'Тест ответы'!AU10*'Показатели'!$F$59*IF(AW$4="да",$C9,1)</f>
        <v>0</v>
      </c>
      <c r="AX9" s="126">
        <f>'Тест ответы'!AV10*'Показатели'!$F$60*IF(AX$4="да",$C9,1)</f>
        <v>0</v>
      </c>
      <c r="AY9" s="126">
        <f>'Тест ответы'!AW10*'Показатели'!$F$61*IF(AY$4="да",$C9,1)</f>
        <v>0</v>
      </c>
      <c r="AZ9" s="129">
        <f>'Тест ответы'!AX10*'Показатели'!$F$64*IF($AZ$4="да",$C9,1)</f>
        <v>0</v>
      </c>
      <c r="BA9" s="121">
        <f>'Тест ответы'!AY10*'Показатели'!$F$65*IF($BA$4="да",$C9,1)</f>
        <v>0</v>
      </c>
      <c r="BB9" s="121">
        <f>'Тест ответы'!AZ10*'Показатели'!$F$66*IF($BA$4="да",$C9,1)</f>
        <v>0</v>
      </c>
      <c r="BC9" s="121">
        <f>'Тест ответы'!BA10*'Показатели'!$F$67*IF($BC$4="да",$C9,1)</f>
        <v>0</v>
      </c>
      <c r="BD9" s="121">
        <f>'Тест ответы'!BB10*'Показатели'!$F$68*IF($BD$4="да",$C9,1)</f>
        <v>0</v>
      </c>
      <c r="BE9" s="121">
        <f>'Тест ответы'!BC10*'Показатели'!$F$69*IF($BE$4="да",$C9,1)</f>
        <v>0</v>
      </c>
      <c r="BF9" s="121">
        <f>'Тест ответы'!BD10*'Показатели'!$F$70*IF($BF$4="да",$C9,1)</f>
        <v>0</v>
      </c>
      <c r="BG9" s="121">
        <f>'Тест ответы'!BE10*'Показатели'!$F$71*IF($BG$4="да",$C9,1)</f>
        <v>0</v>
      </c>
      <c r="BH9" s="128">
        <f>'Тест ответы'!BF10*'Показатели'!$F$72*IF($BH$4="да",$C9,1)</f>
        <v>0</v>
      </c>
      <c r="BI9" s="121">
        <f>'Тест ответы'!BG10*'Показатели'!$F$75*IF($BI$4="да",$C9,1)</f>
        <v>0</v>
      </c>
      <c r="BJ9" s="121">
        <f>'Тест ответы'!BH10*'Показатели'!$F$76*IF($BJ$4="да",$C9,1)</f>
        <v>0</v>
      </c>
      <c r="BK9" s="121">
        <f>'Тест ответы'!BI10*'Показатели'!$F$77*IF($BK$4="да",$C9,1)</f>
        <v>0</v>
      </c>
      <c r="BL9" s="121">
        <f>'Тест ответы'!BJ10*'Показатели'!$F$78*IF($BL$4="да",$C9,1)</f>
        <v>0</v>
      </c>
      <c r="BM9" s="121">
        <f>'Тест ответы'!BK10*'Показатели'!$F$79*IF($BM$4="да",$C9,1)</f>
        <v>0</v>
      </c>
      <c r="BN9" s="121">
        <f>'Тест ответы'!BL10*'Показатели'!$F$80*IF($BN$4="да",$C9,1)</f>
        <v>0</v>
      </c>
      <c r="BO9" s="128">
        <f>'Тест ответы'!BM10*'Показатели'!$F$81*IF($BO$4="да",$C9,1)</f>
        <v>0</v>
      </c>
      <c r="BP9" s="121">
        <f>'Тест ответы'!BN10*'Показатели'!$F$86*IF(BP$4="да",$C9,1)</f>
        <v>0</v>
      </c>
      <c r="BQ9" s="121">
        <f>'Тест ответы'!BO10*'Показатели'!$F$87*IF(BQ$4="да",$C9,1)</f>
        <v>0</v>
      </c>
      <c r="BR9" s="121">
        <f>'Тест ответы'!BP10*'Показатели'!$F$88*IF(BR$4="да",$C9,1)</f>
        <v>0</v>
      </c>
      <c r="BS9" s="121">
        <f>'Тест ответы'!BQ10*'Показатели'!$F$89*IF($BS$4="да",$C9,1)</f>
        <v>0</v>
      </c>
      <c r="BT9" s="121">
        <f>'Тест ответы'!BR10*'Показатели'!$F$90*IF($BT$4="да",$C9,1)</f>
        <v>0</v>
      </c>
      <c r="BU9" s="121">
        <f>'Тест ответы'!BS10*'Показатели'!$F$91*IF($BU$4="да",$C9,1)</f>
        <v>0</v>
      </c>
      <c r="BV9" s="121">
        <f>'Тест ответы'!BT10*'Показатели'!$F$92*IF($BV$4="да",$C9,1)</f>
        <v>0</v>
      </c>
      <c r="BW9" s="121">
        <f>'Тест ответы'!BU10*'Показатели'!$F$93*IF($BW$4="да",$C9,1)</f>
        <v>0</v>
      </c>
      <c r="BX9" s="121">
        <f>'Тест ответы'!BV10*'Показатели'!$F$94*IF($BX$4="да",$C9,1)</f>
        <v>0</v>
      </c>
      <c r="BY9" s="121">
        <f>'Тест ответы'!BW10*'Показатели'!$F$95*IF($BY$4="да",$C9,1)</f>
        <v>0</v>
      </c>
      <c r="BZ9" s="121">
        <f>'Тест ответы'!BX10*'Показатели'!$F$96*IF($BZ$4="да",$C9,1)</f>
        <v>0</v>
      </c>
      <c r="CA9" s="121">
        <f>'Тест ответы'!BY10*'Показатели'!$F$97*IF($CA$4="да",$C9,1)</f>
        <v>0</v>
      </c>
      <c r="CB9" s="121">
        <f>'Тест ответы'!BZ10*'Показатели'!$F$99*IF($CB$4="да",$C9,1)</f>
        <v>0</v>
      </c>
      <c r="CC9" s="121">
        <f>'Тест ответы'!CA10*'Показатели'!$F$100*IF($CC$4="да",$C9,1)</f>
        <v>0</v>
      </c>
      <c r="CD9" s="121">
        <f>'Тест ответы'!CB10*'Показатели'!$F$101*IF($CD$4="да",$C9,1)</f>
        <v>0</v>
      </c>
      <c r="CE9" s="121">
        <f>'Тест ответы'!CC10*'Показатели'!$F$102*IF($CE$4="да",$C9,1)</f>
        <v>0</v>
      </c>
      <c r="CF9" s="121">
        <f>'Тест ответы'!CD10*'Показатели'!$F$103*IF($CF$4="да",$C9,1)</f>
        <v>0</v>
      </c>
      <c r="CG9" s="121">
        <f>'Тест ответы'!CE10*'Показатели'!$F$104*IF($CG$4="да",$C9,1)</f>
        <v>0</v>
      </c>
      <c r="CH9" s="121">
        <f>'Тест ответы'!CF10*'Показатели'!$F$105*IF($CH$4="да",$C9,1)</f>
        <v>0</v>
      </c>
      <c r="CI9" s="121">
        <f>'Тест ответы'!CG10*'Показатели'!$F$106*IF($CI$4="да",$C9,1)</f>
        <v>0</v>
      </c>
      <c r="CJ9" s="121">
        <f>'Тест ответы'!CH10*'Показатели'!$F$107*IF($CJ$4="да",$C9,1)</f>
        <v>0</v>
      </c>
      <c r="CK9" s="121">
        <f>'Тест ответы'!CI10*'Показатели'!$F$108*IF($CK$4="да",$C9,1)</f>
        <v>0</v>
      </c>
      <c r="CL9" s="121">
        <f>'Тест ответы'!CJ10*'Показатели'!$F$109*IF($CL$4="да",$C9,1)</f>
        <v>0</v>
      </c>
      <c r="CM9" s="121">
        <f>'Тест ответы'!CK10*'Показатели'!$F$110*IF($CM$4="да",$C9,1)</f>
        <v>0</v>
      </c>
      <c r="CN9" s="121">
        <f>'Тест ответы'!CL10*'Показатели'!$F$111*IF($CN$4="да",$C9,1)</f>
        <v>0</v>
      </c>
      <c r="CO9" s="121">
        <f>'Тест ответы'!CM10*'Показатели'!$F$112*IF($CO$4="да",$C9,1)</f>
        <v>0</v>
      </c>
      <c r="CP9" s="128">
        <f>'Тест ответы'!CN10*'Показатели'!$F$113*IF($CP$4="да",$C9,1)</f>
        <v>0</v>
      </c>
      <c r="CQ9" s="121">
        <f>'Тест ответы'!CO10*'Показатели'!$F$118*IF(CQ$4="да",$C9,1)</f>
        <v>0</v>
      </c>
      <c r="CR9" s="121">
        <f>'Тест ответы'!CP10*'Показатели'!$F$119*IF(CR$4="да",$C9,1)</f>
        <v>0</v>
      </c>
      <c r="CS9" s="121">
        <f>'Тест ответы'!CQ10*'Показатели'!$F$120*IF(CS$4="да",$C9,1)</f>
        <v>0</v>
      </c>
      <c r="CT9" s="121">
        <f>'Тест ответы'!CR10*'Показатели'!$F$121*IF($CT$4="да",$C9,1)</f>
        <v>0</v>
      </c>
      <c r="CU9" s="121">
        <f>'Тест ответы'!CS10*'Показатели'!$F$122*IF($CU$4="да",$C9,1)</f>
        <v>0</v>
      </c>
      <c r="CV9" s="121">
        <f>'Тест ответы'!CT10*'Показатели'!$F$123*IF($CV$4="да",$C9,1)</f>
        <v>0</v>
      </c>
      <c r="CW9" s="121">
        <f>'Тест ответы'!CU10*'Показатели'!$F$124*IF($CW$4="да",$C9,1)</f>
        <v>0</v>
      </c>
      <c r="CX9" s="121">
        <f>'Тест ответы'!CV10*'Показатели'!$F$125*IF($CX$4="да",$C9,1)</f>
        <v>0</v>
      </c>
      <c r="CY9" s="121">
        <f>'Тест ответы'!CW10*'Показатели'!$F$126*IF($CY$4="да",$C9,1)</f>
        <v>0</v>
      </c>
      <c r="CZ9" s="121">
        <f>'Тест ответы'!CX10*'Показатели'!$F$127*IF($CZ$4="да",$C9,1)</f>
        <v>0</v>
      </c>
      <c r="DA9" s="121">
        <f>'Тест ответы'!CY10*'Показатели'!$F$128*IF($DA$4="да",$C9,1)</f>
        <v>0</v>
      </c>
      <c r="DB9" s="121">
        <f>'Тест ответы'!CZ10*'Показатели'!$F$129*IF($DB$4="да",$C9,1)</f>
        <v>0</v>
      </c>
      <c r="DC9" s="121">
        <f>'Тест ответы'!DA10*'Показатели'!$F$131*IF($DC$4="да",$C9,1)</f>
        <v>0</v>
      </c>
      <c r="DD9" s="121">
        <f>'Тест ответы'!DB10*'Показатели'!$F$132*IF($DD$4="да",$C9,1)</f>
        <v>0</v>
      </c>
      <c r="DE9" s="121">
        <f>'Тест ответы'!DC10*'Показатели'!$F$133*IF($DE$4="да",$C9,1)</f>
        <v>0</v>
      </c>
      <c r="DF9" s="121">
        <f>'Тест ответы'!DD10*'Показатели'!$F$134*IF($DF$4="да",$C9,1)</f>
        <v>0</v>
      </c>
      <c r="DG9" s="121">
        <f>'Тест ответы'!DE10*'Показатели'!$F$135*IF($DG$4="да",$C9,1)</f>
        <v>0</v>
      </c>
      <c r="DH9" s="121">
        <f>'Тест ответы'!DF10*'Показатели'!$F$136*IF($DH8="да",$C9,1)</f>
        <v>0</v>
      </c>
      <c r="DI9" s="121">
        <f>'Тест ответы'!DG10*'Показатели'!$F$137*IF($DI$4="да",$C9,1)</f>
        <v>0</v>
      </c>
      <c r="DJ9" s="121">
        <f>'Тест ответы'!DH10*'Показатели'!$F$138*IF($DJ$4="да",$C9,1)</f>
        <v>0</v>
      </c>
      <c r="DK9" s="122">
        <f>'Тест ответы'!DH10*'Показатели'!$F$139*IF($DK$4="да",$C9,1)</f>
        <v>0</v>
      </c>
      <c r="DL9" s="130" t="str">
        <f>'Тест ответы'!DJ10*#REF!*IF($DL$4="да",$C9,1)</f>
        <v>#REF!</v>
      </c>
      <c r="DM9" s="122" t="str">
        <f>'Тест ответы'!DF10*#REF!*IF(DM$4="да",$C9,1)</f>
        <v>#REF!</v>
      </c>
      <c r="DN9" s="122" t="str">
        <f>'Тест ответы'!DL10*#REF!*IF($DN$4="да",$C9,1)</f>
        <v>#REF!</v>
      </c>
      <c r="DO9" s="131" t="str">
        <f>'Тест ответы'!DM10*#REF!*IF($DO$4="да",$C9,1)</f>
        <v>#REF!</v>
      </c>
      <c r="DP9" s="122">
        <f>'Тест ответы'!DN10*'Показатели'!$F$141*IF($DP$4="да",$C9,1)</f>
        <v>0</v>
      </c>
      <c r="DQ9" s="122">
        <f>'Тест ответы'!DO10*'Показатели'!$F$142*IF(DQ$4="да",$C9,1)</f>
        <v>0</v>
      </c>
      <c r="DR9" s="132">
        <f>'Тест ответы'!DP10*'Показатели'!$F$144*$C9</f>
        <v>0</v>
      </c>
      <c r="DS9" s="122">
        <f>'Тест ответы'!DQ10*'Показатели'!$F$151*$C9</f>
        <v>0</v>
      </c>
      <c r="DT9" s="122">
        <f>'Тест ответы'!DR10*'Показатели'!$F$154*$C9</f>
        <v>0</v>
      </c>
      <c r="DU9" s="122">
        <f>'Тест ответы'!DS10*'Показатели'!$F$157*$C9</f>
        <v>0</v>
      </c>
      <c r="DV9" s="122">
        <f>'Тест ответы'!DT10*'Показатели'!$F$163*$C9</f>
        <v>0</v>
      </c>
      <c r="DW9" s="122">
        <f>'Тест ответы'!DU10*'Показатели'!$F$166*$C9</f>
        <v>0</v>
      </c>
      <c r="DX9" s="133">
        <f>'Тест ответы'!DV10*'Показатели'!$F$169*$C9</f>
        <v>0</v>
      </c>
      <c r="DY9" s="126">
        <f>'Тест ответы'!DW10*'Показатели'!$F$171*IF($DY$4="да",$C9,1)</f>
        <v>0</v>
      </c>
      <c r="DZ9" s="126">
        <f>'Тест ответы'!DX10*'Показатели'!$F$172*IF($DZ$4="да",$C9,1)</f>
        <v>0</v>
      </c>
      <c r="EA9" s="126">
        <f>'Тест ответы'!DY10*'Показатели'!$F$173*IF($EA$4="да",$C9,1)</f>
        <v>0</v>
      </c>
      <c r="EB9" s="126">
        <f>'Тест ответы'!DZ10*'Показатели'!$F$174*IF($EB$4="да",$C9,1)</f>
        <v>0</v>
      </c>
      <c r="EC9" s="126">
        <f>'Тест ответы'!EA10*'Показатели'!$F$175*IF($EC$4="да",$C9,1)</f>
        <v>0</v>
      </c>
      <c r="ED9" s="126">
        <f>'Тест ответы'!EB10*'Показатели'!$F$176*IF($ED$4="да",$C9,1)</f>
        <v>0</v>
      </c>
      <c r="EE9" s="126">
        <f>'Тест ответы'!EC10*'Показатели'!$F$177*IF($EE$4="да",$C9,1)</f>
        <v>0</v>
      </c>
      <c r="EF9" s="126">
        <f>'Тест ответы'!ED10*'Показатели'!$F$178*IF($EF$4="да",$C9,1)</f>
        <v>0</v>
      </c>
      <c r="EG9" s="126">
        <f>'Тест ответы'!EE10*'Показатели'!$F$179*IF($EG$4="да",$C9,1)</f>
        <v>0</v>
      </c>
      <c r="EH9" s="126">
        <f>'Тест ответы'!EF10*'Показатели'!$F$180*IF($EH$4="да",$C9,1)</f>
        <v>0</v>
      </c>
      <c r="EI9" s="126">
        <f>'Тест ответы'!EG10*'Показатели'!$F$181*IF($EI$4="да",$C9,1)</f>
        <v>0</v>
      </c>
      <c r="EJ9" s="126">
        <f>'Тест ответы'!EH10*'Показатели'!$F$182*IF($EJ$4="да",$C9,1)</f>
        <v>0</v>
      </c>
      <c r="EK9" s="126">
        <f>'Тест ответы'!EI10*'Показатели'!$F$183*IF($EK$4="да",$C9,1)</f>
        <v>0</v>
      </c>
      <c r="EL9" s="126">
        <f>'Тест ответы'!EJ10*'Показатели'!$F$184*IF($EL$4="да",$C9,1)</f>
        <v>0</v>
      </c>
      <c r="EM9" s="126">
        <f>'Тест ответы'!EK10*'Показатели'!$F$185*IF($EM$4="да",$C9,1)</f>
        <v>0</v>
      </c>
      <c r="EN9" s="126">
        <f>'Тест ответы'!EL10*'Показатели'!$F$186*IF($EN$4="да",$C9,1)</f>
        <v>0</v>
      </c>
      <c r="EO9" s="126">
        <f>'Тест ответы'!EM10*'Показатели'!$F$187*IF($EO$4="да",$C9,1)</f>
        <v>0</v>
      </c>
      <c r="EP9" s="126">
        <f>'Тест ответы'!EN10*'Показатели'!$F$188*IF($EP$4="да",$C9,1)</f>
        <v>0</v>
      </c>
      <c r="EQ9" s="126">
        <f>'Тест ответы'!EO10*'Показатели'!$F$189*IF($EQ$4="да",$C9,1)</f>
        <v>0</v>
      </c>
      <c r="ER9" s="126">
        <f>'Тест ответы'!EP10*'Показатели'!$F$190*IF($ER$4="да",$C9,1)</f>
        <v>0</v>
      </c>
      <c r="ES9" s="134">
        <f>'Тест ответы'!EQ10*'Показатели'!$F$191*IF($ES$4="да",$C9,1)</f>
        <v>0</v>
      </c>
      <c r="ET9" s="126">
        <f>'Тест ответы'!ER10*'Показатели'!$F$193*IF($ET$4="да",$C9,1)</f>
        <v>0</v>
      </c>
      <c r="EU9" s="126">
        <f>'Тест ответы'!ES10*'Показатели'!$F$194*IF($EU$4="да",$C9,1)</f>
        <v>0</v>
      </c>
      <c r="EV9" s="126">
        <f>'Тест ответы'!ET10*'Показатели'!$F$195*IF($EV$4="да",$C9,1)</f>
        <v>0</v>
      </c>
      <c r="EW9" s="126">
        <f>'Тест ответы'!EU10*'Показатели'!$F$196*IF($EW$4="да",$C9,1)</f>
        <v>0</v>
      </c>
      <c r="EX9" s="126">
        <f>'Тест ответы'!EV10*'Показатели'!$F$197*IF($EX$4="да",$C9,1)</f>
        <v>0</v>
      </c>
      <c r="EY9" s="126">
        <f>'Тест ответы'!EW10*'Показатели'!$F$198*IF($EY$4="да",$C9,1)</f>
        <v>0</v>
      </c>
      <c r="EZ9" s="126">
        <f>'Тест ответы'!EX10*'Показатели'!$F$199*IF($EZ$4="да",$C9,1)</f>
        <v>0</v>
      </c>
      <c r="FA9" s="126">
        <f>'Тест ответы'!EY10*'Показатели'!$F$200*IF($FA$4="да",$C9,1)</f>
        <v>0</v>
      </c>
      <c r="FB9" s="126">
        <f>'Тест ответы'!EZ10*'Показатели'!$F$201*IF($FB$4="да",$C9,1)</f>
        <v>0</v>
      </c>
      <c r="FC9" s="126">
        <f>'Тест ответы'!FA10*'Показатели'!$F$202*IF($FC$4="да",$C9,1)</f>
        <v>0</v>
      </c>
      <c r="FD9" s="126">
        <f>'Тест ответы'!FB10*'Показатели'!$F$203*IF($FD$4="да",$C9,1)</f>
        <v>0</v>
      </c>
      <c r="FE9" s="126">
        <f>'Тест ответы'!FC10*'Показатели'!$F$204*IF($FE$4="да",$C9,1)</f>
        <v>0</v>
      </c>
      <c r="FF9" s="126">
        <f>'Тест ответы'!FD10*'Показатели'!$F$205*IF($FF$4="да",$C9,1)</f>
        <v>0</v>
      </c>
      <c r="FG9" s="126">
        <f>'Тест ответы'!FE10*'Показатели'!$F$206*IF($FG$4="да",$C9,1)</f>
        <v>0</v>
      </c>
      <c r="FH9" s="126">
        <f>'Тест ответы'!FF10*'Показатели'!$F$207*IF($FH$4="да",$C9,1)</f>
        <v>0</v>
      </c>
      <c r="FI9" s="126">
        <f>'Тест ответы'!FG10*'Показатели'!$F$208*IF($FI$4="да",$C9,1)</f>
        <v>0</v>
      </c>
      <c r="FJ9" s="126">
        <f>'Тест ответы'!FH10*'Показатели'!$F$209*IF($FJ$4="да",$C9,1)</f>
        <v>0</v>
      </c>
      <c r="FK9" s="135">
        <f>'Тест ответы'!FI10*'Показатели'!$F$210*IF($FK$4="да",$C9,1)</f>
        <v>0</v>
      </c>
      <c r="FL9" s="122">
        <f>'Тест ответы'!FJ10*'Показатели'!$F$214*IF(FL$4="да",$C9,1)</f>
        <v>0</v>
      </c>
      <c r="FM9" s="122">
        <f>'Тест ответы'!FK10*'Показатели'!$F$215*IF(FM$4="да",$C9,1)</f>
        <v>0</v>
      </c>
      <c r="FN9" s="122">
        <f>'Тест ответы'!FL10*'Показатели'!$F$217*IF(FN$4="да",$C9,1)</f>
        <v>0</v>
      </c>
      <c r="FO9" s="122">
        <f>'Тест ответы'!FM10*'Показатели'!$F$218*IF(FO$4="да",$C9,1)</f>
        <v>0</v>
      </c>
      <c r="FP9" s="122">
        <f>'Тест ответы'!FN10*'Показатели'!$F$220*IF(FP$4="да",$C9,1)</f>
        <v>0</v>
      </c>
      <c r="FQ9" s="122">
        <f>'Тест ответы'!FO10*'Показатели'!$F$221*IF(FQ$4="да",$C9,1)</f>
        <v>0</v>
      </c>
      <c r="FR9" s="122">
        <f>'Тест ответы'!FP10*'Показатели'!$F$222*IF(FR$4="да",$C9,1)</f>
        <v>0</v>
      </c>
      <c r="FS9" s="122">
        <f>'Тест ответы'!FQ10*'Показатели'!$F$223*IF(FS$4="да",$C9,1)</f>
        <v>0</v>
      </c>
      <c r="FT9" s="122">
        <f>'Тест ответы'!FR10*'Показатели'!$F$224*IF(FT$4="да",$C9,1)</f>
        <v>0</v>
      </c>
      <c r="FU9" s="122">
        <f>'Тест ответы'!FS10*'Показатели'!$F$225*IF(FU$4="да",$C9,1)</f>
        <v>0</v>
      </c>
      <c r="FV9" s="122">
        <f>'Тест ответы'!FT10*'Показатели'!$F$227*IF(FV$4="да",$C9,1)</f>
        <v>0</v>
      </c>
      <c r="FW9" s="122">
        <f>'Тест ответы'!FU10*'Показатели'!$F$228*IF(FW$4="да",$C9,1)</f>
        <v>0</v>
      </c>
      <c r="FX9" s="122">
        <f>'Тест ответы'!FV10*'Показатели'!$F$229*IF(FX$4="да",$C9,1)</f>
        <v>0</v>
      </c>
      <c r="FY9" s="122">
        <f>'Тест ответы'!FW10*'Показатели'!$F$230*IF(FY$4="да",$C9,1)</f>
        <v>0</v>
      </c>
      <c r="FZ9" s="122">
        <f>'Тест ответы'!FX10*'Показатели'!$F$231*IF(FZ$4="да",$C9,1)</f>
        <v>0</v>
      </c>
      <c r="GA9" s="122">
        <f>'Тест ответы'!FY10*'Показатели'!$F$232*IF(GA$4="да",$C9,1)</f>
        <v>0</v>
      </c>
      <c r="GB9" s="132">
        <f>'Тест ответы'!FZ10*'Показатели'!$F$235*IF($GB$4="да",$C9,1)</f>
        <v>0</v>
      </c>
      <c r="GC9" s="122">
        <f>'Тест ответы'!GA10*'Показатели'!$F$236*IF($GC$4="да",$C9,1)</f>
        <v>0</v>
      </c>
      <c r="GD9" s="122">
        <f>'Тест ответы'!GB10*'Показатели'!$F$238*IF($GD$4="да",$C9,1)</f>
        <v>0</v>
      </c>
      <c r="GE9" s="122">
        <f>'Тест ответы'!GC10*'Показатели'!$F$239*IF($GE$4="да",$C9,1)</f>
        <v>0</v>
      </c>
      <c r="GF9" s="122">
        <f>'Тест ответы'!GD10*'Показатели'!$F$241*IF($GF$4="да",$C9,1)</f>
        <v>0</v>
      </c>
      <c r="GG9" s="122">
        <f>'Тест ответы'!GE10*'Показатели'!$F$242*IF($GG$4="да",$C9,1)</f>
        <v>0</v>
      </c>
      <c r="GH9" s="122">
        <f>'Тест ответы'!GF10*'Показатели'!$F$243*IF($GH$4="да",$C9,1)</f>
        <v>0</v>
      </c>
      <c r="GI9" s="122">
        <f>'Тест ответы'!GG10*'Показатели'!$F$244*IF($GI$4="да",$C9,1)</f>
        <v>0</v>
      </c>
      <c r="GJ9" s="122">
        <f>'Тест ответы'!GH10*'Показатели'!$F$245*IF($GJ$4="да",$C9,1)</f>
        <v>0</v>
      </c>
      <c r="GK9" s="122">
        <f>'Тест ответы'!GI10*'Показатели'!$F$246*IF($GK$4="да",$C9,1)</f>
        <v>0</v>
      </c>
      <c r="GL9" s="122">
        <f>'Тест ответы'!GJ10*'Показатели'!$F$248*IF($GL$4="да",$C9,1)</f>
        <v>0</v>
      </c>
      <c r="GM9" s="122">
        <f>'Тест ответы'!GK10*'Показатели'!$F$249*IF($GM$4="да",$C9,1)</f>
        <v>0</v>
      </c>
      <c r="GN9" s="122">
        <f>'Тест ответы'!GL10*'Показатели'!$F$250*IF($GN$4="да",$C9,1)</f>
        <v>0</v>
      </c>
      <c r="GO9" s="122">
        <f>'Тест ответы'!GM10*'Показатели'!$F$251*IF($GO$4="да",$C9,1)</f>
        <v>0</v>
      </c>
      <c r="GP9" s="122">
        <f>'Тест ответы'!GN10*'Показатели'!$F$252*IF($GP$4="да",$C9,1)</f>
        <v>0</v>
      </c>
      <c r="GQ9" s="122">
        <f>'Тест ответы'!GO10*'Показатели'!$F$253*IF($GQ$4="да",$C9,1)</f>
        <v>0</v>
      </c>
      <c r="GR9" s="132">
        <f>'Тест ответы'!GP10*'Показатели'!$F$256*IF($GR$4="да",$C9,1)</f>
        <v>0</v>
      </c>
      <c r="GS9" s="122">
        <f>'Тест ответы'!GQ10*'Показатели'!$F$257*IF($GS$4="да",$C9,1)</f>
        <v>0</v>
      </c>
      <c r="GT9" s="122">
        <f>'Тест ответы'!GR10*'Показатели'!$F$258*IF($GT$4="да",$C9,1)</f>
        <v>0</v>
      </c>
      <c r="GU9" s="122">
        <f>'Тест ответы'!GS10*'Показатели'!$F$260*IF($GU$4="да",$C9,1)</f>
        <v>0</v>
      </c>
      <c r="GV9" s="122">
        <f>'Тест ответы'!GT10*'Показатели'!$F$261*IF($GV$4="да",$C9,1)</f>
        <v>0</v>
      </c>
      <c r="GW9" s="122">
        <f>'Тест ответы'!GU10*'Показатели'!$F$262*IF($GW$4="да",$C9,1)</f>
        <v>0</v>
      </c>
      <c r="GX9" s="122">
        <f>'Тест ответы'!GV10*'Показатели'!$F$264*IF($GX$4="да",$C9,1)</f>
        <v>0</v>
      </c>
      <c r="GY9" s="122">
        <f>'Тест ответы'!GW10*'Показатели'!$F$265*IF($GY$4="да",$C9,1)</f>
        <v>0</v>
      </c>
      <c r="GZ9" s="122">
        <f>'Тест ответы'!GX10*'Показатели'!$F$266*IF($GZ$4="да",$C9,1)</f>
        <v>0</v>
      </c>
      <c r="HA9" s="122">
        <f>'Тест ответы'!GY10*'Показатели'!$F$267*IF($HA$4="да",$C9,1)</f>
        <v>0</v>
      </c>
      <c r="HB9" s="122">
        <f>'Тест ответы'!GZ10*'Показатели'!$F$269*IF($HB$4="да",$C9,1)</f>
        <v>0</v>
      </c>
      <c r="HC9" s="122">
        <f>'Тест ответы'!HA10*'Показатели'!$F$270*IF($HC$4="да",$C9,1)</f>
        <v>0</v>
      </c>
      <c r="HD9" s="122">
        <f>'Тест ответы'!HB10*'Показатели'!$F$271*IF($HD$4="да",$C9,1)</f>
        <v>0</v>
      </c>
      <c r="HE9" s="122">
        <f>'Тест ответы'!HC10*'Показатели'!$F$272*IF($HE$4="да",$C9,1)</f>
        <v>0</v>
      </c>
      <c r="HF9" s="122">
        <f>'Тест ответы'!HD10*'Показатели'!$F$274*IF($HF$4="да",$C9,1)</f>
        <v>0</v>
      </c>
      <c r="HG9" s="122">
        <f>'Тест ответы'!HE10*'Показатели'!$F$275*IF($HG$4="да",$C9,1)</f>
        <v>0</v>
      </c>
      <c r="HH9" s="122">
        <f>'Тест ответы'!HF10*'Показатели'!$F$276*IF($HH$4="да",$C9,1)</f>
        <v>0</v>
      </c>
      <c r="HI9" s="122">
        <f>'Тест ответы'!HG10*'Показатели'!$F$277*IF($HI$4="да",$C9,1)</f>
        <v>0</v>
      </c>
      <c r="HJ9" s="122">
        <f>'Тест ответы'!HH10*'Показатели'!$F$278*IF($HJ$4="да",$C9,1)</f>
        <v>0</v>
      </c>
      <c r="HK9" s="122">
        <f>'Тест ответы'!HI10*'Показатели'!$F$279*IF($HK$4="да",$C9,1)</f>
        <v>0</v>
      </c>
      <c r="HL9" s="122">
        <f>'Тест ответы'!HJ10*'Показатели'!$F$280*IF($HL$4="да",$C9,1)</f>
        <v>0</v>
      </c>
      <c r="HM9" s="122">
        <f>'Тест ответы'!HK10*'Показатели'!$F$281*IF($HM$4="да",$C9,1)</f>
        <v>0</v>
      </c>
      <c r="HN9" s="122">
        <f>'Тест ответы'!HL10*'Показатели'!$F$282*IF($HN$4="да",$C9,1)</f>
        <v>0</v>
      </c>
      <c r="HO9" s="122">
        <f>'Тест ответы'!HM10*'Показатели'!$F$284*IF($HO$4="да",$C9,1)</f>
        <v>0</v>
      </c>
      <c r="HP9" s="122">
        <f>'Тест ответы'!HN10*'Показатели'!$F$285*IF($HP$4="да",$C9,1)</f>
        <v>0</v>
      </c>
      <c r="HQ9" s="122">
        <f>'Тест ответы'!HO10*'Показатели'!$F$286*IF($HQ$4="да",$C9,1)</f>
        <v>0</v>
      </c>
      <c r="HR9" s="122">
        <f>'Тест ответы'!HP10*'Показатели'!$F$287*IF($HR$4="да",$C9,1)</f>
        <v>0</v>
      </c>
      <c r="HS9" s="122">
        <f>'Тест ответы'!HQ10*'Показатели'!$F$288*IF($HS$4="да",$C9,1)</f>
        <v>0</v>
      </c>
      <c r="HT9" s="122">
        <f>'Тест ответы'!HR10*'Показатели'!$F$289*IF(HT$4="да",$C9,1)</f>
        <v>0</v>
      </c>
      <c r="HU9" s="122">
        <f>'Тест ответы'!HS10*'Показатели'!$F$290*IF($HU$4="да",$C9,1)</f>
        <v>0</v>
      </c>
      <c r="HV9" s="122">
        <f>'Тест ответы'!HT10*'Показатели'!$F$291*IF($HV$4="да",$C9,1)</f>
        <v>0</v>
      </c>
      <c r="HW9" s="122">
        <f>'Тест ответы'!HU10*'Показатели'!$F$292*IF($HW$4="да",$C9,1)</f>
        <v>0</v>
      </c>
      <c r="HX9" s="122" t="str">
        <f>'Тест ответы'!HV10*#REF!*C9</f>
        <v>#REF!</v>
      </c>
      <c r="HY9" s="133" t="str">
        <f>'Тест ответы'!HW10*#REF!*C9</f>
        <v>#REF!</v>
      </c>
      <c r="HZ9" s="122">
        <f>'Тест ответы'!HX10*'Показатели'!$F$295*IF(HZ$4="да",$C9,1)</f>
        <v>0</v>
      </c>
      <c r="IA9" s="122">
        <f>'Тест ответы'!HY10*'Показатели'!$F$296*IF(IA$4="да",$C9,1)</f>
        <v>0</v>
      </c>
      <c r="IB9" s="122">
        <f>'Тест ответы'!HZ10*'Показатели'!$F$297*IF(IB$4="да",$C9,1)</f>
        <v>0</v>
      </c>
      <c r="IC9" s="122">
        <f>'Тест ответы'!IA10*'Показатели'!$F$299*IF(IC$4="да",$C9,1)</f>
        <v>0</v>
      </c>
      <c r="ID9" s="122">
        <f>'Тест ответы'!IB10*'Показатели'!$F$300*IF(ID$4="да",$C9,1)</f>
        <v>0</v>
      </c>
      <c r="IE9" s="122">
        <f>'Тест ответы'!IC10*'Показатели'!$F$301*IF(IE$4="да",$C9,1)</f>
        <v>0</v>
      </c>
      <c r="IF9" s="122">
        <f>'Тест ответы'!ID10*'Показатели'!$F$303*IF(IF$4="да",$C9,1)</f>
        <v>0</v>
      </c>
      <c r="IG9" s="122">
        <f>'Тест ответы'!IE10*'Показатели'!$F$304*IF(IG$4="да",$C9,1)</f>
        <v>0</v>
      </c>
      <c r="IH9" s="122">
        <f>'Тест ответы'!IF10*'Показатели'!$F$305*IF(IH$4="да",$C9,1)</f>
        <v>0</v>
      </c>
      <c r="II9" s="122">
        <f>'Тест ответы'!IG10*'Показатели'!$F$307*IF(II$4="да",$C9,1)</f>
        <v>0</v>
      </c>
      <c r="IJ9" s="122">
        <f>'Тест ответы'!IH10*'Показатели'!$F$308*IF(IJ$4="да",$C9,1)</f>
        <v>0</v>
      </c>
      <c r="IK9" s="122">
        <f>'Тест ответы'!II10*'Показатели'!$F$309*IF(IK$4="да",$C9,1)</f>
        <v>0</v>
      </c>
      <c r="IL9" s="122">
        <f>'Тест ответы'!IJ10*'Показатели'!$F$313*IF(IL$4="да",$C9,1)</f>
        <v>0</v>
      </c>
      <c r="IM9" s="122">
        <f>'Тест ответы'!IK10*'Показатели'!$F$314*IF(IM$4="да",$C9,1)</f>
        <v>0</v>
      </c>
      <c r="IN9" s="122">
        <f>'Тест ответы'!IL10*'Показатели'!$F$315*IF(IN$4="да",$C9,1)</f>
        <v>0</v>
      </c>
      <c r="IO9" s="122">
        <f>'Тест ответы'!IM10*'Показатели'!$F$316*IF(IO$4="да",$C9,1)</f>
        <v>0</v>
      </c>
      <c r="IP9" s="122">
        <f>'Тест ответы'!IN10*'Показатели'!$F$317*IF(IP$4="да",$C9,1)</f>
        <v>0</v>
      </c>
      <c r="IQ9" s="122">
        <f>'Тест ответы'!IO10*'Показатели'!$F$318*IF(IQ$4="да",$C9,1)</f>
        <v>0</v>
      </c>
      <c r="IR9" s="122">
        <f>'Тест ответы'!IP10*'Показатели'!$F$320*IF(IR$4="да",$C9,1)</f>
        <v>0</v>
      </c>
      <c r="IS9" s="122">
        <f>'Тест ответы'!IQ10*'Показатели'!$F$321*IF(IS$4="да",$C9,1)</f>
        <v>0</v>
      </c>
      <c r="IT9" s="122">
        <f>'Тест ответы'!IR10*'Показатели'!$F$322*IF(IT$4="да",$C9,1)</f>
        <v>0</v>
      </c>
      <c r="IU9" s="122">
        <f>'Тест ответы'!IS10*'Показатели'!$F$323*IF(IU$4="да",$C9,1)</f>
        <v>0</v>
      </c>
      <c r="IV9" s="122">
        <f>'Тест ответы'!IT10*'Показатели'!$F$324*IF(IV$4="да",$C9,1)</f>
        <v>0</v>
      </c>
      <c r="IW9" s="122">
        <f>'Тест ответы'!IU10*'Показатели'!$F$325*IF(IW$4="да",$C9,1)</f>
        <v>0</v>
      </c>
      <c r="IX9" s="122">
        <f>'Тест ответы'!IV10*'Показатели'!$F$327*IF(IX$4="да",$C9,1)</f>
        <v>0</v>
      </c>
      <c r="IY9" s="122">
        <f>'Тест ответы'!IW10*'Показатели'!$F$328*IF(IY$4="да",$C9,1)</f>
        <v>0</v>
      </c>
      <c r="IZ9" s="132">
        <f>'Тест ответы'!IX10*'Показатели'!$F$331*IF(IZ$4="да",$C9,1)</f>
        <v>0</v>
      </c>
      <c r="JA9" s="122">
        <f>'Тест ответы'!IY10*'Показатели'!$F$332*IF(JA$4="да",$C9,1)</f>
        <v>0</v>
      </c>
      <c r="JB9" s="122">
        <f>'Тест ответы'!IZ10*'Показатели'!$F$333*IF(JB$4="да",$C9,1)</f>
        <v>0</v>
      </c>
      <c r="JC9" s="122">
        <f>'Тест ответы'!JA10*'Показатели'!$F$334*IF(JC$4="да",$C9,1)</f>
        <v>0</v>
      </c>
      <c r="JD9" s="122">
        <f>'Тест ответы'!JB10*'Показатели'!$F$335*IF(JD$4="да",$C9,1)</f>
        <v>0</v>
      </c>
      <c r="JE9" s="122">
        <f>'Тест ответы'!JC10*'Показатели'!$F$336*IF(JE$4="да",$C9,1)</f>
        <v>0</v>
      </c>
      <c r="JF9" s="122">
        <f>'Тест ответы'!JD10*'Показатели'!$F$338*IF(JF$4="да",$C9,1)</f>
        <v>0</v>
      </c>
      <c r="JG9" s="122">
        <f>'Тест ответы'!JE10*'Показатели'!$F$339*IF(JG$4="да",$C9,1)</f>
        <v>0</v>
      </c>
      <c r="JH9" s="122">
        <f>'Тест ответы'!JF10*'Показатели'!$F$341*IF(JH$4="да",$C9,1)</f>
        <v>0</v>
      </c>
      <c r="JI9" s="122">
        <f>'Тест ответы'!JG10*'Показатели'!$F$342*IF(JI$4="да",$C9,1)</f>
        <v>0</v>
      </c>
      <c r="JJ9" s="122">
        <f>'Тест ответы'!JH10*'Показатели'!$F$343*IF(JJ$4="да",$C9,1)</f>
        <v>0</v>
      </c>
      <c r="JK9" s="122">
        <f>'Тест ответы'!JI10*'Показатели'!$F$344*IF(JK$4="да",$C9,1)</f>
        <v>0</v>
      </c>
      <c r="JL9" s="122">
        <f>'Тест ответы'!JJ10*'Показатели'!$F$345*IF(JL$4="да",$C9,1)</f>
        <v>0</v>
      </c>
      <c r="JM9" s="122">
        <f>'Тест ответы'!JK10*'Показатели'!$F$346*IF(JM$4="да",$C9,1)</f>
        <v>0</v>
      </c>
      <c r="JN9" s="122">
        <f>'Тест ответы'!JL10*'Показатели'!$F$347*IF(JN$4="да",$C9,1)</f>
        <v>0</v>
      </c>
      <c r="JO9" s="122">
        <f>'Тест ответы'!JM10*'Показатели'!$F$348*IF(JO$4="да",$C9,1)</f>
        <v>0</v>
      </c>
      <c r="JP9" s="122">
        <f>'Тест ответы'!JN10*'Показатели'!$F$349*IF(JP$4="да",$C9,1)</f>
        <v>0</v>
      </c>
      <c r="JQ9" s="122">
        <f>'Тест ответы'!JO10*'Показатели'!$F$350*IF(JQ$4="да",$C9,1)</f>
        <v>0</v>
      </c>
      <c r="JR9" s="122">
        <f>'Тест ответы'!JP10*'Показатели'!$F$351*IF(JR$4="да",$C9,1)</f>
        <v>0</v>
      </c>
      <c r="JS9" s="122">
        <f>'Тест ответы'!JQ10*'Показатели'!$F$352*IF(JS$4="да",$C9,1)</f>
        <v>0</v>
      </c>
      <c r="JT9" s="122">
        <f>'Тест ответы'!JR10*'Показатели'!$F$353*IF(JT$4="да",$C9,1)</f>
        <v>0</v>
      </c>
      <c r="JU9" s="122">
        <f>'Тест ответы'!JS10*'Показатели'!$F$354*IF(JU$4="да",$C9,1)</f>
        <v>0</v>
      </c>
      <c r="JV9" s="122">
        <f>'Тест ответы'!JT10*'Показатели'!$F$355*IF(JV$4="да",$C9,1)</f>
        <v>0</v>
      </c>
      <c r="JW9" s="122">
        <f>'Тест ответы'!JU10*'Показатели'!$F$356*IF(JW$4="да",$C9,1)</f>
        <v>0</v>
      </c>
      <c r="JX9" s="122">
        <f>'Тест ответы'!JV10*'Показатели'!$F$357*IF(JX$4="да",$C9,1)</f>
        <v>0</v>
      </c>
      <c r="JY9" s="122">
        <f>'Тест ответы'!JW10*'Показатели'!$F$358*IF(JY$4="да",$C9,1)</f>
        <v>0</v>
      </c>
      <c r="JZ9" s="122">
        <f>'Тест ответы'!JX10*'Показатели'!$F$360*IF(JZ$4="да",$C9,1)</f>
        <v>0</v>
      </c>
      <c r="KA9" s="122">
        <f>'Тест ответы'!JY10*'Показатели'!$F$361*IF(KA$4="да",$C9,1)</f>
        <v>0</v>
      </c>
      <c r="KB9" s="122">
        <f>'Тест ответы'!JZ10*'Показатели'!$F$362*IF(KB$4="да",$C9,1)</f>
        <v>0</v>
      </c>
      <c r="KC9" s="122">
        <f>'Тест ответы'!KA10*'Показатели'!$F$363*IF(KC$4="да",$C9,1)</f>
        <v>0</v>
      </c>
      <c r="KD9" s="122">
        <f>'Тест ответы'!KB10*'Показатели'!$F$364*IF(KD$4="да",$C9,1)</f>
        <v>0</v>
      </c>
      <c r="KE9" s="136">
        <f>'Тест ответы'!KC10*'Показатели'!$F$365*IF(KE$4="да",$C9,1)</f>
        <v>0</v>
      </c>
      <c r="KF9" s="122">
        <f>'Тест ответы'!KD10*'Показатели'!$F$380*IF(KF$4="да",A9,1)</f>
        <v>0</v>
      </c>
      <c r="KG9" s="122">
        <f>'Тест ответы'!KE10*'Показатели'!$F$383*IF(KG$4="да",B9,1)</f>
        <v>0</v>
      </c>
      <c r="KH9" s="133">
        <f>'Тест ответы'!KF10*'Показатели'!$F$385*IF(KH$4="да",C9,1)</f>
        <v>0</v>
      </c>
      <c r="KI9" s="122">
        <f>'Тест ответы'!KG10*'Показатели'!$F$387*IF($KI$4="да",C9,1)</f>
        <v>0</v>
      </c>
      <c r="KJ9" s="122">
        <f>'Тест ответы'!KH10*'Показатели'!$F$388*IF($KJ$4="да",C9,1)</f>
        <v>0</v>
      </c>
      <c r="KK9" s="122">
        <f>'Тест ответы'!KI10*'Показатели'!$F$389*IF($KK$4="да",C9,1)</f>
        <v>0</v>
      </c>
      <c r="KL9" s="132">
        <f>'Тест ответы'!KJ10*'Показатели'!$F$391*IF(KL$4="да",C9,1)</f>
        <v>0</v>
      </c>
      <c r="KM9" s="122">
        <f>'Тест ответы'!KK10*'Показатели'!$F$392*IF(KM$4="да",D9,1)</f>
        <v>0</v>
      </c>
      <c r="KN9" s="132">
        <f>'Тест ответы'!KL10*'Показатели'!$F$394*IF($KN$4="да",C9,1)</f>
        <v>0</v>
      </c>
      <c r="KO9" s="133">
        <f>'Тест ответы'!KM10*'Показатели'!$F$395*IF($KO$4="да",C9,1)</f>
        <v>0</v>
      </c>
      <c r="KP9" s="122">
        <f>'Тест ответы'!KN10*'Показатели'!$F$397*IF($KP$4="да",$C9,1)</f>
        <v>0</v>
      </c>
      <c r="KQ9" s="122">
        <f>'Тест ответы'!KO10*'Показатели'!$F$398*IF($KQ$4="да",$C9,1)</f>
        <v>0</v>
      </c>
      <c r="KR9" s="122">
        <f>'Тест ответы'!KP10*'Показатели'!$F$400*IF($KR$4="да",$C9,1)</f>
        <v>0</v>
      </c>
      <c r="KS9" s="133">
        <f>'Тест ответы'!KQ10*'Показатели'!$F$401*IF($KS$4="да",$C9,1)</f>
        <v>0</v>
      </c>
      <c r="KT9" s="122">
        <f>'Тест ответы'!KR10*'Показатели'!$F$403*IF($KT$4="да",$C9,1)</f>
        <v>0</v>
      </c>
      <c r="KU9" s="122">
        <f>'Тест ответы'!KS10*'Показатели'!$F$405*IF($KU$4="да",$C9,1)</f>
        <v>0</v>
      </c>
      <c r="KV9" s="130">
        <f>'Тест ответы'!KT10*'Показатели'!$F$408*IF($KV$4="да",$C9,1)</f>
        <v>0</v>
      </c>
      <c r="KW9" s="122">
        <f>'Тест ответы'!KU10*'Показатели'!$F$409*IF($KW$4="да",$C9,1)</f>
        <v>0</v>
      </c>
      <c r="KX9" s="122">
        <f>'Тест ответы'!KV10*'Показатели'!$F$410*IF($KX$4="да",$C9,1)</f>
        <v>0</v>
      </c>
      <c r="KY9" s="122">
        <f>'Тест ответы'!KW10*'Показатели'!$F$411*IF($KY$4="да",$C9,1)</f>
        <v>0</v>
      </c>
      <c r="KZ9" s="132">
        <f>'Тест ответы'!KX10*'Показатели'!$F$413*IF($KZ$4="да",$C9,1)</f>
        <v>0</v>
      </c>
      <c r="LA9" s="122">
        <f>'Тест ответы'!KY10*'Показатели'!$F$415*IF($LA$4="да",$C9,1)</f>
        <v>0</v>
      </c>
      <c r="LB9" s="122">
        <f>'Тест ответы'!KZ10*'Показатели'!$F$416*IF($LB$4="да",$C9,1)</f>
        <v>0</v>
      </c>
      <c r="LC9" s="122">
        <f>'Тест ответы'!LA10*'Показатели'!$F$417*IF($LC$4="да",$C9,1)</f>
        <v>0</v>
      </c>
      <c r="LD9" s="132">
        <f>'Тест ответы'!LB10*'Показатели'!$F$420*IF($LD$4="да",$C9,1)</f>
        <v>0</v>
      </c>
      <c r="LE9" s="122">
        <f>'Тест ответы'!LC10*'Показатели'!$F$422*IF($LE$4="да",$C9,1)</f>
        <v>0</v>
      </c>
      <c r="LF9" s="122">
        <f>'Тест ответы'!LD10*'Показатели'!$F$423*IF($LF$4="да",$C9,1)</f>
        <v>0</v>
      </c>
      <c r="LG9" s="122">
        <f>'Тест ответы'!LE10*'Показатели'!$F$424*IF($LG$4="да",$C9,1)</f>
        <v>0</v>
      </c>
      <c r="LH9" s="132">
        <f>'Тест ответы'!LF10*'Показатели'!$F$426*IF(LH$4="да",$C9,1)</f>
        <v>0</v>
      </c>
      <c r="LI9" s="122">
        <f>'Тест ответы'!LG10*'Показатели'!$F$427*IF($LI$4="да",$C9,1)</f>
        <v>0</v>
      </c>
      <c r="LJ9" s="122">
        <f>'Тест ответы'!LH10*'Показатели'!$F$428*IF($LJ$4="да",$C9,1)</f>
        <v>0</v>
      </c>
      <c r="LK9" s="122">
        <f>'Тест ответы'!LI10*'Показатели'!$F$429*IF($LK$4="да",$C9,1)</f>
        <v>0</v>
      </c>
      <c r="LL9" s="122">
        <f>'Тест ответы'!LJ10*'Показатели'!$F$430*IF($LI$4="да",$C9,1)</f>
        <v>0</v>
      </c>
      <c r="LM9" s="125">
        <f>'Тест ответы'!LK10*'Показатели'!$F$461*IF(LM$4="да",$C9,1)</f>
        <v>0</v>
      </c>
      <c r="LN9" s="126">
        <f>'Тест ответы'!LL10*'Показатели'!$F$462*IF(LN$4="да",$C9,1)</f>
        <v>0</v>
      </c>
      <c r="LO9" s="126">
        <f>'Тест ответы'!LM10*'Показатели'!$F$463*IF(LO$4="да",$C9,1)</f>
        <v>0</v>
      </c>
      <c r="LP9" s="126">
        <f>'Тест ответы'!LN10*'Показатели'!$F$464*IF(LP$4="да",$C9,1)</f>
        <v>0</v>
      </c>
      <c r="LQ9" s="126">
        <f>'Тест ответы'!LO10*'Показатели'!$F$466*IF(LQ$4="да",$C9,1)</f>
        <v>0</v>
      </c>
      <c r="LR9" s="126">
        <f>'Тест ответы'!LP10*'Показатели'!$F$467*IF(LR$4="да",$C9,1)</f>
        <v>0</v>
      </c>
      <c r="LS9" s="126">
        <f>'Тест ответы'!LQ10*'Показатели'!$F$468*IF(LS$4="да",$C9,1)</f>
        <v>0</v>
      </c>
      <c r="LT9" s="135">
        <f>'Тест ответы'!LR10*'Показатели'!$F$469*IF(LT$4="да",$C9,1)</f>
        <v>0</v>
      </c>
      <c r="LU9" s="122">
        <f>'Тест ответы'!LS10*'Показатели'!$F$472*IF($LU$4="да",$C9,1)</f>
        <v>0</v>
      </c>
      <c r="LV9" s="122">
        <f>'Тест ответы'!LT10*'Показатели'!$F$473*IF($LV$4="да",$C9,1)</f>
        <v>0</v>
      </c>
      <c r="LW9" s="122">
        <f>'Тест ответы'!LU10*'Показатели'!$F$474*IF($LW$4="да",$C9,1)</f>
        <v>0</v>
      </c>
      <c r="LX9" s="122">
        <f>'Тест ответы'!LV10*'Показатели'!$F$476*IF($LX$4="да",$C9,1)</f>
        <v>0</v>
      </c>
      <c r="LY9" s="122">
        <f>'Тест ответы'!LW10*'Показатели'!$F$477*IF($LY$4="да",$C9,1)</f>
        <v>0</v>
      </c>
      <c r="LZ9" s="122">
        <f>'Тест ответы'!LX10*'Показатели'!$F$478*IF(LZ$4="да",$C9,1)</f>
        <v>0</v>
      </c>
      <c r="MA9" s="122">
        <f>'Тест ответы'!LY10*'Показатели'!$F$479*IF($MA$4="да",$C9,1)</f>
        <v>0</v>
      </c>
      <c r="MB9" s="122">
        <f>'Тест ответы'!LZ10*'Показатели'!$F$480*IF($MB$4="да",$C9,1)</f>
        <v>0</v>
      </c>
      <c r="MC9" s="122">
        <f>'Тест ответы'!MA10*'Показатели'!$F$481*IF($MC$4="да",$C9,1)</f>
        <v>0</v>
      </c>
      <c r="MD9" s="122">
        <f>'Тест ответы'!MB10*'Показатели'!$F$483*IF($MD$4="да",$C9,1)</f>
        <v>0</v>
      </c>
      <c r="ME9" s="122">
        <f>'Тест ответы'!MC10*'Показатели'!$F$484*IF($ME$4="да",$C9,1)</f>
        <v>0</v>
      </c>
      <c r="MF9" s="122">
        <f>'Тест ответы'!MD10*'Показатели'!$F$486*IF($MF$4="да",$C9,1)</f>
        <v>0</v>
      </c>
      <c r="MG9" s="136">
        <f>'Тест ответы'!ME10*'Показатели'!F$487*IF(MG$4="да",$C9,1)</f>
        <v>0</v>
      </c>
      <c r="MH9" s="126">
        <f>'Тест ответы'!MF10*'Показатели'!$F$489*IF($MH$4="да",$C9,1)</f>
        <v>0</v>
      </c>
      <c r="MI9" s="126">
        <f>'Тест ответы'!MG10*'Показатели'!$F$490*IF($MI$4="да",$C9,1)</f>
        <v>0</v>
      </c>
      <c r="MJ9" s="126">
        <f>'Тест ответы'!MH10*'Показатели'!$F$491*IF($MJ$4="да",$C9,1)</f>
        <v>0</v>
      </c>
      <c r="MK9" s="126">
        <f>'Тест ответы'!MI10*'Показатели'!$F$492*IF($MK$4="да",$C9,1)</f>
        <v>0</v>
      </c>
      <c r="ML9" s="126">
        <f>'Тест ответы'!MJ10*'Показатели'!$F$493*IF($ML$4="да",$C9,1)</f>
        <v>0</v>
      </c>
      <c r="MM9" s="126">
        <f>'Тест ответы'!MK10*'Показатели'!$F$494*IF($MM$4="да",$C9,1)</f>
        <v>0</v>
      </c>
      <c r="MN9" s="126">
        <f>'Тест ответы'!ML10*'Показатели'!$F$495*IF($MN$4="да",$C9,1)</f>
        <v>0</v>
      </c>
      <c r="MO9" s="126">
        <f>'Тест ответы'!MM10*'Показатели'!$F$496*IF($MO$4="да",$C9,1)</f>
        <v>0</v>
      </c>
      <c r="MP9" s="126">
        <f>'Тест ответы'!MN10*'Показатели'!$F$497*IF($MP$4="да",$C9,1)</f>
        <v>0</v>
      </c>
      <c r="MQ9" s="126">
        <f>'Тест ответы'!MO10*'Показатели'!$F$498*IF($MQ$4="да",$C9,1)</f>
        <v>0</v>
      </c>
      <c r="MR9" s="126">
        <f>'Тест ответы'!MP10*'Показатели'!$F$499*IF($MR$4="да",$C9,1)</f>
        <v>0</v>
      </c>
      <c r="MS9" s="126">
        <f>'Тест ответы'!MQ10*'Показатели'!$F$500*IF($MS$4="да",$C9,1)</f>
        <v>0</v>
      </c>
      <c r="MT9" s="126">
        <f>'Тест ответы'!MR10*'Показатели'!$F$501*IF(MT$4="да",$C9,1)</f>
        <v>0</v>
      </c>
      <c r="MU9" s="126">
        <f>'Тест ответы'!MS10*'Показатели'!$F$502*IF(MU$4="да",$C9,1)</f>
        <v>0</v>
      </c>
      <c r="MV9" s="126">
        <f>'Тест ответы'!MT10*'Показатели'!$F$503*IF(MV$4="да",$C9,1)</f>
        <v>0</v>
      </c>
      <c r="MW9" s="126">
        <f>'Тест ответы'!MU10*'Показатели'!$F$504*IF($MW$4="да",$C9,1)</f>
        <v>0</v>
      </c>
      <c r="MX9" s="126">
        <f>'Тест ответы'!MV10*'Показатели'!$F$505*IF(MX$4="да",$C9,1)</f>
        <v>0</v>
      </c>
      <c r="MY9" s="126">
        <f>'Тест ответы'!MW10*'Показатели'!$F$506*IF(MY$4="да",$C9,1)</f>
        <v>0</v>
      </c>
      <c r="MZ9" s="126">
        <f>'Тест ответы'!MX10*'Показатели'!$F$507*IF(MZ$4="да",$C9,1)</f>
        <v>0</v>
      </c>
      <c r="NA9" s="126">
        <f>'Тест ответы'!MY10*'Показатели'!$F$508*IF(NA$4="да",$C9,1)</f>
        <v>0</v>
      </c>
      <c r="NB9" s="126">
        <f>'Тест ответы'!MZ10*'Показатели'!$F$509*IF(NB$4="да",$C9,1)</f>
        <v>0</v>
      </c>
      <c r="NC9" s="126">
        <f>'Тест ответы'!NA10*'Показатели'!$F$510*IF(NC$4="да",$C9,1)</f>
        <v>0</v>
      </c>
      <c r="ND9" s="126">
        <f>'Тест ответы'!NB10*'Показатели'!$F$511*IF(ND$4="да",$C9,1)</f>
        <v>0</v>
      </c>
      <c r="NE9" s="126">
        <f>'Тест ответы'!NC10*'Показатели'!$F$512*IF(NE$4="да",$C9,1)</f>
        <v>0</v>
      </c>
      <c r="NF9" s="126">
        <f>'Тест ответы'!ND10*'Показатели'!$F$513*IF(NF$4="да",$C9,1)</f>
        <v>0</v>
      </c>
      <c r="NG9" s="126">
        <f>'Тест ответы'!NE10*'Показатели'!$F$514*IF(NG$4="да",$C9,1)</f>
        <v>0</v>
      </c>
      <c r="NH9" s="126">
        <f>'Тест ответы'!NF10*'Показатели'!$F$515*IF(NH$4="да",$C9,1)</f>
        <v>0</v>
      </c>
      <c r="NI9" s="134">
        <f>'Тест ответы'!NG10*'Показатели'!$F$516*IF($NI$4="да",$C9,1)</f>
        <v>0</v>
      </c>
      <c r="NJ9" s="126">
        <f>'Тест ответы'!NH10*'Показатели'!$F$518*IF(NJ$4="да",$C9,1)</f>
        <v>0</v>
      </c>
      <c r="NK9" s="126">
        <f>'Тест ответы'!NI10*'Показатели'!$F$519*IF(NK$4="да",$C9,1)</f>
        <v>0</v>
      </c>
      <c r="NL9" s="126">
        <f>'Тест ответы'!NJ10*'Показатели'!$F$520*IF(NL$4="да",$C9,1)</f>
        <v>0</v>
      </c>
      <c r="NM9" s="126">
        <f>'Тест ответы'!NK10*'Показатели'!$F$521*IF(NM$4="да",$C9,1)</f>
        <v>0</v>
      </c>
      <c r="NN9" s="126">
        <f>'Тест ответы'!NL10*'Показатели'!$F$522*IF(NN$4="да",$C9,1)</f>
        <v>0</v>
      </c>
      <c r="NO9" s="126">
        <f>'Тест ответы'!NM10*'Показатели'!$F$523*IF(NO$4="да",$C9,1)</f>
        <v>0</v>
      </c>
      <c r="NP9" s="126">
        <f>'Тест ответы'!NN10*'Показатели'!G$524*IF(NP$4="да",$C9,1)</f>
        <v>0</v>
      </c>
      <c r="NQ9" s="126">
        <f>'Тест ответы'!NO10*'Показатели'!H$525*IF(NQ$4="да",$C9,1)</f>
        <v>0</v>
      </c>
      <c r="NR9" s="126">
        <f>'Тест ответы'!NP10*'Показатели'!I$526*IF(NR$4="да",$C9,1)</f>
        <v>0</v>
      </c>
      <c r="NS9" s="126">
        <f>'Тест ответы'!NQ10*'Показатели'!$F$527*IF(NS$4="да",$C9,1)</f>
        <v>0</v>
      </c>
      <c r="NT9" s="126">
        <f>'Тест ответы'!NR10*'Показатели'!$F$528*IF(NT$4="да",$C9,1)</f>
        <v>0</v>
      </c>
      <c r="NU9" s="126">
        <f>'Тест ответы'!NS10*'Показатели'!$F$529*IF(NU$4="да",$C9,1)</f>
        <v>0</v>
      </c>
      <c r="NV9" s="135">
        <f>'Тест ответы'!NT10*'Показатели'!$F$530*IF(NV$4="да",$C9,1)</f>
        <v>0</v>
      </c>
      <c r="NW9" s="126">
        <f>'Тест ответы'!NU10*'Показатели'!$F$533*IF($NW$4="да",$C9,1)</f>
        <v>0</v>
      </c>
      <c r="NX9" s="126">
        <f>'Тест ответы'!NV10*'Показатели'!$F$534*IF($NX$4="да",$C9,1)</f>
        <v>0</v>
      </c>
      <c r="NY9" s="127">
        <f>'Тест ответы'!NW10*'Показатели'!$F$536*IF($NY$4="да",$C9,1)</f>
        <v>0</v>
      </c>
      <c r="NZ9" s="126">
        <f>'Тест ответы'!NX10*'Показатели'!$F$537*IF(NZ$4="да",$C9,1)</f>
        <v>0</v>
      </c>
      <c r="OA9" s="127">
        <f>'Тест ответы'!NY10*'Показатели'!$F$539*IF(OA$4="да",$C9,1)</f>
        <v>0</v>
      </c>
      <c r="OB9" s="126">
        <f>'Тест ответы'!NZ10*'Показатели'!$F$540*IF(OB$4="да",$C9,1)</f>
        <v>0</v>
      </c>
      <c r="OC9" s="126">
        <f>'Тест ответы'!OA10*'Показатели'!$F$541*IF(OC$4="да",$C9,1)</f>
        <v>0</v>
      </c>
      <c r="OD9" s="126">
        <f>'Тест ответы'!OB10*'Показатели'!$F$542*IF(OD$4="да",$C9,1)</f>
        <v>0</v>
      </c>
      <c r="OE9" s="126">
        <f>'Тест ответы'!OC10*'Показатели'!$F$543*IF(OE$4="да",$C9,1)</f>
        <v>0</v>
      </c>
      <c r="OF9" s="126">
        <f>'Тест ответы'!OD10*'Показатели'!$F$544*IF(OF$4="да",$C9,1)</f>
        <v>0</v>
      </c>
      <c r="OG9" s="127">
        <f>'Тест ответы'!OE10*'Показатели'!$F$546*IF(OG$4="да",$C9,1)</f>
        <v>0</v>
      </c>
      <c r="OH9" s="126">
        <f>'Тест ответы'!OF10*'Показатели'!$F$547*IF(OH$4="да",$C9,1)</f>
        <v>0</v>
      </c>
      <c r="OI9" s="126">
        <f>'Тест ответы'!OG10*'Показатели'!$F$548*IF(OI$4="да",$C9,1)</f>
        <v>0</v>
      </c>
      <c r="OJ9" s="126">
        <f>'Тест ответы'!OH10*'Показатели'!$F$549*IF(OJ$4="да",$C9,1)</f>
        <v>0</v>
      </c>
      <c r="OK9" s="126">
        <f>'Тест ответы'!OI10*'Показатели'!$F$550*IF(OK$4="да",$C9,1)</f>
        <v>0</v>
      </c>
      <c r="OL9" s="126">
        <f>'Тест ответы'!OJ10*'Показатели'!$F$551*IF(OL$4="да",$C9,1)</f>
        <v>0</v>
      </c>
      <c r="OM9" s="137">
        <f>'Тест ответы'!OK10*'Показатели'!$F$554*IF($OM$4="да",$C9,1)</f>
        <v>0</v>
      </c>
      <c r="ON9" s="134">
        <f>'Тест ответы'!OL10*'Показатели'!$F$555*IF($ON$4="да",$C9,1)</f>
        <v>0</v>
      </c>
      <c r="OO9" s="126">
        <f>'Тест ответы'!OM10*'Показатели'!$F$557*IF($OO$4="да",$C9,1)</f>
        <v>0</v>
      </c>
      <c r="OP9" s="135">
        <f>'Тест ответы'!ON10*'Показатели'!$F$558*IF($OP$4="да",$C9,1)</f>
        <v>0</v>
      </c>
      <c r="OQ9" s="127">
        <f>'Тест ответы'!OO10*'Показатели'!$F$564*IF(OQ$4="да",$C9,1)</f>
        <v>0</v>
      </c>
      <c r="OR9" s="126">
        <f>'Тест ответы'!OP10*'Показатели'!$F$565*IF(OR$4="да",$C9,1)</f>
        <v>0</v>
      </c>
      <c r="OS9" s="126">
        <f>'Тест ответы'!OQ10*'Показатели'!$F$566*IF(OS$4="да",$C9,1)</f>
        <v>0</v>
      </c>
      <c r="OT9" s="126">
        <f>'Тест ответы'!OR10*'Показатели'!$F$567*IF(OT$4="да",$C9,1)</f>
        <v>0</v>
      </c>
      <c r="OU9" s="126">
        <f>'Тест ответы'!OS10*'Показатели'!$F$568*IF(OU$4="да",$C9,1)</f>
        <v>0</v>
      </c>
      <c r="OV9" s="126">
        <f>'Тест ответы'!OT10*'Показатели'!$F$569*IF(OV$4="да",$C9,1)</f>
        <v>0</v>
      </c>
      <c r="OW9" s="127">
        <f>'Тест ответы'!OU10*'Показатели'!$F$574*IF(OW$4="да",$C9,1)</f>
        <v>0</v>
      </c>
      <c r="OX9" s="126">
        <f>'Тест ответы'!OV10*'Показатели'!$F$575*IF(OX$4="да",$C9,1)</f>
        <v>0</v>
      </c>
      <c r="OY9" s="126">
        <f>'Тест ответы'!OW10*'Показатели'!$F$576*IF(OY$4="да",$C9,1)</f>
        <v>0</v>
      </c>
      <c r="OZ9" s="126">
        <f>'Тест ответы'!OX10*'Показатели'!$F$577*IF(OZ$4="да",$C9,1)</f>
        <v>0</v>
      </c>
      <c r="PA9" s="126">
        <f>'Тест ответы'!OY10*'Показатели'!$F$578*IF(PA$4="да",$C9,1)</f>
        <v>0</v>
      </c>
      <c r="PB9" s="126">
        <f>'Тест ответы'!OZ10*'Показатели'!$F$579*IF(PB$4="да",$C9,1)</f>
        <v>0</v>
      </c>
      <c r="PC9" s="137">
        <f>'Тест ответы'!PA10*'Показатели'!$F$584*IF($PC$4="да",$C9,1)</f>
        <v>0</v>
      </c>
      <c r="PD9" s="126">
        <f>'Тест ответы'!PB10*'Показатели'!$F$585*IF($PD$4="да",$C9,1)</f>
        <v>0</v>
      </c>
      <c r="PE9" s="126">
        <f>'Тест ответы'!PC10*'Показатели'!$F$587*IF($PE$4="да",$C9,1)</f>
        <v>0</v>
      </c>
      <c r="PF9" s="126">
        <f>'Тест ответы'!PD10*'Показатели'!$F$588*IF($PF$4="да",$C9,1)</f>
        <v>0</v>
      </c>
      <c r="PG9" s="126">
        <f>'Тест ответы'!PE10*'Показатели'!$F$589*IF($PG$4="да",$C9,1)</f>
        <v>0</v>
      </c>
      <c r="PH9" s="126">
        <f>'Тест ответы'!PF10*'Показатели'!$F$590*IF($PH$4="да",$C9,1)</f>
        <v>0</v>
      </c>
      <c r="PI9" s="126">
        <f>'Тест ответы'!PG10*'Показатели'!$F$591*IF($PI$4="да",$C9,1)</f>
        <v>0</v>
      </c>
      <c r="PJ9" s="126">
        <f>'Тест ответы'!PH10*'Показатели'!$F$592*IF($PJ$4="да",$C9,1)</f>
        <v>0</v>
      </c>
      <c r="PK9" s="126">
        <f>'Тест ответы'!PI10*'Показатели'!$F$593*IF($PK$4="да",$C9,1)</f>
        <v>0</v>
      </c>
      <c r="PL9" s="126">
        <f>'Тест ответы'!PJ10*'Показатели'!$F$594*IF($PL$4="да",$C9,1)</f>
        <v>0</v>
      </c>
      <c r="PM9" s="126">
        <f>'Тест ответы'!PK10*'Показатели'!$F$595*IF($PM$4="да",$C9,1)</f>
        <v>0</v>
      </c>
      <c r="PN9" s="126">
        <f>'Тест ответы'!PL10*'Показатели'!$F$596*IF($PN$4="да",$C9,1)</f>
        <v>0</v>
      </c>
      <c r="PO9" s="126">
        <f>'Тест ответы'!PM10*'Показатели'!$F$597*IF($PO$4="да",$C9,1)</f>
        <v>0</v>
      </c>
      <c r="PP9" s="126">
        <f>'Тест ответы'!PN10*'Показатели'!$F$599*IF($PP$4="да",$C9,1)</f>
        <v>0</v>
      </c>
      <c r="PQ9" s="126">
        <f>'Тест ответы'!PO10*'Показатели'!$F$600*IF($PQ$4="да",$C9,1)</f>
        <v>0</v>
      </c>
      <c r="PR9" s="126">
        <f>'Тест ответы'!PP10*'Показатели'!$F$603*IF($PR$4="да",$C9,1)</f>
        <v>0</v>
      </c>
      <c r="PS9" s="126">
        <f>'Тест ответы'!PQ10*'Показатели'!$F$605*IF($PS$4="да",$C9,1)</f>
        <v>0</v>
      </c>
      <c r="PT9" s="126">
        <f>'Тест ответы'!PR10*'Показатели'!$F$606*IF($PT$4="да",$C9,1)</f>
        <v>0</v>
      </c>
      <c r="PU9" s="126">
        <f>'Тест ответы'!PS10*'Показатели'!$F$607*IF($PU$4="да",$C9,1)</f>
        <v>0</v>
      </c>
      <c r="PV9" s="126">
        <f>'Тест ответы'!PT10*'Показатели'!$F$608*IF($PV$4="да",$C9,1)</f>
        <v>0</v>
      </c>
      <c r="PW9" s="126">
        <f>'Тест ответы'!PU10*'Показатели'!$F$609*IF($PW$4="да",$C9,1)</f>
        <v>0</v>
      </c>
      <c r="PX9" s="126">
        <f>'Тест ответы'!PV10*'Показатели'!$F$610*IF($PX$4="да",$C9,1)</f>
        <v>0</v>
      </c>
      <c r="PY9" s="137">
        <f>'Тест ответы'!PW10*'Показатели'!$F$612*IF(PY$4="да",$C9,1)</f>
        <v>0</v>
      </c>
      <c r="PZ9" s="127">
        <f>'Тест ответы'!PX10*'Показатели'!$F$614*IF(PZ$4="да",$C9,1)</f>
        <v>0</v>
      </c>
      <c r="QA9" s="126">
        <f>'Тест ответы'!PY10*'Показатели'!$F$614*IF(QA$4="да",$C9,1)</f>
        <v>0</v>
      </c>
      <c r="QB9" s="126">
        <f>'Тест ответы'!PZ10*'Показатели'!$F$614*IF(QB$4="да",$C9,1)</f>
        <v>0</v>
      </c>
      <c r="QC9" s="126">
        <f>'Тест ответы'!QA10*'Показатели'!$F$614*IF(QC$4="да",$C9,1)</f>
        <v>0</v>
      </c>
      <c r="QD9" s="126">
        <f>'Тест ответы'!QB10*'Показатели'!$F$614*IF(QD$4="да",$C9,1)</f>
        <v>0</v>
      </c>
      <c r="QE9" s="127">
        <f>'Тест ответы'!QC10*'Показатели'!$F$620*IF(QE$4="да",$C9,1)</f>
        <v>0</v>
      </c>
      <c r="QF9" s="126">
        <f>'Тест ответы'!QD10*'Показатели'!$F$620*IF(QF$4="да",$C9,1)</f>
        <v>0</v>
      </c>
      <c r="QG9" s="126">
        <f>'Тест ответы'!QE10*'Показатели'!$F$620*IF(QG$4="да",$C9,1)</f>
        <v>0</v>
      </c>
      <c r="QH9" s="126">
        <f>'Тест ответы'!QF10*'Показатели'!$F$620*IF(QH$4="да",$C9,1)</f>
        <v>0</v>
      </c>
      <c r="QI9" s="126">
        <f>'Тест ответы'!QG10*'Показатели'!$F$620*IF(QI$4="да",$C9,1)</f>
        <v>0</v>
      </c>
      <c r="QJ9" s="138">
        <f>'Тест ответы'!QH10*'Показатели'!$F$620*IF(QJ$4="да",$C9,1)</f>
        <v>0</v>
      </c>
      <c r="QK9" s="122" t="str">
        <f>'Тест ответы'!QI10*#REF!*IF(QK$4="да",$C9,1)</f>
        <v>#REF!</v>
      </c>
      <c r="QL9" s="122">
        <f>'Тест ответы'!QJ10*'Показатели'!$F$628*IF(QL$4="да",$C9,1)</f>
        <v>0</v>
      </c>
      <c r="QM9" s="122">
        <f>'Тест ответы'!QK10*'Показатели'!$F$629*IF(QM$4="да",$C9,1)</f>
        <v>0</v>
      </c>
      <c r="QN9" s="122">
        <f>'Тест ответы'!QL10*'Показатели'!$F$631*IF(QN$4="да",$C9,1)</f>
        <v>0</v>
      </c>
      <c r="QO9" s="122" t="str">
        <f>'Тест ответы'!QM10*#REF!*IF(QO$4="да",$C9,1)</f>
        <v>#REF!</v>
      </c>
      <c r="QP9" s="136">
        <f>'Тест ответы'!QN10*'Показатели'!$F$632*IF(QP$4="да",$C9,1)</f>
        <v>0</v>
      </c>
      <c r="QQ9" s="126">
        <f>'Тест ответы'!QO10*'Показатели'!$F$635*IF(QQ$4="да",$C9,1)</f>
        <v>0</v>
      </c>
      <c r="QR9" s="126">
        <f>'Тест ответы'!QP10*'Показатели'!$F$636*IF(QR$4="да",$C9,1)</f>
        <v>0</v>
      </c>
      <c r="QS9" s="126">
        <f>'Тест ответы'!QQ10*'Показатели'!$F$638*IF(QS$4="да",$C9,1)</f>
        <v>0</v>
      </c>
      <c r="QT9" s="126">
        <f>'Тест ответы'!QR10*'Показатели'!$F$639*IF(QT$4="да",$C9,1)</f>
        <v>0</v>
      </c>
      <c r="QU9" s="126">
        <f>'Тест ответы'!QS10*'Показатели'!$F$640*IF(QU$4="да",$C9,1)</f>
        <v>0</v>
      </c>
      <c r="QV9" s="126">
        <f>'Тест ответы'!QT10*'Показатели'!$F$641*IF(QV$4="да",$C9,1)</f>
        <v>0</v>
      </c>
      <c r="QW9" s="126">
        <f>'Тест ответы'!QU10*'Показатели'!$F$642*IF(QW$4="да",$C9,1)</f>
        <v>0</v>
      </c>
      <c r="QX9" s="135">
        <f>'Тест ответы'!QV10*'Показатели'!$F$643*IF(QX$4="да",$C9,1)</f>
        <v>0</v>
      </c>
      <c r="QY9" s="122"/>
      <c r="QZ9" s="122"/>
      <c r="RA9" s="122"/>
      <c r="RB9" s="122"/>
      <c r="RC9" s="122"/>
      <c r="RD9" s="122"/>
      <c r="RE9" s="122"/>
      <c r="RF9" s="122"/>
      <c r="RG9" s="122"/>
    </row>
    <row r="10">
      <c r="A10" s="117">
        <v>6.0</v>
      </c>
      <c r="B10" s="118" t="str">
        <f>'Тест ответы'!B11</f>
        <v>Астраханская область</v>
      </c>
      <c r="C10" s="139">
        <f>VLOOKUP(B10,'Население'!$B$2:$E$90,4,FALSE)</f>
        <v>13.58896063</v>
      </c>
      <c r="D10" s="120" t="str">
        <f t="shared" si="9"/>
        <v>#REF!</v>
      </c>
      <c r="E10" s="121">
        <f>'Тест ответы'!C11*'Показатели'!$F$3*IF(E$4="да",$C10,1)</f>
        <v>0.0005</v>
      </c>
      <c r="F10" s="121">
        <f>'Тест ответы'!D11*'Показатели'!$F$4*IF(F$4="да",$C10,1)</f>
        <v>0.005</v>
      </c>
      <c r="G10" s="121">
        <f>'Тест ответы'!E11*'Показатели'!$F$5*IF($G$4="да",C10,1)</f>
        <v>0</v>
      </c>
      <c r="H10" s="121">
        <f>'Тест ответы'!F11*'Показатели'!$F$6*IF($H$4="да",C10,1)</f>
        <v>0</v>
      </c>
      <c r="I10" s="121">
        <f>'Тест ответы'!G11*'Показатели'!$F$7*IF(I$4="да",D10,1)</f>
        <v>0.008</v>
      </c>
      <c r="J10" s="121">
        <f>'Тест ответы'!H11*'Показатели'!$F$8*IF($J$4="да",C10,1)</f>
        <v>0</v>
      </c>
      <c r="K10" s="121">
        <f>'Тест ответы'!I11*'Показатели'!$F$9*IF(K$4="да",D10,1)</f>
        <v>0.01</v>
      </c>
      <c r="L10" s="121">
        <f>'Тест ответы'!J11*'Показатели'!$F$10*IF(L$4="да",$C10,1)</f>
        <v>0</v>
      </c>
      <c r="M10" s="121">
        <f>'Тест ответы'!K11*'Показатели'!$F$11*IF(M$4="да",$C10,1)</f>
        <v>0</v>
      </c>
      <c r="N10" s="122">
        <f>'Тест ответы'!L11*'Показатели'!$F$12*IF(N$4="да",$C10,1)</f>
        <v>0.03</v>
      </c>
      <c r="O10" s="123">
        <f>'Тест ответы'!M11*'Показатели'!$F$14*IF(O$4="да",$C10,1)</f>
        <v>0.04</v>
      </c>
      <c r="P10" s="124">
        <f>'Тест ответы'!N11*'Показатели'!$F$15*IF(P$4="да",$C10,1)</f>
        <v>0</v>
      </c>
      <c r="Q10" s="124">
        <f>'Тест ответы'!O11*'Показатели'!$F$17*IF(Q$4="да",$C10,1)</f>
        <v>0</v>
      </c>
      <c r="R10" s="124">
        <f>'Тест ответы'!P11*'Показатели'!$F$18*IF(R$4="да",$C10,1)</f>
        <v>0</v>
      </c>
      <c r="S10" s="123">
        <f>'Тест ответы'!Q11*'Показатели'!$F$20*IF(S$4="да",$C10,1)</f>
        <v>0</v>
      </c>
      <c r="T10" s="121">
        <f>'Тест ответы'!R11*'Показатели'!$F$21*IF(T$4="да",$C10,1)</f>
        <v>0</v>
      </c>
      <c r="U10" s="121">
        <f>'Тест ответы'!S11*'Показатели'!$F$24*IF(U$4="да",$C10,1)</f>
        <v>0</v>
      </c>
      <c r="V10" s="121">
        <f>'Тест ответы'!T11*'Показатели'!$F$25*IF(V$4="да",$C10,1)</f>
        <v>0</v>
      </c>
      <c r="W10" s="121">
        <f>'Тест ответы'!U11*'Показатели'!$F$26*IF(W$4="да",$C10,1)</f>
        <v>0</v>
      </c>
      <c r="X10" s="121">
        <f>'Тест ответы'!V11*'Показатели'!$F$28*IF(X$4="да",$C10,1)</f>
        <v>0</v>
      </c>
      <c r="Y10" s="121">
        <f>'Тест ответы'!W11*'Показатели'!$F$29*IF(Y$4="да",$C10,1)</f>
        <v>0</v>
      </c>
      <c r="Z10" s="125">
        <f>'Тест ответы'!X11*'Показатели'!$F$33*IF(Z$4="да",$C10,1)</f>
        <v>0</v>
      </c>
      <c r="AA10" s="126">
        <f>'Тест ответы'!Y11*'Показатели'!$F$34*IF(AA$4="да",$C10,1)</f>
        <v>0</v>
      </c>
      <c r="AB10" s="126">
        <f>'Тест ответы'!Z11*'Показатели'!$F$35*IF(AB$4="да",$C10,1)</f>
        <v>0</v>
      </c>
      <c r="AC10" s="126">
        <f>'Тест ответы'!AA11*'Показатели'!$F$36*IF(AC$4="да",$C10,1)</f>
        <v>0</v>
      </c>
      <c r="AD10" s="126">
        <f>'Тест ответы'!AB11*'Показатели'!$F$37*IF(AD$4="да",$C10,1)</f>
        <v>0</v>
      </c>
      <c r="AE10" s="126">
        <f>'Тест ответы'!AC11*'Показатели'!$F$38*IF(AE$4="да",$C10,1)</f>
        <v>0</v>
      </c>
      <c r="AF10" s="126">
        <f>'Тест ответы'!AD11*'Показатели'!$F$39*IF(AF$4="да",$C10,1)</f>
        <v>0</v>
      </c>
      <c r="AG10" s="126">
        <f>'Тест ответы'!AE11*'Показатели'!$F$40*IF(AG$4="да",$C10,1)</f>
        <v>0</v>
      </c>
      <c r="AH10" s="126">
        <f>'Тест ответы'!AF11*'Показатели'!$F$41*IF(AH$4="да",$C10,1)</f>
        <v>0</v>
      </c>
      <c r="AI10" s="127">
        <f>'Тест ответы'!AG11*'Показатели'!$F$43*IF(AI$4="да",$C10,1)</f>
        <v>0</v>
      </c>
      <c r="AJ10" s="126">
        <f>'Тест ответы'!AH11*'Показатели'!$F$44*IF(AJ$4="да",$C10,1)</f>
        <v>0</v>
      </c>
      <c r="AK10" s="126">
        <f>'Тест ответы'!AI11*'Показатели'!$F$45*IF(AK$4="да",$C10,1)</f>
        <v>0</v>
      </c>
      <c r="AL10" s="126">
        <f>'Тест ответы'!AJ11*'Показатели'!$F$46*IF(AL$4="да",$C10,1)</f>
        <v>0</v>
      </c>
      <c r="AM10" s="126">
        <f>'Тест ответы'!AK11*'Показатели'!$F$47*IF(AM$4="да",$C10,1)</f>
        <v>0</v>
      </c>
      <c r="AN10" s="126">
        <f>'Тест ответы'!AL11*'Показатели'!$F$48*IF(AN$4="да",$C10,1)</f>
        <v>0</v>
      </c>
      <c r="AO10" s="126">
        <f>'Тест ответы'!AM11*'Показатели'!$F$49*IF(AO$4="да",$C10,1)</f>
        <v>0</v>
      </c>
      <c r="AP10" s="126">
        <f>'Тест ответы'!AN11*'Показатели'!$F$50*IF(AP$4="да",$C10,1)</f>
        <v>0</v>
      </c>
      <c r="AQ10" s="126">
        <f>'Тест ответы'!AO11*'Показатели'!$F$51*IF(AQ$4="да",$C10,1)</f>
        <v>0</v>
      </c>
      <c r="AR10" s="123">
        <f>'Тест ответы'!AP11*'Показатели'!$F$53*IF($AR$4="да",$C10,1)</f>
        <v>0</v>
      </c>
      <c r="AS10" s="128">
        <f>'Тест ответы'!AQ11*'Показатели'!$F$54*IF($AS$4="да",$C10,1)</f>
        <v>0</v>
      </c>
      <c r="AT10" s="127">
        <f>'Тест ответы'!AR11*'Показатели'!$F$56*IF(AT$4="да",$C10,1)</f>
        <v>0</v>
      </c>
      <c r="AU10" s="126">
        <f>'Тест ответы'!AS11*'Показатели'!$F$57*IF(AU$4="да",$C10,1)</f>
        <v>0</v>
      </c>
      <c r="AV10" s="126">
        <f>'Тест ответы'!AT11*'Показатели'!$F$58*IF(AV$4="да",$C10,1)</f>
        <v>0</v>
      </c>
      <c r="AW10" s="126">
        <f>'Тест ответы'!AU11*'Показатели'!$F$59*IF(AW$4="да",$C10,1)</f>
        <v>0</v>
      </c>
      <c r="AX10" s="126">
        <f>'Тест ответы'!AV11*'Показатели'!$F$60*IF(AX$4="да",$C10,1)</f>
        <v>0</v>
      </c>
      <c r="AY10" s="126">
        <f>'Тест ответы'!AW11*'Показатели'!$F$61*IF(AY$4="да",$C10,1)</f>
        <v>0</v>
      </c>
      <c r="AZ10" s="129">
        <f>'Тест ответы'!AX11*'Показатели'!$F$64*IF($AZ$4="да",$C10,1)</f>
        <v>0</v>
      </c>
      <c r="BA10" s="121">
        <f>'Тест ответы'!AY11*'Показатели'!$F$65*IF($BA$4="да",$C10,1)</f>
        <v>0</v>
      </c>
      <c r="BB10" s="121">
        <f>'Тест ответы'!AZ11*'Показатели'!$F$66*IF($BA$4="да",$C10,1)</f>
        <v>0</v>
      </c>
      <c r="BC10" s="121">
        <f>'Тест ответы'!BA11*'Показатели'!$F$67*IF($BC$4="да",$C10,1)</f>
        <v>0</v>
      </c>
      <c r="BD10" s="121">
        <f>'Тест ответы'!BB11*'Показатели'!$F$68*IF($BD$4="да",$C10,1)</f>
        <v>0</v>
      </c>
      <c r="BE10" s="121">
        <f>'Тест ответы'!BC11*'Показатели'!$F$69*IF($BE$4="да",$C10,1)</f>
        <v>0</v>
      </c>
      <c r="BF10" s="121">
        <f>'Тест ответы'!BD11*'Показатели'!$F$70*IF($BF$4="да",$C10,1)</f>
        <v>0</v>
      </c>
      <c r="BG10" s="121">
        <f>'Тест ответы'!BE11*'Показатели'!$F$71*IF($BG$4="да",$C10,1)</f>
        <v>0</v>
      </c>
      <c r="BH10" s="128">
        <f>'Тест ответы'!BF11*'Показатели'!$F$72*IF($BH$4="да",$C10,1)</f>
        <v>0</v>
      </c>
      <c r="BI10" s="121">
        <f>'Тест ответы'!BG11*'Показатели'!$F$75*IF($BI$4="да",$C10,1)</f>
        <v>0</v>
      </c>
      <c r="BJ10" s="121">
        <f>'Тест ответы'!BH11*'Показатели'!$F$76*IF($BJ$4="да",$C10,1)</f>
        <v>0</v>
      </c>
      <c r="BK10" s="121">
        <f>'Тест ответы'!BI11*'Показатели'!$F$77*IF($BK$4="да",$C10,1)</f>
        <v>0</v>
      </c>
      <c r="BL10" s="121">
        <f>'Тест ответы'!BJ11*'Показатели'!$F$78*IF($BL$4="да",$C10,1)</f>
        <v>0</v>
      </c>
      <c r="BM10" s="121">
        <f>'Тест ответы'!BK11*'Показатели'!$F$79*IF($BM$4="да",$C10,1)</f>
        <v>0</v>
      </c>
      <c r="BN10" s="121">
        <f>'Тест ответы'!BL11*'Показатели'!$F$80*IF($BN$4="да",$C10,1)</f>
        <v>0</v>
      </c>
      <c r="BO10" s="128">
        <f>'Тест ответы'!BM11*'Показатели'!$F$81*IF($BO$4="да",$C10,1)</f>
        <v>0</v>
      </c>
      <c r="BP10" s="121">
        <f>'Тест ответы'!BN11*'Показатели'!$F$86*IF(BP$4="да",$C10,1)</f>
        <v>0</v>
      </c>
      <c r="BQ10" s="121">
        <f>'Тест ответы'!BO11*'Показатели'!$F$87*IF(BQ$4="да",$C10,1)</f>
        <v>0</v>
      </c>
      <c r="BR10" s="121">
        <f>'Тест ответы'!BP11*'Показатели'!$F$88*IF(BR$4="да",$C10,1)</f>
        <v>0</v>
      </c>
      <c r="BS10" s="121">
        <f>'Тест ответы'!BQ11*'Показатели'!$F$89*IF($BS$4="да",$C10,1)</f>
        <v>0</v>
      </c>
      <c r="BT10" s="121">
        <f>'Тест ответы'!BR11*'Показатели'!$F$90*IF($BT$4="да",$C10,1)</f>
        <v>0</v>
      </c>
      <c r="BU10" s="121">
        <f>'Тест ответы'!BS11*'Показатели'!$F$91*IF($BU$4="да",$C10,1)</f>
        <v>0</v>
      </c>
      <c r="BV10" s="121">
        <f>'Тест ответы'!BT11*'Показатели'!$F$92*IF($BV$4="да",$C10,1)</f>
        <v>0</v>
      </c>
      <c r="BW10" s="121">
        <f>'Тест ответы'!BU11*'Показатели'!$F$93*IF($BW$4="да",$C10,1)</f>
        <v>0</v>
      </c>
      <c r="BX10" s="121">
        <f>'Тест ответы'!BV11*'Показатели'!$F$94*IF($BX$4="да",$C10,1)</f>
        <v>0</v>
      </c>
      <c r="BY10" s="121">
        <f>'Тест ответы'!BW11*'Показатели'!$F$95*IF($BY$4="да",$C10,1)</f>
        <v>0</v>
      </c>
      <c r="BZ10" s="121">
        <f>'Тест ответы'!BX11*'Показатели'!$F$96*IF($BZ$4="да",$C10,1)</f>
        <v>0</v>
      </c>
      <c r="CA10" s="121">
        <f>'Тест ответы'!BY11*'Показатели'!$F$97*IF($CA$4="да",$C10,1)</f>
        <v>0</v>
      </c>
      <c r="CB10" s="121">
        <f>'Тест ответы'!BZ11*'Показатели'!$F$99*IF($CB$4="да",$C10,1)</f>
        <v>0</v>
      </c>
      <c r="CC10" s="121">
        <f>'Тест ответы'!CA11*'Показатели'!$F$100*IF($CC$4="да",$C10,1)</f>
        <v>0</v>
      </c>
      <c r="CD10" s="121">
        <f>'Тест ответы'!CB11*'Показатели'!$F$101*IF($CD$4="да",$C10,1)</f>
        <v>0</v>
      </c>
      <c r="CE10" s="121">
        <f>'Тест ответы'!CC11*'Показатели'!$F$102*IF($CE$4="да",$C10,1)</f>
        <v>0</v>
      </c>
      <c r="CF10" s="121">
        <f>'Тест ответы'!CD11*'Показатели'!$F$103*IF($CF$4="да",$C10,1)</f>
        <v>0</v>
      </c>
      <c r="CG10" s="121">
        <f>'Тест ответы'!CE11*'Показатели'!$F$104*IF($CG$4="да",$C10,1)</f>
        <v>0</v>
      </c>
      <c r="CH10" s="121">
        <f>'Тест ответы'!CF11*'Показатели'!$F$105*IF($CH$4="да",$C10,1)</f>
        <v>0</v>
      </c>
      <c r="CI10" s="121">
        <f>'Тест ответы'!CG11*'Показатели'!$F$106*IF($CI$4="да",$C10,1)</f>
        <v>0</v>
      </c>
      <c r="CJ10" s="121">
        <f>'Тест ответы'!CH11*'Показатели'!$F$107*IF($CJ$4="да",$C10,1)</f>
        <v>0</v>
      </c>
      <c r="CK10" s="121">
        <f>'Тест ответы'!CI11*'Показатели'!$F$108*IF($CK$4="да",$C10,1)</f>
        <v>0</v>
      </c>
      <c r="CL10" s="121">
        <f>'Тест ответы'!CJ11*'Показатели'!$F$109*IF($CL$4="да",$C10,1)</f>
        <v>0</v>
      </c>
      <c r="CM10" s="121">
        <f>'Тест ответы'!CK11*'Показатели'!$F$110*IF($CM$4="да",$C10,1)</f>
        <v>0</v>
      </c>
      <c r="CN10" s="121">
        <f>'Тест ответы'!CL11*'Показатели'!$F$111*IF($CN$4="да",$C10,1)</f>
        <v>0</v>
      </c>
      <c r="CO10" s="121">
        <f>'Тест ответы'!CM11*'Показатели'!$F$112*IF($CO$4="да",$C10,1)</f>
        <v>0</v>
      </c>
      <c r="CP10" s="128">
        <f>'Тест ответы'!CN11*'Показатели'!$F$113*IF($CP$4="да",$C10,1)</f>
        <v>0</v>
      </c>
      <c r="CQ10" s="121">
        <f>'Тест ответы'!CO11*'Показатели'!$F$118*IF(CQ$4="да",$C10,1)</f>
        <v>0</v>
      </c>
      <c r="CR10" s="121">
        <f>'Тест ответы'!CP11*'Показатели'!$F$119*IF(CR$4="да",$C10,1)</f>
        <v>0</v>
      </c>
      <c r="CS10" s="121">
        <f>'Тест ответы'!CQ11*'Показатели'!$F$120*IF(CS$4="да",$C10,1)</f>
        <v>0</v>
      </c>
      <c r="CT10" s="121">
        <f>'Тест ответы'!CR11*'Показатели'!$F$121*IF($CT$4="да",$C10,1)</f>
        <v>0</v>
      </c>
      <c r="CU10" s="121">
        <f>'Тест ответы'!CS11*'Показатели'!$F$122*IF($CU$4="да",$C10,1)</f>
        <v>0</v>
      </c>
      <c r="CV10" s="121">
        <f>'Тест ответы'!CT11*'Показатели'!$F$123*IF($CV$4="да",$C10,1)</f>
        <v>0</v>
      </c>
      <c r="CW10" s="121">
        <f>'Тест ответы'!CU11*'Показатели'!$F$124*IF($CW$4="да",$C10,1)</f>
        <v>0</v>
      </c>
      <c r="CX10" s="121">
        <f>'Тест ответы'!CV11*'Показатели'!$F$125*IF($CX$4="да",$C10,1)</f>
        <v>0</v>
      </c>
      <c r="CY10" s="121">
        <f>'Тест ответы'!CW11*'Показатели'!$F$126*IF($CY$4="да",$C10,1)</f>
        <v>0</v>
      </c>
      <c r="CZ10" s="121">
        <f>'Тест ответы'!CX11*'Показатели'!$F$127*IF($CZ$4="да",$C10,1)</f>
        <v>0</v>
      </c>
      <c r="DA10" s="121">
        <f>'Тест ответы'!CY11*'Показатели'!$F$128*IF($DA$4="да",$C10,1)</f>
        <v>0</v>
      </c>
      <c r="DB10" s="121">
        <f>'Тест ответы'!CZ11*'Показатели'!$F$129*IF($DB$4="да",$C10,1)</f>
        <v>0</v>
      </c>
      <c r="DC10" s="121">
        <f>'Тест ответы'!DA11*'Показатели'!$F$131*IF($DC$4="да",$C10,1)</f>
        <v>0</v>
      </c>
      <c r="DD10" s="121">
        <f>'Тест ответы'!DB11*'Показатели'!$F$132*IF($DD$4="да",$C10,1)</f>
        <v>0</v>
      </c>
      <c r="DE10" s="121">
        <f>'Тест ответы'!DC11*'Показатели'!$F$133*IF($DE$4="да",$C10,1)</f>
        <v>0</v>
      </c>
      <c r="DF10" s="121">
        <f>'Тест ответы'!DD11*'Показатели'!$F$134*IF($DF$4="да",$C10,1)</f>
        <v>0</v>
      </c>
      <c r="DG10" s="121">
        <f>'Тест ответы'!DE11*'Показатели'!$F$135*IF($DG$4="да",$C10,1)</f>
        <v>0</v>
      </c>
      <c r="DH10" s="121">
        <f>'Тест ответы'!DF11*'Показатели'!$F$136*IF($DH9="да",$C10,1)</f>
        <v>0</v>
      </c>
      <c r="DI10" s="121">
        <f>'Тест ответы'!DG11*'Показатели'!$F$137*IF($DI$4="да",$C10,1)</f>
        <v>0</v>
      </c>
      <c r="DJ10" s="121">
        <f>'Тест ответы'!DH11*'Показатели'!$F$138*IF($DJ$4="да",$C10,1)</f>
        <v>0</v>
      </c>
      <c r="DK10" s="122">
        <f>'Тест ответы'!DH11*'Показатели'!$F$139*IF($DK$4="да",$C10,1)</f>
        <v>0</v>
      </c>
      <c r="DL10" s="130" t="str">
        <f>'Тест ответы'!DJ11*#REF!*IF($DL$4="да",$C10,1)</f>
        <v>#REF!</v>
      </c>
      <c r="DM10" s="122" t="str">
        <f>'Тест ответы'!DF11*#REF!*IF(DM$4="да",$C10,1)</f>
        <v>#REF!</v>
      </c>
      <c r="DN10" s="122" t="str">
        <f>'Тест ответы'!DL11*#REF!*IF($DN$4="да",$C10,1)</f>
        <v>#REF!</v>
      </c>
      <c r="DO10" s="131" t="str">
        <f>'Тест ответы'!DM11*#REF!*IF($DO$4="да",$C10,1)</f>
        <v>#REF!</v>
      </c>
      <c r="DP10" s="122">
        <f>'Тест ответы'!DN11*'Показатели'!$F$141*IF($DP$4="да",$C10,1)</f>
        <v>0</v>
      </c>
      <c r="DQ10" s="122">
        <f>'Тест ответы'!DO11*'Показатели'!$F$142*IF(DQ$4="да",$C10,1)</f>
        <v>0</v>
      </c>
      <c r="DR10" s="132">
        <f>'Тест ответы'!DP11*'Показатели'!$F$144*$C10</f>
        <v>0</v>
      </c>
      <c r="DS10" s="122">
        <f>'Тест ответы'!DQ11*'Показатели'!$F$151*$C10</f>
        <v>0</v>
      </c>
      <c r="DT10" s="122">
        <f>'Тест ответы'!DR11*'Показатели'!$F$154*$C10</f>
        <v>0</v>
      </c>
      <c r="DU10" s="122">
        <f>'Тест ответы'!DS11*'Показатели'!$F$157*$C10</f>
        <v>0</v>
      </c>
      <c r="DV10" s="122">
        <f>'Тест ответы'!DT11*'Показатели'!$F$163*$C10</f>
        <v>0</v>
      </c>
      <c r="DW10" s="122">
        <f>'Тест ответы'!DU11*'Показатели'!$F$166*$C10</f>
        <v>0</v>
      </c>
      <c r="DX10" s="133">
        <f>'Тест ответы'!DV11*'Показатели'!$F$169*$C10</f>
        <v>0</v>
      </c>
      <c r="DY10" s="126">
        <f>'Тест ответы'!DW11*'Показатели'!$F$171*IF($DY$4="да",$C10,1)</f>
        <v>0</v>
      </c>
      <c r="DZ10" s="126">
        <f>'Тест ответы'!DX11*'Показатели'!$F$172*IF($DZ$4="да",$C10,1)</f>
        <v>0</v>
      </c>
      <c r="EA10" s="126">
        <f>'Тест ответы'!DY11*'Показатели'!$F$173*IF($EA$4="да",$C10,1)</f>
        <v>0</v>
      </c>
      <c r="EB10" s="126">
        <f>'Тест ответы'!DZ11*'Показатели'!$F$174*IF($EB$4="да",$C10,1)</f>
        <v>0</v>
      </c>
      <c r="EC10" s="126">
        <f>'Тест ответы'!EA11*'Показатели'!$F$175*IF($EC$4="да",$C10,1)</f>
        <v>0</v>
      </c>
      <c r="ED10" s="126">
        <f>'Тест ответы'!EB11*'Показатели'!$F$176*IF($ED$4="да",$C10,1)</f>
        <v>0</v>
      </c>
      <c r="EE10" s="126">
        <f>'Тест ответы'!EC11*'Показатели'!$F$177*IF($EE$4="да",$C10,1)</f>
        <v>0</v>
      </c>
      <c r="EF10" s="126">
        <f>'Тест ответы'!ED11*'Показатели'!$F$178*IF($EF$4="да",$C10,1)</f>
        <v>0</v>
      </c>
      <c r="EG10" s="126">
        <f>'Тест ответы'!EE11*'Показатели'!$F$179*IF($EG$4="да",$C10,1)</f>
        <v>0</v>
      </c>
      <c r="EH10" s="126">
        <f>'Тест ответы'!EF11*'Показатели'!$F$180*IF($EH$4="да",$C10,1)</f>
        <v>0</v>
      </c>
      <c r="EI10" s="126">
        <f>'Тест ответы'!EG11*'Показатели'!$F$181*IF($EI$4="да",$C10,1)</f>
        <v>0</v>
      </c>
      <c r="EJ10" s="126">
        <f>'Тест ответы'!EH11*'Показатели'!$F$182*IF($EJ$4="да",$C10,1)</f>
        <v>0</v>
      </c>
      <c r="EK10" s="126">
        <f>'Тест ответы'!EI11*'Показатели'!$F$183*IF($EK$4="да",$C10,1)</f>
        <v>0</v>
      </c>
      <c r="EL10" s="126">
        <f>'Тест ответы'!EJ11*'Показатели'!$F$184*IF($EL$4="да",$C10,1)</f>
        <v>0</v>
      </c>
      <c r="EM10" s="126">
        <f>'Тест ответы'!EK11*'Показатели'!$F$185*IF($EM$4="да",$C10,1)</f>
        <v>0</v>
      </c>
      <c r="EN10" s="126">
        <f>'Тест ответы'!EL11*'Показатели'!$F$186*IF($EN$4="да",$C10,1)</f>
        <v>0</v>
      </c>
      <c r="EO10" s="126">
        <f>'Тест ответы'!EM11*'Показатели'!$F$187*IF($EO$4="да",$C10,1)</f>
        <v>0</v>
      </c>
      <c r="EP10" s="126">
        <f>'Тест ответы'!EN11*'Показатели'!$F$188*IF($EP$4="да",$C10,1)</f>
        <v>0</v>
      </c>
      <c r="EQ10" s="126">
        <f>'Тест ответы'!EO11*'Показатели'!$F$189*IF($EQ$4="да",$C10,1)</f>
        <v>0</v>
      </c>
      <c r="ER10" s="126">
        <f>'Тест ответы'!EP11*'Показатели'!$F$190*IF($ER$4="да",$C10,1)</f>
        <v>0</v>
      </c>
      <c r="ES10" s="134">
        <f>'Тест ответы'!EQ11*'Показатели'!$F$191*IF($ES$4="да",$C10,1)</f>
        <v>0</v>
      </c>
      <c r="ET10" s="126">
        <f>'Тест ответы'!ER11*'Показатели'!$F$193*IF($ET$4="да",$C10,1)</f>
        <v>0</v>
      </c>
      <c r="EU10" s="126">
        <f>'Тест ответы'!ES11*'Показатели'!$F$194*IF($EU$4="да",$C10,1)</f>
        <v>0</v>
      </c>
      <c r="EV10" s="126">
        <f>'Тест ответы'!ET11*'Показатели'!$F$195*IF($EV$4="да",$C10,1)</f>
        <v>0</v>
      </c>
      <c r="EW10" s="126">
        <f>'Тест ответы'!EU11*'Показатели'!$F$196*IF($EW$4="да",$C10,1)</f>
        <v>0</v>
      </c>
      <c r="EX10" s="126">
        <f>'Тест ответы'!EV11*'Показатели'!$F$197*IF($EX$4="да",$C10,1)</f>
        <v>0</v>
      </c>
      <c r="EY10" s="126">
        <f>'Тест ответы'!EW11*'Показатели'!$F$198*IF($EY$4="да",$C10,1)</f>
        <v>0</v>
      </c>
      <c r="EZ10" s="126">
        <f>'Тест ответы'!EX11*'Показатели'!$F$199*IF($EZ$4="да",$C10,1)</f>
        <v>0</v>
      </c>
      <c r="FA10" s="126">
        <f>'Тест ответы'!EY11*'Показатели'!$F$200*IF($FA$4="да",$C10,1)</f>
        <v>0</v>
      </c>
      <c r="FB10" s="126">
        <f>'Тест ответы'!EZ11*'Показатели'!$F$201*IF($FB$4="да",$C10,1)</f>
        <v>0</v>
      </c>
      <c r="FC10" s="126">
        <f>'Тест ответы'!FA11*'Показатели'!$F$202*IF($FC$4="да",$C10,1)</f>
        <v>0</v>
      </c>
      <c r="FD10" s="126">
        <f>'Тест ответы'!FB11*'Показатели'!$F$203*IF($FD$4="да",$C10,1)</f>
        <v>0</v>
      </c>
      <c r="FE10" s="126">
        <f>'Тест ответы'!FC11*'Показатели'!$F$204*IF($FE$4="да",$C10,1)</f>
        <v>0</v>
      </c>
      <c r="FF10" s="126">
        <f>'Тест ответы'!FD11*'Показатели'!$F$205*IF($FF$4="да",$C10,1)</f>
        <v>0</v>
      </c>
      <c r="FG10" s="126">
        <f>'Тест ответы'!FE11*'Показатели'!$F$206*IF($FG$4="да",$C10,1)</f>
        <v>0</v>
      </c>
      <c r="FH10" s="126">
        <f>'Тест ответы'!FF11*'Показатели'!$F$207*IF($FH$4="да",$C10,1)</f>
        <v>0</v>
      </c>
      <c r="FI10" s="126">
        <f>'Тест ответы'!FG11*'Показатели'!$F$208*IF($FI$4="да",$C10,1)</f>
        <v>0</v>
      </c>
      <c r="FJ10" s="126">
        <f>'Тест ответы'!FH11*'Показатели'!$F$209*IF($FJ$4="да",$C10,1)</f>
        <v>0</v>
      </c>
      <c r="FK10" s="135">
        <f>'Тест ответы'!FI11*'Показатели'!$F$210*IF($FK$4="да",$C10,1)</f>
        <v>0</v>
      </c>
      <c r="FL10" s="122">
        <f>'Тест ответы'!FJ11*'Показатели'!$F$214*IF(FL$4="да",$C10,1)</f>
        <v>0</v>
      </c>
      <c r="FM10" s="122">
        <f>'Тест ответы'!FK11*'Показатели'!$F$215*IF(FM$4="да",$C10,1)</f>
        <v>0</v>
      </c>
      <c r="FN10" s="122">
        <f>'Тест ответы'!FL11*'Показатели'!$F$217*IF(FN$4="да",$C10,1)</f>
        <v>0</v>
      </c>
      <c r="FO10" s="122">
        <f>'Тест ответы'!FM11*'Показатели'!$F$218*IF(FO$4="да",$C10,1)</f>
        <v>0</v>
      </c>
      <c r="FP10" s="122">
        <f>'Тест ответы'!FN11*'Показатели'!$F$220*IF(FP$4="да",$C10,1)</f>
        <v>0</v>
      </c>
      <c r="FQ10" s="122">
        <f>'Тест ответы'!FO11*'Показатели'!$F$221*IF(FQ$4="да",$C10,1)</f>
        <v>0</v>
      </c>
      <c r="FR10" s="122">
        <f>'Тест ответы'!FP11*'Показатели'!$F$222*IF(FR$4="да",$C10,1)</f>
        <v>0</v>
      </c>
      <c r="FS10" s="122">
        <f>'Тест ответы'!FQ11*'Показатели'!$F$223*IF(FS$4="да",$C10,1)</f>
        <v>0</v>
      </c>
      <c r="FT10" s="122">
        <f>'Тест ответы'!FR11*'Показатели'!$F$224*IF(FT$4="да",$C10,1)</f>
        <v>0</v>
      </c>
      <c r="FU10" s="122">
        <f>'Тест ответы'!FS11*'Показатели'!$F$225*IF(FU$4="да",$C10,1)</f>
        <v>0</v>
      </c>
      <c r="FV10" s="122">
        <f>'Тест ответы'!FT11*'Показатели'!$F$227*IF(FV$4="да",$C10,1)</f>
        <v>0</v>
      </c>
      <c r="FW10" s="122">
        <f>'Тест ответы'!FU11*'Показатели'!$F$228*IF(FW$4="да",$C10,1)</f>
        <v>0</v>
      </c>
      <c r="FX10" s="122">
        <f>'Тест ответы'!FV11*'Показатели'!$F$229*IF(FX$4="да",$C10,1)</f>
        <v>0</v>
      </c>
      <c r="FY10" s="122">
        <f>'Тест ответы'!FW11*'Показатели'!$F$230*IF(FY$4="да",$C10,1)</f>
        <v>0</v>
      </c>
      <c r="FZ10" s="122">
        <f>'Тест ответы'!FX11*'Показатели'!$F$231*IF(FZ$4="да",$C10,1)</f>
        <v>0</v>
      </c>
      <c r="GA10" s="122">
        <f>'Тест ответы'!FY11*'Показатели'!$F$232*IF(GA$4="да",$C10,1)</f>
        <v>0</v>
      </c>
      <c r="GB10" s="132">
        <f>'Тест ответы'!FZ11*'Показатели'!$F$235*IF($GB$4="да",$C10,1)</f>
        <v>0</v>
      </c>
      <c r="GC10" s="122">
        <f>'Тест ответы'!GA11*'Показатели'!$F$236*IF($GC$4="да",$C10,1)</f>
        <v>0</v>
      </c>
      <c r="GD10" s="122">
        <f>'Тест ответы'!GB11*'Показатели'!$F$238*IF($GD$4="да",$C10,1)</f>
        <v>0</v>
      </c>
      <c r="GE10" s="122">
        <f>'Тест ответы'!GC11*'Показатели'!$F$239*IF($GE$4="да",$C10,1)</f>
        <v>0</v>
      </c>
      <c r="GF10" s="122">
        <f>'Тест ответы'!GD11*'Показатели'!$F$241*IF($GF$4="да",$C10,1)</f>
        <v>0</v>
      </c>
      <c r="GG10" s="122">
        <f>'Тест ответы'!GE11*'Показатели'!$F$242*IF($GG$4="да",$C10,1)</f>
        <v>0</v>
      </c>
      <c r="GH10" s="122">
        <f>'Тест ответы'!GF11*'Показатели'!$F$243*IF($GH$4="да",$C10,1)</f>
        <v>0</v>
      </c>
      <c r="GI10" s="122">
        <f>'Тест ответы'!GG11*'Показатели'!$F$244*IF($GI$4="да",$C10,1)</f>
        <v>0</v>
      </c>
      <c r="GJ10" s="122">
        <f>'Тест ответы'!GH11*'Показатели'!$F$245*IF($GJ$4="да",$C10,1)</f>
        <v>0</v>
      </c>
      <c r="GK10" s="122">
        <f>'Тест ответы'!GI11*'Показатели'!$F$246*IF($GK$4="да",$C10,1)</f>
        <v>0</v>
      </c>
      <c r="GL10" s="122">
        <f>'Тест ответы'!GJ11*'Показатели'!$F$248*IF($GL$4="да",$C10,1)</f>
        <v>0</v>
      </c>
      <c r="GM10" s="122">
        <f>'Тест ответы'!GK11*'Показатели'!$F$249*IF($GM$4="да",$C10,1)</f>
        <v>0</v>
      </c>
      <c r="GN10" s="122">
        <f>'Тест ответы'!GL11*'Показатели'!$F$250*IF($GN$4="да",$C10,1)</f>
        <v>0</v>
      </c>
      <c r="GO10" s="122">
        <f>'Тест ответы'!GM11*'Показатели'!$F$251*IF($GO$4="да",$C10,1)</f>
        <v>0</v>
      </c>
      <c r="GP10" s="122">
        <f>'Тест ответы'!GN11*'Показатели'!$F$252*IF($GP$4="да",$C10,1)</f>
        <v>0</v>
      </c>
      <c r="GQ10" s="122">
        <f>'Тест ответы'!GO11*'Показатели'!$F$253*IF($GQ$4="да",$C10,1)</f>
        <v>0</v>
      </c>
      <c r="GR10" s="132">
        <f>'Тест ответы'!GP11*'Показатели'!$F$256*IF($GR$4="да",$C10,1)</f>
        <v>0</v>
      </c>
      <c r="GS10" s="122">
        <f>'Тест ответы'!GQ11*'Показатели'!$F$257*IF($GS$4="да",$C10,1)</f>
        <v>0</v>
      </c>
      <c r="GT10" s="122">
        <f>'Тест ответы'!GR11*'Показатели'!$F$258*IF($GT$4="да",$C10,1)</f>
        <v>0</v>
      </c>
      <c r="GU10" s="122">
        <f>'Тест ответы'!GS11*'Показатели'!$F$260*IF($GU$4="да",$C10,1)</f>
        <v>0</v>
      </c>
      <c r="GV10" s="122">
        <f>'Тест ответы'!GT11*'Показатели'!$F$261*IF($GV$4="да",$C10,1)</f>
        <v>0</v>
      </c>
      <c r="GW10" s="122">
        <f>'Тест ответы'!GU11*'Показатели'!$F$262*IF($GW$4="да",$C10,1)</f>
        <v>0</v>
      </c>
      <c r="GX10" s="122">
        <f>'Тест ответы'!GV11*'Показатели'!$F$264*IF($GX$4="да",$C10,1)</f>
        <v>0</v>
      </c>
      <c r="GY10" s="122">
        <f>'Тест ответы'!GW11*'Показатели'!$F$265*IF($GY$4="да",$C10,1)</f>
        <v>0</v>
      </c>
      <c r="GZ10" s="122">
        <f>'Тест ответы'!GX11*'Показатели'!$F$266*IF($GZ$4="да",$C10,1)</f>
        <v>0</v>
      </c>
      <c r="HA10" s="122">
        <f>'Тест ответы'!GY11*'Показатели'!$F$267*IF($HA$4="да",$C10,1)</f>
        <v>0</v>
      </c>
      <c r="HB10" s="122">
        <f>'Тест ответы'!GZ11*'Показатели'!$F$269*IF($HB$4="да",$C10,1)</f>
        <v>0</v>
      </c>
      <c r="HC10" s="122">
        <f>'Тест ответы'!HA11*'Показатели'!$F$270*IF($HC$4="да",$C10,1)</f>
        <v>0</v>
      </c>
      <c r="HD10" s="122">
        <f>'Тест ответы'!HB11*'Показатели'!$F$271*IF($HD$4="да",$C10,1)</f>
        <v>0</v>
      </c>
      <c r="HE10" s="122">
        <f>'Тест ответы'!HC11*'Показатели'!$F$272*IF($HE$4="да",$C10,1)</f>
        <v>0</v>
      </c>
      <c r="HF10" s="122">
        <f>'Тест ответы'!HD11*'Показатели'!$F$274*IF($HF$4="да",$C10,1)</f>
        <v>0</v>
      </c>
      <c r="HG10" s="122">
        <f>'Тест ответы'!HE11*'Показатели'!$F$275*IF($HG$4="да",$C10,1)</f>
        <v>0</v>
      </c>
      <c r="HH10" s="122">
        <f>'Тест ответы'!HF11*'Показатели'!$F$276*IF($HH$4="да",$C10,1)</f>
        <v>0</v>
      </c>
      <c r="HI10" s="122">
        <f>'Тест ответы'!HG11*'Показатели'!$F$277*IF($HI$4="да",$C10,1)</f>
        <v>0</v>
      </c>
      <c r="HJ10" s="122">
        <f>'Тест ответы'!HH11*'Показатели'!$F$278*IF($HJ$4="да",$C10,1)</f>
        <v>0</v>
      </c>
      <c r="HK10" s="122">
        <f>'Тест ответы'!HI11*'Показатели'!$F$279*IF($HK$4="да",$C10,1)</f>
        <v>0</v>
      </c>
      <c r="HL10" s="122">
        <f>'Тест ответы'!HJ11*'Показатели'!$F$280*IF($HL$4="да",$C10,1)</f>
        <v>0</v>
      </c>
      <c r="HM10" s="122">
        <f>'Тест ответы'!HK11*'Показатели'!$F$281*IF($HM$4="да",$C10,1)</f>
        <v>0</v>
      </c>
      <c r="HN10" s="122">
        <f>'Тест ответы'!HL11*'Показатели'!$F$282*IF($HN$4="да",$C10,1)</f>
        <v>0</v>
      </c>
      <c r="HO10" s="122">
        <f>'Тест ответы'!HM11*'Показатели'!$F$284*IF($HO$4="да",$C10,1)</f>
        <v>0</v>
      </c>
      <c r="HP10" s="122">
        <f>'Тест ответы'!HN11*'Показатели'!$F$285*IF($HP$4="да",$C10,1)</f>
        <v>0</v>
      </c>
      <c r="HQ10" s="122">
        <f>'Тест ответы'!HO11*'Показатели'!$F$286*IF($HQ$4="да",$C10,1)</f>
        <v>0</v>
      </c>
      <c r="HR10" s="122">
        <f>'Тест ответы'!HP11*'Показатели'!$F$287*IF($HR$4="да",$C10,1)</f>
        <v>0</v>
      </c>
      <c r="HS10" s="122">
        <f>'Тест ответы'!HQ11*'Показатели'!$F$288*IF($HS$4="да",$C10,1)</f>
        <v>0</v>
      </c>
      <c r="HT10" s="122">
        <f>'Тест ответы'!HR11*'Показатели'!$F$289*IF(HT$4="да",$C10,1)</f>
        <v>0</v>
      </c>
      <c r="HU10" s="122">
        <f>'Тест ответы'!HS11*'Показатели'!$F$290*IF($HU$4="да",$C10,1)</f>
        <v>0</v>
      </c>
      <c r="HV10" s="122">
        <f>'Тест ответы'!HT11*'Показатели'!$F$291*IF($HV$4="да",$C10,1)</f>
        <v>0</v>
      </c>
      <c r="HW10" s="122">
        <f>'Тест ответы'!HU11*'Показатели'!$F$292*IF($HW$4="да",$C10,1)</f>
        <v>0</v>
      </c>
      <c r="HX10" s="122" t="str">
        <f>'Тест ответы'!HV11*#REF!*C10</f>
        <v>#REF!</v>
      </c>
      <c r="HY10" s="133" t="str">
        <f>'Тест ответы'!HW11*#REF!*C10</f>
        <v>#REF!</v>
      </c>
      <c r="HZ10" s="122">
        <f>'Тест ответы'!HX11*'Показатели'!$F$295*IF(HZ$4="да",$C10,1)</f>
        <v>0</v>
      </c>
      <c r="IA10" s="122">
        <f>'Тест ответы'!HY11*'Показатели'!$F$296*IF(IA$4="да",$C10,1)</f>
        <v>0</v>
      </c>
      <c r="IB10" s="122">
        <f>'Тест ответы'!HZ11*'Показатели'!$F$297*IF(IB$4="да",$C10,1)</f>
        <v>0</v>
      </c>
      <c r="IC10" s="122">
        <f>'Тест ответы'!IA11*'Показатели'!$F$299*IF(IC$4="да",$C10,1)</f>
        <v>0</v>
      </c>
      <c r="ID10" s="122">
        <f>'Тест ответы'!IB11*'Показатели'!$F$300*IF(ID$4="да",$C10,1)</f>
        <v>0</v>
      </c>
      <c r="IE10" s="122">
        <f>'Тест ответы'!IC11*'Показатели'!$F$301*IF(IE$4="да",$C10,1)</f>
        <v>0</v>
      </c>
      <c r="IF10" s="122">
        <f>'Тест ответы'!ID11*'Показатели'!$F$303*IF(IF$4="да",$C10,1)</f>
        <v>0</v>
      </c>
      <c r="IG10" s="122">
        <f>'Тест ответы'!IE11*'Показатели'!$F$304*IF(IG$4="да",$C10,1)</f>
        <v>0</v>
      </c>
      <c r="IH10" s="122">
        <f>'Тест ответы'!IF11*'Показатели'!$F$305*IF(IH$4="да",$C10,1)</f>
        <v>0</v>
      </c>
      <c r="II10" s="122">
        <f>'Тест ответы'!IG11*'Показатели'!$F$307*IF(II$4="да",$C10,1)</f>
        <v>0</v>
      </c>
      <c r="IJ10" s="122">
        <f>'Тест ответы'!IH11*'Показатели'!$F$308*IF(IJ$4="да",$C10,1)</f>
        <v>0</v>
      </c>
      <c r="IK10" s="122">
        <f>'Тест ответы'!II11*'Показатели'!$F$309*IF(IK$4="да",$C10,1)</f>
        <v>0</v>
      </c>
      <c r="IL10" s="122">
        <f>'Тест ответы'!IJ11*'Показатели'!$F$313*IF(IL$4="да",$C10,1)</f>
        <v>0</v>
      </c>
      <c r="IM10" s="122">
        <f>'Тест ответы'!IK11*'Показатели'!$F$314*IF(IM$4="да",$C10,1)</f>
        <v>0</v>
      </c>
      <c r="IN10" s="122">
        <f>'Тест ответы'!IL11*'Показатели'!$F$315*IF(IN$4="да",$C10,1)</f>
        <v>0</v>
      </c>
      <c r="IO10" s="122">
        <f>'Тест ответы'!IM11*'Показатели'!$F$316*IF(IO$4="да",$C10,1)</f>
        <v>0</v>
      </c>
      <c r="IP10" s="122">
        <f>'Тест ответы'!IN11*'Показатели'!$F$317*IF(IP$4="да",$C10,1)</f>
        <v>0</v>
      </c>
      <c r="IQ10" s="122">
        <f>'Тест ответы'!IO11*'Показатели'!$F$318*IF(IQ$4="да",$C10,1)</f>
        <v>0</v>
      </c>
      <c r="IR10" s="122">
        <f>'Тест ответы'!IP11*'Показатели'!$F$320*IF(IR$4="да",$C10,1)</f>
        <v>0</v>
      </c>
      <c r="IS10" s="122">
        <f>'Тест ответы'!IQ11*'Показатели'!$F$321*IF(IS$4="да",$C10,1)</f>
        <v>0</v>
      </c>
      <c r="IT10" s="122">
        <f>'Тест ответы'!IR11*'Показатели'!$F$322*IF(IT$4="да",$C10,1)</f>
        <v>0</v>
      </c>
      <c r="IU10" s="122">
        <f>'Тест ответы'!IS11*'Показатели'!$F$323*IF(IU$4="да",$C10,1)</f>
        <v>0</v>
      </c>
      <c r="IV10" s="122">
        <f>'Тест ответы'!IT11*'Показатели'!$F$324*IF(IV$4="да",$C10,1)</f>
        <v>0</v>
      </c>
      <c r="IW10" s="122">
        <f>'Тест ответы'!IU11*'Показатели'!$F$325*IF(IW$4="да",$C10,1)</f>
        <v>0</v>
      </c>
      <c r="IX10" s="122">
        <f>'Тест ответы'!IV11*'Показатели'!$F$327*IF(IX$4="да",$C10,1)</f>
        <v>0</v>
      </c>
      <c r="IY10" s="122">
        <f>'Тест ответы'!IW11*'Показатели'!$F$328*IF(IY$4="да",$C10,1)</f>
        <v>0</v>
      </c>
      <c r="IZ10" s="132">
        <f>'Тест ответы'!IX11*'Показатели'!$F$331*IF(IZ$4="да",$C10,1)</f>
        <v>0</v>
      </c>
      <c r="JA10" s="122">
        <f>'Тест ответы'!IY11*'Показатели'!$F$332*IF(JA$4="да",$C10,1)</f>
        <v>0</v>
      </c>
      <c r="JB10" s="122">
        <f>'Тест ответы'!IZ11*'Показатели'!$F$333*IF(JB$4="да",$C10,1)</f>
        <v>0</v>
      </c>
      <c r="JC10" s="122">
        <f>'Тест ответы'!JA11*'Показатели'!$F$334*IF(JC$4="да",$C10,1)</f>
        <v>0</v>
      </c>
      <c r="JD10" s="122">
        <f>'Тест ответы'!JB11*'Показатели'!$F$335*IF(JD$4="да",$C10,1)</f>
        <v>0</v>
      </c>
      <c r="JE10" s="122">
        <f>'Тест ответы'!JC11*'Показатели'!$F$336*IF(JE$4="да",$C10,1)</f>
        <v>0</v>
      </c>
      <c r="JF10" s="122">
        <f>'Тест ответы'!JD11*'Показатели'!$F$338*IF(JF$4="да",$C10,1)</f>
        <v>0</v>
      </c>
      <c r="JG10" s="122">
        <f>'Тест ответы'!JE11*'Показатели'!$F$339*IF(JG$4="да",$C10,1)</f>
        <v>0</v>
      </c>
      <c r="JH10" s="122">
        <f>'Тест ответы'!JF11*'Показатели'!$F$341*IF(JH$4="да",$C10,1)</f>
        <v>0</v>
      </c>
      <c r="JI10" s="122">
        <f>'Тест ответы'!JG11*'Показатели'!$F$342*IF(JI$4="да",$C10,1)</f>
        <v>0</v>
      </c>
      <c r="JJ10" s="122">
        <f>'Тест ответы'!JH11*'Показатели'!$F$343*IF(JJ$4="да",$C10,1)</f>
        <v>0</v>
      </c>
      <c r="JK10" s="122">
        <f>'Тест ответы'!JI11*'Показатели'!$F$344*IF(JK$4="да",$C10,1)</f>
        <v>0</v>
      </c>
      <c r="JL10" s="122">
        <f>'Тест ответы'!JJ11*'Показатели'!$F$345*IF(JL$4="да",$C10,1)</f>
        <v>0</v>
      </c>
      <c r="JM10" s="122">
        <f>'Тест ответы'!JK11*'Показатели'!$F$346*IF(JM$4="да",$C10,1)</f>
        <v>0</v>
      </c>
      <c r="JN10" s="122">
        <f>'Тест ответы'!JL11*'Показатели'!$F$347*IF(JN$4="да",$C10,1)</f>
        <v>0</v>
      </c>
      <c r="JO10" s="122">
        <f>'Тест ответы'!JM11*'Показатели'!$F$348*IF(JO$4="да",$C10,1)</f>
        <v>0</v>
      </c>
      <c r="JP10" s="122">
        <f>'Тест ответы'!JN11*'Показатели'!$F$349*IF(JP$4="да",$C10,1)</f>
        <v>0</v>
      </c>
      <c r="JQ10" s="122">
        <f>'Тест ответы'!JO11*'Показатели'!$F$350*IF(JQ$4="да",$C10,1)</f>
        <v>0</v>
      </c>
      <c r="JR10" s="122">
        <f>'Тест ответы'!JP11*'Показатели'!$F$351*IF(JR$4="да",$C10,1)</f>
        <v>0</v>
      </c>
      <c r="JS10" s="122">
        <f>'Тест ответы'!JQ11*'Показатели'!$F$352*IF(JS$4="да",$C10,1)</f>
        <v>0</v>
      </c>
      <c r="JT10" s="122">
        <f>'Тест ответы'!JR11*'Показатели'!$F$353*IF(JT$4="да",$C10,1)</f>
        <v>0</v>
      </c>
      <c r="JU10" s="122">
        <f>'Тест ответы'!JS11*'Показатели'!$F$354*IF(JU$4="да",$C10,1)</f>
        <v>0</v>
      </c>
      <c r="JV10" s="122">
        <f>'Тест ответы'!JT11*'Показатели'!$F$355*IF(JV$4="да",$C10,1)</f>
        <v>0</v>
      </c>
      <c r="JW10" s="122">
        <f>'Тест ответы'!JU11*'Показатели'!$F$356*IF(JW$4="да",$C10,1)</f>
        <v>0</v>
      </c>
      <c r="JX10" s="122">
        <f>'Тест ответы'!JV11*'Показатели'!$F$357*IF(JX$4="да",$C10,1)</f>
        <v>0</v>
      </c>
      <c r="JY10" s="122">
        <f>'Тест ответы'!JW11*'Показатели'!$F$358*IF(JY$4="да",$C10,1)</f>
        <v>0</v>
      </c>
      <c r="JZ10" s="122">
        <f>'Тест ответы'!JX11*'Показатели'!$F$360*IF(JZ$4="да",$C10,1)</f>
        <v>0</v>
      </c>
      <c r="KA10" s="122">
        <f>'Тест ответы'!JY11*'Показатели'!$F$361*IF(KA$4="да",$C10,1)</f>
        <v>0</v>
      </c>
      <c r="KB10" s="122">
        <f>'Тест ответы'!JZ11*'Показатели'!$F$362*IF(KB$4="да",$C10,1)</f>
        <v>0</v>
      </c>
      <c r="KC10" s="122">
        <f>'Тест ответы'!KA11*'Показатели'!$F$363*IF(KC$4="да",$C10,1)</f>
        <v>0</v>
      </c>
      <c r="KD10" s="122">
        <f>'Тест ответы'!KB11*'Показатели'!$F$364*IF(KD$4="да",$C10,1)</f>
        <v>0</v>
      </c>
      <c r="KE10" s="136">
        <f>'Тест ответы'!KC11*'Показатели'!$F$365*IF(KE$4="да",$C10,1)</f>
        <v>0</v>
      </c>
      <c r="KF10" s="122">
        <f>'Тест ответы'!KD11*'Показатели'!$F$380*IF(KF$4="да",A10,1)</f>
        <v>0</v>
      </c>
      <c r="KG10" s="122">
        <f>'Тест ответы'!KE11*'Показатели'!$F$383*IF(KG$4="да",B10,1)</f>
        <v>0</v>
      </c>
      <c r="KH10" s="133">
        <f>'Тест ответы'!KF11*'Показатели'!$F$385*IF(KH$4="да",C10,1)</f>
        <v>0</v>
      </c>
      <c r="KI10" s="122">
        <f>'Тест ответы'!KG11*'Показатели'!$F$387*IF($KI$4="да",C10,1)</f>
        <v>0</v>
      </c>
      <c r="KJ10" s="122">
        <f>'Тест ответы'!KH11*'Показатели'!$F$388*IF($KJ$4="да",C10,1)</f>
        <v>0</v>
      </c>
      <c r="KK10" s="122">
        <f>'Тест ответы'!KI11*'Показатели'!$F$389*IF($KK$4="да",C10,1)</f>
        <v>0</v>
      </c>
      <c r="KL10" s="132">
        <f>'Тест ответы'!KJ11*'Показатели'!$F$391*IF(KL$4="да",C10,1)</f>
        <v>0</v>
      </c>
      <c r="KM10" s="122">
        <f>'Тест ответы'!KK11*'Показатели'!$F$392*IF(KM$4="да",D10,1)</f>
        <v>0</v>
      </c>
      <c r="KN10" s="132">
        <f>'Тест ответы'!KL11*'Показатели'!$F$394*IF($KN$4="да",C10,1)</f>
        <v>0</v>
      </c>
      <c r="KO10" s="133">
        <f>'Тест ответы'!KM11*'Показатели'!$F$395*IF($KO$4="да",C10,1)</f>
        <v>0</v>
      </c>
      <c r="KP10" s="122">
        <f>'Тест ответы'!KN11*'Показатели'!$F$397*IF($KP$4="да",$C10,1)</f>
        <v>0</v>
      </c>
      <c r="KQ10" s="122">
        <f>'Тест ответы'!KO11*'Показатели'!$F$398*IF($KQ$4="да",$C10,1)</f>
        <v>0</v>
      </c>
      <c r="KR10" s="122">
        <f>'Тест ответы'!KP11*'Показатели'!$F$400*IF($KR$4="да",$C10,1)</f>
        <v>0</v>
      </c>
      <c r="KS10" s="133">
        <f>'Тест ответы'!KQ11*'Показатели'!$F$401*IF($KS$4="да",$C10,1)</f>
        <v>0</v>
      </c>
      <c r="KT10" s="122">
        <f>'Тест ответы'!KR11*'Показатели'!$F$403*IF($KT$4="да",$C10,1)</f>
        <v>0</v>
      </c>
      <c r="KU10" s="122">
        <f>'Тест ответы'!KS11*'Показатели'!$F$405*IF($KU$4="да",$C10,1)</f>
        <v>0</v>
      </c>
      <c r="KV10" s="130">
        <f>'Тест ответы'!KT11*'Показатели'!$F$408*IF($KV$4="да",$C10,1)</f>
        <v>0</v>
      </c>
      <c r="KW10" s="122">
        <f>'Тест ответы'!KU11*'Показатели'!$F$409*IF($KW$4="да",$C10,1)</f>
        <v>0</v>
      </c>
      <c r="KX10" s="122">
        <f>'Тест ответы'!KV11*'Показатели'!$F$410*IF($KX$4="да",$C10,1)</f>
        <v>0</v>
      </c>
      <c r="KY10" s="122">
        <f>'Тест ответы'!KW11*'Показатели'!$F$411*IF($KY$4="да",$C10,1)</f>
        <v>0</v>
      </c>
      <c r="KZ10" s="132">
        <f>'Тест ответы'!KX11*'Показатели'!$F$413*IF($KZ$4="да",$C10,1)</f>
        <v>0</v>
      </c>
      <c r="LA10" s="122">
        <f>'Тест ответы'!KY11*'Показатели'!$F$415*IF($LA$4="да",$C10,1)</f>
        <v>0</v>
      </c>
      <c r="LB10" s="122">
        <f>'Тест ответы'!KZ11*'Показатели'!$F$416*IF($LB$4="да",$C10,1)</f>
        <v>0</v>
      </c>
      <c r="LC10" s="122">
        <f>'Тест ответы'!LA11*'Показатели'!$F$417*IF($LC$4="да",$C10,1)</f>
        <v>0</v>
      </c>
      <c r="LD10" s="132">
        <f>'Тест ответы'!LB11*'Показатели'!$F$420*IF($LD$4="да",$C10,1)</f>
        <v>0</v>
      </c>
      <c r="LE10" s="122">
        <f>'Тест ответы'!LC11*'Показатели'!$F$422*IF($LE$4="да",$C10,1)</f>
        <v>0</v>
      </c>
      <c r="LF10" s="122">
        <f>'Тест ответы'!LD11*'Показатели'!$F$423*IF($LF$4="да",$C10,1)</f>
        <v>0</v>
      </c>
      <c r="LG10" s="122">
        <f>'Тест ответы'!LE11*'Показатели'!$F$424*IF($LG$4="да",$C10,1)</f>
        <v>0</v>
      </c>
      <c r="LH10" s="132">
        <f>'Тест ответы'!LF11*'Показатели'!$F$426*IF(LH$4="да",$C10,1)</f>
        <v>0</v>
      </c>
      <c r="LI10" s="122">
        <f>'Тест ответы'!LG11*'Показатели'!$F$427*IF($LI$4="да",$C10,1)</f>
        <v>0</v>
      </c>
      <c r="LJ10" s="122">
        <f>'Тест ответы'!LH11*'Показатели'!$F$428*IF($LJ$4="да",$C10,1)</f>
        <v>0</v>
      </c>
      <c r="LK10" s="122">
        <f>'Тест ответы'!LI11*'Показатели'!$F$429*IF($LK$4="да",$C10,1)</f>
        <v>0</v>
      </c>
      <c r="LL10" s="122">
        <f>'Тест ответы'!LJ11*'Показатели'!$F$430*IF($LI$4="да",$C10,1)</f>
        <v>0</v>
      </c>
      <c r="LM10" s="125">
        <f>'Тест ответы'!LK11*'Показатели'!$F$461*IF(LM$4="да",$C10,1)</f>
        <v>0</v>
      </c>
      <c r="LN10" s="126">
        <f>'Тест ответы'!LL11*'Показатели'!$F$462*IF(LN$4="да",$C10,1)</f>
        <v>0</v>
      </c>
      <c r="LO10" s="126">
        <f>'Тест ответы'!LM11*'Показатели'!$F$463*IF(LO$4="да",$C10,1)</f>
        <v>0</v>
      </c>
      <c r="LP10" s="126">
        <f>'Тест ответы'!LN11*'Показатели'!$F$464*IF(LP$4="да",$C10,1)</f>
        <v>0</v>
      </c>
      <c r="LQ10" s="126">
        <f>'Тест ответы'!LO11*'Показатели'!$F$466*IF(LQ$4="да",$C10,1)</f>
        <v>0</v>
      </c>
      <c r="LR10" s="126">
        <f>'Тест ответы'!LP11*'Показатели'!$F$467*IF(LR$4="да",$C10,1)</f>
        <v>0</v>
      </c>
      <c r="LS10" s="126">
        <f>'Тест ответы'!LQ11*'Показатели'!$F$468*IF(LS$4="да",$C10,1)</f>
        <v>0</v>
      </c>
      <c r="LT10" s="135">
        <f>'Тест ответы'!LR11*'Показатели'!$F$469*IF(LT$4="да",$C10,1)</f>
        <v>0</v>
      </c>
      <c r="LU10" s="122">
        <f>'Тест ответы'!LS11*'Показатели'!$F$472*IF($LU$4="да",$C10,1)</f>
        <v>0</v>
      </c>
      <c r="LV10" s="122">
        <f>'Тест ответы'!LT11*'Показатели'!$F$473*IF($LV$4="да",$C10,1)</f>
        <v>0</v>
      </c>
      <c r="LW10" s="122">
        <f>'Тест ответы'!LU11*'Показатели'!$F$474*IF($LW$4="да",$C10,1)</f>
        <v>0</v>
      </c>
      <c r="LX10" s="122">
        <f>'Тест ответы'!LV11*'Показатели'!$F$476*IF($LX$4="да",$C10,1)</f>
        <v>0</v>
      </c>
      <c r="LY10" s="122">
        <f>'Тест ответы'!LW11*'Показатели'!$F$477*IF($LY$4="да",$C10,1)</f>
        <v>0</v>
      </c>
      <c r="LZ10" s="122">
        <f>'Тест ответы'!LX11*'Показатели'!$F$478*IF(LZ$4="да",$C10,1)</f>
        <v>0</v>
      </c>
      <c r="MA10" s="122">
        <f>'Тест ответы'!LY11*'Показатели'!$F$479*IF($MA$4="да",$C10,1)</f>
        <v>0</v>
      </c>
      <c r="MB10" s="122">
        <f>'Тест ответы'!LZ11*'Показатели'!$F$480*IF($MB$4="да",$C10,1)</f>
        <v>0</v>
      </c>
      <c r="MC10" s="122">
        <f>'Тест ответы'!MA11*'Показатели'!$F$481*IF($MC$4="да",$C10,1)</f>
        <v>0</v>
      </c>
      <c r="MD10" s="122">
        <f>'Тест ответы'!MB11*'Показатели'!$F$483*IF($MD$4="да",$C10,1)</f>
        <v>0</v>
      </c>
      <c r="ME10" s="122">
        <f>'Тест ответы'!MC11*'Показатели'!$F$484*IF($ME$4="да",$C10,1)</f>
        <v>0</v>
      </c>
      <c r="MF10" s="122">
        <f>'Тест ответы'!MD11*'Показатели'!$F$486*IF($MF$4="да",$C10,1)</f>
        <v>0</v>
      </c>
      <c r="MG10" s="136">
        <f>'Тест ответы'!ME11*'Показатели'!F$487*IF(MG$4="да",$C10,1)</f>
        <v>0</v>
      </c>
      <c r="MH10" s="126">
        <f>'Тест ответы'!MF11*'Показатели'!$F$489*IF($MH$4="да",$C10,1)</f>
        <v>0</v>
      </c>
      <c r="MI10" s="126">
        <f>'Тест ответы'!MG11*'Показатели'!$F$490*IF($MI$4="да",$C10,1)</f>
        <v>0</v>
      </c>
      <c r="MJ10" s="126">
        <f>'Тест ответы'!MH11*'Показатели'!$F$491*IF($MJ$4="да",$C10,1)</f>
        <v>0</v>
      </c>
      <c r="MK10" s="126">
        <f>'Тест ответы'!MI11*'Показатели'!$F$492*IF($MK$4="да",$C10,1)</f>
        <v>0</v>
      </c>
      <c r="ML10" s="126">
        <f>'Тест ответы'!MJ11*'Показатели'!$F$493*IF($ML$4="да",$C10,1)</f>
        <v>0</v>
      </c>
      <c r="MM10" s="126">
        <f>'Тест ответы'!MK11*'Показатели'!$F$494*IF($MM$4="да",$C10,1)</f>
        <v>0</v>
      </c>
      <c r="MN10" s="126">
        <f>'Тест ответы'!ML11*'Показатели'!$F$495*IF($MN$4="да",$C10,1)</f>
        <v>0</v>
      </c>
      <c r="MO10" s="126">
        <f>'Тест ответы'!MM11*'Показатели'!$F$496*IF($MO$4="да",$C10,1)</f>
        <v>0</v>
      </c>
      <c r="MP10" s="126">
        <f>'Тест ответы'!MN11*'Показатели'!$F$497*IF($MP$4="да",$C10,1)</f>
        <v>0</v>
      </c>
      <c r="MQ10" s="126">
        <f>'Тест ответы'!MO11*'Показатели'!$F$498*IF($MQ$4="да",$C10,1)</f>
        <v>0</v>
      </c>
      <c r="MR10" s="126">
        <f>'Тест ответы'!MP11*'Показатели'!$F$499*IF($MR$4="да",$C10,1)</f>
        <v>0</v>
      </c>
      <c r="MS10" s="126">
        <f>'Тест ответы'!MQ11*'Показатели'!$F$500*IF($MS$4="да",$C10,1)</f>
        <v>0</v>
      </c>
      <c r="MT10" s="126">
        <f>'Тест ответы'!MR11*'Показатели'!$F$501*IF(MT$4="да",$C10,1)</f>
        <v>0</v>
      </c>
      <c r="MU10" s="126">
        <f>'Тест ответы'!MS11*'Показатели'!$F$502*IF(MU$4="да",$C10,1)</f>
        <v>0</v>
      </c>
      <c r="MV10" s="126">
        <f>'Тест ответы'!MT11*'Показатели'!$F$503*IF(MV$4="да",$C10,1)</f>
        <v>0</v>
      </c>
      <c r="MW10" s="126">
        <f>'Тест ответы'!MU11*'Показатели'!$F$504*IF($MW$4="да",$C10,1)</f>
        <v>0</v>
      </c>
      <c r="MX10" s="126">
        <f>'Тест ответы'!MV11*'Показатели'!$F$505*IF(MX$4="да",$C10,1)</f>
        <v>0</v>
      </c>
      <c r="MY10" s="126">
        <f>'Тест ответы'!MW11*'Показатели'!$F$506*IF(MY$4="да",$C10,1)</f>
        <v>0</v>
      </c>
      <c r="MZ10" s="126">
        <f>'Тест ответы'!MX11*'Показатели'!$F$507*IF(MZ$4="да",$C10,1)</f>
        <v>0</v>
      </c>
      <c r="NA10" s="126">
        <f>'Тест ответы'!MY11*'Показатели'!$F$508*IF(NA$4="да",$C10,1)</f>
        <v>0</v>
      </c>
      <c r="NB10" s="126">
        <f>'Тест ответы'!MZ11*'Показатели'!$F$509*IF(NB$4="да",$C10,1)</f>
        <v>0</v>
      </c>
      <c r="NC10" s="126">
        <f>'Тест ответы'!NA11*'Показатели'!$F$510*IF(NC$4="да",$C10,1)</f>
        <v>0</v>
      </c>
      <c r="ND10" s="126">
        <f>'Тест ответы'!NB11*'Показатели'!$F$511*IF(ND$4="да",$C10,1)</f>
        <v>0</v>
      </c>
      <c r="NE10" s="126">
        <f>'Тест ответы'!NC11*'Показатели'!$F$512*IF(NE$4="да",$C10,1)</f>
        <v>0</v>
      </c>
      <c r="NF10" s="126">
        <f>'Тест ответы'!ND11*'Показатели'!$F$513*IF(NF$4="да",$C10,1)</f>
        <v>0</v>
      </c>
      <c r="NG10" s="126">
        <f>'Тест ответы'!NE11*'Показатели'!$F$514*IF(NG$4="да",$C10,1)</f>
        <v>0</v>
      </c>
      <c r="NH10" s="126">
        <f>'Тест ответы'!NF11*'Показатели'!$F$515*IF(NH$4="да",$C10,1)</f>
        <v>0</v>
      </c>
      <c r="NI10" s="134">
        <f>'Тест ответы'!NG11*'Показатели'!$F$516*IF($NI$4="да",$C10,1)</f>
        <v>0</v>
      </c>
      <c r="NJ10" s="126">
        <f>'Тест ответы'!NH11*'Показатели'!$F$518*IF(NJ$4="да",$C10,1)</f>
        <v>0</v>
      </c>
      <c r="NK10" s="126">
        <f>'Тест ответы'!NI11*'Показатели'!$F$519*IF(NK$4="да",$C10,1)</f>
        <v>0</v>
      </c>
      <c r="NL10" s="126">
        <f>'Тест ответы'!NJ11*'Показатели'!$F$520*IF(NL$4="да",$C10,1)</f>
        <v>0</v>
      </c>
      <c r="NM10" s="126">
        <f>'Тест ответы'!NK11*'Показатели'!$F$521*IF(NM$4="да",$C10,1)</f>
        <v>0</v>
      </c>
      <c r="NN10" s="126">
        <f>'Тест ответы'!NL11*'Показатели'!$F$522*IF(NN$4="да",$C10,1)</f>
        <v>0</v>
      </c>
      <c r="NO10" s="126">
        <f>'Тест ответы'!NM11*'Показатели'!$F$523*IF(NO$4="да",$C10,1)</f>
        <v>0</v>
      </c>
      <c r="NP10" s="126">
        <f>'Тест ответы'!NN11*'Показатели'!G$524*IF(NP$4="да",$C10,1)</f>
        <v>0</v>
      </c>
      <c r="NQ10" s="126">
        <f>'Тест ответы'!NO11*'Показатели'!H$525*IF(NQ$4="да",$C10,1)</f>
        <v>0</v>
      </c>
      <c r="NR10" s="126">
        <f>'Тест ответы'!NP11*'Показатели'!I$526*IF(NR$4="да",$C10,1)</f>
        <v>0</v>
      </c>
      <c r="NS10" s="126">
        <f>'Тест ответы'!NQ11*'Показатели'!$F$527*IF(NS$4="да",$C10,1)</f>
        <v>0</v>
      </c>
      <c r="NT10" s="126">
        <f>'Тест ответы'!NR11*'Показатели'!$F$528*IF(NT$4="да",$C10,1)</f>
        <v>0</v>
      </c>
      <c r="NU10" s="126">
        <f>'Тест ответы'!NS11*'Показатели'!$F$529*IF(NU$4="да",$C10,1)</f>
        <v>0</v>
      </c>
      <c r="NV10" s="135">
        <f>'Тест ответы'!NT11*'Показатели'!$F$530*IF(NV$4="да",$C10,1)</f>
        <v>0</v>
      </c>
      <c r="NW10" s="126">
        <f>'Тест ответы'!NU11*'Показатели'!$F$533*IF($NW$4="да",$C10,1)</f>
        <v>0</v>
      </c>
      <c r="NX10" s="126">
        <f>'Тест ответы'!NV11*'Показатели'!$F$534*IF($NX$4="да",$C10,1)</f>
        <v>0</v>
      </c>
      <c r="NY10" s="127">
        <f>'Тест ответы'!NW11*'Показатели'!$F$536*IF($NY$4="да",$C10,1)</f>
        <v>0</v>
      </c>
      <c r="NZ10" s="126">
        <f>'Тест ответы'!NX11*'Показатели'!$F$537*IF(NZ$4="да",$C10,1)</f>
        <v>0</v>
      </c>
      <c r="OA10" s="127">
        <f>'Тест ответы'!NY11*'Показатели'!$F$539*IF(OA$4="да",$C10,1)</f>
        <v>0</v>
      </c>
      <c r="OB10" s="126">
        <f>'Тест ответы'!NZ11*'Показатели'!$F$540*IF(OB$4="да",$C10,1)</f>
        <v>0</v>
      </c>
      <c r="OC10" s="126">
        <f>'Тест ответы'!OA11*'Показатели'!$F$541*IF(OC$4="да",$C10,1)</f>
        <v>0</v>
      </c>
      <c r="OD10" s="126">
        <f>'Тест ответы'!OB11*'Показатели'!$F$542*IF(OD$4="да",$C10,1)</f>
        <v>0</v>
      </c>
      <c r="OE10" s="126">
        <f>'Тест ответы'!OC11*'Показатели'!$F$543*IF(OE$4="да",$C10,1)</f>
        <v>0</v>
      </c>
      <c r="OF10" s="126">
        <f>'Тест ответы'!OD11*'Показатели'!$F$544*IF(OF$4="да",$C10,1)</f>
        <v>0</v>
      </c>
      <c r="OG10" s="127">
        <f>'Тест ответы'!OE11*'Показатели'!$F$546*IF(OG$4="да",$C10,1)</f>
        <v>0</v>
      </c>
      <c r="OH10" s="126">
        <f>'Тест ответы'!OF11*'Показатели'!$F$547*IF(OH$4="да",$C10,1)</f>
        <v>0</v>
      </c>
      <c r="OI10" s="126">
        <f>'Тест ответы'!OG11*'Показатели'!$F$548*IF(OI$4="да",$C10,1)</f>
        <v>0</v>
      </c>
      <c r="OJ10" s="126">
        <f>'Тест ответы'!OH11*'Показатели'!$F$549*IF(OJ$4="да",$C10,1)</f>
        <v>0</v>
      </c>
      <c r="OK10" s="126">
        <f>'Тест ответы'!OI11*'Показатели'!$F$550*IF(OK$4="да",$C10,1)</f>
        <v>0</v>
      </c>
      <c r="OL10" s="126">
        <f>'Тест ответы'!OJ11*'Показатели'!$F$551*IF(OL$4="да",$C10,1)</f>
        <v>0</v>
      </c>
      <c r="OM10" s="137">
        <f>'Тест ответы'!OK11*'Показатели'!$F$554*IF($OM$4="да",$C10,1)</f>
        <v>0</v>
      </c>
      <c r="ON10" s="134">
        <f>'Тест ответы'!OL11*'Показатели'!$F$555*IF($ON$4="да",$C10,1)</f>
        <v>0</v>
      </c>
      <c r="OO10" s="126">
        <f>'Тест ответы'!OM11*'Показатели'!$F$557*IF($OO$4="да",$C10,1)</f>
        <v>0</v>
      </c>
      <c r="OP10" s="135">
        <f>'Тест ответы'!ON11*'Показатели'!$F$558*IF($OP$4="да",$C10,1)</f>
        <v>0</v>
      </c>
      <c r="OQ10" s="127">
        <f>'Тест ответы'!OO11*'Показатели'!$F$564*IF(OQ$4="да",$C10,1)</f>
        <v>0</v>
      </c>
      <c r="OR10" s="126">
        <f>'Тест ответы'!OP11*'Показатели'!$F$565*IF(OR$4="да",$C10,1)</f>
        <v>0</v>
      </c>
      <c r="OS10" s="126">
        <f>'Тест ответы'!OQ11*'Показатели'!$F$566*IF(OS$4="да",$C10,1)</f>
        <v>0</v>
      </c>
      <c r="OT10" s="126">
        <f>'Тест ответы'!OR11*'Показатели'!$F$567*IF(OT$4="да",$C10,1)</f>
        <v>0</v>
      </c>
      <c r="OU10" s="126">
        <f>'Тест ответы'!OS11*'Показатели'!$F$568*IF(OU$4="да",$C10,1)</f>
        <v>0</v>
      </c>
      <c r="OV10" s="126">
        <f>'Тест ответы'!OT11*'Показатели'!$F$569*IF(OV$4="да",$C10,1)</f>
        <v>0</v>
      </c>
      <c r="OW10" s="127">
        <f>'Тест ответы'!OU11*'Показатели'!$F$574*IF(OW$4="да",$C10,1)</f>
        <v>0</v>
      </c>
      <c r="OX10" s="126">
        <f>'Тест ответы'!OV11*'Показатели'!$F$575*IF(OX$4="да",$C10,1)</f>
        <v>0</v>
      </c>
      <c r="OY10" s="126">
        <f>'Тест ответы'!OW11*'Показатели'!$F$576*IF(OY$4="да",$C10,1)</f>
        <v>0</v>
      </c>
      <c r="OZ10" s="126">
        <f>'Тест ответы'!OX11*'Показатели'!$F$577*IF(OZ$4="да",$C10,1)</f>
        <v>0</v>
      </c>
      <c r="PA10" s="126">
        <f>'Тест ответы'!OY11*'Показатели'!$F$578*IF(PA$4="да",$C10,1)</f>
        <v>0</v>
      </c>
      <c r="PB10" s="126">
        <f>'Тест ответы'!OZ11*'Показатели'!$F$579*IF(PB$4="да",$C10,1)</f>
        <v>0</v>
      </c>
      <c r="PC10" s="137">
        <f>'Тест ответы'!PA11*'Показатели'!$F$584*IF($PC$4="да",$C10,1)</f>
        <v>0</v>
      </c>
      <c r="PD10" s="126">
        <f>'Тест ответы'!PB11*'Показатели'!$F$585*IF($PD$4="да",$C10,1)</f>
        <v>0</v>
      </c>
      <c r="PE10" s="126">
        <f>'Тест ответы'!PC11*'Показатели'!$F$587*IF($PE$4="да",$C10,1)</f>
        <v>0</v>
      </c>
      <c r="PF10" s="126">
        <f>'Тест ответы'!PD11*'Показатели'!$F$588*IF($PF$4="да",$C10,1)</f>
        <v>0</v>
      </c>
      <c r="PG10" s="126">
        <f>'Тест ответы'!PE11*'Показатели'!$F$589*IF($PG$4="да",$C10,1)</f>
        <v>0</v>
      </c>
      <c r="PH10" s="126">
        <f>'Тест ответы'!PF11*'Показатели'!$F$590*IF($PH$4="да",$C10,1)</f>
        <v>0</v>
      </c>
      <c r="PI10" s="126">
        <f>'Тест ответы'!PG11*'Показатели'!$F$591*IF($PI$4="да",$C10,1)</f>
        <v>0</v>
      </c>
      <c r="PJ10" s="126">
        <f>'Тест ответы'!PH11*'Показатели'!$F$592*IF($PJ$4="да",$C10,1)</f>
        <v>0</v>
      </c>
      <c r="PK10" s="126">
        <f>'Тест ответы'!PI11*'Показатели'!$F$593*IF($PK$4="да",$C10,1)</f>
        <v>0</v>
      </c>
      <c r="PL10" s="126">
        <f>'Тест ответы'!PJ11*'Показатели'!$F$594*IF($PL$4="да",$C10,1)</f>
        <v>0</v>
      </c>
      <c r="PM10" s="126">
        <f>'Тест ответы'!PK11*'Показатели'!$F$595*IF($PM$4="да",$C10,1)</f>
        <v>0</v>
      </c>
      <c r="PN10" s="126">
        <f>'Тест ответы'!PL11*'Показатели'!$F$596*IF($PN$4="да",$C10,1)</f>
        <v>0</v>
      </c>
      <c r="PO10" s="126">
        <f>'Тест ответы'!PM11*'Показатели'!$F$597*IF($PO$4="да",$C10,1)</f>
        <v>0</v>
      </c>
      <c r="PP10" s="126">
        <f>'Тест ответы'!PN11*'Показатели'!$F$599*IF($PP$4="да",$C10,1)</f>
        <v>0</v>
      </c>
      <c r="PQ10" s="126">
        <f>'Тест ответы'!PO11*'Показатели'!$F$600*IF($PQ$4="да",$C10,1)</f>
        <v>0</v>
      </c>
      <c r="PR10" s="126">
        <f>'Тест ответы'!PP11*'Показатели'!$F$603*IF($PR$4="да",$C10,1)</f>
        <v>0</v>
      </c>
      <c r="PS10" s="126">
        <f>'Тест ответы'!PQ11*'Показатели'!$F$605*IF($PS$4="да",$C10,1)</f>
        <v>0</v>
      </c>
      <c r="PT10" s="126">
        <f>'Тест ответы'!PR11*'Показатели'!$F$606*IF($PT$4="да",$C10,1)</f>
        <v>0</v>
      </c>
      <c r="PU10" s="126">
        <f>'Тест ответы'!PS11*'Показатели'!$F$607*IF($PU$4="да",$C10,1)</f>
        <v>0</v>
      </c>
      <c r="PV10" s="126">
        <f>'Тест ответы'!PT11*'Показатели'!$F$608*IF($PV$4="да",$C10,1)</f>
        <v>0</v>
      </c>
      <c r="PW10" s="126">
        <f>'Тест ответы'!PU11*'Показатели'!$F$609*IF($PW$4="да",$C10,1)</f>
        <v>0</v>
      </c>
      <c r="PX10" s="126">
        <f>'Тест ответы'!PV11*'Показатели'!$F$610*IF($PX$4="да",$C10,1)</f>
        <v>0</v>
      </c>
      <c r="PY10" s="137">
        <f>'Тест ответы'!PW11*'Показатели'!$F$612*IF(PY$4="да",$C10,1)</f>
        <v>0</v>
      </c>
      <c r="PZ10" s="127">
        <f>'Тест ответы'!PX11*'Показатели'!$F$614*IF(PZ$4="да",$C10,1)</f>
        <v>0</v>
      </c>
      <c r="QA10" s="126">
        <f>'Тест ответы'!PY11*'Показатели'!$F$614*IF(QA$4="да",$C10,1)</f>
        <v>0</v>
      </c>
      <c r="QB10" s="126">
        <f>'Тест ответы'!PZ11*'Показатели'!$F$614*IF(QB$4="да",$C10,1)</f>
        <v>0</v>
      </c>
      <c r="QC10" s="126">
        <f>'Тест ответы'!QA11*'Показатели'!$F$614*IF(QC$4="да",$C10,1)</f>
        <v>0</v>
      </c>
      <c r="QD10" s="126">
        <f>'Тест ответы'!QB11*'Показатели'!$F$614*IF(QD$4="да",$C10,1)</f>
        <v>0</v>
      </c>
      <c r="QE10" s="127">
        <f>'Тест ответы'!QC11*'Показатели'!$F$620*IF(QE$4="да",$C10,1)</f>
        <v>0</v>
      </c>
      <c r="QF10" s="126">
        <f>'Тест ответы'!QD11*'Показатели'!$F$620*IF(QF$4="да",$C10,1)</f>
        <v>0</v>
      </c>
      <c r="QG10" s="126">
        <f>'Тест ответы'!QE11*'Показатели'!$F$620*IF(QG$4="да",$C10,1)</f>
        <v>0</v>
      </c>
      <c r="QH10" s="126">
        <f>'Тест ответы'!QF11*'Показатели'!$F$620*IF(QH$4="да",$C10,1)</f>
        <v>0</v>
      </c>
      <c r="QI10" s="126">
        <f>'Тест ответы'!QG11*'Показатели'!$F$620*IF(QI$4="да",$C10,1)</f>
        <v>0</v>
      </c>
      <c r="QJ10" s="138">
        <f>'Тест ответы'!QH11*'Показатели'!$F$620*IF(QJ$4="да",$C10,1)</f>
        <v>0</v>
      </c>
      <c r="QK10" s="122" t="str">
        <f>'Тест ответы'!QI11*#REF!*IF(QK$4="да",$C10,1)</f>
        <v>#REF!</v>
      </c>
      <c r="QL10" s="122">
        <f>'Тест ответы'!QJ11*'Показатели'!$F$628*IF(QL$4="да",$C10,1)</f>
        <v>0</v>
      </c>
      <c r="QM10" s="122">
        <f>'Тест ответы'!QK11*'Показатели'!$F$629*IF(QM$4="да",$C10,1)</f>
        <v>0</v>
      </c>
      <c r="QN10" s="122">
        <f>'Тест ответы'!QL11*'Показатели'!$F$631*IF(QN$4="да",$C10,1)</f>
        <v>0</v>
      </c>
      <c r="QO10" s="122" t="str">
        <f>'Тест ответы'!QM11*#REF!*IF(QO$4="да",$C10,1)</f>
        <v>#REF!</v>
      </c>
      <c r="QP10" s="136">
        <f>'Тест ответы'!QN11*'Показатели'!$F$632*IF(QP$4="да",$C10,1)</f>
        <v>0</v>
      </c>
      <c r="QQ10" s="126">
        <f>'Тест ответы'!QO11*'Показатели'!$F$635*IF(QQ$4="да",$C10,1)</f>
        <v>0</v>
      </c>
      <c r="QR10" s="126">
        <f>'Тест ответы'!QP11*'Показатели'!$F$636*IF(QR$4="да",$C10,1)</f>
        <v>0</v>
      </c>
      <c r="QS10" s="126">
        <f>'Тест ответы'!QQ11*'Показатели'!$F$638*IF(QS$4="да",$C10,1)</f>
        <v>0</v>
      </c>
      <c r="QT10" s="126">
        <f>'Тест ответы'!QR11*'Показатели'!$F$639*IF(QT$4="да",$C10,1)</f>
        <v>0</v>
      </c>
      <c r="QU10" s="126">
        <f>'Тест ответы'!QS11*'Показатели'!$F$640*IF(QU$4="да",$C10,1)</f>
        <v>0</v>
      </c>
      <c r="QV10" s="126">
        <f>'Тест ответы'!QT11*'Показатели'!$F$641*IF(QV$4="да",$C10,1)</f>
        <v>0</v>
      </c>
      <c r="QW10" s="126">
        <f>'Тест ответы'!QU11*'Показатели'!$F$642*IF(QW$4="да",$C10,1)</f>
        <v>0</v>
      </c>
      <c r="QX10" s="135">
        <f>'Тест ответы'!QV11*'Показатели'!$F$643*IF(QX$4="да",$C10,1)</f>
        <v>0</v>
      </c>
      <c r="QY10" s="131"/>
      <c r="QZ10" s="131"/>
      <c r="RA10" s="131"/>
      <c r="RB10" s="131"/>
      <c r="RC10" s="131"/>
      <c r="RD10" s="131"/>
      <c r="RE10" s="131"/>
      <c r="RF10" s="131"/>
      <c r="RG10" s="131"/>
    </row>
    <row r="11">
      <c r="A11" s="117">
        <v>7.0</v>
      </c>
      <c r="B11" s="118" t="str">
        <f>'Тест ответы'!B12</f>
        <v>Башкортостан республика</v>
      </c>
      <c r="C11" s="139">
        <f>VLOOKUP(B11,'Население'!$B$2:$E$90,4,FALSE)</f>
        <v>3.180921693</v>
      </c>
      <c r="D11" s="120" t="str">
        <f t="shared" si="9"/>
        <v>#REF!</v>
      </c>
      <c r="E11" s="121">
        <f>'Тест ответы'!C12*'Показатели'!$F$3*IF(E$4="да",$C11,1)</f>
        <v>0.0005</v>
      </c>
      <c r="F11" s="121">
        <f>'Тест ответы'!D12*'Показатели'!$F$4*IF(F$4="да",$C11,1)</f>
        <v>0.005</v>
      </c>
      <c r="G11" s="121">
        <f>'Тест ответы'!E12*'Показатели'!$F$5*IF($G$4="да",C11,1)</f>
        <v>0</v>
      </c>
      <c r="H11" s="121">
        <f>'Тест ответы'!F12*'Показатели'!$F$6*IF($H$4="да",C11,1)</f>
        <v>0</v>
      </c>
      <c r="I11" s="121">
        <f>'Тест ответы'!G12*'Показатели'!$F$7*IF(I$4="да",D11,1)</f>
        <v>0</v>
      </c>
      <c r="J11" s="121">
        <f>'Тест ответы'!H12*'Показатели'!$F$8*IF($J$4="да",C11,1)</f>
        <v>0.01</v>
      </c>
      <c r="K11" s="121">
        <f>'Тест ответы'!I12*'Показатели'!$F$9*IF(K$4="да",D11,1)</f>
        <v>0.01</v>
      </c>
      <c r="L11" s="121">
        <f>'Тест ответы'!J12*'Показатели'!$F$10*IF(L$4="да",$C11,1)</f>
        <v>0.02</v>
      </c>
      <c r="M11" s="121">
        <f>'Тест ответы'!K12*'Показатели'!$F$11*IF(M$4="да",$C11,1)</f>
        <v>0</v>
      </c>
      <c r="N11" s="122">
        <f>'Тест ответы'!L12*'Показатели'!$F$12*IF(N$4="да",$C11,1)</f>
        <v>0.03</v>
      </c>
      <c r="O11" s="123">
        <f>'Тест ответы'!M12*'Показатели'!$F$14*IF(O$4="да",$C11,1)</f>
        <v>0.04</v>
      </c>
      <c r="P11" s="124">
        <f>'Тест ответы'!N12*'Показатели'!$F$15*IF(P$4="да",$C11,1)</f>
        <v>0</v>
      </c>
      <c r="Q11" s="124">
        <f>'Тест ответы'!O12*'Показатели'!$F$17*IF(Q$4="да",$C11,1)</f>
        <v>0.05</v>
      </c>
      <c r="R11" s="124">
        <f>'Тест ответы'!P12*'Показатели'!$F$18*IF(R$4="да",$C11,1)</f>
        <v>0.1</v>
      </c>
      <c r="S11" s="123">
        <f>'Тест ответы'!Q12*'Показатели'!$F$20*IF(S$4="да",$C11,1)</f>
        <v>0.1</v>
      </c>
      <c r="T11" s="121">
        <f>'Тест ответы'!R12*'Показатели'!$F$21*IF(T$4="да",$C11,1)</f>
        <v>0</v>
      </c>
      <c r="U11" s="121">
        <f>'Тест ответы'!S12*'Показатели'!$F$24*IF(U$4="да",$C11,1)</f>
        <v>0</v>
      </c>
      <c r="V11" s="121">
        <f>'Тест ответы'!T12*'Показатели'!$F$25*IF(V$4="да",$C11,1)</f>
        <v>0</v>
      </c>
      <c r="W11" s="121">
        <f>'Тест ответы'!U12*'Показатели'!$F$26*IF(W$4="да",$C11,1)</f>
        <v>0</v>
      </c>
      <c r="X11" s="121">
        <f>'Тест ответы'!V12*'Показатели'!$F$28*IF(X$4="да",$C11,1)</f>
        <v>0</v>
      </c>
      <c r="Y11" s="121">
        <f>'Тест ответы'!W12*'Показатели'!$F$29*IF(Y$4="да",$C11,1)</f>
        <v>0</v>
      </c>
      <c r="Z11" s="125">
        <f>'Тест ответы'!X12*'Показатели'!$F$33*IF(Z$4="да",$C11,1)</f>
        <v>0</v>
      </c>
      <c r="AA11" s="126">
        <f>'Тест ответы'!Y12*'Показатели'!$F$34*IF(AA$4="да",$C11,1)</f>
        <v>0</v>
      </c>
      <c r="AB11" s="126">
        <f>'Тест ответы'!Z12*'Показатели'!$F$35*IF(AB$4="да",$C11,1)</f>
        <v>0</v>
      </c>
      <c r="AC11" s="126">
        <f>'Тест ответы'!AA12*'Показатели'!$F$36*IF(AC$4="да",$C11,1)</f>
        <v>0</v>
      </c>
      <c r="AD11" s="126">
        <f>'Тест ответы'!AB12*'Показатели'!$F$37*IF(AD$4="да",$C11,1)</f>
        <v>0</v>
      </c>
      <c r="AE11" s="126">
        <f>'Тест ответы'!AC12*'Показатели'!$F$38*IF(AE$4="да",$C11,1)</f>
        <v>0</v>
      </c>
      <c r="AF11" s="126">
        <f>'Тест ответы'!AD12*'Показатели'!$F$39*IF(AF$4="да",$C11,1)</f>
        <v>0</v>
      </c>
      <c r="AG11" s="126">
        <f>'Тест ответы'!AE12*'Показатели'!$F$40*IF(AG$4="да",$C11,1)</f>
        <v>0</v>
      </c>
      <c r="AH11" s="126">
        <f>'Тест ответы'!AF12*'Показатели'!$F$41*IF(AH$4="да",$C11,1)</f>
        <v>0</v>
      </c>
      <c r="AI11" s="127">
        <f>'Тест ответы'!AG12*'Показатели'!$F$43*IF(AI$4="да",$C11,1)</f>
        <v>0</v>
      </c>
      <c r="AJ11" s="126">
        <f>'Тест ответы'!AH12*'Показатели'!$F$44*IF(AJ$4="да",$C11,1)</f>
        <v>0</v>
      </c>
      <c r="AK11" s="126">
        <f>'Тест ответы'!AI12*'Показатели'!$F$45*IF(AK$4="да",$C11,1)</f>
        <v>0</v>
      </c>
      <c r="AL11" s="126">
        <f>'Тест ответы'!AJ12*'Показатели'!$F$46*IF(AL$4="да",$C11,1)</f>
        <v>0</v>
      </c>
      <c r="AM11" s="126">
        <f>'Тест ответы'!AK12*'Показатели'!$F$47*IF(AM$4="да",$C11,1)</f>
        <v>0</v>
      </c>
      <c r="AN11" s="126">
        <f>'Тест ответы'!AL12*'Показатели'!$F$48*IF(AN$4="да",$C11,1)</f>
        <v>0</v>
      </c>
      <c r="AO11" s="126">
        <f>'Тест ответы'!AM12*'Показатели'!$F$49*IF(AO$4="да",$C11,1)</f>
        <v>0</v>
      </c>
      <c r="AP11" s="126">
        <f>'Тест ответы'!AN12*'Показатели'!$F$50*IF(AP$4="да",$C11,1)</f>
        <v>0</v>
      </c>
      <c r="AQ11" s="126">
        <f>'Тест ответы'!AO12*'Показатели'!$F$51*IF(AQ$4="да",$C11,1)</f>
        <v>0</v>
      </c>
      <c r="AR11" s="123">
        <f>'Тест ответы'!AP12*'Показатели'!$F$53*IF($AR$4="да",$C11,1)</f>
        <v>0</v>
      </c>
      <c r="AS11" s="128">
        <f>'Тест ответы'!AQ12*'Показатели'!$F$54*IF($AS$4="да",$C11,1)</f>
        <v>0</v>
      </c>
      <c r="AT11" s="127">
        <f>'Тест ответы'!AR12*'Показатели'!$F$56*IF(AT$4="да",$C11,1)</f>
        <v>0</v>
      </c>
      <c r="AU11" s="126">
        <f>'Тест ответы'!AS12*'Показатели'!$F$57*IF(AU$4="да",$C11,1)</f>
        <v>0</v>
      </c>
      <c r="AV11" s="126">
        <f>'Тест ответы'!AT12*'Показатели'!$F$58*IF(AV$4="да",$C11,1)</f>
        <v>0</v>
      </c>
      <c r="AW11" s="126">
        <f>'Тест ответы'!AU12*'Показатели'!$F$59*IF(AW$4="да",$C11,1)</f>
        <v>0</v>
      </c>
      <c r="AX11" s="126">
        <f>'Тест ответы'!AV12*'Показатели'!$F$60*IF(AX$4="да",$C11,1)</f>
        <v>0</v>
      </c>
      <c r="AY11" s="126">
        <f>'Тест ответы'!AW12*'Показатели'!$F$61*IF(AY$4="да",$C11,1)</f>
        <v>0</v>
      </c>
      <c r="AZ11" s="129">
        <f>'Тест ответы'!AX12*'Показатели'!$F$64*IF($AZ$4="да",$C11,1)</f>
        <v>0</v>
      </c>
      <c r="BA11" s="121">
        <f>'Тест ответы'!AY12*'Показатели'!$F$65*IF($BA$4="да",$C11,1)</f>
        <v>0</v>
      </c>
      <c r="BB11" s="121">
        <f>'Тест ответы'!AZ12*'Показатели'!$F$66*IF($BA$4="да",$C11,1)</f>
        <v>0</v>
      </c>
      <c r="BC11" s="121">
        <f>'Тест ответы'!BA12*'Показатели'!$F$67*IF($BC$4="да",$C11,1)</f>
        <v>0</v>
      </c>
      <c r="BD11" s="121">
        <f>'Тест ответы'!BB12*'Показатели'!$F$68*IF($BD$4="да",$C11,1)</f>
        <v>0</v>
      </c>
      <c r="BE11" s="121">
        <f>'Тест ответы'!BC12*'Показатели'!$F$69*IF($BE$4="да",$C11,1)</f>
        <v>0</v>
      </c>
      <c r="BF11" s="121">
        <f>'Тест ответы'!BD12*'Показатели'!$F$70*IF($BF$4="да",$C11,1)</f>
        <v>0</v>
      </c>
      <c r="BG11" s="121">
        <f>'Тест ответы'!BE12*'Показатели'!$F$71*IF($BG$4="да",$C11,1)</f>
        <v>0</v>
      </c>
      <c r="BH11" s="128">
        <f>'Тест ответы'!BF12*'Показатели'!$F$72*IF($BH$4="да",$C11,1)</f>
        <v>0</v>
      </c>
      <c r="BI11" s="121">
        <f>'Тест ответы'!BG12*'Показатели'!$F$75*IF($BI$4="да",$C11,1)</f>
        <v>0</v>
      </c>
      <c r="BJ11" s="121">
        <f>'Тест ответы'!BH12*'Показатели'!$F$76*IF($BJ$4="да",$C11,1)</f>
        <v>0</v>
      </c>
      <c r="BK11" s="121">
        <f>'Тест ответы'!BI12*'Показатели'!$F$77*IF($BK$4="да",$C11,1)</f>
        <v>0</v>
      </c>
      <c r="BL11" s="121">
        <f>'Тест ответы'!BJ12*'Показатели'!$F$78*IF($BL$4="да",$C11,1)</f>
        <v>0</v>
      </c>
      <c r="BM11" s="121">
        <f>'Тест ответы'!BK12*'Показатели'!$F$79*IF($BM$4="да",$C11,1)</f>
        <v>0</v>
      </c>
      <c r="BN11" s="121">
        <f>'Тест ответы'!BL12*'Показатели'!$F$80*IF($BN$4="да",$C11,1)</f>
        <v>0</v>
      </c>
      <c r="BO11" s="128">
        <f>'Тест ответы'!BM12*'Показатели'!$F$81*IF($BO$4="да",$C11,1)</f>
        <v>0</v>
      </c>
      <c r="BP11" s="121">
        <f>'Тест ответы'!BN12*'Показатели'!$F$86*IF(BP$4="да",$C11,1)</f>
        <v>0</v>
      </c>
      <c r="BQ11" s="121">
        <f>'Тест ответы'!BO12*'Показатели'!$F$87*IF(BQ$4="да",$C11,1)</f>
        <v>0</v>
      </c>
      <c r="BR11" s="121">
        <f>'Тест ответы'!BP12*'Показатели'!$F$88*IF(BR$4="да",$C11,1)</f>
        <v>0</v>
      </c>
      <c r="BS11" s="121">
        <f>'Тест ответы'!BQ12*'Показатели'!$F$89*IF($BS$4="да",$C11,1)</f>
        <v>0</v>
      </c>
      <c r="BT11" s="121">
        <f>'Тест ответы'!BR12*'Показатели'!$F$90*IF($BT$4="да",$C11,1)</f>
        <v>0</v>
      </c>
      <c r="BU11" s="121">
        <f>'Тест ответы'!BS12*'Показатели'!$F$91*IF($BU$4="да",$C11,1)</f>
        <v>0</v>
      </c>
      <c r="BV11" s="121">
        <f>'Тест ответы'!BT12*'Показатели'!$F$92*IF($BV$4="да",$C11,1)</f>
        <v>0</v>
      </c>
      <c r="BW11" s="121">
        <f>'Тест ответы'!BU12*'Показатели'!$F$93*IF($BW$4="да",$C11,1)</f>
        <v>0</v>
      </c>
      <c r="BX11" s="121">
        <f>'Тест ответы'!BV12*'Показатели'!$F$94*IF($BX$4="да",$C11,1)</f>
        <v>0</v>
      </c>
      <c r="BY11" s="121">
        <f>'Тест ответы'!BW12*'Показатели'!$F$95*IF($BY$4="да",$C11,1)</f>
        <v>0</v>
      </c>
      <c r="BZ11" s="121">
        <f>'Тест ответы'!BX12*'Показатели'!$F$96*IF($BZ$4="да",$C11,1)</f>
        <v>0</v>
      </c>
      <c r="CA11" s="121">
        <f>'Тест ответы'!BY12*'Показатели'!$F$97*IF($CA$4="да",$C11,1)</f>
        <v>0</v>
      </c>
      <c r="CB11" s="121">
        <f>'Тест ответы'!BZ12*'Показатели'!$F$99*IF($CB$4="да",$C11,1)</f>
        <v>0</v>
      </c>
      <c r="CC11" s="121">
        <f>'Тест ответы'!CA12*'Показатели'!$F$100*IF($CC$4="да",$C11,1)</f>
        <v>0</v>
      </c>
      <c r="CD11" s="121">
        <f>'Тест ответы'!CB12*'Показатели'!$F$101*IF($CD$4="да",$C11,1)</f>
        <v>0</v>
      </c>
      <c r="CE11" s="121">
        <f>'Тест ответы'!CC12*'Показатели'!$F$102*IF($CE$4="да",$C11,1)</f>
        <v>0</v>
      </c>
      <c r="CF11" s="121">
        <f>'Тест ответы'!CD12*'Показатели'!$F$103*IF($CF$4="да",$C11,1)</f>
        <v>0</v>
      </c>
      <c r="CG11" s="121">
        <f>'Тест ответы'!CE12*'Показатели'!$F$104*IF($CG$4="да",$C11,1)</f>
        <v>0</v>
      </c>
      <c r="CH11" s="121">
        <f>'Тест ответы'!CF12*'Показатели'!$F$105*IF($CH$4="да",$C11,1)</f>
        <v>0</v>
      </c>
      <c r="CI11" s="121">
        <f>'Тест ответы'!CG12*'Показатели'!$F$106*IF($CI$4="да",$C11,1)</f>
        <v>0</v>
      </c>
      <c r="CJ11" s="121">
        <f>'Тест ответы'!CH12*'Показатели'!$F$107*IF($CJ$4="да",$C11,1)</f>
        <v>0</v>
      </c>
      <c r="CK11" s="121">
        <f>'Тест ответы'!CI12*'Показатели'!$F$108*IF($CK$4="да",$C11,1)</f>
        <v>0</v>
      </c>
      <c r="CL11" s="121">
        <f>'Тест ответы'!CJ12*'Показатели'!$F$109*IF($CL$4="да",$C11,1)</f>
        <v>0</v>
      </c>
      <c r="CM11" s="121">
        <f>'Тест ответы'!CK12*'Показатели'!$F$110*IF($CM$4="да",$C11,1)</f>
        <v>0</v>
      </c>
      <c r="CN11" s="121">
        <f>'Тест ответы'!CL12*'Показатели'!$F$111*IF($CN$4="да",$C11,1)</f>
        <v>0</v>
      </c>
      <c r="CO11" s="121">
        <f>'Тест ответы'!CM12*'Показатели'!$F$112*IF($CO$4="да",$C11,1)</f>
        <v>0</v>
      </c>
      <c r="CP11" s="128">
        <f>'Тест ответы'!CN12*'Показатели'!$F$113*IF($CP$4="да",$C11,1)</f>
        <v>0</v>
      </c>
      <c r="CQ11" s="121">
        <f>'Тест ответы'!CO12*'Показатели'!$F$118*IF(CQ$4="да",$C11,1)</f>
        <v>0</v>
      </c>
      <c r="CR11" s="121">
        <f>'Тест ответы'!CP12*'Показатели'!$F$119*IF(CR$4="да",$C11,1)</f>
        <v>0</v>
      </c>
      <c r="CS11" s="121">
        <f>'Тест ответы'!CQ12*'Показатели'!$F$120*IF(CS$4="да",$C11,1)</f>
        <v>0</v>
      </c>
      <c r="CT11" s="121">
        <f>'Тест ответы'!CR12*'Показатели'!$F$121*IF($CT$4="да",$C11,1)</f>
        <v>0</v>
      </c>
      <c r="CU11" s="121">
        <f>'Тест ответы'!CS12*'Показатели'!$F$122*IF($CU$4="да",$C11,1)</f>
        <v>0</v>
      </c>
      <c r="CV11" s="121">
        <f>'Тест ответы'!CT12*'Показатели'!$F$123*IF($CV$4="да",$C11,1)</f>
        <v>0</v>
      </c>
      <c r="CW11" s="121">
        <f>'Тест ответы'!CU12*'Показатели'!$F$124*IF($CW$4="да",$C11,1)</f>
        <v>0</v>
      </c>
      <c r="CX11" s="121">
        <f>'Тест ответы'!CV12*'Показатели'!$F$125*IF($CX$4="да",$C11,1)</f>
        <v>0</v>
      </c>
      <c r="CY11" s="121">
        <f>'Тест ответы'!CW12*'Показатели'!$F$126*IF($CY$4="да",$C11,1)</f>
        <v>0</v>
      </c>
      <c r="CZ11" s="121">
        <f>'Тест ответы'!CX12*'Показатели'!$F$127*IF($CZ$4="да",$C11,1)</f>
        <v>0</v>
      </c>
      <c r="DA11" s="121">
        <f>'Тест ответы'!CY12*'Показатели'!$F$128*IF($DA$4="да",$C11,1)</f>
        <v>0</v>
      </c>
      <c r="DB11" s="121">
        <f>'Тест ответы'!CZ12*'Показатели'!$F$129*IF($DB$4="да",$C11,1)</f>
        <v>0</v>
      </c>
      <c r="DC11" s="121">
        <f>'Тест ответы'!DA12*'Показатели'!$F$131*IF($DC$4="да",$C11,1)</f>
        <v>0</v>
      </c>
      <c r="DD11" s="121">
        <f>'Тест ответы'!DB12*'Показатели'!$F$132*IF($DD$4="да",$C11,1)</f>
        <v>0</v>
      </c>
      <c r="DE11" s="121">
        <f>'Тест ответы'!DC12*'Показатели'!$F$133*IF($DE$4="да",$C11,1)</f>
        <v>0</v>
      </c>
      <c r="DF11" s="121">
        <f>'Тест ответы'!DD12*'Показатели'!$F$134*IF($DF$4="да",$C11,1)</f>
        <v>0</v>
      </c>
      <c r="DG11" s="121">
        <f>'Тест ответы'!DE12*'Показатели'!$F$135*IF($DG$4="да",$C11,1)</f>
        <v>0</v>
      </c>
      <c r="DH11" s="121">
        <f>'Тест ответы'!DF12*'Показатели'!$F$136*IF($DH10="да",$C11,1)</f>
        <v>0</v>
      </c>
      <c r="DI11" s="121">
        <f>'Тест ответы'!DG12*'Показатели'!$F$137*IF($DI$4="да",$C11,1)</f>
        <v>0</v>
      </c>
      <c r="DJ11" s="121">
        <f>'Тест ответы'!DH12*'Показатели'!$F$138*IF($DJ$4="да",$C11,1)</f>
        <v>0</v>
      </c>
      <c r="DK11" s="122">
        <f>'Тест ответы'!DH12*'Показатели'!$F$139*IF($DK$4="да",$C11,1)</f>
        <v>0</v>
      </c>
      <c r="DL11" s="130" t="str">
        <f>'Тест ответы'!DJ12*#REF!*IF($DL$4="да",$C11,1)</f>
        <v>#REF!</v>
      </c>
      <c r="DM11" s="122" t="str">
        <f>'Тест ответы'!DF12*#REF!*IF(DM$4="да",$C11,1)</f>
        <v>#REF!</v>
      </c>
      <c r="DN11" s="122" t="str">
        <f>'Тест ответы'!DL12*#REF!*IF($DN$4="да",$C11,1)</f>
        <v>#REF!</v>
      </c>
      <c r="DO11" s="131" t="str">
        <f>'Тест ответы'!DM12*#REF!*IF($DO$4="да",$C11,1)</f>
        <v>#REF!</v>
      </c>
      <c r="DP11" s="122">
        <f>'Тест ответы'!DN12*'Показатели'!$F$141*IF($DP$4="да",$C11,1)</f>
        <v>0</v>
      </c>
      <c r="DQ11" s="122">
        <f>'Тест ответы'!DO12*'Показатели'!$F$142*IF(DQ$4="да",$C11,1)</f>
        <v>0</v>
      </c>
      <c r="DR11" s="132">
        <f>'Тест ответы'!DP12*'Показатели'!$F$144*$C11</f>
        <v>0</v>
      </c>
      <c r="DS11" s="122">
        <f>'Тест ответы'!DQ12*'Показатели'!$F$151*$C11</f>
        <v>0</v>
      </c>
      <c r="DT11" s="122">
        <f>'Тест ответы'!DR12*'Показатели'!$F$154*$C11</f>
        <v>0</v>
      </c>
      <c r="DU11" s="122">
        <f>'Тест ответы'!DS12*'Показатели'!$F$157*$C11</f>
        <v>0</v>
      </c>
      <c r="DV11" s="122">
        <f>'Тест ответы'!DT12*'Показатели'!$F$163*$C11</f>
        <v>0</v>
      </c>
      <c r="DW11" s="122">
        <f>'Тест ответы'!DU12*'Показатели'!$F$166*$C11</f>
        <v>0</v>
      </c>
      <c r="DX11" s="133">
        <f>'Тест ответы'!DV12*'Показатели'!$F$169*$C11</f>
        <v>0</v>
      </c>
      <c r="DY11" s="126">
        <f>'Тест ответы'!DW12*'Показатели'!$F$171*IF($DY$4="да",$C11,1)</f>
        <v>0</v>
      </c>
      <c r="DZ11" s="126">
        <f>'Тест ответы'!DX12*'Показатели'!$F$172*IF($DZ$4="да",$C11,1)</f>
        <v>0</v>
      </c>
      <c r="EA11" s="126">
        <f>'Тест ответы'!DY12*'Показатели'!$F$173*IF($EA$4="да",$C11,1)</f>
        <v>0</v>
      </c>
      <c r="EB11" s="126">
        <f>'Тест ответы'!DZ12*'Показатели'!$F$174*IF($EB$4="да",$C11,1)</f>
        <v>0</v>
      </c>
      <c r="EC11" s="126">
        <f>'Тест ответы'!EA12*'Показатели'!$F$175*IF($EC$4="да",$C11,1)</f>
        <v>0</v>
      </c>
      <c r="ED11" s="126">
        <f>'Тест ответы'!EB12*'Показатели'!$F$176*IF($ED$4="да",$C11,1)</f>
        <v>0</v>
      </c>
      <c r="EE11" s="126">
        <f>'Тест ответы'!EC12*'Показатели'!$F$177*IF($EE$4="да",$C11,1)</f>
        <v>0</v>
      </c>
      <c r="EF11" s="126">
        <f>'Тест ответы'!ED12*'Показатели'!$F$178*IF($EF$4="да",$C11,1)</f>
        <v>0</v>
      </c>
      <c r="EG11" s="126">
        <f>'Тест ответы'!EE12*'Показатели'!$F$179*IF($EG$4="да",$C11,1)</f>
        <v>0</v>
      </c>
      <c r="EH11" s="126">
        <f>'Тест ответы'!EF12*'Показатели'!$F$180*IF($EH$4="да",$C11,1)</f>
        <v>0</v>
      </c>
      <c r="EI11" s="126">
        <f>'Тест ответы'!EG12*'Показатели'!$F$181*IF($EI$4="да",$C11,1)</f>
        <v>0</v>
      </c>
      <c r="EJ11" s="126">
        <f>'Тест ответы'!EH12*'Показатели'!$F$182*IF($EJ$4="да",$C11,1)</f>
        <v>0</v>
      </c>
      <c r="EK11" s="126">
        <f>'Тест ответы'!EI12*'Показатели'!$F$183*IF($EK$4="да",$C11,1)</f>
        <v>0</v>
      </c>
      <c r="EL11" s="126">
        <f>'Тест ответы'!EJ12*'Показатели'!$F$184*IF($EL$4="да",$C11,1)</f>
        <v>0</v>
      </c>
      <c r="EM11" s="126">
        <f>'Тест ответы'!EK12*'Показатели'!$F$185*IF($EM$4="да",$C11,1)</f>
        <v>0</v>
      </c>
      <c r="EN11" s="126">
        <f>'Тест ответы'!EL12*'Показатели'!$F$186*IF($EN$4="да",$C11,1)</f>
        <v>0</v>
      </c>
      <c r="EO11" s="126">
        <f>'Тест ответы'!EM12*'Показатели'!$F$187*IF($EO$4="да",$C11,1)</f>
        <v>0</v>
      </c>
      <c r="EP11" s="126">
        <f>'Тест ответы'!EN12*'Показатели'!$F$188*IF($EP$4="да",$C11,1)</f>
        <v>0</v>
      </c>
      <c r="EQ11" s="126">
        <f>'Тест ответы'!EO12*'Показатели'!$F$189*IF($EQ$4="да",$C11,1)</f>
        <v>0</v>
      </c>
      <c r="ER11" s="126">
        <f>'Тест ответы'!EP12*'Показатели'!$F$190*IF($ER$4="да",$C11,1)</f>
        <v>0</v>
      </c>
      <c r="ES11" s="134">
        <f>'Тест ответы'!EQ12*'Показатели'!$F$191*IF($ES$4="да",$C11,1)</f>
        <v>0</v>
      </c>
      <c r="ET11" s="126">
        <f>'Тест ответы'!ER12*'Показатели'!$F$193*IF($ET$4="да",$C11,1)</f>
        <v>0</v>
      </c>
      <c r="EU11" s="126">
        <f>'Тест ответы'!ES12*'Показатели'!$F$194*IF($EU$4="да",$C11,1)</f>
        <v>0</v>
      </c>
      <c r="EV11" s="126">
        <f>'Тест ответы'!ET12*'Показатели'!$F$195*IF($EV$4="да",$C11,1)</f>
        <v>0</v>
      </c>
      <c r="EW11" s="126">
        <f>'Тест ответы'!EU12*'Показатели'!$F$196*IF($EW$4="да",$C11,1)</f>
        <v>0</v>
      </c>
      <c r="EX11" s="126">
        <f>'Тест ответы'!EV12*'Показатели'!$F$197*IF($EX$4="да",$C11,1)</f>
        <v>0</v>
      </c>
      <c r="EY11" s="126">
        <f>'Тест ответы'!EW12*'Показатели'!$F$198*IF($EY$4="да",$C11,1)</f>
        <v>0</v>
      </c>
      <c r="EZ11" s="126">
        <f>'Тест ответы'!EX12*'Показатели'!$F$199*IF($EZ$4="да",$C11,1)</f>
        <v>0</v>
      </c>
      <c r="FA11" s="126">
        <f>'Тест ответы'!EY12*'Показатели'!$F$200*IF($FA$4="да",$C11,1)</f>
        <v>0</v>
      </c>
      <c r="FB11" s="126">
        <f>'Тест ответы'!EZ12*'Показатели'!$F$201*IF($FB$4="да",$C11,1)</f>
        <v>0</v>
      </c>
      <c r="FC11" s="126">
        <f>'Тест ответы'!FA12*'Показатели'!$F$202*IF($FC$4="да",$C11,1)</f>
        <v>0</v>
      </c>
      <c r="FD11" s="126">
        <f>'Тест ответы'!FB12*'Показатели'!$F$203*IF($FD$4="да",$C11,1)</f>
        <v>0</v>
      </c>
      <c r="FE11" s="126">
        <f>'Тест ответы'!FC12*'Показатели'!$F$204*IF($FE$4="да",$C11,1)</f>
        <v>0</v>
      </c>
      <c r="FF11" s="126">
        <f>'Тест ответы'!FD12*'Показатели'!$F$205*IF($FF$4="да",$C11,1)</f>
        <v>0</v>
      </c>
      <c r="FG11" s="126">
        <f>'Тест ответы'!FE12*'Показатели'!$F$206*IF($FG$4="да",$C11,1)</f>
        <v>0</v>
      </c>
      <c r="FH11" s="126">
        <f>'Тест ответы'!FF12*'Показатели'!$F$207*IF($FH$4="да",$C11,1)</f>
        <v>0</v>
      </c>
      <c r="FI11" s="126">
        <f>'Тест ответы'!FG12*'Показатели'!$F$208*IF($FI$4="да",$C11,1)</f>
        <v>0</v>
      </c>
      <c r="FJ11" s="126">
        <f>'Тест ответы'!FH12*'Показатели'!$F$209*IF($FJ$4="да",$C11,1)</f>
        <v>0</v>
      </c>
      <c r="FK11" s="135">
        <f>'Тест ответы'!FI12*'Показатели'!$F$210*IF($FK$4="да",$C11,1)</f>
        <v>0</v>
      </c>
      <c r="FL11" s="122">
        <f>'Тест ответы'!FJ12*'Показатели'!$F$214*IF(FL$4="да",$C11,1)</f>
        <v>0</v>
      </c>
      <c r="FM11" s="122">
        <f>'Тест ответы'!FK12*'Показатели'!$F$215*IF(FM$4="да",$C11,1)</f>
        <v>0</v>
      </c>
      <c r="FN11" s="122">
        <f>'Тест ответы'!FL12*'Показатели'!$F$217*IF(FN$4="да",$C11,1)</f>
        <v>0</v>
      </c>
      <c r="FO11" s="122">
        <f>'Тест ответы'!FM12*'Показатели'!$F$218*IF(FO$4="да",$C11,1)</f>
        <v>0</v>
      </c>
      <c r="FP11" s="122">
        <f>'Тест ответы'!FN12*'Показатели'!$F$220*IF(FP$4="да",$C11,1)</f>
        <v>0</v>
      </c>
      <c r="FQ11" s="122">
        <f>'Тест ответы'!FO12*'Показатели'!$F$221*IF(FQ$4="да",$C11,1)</f>
        <v>0</v>
      </c>
      <c r="FR11" s="122">
        <f>'Тест ответы'!FP12*'Показатели'!$F$222*IF(FR$4="да",$C11,1)</f>
        <v>0</v>
      </c>
      <c r="FS11" s="122">
        <f>'Тест ответы'!FQ12*'Показатели'!$F$223*IF(FS$4="да",$C11,1)</f>
        <v>0</v>
      </c>
      <c r="FT11" s="122">
        <f>'Тест ответы'!FR12*'Показатели'!$F$224*IF(FT$4="да",$C11,1)</f>
        <v>0</v>
      </c>
      <c r="FU11" s="122">
        <f>'Тест ответы'!FS12*'Показатели'!$F$225*IF(FU$4="да",$C11,1)</f>
        <v>0</v>
      </c>
      <c r="FV11" s="122">
        <f>'Тест ответы'!FT12*'Показатели'!$F$227*IF(FV$4="да",$C11,1)</f>
        <v>0</v>
      </c>
      <c r="FW11" s="122">
        <f>'Тест ответы'!FU12*'Показатели'!$F$228*IF(FW$4="да",$C11,1)</f>
        <v>0</v>
      </c>
      <c r="FX11" s="122">
        <f>'Тест ответы'!FV12*'Показатели'!$F$229*IF(FX$4="да",$C11,1)</f>
        <v>0</v>
      </c>
      <c r="FY11" s="122">
        <f>'Тест ответы'!FW12*'Показатели'!$F$230*IF(FY$4="да",$C11,1)</f>
        <v>0</v>
      </c>
      <c r="FZ11" s="122">
        <f>'Тест ответы'!FX12*'Показатели'!$F$231*IF(FZ$4="да",$C11,1)</f>
        <v>0</v>
      </c>
      <c r="GA11" s="122">
        <f>'Тест ответы'!FY12*'Показатели'!$F$232*IF(GA$4="да",$C11,1)</f>
        <v>0</v>
      </c>
      <c r="GB11" s="132">
        <f>'Тест ответы'!FZ12*'Показатели'!$F$235*IF($GB$4="да",$C11,1)</f>
        <v>0</v>
      </c>
      <c r="GC11" s="122">
        <f>'Тест ответы'!GA12*'Показатели'!$F$236*IF($GC$4="да",$C11,1)</f>
        <v>0</v>
      </c>
      <c r="GD11" s="122">
        <f>'Тест ответы'!GB12*'Показатели'!$F$238*IF($GD$4="да",$C11,1)</f>
        <v>0</v>
      </c>
      <c r="GE11" s="122">
        <f>'Тест ответы'!GC12*'Показатели'!$F$239*IF($GE$4="да",$C11,1)</f>
        <v>0</v>
      </c>
      <c r="GF11" s="122">
        <f>'Тест ответы'!GD12*'Показатели'!$F$241*IF($GF$4="да",$C11,1)</f>
        <v>0</v>
      </c>
      <c r="GG11" s="122">
        <f>'Тест ответы'!GE12*'Показатели'!$F$242*IF($GG$4="да",$C11,1)</f>
        <v>0</v>
      </c>
      <c r="GH11" s="122">
        <f>'Тест ответы'!GF12*'Показатели'!$F$243*IF($GH$4="да",$C11,1)</f>
        <v>0</v>
      </c>
      <c r="GI11" s="122">
        <f>'Тест ответы'!GG12*'Показатели'!$F$244*IF($GI$4="да",$C11,1)</f>
        <v>0</v>
      </c>
      <c r="GJ11" s="122">
        <f>'Тест ответы'!GH12*'Показатели'!$F$245*IF($GJ$4="да",$C11,1)</f>
        <v>0</v>
      </c>
      <c r="GK11" s="122">
        <f>'Тест ответы'!GI12*'Показатели'!$F$246*IF($GK$4="да",$C11,1)</f>
        <v>0</v>
      </c>
      <c r="GL11" s="122">
        <f>'Тест ответы'!GJ12*'Показатели'!$F$248*IF($GL$4="да",$C11,1)</f>
        <v>0</v>
      </c>
      <c r="GM11" s="122">
        <f>'Тест ответы'!GK12*'Показатели'!$F$249*IF($GM$4="да",$C11,1)</f>
        <v>0</v>
      </c>
      <c r="GN11" s="122">
        <f>'Тест ответы'!GL12*'Показатели'!$F$250*IF($GN$4="да",$C11,1)</f>
        <v>0</v>
      </c>
      <c r="GO11" s="122">
        <f>'Тест ответы'!GM12*'Показатели'!$F$251*IF($GO$4="да",$C11,1)</f>
        <v>0</v>
      </c>
      <c r="GP11" s="122">
        <f>'Тест ответы'!GN12*'Показатели'!$F$252*IF($GP$4="да",$C11,1)</f>
        <v>0</v>
      </c>
      <c r="GQ11" s="122">
        <f>'Тест ответы'!GO12*'Показатели'!$F$253*IF($GQ$4="да",$C11,1)</f>
        <v>0</v>
      </c>
      <c r="GR11" s="132">
        <f>'Тест ответы'!GP12*'Показатели'!$F$256*IF($GR$4="да",$C11,1)</f>
        <v>0</v>
      </c>
      <c r="GS11" s="122">
        <f>'Тест ответы'!GQ12*'Показатели'!$F$257*IF($GS$4="да",$C11,1)</f>
        <v>0</v>
      </c>
      <c r="GT11" s="122">
        <f>'Тест ответы'!GR12*'Показатели'!$F$258*IF($GT$4="да",$C11,1)</f>
        <v>0</v>
      </c>
      <c r="GU11" s="122">
        <f>'Тест ответы'!GS12*'Показатели'!$F$260*IF($GU$4="да",$C11,1)</f>
        <v>0</v>
      </c>
      <c r="GV11" s="122">
        <f>'Тест ответы'!GT12*'Показатели'!$F$261*IF($GV$4="да",$C11,1)</f>
        <v>0</v>
      </c>
      <c r="GW11" s="122">
        <f>'Тест ответы'!GU12*'Показатели'!$F$262*IF($GW$4="да",$C11,1)</f>
        <v>0</v>
      </c>
      <c r="GX11" s="122">
        <f>'Тест ответы'!GV12*'Показатели'!$F$264*IF($GX$4="да",$C11,1)</f>
        <v>0</v>
      </c>
      <c r="GY11" s="122">
        <f>'Тест ответы'!GW12*'Показатели'!$F$265*IF($GY$4="да",$C11,1)</f>
        <v>0</v>
      </c>
      <c r="GZ11" s="122">
        <f>'Тест ответы'!GX12*'Показатели'!$F$266*IF($GZ$4="да",$C11,1)</f>
        <v>0</v>
      </c>
      <c r="HA11" s="122">
        <f>'Тест ответы'!GY12*'Показатели'!$F$267*IF($HA$4="да",$C11,1)</f>
        <v>0</v>
      </c>
      <c r="HB11" s="122">
        <f>'Тест ответы'!GZ12*'Показатели'!$F$269*IF($HB$4="да",$C11,1)</f>
        <v>0</v>
      </c>
      <c r="HC11" s="122">
        <f>'Тест ответы'!HA12*'Показатели'!$F$270*IF($HC$4="да",$C11,1)</f>
        <v>0</v>
      </c>
      <c r="HD11" s="122">
        <f>'Тест ответы'!HB12*'Показатели'!$F$271*IF($HD$4="да",$C11,1)</f>
        <v>0</v>
      </c>
      <c r="HE11" s="122">
        <f>'Тест ответы'!HC12*'Показатели'!$F$272*IF($HE$4="да",$C11,1)</f>
        <v>0</v>
      </c>
      <c r="HF11" s="122">
        <f>'Тест ответы'!HD12*'Показатели'!$F$274*IF($HF$4="да",$C11,1)</f>
        <v>0</v>
      </c>
      <c r="HG11" s="122">
        <f>'Тест ответы'!HE12*'Показатели'!$F$275*IF($HG$4="да",$C11,1)</f>
        <v>0</v>
      </c>
      <c r="HH11" s="122">
        <f>'Тест ответы'!HF12*'Показатели'!$F$276*IF($HH$4="да",$C11,1)</f>
        <v>0</v>
      </c>
      <c r="HI11" s="122">
        <f>'Тест ответы'!HG12*'Показатели'!$F$277*IF($HI$4="да",$C11,1)</f>
        <v>0</v>
      </c>
      <c r="HJ11" s="122">
        <f>'Тест ответы'!HH12*'Показатели'!$F$278*IF($HJ$4="да",$C11,1)</f>
        <v>0</v>
      </c>
      <c r="HK11" s="122">
        <f>'Тест ответы'!HI12*'Показатели'!$F$279*IF($HK$4="да",$C11,1)</f>
        <v>0</v>
      </c>
      <c r="HL11" s="122">
        <f>'Тест ответы'!HJ12*'Показатели'!$F$280*IF($HL$4="да",$C11,1)</f>
        <v>0</v>
      </c>
      <c r="HM11" s="122">
        <f>'Тест ответы'!HK12*'Показатели'!$F$281*IF($HM$4="да",$C11,1)</f>
        <v>0</v>
      </c>
      <c r="HN11" s="122">
        <f>'Тест ответы'!HL12*'Показатели'!$F$282*IF($HN$4="да",$C11,1)</f>
        <v>0</v>
      </c>
      <c r="HO11" s="122">
        <f>'Тест ответы'!HM12*'Показатели'!$F$284*IF($HO$4="да",$C11,1)</f>
        <v>0</v>
      </c>
      <c r="HP11" s="122">
        <f>'Тест ответы'!HN12*'Показатели'!$F$285*IF($HP$4="да",$C11,1)</f>
        <v>0</v>
      </c>
      <c r="HQ11" s="122">
        <f>'Тест ответы'!HO12*'Показатели'!$F$286*IF($HQ$4="да",$C11,1)</f>
        <v>0</v>
      </c>
      <c r="HR11" s="122">
        <f>'Тест ответы'!HP12*'Показатели'!$F$287*IF($HR$4="да",$C11,1)</f>
        <v>0</v>
      </c>
      <c r="HS11" s="122">
        <f>'Тест ответы'!HQ12*'Показатели'!$F$288*IF($HS$4="да",$C11,1)</f>
        <v>0</v>
      </c>
      <c r="HT11" s="122">
        <f>'Тест ответы'!HR12*'Показатели'!$F$289*IF(HT$4="да",$C11,1)</f>
        <v>0</v>
      </c>
      <c r="HU11" s="122">
        <f>'Тест ответы'!HS12*'Показатели'!$F$290*IF($HU$4="да",$C11,1)</f>
        <v>0</v>
      </c>
      <c r="HV11" s="122">
        <f>'Тест ответы'!HT12*'Показатели'!$F$291*IF($HV$4="да",$C11,1)</f>
        <v>0</v>
      </c>
      <c r="HW11" s="122">
        <f>'Тест ответы'!HU12*'Показатели'!$F$292*IF($HW$4="да",$C11,1)</f>
        <v>0</v>
      </c>
      <c r="HX11" s="122" t="str">
        <f>'Тест ответы'!HV12*#REF!*C11</f>
        <v>#REF!</v>
      </c>
      <c r="HY11" s="133" t="str">
        <f>'Тест ответы'!HW12*#REF!*C11</f>
        <v>#REF!</v>
      </c>
      <c r="HZ11" s="122">
        <f>'Тест ответы'!HX12*'Показатели'!$F$295*IF(HZ$4="да",$C11,1)</f>
        <v>0</v>
      </c>
      <c r="IA11" s="122">
        <f>'Тест ответы'!HY12*'Показатели'!$F$296*IF(IA$4="да",$C11,1)</f>
        <v>0</v>
      </c>
      <c r="IB11" s="122">
        <f>'Тест ответы'!HZ12*'Показатели'!$F$297*IF(IB$4="да",$C11,1)</f>
        <v>0</v>
      </c>
      <c r="IC11" s="122">
        <f>'Тест ответы'!IA12*'Показатели'!$F$299*IF(IC$4="да",$C11,1)</f>
        <v>0</v>
      </c>
      <c r="ID11" s="122">
        <f>'Тест ответы'!IB12*'Показатели'!$F$300*IF(ID$4="да",$C11,1)</f>
        <v>0</v>
      </c>
      <c r="IE11" s="122">
        <f>'Тест ответы'!IC12*'Показатели'!$F$301*IF(IE$4="да",$C11,1)</f>
        <v>0</v>
      </c>
      <c r="IF11" s="122">
        <f>'Тест ответы'!ID12*'Показатели'!$F$303*IF(IF$4="да",$C11,1)</f>
        <v>0</v>
      </c>
      <c r="IG11" s="122">
        <f>'Тест ответы'!IE12*'Показатели'!$F$304*IF(IG$4="да",$C11,1)</f>
        <v>0</v>
      </c>
      <c r="IH11" s="122">
        <f>'Тест ответы'!IF12*'Показатели'!$F$305*IF(IH$4="да",$C11,1)</f>
        <v>0</v>
      </c>
      <c r="II11" s="122">
        <f>'Тест ответы'!IG12*'Показатели'!$F$307*IF(II$4="да",$C11,1)</f>
        <v>0</v>
      </c>
      <c r="IJ11" s="122">
        <f>'Тест ответы'!IH12*'Показатели'!$F$308*IF(IJ$4="да",$C11,1)</f>
        <v>0</v>
      </c>
      <c r="IK11" s="122">
        <f>'Тест ответы'!II12*'Показатели'!$F$309*IF(IK$4="да",$C11,1)</f>
        <v>0</v>
      </c>
      <c r="IL11" s="122">
        <f>'Тест ответы'!IJ12*'Показатели'!$F$313*IF(IL$4="да",$C11,1)</f>
        <v>0</v>
      </c>
      <c r="IM11" s="122">
        <f>'Тест ответы'!IK12*'Показатели'!$F$314*IF(IM$4="да",$C11,1)</f>
        <v>0</v>
      </c>
      <c r="IN11" s="122">
        <f>'Тест ответы'!IL12*'Показатели'!$F$315*IF(IN$4="да",$C11,1)</f>
        <v>0</v>
      </c>
      <c r="IO11" s="122">
        <f>'Тест ответы'!IM12*'Показатели'!$F$316*IF(IO$4="да",$C11,1)</f>
        <v>0</v>
      </c>
      <c r="IP11" s="122">
        <f>'Тест ответы'!IN12*'Показатели'!$F$317*IF(IP$4="да",$C11,1)</f>
        <v>0</v>
      </c>
      <c r="IQ11" s="122">
        <f>'Тест ответы'!IO12*'Показатели'!$F$318*IF(IQ$4="да",$C11,1)</f>
        <v>0</v>
      </c>
      <c r="IR11" s="122">
        <f>'Тест ответы'!IP12*'Показатели'!$F$320*IF(IR$4="да",$C11,1)</f>
        <v>0</v>
      </c>
      <c r="IS11" s="122">
        <f>'Тест ответы'!IQ12*'Показатели'!$F$321*IF(IS$4="да",$C11,1)</f>
        <v>0</v>
      </c>
      <c r="IT11" s="122">
        <f>'Тест ответы'!IR12*'Показатели'!$F$322*IF(IT$4="да",$C11,1)</f>
        <v>0</v>
      </c>
      <c r="IU11" s="122">
        <f>'Тест ответы'!IS12*'Показатели'!$F$323*IF(IU$4="да",$C11,1)</f>
        <v>0</v>
      </c>
      <c r="IV11" s="122">
        <f>'Тест ответы'!IT12*'Показатели'!$F$324*IF(IV$4="да",$C11,1)</f>
        <v>0</v>
      </c>
      <c r="IW11" s="122">
        <f>'Тест ответы'!IU12*'Показатели'!$F$325*IF(IW$4="да",$C11,1)</f>
        <v>0</v>
      </c>
      <c r="IX11" s="122">
        <f>'Тест ответы'!IV12*'Показатели'!$F$327*IF(IX$4="да",$C11,1)</f>
        <v>0</v>
      </c>
      <c r="IY11" s="122">
        <f>'Тест ответы'!IW12*'Показатели'!$F$328*IF(IY$4="да",$C11,1)</f>
        <v>0</v>
      </c>
      <c r="IZ11" s="132">
        <f>'Тест ответы'!IX12*'Показатели'!$F$331*IF(IZ$4="да",$C11,1)</f>
        <v>0</v>
      </c>
      <c r="JA11" s="122">
        <f>'Тест ответы'!IY12*'Показатели'!$F$332*IF(JA$4="да",$C11,1)</f>
        <v>0</v>
      </c>
      <c r="JB11" s="122">
        <f>'Тест ответы'!IZ12*'Показатели'!$F$333*IF(JB$4="да",$C11,1)</f>
        <v>0</v>
      </c>
      <c r="JC11" s="122">
        <f>'Тест ответы'!JA12*'Показатели'!$F$334*IF(JC$4="да",$C11,1)</f>
        <v>0</v>
      </c>
      <c r="JD11" s="122">
        <f>'Тест ответы'!JB12*'Показатели'!$F$335*IF(JD$4="да",$C11,1)</f>
        <v>0</v>
      </c>
      <c r="JE11" s="122">
        <f>'Тест ответы'!JC12*'Показатели'!$F$336*IF(JE$4="да",$C11,1)</f>
        <v>0</v>
      </c>
      <c r="JF11" s="122">
        <f>'Тест ответы'!JD12*'Показатели'!$F$338*IF(JF$4="да",$C11,1)</f>
        <v>0</v>
      </c>
      <c r="JG11" s="122">
        <f>'Тест ответы'!JE12*'Показатели'!$F$339*IF(JG$4="да",$C11,1)</f>
        <v>0</v>
      </c>
      <c r="JH11" s="122">
        <f>'Тест ответы'!JF12*'Показатели'!$F$341*IF(JH$4="да",$C11,1)</f>
        <v>0</v>
      </c>
      <c r="JI11" s="122">
        <f>'Тест ответы'!JG12*'Показатели'!$F$342*IF(JI$4="да",$C11,1)</f>
        <v>0</v>
      </c>
      <c r="JJ11" s="122">
        <f>'Тест ответы'!JH12*'Показатели'!$F$343*IF(JJ$4="да",$C11,1)</f>
        <v>0</v>
      </c>
      <c r="JK11" s="122">
        <f>'Тест ответы'!JI12*'Показатели'!$F$344*IF(JK$4="да",$C11,1)</f>
        <v>0</v>
      </c>
      <c r="JL11" s="122">
        <f>'Тест ответы'!JJ12*'Показатели'!$F$345*IF(JL$4="да",$C11,1)</f>
        <v>0</v>
      </c>
      <c r="JM11" s="122">
        <f>'Тест ответы'!JK12*'Показатели'!$F$346*IF(JM$4="да",$C11,1)</f>
        <v>0</v>
      </c>
      <c r="JN11" s="122">
        <f>'Тест ответы'!JL12*'Показатели'!$F$347*IF(JN$4="да",$C11,1)</f>
        <v>0</v>
      </c>
      <c r="JO11" s="122">
        <f>'Тест ответы'!JM12*'Показатели'!$F$348*IF(JO$4="да",$C11,1)</f>
        <v>0</v>
      </c>
      <c r="JP11" s="122">
        <f>'Тест ответы'!JN12*'Показатели'!$F$349*IF(JP$4="да",$C11,1)</f>
        <v>0</v>
      </c>
      <c r="JQ11" s="122">
        <f>'Тест ответы'!JO12*'Показатели'!$F$350*IF(JQ$4="да",$C11,1)</f>
        <v>0</v>
      </c>
      <c r="JR11" s="122">
        <f>'Тест ответы'!JP12*'Показатели'!$F$351*IF(JR$4="да",$C11,1)</f>
        <v>0</v>
      </c>
      <c r="JS11" s="122">
        <f>'Тест ответы'!JQ12*'Показатели'!$F$352*IF(JS$4="да",$C11,1)</f>
        <v>0</v>
      </c>
      <c r="JT11" s="122">
        <f>'Тест ответы'!JR12*'Показатели'!$F$353*IF(JT$4="да",$C11,1)</f>
        <v>0</v>
      </c>
      <c r="JU11" s="122">
        <f>'Тест ответы'!JS12*'Показатели'!$F$354*IF(JU$4="да",$C11,1)</f>
        <v>0</v>
      </c>
      <c r="JV11" s="122">
        <f>'Тест ответы'!JT12*'Показатели'!$F$355*IF(JV$4="да",$C11,1)</f>
        <v>0</v>
      </c>
      <c r="JW11" s="122">
        <f>'Тест ответы'!JU12*'Показатели'!$F$356*IF(JW$4="да",$C11,1)</f>
        <v>0</v>
      </c>
      <c r="JX11" s="122">
        <f>'Тест ответы'!JV12*'Показатели'!$F$357*IF(JX$4="да",$C11,1)</f>
        <v>0</v>
      </c>
      <c r="JY11" s="122">
        <f>'Тест ответы'!JW12*'Показатели'!$F$358*IF(JY$4="да",$C11,1)</f>
        <v>0</v>
      </c>
      <c r="JZ11" s="122">
        <f>'Тест ответы'!JX12*'Показатели'!$F$360*IF(JZ$4="да",$C11,1)</f>
        <v>0</v>
      </c>
      <c r="KA11" s="122">
        <f>'Тест ответы'!JY12*'Показатели'!$F$361*IF(KA$4="да",$C11,1)</f>
        <v>0</v>
      </c>
      <c r="KB11" s="122">
        <f>'Тест ответы'!JZ12*'Показатели'!$F$362*IF(KB$4="да",$C11,1)</f>
        <v>0</v>
      </c>
      <c r="KC11" s="122">
        <f>'Тест ответы'!KA12*'Показатели'!$F$363*IF(KC$4="да",$C11,1)</f>
        <v>0</v>
      </c>
      <c r="KD11" s="122">
        <f>'Тест ответы'!KB12*'Показатели'!$F$364*IF(KD$4="да",$C11,1)</f>
        <v>0</v>
      </c>
      <c r="KE11" s="136">
        <f>'Тест ответы'!KC12*'Показатели'!$F$365*IF(KE$4="да",$C11,1)</f>
        <v>0</v>
      </c>
      <c r="KF11" s="122">
        <f>'Тест ответы'!KD12*'Показатели'!$F$380*IF(KF$4="да",A11,1)</f>
        <v>0</v>
      </c>
      <c r="KG11" s="122">
        <f>'Тест ответы'!KE12*'Показатели'!$F$383*IF(KG$4="да",B11,1)</f>
        <v>0</v>
      </c>
      <c r="KH11" s="133">
        <f>'Тест ответы'!KF12*'Показатели'!$F$385*IF(KH$4="да",C11,1)</f>
        <v>0</v>
      </c>
      <c r="KI11" s="122">
        <f>'Тест ответы'!KG12*'Показатели'!$F$387*IF($KI$4="да",C11,1)</f>
        <v>0</v>
      </c>
      <c r="KJ11" s="122">
        <f>'Тест ответы'!KH12*'Показатели'!$F$388*IF($KJ$4="да",C11,1)</f>
        <v>0</v>
      </c>
      <c r="KK11" s="122">
        <f>'Тест ответы'!KI12*'Показатели'!$F$389*IF($KK$4="да",C11,1)</f>
        <v>0</v>
      </c>
      <c r="KL11" s="132">
        <f>'Тест ответы'!KJ12*'Показатели'!$F$391*IF(KL$4="да",C11,1)</f>
        <v>0</v>
      </c>
      <c r="KM11" s="122">
        <f>'Тест ответы'!KK12*'Показатели'!$F$392*IF(KM$4="да",D11,1)</f>
        <v>0</v>
      </c>
      <c r="KN11" s="132">
        <f>'Тест ответы'!KL12*'Показатели'!$F$394*IF($KN$4="да",C11,1)</f>
        <v>0</v>
      </c>
      <c r="KO11" s="133">
        <f>'Тест ответы'!KM12*'Показатели'!$F$395*IF($KO$4="да",C11,1)</f>
        <v>0</v>
      </c>
      <c r="KP11" s="122">
        <f>'Тест ответы'!KN12*'Показатели'!$F$397*IF($KP$4="да",$C11,1)</f>
        <v>0</v>
      </c>
      <c r="KQ11" s="122">
        <f>'Тест ответы'!KO12*'Показатели'!$F$398*IF($KQ$4="да",$C11,1)</f>
        <v>0</v>
      </c>
      <c r="KR11" s="122">
        <f>'Тест ответы'!KP12*'Показатели'!$F$400*IF($KR$4="да",$C11,1)</f>
        <v>0</v>
      </c>
      <c r="KS11" s="133">
        <f>'Тест ответы'!KQ12*'Показатели'!$F$401*IF($KS$4="да",$C11,1)</f>
        <v>0</v>
      </c>
      <c r="KT11" s="122">
        <f>'Тест ответы'!KR12*'Показатели'!$F$403*IF($KT$4="да",$C11,1)</f>
        <v>0</v>
      </c>
      <c r="KU11" s="122">
        <f>'Тест ответы'!KS12*'Показатели'!$F$405*IF($KU$4="да",$C11,1)</f>
        <v>0</v>
      </c>
      <c r="KV11" s="130">
        <f>'Тест ответы'!KT12*'Показатели'!$F$408*IF($KV$4="да",$C11,1)</f>
        <v>0</v>
      </c>
      <c r="KW11" s="122">
        <f>'Тест ответы'!KU12*'Показатели'!$F$409*IF($KW$4="да",$C11,1)</f>
        <v>0</v>
      </c>
      <c r="KX11" s="122">
        <f>'Тест ответы'!KV12*'Показатели'!$F$410*IF($KX$4="да",$C11,1)</f>
        <v>0</v>
      </c>
      <c r="KY11" s="122">
        <f>'Тест ответы'!KW12*'Показатели'!$F$411*IF($KY$4="да",$C11,1)</f>
        <v>0</v>
      </c>
      <c r="KZ11" s="132">
        <f>'Тест ответы'!KX12*'Показатели'!$F$413*IF($KZ$4="да",$C11,1)</f>
        <v>0</v>
      </c>
      <c r="LA11" s="122">
        <f>'Тест ответы'!KY12*'Показатели'!$F$415*IF($LA$4="да",$C11,1)</f>
        <v>0</v>
      </c>
      <c r="LB11" s="122">
        <f>'Тест ответы'!KZ12*'Показатели'!$F$416*IF($LB$4="да",$C11,1)</f>
        <v>0</v>
      </c>
      <c r="LC11" s="122">
        <f>'Тест ответы'!LA12*'Показатели'!$F$417*IF($LC$4="да",$C11,1)</f>
        <v>0</v>
      </c>
      <c r="LD11" s="132">
        <f>'Тест ответы'!LB12*'Показатели'!$F$420*IF($LD$4="да",$C11,1)</f>
        <v>0</v>
      </c>
      <c r="LE11" s="122">
        <f>'Тест ответы'!LC12*'Показатели'!$F$422*IF($LE$4="да",$C11,1)</f>
        <v>0</v>
      </c>
      <c r="LF11" s="122">
        <f>'Тест ответы'!LD12*'Показатели'!$F$423*IF($LF$4="да",$C11,1)</f>
        <v>0</v>
      </c>
      <c r="LG11" s="122">
        <f>'Тест ответы'!LE12*'Показатели'!$F$424*IF($LG$4="да",$C11,1)</f>
        <v>0</v>
      </c>
      <c r="LH11" s="132">
        <f>'Тест ответы'!LF12*'Показатели'!$F$426*IF(LH$4="да",$C11,1)</f>
        <v>0</v>
      </c>
      <c r="LI11" s="122">
        <f>'Тест ответы'!LG12*'Показатели'!$F$427*IF($LI$4="да",$C11,1)</f>
        <v>0</v>
      </c>
      <c r="LJ11" s="122">
        <f>'Тест ответы'!LH12*'Показатели'!$F$428*IF($LJ$4="да",$C11,1)</f>
        <v>0</v>
      </c>
      <c r="LK11" s="122">
        <f>'Тест ответы'!LI12*'Показатели'!$F$429*IF($LK$4="да",$C11,1)</f>
        <v>0</v>
      </c>
      <c r="LL11" s="122">
        <f>'Тест ответы'!LJ12*'Показатели'!$F$430*IF($LI$4="да",$C11,1)</f>
        <v>0</v>
      </c>
      <c r="LM11" s="125">
        <f>'Тест ответы'!LK12*'Показатели'!$F$461*IF(LM$4="да",$C11,1)</f>
        <v>0</v>
      </c>
      <c r="LN11" s="126">
        <f>'Тест ответы'!LL12*'Показатели'!$F$462*IF(LN$4="да",$C11,1)</f>
        <v>0</v>
      </c>
      <c r="LO11" s="126">
        <f>'Тест ответы'!LM12*'Показатели'!$F$463*IF(LO$4="да",$C11,1)</f>
        <v>0</v>
      </c>
      <c r="LP11" s="126">
        <f>'Тест ответы'!LN12*'Показатели'!$F$464*IF(LP$4="да",$C11,1)</f>
        <v>0</v>
      </c>
      <c r="LQ11" s="126">
        <f>'Тест ответы'!LO12*'Показатели'!$F$466*IF(LQ$4="да",$C11,1)</f>
        <v>0</v>
      </c>
      <c r="LR11" s="126">
        <f>'Тест ответы'!LP12*'Показатели'!$F$467*IF(LR$4="да",$C11,1)</f>
        <v>0</v>
      </c>
      <c r="LS11" s="126">
        <f>'Тест ответы'!LQ12*'Показатели'!$F$468*IF(LS$4="да",$C11,1)</f>
        <v>0</v>
      </c>
      <c r="LT11" s="135">
        <f>'Тест ответы'!LR12*'Показатели'!$F$469*IF(LT$4="да",$C11,1)</f>
        <v>0</v>
      </c>
      <c r="LU11" s="122">
        <f>'Тест ответы'!LS12*'Показатели'!$F$472*IF($LU$4="да",$C11,1)</f>
        <v>0</v>
      </c>
      <c r="LV11" s="122">
        <f>'Тест ответы'!LT12*'Показатели'!$F$473*IF($LV$4="да",$C11,1)</f>
        <v>0</v>
      </c>
      <c r="LW11" s="122">
        <f>'Тест ответы'!LU12*'Показатели'!$F$474*IF($LW$4="да",$C11,1)</f>
        <v>0</v>
      </c>
      <c r="LX11" s="122">
        <f>'Тест ответы'!LV12*'Показатели'!$F$476*IF($LX$4="да",$C11,1)</f>
        <v>0</v>
      </c>
      <c r="LY11" s="122">
        <f>'Тест ответы'!LW12*'Показатели'!$F$477*IF($LY$4="да",$C11,1)</f>
        <v>0</v>
      </c>
      <c r="LZ11" s="122">
        <f>'Тест ответы'!LX12*'Показатели'!$F$478*IF(LZ$4="да",$C11,1)</f>
        <v>0</v>
      </c>
      <c r="MA11" s="122">
        <f>'Тест ответы'!LY12*'Показатели'!$F$479*IF($MA$4="да",$C11,1)</f>
        <v>0</v>
      </c>
      <c r="MB11" s="122">
        <f>'Тест ответы'!LZ12*'Показатели'!$F$480*IF($MB$4="да",$C11,1)</f>
        <v>0</v>
      </c>
      <c r="MC11" s="122">
        <f>'Тест ответы'!MA12*'Показатели'!$F$481*IF($MC$4="да",$C11,1)</f>
        <v>0</v>
      </c>
      <c r="MD11" s="122">
        <f>'Тест ответы'!MB12*'Показатели'!$F$483*IF($MD$4="да",$C11,1)</f>
        <v>0</v>
      </c>
      <c r="ME11" s="122">
        <f>'Тест ответы'!MC12*'Показатели'!$F$484*IF($ME$4="да",$C11,1)</f>
        <v>0</v>
      </c>
      <c r="MF11" s="122">
        <f>'Тест ответы'!MD12*'Показатели'!$F$486*IF($MF$4="да",$C11,1)</f>
        <v>0</v>
      </c>
      <c r="MG11" s="136">
        <f>'Тест ответы'!ME12*'Показатели'!F$487*IF(MG$4="да",$C11,1)</f>
        <v>0</v>
      </c>
      <c r="MH11" s="126">
        <f>'Тест ответы'!MF12*'Показатели'!$F$489*IF($MH$4="да",$C11,1)</f>
        <v>0</v>
      </c>
      <c r="MI11" s="126">
        <f>'Тест ответы'!MG12*'Показатели'!$F$490*IF($MI$4="да",$C11,1)</f>
        <v>0</v>
      </c>
      <c r="MJ11" s="126">
        <f>'Тест ответы'!MH12*'Показатели'!$F$491*IF($MJ$4="да",$C11,1)</f>
        <v>0</v>
      </c>
      <c r="MK11" s="126">
        <f>'Тест ответы'!MI12*'Показатели'!$F$492*IF($MK$4="да",$C11,1)</f>
        <v>0</v>
      </c>
      <c r="ML11" s="126">
        <f>'Тест ответы'!MJ12*'Показатели'!$F$493*IF($ML$4="да",$C11,1)</f>
        <v>0</v>
      </c>
      <c r="MM11" s="126">
        <f>'Тест ответы'!MK12*'Показатели'!$F$494*IF($MM$4="да",$C11,1)</f>
        <v>0</v>
      </c>
      <c r="MN11" s="126">
        <f>'Тест ответы'!ML12*'Показатели'!$F$495*IF($MN$4="да",$C11,1)</f>
        <v>0</v>
      </c>
      <c r="MO11" s="126">
        <f>'Тест ответы'!MM12*'Показатели'!$F$496*IF($MO$4="да",$C11,1)</f>
        <v>0</v>
      </c>
      <c r="MP11" s="126">
        <f>'Тест ответы'!MN12*'Показатели'!$F$497*IF($MP$4="да",$C11,1)</f>
        <v>0</v>
      </c>
      <c r="MQ11" s="126">
        <f>'Тест ответы'!MO12*'Показатели'!$F$498*IF($MQ$4="да",$C11,1)</f>
        <v>0</v>
      </c>
      <c r="MR11" s="126">
        <f>'Тест ответы'!MP12*'Показатели'!$F$499*IF($MR$4="да",$C11,1)</f>
        <v>0</v>
      </c>
      <c r="MS11" s="126">
        <f>'Тест ответы'!MQ12*'Показатели'!$F$500*IF($MS$4="да",$C11,1)</f>
        <v>0</v>
      </c>
      <c r="MT11" s="126">
        <f>'Тест ответы'!MR12*'Показатели'!$F$501*IF(MT$4="да",$C11,1)</f>
        <v>0</v>
      </c>
      <c r="MU11" s="126">
        <f>'Тест ответы'!MS12*'Показатели'!$F$502*IF(MU$4="да",$C11,1)</f>
        <v>0</v>
      </c>
      <c r="MV11" s="126">
        <f>'Тест ответы'!MT12*'Показатели'!$F$503*IF(MV$4="да",$C11,1)</f>
        <v>0</v>
      </c>
      <c r="MW11" s="126">
        <f>'Тест ответы'!MU12*'Показатели'!$F$504*IF($MW$4="да",$C11,1)</f>
        <v>0</v>
      </c>
      <c r="MX11" s="126">
        <f>'Тест ответы'!MV12*'Показатели'!$F$505*IF(MX$4="да",$C11,1)</f>
        <v>0</v>
      </c>
      <c r="MY11" s="126">
        <f>'Тест ответы'!MW12*'Показатели'!$F$506*IF(MY$4="да",$C11,1)</f>
        <v>0</v>
      </c>
      <c r="MZ11" s="126">
        <f>'Тест ответы'!MX12*'Показатели'!$F$507*IF(MZ$4="да",$C11,1)</f>
        <v>0</v>
      </c>
      <c r="NA11" s="126">
        <f>'Тест ответы'!MY12*'Показатели'!$F$508*IF(NA$4="да",$C11,1)</f>
        <v>0</v>
      </c>
      <c r="NB11" s="126">
        <f>'Тест ответы'!MZ12*'Показатели'!$F$509*IF(NB$4="да",$C11,1)</f>
        <v>0</v>
      </c>
      <c r="NC11" s="126">
        <f>'Тест ответы'!NA12*'Показатели'!$F$510*IF(NC$4="да",$C11,1)</f>
        <v>0</v>
      </c>
      <c r="ND11" s="126">
        <f>'Тест ответы'!NB12*'Показатели'!$F$511*IF(ND$4="да",$C11,1)</f>
        <v>0</v>
      </c>
      <c r="NE11" s="126">
        <f>'Тест ответы'!NC12*'Показатели'!$F$512*IF(NE$4="да",$C11,1)</f>
        <v>0</v>
      </c>
      <c r="NF11" s="126">
        <f>'Тест ответы'!ND12*'Показатели'!$F$513*IF(NF$4="да",$C11,1)</f>
        <v>0</v>
      </c>
      <c r="NG11" s="126">
        <f>'Тест ответы'!NE12*'Показатели'!$F$514*IF(NG$4="да",$C11,1)</f>
        <v>0</v>
      </c>
      <c r="NH11" s="126">
        <f>'Тест ответы'!NF12*'Показатели'!$F$515*IF(NH$4="да",$C11,1)</f>
        <v>0</v>
      </c>
      <c r="NI11" s="134">
        <f>'Тест ответы'!NG12*'Показатели'!$F$516*IF($NI$4="да",$C11,1)</f>
        <v>0</v>
      </c>
      <c r="NJ11" s="126">
        <f>'Тест ответы'!NH12*'Показатели'!$F$518*IF(NJ$4="да",$C11,1)</f>
        <v>0</v>
      </c>
      <c r="NK11" s="126">
        <f>'Тест ответы'!NI12*'Показатели'!$F$519*IF(NK$4="да",$C11,1)</f>
        <v>0</v>
      </c>
      <c r="NL11" s="126">
        <f>'Тест ответы'!NJ12*'Показатели'!$F$520*IF(NL$4="да",$C11,1)</f>
        <v>0</v>
      </c>
      <c r="NM11" s="126">
        <f>'Тест ответы'!NK12*'Показатели'!$F$521*IF(NM$4="да",$C11,1)</f>
        <v>0</v>
      </c>
      <c r="NN11" s="126">
        <f>'Тест ответы'!NL12*'Показатели'!$F$522*IF(NN$4="да",$C11,1)</f>
        <v>0</v>
      </c>
      <c r="NO11" s="126">
        <f>'Тест ответы'!NM12*'Показатели'!$F$523*IF(NO$4="да",$C11,1)</f>
        <v>0</v>
      </c>
      <c r="NP11" s="126">
        <f>'Тест ответы'!NN12*'Показатели'!G$524*IF(NP$4="да",$C11,1)</f>
        <v>0</v>
      </c>
      <c r="NQ11" s="126">
        <f>'Тест ответы'!NO12*'Показатели'!H$525*IF(NQ$4="да",$C11,1)</f>
        <v>0</v>
      </c>
      <c r="NR11" s="126">
        <f>'Тест ответы'!NP12*'Показатели'!I$526*IF(NR$4="да",$C11,1)</f>
        <v>0</v>
      </c>
      <c r="NS11" s="126">
        <f>'Тест ответы'!NQ12*'Показатели'!$F$527*IF(NS$4="да",$C11,1)</f>
        <v>0</v>
      </c>
      <c r="NT11" s="126">
        <f>'Тест ответы'!NR12*'Показатели'!$F$528*IF(NT$4="да",$C11,1)</f>
        <v>0</v>
      </c>
      <c r="NU11" s="126">
        <f>'Тест ответы'!NS12*'Показатели'!$F$529*IF(NU$4="да",$C11,1)</f>
        <v>0</v>
      </c>
      <c r="NV11" s="135">
        <f>'Тест ответы'!NT12*'Показатели'!$F$530*IF(NV$4="да",$C11,1)</f>
        <v>0</v>
      </c>
      <c r="NW11" s="126">
        <f>'Тест ответы'!NU12*'Показатели'!$F$533*IF($NW$4="да",$C11,1)</f>
        <v>0</v>
      </c>
      <c r="NX11" s="126">
        <f>'Тест ответы'!NV12*'Показатели'!$F$534*IF($NX$4="да",$C11,1)</f>
        <v>0</v>
      </c>
      <c r="NY11" s="127">
        <f>'Тест ответы'!NW12*'Показатели'!$F$536*IF($NY$4="да",$C11,1)</f>
        <v>0</v>
      </c>
      <c r="NZ11" s="126">
        <f>'Тест ответы'!NX12*'Показатели'!$F$537*IF(NZ$4="да",$C11,1)</f>
        <v>0</v>
      </c>
      <c r="OA11" s="127">
        <f>'Тест ответы'!NY12*'Показатели'!$F$539*IF(OA$4="да",$C11,1)</f>
        <v>0</v>
      </c>
      <c r="OB11" s="126">
        <f>'Тест ответы'!NZ12*'Показатели'!$F$540*IF(OB$4="да",$C11,1)</f>
        <v>0</v>
      </c>
      <c r="OC11" s="126">
        <f>'Тест ответы'!OA12*'Показатели'!$F$541*IF(OC$4="да",$C11,1)</f>
        <v>0</v>
      </c>
      <c r="OD11" s="126">
        <f>'Тест ответы'!OB12*'Показатели'!$F$542*IF(OD$4="да",$C11,1)</f>
        <v>0</v>
      </c>
      <c r="OE11" s="126">
        <f>'Тест ответы'!OC12*'Показатели'!$F$543*IF(OE$4="да",$C11,1)</f>
        <v>0</v>
      </c>
      <c r="OF11" s="126">
        <f>'Тест ответы'!OD12*'Показатели'!$F$544*IF(OF$4="да",$C11,1)</f>
        <v>0</v>
      </c>
      <c r="OG11" s="127">
        <f>'Тест ответы'!OE12*'Показатели'!$F$546*IF(OG$4="да",$C11,1)</f>
        <v>0</v>
      </c>
      <c r="OH11" s="126">
        <f>'Тест ответы'!OF12*'Показатели'!$F$547*IF(OH$4="да",$C11,1)</f>
        <v>0</v>
      </c>
      <c r="OI11" s="126">
        <f>'Тест ответы'!OG12*'Показатели'!$F$548*IF(OI$4="да",$C11,1)</f>
        <v>0</v>
      </c>
      <c r="OJ11" s="126">
        <f>'Тест ответы'!OH12*'Показатели'!$F$549*IF(OJ$4="да",$C11,1)</f>
        <v>0</v>
      </c>
      <c r="OK11" s="126">
        <f>'Тест ответы'!OI12*'Показатели'!$F$550*IF(OK$4="да",$C11,1)</f>
        <v>0</v>
      </c>
      <c r="OL11" s="126">
        <f>'Тест ответы'!OJ12*'Показатели'!$F$551*IF(OL$4="да",$C11,1)</f>
        <v>0</v>
      </c>
      <c r="OM11" s="137">
        <f>'Тест ответы'!OK12*'Показатели'!$F$554*IF($OM$4="да",$C11,1)</f>
        <v>0</v>
      </c>
      <c r="ON11" s="134">
        <f>'Тест ответы'!OL12*'Показатели'!$F$555*IF($ON$4="да",$C11,1)</f>
        <v>0</v>
      </c>
      <c r="OO11" s="126">
        <f>'Тест ответы'!OM12*'Показатели'!$F$557*IF($OO$4="да",$C11,1)</f>
        <v>0</v>
      </c>
      <c r="OP11" s="135">
        <f>'Тест ответы'!ON12*'Показатели'!$F$558*IF($OP$4="да",$C11,1)</f>
        <v>0</v>
      </c>
      <c r="OQ11" s="127">
        <f>'Тест ответы'!OO12*'Показатели'!$F$564*IF(OQ$4="да",$C11,1)</f>
        <v>0</v>
      </c>
      <c r="OR11" s="126">
        <f>'Тест ответы'!OP12*'Показатели'!$F$565*IF(OR$4="да",$C11,1)</f>
        <v>0</v>
      </c>
      <c r="OS11" s="126">
        <f>'Тест ответы'!OQ12*'Показатели'!$F$566*IF(OS$4="да",$C11,1)</f>
        <v>0</v>
      </c>
      <c r="OT11" s="126">
        <f>'Тест ответы'!OR12*'Показатели'!$F$567*IF(OT$4="да",$C11,1)</f>
        <v>0</v>
      </c>
      <c r="OU11" s="126">
        <f>'Тест ответы'!OS12*'Показатели'!$F$568*IF(OU$4="да",$C11,1)</f>
        <v>0</v>
      </c>
      <c r="OV11" s="126">
        <f>'Тест ответы'!OT12*'Показатели'!$F$569*IF(OV$4="да",$C11,1)</f>
        <v>0</v>
      </c>
      <c r="OW11" s="127">
        <f>'Тест ответы'!OU12*'Показатели'!$F$574*IF(OW$4="да",$C11,1)</f>
        <v>0</v>
      </c>
      <c r="OX11" s="126">
        <f>'Тест ответы'!OV12*'Показатели'!$F$575*IF(OX$4="да",$C11,1)</f>
        <v>0</v>
      </c>
      <c r="OY11" s="126">
        <f>'Тест ответы'!OW12*'Показатели'!$F$576*IF(OY$4="да",$C11,1)</f>
        <v>0</v>
      </c>
      <c r="OZ11" s="126">
        <f>'Тест ответы'!OX12*'Показатели'!$F$577*IF(OZ$4="да",$C11,1)</f>
        <v>0</v>
      </c>
      <c r="PA11" s="126">
        <f>'Тест ответы'!OY12*'Показатели'!$F$578*IF(PA$4="да",$C11,1)</f>
        <v>0</v>
      </c>
      <c r="PB11" s="126">
        <f>'Тест ответы'!OZ12*'Показатели'!$F$579*IF(PB$4="да",$C11,1)</f>
        <v>0</v>
      </c>
      <c r="PC11" s="137">
        <f>'Тест ответы'!PA12*'Показатели'!$F$584*IF($PC$4="да",$C11,1)</f>
        <v>0</v>
      </c>
      <c r="PD11" s="126">
        <f>'Тест ответы'!PB12*'Показатели'!$F$585*IF($PD$4="да",$C11,1)</f>
        <v>0</v>
      </c>
      <c r="PE11" s="126">
        <f>'Тест ответы'!PC12*'Показатели'!$F$587*IF($PE$4="да",$C11,1)</f>
        <v>0</v>
      </c>
      <c r="PF11" s="126">
        <f>'Тест ответы'!PD12*'Показатели'!$F$588*IF($PF$4="да",$C11,1)</f>
        <v>0</v>
      </c>
      <c r="PG11" s="126">
        <f>'Тест ответы'!PE12*'Показатели'!$F$589*IF($PG$4="да",$C11,1)</f>
        <v>0</v>
      </c>
      <c r="PH11" s="126">
        <f>'Тест ответы'!PF12*'Показатели'!$F$590*IF($PH$4="да",$C11,1)</f>
        <v>0</v>
      </c>
      <c r="PI11" s="126">
        <f>'Тест ответы'!PG12*'Показатели'!$F$591*IF($PI$4="да",$C11,1)</f>
        <v>0</v>
      </c>
      <c r="PJ11" s="126">
        <f>'Тест ответы'!PH12*'Показатели'!$F$592*IF($PJ$4="да",$C11,1)</f>
        <v>0</v>
      </c>
      <c r="PK11" s="126">
        <f>'Тест ответы'!PI12*'Показатели'!$F$593*IF($PK$4="да",$C11,1)</f>
        <v>0</v>
      </c>
      <c r="PL11" s="126">
        <f>'Тест ответы'!PJ12*'Показатели'!$F$594*IF($PL$4="да",$C11,1)</f>
        <v>0</v>
      </c>
      <c r="PM11" s="126">
        <f>'Тест ответы'!PK12*'Показатели'!$F$595*IF($PM$4="да",$C11,1)</f>
        <v>0</v>
      </c>
      <c r="PN11" s="126">
        <f>'Тест ответы'!PL12*'Показатели'!$F$596*IF($PN$4="да",$C11,1)</f>
        <v>0</v>
      </c>
      <c r="PO11" s="126">
        <f>'Тест ответы'!PM12*'Показатели'!$F$597*IF($PO$4="да",$C11,1)</f>
        <v>0</v>
      </c>
      <c r="PP11" s="126">
        <f>'Тест ответы'!PN12*'Показатели'!$F$599*IF($PP$4="да",$C11,1)</f>
        <v>0</v>
      </c>
      <c r="PQ11" s="126">
        <f>'Тест ответы'!PO12*'Показатели'!$F$600*IF($PQ$4="да",$C11,1)</f>
        <v>0</v>
      </c>
      <c r="PR11" s="126">
        <f>'Тест ответы'!PP12*'Показатели'!$F$603*IF($PR$4="да",$C11,1)</f>
        <v>0</v>
      </c>
      <c r="PS11" s="126">
        <f>'Тест ответы'!PQ12*'Показатели'!$F$605*IF($PS$4="да",$C11,1)</f>
        <v>0</v>
      </c>
      <c r="PT11" s="126">
        <f>'Тест ответы'!PR12*'Показатели'!$F$606*IF($PT$4="да",$C11,1)</f>
        <v>0</v>
      </c>
      <c r="PU11" s="126">
        <f>'Тест ответы'!PS12*'Показатели'!$F$607*IF($PU$4="да",$C11,1)</f>
        <v>0</v>
      </c>
      <c r="PV11" s="126">
        <f>'Тест ответы'!PT12*'Показатели'!$F$608*IF($PV$4="да",$C11,1)</f>
        <v>0</v>
      </c>
      <c r="PW11" s="126">
        <f>'Тест ответы'!PU12*'Показатели'!$F$609*IF($PW$4="да",$C11,1)</f>
        <v>0</v>
      </c>
      <c r="PX11" s="126">
        <f>'Тест ответы'!PV12*'Показатели'!$F$610*IF($PX$4="да",$C11,1)</f>
        <v>0</v>
      </c>
      <c r="PY11" s="137">
        <f>'Тест ответы'!PW12*'Показатели'!$F$612*IF(PY$4="да",$C11,1)</f>
        <v>0</v>
      </c>
      <c r="PZ11" s="127">
        <f>'Тест ответы'!PX12*'Показатели'!$F$614*IF(PZ$4="да",$C11,1)</f>
        <v>0</v>
      </c>
      <c r="QA11" s="126">
        <f>'Тест ответы'!PY12*'Показатели'!$F$614*IF(QA$4="да",$C11,1)</f>
        <v>0</v>
      </c>
      <c r="QB11" s="126">
        <f>'Тест ответы'!PZ12*'Показатели'!$F$614*IF(QB$4="да",$C11,1)</f>
        <v>0</v>
      </c>
      <c r="QC11" s="126">
        <f>'Тест ответы'!QA12*'Показатели'!$F$614*IF(QC$4="да",$C11,1)</f>
        <v>0</v>
      </c>
      <c r="QD11" s="126">
        <f>'Тест ответы'!QB12*'Показатели'!$F$614*IF(QD$4="да",$C11,1)</f>
        <v>0</v>
      </c>
      <c r="QE11" s="127">
        <f>'Тест ответы'!QC12*'Показатели'!$F$620*IF(QE$4="да",$C11,1)</f>
        <v>0</v>
      </c>
      <c r="QF11" s="126">
        <f>'Тест ответы'!QD12*'Показатели'!$F$620*IF(QF$4="да",$C11,1)</f>
        <v>0</v>
      </c>
      <c r="QG11" s="126">
        <f>'Тест ответы'!QE12*'Показатели'!$F$620*IF(QG$4="да",$C11,1)</f>
        <v>0</v>
      </c>
      <c r="QH11" s="126">
        <f>'Тест ответы'!QF12*'Показатели'!$F$620*IF(QH$4="да",$C11,1)</f>
        <v>0</v>
      </c>
      <c r="QI11" s="126">
        <f>'Тест ответы'!QG12*'Показатели'!$F$620*IF(QI$4="да",$C11,1)</f>
        <v>0</v>
      </c>
      <c r="QJ11" s="138">
        <f>'Тест ответы'!QH12*'Показатели'!$F$620*IF(QJ$4="да",$C11,1)</f>
        <v>0</v>
      </c>
      <c r="QK11" s="122" t="str">
        <f>'Тест ответы'!QI12*#REF!*IF(QK$4="да",$C11,1)</f>
        <v>#REF!</v>
      </c>
      <c r="QL11" s="122">
        <f>'Тест ответы'!QJ12*'Показатели'!$F$628*IF(QL$4="да",$C11,1)</f>
        <v>0</v>
      </c>
      <c r="QM11" s="122">
        <f>'Тест ответы'!QK12*'Показатели'!$F$629*IF(QM$4="да",$C11,1)</f>
        <v>0</v>
      </c>
      <c r="QN11" s="122">
        <f>'Тест ответы'!QL12*'Показатели'!$F$631*IF(QN$4="да",$C11,1)</f>
        <v>0</v>
      </c>
      <c r="QO11" s="122" t="str">
        <f>'Тест ответы'!QM12*#REF!*IF(QO$4="да",$C11,1)</f>
        <v>#REF!</v>
      </c>
      <c r="QP11" s="136">
        <f>'Тест ответы'!QN12*'Показатели'!$F$632*IF(QP$4="да",$C11,1)</f>
        <v>0</v>
      </c>
      <c r="QQ11" s="126">
        <f>'Тест ответы'!QO12*'Показатели'!$F$635*IF(QQ$4="да",$C11,1)</f>
        <v>0</v>
      </c>
      <c r="QR11" s="126">
        <f>'Тест ответы'!QP12*'Показатели'!$F$636*IF(QR$4="да",$C11,1)</f>
        <v>0</v>
      </c>
      <c r="QS11" s="126">
        <f>'Тест ответы'!QQ12*'Показатели'!$F$638*IF(QS$4="да",$C11,1)</f>
        <v>0</v>
      </c>
      <c r="QT11" s="126">
        <f>'Тест ответы'!QR12*'Показатели'!$F$639*IF(QT$4="да",$C11,1)</f>
        <v>0</v>
      </c>
      <c r="QU11" s="126">
        <f>'Тест ответы'!QS12*'Показатели'!$F$640*IF(QU$4="да",$C11,1)</f>
        <v>0</v>
      </c>
      <c r="QV11" s="126">
        <f>'Тест ответы'!QT12*'Показатели'!$F$641*IF(QV$4="да",$C11,1)</f>
        <v>0</v>
      </c>
      <c r="QW11" s="126">
        <f>'Тест ответы'!QU12*'Показатели'!$F$642*IF(QW$4="да",$C11,1)</f>
        <v>0</v>
      </c>
      <c r="QX11" s="135">
        <f>'Тест ответы'!QV12*'Показатели'!$F$643*IF(QX$4="да",$C11,1)</f>
        <v>0</v>
      </c>
      <c r="QY11" s="122"/>
      <c r="QZ11" s="122"/>
      <c r="RA11" s="122"/>
      <c r="RB11" s="122"/>
      <c r="RC11" s="122"/>
      <c r="RD11" s="122"/>
      <c r="RE11" s="122"/>
      <c r="RF11" s="122"/>
      <c r="RG11" s="122"/>
    </row>
    <row r="12">
      <c r="A12" s="117">
        <v>8.0</v>
      </c>
      <c r="B12" s="118" t="str">
        <f>'Тест ответы'!B13</f>
        <v>Белгородская область</v>
      </c>
      <c r="C12" s="139">
        <f>VLOOKUP(B12,'Население'!$B$2:$E$90,4,FALSE)</f>
        <v>8.4708194</v>
      </c>
      <c r="D12" s="120" t="str">
        <f t="shared" si="9"/>
        <v>#REF!</v>
      </c>
      <c r="E12" s="121">
        <f>'Тест ответы'!C13*'Показатели'!$F$3*IF(E$4="да",$C12,1)</f>
        <v>0.0005</v>
      </c>
      <c r="F12" s="121">
        <f>'Тест ответы'!D13*'Показатели'!$F$4*IF(F$4="да",$C12,1)</f>
        <v>0</v>
      </c>
      <c r="G12" s="121">
        <f>'Тест ответы'!E13*'Показатели'!$F$5*IF($G$4="да",C12,1)</f>
        <v>0</v>
      </c>
      <c r="H12" s="121">
        <f>'Тест ответы'!F13*'Показатели'!$F$6*IF($H$4="да",C12,1)</f>
        <v>0</v>
      </c>
      <c r="I12" s="121">
        <f>'Тест ответы'!G13*'Показатели'!$F$7*IF(I$4="да",D12,1)</f>
        <v>0.008</v>
      </c>
      <c r="J12" s="121">
        <f>'Тест ответы'!H13*'Показатели'!$F$8*IF($J$4="да",C12,1)</f>
        <v>0</v>
      </c>
      <c r="K12" s="121">
        <f>'Тест ответы'!I13*'Показатели'!$F$9*IF(K$4="да",D12,1)</f>
        <v>0.01</v>
      </c>
      <c r="L12" s="121">
        <f>'Тест ответы'!J13*'Показатели'!$F$10*IF(L$4="да",$C12,1)</f>
        <v>0</v>
      </c>
      <c r="M12" s="121">
        <f>'Тест ответы'!K13*'Показатели'!$F$11*IF(M$4="да",$C12,1)</f>
        <v>0.03</v>
      </c>
      <c r="N12" s="122">
        <f>'Тест ответы'!L13*'Показатели'!$F$12*IF(N$4="да",$C12,1)</f>
        <v>0.03</v>
      </c>
      <c r="O12" s="123">
        <f>'Тест ответы'!M13*'Показатели'!$F$14*IF(O$4="да",$C12,1)</f>
        <v>0.04</v>
      </c>
      <c r="P12" s="124">
        <f>'Тест ответы'!N13*'Показатели'!$F$15*IF(P$4="да",$C12,1)</f>
        <v>0</v>
      </c>
      <c r="Q12" s="124">
        <f>'Тест ответы'!O13*'Показатели'!$F$17*IF(Q$4="да",$C12,1)</f>
        <v>0</v>
      </c>
      <c r="R12" s="124">
        <f>'Тест ответы'!P13*'Показатели'!$F$18*IF(R$4="да",$C12,1)</f>
        <v>0.1</v>
      </c>
      <c r="S12" s="123">
        <f>'Тест ответы'!Q13*'Показатели'!$F$20*IF(S$4="да",$C12,1)</f>
        <v>0</v>
      </c>
      <c r="T12" s="121">
        <f>'Тест ответы'!R13*'Показатели'!$F$21*IF(T$4="да",$C12,1)</f>
        <v>0</v>
      </c>
      <c r="U12" s="121">
        <f>'Тест ответы'!S13*'Показатели'!$F$24*IF(U$4="да",$C12,1)</f>
        <v>0</v>
      </c>
      <c r="V12" s="121">
        <f>'Тест ответы'!T13*'Показатели'!$F$25*IF(V$4="да",$C12,1)</f>
        <v>0</v>
      </c>
      <c r="W12" s="121">
        <f>'Тест ответы'!U13*'Показатели'!$F$26*IF(W$4="да",$C12,1)</f>
        <v>0</v>
      </c>
      <c r="X12" s="121">
        <f>'Тест ответы'!V13*'Показатели'!$F$28*IF(X$4="да",$C12,1)</f>
        <v>0</v>
      </c>
      <c r="Y12" s="121">
        <f>'Тест ответы'!W13*'Показатели'!$F$29*IF(Y$4="да",$C12,1)</f>
        <v>0</v>
      </c>
      <c r="Z12" s="125">
        <f>'Тест ответы'!X13*'Показатели'!$F$33*IF(Z$4="да",$C12,1)</f>
        <v>0</v>
      </c>
      <c r="AA12" s="126">
        <f>'Тест ответы'!Y13*'Показатели'!$F$34*IF(AA$4="да",$C12,1)</f>
        <v>0</v>
      </c>
      <c r="AB12" s="126">
        <f>'Тест ответы'!Z13*'Показатели'!$F$35*IF(AB$4="да",$C12,1)</f>
        <v>0</v>
      </c>
      <c r="AC12" s="126">
        <f>'Тест ответы'!AA13*'Показатели'!$F$36*IF(AC$4="да",$C12,1)</f>
        <v>0</v>
      </c>
      <c r="AD12" s="126">
        <f>'Тест ответы'!AB13*'Показатели'!$F$37*IF(AD$4="да",$C12,1)</f>
        <v>0</v>
      </c>
      <c r="AE12" s="126">
        <f>'Тест ответы'!AC13*'Показатели'!$F$38*IF(AE$4="да",$C12,1)</f>
        <v>0</v>
      </c>
      <c r="AF12" s="126">
        <f>'Тест ответы'!AD13*'Показатели'!$F$39*IF(AF$4="да",$C12,1)</f>
        <v>0</v>
      </c>
      <c r="AG12" s="126">
        <f>'Тест ответы'!AE13*'Показатели'!$F$40*IF(AG$4="да",$C12,1)</f>
        <v>0</v>
      </c>
      <c r="AH12" s="126">
        <f>'Тест ответы'!AF13*'Показатели'!$F$41*IF(AH$4="да",$C12,1)</f>
        <v>0</v>
      </c>
      <c r="AI12" s="127">
        <f>'Тест ответы'!AG13*'Показатели'!$F$43*IF(AI$4="да",$C12,1)</f>
        <v>0</v>
      </c>
      <c r="AJ12" s="126">
        <f>'Тест ответы'!AH13*'Показатели'!$F$44*IF(AJ$4="да",$C12,1)</f>
        <v>0</v>
      </c>
      <c r="AK12" s="126">
        <f>'Тест ответы'!AI13*'Показатели'!$F$45*IF(AK$4="да",$C12,1)</f>
        <v>0</v>
      </c>
      <c r="AL12" s="126">
        <f>'Тест ответы'!AJ13*'Показатели'!$F$46*IF(AL$4="да",$C12,1)</f>
        <v>0</v>
      </c>
      <c r="AM12" s="126">
        <f>'Тест ответы'!AK13*'Показатели'!$F$47*IF(AM$4="да",$C12,1)</f>
        <v>0</v>
      </c>
      <c r="AN12" s="126">
        <f>'Тест ответы'!AL13*'Показатели'!$F$48*IF(AN$4="да",$C12,1)</f>
        <v>0</v>
      </c>
      <c r="AO12" s="126">
        <f>'Тест ответы'!AM13*'Показатели'!$F$49*IF(AO$4="да",$C12,1)</f>
        <v>0</v>
      </c>
      <c r="AP12" s="126">
        <f>'Тест ответы'!AN13*'Показатели'!$F$50*IF(AP$4="да",$C12,1)</f>
        <v>0</v>
      </c>
      <c r="AQ12" s="126">
        <f>'Тест ответы'!AO13*'Показатели'!$F$51*IF(AQ$4="да",$C12,1)</f>
        <v>0</v>
      </c>
      <c r="AR12" s="123">
        <f>'Тест ответы'!AP13*'Показатели'!$F$53*IF($AR$4="да",$C12,1)</f>
        <v>0</v>
      </c>
      <c r="AS12" s="128">
        <f>'Тест ответы'!AQ13*'Показатели'!$F$54*IF($AS$4="да",$C12,1)</f>
        <v>0</v>
      </c>
      <c r="AT12" s="127">
        <f>'Тест ответы'!AR13*'Показатели'!$F$56*IF(AT$4="да",$C12,1)</f>
        <v>0</v>
      </c>
      <c r="AU12" s="126">
        <f>'Тест ответы'!AS13*'Показатели'!$F$57*IF(AU$4="да",$C12,1)</f>
        <v>0</v>
      </c>
      <c r="AV12" s="126">
        <f>'Тест ответы'!AT13*'Показатели'!$F$58*IF(AV$4="да",$C12,1)</f>
        <v>0</v>
      </c>
      <c r="AW12" s="126">
        <f>'Тест ответы'!AU13*'Показатели'!$F$59*IF(AW$4="да",$C12,1)</f>
        <v>0</v>
      </c>
      <c r="AX12" s="126">
        <f>'Тест ответы'!AV13*'Показатели'!$F$60*IF(AX$4="да",$C12,1)</f>
        <v>0</v>
      </c>
      <c r="AY12" s="126">
        <f>'Тест ответы'!AW13*'Показатели'!$F$61*IF(AY$4="да",$C12,1)</f>
        <v>0</v>
      </c>
      <c r="AZ12" s="129">
        <f>'Тест ответы'!AX13*'Показатели'!$F$64*IF($AZ$4="да",$C12,1)</f>
        <v>0</v>
      </c>
      <c r="BA12" s="121">
        <f>'Тест ответы'!AY13*'Показатели'!$F$65*IF($BA$4="да",$C12,1)</f>
        <v>0</v>
      </c>
      <c r="BB12" s="121">
        <f>'Тест ответы'!AZ13*'Показатели'!$F$66*IF($BA$4="да",$C12,1)</f>
        <v>0</v>
      </c>
      <c r="BC12" s="121">
        <f>'Тест ответы'!BA13*'Показатели'!$F$67*IF($BC$4="да",$C12,1)</f>
        <v>0</v>
      </c>
      <c r="BD12" s="121">
        <f>'Тест ответы'!BB13*'Показатели'!$F$68*IF($BD$4="да",$C12,1)</f>
        <v>0</v>
      </c>
      <c r="BE12" s="121">
        <f>'Тест ответы'!BC13*'Показатели'!$F$69*IF($BE$4="да",$C12,1)</f>
        <v>0</v>
      </c>
      <c r="BF12" s="121">
        <f>'Тест ответы'!BD13*'Показатели'!$F$70*IF($BF$4="да",$C12,1)</f>
        <v>0</v>
      </c>
      <c r="BG12" s="121">
        <f>'Тест ответы'!BE13*'Показатели'!$F$71*IF($BG$4="да",$C12,1)</f>
        <v>0</v>
      </c>
      <c r="BH12" s="128">
        <f>'Тест ответы'!BF13*'Показатели'!$F$72*IF($BH$4="да",$C12,1)</f>
        <v>0</v>
      </c>
      <c r="BI12" s="121">
        <f>'Тест ответы'!BG13*'Показатели'!$F$75*IF($BI$4="да",$C12,1)</f>
        <v>0</v>
      </c>
      <c r="BJ12" s="121">
        <f>'Тест ответы'!BH13*'Показатели'!$F$76*IF($BJ$4="да",$C12,1)</f>
        <v>0</v>
      </c>
      <c r="BK12" s="121">
        <f>'Тест ответы'!BI13*'Показатели'!$F$77*IF($BK$4="да",$C12,1)</f>
        <v>0</v>
      </c>
      <c r="BL12" s="121">
        <f>'Тест ответы'!BJ13*'Показатели'!$F$78*IF($BL$4="да",$C12,1)</f>
        <v>0</v>
      </c>
      <c r="BM12" s="121">
        <f>'Тест ответы'!BK13*'Показатели'!$F$79*IF($BM$4="да",$C12,1)</f>
        <v>0</v>
      </c>
      <c r="BN12" s="121">
        <f>'Тест ответы'!BL13*'Показатели'!$F$80*IF($BN$4="да",$C12,1)</f>
        <v>0</v>
      </c>
      <c r="BO12" s="128">
        <f>'Тест ответы'!BM13*'Показатели'!$F$81*IF($BO$4="да",$C12,1)</f>
        <v>0</v>
      </c>
      <c r="BP12" s="121">
        <f>'Тест ответы'!BN13*'Показатели'!$F$86*IF(BP$4="да",$C12,1)</f>
        <v>0</v>
      </c>
      <c r="BQ12" s="121">
        <f>'Тест ответы'!BO13*'Показатели'!$F$87*IF(BQ$4="да",$C12,1)</f>
        <v>0</v>
      </c>
      <c r="BR12" s="121">
        <f>'Тест ответы'!BP13*'Показатели'!$F$88*IF(BR$4="да",$C12,1)</f>
        <v>0</v>
      </c>
      <c r="BS12" s="121">
        <f>'Тест ответы'!BQ13*'Показатели'!$F$89*IF($BS$4="да",$C12,1)</f>
        <v>0</v>
      </c>
      <c r="BT12" s="121">
        <f>'Тест ответы'!BR13*'Показатели'!$F$90*IF($BT$4="да",$C12,1)</f>
        <v>0</v>
      </c>
      <c r="BU12" s="121">
        <f>'Тест ответы'!BS13*'Показатели'!$F$91*IF($BU$4="да",$C12,1)</f>
        <v>0</v>
      </c>
      <c r="BV12" s="121">
        <f>'Тест ответы'!BT13*'Показатели'!$F$92*IF($BV$4="да",$C12,1)</f>
        <v>0</v>
      </c>
      <c r="BW12" s="121">
        <f>'Тест ответы'!BU13*'Показатели'!$F$93*IF($BW$4="да",$C12,1)</f>
        <v>0</v>
      </c>
      <c r="BX12" s="121">
        <f>'Тест ответы'!BV13*'Показатели'!$F$94*IF($BX$4="да",$C12,1)</f>
        <v>0</v>
      </c>
      <c r="BY12" s="121">
        <f>'Тест ответы'!BW13*'Показатели'!$F$95*IF($BY$4="да",$C12,1)</f>
        <v>0</v>
      </c>
      <c r="BZ12" s="121">
        <f>'Тест ответы'!BX13*'Показатели'!$F$96*IF($BZ$4="да",$C12,1)</f>
        <v>0</v>
      </c>
      <c r="CA12" s="121">
        <f>'Тест ответы'!BY13*'Показатели'!$F$97*IF($CA$4="да",$C12,1)</f>
        <v>0</v>
      </c>
      <c r="CB12" s="121">
        <f>'Тест ответы'!BZ13*'Показатели'!$F$99*IF($CB$4="да",$C12,1)</f>
        <v>0</v>
      </c>
      <c r="CC12" s="121">
        <f>'Тест ответы'!CA13*'Показатели'!$F$100*IF($CC$4="да",$C12,1)</f>
        <v>0</v>
      </c>
      <c r="CD12" s="121">
        <f>'Тест ответы'!CB13*'Показатели'!$F$101*IF($CD$4="да",$C12,1)</f>
        <v>0</v>
      </c>
      <c r="CE12" s="121">
        <f>'Тест ответы'!CC13*'Показатели'!$F$102*IF($CE$4="да",$C12,1)</f>
        <v>0</v>
      </c>
      <c r="CF12" s="121">
        <f>'Тест ответы'!CD13*'Показатели'!$F$103*IF($CF$4="да",$C12,1)</f>
        <v>0</v>
      </c>
      <c r="CG12" s="121">
        <f>'Тест ответы'!CE13*'Показатели'!$F$104*IF($CG$4="да",$C12,1)</f>
        <v>0</v>
      </c>
      <c r="CH12" s="121">
        <f>'Тест ответы'!CF13*'Показатели'!$F$105*IF($CH$4="да",$C12,1)</f>
        <v>0</v>
      </c>
      <c r="CI12" s="121">
        <f>'Тест ответы'!CG13*'Показатели'!$F$106*IF($CI$4="да",$C12,1)</f>
        <v>0</v>
      </c>
      <c r="CJ12" s="121">
        <f>'Тест ответы'!CH13*'Показатели'!$F$107*IF($CJ$4="да",$C12,1)</f>
        <v>0</v>
      </c>
      <c r="CK12" s="121">
        <f>'Тест ответы'!CI13*'Показатели'!$F$108*IF($CK$4="да",$C12,1)</f>
        <v>0</v>
      </c>
      <c r="CL12" s="121">
        <f>'Тест ответы'!CJ13*'Показатели'!$F$109*IF($CL$4="да",$C12,1)</f>
        <v>0</v>
      </c>
      <c r="CM12" s="121">
        <f>'Тест ответы'!CK13*'Показатели'!$F$110*IF($CM$4="да",$C12,1)</f>
        <v>0</v>
      </c>
      <c r="CN12" s="121">
        <f>'Тест ответы'!CL13*'Показатели'!$F$111*IF($CN$4="да",$C12,1)</f>
        <v>0</v>
      </c>
      <c r="CO12" s="121">
        <f>'Тест ответы'!CM13*'Показатели'!$F$112*IF($CO$4="да",$C12,1)</f>
        <v>0</v>
      </c>
      <c r="CP12" s="128">
        <f>'Тест ответы'!CN13*'Показатели'!$F$113*IF($CP$4="да",$C12,1)</f>
        <v>0</v>
      </c>
      <c r="CQ12" s="121">
        <f>'Тест ответы'!CO13*'Показатели'!$F$118*IF(CQ$4="да",$C12,1)</f>
        <v>0</v>
      </c>
      <c r="CR12" s="121">
        <f>'Тест ответы'!CP13*'Показатели'!$F$119*IF(CR$4="да",$C12,1)</f>
        <v>0</v>
      </c>
      <c r="CS12" s="121">
        <f>'Тест ответы'!CQ13*'Показатели'!$F$120*IF(CS$4="да",$C12,1)</f>
        <v>0</v>
      </c>
      <c r="CT12" s="121">
        <f>'Тест ответы'!CR13*'Показатели'!$F$121*IF($CT$4="да",$C12,1)</f>
        <v>0</v>
      </c>
      <c r="CU12" s="121">
        <f>'Тест ответы'!CS13*'Показатели'!$F$122*IF($CU$4="да",$C12,1)</f>
        <v>0</v>
      </c>
      <c r="CV12" s="121">
        <f>'Тест ответы'!CT13*'Показатели'!$F$123*IF($CV$4="да",$C12,1)</f>
        <v>0</v>
      </c>
      <c r="CW12" s="121">
        <f>'Тест ответы'!CU13*'Показатели'!$F$124*IF($CW$4="да",$C12,1)</f>
        <v>0</v>
      </c>
      <c r="CX12" s="121">
        <f>'Тест ответы'!CV13*'Показатели'!$F$125*IF($CX$4="да",$C12,1)</f>
        <v>0</v>
      </c>
      <c r="CY12" s="121">
        <f>'Тест ответы'!CW13*'Показатели'!$F$126*IF($CY$4="да",$C12,1)</f>
        <v>0</v>
      </c>
      <c r="CZ12" s="121">
        <f>'Тест ответы'!CX13*'Показатели'!$F$127*IF($CZ$4="да",$C12,1)</f>
        <v>0</v>
      </c>
      <c r="DA12" s="121">
        <f>'Тест ответы'!CY13*'Показатели'!$F$128*IF($DA$4="да",$C12,1)</f>
        <v>0</v>
      </c>
      <c r="DB12" s="121">
        <f>'Тест ответы'!CZ13*'Показатели'!$F$129*IF($DB$4="да",$C12,1)</f>
        <v>0</v>
      </c>
      <c r="DC12" s="121">
        <f>'Тест ответы'!DA13*'Показатели'!$F$131*IF($DC$4="да",$C12,1)</f>
        <v>0</v>
      </c>
      <c r="DD12" s="121">
        <f>'Тест ответы'!DB13*'Показатели'!$F$132*IF($DD$4="да",$C12,1)</f>
        <v>0</v>
      </c>
      <c r="DE12" s="121">
        <f>'Тест ответы'!DC13*'Показатели'!$F$133*IF($DE$4="да",$C12,1)</f>
        <v>0</v>
      </c>
      <c r="DF12" s="121">
        <f>'Тест ответы'!DD13*'Показатели'!$F$134*IF($DF$4="да",$C12,1)</f>
        <v>0</v>
      </c>
      <c r="DG12" s="121">
        <f>'Тест ответы'!DE13*'Показатели'!$F$135*IF($DG$4="да",$C12,1)</f>
        <v>0</v>
      </c>
      <c r="DH12" s="121">
        <f>'Тест ответы'!DF13*'Показатели'!$F$136*IF($DH11="да",$C12,1)</f>
        <v>0</v>
      </c>
      <c r="DI12" s="121">
        <f>'Тест ответы'!DG13*'Показатели'!$F$137*IF($DI$4="да",$C12,1)</f>
        <v>0</v>
      </c>
      <c r="DJ12" s="121">
        <f>'Тест ответы'!DH13*'Показатели'!$F$138*IF($DJ$4="да",$C12,1)</f>
        <v>0</v>
      </c>
      <c r="DK12" s="122">
        <f>'Тест ответы'!DH13*'Показатели'!$F$139*IF($DK$4="да",$C12,1)</f>
        <v>0</v>
      </c>
      <c r="DL12" s="130" t="str">
        <f>'Тест ответы'!DJ13*#REF!*IF($DL$4="да",$C12,1)</f>
        <v>#REF!</v>
      </c>
      <c r="DM12" s="122" t="str">
        <f>'Тест ответы'!DF13*#REF!*IF(DM$4="да",$C12,1)</f>
        <v>#REF!</v>
      </c>
      <c r="DN12" s="122" t="str">
        <f>'Тест ответы'!DL13*#REF!*IF($DN$4="да",$C12,1)</f>
        <v>#REF!</v>
      </c>
      <c r="DO12" s="131" t="str">
        <f>'Тест ответы'!DM13*#REF!*IF($DO$4="да",$C12,1)</f>
        <v>#REF!</v>
      </c>
      <c r="DP12" s="122">
        <f>'Тест ответы'!DN13*'Показатели'!$F$141*IF($DP$4="да",$C12,1)</f>
        <v>0</v>
      </c>
      <c r="DQ12" s="122">
        <f>'Тест ответы'!DO13*'Показатели'!$F$142*IF(DQ$4="да",$C12,1)</f>
        <v>0</v>
      </c>
      <c r="DR12" s="132">
        <f>'Тест ответы'!DP13*'Показатели'!$F$144*$C12</f>
        <v>0</v>
      </c>
      <c r="DS12" s="122">
        <f>'Тест ответы'!DQ13*'Показатели'!$F$151*$C12</f>
        <v>0</v>
      </c>
      <c r="DT12" s="122">
        <f>'Тест ответы'!DR13*'Показатели'!$F$154*$C12</f>
        <v>0</v>
      </c>
      <c r="DU12" s="122">
        <f>'Тест ответы'!DS13*'Показатели'!$F$157*$C12</f>
        <v>0</v>
      </c>
      <c r="DV12" s="122">
        <f>'Тест ответы'!DT13*'Показатели'!$F$163*$C12</f>
        <v>0</v>
      </c>
      <c r="DW12" s="122">
        <f>'Тест ответы'!DU13*'Показатели'!$F$166*$C12</f>
        <v>0</v>
      </c>
      <c r="DX12" s="133">
        <f>'Тест ответы'!DV13*'Показатели'!$F$169*$C12</f>
        <v>0</v>
      </c>
      <c r="DY12" s="126">
        <f>'Тест ответы'!DW13*'Показатели'!$F$171*IF($DY$4="да",$C12,1)</f>
        <v>0</v>
      </c>
      <c r="DZ12" s="126">
        <f>'Тест ответы'!DX13*'Показатели'!$F$172*IF($DZ$4="да",$C12,1)</f>
        <v>0</v>
      </c>
      <c r="EA12" s="126">
        <f>'Тест ответы'!DY13*'Показатели'!$F$173*IF($EA$4="да",$C12,1)</f>
        <v>0</v>
      </c>
      <c r="EB12" s="126">
        <f>'Тест ответы'!DZ13*'Показатели'!$F$174*IF($EB$4="да",$C12,1)</f>
        <v>0</v>
      </c>
      <c r="EC12" s="126">
        <f>'Тест ответы'!EA13*'Показатели'!$F$175*IF($EC$4="да",$C12,1)</f>
        <v>0</v>
      </c>
      <c r="ED12" s="126">
        <f>'Тест ответы'!EB13*'Показатели'!$F$176*IF($ED$4="да",$C12,1)</f>
        <v>0</v>
      </c>
      <c r="EE12" s="126">
        <f>'Тест ответы'!EC13*'Показатели'!$F$177*IF($EE$4="да",$C12,1)</f>
        <v>0</v>
      </c>
      <c r="EF12" s="126">
        <f>'Тест ответы'!ED13*'Показатели'!$F$178*IF($EF$4="да",$C12,1)</f>
        <v>0</v>
      </c>
      <c r="EG12" s="126">
        <f>'Тест ответы'!EE13*'Показатели'!$F$179*IF($EG$4="да",$C12,1)</f>
        <v>0</v>
      </c>
      <c r="EH12" s="126">
        <f>'Тест ответы'!EF13*'Показатели'!$F$180*IF($EH$4="да",$C12,1)</f>
        <v>0</v>
      </c>
      <c r="EI12" s="126">
        <f>'Тест ответы'!EG13*'Показатели'!$F$181*IF($EI$4="да",$C12,1)</f>
        <v>0</v>
      </c>
      <c r="EJ12" s="126">
        <f>'Тест ответы'!EH13*'Показатели'!$F$182*IF($EJ$4="да",$C12,1)</f>
        <v>0</v>
      </c>
      <c r="EK12" s="126">
        <f>'Тест ответы'!EI13*'Показатели'!$F$183*IF($EK$4="да",$C12,1)</f>
        <v>0</v>
      </c>
      <c r="EL12" s="126">
        <f>'Тест ответы'!EJ13*'Показатели'!$F$184*IF($EL$4="да",$C12,1)</f>
        <v>0</v>
      </c>
      <c r="EM12" s="126">
        <f>'Тест ответы'!EK13*'Показатели'!$F$185*IF($EM$4="да",$C12,1)</f>
        <v>0</v>
      </c>
      <c r="EN12" s="126">
        <f>'Тест ответы'!EL13*'Показатели'!$F$186*IF($EN$4="да",$C12,1)</f>
        <v>0</v>
      </c>
      <c r="EO12" s="126">
        <f>'Тест ответы'!EM13*'Показатели'!$F$187*IF($EO$4="да",$C12,1)</f>
        <v>0</v>
      </c>
      <c r="EP12" s="126">
        <f>'Тест ответы'!EN13*'Показатели'!$F$188*IF($EP$4="да",$C12,1)</f>
        <v>0</v>
      </c>
      <c r="EQ12" s="126">
        <f>'Тест ответы'!EO13*'Показатели'!$F$189*IF($EQ$4="да",$C12,1)</f>
        <v>0</v>
      </c>
      <c r="ER12" s="126">
        <f>'Тест ответы'!EP13*'Показатели'!$F$190*IF($ER$4="да",$C12,1)</f>
        <v>0</v>
      </c>
      <c r="ES12" s="134">
        <f>'Тест ответы'!EQ13*'Показатели'!$F$191*IF($ES$4="да",$C12,1)</f>
        <v>0</v>
      </c>
      <c r="ET12" s="126">
        <f>'Тест ответы'!ER13*'Показатели'!$F$193*IF($ET$4="да",$C12,1)</f>
        <v>0</v>
      </c>
      <c r="EU12" s="126">
        <f>'Тест ответы'!ES13*'Показатели'!$F$194*IF($EU$4="да",$C12,1)</f>
        <v>0</v>
      </c>
      <c r="EV12" s="126">
        <f>'Тест ответы'!ET13*'Показатели'!$F$195*IF($EV$4="да",$C12,1)</f>
        <v>0</v>
      </c>
      <c r="EW12" s="126">
        <f>'Тест ответы'!EU13*'Показатели'!$F$196*IF($EW$4="да",$C12,1)</f>
        <v>0</v>
      </c>
      <c r="EX12" s="126">
        <f>'Тест ответы'!EV13*'Показатели'!$F$197*IF($EX$4="да",$C12,1)</f>
        <v>0</v>
      </c>
      <c r="EY12" s="126">
        <f>'Тест ответы'!EW13*'Показатели'!$F$198*IF($EY$4="да",$C12,1)</f>
        <v>0</v>
      </c>
      <c r="EZ12" s="126">
        <f>'Тест ответы'!EX13*'Показатели'!$F$199*IF($EZ$4="да",$C12,1)</f>
        <v>0</v>
      </c>
      <c r="FA12" s="126">
        <f>'Тест ответы'!EY13*'Показатели'!$F$200*IF($FA$4="да",$C12,1)</f>
        <v>0</v>
      </c>
      <c r="FB12" s="126">
        <f>'Тест ответы'!EZ13*'Показатели'!$F$201*IF($FB$4="да",$C12,1)</f>
        <v>0</v>
      </c>
      <c r="FC12" s="126">
        <f>'Тест ответы'!FA13*'Показатели'!$F$202*IF($FC$4="да",$C12,1)</f>
        <v>0</v>
      </c>
      <c r="FD12" s="126">
        <f>'Тест ответы'!FB13*'Показатели'!$F$203*IF($FD$4="да",$C12,1)</f>
        <v>0</v>
      </c>
      <c r="FE12" s="126">
        <f>'Тест ответы'!FC13*'Показатели'!$F$204*IF($FE$4="да",$C12,1)</f>
        <v>0</v>
      </c>
      <c r="FF12" s="126">
        <f>'Тест ответы'!FD13*'Показатели'!$F$205*IF($FF$4="да",$C12,1)</f>
        <v>0</v>
      </c>
      <c r="FG12" s="126">
        <f>'Тест ответы'!FE13*'Показатели'!$F$206*IF($FG$4="да",$C12,1)</f>
        <v>0</v>
      </c>
      <c r="FH12" s="126">
        <f>'Тест ответы'!FF13*'Показатели'!$F$207*IF($FH$4="да",$C12,1)</f>
        <v>0</v>
      </c>
      <c r="FI12" s="126">
        <f>'Тест ответы'!FG13*'Показатели'!$F$208*IF($FI$4="да",$C12,1)</f>
        <v>0</v>
      </c>
      <c r="FJ12" s="126">
        <f>'Тест ответы'!FH13*'Показатели'!$F$209*IF($FJ$4="да",$C12,1)</f>
        <v>0</v>
      </c>
      <c r="FK12" s="135">
        <f>'Тест ответы'!FI13*'Показатели'!$F$210*IF($FK$4="да",$C12,1)</f>
        <v>0</v>
      </c>
      <c r="FL12" s="122">
        <f>'Тест ответы'!FJ13*'Показатели'!$F$214*IF(FL$4="да",$C12,1)</f>
        <v>0</v>
      </c>
      <c r="FM12" s="122">
        <f>'Тест ответы'!FK13*'Показатели'!$F$215*IF(FM$4="да",$C12,1)</f>
        <v>0</v>
      </c>
      <c r="FN12" s="122">
        <f>'Тест ответы'!FL13*'Показатели'!$F$217*IF(FN$4="да",$C12,1)</f>
        <v>0</v>
      </c>
      <c r="FO12" s="122">
        <f>'Тест ответы'!FM13*'Показатели'!$F$218*IF(FO$4="да",$C12,1)</f>
        <v>0</v>
      </c>
      <c r="FP12" s="122">
        <f>'Тест ответы'!FN13*'Показатели'!$F$220*IF(FP$4="да",$C12,1)</f>
        <v>0</v>
      </c>
      <c r="FQ12" s="122">
        <f>'Тест ответы'!FO13*'Показатели'!$F$221*IF(FQ$4="да",$C12,1)</f>
        <v>0</v>
      </c>
      <c r="FR12" s="122">
        <f>'Тест ответы'!FP13*'Показатели'!$F$222*IF(FR$4="да",$C12,1)</f>
        <v>0</v>
      </c>
      <c r="FS12" s="122">
        <f>'Тест ответы'!FQ13*'Показатели'!$F$223*IF(FS$4="да",$C12,1)</f>
        <v>0</v>
      </c>
      <c r="FT12" s="122">
        <f>'Тест ответы'!FR13*'Показатели'!$F$224*IF(FT$4="да",$C12,1)</f>
        <v>0</v>
      </c>
      <c r="FU12" s="122">
        <f>'Тест ответы'!FS13*'Показатели'!$F$225*IF(FU$4="да",$C12,1)</f>
        <v>0</v>
      </c>
      <c r="FV12" s="122">
        <f>'Тест ответы'!FT13*'Показатели'!$F$227*IF(FV$4="да",$C12,1)</f>
        <v>0</v>
      </c>
      <c r="FW12" s="122">
        <f>'Тест ответы'!FU13*'Показатели'!$F$228*IF(FW$4="да",$C12,1)</f>
        <v>0</v>
      </c>
      <c r="FX12" s="122">
        <f>'Тест ответы'!FV13*'Показатели'!$F$229*IF(FX$4="да",$C12,1)</f>
        <v>0</v>
      </c>
      <c r="FY12" s="122">
        <f>'Тест ответы'!FW13*'Показатели'!$F$230*IF(FY$4="да",$C12,1)</f>
        <v>0</v>
      </c>
      <c r="FZ12" s="122">
        <f>'Тест ответы'!FX13*'Показатели'!$F$231*IF(FZ$4="да",$C12,1)</f>
        <v>0</v>
      </c>
      <c r="GA12" s="122">
        <f>'Тест ответы'!FY13*'Показатели'!$F$232*IF(GA$4="да",$C12,1)</f>
        <v>0</v>
      </c>
      <c r="GB12" s="132">
        <f>'Тест ответы'!FZ13*'Показатели'!$F$235*IF($GB$4="да",$C12,1)</f>
        <v>0</v>
      </c>
      <c r="GC12" s="122">
        <f>'Тест ответы'!GA13*'Показатели'!$F$236*IF($GC$4="да",$C12,1)</f>
        <v>0</v>
      </c>
      <c r="GD12" s="122">
        <f>'Тест ответы'!GB13*'Показатели'!$F$238*IF($GD$4="да",$C12,1)</f>
        <v>0</v>
      </c>
      <c r="GE12" s="122">
        <f>'Тест ответы'!GC13*'Показатели'!$F$239*IF($GE$4="да",$C12,1)</f>
        <v>0</v>
      </c>
      <c r="GF12" s="122">
        <f>'Тест ответы'!GD13*'Показатели'!$F$241*IF($GF$4="да",$C12,1)</f>
        <v>0</v>
      </c>
      <c r="GG12" s="122">
        <f>'Тест ответы'!GE13*'Показатели'!$F$242*IF($GG$4="да",$C12,1)</f>
        <v>0</v>
      </c>
      <c r="GH12" s="122">
        <f>'Тест ответы'!GF13*'Показатели'!$F$243*IF($GH$4="да",$C12,1)</f>
        <v>0</v>
      </c>
      <c r="GI12" s="122">
        <f>'Тест ответы'!GG13*'Показатели'!$F$244*IF($GI$4="да",$C12,1)</f>
        <v>0</v>
      </c>
      <c r="GJ12" s="122">
        <f>'Тест ответы'!GH13*'Показатели'!$F$245*IF($GJ$4="да",$C12,1)</f>
        <v>0</v>
      </c>
      <c r="GK12" s="122">
        <f>'Тест ответы'!GI13*'Показатели'!$F$246*IF($GK$4="да",$C12,1)</f>
        <v>0</v>
      </c>
      <c r="GL12" s="122">
        <f>'Тест ответы'!GJ13*'Показатели'!$F$248*IF($GL$4="да",$C12,1)</f>
        <v>0</v>
      </c>
      <c r="GM12" s="122">
        <f>'Тест ответы'!GK13*'Показатели'!$F$249*IF($GM$4="да",$C12,1)</f>
        <v>0</v>
      </c>
      <c r="GN12" s="122">
        <f>'Тест ответы'!GL13*'Показатели'!$F$250*IF($GN$4="да",$C12,1)</f>
        <v>0</v>
      </c>
      <c r="GO12" s="122">
        <f>'Тест ответы'!GM13*'Показатели'!$F$251*IF($GO$4="да",$C12,1)</f>
        <v>0</v>
      </c>
      <c r="GP12" s="122">
        <f>'Тест ответы'!GN13*'Показатели'!$F$252*IF($GP$4="да",$C12,1)</f>
        <v>0</v>
      </c>
      <c r="GQ12" s="122">
        <f>'Тест ответы'!GO13*'Показатели'!$F$253*IF($GQ$4="да",$C12,1)</f>
        <v>0</v>
      </c>
      <c r="GR12" s="132">
        <f>'Тест ответы'!GP13*'Показатели'!$F$256*IF($GR$4="да",$C12,1)</f>
        <v>0</v>
      </c>
      <c r="GS12" s="122">
        <f>'Тест ответы'!GQ13*'Показатели'!$F$257*IF($GS$4="да",$C12,1)</f>
        <v>0</v>
      </c>
      <c r="GT12" s="122">
        <f>'Тест ответы'!GR13*'Показатели'!$F$258*IF($GT$4="да",$C12,1)</f>
        <v>0</v>
      </c>
      <c r="GU12" s="122">
        <f>'Тест ответы'!GS13*'Показатели'!$F$260*IF($GU$4="да",$C12,1)</f>
        <v>0</v>
      </c>
      <c r="GV12" s="122">
        <f>'Тест ответы'!GT13*'Показатели'!$F$261*IF($GV$4="да",$C12,1)</f>
        <v>0</v>
      </c>
      <c r="GW12" s="122">
        <f>'Тест ответы'!GU13*'Показатели'!$F$262*IF($GW$4="да",$C12,1)</f>
        <v>0</v>
      </c>
      <c r="GX12" s="122">
        <f>'Тест ответы'!GV13*'Показатели'!$F$264*IF($GX$4="да",$C12,1)</f>
        <v>0</v>
      </c>
      <c r="GY12" s="122">
        <f>'Тест ответы'!GW13*'Показатели'!$F$265*IF($GY$4="да",$C12,1)</f>
        <v>0</v>
      </c>
      <c r="GZ12" s="122">
        <f>'Тест ответы'!GX13*'Показатели'!$F$266*IF($GZ$4="да",$C12,1)</f>
        <v>0</v>
      </c>
      <c r="HA12" s="122">
        <f>'Тест ответы'!GY13*'Показатели'!$F$267*IF($HA$4="да",$C12,1)</f>
        <v>0</v>
      </c>
      <c r="HB12" s="122">
        <f>'Тест ответы'!GZ13*'Показатели'!$F$269*IF($HB$4="да",$C12,1)</f>
        <v>0</v>
      </c>
      <c r="HC12" s="122">
        <f>'Тест ответы'!HA13*'Показатели'!$F$270*IF($HC$4="да",$C12,1)</f>
        <v>0</v>
      </c>
      <c r="HD12" s="122">
        <f>'Тест ответы'!HB13*'Показатели'!$F$271*IF($HD$4="да",$C12,1)</f>
        <v>0</v>
      </c>
      <c r="HE12" s="122">
        <f>'Тест ответы'!HC13*'Показатели'!$F$272*IF($HE$4="да",$C12,1)</f>
        <v>0</v>
      </c>
      <c r="HF12" s="122">
        <f>'Тест ответы'!HD13*'Показатели'!$F$274*IF($HF$4="да",$C12,1)</f>
        <v>0</v>
      </c>
      <c r="HG12" s="122">
        <f>'Тест ответы'!HE13*'Показатели'!$F$275*IF($HG$4="да",$C12,1)</f>
        <v>0</v>
      </c>
      <c r="HH12" s="122">
        <f>'Тест ответы'!HF13*'Показатели'!$F$276*IF($HH$4="да",$C12,1)</f>
        <v>0</v>
      </c>
      <c r="HI12" s="122">
        <f>'Тест ответы'!HG13*'Показатели'!$F$277*IF($HI$4="да",$C12,1)</f>
        <v>0</v>
      </c>
      <c r="HJ12" s="122">
        <f>'Тест ответы'!HH13*'Показатели'!$F$278*IF($HJ$4="да",$C12,1)</f>
        <v>0</v>
      </c>
      <c r="HK12" s="122">
        <f>'Тест ответы'!HI13*'Показатели'!$F$279*IF($HK$4="да",$C12,1)</f>
        <v>0</v>
      </c>
      <c r="HL12" s="122">
        <f>'Тест ответы'!HJ13*'Показатели'!$F$280*IF($HL$4="да",$C12,1)</f>
        <v>0</v>
      </c>
      <c r="HM12" s="122">
        <f>'Тест ответы'!HK13*'Показатели'!$F$281*IF($HM$4="да",$C12,1)</f>
        <v>0</v>
      </c>
      <c r="HN12" s="122">
        <f>'Тест ответы'!HL13*'Показатели'!$F$282*IF($HN$4="да",$C12,1)</f>
        <v>0</v>
      </c>
      <c r="HO12" s="122">
        <f>'Тест ответы'!HM13*'Показатели'!$F$284*IF($HO$4="да",$C12,1)</f>
        <v>0</v>
      </c>
      <c r="HP12" s="122">
        <f>'Тест ответы'!HN13*'Показатели'!$F$285*IF($HP$4="да",$C12,1)</f>
        <v>0</v>
      </c>
      <c r="HQ12" s="122">
        <f>'Тест ответы'!HO13*'Показатели'!$F$286*IF($HQ$4="да",$C12,1)</f>
        <v>0</v>
      </c>
      <c r="HR12" s="122">
        <f>'Тест ответы'!HP13*'Показатели'!$F$287*IF($HR$4="да",$C12,1)</f>
        <v>0</v>
      </c>
      <c r="HS12" s="122">
        <f>'Тест ответы'!HQ13*'Показатели'!$F$288*IF($HS$4="да",$C12,1)</f>
        <v>0</v>
      </c>
      <c r="HT12" s="122">
        <f>'Тест ответы'!HR13*'Показатели'!$F$289*IF(HT$4="да",$C12,1)</f>
        <v>0</v>
      </c>
      <c r="HU12" s="122">
        <f>'Тест ответы'!HS13*'Показатели'!$F$290*IF($HU$4="да",$C12,1)</f>
        <v>0</v>
      </c>
      <c r="HV12" s="122">
        <f>'Тест ответы'!HT13*'Показатели'!$F$291*IF($HV$4="да",$C12,1)</f>
        <v>0</v>
      </c>
      <c r="HW12" s="122">
        <f>'Тест ответы'!HU13*'Показатели'!$F$292*IF($HW$4="да",$C12,1)</f>
        <v>0</v>
      </c>
      <c r="HX12" s="122" t="str">
        <f>'Тест ответы'!HV13*#REF!*C12</f>
        <v>#REF!</v>
      </c>
      <c r="HY12" s="133" t="str">
        <f>'Тест ответы'!HW13*#REF!*C12</f>
        <v>#REF!</v>
      </c>
      <c r="HZ12" s="122">
        <f>'Тест ответы'!HX13*'Показатели'!$F$295*IF(HZ$4="да",$C12,1)</f>
        <v>0</v>
      </c>
      <c r="IA12" s="122">
        <f>'Тест ответы'!HY13*'Показатели'!$F$296*IF(IA$4="да",$C12,1)</f>
        <v>0</v>
      </c>
      <c r="IB12" s="122">
        <f>'Тест ответы'!HZ13*'Показатели'!$F$297*IF(IB$4="да",$C12,1)</f>
        <v>0</v>
      </c>
      <c r="IC12" s="122">
        <f>'Тест ответы'!IA13*'Показатели'!$F$299*IF(IC$4="да",$C12,1)</f>
        <v>0</v>
      </c>
      <c r="ID12" s="122">
        <f>'Тест ответы'!IB13*'Показатели'!$F$300*IF(ID$4="да",$C12,1)</f>
        <v>0</v>
      </c>
      <c r="IE12" s="122">
        <f>'Тест ответы'!IC13*'Показатели'!$F$301*IF(IE$4="да",$C12,1)</f>
        <v>0</v>
      </c>
      <c r="IF12" s="122">
        <f>'Тест ответы'!ID13*'Показатели'!$F$303*IF(IF$4="да",$C12,1)</f>
        <v>0</v>
      </c>
      <c r="IG12" s="122">
        <f>'Тест ответы'!IE13*'Показатели'!$F$304*IF(IG$4="да",$C12,1)</f>
        <v>0</v>
      </c>
      <c r="IH12" s="122">
        <f>'Тест ответы'!IF13*'Показатели'!$F$305*IF(IH$4="да",$C12,1)</f>
        <v>0</v>
      </c>
      <c r="II12" s="122">
        <f>'Тест ответы'!IG13*'Показатели'!$F$307*IF(II$4="да",$C12,1)</f>
        <v>0</v>
      </c>
      <c r="IJ12" s="122">
        <f>'Тест ответы'!IH13*'Показатели'!$F$308*IF(IJ$4="да",$C12,1)</f>
        <v>0</v>
      </c>
      <c r="IK12" s="122">
        <f>'Тест ответы'!II13*'Показатели'!$F$309*IF(IK$4="да",$C12,1)</f>
        <v>0</v>
      </c>
      <c r="IL12" s="122">
        <f>'Тест ответы'!IJ13*'Показатели'!$F$313*IF(IL$4="да",$C12,1)</f>
        <v>0</v>
      </c>
      <c r="IM12" s="122">
        <f>'Тест ответы'!IK13*'Показатели'!$F$314*IF(IM$4="да",$C12,1)</f>
        <v>0</v>
      </c>
      <c r="IN12" s="122">
        <f>'Тест ответы'!IL13*'Показатели'!$F$315*IF(IN$4="да",$C12,1)</f>
        <v>0</v>
      </c>
      <c r="IO12" s="122">
        <f>'Тест ответы'!IM13*'Показатели'!$F$316*IF(IO$4="да",$C12,1)</f>
        <v>0</v>
      </c>
      <c r="IP12" s="122">
        <f>'Тест ответы'!IN13*'Показатели'!$F$317*IF(IP$4="да",$C12,1)</f>
        <v>0</v>
      </c>
      <c r="IQ12" s="122">
        <f>'Тест ответы'!IO13*'Показатели'!$F$318*IF(IQ$4="да",$C12,1)</f>
        <v>0</v>
      </c>
      <c r="IR12" s="122">
        <f>'Тест ответы'!IP13*'Показатели'!$F$320*IF(IR$4="да",$C12,1)</f>
        <v>0</v>
      </c>
      <c r="IS12" s="122">
        <f>'Тест ответы'!IQ13*'Показатели'!$F$321*IF(IS$4="да",$C12,1)</f>
        <v>0</v>
      </c>
      <c r="IT12" s="122">
        <f>'Тест ответы'!IR13*'Показатели'!$F$322*IF(IT$4="да",$C12,1)</f>
        <v>0</v>
      </c>
      <c r="IU12" s="122">
        <f>'Тест ответы'!IS13*'Показатели'!$F$323*IF(IU$4="да",$C12,1)</f>
        <v>0</v>
      </c>
      <c r="IV12" s="122">
        <f>'Тест ответы'!IT13*'Показатели'!$F$324*IF(IV$4="да",$C12,1)</f>
        <v>0</v>
      </c>
      <c r="IW12" s="122">
        <f>'Тест ответы'!IU13*'Показатели'!$F$325*IF(IW$4="да",$C12,1)</f>
        <v>0</v>
      </c>
      <c r="IX12" s="122">
        <f>'Тест ответы'!IV13*'Показатели'!$F$327*IF(IX$4="да",$C12,1)</f>
        <v>0</v>
      </c>
      <c r="IY12" s="122">
        <f>'Тест ответы'!IW13*'Показатели'!$F$328*IF(IY$4="да",$C12,1)</f>
        <v>0</v>
      </c>
      <c r="IZ12" s="132">
        <f>'Тест ответы'!IX13*'Показатели'!$F$331*IF(IZ$4="да",$C12,1)</f>
        <v>0</v>
      </c>
      <c r="JA12" s="122">
        <f>'Тест ответы'!IY13*'Показатели'!$F$332*IF(JA$4="да",$C12,1)</f>
        <v>0</v>
      </c>
      <c r="JB12" s="122">
        <f>'Тест ответы'!IZ13*'Показатели'!$F$333*IF(JB$4="да",$C12,1)</f>
        <v>0</v>
      </c>
      <c r="JC12" s="122">
        <f>'Тест ответы'!JA13*'Показатели'!$F$334*IF(JC$4="да",$C12,1)</f>
        <v>0</v>
      </c>
      <c r="JD12" s="122">
        <f>'Тест ответы'!JB13*'Показатели'!$F$335*IF(JD$4="да",$C12,1)</f>
        <v>0</v>
      </c>
      <c r="JE12" s="122">
        <f>'Тест ответы'!JC13*'Показатели'!$F$336*IF(JE$4="да",$C12,1)</f>
        <v>0</v>
      </c>
      <c r="JF12" s="122">
        <f>'Тест ответы'!JD13*'Показатели'!$F$338*IF(JF$4="да",$C12,1)</f>
        <v>0</v>
      </c>
      <c r="JG12" s="122">
        <f>'Тест ответы'!JE13*'Показатели'!$F$339*IF(JG$4="да",$C12,1)</f>
        <v>0</v>
      </c>
      <c r="JH12" s="122">
        <f>'Тест ответы'!JF13*'Показатели'!$F$341*IF(JH$4="да",$C12,1)</f>
        <v>0</v>
      </c>
      <c r="JI12" s="122">
        <f>'Тест ответы'!JG13*'Показатели'!$F$342*IF(JI$4="да",$C12,1)</f>
        <v>0</v>
      </c>
      <c r="JJ12" s="122">
        <f>'Тест ответы'!JH13*'Показатели'!$F$343*IF(JJ$4="да",$C12,1)</f>
        <v>0</v>
      </c>
      <c r="JK12" s="122">
        <f>'Тест ответы'!JI13*'Показатели'!$F$344*IF(JK$4="да",$C12,1)</f>
        <v>0</v>
      </c>
      <c r="JL12" s="122">
        <f>'Тест ответы'!JJ13*'Показатели'!$F$345*IF(JL$4="да",$C12,1)</f>
        <v>0</v>
      </c>
      <c r="JM12" s="122">
        <f>'Тест ответы'!JK13*'Показатели'!$F$346*IF(JM$4="да",$C12,1)</f>
        <v>0</v>
      </c>
      <c r="JN12" s="122">
        <f>'Тест ответы'!JL13*'Показатели'!$F$347*IF(JN$4="да",$C12,1)</f>
        <v>0</v>
      </c>
      <c r="JO12" s="122">
        <f>'Тест ответы'!JM13*'Показатели'!$F$348*IF(JO$4="да",$C12,1)</f>
        <v>0</v>
      </c>
      <c r="JP12" s="122">
        <f>'Тест ответы'!JN13*'Показатели'!$F$349*IF(JP$4="да",$C12,1)</f>
        <v>0</v>
      </c>
      <c r="JQ12" s="122">
        <f>'Тест ответы'!JO13*'Показатели'!$F$350*IF(JQ$4="да",$C12,1)</f>
        <v>0</v>
      </c>
      <c r="JR12" s="122">
        <f>'Тест ответы'!JP13*'Показатели'!$F$351*IF(JR$4="да",$C12,1)</f>
        <v>0</v>
      </c>
      <c r="JS12" s="122">
        <f>'Тест ответы'!JQ13*'Показатели'!$F$352*IF(JS$4="да",$C12,1)</f>
        <v>0</v>
      </c>
      <c r="JT12" s="122">
        <f>'Тест ответы'!JR13*'Показатели'!$F$353*IF(JT$4="да",$C12,1)</f>
        <v>0</v>
      </c>
      <c r="JU12" s="122">
        <f>'Тест ответы'!JS13*'Показатели'!$F$354*IF(JU$4="да",$C12,1)</f>
        <v>0</v>
      </c>
      <c r="JV12" s="122">
        <f>'Тест ответы'!JT13*'Показатели'!$F$355*IF(JV$4="да",$C12,1)</f>
        <v>0</v>
      </c>
      <c r="JW12" s="122">
        <f>'Тест ответы'!JU13*'Показатели'!$F$356*IF(JW$4="да",$C12,1)</f>
        <v>0</v>
      </c>
      <c r="JX12" s="122">
        <f>'Тест ответы'!JV13*'Показатели'!$F$357*IF(JX$4="да",$C12,1)</f>
        <v>0</v>
      </c>
      <c r="JY12" s="122">
        <f>'Тест ответы'!JW13*'Показатели'!$F$358*IF(JY$4="да",$C12,1)</f>
        <v>0</v>
      </c>
      <c r="JZ12" s="122">
        <f>'Тест ответы'!JX13*'Показатели'!$F$360*IF(JZ$4="да",$C12,1)</f>
        <v>0</v>
      </c>
      <c r="KA12" s="122">
        <f>'Тест ответы'!JY13*'Показатели'!$F$361*IF(KA$4="да",$C12,1)</f>
        <v>0</v>
      </c>
      <c r="KB12" s="122">
        <f>'Тест ответы'!JZ13*'Показатели'!$F$362*IF(KB$4="да",$C12,1)</f>
        <v>0</v>
      </c>
      <c r="KC12" s="122">
        <f>'Тест ответы'!KA13*'Показатели'!$F$363*IF(KC$4="да",$C12,1)</f>
        <v>0</v>
      </c>
      <c r="KD12" s="122">
        <f>'Тест ответы'!KB13*'Показатели'!$F$364*IF(KD$4="да",$C12,1)</f>
        <v>0</v>
      </c>
      <c r="KE12" s="136">
        <f>'Тест ответы'!KC13*'Показатели'!$F$365*IF(KE$4="да",$C12,1)</f>
        <v>0</v>
      </c>
      <c r="KF12" s="122">
        <f>'Тест ответы'!KD13*'Показатели'!$F$380*IF(KF$4="да",A12,1)</f>
        <v>0</v>
      </c>
      <c r="KG12" s="122">
        <f>'Тест ответы'!KE13*'Показатели'!$F$383*IF(KG$4="да",B12,1)</f>
        <v>0</v>
      </c>
      <c r="KH12" s="133">
        <f>'Тест ответы'!KF13*'Показатели'!$F$385*IF(KH$4="да",C12,1)</f>
        <v>0</v>
      </c>
      <c r="KI12" s="122">
        <f>'Тест ответы'!KG13*'Показатели'!$F$387*IF($KI$4="да",C12,1)</f>
        <v>0</v>
      </c>
      <c r="KJ12" s="122">
        <f>'Тест ответы'!KH13*'Показатели'!$F$388*IF($KJ$4="да",C12,1)</f>
        <v>0</v>
      </c>
      <c r="KK12" s="122">
        <f>'Тест ответы'!KI13*'Показатели'!$F$389*IF($KK$4="да",C12,1)</f>
        <v>0</v>
      </c>
      <c r="KL12" s="132">
        <f>'Тест ответы'!KJ13*'Показатели'!$F$391*IF(KL$4="да",C12,1)</f>
        <v>0</v>
      </c>
      <c r="KM12" s="122">
        <f>'Тест ответы'!KK13*'Показатели'!$F$392*IF(KM$4="да",D12,1)</f>
        <v>0</v>
      </c>
      <c r="KN12" s="132">
        <f>'Тест ответы'!KL13*'Показатели'!$F$394*IF($KN$4="да",C12,1)</f>
        <v>0</v>
      </c>
      <c r="KO12" s="133">
        <f>'Тест ответы'!KM13*'Показатели'!$F$395*IF($KO$4="да",C12,1)</f>
        <v>0</v>
      </c>
      <c r="KP12" s="122">
        <f>'Тест ответы'!KN13*'Показатели'!$F$397*IF($KP$4="да",$C12,1)</f>
        <v>0</v>
      </c>
      <c r="KQ12" s="122">
        <f>'Тест ответы'!KO13*'Показатели'!$F$398*IF($KQ$4="да",$C12,1)</f>
        <v>0</v>
      </c>
      <c r="KR12" s="122">
        <f>'Тест ответы'!KP13*'Показатели'!$F$400*IF($KR$4="да",$C12,1)</f>
        <v>0</v>
      </c>
      <c r="KS12" s="133">
        <f>'Тест ответы'!KQ13*'Показатели'!$F$401*IF($KS$4="да",$C12,1)</f>
        <v>0</v>
      </c>
      <c r="KT12" s="122">
        <f>'Тест ответы'!KR13*'Показатели'!$F$403*IF($KT$4="да",$C12,1)</f>
        <v>0</v>
      </c>
      <c r="KU12" s="122">
        <f>'Тест ответы'!KS13*'Показатели'!$F$405*IF($KU$4="да",$C12,1)</f>
        <v>0</v>
      </c>
      <c r="KV12" s="130">
        <f>'Тест ответы'!KT13*'Показатели'!$F$408*IF($KV$4="да",$C12,1)</f>
        <v>0</v>
      </c>
      <c r="KW12" s="122">
        <f>'Тест ответы'!KU13*'Показатели'!$F$409*IF($KW$4="да",$C12,1)</f>
        <v>0</v>
      </c>
      <c r="KX12" s="122">
        <f>'Тест ответы'!KV13*'Показатели'!$F$410*IF($KX$4="да",$C12,1)</f>
        <v>0</v>
      </c>
      <c r="KY12" s="122">
        <f>'Тест ответы'!KW13*'Показатели'!$F$411*IF($KY$4="да",$C12,1)</f>
        <v>0</v>
      </c>
      <c r="KZ12" s="132">
        <f>'Тест ответы'!KX13*'Показатели'!$F$413*IF($KZ$4="да",$C12,1)</f>
        <v>0</v>
      </c>
      <c r="LA12" s="122">
        <f>'Тест ответы'!KY13*'Показатели'!$F$415*IF($LA$4="да",$C12,1)</f>
        <v>0</v>
      </c>
      <c r="LB12" s="122">
        <f>'Тест ответы'!KZ13*'Показатели'!$F$416*IF($LB$4="да",$C12,1)</f>
        <v>0</v>
      </c>
      <c r="LC12" s="122">
        <f>'Тест ответы'!LA13*'Показатели'!$F$417*IF($LC$4="да",$C12,1)</f>
        <v>0</v>
      </c>
      <c r="LD12" s="132">
        <f>'Тест ответы'!LB13*'Показатели'!$F$420*IF($LD$4="да",$C12,1)</f>
        <v>0</v>
      </c>
      <c r="LE12" s="122">
        <f>'Тест ответы'!LC13*'Показатели'!$F$422*IF($LE$4="да",$C12,1)</f>
        <v>0</v>
      </c>
      <c r="LF12" s="122">
        <f>'Тест ответы'!LD13*'Показатели'!$F$423*IF($LF$4="да",$C12,1)</f>
        <v>0</v>
      </c>
      <c r="LG12" s="122">
        <f>'Тест ответы'!LE13*'Показатели'!$F$424*IF($LG$4="да",$C12,1)</f>
        <v>0</v>
      </c>
      <c r="LH12" s="132">
        <f>'Тест ответы'!LF13*'Показатели'!$F$426*IF(LH$4="да",$C12,1)</f>
        <v>0</v>
      </c>
      <c r="LI12" s="122">
        <f>'Тест ответы'!LG13*'Показатели'!$F$427*IF($LI$4="да",$C12,1)</f>
        <v>0</v>
      </c>
      <c r="LJ12" s="122">
        <f>'Тест ответы'!LH13*'Показатели'!$F$428*IF($LJ$4="да",$C12,1)</f>
        <v>0</v>
      </c>
      <c r="LK12" s="122">
        <f>'Тест ответы'!LI13*'Показатели'!$F$429*IF($LK$4="да",$C12,1)</f>
        <v>0</v>
      </c>
      <c r="LL12" s="122">
        <f>'Тест ответы'!LJ13*'Показатели'!$F$430*IF($LI$4="да",$C12,1)</f>
        <v>0</v>
      </c>
      <c r="LM12" s="125">
        <f>'Тест ответы'!LK13*'Показатели'!$F$461*IF(LM$4="да",$C12,1)</f>
        <v>0</v>
      </c>
      <c r="LN12" s="126">
        <f>'Тест ответы'!LL13*'Показатели'!$F$462*IF(LN$4="да",$C12,1)</f>
        <v>0</v>
      </c>
      <c r="LO12" s="126">
        <f>'Тест ответы'!LM13*'Показатели'!$F$463*IF(LO$4="да",$C12,1)</f>
        <v>0</v>
      </c>
      <c r="LP12" s="126">
        <f>'Тест ответы'!LN13*'Показатели'!$F$464*IF(LP$4="да",$C12,1)</f>
        <v>0</v>
      </c>
      <c r="LQ12" s="126">
        <f>'Тест ответы'!LO13*'Показатели'!$F$466*IF(LQ$4="да",$C12,1)</f>
        <v>0</v>
      </c>
      <c r="LR12" s="126">
        <f>'Тест ответы'!LP13*'Показатели'!$F$467*IF(LR$4="да",$C12,1)</f>
        <v>0</v>
      </c>
      <c r="LS12" s="126">
        <f>'Тест ответы'!LQ13*'Показатели'!$F$468*IF(LS$4="да",$C12,1)</f>
        <v>0</v>
      </c>
      <c r="LT12" s="135">
        <f>'Тест ответы'!LR13*'Показатели'!$F$469*IF(LT$4="да",$C12,1)</f>
        <v>0</v>
      </c>
      <c r="LU12" s="122">
        <f>'Тест ответы'!LS13*'Показатели'!$F$472*IF($LU$4="да",$C12,1)</f>
        <v>0</v>
      </c>
      <c r="LV12" s="122">
        <f>'Тест ответы'!LT13*'Показатели'!$F$473*IF($LV$4="да",$C12,1)</f>
        <v>0</v>
      </c>
      <c r="LW12" s="122">
        <f>'Тест ответы'!LU13*'Показатели'!$F$474*IF($LW$4="да",$C12,1)</f>
        <v>0</v>
      </c>
      <c r="LX12" s="122">
        <f>'Тест ответы'!LV13*'Показатели'!$F$476*IF($LX$4="да",$C12,1)</f>
        <v>0</v>
      </c>
      <c r="LY12" s="122">
        <f>'Тест ответы'!LW13*'Показатели'!$F$477*IF($LY$4="да",$C12,1)</f>
        <v>0</v>
      </c>
      <c r="LZ12" s="122">
        <f>'Тест ответы'!LX13*'Показатели'!$F$478*IF(LZ$4="да",$C12,1)</f>
        <v>0</v>
      </c>
      <c r="MA12" s="122">
        <f>'Тест ответы'!LY13*'Показатели'!$F$479*IF($MA$4="да",$C12,1)</f>
        <v>0</v>
      </c>
      <c r="MB12" s="122">
        <f>'Тест ответы'!LZ13*'Показатели'!$F$480*IF($MB$4="да",$C12,1)</f>
        <v>0</v>
      </c>
      <c r="MC12" s="122">
        <f>'Тест ответы'!MA13*'Показатели'!$F$481*IF($MC$4="да",$C12,1)</f>
        <v>0</v>
      </c>
      <c r="MD12" s="122">
        <f>'Тест ответы'!MB13*'Показатели'!$F$483*IF($MD$4="да",$C12,1)</f>
        <v>0</v>
      </c>
      <c r="ME12" s="122">
        <f>'Тест ответы'!MC13*'Показатели'!$F$484*IF($ME$4="да",$C12,1)</f>
        <v>0</v>
      </c>
      <c r="MF12" s="122">
        <f>'Тест ответы'!MD13*'Показатели'!$F$486*IF($MF$4="да",$C12,1)</f>
        <v>0</v>
      </c>
      <c r="MG12" s="136">
        <f>'Тест ответы'!ME13*'Показатели'!F$487*IF(MG$4="да",$C12,1)</f>
        <v>0</v>
      </c>
      <c r="MH12" s="126">
        <f>'Тест ответы'!MF13*'Показатели'!$F$489*IF($MH$4="да",$C12,1)</f>
        <v>0</v>
      </c>
      <c r="MI12" s="126">
        <f>'Тест ответы'!MG13*'Показатели'!$F$490*IF($MI$4="да",$C12,1)</f>
        <v>0</v>
      </c>
      <c r="MJ12" s="126">
        <f>'Тест ответы'!MH13*'Показатели'!$F$491*IF($MJ$4="да",$C12,1)</f>
        <v>0</v>
      </c>
      <c r="MK12" s="126">
        <f>'Тест ответы'!MI13*'Показатели'!$F$492*IF($MK$4="да",$C12,1)</f>
        <v>0</v>
      </c>
      <c r="ML12" s="126">
        <f>'Тест ответы'!MJ13*'Показатели'!$F$493*IF($ML$4="да",$C12,1)</f>
        <v>0</v>
      </c>
      <c r="MM12" s="126">
        <f>'Тест ответы'!MK13*'Показатели'!$F$494*IF($MM$4="да",$C12,1)</f>
        <v>0</v>
      </c>
      <c r="MN12" s="126">
        <f>'Тест ответы'!ML13*'Показатели'!$F$495*IF($MN$4="да",$C12,1)</f>
        <v>0</v>
      </c>
      <c r="MO12" s="126">
        <f>'Тест ответы'!MM13*'Показатели'!$F$496*IF($MO$4="да",$C12,1)</f>
        <v>0</v>
      </c>
      <c r="MP12" s="126">
        <f>'Тест ответы'!MN13*'Показатели'!$F$497*IF($MP$4="да",$C12,1)</f>
        <v>0</v>
      </c>
      <c r="MQ12" s="126">
        <f>'Тест ответы'!MO13*'Показатели'!$F$498*IF($MQ$4="да",$C12,1)</f>
        <v>0</v>
      </c>
      <c r="MR12" s="126">
        <f>'Тест ответы'!MP13*'Показатели'!$F$499*IF($MR$4="да",$C12,1)</f>
        <v>0</v>
      </c>
      <c r="MS12" s="126">
        <f>'Тест ответы'!MQ13*'Показатели'!$F$500*IF($MS$4="да",$C12,1)</f>
        <v>0</v>
      </c>
      <c r="MT12" s="126">
        <f>'Тест ответы'!MR13*'Показатели'!$F$501*IF(MT$4="да",$C12,1)</f>
        <v>0</v>
      </c>
      <c r="MU12" s="126">
        <f>'Тест ответы'!MS13*'Показатели'!$F$502*IF(MU$4="да",$C12,1)</f>
        <v>0</v>
      </c>
      <c r="MV12" s="126">
        <f>'Тест ответы'!MT13*'Показатели'!$F$503*IF(MV$4="да",$C12,1)</f>
        <v>0</v>
      </c>
      <c r="MW12" s="126">
        <f>'Тест ответы'!MU13*'Показатели'!$F$504*IF($MW$4="да",$C12,1)</f>
        <v>0</v>
      </c>
      <c r="MX12" s="126">
        <f>'Тест ответы'!MV13*'Показатели'!$F$505*IF(MX$4="да",$C12,1)</f>
        <v>0</v>
      </c>
      <c r="MY12" s="126">
        <f>'Тест ответы'!MW13*'Показатели'!$F$506*IF(MY$4="да",$C12,1)</f>
        <v>0</v>
      </c>
      <c r="MZ12" s="126">
        <f>'Тест ответы'!MX13*'Показатели'!$F$507*IF(MZ$4="да",$C12,1)</f>
        <v>0</v>
      </c>
      <c r="NA12" s="126">
        <f>'Тест ответы'!MY13*'Показатели'!$F$508*IF(NA$4="да",$C12,1)</f>
        <v>0</v>
      </c>
      <c r="NB12" s="126">
        <f>'Тест ответы'!MZ13*'Показатели'!$F$509*IF(NB$4="да",$C12,1)</f>
        <v>0</v>
      </c>
      <c r="NC12" s="126">
        <f>'Тест ответы'!NA13*'Показатели'!$F$510*IF(NC$4="да",$C12,1)</f>
        <v>0</v>
      </c>
      <c r="ND12" s="126">
        <f>'Тест ответы'!NB13*'Показатели'!$F$511*IF(ND$4="да",$C12,1)</f>
        <v>0</v>
      </c>
      <c r="NE12" s="126">
        <f>'Тест ответы'!NC13*'Показатели'!$F$512*IF(NE$4="да",$C12,1)</f>
        <v>0</v>
      </c>
      <c r="NF12" s="126">
        <f>'Тест ответы'!ND13*'Показатели'!$F$513*IF(NF$4="да",$C12,1)</f>
        <v>0</v>
      </c>
      <c r="NG12" s="126">
        <f>'Тест ответы'!NE13*'Показатели'!$F$514*IF(NG$4="да",$C12,1)</f>
        <v>0</v>
      </c>
      <c r="NH12" s="126">
        <f>'Тест ответы'!NF13*'Показатели'!$F$515*IF(NH$4="да",$C12,1)</f>
        <v>0</v>
      </c>
      <c r="NI12" s="134">
        <f>'Тест ответы'!NG13*'Показатели'!$F$516*IF($NI$4="да",$C12,1)</f>
        <v>0</v>
      </c>
      <c r="NJ12" s="126">
        <f>'Тест ответы'!NH13*'Показатели'!$F$518*IF(NJ$4="да",$C12,1)</f>
        <v>0</v>
      </c>
      <c r="NK12" s="126">
        <f>'Тест ответы'!NI13*'Показатели'!$F$519*IF(NK$4="да",$C12,1)</f>
        <v>0</v>
      </c>
      <c r="NL12" s="126">
        <f>'Тест ответы'!NJ13*'Показатели'!$F$520*IF(NL$4="да",$C12,1)</f>
        <v>0</v>
      </c>
      <c r="NM12" s="126">
        <f>'Тест ответы'!NK13*'Показатели'!$F$521*IF(NM$4="да",$C12,1)</f>
        <v>0</v>
      </c>
      <c r="NN12" s="126">
        <f>'Тест ответы'!NL13*'Показатели'!$F$522*IF(NN$4="да",$C12,1)</f>
        <v>0</v>
      </c>
      <c r="NO12" s="126">
        <f>'Тест ответы'!NM13*'Показатели'!$F$523*IF(NO$4="да",$C12,1)</f>
        <v>0</v>
      </c>
      <c r="NP12" s="126">
        <f>'Тест ответы'!NN13*'Показатели'!G$524*IF(NP$4="да",$C12,1)</f>
        <v>0</v>
      </c>
      <c r="NQ12" s="126">
        <f>'Тест ответы'!NO13*'Показатели'!H$525*IF(NQ$4="да",$C12,1)</f>
        <v>0</v>
      </c>
      <c r="NR12" s="126">
        <f>'Тест ответы'!NP13*'Показатели'!I$526*IF(NR$4="да",$C12,1)</f>
        <v>0</v>
      </c>
      <c r="NS12" s="126">
        <f>'Тест ответы'!NQ13*'Показатели'!$F$527*IF(NS$4="да",$C12,1)</f>
        <v>0</v>
      </c>
      <c r="NT12" s="126">
        <f>'Тест ответы'!NR13*'Показатели'!$F$528*IF(NT$4="да",$C12,1)</f>
        <v>0</v>
      </c>
      <c r="NU12" s="126">
        <f>'Тест ответы'!NS13*'Показатели'!$F$529*IF(NU$4="да",$C12,1)</f>
        <v>0</v>
      </c>
      <c r="NV12" s="135">
        <f>'Тест ответы'!NT13*'Показатели'!$F$530*IF(NV$4="да",$C12,1)</f>
        <v>0</v>
      </c>
      <c r="NW12" s="126">
        <f>'Тест ответы'!NU13*'Показатели'!$F$533*IF($NW$4="да",$C12,1)</f>
        <v>0</v>
      </c>
      <c r="NX12" s="126">
        <f>'Тест ответы'!NV13*'Показатели'!$F$534*IF($NX$4="да",$C12,1)</f>
        <v>0</v>
      </c>
      <c r="NY12" s="127">
        <f>'Тест ответы'!NW13*'Показатели'!$F$536*IF($NY$4="да",$C12,1)</f>
        <v>0</v>
      </c>
      <c r="NZ12" s="126">
        <f>'Тест ответы'!NX13*'Показатели'!$F$537*IF(NZ$4="да",$C12,1)</f>
        <v>0</v>
      </c>
      <c r="OA12" s="127">
        <f>'Тест ответы'!NY13*'Показатели'!$F$539*IF(OA$4="да",$C12,1)</f>
        <v>0</v>
      </c>
      <c r="OB12" s="126">
        <f>'Тест ответы'!NZ13*'Показатели'!$F$540*IF(OB$4="да",$C12,1)</f>
        <v>0</v>
      </c>
      <c r="OC12" s="126">
        <f>'Тест ответы'!OA13*'Показатели'!$F$541*IF(OC$4="да",$C12,1)</f>
        <v>0</v>
      </c>
      <c r="OD12" s="126">
        <f>'Тест ответы'!OB13*'Показатели'!$F$542*IF(OD$4="да",$C12,1)</f>
        <v>0</v>
      </c>
      <c r="OE12" s="126">
        <f>'Тест ответы'!OC13*'Показатели'!$F$543*IF(OE$4="да",$C12,1)</f>
        <v>0</v>
      </c>
      <c r="OF12" s="126">
        <f>'Тест ответы'!OD13*'Показатели'!$F$544*IF(OF$4="да",$C12,1)</f>
        <v>0</v>
      </c>
      <c r="OG12" s="127">
        <f>'Тест ответы'!OE13*'Показатели'!$F$546*IF(OG$4="да",$C12,1)</f>
        <v>0</v>
      </c>
      <c r="OH12" s="126">
        <f>'Тест ответы'!OF13*'Показатели'!$F$547*IF(OH$4="да",$C12,1)</f>
        <v>0</v>
      </c>
      <c r="OI12" s="126">
        <f>'Тест ответы'!OG13*'Показатели'!$F$548*IF(OI$4="да",$C12,1)</f>
        <v>0</v>
      </c>
      <c r="OJ12" s="126">
        <f>'Тест ответы'!OH13*'Показатели'!$F$549*IF(OJ$4="да",$C12,1)</f>
        <v>0</v>
      </c>
      <c r="OK12" s="126">
        <f>'Тест ответы'!OI13*'Показатели'!$F$550*IF(OK$4="да",$C12,1)</f>
        <v>0</v>
      </c>
      <c r="OL12" s="126">
        <f>'Тест ответы'!OJ13*'Показатели'!$F$551*IF(OL$4="да",$C12,1)</f>
        <v>0</v>
      </c>
      <c r="OM12" s="137">
        <f>'Тест ответы'!OK13*'Показатели'!$F$554*IF($OM$4="да",$C12,1)</f>
        <v>0</v>
      </c>
      <c r="ON12" s="134">
        <f>'Тест ответы'!OL13*'Показатели'!$F$555*IF($ON$4="да",$C12,1)</f>
        <v>0</v>
      </c>
      <c r="OO12" s="126">
        <f>'Тест ответы'!OM13*'Показатели'!$F$557*IF($OO$4="да",$C12,1)</f>
        <v>0</v>
      </c>
      <c r="OP12" s="135">
        <f>'Тест ответы'!ON13*'Показатели'!$F$558*IF($OP$4="да",$C12,1)</f>
        <v>0</v>
      </c>
      <c r="OQ12" s="127">
        <f>'Тест ответы'!OO13*'Показатели'!$F$564*IF(OQ$4="да",$C12,1)</f>
        <v>0</v>
      </c>
      <c r="OR12" s="126">
        <f>'Тест ответы'!OP13*'Показатели'!$F$565*IF(OR$4="да",$C12,1)</f>
        <v>0</v>
      </c>
      <c r="OS12" s="126">
        <f>'Тест ответы'!OQ13*'Показатели'!$F$566*IF(OS$4="да",$C12,1)</f>
        <v>0</v>
      </c>
      <c r="OT12" s="126">
        <f>'Тест ответы'!OR13*'Показатели'!$F$567*IF(OT$4="да",$C12,1)</f>
        <v>0</v>
      </c>
      <c r="OU12" s="126">
        <f>'Тест ответы'!OS13*'Показатели'!$F$568*IF(OU$4="да",$C12,1)</f>
        <v>0</v>
      </c>
      <c r="OV12" s="126">
        <f>'Тест ответы'!OT13*'Показатели'!$F$569*IF(OV$4="да",$C12,1)</f>
        <v>0</v>
      </c>
      <c r="OW12" s="127">
        <f>'Тест ответы'!OU13*'Показатели'!$F$574*IF(OW$4="да",$C12,1)</f>
        <v>0</v>
      </c>
      <c r="OX12" s="126">
        <f>'Тест ответы'!OV13*'Показатели'!$F$575*IF(OX$4="да",$C12,1)</f>
        <v>0</v>
      </c>
      <c r="OY12" s="126">
        <f>'Тест ответы'!OW13*'Показатели'!$F$576*IF(OY$4="да",$C12,1)</f>
        <v>0</v>
      </c>
      <c r="OZ12" s="126">
        <f>'Тест ответы'!OX13*'Показатели'!$F$577*IF(OZ$4="да",$C12,1)</f>
        <v>0</v>
      </c>
      <c r="PA12" s="126">
        <f>'Тест ответы'!OY13*'Показатели'!$F$578*IF(PA$4="да",$C12,1)</f>
        <v>0</v>
      </c>
      <c r="PB12" s="126">
        <f>'Тест ответы'!OZ13*'Показатели'!$F$579*IF(PB$4="да",$C12,1)</f>
        <v>0</v>
      </c>
      <c r="PC12" s="137">
        <f>'Тест ответы'!PA13*'Показатели'!$F$584*IF($PC$4="да",$C12,1)</f>
        <v>0</v>
      </c>
      <c r="PD12" s="126">
        <f>'Тест ответы'!PB13*'Показатели'!$F$585*IF($PD$4="да",$C12,1)</f>
        <v>0</v>
      </c>
      <c r="PE12" s="126">
        <f>'Тест ответы'!PC13*'Показатели'!$F$587*IF($PE$4="да",$C12,1)</f>
        <v>0</v>
      </c>
      <c r="PF12" s="126">
        <f>'Тест ответы'!PD13*'Показатели'!$F$588*IF($PF$4="да",$C12,1)</f>
        <v>0</v>
      </c>
      <c r="PG12" s="126">
        <f>'Тест ответы'!PE13*'Показатели'!$F$589*IF($PG$4="да",$C12,1)</f>
        <v>0</v>
      </c>
      <c r="PH12" s="126">
        <f>'Тест ответы'!PF13*'Показатели'!$F$590*IF($PH$4="да",$C12,1)</f>
        <v>0</v>
      </c>
      <c r="PI12" s="126">
        <f>'Тест ответы'!PG13*'Показатели'!$F$591*IF($PI$4="да",$C12,1)</f>
        <v>0</v>
      </c>
      <c r="PJ12" s="126">
        <f>'Тест ответы'!PH13*'Показатели'!$F$592*IF($PJ$4="да",$C12,1)</f>
        <v>0</v>
      </c>
      <c r="PK12" s="126">
        <f>'Тест ответы'!PI13*'Показатели'!$F$593*IF($PK$4="да",$C12,1)</f>
        <v>0</v>
      </c>
      <c r="PL12" s="126">
        <f>'Тест ответы'!PJ13*'Показатели'!$F$594*IF($PL$4="да",$C12,1)</f>
        <v>0</v>
      </c>
      <c r="PM12" s="126">
        <f>'Тест ответы'!PK13*'Показатели'!$F$595*IF($PM$4="да",$C12,1)</f>
        <v>0</v>
      </c>
      <c r="PN12" s="126">
        <f>'Тест ответы'!PL13*'Показатели'!$F$596*IF($PN$4="да",$C12,1)</f>
        <v>0</v>
      </c>
      <c r="PO12" s="126">
        <f>'Тест ответы'!PM13*'Показатели'!$F$597*IF($PO$4="да",$C12,1)</f>
        <v>0</v>
      </c>
      <c r="PP12" s="126">
        <f>'Тест ответы'!PN13*'Показатели'!$F$599*IF($PP$4="да",$C12,1)</f>
        <v>0</v>
      </c>
      <c r="PQ12" s="126">
        <f>'Тест ответы'!PO13*'Показатели'!$F$600*IF($PQ$4="да",$C12,1)</f>
        <v>0</v>
      </c>
      <c r="PR12" s="126">
        <f>'Тест ответы'!PP13*'Показатели'!$F$603*IF($PR$4="да",$C12,1)</f>
        <v>0</v>
      </c>
      <c r="PS12" s="126">
        <f>'Тест ответы'!PQ13*'Показатели'!$F$605*IF($PS$4="да",$C12,1)</f>
        <v>0</v>
      </c>
      <c r="PT12" s="126">
        <f>'Тест ответы'!PR13*'Показатели'!$F$606*IF($PT$4="да",$C12,1)</f>
        <v>0</v>
      </c>
      <c r="PU12" s="126">
        <f>'Тест ответы'!PS13*'Показатели'!$F$607*IF($PU$4="да",$C12,1)</f>
        <v>0</v>
      </c>
      <c r="PV12" s="126">
        <f>'Тест ответы'!PT13*'Показатели'!$F$608*IF($PV$4="да",$C12,1)</f>
        <v>0</v>
      </c>
      <c r="PW12" s="126">
        <f>'Тест ответы'!PU13*'Показатели'!$F$609*IF($PW$4="да",$C12,1)</f>
        <v>0</v>
      </c>
      <c r="PX12" s="126">
        <f>'Тест ответы'!PV13*'Показатели'!$F$610*IF($PX$4="да",$C12,1)</f>
        <v>0</v>
      </c>
      <c r="PY12" s="137">
        <f>'Тест ответы'!PW13*'Показатели'!$F$612*IF(PY$4="да",$C12,1)</f>
        <v>0</v>
      </c>
      <c r="PZ12" s="127">
        <f>'Тест ответы'!PX13*'Показатели'!$F$614*IF(PZ$4="да",$C12,1)</f>
        <v>0</v>
      </c>
      <c r="QA12" s="126">
        <f>'Тест ответы'!PY13*'Показатели'!$F$614*IF(QA$4="да",$C12,1)</f>
        <v>0</v>
      </c>
      <c r="QB12" s="126">
        <f>'Тест ответы'!PZ13*'Показатели'!$F$614*IF(QB$4="да",$C12,1)</f>
        <v>0</v>
      </c>
      <c r="QC12" s="126">
        <f>'Тест ответы'!QA13*'Показатели'!$F$614*IF(QC$4="да",$C12,1)</f>
        <v>0</v>
      </c>
      <c r="QD12" s="126">
        <f>'Тест ответы'!QB13*'Показатели'!$F$614*IF(QD$4="да",$C12,1)</f>
        <v>0</v>
      </c>
      <c r="QE12" s="127">
        <f>'Тест ответы'!QC13*'Показатели'!$F$620*IF(QE$4="да",$C12,1)</f>
        <v>0</v>
      </c>
      <c r="QF12" s="126">
        <f>'Тест ответы'!QD13*'Показатели'!$F$620*IF(QF$4="да",$C12,1)</f>
        <v>0</v>
      </c>
      <c r="QG12" s="126">
        <f>'Тест ответы'!QE13*'Показатели'!$F$620*IF(QG$4="да",$C12,1)</f>
        <v>0</v>
      </c>
      <c r="QH12" s="126">
        <f>'Тест ответы'!QF13*'Показатели'!$F$620*IF(QH$4="да",$C12,1)</f>
        <v>0</v>
      </c>
      <c r="QI12" s="126">
        <f>'Тест ответы'!QG13*'Показатели'!$F$620*IF(QI$4="да",$C12,1)</f>
        <v>0</v>
      </c>
      <c r="QJ12" s="138">
        <f>'Тест ответы'!QH13*'Показатели'!$F$620*IF(QJ$4="да",$C12,1)</f>
        <v>0</v>
      </c>
      <c r="QK12" s="122" t="str">
        <f>'Тест ответы'!QI13*#REF!*IF(QK$4="да",$C12,1)</f>
        <v>#REF!</v>
      </c>
      <c r="QL12" s="122">
        <f>'Тест ответы'!QJ13*'Показатели'!$F$628*IF(QL$4="да",$C12,1)</f>
        <v>0</v>
      </c>
      <c r="QM12" s="122">
        <f>'Тест ответы'!QK13*'Показатели'!$F$629*IF(QM$4="да",$C12,1)</f>
        <v>0</v>
      </c>
      <c r="QN12" s="122">
        <f>'Тест ответы'!QL13*'Показатели'!$F$631*IF(QN$4="да",$C12,1)</f>
        <v>0</v>
      </c>
      <c r="QO12" s="122" t="str">
        <f>'Тест ответы'!QM13*#REF!*IF(QO$4="да",$C12,1)</f>
        <v>#REF!</v>
      </c>
      <c r="QP12" s="136">
        <f>'Тест ответы'!QN13*'Показатели'!$F$632*IF(QP$4="да",$C12,1)</f>
        <v>0</v>
      </c>
      <c r="QQ12" s="126">
        <f>'Тест ответы'!QO13*'Показатели'!$F$635*IF(QQ$4="да",$C12,1)</f>
        <v>0</v>
      </c>
      <c r="QR12" s="126">
        <f>'Тест ответы'!QP13*'Показатели'!$F$636*IF(QR$4="да",$C12,1)</f>
        <v>0</v>
      </c>
      <c r="QS12" s="126">
        <f>'Тест ответы'!QQ13*'Показатели'!$F$638*IF(QS$4="да",$C12,1)</f>
        <v>0</v>
      </c>
      <c r="QT12" s="126">
        <f>'Тест ответы'!QR13*'Показатели'!$F$639*IF(QT$4="да",$C12,1)</f>
        <v>0</v>
      </c>
      <c r="QU12" s="126">
        <f>'Тест ответы'!QS13*'Показатели'!$F$640*IF(QU$4="да",$C12,1)</f>
        <v>0</v>
      </c>
      <c r="QV12" s="126">
        <f>'Тест ответы'!QT13*'Показатели'!$F$641*IF(QV$4="да",$C12,1)</f>
        <v>0</v>
      </c>
      <c r="QW12" s="126">
        <f>'Тест ответы'!QU13*'Показатели'!$F$642*IF(QW$4="да",$C12,1)</f>
        <v>0</v>
      </c>
      <c r="QX12" s="135">
        <f>'Тест ответы'!QV13*'Показатели'!$F$643*IF(QX$4="да",$C12,1)</f>
        <v>0</v>
      </c>
      <c r="QY12" s="122"/>
      <c r="QZ12" s="122"/>
      <c r="RA12" s="122"/>
      <c r="RB12" s="122"/>
      <c r="RC12" s="122"/>
      <c r="RD12" s="122"/>
      <c r="RE12" s="122"/>
      <c r="RF12" s="122"/>
      <c r="RG12" s="122"/>
    </row>
    <row r="13">
      <c r="A13" s="117">
        <v>9.0</v>
      </c>
      <c r="B13" s="118" t="str">
        <f>'Тест ответы'!B14</f>
        <v>Брянская область</v>
      </c>
      <c r="C13" s="139">
        <f>VLOOKUP(B13,'Население'!$B$2:$E$90,4,FALSE)</f>
        <v>11.17528324</v>
      </c>
      <c r="D13" s="120" t="str">
        <f t="shared" si="9"/>
        <v>#REF!</v>
      </c>
      <c r="E13" s="121">
        <f>'Тест ответы'!C14*'Показатели'!$F$3*IF(E$4="да",$C13,1)</f>
        <v>0.0005</v>
      </c>
      <c r="F13" s="121">
        <f>'Тест ответы'!D14*'Показатели'!$F$4*IF(F$4="да",$C13,1)</f>
        <v>0.005</v>
      </c>
      <c r="G13" s="121">
        <f>'Тест ответы'!E14*'Показатели'!$F$5*IF($G$4="да",C13,1)</f>
        <v>0</v>
      </c>
      <c r="H13" s="121">
        <f>'Тест ответы'!F14*'Показатели'!$F$6*IF($H$4="да",C13,1)</f>
        <v>0</v>
      </c>
      <c r="I13" s="121">
        <f>'Тест ответы'!G14*'Показатели'!$F$7*IF(I$4="да",D13,1)</f>
        <v>0</v>
      </c>
      <c r="J13" s="121">
        <f>'Тест ответы'!H14*'Показатели'!$F$8*IF($J$4="да",C13,1)</f>
        <v>0</v>
      </c>
      <c r="K13" s="121">
        <f>'Тест ответы'!I14*'Показатели'!$F$9*IF(K$4="да",D13,1)</f>
        <v>0</v>
      </c>
      <c r="L13" s="121">
        <f>'Тест ответы'!J14*'Показатели'!$F$10*IF(L$4="да",$C13,1)</f>
        <v>0.02</v>
      </c>
      <c r="M13" s="121">
        <f>'Тест ответы'!K14*'Показатели'!$F$11*IF(M$4="да",$C13,1)</f>
        <v>0</v>
      </c>
      <c r="N13" s="122">
        <f>'Тест ответы'!L14*'Показатели'!$F$12*IF(N$4="да",$C13,1)</f>
        <v>0.03</v>
      </c>
      <c r="O13" s="123">
        <f>'Тест ответы'!M14*'Показатели'!$F$14*IF(O$4="да",$C13,1)</f>
        <v>0.04</v>
      </c>
      <c r="P13" s="124">
        <f>'Тест ответы'!N14*'Показатели'!$F$15*IF(P$4="да",$C13,1)</f>
        <v>0</v>
      </c>
      <c r="Q13" s="124">
        <f>'Тест ответы'!O14*'Показатели'!$F$17*IF(Q$4="да",$C13,1)</f>
        <v>0</v>
      </c>
      <c r="R13" s="124">
        <f>'Тест ответы'!P14*'Показатели'!$F$18*IF(R$4="да",$C13,1)</f>
        <v>0</v>
      </c>
      <c r="S13" s="123">
        <f>'Тест ответы'!Q14*'Показатели'!$F$20*IF(S$4="да",$C13,1)</f>
        <v>0</v>
      </c>
      <c r="T13" s="121">
        <f>'Тест ответы'!R14*'Показатели'!$F$21*IF(T$4="да",$C13,1)</f>
        <v>0</v>
      </c>
      <c r="U13" s="121">
        <f>'Тест ответы'!S14*'Показатели'!$F$24*IF(U$4="да",$C13,1)</f>
        <v>0</v>
      </c>
      <c r="V13" s="121">
        <f>'Тест ответы'!T14*'Показатели'!$F$25*IF(V$4="да",$C13,1)</f>
        <v>0</v>
      </c>
      <c r="W13" s="121">
        <f>'Тест ответы'!U14*'Показатели'!$F$26*IF(W$4="да",$C13,1)</f>
        <v>0</v>
      </c>
      <c r="X13" s="121">
        <f>'Тест ответы'!V14*'Показатели'!$F$28*IF(X$4="да",$C13,1)</f>
        <v>0</v>
      </c>
      <c r="Y13" s="121">
        <f>'Тест ответы'!W14*'Показатели'!$F$29*IF(Y$4="да",$C13,1)</f>
        <v>0</v>
      </c>
      <c r="Z13" s="125">
        <f>'Тест ответы'!X14*'Показатели'!$F$33*IF(Z$4="да",$C13,1)</f>
        <v>0</v>
      </c>
      <c r="AA13" s="126">
        <f>'Тест ответы'!Y14*'Показатели'!$F$34*IF(AA$4="да",$C13,1)</f>
        <v>0</v>
      </c>
      <c r="AB13" s="126">
        <f>'Тест ответы'!Z14*'Показатели'!$F$35*IF(AB$4="да",$C13,1)</f>
        <v>0</v>
      </c>
      <c r="AC13" s="126">
        <f>'Тест ответы'!AA14*'Показатели'!$F$36*IF(AC$4="да",$C13,1)</f>
        <v>0</v>
      </c>
      <c r="AD13" s="126">
        <f>'Тест ответы'!AB14*'Показатели'!$F$37*IF(AD$4="да",$C13,1)</f>
        <v>0</v>
      </c>
      <c r="AE13" s="126">
        <f>'Тест ответы'!AC14*'Показатели'!$F$38*IF(AE$4="да",$C13,1)</f>
        <v>0</v>
      </c>
      <c r="AF13" s="126">
        <f>'Тест ответы'!AD14*'Показатели'!$F$39*IF(AF$4="да",$C13,1)</f>
        <v>0</v>
      </c>
      <c r="AG13" s="126">
        <f>'Тест ответы'!AE14*'Показатели'!$F$40*IF(AG$4="да",$C13,1)</f>
        <v>0</v>
      </c>
      <c r="AH13" s="126">
        <f>'Тест ответы'!AF14*'Показатели'!$F$41*IF(AH$4="да",$C13,1)</f>
        <v>0</v>
      </c>
      <c r="AI13" s="127">
        <f>'Тест ответы'!AG14*'Показатели'!$F$43*IF(AI$4="да",$C13,1)</f>
        <v>0</v>
      </c>
      <c r="AJ13" s="126">
        <f>'Тест ответы'!AH14*'Показатели'!$F$44*IF(AJ$4="да",$C13,1)</f>
        <v>0</v>
      </c>
      <c r="AK13" s="126">
        <f>'Тест ответы'!AI14*'Показатели'!$F$45*IF(AK$4="да",$C13,1)</f>
        <v>0</v>
      </c>
      <c r="AL13" s="126">
        <f>'Тест ответы'!AJ14*'Показатели'!$F$46*IF(AL$4="да",$C13,1)</f>
        <v>0</v>
      </c>
      <c r="AM13" s="126">
        <f>'Тест ответы'!AK14*'Показатели'!$F$47*IF(AM$4="да",$C13,1)</f>
        <v>0</v>
      </c>
      <c r="AN13" s="126">
        <f>'Тест ответы'!AL14*'Показатели'!$F$48*IF(AN$4="да",$C13,1)</f>
        <v>0</v>
      </c>
      <c r="AO13" s="126">
        <f>'Тест ответы'!AM14*'Показатели'!$F$49*IF(AO$4="да",$C13,1)</f>
        <v>0</v>
      </c>
      <c r="AP13" s="126">
        <f>'Тест ответы'!AN14*'Показатели'!$F$50*IF(AP$4="да",$C13,1)</f>
        <v>0</v>
      </c>
      <c r="AQ13" s="126">
        <f>'Тест ответы'!AO14*'Показатели'!$F$51*IF(AQ$4="да",$C13,1)</f>
        <v>0</v>
      </c>
      <c r="AR13" s="123">
        <f>'Тест ответы'!AP14*'Показатели'!$F$53*IF($AR$4="да",$C13,1)</f>
        <v>0</v>
      </c>
      <c r="AS13" s="128">
        <f>'Тест ответы'!AQ14*'Показатели'!$F$54*IF($AS$4="да",$C13,1)</f>
        <v>0</v>
      </c>
      <c r="AT13" s="127">
        <f>'Тест ответы'!AR14*'Показатели'!$F$56*IF(AT$4="да",$C13,1)</f>
        <v>0</v>
      </c>
      <c r="AU13" s="126">
        <f>'Тест ответы'!AS14*'Показатели'!$F$57*IF(AU$4="да",$C13,1)</f>
        <v>0</v>
      </c>
      <c r="AV13" s="126">
        <f>'Тест ответы'!AT14*'Показатели'!$F$58*IF(AV$4="да",$C13,1)</f>
        <v>0</v>
      </c>
      <c r="AW13" s="126">
        <f>'Тест ответы'!AU14*'Показатели'!$F$59*IF(AW$4="да",$C13,1)</f>
        <v>0</v>
      </c>
      <c r="AX13" s="126">
        <f>'Тест ответы'!AV14*'Показатели'!$F$60*IF(AX$4="да",$C13,1)</f>
        <v>0</v>
      </c>
      <c r="AY13" s="126">
        <f>'Тест ответы'!AW14*'Показатели'!$F$61*IF(AY$4="да",$C13,1)</f>
        <v>0</v>
      </c>
      <c r="AZ13" s="129">
        <f>'Тест ответы'!AX14*'Показатели'!$F$64*IF($AZ$4="да",$C13,1)</f>
        <v>0</v>
      </c>
      <c r="BA13" s="121">
        <f>'Тест ответы'!AY14*'Показатели'!$F$65*IF($BA$4="да",$C13,1)</f>
        <v>0</v>
      </c>
      <c r="BB13" s="121">
        <f>'Тест ответы'!AZ14*'Показатели'!$F$66*IF($BA$4="да",$C13,1)</f>
        <v>0</v>
      </c>
      <c r="BC13" s="121">
        <f>'Тест ответы'!BA14*'Показатели'!$F$67*IF($BC$4="да",$C13,1)</f>
        <v>0</v>
      </c>
      <c r="BD13" s="121">
        <f>'Тест ответы'!BB14*'Показатели'!$F$68*IF($BD$4="да",$C13,1)</f>
        <v>0</v>
      </c>
      <c r="BE13" s="121">
        <f>'Тест ответы'!BC14*'Показатели'!$F$69*IF($BE$4="да",$C13,1)</f>
        <v>0</v>
      </c>
      <c r="BF13" s="121">
        <f>'Тест ответы'!BD14*'Показатели'!$F$70*IF($BF$4="да",$C13,1)</f>
        <v>0</v>
      </c>
      <c r="BG13" s="121">
        <f>'Тест ответы'!BE14*'Показатели'!$F$71*IF($BG$4="да",$C13,1)</f>
        <v>0</v>
      </c>
      <c r="BH13" s="128">
        <f>'Тест ответы'!BF14*'Показатели'!$F$72*IF($BH$4="да",$C13,1)</f>
        <v>0</v>
      </c>
      <c r="BI13" s="121">
        <f>'Тест ответы'!BG14*'Показатели'!$F$75*IF($BI$4="да",$C13,1)</f>
        <v>0</v>
      </c>
      <c r="BJ13" s="121">
        <f>'Тест ответы'!BH14*'Показатели'!$F$76*IF($BJ$4="да",$C13,1)</f>
        <v>0</v>
      </c>
      <c r="BK13" s="121">
        <f>'Тест ответы'!BI14*'Показатели'!$F$77*IF($BK$4="да",$C13,1)</f>
        <v>0</v>
      </c>
      <c r="BL13" s="121">
        <f>'Тест ответы'!BJ14*'Показатели'!$F$78*IF($BL$4="да",$C13,1)</f>
        <v>0</v>
      </c>
      <c r="BM13" s="121">
        <f>'Тест ответы'!BK14*'Показатели'!$F$79*IF($BM$4="да",$C13,1)</f>
        <v>0</v>
      </c>
      <c r="BN13" s="121">
        <f>'Тест ответы'!BL14*'Показатели'!$F$80*IF($BN$4="да",$C13,1)</f>
        <v>0</v>
      </c>
      <c r="BO13" s="128">
        <f>'Тест ответы'!BM14*'Показатели'!$F$81*IF($BO$4="да",$C13,1)</f>
        <v>0</v>
      </c>
      <c r="BP13" s="121">
        <f>'Тест ответы'!BN14*'Показатели'!$F$86*IF(BP$4="да",$C13,1)</f>
        <v>0</v>
      </c>
      <c r="BQ13" s="121">
        <f>'Тест ответы'!BO14*'Показатели'!$F$87*IF(BQ$4="да",$C13,1)</f>
        <v>0</v>
      </c>
      <c r="BR13" s="121">
        <f>'Тест ответы'!BP14*'Показатели'!$F$88*IF(BR$4="да",$C13,1)</f>
        <v>0</v>
      </c>
      <c r="BS13" s="121">
        <f>'Тест ответы'!BQ14*'Показатели'!$F$89*IF($BS$4="да",$C13,1)</f>
        <v>0</v>
      </c>
      <c r="BT13" s="121">
        <f>'Тест ответы'!BR14*'Показатели'!$F$90*IF($BT$4="да",$C13,1)</f>
        <v>0</v>
      </c>
      <c r="BU13" s="121">
        <f>'Тест ответы'!BS14*'Показатели'!$F$91*IF($BU$4="да",$C13,1)</f>
        <v>0</v>
      </c>
      <c r="BV13" s="121">
        <f>'Тест ответы'!BT14*'Показатели'!$F$92*IF($BV$4="да",$C13,1)</f>
        <v>0</v>
      </c>
      <c r="BW13" s="121">
        <f>'Тест ответы'!BU14*'Показатели'!$F$93*IF($BW$4="да",$C13,1)</f>
        <v>0</v>
      </c>
      <c r="BX13" s="121">
        <f>'Тест ответы'!BV14*'Показатели'!$F$94*IF($BX$4="да",$C13,1)</f>
        <v>0</v>
      </c>
      <c r="BY13" s="121">
        <f>'Тест ответы'!BW14*'Показатели'!$F$95*IF($BY$4="да",$C13,1)</f>
        <v>0</v>
      </c>
      <c r="BZ13" s="121">
        <f>'Тест ответы'!BX14*'Показатели'!$F$96*IF($BZ$4="да",$C13,1)</f>
        <v>0</v>
      </c>
      <c r="CA13" s="121">
        <f>'Тест ответы'!BY14*'Показатели'!$F$97*IF($CA$4="да",$C13,1)</f>
        <v>0</v>
      </c>
      <c r="CB13" s="121">
        <f>'Тест ответы'!BZ14*'Показатели'!$F$99*IF($CB$4="да",$C13,1)</f>
        <v>0</v>
      </c>
      <c r="CC13" s="121">
        <f>'Тест ответы'!CA14*'Показатели'!$F$100*IF($CC$4="да",$C13,1)</f>
        <v>0</v>
      </c>
      <c r="CD13" s="121">
        <f>'Тест ответы'!CB14*'Показатели'!$F$101*IF($CD$4="да",$C13,1)</f>
        <v>0</v>
      </c>
      <c r="CE13" s="121">
        <f>'Тест ответы'!CC14*'Показатели'!$F$102*IF($CE$4="да",$C13,1)</f>
        <v>0</v>
      </c>
      <c r="CF13" s="121">
        <f>'Тест ответы'!CD14*'Показатели'!$F$103*IF($CF$4="да",$C13,1)</f>
        <v>0</v>
      </c>
      <c r="CG13" s="121">
        <f>'Тест ответы'!CE14*'Показатели'!$F$104*IF($CG$4="да",$C13,1)</f>
        <v>0</v>
      </c>
      <c r="CH13" s="121">
        <f>'Тест ответы'!CF14*'Показатели'!$F$105*IF($CH$4="да",$C13,1)</f>
        <v>0</v>
      </c>
      <c r="CI13" s="121">
        <f>'Тест ответы'!CG14*'Показатели'!$F$106*IF($CI$4="да",$C13,1)</f>
        <v>0</v>
      </c>
      <c r="CJ13" s="121">
        <f>'Тест ответы'!CH14*'Показатели'!$F$107*IF($CJ$4="да",$C13,1)</f>
        <v>0</v>
      </c>
      <c r="CK13" s="121">
        <f>'Тест ответы'!CI14*'Показатели'!$F$108*IF($CK$4="да",$C13,1)</f>
        <v>0</v>
      </c>
      <c r="CL13" s="121">
        <f>'Тест ответы'!CJ14*'Показатели'!$F$109*IF($CL$4="да",$C13,1)</f>
        <v>0</v>
      </c>
      <c r="CM13" s="121">
        <f>'Тест ответы'!CK14*'Показатели'!$F$110*IF($CM$4="да",$C13,1)</f>
        <v>0</v>
      </c>
      <c r="CN13" s="121">
        <f>'Тест ответы'!CL14*'Показатели'!$F$111*IF($CN$4="да",$C13,1)</f>
        <v>0</v>
      </c>
      <c r="CO13" s="121">
        <f>'Тест ответы'!CM14*'Показатели'!$F$112*IF($CO$4="да",$C13,1)</f>
        <v>0</v>
      </c>
      <c r="CP13" s="128">
        <f>'Тест ответы'!CN14*'Показатели'!$F$113*IF($CP$4="да",$C13,1)</f>
        <v>0</v>
      </c>
      <c r="CQ13" s="121">
        <f>'Тест ответы'!CO14*'Показатели'!$F$118*IF(CQ$4="да",$C13,1)</f>
        <v>0</v>
      </c>
      <c r="CR13" s="121">
        <f>'Тест ответы'!CP14*'Показатели'!$F$119*IF(CR$4="да",$C13,1)</f>
        <v>0</v>
      </c>
      <c r="CS13" s="121">
        <f>'Тест ответы'!CQ14*'Показатели'!$F$120*IF(CS$4="да",$C13,1)</f>
        <v>0</v>
      </c>
      <c r="CT13" s="121">
        <f>'Тест ответы'!CR14*'Показатели'!$F$121*IF($CT$4="да",$C13,1)</f>
        <v>0</v>
      </c>
      <c r="CU13" s="121">
        <f>'Тест ответы'!CS14*'Показатели'!$F$122*IF($CU$4="да",$C13,1)</f>
        <v>0</v>
      </c>
      <c r="CV13" s="121">
        <f>'Тест ответы'!CT14*'Показатели'!$F$123*IF($CV$4="да",$C13,1)</f>
        <v>0</v>
      </c>
      <c r="CW13" s="121">
        <f>'Тест ответы'!CU14*'Показатели'!$F$124*IF($CW$4="да",$C13,1)</f>
        <v>0</v>
      </c>
      <c r="CX13" s="121">
        <f>'Тест ответы'!CV14*'Показатели'!$F$125*IF($CX$4="да",$C13,1)</f>
        <v>0</v>
      </c>
      <c r="CY13" s="121">
        <f>'Тест ответы'!CW14*'Показатели'!$F$126*IF($CY$4="да",$C13,1)</f>
        <v>0</v>
      </c>
      <c r="CZ13" s="121">
        <f>'Тест ответы'!CX14*'Показатели'!$F$127*IF($CZ$4="да",$C13,1)</f>
        <v>0</v>
      </c>
      <c r="DA13" s="121">
        <f>'Тест ответы'!CY14*'Показатели'!$F$128*IF($DA$4="да",$C13,1)</f>
        <v>0</v>
      </c>
      <c r="DB13" s="121">
        <f>'Тест ответы'!CZ14*'Показатели'!$F$129*IF($DB$4="да",$C13,1)</f>
        <v>0</v>
      </c>
      <c r="DC13" s="121">
        <f>'Тест ответы'!DA14*'Показатели'!$F$131*IF($DC$4="да",$C13,1)</f>
        <v>0</v>
      </c>
      <c r="DD13" s="121">
        <f>'Тест ответы'!DB14*'Показатели'!$F$132*IF($DD$4="да",$C13,1)</f>
        <v>0</v>
      </c>
      <c r="DE13" s="121">
        <f>'Тест ответы'!DC14*'Показатели'!$F$133*IF($DE$4="да",$C13,1)</f>
        <v>0</v>
      </c>
      <c r="DF13" s="121">
        <f>'Тест ответы'!DD14*'Показатели'!$F$134*IF($DF$4="да",$C13,1)</f>
        <v>0</v>
      </c>
      <c r="DG13" s="121">
        <f>'Тест ответы'!DE14*'Показатели'!$F$135*IF($DG$4="да",$C13,1)</f>
        <v>0</v>
      </c>
      <c r="DH13" s="121">
        <f>'Тест ответы'!DF14*'Показатели'!$F$136*IF($DH12="да",$C13,1)</f>
        <v>0</v>
      </c>
      <c r="DI13" s="121">
        <f>'Тест ответы'!DG14*'Показатели'!$F$137*IF($DI$4="да",$C13,1)</f>
        <v>0</v>
      </c>
      <c r="DJ13" s="121">
        <f>'Тест ответы'!DH14*'Показатели'!$F$138*IF($DJ$4="да",$C13,1)</f>
        <v>0</v>
      </c>
      <c r="DK13" s="122">
        <f>'Тест ответы'!DH14*'Показатели'!$F$139*IF($DK$4="да",$C13,1)</f>
        <v>0</v>
      </c>
      <c r="DL13" s="130" t="str">
        <f>'Тест ответы'!DJ14*#REF!*IF($DL$4="да",$C13,1)</f>
        <v>#REF!</v>
      </c>
      <c r="DM13" s="122" t="str">
        <f>'Тест ответы'!DF14*#REF!*IF(DM$4="да",$C13,1)</f>
        <v>#REF!</v>
      </c>
      <c r="DN13" s="122" t="str">
        <f>'Тест ответы'!DL14*#REF!*IF($DN$4="да",$C13,1)</f>
        <v>#REF!</v>
      </c>
      <c r="DO13" s="131" t="str">
        <f>'Тест ответы'!DM14*#REF!*IF($DO$4="да",$C13,1)</f>
        <v>#REF!</v>
      </c>
      <c r="DP13" s="122">
        <f>'Тест ответы'!DN14*'Показатели'!$F$141*IF($DP$4="да",$C13,1)</f>
        <v>0</v>
      </c>
      <c r="DQ13" s="122">
        <f>'Тест ответы'!DO14*'Показатели'!$F$142*IF(DQ$4="да",$C13,1)</f>
        <v>0</v>
      </c>
      <c r="DR13" s="132">
        <f>'Тест ответы'!DP14*'Показатели'!$F$144*$C13</f>
        <v>0</v>
      </c>
      <c r="DS13" s="122">
        <f>'Тест ответы'!DQ14*'Показатели'!$F$151*$C13</f>
        <v>0</v>
      </c>
      <c r="DT13" s="122">
        <f>'Тест ответы'!DR14*'Показатели'!$F$154*$C13</f>
        <v>0</v>
      </c>
      <c r="DU13" s="122">
        <f>'Тест ответы'!DS14*'Показатели'!$F$157*$C13</f>
        <v>0</v>
      </c>
      <c r="DV13" s="122">
        <f>'Тест ответы'!DT14*'Показатели'!$F$163*$C13</f>
        <v>0</v>
      </c>
      <c r="DW13" s="122">
        <f>'Тест ответы'!DU14*'Показатели'!$F$166*$C13</f>
        <v>0</v>
      </c>
      <c r="DX13" s="133">
        <f>'Тест ответы'!DV14*'Показатели'!$F$169*$C13</f>
        <v>0</v>
      </c>
      <c r="DY13" s="126">
        <f>'Тест ответы'!DW14*'Показатели'!$F$171*IF($DY$4="да",$C13,1)</f>
        <v>0</v>
      </c>
      <c r="DZ13" s="126">
        <f>'Тест ответы'!DX14*'Показатели'!$F$172*IF($DZ$4="да",$C13,1)</f>
        <v>0</v>
      </c>
      <c r="EA13" s="126">
        <f>'Тест ответы'!DY14*'Показатели'!$F$173*IF($EA$4="да",$C13,1)</f>
        <v>0</v>
      </c>
      <c r="EB13" s="126">
        <f>'Тест ответы'!DZ14*'Показатели'!$F$174*IF($EB$4="да",$C13,1)</f>
        <v>0</v>
      </c>
      <c r="EC13" s="126">
        <f>'Тест ответы'!EA14*'Показатели'!$F$175*IF($EC$4="да",$C13,1)</f>
        <v>0</v>
      </c>
      <c r="ED13" s="126">
        <f>'Тест ответы'!EB14*'Показатели'!$F$176*IF($ED$4="да",$C13,1)</f>
        <v>0</v>
      </c>
      <c r="EE13" s="126">
        <f>'Тест ответы'!EC14*'Показатели'!$F$177*IF($EE$4="да",$C13,1)</f>
        <v>0</v>
      </c>
      <c r="EF13" s="126">
        <f>'Тест ответы'!ED14*'Показатели'!$F$178*IF($EF$4="да",$C13,1)</f>
        <v>0</v>
      </c>
      <c r="EG13" s="126">
        <f>'Тест ответы'!EE14*'Показатели'!$F$179*IF($EG$4="да",$C13,1)</f>
        <v>0</v>
      </c>
      <c r="EH13" s="126">
        <f>'Тест ответы'!EF14*'Показатели'!$F$180*IF($EH$4="да",$C13,1)</f>
        <v>0</v>
      </c>
      <c r="EI13" s="126">
        <f>'Тест ответы'!EG14*'Показатели'!$F$181*IF($EI$4="да",$C13,1)</f>
        <v>0</v>
      </c>
      <c r="EJ13" s="126">
        <f>'Тест ответы'!EH14*'Показатели'!$F$182*IF($EJ$4="да",$C13,1)</f>
        <v>0</v>
      </c>
      <c r="EK13" s="126">
        <f>'Тест ответы'!EI14*'Показатели'!$F$183*IF($EK$4="да",$C13,1)</f>
        <v>0</v>
      </c>
      <c r="EL13" s="126">
        <f>'Тест ответы'!EJ14*'Показатели'!$F$184*IF($EL$4="да",$C13,1)</f>
        <v>0</v>
      </c>
      <c r="EM13" s="126">
        <f>'Тест ответы'!EK14*'Показатели'!$F$185*IF($EM$4="да",$C13,1)</f>
        <v>0</v>
      </c>
      <c r="EN13" s="126">
        <f>'Тест ответы'!EL14*'Показатели'!$F$186*IF($EN$4="да",$C13,1)</f>
        <v>0</v>
      </c>
      <c r="EO13" s="126">
        <f>'Тест ответы'!EM14*'Показатели'!$F$187*IF($EO$4="да",$C13,1)</f>
        <v>0</v>
      </c>
      <c r="EP13" s="126">
        <f>'Тест ответы'!EN14*'Показатели'!$F$188*IF($EP$4="да",$C13,1)</f>
        <v>0</v>
      </c>
      <c r="EQ13" s="126">
        <f>'Тест ответы'!EO14*'Показатели'!$F$189*IF($EQ$4="да",$C13,1)</f>
        <v>0</v>
      </c>
      <c r="ER13" s="126">
        <f>'Тест ответы'!EP14*'Показатели'!$F$190*IF($ER$4="да",$C13,1)</f>
        <v>0</v>
      </c>
      <c r="ES13" s="134">
        <f>'Тест ответы'!EQ14*'Показатели'!$F$191*IF($ES$4="да",$C13,1)</f>
        <v>0</v>
      </c>
      <c r="ET13" s="126">
        <f>'Тест ответы'!ER14*'Показатели'!$F$193*IF($ET$4="да",$C13,1)</f>
        <v>0</v>
      </c>
      <c r="EU13" s="126">
        <f>'Тест ответы'!ES14*'Показатели'!$F$194*IF($EU$4="да",$C13,1)</f>
        <v>0</v>
      </c>
      <c r="EV13" s="126">
        <f>'Тест ответы'!ET14*'Показатели'!$F$195*IF($EV$4="да",$C13,1)</f>
        <v>0</v>
      </c>
      <c r="EW13" s="126">
        <f>'Тест ответы'!EU14*'Показатели'!$F$196*IF($EW$4="да",$C13,1)</f>
        <v>0</v>
      </c>
      <c r="EX13" s="126">
        <f>'Тест ответы'!EV14*'Показатели'!$F$197*IF($EX$4="да",$C13,1)</f>
        <v>0</v>
      </c>
      <c r="EY13" s="126">
        <f>'Тест ответы'!EW14*'Показатели'!$F$198*IF($EY$4="да",$C13,1)</f>
        <v>0</v>
      </c>
      <c r="EZ13" s="126">
        <f>'Тест ответы'!EX14*'Показатели'!$F$199*IF($EZ$4="да",$C13,1)</f>
        <v>0</v>
      </c>
      <c r="FA13" s="126">
        <f>'Тест ответы'!EY14*'Показатели'!$F$200*IF($FA$4="да",$C13,1)</f>
        <v>0</v>
      </c>
      <c r="FB13" s="126">
        <f>'Тест ответы'!EZ14*'Показатели'!$F$201*IF($FB$4="да",$C13,1)</f>
        <v>0</v>
      </c>
      <c r="FC13" s="126">
        <f>'Тест ответы'!FA14*'Показатели'!$F$202*IF($FC$4="да",$C13,1)</f>
        <v>0</v>
      </c>
      <c r="FD13" s="126">
        <f>'Тест ответы'!FB14*'Показатели'!$F$203*IF($FD$4="да",$C13,1)</f>
        <v>0</v>
      </c>
      <c r="FE13" s="126">
        <f>'Тест ответы'!FC14*'Показатели'!$F$204*IF($FE$4="да",$C13,1)</f>
        <v>0</v>
      </c>
      <c r="FF13" s="126">
        <f>'Тест ответы'!FD14*'Показатели'!$F$205*IF($FF$4="да",$C13,1)</f>
        <v>0</v>
      </c>
      <c r="FG13" s="126">
        <f>'Тест ответы'!FE14*'Показатели'!$F$206*IF($FG$4="да",$C13,1)</f>
        <v>0</v>
      </c>
      <c r="FH13" s="126">
        <f>'Тест ответы'!FF14*'Показатели'!$F$207*IF($FH$4="да",$C13,1)</f>
        <v>0</v>
      </c>
      <c r="FI13" s="126">
        <f>'Тест ответы'!FG14*'Показатели'!$F$208*IF($FI$4="да",$C13,1)</f>
        <v>0</v>
      </c>
      <c r="FJ13" s="126">
        <f>'Тест ответы'!FH14*'Показатели'!$F$209*IF($FJ$4="да",$C13,1)</f>
        <v>0</v>
      </c>
      <c r="FK13" s="135">
        <f>'Тест ответы'!FI14*'Показатели'!$F$210*IF($FK$4="да",$C13,1)</f>
        <v>0</v>
      </c>
      <c r="FL13" s="122">
        <f>'Тест ответы'!FJ14*'Показатели'!$F$214*IF(FL$4="да",$C13,1)</f>
        <v>0</v>
      </c>
      <c r="FM13" s="122">
        <f>'Тест ответы'!FK14*'Показатели'!$F$215*IF(FM$4="да",$C13,1)</f>
        <v>0</v>
      </c>
      <c r="FN13" s="122">
        <f>'Тест ответы'!FL14*'Показатели'!$F$217*IF(FN$4="да",$C13,1)</f>
        <v>0</v>
      </c>
      <c r="FO13" s="122">
        <f>'Тест ответы'!FM14*'Показатели'!$F$218*IF(FO$4="да",$C13,1)</f>
        <v>0</v>
      </c>
      <c r="FP13" s="122">
        <f>'Тест ответы'!FN14*'Показатели'!$F$220*IF(FP$4="да",$C13,1)</f>
        <v>0</v>
      </c>
      <c r="FQ13" s="122">
        <f>'Тест ответы'!FO14*'Показатели'!$F$221*IF(FQ$4="да",$C13,1)</f>
        <v>0</v>
      </c>
      <c r="FR13" s="122">
        <f>'Тест ответы'!FP14*'Показатели'!$F$222*IF(FR$4="да",$C13,1)</f>
        <v>0</v>
      </c>
      <c r="FS13" s="122">
        <f>'Тест ответы'!FQ14*'Показатели'!$F$223*IF(FS$4="да",$C13,1)</f>
        <v>0</v>
      </c>
      <c r="FT13" s="122">
        <f>'Тест ответы'!FR14*'Показатели'!$F$224*IF(FT$4="да",$C13,1)</f>
        <v>0</v>
      </c>
      <c r="FU13" s="122">
        <f>'Тест ответы'!FS14*'Показатели'!$F$225*IF(FU$4="да",$C13,1)</f>
        <v>0</v>
      </c>
      <c r="FV13" s="122">
        <f>'Тест ответы'!FT14*'Показатели'!$F$227*IF(FV$4="да",$C13,1)</f>
        <v>0</v>
      </c>
      <c r="FW13" s="122">
        <f>'Тест ответы'!FU14*'Показатели'!$F$228*IF(FW$4="да",$C13,1)</f>
        <v>0</v>
      </c>
      <c r="FX13" s="122">
        <f>'Тест ответы'!FV14*'Показатели'!$F$229*IF(FX$4="да",$C13,1)</f>
        <v>0</v>
      </c>
      <c r="FY13" s="122">
        <f>'Тест ответы'!FW14*'Показатели'!$F$230*IF(FY$4="да",$C13,1)</f>
        <v>0</v>
      </c>
      <c r="FZ13" s="122">
        <f>'Тест ответы'!FX14*'Показатели'!$F$231*IF(FZ$4="да",$C13,1)</f>
        <v>0</v>
      </c>
      <c r="GA13" s="122">
        <f>'Тест ответы'!FY14*'Показатели'!$F$232*IF(GA$4="да",$C13,1)</f>
        <v>0</v>
      </c>
      <c r="GB13" s="132">
        <f>'Тест ответы'!FZ14*'Показатели'!$F$235*IF($GB$4="да",$C13,1)</f>
        <v>0</v>
      </c>
      <c r="GC13" s="122">
        <f>'Тест ответы'!GA14*'Показатели'!$F$236*IF($GC$4="да",$C13,1)</f>
        <v>0</v>
      </c>
      <c r="GD13" s="122">
        <f>'Тест ответы'!GB14*'Показатели'!$F$238*IF($GD$4="да",$C13,1)</f>
        <v>0</v>
      </c>
      <c r="GE13" s="122">
        <f>'Тест ответы'!GC14*'Показатели'!$F$239*IF($GE$4="да",$C13,1)</f>
        <v>0</v>
      </c>
      <c r="GF13" s="122">
        <f>'Тест ответы'!GD14*'Показатели'!$F$241*IF($GF$4="да",$C13,1)</f>
        <v>0</v>
      </c>
      <c r="GG13" s="122">
        <f>'Тест ответы'!GE14*'Показатели'!$F$242*IF($GG$4="да",$C13,1)</f>
        <v>0</v>
      </c>
      <c r="GH13" s="122">
        <f>'Тест ответы'!GF14*'Показатели'!$F$243*IF($GH$4="да",$C13,1)</f>
        <v>0</v>
      </c>
      <c r="GI13" s="122">
        <f>'Тест ответы'!GG14*'Показатели'!$F$244*IF($GI$4="да",$C13,1)</f>
        <v>0</v>
      </c>
      <c r="GJ13" s="122">
        <f>'Тест ответы'!GH14*'Показатели'!$F$245*IF($GJ$4="да",$C13,1)</f>
        <v>0</v>
      </c>
      <c r="GK13" s="122">
        <f>'Тест ответы'!GI14*'Показатели'!$F$246*IF($GK$4="да",$C13,1)</f>
        <v>0</v>
      </c>
      <c r="GL13" s="122">
        <f>'Тест ответы'!GJ14*'Показатели'!$F$248*IF($GL$4="да",$C13,1)</f>
        <v>0</v>
      </c>
      <c r="GM13" s="122">
        <f>'Тест ответы'!GK14*'Показатели'!$F$249*IF($GM$4="да",$C13,1)</f>
        <v>0</v>
      </c>
      <c r="GN13" s="122">
        <f>'Тест ответы'!GL14*'Показатели'!$F$250*IF($GN$4="да",$C13,1)</f>
        <v>0</v>
      </c>
      <c r="GO13" s="122">
        <f>'Тест ответы'!GM14*'Показатели'!$F$251*IF($GO$4="да",$C13,1)</f>
        <v>0</v>
      </c>
      <c r="GP13" s="122">
        <f>'Тест ответы'!GN14*'Показатели'!$F$252*IF($GP$4="да",$C13,1)</f>
        <v>0</v>
      </c>
      <c r="GQ13" s="122">
        <f>'Тест ответы'!GO14*'Показатели'!$F$253*IF($GQ$4="да",$C13,1)</f>
        <v>0</v>
      </c>
      <c r="GR13" s="132">
        <f>'Тест ответы'!GP14*'Показатели'!$F$256*IF($GR$4="да",$C13,1)</f>
        <v>0</v>
      </c>
      <c r="GS13" s="122">
        <f>'Тест ответы'!GQ14*'Показатели'!$F$257*IF($GS$4="да",$C13,1)</f>
        <v>0</v>
      </c>
      <c r="GT13" s="122">
        <f>'Тест ответы'!GR14*'Показатели'!$F$258*IF($GT$4="да",$C13,1)</f>
        <v>0</v>
      </c>
      <c r="GU13" s="122">
        <f>'Тест ответы'!GS14*'Показатели'!$F$260*IF($GU$4="да",$C13,1)</f>
        <v>0</v>
      </c>
      <c r="GV13" s="122">
        <f>'Тест ответы'!GT14*'Показатели'!$F$261*IF($GV$4="да",$C13,1)</f>
        <v>0</v>
      </c>
      <c r="GW13" s="122">
        <f>'Тест ответы'!GU14*'Показатели'!$F$262*IF($GW$4="да",$C13,1)</f>
        <v>0</v>
      </c>
      <c r="GX13" s="122">
        <f>'Тест ответы'!GV14*'Показатели'!$F$264*IF($GX$4="да",$C13,1)</f>
        <v>0</v>
      </c>
      <c r="GY13" s="122">
        <f>'Тест ответы'!GW14*'Показатели'!$F$265*IF($GY$4="да",$C13,1)</f>
        <v>0</v>
      </c>
      <c r="GZ13" s="122">
        <f>'Тест ответы'!GX14*'Показатели'!$F$266*IF($GZ$4="да",$C13,1)</f>
        <v>0</v>
      </c>
      <c r="HA13" s="122">
        <f>'Тест ответы'!GY14*'Показатели'!$F$267*IF($HA$4="да",$C13,1)</f>
        <v>0</v>
      </c>
      <c r="HB13" s="122">
        <f>'Тест ответы'!GZ14*'Показатели'!$F$269*IF($HB$4="да",$C13,1)</f>
        <v>0</v>
      </c>
      <c r="HC13" s="122">
        <f>'Тест ответы'!HA14*'Показатели'!$F$270*IF($HC$4="да",$C13,1)</f>
        <v>0</v>
      </c>
      <c r="HD13" s="122">
        <f>'Тест ответы'!HB14*'Показатели'!$F$271*IF($HD$4="да",$C13,1)</f>
        <v>0</v>
      </c>
      <c r="HE13" s="122">
        <f>'Тест ответы'!HC14*'Показатели'!$F$272*IF($HE$4="да",$C13,1)</f>
        <v>0</v>
      </c>
      <c r="HF13" s="122">
        <f>'Тест ответы'!HD14*'Показатели'!$F$274*IF($HF$4="да",$C13,1)</f>
        <v>0</v>
      </c>
      <c r="HG13" s="122">
        <f>'Тест ответы'!HE14*'Показатели'!$F$275*IF($HG$4="да",$C13,1)</f>
        <v>0</v>
      </c>
      <c r="HH13" s="122">
        <f>'Тест ответы'!HF14*'Показатели'!$F$276*IF($HH$4="да",$C13,1)</f>
        <v>0</v>
      </c>
      <c r="HI13" s="122">
        <f>'Тест ответы'!HG14*'Показатели'!$F$277*IF($HI$4="да",$C13,1)</f>
        <v>0</v>
      </c>
      <c r="HJ13" s="122">
        <f>'Тест ответы'!HH14*'Показатели'!$F$278*IF($HJ$4="да",$C13,1)</f>
        <v>0</v>
      </c>
      <c r="HK13" s="122">
        <f>'Тест ответы'!HI14*'Показатели'!$F$279*IF($HK$4="да",$C13,1)</f>
        <v>0</v>
      </c>
      <c r="HL13" s="122">
        <f>'Тест ответы'!HJ14*'Показатели'!$F$280*IF($HL$4="да",$C13,1)</f>
        <v>0</v>
      </c>
      <c r="HM13" s="122">
        <f>'Тест ответы'!HK14*'Показатели'!$F$281*IF($HM$4="да",$C13,1)</f>
        <v>0</v>
      </c>
      <c r="HN13" s="122">
        <f>'Тест ответы'!HL14*'Показатели'!$F$282*IF($HN$4="да",$C13,1)</f>
        <v>0</v>
      </c>
      <c r="HO13" s="122">
        <f>'Тест ответы'!HM14*'Показатели'!$F$284*IF($HO$4="да",$C13,1)</f>
        <v>0</v>
      </c>
      <c r="HP13" s="122">
        <f>'Тест ответы'!HN14*'Показатели'!$F$285*IF($HP$4="да",$C13,1)</f>
        <v>0</v>
      </c>
      <c r="HQ13" s="122">
        <f>'Тест ответы'!HO14*'Показатели'!$F$286*IF($HQ$4="да",$C13,1)</f>
        <v>0</v>
      </c>
      <c r="HR13" s="122">
        <f>'Тест ответы'!HP14*'Показатели'!$F$287*IF($HR$4="да",$C13,1)</f>
        <v>0</v>
      </c>
      <c r="HS13" s="122">
        <f>'Тест ответы'!HQ14*'Показатели'!$F$288*IF($HS$4="да",$C13,1)</f>
        <v>0</v>
      </c>
      <c r="HT13" s="122">
        <f>'Тест ответы'!HR14*'Показатели'!$F$289*IF(HT$4="да",$C13,1)</f>
        <v>0</v>
      </c>
      <c r="HU13" s="122">
        <f>'Тест ответы'!HS14*'Показатели'!$F$290*IF($HU$4="да",$C13,1)</f>
        <v>0</v>
      </c>
      <c r="HV13" s="122">
        <f>'Тест ответы'!HT14*'Показатели'!$F$291*IF($HV$4="да",$C13,1)</f>
        <v>0</v>
      </c>
      <c r="HW13" s="122">
        <f>'Тест ответы'!HU14*'Показатели'!$F$292*IF($HW$4="да",$C13,1)</f>
        <v>0</v>
      </c>
      <c r="HX13" s="122" t="str">
        <f>'Тест ответы'!HV14*#REF!*C13</f>
        <v>#REF!</v>
      </c>
      <c r="HY13" s="133" t="str">
        <f>'Тест ответы'!HW14*#REF!*C13</f>
        <v>#REF!</v>
      </c>
      <c r="HZ13" s="122">
        <f>'Тест ответы'!HX14*'Показатели'!$F$295*IF(HZ$4="да",$C13,1)</f>
        <v>0</v>
      </c>
      <c r="IA13" s="122">
        <f>'Тест ответы'!HY14*'Показатели'!$F$296*IF(IA$4="да",$C13,1)</f>
        <v>0</v>
      </c>
      <c r="IB13" s="122">
        <f>'Тест ответы'!HZ14*'Показатели'!$F$297*IF(IB$4="да",$C13,1)</f>
        <v>0</v>
      </c>
      <c r="IC13" s="122">
        <f>'Тест ответы'!IA14*'Показатели'!$F$299*IF(IC$4="да",$C13,1)</f>
        <v>0</v>
      </c>
      <c r="ID13" s="122">
        <f>'Тест ответы'!IB14*'Показатели'!$F$300*IF(ID$4="да",$C13,1)</f>
        <v>0</v>
      </c>
      <c r="IE13" s="122">
        <f>'Тест ответы'!IC14*'Показатели'!$F$301*IF(IE$4="да",$C13,1)</f>
        <v>0</v>
      </c>
      <c r="IF13" s="122">
        <f>'Тест ответы'!ID14*'Показатели'!$F$303*IF(IF$4="да",$C13,1)</f>
        <v>0</v>
      </c>
      <c r="IG13" s="122">
        <f>'Тест ответы'!IE14*'Показатели'!$F$304*IF(IG$4="да",$C13,1)</f>
        <v>0</v>
      </c>
      <c r="IH13" s="122">
        <f>'Тест ответы'!IF14*'Показатели'!$F$305*IF(IH$4="да",$C13,1)</f>
        <v>0</v>
      </c>
      <c r="II13" s="122">
        <f>'Тест ответы'!IG14*'Показатели'!$F$307*IF(II$4="да",$C13,1)</f>
        <v>0</v>
      </c>
      <c r="IJ13" s="122">
        <f>'Тест ответы'!IH14*'Показатели'!$F$308*IF(IJ$4="да",$C13,1)</f>
        <v>0</v>
      </c>
      <c r="IK13" s="122">
        <f>'Тест ответы'!II14*'Показатели'!$F$309*IF(IK$4="да",$C13,1)</f>
        <v>0</v>
      </c>
      <c r="IL13" s="122">
        <f>'Тест ответы'!IJ14*'Показатели'!$F$313*IF(IL$4="да",$C13,1)</f>
        <v>0</v>
      </c>
      <c r="IM13" s="122">
        <f>'Тест ответы'!IK14*'Показатели'!$F$314*IF(IM$4="да",$C13,1)</f>
        <v>0</v>
      </c>
      <c r="IN13" s="122">
        <f>'Тест ответы'!IL14*'Показатели'!$F$315*IF(IN$4="да",$C13,1)</f>
        <v>0</v>
      </c>
      <c r="IO13" s="122">
        <f>'Тест ответы'!IM14*'Показатели'!$F$316*IF(IO$4="да",$C13,1)</f>
        <v>0</v>
      </c>
      <c r="IP13" s="122">
        <f>'Тест ответы'!IN14*'Показатели'!$F$317*IF(IP$4="да",$C13,1)</f>
        <v>0</v>
      </c>
      <c r="IQ13" s="122">
        <f>'Тест ответы'!IO14*'Показатели'!$F$318*IF(IQ$4="да",$C13,1)</f>
        <v>0</v>
      </c>
      <c r="IR13" s="122">
        <f>'Тест ответы'!IP14*'Показатели'!$F$320*IF(IR$4="да",$C13,1)</f>
        <v>0</v>
      </c>
      <c r="IS13" s="122">
        <f>'Тест ответы'!IQ14*'Показатели'!$F$321*IF(IS$4="да",$C13,1)</f>
        <v>0</v>
      </c>
      <c r="IT13" s="122">
        <f>'Тест ответы'!IR14*'Показатели'!$F$322*IF(IT$4="да",$C13,1)</f>
        <v>0</v>
      </c>
      <c r="IU13" s="122">
        <f>'Тест ответы'!IS14*'Показатели'!$F$323*IF(IU$4="да",$C13,1)</f>
        <v>0</v>
      </c>
      <c r="IV13" s="122">
        <f>'Тест ответы'!IT14*'Показатели'!$F$324*IF(IV$4="да",$C13,1)</f>
        <v>0</v>
      </c>
      <c r="IW13" s="122">
        <f>'Тест ответы'!IU14*'Показатели'!$F$325*IF(IW$4="да",$C13,1)</f>
        <v>0</v>
      </c>
      <c r="IX13" s="122">
        <f>'Тест ответы'!IV14*'Показатели'!$F$327*IF(IX$4="да",$C13,1)</f>
        <v>0</v>
      </c>
      <c r="IY13" s="122">
        <f>'Тест ответы'!IW14*'Показатели'!$F$328*IF(IY$4="да",$C13,1)</f>
        <v>0</v>
      </c>
      <c r="IZ13" s="132">
        <f>'Тест ответы'!IX14*'Показатели'!$F$331*IF(IZ$4="да",$C13,1)</f>
        <v>0</v>
      </c>
      <c r="JA13" s="122">
        <f>'Тест ответы'!IY14*'Показатели'!$F$332*IF(JA$4="да",$C13,1)</f>
        <v>0</v>
      </c>
      <c r="JB13" s="122">
        <f>'Тест ответы'!IZ14*'Показатели'!$F$333*IF(JB$4="да",$C13,1)</f>
        <v>0</v>
      </c>
      <c r="JC13" s="122">
        <f>'Тест ответы'!JA14*'Показатели'!$F$334*IF(JC$4="да",$C13,1)</f>
        <v>0</v>
      </c>
      <c r="JD13" s="122">
        <f>'Тест ответы'!JB14*'Показатели'!$F$335*IF(JD$4="да",$C13,1)</f>
        <v>0</v>
      </c>
      <c r="JE13" s="122">
        <f>'Тест ответы'!JC14*'Показатели'!$F$336*IF(JE$4="да",$C13,1)</f>
        <v>0</v>
      </c>
      <c r="JF13" s="122">
        <f>'Тест ответы'!JD14*'Показатели'!$F$338*IF(JF$4="да",$C13,1)</f>
        <v>0</v>
      </c>
      <c r="JG13" s="122">
        <f>'Тест ответы'!JE14*'Показатели'!$F$339*IF(JG$4="да",$C13,1)</f>
        <v>0</v>
      </c>
      <c r="JH13" s="122">
        <f>'Тест ответы'!JF14*'Показатели'!$F$341*IF(JH$4="да",$C13,1)</f>
        <v>0</v>
      </c>
      <c r="JI13" s="122">
        <f>'Тест ответы'!JG14*'Показатели'!$F$342*IF(JI$4="да",$C13,1)</f>
        <v>0</v>
      </c>
      <c r="JJ13" s="122">
        <f>'Тест ответы'!JH14*'Показатели'!$F$343*IF(JJ$4="да",$C13,1)</f>
        <v>0</v>
      </c>
      <c r="JK13" s="122">
        <f>'Тест ответы'!JI14*'Показатели'!$F$344*IF(JK$4="да",$C13,1)</f>
        <v>0</v>
      </c>
      <c r="JL13" s="122">
        <f>'Тест ответы'!JJ14*'Показатели'!$F$345*IF(JL$4="да",$C13,1)</f>
        <v>0</v>
      </c>
      <c r="JM13" s="122">
        <f>'Тест ответы'!JK14*'Показатели'!$F$346*IF(JM$4="да",$C13,1)</f>
        <v>0</v>
      </c>
      <c r="JN13" s="122">
        <f>'Тест ответы'!JL14*'Показатели'!$F$347*IF(JN$4="да",$C13,1)</f>
        <v>0</v>
      </c>
      <c r="JO13" s="122">
        <f>'Тест ответы'!JM14*'Показатели'!$F$348*IF(JO$4="да",$C13,1)</f>
        <v>0</v>
      </c>
      <c r="JP13" s="122">
        <f>'Тест ответы'!JN14*'Показатели'!$F$349*IF(JP$4="да",$C13,1)</f>
        <v>0</v>
      </c>
      <c r="JQ13" s="122">
        <f>'Тест ответы'!JO14*'Показатели'!$F$350*IF(JQ$4="да",$C13,1)</f>
        <v>0</v>
      </c>
      <c r="JR13" s="122">
        <f>'Тест ответы'!JP14*'Показатели'!$F$351*IF(JR$4="да",$C13,1)</f>
        <v>0</v>
      </c>
      <c r="JS13" s="122">
        <f>'Тест ответы'!JQ14*'Показатели'!$F$352*IF(JS$4="да",$C13,1)</f>
        <v>0</v>
      </c>
      <c r="JT13" s="122">
        <f>'Тест ответы'!JR14*'Показатели'!$F$353*IF(JT$4="да",$C13,1)</f>
        <v>0</v>
      </c>
      <c r="JU13" s="122">
        <f>'Тест ответы'!JS14*'Показатели'!$F$354*IF(JU$4="да",$C13,1)</f>
        <v>0</v>
      </c>
      <c r="JV13" s="122">
        <f>'Тест ответы'!JT14*'Показатели'!$F$355*IF(JV$4="да",$C13,1)</f>
        <v>0</v>
      </c>
      <c r="JW13" s="122">
        <f>'Тест ответы'!JU14*'Показатели'!$F$356*IF(JW$4="да",$C13,1)</f>
        <v>0</v>
      </c>
      <c r="JX13" s="122">
        <f>'Тест ответы'!JV14*'Показатели'!$F$357*IF(JX$4="да",$C13,1)</f>
        <v>0</v>
      </c>
      <c r="JY13" s="122">
        <f>'Тест ответы'!JW14*'Показатели'!$F$358*IF(JY$4="да",$C13,1)</f>
        <v>0</v>
      </c>
      <c r="JZ13" s="122">
        <f>'Тест ответы'!JX14*'Показатели'!$F$360*IF(JZ$4="да",$C13,1)</f>
        <v>0</v>
      </c>
      <c r="KA13" s="122">
        <f>'Тест ответы'!JY14*'Показатели'!$F$361*IF(KA$4="да",$C13,1)</f>
        <v>0</v>
      </c>
      <c r="KB13" s="122">
        <f>'Тест ответы'!JZ14*'Показатели'!$F$362*IF(KB$4="да",$C13,1)</f>
        <v>0</v>
      </c>
      <c r="KC13" s="122">
        <f>'Тест ответы'!KA14*'Показатели'!$F$363*IF(KC$4="да",$C13,1)</f>
        <v>0</v>
      </c>
      <c r="KD13" s="122">
        <f>'Тест ответы'!KB14*'Показатели'!$F$364*IF(KD$4="да",$C13,1)</f>
        <v>0</v>
      </c>
      <c r="KE13" s="136">
        <f>'Тест ответы'!KC14*'Показатели'!$F$365*IF(KE$4="да",$C13,1)</f>
        <v>0</v>
      </c>
      <c r="KF13" s="122">
        <f>'Тест ответы'!KD14*'Показатели'!$F$380*IF(KF$4="да",A13,1)</f>
        <v>0</v>
      </c>
      <c r="KG13" s="122">
        <f>'Тест ответы'!KE14*'Показатели'!$F$383*IF(KG$4="да",B13,1)</f>
        <v>0</v>
      </c>
      <c r="KH13" s="133">
        <f>'Тест ответы'!KF14*'Показатели'!$F$385*IF(KH$4="да",C13,1)</f>
        <v>0</v>
      </c>
      <c r="KI13" s="122">
        <f>'Тест ответы'!KG14*'Показатели'!$F$387*IF($KI$4="да",C13,1)</f>
        <v>0</v>
      </c>
      <c r="KJ13" s="122">
        <f>'Тест ответы'!KH14*'Показатели'!$F$388*IF($KJ$4="да",C13,1)</f>
        <v>0</v>
      </c>
      <c r="KK13" s="122">
        <f>'Тест ответы'!KI14*'Показатели'!$F$389*IF($KK$4="да",C13,1)</f>
        <v>0</v>
      </c>
      <c r="KL13" s="132">
        <f>'Тест ответы'!KJ14*'Показатели'!$F$391*IF(KL$4="да",C13,1)</f>
        <v>0</v>
      </c>
      <c r="KM13" s="122">
        <f>'Тест ответы'!KK14*'Показатели'!$F$392*IF(KM$4="да",D13,1)</f>
        <v>0</v>
      </c>
      <c r="KN13" s="132">
        <f>'Тест ответы'!KL14*'Показатели'!$F$394*IF($KN$4="да",C13,1)</f>
        <v>0</v>
      </c>
      <c r="KO13" s="133">
        <f>'Тест ответы'!KM14*'Показатели'!$F$395*IF($KO$4="да",C13,1)</f>
        <v>0</v>
      </c>
      <c r="KP13" s="122">
        <f>'Тест ответы'!KN14*'Показатели'!$F$397*IF($KP$4="да",$C13,1)</f>
        <v>0</v>
      </c>
      <c r="KQ13" s="122">
        <f>'Тест ответы'!KO14*'Показатели'!$F$398*IF($KQ$4="да",$C13,1)</f>
        <v>0</v>
      </c>
      <c r="KR13" s="122">
        <f>'Тест ответы'!KP14*'Показатели'!$F$400*IF($KR$4="да",$C13,1)</f>
        <v>0</v>
      </c>
      <c r="KS13" s="133">
        <f>'Тест ответы'!KQ14*'Показатели'!$F$401*IF($KS$4="да",$C13,1)</f>
        <v>0</v>
      </c>
      <c r="KT13" s="122">
        <f>'Тест ответы'!KR14*'Показатели'!$F$403*IF($KT$4="да",$C13,1)</f>
        <v>0</v>
      </c>
      <c r="KU13" s="122">
        <f>'Тест ответы'!KS14*'Показатели'!$F$405*IF($KU$4="да",$C13,1)</f>
        <v>0</v>
      </c>
      <c r="KV13" s="130">
        <f>'Тест ответы'!KT14*'Показатели'!$F$408*IF($KV$4="да",$C13,1)</f>
        <v>0</v>
      </c>
      <c r="KW13" s="122">
        <f>'Тест ответы'!KU14*'Показатели'!$F$409*IF($KW$4="да",$C13,1)</f>
        <v>0</v>
      </c>
      <c r="KX13" s="122">
        <f>'Тест ответы'!KV14*'Показатели'!$F$410*IF($KX$4="да",$C13,1)</f>
        <v>0</v>
      </c>
      <c r="KY13" s="122">
        <f>'Тест ответы'!KW14*'Показатели'!$F$411*IF($KY$4="да",$C13,1)</f>
        <v>0</v>
      </c>
      <c r="KZ13" s="132">
        <f>'Тест ответы'!KX14*'Показатели'!$F$413*IF($KZ$4="да",$C13,1)</f>
        <v>0</v>
      </c>
      <c r="LA13" s="122">
        <f>'Тест ответы'!KY14*'Показатели'!$F$415*IF($LA$4="да",$C13,1)</f>
        <v>0</v>
      </c>
      <c r="LB13" s="122">
        <f>'Тест ответы'!KZ14*'Показатели'!$F$416*IF($LB$4="да",$C13,1)</f>
        <v>0</v>
      </c>
      <c r="LC13" s="122">
        <f>'Тест ответы'!LA14*'Показатели'!$F$417*IF($LC$4="да",$C13,1)</f>
        <v>0</v>
      </c>
      <c r="LD13" s="132">
        <f>'Тест ответы'!LB14*'Показатели'!$F$420*IF($LD$4="да",$C13,1)</f>
        <v>0</v>
      </c>
      <c r="LE13" s="122">
        <f>'Тест ответы'!LC14*'Показатели'!$F$422*IF($LE$4="да",$C13,1)</f>
        <v>0</v>
      </c>
      <c r="LF13" s="122">
        <f>'Тест ответы'!LD14*'Показатели'!$F$423*IF($LF$4="да",$C13,1)</f>
        <v>0</v>
      </c>
      <c r="LG13" s="122">
        <f>'Тест ответы'!LE14*'Показатели'!$F$424*IF($LG$4="да",$C13,1)</f>
        <v>0</v>
      </c>
      <c r="LH13" s="132">
        <f>'Тест ответы'!LF14*'Показатели'!$F$426*IF(LH$4="да",$C13,1)</f>
        <v>0</v>
      </c>
      <c r="LI13" s="122">
        <f>'Тест ответы'!LG14*'Показатели'!$F$427*IF($LI$4="да",$C13,1)</f>
        <v>0</v>
      </c>
      <c r="LJ13" s="122">
        <f>'Тест ответы'!LH14*'Показатели'!$F$428*IF($LJ$4="да",$C13,1)</f>
        <v>0</v>
      </c>
      <c r="LK13" s="122">
        <f>'Тест ответы'!LI14*'Показатели'!$F$429*IF($LK$4="да",$C13,1)</f>
        <v>0</v>
      </c>
      <c r="LL13" s="122">
        <f>'Тест ответы'!LJ14*'Показатели'!$F$430*IF($LI$4="да",$C13,1)</f>
        <v>0</v>
      </c>
      <c r="LM13" s="125">
        <f>'Тест ответы'!LK14*'Показатели'!$F$461*IF(LM$4="да",$C13,1)</f>
        <v>0</v>
      </c>
      <c r="LN13" s="126">
        <f>'Тест ответы'!LL14*'Показатели'!$F$462*IF(LN$4="да",$C13,1)</f>
        <v>0</v>
      </c>
      <c r="LO13" s="126">
        <f>'Тест ответы'!LM14*'Показатели'!$F$463*IF(LO$4="да",$C13,1)</f>
        <v>0</v>
      </c>
      <c r="LP13" s="126">
        <f>'Тест ответы'!LN14*'Показатели'!$F$464*IF(LP$4="да",$C13,1)</f>
        <v>0</v>
      </c>
      <c r="LQ13" s="126">
        <f>'Тест ответы'!LO14*'Показатели'!$F$466*IF(LQ$4="да",$C13,1)</f>
        <v>0</v>
      </c>
      <c r="LR13" s="126">
        <f>'Тест ответы'!LP14*'Показатели'!$F$467*IF(LR$4="да",$C13,1)</f>
        <v>0</v>
      </c>
      <c r="LS13" s="126">
        <f>'Тест ответы'!LQ14*'Показатели'!$F$468*IF(LS$4="да",$C13,1)</f>
        <v>0</v>
      </c>
      <c r="LT13" s="135">
        <f>'Тест ответы'!LR14*'Показатели'!$F$469*IF(LT$4="да",$C13,1)</f>
        <v>0</v>
      </c>
      <c r="LU13" s="122">
        <f>'Тест ответы'!LS14*'Показатели'!$F$472*IF($LU$4="да",$C13,1)</f>
        <v>0</v>
      </c>
      <c r="LV13" s="122">
        <f>'Тест ответы'!LT14*'Показатели'!$F$473*IF($LV$4="да",$C13,1)</f>
        <v>0</v>
      </c>
      <c r="LW13" s="122">
        <f>'Тест ответы'!LU14*'Показатели'!$F$474*IF($LW$4="да",$C13,1)</f>
        <v>0</v>
      </c>
      <c r="LX13" s="122">
        <f>'Тест ответы'!LV14*'Показатели'!$F$476*IF($LX$4="да",$C13,1)</f>
        <v>0</v>
      </c>
      <c r="LY13" s="122">
        <f>'Тест ответы'!LW14*'Показатели'!$F$477*IF($LY$4="да",$C13,1)</f>
        <v>0</v>
      </c>
      <c r="LZ13" s="122">
        <f>'Тест ответы'!LX14*'Показатели'!$F$478*IF(LZ$4="да",$C13,1)</f>
        <v>0</v>
      </c>
      <c r="MA13" s="122">
        <f>'Тест ответы'!LY14*'Показатели'!$F$479*IF($MA$4="да",$C13,1)</f>
        <v>0</v>
      </c>
      <c r="MB13" s="122">
        <f>'Тест ответы'!LZ14*'Показатели'!$F$480*IF($MB$4="да",$C13,1)</f>
        <v>0</v>
      </c>
      <c r="MC13" s="122">
        <f>'Тест ответы'!MA14*'Показатели'!$F$481*IF($MC$4="да",$C13,1)</f>
        <v>0</v>
      </c>
      <c r="MD13" s="122">
        <f>'Тест ответы'!MB14*'Показатели'!$F$483*IF($MD$4="да",$C13,1)</f>
        <v>0</v>
      </c>
      <c r="ME13" s="122">
        <f>'Тест ответы'!MC14*'Показатели'!$F$484*IF($ME$4="да",$C13,1)</f>
        <v>0</v>
      </c>
      <c r="MF13" s="122">
        <f>'Тест ответы'!MD14*'Показатели'!$F$486*IF($MF$4="да",$C13,1)</f>
        <v>0</v>
      </c>
      <c r="MG13" s="136">
        <f>'Тест ответы'!ME14*'Показатели'!F$487*IF(MG$4="да",$C13,1)</f>
        <v>0</v>
      </c>
      <c r="MH13" s="126">
        <f>'Тест ответы'!MF14*'Показатели'!$F$489*IF($MH$4="да",$C13,1)</f>
        <v>0</v>
      </c>
      <c r="MI13" s="126">
        <f>'Тест ответы'!MG14*'Показатели'!$F$490*IF($MI$4="да",$C13,1)</f>
        <v>0</v>
      </c>
      <c r="MJ13" s="126">
        <f>'Тест ответы'!MH14*'Показатели'!$F$491*IF($MJ$4="да",$C13,1)</f>
        <v>0</v>
      </c>
      <c r="MK13" s="126">
        <f>'Тест ответы'!MI14*'Показатели'!$F$492*IF($MK$4="да",$C13,1)</f>
        <v>0</v>
      </c>
      <c r="ML13" s="126">
        <f>'Тест ответы'!MJ14*'Показатели'!$F$493*IF($ML$4="да",$C13,1)</f>
        <v>0</v>
      </c>
      <c r="MM13" s="126">
        <f>'Тест ответы'!MK14*'Показатели'!$F$494*IF($MM$4="да",$C13,1)</f>
        <v>0</v>
      </c>
      <c r="MN13" s="126">
        <f>'Тест ответы'!ML14*'Показатели'!$F$495*IF($MN$4="да",$C13,1)</f>
        <v>0</v>
      </c>
      <c r="MO13" s="126">
        <f>'Тест ответы'!MM14*'Показатели'!$F$496*IF($MO$4="да",$C13,1)</f>
        <v>0</v>
      </c>
      <c r="MP13" s="126">
        <f>'Тест ответы'!MN14*'Показатели'!$F$497*IF($MP$4="да",$C13,1)</f>
        <v>0</v>
      </c>
      <c r="MQ13" s="126">
        <f>'Тест ответы'!MO14*'Показатели'!$F$498*IF($MQ$4="да",$C13,1)</f>
        <v>0</v>
      </c>
      <c r="MR13" s="126">
        <f>'Тест ответы'!MP14*'Показатели'!$F$499*IF($MR$4="да",$C13,1)</f>
        <v>0</v>
      </c>
      <c r="MS13" s="126">
        <f>'Тест ответы'!MQ14*'Показатели'!$F$500*IF($MS$4="да",$C13,1)</f>
        <v>0</v>
      </c>
      <c r="MT13" s="126">
        <f>'Тест ответы'!MR14*'Показатели'!$F$501*IF(MT$4="да",$C13,1)</f>
        <v>0</v>
      </c>
      <c r="MU13" s="126">
        <f>'Тест ответы'!MS14*'Показатели'!$F$502*IF(MU$4="да",$C13,1)</f>
        <v>0</v>
      </c>
      <c r="MV13" s="126">
        <f>'Тест ответы'!MT14*'Показатели'!$F$503*IF(MV$4="да",$C13,1)</f>
        <v>0</v>
      </c>
      <c r="MW13" s="126">
        <f>'Тест ответы'!MU14*'Показатели'!$F$504*IF($MW$4="да",$C13,1)</f>
        <v>0</v>
      </c>
      <c r="MX13" s="126">
        <f>'Тест ответы'!MV14*'Показатели'!$F$505*IF(MX$4="да",$C13,1)</f>
        <v>0</v>
      </c>
      <c r="MY13" s="126">
        <f>'Тест ответы'!MW14*'Показатели'!$F$506*IF(MY$4="да",$C13,1)</f>
        <v>0</v>
      </c>
      <c r="MZ13" s="126">
        <f>'Тест ответы'!MX14*'Показатели'!$F$507*IF(MZ$4="да",$C13,1)</f>
        <v>0</v>
      </c>
      <c r="NA13" s="126">
        <f>'Тест ответы'!MY14*'Показатели'!$F$508*IF(NA$4="да",$C13,1)</f>
        <v>0</v>
      </c>
      <c r="NB13" s="126">
        <f>'Тест ответы'!MZ14*'Показатели'!$F$509*IF(NB$4="да",$C13,1)</f>
        <v>0</v>
      </c>
      <c r="NC13" s="126">
        <f>'Тест ответы'!NA14*'Показатели'!$F$510*IF(NC$4="да",$C13,1)</f>
        <v>0</v>
      </c>
      <c r="ND13" s="126">
        <f>'Тест ответы'!NB14*'Показатели'!$F$511*IF(ND$4="да",$C13,1)</f>
        <v>0</v>
      </c>
      <c r="NE13" s="126">
        <f>'Тест ответы'!NC14*'Показатели'!$F$512*IF(NE$4="да",$C13,1)</f>
        <v>0</v>
      </c>
      <c r="NF13" s="126">
        <f>'Тест ответы'!ND14*'Показатели'!$F$513*IF(NF$4="да",$C13,1)</f>
        <v>0</v>
      </c>
      <c r="NG13" s="126">
        <f>'Тест ответы'!NE14*'Показатели'!$F$514*IF(NG$4="да",$C13,1)</f>
        <v>0</v>
      </c>
      <c r="NH13" s="126">
        <f>'Тест ответы'!NF14*'Показатели'!$F$515*IF(NH$4="да",$C13,1)</f>
        <v>0</v>
      </c>
      <c r="NI13" s="134">
        <f>'Тест ответы'!NG14*'Показатели'!$F$516*IF($NI$4="да",$C13,1)</f>
        <v>0</v>
      </c>
      <c r="NJ13" s="126">
        <f>'Тест ответы'!NH14*'Показатели'!$F$518*IF(NJ$4="да",$C13,1)</f>
        <v>0</v>
      </c>
      <c r="NK13" s="126">
        <f>'Тест ответы'!NI14*'Показатели'!$F$519*IF(NK$4="да",$C13,1)</f>
        <v>0</v>
      </c>
      <c r="NL13" s="126">
        <f>'Тест ответы'!NJ14*'Показатели'!$F$520*IF(NL$4="да",$C13,1)</f>
        <v>0</v>
      </c>
      <c r="NM13" s="126">
        <f>'Тест ответы'!NK14*'Показатели'!$F$521*IF(NM$4="да",$C13,1)</f>
        <v>0</v>
      </c>
      <c r="NN13" s="126">
        <f>'Тест ответы'!NL14*'Показатели'!$F$522*IF(NN$4="да",$C13,1)</f>
        <v>0</v>
      </c>
      <c r="NO13" s="126">
        <f>'Тест ответы'!NM14*'Показатели'!$F$523*IF(NO$4="да",$C13,1)</f>
        <v>0</v>
      </c>
      <c r="NP13" s="126">
        <f>'Тест ответы'!NN14*'Показатели'!G$524*IF(NP$4="да",$C13,1)</f>
        <v>0</v>
      </c>
      <c r="NQ13" s="126">
        <f>'Тест ответы'!NO14*'Показатели'!H$525*IF(NQ$4="да",$C13,1)</f>
        <v>0</v>
      </c>
      <c r="NR13" s="126">
        <f>'Тест ответы'!NP14*'Показатели'!I$526*IF(NR$4="да",$C13,1)</f>
        <v>0</v>
      </c>
      <c r="NS13" s="126">
        <f>'Тест ответы'!NQ14*'Показатели'!$F$527*IF(NS$4="да",$C13,1)</f>
        <v>0</v>
      </c>
      <c r="NT13" s="126">
        <f>'Тест ответы'!NR14*'Показатели'!$F$528*IF(NT$4="да",$C13,1)</f>
        <v>0</v>
      </c>
      <c r="NU13" s="126">
        <f>'Тест ответы'!NS14*'Показатели'!$F$529*IF(NU$4="да",$C13,1)</f>
        <v>0</v>
      </c>
      <c r="NV13" s="135">
        <f>'Тест ответы'!NT14*'Показатели'!$F$530*IF(NV$4="да",$C13,1)</f>
        <v>0</v>
      </c>
      <c r="NW13" s="126">
        <f>'Тест ответы'!NU14*'Показатели'!$F$533*IF($NW$4="да",$C13,1)</f>
        <v>0</v>
      </c>
      <c r="NX13" s="126">
        <f>'Тест ответы'!NV14*'Показатели'!$F$534*IF($NX$4="да",$C13,1)</f>
        <v>0</v>
      </c>
      <c r="NY13" s="127">
        <f>'Тест ответы'!NW14*'Показатели'!$F$536*IF($NY$4="да",$C13,1)</f>
        <v>0</v>
      </c>
      <c r="NZ13" s="126">
        <f>'Тест ответы'!NX14*'Показатели'!$F$537*IF(NZ$4="да",$C13,1)</f>
        <v>0</v>
      </c>
      <c r="OA13" s="127">
        <f>'Тест ответы'!NY14*'Показатели'!$F$539*IF(OA$4="да",$C13,1)</f>
        <v>0</v>
      </c>
      <c r="OB13" s="126">
        <f>'Тест ответы'!NZ14*'Показатели'!$F$540*IF(OB$4="да",$C13,1)</f>
        <v>0</v>
      </c>
      <c r="OC13" s="126">
        <f>'Тест ответы'!OA14*'Показатели'!$F$541*IF(OC$4="да",$C13,1)</f>
        <v>0</v>
      </c>
      <c r="OD13" s="126">
        <f>'Тест ответы'!OB14*'Показатели'!$F$542*IF(OD$4="да",$C13,1)</f>
        <v>0</v>
      </c>
      <c r="OE13" s="126">
        <f>'Тест ответы'!OC14*'Показатели'!$F$543*IF(OE$4="да",$C13,1)</f>
        <v>0</v>
      </c>
      <c r="OF13" s="126">
        <f>'Тест ответы'!OD14*'Показатели'!$F$544*IF(OF$4="да",$C13,1)</f>
        <v>0</v>
      </c>
      <c r="OG13" s="127">
        <f>'Тест ответы'!OE14*'Показатели'!$F$546*IF(OG$4="да",$C13,1)</f>
        <v>0</v>
      </c>
      <c r="OH13" s="126">
        <f>'Тест ответы'!OF14*'Показатели'!$F$547*IF(OH$4="да",$C13,1)</f>
        <v>0</v>
      </c>
      <c r="OI13" s="126">
        <f>'Тест ответы'!OG14*'Показатели'!$F$548*IF(OI$4="да",$C13,1)</f>
        <v>0</v>
      </c>
      <c r="OJ13" s="126">
        <f>'Тест ответы'!OH14*'Показатели'!$F$549*IF(OJ$4="да",$C13,1)</f>
        <v>0</v>
      </c>
      <c r="OK13" s="126">
        <f>'Тест ответы'!OI14*'Показатели'!$F$550*IF(OK$4="да",$C13,1)</f>
        <v>0</v>
      </c>
      <c r="OL13" s="126">
        <f>'Тест ответы'!OJ14*'Показатели'!$F$551*IF(OL$4="да",$C13,1)</f>
        <v>0</v>
      </c>
      <c r="OM13" s="137">
        <f>'Тест ответы'!OK14*'Показатели'!$F$554*IF($OM$4="да",$C13,1)</f>
        <v>0</v>
      </c>
      <c r="ON13" s="134">
        <f>'Тест ответы'!OL14*'Показатели'!$F$555*IF($ON$4="да",$C13,1)</f>
        <v>0</v>
      </c>
      <c r="OO13" s="126">
        <f>'Тест ответы'!OM14*'Показатели'!$F$557*IF($OO$4="да",$C13,1)</f>
        <v>0</v>
      </c>
      <c r="OP13" s="135">
        <f>'Тест ответы'!ON14*'Показатели'!$F$558*IF($OP$4="да",$C13,1)</f>
        <v>0</v>
      </c>
      <c r="OQ13" s="127">
        <f>'Тест ответы'!OO14*'Показатели'!$F$564*IF(OQ$4="да",$C13,1)</f>
        <v>0</v>
      </c>
      <c r="OR13" s="126">
        <f>'Тест ответы'!OP14*'Показатели'!$F$565*IF(OR$4="да",$C13,1)</f>
        <v>0</v>
      </c>
      <c r="OS13" s="126">
        <f>'Тест ответы'!OQ14*'Показатели'!$F$566*IF(OS$4="да",$C13,1)</f>
        <v>0</v>
      </c>
      <c r="OT13" s="126">
        <f>'Тест ответы'!OR14*'Показатели'!$F$567*IF(OT$4="да",$C13,1)</f>
        <v>0</v>
      </c>
      <c r="OU13" s="126">
        <f>'Тест ответы'!OS14*'Показатели'!$F$568*IF(OU$4="да",$C13,1)</f>
        <v>0</v>
      </c>
      <c r="OV13" s="126">
        <f>'Тест ответы'!OT14*'Показатели'!$F$569*IF(OV$4="да",$C13,1)</f>
        <v>0</v>
      </c>
      <c r="OW13" s="127">
        <f>'Тест ответы'!OU14*'Показатели'!$F$574*IF(OW$4="да",$C13,1)</f>
        <v>0</v>
      </c>
      <c r="OX13" s="126">
        <f>'Тест ответы'!OV14*'Показатели'!$F$575*IF(OX$4="да",$C13,1)</f>
        <v>0</v>
      </c>
      <c r="OY13" s="126">
        <f>'Тест ответы'!OW14*'Показатели'!$F$576*IF(OY$4="да",$C13,1)</f>
        <v>0</v>
      </c>
      <c r="OZ13" s="126">
        <f>'Тест ответы'!OX14*'Показатели'!$F$577*IF(OZ$4="да",$C13,1)</f>
        <v>0</v>
      </c>
      <c r="PA13" s="126">
        <f>'Тест ответы'!OY14*'Показатели'!$F$578*IF(PA$4="да",$C13,1)</f>
        <v>0</v>
      </c>
      <c r="PB13" s="126">
        <f>'Тест ответы'!OZ14*'Показатели'!$F$579*IF(PB$4="да",$C13,1)</f>
        <v>0</v>
      </c>
      <c r="PC13" s="137">
        <f>'Тест ответы'!PA14*'Показатели'!$F$584*IF($PC$4="да",$C13,1)</f>
        <v>0</v>
      </c>
      <c r="PD13" s="126">
        <f>'Тест ответы'!PB14*'Показатели'!$F$585*IF($PD$4="да",$C13,1)</f>
        <v>0</v>
      </c>
      <c r="PE13" s="126">
        <f>'Тест ответы'!PC14*'Показатели'!$F$587*IF($PE$4="да",$C13,1)</f>
        <v>0</v>
      </c>
      <c r="PF13" s="126">
        <f>'Тест ответы'!PD14*'Показатели'!$F$588*IF($PF$4="да",$C13,1)</f>
        <v>0</v>
      </c>
      <c r="PG13" s="126">
        <f>'Тест ответы'!PE14*'Показатели'!$F$589*IF($PG$4="да",$C13,1)</f>
        <v>0</v>
      </c>
      <c r="PH13" s="126">
        <f>'Тест ответы'!PF14*'Показатели'!$F$590*IF($PH$4="да",$C13,1)</f>
        <v>0</v>
      </c>
      <c r="PI13" s="126">
        <f>'Тест ответы'!PG14*'Показатели'!$F$591*IF($PI$4="да",$C13,1)</f>
        <v>0</v>
      </c>
      <c r="PJ13" s="126">
        <f>'Тест ответы'!PH14*'Показатели'!$F$592*IF($PJ$4="да",$C13,1)</f>
        <v>0</v>
      </c>
      <c r="PK13" s="126">
        <f>'Тест ответы'!PI14*'Показатели'!$F$593*IF($PK$4="да",$C13,1)</f>
        <v>0</v>
      </c>
      <c r="PL13" s="126">
        <f>'Тест ответы'!PJ14*'Показатели'!$F$594*IF($PL$4="да",$C13,1)</f>
        <v>0</v>
      </c>
      <c r="PM13" s="126">
        <f>'Тест ответы'!PK14*'Показатели'!$F$595*IF($PM$4="да",$C13,1)</f>
        <v>0</v>
      </c>
      <c r="PN13" s="126">
        <f>'Тест ответы'!PL14*'Показатели'!$F$596*IF($PN$4="да",$C13,1)</f>
        <v>0</v>
      </c>
      <c r="PO13" s="126">
        <f>'Тест ответы'!PM14*'Показатели'!$F$597*IF($PO$4="да",$C13,1)</f>
        <v>0</v>
      </c>
      <c r="PP13" s="126">
        <f>'Тест ответы'!PN14*'Показатели'!$F$599*IF($PP$4="да",$C13,1)</f>
        <v>0</v>
      </c>
      <c r="PQ13" s="126">
        <f>'Тест ответы'!PO14*'Показатели'!$F$600*IF($PQ$4="да",$C13,1)</f>
        <v>0</v>
      </c>
      <c r="PR13" s="126">
        <f>'Тест ответы'!PP14*'Показатели'!$F$603*IF($PR$4="да",$C13,1)</f>
        <v>0</v>
      </c>
      <c r="PS13" s="126">
        <f>'Тест ответы'!PQ14*'Показатели'!$F$605*IF($PS$4="да",$C13,1)</f>
        <v>0</v>
      </c>
      <c r="PT13" s="126">
        <f>'Тест ответы'!PR14*'Показатели'!$F$606*IF($PT$4="да",$C13,1)</f>
        <v>0</v>
      </c>
      <c r="PU13" s="126">
        <f>'Тест ответы'!PS14*'Показатели'!$F$607*IF($PU$4="да",$C13,1)</f>
        <v>0</v>
      </c>
      <c r="PV13" s="126">
        <f>'Тест ответы'!PT14*'Показатели'!$F$608*IF($PV$4="да",$C13,1)</f>
        <v>0</v>
      </c>
      <c r="PW13" s="126">
        <f>'Тест ответы'!PU14*'Показатели'!$F$609*IF($PW$4="да",$C13,1)</f>
        <v>0</v>
      </c>
      <c r="PX13" s="126">
        <f>'Тест ответы'!PV14*'Показатели'!$F$610*IF($PX$4="да",$C13,1)</f>
        <v>0</v>
      </c>
      <c r="PY13" s="137">
        <f>'Тест ответы'!PW14*'Показатели'!$F$612*IF(PY$4="да",$C13,1)</f>
        <v>0</v>
      </c>
      <c r="PZ13" s="127">
        <f>'Тест ответы'!PX14*'Показатели'!$F$614*IF(PZ$4="да",$C13,1)</f>
        <v>0</v>
      </c>
      <c r="QA13" s="126">
        <f>'Тест ответы'!PY14*'Показатели'!$F$614*IF(QA$4="да",$C13,1)</f>
        <v>0</v>
      </c>
      <c r="QB13" s="126">
        <f>'Тест ответы'!PZ14*'Показатели'!$F$614*IF(QB$4="да",$C13,1)</f>
        <v>0</v>
      </c>
      <c r="QC13" s="126">
        <f>'Тест ответы'!QA14*'Показатели'!$F$614*IF(QC$4="да",$C13,1)</f>
        <v>0</v>
      </c>
      <c r="QD13" s="126">
        <f>'Тест ответы'!QB14*'Показатели'!$F$614*IF(QD$4="да",$C13,1)</f>
        <v>0</v>
      </c>
      <c r="QE13" s="127">
        <f>'Тест ответы'!QC14*'Показатели'!$F$620*IF(QE$4="да",$C13,1)</f>
        <v>0</v>
      </c>
      <c r="QF13" s="126">
        <f>'Тест ответы'!QD14*'Показатели'!$F$620*IF(QF$4="да",$C13,1)</f>
        <v>0</v>
      </c>
      <c r="QG13" s="126">
        <f>'Тест ответы'!QE14*'Показатели'!$F$620*IF(QG$4="да",$C13,1)</f>
        <v>0</v>
      </c>
      <c r="QH13" s="126">
        <f>'Тест ответы'!QF14*'Показатели'!$F$620*IF(QH$4="да",$C13,1)</f>
        <v>0</v>
      </c>
      <c r="QI13" s="126">
        <f>'Тест ответы'!QG14*'Показатели'!$F$620*IF(QI$4="да",$C13,1)</f>
        <v>0</v>
      </c>
      <c r="QJ13" s="138">
        <f>'Тест ответы'!QH14*'Показатели'!$F$620*IF(QJ$4="да",$C13,1)</f>
        <v>0</v>
      </c>
      <c r="QK13" s="122" t="str">
        <f>'Тест ответы'!QI14*#REF!*IF(QK$4="да",$C13,1)</f>
        <v>#REF!</v>
      </c>
      <c r="QL13" s="122">
        <f>'Тест ответы'!QJ14*'Показатели'!$F$628*IF(QL$4="да",$C13,1)</f>
        <v>0</v>
      </c>
      <c r="QM13" s="122">
        <f>'Тест ответы'!QK14*'Показатели'!$F$629*IF(QM$4="да",$C13,1)</f>
        <v>0</v>
      </c>
      <c r="QN13" s="122">
        <f>'Тест ответы'!QL14*'Показатели'!$F$631*IF(QN$4="да",$C13,1)</f>
        <v>0</v>
      </c>
      <c r="QO13" s="122" t="str">
        <f>'Тест ответы'!QM14*#REF!*IF(QO$4="да",$C13,1)</f>
        <v>#REF!</v>
      </c>
      <c r="QP13" s="136">
        <f>'Тест ответы'!QN14*'Показатели'!$F$632*IF(QP$4="да",$C13,1)</f>
        <v>0</v>
      </c>
      <c r="QQ13" s="126">
        <f>'Тест ответы'!QO14*'Показатели'!$F$635*IF(QQ$4="да",$C13,1)</f>
        <v>0</v>
      </c>
      <c r="QR13" s="126">
        <f>'Тест ответы'!QP14*'Показатели'!$F$636*IF(QR$4="да",$C13,1)</f>
        <v>0</v>
      </c>
      <c r="QS13" s="126">
        <f>'Тест ответы'!QQ14*'Показатели'!$F$638*IF(QS$4="да",$C13,1)</f>
        <v>0</v>
      </c>
      <c r="QT13" s="126">
        <f>'Тест ответы'!QR14*'Показатели'!$F$639*IF(QT$4="да",$C13,1)</f>
        <v>0</v>
      </c>
      <c r="QU13" s="126">
        <f>'Тест ответы'!QS14*'Показатели'!$F$640*IF(QU$4="да",$C13,1)</f>
        <v>0</v>
      </c>
      <c r="QV13" s="126">
        <f>'Тест ответы'!QT14*'Показатели'!$F$641*IF(QV$4="да",$C13,1)</f>
        <v>0</v>
      </c>
      <c r="QW13" s="126">
        <f>'Тест ответы'!QU14*'Показатели'!$F$642*IF(QW$4="да",$C13,1)</f>
        <v>0</v>
      </c>
      <c r="QX13" s="135">
        <f>'Тест ответы'!QV14*'Показатели'!$F$643*IF(QX$4="да",$C13,1)</f>
        <v>0</v>
      </c>
      <c r="QY13" s="122"/>
      <c r="QZ13" s="122"/>
      <c r="RA13" s="122"/>
      <c r="RB13" s="122"/>
      <c r="RC13" s="122"/>
      <c r="RD13" s="122"/>
      <c r="RE13" s="122"/>
      <c r="RF13" s="122"/>
      <c r="RG13" s="122"/>
    </row>
    <row r="14">
      <c r="A14" s="117">
        <v>10.0</v>
      </c>
      <c r="B14" s="118" t="str">
        <f>'Тест ответы'!B15</f>
        <v>Бурятия республика</v>
      </c>
      <c r="C14" s="139">
        <f>VLOOKUP(B14,'Население'!$B$2:$E$90,4,FALSE)</f>
        <v>13.30856658</v>
      </c>
      <c r="D14" s="120" t="str">
        <f t="shared" si="9"/>
        <v>#REF!</v>
      </c>
      <c r="E14" s="121">
        <f>'Тест ответы'!C15*'Показатели'!$F$3*IF(E$4="да",$C14,1)</f>
        <v>0.0005</v>
      </c>
      <c r="F14" s="121">
        <f>'Тест ответы'!D15*'Показатели'!$F$4*IF(F$4="да",$C14,1)</f>
        <v>0</v>
      </c>
      <c r="G14" s="121">
        <f>'Тест ответы'!E15*'Показатели'!$F$5*IF($G$4="да",C14,1)</f>
        <v>0</v>
      </c>
      <c r="H14" s="121">
        <f>'Тест ответы'!F15*'Показатели'!$F$6*IF($H$4="да",C14,1)</f>
        <v>0</v>
      </c>
      <c r="I14" s="121">
        <f>'Тест ответы'!G15*'Показатели'!$F$7*IF(I$4="да",D14,1)</f>
        <v>0</v>
      </c>
      <c r="J14" s="121">
        <f>'Тест ответы'!H15*'Показатели'!$F$8*IF($J$4="да",C14,1)</f>
        <v>0</v>
      </c>
      <c r="K14" s="121">
        <f>'Тест ответы'!I15*'Показатели'!$F$9*IF(K$4="да",D14,1)</f>
        <v>0</v>
      </c>
      <c r="L14" s="121">
        <f>'Тест ответы'!J15*'Показатели'!$F$10*IF(L$4="да",$C14,1)</f>
        <v>0</v>
      </c>
      <c r="M14" s="121">
        <f>'Тест ответы'!K15*'Показатели'!$F$11*IF(M$4="да",$C14,1)</f>
        <v>0</v>
      </c>
      <c r="N14" s="122">
        <f>'Тест ответы'!L15*'Показатели'!$F$12*IF(N$4="да",$C14,1)</f>
        <v>0.03</v>
      </c>
      <c r="O14" s="123">
        <f>'Тест ответы'!M15*'Показатели'!$F$14*IF(O$4="да",$C14,1)</f>
        <v>0</v>
      </c>
      <c r="P14" s="124">
        <f>'Тест ответы'!N15*'Показатели'!$F$15*IF(P$4="да",$C14,1)</f>
        <v>0</v>
      </c>
      <c r="Q14" s="124">
        <f>'Тест ответы'!O15*'Показатели'!$F$17*IF(Q$4="да",$C14,1)</f>
        <v>0</v>
      </c>
      <c r="R14" s="124">
        <f>'Тест ответы'!P15*'Показатели'!$F$18*IF(R$4="да",$C14,1)</f>
        <v>0</v>
      </c>
      <c r="S14" s="123">
        <f>'Тест ответы'!Q15*'Показатели'!$F$20*IF(S$4="да",$C14,1)</f>
        <v>0</v>
      </c>
      <c r="T14" s="121">
        <f>'Тест ответы'!R15*'Показатели'!$F$21*IF(T$4="да",$C14,1)</f>
        <v>0</v>
      </c>
      <c r="U14" s="121">
        <f>'Тест ответы'!S15*'Показатели'!$F$24*IF(U$4="да",$C14,1)</f>
        <v>0</v>
      </c>
      <c r="V14" s="121">
        <f>'Тест ответы'!T15*'Показатели'!$F$25*IF(V$4="да",$C14,1)</f>
        <v>0</v>
      </c>
      <c r="W14" s="121">
        <f>'Тест ответы'!U15*'Показатели'!$F$26*IF(W$4="да",$C14,1)</f>
        <v>0</v>
      </c>
      <c r="X14" s="121">
        <f>'Тест ответы'!V15*'Показатели'!$F$28*IF(X$4="да",$C14,1)</f>
        <v>0</v>
      </c>
      <c r="Y14" s="121">
        <f>'Тест ответы'!W15*'Показатели'!$F$29*IF(Y$4="да",$C14,1)</f>
        <v>0</v>
      </c>
      <c r="Z14" s="125">
        <f>'Тест ответы'!X15*'Показатели'!$F$33*IF(Z$4="да",$C14,1)</f>
        <v>0</v>
      </c>
      <c r="AA14" s="126">
        <f>'Тест ответы'!Y15*'Показатели'!$F$34*IF(AA$4="да",$C14,1)</f>
        <v>0</v>
      </c>
      <c r="AB14" s="126">
        <f>'Тест ответы'!Z15*'Показатели'!$F$35*IF(AB$4="да",$C14,1)</f>
        <v>0</v>
      </c>
      <c r="AC14" s="126">
        <f>'Тест ответы'!AA15*'Показатели'!$F$36*IF(AC$4="да",$C14,1)</f>
        <v>0</v>
      </c>
      <c r="AD14" s="126">
        <f>'Тест ответы'!AB15*'Показатели'!$F$37*IF(AD$4="да",$C14,1)</f>
        <v>0</v>
      </c>
      <c r="AE14" s="126">
        <f>'Тест ответы'!AC15*'Показатели'!$F$38*IF(AE$4="да",$C14,1)</f>
        <v>0</v>
      </c>
      <c r="AF14" s="126">
        <f>'Тест ответы'!AD15*'Показатели'!$F$39*IF(AF$4="да",$C14,1)</f>
        <v>0</v>
      </c>
      <c r="AG14" s="126">
        <f>'Тест ответы'!AE15*'Показатели'!$F$40*IF(AG$4="да",$C14,1)</f>
        <v>0</v>
      </c>
      <c r="AH14" s="126">
        <f>'Тест ответы'!AF15*'Показатели'!$F$41*IF(AH$4="да",$C14,1)</f>
        <v>0</v>
      </c>
      <c r="AI14" s="127">
        <f>'Тест ответы'!AG15*'Показатели'!$F$43*IF(AI$4="да",$C14,1)</f>
        <v>0</v>
      </c>
      <c r="AJ14" s="126">
        <f>'Тест ответы'!AH15*'Показатели'!$F$44*IF(AJ$4="да",$C14,1)</f>
        <v>0</v>
      </c>
      <c r="AK14" s="126">
        <f>'Тест ответы'!AI15*'Показатели'!$F$45*IF(AK$4="да",$C14,1)</f>
        <v>0</v>
      </c>
      <c r="AL14" s="126">
        <f>'Тест ответы'!AJ15*'Показатели'!$F$46*IF(AL$4="да",$C14,1)</f>
        <v>0</v>
      </c>
      <c r="AM14" s="126">
        <f>'Тест ответы'!AK15*'Показатели'!$F$47*IF(AM$4="да",$C14,1)</f>
        <v>0</v>
      </c>
      <c r="AN14" s="126">
        <f>'Тест ответы'!AL15*'Показатели'!$F$48*IF(AN$4="да",$C14,1)</f>
        <v>0</v>
      </c>
      <c r="AO14" s="126">
        <f>'Тест ответы'!AM15*'Показатели'!$F$49*IF(AO$4="да",$C14,1)</f>
        <v>0</v>
      </c>
      <c r="AP14" s="126">
        <f>'Тест ответы'!AN15*'Показатели'!$F$50*IF(AP$4="да",$C14,1)</f>
        <v>0</v>
      </c>
      <c r="AQ14" s="126">
        <f>'Тест ответы'!AO15*'Показатели'!$F$51*IF(AQ$4="да",$C14,1)</f>
        <v>0</v>
      </c>
      <c r="AR14" s="123">
        <f>'Тест ответы'!AP15*'Показатели'!$F$53*IF($AR$4="да",$C14,1)</f>
        <v>0</v>
      </c>
      <c r="AS14" s="128">
        <f>'Тест ответы'!AQ15*'Показатели'!$F$54*IF($AS$4="да",$C14,1)</f>
        <v>0</v>
      </c>
      <c r="AT14" s="127">
        <f>'Тест ответы'!AR15*'Показатели'!$F$56*IF(AT$4="да",$C14,1)</f>
        <v>0</v>
      </c>
      <c r="AU14" s="126">
        <f>'Тест ответы'!AS15*'Показатели'!$F$57*IF(AU$4="да",$C14,1)</f>
        <v>0</v>
      </c>
      <c r="AV14" s="126">
        <f>'Тест ответы'!AT15*'Показатели'!$F$58*IF(AV$4="да",$C14,1)</f>
        <v>0</v>
      </c>
      <c r="AW14" s="126">
        <f>'Тест ответы'!AU15*'Показатели'!$F$59*IF(AW$4="да",$C14,1)</f>
        <v>0</v>
      </c>
      <c r="AX14" s="126">
        <f>'Тест ответы'!AV15*'Показатели'!$F$60*IF(AX$4="да",$C14,1)</f>
        <v>0</v>
      </c>
      <c r="AY14" s="126">
        <f>'Тест ответы'!AW15*'Показатели'!$F$61*IF(AY$4="да",$C14,1)</f>
        <v>0</v>
      </c>
      <c r="AZ14" s="129">
        <f>'Тест ответы'!AX15*'Показатели'!$F$64*IF($AZ$4="да",$C14,1)</f>
        <v>0</v>
      </c>
      <c r="BA14" s="121">
        <f>'Тест ответы'!AY15*'Показатели'!$F$65*IF($BA$4="да",$C14,1)</f>
        <v>0</v>
      </c>
      <c r="BB14" s="121">
        <f>'Тест ответы'!AZ15*'Показатели'!$F$66*IF($BA$4="да",$C14,1)</f>
        <v>0</v>
      </c>
      <c r="BC14" s="121">
        <f>'Тест ответы'!BA15*'Показатели'!$F$67*IF($BC$4="да",$C14,1)</f>
        <v>0</v>
      </c>
      <c r="BD14" s="121">
        <f>'Тест ответы'!BB15*'Показатели'!$F$68*IF($BD$4="да",$C14,1)</f>
        <v>0</v>
      </c>
      <c r="BE14" s="121">
        <f>'Тест ответы'!BC15*'Показатели'!$F$69*IF($BE$4="да",$C14,1)</f>
        <v>0</v>
      </c>
      <c r="BF14" s="121">
        <f>'Тест ответы'!BD15*'Показатели'!$F$70*IF($BF$4="да",$C14,1)</f>
        <v>0</v>
      </c>
      <c r="BG14" s="121">
        <f>'Тест ответы'!BE15*'Показатели'!$F$71*IF($BG$4="да",$C14,1)</f>
        <v>0</v>
      </c>
      <c r="BH14" s="128">
        <f>'Тест ответы'!BF15*'Показатели'!$F$72*IF($BH$4="да",$C14,1)</f>
        <v>0</v>
      </c>
      <c r="BI14" s="121">
        <f>'Тест ответы'!BG15*'Показатели'!$F$75*IF($BI$4="да",$C14,1)</f>
        <v>0</v>
      </c>
      <c r="BJ14" s="121">
        <f>'Тест ответы'!BH15*'Показатели'!$F$76*IF($BJ$4="да",$C14,1)</f>
        <v>0</v>
      </c>
      <c r="BK14" s="121">
        <f>'Тест ответы'!BI15*'Показатели'!$F$77*IF($BK$4="да",$C14,1)</f>
        <v>0</v>
      </c>
      <c r="BL14" s="121">
        <f>'Тест ответы'!BJ15*'Показатели'!$F$78*IF($BL$4="да",$C14,1)</f>
        <v>0</v>
      </c>
      <c r="BM14" s="121">
        <f>'Тест ответы'!BK15*'Показатели'!$F$79*IF($BM$4="да",$C14,1)</f>
        <v>0</v>
      </c>
      <c r="BN14" s="121">
        <f>'Тест ответы'!BL15*'Показатели'!$F$80*IF($BN$4="да",$C14,1)</f>
        <v>0</v>
      </c>
      <c r="BO14" s="128">
        <f>'Тест ответы'!BM15*'Показатели'!$F$81*IF($BO$4="да",$C14,1)</f>
        <v>0</v>
      </c>
      <c r="BP14" s="121">
        <f>'Тест ответы'!BN15*'Показатели'!$F$86*IF(BP$4="да",$C14,1)</f>
        <v>0</v>
      </c>
      <c r="BQ14" s="121">
        <f>'Тест ответы'!BO15*'Показатели'!$F$87*IF(BQ$4="да",$C14,1)</f>
        <v>0</v>
      </c>
      <c r="BR14" s="121">
        <f>'Тест ответы'!BP15*'Показатели'!$F$88*IF(BR$4="да",$C14,1)</f>
        <v>0</v>
      </c>
      <c r="BS14" s="121">
        <f>'Тест ответы'!BQ15*'Показатели'!$F$89*IF($BS$4="да",$C14,1)</f>
        <v>0</v>
      </c>
      <c r="BT14" s="121">
        <f>'Тест ответы'!BR15*'Показатели'!$F$90*IF($BT$4="да",$C14,1)</f>
        <v>0</v>
      </c>
      <c r="BU14" s="121">
        <f>'Тест ответы'!BS15*'Показатели'!$F$91*IF($BU$4="да",$C14,1)</f>
        <v>0</v>
      </c>
      <c r="BV14" s="121">
        <f>'Тест ответы'!BT15*'Показатели'!$F$92*IF($BV$4="да",$C14,1)</f>
        <v>0</v>
      </c>
      <c r="BW14" s="121">
        <f>'Тест ответы'!BU15*'Показатели'!$F$93*IF($BW$4="да",$C14,1)</f>
        <v>0</v>
      </c>
      <c r="BX14" s="121">
        <f>'Тест ответы'!BV15*'Показатели'!$F$94*IF($BX$4="да",$C14,1)</f>
        <v>0</v>
      </c>
      <c r="BY14" s="121">
        <f>'Тест ответы'!BW15*'Показатели'!$F$95*IF($BY$4="да",$C14,1)</f>
        <v>0</v>
      </c>
      <c r="BZ14" s="121">
        <f>'Тест ответы'!BX15*'Показатели'!$F$96*IF($BZ$4="да",$C14,1)</f>
        <v>0</v>
      </c>
      <c r="CA14" s="121">
        <f>'Тест ответы'!BY15*'Показатели'!$F$97*IF($CA$4="да",$C14,1)</f>
        <v>0</v>
      </c>
      <c r="CB14" s="121">
        <f>'Тест ответы'!BZ15*'Показатели'!$F$99*IF($CB$4="да",$C14,1)</f>
        <v>0</v>
      </c>
      <c r="CC14" s="121">
        <f>'Тест ответы'!CA15*'Показатели'!$F$100*IF($CC$4="да",$C14,1)</f>
        <v>0</v>
      </c>
      <c r="CD14" s="121">
        <f>'Тест ответы'!CB15*'Показатели'!$F$101*IF($CD$4="да",$C14,1)</f>
        <v>0</v>
      </c>
      <c r="CE14" s="121">
        <f>'Тест ответы'!CC15*'Показатели'!$F$102*IF($CE$4="да",$C14,1)</f>
        <v>0</v>
      </c>
      <c r="CF14" s="121">
        <f>'Тест ответы'!CD15*'Показатели'!$F$103*IF($CF$4="да",$C14,1)</f>
        <v>0</v>
      </c>
      <c r="CG14" s="121">
        <f>'Тест ответы'!CE15*'Показатели'!$F$104*IF($CG$4="да",$C14,1)</f>
        <v>0</v>
      </c>
      <c r="CH14" s="121">
        <f>'Тест ответы'!CF15*'Показатели'!$F$105*IF($CH$4="да",$C14,1)</f>
        <v>0</v>
      </c>
      <c r="CI14" s="121">
        <f>'Тест ответы'!CG15*'Показатели'!$F$106*IF($CI$4="да",$C14,1)</f>
        <v>0</v>
      </c>
      <c r="CJ14" s="121">
        <f>'Тест ответы'!CH15*'Показатели'!$F$107*IF($CJ$4="да",$C14,1)</f>
        <v>0</v>
      </c>
      <c r="CK14" s="121">
        <f>'Тест ответы'!CI15*'Показатели'!$F$108*IF($CK$4="да",$C14,1)</f>
        <v>0</v>
      </c>
      <c r="CL14" s="121">
        <f>'Тест ответы'!CJ15*'Показатели'!$F$109*IF($CL$4="да",$C14,1)</f>
        <v>0</v>
      </c>
      <c r="CM14" s="121">
        <f>'Тест ответы'!CK15*'Показатели'!$F$110*IF($CM$4="да",$C14,1)</f>
        <v>0</v>
      </c>
      <c r="CN14" s="121">
        <f>'Тест ответы'!CL15*'Показатели'!$F$111*IF($CN$4="да",$C14,1)</f>
        <v>0</v>
      </c>
      <c r="CO14" s="121">
        <f>'Тест ответы'!CM15*'Показатели'!$F$112*IF($CO$4="да",$C14,1)</f>
        <v>0</v>
      </c>
      <c r="CP14" s="128">
        <f>'Тест ответы'!CN15*'Показатели'!$F$113*IF($CP$4="да",$C14,1)</f>
        <v>0</v>
      </c>
      <c r="CQ14" s="121">
        <f>'Тест ответы'!CO15*'Показатели'!$F$118*IF(CQ$4="да",$C14,1)</f>
        <v>0</v>
      </c>
      <c r="CR14" s="121">
        <f>'Тест ответы'!CP15*'Показатели'!$F$119*IF(CR$4="да",$C14,1)</f>
        <v>0</v>
      </c>
      <c r="CS14" s="121">
        <f>'Тест ответы'!CQ15*'Показатели'!$F$120*IF(CS$4="да",$C14,1)</f>
        <v>0</v>
      </c>
      <c r="CT14" s="121">
        <f>'Тест ответы'!CR15*'Показатели'!$F$121*IF($CT$4="да",$C14,1)</f>
        <v>0</v>
      </c>
      <c r="CU14" s="121">
        <f>'Тест ответы'!CS15*'Показатели'!$F$122*IF($CU$4="да",$C14,1)</f>
        <v>0</v>
      </c>
      <c r="CV14" s="121">
        <f>'Тест ответы'!CT15*'Показатели'!$F$123*IF($CV$4="да",$C14,1)</f>
        <v>0</v>
      </c>
      <c r="CW14" s="121">
        <f>'Тест ответы'!CU15*'Показатели'!$F$124*IF($CW$4="да",$C14,1)</f>
        <v>0</v>
      </c>
      <c r="CX14" s="121">
        <f>'Тест ответы'!CV15*'Показатели'!$F$125*IF($CX$4="да",$C14,1)</f>
        <v>0</v>
      </c>
      <c r="CY14" s="121">
        <f>'Тест ответы'!CW15*'Показатели'!$F$126*IF($CY$4="да",$C14,1)</f>
        <v>0</v>
      </c>
      <c r="CZ14" s="121">
        <f>'Тест ответы'!CX15*'Показатели'!$F$127*IF($CZ$4="да",$C14,1)</f>
        <v>0</v>
      </c>
      <c r="DA14" s="121">
        <f>'Тест ответы'!CY15*'Показатели'!$F$128*IF($DA$4="да",$C14,1)</f>
        <v>0</v>
      </c>
      <c r="DB14" s="121">
        <f>'Тест ответы'!CZ15*'Показатели'!$F$129*IF($DB$4="да",$C14,1)</f>
        <v>0</v>
      </c>
      <c r="DC14" s="121">
        <f>'Тест ответы'!DA15*'Показатели'!$F$131*IF($DC$4="да",$C14,1)</f>
        <v>0</v>
      </c>
      <c r="DD14" s="121">
        <f>'Тест ответы'!DB15*'Показатели'!$F$132*IF($DD$4="да",$C14,1)</f>
        <v>0</v>
      </c>
      <c r="DE14" s="121">
        <f>'Тест ответы'!DC15*'Показатели'!$F$133*IF($DE$4="да",$C14,1)</f>
        <v>0</v>
      </c>
      <c r="DF14" s="121">
        <f>'Тест ответы'!DD15*'Показатели'!$F$134*IF($DF$4="да",$C14,1)</f>
        <v>0</v>
      </c>
      <c r="DG14" s="121">
        <f>'Тест ответы'!DE15*'Показатели'!$F$135*IF($DG$4="да",$C14,1)</f>
        <v>0</v>
      </c>
      <c r="DH14" s="121">
        <f>'Тест ответы'!DF15*'Показатели'!$F$136*IF($DH13="да",$C14,1)</f>
        <v>0</v>
      </c>
      <c r="DI14" s="121">
        <f>'Тест ответы'!DG15*'Показатели'!$F$137*IF($DI$4="да",$C14,1)</f>
        <v>0</v>
      </c>
      <c r="DJ14" s="121">
        <f>'Тест ответы'!DH15*'Показатели'!$F$138*IF($DJ$4="да",$C14,1)</f>
        <v>0</v>
      </c>
      <c r="DK14" s="122">
        <f>'Тест ответы'!DH15*'Показатели'!$F$139*IF($DK$4="да",$C14,1)</f>
        <v>0</v>
      </c>
      <c r="DL14" s="130" t="str">
        <f>'Тест ответы'!DJ15*#REF!*IF($DL$4="да",$C14,1)</f>
        <v>#REF!</v>
      </c>
      <c r="DM14" s="122" t="str">
        <f>'Тест ответы'!DF15*#REF!*IF(DM$4="да",$C14,1)</f>
        <v>#REF!</v>
      </c>
      <c r="DN14" s="122" t="str">
        <f>'Тест ответы'!DL15*#REF!*IF($DN$4="да",$C14,1)</f>
        <v>#REF!</v>
      </c>
      <c r="DO14" s="131" t="str">
        <f>'Тест ответы'!DM15*#REF!*IF($DO$4="да",$C14,1)</f>
        <v>#REF!</v>
      </c>
      <c r="DP14" s="122">
        <f>'Тест ответы'!DN15*'Показатели'!$F$141*IF($DP$4="да",$C14,1)</f>
        <v>0</v>
      </c>
      <c r="DQ14" s="122">
        <f>'Тест ответы'!DO15*'Показатели'!$F$142*IF(DQ$4="да",$C14,1)</f>
        <v>0</v>
      </c>
      <c r="DR14" s="132">
        <f>'Тест ответы'!DP15*'Показатели'!$F$144*$C14</f>
        <v>0</v>
      </c>
      <c r="DS14" s="122">
        <f>'Тест ответы'!DQ15*'Показатели'!$F$151*$C14</f>
        <v>0</v>
      </c>
      <c r="DT14" s="122">
        <f>'Тест ответы'!DR15*'Показатели'!$F$154*$C14</f>
        <v>0</v>
      </c>
      <c r="DU14" s="122">
        <f>'Тест ответы'!DS15*'Показатели'!$F$157*$C14</f>
        <v>0</v>
      </c>
      <c r="DV14" s="122">
        <f>'Тест ответы'!DT15*'Показатели'!$F$163*$C14</f>
        <v>0</v>
      </c>
      <c r="DW14" s="122">
        <f>'Тест ответы'!DU15*'Показатели'!$F$166*$C14</f>
        <v>0</v>
      </c>
      <c r="DX14" s="133">
        <f>'Тест ответы'!DV15*'Показатели'!$F$169*$C14</f>
        <v>0</v>
      </c>
      <c r="DY14" s="126">
        <f>'Тест ответы'!DW15*'Показатели'!$F$171*IF($DY$4="да",$C14,1)</f>
        <v>0</v>
      </c>
      <c r="DZ14" s="126">
        <f>'Тест ответы'!DX15*'Показатели'!$F$172*IF($DZ$4="да",$C14,1)</f>
        <v>0</v>
      </c>
      <c r="EA14" s="126">
        <f>'Тест ответы'!DY15*'Показатели'!$F$173*IF($EA$4="да",$C14,1)</f>
        <v>0</v>
      </c>
      <c r="EB14" s="126">
        <f>'Тест ответы'!DZ15*'Показатели'!$F$174*IF($EB$4="да",$C14,1)</f>
        <v>0</v>
      </c>
      <c r="EC14" s="126">
        <f>'Тест ответы'!EA15*'Показатели'!$F$175*IF($EC$4="да",$C14,1)</f>
        <v>0</v>
      </c>
      <c r="ED14" s="126">
        <f>'Тест ответы'!EB15*'Показатели'!$F$176*IF($ED$4="да",$C14,1)</f>
        <v>0</v>
      </c>
      <c r="EE14" s="126">
        <f>'Тест ответы'!EC15*'Показатели'!$F$177*IF($EE$4="да",$C14,1)</f>
        <v>0</v>
      </c>
      <c r="EF14" s="126">
        <f>'Тест ответы'!ED15*'Показатели'!$F$178*IF($EF$4="да",$C14,1)</f>
        <v>0</v>
      </c>
      <c r="EG14" s="126">
        <f>'Тест ответы'!EE15*'Показатели'!$F$179*IF($EG$4="да",$C14,1)</f>
        <v>0</v>
      </c>
      <c r="EH14" s="126">
        <f>'Тест ответы'!EF15*'Показатели'!$F$180*IF($EH$4="да",$C14,1)</f>
        <v>0</v>
      </c>
      <c r="EI14" s="126">
        <f>'Тест ответы'!EG15*'Показатели'!$F$181*IF($EI$4="да",$C14,1)</f>
        <v>0</v>
      </c>
      <c r="EJ14" s="126">
        <f>'Тест ответы'!EH15*'Показатели'!$F$182*IF($EJ$4="да",$C14,1)</f>
        <v>0</v>
      </c>
      <c r="EK14" s="126">
        <f>'Тест ответы'!EI15*'Показатели'!$F$183*IF($EK$4="да",$C14,1)</f>
        <v>0</v>
      </c>
      <c r="EL14" s="126">
        <f>'Тест ответы'!EJ15*'Показатели'!$F$184*IF($EL$4="да",$C14,1)</f>
        <v>0</v>
      </c>
      <c r="EM14" s="126">
        <f>'Тест ответы'!EK15*'Показатели'!$F$185*IF($EM$4="да",$C14,1)</f>
        <v>0</v>
      </c>
      <c r="EN14" s="126">
        <f>'Тест ответы'!EL15*'Показатели'!$F$186*IF($EN$4="да",$C14,1)</f>
        <v>0</v>
      </c>
      <c r="EO14" s="126">
        <f>'Тест ответы'!EM15*'Показатели'!$F$187*IF($EO$4="да",$C14,1)</f>
        <v>0</v>
      </c>
      <c r="EP14" s="126">
        <f>'Тест ответы'!EN15*'Показатели'!$F$188*IF($EP$4="да",$C14,1)</f>
        <v>0</v>
      </c>
      <c r="EQ14" s="126">
        <f>'Тест ответы'!EO15*'Показатели'!$F$189*IF($EQ$4="да",$C14,1)</f>
        <v>0</v>
      </c>
      <c r="ER14" s="126">
        <f>'Тест ответы'!EP15*'Показатели'!$F$190*IF($ER$4="да",$C14,1)</f>
        <v>0</v>
      </c>
      <c r="ES14" s="134">
        <f>'Тест ответы'!EQ15*'Показатели'!$F$191*IF($ES$4="да",$C14,1)</f>
        <v>0</v>
      </c>
      <c r="ET14" s="126">
        <f>'Тест ответы'!ER15*'Показатели'!$F$193*IF($ET$4="да",$C14,1)</f>
        <v>0</v>
      </c>
      <c r="EU14" s="126">
        <f>'Тест ответы'!ES15*'Показатели'!$F$194*IF($EU$4="да",$C14,1)</f>
        <v>0</v>
      </c>
      <c r="EV14" s="126">
        <f>'Тест ответы'!ET15*'Показатели'!$F$195*IF($EV$4="да",$C14,1)</f>
        <v>0</v>
      </c>
      <c r="EW14" s="126">
        <f>'Тест ответы'!EU15*'Показатели'!$F$196*IF($EW$4="да",$C14,1)</f>
        <v>0</v>
      </c>
      <c r="EX14" s="126">
        <f>'Тест ответы'!EV15*'Показатели'!$F$197*IF($EX$4="да",$C14,1)</f>
        <v>0</v>
      </c>
      <c r="EY14" s="126">
        <f>'Тест ответы'!EW15*'Показатели'!$F$198*IF($EY$4="да",$C14,1)</f>
        <v>0</v>
      </c>
      <c r="EZ14" s="126">
        <f>'Тест ответы'!EX15*'Показатели'!$F$199*IF($EZ$4="да",$C14,1)</f>
        <v>0</v>
      </c>
      <c r="FA14" s="126">
        <f>'Тест ответы'!EY15*'Показатели'!$F$200*IF($FA$4="да",$C14,1)</f>
        <v>0</v>
      </c>
      <c r="FB14" s="126">
        <f>'Тест ответы'!EZ15*'Показатели'!$F$201*IF($FB$4="да",$C14,1)</f>
        <v>0</v>
      </c>
      <c r="FC14" s="126">
        <f>'Тест ответы'!FA15*'Показатели'!$F$202*IF($FC$4="да",$C14,1)</f>
        <v>0</v>
      </c>
      <c r="FD14" s="126">
        <f>'Тест ответы'!FB15*'Показатели'!$F$203*IF($FD$4="да",$C14,1)</f>
        <v>0</v>
      </c>
      <c r="FE14" s="126">
        <f>'Тест ответы'!FC15*'Показатели'!$F$204*IF($FE$4="да",$C14,1)</f>
        <v>0</v>
      </c>
      <c r="FF14" s="126">
        <f>'Тест ответы'!FD15*'Показатели'!$F$205*IF($FF$4="да",$C14,1)</f>
        <v>0</v>
      </c>
      <c r="FG14" s="126">
        <f>'Тест ответы'!FE15*'Показатели'!$F$206*IF($FG$4="да",$C14,1)</f>
        <v>0</v>
      </c>
      <c r="FH14" s="126">
        <f>'Тест ответы'!FF15*'Показатели'!$F$207*IF($FH$4="да",$C14,1)</f>
        <v>0</v>
      </c>
      <c r="FI14" s="126">
        <f>'Тест ответы'!FG15*'Показатели'!$F$208*IF($FI$4="да",$C14,1)</f>
        <v>0</v>
      </c>
      <c r="FJ14" s="126">
        <f>'Тест ответы'!FH15*'Показатели'!$F$209*IF($FJ$4="да",$C14,1)</f>
        <v>0</v>
      </c>
      <c r="FK14" s="135">
        <f>'Тест ответы'!FI15*'Показатели'!$F$210*IF($FK$4="да",$C14,1)</f>
        <v>0</v>
      </c>
      <c r="FL14" s="122">
        <f>'Тест ответы'!FJ15*'Показатели'!$F$214*IF(FL$4="да",$C14,1)</f>
        <v>0</v>
      </c>
      <c r="FM14" s="122">
        <f>'Тест ответы'!FK15*'Показатели'!$F$215*IF(FM$4="да",$C14,1)</f>
        <v>0</v>
      </c>
      <c r="FN14" s="122">
        <f>'Тест ответы'!FL15*'Показатели'!$F$217*IF(FN$4="да",$C14,1)</f>
        <v>0</v>
      </c>
      <c r="FO14" s="122">
        <f>'Тест ответы'!FM15*'Показатели'!$F$218*IF(FO$4="да",$C14,1)</f>
        <v>0</v>
      </c>
      <c r="FP14" s="122">
        <f>'Тест ответы'!FN15*'Показатели'!$F$220*IF(FP$4="да",$C14,1)</f>
        <v>0</v>
      </c>
      <c r="FQ14" s="122">
        <f>'Тест ответы'!FO15*'Показатели'!$F$221*IF(FQ$4="да",$C14,1)</f>
        <v>0</v>
      </c>
      <c r="FR14" s="122">
        <f>'Тест ответы'!FP15*'Показатели'!$F$222*IF(FR$4="да",$C14,1)</f>
        <v>0</v>
      </c>
      <c r="FS14" s="122">
        <f>'Тест ответы'!FQ15*'Показатели'!$F$223*IF(FS$4="да",$C14,1)</f>
        <v>0</v>
      </c>
      <c r="FT14" s="122">
        <f>'Тест ответы'!FR15*'Показатели'!$F$224*IF(FT$4="да",$C14,1)</f>
        <v>0</v>
      </c>
      <c r="FU14" s="122">
        <f>'Тест ответы'!FS15*'Показатели'!$F$225*IF(FU$4="да",$C14,1)</f>
        <v>0</v>
      </c>
      <c r="FV14" s="122">
        <f>'Тест ответы'!FT15*'Показатели'!$F$227*IF(FV$4="да",$C14,1)</f>
        <v>0</v>
      </c>
      <c r="FW14" s="122">
        <f>'Тест ответы'!FU15*'Показатели'!$F$228*IF(FW$4="да",$C14,1)</f>
        <v>0</v>
      </c>
      <c r="FX14" s="122">
        <f>'Тест ответы'!FV15*'Показатели'!$F$229*IF(FX$4="да",$C14,1)</f>
        <v>0</v>
      </c>
      <c r="FY14" s="122">
        <f>'Тест ответы'!FW15*'Показатели'!$F$230*IF(FY$4="да",$C14,1)</f>
        <v>0</v>
      </c>
      <c r="FZ14" s="122">
        <f>'Тест ответы'!FX15*'Показатели'!$F$231*IF(FZ$4="да",$C14,1)</f>
        <v>0</v>
      </c>
      <c r="GA14" s="122">
        <f>'Тест ответы'!FY15*'Показатели'!$F$232*IF(GA$4="да",$C14,1)</f>
        <v>0</v>
      </c>
      <c r="GB14" s="132">
        <f>'Тест ответы'!FZ15*'Показатели'!$F$235*IF($GB$4="да",$C14,1)</f>
        <v>0</v>
      </c>
      <c r="GC14" s="122">
        <f>'Тест ответы'!GA15*'Показатели'!$F$236*IF($GC$4="да",$C14,1)</f>
        <v>0</v>
      </c>
      <c r="GD14" s="122">
        <f>'Тест ответы'!GB15*'Показатели'!$F$238*IF($GD$4="да",$C14,1)</f>
        <v>0</v>
      </c>
      <c r="GE14" s="122">
        <f>'Тест ответы'!GC15*'Показатели'!$F$239*IF($GE$4="да",$C14,1)</f>
        <v>0</v>
      </c>
      <c r="GF14" s="122">
        <f>'Тест ответы'!GD15*'Показатели'!$F$241*IF($GF$4="да",$C14,1)</f>
        <v>0</v>
      </c>
      <c r="GG14" s="122">
        <f>'Тест ответы'!GE15*'Показатели'!$F$242*IF($GG$4="да",$C14,1)</f>
        <v>0</v>
      </c>
      <c r="GH14" s="122">
        <f>'Тест ответы'!GF15*'Показатели'!$F$243*IF($GH$4="да",$C14,1)</f>
        <v>0</v>
      </c>
      <c r="GI14" s="122">
        <f>'Тест ответы'!GG15*'Показатели'!$F$244*IF($GI$4="да",$C14,1)</f>
        <v>0</v>
      </c>
      <c r="GJ14" s="122">
        <f>'Тест ответы'!GH15*'Показатели'!$F$245*IF($GJ$4="да",$C14,1)</f>
        <v>0</v>
      </c>
      <c r="GK14" s="122">
        <f>'Тест ответы'!GI15*'Показатели'!$F$246*IF($GK$4="да",$C14,1)</f>
        <v>0</v>
      </c>
      <c r="GL14" s="122">
        <f>'Тест ответы'!GJ15*'Показатели'!$F$248*IF($GL$4="да",$C14,1)</f>
        <v>0</v>
      </c>
      <c r="GM14" s="122">
        <f>'Тест ответы'!GK15*'Показатели'!$F$249*IF($GM$4="да",$C14,1)</f>
        <v>0</v>
      </c>
      <c r="GN14" s="122">
        <f>'Тест ответы'!GL15*'Показатели'!$F$250*IF($GN$4="да",$C14,1)</f>
        <v>0</v>
      </c>
      <c r="GO14" s="122">
        <f>'Тест ответы'!GM15*'Показатели'!$F$251*IF($GO$4="да",$C14,1)</f>
        <v>0</v>
      </c>
      <c r="GP14" s="122">
        <f>'Тест ответы'!GN15*'Показатели'!$F$252*IF($GP$4="да",$C14,1)</f>
        <v>0</v>
      </c>
      <c r="GQ14" s="122">
        <f>'Тест ответы'!GO15*'Показатели'!$F$253*IF($GQ$4="да",$C14,1)</f>
        <v>0</v>
      </c>
      <c r="GR14" s="132">
        <f>'Тест ответы'!GP15*'Показатели'!$F$256*IF($GR$4="да",$C14,1)</f>
        <v>0</v>
      </c>
      <c r="GS14" s="122">
        <f>'Тест ответы'!GQ15*'Показатели'!$F$257*IF($GS$4="да",$C14,1)</f>
        <v>0</v>
      </c>
      <c r="GT14" s="122">
        <f>'Тест ответы'!GR15*'Показатели'!$F$258*IF($GT$4="да",$C14,1)</f>
        <v>0</v>
      </c>
      <c r="GU14" s="122">
        <f>'Тест ответы'!GS15*'Показатели'!$F$260*IF($GU$4="да",$C14,1)</f>
        <v>0</v>
      </c>
      <c r="GV14" s="122">
        <f>'Тест ответы'!GT15*'Показатели'!$F$261*IF($GV$4="да",$C14,1)</f>
        <v>0</v>
      </c>
      <c r="GW14" s="122">
        <f>'Тест ответы'!GU15*'Показатели'!$F$262*IF($GW$4="да",$C14,1)</f>
        <v>0</v>
      </c>
      <c r="GX14" s="122">
        <f>'Тест ответы'!GV15*'Показатели'!$F$264*IF($GX$4="да",$C14,1)</f>
        <v>0</v>
      </c>
      <c r="GY14" s="122">
        <f>'Тест ответы'!GW15*'Показатели'!$F$265*IF($GY$4="да",$C14,1)</f>
        <v>0</v>
      </c>
      <c r="GZ14" s="122">
        <f>'Тест ответы'!GX15*'Показатели'!$F$266*IF($GZ$4="да",$C14,1)</f>
        <v>0</v>
      </c>
      <c r="HA14" s="122">
        <f>'Тест ответы'!GY15*'Показатели'!$F$267*IF($HA$4="да",$C14,1)</f>
        <v>0</v>
      </c>
      <c r="HB14" s="122">
        <f>'Тест ответы'!GZ15*'Показатели'!$F$269*IF($HB$4="да",$C14,1)</f>
        <v>0</v>
      </c>
      <c r="HC14" s="122">
        <f>'Тест ответы'!HA15*'Показатели'!$F$270*IF($HC$4="да",$C14,1)</f>
        <v>0</v>
      </c>
      <c r="HD14" s="122">
        <f>'Тест ответы'!HB15*'Показатели'!$F$271*IF($HD$4="да",$C14,1)</f>
        <v>0</v>
      </c>
      <c r="HE14" s="122">
        <f>'Тест ответы'!HC15*'Показатели'!$F$272*IF($HE$4="да",$C14,1)</f>
        <v>0</v>
      </c>
      <c r="HF14" s="122">
        <f>'Тест ответы'!HD15*'Показатели'!$F$274*IF($HF$4="да",$C14,1)</f>
        <v>0</v>
      </c>
      <c r="HG14" s="122">
        <f>'Тест ответы'!HE15*'Показатели'!$F$275*IF($HG$4="да",$C14,1)</f>
        <v>0</v>
      </c>
      <c r="HH14" s="122">
        <f>'Тест ответы'!HF15*'Показатели'!$F$276*IF($HH$4="да",$C14,1)</f>
        <v>0</v>
      </c>
      <c r="HI14" s="122">
        <f>'Тест ответы'!HG15*'Показатели'!$F$277*IF($HI$4="да",$C14,1)</f>
        <v>0</v>
      </c>
      <c r="HJ14" s="122">
        <f>'Тест ответы'!HH15*'Показатели'!$F$278*IF($HJ$4="да",$C14,1)</f>
        <v>0</v>
      </c>
      <c r="HK14" s="122">
        <f>'Тест ответы'!HI15*'Показатели'!$F$279*IF($HK$4="да",$C14,1)</f>
        <v>0</v>
      </c>
      <c r="HL14" s="122">
        <f>'Тест ответы'!HJ15*'Показатели'!$F$280*IF($HL$4="да",$C14,1)</f>
        <v>0</v>
      </c>
      <c r="HM14" s="122">
        <f>'Тест ответы'!HK15*'Показатели'!$F$281*IF($HM$4="да",$C14,1)</f>
        <v>0</v>
      </c>
      <c r="HN14" s="122">
        <f>'Тест ответы'!HL15*'Показатели'!$F$282*IF($HN$4="да",$C14,1)</f>
        <v>0</v>
      </c>
      <c r="HO14" s="122">
        <f>'Тест ответы'!HM15*'Показатели'!$F$284*IF($HO$4="да",$C14,1)</f>
        <v>0</v>
      </c>
      <c r="HP14" s="122">
        <f>'Тест ответы'!HN15*'Показатели'!$F$285*IF($HP$4="да",$C14,1)</f>
        <v>0</v>
      </c>
      <c r="HQ14" s="122">
        <f>'Тест ответы'!HO15*'Показатели'!$F$286*IF($HQ$4="да",$C14,1)</f>
        <v>0</v>
      </c>
      <c r="HR14" s="122">
        <f>'Тест ответы'!HP15*'Показатели'!$F$287*IF($HR$4="да",$C14,1)</f>
        <v>0</v>
      </c>
      <c r="HS14" s="122">
        <f>'Тест ответы'!HQ15*'Показатели'!$F$288*IF($HS$4="да",$C14,1)</f>
        <v>0</v>
      </c>
      <c r="HT14" s="122">
        <f>'Тест ответы'!HR15*'Показатели'!$F$289*IF(HT$4="да",$C14,1)</f>
        <v>0</v>
      </c>
      <c r="HU14" s="122">
        <f>'Тест ответы'!HS15*'Показатели'!$F$290*IF($HU$4="да",$C14,1)</f>
        <v>0</v>
      </c>
      <c r="HV14" s="122">
        <f>'Тест ответы'!HT15*'Показатели'!$F$291*IF($HV$4="да",$C14,1)</f>
        <v>0</v>
      </c>
      <c r="HW14" s="122">
        <f>'Тест ответы'!HU15*'Показатели'!$F$292*IF($HW$4="да",$C14,1)</f>
        <v>0</v>
      </c>
      <c r="HX14" s="122" t="str">
        <f>'Тест ответы'!HV15*#REF!*C14</f>
        <v>#REF!</v>
      </c>
      <c r="HY14" s="133" t="str">
        <f>'Тест ответы'!HW15*#REF!*C14</f>
        <v>#REF!</v>
      </c>
      <c r="HZ14" s="122">
        <f>'Тест ответы'!HX15*'Показатели'!$F$295*IF(HZ$4="да",$C14,1)</f>
        <v>0</v>
      </c>
      <c r="IA14" s="122">
        <f>'Тест ответы'!HY15*'Показатели'!$F$296*IF(IA$4="да",$C14,1)</f>
        <v>0</v>
      </c>
      <c r="IB14" s="122">
        <f>'Тест ответы'!HZ15*'Показатели'!$F$297*IF(IB$4="да",$C14,1)</f>
        <v>0</v>
      </c>
      <c r="IC14" s="122">
        <f>'Тест ответы'!IA15*'Показатели'!$F$299*IF(IC$4="да",$C14,1)</f>
        <v>0</v>
      </c>
      <c r="ID14" s="122">
        <f>'Тест ответы'!IB15*'Показатели'!$F$300*IF(ID$4="да",$C14,1)</f>
        <v>0</v>
      </c>
      <c r="IE14" s="122">
        <f>'Тест ответы'!IC15*'Показатели'!$F$301*IF(IE$4="да",$C14,1)</f>
        <v>0</v>
      </c>
      <c r="IF14" s="122">
        <f>'Тест ответы'!ID15*'Показатели'!$F$303*IF(IF$4="да",$C14,1)</f>
        <v>0</v>
      </c>
      <c r="IG14" s="122">
        <f>'Тест ответы'!IE15*'Показатели'!$F$304*IF(IG$4="да",$C14,1)</f>
        <v>0</v>
      </c>
      <c r="IH14" s="122">
        <f>'Тест ответы'!IF15*'Показатели'!$F$305*IF(IH$4="да",$C14,1)</f>
        <v>0</v>
      </c>
      <c r="II14" s="122">
        <f>'Тест ответы'!IG15*'Показатели'!$F$307*IF(II$4="да",$C14,1)</f>
        <v>0</v>
      </c>
      <c r="IJ14" s="122">
        <f>'Тест ответы'!IH15*'Показатели'!$F$308*IF(IJ$4="да",$C14,1)</f>
        <v>0</v>
      </c>
      <c r="IK14" s="122">
        <f>'Тест ответы'!II15*'Показатели'!$F$309*IF(IK$4="да",$C14,1)</f>
        <v>0</v>
      </c>
      <c r="IL14" s="122">
        <f>'Тест ответы'!IJ15*'Показатели'!$F$313*IF(IL$4="да",$C14,1)</f>
        <v>0</v>
      </c>
      <c r="IM14" s="122">
        <f>'Тест ответы'!IK15*'Показатели'!$F$314*IF(IM$4="да",$C14,1)</f>
        <v>0</v>
      </c>
      <c r="IN14" s="122">
        <f>'Тест ответы'!IL15*'Показатели'!$F$315*IF(IN$4="да",$C14,1)</f>
        <v>0</v>
      </c>
      <c r="IO14" s="122">
        <f>'Тест ответы'!IM15*'Показатели'!$F$316*IF(IO$4="да",$C14,1)</f>
        <v>0</v>
      </c>
      <c r="IP14" s="122">
        <f>'Тест ответы'!IN15*'Показатели'!$F$317*IF(IP$4="да",$C14,1)</f>
        <v>0</v>
      </c>
      <c r="IQ14" s="122">
        <f>'Тест ответы'!IO15*'Показатели'!$F$318*IF(IQ$4="да",$C14,1)</f>
        <v>0</v>
      </c>
      <c r="IR14" s="122">
        <f>'Тест ответы'!IP15*'Показатели'!$F$320*IF(IR$4="да",$C14,1)</f>
        <v>0</v>
      </c>
      <c r="IS14" s="122">
        <f>'Тест ответы'!IQ15*'Показатели'!$F$321*IF(IS$4="да",$C14,1)</f>
        <v>0</v>
      </c>
      <c r="IT14" s="122">
        <f>'Тест ответы'!IR15*'Показатели'!$F$322*IF(IT$4="да",$C14,1)</f>
        <v>0</v>
      </c>
      <c r="IU14" s="122">
        <f>'Тест ответы'!IS15*'Показатели'!$F$323*IF(IU$4="да",$C14,1)</f>
        <v>0</v>
      </c>
      <c r="IV14" s="122">
        <f>'Тест ответы'!IT15*'Показатели'!$F$324*IF(IV$4="да",$C14,1)</f>
        <v>0</v>
      </c>
      <c r="IW14" s="122">
        <f>'Тест ответы'!IU15*'Показатели'!$F$325*IF(IW$4="да",$C14,1)</f>
        <v>0</v>
      </c>
      <c r="IX14" s="122">
        <f>'Тест ответы'!IV15*'Показатели'!$F$327*IF(IX$4="да",$C14,1)</f>
        <v>0</v>
      </c>
      <c r="IY14" s="122">
        <f>'Тест ответы'!IW15*'Показатели'!$F$328*IF(IY$4="да",$C14,1)</f>
        <v>0</v>
      </c>
      <c r="IZ14" s="132">
        <f>'Тест ответы'!IX15*'Показатели'!$F$331*IF(IZ$4="да",$C14,1)</f>
        <v>0</v>
      </c>
      <c r="JA14" s="122">
        <f>'Тест ответы'!IY15*'Показатели'!$F$332*IF(JA$4="да",$C14,1)</f>
        <v>0</v>
      </c>
      <c r="JB14" s="122">
        <f>'Тест ответы'!IZ15*'Показатели'!$F$333*IF(JB$4="да",$C14,1)</f>
        <v>0</v>
      </c>
      <c r="JC14" s="122">
        <f>'Тест ответы'!JA15*'Показатели'!$F$334*IF(JC$4="да",$C14,1)</f>
        <v>0</v>
      </c>
      <c r="JD14" s="122">
        <f>'Тест ответы'!JB15*'Показатели'!$F$335*IF(JD$4="да",$C14,1)</f>
        <v>0</v>
      </c>
      <c r="JE14" s="122">
        <f>'Тест ответы'!JC15*'Показатели'!$F$336*IF(JE$4="да",$C14,1)</f>
        <v>0</v>
      </c>
      <c r="JF14" s="122">
        <f>'Тест ответы'!JD15*'Показатели'!$F$338*IF(JF$4="да",$C14,1)</f>
        <v>0</v>
      </c>
      <c r="JG14" s="122">
        <f>'Тест ответы'!JE15*'Показатели'!$F$339*IF(JG$4="да",$C14,1)</f>
        <v>0</v>
      </c>
      <c r="JH14" s="122">
        <f>'Тест ответы'!JF15*'Показатели'!$F$341*IF(JH$4="да",$C14,1)</f>
        <v>0</v>
      </c>
      <c r="JI14" s="122">
        <f>'Тест ответы'!JG15*'Показатели'!$F$342*IF(JI$4="да",$C14,1)</f>
        <v>0</v>
      </c>
      <c r="JJ14" s="122">
        <f>'Тест ответы'!JH15*'Показатели'!$F$343*IF(JJ$4="да",$C14,1)</f>
        <v>0</v>
      </c>
      <c r="JK14" s="122">
        <f>'Тест ответы'!JI15*'Показатели'!$F$344*IF(JK$4="да",$C14,1)</f>
        <v>0</v>
      </c>
      <c r="JL14" s="122">
        <f>'Тест ответы'!JJ15*'Показатели'!$F$345*IF(JL$4="да",$C14,1)</f>
        <v>0</v>
      </c>
      <c r="JM14" s="122">
        <f>'Тест ответы'!JK15*'Показатели'!$F$346*IF(JM$4="да",$C14,1)</f>
        <v>0</v>
      </c>
      <c r="JN14" s="122">
        <f>'Тест ответы'!JL15*'Показатели'!$F$347*IF(JN$4="да",$C14,1)</f>
        <v>0</v>
      </c>
      <c r="JO14" s="122">
        <f>'Тест ответы'!JM15*'Показатели'!$F$348*IF(JO$4="да",$C14,1)</f>
        <v>0</v>
      </c>
      <c r="JP14" s="122">
        <f>'Тест ответы'!JN15*'Показатели'!$F$349*IF(JP$4="да",$C14,1)</f>
        <v>0</v>
      </c>
      <c r="JQ14" s="122">
        <f>'Тест ответы'!JO15*'Показатели'!$F$350*IF(JQ$4="да",$C14,1)</f>
        <v>0</v>
      </c>
      <c r="JR14" s="122">
        <f>'Тест ответы'!JP15*'Показатели'!$F$351*IF(JR$4="да",$C14,1)</f>
        <v>0</v>
      </c>
      <c r="JS14" s="122">
        <f>'Тест ответы'!JQ15*'Показатели'!$F$352*IF(JS$4="да",$C14,1)</f>
        <v>0</v>
      </c>
      <c r="JT14" s="122">
        <f>'Тест ответы'!JR15*'Показатели'!$F$353*IF(JT$4="да",$C14,1)</f>
        <v>0</v>
      </c>
      <c r="JU14" s="122">
        <f>'Тест ответы'!JS15*'Показатели'!$F$354*IF(JU$4="да",$C14,1)</f>
        <v>0</v>
      </c>
      <c r="JV14" s="122">
        <f>'Тест ответы'!JT15*'Показатели'!$F$355*IF(JV$4="да",$C14,1)</f>
        <v>0</v>
      </c>
      <c r="JW14" s="122">
        <f>'Тест ответы'!JU15*'Показатели'!$F$356*IF(JW$4="да",$C14,1)</f>
        <v>0</v>
      </c>
      <c r="JX14" s="122">
        <f>'Тест ответы'!JV15*'Показатели'!$F$357*IF(JX$4="да",$C14,1)</f>
        <v>0</v>
      </c>
      <c r="JY14" s="122">
        <f>'Тест ответы'!JW15*'Показатели'!$F$358*IF(JY$4="да",$C14,1)</f>
        <v>0</v>
      </c>
      <c r="JZ14" s="122">
        <f>'Тест ответы'!JX15*'Показатели'!$F$360*IF(JZ$4="да",$C14,1)</f>
        <v>0</v>
      </c>
      <c r="KA14" s="122">
        <f>'Тест ответы'!JY15*'Показатели'!$F$361*IF(KA$4="да",$C14,1)</f>
        <v>0</v>
      </c>
      <c r="KB14" s="122">
        <f>'Тест ответы'!JZ15*'Показатели'!$F$362*IF(KB$4="да",$C14,1)</f>
        <v>0</v>
      </c>
      <c r="KC14" s="122">
        <f>'Тест ответы'!KA15*'Показатели'!$F$363*IF(KC$4="да",$C14,1)</f>
        <v>0</v>
      </c>
      <c r="KD14" s="122">
        <f>'Тест ответы'!KB15*'Показатели'!$F$364*IF(KD$4="да",$C14,1)</f>
        <v>0</v>
      </c>
      <c r="KE14" s="136">
        <f>'Тест ответы'!KC15*'Показатели'!$F$365*IF(KE$4="да",$C14,1)</f>
        <v>0</v>
      </c>
      <c r="KF14" s="122">
        <f>'Тест ответы'!KD15*'Показатели'!$F$380*IF(KF$4="да",A14,1)</f>
        <v>0</v>
      </c>
      <c r="KG14" s="122">
        <f>'Тест ответы'!KE15*'Показатели'!$F$383*IF(KG$4="да",B14,1)</f>
        <v>0</v>
      </c>
      <c r="KH14" s="133">
        <f>'Тест ответы'!KF15*'Показатели'!$F$385*IF(KH$4="да",C14,1)</f>
        <v>0</v>
      </c>
      <c r="KI14" s="122">
        <f>'Тест ответы'!KG15*'Показатели'!$F$387*IF($KI$4="да",C14,1)</f>
        <v>0</v>
      </c>
      <c r="KJ14" s="122">
        <f>'Тест ответы'!KH15*'Показатели'!$F$388*IF($KJ$4="да",C14,1)</f>
        <v>0</v>
      </c>
      <c r="KK14" s="122">
        <f>'Тест ответы'!KI15*'Показатели'!$F$389*IF($KK$4="да",C14,1)</f>
        <v>0</v>
      </c>
      <c r="KL14" s="132">
        <f>'Тест ответы'!KJ15*'Показатели'!$F$391*IF(KL$4="да",C14,1)</f>
        <v>0</v>
      </c>
      <c r="KM14" s="122">
        <f>'Тест ответы'!KK15*'Показатели'!$F$392*IF(KM$4="да",D14,1)</f>
        <v>0</v>
      </c>
      <c r="KN14" s="132">
        <f>'Тест ответы'!KL15*'Показатели'!$F$394*IF($KN$4="да",C14,1)</f>
        <v>0</v>
      </c>
      <c r="KO14" s="133">
        <f>'Тест ответы'!KM15*'Показатели'!$F$395*IF($KO$4="да",C14,1)</f>
        <v>0</v>
      </c>
      <c r="KP14" s="122">
        <f>'Тест ответы'!KN15*'Показатели'!$F$397*IF($KP$4="да",$C14,1)</f>
        <v>0</v>
      </c>
      <c r="KQ14" s="122">
        <f>'Тест ответы'!KO15*'Показатели'!$F$398*IF($KQ$4="да",$C14,1)</f>
        <v>0</v>
      </c>
      <c r="KR14" s="122">
        <f>'Тест ответы'!KP15*'Показатели'!$F$400*IF($KR$4="да",$C14,1)</f>
        <v>0</v>
      </c>
      <c r="KS14" s="133">
        <f>'Тест ответы'!KQ15*'Показатели'!$F$401*IF($KS$4="да",$C14,1)</f>
        <v>0</v>
      </c>
      <c r="KT14" s="122">
        <f>'Тест ответы'!KR15*'Показатели'!$F$403*IF($KT$4="да",$C14,1)</f>
        <v>0</v>
      </c>
      <c r="KU14" s="122">
        <f>'Тест ответы'!KS15*'Показатели'!$F$405*IF($KU$4="да",$C14,1)</f>
        <v>0</v>
      </c>
      <c r="KV14" s="130">
        <f>'Тест ответы'!KT15*'Показатели'!$F$408*IF($KV$4="да",$C14,1)</f>
        <v>0</v>
      </c>
      <c r="KW14" s="122">
        <f>'Тест ответы'!KU15*'Показатели'!$F$409*IF($KW$4="да",$C14,1)</f>
        <v>0</v>
      </c>
      <c r="KX14" s="122">
        <f>'Тест ответы'!KV15*'Показатели'!$F$410*IF($KX$4="да",$C14,1)</f>
        <v>0</v>
      </c>
      <c r="KY14" s="122">
        <f>'Тест ответы'!KW15*'Показатели'!$F$411*IF($KY$4="да",$C14,1)</f>
        <v>0</v>
      </c>
      <c r="KZ14" s="132">
        <f>'Тест ответы'!KX15*'Показатели'!$F$413*IF($KZ$4="да",$C14,1)</f>
        <v>0</v>
      </c>
      <c r="LA14" s="122">
        <f>'Тест ответы'!KY15*'Показатели'!$F$415*IF($LA$4="да",$C14,1)</f>
        <v>0</v>
      </c>
      <c r="LB14" s="122">
        <f>'Тест ответы'!KZ15*'Показатели'!$F$416*IF($LB$4="да",$C14,1)</f>
        <v>0</v>
      </c>
      <c r="LC14" s="122">
        <f>'Тест ответы'!LA15*'Показатели'!$F$417*IF($LC$4="да",$C14,1)</f>
        <v>0</v>
      </c>
      <c r="LD14" s="132">
        <f>'Тест ответы'!LB15*'Показатели'!$F$420*IF($LD$4="да",$C14,1)</f>
        <v>0</v>
      </c>
      <c r="LE14" s="122">
        <f>'Тест ответы'!LC15*'Показатели'!$F$422*IF($LE$4="да",$C14,1)</f>
        <v>0</v>
      </c>
      <c r="LF14" s="122">
        <f>'Тест ответы'!LD15*'Показатели'!$F$423*IF($LF$4="да",$C14,1)</f>
        <v>0</v>
      </c>
      <c r="LG14" s="122">
        <f>'Тест ответы'!LE15*'Показатели'!$F$424*IF($LG$4="да",$C14,1)</f>
        <v>0</v>
      </c>
      <c r="LH14" s="132">
        <f>'Тест ответы'!LF15*'Показатели'!$F$426*IF(LH$4="да",$C14,1)</f>
        <v>0</v>
      </c>
      <c r="LI14" s="122">
        <f>'Тест ответы'!LG15*'Показатели'!$F$427*IF($LI$4="да",$C14,1)</f>
        <v>0</v>
      </c>
      <c r="LJ14" s="122">
        <f>'Тест ответы'!LH15*'Показатели'!$F$428*IF($LJ$4="да",$C14,1)</f>
        <v>0</v>
      </c>
      <c r="LK14" s="122">
        <f>'Тест ответы'!LI15*'Показатели'!$F$429*IF($LK$4="да",$C14,1)</f>
        <v>0</v>
      </c>
      <c r="LL14" s="122">
        <f>'Тест ответы'!LJ15*'Показатели'!$F$430*IF($LI$4="да",$C14,1)</f>
        <v>0</v>
      </c>
      <c r="LM14" s="125">
        <f>'Тест ответы'!LK15*'Показатели'!$F$461*IF(LM$4="да",$C14,1)</f>
        <v>0</v>
      </c>
      <c r="LN14" s="126">
        <f>'Тест ответы'!LL15*'Показатели'!$F$462*IF(LN$4="да",$C14,1)</f>
        <v>0</v>
      </c>
      <c r="LO14" s="126">
        <f>'Тест ответы'!LM15*'Показатели'!$F$463*IF(LO$4="да",$C14,1)</f>
        <v>0</v>
      </c>
      <c r="LP14" s="126">
        <f>'Тест ответы'!LN15*'Показатели'!$F$464*IF(LP$4="да",$C14,1)</f>
        <v>0</v>
      </c>
      <c r="LQ14" s="126">
        <f>'Тест ответы'!LO15*'Показатели'!$F$466*IF(LQ$4="да",$C14,1)</f>
        <v>0</v>
      </c>
      <c r="LR14" s="126">
        <f>'Тест ответы'!LP15*'Показатели'!$F$467*IF(LR$4="да",$C14,1)</f>
        <v>0</v>
      </c>
      <c r="LS14" s="126">
        <f>'Тест ответы'!LQ15*'Показатели'!$F$468*IF(LS$4="да",$C14,1)</f>
        <v>0</v>
      </c>
      <c r="LT14" s="135">
        <f>'Тест ответы'!LR15*'Показатели'!$F$469*IF(LT$4="да",$C14,1)</f>
        <v>0</v>
      </c>
      <c r="LU14" s="122">
        <f>'Тест ответы'!LS15*'Показатели'!$F$472*IF($LU$4="да",$C14,1)</f>
        <v>0</v>
      </c>
      <c r="LV14" s="122">
        <f>'Тест ответы'!LT15*'Показатели'!$F$473*IF($LV$4="да",$C14,1)</f>
        <v>0</v>
      </c>
      <c r="LW14" s="122">
        <f>'Тест ответы'!LU15*'Показатели'!$F$474*IF($LW$4="да",$C14,1)</f>
        <v>0</v>
      </c>
      <c r="LX14" s="122">
        <f>'Тест ответы'!LV15*'Показатели'!$F$476*IF($LX$4="да",$C14,1)</f>
        <v>0</v>
      </c>
      <c r="LY14" s="122">
        <f>'Тест ответы'!LW15*'Показатели'!$F$477*IF($LY$4="да",$C14,1)</f>
        <v>0</v>
      </c>
      <c r="LZ14" s="122">
        <f>'Тест ответы'!LX15*'Показатели'!$F$478*IF(LZ$4="да",$C14,1)</f>
        <v>0</v>
      </c>
      <c r="MA14" s="122">
        <f>'Тест ответы'!LY15*'Показатели'!$F$479*IF($MA$4="да",$C14,1)</f>
        <v>0</v>
      </c>
      <c r="MB14" s="122">
        <f>'Тест ответы'!LZ15*'Показатели'!$F$480*IF($MB$4="да",$C14,1)</f>
        <v>0</v>
      </c>
      <c r="MC14" s="122">
        <f>'Тест ответы'!MA15*'Показатели'!$F$481*IF($MC$4="да",$C14,1)</f>
        <v>0</v>
      </c>
      <c r="MD14" s="122">
        <f>'Тест ответы'!MB15*'Показатели'!$F$483*IF($MD$4="да",$C14,1)</f>
        <v>0</v>
      </c>
      <c r="ME14" s="122">
        <f>'Тест ответы'!MC15*'Показатели'!$F$484*IF($ME$4="да",$C14,1)</f>
        <v>0</v>
      </c>
      <c r="MF14" s="122">
        <f>'Тест ответы'!MD15*'Показатели'!$F$486*IF($MF$4="да",$C14,1)</f>
        <v>0</v>
      </c>
      <c r="MG14" s="136">
        <f>'Тест ответы'!ME15*'Показатели'!F$487*IF(MG$4="да",$C14,1)</f>
        <v>0</v>
      </c>
      <c r="MH14" s="126">
        <f>'Тест ответы'!MF15*'Показатели'!$F$489*IF($MH$4="да",$C14,1)</f>
        <v>0</v>
      </c>
      <c r="MI14" s="126">
        <f>'Тест ответы'!MG15*'Показатели'!$F$490*IF($MI$4="да",$C14,1)</f>
        <v>0</v>
      </c>
      <c r="MJ14" s="126">
        <f>'Тест ответы'!MH15*'Показатели'!$F$491*IF($MJ$4="да",$C14,1)</f>
        <v>0</v>
      </c>
      <c r="MK14" s="126">
        <f>'Тест ответы'!MI15*'Показатели'!$F$492*IF($MK$4="да",$C14,1)</f>
        <v>0</v>
      </c>
      <c r="ML14" s="126">
        <f>'Тест ответы'!MJ15*'Показатели'!$F$493*IF($ML$4="да",$C14,1)</f>
        <v>0</v>
      </c>
      <c r="MM14" s="126">
        <f>'Тест ответы'!MK15*'Показатели'!$F$494*IF($MM$4="да",$C14,1)</f>
        <v>0</v>
      </c>
      <c r="MN14" s="126">
        <f>'Тест ответы'!ML15*'Показатели'!$F$495*IF($MN$4="да",$C14,1)</f>
        <v>0</v>
      </c>
      <c r="MO14" s="126">
        <f>'Тест ответы'!MM15*'Показатели'!$F$496*IF($MO$4="да",$C14,1)</f>
        <v>0</v>
      </c>
      <c r="MP14" s="126">
        <f>'Тест ответы'!MN15*'Показатели'!$F$497*IF($MP$4="да",$C14,1)</f>
        <v>0</v>
      </c>
      <c r="MQ14" s="126">
        <f>'Тест ответы'!MO15*'Показатели'!$F$498*IF($MQ$4="да",$C14,1)</f>
        <v>0</v>
      </c>
      <c r="MR14" s="126">
        <f>'Тест ответы'!MP15*'Показатели'!$F$499*IF($MR$4="да",$C14,1)</f>
        <v>0</v>
      </c>
      <c r="MS14" s="126">
        <f>'Тест ответы'!MQ15*'Показатели'!$F$500*IF($MS$4="да",$C14,1)</f>
        <v>0</v>
      </c>
      <c r="MT14" s="126">
        <f>'Тест ответы'!MR15*'Показатели'!$F$501*IF(MT$4="да",$C14,1)</f>
        <v>0</v>
      </c>
      <c r="MU14" s="126">
        <f>'Тест ответы'!MS15*'Показатели'!$F$502*IF(MU$4="да",$C14,1)</f>
        <v>0</v>
      </c>
      <c r="MV14" s="126">
        <f>'Тест ответы'!MT15*'Показатели'!$F$503*IF(MV$4="да",$C14,1)</f>
        <v>0</v>
      </c>
      <c r="MW14" s="126">
        <f>'Тест ответы'!MU15*'Показатели'!$F$504*IF($MW$4="да",$C14,1)</f>
        <v>0</v>
      </c>
      <c r="MX14" s="126">
        <f>'Тест ответы'!MV15*'Показатели'!$F$505*IF(MX$4="да",$C14,1)</f>
        <v>0</v>
      </c>
      <c r="MY14" s="126">
        <f>'Тест ответы'!MW15*'Показатели'!$F$506*IF(MY$4="да",$C14,1)</f>
        <v>0</v>
      </c>
      <c r="MZ14" s="126">
        <f>'Тест ответы'!MX15*'Показатели'!$F$507*IF(MZ$4="да",$C14,1)</f>
        <v>0</v>
      </c>
      <c r="NA14" s="126">
        <f>'Тест ответы'!MY15*'Показатели'!$F$508*IF(NA$4="да",$C14,1)</f>
        <v>0</v>
      </c>
      <c r="NB14" s="126">
        <f>'Тест ответы'!MZ15*'Показатели'!$F$509*IF(NB$4="да",$C14,1)</f>
        <v>0</v>
      </c>
      <c r="NC14" s="126">
        <f>'Тест ответы'!NA15*'Показатели'!$F$510*IF(NC$4="да",$C14,1)</f>
        <v>0</v>
      </c>
      <c r="ND14" s="126">
        <f>'Тест ответы'!NB15*'Показатели'!$F$511*IF(ND$4="да",$C14,1)</f>
        <v>0</v>
      </c>
      <c r="NE14" s="126">
        <f>'Тест ответы'!NC15*'Показатели'!$F$512*IF(NE$4="да",$C14,1)</f>
        <v>0</v>
      </c>
      <c r="NF14" s="126">
        <f>'Тест ответы'!ND15*'Показатели'!$F$513*IF(NF$4="да",$C14,1)</f>
        <v>0</v>
      </c>
      <c r="NG14" s="126">
        <f>'Тест ответы'!NE15*'Показатели'!$F$514*IF(NG$4="да",$C14,1)</f>
        <v>0</v>
      </c>
      <c r="NH14" s="126">
        <f>'Тест ответы'!NF15*'Показатели'!$F$515*IF(NH$4="да",$C14,1)</f>
        <v>0</v>
      </c>
      <c r="NI14" s="134">
        <f>'Тест ответы'!NG15*'Показатели'!$F$516*IF($NI$4="да",$C14,1)</f>
        <v>0</v>
      </c>
      <c r="NJ14" s="126">
        <f>'Тест ответы'!NH15*'Показатели'!$F$518*IF(NJ$4="да",$C14,1)</f>
        <v>0</v>
      </c>
      <c r="NK14" s="126">
        <f>'Тест ответы'!NI15*'Показатели'!$F$519*IF(NK$4="да",$C14,1)</f>
        <v>0</v>
      </c>
      <c r="NL14" s="126">
        <f>'Тест ответы'!NJ15*'Показатели'!$F$520*IF(NL$4="да",$C14,1)</f>
        <v>0</v>
      </c>
      <c r="NM14" s="126">
        <f>'Тест ответы'!NK15*'Показатели'!$F$521*IF(NM$4="да",$C14,1)</f>
        <v>0</v>
      </c>
      <c r="NN14" s="126">
        <f>'Тест ответы'!NL15*'Показатели'!$F$522*IF(NN$4="да",$C14,1)</f>
        <v>0</v>
      </c>
      <c r="NO14" s="126">
        <f>'Тест ответы'!NM15*'Показатели'!$F$523*IF(NO$4="да",$C14,1)</f>
        <v>0</v>
      </c>
      <c r="NP14" s="126">
        <f>'Тест ответы'!NN15*'Показатели'!G$524*IF(NP$4="да",$C14,1)</f>
        <v>0</v>
      </c>
      <c r="NQ14" s="126">
        <f>'Тест ответы'!NO15*'Показатели'!H$525*IF(NQ$4="да",$C14,1)</f>
        <v>0</v>
      </c>
      <c r="NR14" s="126">
        <f>'Тест ответы'!NP15*'Показатели'!I$526*IF(NR$4="да",$C14,1)</f>
        <v>0</v>
      </c>
      <c r="NS14" s="126">
        <f>'Тест ответы'!NQ15*'Показатели'!$F$527*IF(NS$4="да",$C14,1)</f>
        <v>0</v>
      </c>
      <c r="NT14" s="126">
        <f>'Тест ответы'!NR15*'Показатели'!$F$528*IF(NT$4="да",$C14,1)</f>
        <v>0</v>
      </c>
      <c r="NU14" s="126">
        <f>'Тест ответы'!NS15*'Показатели'!$F$529*IF(NU$4="да",$C14,1)</f>
        <v>0</v>
      </c>
      <c r="NV14" s="135">
        <f>'Тест ответы'!NT15*'Показатели'!$F$530*IF(NV$4="да",$C14,1)</f>
        <v>0</v>
      </c>
      <c r="NW14" s="126">
        <f>'Тест ответы'!NU15*'Показатели'!$F$533*IF($NW$4="да",$C14,1)</f>
        <v>0</v>
      </c>
      <c r="NX14" s="126">
        <f>'Тест ответы'!NV15*'Показатели'!$F$534*IF($NX$4="да",$C14,1)</f>
        <v>0</v>
      </c>
      <c r="NY14" s="127">
        <f>'Тест ответы'!NW15*'Показатели'!$F$536*IF($NY$4="да",$C14,1)</f>
        <v>0</v>
      </c>
      <c r="NZ14" s="126">
        <f>'Тест ответы'!NX15*'Показатели'!$F$537*IF(NZ$4="да",$C14,1)</f>
        <v>0</v>
      </c>
      <c r="OA14" s="127">
        <f>'Тест ответы'!NY15*'Показатели'!$F$539*IF(OA$4="да",$C14,1)</f>
        <v>0</v>
      </c>
      <c r="OB14" s="126">
        <f>'Тест ответы'!NZ15*'Показатели'!$F$540*IF(OB$4="да",$C14,1)</f>
        <v>0</v>
      </c>
      <c r="OC14" s="126">
        <f>'Тест ответы'!OA15*'Показатели'!$F$541*IF(OC$4="да",$C14,1)</f>
        <v>0</v>
      </c>
      <c r="OD14" s="126">
        <f>'Тест ответы'!OB15*'Показатели'!$F$542*IF(OD$4="да",$C14,1)</f>
        <v>0</v>
      </c>
      <c r="OE14" s="126">
        <f>'Тест ответы'!OC15*'Показатели'!$F$543*IF(OE$4="да",$C14,1)</f>
        <v>0</v>
      </c>
      <c r="OF14" s="126">
        <f>'Тест ответы'!OD15*'Показатели'!$F$544*IF(OF$4="да",$C14,1)</f>
        <v>0</v>
      </c>
      <c r="OG14" s="127">
        <f>'Тест ответы'!OE15*'Показатели'!$F$546*IF(OG$4="да",$C14,1)</f>
        <v>0</v>
      </c>
      <c r="OH14" s="126">
        <f>'Тест ответы'!OF15*'Показатели'!$F$547*IF(OH$4="да",$C14,1)</f>
        <v>0</v>
      </c>
      <c r="OI14" s="126">
        <f>'Тест ответы'!OG15*'Показатели'!$F$548*IF(OI$4="да",$C14,1)</f>
        <v>0</v>
      </c>
      <c r="OJ14" s="126">
        <f>'Тест ответы'!OH15*'Показатели'!$F$549*IF(OJ$4="да",$C14,1)</f>
        <v>0</v>
      </c>
      <c r="OK14" s="126">
        <f>'Тест ответы'!OI15*'Показатели'!$F$550*IF(OK$4="да",$C14,1)</f>
        <v>0</v>
      </c>
      <c r="OL14" s="126">
        <f>'Тест ответы'!OJ15*'Показатели'!$F$551*IF(OL$4="да",$C14,1)</f>
        <v>0</v>
      </c>
      <c r="OM14" s="137">
        <f>'Тест ответы'!OK15*'Показатели'!$F$554*IF($OM$4="да",$C14,1)</f>
        <v>0</v>
      </c>
      <c r="ON14" s="134">
        <f>'Тест ответы'!OL15*'Показатели'!$F$555*IF($ON$4="да",$C14,1)</f>
        <v>0</v>
      </c>
      <c r="OO14" s="126">
        <f>'Тест ответы'!OM15*'Показатели'!$F$557*IF($OO$4="да",$C14,1)</f>
        <v>0</v>
      </c>
      <c r="OP14" s="135">
        <f>'Тест ответы'!ON15*'Показатели'!$F$558*IF($OP$4="да",$C14,1)</f>
        <v>0</v>
      </c>
      <c r="OQ14" s="127">
        <f>'Тест ответы'!OO15*'Показатели'!$F$564*IF(OQ$4="да",$C14,1)</f>
        <v>0</v>
      </c>
      <c r="OR14" s="126">
        <f>'Тест ответы'!OP15*'Показатели'!$F$565*IF(OR$4="да",$C14,1)</f>
        <v>0</v>
      </c>
      <c r="OS14" s="126">
        <f>'Тест ответы'!OQ15*'Показатели'!$F$566*IF(OS$4="да",$C14,1)</f>
        <v>0</v>
      </c>
      <c r="OT14" s="126">
        <f>'Тест ответы'!OR15*'Показатели'!$F$567*IF(OT$4="да",$C14,1)</f>
        <v>0</v>
      </c>
      <c r="OU14" s="126">
        <f>'Тест ответы'!OS15*'Показатели'!$F$568*IF(OU$4="да",$C14,1)</f>
        <v>0</v>
      </c>
      <c r="OV14" s="126">
        <f>'Тест ответы'!OT15*'Показатели'!$F$569*IF(OV$4="да",$C14,1)</f>
        <v>0</v>
      </c>
      <c r="OW14" s="127">
        <f>'Тест ответы'!OU15*'Показатели'!$F$574*IF(OW$4="да",$C14,1)</f>
        <v>0</v>
      </c>
      <c r="OX14" s="126">
        <f>'Тест ответы'!OV15*'Показатели'!$F$575*IF(OX$4="да",$C14,1)</f>
        <v>0</v>
      </c>
      <c r="OY14" s="126">
        <f>'Тест ответы'!OW15*'Показатели'!$F$576*IF(OY$4="да",$C14,1)</f>
        <v>0</v>
      </c>
      <c r="OZ14" s="126">
        <f>'Тест ответы'!OX15*'Показатели'!$F$577*IF(OZ$4="да",$C14,1)</f>
        <v>0</v>
      </c>
      <c r="PA14" s="126">
        <f>'Тест ответы'!OY15*'Показатели'!$F$578*IF(PA$4="да",$C14,1)</f>
        <v>0</v>
      </c>
      <c r="PB14" s="126">
        <f>'Тест ответы'!OZ15*'Показатели'!$F$579*IF(PB$4="да",$C14,1)</f>
        <v>0</v>
      </c>
      <c r="PC14" s="137">
        <f>'Тест ответы'!PA15*'Показатели'!$F$584*IF($PC$4="да",$C14,1)</f>
        <v>0</v>
      </c>
      <c r="PD14" s="126">
        <f>'Тест ответы'!PB15*'Показатели'!$F$585*IF($PD$4="да",$C14,1)</f>
        <v>0</v>
      </c>
      <c r="PE14" s="126">
        <f>'Тест ответы'!PC15*'Показатели'!$F$587*IF($PE$4="да",$C14,1)</f>
        <v>0</v>
      </c>
      <c r="PF14" s="126">
        <f>'Тест ответы'!PD15*'Показатели'!$F$588*IF($PF$4="да",$C14,1)</f>
        <v>0</v>
      </c>
      <c r="PG14" s="126">
        <f>'Тест ответы'!PE15*'Показатели'!$F$589*IF($PG$4="да",$C14,1)</f>
        <v>0</v>
      </c>
      <c r="PH14" s="126">
        <f>'Тест ответы'!PF15*'Показатели'!$F$590*IF($PH$4="да",$C14,1)</f>
        <v>0</v>
      </c>
      <c r="PI14" s="126">
        <f>'Тест ответы'!PG15*'Показатели'!$F$591*IF($PI$4="да",$C14,1)</f>
        <v>0</v>
      </c>
      <c r="PJ14" s="126">
        <f>'Тест ответы'!PH15*'Показатели'!$F$592*IF($PJ$4="да",$C14,1)</f>
        <v>0</v>
      </c>
      <c r="PK14" s="126">
        <f>'Тест ответы'!PI15*'Показатели'!$F$593*IF($PK$4="да",$C14,1)</f>
        <v>0</v>
      </c>
      <c r="PL14" s="126">
        <f>'Тест ответы'!PJ15*'Показатели'!$F$594*IF($PL$4="да",$C14,1)</f>
        <v>0</v>
      </c>
      <c r="PM14" s="126">
        <f>'Тест ответы'!PK15*'Показатели'!$F$595*IF($PM$4="да",$C14,1)</f>
        <v>0</v>
      </c>
      <c r="PN14" s="126">
        <f>'Тест ответы'!PL15*'Показатели'!$F$596*IF($PN$4="да",$C14,1)</f>
        <v>0</v>
      </c>
      <c r="PO14" s="126">
        <f>'Тест ответы'!PM15*'Показатели'!$F$597*IF($PO$4="да",$C14,1)</f>
        <v>0</v>
      </c>
      <c r="PP14" s="126">
        <f>'Тест ответы'!PN15*'Показатели'!$F$599*IF($PP$4="да",$C14,1)</f>
        <v>0</v>
      </c>
      <c r="PQ14" s="126">
        <f>'Тест ответы'!PO15*'Показатели'!$F$600*IF($PQ$4="да",$C14,1)</f>
        <v>0</v>
      </c>
      <c r="PR14" s="126">
        <f>'Тест ответы'!PP15*'Показатели'!$F$603*IF($PR$4="да",$C14,1)</f>
        <v>0</v>
      </c>
      <c r="PS14" s="126">
        <f>'Тест ответы'!PQ15*'Показатели'!$F$605*IF($PS$4="да",$C14,1)</f>
        <v>0</v>
      </c>
      <c r="PT14" s="126">
        <f>'Тест ответы'!PR15*'Показатели'!$F$606*IF($PT$4="да",$C14,1)</f>
        <v>0</v>
      </c>
      <c r="PU14" s="126">
        <f>'Тест ответы'!PS15*'Показатели'!$F$607*IF($PU$4="да",$C14,1)</f>
        <v>0</v>
      </c>
      <c r="PV14" s="126">
        <f>'Тест ответы'!PT15*'Показатели'!$F$608*IF($PV$4="да",$C14,1)</f>
        <v>0</v>
      </c>
      <c r="PW14" s="126">
        <f>'Тест ответы'!PU15*'Показатели'!$F$609*IF($PW$4="да",$C14,1)</f>
        <v>0</v>
      </c>
      <c r="PX14" s="126">
        <f>'Тест ответы'!PV15*'Показатели'!$F$610*IF($PX$4="да",$C14,1)</f>
        <v>0</v>
      </c>
      <c r="PY14" s="137">
        <f>'Тест ответы'!PW15*'Показатели'!$F$612*IF(PY$4="да",$C14,1)</f>
        <v>0</v>
      </c>
      <c r="PZ14" s="127">
        <f>'Тест ответы'!PX15*'Показатели'!$F$614*IF(PZ$4="да",$C14,1)</f>
        <v>0</v>
      </c>
      <c r="QA14" s="126">
        <f>'Тест ответы'!PY15*'Показатели'!$F$614*IF(QA$4="да",$C14,1)</f>
        <v>0</v>
      </c>
      <c r="QB14" s="126">
        <f>'Тест ответы'!PZ15*'Показатели'!$F$614*IF(QB$4="да",$C14,1)</f>
        <v>0</v>
      </c>
      <c r="QC14" s="126">
        <f>'Тест ответы'!QA15*'Показатели'!$F$614*IF(QC$4="да",$C14,1)</f>
        <v>0</v>
      </c>
      <c r="QD14" s="126">
        <f>'Тест ответы'!QB15*'Показатели'!$F$614*IF(QD$4="да",$C14,1)</f>
        <v>0</v>
      </c>
      <c r="QE14" s="127">
        <f>'Тест ответы'!QC15*'Показатели'!$F$620*IF(QE$4="да",$C14,1)</f>
        <v>0</v>
      </c>
      <c r="QF14" s="126">
        <f>'Тест ответы'!QD15*'Показатели'!$F$620*IF(QF$4="да",$C14,1)</f>
        <v>0</v>
      </c>
      <c r="QG14" s="126">
        <f>'Тест ответы'!QE15*'Показатели'!$F$620*IF(QG$4="да",$C14,1)</f>
        <v>0</v>
      </c>
      <c r="QH14" s="126">
        <f>'Тест ответы'!QF15*'Показатели'!$F$620*IF(QH$4="да",$C14,1)</f>
        <v>0</v>
      </c>
      <c r="QI14" s="126">
        <f>'Тест ответы'!QG15*'Показатели'!$F$620*IF(QI$4="да",$C14,1)</f>
        <v>0</v>
      </c>
      <c r="QJ14" s="138">
        <f>'Тест ответы'!QH15*'Показатели'!$F$620*IF(QJ$4="да",$C14,1)</f>
        <v>0</v>
      </c>
      <c r="QK14" s="122" t="str">
        <f>'Тест ответы'!QI15*#REF!*IF(QK$4="да",$C14,1)</f>
        <v>#REF!</v>
      </c>
      <c r="QL14" s="122">
        <f>'Тест ответы'!QJ15*'Показатели'!$F$628*IF(QL$4="да",$C14,1)</f>
        <v>0</v>
      </c>
      <c r="QM14" s="122">
        <f>'Тест ответы'!QK15*'Показатели'!$F$629*IF(QM$4="да",$C14,1)</f>
        <v>0</v>
      </c>
      <c r="QN14" s="122">
        <f>'Тест ответы'!QL15*'Показатели'!$F$631*IF(QN$4="да",$C14,1)</f>
        <v>0</v>
      </c>
      <c r="QO14" s="122" t="str">
        <f>'Тест ответы'!QM15*#REF!*IF(QO$4="да",$C14,1)</f>
        <v>#REF!</v>
      </c>
      <c r="QP14" s="136">
        <f>'Тест ответы'!QN15*'Показатели'!$F$632*IF(QP$4="да",$C14,1)</f>
        <v>0</v>
      </c>
      <c r="QQ14" s="126">
        <f>'Тест ответы'!QO15*'Показатели'!$F$635*IF(QQ$4="да",$C14,1)</f>
        <v>0</v>
      </c>
      <c r="QR14" s="126">
        <f>'Тест ответы'!QP15*'Показатели'!$F$636*IF(QR$4="да",$C14,1)</f>
        <v>0</v>
      </c>
      <c r="QS14" s="126">
        <f>'Тест ответы'!QQ15*'Показатели'!$F$638*IF(QS$4="да",$C14,1)</f>
        <v>0</v>
      </c>
      <c r="QT14" s="126">
        <f>'Тест ответы'!QR15*'Показатели'!$F$639*IF(QT$4="да",$C14,1)</f>
        <v>0</v>
      </c>
      <c r="QU14" s="126">
        <f>'Тест ответы'!QS15*'Показатели'!$F$640*IF(QU$4="да",$C14,1)</f>
        <v>0</v>
      </c>
      <c r="QV14" s="126">
        <f>'Тест ответы'!QT15*'Показатели'!$F$641*IF(QV$4="да",$C14,1)</f>
        <v>0</v>
      </c>
      <c r="QW14" s="126">
        <f>'Тест ответы'!QU15*'Показатели'!$F$642*IF(QW$4="да",$C14,1)</f>
        <v>0</v>
      </c>
      <c r="QX14" s="135">
        <f>'Тест ответы'!QV15*'Показатели'!$F$643*IF(QX$4="да",$C14,1)</f>
        <v>0</v>
      </c>
      <c r="QY14" s="122"/>
      <c r="QZ14" s="122"/>
      <c r="RA14" s="122"/>
      <c r="RB14" s="122"/>
      <c r="RC14" s="122"/>
      <c r="RD14" s="122"/>
      <c r="RE14" s="122"/>
      <c r="RF14" s="122"/>
      <c r="RG14" s="122"/>
    </row>
    <row r="15">
      <c r="A15" s="117">
        <v>11.0</v>
      </c>
      <c r="B15" s="118" t="str">
        <f>'Тест ответы'!B16</f>
        <v>Владимирская область</v>
      </c>
      <c r="C15" s="139">
        <f>VLOOKUP(B15,'Население'!$B$2:$E$90,4,FALSE)</f>
        <v>9.696607524</v>
      </c>
      <c r="D15" s="120" t="str">
        <f t="shared" si="9"/>
        <v>#REF!</v>
      </c>
      <c r="E15" s="121">
        <f>'Тест ответы'!C16*'Показатели'!$F$3*IF(E$4="да",$C15,1)</f>
        <v>0.0005</v>
      </c>
      <c r="F15" s="121">
        <f>'Тест ответы'!D16*'Показатели'!$F$4*IF(F$4="да",$C15,1)</f>
        <v>0</v>
      </c>
      <c r="G15" s="121">
        <f>'Тест ответы'!E16*'Показатели'!$F$5*IF($G$4="да",C15,1)</f>
        <v>0</v>
      </c>
      <c r="H15" s="121">
        <f>'Тест ответы'!F16*'Показатели'!$F$6*IF($H$4="да",C15,1)</f>
        <v>0</v>
      </c>
      <c r="I15" s="121">
        <f>'Тест ответы'!G16*'Показатели'!$F$7*IF(I$4="да",D15,1)</f>
        <v>0</v>
      </c>
      <c r="J15" s="121">
        <f>'Тест ответы'!H16*'Показатели'!$F$8*IF($J$4="да",C15,1)</f>
        <v>0</v>
      </c>
      <c r="K15" s="121">
        <f>'Тест ответы'!I16*'Показатели'!$F$9*IF(K$4="да",D15,1)</f>
        <v>0.01</v>
      </c>
      <c r="L15" s="121">
        <f>'Тест ответы'!J16*'Показатели'!$F$10*IF(L$4="да",$C15,1)</f>
        <v>0</v>
      </c>
      <c r="M15" s="121">
        <f>'Тест ответы'!K16*'Показатели'!$F$11*IF(M$4="да",$C15,1)</f>
        <v>0</v>
      </c>
      <c r="N15" s="122">
        <f>'Тест ответы'!L16*'Показатели'!$F$12*IF(N$4="да",$C15,1)</f>
        <v>0.03</v>
      </c>
      <c r="O15" s="123">
        <f>'Тест ответы'!M16*'Показатели'!$F$14*IF(O$4="да",$C15,1)</f>
        <v>0</v>
      </c>
      <c r="P15" s="124">
        <f>'Тест ответы'!N16*'Показатели'!$F$15*IF(P$4="да",$C15,1)</f>
        <v>0</v>
      </c>
      <c r="Q15" s="124">
        <f>'Тест ответы'!O16*'Показатели'!$F$17*IF(Q$4="да",$C15,1)</f>
        <v>0</v>
      </c>
      <c r="R15" s="124">
        <f>'Тест ответы'!P16*'Показатели'!$F$18*IF(R$4="да",$C15,1)</f>
        <v>0.1</v>
      </c>
      <c r="S15" s="123">
        <f>'Тест ответы'!Q16*'Показатели'!$F$20*IF(S$4="да",$C15,1)</f>
        <v>0</v>
      </c>
      <c r="T15" s="121">
        <f>'Тест ответы'!R16*'Показатели'!$F$21*IF(T$4="да",$C15,1)</f>
        <v>0</v>
      </c>
      <c r="U15" s="121">
        <f>'Тест ответы'!S16*'Показатели'!$F$24*IF(U$4="да",$C15,1)</f>
        <v>0</v>
      </c>
      <c r="V15" s="121">
        <f>'Тест ответы'!T16*'Показатели'!$F$25*IF(V$4="да",$C15,1)</f>
        <v>0</v>
      </c>
      <c r="W15" s="121">
        <f>'Тест ответы'!U16*'Показатели'!$F$26*IF(W$4="да",$C15,1)</f>
        <v>0</v>
      </c>
      <c r="X15" s="121">
        <f>'Тест ответы'!V16*'Показатели'!$F$28*IF(X$4="да",$C15,1)</f>
        <v>0</v>
      </c>
      <c r="Y15" s="121">
        <f>'Тест ответы'!W16*'Показатели'!$F$29*IF(Y$4="да",$C15,1)</f>
        <v>0</v>
      </c>
      <c r="Z15" s="125">
        <f>'Тест ответы'!X16*'Показатели'!$F$33*IF(Z$4="да",$C15,1)</f>
        <v>0</v>
      </c>
      <c r="AA15" s="126">
        <f>'Тест ответы'!Y16*'Показатели'!$F$34*IF(AA$4="да",$C15,1)</f>
        <v>0</v>
      </c>
      <c r="AB15" s="126">
        <f>'Тест ответы'!Z16*'Показатели'!$F$35*IF(AB$4="да",$C15,1)</f>
        <v>0</v>
      </c>
      <c r="AC15" s="126">
        <f>'Тест ответы'!AA16*'Показатели'!$F$36*IF(AC$4="да",$C15,1)</f>
        <v>0</v>
      </c>
      <c r="AD15" s="126">
        <f>'Тест ответы'!AB16*'Показатели'!$F$37*IF(AD$4="да",$C15,1)</f>
        <v>0</v>
      </c>
      <c r="AE15" s="126">
        <f>'Тест ответы'!AC16*'Показатели'!$F$38*IF(AE$4="да",$C15,1)</f>
        <v>0</v>
      </c>
      <c r="AF15" s="126">
        <f>'Тест ответы'!AD16*'Показатели'!$F$39*IF(AF$4="да",$C15,1)</f>
        <v>0</v>
      </c>
      <c r="AG15" s="126">
        <f>'Тест ответы'!AE16*'Показатели'!$F$40*IF(AG$4="да",$C15,1)</f>
        <v>0</v>
      </c>
      <c r="AH15" s="126">
        <f>'Тест ответы'!AF16*'Показатели'!$F$41*IF(AH$4="да",$C15,1)</f>
        <v>0</v>
      </c>
      <c r="AI15" s="127">
        <f>'Тест ответы'!AG16*'Показатели'!$F$43*IF(AI$4="да",$C15,1)</f>
        <v>0</v>
      </c>
      <c r="AJ15" s="126">
        <f>'Тест ответы'!AH16*'Показатели'!$F$44*IF(AJ$4="да",$C15,1)</f>
        <v>0</v>
      </c>
      <c r="AK15" s="126">
        <f>'Тест ответы'!AI16*'Показатели'!$F$45*IF(AK$4="да",$C15,1)</f>
        <v>0</v>
      </c>
      <c r="AL15" s="126">
        <f>'Тест ответы'!AJ16*'Показатели'!$F$46*IF(AL$4="да",$C15,1)</f>
        <v>0</v>
      </c>
      <c r="AM15" s="126">
        <f>'Тест ответы'!AK16*'Показатели'!$F$47*IF(AM$4="да",$C15,1)</f>
        <v>0</v>
      </c>
      <c r="AN15" s="126">
        <f>'Тест ответы'!AL16*'Показатели'!$F$48*IF(AN$4="да",$C15,1)</f>
        <v>0</v>
      </c>
      <c r="AO15" s="126">
        <f>'Тест ответы'!AM16*'Показатели'!$F$49*IF(AO$4="да",$C15,1)</f>
        <v>0</v>
      </c>
      <c r="AP15" s="126">
        <f>'Тест ответы'!AN16*'Показатели'!$F$50*IF(AP$4="да",$C15,1)</f>
        <v>0</v>
      </c>
      <c r="AQ15" s="126">
        <f>'Тест ответы'!AO16*'Показатели'!$F$51*IF(AQ$4="да",$C15,1)</f>
        <v>0</v>
      </c>
      <c r="AR15" s="123">
        <f>'Тест ответы'!AP16*'Показатели'!$F$53*IF($AR$4="да",$C15,1)</f>
        <v>0</v>
      </c>
      <c r="AS15" s="128">
        <f>'Тест ответы'!AQ16*'Показатели'!$F$54*IF($AS$4="да",$C15,1)</f>
        <v>0</v>
      </c>
      <c r="AT15" s="127">
        <f>'Тест ответы'!AR16*'Показатели'!$F$56*IF(AT$4="да",$C15,1)</f>
        <v>0</v>
      </c>
      <c r="AU15" s="126">
        <f>'Тест ответы'!AS16*'Показатели'!$F$57*IF(AU$4="да",$C15,1)</f>
        <v>0</v>
      </c>
      <c r="AV15" s="126">
        <f>'Тест ответы'!AT16*'Показатели'!$F$58*IF(AV$4="да",$C15,1)</f>
        <v>0</v>
      </c>
      <c r="AW15" s="126">
        <f>'Тест ответы'!AU16*'Показатели'!$F$59*IF(AW$4="да",$C15,1)</f>
        <v>0</v>
      </c>
      <c r="AX15" s="126">
        <f>'Тест ответы'!AV16*'Показатели'!$F$60*IF(AX$4="да",$C15,1)</f>
        <v>0</v>
      </c>
      <c r="AY15" s="126">
        <f>'Тест ответы'!AW16*'Показатели'!$F$61*IF(AY$4="да",$C15,1)</f>
        <v>0</v>
      </c>
      <c r="AZ15" s="129">
        <f>'Тест ответы'!AX16*'Показатели'!$F$64*IF($AZ$4="да",$C15,1)</f>
        <v>0</v>
      </c>
      <c r="BA15" s="121">
        <f>'Тест ответы'!AY16*'Показатели'!$F$65*IF($BA$4="да",$C15,1)</f>
        <v>0</v>
      </c>
      <c r="BB15" s="121">
        <f>'Тест ответы'!AZ16*'Показатели'!$F$66*IF($BA$4="да",$C15,1)</f>
        <v>0</v>
      </c>
      <c r="BC15" s="121">
        <f>'Тест ответы'!BA16*'Показатели'!$F$67*IF($BC$4="да",$C15,1)</f>
        <v>0</v>
      </c>
      <c r="BD15" s="121">
        <f>'Тест ответы'!BB16*'Показатели'!$F$68*IF($BD$4="да",$C15,1)</f>
        <v>0</v>
      </c>
      <c r="BE15" s="121">
        <f>'Тест ответы'!BC16*'Показатели'!$F$69*IF($BE$4="да",$C15,1)</f>
        <v>0</v>
      </c>
      <c r="BF15" s="121">
        <f>'Тест ответы'!BD16*'Показатели'!$F$70*IF($BF$4="да",$C15,1)</f>
        <v>0</v>
      </c>
      <c r="BG15" s="121">
        <f>'Тест ответы'!BE16*'Показатели'!$F$71*IF($BG$4="да",$C15,1)</f>
        <v>0</v>
      </c>
      <c r="BH15" s="128">
        <f>'Тест ответы'!BF16*'Показатели'!$F$72*IF($BH$4="да",$C15,1)</f>
        <v>0</v>
      </c>
      <c r="BI15" s="121">
        <f>'Тест ответы'!BG16*'Показатели'!$F$75*IF($BI$4="да",$C15,1)</f>
        <v>0</v>
      </c>
      <c r="BJ15" s="121">
        <f>'Тест ответы'!BH16*'Показатели'!$F$76*IF($BJ$4="да",$C15,1)</f>
        <v>0</v>
      </c>
      <c r="BK15" s="121">
        <f>'Тест ответы'!BI16*'Показатели'!$F$77*IF($BK$4="да",$C15,1)</f>
        <v>0</v>
      </c>
      <c r="BL15" s="121">
        <f>'Тест ответы'!BJ16*'Показатели'!$F$78*IF($BL$4="да",$C15,1)</f>
        <v>0</v>
      </c>
      <c r="BM15" s="121">
        <f>'Тест ответы'!BK16*'Показатели'!$F$79*IF($BM$4="да",$C15,1)</f>
        <v>0</v>
      </c>
      <c r="BN15" s="121">
        <f>'Тест ответы'!BL16*'Показатели'!$F$80*IF($BN$4="да",$C15,1)</f>
        <v>0</v>
      </c>
      <c r="BO15" s="128">
        <f>'Тест ответы'!BM16*'Показатели'!$F$81*IF($BO$4="да",$C15,1)</f>
        <v>0</v>
      </c>
      <c r="BP15" s="121">
        <f>'Тест ответы'!BN16*'Показатели'!$F$86*IF(BP$4="да",$C15,1)</f>
        <v>0</v>
      </c>
      <c r="BQ15" s="121">
        <f>'Тест ответы'!BO16*'Показатели'!$F$87*IF(BQ$4="да",$C15,1)</f>
        <v>0</v>
      </c>
      <c r="BR15" s="121">
        <f>'Тест ответы'!BP16*'Показатели'!$F$88*IF(BR$4="да",$C15,1)</f>
        <v>0</v>
      </c>
      <c r="BS15" s="121">
        <f>'Тест ответы'!BQ16*'Показатели'!$F$89*IF($BS$4="да",$C15,1)</f>
        <v>0</v>
      </c>
      <c r="BT15" s="121">
        <f>'Тест ответы'!BR16*'Показатели'!$F$90*IF($BT$4="да",$C15,1)</f>
        <v>0</v>
      </c>
      <c r="BU15" s="121">
        <f>'Тест ответы'!BS16*'Показатели'!$F$91*IF($BU$4="да",$C15,1)</f>
        <v>0</v>
      </c>
      <c r="BV15" s="121">
        <f>'Тест ответы'!BT16*'Показатели'!$F$92*IF($BV$4="да",$C15,1)</f>
        <v>0</v>
      </c>
      <c r="BW15" s="121">
        <f>'Тест ответы'!BU16*'Показатели'!$F$93*IF($BW$4="да",$C15,1)</f>
        <v>0</v>
      </c>
      <c r="BX15" s="121">
        <f>'Тест ответы'!BV16*'Показатели'!$F$94*IF($BX$4="да",$C15,1)</f>
        <v>0</v>
      </c>
      <c r="BY15" s="121">
        <f>'Тест ответы'!BW16*'Показатели'!$F$95*IF($BY$4="да",$C15,1)</f>
        <v>0</v>
      </c>
      <c r="BZ15" s="121">
        <f>'Тест ответы'!BX16*'Показатели'!$F$96*IF($BZ$4="да",$C15,1)</f>
        <v>0</v>
      </c>
      <c r="CA15" s="121">
        <f>'Тест ответы'!BY16*'Показатели'!$F$97*IF($CA$4="да",$C15,1)</f>
        <v>0</v>
      </c>
      <c r="CB15" s="121">
        <f>'Тест ответы'!BZ16*'Показатели'!$F$99*IF($CB$4="да",$C15,1)</f>
        <v>0</v>
      </c>
      <c r="CC15" s="121">
        <f>'Тест ответы'!CA16*'Показатели'!$F$100*IF($CC$4="да",$C15,1)</f>
        <v>0</v>
      </c>
      <c r="CD15" s="121">
        <f>'Тест ответы'!CB16*'Показатели'!$F$101*IF($CD$4="да",$C15,1)</f>
        <v>0</v>
      </c>
      <c r="CE15" s="121">
        <f>'Тест ответы'!CC16*'Показатели'!$F$102*IF($CE$4="да",$C15,1)</f>
        <v>0</v>
      </c>
      <c r="CF15" s="121">
        <f>'Тест ответы'!CD16*'Показатели'!$F$103*IF($CF$4="да",$C15,1)</f>
        <v>0</v>
      </c>
      <c r="CG15" s="121">
        <f>'Тест ответы'!CE16*'Показатели'!$F$104*IF($CG$4="да",$C15,1)</f>
        <v>0</v>
      </c>
      <c r="CH15" s="121">
        <f>'Тест ответы'!CF16*'Показатели'!$F$105*IF($CH$4="да",$C15,1)</f>
        <v>0</v>
      </c>
      <c r="CI15" s="121">
        <f>'Тест ответы'!CG16*'Показатели'!$F$106*IF($CI$4="да",$C15,1)</f>
        <v>0</v>
      </c>
      <c r="CJ15" s="121">
        <f>'Тест ответы'!CH16*'Показатели'!$F$107*IF($CJ$4="да",$C15,1)</f>
        <v>0</v>
      </c>
      <c r="CK15" s="121">
        <f>'Тест ответы'!CI16*'Показатели'!$F$108*IF($CK$4="да",$C15,1)</f>
        <v>0</v>
      </c>
      <c r="CL15" s="121">
        <f>'Тест ответы'!CJ16*'Показатели'!$F$109*IF($CL$4="да",$C15,1)</f>
        <v>0</v>
      </c>
      <c r="CM15" s="121">
        <f>'Тест ответы'!CK16*'Показатели'!$F$110*IF($CM$4="да",$C15,1)</f>
        <v>0</v>
      </c>
      <c r="CN15" s="121">
        <f>'Тест ответы'!CL16*'Показатели'!$F$111*IF($CN$4="да",$C15,1)</f>
        <v>0</v>
      </c>
      <c r="CO15" s="121">
        <f>'Тест ответы'!CM16*'Показатели'!$F$112*IF($CO$4="да",$C15,1)</f>
        <v>0</v>
      </c>
      <c r="CP15" s="128">
        <f>'Тест ответы'!CN16*'Показатели'!$F$113*IF($CP$4="да",$C15,1)</f>
        <v>0</v>
      </c>
      <c r="CQ15" s="121">
        <f>'Тест ответы'!CO16*'Показатели'!$F$118*IF(CQ$4="да",$C15,1)</f>
        <v>0</v>
      </c>
      <c r="CR15" s="121">
        <f>'Тест ответы'!CP16*'Показатели'!$F$119*IF(CR$4="да",$C15,1)</f>
        <v>0</v>
      </c>
      <c r="CS15" s="121">
        <f>'Тест ответы'!CQ16*'Показатели'!$F$120*IF(CS$4="да",$C15,1)</f>
        <v>0</v>
      </c>
      <c r="CT15" s="121">
        <f>'Тест ответы'!CR16*'Показатели'!$F$121*IF($CT$4="да",$C15,1)</f>
        <v>0</v>
      </c>
      <c r="CU15" s="121">
        <f>'Тест ответы'!CS16*'Показатели'!$F$122*IF($CU$4="да",$C15,1)</f>
        <v>0</v>
      </c>
      <c r="CV15" s="121">
        <f>'Тест ответы'!CT16*'Показатели'!$F$123*IF($CV$4="да",$C15,1)</f>
        <v>0</v>
      </c>
      <c r="CW15" s="121">
        <f>'Тест ответы'!CU16*'Показатели'!$F$124*IF($CW$4="да",$C15,1)</f>
        <v>0</v>
      </c>
      <c r="CX15" s="121">
        <f>'Тест ответы'!CV16*'Показатели'!$F$125*IF($CX$4="да",$C15,1)</f>
        <v>0</v>
      </c>
      <c r="CY15" s="121">
        <f>'Тест ответы'!CW16*'Показатели'!$F$126*IF($CY$4="да",$C15,1)</f>
        <v>0</v>
      </c>
      <c r="CZ15" s="121">
        <f>'Тест ответы'!CX16*'Показатели'!$F$127*IF($CZ$4="да",$C15,1)</f>
        <v>0</v>
      </c>
      <c r="DA15" s="121">
        <f>'Тест ответы'!CY16*'Показатели'!$F$128*IF($DA$4="да",$C15,1)</f>
        <v>0</v>
      </c>
      <c r="DB15" s="121">
        <f>'Тест ответы'!CZ16*'Показатели'!$F$129*IF($DB$4="да",$C15,1)</f>
        <v>0</v>
      </c>
      <c r="DC15" s="121">
        <f>'Тест ответы'!DA16*'Показатели'!$F$131*IF($DC$4="да",$C15,1)</f>
        <v>0</v>
      </c>
      <c r="DD15" s="121">
        <f>'Тест ответы'!DB16*'Показатели'!$F$132*IF($DD$4="да",$C15,1)</f>
        <v>0</v>
      </c>
      <c r="DE15" s="121">
        <f>'Тест ответы'!DC16*'Показатели'!$F$133*IF($DE$4="да",$C15,1)</f>
        <v>0</v>
      </c>
      <c r="DF15" s="121">
        <f>'Тест ответы'!DD16*'Показатели'!$F$134*IF($DF$4="да",$C15,1)</f>
        <v>0</v>
      </c>
      <c r="DG15" s="121">
        <f>'Тест ответы'!DE16*'Показатели'!$F$135*IF($DG$4="да",$C15,1)</f>
        <v>0</v>
      </c>
      <c r="DH15" s="121">
        <f>'Тест ответы'!DF16*'Показатели'!$F$136*IF($DH14="да",$C15,1)</f>
        <v>0</v>
      </c>
      <c r="DI15" s="121">
        <f>'Тест ответы'!DG16*'Показатели'!$F$137*IF($DI$4="да",$C15,1)</f>
        <v>0</v>
      </c>
      <c r="DJ15" s="121">
        <f>'Тест ответы'!DH16*'Показатели'!$F$138*IF($DJ$4="да",$C15,1)</f>
        <v>0</v>
      </c>
      <c r="DK15" s="122">
        <f>'Тест ответы'!DH16*'Показатели'!$F$139*IF($DK$4="да",$C15,1)</f>
        <v>0</v>
      </c>
      <c r="DL15" s="130" t="str">
        <f>'Тест ответы'!DJ16*#REF!*IF($DL$4="да",$C15,1)</f>
        <v>#REF!</v>
      </c>
      <c r="DM15" s="122" t="str">
        <f>'Тест ответы'!DF16*#REF!*IF(DM$4="да",$C15,1)</f>
        <v>#REF!</v>
      </c>
      <c r="DN15" s="122" t="str">
        <f>'Тест ответы'!DL16*#REF!*IF($DN$4="да",$C15,1)</f>
        <v>#REF!</v>
      </c>
      <c r="DO15" s="131" t="str">
        <f>'Тест ответы'!DM16*#REF!*IF($DO$4="да",$C15,1)</f>
        <v>#REF!</v>
      </c>
      <c r="DP15" s="122">
        <f>'Тест ответы'!DN16*'Показатели'!$F$141*IF($DP$4="да",$C15,1)</f>
        <v>0</v>
      </c>
      <c r="DQ15" s="122">
        <f>'Тест ответы'!DO16*'Показатели'!$F$142*IF(DQ$4="да",$C15,1)</f>
        <v>0</v>
      </c>
      <c r="DR15" s="132">
        <f>'Тест ответы'!DP16*'Показатели'!$F$144*$C15</f>
        <v>0</v>
      </c>
      <c r="DS15" s="122">
        <f>'Тест ответы'!DQ16*'Показатели'!$F$151*$C15</f>
        <v>0</v>
      </c>
      <c r="DT15" s="122">
        <f>'Тест ответы'!DR16*'Показатели'!$F$154*$C15</f>
        <v>0</v>
      </c>
      <c r="DU15" s="122">
        <f>'Тест ответы'!DS16*'Показатели'!$F$157*$C15</f>
        <v>0</v>
      </c>
      <c r="DV15" s="122">
        <f>'Тест ответы'!DT16*'Показатели'!$F$163*$C15</f>
        <v>0</v>
      </c>
      <c r="DW15" s="122">
        <f>'Тест ответы'!DU16*'Показатели'!$F$166*$C15</f>
        <v>0</v>
      </c>
      <c r="DX15" s="133">
        <f>'Тест ответы'!DV16*'Показатели'!$F$169*$C15</f>
        <v>0</v>
      </c>
      <c r="DY15" s="126">
        <f>'Тест ответы'!DW16*'Показатели'!$F$171*IF($DY$4="да",$C15,1)</f>
        <v>0</v>
      </c>
      <c r="DZ15" s="126">
        <f>'Тест ответы'!DX16*'Показатели'!$F$172*IF($DZ$4="да",$C15,1)</f>
        <v>0</v>
      </c>
      <c r="EA15" s="126">
        <f>'Тест ответы'!DY16*'Показатели'!$F$173*IF($EA$4="да",$C15,1)</f>
        <v>0</v>
      </c>
      <c r="EB15" s="126">
        <f>'Тест ответы'!DZ16*'Показатели'!$F$174*IF($EB$4="да",$C15,1)</f>
        <v>0</v>
      </c>
      <c r="EC15" s="126">
        <f>'Тест ответы'!EA16*'Показатели'!$F$175*IF($EC$4="да",$C15,1)</f>
        <v>0</v>
      </c>
      <c r="ED15" s="126">
        <f>'Тест ответы'!EB16*'Показатели'!$F$176*IF($ED$4="да",$C15,1)</f>
        <v>0</v>
      </c>
      <c r="EE15" s="126">
        <f>'Тест ответы'!EC16*'Показатели'!$F$177*IF($EE$4="да",$C15,1)</f>
        <v>0</v>
      </c>
      <c r="EF15" s="126">
        <f>'Тест ответы'!ED16*'Показатели'!$F$178*IF($EF$4="да",$C15,1)</f>
        <v>0</v>
      </c>
      <c r="EG15" s="126">
        <f>'Тест ответы'!EE16*'Показатели'!$F$179*IF($EG$4="да",$C15,1)</f>
        <v>0</v>
      </c>
      <c r="EH15" s="126">
        <f>'Тест ответы'!EF16*'Показатели'!$F$180*IF($EH$4="да",$C15,1)</f>
        <v>0</v>
      </c>
      <c r="EI15" s="126">
        <f>'Тест ответы'!EG16*'Показатели'!$F$181*IF($EI$4="да",$C15,1)</f>
        <v>0</v>
      </c>
      <c r="EJ15" s="126">
        <f>'Тест ответы'!EH16*'Показатели'!$F$182*IF($EJ$4="да",$C15,1)</f>
        <v>0</v>
      </c>
      <c r="EK15" s="126">
        <f>'Тест ответы'!EI16*'Показатели'!$F$183*IF($EK$4="да",$C15,1)</f>
        <v>0</v>
      </c>
      <c r="EL15" s="126">
        <f>'Тест ответы'!EJ16*'Показатели'!$F$184*IF($EL$4="да",$C15,1)</f>
        <v>0</v>
      </c>
      <c r="EM15" s="126">
        <f>'Тест ответы'!EK16*'Показатели'!$F$185*IF($EM$4="да",$C15,1)</f>
        <v>0</v>
      </c>
      <c r="EN15" s="126">
        <f>'Тест ответы'!EL16*'Показатели'!$F$186*IF($EN$4="да",$C15,1)</f>
        <v>0</v>
      </c>
      <c r="EO15" s="126">
        <f>'Тест ответы'!EM16*'Показатели'!$F$187*IF($EO$4="да",$C15,1)</f>
        <v>0</v>
      </c>
      <c r="EP15" s="126">
        <f>'Тест ответы'!EN16*'Показатели'!$F$188*IF($EP$4="да",$C15,1)</f>
        <v>0</v>
      </c>
      <c r="EQ15" s="126">
        <f>'Тест ответы'!EO16*'Показатели'!$F$189*IF($EQ$4="да",$C15,1)</f>
        <v>0</v>
      </c>
      <c r="ER15" s="126">
        <f>'Тест ответы'!EP16*'Показатели'!$F$190*IF($ER$4="да",$C15,1)</f>
        <v>0</v>
      </c>
      <c r="ES15" s="134">
        <f>'Тест ответы'!EQ16*'Показатели'!$F$191*IF($ES$4="да",$C15,1)</f>
        <v>0</v>
      </c>
      <c r="ET15" s="126">
        <f>'Тест ответы'!ER16*'Показатели'!$F$193*IF($ET$4="да",$C15,1)</f>
        <v>0</v>
      </c>
      <c r="EU15" s="126">
        <f>'Тест ответы'!ES16*'Показатели'!$F$194*IF($EU$4="да",$C15,1)</f>
        <v>0</v>
      </c>
      <c r="EV15" s="126">
        <f>'Тест ответы'!ET16*'Показатели'!$F$195*IF($EV$4="да",$C15,1)</f>
        <v>0</v>
      </c>
      <c r="EW15" s="126">
        <f>'Тест ответы'!EU16*'Показатели'!$F$196*IF($EW$4="да",$C15,1)</f>
        <v>0</v>
      </c>
      <c r="EX15" s="126">
        <f>'Тест ответы'!EV16*'Показатели'!$F$197*IF($EX$4="да",$C15,1)</f>
        <v>0</v>
      </c>
      <c r="EY15" s="126">
        <f>'Тест ответы'!EW16*'Показатели'!$F$198*IF($EY$4="да",$C15,1)</f>
        <v>0</v>
      </c>
      <c r="EZ15" s="126">
        <f>'Тест ответы'!EX16*'Показатели'!$F$199*IF($EZ$4="да",$C15,1)</f>
        <v>0</v>
      </c>
      <c r="FA15" s="126">
        <f>'Тест ответы'!EY16*'Показатели'!$F$200*IF($FA$4="да",$C15,1)</f>
        <v>0</v>
      </c>
      <c r="FB15" s="126">
        <f>'Тест ответы'!EZ16*'Показатели'!$F$201*IF($FB$4="да",$C15,1)</f>
        <v>0</v>
      </c>
      <c r="FC15" s="126">
        <f>'Тест ответы'!FA16*'Показатели'!$F$202*IF($FC$4="да",$C15,1)</f>
        <v>0</v>
      </c>
      <c r="FD15" s="126">
        <f>'Тест ответы'!FB16*'Показатели'!$F$203*IF($FD$4="да",$C15,1)</f>
        <v>0</v>
      </c>
      <c r="FE15" s="126">
        <f>'Тест ответы'!FC16*'Показатели'!$F$204*IF($FE$4="да",$C15,1)</f>
        <v>0</v>
      </c>
      <c r="FF15" s="126">
        <f>'Тест ответы'!FD16*'Показатели'!$F$205*IF($FF$4="да",$C15,1)</f>
        <v>0</v>
      </c>
      <c r="FG15" s="126">
        <f>'Тест ответы'!FE16*'Показатели'!$F$206*IF($FG$4="да",$C15,1)</f>
        <v>0</v>
      </c>
      <c r="FH15" s="126">
        <f>'Тест ответы'!FF16*'Показатели'!$F$207*IF($FH$4="да",$C15,1)</f>
        <v>0</v>
      </c>
      <c r="FI15" s="126">
        <f>'Тест ответы'!FG16*'Показатели'!$F$208*IF($FI$4="да",$C15,1)</f>
        <v>0</v>
      </c>
      <c r="FJ15" s="126">
        <f>'Тест ответы'!FH16*'Показатели'!$F$209*IF($FJ$4="да",$C15,1)</f>
        <v>0</v>
      </c>
      <c r="FK15" s="135">
        <f>'Тест ответы'!FI16*'Показатели'!$F$210*IF($FK$4="да",$C15,1)</f>
        <v>0</v>
      </c>
      <c r="FL15" s="122">
        <f>'Тест ответы'!FJ16*'Показатели'!$F$214*IF(FL$4="да",$C15,1)</f>
        <v>0</v>
      </c>
      <c r="FM15" s="122">
        <f>'Тест ответы'!FK16*'Показатели'!$F$215*IF(FM$4="да",$C15,1)</f>
        <v>0</v>
      </c>
      <c r="FN15" s="122">
        <f>'Тест ответы'!FL16*'Показатели'!$F$217*IF(FN$4="да",$C15,1)</f>
        <v>0</v>
      </c>
      <c r="FO15" s="122">
        <f>'Тест ответы'!FM16*'Показатели'!$F$218*IF(FO$4="да",$C15,1)</f>
        <v>0</v>
      </c>
      <c r="FP15" s="122">
        <f>'Тест ответы'!FN16*'Показатели'!$F$220*IF(FP$4="да",$C15,1)</f>
        <v>0</v>
      </c>
      <c r="FQ15" s="122">
        <f>'Тест ответы'!FO16*'Показатели'!$F$221*IF(FQ$4="да",$C15,1)</f>
        <v>0</v>
      </c>
      <c r="FR15" s="122">
        <f>'Тест ответы'!FP16*'Показатели'!$F$222*IF(FR$4="да",$C15,1)</f>
        <v>0</v>
      </c>
      <c r="FS15" s="122">
        <f>'Тест ответы'!FQ16*'Показатели'!$F$223*IF(FS$4="да",$C15,1)</f>
        <v>0</v>
      </c>
      <c r="FT15" s="122">
        <f>'Тест ответы'!FR16*'Показатели'!$F$224*IF(FT$4="да",$C15,1)</f>
        <v>0</v>
      </c>
      <c r="FU15" s="122">
        <f>'Тест ответы'!FS16*'Показатели'!$F$225*IF(FU$4="да",$C15,1)</f>
        <v>0</v>
      </c>
      <c r="FV15" s="122">
        <f>'Тест ответы'!FT16*'Показатели'!$F$227*IF(FV$4="да",$C15,1)</f>
        <v>0</v>
      </c>
      <c r="FW15" s="122">
        <f>'Тест ответы'!FU16*'Показатели'!$F$228*IF(FW$4="да",$C15,1)</f>
        <v>0</v>
      </c>
      <c r="FX15" s="122">
        <f>'Тест ответы'!FV16*'Показатели'!$F$229*IF(FX$4="да",$C15,1)</f>
        <v>0</v>
      </c>
      <c r="FY15" s="122">
        <f>'Тест ответы'!FW16*'Показатели'!$F$230*IF(FY$4="да",$C15,1)</f>
        <v>0</v>
      </c>
      <c r="FZ15" s="122">
        <f>'Тест ответы'!FX16*'Показатели'!$F$231*IF(FZ$4="да",$C15,1)</f>
        <v>0</v>
      </c>
      <c r="GA15" s="122">
        <f>'Тест ответы'!FY16*'Показатели'!$F$232*IF(GA$4="да",$C15,1)</f>
        <v>0</v>
      </c>
      <c r="GB15" s="132">
        <f>'Тест ответы'!FZ16*'Показатели'!$F$235*IF($GB$4="да",$C15,1)</f>
        <v>0</v>
      </c>
      <c r="GC15" s="122">
        <f>'Тест ответы'!GA16*'Показатели'!$F$236*IF($GC$4="да",$C15,1)</f>
        <v>0</v>
      </c>
      <c r="GD15" s="122">
        <f>'Тест ответы'!GB16*'Показатели'!$F$238*IF($GD$4="да",$C15,1)</f>
        <v>0</v>
      </c>
      <c r="GE15" s="122">
        <f>'Тест ответы'!GC16*'Показатели'!$F$239*IF($GE$4="да",$C15,1)</f>
        <v>0</v>
      </c>
      <c r="GF15" s="122">
        <f>'Тест ответы'!GD16*'Показатели'!$F$241*IF($GF$4="да",$C15,1)</f>
        <v>0</v>
      </c>
      <c r="GG15" s="122">
        <f>'Тест ответы'!GE16*'Показатели'!$F$242*IF($GG$4="да",$C15,1)</f>
        <v>0</v>
      </c>
      <c r="GH15" s="122">
        <f>'Тест ответы'!GF16*'Показатели'!$F$243*IF($GH$4="да",$C15,1)</f>
        <v>0</v>
      </c>
      <c r="GI15" s="122">
        <f>'Тест ответы'!GG16*'Показатели'!$F$244*IF($GI$4="да",$C15,1)</f>
        <v>0</v>
      </c>
      <c r="GJ15" s="122">
        <f>'Тест ответы'!GH16*'Показатели'!$F$245*IF($GJ$4="да",$C15,1)</f>
        <v>0</v>
      </c>
      <c r="GK15" s="122">
        <f>'Тест ответы'!GI16*'Показатели'!$F$246*IF($GK$4="да",$C15,1)</f>
        <v>0</v>
      </c>
      <c r="GL15" s="122">
        <f>'Тест ответы'!GJ16*'Показатели'!$F$248*IF($GL$4="да",$C15,1)</f>
        <v>0</v>
      </c>
      <c r="GM15" s="122">
        <f>'Тест ответы'!GK16*'Показатели'!$F$249*IF($GM$4="да",$C15,1)</f>
        <v>0</v>
      </c>
      <c r="GN15" s="122">
        <f>'Тест ответы'!GL16*'Показатели'!$F$250*IF($GN$4="да",$C15,1)</f>
        <v>0</v>
      </c>
      <c r="GO15" s="122">
        <f>'Тест ответы'!GM16*'Показатели'!$F$251*IF($GO$4="да",$C15,1)</f>
        <v>0</v>
      </c>
      <c r="GP15" s="122">
        <f>'Тест ответы'!GN16*'Показатели'!$F$252*IF($GP$4="да",$C15,1)</f>
        <v>0</v>
      </c>
      <c r="GQ15" s="122">
        <f>'Тест ответы'!GO16*'Показатели'!$F$253*IF($GQ$4="да",$C15,1)</f>
        <v>0</v>
      </c>
      <c r="GR15" s="132">
        <f>'Тест ответы'!GP16*'Показатели'!$F$256*IF($GR$4="да",$C15,1)</f>
        <v>0</v>
      </c>
      <c r="GS15" s="122">
        <f>'Тест ответы'!GQ16*'Показатели'!$F$257*IF($GS$4="да",$C15,1)</f>
        <v>0</v>
      </c>
      <c r="GT15" s="122">
        <f>'Тест ответы'!GR16*'Показатели'!$F$258*IF($GT$4="да",$C15,1)</f>
        <v>0</v>
      </c>
      <c r="GU15" s="122">
        <f>'Тест ответы'!GS16*'Показатели'!$F$260*IF($GU$4="да",$C15,1)</f>
        <v>0</v>
      </c>
      <c r="GV15" s="122">
        <f>'Тест ответы'!GT16*'Показатели'!$F$261*IF($GV$4="да",$C15,1)</f>
        <v>0</v>
      </c>
      <c r="GW15" s="122">
        <f>'Тест ответы'!GU16*'Показатели'!$F$262*IF($GW$4="да",$C15,1)</f>
        <v>0</v>
      </c>
      <c r="GX15" s="122">
        <f>'Тест ответы'!GV16*'Показатели'!$F$264*IF($GX$4="да",$C15,1)</f>
        <v>0</v>
      </c>
      <c r="GY15" s="122">
        <f>'Тест ответы'!GW16*'Показатели'!$F$265*IF($GY$4="да",$C15,1)</f>
        <v>0</v>
      </c>
      <c r="GZ15" s="122">
        <f>'Тест ответы'!GX16*'Показатели'!$F$266*IF($GZ$4="да",$C15,1)</f>
        <v>0</v>
      </c>
      <c r="HA15" s="122">
        <f>'Тест ответы'!GY16*'Показатели'!$F$267*IF($HA$4="да",$C15,1)</f>
        <v>0</v>
      </c>
      <c r="HB15" s="122">
        <f>'Тест ответы'!GZ16*'Показатели'!$F$269*IF($HB$4="да",$C15,1)</f>
        <v>0</v>
      </c>
      <c r="HC15" s="122">
        <f>'Тест ответы'!HA16*'Показатели'!$F$270*IF($HC$4="да",$C15,1)</f>
        <v>0</v>
      </c>
      <c r="HD15" s="122">
        <f>'Тест ответы'!HB16*'Показатели'!$F$271*IF($HD$4="да",$C15,1)</f>
        <v>0</v>
      </c>
      <c r="HE15" s="122">
        <f>'Тест ответы'!HC16*'Показатели'!$F$272*IF($HE$4="да",$C15,1)</f>
        <v>0</v>
      </c>
      <c r="HF15" s="122">
        <f>'Тест ответы'!HD16*'Показатели'!$F$274*IF($HF$4="да",$C15,1)</f>
        <v>0</v>
      </c>
      <c r="HG15" s="122">
        <f>'Тест ответы'!HE16*'Показатели'!$F$275*IF($HG$4="да",$C15,1)</f>
        <v>0</v>
      </c>
      <c r="HH15" s="122">
        <f>'Тест ответы'!HF16*'Показатели'!$F$276*IF($HH$4="да",$C15,1)</f>
        <v>0</v>
      </c>
      <c r="HI15" s="122">
        <f>'Тест ответы'!HG16*'Показатели'!$F$277*IF($HI$4="да",$C15,1)</f>
        <v>0</v>
      </c>
      <c r="HJ15" s="122">
        <f>'Тест ответы'!HH16*'Показатели'!$F$278*IF($HJ$4="да",$C15,1)</f>
        <v>0</v>
      </c>
      <c r="HK15" s="122">
        <f>'Тест ответы'!HI16*'Показатели'!$F$279*IF($HK$4="да",$C15,1)</f>
        <v>0</v>
      </c>
      <c r="HL15" s="122">
        <f>'Тест ответы'!HJ16*'Показатели'!$F$280*IF($HL$4="да",$C15,1)</f>
        <v>0</v>
      </c>
      <c r="HM15" s="122">
        <f>'Тест ответы'!HK16*'Показатели'!$F$281*IF($HM$4="да",$C15,1)</f>
        <v>0</v>
      </c>
      <c r="HN15" s="122">
        <f>'Тест ответы'!HL16*'Показатели'!$F$282*IF($HN$4="да",$C15,1)</f>
        <v>0</v>
      </c>
      <c r="HO15" s="122">
        <f>'Тест ответы'!HM16*'Показатели'!$F$284*IF($HO$4="да",$C15,1)</f>
        <v>0</v>
      </c>
      <c r="HP15" s="122">
        <f>'Тест ответы'!HN16*'Показатели'!$F$285*IF($HP$4="да",$C15,1)</f>
        <v>0</v>
      </c>
      <c r="HQ15" s="122">
        <f>'Тест ответы'!HO16*'Показатели'!$F$286*IF($HQ$4="да",$C15,1)</f>
        <v>0</v>
      </c>
      <c r="HR15" s="122">
        <f>'Тест ответы'!HP16*'Показатели'!$F$287*IF($HR$4="да",$C15,1)</f>
        <v>0</v>
      </c>
      <c r="HS15" s="122">
        <f>'Тест ответы'!HQ16*'Показатели'!$F$288*IF($HS$4="да",$C15,1)</f>
        <v>0</v>
      </c>
      <c r="HT15" s="122">
        <f>'Тест ответы'!HR16*'Показатели'!$F$289*IF(HT$4="да",$C15,1)</f>
        <v>0</v>
      </c>
      <c r="HU15" s="122">
        <f>'Тест ответы'!HS16*'Показатели'!$F$290*IF($HU$4="да",$C15,1)</f>
        <v>0</v>
      </c>
      <c r="HV15" s="122">
        <f>'Тест ответы'!HT16*'Показатели'!$F$291*IF($HV$4="да",$C15,1)</f>
        <v>0</v>
      </c>
      <c r="HW15" s="122">
        <f>'Тест ответы'!HU16*'Показатели'!$F$292*IF($HW$4="да",$C15,1)</f>
        <v>0</v>
      </c>
      <c r="HX15" s="122" t="str">
        <f>'Тест ответы'!HV16*#REF!*C15</f>
        <v>#REF!</v>
      </c>
      <c r="HY15" s="133" t="str">
        <f>'Тест ответы'!HW16*#REF!*C15</f>
        <v>#REF!</v>
      </c>
      <c r="HZ15" s="122">
        <f>'Тест ответы'!HX16*'Показатели'!$F$295*IF(HZ$4="да",$C15,1)</f>
        <v>0</v>
      </c>
      <c r="IA15" s="122">
        <f>'Тест ответы'!HY16*'Показатели'!$F$296*IF(IA$4="да",$C15,1)</f>
        <v>0</v>
      </c>
      <c r="IB15" s="122">
        <f>'Тест ответы'!HZ16*'Показатели'!$F$297*IF(IB$4="да",$C15,1)</f>
        <v>0</v>
      </c>
      <c r="IC15" s="122">
        <f>'Тест ответы'!IA16*'Показатели'!$F$299*IF(IC$4="да",$C15,1)</f>
        <v>0</v>
      </c>
      <c r="ID15" s="122">
        <f>'Тест ответы'!IB16*'Показатели'!$F$300*IF(ID$4="да",$C15,1)</f>
        <v>0</v>
      </c>
      <c r="IE15" s="122">
        <f>'Тест ответы'!IC16*'Показатели'!$F$301*IF(IE$4="да",$C15,1)</f>
        <v>0</v>
      </c>
      <c r="IF15" s="122">
        <f>'Тест ответы'!ID16*'Показатели'!$F$303*IF(IF$4="да",$C15,1)</f>
        <v>0</v>
      </c>
      <c r="IG15" s="122">
        <f>'Тест ответы'!IE16*'Показатели'!$F$304*IF(IG$4="да",$C15,1)</f>
        <v>0</v>
      </c>
      <c r="IH15" s="122">
        <f>'Тест ответы'!IF16*'Показатели'!$F$305*IF(IH$4="да",$C15,1)</f>
        <v>0</v>
      </c>
      <c r="II15" s="122">
        <f>'Тест ответы'!IG16*'Показатели'!$F$307*IF(II$4="да",$C15,1)</f>
        <v>0</v>
      </c>
      <c r="IJ15" s="122">
        <f>'Тест ответы'!IH16*'Показатели'!$F$308*IF(IJ$4="да",$C15,1)</f>
        <v>0</v>
      </c>
      <c r="IK15" s="122">
        <f>'Тест ответы'!II16*'Показатели'!$F$309*IF(IK$4="да",$C15,1)</f>
        <v>0</v>
      </c>
      <c r="IL15" s="122">
        <f>'Тест ответы'!IJ16*'Показатели'!$F$313*IF(IL$4="да",$C15,1)</f>
        <v>0</v>
      </c>
      <c r="IM15" s="122">
        <f>'Тест ответы'!IK16*'Показатели'!$F$314*IF(IM$4="да",$C15,1)</f>
        <v>0</v>
      </c>
      <c r="IN15" s="122">
        <f>'Тест ответы'!IL16*'Показатели'!$F$315*IF(IN$4="да",$C15,1)</f>
        <v>0</v>
      </c>
      <c r="IO15" s="122">
        <f>'Тест ответы'!IM16*'Показатели'!$F$316*IF(IO$4="да",$C15,1)</f>
        <v>0</v>
      </c>
      <c r="IP15" s="122">
        <f>'Тест ответы'!IN16*'Показатели'!$F$317*IF(IP$4="да",$C15,1)</f>
        <v>0</v>
      </c>
      <c r="IQ15" s="122">
        <f>'Тест ответы'!IO16*'Показатели'!$F$318*IF(IQ$4="да",$C15,1)</f>
        <v>0</v>
      </c>
      <c r="IR15" s="122">
        <f>'Тест ответы'!IP16*'Показатели'!$F$320*IF(IR$4="да",$C15,1)</f>
        <v>0</v>
      </c>
      <c r="IS15" s="122">
        <f>'Тест ответы'!IQ16*'Показатели'!$F$321*IF(IS$4="да",$C15,1)</f>
        <v>0</v>
      </c>
      <c r="IT15" s="122">
        <f>'Тест ответы'!IR16*'Показатели'!$F$322*IF(IT$4="да",$C15,1)</f>
        <v>0</v>
      </c>
      <c r="IU15" s="122">
        <f>'Тест ответы'!IS16*'Показатели'!$F$323*IF(IU$4="да",$C15,1)</f>
        <v>0</v>
      </c>
      <c r="IV15" s="122">
        <f>'Тест ответы'!IT16*'Показатели'!$F$324*IF(IV$4="да",$C15,1)</f>
        <v>0</v>
      </c>
      <c r="IW15" s="122">
        <f>'Тест ответы'!IU16*'Показатели'!$F$325*IF(IW$4="да",$C15,1)</f>
        <v>0</v>
      </c>
      <c r="IX15" s="122">
        <f>'Тест ответы'!IV16*'Показатели'!$F$327*IF(IX$4="да",$C15,1)</f>
        <v>0</v>
      </c>
      <c r="IY15" s="122">
        <f>'Тест ответы'!IW16*'Показатели'!$F$328*IF(IY$4="да",$C15,1)</f>
        <v>0</v>
      </c>
      <c r="IZ15" s="132">
        <f>'Тест ответы'!IX16*'Показатели'!$F$331*IF(IZ$4="да",$C15,1)</f>
        <v>0</v>
      </c>
      <c r="JA15" s="122">
        <f>'Тест ответы'!IY16*'Показатели'!$F$332*IF(JA$4="да",$C15,1)</f>
        <v>0</v>
      </c>
      <c r="JB15" s="122">
        <f>'Тест ответы'!IZ16*'Показатели'!$F$333*IF(JB$4="да",$C15,1)</f>
        <v>0</v>
      </c>
      <c r="JC15" s="122">
        <f>'Тест ответы'!JA16*'Показатели'!$F$334*IF(JC$4="да",$C15,1)</f>
        <v>0</v>
      </c>
      <c r="JD15" s="122">
        <f>'Тест ответы'!JB16*'Показатели'!$F$335*IF(JD$4="да",$C15,1)</f>
        <v>0</v>
      </c>
      <c r="JE15" s="122">
        <f>'Тест ответы'!JC16*'Показатели'!$F$336*IF(JE$4="да",$C15,1)</f>
        <v>0</v>
      </c>
      <c r="JF15" s="122">
        <f>'Тест ответы'!JD16*'Показатели'!$F$338*IF(JF$4="да",$C15,1)</f>
        <v>0</v>
      </c>
      <c r="JG15" s="122">
        <f>'Тест ответы'!JE16*'Показатели'!$F$339*IF(JG$4="да",$C15,1)</f>
        <v>0</v>
      </c>
      <c r="JH15" s="122">
        <f>'Тест ответы'!JF16*'Показатели'!$F$341*IF(JH$4="да",$C15,1)</f>
        <v>0</v>
      </c>
      <c r="JI15" s="122">
        <f>'Тест ответы'!JG16*'Показатели'!$F$342*IF(JI$4="да",$C15,1)</f>
        <v>0</v>
      </c>
      <c r="JJ15" s="122">
        <f>'Тест ответы'!JH16*'Показатели'!$F$343*IF(JJ$4="да",$C15,1)</f>
        <v>0</v>
      </c>
      <c r="JK15" s="122">
        <f>'Тест ответы'!JI16*'Показатели'!$F$344*IF(JK$4="да",$C15,1)</f>
        <v>0</v>
      </c>
      <c r="JL15" s="122">
        <f>'Тест ответы'!JJ16*'Показатели'!$F$345*IF(JL$4="да",$C15,1)</f>
        <v>0</v>
      </c>
      <c r="JM15" s="122">
        <f>'Тест ответы'!JK16*'Показатели'!$F$346*IF(JM$4="да",$C15,1)</f>
        <v>0</v>
      </c>
      <c r="JN15" s="122">
        <f>'Тест ответы'!JL16*'Показатели'!$F$347*IF(JN$4="да",$C15,1)</f>
        <v>0</v>
      </c>
      <c r="JO15" s="122">
        <f>'Тест ответы'!JM16*'Показатели'!$F$348*IF(JO$4="да",$C15,1)</f>
        <v>0</v>
      </c>
      <c r="JP15" s="122">
        <f>'Тест ответы'!JN16*'Показатели'!$F$349*IF(JP$4="да",$C15,1)</f>
        <v>0</v>
      </c>
      <c r="JQ15" s="122">
        <f>'Тест ответы'!JO16*'Показатели'!$F$350*IF(JQ$4="да",$C15,1)</f>
        <v>0</v>
      </c>
      <c r="JR15" s="122">
        <f>'Тест ответы'!JP16*'Показатели'!$F$351*IF(JR$4="да",$C15,1)</f>
        <v>0</v>
      </c>
      <c r="JS15" s="122">
        <f>'Тест ответы'!JQ16*'Показатели'!$F$352*IF(JS$4="да",$C15,1)</f>
        <v>0</v>
      </c>
      <c r="JT15" s="122">
        <f>'Тест ответы'!JR16*'Показатели'!$F$353*IF(JT$4="да",$C15,1)</f>
        <v>0</v>
      </c>
      <c r="JU15" s="122">
        <f>'Тест ответы'!JS16*'Показатели'!$F$354*IF(JU$4="да",$C15,1)</f>
        <v>0</v>
      </c>
      <c r="JV15" s="122">
        <f>'Тест ответы'!JT16*'Показатели'!$F$355*IF(JV$4="да",$C15,1)</f>
        <v>0</v>
      </c>
      <c r="JW15" s="122">
        <f>'Тест ответы'!JU16*'Показатели'!$F$356*IF(JW$4="да",$C15,1)</f>
        <v>0</v>
      </c>
      <c r="JX15" s="122">
        <f>'Тест ответы'!JV16*'Показатели'!$F$357*IF(JX$4="да",$C15,1)</f>
        <v>0</v>
      </c>
      <c r="JY15" s="122">
        <f>'Тест ответы'!JW16*'Показатели'!$F$358*IF(JY$4="да",$C15,1)</f>
        <v>0</v>
      </c>
      <c r="JZ15" s="122">
        <f>'Тест ответы'!JX16*'Показатели'!$F$360*IF(JZ$4="да",$C15,1)</f>
        <v>0</v>
      </c>
      <c r="KA15" s="122">
        <f>'Тест ответы'!JY16*'Показатели'!$F$361*IF(KA$4="да",$C15,1)</f>
        <v>0</v>
      </c>
      <c r="KB15" s="122">
        <f>'Тест ответы'!JZ16*'Показатели'!$F$362*IF(KB$4="да",$C15,1)</f>
        <v>0</v>
      </c>
      <c r="KC15" s="122">
        <f>'Тест ответы'!KA16*'Показатели'!$F$363*IF(KC$4="да",$C15,1)</f>
        <v>0</v>
      </c>
      <c r="KD15" s="122">
        <f>'Тест ответы'!KB16*'Показатели'!$F$364*IF(KD$4="да",$C15,1)</f>
        <v>0</v>
      </c>
      <c r="KE15" s="136">
        <f>'Тест ответы'!KC16*'Показатели'!$F$365*IF(KE$4="да",$C15,1)</f>
        <v>0</v>
      </c>
      <c r="KF15" s="122">
        <f>'Тест ответы'!KD16*'Показатели'!$F$380*IF(KF$4="да",A15,1)</f>
        <v>0</v>
      </c>
      <c r="KG15" s="122">
        <f>'Тест ответы'!KE16*'Показатели'!$F$383*IF(KG$4="да",B15,1)</f>
        <v>0</v>
      </c>
      <c r="KH15" s="133">
        <f>'Тест ответы'!KF16*'Показатели'!$F$385*IF(KH$4="да",C15,1)</f>
        <v>0</v>
      </c>
      <c r="KI15" s="122">
        <f>'Тест ответы'!KG16*'Показатели'!$F$387*IF($KI$4="да",C15,1)</f>
        <v>0</v>
      </c>
      <c r="KJ15" s="122">
        <f>'Тест ответы'!KH16*'Показатели'!$F$388*IF($KJ$4="да",C15,1)</f>
        <v>0</v>
      </c>
      <c r="KK15" s="122">
        <f>'Тест ответы'!KI16*'Показатели'!$F$389*IF($KK$4="да",C15,1)</f>
        <v>0</v>
      </c>
      <c r="KL15" s="132">
        <f>'Тест ответы'!KJ16*'Показатели'!$F$391*IF(KL$4="да",C15,1)</f>
        <v>0</v>
      </c>
      <c r="KM15" s="122">
        <f>'Тест ответы'!KK16*'Показатели'!$F$392*IF(KM$4="да",D15,1)</f>
        <v>0</v>
      </c>
      <c r="KN15" s="132">
        <f>'Тест ответы'!KL16*'Показатели'!$F$394*IF($KN$4="да",C15,1)</f>
        <v>0</v>
      </c>
      <c r="KO15" s="133">
        <f>'Тест ответы'!KM16*'Показатели'!$F$395*IF($KO$4="да",C15,1)</f>
        <v>0</v>
      </c>
      <c r="KP15" s="122">
        <f>'Тест ответы'!KN16*'Показатели'!$F$397*IF($KP$4="да",$C15,1)</f>
        <v>0</v>
      </c>
      <c r="KQ15" s="122">
        <f>'Тест ответы'!KO16*'Показатели'!$F$398*IF($KQ$4="да",$C15,1)</f>
        <v>0</v>
      </c>
      <c r="KR15" s="122">
        <f>'Тест ответы'!KP16*'Показатели'!$F$400*IF($KR$4="да",$C15,1)</f>
        <v>0</v>
      </c>
      <c r="KS15" s="133">
        <f>'Тест ответы'!KQ16*'Показатели'!$F$401*IF($KS$4="да",$C15,1)</f>
        <v>0</v>
      </c>
      <c r="KT15" s="122">
        <f>'Тест ответы'!KR16*'Показатели'!$F$403*IF($KT$4="да",$C15,1)</f>
        <v>0</v>
      </c>
      <c r="KU15" s="122">
        <f>'Тест ответы'!KS16*'Показатели'!$F$405*IF($KU$4="да",$C15,1)</f>
        <v>0</v>
      </c>
      <c r="KV15" s="130">
        <f>'Тест ответы'!KT16*'Показатели'!$F$408*IF($KV$4="да",$C15,1)</f>
        <v>0</v>
      </c>
      <c r="KW15" s="122">
        <f>'Тест ответы'!KU16*'Показатели'!$F$409*IF($KW$4="да",$C15,1)</f>
        <v>0</v>
      </c>
      <c r="KX15" s="122">
        <f>'Тест ответы'!KV16*'Показатели'!$F$410*IF($KX$4="да",$C15,1)</f>
        <v>0</v>
      </c>
      <c r="KY15" s="122">
        <f>'Тест ответы'!KW16*'Показатели'!$F$411*IF($KY$4="да",$C15,1)</f>
        <v>0</v>
      </c>
      <c r="KZ15" s="132">
        <f>'Тест ответы'!KX16*'Показатели'!$F$413*IF($KZ$4="да",$C15,1)</f>
        <v>0</v>
      </c>
      <c r="LA15" s="122">
        <f>'Тест ответы'!KY16*'Показатели'!$F$415*IF($LA$4="да",$C15,1)</f>
        <v>0</v>
      </c>
      <c r="LB15" s="122">
        <f>'Тест ответы'!KZ16*'Показатели'!$F$416*IF($LB$4="да",$C15,1)</f>
        <v>0</v>
      </c>
      <c r="LC15" s="122">
        <f>'Тест ответы'!LA16*'Показатели'!$F$417*IF($LC$4="да",$C15,1)</f>
        <v>0</v>
      </c>
      <c r="LD15" s="132">
        <f>'Тест ответы'!LB16*'Показатели'!$F$420*IF($LD$4="да",$C15,1)</f>
        <v>0</v>
      </c>
      <c r="LE15" s="122">
        <f>'Тест ответы'!LC16*'Показатели'!$F$422*IF($LE$4="да",$C15,1)</f>
        <v>0</v>
      </c>
      <c r="LF15" s="122">
        <f>'Тест ответы'!LD16*'Показатели'!$F$423*IF($LF$4="да",$C15,1)</f>
        <v>0</v>
      </c>
      <c r="LG15" s="122">
        <f>'Тест ответы'!LE16*'Показатели'!$F$424*IF($LG$4="да",$C15,1)</f>
        <v>0</v>
      </c>
      <c r="LH15" s="132">
        <f>'Тест ответы'!LF16*'Показатели'!$F$426*IF(LH$4="да",$C15,1)</f>
        <v>0</v>
      </c>
      <c r="LI15" s="122">
        <f>'Тест ответы'!LG16*'Показатели'!$F$427*IF($LI$4="да",$C15,1)</f>
        <v>0</v>
      </c>
      <c r="LJ15" s="122">
        <f>'Тест ответы'!LH16*'Показатели'!$F$428*IF($LJ$4="да",$C15,1)</f>
        <v>0</v>
      </c>
      <c r="LK15" s="122">
        <f>'Тест ответы'!LI16*'Показатели'!$F$429*IF($LK$4="да",$C15,1)</f>
        <v>0</v>
      </c>
      <c r="LL15" s="122">
        <f>'Тест ответы'!LJ16*'Показатели'!$F$430*IF($LI$4="да",$C15,1)</f>
        <v>0</v>
      </c>
      <c r="LM15" s="125">
        <f>'Тест ответы'!LK16*'Показатели'!$F$461*IF(LM$4="да",$C15,1)</f>
        <v>0</v>
      </c>
      <c r="LN15" s="126">
        <f>'Тест ответы'!LL16*'Показатели'!$F$462*IF(LN$4="да",$C15,1)</f>
        <v>0</v>
      </c>
      <c r="LO15" s="126">
        <f>'Тест ответы'!LM16*'Показатели'!$F$463*IF(LO$4="да",$C15,1)</f>
        <v>0</v>
      </c>
      <c r="LP15" s="126">
        <f>'Тест ответы'!LN16*'Показатели'!$F$464*IF(LP$4="да",$C15,1)</f>
        <v>0</v>
      </c>
      <c r="LQ15" s="126">
        <f>'Тест ответы'!LO16*'Показатели'!$F$466*IF(LQ$4="да",$C15,1)</f>
        <v>0</v>
      </c>
      <c r="LR15" s="126">
        <f>'Тест ответы'!LP16*'Показатели'!$F$467*IF(LR$4="да",$C15,1)</f>
        <v>0</v>
      </c>
      <c r="LS15" s="126">
        <f>'Тест ответы'!LQ16*'Показатели'!$F$468*IF(LS$4="да",$C15,1)</f>
        <v>0</v>
      </c>
      <c r="LT15" s="135">
        <f>'Тест ответы'!LR16*'Показатели'!$F$469*IF(LT$4="да",$C15,1)</f>
        <v>0</v>
      </c>
      <c r="LU15" s="122">
        <f>'Тест ответы'!LS16*'Показатели'!$F$472*IF($LU$4="да",$C15,1)</f>
        <v>0</v>
      </c>
      <c r="LV15" s="122">
        <f>'Тест ответы'!LT16*'Показатели'!$F$473*IF($LV$4="да",$C15,1)</f>
        <v>0</v>
      </c>
      <c r="LW15" s="122">
        <f>'Тест ответы'!LU16*'Показатели'!$F$474*IF($LW$4="да",$C15,1)</f>
        <v>0</v>
      </c>
      <c r="LX15" s="122">
        <f>'Тест ответы'!LV16*'Показатели'!$F$476*IF($LX$4="да",$C15,1)</f>
        <v>0</v>
      </c>
      <c r="LY15" s="122">
        <f>'Тест ответы'!LW16*'Показатели'!$F$477*IF($LY$4="да",$C15,1)</f>
        <v>0</v>
      </c>
      <c r="LZ15" s="122">
        <f>'Тест ответы'!LX16*'Показатели'!$F$478*IF(LZ$4="да",$C15,1)</f>
        <v>0</v>
      </c>
      <c r="MA15" s="122">
        <f>'Тест ответы'!LY16*'Показатели'!$F$479*IF($MA$4="да",$C15,1)</f>
        <v>0</v>
      </c>
      <c r="MB15" s="122">
        <f>'Тест ответы'!LZ16*'Показатели'!$F$480*IF($MB$4="да",$C15,1)</f>
        <v>0</v>
      </c>
      <c r="MC15" s="122">
        <f>'Тест ответы'!MA16*'Показатели'!$F$481*IF($MC$4="да",$C15,1)</f>
        <v>0</v>
      </c>
      <c r="MD15" s="122">
        <f>'Тест ответы'!MB16*'Показатели'!$F$483*IF($MD$4="да",$C15,1)</f>
        <v>0</v>
      </c>
      <c r="ME15" s="122">
        <f>'Тест ответы'!MC16*'Показатели'!$F$484*IF($ME$4="да",$C15,1)</f>
        <v>0</v>
      </c>
      <c r="MF15" s="122">
        <f>'Тест ответы'!MD16*'Показатели'!$F$486*IF($MF$4="да",$C15,1)</f>
        <v>0</v>
      </c>
      <c r="MG15" s="136">
        <f>'Тест ответы'!ME16*'Показатели'!F$487*IF(MG$4="да",$C15,1)</f>
        <v>0</v>
      </c>
      <c r="MH15" s="126">
        <f>'Тест ответы'!MF16*'Показатели'!$F$489*IF($MH$4="да",$C15,1)</f>
        <v>0</v>
      </c>
      <c r="MI15" s="126">
        <f>'Тест ответы'!MG16*'Показатели'!$F$490*IF($MI$4="да",$C15,1)</f>
        <v>0</v>
      </c>
      <c r="MJ15" s="126">
        <f>'Тест ответы'!MH16*'Показатели'!$F$491*IF($MJ$4="да",$C15,1)</f>
        <v>0</v>
      </c>
      <c r="MK15" s="126">
        <f>'Тест ответы'!MI16*'Показатели'!$F$492*IF($MK$4="да",$C15,1)</f>
        <v>0</v>
      </c>
      <c r="ML15" s="126">
        <f>'Тест ответы'!MJ16*'Показатели'!$F$493*IF($ML$4="да",$C15,1)</f>
        <v>0</v>
      </c>
      <c r="MM15" s="126">
        <f>'Тест ответы'!MK16*'Показатели'!$F$494*IF($MM$4="да",$C15,1)</f>
        <v>0</v>
      </c>
      <c r="MN15" s="126">
        <f>'Тест ответы'!ML16*'Показатели'!$F$495*IF($MN$4="да",$C15,1)</f>
        <v>0</v>
      </c>
      <c r="MO15" s="126">
        <f>'Тест ответы'!MM16*'Показатели'!$F$496*IF($MO$4="да",$C15,1)</f>
        <v>0</v>
      </c>
      <c r="MP15" s="126">
        <f>'Тест ответы'!MN16*'Показатели'!$F$497*IF($MP$4="да",$C15,1)</f>
        <v>0</v>
      </c>
      <c r="MQ15" s="126">
        <f>'Тест ответы'!MO16*'Показатели'!$F$498*IF($MQ$4="да",$C15,1)</f>
        <v>0</v>
      </c>
      <c r="MR15" s="126">
        <f>'Тест ответы'!MP16*'Показатели'!$F$499*IF($MR$4="да",$C15,1)</f>
        <v>0</v>
      </c>
      <c r="MS15" s="126">
        <f>'Тест ответы'!MQ16*'Показатели'!$F$500*IF($MS$4="да",$C15,1)</f>
        <v>0</v>
      </c>
      <c r="MT15" s="126">
        <f>'Тест ответы'!MR16*'Показатели'!$F$501*IF(MT$4="да",$C15,1)</f>
        <v>0</v>
      </c>
      <c r="MU15" s="126">
        <f>'Тест ответы'!MS16*'Показатели'!$F$502*IF(MU$4="да",$C15,1)</f>
        <v>0</v>
      </c>
      <c r="MV15" s="126">
        <f>'Тест ответы'!MT16*'Показатели'!$F$503*IF(MV$4="да",$C15,1)</f>
        <v>0</v>
      </c>
      <c r="MW15" s="126">
        <f>'Тест ответы'!MU16*'Показатели'!$F$504*IF($MW$4="да",$C15,1)</f>
        <v>0</v>
      </c>
      <c r="MX15" s="126">
        <f>'Тест ответы'!MV16*'Показатели'!$F$505*IF(MX$4="да",$C15,1)</f>
        <v>0</v>
      </c>
      <c r="MY15" s="126">
        <f>'Тест ответы'!MW16*'Показатели'!$F$506*IF(MY$4="да",$C15,1)</f>
        <v>0</v>
      </c>
      <c r="MZ15" s="126">
        <f>'Тест ответы'!MX16*'Показатели'!$F$507*IF(MZ$4="да",$C15,1)</f>
        <v>0</v>
      </c>
      <c r="NA15" s="126">
        <f>'Тест ответы'!MY16*'Показатели'!$F$508*IF(NA$4="да",$C15,1)</f>
        <v>0</v>
      </c>
      <c r="NB15" s="126">
        <f>'Тест ответы'!MZ16*'Показатели'!$F$509*IF(NB$4="да",$C15,1)</f>
        <v>0</v>
      </c>
      <c r="NC15" s="126">
        <f>'Тест ответы'!NA16*'Показатели'!$F$510*IF(NC$4="да",$C15,1)</f>
        <v>0</v>
      </c>
      <c r="ND15" s="126">
        <f>'Тест ответы'!NB16*'Показатели'!$F$511*IF(ND$4="да",$C15,1)</f>
        <v>0</v>
      </c>
      <c r="NE15" s="126">
        <f>'Тест ответы'!NC16*'Показатели'!$F$512*IF(NE$4="да",$C15,1)</f>
        <v>0</v>
      </c>
      <c r="NF15" s="126">
        <f>'Тест ответы'!ND16*'Показатели'!$F$513*IF(NF$4="да",$C15,1)</f>
        <v>0</v>
      </c>
      <c r="NG15" s="126">
        <f>'Тест ответы'!NE16*'Показатели'!$F$514*IF(NG$4="да",$C15,1)</f>
        <v>0</v>
      </c>
      <c r="NH15" s="126">
        <f>'Тест ответы'!NF16*'Показатели'!$F$515*IF(NH$4="да",$C15,1)</f>
        <v>0</v>
      </c>
      <c r="NI15" s="134">
        <f>'Тест ответы'!NG16*'Показатели'!$F$516*IF($NI$4="да",$C15,1)</f>
        <v>0</v>
      </c>
      <c r="NJ15" s="126">
        <f>'Тест ответы'!NH16*'Показатели'!$F$518*IF(NJ$4="да",$C15,1)</f>
        <v>0</v>
      </c>
      <c r="NK15" s="126">
        <f>'Тест ответы'!NI16*'Показатели'!$F$519*IF(NK$4="да",$C15,1)</f>
        <v>0</v>
      </c>
      <c r="NL15" s="126">
        <f>'Тест ответы'!NJ16*'Показатели'!$F$520*IF(NL$4="да",$C15,1)</f>
        <v>0</v>
      </c>
      <c r="NM15" s="126">
        <f>'Тест ответы'!NK16*'Показатели'!$F$521*IF(NM$4="да",$C15,1)</f>
        <v>0</v>
      </c>
      <c r="NN15" s="126">
        <f>'Тест ответы'!NL16*'Показатели'!$F$522*IF(NN$4="да",$C15,1)</f>
        <v>0</v>
      </c>
      <c r="NO15" s="126">
        <f>'Тест ответы'!NM16*'Показатели'!$F$523*IF(NO$4="да",$C15,1)</f>
        <v>0</v>
      </c>
      <c r="NP15" s="126">
        <f>'Тест ответы'!NN16*'Показатели'!G$524*IF(NP$4="да",$C15,1)</f>
        <v>0</v>
      </c>
      <c r="NQ15" s="126">
        <f>'Тест ответы'!NO16*'Показатели'!H$525*IF(NQ$4="да",$C15,1)</f>
        <v>0</v>
      </c>
      <c r="NR15" s="126">
        <f>'Тест ответы'!NP16*'Показатели'!I$526*IF(NR$4="да",$C15,1)</f>
        <v>0</v>
      </c>
      <c r="NS15" s="126">
        <f>'Тест ответы'!NQ16*'Показатели'!$F$527*IF(NS$4="да",$C15,1)</f>
        <v>0</v>
      </c>
      <c r="NT15" s="126">
        <f>'Тест ответы'!NR16*'Показатели'!$F$528*IF(NT$4="да",$C15,1)</f>
        <v>0</v>
      </c>
      <c r="NU15" s="126">
        <f>'Тест ответы'!NS16*'Показатели'!$F$529*IF(NU$4="да",$C15,1)</f>
        <v>0</v>
      </c>
      <c r="NV15" s="135">
        <f>'Тест ответы'!NT16*'Показатели'!$F$530*IF(NV$4="да",$C15,1)</f>
        <v>0</v>
      </c>
      <c r="NW15" s="126">
        <f>'Тест ответы'!NU16*'Показатели'!$F$533*IF($NW$4="да",$C15,1)</f>
        <v>0</v>
      </c>
      <c r="NX15" s="126">
        <f>'Тест ответы'!NV16*'Показатели'!$F$534*IF($NX$4="да",$C15,1)</f>
        <v>0</v>
      </c>
      <c r="NY15" s="127">
        <f>'Тест ответы'!NW16*'Показатели'!$F$536*IF($NY$4="да",$C15,1)</f>
        <v>0</v>
      </c>
      <c r="NZ15" s="126">
        <f>'Тест ответы'!NX16*'Показатели'!$F$537*IF(NZ$4="да",$C15,1)</f>
        <v>0</v>
      </c>
      <c r="OA15" s="127">
        <f>'Тест ответы'!NY16*'Показатели'!$F$539*IF(OA$4="да",$C15,1)</f>
        <v>0</v>
      </c>
      <c r="OB15" s="126">
        <f>'Тест ответы'!NZ16*'Показатели'!$F$540*IF(OB$4="да",$C15,1)</f>
        <v>0</v>
      </c>
      <c r="OC15" s="126">
        <f>'Тест ответы'!OA16*'Показатели'!$F$541*IF(OC$4="да",$C15,1)</f>
        <v>0</v>
      </c>
      <c r="OD15" s="126">
        <f>'Тест ответы'!OB16*'Показатели'!$F$542*IF(OD$4="да",$C15,1)</f>
        <v>0</v>
      </c>
      <c r="OE15" s="126">
        <f>'Тест ответы'!OC16*'Показатели'!$F$543*IF(OE$4="да",$C15,1)</f>
        <v>0</v>
      </c>
      <c r="OF15" s="126">
        <f>'Тест ответы'!OD16*'Показатели'!$F$544*IF(OF$4="да",$C15,1)</f>
        <v>0</v>
      </c>
      <c r="OG15" s="127">
        <f>'Тест ответы'!OE16*'Показатели'!$F$546*IF(OG$4="да",$C15,1)</f>
        <v>0</v>
      </c>
      <c r="OH15" s="126">
        <f>'Тест ответы'!OF16*'Показатели'!$F$547*IF(OH$4="да",$C15,1)</f>
        <v>0</v>
      </c>
      <c r="OI15" s="126">
        <f>'Тест ответы'!OG16*'Показатели'!$F$548*IF(OI$4="да",$C15,1)</f>
        <v>0</v>
      </c>
      <c r="OJ15" s="126">
        <f>'Тест ответы'!OH16*'Показатели'!$F$549*IF(OJ$4="да",$C15,1)</f>
        <v>0</v>
      </c>
      <c r="OK15" s="126">
        <f>'Тест ответы'!OI16*'Показатели'!$F$550*IF(OK$4="да",$C15,1)</f>
        <v>0</v>
      </c>
      <c r="OL15" s="126">
        <f>'Тест ответы'!OJ16*'Показатели'!$F$551*IF(OL$4="да",$C15,1)</f>
        <v>0</v>
      </c>
      <c r="OM15" s="137">
        <f>'Тест ответы'!OK16*'Показатели'!$F$554*IF($OM$4="да",$C15,1)</f>
        <v>0</v>
      </c>
      <c r="ON15" s="134">
        <f>'Тест ответы'!OL16*'Показатели'!$F$555*IF($ON$4="да",$C15,1)</f>
        <v>0</v>
      </c>
      <c r="OO15" s="126">
        <f>'Тест ответы'!OM16*'Показатели'!$F$557*IF($OO$4="да",$C15,1)</f>
        <v>0</v>
      </c>
      <c r="OP15" s="135">
        <f>'Тест ответы'!ON16*'Показатели'!$F$558*IF($OP$4="да",$C15,1)</f>
        <v>0</v>
      </c>
      <c r="OQ15" s="127">
        <f>'Тест ответы'!OO16*'Показатели'!$F$564*IF(OQ$4="да",$C15,1)</f>
        <v>0</v>
      </c>
      <c r="OR15" s="126">
        <f>'Тест ответы'!OP16*'Показатели'!$F$565*IF(OR$4="да",$C15,1)</f>
        <v>0</v>
      </c>
      <c r="OS15" s="126">
        <f>'Тест ответы'!OQ16*'Показатели'!$F$566*IF(OS$4="да",$C15,1)</f>
        <v>0</v>
      </c>
      <c r="OT15" s="126">
        <f>'Тест ответы'!OR16*'Показатели'!$F$567*IF(OT$4="да",$C15,1)</f>
        <v>0</v>
      </c>
      <c r="OU15" s="126">
        <f>'Тест ответы'!OS16*'Показатели'!$F$568*IF(OU$4="да",$C15,1)</f>
        <v>0</v>
      </c>
      <c r="OV15" s="126">
        <f>'Тест ответы'!OT16*'Показатели'!$F$569*IF(OV$4="да",$C15,1)</f>
        <v>0</v>
      </c>
      <c r="OW15" s="127">
        <f>'Тест ответы'!OU16*'Показатели'!$F$574*IF(OW$4="да",$C15,1)</f>
        <v>0</v>
      </c>
      <c r="OX15" s="126">
        <f>'Тест ответы'!OV16*'Показатели'!$F$575*IF(OX$4="да",$C15,1)</f>
        <v>0</v>
      </c>
      <c r="OY15" s="126">
        <f>'Тест ответы'!OW16*'Показатели'!$F$576*IF(OY$4="да",$C15,1)</f>
        <v>0</v>
      </c>
      <c r="OZ15" s="126">
        <f>'Тест ответы'!OX16*'Показатели'!$F$577*IF(OZ$4="да",$C15,1)</f>
        <v>0</v>
      </c>
      <c r="PA15" s="126">
        <f>'Тест ответы'!OY16*'Показатели'!$F$578*IF(PA$4="да",$C15,1)</f>
        <v>0</v>
      </c>
      <c r="PB15" s="126">
        <f>'Тест ответы'!OZ16*'Показатели'!$F$579*IF(PB$4="да",$C15,1)</f>
        <v>0</v>
      </c>
      <c r="PC15" s="137">
        <f>'Тест ответы'!PA16*'Показатели'!$F$584*IF($PC$4="да",$C15,1)</f>
        <v>0</v>
      </c>
      <c r="PD15" s="126">
        <f>'Тест ответы'!PB16*'Показатели'!$F$585*IF($PD$4="да",$C15,1)</f>
        <v>0</v>
      </c>
      <c r="PE15" s="126">
        <f>'Тест ответы'!PC16*'Показатели'!$F$587*IF($PE$4="да",$C15,1)</f>
        <v>0</v>
      </c>
      <c r="PF15" s="126">
        <f>'Тест ответы'!PD16*'Показатели'!$F$588*IF($PF$4="да",$C15,1)</f>
        <v>0</v>
      </c>
      <c r="PG15" s="126">
        <f>'Тест ответы'!PE16*'Показатели'!$F$589*IF($PG$4="да",$C15,1)</f>
        <v>0</v>
      </c>
      <c r="PH15" s="126">
        <f>'Тест ответы'!PF16*'Показатели'!$F$590*IF($PH$4="да",$C15,1)</f>
        <v>0</v>
      </c>
      <c r="PI15" s="126">
        <f>'Тест ответы'!PG16*'Показатели'!$F$591*IF($PI$4="да",$C15,1)</f>
        <v>0</v>
      </c>
      <c r="PJ15" s="126">
        <f>'Тест ответы'!PH16*'Показатели'!$F$592*IF($PJ$4="да",$C15,1)</f>
        <v>0</v>
      </c>
      <c r="PK15" s="126">
        <f>'Тест ответы'!PI16*'Показатели'!$F$593*IF($PK$4="да",$C15,1)</f>
        <v>0</v>
      </c>
      <c r="PL15" s="126">
        <f>'Тест ответы'!PJ16*'Показатели'!$F$594*IF($PL$4="да",$C15,1)</f>
        <v>0</v>
      </c>
      <c r="PM15" s="126">
        <f>'Тест ответы'!PK16*'Показатели'!$F$595*IF($PM$4="да",$C15,1)</f>
        <v>0</v>
      </c>
      <c r="PN15" s="126">
        <f>'Тест ответы'!PL16*'Показатели'!$F$596*IF($PN$4="да",$C15,1)</f>
        <v>0</v>
      </c>
      <c r="PO15" s="126">
        <f>'Тест ответы'!PM16*'Показатели'!$F$597*IF($PO$4="да",$C15,1)</f>
        <v>0</v>
      </c>
      <c r="PP15" s="126">
        <f>'Тест ответы'!PN16*'Показатели'!$F$599*IF($PP$4="да",$C15,1)</f>
        <v>0</v>
      </c>
      <c r="PQ15" s="126">
        <f>'Тест ответы'!PO16*'Показатели'!$F$600*IF($PQ$4="да",$C15,1)</f>
        <v>0</v>
      </c>
      <c r="PR15" s="126">
        <f>'Тест ответы'!PP16*'Показатели'!$F$603*IF($PR$4="да",$C15,1)</f>
        <v>0</v>
      </c>
      <c r="PS15" s="126">
        <f>'Тест ответы'!PQ16*'Показатели'!$F$605*IF($PS$4="да",$C15,1)</f>
        <v>0</v>
      </c>
      <c r="PT15" s="126">
        <f>'Тест ответы'!PR16*'Показатели'!$F$606*IF($PT$4="да",$C15,1)</f>
        <v>0</v>
      </c>
      <c r="PU15" s="126">
        <f>'Тест ответы'!PS16*'Показатели'!$F$607*IF($PU$4="да",$C15,1)</f>
        <v>0</v>
      </c>
      <c r="PV15" s="126">
        <f>'Тест ответы'!PT16*'Показатели'!$F$608*IF($PV$4="да",$C15,1)</f>
        <v>0</v>
      </c>
      <c r="PW15" s="126">
        <f>'Тест ответы'!PU16*'Показатели'!$F$609*IF($PW$4="да",$C15,1)</f>
        <v>0</v>
      </c>
      <c r="PX15" s="126">
        <f>'Тест ответы'!PV16*'Показатели'!$F$610*IF($PX$4="да",$C15,1)</f>
        <v>0</v>
      </c>
      <c r="PY15" s="137">
        <f>'Тест ответы'!PW16*'Показатели'!$F$612*IF(PY$4="да",$C15,1)</f>
        <v>0</v>
      </c>
      <c r="PZ15" s="127">
        <f>'Тест ответы'!PX16*'Показатели'!$F$614*IF(PZ$4="да",$C15,1)</f>
        <v>0</v>
      </c>
      <c r="QA15" s="126">
        <f>'Тест ответы'!PY16*'Показатели'!$F$614*IF(QA$4="да",$C15,1)</f>
        <v>0</v>
      </c>
      <c r="QB15" s="126">
        <f>'Тест ответы'!PZ16*'Показатели'!$F$614*IF(QB$4="да",$C15,1)</f>
        <v>0</v>
      </c>
      <c r="QC15" s="126">
        <f>'Тест ответы'!QA16*'Показатели'!$F$614*IF(QC$4="да",$C15,1)</f>
        <v>0</v>
      </c>
      <c r="QD15" s="126">
        <f>'Тест ответы'!QB16*'Показатели'!$F$614*IF(QD$4="да",$C15,1)</f>
        <v>0</v>
      </c>
      <c r="QE15" s="127">
        <f>'Тест ответы'!QC16*'Показатели'!$F$620*IF(QE$4="да",$C15,1)</f>
        <v>0</v>
      </c>
      <c r="QF15" s="126">
        <f>'Тест ответы'!QD16*'Показатели'!$F$620*IF(QF$4="да",$C15,1)</f>
        <v>0</v>
      </c>
      <c r="QG15" s="126">
        <f>'Тест ответы'!QE16*'Показатели'!$F$620*IF(QG$4="да",$C15,1)</f>
        <v>0</v>
      </c>
      <c r="QH15" s="126">
        <f>'Тест ответы'!QF16*'Показатели'!$F$620*IF(QH$4="да",$C15,1)</f>
        <v>0</v>
      </c>
      <c r="QI15" s="126">
        <f>'Тест ответы'!QG16*'Показатели'!$F$620*IF(QI$4="да",$C15,1)</f>
        <v>0</v>
      </c>
      <c r="QJ15" s="138">
        <f>'Тест ответы'!QH16*'Показатели'!$F$620*IF(QJ$4="да",$C15,1)</f>
        <v>0</v>
      </c>
      <c r="QK15" s="122" t="str">
        <f>'Тест ответы'!QI16*#REF!*IF(QK$4="да",$C15,1)</f>
        <v>#REF!</v>
      </c>
      <c r="QL15" s="122">
        <f>'Тест ответы'!QJ16*'Показатели'!$F$628*IF(QL$4="да",$C15,1)</f>
        <v>0</v>
      </c>
      <c r="QM15" s="122">
        <f>'Тест ответы'!QK16*'Показатели'!$F$629*IF(QM$4="да",$C15,1)</f>
        <v>0</v>
      </c>
      <c r="QN15" s="122">
        <f>'Тест ответы'!QL16*'Показатели'!$F$631*IF(QN$4="да",$C15,1)</f>
        <v>0</v>
      </c>
      <c r="QO15" s="122" t="str">
        <f>'Тест ответы'!QM16*#REF!*IF(QO$4="да",$C15,1)</f>
        <v>#REF!</v>
      </c>
      <c r="QP15" s="136">
        <f>'Тест ответы'!QN16*'Показатели'!$F$632*IF(QP$4="да",$C15,1)</f>
        <v>0</v>
      </c>
      <c r="QQ15" s="126">
        <f>'Тест ответы'!QO16*'Показатели'!$F$635*IF(QQ$4="да",$C15,1)</f>
        <v>0</v>
      </c>
      <c r="QR15" s="126">
        <f>'Тест ответы'!QP16*'Показатели'!$F$636*IF(QR$4="да",$C15,1)</f>
        <v>0</v>
      </c>
      <c r="QS15" s="126">
        <f>'Тест ответы'!QQ16*'Показатели'!$F$638*IF(QS$4="да",$C15,1)</f>
        <v>0</v>
      </c>
      <c r="QT15" s="126">
        <f>'Тест ответы'!QR16*'Показатели'!$F$639*IF(QT$4="да",$C15,1)</f>
        <v>0</v>
      </c>
      <c r="QU15" s="126">
        <f>'Тест ответы'!QS16*'Показатели'!$F$640*IF(QU$4="да",$C15,1)</f>
        <v>0</v>
      </c>
      <c r="QV15" s="126">
        <f>'Тест ответы'!QT16*'Показатели'!$F$641*IF(QV$4="да",$C15,1)</f>
        <v>0</v>
      </c>
      <c r="QW15" s="126">
        <f>'Тест ответы'!QU16*'Показатели'!$F$642*IF(QW$4="да",$C15,1)</f>
        <v>0</v>
      </c>
      <c r="QX15" s="135">
        <f>'Тест ответы'!QV16*'Показатели'!$F$643*IF(QX$4="да",$C15,1)</f>
        <v>0</v>
      </c>
      <c r="QY15" s="122"/>
      <c r="QZ15" s="122"/>
      <c r="RA15" s="122"/>
      <c r="RB15" s="122"/>
      <c r="RC15" s="122"/>
      <c r="RD15" s="122"/>
      <c r="RE15" s="122"/>
      <c r="RF15" s="122"/>
      <c r="RG15" s="122"/>
    </row>
    <row r="16">
      <c r="A16" s="117">
        <v>12.0</v>
      </c>
      <c r="B16" s="118" t="str">
        <f>'Тест ответы'!B17</f>
        <v>Волгоградская область</v>
      </c>
      <c r="C16" s="139">
        <f>VLOOKUP(B16,'Население'!$B$2:$E$90,4,FALSE)</f>
        <v>5.221070375</v>
      </c>
      <c r="D16" s="120" t="str">
        <f t="shared" si="9"/>
        <v>#REF!</v>
      </c>
      <c r="E16" s="121">
        <f>'Тест ответы'!C17*'Показатели'!$F$3*IF(E$4="да",$C16,1)</f>
        <v>0.0005</v>
      </c>
      <c r="F16" s="121">
        <f>'Тест ответы'!D17*'Показатели'!$F$4*IF(F$4="да",$C16,1)</f>
        <v>0.005</v>
      </c>
      <c r="G16" s="121">
        <f>'Тест ответы'!E17*'Показатели'!$F$5*IF($G$4="да",C16,1)</f>
        <v>0</v>
      </c>
      <c r="H16" s="121">
        <f>'Тест ответы'!F17*'Показатели'!$F$6*IF($H$4="да",C16,1)</f>
        <v>0</v>
      </c>
      <c r="I16" s="121">
        <f>'Тест ответы'!G17*'Показатели'!$F$7*IF(I$4="да",D16,1)</f>
        <v>0</v>
      </c>
      <c r="J16" s="121">
        <f>'Тест ответы'!H17*'Показатели'!$F$8*IF($J$4="да",C16,1)</f>
        <v>0</v>
      </c>
      <c r="K16" s="121">
        <f>'Тест ответы'!I17*'Показатели'!$F$9*IF(K$4="да",D16,1)</f>
        <v>0</v>
      </c>
      <c r="L16" s="121">
        <f>'Тест ответы'!J17*'Показатели'!$F$10*IF(L$4="да",$C16,1)</f>
        <v>0</v>
      </c>
      <c r="M16" s="121">
        <f>'Тест ответы'!K17*'Показатели'!$F$11*IF(M$4="да",$C16,1)</f>
        <v>0.03</v>
      </c>
      <c r="N16" s="122">
        <f>'Тест ответы'!L17*'Показатели'!$F$12*IF(N$4="да",$C16,1)</f>
        <v>0.03</v>
      </c>
      <c r="O16" s="123">
        <f>'Тест ответы'!M17*'Показатели'!$F$14*IF(O$4="да",$C16,1)</f>
        <v>0.04</v>
      </c>
      <c r="P16" s="124">
        <f>'Тест ответы'!N17*'Показатели'!$F$15*IF(P$4="да",$C16,1)</f>
        <v>0</v>
      </c>
      <c r="Q16" s="124">
        <f>'Тест ответы'!O17*'Показатели'!$F$17*IF(Q$4="да",$C16,1)</f>
        <v>0</v>
      </c>
      <c r="R16" s="124">
        <f>'Тест ответы'!P17*'Показатели'!$F$18*IF(R$4="да",$C16,1)</f>
        <v>0.1</v>
      </c>
      <c r="S16" s="123">
        <f>'Тест ответы'!Q17*'Показатели'!$F$20*IF(S$4="да",$C16,1)</f>
        <v>0</v>
      </c>
      <c r="T16" s="121">
        <f>'Тест ответы'!R17*'Показатели'!$F$21*IF(T$4="да",$C16,1)</f>
        <v>0</v>
      </c>
      <c r="U16" s="121">
        <f>'Тест ответы'!S17*'Показатели'!$F$24*IF(U$4="да",$C16,1)</f>
        <v>0</v>
      </c>
      <c r="V16" s="121">
        <f>'Тест ответы'!T17*'Показатели'!$F$25*IF(V$4="да",$C16,1)</f>
        <v>0</v>
      </c>
      <c r="W16" s="121">
        <f>'Тест ответы'!U17*'Показатели'!$F$26*IF(W$4="да",$C16,1)</f>
        <v>0</v>
      </c>
      <c r="X16" s="121">
        <f>'Тест ответы'!V17*'Показатели'!$F$28*IF(X$4="да",$C16,1)</f>
        <v>0</v>
      </c>
      <c r="Y16" s="121">
        <f>'Тест ответы'!W17*'Показатели'!$F$29*IF(Y$4="да",$C16,1)</f>
        <v>0</v>
      </c>
      <c r="Z16" s="125">
        <f>'Тест ответы'!X17*'Показатели'!$F$33*IF(Z$4="да",$C16,1)</f>
        <v>0</v>
      </c>
      <c r="AA16" s="126">
        <f>'Тест ответы'!Y17*'Показатели'!$F$34*IF(AA$4="да",$C16,1)</f>
        <v>0</v>
      </c>
      <c r="AB16" s="126">
        <f>'Тест ответы'!Z17*'Показатели'!$F$35*IF(AB$4="да",$C16,1)</f>
        <v>0</v>
      </c>
      <c r="AC16" s="126">
        <f>'Тест ответы'!AA17*'Показатели'!$F$36*IF(AC$4="да",$C16,1)</f>
        <v>0</v>
      </c>
      <c r="AD16" s="126">
        <f>'Тест ответы'!AB17*'Показатели'!$F$37*IF(AD$4="да",$C16,1)</f>
        <v>0</v>
      </c>
      <c r="AE16" s="126">
        <f>'Тест ответы'!AC17*'Показатели'!$F$38*IF(AE$4="да",$C16,1)</f>
        <v>0</v>
      </c>
      <c r="AF16" s="126">
        <f>'Тест ответы'!AD17*'Показатели'!$F$39*IF(AF$4="да",$C16,1)</f>
        <v>0</v>
      </c>
      <c r="AG16" s="126">
        <f>'Тест ответы'!AE17*'Показатели'!$F$40*IF(AG$4="да",$C16,1)</f>
        <v>0</v>
      </c>
      <c r="AH16" s="126">
        <f>'Тест ответы'!AF17*'Показатели'!$F$41*IF(AH$4="да",$C16,1)</f>
        <v>0</v>
      </c>
      <c r="AI16" s="127">
        <f>'Тест ответы'!AG17*'Показатели'!$F$43*IF(AI$4="да",$C16,1)</f>
        <v>0</v>
      </c>
      <c r="AJ16" s="126">
        <f>'Тест ответы'!AH17*'Показатели'!$F$44*IF(AJ$4="да",$C16,1)</f>
        <v>0</v>
      </c>
      <c r="AK16" s="126">
        <f>'Тест ответы'!AI17*'Показатели'!$F$45*IF(AK$4="да",$C16,1)</f>
        <v>0</v>
      </c>
      <c r="AL16" s="126">
        <f>'Тест ответы'!AJ17*'Показатели'!$F$46*IF(AL$4="да",$C16,1)</f>
        <v>0</v>
      </c>
      <c r="AM16" s="126">
        <f>'Тест ответы'!AK17*'Показатели'!$F$47*IF(AM$4="да",$C16,1)</f>
        <v>0</v>
      </c>
      <c r="AN16" s="126">
        <f>'Тест ответы'!AL17*'Показатели'!$F$48*IF(AN$4="да",$C16,1)</f>
        <v>0</v>
      </c>
      <c r="AO16" s="126">
        <f>'Тест ответы'!AM17*'Показатели'!$F$49*IF(AO$4="да",$C16,1)</f>
        <v>0</v>
      </c>
      <c r="AP16" s="126">
        <f>'Тест ответы'!AN17*'Показатели'!$F$50*IF(AP$4="да",$C16,1)</f>
        <v>0</v>
      </c>
      <c r="AQ16" s="126">
        <f>'Тест ответы'!AO17*'Показатели'!$F$51*IF(AQ$4="да",$C16,1)</f>
        <v>0</v>
      </c>
      <c r="AR16" s="123">
        <f>'Тест ответы'!AP17*'Показатели'!$F$53*IF($AR$4="да",$C16,1)</f>
        <v>0</v>
      </c>
      <c r="AS16" s="128">
        <f>'Тест ответы'!AQ17*'Показатели'!$F$54*IF($AS$4="да",$C16,1)</f>
        <v>0</v>
      </c>
      <c r="AT16" s="127">
        <f>'Тест ответы'!AR17*'Показатели'!$F$56*IF(AT$4="да",$C16,1)</f>
        <v>0</v>
      </c>
      <c r="AU16" s="126">
        <f>'Тест ответы'!AS17*'Показатели'!$F$57*IF(AU$4="да",$C16,1)</f>
        <v>0</v>
      </c>
      <c r="AV16" s="126">
        <f>'Тест ответы'!AT17*'Показатели'!$F$58*IF(AV$4="да",$C16,1)</f>
        <v>0</v>
      </c>
      <c r="AW16" s="126">
        <f>'Тест ответы'!AU17*'Показатели'!$F$59*IF(AW$4="да",$C16,1)</f>
        <v>0</v>
      </c>
      <c r="AX16" s="126">
        <f>'Тест ответы'!AV17*'Показатели'!$F$60*IF(AX$4="да",$C16,1)</f>
        <v>0</v>
      </c>
      <c r="AY16" s="126">
        <f>'Тест ответы'!AW17*'Показатели'!$F$61*IF(AY$4="да",$C16,1)</f>
        <v>0</v>
      </c>
      <c r="AZ16" s="129">
        <f>'Тест ответы'!AX17*'Показатели'!$F$64*IF($AZ$4="да",$C16,1)</f>
        <v>0</v>
      </c>
      <c r="BA16" s="121">
        <f>'Тест ответы'!AY17*'Показатели'!$F$65*IF($BA$4="да",$C16,1)</f>
        <v>0</v>
      </c>
      <c r="BB16" s="121">
        <f>'Тест ответы'!AZ17*'Показатели'!$F$66*IF($BA$4="да",$C16,1)</f>
        <v>0</v>
      </c>
      <c r="BC16" s="121">
        <f>'Тест ответы'!BA17*'Показатели'!$F$67*IF($BC$4="да",$C16,1)</f>
        <v>0</v>
      </c>
      <c r="BD16" s="121">
        <f>'Тест ответы'!BB17*'Показатели'!$F$68*IF($BD$4="да",$C16,1)</f>
        <v>0</v>
      </c>
      <c r="BE16" s="121">
        <f>'Тест ответы'!BC17*'Показатели'!$F$69*IF($BE$4="да",$C16,1)</f>
        <v>0</v>
      </c>
      <c r="BF16" s="121">
        <f>'Тест ответы'!BD17*'Показатели'!$F$70*IF($BF$4="да",$C16,1)</f>
        <v>0</v>
      </c>
      <c r="BG16" s="121">
        <f>'Тест ответы'!BE17*'Показатели'!$F$71*IF($BG$4="да",$C16,1)</f>
        <v>0</v>
      </c>
      <c r="BH16" s="128">
        <f>'Тест ответы'!BF17*'Показатели'!$F$72*IF($BH$4="да",$C16,1)</f>
        <v>0</v>
      </c>
      <c r="BI16" s="121">
        <f>'Тест ответы'!BG17*'Показатели'!$F$75*IF($BI$4="да",$C16,1)</f>
        <v>0</v>
      </c>
      <c r="BJ16" s="121">
        <f>'Тест ответы'!BH17*'Показатели'!$F$76*IF($BJ$4="да",$C16,1)</f>
        <v>0</v>
      </c>
      <c r="BK16" s="121">
        <f>'Тест ответы'!BI17*'Показатели'!$F$77*IF($BK$4="да",$C16,1)</f>
        <v>0</v>
      </c>
      <c r="BL16" s="121">
        <f>'Тест ответы'!BJ17*'Показатели'!$F$78*IF($BL$4="да",$C16,1)</f>
        <v>0</v>
      </c>
      <c r="BM16" s="121">
        <f>'Тест ответы'!BK17*'Показатели'!$F$79*IF($BM$4="да",$C16,1)</f>
        <v>0</v>
      </c>
      <c r="BN16" s="121">
        <f>'Тест ответы'!BL17*'Показатели'!$F$80*IF($BN$4="да",$C16,1)</f>
        <v>0</v>
      </c>
      <c r="BO16" s="128">
        <f>'Тест ответы'!BM17*'Показатели'!$F$81*IF($BO$4="да",$C16,1)</f>
        <v>0</v>
      </c>
      <c r="BP16" s="121">
        <f>'Тест ответы'!BN17*'Показатели'!$F$86*IF(BP$4="да",$C16,1)</f>
        <v>0</v>
      </c>
      <c r="BQ16" s="121">
        <f>'Тест ответы'!BO17*'Показатели'!$F$87*IF(BQ$4="да",$C16,1)</f>
        <v>0</v>
      </c>
      <c r="BR16" s="121">
        <f>'Тест ответы'!BP17*'Показатели'!$F$88*IF(BR$4="да",$C16,1)</f>
        <v>0</v>
      </c>
      <c r="BS16" s="121">
        <f>'Тест ответы'!BQ17*'Показатели'!$F$89*IF($BS$4="да",$C16,1)</f>
        <v>0</v>
      </c>
      <c r="BT16" s="121">
        <f>'Тест ответы'!BR17*'Показатели'!$F$90*IF($BT$4="да",$C16,1)</f>
        <v>0</v>
      </c>
      <c r="BU16" s="121">
        <f>'Тест ответы'!BS17*'Показатели'!$F$91*IF($BU$4="да",$C16,1)</f>
        <v>0</v>
      </c>
      <c r="BV16" s="121">
        <f>'Тест ответы'!BT17*'Показатели'!$F$92*IF($BV$4="да",$C16,1)</f>
        <v>0</v>
      </c>
      <c r="BW16" s="121">
        <f>'Тест ответы'!BU17*'Показатели'!$F$93*IF($BW$4="да",$C16,1)</f>
        <v>0</v>
      </c>
      <c r="BX16" s="121">
        <f>'Тест ответы'!BV17*'Показатели'!$F$94*IF($BX$4="да",$C16,1)</f>
        <v>0</v>
      </c>
      <c r="BY16" s="121">
        <f>'Тест ответы'!BW17*'Показатели'!$F$95*IF($BY$4="да",$C16,1)</f>
        <v>0</v>
      </c>
      <c r="BZ16" s="121">
        <f>'Тест ответы'!BX17*'Показатели'!$F$96*IF($BZ$4="да",$C16,1)</f>
        <v>0</v>
      </c>
      <c r="CA16" s="121">
        <f>'Тест ответы'!BY17*'Показатели'!$F$97*IF($CA$4="да",$C16,1)</f>
        <v>0</v>
      </c>
      <c r="CB16" s="121">
        <f>'Тест ответы'!BZ17*'Показатели'!$F$99*IF($CB$4="да",$C16,1)</f>
        <v>0</v>
      </c>
      <c r="CC16" s="121">
        <f>'Тест ответы'!CA17*'Показатели'!$F$100*IF($CC$4="да",$C16,1)</f>
        <v>0</v>
      </c>
      <c r="CD16" s="121">
        <f>'Тест ответы'!CB17*'Показатели'!$F$101*IF($CD$4="да",$C16,1)</f>
        <v>0</v>
      </c>
      <c r="CE16" s="121">
        <f>'Тест ответы'!CC17*'Показатели'!$F$102*IF($CE$4="да",$C16,1)</f>
        <v>0</v>
      </c>
      <c r="CF16" s="121">
        <f>'Тест ответы'!CD17*'Показатели'!$F$103*IF($CF$4="да",$C16,1)</f>
        <v>0</v>
      </c>
      <c r="CG16" s="121">
        <f>'Тест ответы'!CE17*'Показатели'!$F$104*IF($CG$4="да",$C16,1)</f>
        <v>0</v>
      </c>
      <c r="CH16" s="121">
        <f>'Тест ответы'!CF17*'Показатели'!$F$105*IF($CH$4="да",$C16,1)</f>
        <v>0</v>
      </c>
      <c r="CI16" s="121">
        <f>'Тест ответы'!CG17*'Показатели'!$F$106*IF($CI$4="да",$C16,1)</f>
        <v>0</v>
      </c>
      <c r="CJ16" s="121">
        <f>'Тест ответы'!CH17*'Показатели'!$F$107*IF($CJ$4="да",$C16,1)</f>
        <v>0</v>
      </c>
      <c r="CK16" s="121">
        <f>'Тест ответы'!CI17*'Показатели'!$F$108*IF($CK$4="да",$C16,1)</f>
        <v>0</v>
      </c>
      <c r="CL16" s="121">
        <f>'Тест ответы'!CJ17*'Показатели'!$F$109*IF($CL$4="да",$C16,1)</f>
        <v>0</v>
      </c>
      <c r="CM16" s="121">
        <f>'Тест ответы'!CK17*'Показатели'!$F$110*IF($CM$4="да",$C16,1)</f>
        <v>0</v>
      </c>
      <c r="CN16" s="121">
        <f>'Тест ответы'!CL17*'Показатели'!$F$111*IF($CN$4="да",$C16,1)</f>
        <v>0</v>
      </c>
      <c r="CO16" s="121">
        <f>'Тест ответы'!CM17*'Показатели'!$F$112*IF($CO$4="да",$C16,1)</f>
        <v>0</v>
      </c>
      <c r="CP16" s="128">
        <f>'Тест ответы'!CN17*'Показатели'!$F$113*IF($CP$4="да",$C16,1)</f>
        <v>0</v>
      </c>
      <c r="CQ16" s="121">
        <f>'Тест ответы'!CO17*'Показатели'!$F$118*IF(CQ$4="да",$C16,1)</f>
        <v>0</v>
      </c>
      <c r="CR16" s="121">
        <f>'Тест ответы'!CP17*'Показатели'!$F$119*IF(CR$4="да",$C16,1)</f>
        <v>0</v>
      </c>
      <c r="CS16" s="121">
        <f>'Тест ответы'!CQ17*'Показатели'!$F$120*IF(CS$4="да",$C16,1)</f>
        <v>0</v>
      </c>
      <c r="CT16" s="121">
        <f>'Тест ответы'!CR17*'Показатели'!$F$121*IF($CT$4="да",$C16,1)</f>
        <v>0</v>
      </c>
      <c r="CU16" s="121">
        <f>'Тест ответы'!CS17*'Показатели'!$F$122*IF($CU$4="да",$C16,1)</f>
        <v>0</v>
      </c>
      <c r="CV16" s="121">
        <f>'Тест ответы'!CT17*'Показатели'!$F$123*IF($CV$4="да",$C16,1)</f>
        <v>0</v>
      </c>
      <c r="CW16" s="121">
        <f>'Тест ответы'!CU17*'Показатели'!$F$124*IF($CW$4="да",$C16,1)</f>
        <v>0</v>
      </c>
      <c r="CX16" s="121">
        <f>'Тест ответы'!CV17*'Показатели'!$F$125*IF($CX$4="да",$C16,1)</f>
        <v>0</v>
      </c>
      <c r="CY16" s="121">
        <f>'Тест ответы'!CW17*'Показатели'!$F$126*IF($CY$4="да",$C16,1)</f>
        <v>0</v>
      </c>
      <c r="CZ16" s="121">
        <f>'Тест ответы'!CX17*'Показатели'!$F$127*IF($CZ$4="да",$C16,1)</f>
        <v>0</v>
      </c>
      <c r="DA16" s="121">
        <f>'Тест ответы'!CY17*'Показатели'!$F$128*IF($DA$4="да",$C16,1)</f>
        <v>0</v>
      </c>
      <c r="DB16" s="121">
        <f>'Тест ответы'!CZ17*'Показатели'!$F$129*IF($DB$4="да",$C16,1)</f>
        <v>0</v>
      </c>
      <c r="DC16" s="121">
        <f>'Тест ответы'!DA17*'Показатели'!$F$131*IF($DC$4="да",$C16,1)</f>
        <v>0</v>
      </c>
      <c r="DD16" s="121">
        <f>'Тест ответы'!DB17*'Показатели'!$F$132*IF($DD$4="да",$C16,1)</f>
        <v>0</v>
      </c>
      <c r="DE16" s="121">
        <f>'Тест ответы'!DC17*'Показатели'!$F$133*IF($DE$4="да",$C16,1)</f>
        <v>0</v>
      </c>
      <c r="DF16" s="121">
        <f>'Тест ответы'!DD17*'Показатели'!$F$134*IF($DF$4="да",$C16,1)</f>
        <v>0</v>
      </c>
      <c r="DG16" s="121">
        <f>'Тест ответы'!DE17*'Показатели'!$F$135*IF($DG$4="да",$C16,1)</f>
        <v>0</v>
      </c>
      <c r="DH16" s="121">
        <f>'Тест ответы'!DF17*'Показатели'!$F$136*IF($DH15="да",$C16,1)</f>
        <v>0</v>
      </c>
      <c r="DI16" s="121">
        <f>'Тест ответы'!DG17*'Показатели'!$F$137*IF($DI$4="да",$C16,1)</f>
        <v>0</v>
      </c>
      <c r="DJ16" s="121">
        <f>'Тест ответы'!DH17*'Показатели'!$F$138*IF($DJ$4="да",$C16,1)</f>
        <v>0</v>
      </c>
      <c r="DK16" s="122">
        <f>'Тест ответы'!DH17*'Показатели'!$F$139*IF($DK$4="да",$C16,1)</f>
        <v>0</v>
      </c>
      <c r="DL16" s="130" t="str">
        <f>'Тест ответы'!DJ17*#REF!*IF($DL$4="да",$C16,1)</f>
        <v>#REF!</v>
      </c>
      <c r="DM16" s="122" t="str">
        <f>'Тест ответы'!DF17*#REF!*IF(DM$4="да",$C16,1)</f>
        <v>#REF!</v>
      </c>
      <c r="DN16" s="122" t="str">
        <f>'Тест ответы'!DL17*#REF!*IF($DN$4="да",$C16,1)</f>
        <v>#REF!</v>
      </c>
      <c r="DO16" s="131" t="str">
        <f>'Тест ответы'!DM17*#REF!*IF($DO$4="да",$C16,1)</f>
        <v>#REF!</v>
      </c>
      <c r="DP16" s="122">
        <f>'Тест ответы'!DN17*'Показатели'!$F$141*IF($DP$4="да",$C16,1)</f>
        <v>0</v>
      </c>
      <c r="DQ16" s="122">
        <f>'Тест ответы'!DO17*'Показатели'!$F$142*IF(DQ$4="да",$C16,1)</f>
        <v>0</v>
      </c>
      <c r="DR16" s="132">
        <f>'Тест ответы'!DP17*'Показатели'!$F$144*$C16</f>
        <v>0</v>
      </c>
      <c r="DS16" s="122">
        <f>'Тест ответы'!DQ17*'Показатели'!$F$151*$C16</f>
        <v>0</v>
      </c>
      <c r="DT16" s="122">
        <f>'Тест ответы'!DR17*'Показатели'!$F$154*$C16</f>
        <v>0</v>
      </c>
      <c r="DU16" s="122">
        <f>'Тест ответы'!DS17*'Показатели'!$F$157*$C16</f>
        <v>0</v>
      </c>
      <c r="DV16" s="122">
        <f>'Тест ответы'!DT17*'Показатели'!$F$163*$C16</f>
        <v>0</v>
      </c>
      <c r="DW16" s="122">
        <f>'Тест ответы'!DU17*'Показатели'!$F$166*$C16</f>
        <v>0</v>
      </c>
      <c r="DX16" s="133">
        <f>'Тест ответы'!DV17*'Показатели'!$F$169*$C16</f>
        <v>0</v>
      </c>
      <c r="DY16" s="126">
        <f>'Тест ответы'!DW17*'Показатели'!$F$171*IF($DY$4="да",$C16,1)</f>
        <v>0</v>
      </c>
      <c r="DZ16" s="126">
        <f>'Тест ответы'!DX17*'Показатели'!$F$172*IF($DZ$4="да",$C16,1)</f>
        <v>0</v>
      </c>
      <c r="EA16" s="126">
        <f>'Тест ответы'!DY17*'Показатели'!$F$173*IF($EA$4="да",$C16,1)</f>
        <v>0</v>
      </c>
      <c r="EB16" s="126">
        <f>'Тест ответы'!DZ17*'Показатели'!$F$174*IF($EB$4="да",$C16,1)</f>
        <v>0</v>
      </c>
      <c r="EC16" s="126">
        <f>'Тест ответы'!EA17*'Показатели'!$F$175*IF($EC$4="да",$C16,1)</f>
        <v>0</v>
      </c>
      <c r="ED16" s="126">
        <f>'Тест ответы'!EB17*'Показатели'!$F$176*IF($ED$4="да",$C16,1)</f>
        <v>0</v>
      </c>
      <c r="EE16" s="126">
        <f>'Тест ответы'!EC17*'Показатели'!$F$177*IF($EE$4="да",$C16,1)</f>
        <v>0</v>
      </c>
      <c r="EF16" s="126">
        <f>'Тест ответы'!ED17*'Показатели'!$F$178*IF($EF$4="да",$C16,1)</f>
        <v>0</v>
      </c>
      <c r="EG16" s="126">
        <f>'Тест ответы'!EE17*'Показатели'!$F$179*IF($EG$4="да",$C16,1)</f>
        <v>0</v>
      </c>
      <c r="EH16" s="126">
        <f>'Тест ответы'!EF17*'Показатели'!$F$180*IF($EH$4="да",$C16,1)</f>
        <v>0</v>
      </c>
      <c r="EI16" s="126">
        <f>'Тест ответы'!EG17*'Показатели'!$F$181*IF($EI$4="да",$C16,1)</f>
        <v>0</v>
      </c>
      <c r="EJ16" s="126">
        <f>'Тест ответы'!EH17*'Показатели'!$F$182*IF($EJ$4="да",$C16,1)</f>
        <v>0</v>
      </c>
      <c r="EK16" s="126">
        <f>'Тест ответы'!EI17*'Показатели'!$F$183*IF($EK$4="да",$C16,1)</f>
        <v>0</v>
      </c>
      <c r="EL16" s="126">
        <f>'Тест ответы'!EJ17*'Показатели'!$F$184*IF($EL$4="да",$C16,1)</f>
        <v>0</v>
      </c>
      <c r="EM16" s="126">
        <f>'Тест ответы'!EK17*'Показатели'!$F$185*IF($EM$4="да",$C16,1)</f>
        <v>0</v>
      </c>
      <c r="EN16" s="126">
        <f>'Тест ответы'!EL17*'Показатели'!$F$186*IF($EN$4="да",$C16,1)</f>
        <v>0</v>
      </c>
      <c r="EO16" s="126">
        <f>'Тест ответы'!EM17*'Показатели'!$F$187*IF($EO$4="да",$C16,1)</f>
        <v>0</v>
      </c>
      <c r="EP16" s="126">
        <f>'Тест ответы'!EN17*'Показатели'!$F$188*IF($EP$4="да",$C16,1)</f>
        <v>0</v>
      </c>
      <c r="EQ16" s="126">
        <f>'Тест ответы'!EO17*'Показатели'!$F$189*IF($EQ$4="да",$C16,1)</f>
        <v>0</v>
      </c>
      <c r="ER16" s="126">
        <f>'Тест ответы'!EP17*'Показатели'!$F$190*IF($ER$4="да",$C16,1)</f>
        <v>0</v>
      </c>
      <c r="ES16" s="134">
        <f>'Тест ответы'!EQ17*'Показатели'!$F$191*IF($ES$4="да",$C16,1)</f>
        <v>0</v>
      </c>
      <c r="ET16" s="126">
        <f>'Тест ответы'!ER17*'Показатели'!$F$193*IF($ET$4="да",$C16,1)</f>
        <v>0</v>
      </c>
      <c r="EU16" s="126">
        <f>'Тест ответы'!ES17*'Показатели'!$F$194*IF($EU$4="да",$C16,1)</f>
        <v>0</v>
      </c>
      <c r="EV16" s="126">
        <f>'Тест ответы'!ET17*'Показатели'!$F$195*IF($EV$4="да",$C16,1)</f>
        <v>0</v>
      </c>
      <c r="EW16" s="126">
        <f>'Тест ответы'!EU17*'Показатели'!$F$196*IF($EW$4="да",$C16,1)</f>
        <v>0</v>
      </c>
      <c r="EX16" s="126">
        <f>'Тест ответы'!EV17*'Показатели'!$F$197*IF($EX$4="да",$C16,1)</f>
        <v>0</v>
      </c>
      <c r="EY16" s="126">
        <f>'Тест ответы'!EW17*'Показатели'!$F$198*IF($EY$4="да",$C16,1)</f>
        <v>0</v>
      </c>
      <c r="EZ16" s="126">
        <f>'Тест ответы'!EX17*'Показатели'!$F$199*IF($EZ$4="да",$C16,1)</f>
        <v>0</v>
      </c>
      <c r="FA16" s="126">
        <f>'Тест ответы'!EY17*'Показатели'!$F$200*IF($FA$4="да",$C16,1)</f>
        <v>0</v>
      </c>
      <c r="FB16" s="126">
        <f>'Тест ответы'!EZ17*'Показатели'!$F$201*IF($FB$4="да",$C16,1)</f>
        <v>0</v>
      </c>
      <c r="FC16" s="126">
        <f>'Тест ответы'!FA17*'Показатели'!$F$202*IF($FC$4="да",$C16,1)</f>
        <v>0</v>
      </c>
      <c r="FD16" s="126">
        <f>'Тест ответы'!FB17*'Показатели'!$F$203*IF($FD$4="да",$C16,1)</f>
        <v>0</v>
      </c>
      <c r="FE16" s="126">
        <f>'Тест ответы'!FC17*'Показатели'!$F$204*IF($FE$4="да",$C16,1)</f>
        <v>0</v>
      </c>
      <c r="FF16" s="126">
        <f>'Тест ответы'!FD17*'Показатели'!$F$205*IF($FF$4="да",$C16,1)</f>
        <v>0</v>
      </c>
      <c r="FG16" s="126">
        <f>'Тест ответы'!FE17*'Показатели'!$F$206*IF($FG$4="да",$C16,1)</f>
        <v>0</v>
      </c>
      <c r="FH16" s="126">
        <f>'Тест ответы'!FF17*'Показатели'!$F$207*IF($FH$4="да",$C16,1)</f>
        <v>0</v>
      </c>
      <c r="FI16" s="126">
        <f>'Тест ответы'!FG17*'Показатели'!$F$208*IF($FI$4="да",$C16,1)</f>
        <v>0</v>
      </c>
      <c r="FJ16" s="126">
        <f>'Тест ответы'!FH17*'Показатели'!$F$209*IF($FJ$4="да",$C16,1)</f>
        <v>0</v>
      </c>
      <c r="FK16" s="135">
        <f>'Тест ответы'!FI17*'Показатели'!$F$210*IF($FK$4="да",$C16,1)</f>
        <v>0</v>
      </c>
      <c r="FL16" s="122">
        <f>'Тест ответы'!FJ17*'Показатели'!$F$214*IF(FL$4="да",$C16,1)</f>
        <v>0</v>
      </c>
      <c r="FM16" s="122">
        <f>'Тест ответы'!FK17*'Показатели'!$F$215*IF(FM$4="да",$C16,1)</f>
        <v>0</v>
      </c>
      <c r="FN16" s="122">
        <f>'Тест ответы'!FL17*'Показатели'!$F$217*IF(FN$4="да",$C16,1)</f>
        <v>0</v>
      </c>
      <c r="FO16" s="122">
        <f>'Тест ответы'!FM17*'Показатели'!$F$218*IF(FO$4="да",$C16,1)</f>
        <v>0</v>
      </c>
      <c r="FP16" s="122">
        <f>'Тест ответы'!FN17*'Показатели'!$F$220*IF(FP$4="да",$C16,1)</f>
        <v>0</v>
      </c>
      <c r="FQ16" s="122">
        <f>'Тест ответы'!FO17*'Показатели'!$F$221*IF(FQ$4="да",$C16,1)</f>
        <v>0</v>
      </c>
      <c r="FR16" s="122">
        <f>'Тест ответы'!FP17*'Показатели'!$F$222*IF(FR$4="да",$C16,1)</f>
        <v>0</v>
      </c>
      <c r="FS16" s="122">
        <f>'Тест ответы'!FQ17*'Показатели'!$F$223*IF(FS$4="да",$C16,1)</f>
        <v>0</v>
      </c>
      <c r="FT16" s="122">
        <f>'Тест ответы'!FR17*'Показатели'!$F$224*IF(FT$4="да",$C16,1)</f>
        <v>0</v>
      </c>
      <c r="FU16" s="122">
        <f>'Тест ответы'!FS17*'Показатели'!$F$225*IF(FU$4="да",$C16,1)</f>
        <v>0</v>
      </c>
      <c r="FV16" s="122">
        <f>'Тест ответы'!FT17*'Показатели'!$F$227*IF(FV$4="да",$C16,1)</f>
        <v>0</v>
      </c>
      <c r="FW16" s="122">
        <f>'Тест ответы'!FU17*'Показатели'!$F$228*IF(FW$4="да",$C16,1)</f>
        <v>0</v>
      </c>
      <c r="FX16" s="122">
        <f>'Тест ответы'!FV17*'Показатели'!$F$229*IF(FX$4="да",$C16,1)</f>
        <v>0</v>
      </c>
      <c r="FY16" s="122">
        <f>'Тест ответы'!FW17*'Показатели'!$F$230*IF(FY$4="да",$C16,1)</f>
        <v>0</v>
      </c>
      <c r="FZ16" s="122">
        <f>'Тест ответы'!FX17*'Показатели'!$F$231*IF(FZ$4="да",$C16,1)</f>
        <v>0</v>
      </c>
      <c r="GA16" s="122">
        <f>'Тест ответы'!FY17*'Показатели'!$F$232*IF(GA$4="да",$C16,1)</f>
        <v>0</v>
      </c>
      <c r="GB16" s="132">
        <f>'Тест ответы'!FZ17*'Показатели'!$F$235*IF($GB$4="да",$C16,1)</f>
        <v>0</v>
      </c>
      <c r="GC16" s="122">
        <f>'Тест ответы'!GA17*'Показатели'!$F$236*IF($GC$4="да",$C16,1)</f>
        <v>0</v>
      </c>
      <c r="GD16" s="122">
        <f>'Тест ответы'!GB17*'Показатели'!$F$238*IF($GD$4="да",$C16,1)</f>
        <v>0</v>
      </c>
      <c r="GE16" s="122">
        <f>'Тест ответы'!GC17*'Показатели'!$F$239*IF($GE$4="да",$C16,1)</f>
        <v>0</v>
      </c>
      <c r="GF16" s="122">
        <f>'Тест ответы'!GD17*'Показатели'!$F$241*IF($GF$4="да",$C16,1)</f>
        <v>0</v>
      </c>
      <c r="GG16" s="122">
        <f>'Тест ответы'!GE17*'Показатели'!$F$242*IF($GG$4="да",$C16,1)</f>
        <v>0</v>
      </c>
      <c r="GH16" s="122">
        <f>'Тест ответы'!GF17*'Показатели'!$F$243*IF($GH$4="да",$C16,1)</f>
        <v>0</v>
      </c>
      <c r="GI16" s="122">
        <f>'Тест ответы'!GG17*'Показатели'!$F$244*IF($GI$4="да",$C16,1)</f>
        <v>0</v>
      </c>
      <c r="GJ16" s="122">
        <f>'Тест ответы'!GH17*'Показатели'!$F$245*IF($GJ$4="да",$C16,1)</f>
        <v>0</v>
      </c>
      <c r="GK16" s="122">
        <f>'Тест ответы'!GI17*'Показатели'!$F$246*IF($GK$4="да",$C16,1)</f>
        <v>0</v>
      </c>
      <c r="GL16" s="122">
        <f>'Тест ответы'!GJ17*'Показатели'!$F$248*IF($GL$4="да",$C16,1)</f>
        <v>0</v>
      </c>
      <c r="GM16" s="122">
        <f>'Тест ответы'!GK17*'Показатели'!$F$249*IF($GM$4="да",$C16,1)</f>
        <v>0</v>
      </c>
      <c r="GN16" s="122">
        <f>'Тест ответы'!GL17*'Показатели'!$F$250*IF($GN$4="да",$C16,1)</f>
        <v>0</v>
      </c>
      <c r="GO16" s="122">
        <f>'Тест ответы'!GM17*'Показатели'!$F$251*IF($GO$4="да",$C16,1)</f>
        <v>0</v>
      </c>
      <c r="GP16" s="122">
        <f>'Тест ответы'!GN17*'Показатели'!$F$252*IF($GP$4="да",$C16,1)</f>
        <v>0</v>
      </c>
      <c r="GQ16" s="122">
        <f>'Тест ответы'!GO17*'Показатели'!$F$253*IF($GQ$4="да",$C16,1)</f>
        <v>0</v>
      </c>
      <c r="GR16" s="132">
        <f>'Тест ответы'!GP17*'Показатели'!$F$256*IF($GR$4="да",$C16,1)</f>
        <v>0</v>
      </c>
      <c r="GS16" s="122">
        <f>'Тест ответы'!GQ17*'Показатели'!$F$257*IF($GS$4="да",$C16,1)</f>
        <v>0</v>
      </c>
      <c r="GT16" s="122">
        <f>'Тест ответы'!GR17*'Показатели'!$F$258*IF($GT$4="да",$C16,1)</f>
        <v>0</v>
      </c>
      <c r="GU16" s="122">
        <f>'Тест ответы'!GS17*'Показатели'!$F$260*IF($GU$4="да",$C16,1)</f>
        <v>0</v>
      </c>
      <c r="GV16" s="122">
        <f>'Тест ответы'!GT17*'Показатели'!$F$261*IF($GV$4="да",$C16,1)</f>
        <v>0</v>
      </c>
      <c r="GW16" s="122">
        <f>'Тест ответы'!GU17*'Показатели'!$F$262*IF($GW$4="да",$C16,1)</f>
        <v>0</v>
      </c>
      <c r="GX16" s="122">
        <f>'Тест ответы'!GV17*'Показатели'!$F$264*IF($GX$4="да",$C16,1)</f>
        <v>0</v>
      </c>
      <c r="GY16" s="122">
        <f>'Тест ответы'!GW17*'Показатели'!$F$265*IF($GY$4="да",$C16,1)</f>
        <v>0</v>
      </c>
      <c r="GZ16" s="122">
        <f>'Тест ответы'!GX17*'Показатели'!$F$266*IF($GZ$4="да",$C16,1)</f>
        <v>0</v>
      </c>
      <c r="HA16" s="122">
        <f>'Тест ответы'!GY17*'Показатели'!$F$267*IF($HA$4="да",$C16,1)</f>
        <v>0</v>
      </c>
      <c r="HB16" s="122">
        <f>'Тест ответы'!GZ17*'Показатели'!$F$269*IF($HB$4="да",$C16,1)</f>
        <v>0</v>
      </c>
      <c r="HC16" s="122">
        <f>'Тест ответы'!HA17*'Показатели'!$F$270*IF($HC$4="да",$C16,1)</f>
        <v>0</v>
      </c>
      <c r="HD16" s="122">
        <f>'Тест ответы'!HB17*'Показатели'!$F$271*IF($HD$4="да",$C16,1)</f>
        <v>0</v>
      </c>
      <c r="HE16" s="122">
        <f>'Тест ответы'!HC17*'Показатели'!$F$272*IF($HE$4="да",$C16,1)</f>
        <v>0</v>
      </c>
      <c r="HF16" s="122">
        <f>'Тест ответы'!HD17*'Показатели'!$F$274*IF($HF$4="да",$C16,1)</f>
        <v>0</v>
      </c>
      <c r="HG16" s="122">
        <f>'Тест ответы'!HE17*'Показатели'!$F$275*IF($HG$4="да",$C16,1)</f>
        <v>0</v>
      </c>
      <c r="HH16" s="122">
        <f>'Тест ответы'!HF17*'Показатели'!$F$276*IF($HH$4="да",$C16,1)</f>
        <v>0</v>
      </c>
      <c r="HI16" s="122">
        <f>'Тест ответы'!HG17*'Показатели'!$F$277*IF($HI$4="да",$C16,1)</f>
        <v>0</v>
      </c>
      <c r="HJ16" s="122">
        <f>'Тест ответы'!HH17*'Показатели'!$F$278*IF($HJ$4="да",$C16,1)</f>
        <v>0</v>
      </c>
      <c r="HK16" s="122">
        <f>'Тест ответы'!HI17*'Показатели'!$F$279*IF($HK$4="да",$C16,1)</f>
        <v>0</v>
      </c>
      <c r="HL16" s="122">
        <f>'Тест ответы'!HJ17*'Показатели'!$F$280*IF($HL$4="да",$C16,1)</f>
        <v>0</v>
      </c>
      <c r="HM16" s="122">
        <f>'Тест ответы'!HK17*'Показатели'!$F$281*IF($HM$4="да",$C16,1)</f>
        <v>0</v>
      </c>
      <c r="HN16" s="122">
        <f>'Тест ответы'!HL17*'Показатели'!$F$282*IF($HN$4="да",$C16,1)</f>
        <v>0</v>
      </c>
      <c r="HO16" s="122">
        <f>'Тест ответы'!HM17*'Показатели'!$F$284*IF($HO$4="да",$C16,1)</f>
        <v>0</v>
      </c>
      <c r="HP16" s="122">
        <f>'Тест ответы'!HN17*'Показатели'!$F$285*IF($HP$4="да",$C16,1)</f>
        <v>0</v>
      </c>
      <c r="HQ16" s="122">
        <f>'Тест ответы'!HO17*'Показатели'!$F$286*IF($HQ$4="да",$C16,1)</f>
        <v>0</v>
      </c>
      <c r="HR16" s="122">
        <f>'Тест ответы'!HP17*'Показатели'!$F$287*IF($HR$4="да",$C16,1)</f>
        <v>0</v>
      </c>
      <c r="HS16" s="122">
        <f>'Тест ответы'!HQ17*'Показатели'!$F$288*IF($HS$4="да",$C16,1)</f>
        <v>0</v>
      </c>
      <c r="HT16" s="122">
        <f>'Тест ответы'!HR17*'Показатели'!$F$289*IF(HT$4="да",$C16,1)</f>
        <v>0</v>
      </c>
      <c r="HU16" s="122">
        <f>'Тест ответы'!HS17*'Показатели'!$F$290*IF($HU$4="да",$C16,1)</f>
        <v>0</v>
      </c>
      <c r="HV16" s="122">
        <f>'Тест ответы'!HT17*'Показатели'!$F$291*IF($HV$4="да",$C16,1)</f>
        <v>0</v>
      </c>
      <c r="HW16" s="122">
        <f>'Тест ответы'!HU17*'Показатели'!$F$292*IF($HW$4="да",$C16,1)</f>
        <v>0</v>
      </c>
      <c r="HX16" s="122" t="str">
        <f>'Тест ответы'!HV17*#REF!*C16</f>
        <v>#REF!</v>
      </c>
      <c r="HY16" s="133" t="str">
        <f>'Тест ответы'!HW17*#REF!*C16</f>
        <v>#REF!</v>
      </c>
      <c r="HZ16" s="122">
        <f>'Тест ответы'!HX17*'Показатели'!$F$295*IF(HZ$4="да",$C16,1)</f>
        <v>0</v>
      </c>
      <c r="IA16" s="122">
        <f>'Тест ответы'!HY17*'Показатели'!$F$296*IF(IA$4="да",$C16,1)</f>
        <v>0</v>
      </c>
      <c r="IB16" s="122">
        <f>'Тест ответы'!HZ17*'Показатели'!$F$297*IF(IB$4="да",$C16,1)</f>
        <v>0</v>
      </c>
      <c r="IC16" s="122">
        <f>'Тест ответы'!IA17*'Показатели'!$F$299*IF(IC$4="да",$C16,1)</f>
        <v>0</v>
      </c>
      <c r="ID16" s="122">
        <f>'Тест ответы'!IB17*'Показатели'!$F$300*IF(ID$4="да",$C16,1)</f>
        <v>0</v>
      </c>
      <c r="IE16" s="122">
        <f>'Тест ответы'!IC17*'Показатели'!$F$301*IF(IE$4="да",$C16,1)</f>
        <v>0</v>
      </c>
      <c r="IF16" s="122">
        <f>'Тест ответы'!ID17*'Показатели'!$F$303*IF(IF$4="да",$C16,1)</f>
        <v>0</v>
      </c>
      <c r="IG16" s="122">
        <f>'Тест ответы'!IE17*'Показатели'!$F$304*IF(IG$4="да",$C16,1)</f>
        <v>0</v>
      </c>
      <c r="IH16" s="122">
        <f>'Тест ответы'!IF17*'Показатели'!$F$305*IF(IH$4="да",$C16,1)</f>
        <v>0</v>
      </c>
      <c r="II16" s="122">
        <f>'Тест ответы'!IG17*'Показатели'!$F$307*IF(II$4="да",$C16,1)</f>
        <v>0</v>
      </c>
      <c r="IJ16" s="122">
        <f>'Тест ответы'!IH17*'Показатели'!$F$308*IF(IJ$4="да",$C16,1)</f>
        <v>0</v>
      </c>
      <c r="IK16" s="122">
        <f>'Тест ответы'!II17*'Показатели'!$F$309*IF(IK$4="да",$C16,1)</f>
        <v>0</v>
      </c>
      <c r="IL16" s="122">
        <f>'Тест ответы'!IJ17*'Показатели'!$F$313*IF(IL$4="да",$C16,1)</f>
        <v>0</v>
      </c>
      <c r="IM16" s="122">
        <f>'Тест ответы'!IK17*'Показатели'!$F$314*IF(IM$4="да",$C16,1)</f>
        <v>0</v>
      </c>
      <c r="IN16" s="122">
        <f>'Тест ответы'!IL17*'Показатели'!$F$315*IF(IN$4="да",$C16,1)</f>
        <v>0</v>
      </c>
      <c r="IO16" s="122">
        <f>'Тест ответы'!IM17*'Показатели'!$F$316*IF(IO$4="да",$C16,1)</f>
        <v>0</v>
      </c>
      <c r="IP16" s="122">
        <f>'Тест ответы'!IN17*'Показатели'!$F$317*IF(IP$4="да",$C16,1)</f>
        <v>0</v>
      </c>
      <c r="IQ16" s="122">
        <f>'Тест ответы'!IO17*'Показатели'!$F$318*IF(IQ$4="да",$C16,1)</f>
        <v>0</v>
      </c>
      <c r="IR16" s="122">
        <f>'Тест ответы'!IP17*'Показатели'!$F$320*IF(IR$4="да",$C16,1)</f>
        <v>0</v>
      </c>
      <c r="IS16" s="122">
        <f>'Тест ответы'!IQ17*'Показатели'!$F$321*IF(IS$4="да",$C16,1)</f>
        <v>0</v>
      </c>
      <c r="IT16" s="122">
        <f>'Тест ответы'!IR17*'Показатели'!$F$322*IF(IT$4="да",$C16,1)</f>
        <v>0</v>
      </c>
      <c r="IU16" s="122">
        <f>'Тест ответы'!IS17*'Показатели'!$F$323*IF(IU$4="да",$C16,1)</f>
        <v>0</v>
      </c>
      <c r="IV16" s="122">
        <f>'Тест ответы'!IT17*'Показатели'!$F$324*IF(IV$4="да",$C16,1)</f>
        <v>0</v>
      </c>
      <c r="IW16" s="122">
        <f>'Тест ответы'!IU17*'Показатели'!$F$325*IF(IW$4="да",$C16,1)</f>
        <v>0</v>
      </c>
      <c r="IX16" s="122">
        <f>'Тест ответы'!IV17*'Показатели'!$F$327*IF(IX$4="да",$C16,1)</f>
        <v>0</v>
      </c>
      <c r="IY16" s="122">
        <f>'Тест ответы'!IW17*'Показатели'!$F$328*IF(IY$4="да",$C16,1)</f>
        <v>0</v>
      </c>
      <c r="IZ16" s="132">
        <f>'Тест ответы'!IX17*'Показатели'!$F$331*IF(IZ$4="да",$C16,1)</f>
        <v>0</v>
      </c>
      <c r="JA16" s="122">
        <f>'Тест ответы'!IY17*'Показатели'!$F$332*IF(JA$4="да",$C16,1)</f>
        <v>0</v>
      </c>
      <c r="JB16" s="122">
        <f>'Тест ответы'!IZ17*'Показатели'!$F$333*IF(JB$4="да",$C16,1)</f>
        <v>0</v>
      </c>
      <c r="JC16" s="122">
        <f>'Тест ответы'!JA17*'Показатели'!$F$334*IF(JC$4="да",$C16,1)</f>
        <v>0</v>
      </c>
      <c r="JD16" s="122">
        <f>'Тест ответы'!JB17*'Показатели'!$F$335*IF(JD$4="да",$C16,1)</f>
        <v>0</v>
      </c>
      <c r="JE16" s="122">
        <f>'Тест ответы'!JC17*'Показатели'!$F$336*IF(JE$4="да",$C16,1)</f>
        <v>0</v>
      </c>
      <c r="JF16" s="122">
        <f>'Тест ответы'!JD17*'Показатели'!$F$338*IF(JF$4="да",$C16,1)</f>
        <v>0</v>
      </c>
      <c r="JG16" s="122">
        <f>'Тест ответы'!JE17*'Показатели'!$F$339*IF(JG$4="да",$C16,1)</f>
        <v>0</v>
      </c>
      <c r="JH16" s="122">
        <f>'Тест ответы'!JF17*'Показатели'!$F$341*IF(JH$4="да",$C16,1)</f>
        <v>0</v>
      </c>
      <c r="JI16" s="122">
        <f>'Тест ответы'!JG17*'Показатели'!$F$342*IF(JI$4="да",$C16,1)</f>
        <v>0</v>
      </c>
      <c r="JJ16" s="122">
        <f>'Тест ответы'!JH17*'Показатели'!$F$343*IF(JJ$4="да",$C16,1)</f>
        <v>0</v>
      </c>
      <c r="JK16" s="122">
        <f>'Тест ответы'!JI17*'Показатели'!$F$344*IF(JK$4="да",$C16,1)</f>
        <v>0</v>
      </c>
      <c r="JL16" s="122">
        <f>'Тест ответы'!JJ17*'Показатели'!$F$345*IF(JL$4="да",$C16,1)</f>
        <v>0</v>
      </c>
      <c r="JM16" s="122">
        <f>'Тест ответы'!JK17*'Показатели'!$F$346*IF(JM$4="да",$C16,1)</f>
        <v>0</v>
      </c>
      <c r="JN16" s="122">
        <f>'Тест ответы'!JL17*'Показатели'!$F$347*IF(JN$4="да",$C16,1)</f>
        <v>0</v>
      </c>
      <c r="JO16" s="122">
        <f>'Тест ответы'!JM17*'Показатели'!$F$348*IF(JO$4="да",$C16,1)</f>
        <v>0</v>
      </c>
      <c r="JP16" s="122">
        <f>'Тест ответы'!JN17*'Показатели'!$F$349*IF(JP$4="да",$C16,1)</f>
        <v>0</v>
      </c>
      <c r="JQ16" s="122">
        <f>'Тест ответы'!JO17*'Показатели'!$F$350*IF(JQ$4="да",$C16,1)</f>
        <v>0</v>
      </c>
      <c r="JR16" s="122">
        <f>'Тест ответы'!JP17*'Показатели'!$F$351*IF(JR$4="да",$C16,1)</f>
        <v>0</v>
      </c>
      <c r="JS16" s="122">
        <f>'Тест ответы'!JQ17*'Показатели'!$F$352*IF(JS$4="да",$C16,1)</f>
        <v>0</v>
      </c>
      <c r="JT16" s="122">
        <f>'Тест ответы'!JR17*'Показатели'!$F$353*IF(JT$4="да",$C16,1)</f>
        <v>0</v>
      </c>
      <c r="JU16" s="122">
        <f>'Тест ответы'!JS17*'Показатели'!$F$354*IF(JU$4="да",$C16,1)</f>
        <v>0</v>
      </c>
      <c r="JV16" s="122">
        <f>'Тест ответы'!JT17*'Показатели'!$F$355*IF(JV$4="да",$C16,1)</f>
        <v>0</v>
      </c>
      <c r="JW16" s="122">
        <f>'Тест ответы'!JU17*'Показатели'!$F$356*IF(JW$4="да",$C16,1)</f>
        <v>0</v>
      </c>
      <c r="JX16" s="122">
        <f>'Тест ответы'!JV17*'Показатели'!$F$357*IF(JX$4="да",$C16,1)</f>
        <v>0</v>
      </c>
      <c r="JY16" s="122">
        <f>'Тест ответы'!JW17*'Показатели'!$F$358*IF(JY$4="да",$C16,1)</f>
        <v>0</v>
      </c>
      <c r="JZ16" s="122">
        <f>'Тест ответы'!JX17*'Показатели'!$F$360*IF(JZ$4="да",$C16,1)</f>
        <v>0</v>
      </c>
      <c r="KA16" s="122">
        <f>'Тест ответы'!JY17*'Показатели'!$F$361*IF(KA$4="да",$C16,1)</f>
        <v>0</v>
      </c>
      <c r="KB16" s="122">
        <f>'Тест ответы'!JZ17*'Показатели'!$F$362*IF(KB$4="да",$C16,1)</f>
        <v>0</v>
      </c>
      <c r="KC16" s="122">
        <f>'Тест ответы'!KA17*'Показатели'!$F$363*IF(KC$4="да",$C16,1)</f>
        <v>0</v>
      </c>
      <c r="KD16" s="122">
        <f>'Тест ответы'!KB17*'Показатели'!$F$364*IF(KD$4="да",$C16,1)</f>
        <v>0</v>
      </c>
      <c r="KE16" s="136">
        <f>'Тест ответы'!KC17*'Показатели'!$F$365*IF(KE$4="да",$C16,1)</f>
        <v>0</v>
      </c>
      <c r="KF16" s="122">
        <f>'Тест ответы'!KD17*'Показатели'!$F$380*IF(KF$4="да",A16,1)</f>
        <v>0</v>
      </c>
      <c r="KG16" s="122">
        <f>'Тест ответы'!KE17*'Показатели'!$F$383*IF(KG$4="да",B16,1)</f>
        <v>0</v>
      </c>
      <c r="KH16" s="133">
        <f>'Тест ответы'!KF17*'Показатели'!$F$385*IF(KH$4="да",C16,1)</f>
        <v>0</v>
      </c>
      <c r="KI16" s="122">
        <f>'Тест ответы'!KG17*'Показатели'!$F$387*IF($KI$4="да",C16,1)</f>
        <v>0</v>
      </c>
      <c r="KJ16" s="122">
        <f>'Тест ответы'!KH17*'Показатели'!$F$388*IF($KJ$4="да",C16,1)</f>
        <v>0</v>
      </c>
      <c r="KK16" s="122">
        <f>'Тест ответы'!KI17*'Показатели'!$F$389*IF($KK$4="да",C16,1)</f>
        <v>0</v>
      </c>
      <c r="KL16" s="132">
        <f>'Тест ответы'!KJ17*'Показатели'!$F$391*IF(KL$4="да",C16,1)</f>
        <v>0</v>
      </c>
      <c r="KM16" s="122">
        <f>'Тест ответы'!KK17*'Показатели'!$F$392*IF(KM$4="да",D16,1)</f>
        <v>0</v>
      </c>
      <c r="KN16" s="132">
        <f>'Тест ответы'!KL17*'Показатели'!$F$394*IF($KN$4="да",C16,1)</f>
        <v>0</v>
      </c>
      <c r="KO16" s="133">
        <f>'Тест ответы'!KM17*'Показатели'!$F$395*IF($KO$4="да",C16,1)</f>
        <v>0</v>
      </c>
      <c r="KP16" s="122">
        <f>'Тест ответы'!KN17*'Показатели'!$F$397*IF($KP$4="да",$C16,1)</f>
        <v>0</v>
      </c>
      <c r="KQ16" s="122">
        <f>'Тест ответы'!KO17*'Показатели'!$F$398*IF($KQ$4="да",$C16,1)</f>
        <v>0</v>
      </c>
      <c r="KR16" s="122">
        <f>'Тест ответы'!KP17*'Показатели'!$F$400*IF($KR$4="да",$C16,1)</f>
        <v>0</v>
      </c>
      <c r="KS16" s="133">
        <f>'Тест ответы'!KQ17*'Показатели'!$F$401*IF($KS$4="да",$C16,1)</f>
        <v>0</v>
      </c>
      <c r="KT16" s="122">
        <f>'Тест ответы'!KR17*'Показатели'!$F$403*IF($KT$4="да",$C16,1)</f>
        <v>0</v>
      </c>
      <c r="KU16" s="122">
        <f>'Тест ответы'!KS17*'Показатели'!$F$405*IF($KU$4="да",$C16,1)</f>
        <v>0</v>
      </c>
      <c r="KV16" s="130">
        <f>'Тест ответы'!KT17*'Показатели'!$F$408*IF($KV$4="да",$C16,1)</f>
        <v>0</v>
      </c>
      <c r="KW16" s="122">
        <f>'Тест ответы'!KU17*'Показатели'!$F$409*IF($KW$4="да",$C16,1)</f>
        <v>0</v>
      </c>
      <c r="KX16" s="122">
        <f>'Тест ответы'!KV17*'Показатели'!$F$410*IF($KX$4="да",$C16,1)</f>
        <v>0</v>
      </c>
      <c r="KY16" s="122">
        <f>'Тест ответы'!KW17*'Показатели'!$F$411*IF($KY$4="да",$C16,1)</f>
        <v>0</v>
      </c>
      <c r="KZ16" s="132">
        <f>'Тест ответы'!KX17*'Показатели'!$F$413*IF($KZ$4="да",$C16,1)</f>
        <v>0</v>
      </c>
      <c r="LA16" s="122">
        <f>'Тест ответы'!KY17*'Показатели'!$F$415*IF($LA$4="да",$C16,1)</f>
        <v>0</v>
      </c>
      <c r="LB16" s="122">
        <f>'Тест ответы'!KZ17*'Показатели'!$F$416*IF($LB$4="да",$C16,1)</f>
        <v>0</v>
      </c>
      <c r="LC16" s="122">
        <f>'Тест ответы'!LA17*'Показатели'!$F$417*IF($LC$4="да",$C16,1)</f>
        <v>0</v>
      </c>
      <c r="LD16" s="132">
        <f>'Тест ответы'!LB17*'Показатели'!$F$420*IF($LD$4="да",$C16,1)</f>
        <v>0</v>
      </c>
      <c r="LE16" s="122">
        <f>'Тест ответы'!LC17*'Показатели'!$F$422*IF($LE$4="да",$C16,1)</f>
        <v>0</v>
      </c>
      <c r="LF16" s="122">
        <f>'Тест ответы'!LD17*'Показатели'!$F$423*IF($LF$4="да",$C16,1)</f>
        <v>0</v>
      </c>
      <c r="LG16" s="122">
        <f>'Тест ответы'!LE17*'Показатели'!$F$424*IF($LG$4="да",$C16,1)</f>
        <v>0</v>
      </c>
      <c r="LH16" s="132">
        <f>'Тест ответы'!LF17*'Показатели'!$F$426*IF(LH$4="да",$C16,1)</f>
        <v>0</v>
      </c>
      <c r="LI16" s="122">
        <f>'Тест ответы'!LG17*'Показатели'!$F$427*IF($LI$4="да",$C16,1)</f>
        <v>0</v>
      </c>
      <c r="LJ16" s="122">
        <f>'Тест ответы'!LH17*'Показатели'!$F$428*IF($LJ$4="да",$C16,1)</f>
        <v>0</v>
      </c>
      <c r="LK16" s="122">
        <f>'Тест ответы'!LI17*'Показатели'!$F$429*IF($LK$4="да",$C16,1)</f>
        <v>0</v>
      </c>
      <c r="LL16" s="122">
        <f>'Тест ответы'!LJ17*'Показатели'!$F$430*IF($LI$4="да",$C16,1)</f>
        <v>0</v>
      </c>
      <c r="LM16" s="125">
        <f>'Тест ответы'!LK17*'Показатели'!$F$461*IF(LM$4="да",$C16,1)</f>
        <v>0</v>
      </c>
      <c r="LN16" s="126">
        <f>'Тест ответы'!LL17*'Показатели'!$F$462*IF(LN$4="да",$C16,1)</f>
        <v>0</v>
      </c>
      <c r="LO16" s="126">
        <f>'Тест ответы'!LM17*'Показатели'!$F$463*IF(LO$4="да",$C16,1)</f>
        <v>0</v>
      </c>
      <c r="LP16" s="126">
        <f>'Тест ответы'!LN17*'Показатели'!$F$464*IF(LP$4="да",$C16,1)</f>
        <v>0</v>
      </c>
      <c r="LQ16" s="126">
        <f>'Тест ответы'!LO17*'Показатели'!$F$466*IF(LQ$4="да",$C16,1)</f>
        <v>0</v>
      </c>
      <c r="LR16" s="126">
        <f>'Тест ответы'!LP17*'Показатели'!$F$467*IF(LR$4="да",$C16,1)</f>
        <v>0</v>
      </c>
      <c r="LS16" s="126">
        <f>'Тест ответы'!LQ17*'Показатели'!$F$468*IF(LS$4="да",$C16,1)</f>
        <v>0</v>
      </c>
      <c r="LT16" s="135">
        <f>'Тест ответы'!LR17*'Показатели'!$F$469*IF(LT$4="да",$C16,1)</f>
        <v>0</v>
      </c>
      <c r="LU16" s="122">
        <f>'Тест ответы'!LS17*'Показатели'!$F$472*IF($LU$4="да",$C16,1)</f>
        <v>0</v>
      </c>
      <c r="LV16" s="122">
        <f>'Тест ответы'!LT17*'Показатели'!$F$473*IF($LV$4="да",$C16,1)</f>
        <v>0</v>
      </c>
      <c r="LW16" s="122">
        <f>'Тест ответы'!LU17*'Показатели'!$F$474*IF($LW$4="да",$C16,1)</f>
        <v>0</v>
      </c>
      <c r="LX16" s="122">
        <f>'Тест ответы'!LV17*'Показатели'!$F$476*IF($LX$4="да",$C16,1)</f>
        <v>0</v>
      </c>
      <c r="LY16" s="122">
        <f>'Тест ответы'!LW17*'Показатели'!$F$477*IF($LY$4="да",$C16,1)</f>
        <v>0</v>
      </c>
      <c r="LZ16" s="122">
        <f>'Тест ответы'!LX17*'Показатели'!$F$478*IF(LZ$4="да",$C16,1)</f>
        <v>0</v>
      </c>
      <c r="MA16" s="122">
        <f>'Тест ответы'!LY17*'Показатели'!$F$479*IF($MA$4="да",$C16,1)</f>
        <v>0</v>
      </c>
      <c r="MB16" s="122">
        <f>'Тест ответы'!LZ17*'Показатели'!$F$480*IF($MB$4="да",$C16,1)</f>
        <v>0</v>
      </c>
      <c r="MC16" s="122">
        <f>'Тест ответы'!MA17*'Показатели'!$F$481*IF($MC$4="да",$C16,1)</f>
        <v>0</v>
      </c>
      <c r="MD16" s="122">
        <f>'Тест ответы'!MB17*'Показатели'!$F$483*IF($MD$4="да",$C16,1)</f>
        <v>0</v>
      </c>
      <c r="ME16" s="122">
        <f>'Тест ответы'!MC17*'Показатели'!$F$484*IF($ME$4="да",$C16,1)</f>
        <v>0</v>
      </c>
      <c r="MF16" s="122">
        <f>'Тест ответы'!MD17*'Показатели'!$F$486*IF($MF$4="да",$C16,1)</f>
        <v>0</v>
      </c>
      <c r="MG16" s="136">
        <f>'Тест ответы'!ME17*'Показатели'!F$487*IF(MG$4="да",$C16,1)</f>
        <v>0</v>
      </c>
      <c r="MH16" s="126">
        <f>'Тест ответы'!MF17*'Показатели'!$F$489*IF($MH$4="да",$C16,1)</f>
        <v>0</v>
      </c>
      <c r="MI16" s="126">
        <f>'Тест ответы'!MG17*'Показатели'!$F$490*IF($MI$4="да",$C16,1)</f>
        <v>0</v>
      </c>
      <c r="MJ16" s="126">
        <f>'Тест ответы'!MH17*'Показатели'!$F$491*IF($MJ$4="да",$C16,1)</f>
        <v>0</v>
      </c>
      <c r="MK16" s="126">
        <f>'Тест ответы'!MI17*'Показатели'!$F$492*IF($MK$4="да",$C16,1)</f>
        <v>0</v>
      </c>
      <c r="ML16" s="126">
        <f>'Тест ответы'!MJ17*'Показатели'!$F$493*IF($ML$4="да",$C16,1)</f>
        <v>0</v>
      </c>
      <c r="MM16" s="126">
        <f>'Тест ответы'!MK17*'Показатели'!$F$494*IF($MM$4="да",$C16,1)</f>
        <v>0</v>
      </c>
      <c r="MN16" s="126">
        <f>'Тест ответы'!ML17*'Показатели'!$F$495*IF($MN$4="да",$C16,1)</f>
        <v>0</v>
      </c>
      <c r="MO16" s="126">
        <f>'Тест ответы'!MM17*'Показатели'!$F$496*IF($MO$4="да",$C16,1)</f>
        <v>0</v>
      </c>
      <c r="MP16" s="126">
        <f>'Тест ответы'!MN17*'Показатели'!$F$497*IF($MP$4="да",$C16,1)</f>
        <v>0</v>
      </c>
      <c r="MQ16" s="126">
        <f>'Тест ответы'!MO17*'Показатели'!$F$498*IF($MQ$4="да",$C16,1)</f>
        <v>0</v>
      </c>
      <c r="MR16" s="126">
        <f>'Тест ответы'!MP17*'Показатели'!$F$499*IF($MR$4="да",$C16,1)</f>
        <v>0</v>
      </c>
      <c r="MS16" s="126">
        <f>'Тест ответы'!MQ17*'Показатели'!$F$500*IF($MS$4="да",$C16,1)</f>
        <v>0</v>
      </c>
      <c r="MT16" s="126">
        <f>'Тест ответы'!MR17*'Показатели'!$F$501*IF(MT$4="да",$C16,1)</f>
        <v>0</v>
      </c>
      <c r="MU16" s="126">
        <f>'Тест ответы'!MS17*'Показатели'!$F$502*IF(MU$4="да",$C16,1)</f>
        <v>0</v>
      </c>
      <c r="MV16" s="126">
        <f>'Тест ответы'!MT17*'Показатели'!$F$503*IF(MV$4="да",$C16,1)</f>
        <v>0</v>
      </c>
      <c r="MW16" s="126">
        <f>'Тест ответы'!MU17*'Показатели'!$F$504*IF($MW$4="да",$C16,1)</f>
        <v>0</v>
      </c>
      <c r="MX16" s="126">
        <f>'Тест ответы'!MV17*'Показатели'!$F$505*IF(MX$4="да",$C16,1)</f>
        <v>0</v>
      </c>
      <c r="MY16" s="126">
        <f>'Тест ответы'!MW17*'Показатели'!$F$506*IF(MY$4="да",$C16,1)</f>
        <v>0</v>
      </c>
      <c r="MZ16" s="126">
        <f>'Тест ответы'!MX17*'Показатели'!$F$507*IF(MZ$4="да",$C16,1)</f>
        <v>0</v>
      </c>
      <c r="NA16" s="126">
        <f>'Тест ответы'!MY17*'Показатели'!$F$508*IF(NA$4="да",$C16,1)</f>
        <v>0</v>
      </c>
      <c r="NB16" s="126">
        <f>'Тест ответы'!MZ17*'Показатели'!$F$509*IF(NB$4="да",$C16,1)</f>
        <v>0</v>
      </c>
      <c r="NC16" s="126">
        <f>'Тест ответы'!NA17*'Показатели'!$F$510*IF(NC$4="да",$C16,1)</f>
        <v>0</v>
      </c>
      <c r="ND16" s="126">
        <f>'Тест ответы'!NB17*'Показатели'!$F$511*IF(ND$4="да",$C16,1)</f>
        <v>0</v>
      </c>
      <c r="NE16" s="126">
        <f>'Тест ответы'!NC17*'Показатели'!$F$512*IF(NE$4="да",$C16,1)</f>
        <v>0</v>
      </c>
      <c r="NF16" s="126">
        <f>'Тест ответы'!ND17*'Показатели'!$F$513*IF(NF$4="да",$C16,1)</f>
        <v>0</v>
      </c>
      <c r="NG16" s="126">
        <f>'Тест ответы'!NE17*'Показатели'!$F$514*IF(NG$4="да",$C16,1)</f>
        <v>0</v>
      </c>
      <c r="NH16" s="126">
        <f>'Тест ответы'!NF17*'Показатели'!$F$515*IF(NH$4="да",$C16,1)</f>
        <v>0</v>
      </c>
      <c r="NI16" s="134">
        <f>'Тест ответы'!NG17*'Показатели'!$F$516*IF($NI$4="да",$C16,1)</f>
        <v>0</v>
      </c>
      <c r="NJ16" s="126">
        <f>'Тест ответы'!NH17*'Показатели'!$F$518*IF(NJ$4="да",$C16,1)</f>
        <v>0</v>
      </c>
      <c r="NK16" s="126">
        <f>'Тест ответы'!NI17*'Показатели'!$F$519*IF(NK$4="да",$C16,1)</f>
        <v>0</v>
      </c>
      <c r="NL16" s="126">
        <f>'Тест ответы'!NJ17*'Показатели'!$F$520*IF(NL$4="да",$C16,1)</f>
        <v>0</v>
      </c>
      <c r="NM16" s="126">
        <f>'Тест ответы'!NK17*'Показатели'!$F$521*IF(NM$4="да",$C16,1)</f>
        <v>0</v>
      </c>
      <c r="NN16" s="126">
        <f>'Тест ответы'!NL17*'Показатели'!$F$522*IF(NN$4="да",$C16,1)</f>
        <v>0</v>
      </c>
      <c r="NO16" s="126">
        <f>'Тест ответы'!NM17*'Показатели'!$F$523*IF(NO$4="да",$C16,1)</f>
        <v>0</v>
      </c>
      <c r="NP16" s="126">
        <f>'Тест ответы'!NN17*'Показатели'!G$524*IF(NP$4="да",$C16,1)</f>
        <v>0</v>
      </c>
      <c r="NQ16" s="126">
        <f>'Тест ответы'!NO17*'Показатели'!H$525*IF(NQ$4="да",$C16,1)</f>
        <v>0</v>
      </c>
      <c r="NR16" s="126">
        <f>'Тест ответы'!NP17*'Показатели'!I$526*IF(NR$4="да",$C16,1)</f>
        <v>0</v>
      </c>
      <c r="NS16" s="126">
        <f>'Тест ответы'!NQ17*'Показатели'!$F$527*IF(NS$4="да",$C16,1)</f>
        <v>0</v>
      </c>
      <c r="NT16" s="126">
        <f>'Тест ответы'!NR17*'Показатели'!$F$528*IF(NT$4="да",$C16,1)</f>
        <v>0</v>
      </c>
      <c r="NU16" s="126">
        <f>'Тест ответы'!NS17*'Показатели'!$F$529*IF(NU$4="да",$C16,1)</f>
        <v>0</v>
      </c>
      <c r="NV16" s="135">
        <f>'Тест ответы'!NT17*'Показатели'!$F$530*IF(NV$4="да",$C16,1)</f>
        <v>0</v>
      </c>
      <c r="NW16" s="126">
        <f>'Тест ответы'!NU17*'Показатели'!$F$533*IF($NW$4="да",$C16,1)</f>
        <v>0</v>
      </c>
      <c r="NX16" s="126">
        <f>'Тест ответы'!NV17*'Показатели'!$F$534*IF($NX$4="да",$C16,1)</f>
        <v>0</v>
      </c>
      <c r="NY16" s="127">
        <f>'Тест ответы'!NW17*'Показатели'!$F$536*IF($NY$4="да",$C16,1)</f>
        <v>0</v>
      </c>
      <c r="NZ16" s="126">
        <f>'Тест ответы'!NX17*'Показатели'!$F$537*IF(NZ$4="да",$C16,1)</f>
        <v>0</v>
      </c>
      <c r="OA16" s="127">
        <f>'Тест ответы'!NY17*'Показатели'!$F$539*IF(OA$4="да",$C16,1)</f>
        <v>0</v>
      </c>
      <c r="OB16" s="126">
        <f>'Тест ответы'!NZ17*'Показатели'!$F$540*IF(OB$4="да",$C16,1)</f>
        <v>0</v>
      </c>
      <c r="OC16" s="126">
        <f>'Тест ответы'!OA17*'Показатели'!$F$541*IF(OC$4="да",$C16,1)</f>
        <v>0</v>
      </c>
      <c r="OD16" s="126">
        <f>'Тест ответы'!OB17*'Показатели'!$F$542*IF(OD$4="да",$C16,1)</f>
        <v>0</v>
      </c>
      <c r="OE16" s="126">
        <f>'Тест ответы'!OC17*'Показатели'!$F$543*IF(OE$4="да",$C16,1)</f>
        <v>0</v>
      </c>
      <c r="OF16" s="126">
        <f>'Тест ответы'!OD17*'Показатели'!$F$544*IF(OF$4="да",$C16,1)</f>
        <v>0</v>
      </c>
      <c r="OG16" s="127">
        <f>'Тест ответы'!OE17*'Показатели'!$F$546*IF(OG$4="да",$C16,1)</f>
        <v>0</v>
      </c>
      <c r="OH16" s="126">
        <f>'Тест ответы'!OF17*'Показатели'!$F$547*IF(OH$4="да",$C16,1)</f>
        <v>0</v>
      </c>
      <c r="OI16" s="126">
        <f>'Тест ответы'!OG17*'Показатели'!$F$548*IF(OI$4="да",$C16,1)</f>
        <v>0</v>
      </c>
      <c r="OJ16" s="126">
        <f>'Тест ответы'!OH17*'Показатели'!$F$549*IF(OJ$4="да",$C16,1)</f>
        <v>0</v>
      </c>
      <c r="OK16" s="126">
        <f>'Тест ответы'!OI17*'Показатели'!$F$550*IF(OK$4="да",$C16,1)</f>
        <v>0</v>
      </c>
      <c r="OL16" s="126">
        <f>'Тест ответы'!OJ17*'Показатели'!$F$551*IF(OL$4="да",$C16,1)</f>
        <v>0</v>
      </c>
      <c r="OM16" s="137">
        <f>'Тест ответы'!OK17*'Показатели'!$F$554*IF($OM$4="да",$C16,1)</f>
        <v>0</v>
      </c>
      <c r="ON16" s="134">
        <f>'Тест ответы'!OL17*'Показатели'!$F$555*IF($ON$4="да",$C16,1)</f>
        <v>0</v>
      </c>
      <c r="OO16" s="126">
        <f>'Тест ответы'!OM17*'Показатели'!$F$557*IF($OO$4="да",$C16,1)</f>
        <v>0</v>
      </c>
      <c r="OP16" s="135">
        <f>'Тест ответы'!ON17*'Показатели'!$F$558*IF($OP$4="да",$C16,1)</f>
        <v>0</v>
      </c>
      <c r="OQ16" s="127">
        <f>'Тест ответы'!OO17*'Показатели'!$F$564*IF(OQ$4="да",$C16,1)</f>
        <v>0</v>
      </c>
      <c r="OR16" s="126">
        <f>'Тест ответы'!OP17*'Показатели'!$F$565*IF(OR$4="да",$C16,1)</f>
        <v>0</v>
      </c>
      <c r="OS16" s="126">
        <f>'Тест ответы'!OQ17*'Показатели'!$F$566*IF(OS$4="да",$C16,1)</f>
        <v>0</v>
      </c>
      <c r="OT16" s="126">
        <f>'Тест ответы'!OR17*'Показатели'!$F$567*IF(OT$4="да",$C16,1)</f>
        <v>0</v>
      </c>
      <c r="OU16" s="126">
        <f>'Тест ответы'!OS17*'Показатели'!$F$568*IF(OU$4="да",$C16,1)</f>
        <v>0</v>
      </c>
      <c r="OV16" s="126">
        <f>'Тест ответы'!OT17*'Показатели'!$F$569*IF(OV$4="да",$C16,1)</f>
        <v>0</v>
      </c>
      <c r="OW16" s="127">
        <f>'Тест ответы'!OU17*'Показатели'!$F$574*IF(OW$4="да",$C16,1)</f>
        <v>0</v>
      </c>
      <c r="OX16" s="126">
        <f>'Тест ответы'!OV17*'Показатели'!$F$575*IF(OX$4="да",$C16,1)</f>
        <v>0</v>
      </c>
      <c r="OY16" s="126">
        <f>'Тест ответы'!OW17*'Показатели'!$F$576*IF(OY$4="да",$C16,1)</f>
        <v>0</v>
      </c>
      <c r="OZ16" s="126">
        <f>'Тест ответы'!OX17*'Показатели'!$F$577*IF(OZ$4="да",$C16,1)</f>
        <v>0</v>
      </c>
      <c r="PA16" s="126">
        <f>'Тест ответы'!OY17*'Показатели'!$F$578*IF(PA$4="да",$C16,1)</f>
        <v>0</v>
      </c>
      <c r="PB16" s="126">
        <f>'Тест ответы'!OZ17*'Показатели'!$F$579*IF(PB$4="да",$C16,1)</f>
        <v>0</v>
      </c>
      <c r="PC16" s="137">
        <f>'Тест ответы'!PA17*'Показатели'!$F$584*IF($PC$4="да",$C16,1)</f>
        <v>0</v>
      </c>
      <c r="PD16" s="126">
        <f>'Тест ответы'!PB17*'Показатели'!$F$585*IF($PD$4="да",$C16,1)</f>
        <v>0</v>
      </c>
      <c r="PE16" s="126">
        <f>'Тест ответы'!PC17*'Показатели'!$F$587*IF($PE$4="да",$C16,1)</f>
        <v>0</v>
      </c>
      <c r="PF16" s="126">
        <f>'Тест ответы'!PD17*'Показатели'!$F$588*IF($PF$4="да",$C16,1)</f>
        <v>0</v>
      </c>
      <c r="PG16" s="126">
        <f>'Тест ответы'!PE17*'Показатели'!$F$589*IF($PG$4="да",$C16,1)</f>
        <v>0</v>
      </c>
      <c r="PH16" s="126">
        <f>'Тест ответы'!PF17*'Показатели'!$F$590*IF($PH$4="да",$C16,1)</f>
        <v>0</v>
      </c>
      <c r="PI16" s="126">
        <f>'Тест ответы'!PG17*'Показатели'!$F$591*IF($PI$4="да",$C16,1)</f>
        <v>0</v>
      </c>
      <c r="PJ16" s="126">
        <f>'Тест ответы'!PH17*'Показатели'!$F$592*IF($PJ$4="да",$C16,1)</f>
        <v>0</v>
      </c>
      <c r="PK16" s="126">
        <f>'Тест ответы'!PI17*'Показатели'!$F$593*IF($PK$4="да",$C16,1)</f>
        <v>0</v>
      </c>
      <c r="PL16" s="126">
        <f>'Тест ответы'!PJ17*'Показатели'!$F$594*IF($PL$4="да",$C16,1)</f>
        <v>0</v>
      </c>
      <c r="PM16" s="126">
        <f>'Тест ответы'!PK17*'Показатели'!$F$595*IF($PM$4="да",$C16,1)</f>
        <v>0</v>
      </c>
      <c r="PN16" s="126">
        <f>'Тест ответы'!PL17*'Показатели'!$F$596*IF($PN$4="да",$C16,1)</f>
        <v>0</v>
      </c>
      <c r="PO16" s="126">
        <f>'Тест ответы'!PM17*'Показатели'!$F$597*IF($PO$4="да",$C16,1)</f>
        <v>0</v>
      </c>
      <c r="PP16" s="126">
        <f>'Тест ответы'!PN17*'Показатели'!$F$599*IF($PP$4="да",$C16,1)</f>
        <v>0</v>
      </c>
      <c r="PQ16" s="126">
        <f>'Тест ответы'!PO17*'Показатели'!$F$600*IF($PQ$4="да",$C16,1)</f>
        <v>0</v>
      </c>
      <c r="PR16" s="126">
        <f>'Тест ответы'!PP17*'Показатели'!$F$603*IF($PR$4="да",$C16,1)</f>
        <v>0</v>
      </c>
      <c r="PS16" s="126">
        <f>'Тест ответы'!PQ17*'Показатели'!$F$605*IF($PS$4="да",$C16,1)</f>
        <v>0</v>
      </c>
      <c r="PT16" s="126">
        <f>'Тест ответы'!PR17*'Показатели'!$F$606*IF($PT$4="да",$C16,1)</f>
        <v>0</v>
      </c>
      <c r="PU16" s="126">
        <f>'Тест ответы'!PS17*'Показатели'!$F$607*IF($PU$4="да",$C16,1)</f>
        <v>0</v>
      </c>
      <c r="PV16" s="126">
        <f>'Тест ответы'!PT17*'Показатели'!$F$608*IF($PV$4="да",$C16,1)</f>
        <v>0</v>
      </c>
      <c r="PW16" s="126">
        <f>'Тест ответы'!PU17*'Показатели'!$F$609*IF($PW$4="да",$C16,1)</f>
        <v>0</v>
      </c>
      <c r="PX16" s="126">
        <f>'Тест ответы'!PV17*'Показатели'!$F$610*IF($PX$4="да",$C16,1)</f>
        <v>0</v>
      </c>
      <c r="PY16" s="137">
        <f>'Тест ответы'!PW17*'Показатели'!$F$612*IF(PY$4="да",$C16,1)</f>
        <v>0</v>
      </c>
      <c r="PZ16" s="127">
        <f>'Тест ответы'!PX17*'Показатели'!$F$614*IF(PZ$4="да",$C16,1)</f>
        <v>0</v>
      </c>
      <c r="QA16" s="126">
        <f>'Тест ответы'!PY17*'Показатели'!$F$614*IF(QA$4="да",$C16,1)</f>
        <v>0</v>
      </c>
      <c r="QB16" s="126">
        <f>'Тест ответы'!PZ17*'Показатели'!$F$614*IF(QB$4="да",$C16,1)</f>
        <v>0</v>
      </c>
      <c r="QC16" s="126">
        <f>'Тест ответы'!QA17*'Показатели'!$F$614*IF(QC$4="да",$C16,1)</f>
        <v>0</v>
      </c>
      <c r="QD16" s="126">
        <f>'Тест ответы'!QB17*'Показатели'!$F$614*IF(QD$4="да",$C16,1)</f>
        <v>0</v>
      </c>
      <c r="QE16" s="127">
        <f>'Тест ответы'!QC17*'Показатели'!$F$620*IF(QE$4="да",$C16,1)</f>
        <v>0</v>
      </c>
      <c r="QF16" s="126">
        <f>'Тест ответы'!QD17*'Показатели'!$F$620*IF(QF$4="да",$C16,1)</f>
        <v>0</v>
      </c>
      <c r="QG16" s="126">
        <f>'Тест ответы'!QE17*'Показатели'!$F$620*IF(QG$4="да",$C16,1)</f>
        <v>0</v>
      </c>
      <c r="QH16" s="126">
        <f>'Тест ответы'!QF17*'Показатели'!$F$620*IF(QH$4="да",$C16,1)</f>
        <v>0</v>
      </c>
      <c r="QI16" s="126">
        <f>'Тест ответы'!QG17*'Показатели'!$F$620*IF(QI$4="да",$C16,1)</f>
        <v>0</v>
      </c>
      <c r="QJ16" s="138">
        <f>'Тест ответы'!QH17*'Показатели'!$F$620*IF(QJ$4="да",$C16,1)</f>
        <v>0</v>
      </c>
      <c r="QK16" s="122" t="str">
        <f>'Тест ответы'!QI17*#REF!*IF(QK$4="да",$C16,1)</f>
        <v>#REF!</v>
      </c>
      <c r="QL16" s="122">
        <f>'Тест ответы'!QJ17*'Показатели'!$F$628*IF(QL$4="да",$C16,1)</f>
        <v>0</v>
      </c>
      <c r="QM16" s="122">
        <f>'Тест ответы'!QK17*'Показатели'!$F$629*IF(QM$4="да",$C16,1)</f>
        <v>0</v>
      </c>
      <c r="QN16" s="122">
        <f>'Тест ответы'!QL17*'Показатели'!$F$631*IF(QN$4="да",$C16,1)</f>
        <v>0</v>
      </c>
      <c r="QO16" s="122" t="str">
        <f>'Тест ответы'!QM17*#REF!*IF(QO$4="да",$C16,1)</f>
        <v>#REF!</v>
      </c>
      <c r="QP16" s="136">
        <f>'Тест ответы'!QN17*'Показатели'!$F$632*IF(QP$4="да",$C16,1)</f>
        <v>0</v>
      </c>
      <c r="QQ16" s="126">
        <f>'Тест ответы'!QO17*'Показатели'!$F$635*IF(QQ$4="да",$C16,1)</f>
        <v>0</v>
      </c>
      <c r="QR16" s="126">
        <f>'Тест ответы'!QP17*'Показатели'!$F$636*IF(QR$4="да",$C16,1)</f>
        <v>0</v>
      </c>
      <c r="QS16" s="126">
        <f>'Тест ответы'!QQ17*'Показатели'!$F$638*IF(QS$4="да",$C16,1)</f>
        <v>0</v>
      </c>
      <c r="QT16" s="126">
        <f>'Тест ответы'!QR17*'Показатели'!$F$639*IF(QT$4="да",$C16,1)</f>
        <v>0</v>
      </c>
      <c r="QU16" s="126">
        <f>'Тест ответы'!QS17*'Показатели'!$F$640*IF(QU$4="да",$C16,1)</f>
        <v>0</v>
      </c>
      <c r="QV16" s="126">
        <f>'Тест ответы'!QT17*'Показатели'!$F$641*IF(QV$4="да",$C16,1)</f>
        <v>0</v>
      </c>
      <c r="QW16" s="126">
        <f>'Тест ответы'!QU17*'Показатели'!$F$642*IF(QW$4="да",$C16,1)</f>
        <v>0</v>
      </c>
      <c r="QX16" s="135">
        <f>'Тест ответы'!QV17*'Показатели'!$F$643*IF(QX$4="да",$C16,1)</f>
        <v>0</v>
      </c>
      <c r="QY16" s="122"/>
      <c r="QZ16" s="122"/>
      <c r="RA16" s="122"/>
      <c r="RB16" s="122"/>
      <c r="RC16" s="122"/>
      <c r="RD16" s="122"/>
      <c r="RE16" s="122"/>
      <c r="RF16" s="122"/>
      <c r="RG16" s="122"/>
    </row>
    <row r="17">
      <c r="A17" s="117">
        <v>13.0</v>
      </c>
      <c r="B17" s="118" t="str">
        <f>'Тест ответы'!B18</f>
        <v>Вологодская область</v>
      </c>
      <c r="C17" s="139">
        <f>VLOOKUP(B17,'Население'!$B$2:$E$90,4,FALSE)</f>
        <v>11.43258224</v>
      </c>
      <c r="D17" s="120" t="str">
        <f t="shared" si="9"/>
        <v>#REF!</v>
      </c>
      <c r="E17" s="121">
        <f>'Тест ответы'!C18*'Показатели'!$F$3*IF(E$4="да",$C17,1)</f>
        <v>0.0005</v>
      </c>
      <c r="F17" s="121">
        <f>'Тест ответы'!D18*'Показатели'!$F$4*IF(F$4="да",$C17,1)</f>
        <v>0</v>
      </c>
      <c r="G17" s="121">
        <f>'Тест ответы'!E18*'Показатели'!$F$5*IF($G$4="да",C17,1)</f>
        <v>0</v>
      </c>
      <c r="H17" s="121">
        <f>'Тест ответы'!F18*'Показатели'!$F$6*IF($H$4="да",C17,1)</f>
        <v>0</v>
      </c>
      <c r="I17" s="121">
        <f>'Тест ответы'!G18*'Показатели'!$F$7*IF(I$4="да",D17,1)</f>
        <v>0.008</v>
      </c>
      <c r="J17" s="121">
        <f>'Тест ответы'!H18*'Показатели'!$F$8*IF($J$4="да",C17,1)</f>
        <v>0</v>
      </c>
      <c r="K17" s="121">
        <f>'Тест ответы'!I18*'Показатели'!$F$9*IF(K$4="да",D17,1)</f>
        <v>0</v>
      </c>
      <c r="L17" s="121">
        <f>'Тест ответы'!J18*'Показатели'!$F$10*IF(L$4="да",$C17,1)</f>
        <v>0</v>
      </c>
      <c r="M17" s="121">
        <f>'Тест ответы'!K18*'Показатели'!$F$11*IF(M$4="да",$C17,1)</f>
        <v>0</v>
      </c>
      <c r="N17" s="122">
        <f>'Тест ответы'!L18*'Показатели'!$F$12*IF(N$4="да",$C17,1)</f>
        <v>0.03</v>
      </c>
      <c r="O17" s="123">
        <f>'Тест ответы'!M18*'Показатели'!$F$14*IF(O$4="да",$C17,1)</f>
        <v>0</v>
      </c>
      <c r="P17" s="124">
        <f>'Тест ответы'!N18*'Показатели'!$F$15*IF(P$4="да",$C17,1)</f>
        <v>0</v>
      </c>
      <c r="Q17" s="124">
        <f>'Тест ответы'!O18*'Показатели'!$F$17*IF(Q$4="да",$C17,1)</f>
        <v>0.05</v>
      </c>
      <c r="R17" s="124">
        <f>'Тест ответы'!P18*'Показатели'!$F$18*IF(R$4="да",$C17,1)</f>
        <v>0.1</v>
      </c>
      <c r="S17" s="123">
        <f>'Тест ответы'!Q18*'Показатели'!$F$20*IF(S$4="да",$C17,1)</f>
        <v>0.1</v>
      </c>
      <c r="T17" s="121">
        <f>'Тест ответы'!R18*'Показатели'!$F$21*IF(T$4="да",$C17,1)</f>
        <v>0</v>
      </c>
      <c r="U17" s="121">
        <f>'Тест ответы'!S18*'Показатели'!$F$24*IF(U$4="да",$C17,1)</f>
        <v>0</v>
      </c>
      <c r="V17" s="121">
        <f>'Тест ответы'!T18*'Показатели'!$F$25*IF(V$4="да",$C17,1)</f>
        <v>0</v>
      </c>
      <c r="W17" s="121">
        <f>'Тест ответы'!U18*'Показатели'!$F$26*IF(W$4="да",$C17,1)</f>
        <v>0</v>
      </c>
      <c r="X17" s="121">
        <f>'Тест ответы'!V18*'Показатели'!$F$28*IF(X$4="да",$C17,1)</f>
        <v>0</v>
      </c>
      <c r="Y17" s="121">
        <f>'Тест ответы'!W18*'Показатели'!$F$29*IF(Y$4="да",$C17,1)</f>
        <v>0</v>
      </c>
      <c r="Z17" s="125">
        <f>'Тест ответы'!X18*'Показатели'!$F$33*IF(Z$4="да",$C17,1)</f>
        <v>0</v>
      </c>
      <c r="AA17" s="126">
        <f>'Тест ответы'!Y18*'Показатели'!$F$34*IF(AA$4="да",$C17,1)</f>
        <v>0</v>
      </c>
      <c r="AB17" s="126">
        <f>'Тест ответы'!Z18*'Показатели'!$F$35*IF(AB$4="да",$C17,1)</f>
        <v>0</v>
      </c>
      <c r="AC17" s="126">
        <f>'Тест ответы'!AA18*'Показатели'!$F$36*IF(AC$4="да",$C17,1)</f>
        <v>0</v>
      </c>
      <c r="AD17" s="126">
        <f>'Тест ответы'!AB18*'Показатели'!$F$37*IF(AD$4="да",$C17,1)</f>
        <v>0</v>
      </c>
      <c r="AE17" s="126">
        <f>'Тест ответы'!AC18*'Показатели'!$F$38*IF(AE$4="да",$C17,1)</f>
        <v>0</v>
      </c>
      <c r="AF17" s="126">
        <f>'Тест ответы'!AD18*'Показатели'!$F$39*IF(AF$4="да",$C17,1)</f>
        <v>0</v>
      </c>
      <c r="AG17" s="126">
        <f>'Тест ответы'!AE18*'Показатели'!$F$40*IF(AG$4="да",$C17,1)</f>
        <v>0</v>
      </c>
      <c r="AH17" s="126">
        <f>'Тест ответы'!AF18*'Показатели'!$F$41*IF(AH$4="да",$C17,1)</f>
        <v>0</v>
      </c>
      <c r="AI17" s="127">
        <f>'Тест ответы'!AG18*'Показатели'!$F$43*IF(AI$4="да",$C17,1)</f>
        <v>0</v>
      </c>
      <c r="AJ17" s="126">
        <f>'Тест ответы'!AH18*'Показатели'!$F$44*IF(AJ$4="да",$C17,1)</f>
        <v>0</v>
      </c>
      <c r="AK17" s="126">
        <f>'Тест ответы'!AI18*'Показатели'!$F$45*IF(AK$4="да",$C17,1)</f>
        <v>0</v>
      </c>
      <c r="AL17" s="126">
        <f>'Тест ответы'!AJ18*'Показатели'!$F$46*IF(AL$4="да",$C17,1)</f>
        <v>0</v>
      </c>
      <c r="AM17" s="126">
        <f>'Тест ответы'!AK18*'Показатели'!$F$47*IF(AM$4="да",$C17,1)</f>
        <v>0</v>
      </c>
      <c r="AN17" s="126">
        <f>'Тест ответы'!AL18*'Показатели'!$F$48*IF(AN$4="да",$C17,1)</f>
        <v>0</v>
      </c>
      <c r="AO17" s="126">
        <f>'Тест ответы'!AM18*'Показатели'!$F$49*IF(AO$4="да",$C17,1)</f>
        <v>0</v>
      </c>
      <c r="AP17" s="126">
        <f>'Тест ответы'!AN18*'Показатели'!$F$50*IF(AP$4="да",$C17,1)</f>
        <v>0</v>
      </c>
      <c r="AQ17" s="126">
        <f>'Тест ответы'!AO18*'Показатели'!$F$51*IF(AQ$4="да",$C17,1)</f>
        <v>0</v>
      </c>
      <c r="AR17" s="123">
        <f>'Тест ответы'!AP18*'Показатели'!$F$53*IF($AR$4="да",$C17,1)</f>
        <v>0</v>
      </c>
      <c r="AS17" s="128">
        <f>'Тест ответы'!AQ18*'Показатели'!$F$54*IF($AS$4="да",$C17,1)</f>
        <v>0</v>
      </c>
      <c r="AT17" s="127">
        <f>'Тест ответы'!AR18*'Показатели'!$F$56*IF(AT$4="да",$C17,1)</f>
        <v>0</v>
      </c>
      <c r="AU17" s="126">
        <f>'Тест ответы'!AS18*'Показатели'!$F$57*IF(AU$4="да",$C17,1)</f>
        <v>0</v>
      </c>
      <c r="AV17" s="126">
        <f>'Тест ответы'!AT18*'Показатели'!$F$58*IF(AV$4="да",$C17,1)</f>
        <v>0</v>
      </c>
      <c r="AW17" s="126">
        <f>'Тест ответы'!AU18*'Показатели'!$F$59*IF(AW$4="да",$C17,1)</f>
        <v>0</v>
      </c>
      <c r="AX17" s="126">
        <f>'Тест ответы'!AV18*'Показатели'!$F$60*IF(AX$4="да",$C17,1)</f>
        <v>0</v>
      </c>
      <c r="AY17" s="126">
        <f>'Тест ответы'!AW18*'Показатели'!$F$61*IF(AY$4="да",$C17,1)</f>
        <v>0</v>
      </c>
      <c r="AZ17" s="129">
        <f>'Тест ответы'!AX18*'Показатели'!$F$64*IF($AZ$4="да",$C17,1)</f>
        <v>0</v>
      </c>
      <c r="BA17" s="121">
        <f>'Тест ответы'!AY18*'Показатели'!$F$65*IF($BA$4="да",$C17,1)</f>
        <v>0</v>
      </c>
      <c r="BB17" s="121">
        <f>'Тест ответы'!AZ18*'Показатели'!$F$66*IF($BA$4="да",$C17,1)</f>
        <v>0</v>
      </c>
      <c r="BC17" s="121">
        <f>'Тест ответы'!BA18*'Показатели'!$F$67*IF($BC$4="да",$C17,1)</f>
        <v>0</v>
      </c>
      <c r="BD17" s="121">
        <f>'Тест ответы'!BB18*'Показатели'!$F$68*IF($BD$4="да",$C17,1)</f>
        <v>0</v>
      </c>
      <c r="BE17" s="121">
        <f>'Тест ответы'!BC18*'Показатели'!$F$69*IF($BE$4="да",$C17,1)</f>
        <v>0</v>
      </c>
      <c r="BF17" s="121">
        <f>'Тест ответы'!BD18*'Показатели'!$F$70*IF($BF$4="да",$C17,1)</f>
        <v>0</v>
      </c>
      <c r="BG17" s="121">
        <f>'Тест ответы'!BE18*'Показатели'!$F$71*IF($BG$4="да",$C17,1)</f>
        <v>0</v>
      </c>
      <c r="BH17" s="128">
        <f>'Тест ответы'!BF18*'Показатели'!$F$72*IF($BH$4="да",$C17,1)</f>
        <v>0</v>
      </c>
      <c r="BI17" s="121">
        <f>'Тест ответы'!BG18*'Показатели'!$F$75*IF($BI$4="да",$C17,1)</f>
        <v>0</v>
      </c>
      <c r="BJ17" s="121">
        <f>'Тест ответы'!BH18*'Показатели'!$F$76*IF($BJ$4="да",$C17,1)</f>
        <v>0</v>
      </c>
      <c r="BK17" s="121">
        <f>'Тест ответы'!BI18*'Показатели'!$F$77*IF($BK$4="да",$C17,1)</f>
        <v>0</v>
      </c>
      <c r="BL17" s="121">
        <f>'Тест ответы'!BJ18*'Показатели'!$F$78*IF($BL$4="да",$C17,1)</f>
        <v>0</v>
      </c>
      <c r="BM17" s="121">
        <f>'Тест ответы'!BK18*'Показатели'!$F$79*IF($BM$4="да",$C17,1)</f>
        <v>0</v>
      </c>
      <c r="BN17" s="121">
        <f>'Тест ответы'!BL18*'Показатели'!$F$80*IF($BN$4="да",$C17,1)</f>
        <v>0</v>
      </c>
      <c r="BO17" s="128">
        <f>'Тест ответы'!BM18*'Показатели'!$F$81*IF($BO$4="да",$C17,1)</f>
        <v>0</v>
      </c>
      <c r="BP17" s="121">
        <f>'Тест ответы'!BN18*'Показатели'!$F$86*IF(BP$4="да",$C17,1)</f>
        <v>0</v>
      </c>
      <c r="BQ17" s="121">
        <f>'Тест ответы'!BO18*'Показатели'!$F$87*IF(BQ$4="да",$C17,1)</f>
        <v>0</v>
      </c>
      <c r="BR17" s="121">
        <f>'Тест ответы'!BP18*'Показатели'!$F$88*IF(BR$4="да",$C17,1)</f>
        <v>0</v>
      </c>
      <c r="BS17" s="121">
        <f>'Тест ответы'!BQ18*'Показатели'!$F$89*IF($BS$4="да",$C17,1)</f>
        <v>0</v>
      </c>
      <c r="BT17" s="121">
        <f>'Тест ответы'!BR18*'Показатели'!$F$90*IF($BT$4="да",$C17,1)</f>
        <v>0</v>
      </c>
      <c r="BU17" s="121">
        <f>'Тест ответы'!BS18*'Показатели'!$F$91*IF($BU$4="да",$C17,1)</f>
        <v>0</v>
      </c>
      <c r="BV17" s="121">
        <f>'Тест ответы'!BT18*'Показатели'!$F$92*IF($BV$4="да",$C17,1)</f>
        <v>0</v>
      </c>
      <c r="BW17" s="121">
        <f>'Тест ответы'!BU18*'Показатели'!$F$93*IF($BW$4="да",$C17,1)</f>
        <v>0</v>
      </c>
      <c r="BX17" s="121">
        <f>'Тест ответы'!BV18*'Показатели'!$F$94*IF($BX$4="да",$C17,1)</f>
        <v>0</v>
      </c>
      <c r="BY17" s="121">
        <f>'Тест ответы'!BW18*'Показатели'!$F$95*IF($BY$4="да",$C17,1)</f>
        <v>0</v>
      </c>
      <c r="BZ17" s="121">
        <f>'Тест ответы'!BX18*'Показатели'!$F$96*IF($BZ$4="да",$C17,1)</f>
        <v>0</v>
      </c>
      <c r="CA17" s="121">
        <f>'Тест ответы'!BY18*'Показатели'!$F$97*IF($CA$4="да",$C17,1)</f>
        <v>0</v>
      </c>
      <c r="CB17" s="121">
        <f>'Тест ответы'!BZ18*'Показатели'!$F$99*IF($CB$4="да",$C17,1)</f>
        <v>0</v>
      </c>
      <c r="CC17" s="121">
        <f>'Тест ответы'!CA18*'Показатели'!$F$100*IF($CC$4="да",$C17,1)</f>
        <v>0</v>
      </c>
      <c r="CD17" s="121">
        <f>'Тест ответы'!CB18*'Показатели'!$F$101*IF($CD$4="да",$C17,1)</f>
        <v>0</v>
      </c>
      <c r="CE17" s="121">
        <f>'Тест ответы'!CC18*'Показатели'!$F$102*IF($CE$4="да",$C17,1)</f>
        <v>0</v>
      </c>
      <c r="CF17" s="121">
        <f>'Тест ответы'!CD18*'Показатели'!$F$103*IF($CF$4="да",$C17,1)</f>
        <v>0</v>
      </c>
      <c r="CG17" s="121">
        <f>'Тест ответы'!CE18*'Показатели'!$F$104*IF($CG$4="да",$C17,1)</f>
        <v>0</v>
      </c>
      <c r="CH17" s="121">
        <f>'Тест ответы'!CF18*'Показатели'!$F$105*IF($CH$4="да",$C17,1)</f>
        <v>0</v>
      </c>
      <c r="CI17" s="121">
        <f>'Тест ответы'!CG18*'Показатели'!$F$106*IF($CI$4="да",$C17,1)</f>
        <v>0</v>
      </c>
      <c r="CJ17" s="121">
        <f>'Тест ответы'!CH18*'Показатели'!$F$107*IF($CJ$4="да",$C17,1)</f>
        <v>0</v>
      </c>
      <c r="CK17" s="121">
        <f>'Тест ответы'!CI18*'Показатели'!$F$108*IF($CK$4="да",$C17,1)</f>
        <v>0</v>
      </c>
      <c r="CL17" s="121">
        <f>'Тест ответы'!CJ18*'Показатели'!$F$109*IF($CL$4="да",$C17,1)</f>
        <v>0</v>
      </c>
      <c r="CM17" s="121">
        <f>'Тест ответы'!CK18*'Показатели'!$F$110*IF($CM$4="да",$C17,1)</f>
        <v>0</v>
      </c>
      <c r="CN17" s="121">
        <f>'Тест ответы'!CL18*'Показатели'!$F$111*IF($CN$4="да",$C17,1)</f>
        <v>0</v>
      </c>
      <c r="CO17" s="121">
        <f>'Тест ответы'!CM18*'Показатели'!$F$112*IF($CO$4="да",$C17,1)</f>
        <v>0</v>
      </c>
      <c r="CP17" s="128">
        <f>'Тест ответы'!CN18*'Показатели'!$F$113*IF($CP$4="да",$C17,1)</f>
        <v>0</v>
      </c>
      <c r="CQ17" s="121">
        <f>'Тест ответы'!CO18*'Показатели'!$F$118*IF(CQ$4="да",$C17,1)</f>
        <v>0</v>
      </c>
      <c r="CR17" s="121">
        <f>'Тест ответы'!CP18*'Показатели'!$F$119*IF(CR$4="да",$C17,1)</f>
        <v>0</v>
      </c>
      <c r="CS17" s="121">
        <f>'Тест ответы'!CQ18*'Показатели'!$F$120*IF(CS$4="да",$C17,1)</f>
        <v>0</v>
      </c>
      <c r="CT17" s="121">
        <f>'Тест ответы'!CR18*'Показатели'!$F$121*IF($CT$4="да",$C17,1)</f>
        <v>0</v>
      </c>
      <c r="CU17" s="121">
        <f>'Тест ответы'!CS18*'Показатели'!$F$122*IF($CU$4="да",$C17,1)</f>
        <v>0</v>
      </c>
      <c r="CV17" s="121">
        <f>'Тест ответы'!CT18*'Показатели'!$F$123*IF($CV$4="да",$C17,1)</f>
        <v>0</v>
      </c>
      <c r="CW17" s="121">
        <f>'Тест ответы'!CU18*'Показатели'!$F$124*IF($CW$4="да",$C17,1)</f>
        <v>0</v>
      </c>
      <c r="CX17" s="121">
        <f>'Тест ответы'!CV18*'Показатели'!$F$125*IF($CX$4="да",$C17,1)</f>
        <v>0</v>
      </c>
      <c r="CY17" s="121">
        <f>'Тест ответы'!CW18*'Показатели'!$F$126*IF($CY$4="да",$C17,1)</f>
        <v>0</v>
      </c>
      <c r="CZ17" s="121">
        <f>'Тест ответы'!CX18*'Показатели'!$F$127*IF($CZ$4="да",$C17,1)</f>
        <v>0</v>
      </c>
      <c r="DA17" s="121">
        <f>'Тест ответы'!CY18*'Показатели'!$F$128*IF($DA$4="да",$C17,1)</f>
        <v>0</v>
      </c>
      <c r="DB17" s="121">
        <f>'Тест ответы'!CZ18*'Показатели'!$F$129*IF($DB$4="да",$C17,1)</f>
        <v>0</v>
      </c>
      <c r="DC17" s="121">
        <f>'Тест ответы'!DA18*'Показатели'!$F$131*IF($DC$4="да",$C17,1)</f>
        <v>0</v>
      </c>
      <c r="DD17" s="121">
        <f>'Тест ответы'!DB18*'Показатели'!$F$132*IF($DD$4="да",$C17,1)</f>
        <v>0</v>
      </c>
      <c r="DE17" s="121">
        <f>'Тест ответы'!DC18*'Показатели'!$F$133*IF($DE$4="да",$C17,1)</f>
        <v>0</v>
      </c>
      <c r="DF17" s="121">
        <f>'Тест ответы'!DD18*'Показатели'!$F$134*IF($DF$4="да",$C17,1)</f>
        <v>0</v>
      </c>
      <c r="DG17" s="121">
        <f>'Тест ответы'!DE18*'Показатели'!$F$135*IF($DG$4="да",$C17,1)</f>
        <v>0</v>
      </c>
      <c r="DH17" s="121">
        <f>'Тест ответы'!DF18*'Показатели'!$F$136*IF($DH16="да",$C17,1)</f>
        <v>0</v>
      </c>
      <c r="DI17" s="121">
        <f>'Тест ответы'!DG18*'Показатели'!$F$137*IF($DI$4="да",$C17,1)</f>
        <v>0</v>
      </c>
      <c r="DJ17" s="121">
        <f>'Тест ответы'!DH18*'Показатели'!$F$138*IF($DJ$4="да",$C17,1)</f>
        <v>0</v>
      </c>
      <c r="DK17" s="122">
        <f>'Тест ответы'!DH18*'Показатели'!$F$139*IF($DK$4="да",$C17,1)</f>
        <v>0</v>
      </c>
      <c r="DL17" s="130" t="str">
        <f>'Тест ответы'!DJ18*#REF!*IF($DL$4="да",$C17,1)</f>
        <v>#REF!</v>
      </c>
      <c r="DM17" s="122" t="str">
        <f>'Тест ответы'!DF18*#REF!*IF(DM$4="да",$C17,1)</f>
        <v>#REF!</v>
      </c>
      <c r="DN17" s="122" t="str">
        <f>'Тест ответы'!DL18*#REF!*IF($DN$4="да",$C17,1)</f>
        <v>#REF!</v>
      </c>
      <c r="DO17" s="131" t="str">
        <f>'Тест ответы'!DM18*#REF!*IF($DO$4="да",$C17,1)</f>
        <v>#REF!</v>
      </c>
      <c r="DP17" s="122">
        <f>'Тест ответы'!DN18*'Показатели'!$F$141*IF($DP$4="да",$C17,1)</f>
        <v>0</v>
      </c>
      <c r="DQ17" s="122">
        <f>'Тест ответы'!DO18*'Показатели'!$F$142*IF(DQ$4="да",$C17,1)</f>
        <v>0</v>
      </c>
      <c r="DR17" s="132">
        <f>'Тест ответы'!DP18*'Показатели'!$F$144*$C17</f>
        <v>0</v>
      </c>
      <c r="DS17" s="122">
        <f>'Тест ответы'!DQ18*'Показатели'!$F$151*$C17</f>
        <v>0</v>
      </c>
      <c r="DT17" s="122">
        <f>'Тест ответы'!DR18*'Показатели'!$F$154*$C17</f>
        <v>0</v>
      </c>
      <c r="DU17" s="122">
        <f>'Тест ответы'!DS18*'Показатели'!$F$157*$C17</f>
        <v>0</v>
      </c>
      <c r="DV17" s="122">
        <f>'Тест ответы'!DT18*'Показатели'!$F$163*$C17</f>
        <v>0</v>
      </c>
      <c r="DW17" s="122">
        <f>'Тест ответы'!DU18*'Показатели'!$F$166*$C17</f>
        <v>0</v>
      </c>
      <c r="DX17" s="133">
        <f>'Тест ответы'!DV18*'Показатели'!$F$169*$C17</f>
        <v>0</v>
      </c>
      <c r="DY17" s="126">
        <f>'Тест ответы'!DW18*'Показатели'!$F$171*IF($DY$4="да",$C17,1)</f>
        <v>0</v>
      </c>
      <c r="DZ17" s="126">
        <f>'Тест ответы'!DX18*'Показатели'!$F$172*IF($DZ$4="да",$C17,1)</f>
        <v>0</v>
      </c>
      <c r="EA17" s="126">
        <f>'Тест ответы'!DY18*'Показатели'!$F$173*IF($EA$4="да",$C17,1)</f>
        <v>0</v>
      </c>
      <c r="EB17" s="126">
        <f>'Тест ответы'!DZ18*'Показатели'!$F$174*IF($EB$4="да",$C17,1)</f>
        <v>0</v>
      </c>
      <c r="EC17" s="126">
        <f>'Тест ответы'!EA18*'Показатели'!$F$175*IF($EC$4="да",$C17,1)</f>
        <v>0</v>
      </c>
      <c r="ED17" s="126">
        <f>'Тест ответы'!EB18*'Показатели'!$F$176*IF($ED$4="да",$C17,1)</f>
        <v>0</v>
      </c>
      <c r="EE17" s="126">
        <f>'Тест ответы'!EC18*'Показатели'!$F$177*IF($EE$4="да",$C17,1)</f>
        <v>0</v>
      </c>
      <c r="EF17" s="126">
        <f>'Тест ответы'!ED18*'Показатели'!$F$178*IF($EF$4="да",$C17,1)</f>
        <v>0</v>
      </c>
      <c r="EG17" s="126">
        <f>'Тест ответы'!EE18*'Показатели'!$F$179*IF($EG$4="да",$C17,1)</f>
        <v>0</v>
      </c>
      <c r="EH17" s="126">
        <f>'Тест ответы'!EF18*'Показатели'!$F$180*IF($EH$4="да",$C17,1)</f>
        <v>0</v>
      </c>
      <c r="EI17" s="126">
        <f>'Тест ответы'!EG18*'Показатели'!$F$181*IF($EI$4="да",$C17,1)</f>
        <v>0</v>
      </c>
      <c r="EJ17" s="126">
        <f>'Тест ответы'!EH18*'Показатели'!$F$182*IF($EJ$4="да",$C17,1)</f>
        <v>0</v>
      </c>
      <c r="EK17" s="126">
        <f>'Тест ответы'!EI18*'Показатели'!$F$183*IF($EK$4="да",$C17,1)</f>
        <v>0</v>
      </c>
      <c r="EL17" s="126">
        <f>'Тест ответы'!EJ18*'Показатели'!$F$184*IF($EL$4="да",$C17,1)</f>
        <v>0</v>
      </c>
      <c r="EM17" s="126">
        <f>'Тест ответы'!EK18*'Показатели'!$F$185*IF($EM$4="да",$C17,1)</f>
        <v>0</v>
      </c>
      <c r="EN17" s="126">
        <f>'Тест ответы'!EL18*'Показатели'!$F$186*IF($EN$4="да",$C17,1)</f>
        <v>0</v>
      </c>
      <c r="EO17" s="126">
        <f>'Тест ответы'!EM18*'Показатели'!$F$187*IF($EO$4="да",$C17,1)</f>
        <v>0</v>
      </c>
      <c r="EP17" s="126">
        <f>'Тест ответы'!EN18*'Показатели'!$F$188*IF($EP$4="да",$C17,1)</f>
        <v>0</v>
      </c>
      <c r="EQ17" s="126">
        <f>'Тест ответы'!EO18*'Показатели'!$F$189*IF($EQ$4="да",$C17,1)</f>
        <v>0</v>
      </c>
      <c r="ER17" s="126">
        <f>'Тест ответы'!EP18*'Показатели'!$F$190*IF($ER$4="да",$C17,1)</f>
        <v>0</v>
      </c>
      <c r="ES17" s="134">
        <f>'Тест ответы'!EQ18*'Показатели'!$F$191*IF($ES$4="да",$C17,1)</f>
        <v>0</v>
      </c>
      <c r="ET17" s="126">
        <f>'Тест ответы'!ER18*'Показатели'!$F$193*IF($ET$4="да",$C17,1)</f>
        <v>0</v>
      </c>
      <c r="EU17" s="126">
        <f>'Тест ответы'!ES18*'Показатели'!$F$194*IF($EU$4="да",$C17,1)</f>
        <v>0</v>
      </c>
      <c r="EV17" s="126">
        <f>'Тест ответы'!ET18*'Показатели'!$F$195*IF($EV$4="да",$C17,1)</f>
        <v>0</v>
      </c>
      <c r="EW17" s="126">
        <f>'Тест ответы'!EU18*'Показатели'!$F$196*IF($EW$4="да",$C17,1)</f>
        <v>0</v>
      </c>
      <c r="EX17" s="126">
        <f>'Тест ответы'!EV18*'Показатели'!$F$197*IF($EX$4="да",$C17,1)</f>
        <v>0</v>
      </c>
      <c r="EY17" s="126">
        <f>'Тест ответы'!EW18*'Показатели'!$F$198*IF($EY$4="да",$C17,1)</f>
        <v>0</v>
      </c>
      <c r="EZ17" s="126">
        <f>'Тест ответы'!EX18*'Показатели'!$F$199*IF($EZ$4="да",$C17,1)</f>
        <v>0</v>
      </c>
      <c r="FA17" s="126">
        <f>'Тест ответы'!EY18*'Показатели'!$F$200*IF($FA$4="да",$C17,1)</f>
        <v>0</v>
      </c>
      <c r="FB17" s="126">
        <f>'Тест ответы'!EZ18*'Показатели'!$F$201*IF($FB$4="да",$C17,1)</f>
        <v>0</v>
      </c>
      <c r="FC17" s="126">
        <f>'Тест ответы'!FA18*'Показатели'!$F$202*IF($FC$4="да",$C17,1)</f>
        <v>0</v>
      </c>
      <c r="FD17" s="126">
        <f>'Тест ответы'!FB18*'Показатели'!$F$203*IF($FD$4="да",$C17,1)</f>
        <v>0</v>
      </c>
      <c r="FE17" s="126">
        <f>'Тест ответы'!FC18*'Показатели'!$F$204*IF($FE$4="да",$C17,1)</f>
        <v>0</v>
      </c>
      <c r="FF17" s="126">
        <f>'Тест ответы'!FD18*'Показатели'!$F$205*IF($FF$4="да",$C17,1)</f>
        <v>0</v>
      </c>
      <c r="FG17" s="126">
        <f>'Тест ответы'!FE18*'Показатели'!$F$206*IF($FG$4="да",$C17,1)</f>
        <v>0</v>
      </c>
      <c r="FH17" s="126">
        <f>'Тест ответы'!FF18*'Показатели'!$F$207*IF($FH$4="да",$C17,1)</f>
        <v>0</v>
      </c>
      <c r="FI17" s="126">
        <f>'Тест ответы'!FG18*'Показатели'!$F$208*IF($FI$4="да",$C17,1)</f>
        <v>0</v>
      </c>
      <c r="FJ17" s="126">
        <f>'Тест ответы'!FH18*'Показатели'!$F$209*IF($FJ$4="да",$C17,1)</f>
        <v>0</v>
      </c>
      <c r="FK17" s="135">
        <f>'Тест ответы'!FI18*'Показатели'!$F$210*IF($FK$4="да",$C17,1)</f>
        <v>0</v>
      </c>
      <c r="FL17" s="122">
        <f>'Тест ответы'!FJ18*'Показатели'!$F$214*IF(FL$4="да",$C17,1)</f>
        <v>0</v>
      </c>
      <c r="FM17" s="122">
        <f>'Тест ответы'!FK18*'Показатели'!$F$215*IF(FM$4="да",$C17,1)</f>
        <v>0</v>
      </c>
      <c r="FN17" s="122">
        <f>'Тест ответы'!FL18*'Показатели'!$F$217*IF(FN$4="да",$C17,1)</f>
        <v>0</v>
      </c>
      <c r="FO17" s="122">
        <f>'Тест ответы'!FM18*'Показатели'!$F$218*IF(FO$4="да",$C17,1)</f>
        <v>0</v>
      </c>
      <c r="FP17" s="122">
        <f>'Тест ответы'!FN18*'Показатели'!$F$220*IF(FP$4="да",$C17,1)</f>
        <v>0</v>
      </c>
      <c r="FQ17" s="122">
        <f>'Тест ответы'!FO18*'Показатели'!$F$221*IF(FQ$4="да",$C17,1)</f>
        <v>0</v>
      </c>
      <c r="FR17" s="122">
        <f>'Тест ответы'!FP18*'Показатели'!$F$222*IF(FR$4="да",$C17,1)</f>
        <v>0</v>
      </c>
      <c r="FS17" s="122">
        <f>'Тест ответы'!FQ18*'Показатели'!$F$223*IF(FS$4="да",$C17,1)</f>
        <v>0</v>
      </c>
      <c r="FT17" s="122">
        <f>'Тест ответы'!FR18*'Показатели'!$F$224*IF(FT$4="да",$C17,1)</f>
        <v>0</v>
      </c>
      <c r="FU17" s="122">
        <f>'Тест ответы'!FS18*'Показатели'!$F$225*IF(FU$4="да",$C17,1)</f>
        <v>0</v>
      </c>
      <c r="FV17" s="122">
        <f>'Тест ответы'!FT18*'Показатели'!$F$227*IF(FV$4="да",$C17,1)</f>
        <v>0</v>
      </c>
      <c r="FW17" s="122">
        <f>'Тест ответы'!FU18*'Показатели'!$F$228*IF(FW$4="да",$C17,1)</f>
        <v>0</v>
      </c>
      <c r="FX17" s="122">
        <f>'Тест ответы'!FV18*'Показатели'!$F$229*IF(FX$4="да",$C17,1)</f>
        <v>0</v>
      </c>
      <c r="FY17" s="122">
        <f>'Тест ответы'!FW18*'Показатели'!$F$230*IF(FY$4="да",$C17,1)</f>
        <v>0</v>
      </c>
      <c r="FZ17" s="122">
        <f>'Тест ответы'!FX18*'Показатели'!$F$231*IF(FZ$4="да",$C17,1)</f>
        <v>0</v>
      </c>
      <c r="GA17" s="122">
        <f>'Тест ответы'!FY18*'Показатели'!$F$232*IF(GA$4="да",$C17,1)</f>
        <v>0</v>
      </c>
      <c r="GB17" s="132">
        <f>'Тест ответы'!FZ18*'Показатели'!$F$235*IF($GB$4="да",$C17,1)</f>
        <v>0</v>
      </c>
      <c r="GC17" s="122">
        <f>'Тест ответы'!GA18*'Показатели'!$F$236*IF($GC$4="да",$C17,1)</f>
        <v>0</v>
      </c>
      <c r="GD17" s="122">
        <f>'Тест ответы'!GB18*'Показатели'!$F$238*IF($GD$4="да",$C17,1)</f>
        <v>0</v>
      </c>
      <c r="GE17" s="122">
        <f>'Тест ответы'!GC18*'Показатели'!$F$239*IF($GE$4="да",$C17,1)</f>
        <v>0</v>
      </c>
      <c r="GF17" s="122">
        <f>'Тест ответы'!GD18*'Показатели'!$F$241*IF($GF$4="да",$C17,1)</f>
        <v>0</v>
      </c>
      <c r="GG17" s="122">
        <f>'Тест ответы'!GE18*'Показатели'!$F$242*IF($GG$4="да",$C17,1)</f>
        <v>0</v>
      </c>
      <c r="GH17" s="122">
        <f>'Тест ответы'!GF18*'Показатели'!$F$243*IF($GH$4="да",$C17,1)</f>
        <v>0</v>
      </c>
      <c r="GI17" s="122">
        <f>'Тест ответы'!GG18*'Показатели'!$F$244*IF($GI$4="да",$C17,1)</f>
        <v>0</v>
      </c>
      <c r="GJ17" s="122">
        <f>'Тест ответы'!GH18*'Показатели'!$F$245*IF($GJ$4="да",$C17,1)</f>
        <v>0</v>
      </c>
      <c r="GK17" s="122">
        <f>'Тест ответы'!GI18*'Показатели'!$F$246*IF($GK$4="да",$C17,1)</f>
        <v>0</v>
      </c>
      <c r="GL17" s="122">
        <f>'Тест ответы'!GJ18*'Показатели'!$F$248*IF($GL$4="да",$C17,1)</f>
        <v>0</v>
      </c>
      <c r="GM17" s="122">
        <f>'Тест ответы'!GK18*'Показатели'!$F$249*IF($GM$4="да",$C17,1)</f>
        <v>0</v>
      </c>
      <c r="GN17" s="122">
        <f>'Тест ответы'!GL18*'Показатели'!$F$250*IF($GN$4="да",$C17,1)</f>
        <v>0</v>
      </c>
      <c r="GO17" s="122">
        <f>'Тест ответы'!GM18*'Показатели'!$F$251*IF($GO$4="да",$C17,1)</f>
        <v>0</v>
      </c>
      <c r="GP17" s="122">
        <f>'Тест ответы'!GN18*'Показатели'!$F$252*IF($GP$4="да",$C17,1)</f>
        <v>0</v>
      </c>
      <c r="GQ17" s="122">
        <f>'Тест ответы'!GO18*'Показатели'!$F$253*IF($GQ$4="да",$C17,1)</f>
        <v>0</v>
      </c>
      <c r="GR17" s="132">
        <f>'Тест ответы'!GP18*'Показатели'!$F$256*IF($GR$4="да",$C17,1)</f>
        <v>0</v>
      </c>
      <c r="GS17" s="122">
        <f>'Тест ответы'!GQ18*'Показатели'!$F$257*IF($GS$4="да",$C17,1)</f>
        <v>0</v>
      </c>
      <c r="GT17" s="122">
        <f>'Тест ответы'!GR18*'Показатели'!$F$258*IF($GT$4="да",$C17,1)</f>
        <v>0</v>
      </c>
      <c r="GU17" s="122">
        <f>'Тест ответы'!GS18*'Показатели'!$F$260*IF($GU$4="да",$C17,1)</f>
        <v>0</v>
      </c>
      <c r="GV17" s="122">
        <f>'Тест ответы'!GT18*'Показатели'!$F$261*IF($GV$4="да",$C17,1)</f>
        <v>0</v>
      </c>
      <c r="GW17" s="122">
        <f>'Тест ответы'!GU18*'Показатели'!$F$262*IF($GW$4="да",$C17,1)</f>
        <v>0</v>
      </c>
      <c r="GX17" s="122">
        <f>'Тест ответы'!GV18*'Показатели'!$F$264*IF($GX$4="да",$C17,1)</f>
        <v>0</v>
      </c>
      <c r="GY17" s="122">
        <f>'Тест ответы'!GW18*'Показатели'!$F$265*IF($GY$4="да",$C17,1)</f>
        <v>0</v>
      </c>
      <c r="GZ17" s="122">
        <f>'Тест ответы'!GX18*'Показатели'!$F$266*IF($GZ$4="да",$C17,1)</f>
        <v>0</v>
      </c>
      <c r="HA17" s="122">
        <f>'Тест ответы'!GY18*'Показатели'!$F$267*IF($HA$4="да",$C17,1)</f>
        <v>0</v>
      </c>
      <c r="HB17" s="122">
        <f>'Тест ответы'!GZ18*'Показатели'!$F$269*IF($HB$4="да",$C17,1)</f>
        <v>0</v>
      </c>
      <c r="HC17" s="122">
        <f>'Тест ответы'!HA18*'Показатели'!$F$270*IF($HC$4="да",$C17,1)</f>
        <v>0</v>
      </c>
      <c r="HD17" s="122">
        <f>'Тест ответы'!HB18*'Показатели'!$F$271*IF($HD$4="да",$C17,1)</f>
        <v>0</v>
      </c>
      <c r="HE17" s="122">
        <f>'Тест ответы'!HC18*'Показатели'!$F$272*IF($HE$4="да",$C17,1)</f>
        <v>0</v>
      </c>
      <c r="HF17" s="122">
        <f>'Тест ответы'!HD18*'Показатели'!$F$274*IF($HF$4="да",$C17,1)</f>
        <v>0</v>
      </c>
      <c r="HG17" s="122">
        <f>'Тест ответы'!HE18*'Показатели'!$F$275*IF($HG$4="да",$C17,1)</f>
        <v>0</v>
      </c>
      <c r="HH17" s="122">
        <f>'Тест ответы'!HF18*'Показатели'!$F$276*IF($HH$4="да",$C17,1)</f>
        <v>0</v>
      </c>
      <c r="HI17" s="122">
        <f>'Тест ответы'!HG18*'Показатели'!$F$277*IF($HI$4="да",$C17,1)</f>
        <v>0</v>
      </c>
      <c r="HJ17" s="122">
        <f>'Тест ответы'!HH18*'Показатели'!$F$278*IF($HJ$4="да",$C17,1)</f>
        <v>0</v>
      </c>
      <c r="HK17" s="122">
        <f>'Тест ответы'!HI18*'Показатели'!$F$279*IF($HK$4="да",$C17,1)</f>
        <v>0</v>
      </c>
      <c r="HL17" s="122">
        <f>'Тест ответы'!HJ18*'Показатели'!$F$280*IF($HL$4="да",$C17,1)</f>
        <v>0</v>
      </c>
      <c r="HM17" s="122">
        <f>'Тест ответы'!HK18*'Показатели'!$F$281*IF($HM$4="да",$C17,1)</f>
        <v>0</v>
      </c>
      <c r="HN17" s="122">
        <f>'Тест ответы'!HL18*'Показатели'!$F$282*IF($HN$4="да",$C17,1)</f>
        <v>0</v>
      </c>
      <c r="HO17" s="122">
        <f>'Тест ответы'!HM18*'Показатели'!$F$284*IF($HO$4="да",$C17,1)</f>
        <v>0</v>
      </c>
      <c r="HP17" s="122">
        <f>'Тест ответы'!HN18*'Показатели'!$F$285*IF($HP$4="да",$C17,1)</f>
        <v>0</v>
      </c>
      <c r="HQ17" s="122">
        <f>'Тест ответы'!HO18*'Показатели'!$F$286*IF($HQ$4="да",$C17,1)</f>
        <v>0</v>
      </c>
      <c r="HR17" s="122">
        <f>'Тест ответы'!HP18*'Показатели'!$F$287*IF($HR$4="да",$C17,1)</f>
        <v>0</v>
      </c>
      <c r="HS17" s="122">
        <f>'Тест ответы'!HQ18*'Показатели'!$F$288*IF($HS$4="да",$C17,1)</f>
        <v>0</v>
      </c>
      <c r="HT17" s="122">
        <f>'Тест ответы'!HR18*'Показатели'!$F$289*IF(HT$4="да",$C17,1)</f>
        <v>0</v>
      </c>
      <c r="HU17" s="122">
        <f>'Тест ответы'!HS18*'Показатели'!$F$290*IF($HU$4="да",$C17,1)</f>
        <v>0</v>
      </c>
      <c r="HV17" s="122">
        <f>'Тест ответы'!HT18*'Показатели'!$F$291*IF($HV$4="да",$C17,1)</f>
        <v>0</v>
      </c>
      <c r="HW17" s="122">
        <f>'Тест ответы'!HU18*'Показатели'!$F$292*IF($HW$4="да",$C17,1)</f>
        <v>0</v>
      </c>
      <c r="HX17" s="122" t="str">
        <f>'Тест ответы'!HV18*#REF!*C17</f>
        <v>#REF!</v>
      </c>
      <c r="HY17" s="133" t="str">
        <f>'Тест ответы'!HW18*#REF!*C17</f>
        <v>#REF!</v>
      </c>
      <c r="HZ17" s="122">
        <f>'Тест ответы'!HX18*'Показатели'!$F$295*IF(HZ$4="да",$C17,1)</f>
        <v>0</v>
      </c>
      <c r="IA17" s="122">
        <f>'Тест ответы'!HY18*'Показатели'!$F$296*IF(IA$4="да",$C17,1)</f>
        <v>0</v>
      </c>
      <c r="IB17" s="122">
        <f>'Тест ответы'!HZ18*'Показатели'!$F$297*IF(IB$4="да",$C17,1)</f>
        <v>0</v>
      </c>
      <c r="IC17" s="122">
        <f>'Тест ответы'!IA18*'Показатели'!$F$299*IF(IC$4="да",$C17,1)</f>
        <v>0</v>
      </c>
      <c r="ID17" s="122">
        <f>'Тест ответы'!IB18*'Показатели'!$F$300*IF(ID$4="да",$C17,1)</f>
        <v>0</v>
      </c>
      <c r="IE17" s="122">
        <f>'Тест ответы'!IC18*'Показатели'!$F$301*IF(IE$4="да",$C17,1)</f>
        <v>0</v>
      </c>
      <c r="IF17" s="122">
        <f>'Тест ответы'!ID18*'Показатели'!$F$303*IF(IF$4="да",$C17,1)</f>
        <v>0</v>
      </c>
      <c r="IG17" s="122">
        <f>'Тест ответы'!IE18*'Показатели'!$F$304*IF(IG$4="да",$C17,1)</f>
        <v>0</v>
      </c>
      <c r="IH17" s="122">
        <f>'Тест ответы'!IF18*'Показатели'!$F$305*IF(IH$4="да",$C17,1)</f>
        <v>0</v>
      </c>
      <c r="II17" s="122">
        <f>'Тест ответы'!IG18*'Показатели'!$F$307*IF(II$4="да",$C17,1)</f>
        <v>0</v>
      </c>
      <c r="IJ17" s="122">
        <f>'Тест ответы'!IH18*'Показатели'!$F$308*IF(IJ$4="да",$C17,1)</f>
        <v>0</v>
      </c>
      <c r="IK17" s="122">
        <f>'Тест ответы'!II18*'Показатели'!$F$309*IF(IK$4="да",$C17,1)</f>
        <v>0</v>
      </c>
      <c r="IL17" s="122">
        <f>'Тест ответы'!IJ18*'Показатели'!$F$313*IF(IL$4="да",$C17,1)</f>
        <v>0</v>
      </c>
      <c r="IM17" s="122">
        <f>'Тест ответы'!IK18*'Показатели'!$F$314*IF(IM$4="да",$C17,1)</f>
        <v>0</v>
      </c>
      <c r="IN17" s="122">
        <f>'Тест ответы'!IL18*'Показатели'!$F$315*IF(IN$4="да",$C17,1)</f>
        <v>0</v>
      </c>
      <c r="IO17" s="122">
        <f>'Тест ответы'!IM18*'Показатели'!$F$316*IF(IO$4="да",$C17,1)</f>
        <v>0</v>
      </c>
      <c r="IP17" s="122">
        <f>'Тест ответы'!IN18*'Показатели'!$F$317*IF(IP$4="да",$C17,1)</f>
        <v>0</v>
      </c>
      <c r="IQ17" s="122">
        <f>'Тест ответы'!IO18*'Показатели'!$F$318*IF(IQ$4="да",$C17,1)</f>
        <v>0</v>
      </c>
      <c r="IR17" s="122">
        <f>'Тест ответы'!IP18*'Показатели'!$F$320*IF(IR$4="да",$C17,1)</f>
        <v>0</v>
      </c>
      <c r="IS17" s="122">
        <f>'Тест ответы'!IQ18*'Показатели'!$F$321*IF(IS$4="да",$C17,1)</f>
        <v>0</v>
      </c>
      <c r="IT17" s="122">
        <f>'Тест ответы'!IR18*'Показатели'!$F$322*IF(IT$4="да",$C17,1)</f>
        <v>0</v>
      </c>
      <c r="IU17" s="122">
        <f>'Тест ответы'!IS18*'Показатели'!$F$323*IF(IU$4="да",$C17,1)</f>
        <v>0</v>
      </c>
      <c r="IV17" s="122">
        <f>'Тест ответы'!IT18*'Показатели'!$F$324*IF(IV$4="да",$C17,1)</f>
        <v>0</v>
      </c>
      <c r="IW17" s="122">
        <f>'Тест ответы'!IU18*'Показатели'!$F$325*IF(IW$4="да",$C17,1)</f>
        <v>0</v>
      </c>
      <c r="IX17" s="122">
        <f>'Тест ответы'!IV18*'Показатели'!$F$327*IF(IX$4="да",$C17,1)</f>
        <v>0</v>
      </c>
      <c r="IY17" s="122">
        <f>'Тест ответы'!IW18*'Показатели'!$F$328*IF(IY$4="да",$C17,1)</f>
        <v>0</v>
      </c>
      <c r="IZ17" s="132">
        <f>'Тест ответы'!IX18*'Показатели'!$F$331*IF(IZ$4="да",$C17,1)</f>
        <v>0</v>
      </c>
      <c r="JA17" s="122">
        <f>'Тест ответы'!IY18*'Показатели'!$F$332*IF(JA$4="да",$C17,1)</f>
        <v>0</v>
      </c>
      <c r="JB17" s="122">
        <f>'Тест ответы'!IZ18*'Показатели'!$F$333*IF(JB$4="да",$C17,1)</f>
        <v>0</v>
      </c>
      <c r="JC17" s="122">
        <f>'Тест ответы'!JA18*'Показатели'!$F$334*IF(JC$4="да",$C17,1)</f>
        <v>0</v>
      </c>
      <c r="JD17" s="122">
        <f>'Тест ответы'!JB18*'Показатели'!$F$335*IF(JD$4="да",$C17,1)</f>
        <v>0</v>
      </c>
      <c r="JE17" s="122">
        <f>'Тест ответы'!JC18*'Показатели'!$F$336*IF(JE$4="да",$C17,1)</f>
        <v>0</v>
      </c>
      <c r="JF17" s="122">
        <f>'Тест ответы'!JD18*'Показатели'!$F$338*IF(JF$4="да",$C17,1)</f>
        <v>0</v>
      </c>
      <c r="JG17" s="122">
        <f>'Тест ответы'!JE18*'Показатели'!$F$339*IF(JG$4="да",$C17,1)</f>
        <v>0</v>
      </c>
      <c r="JH17" s="122">
        <f>'Тест ответы'!JF18*'Показатели'!$F$341*IF(JH$4="да",$C17,1)</f>
        <v>0</v>
      </c>
      <c r="JI17" s="122">
        <f>'Тест ответы'!JG18*'Показатели'!$F$342*IF(JI$4="да",$C17,1)</f>
        <v>0</v>
      </c>
      <c r="JJ17" s="122">
        <f>'Тест ответы'!JH18*'Показатели'!$F$343*IF(JJ$4="да",$C17,1)</f>
        <v>0</v>
      </c>
      <c r="JK17" s="122">
        <f>'Тест ответы'!JI18*'Показатели'!$F$344*IF(JK$4="да",$C17,1)</f>
        <v>0</v>
      </c>
      <c r="JL17" s="122">
        <f>'Тест ответы'!JJ18*'Показатели'!$F$345*IF(JL$4="да",$C17,1)</f>
        <v>0</v>
      </c>
      <c r="JM17" s="122">
        <f>'Тест ответы'!JK18*'Показатели'!$F$346*IF(JM$4="да",$C17,1)</f>
        <v>0</v>
      </c>
      <c r="JN17" s="122">
        <f>'Тест ответы'!JL18*'Показатели'!$F$347*IF(JN$4="да",$C17,1)</f>
        <v>0</v>
      </c>
      <c r="JO17" s="122">
        <f>'Тест ответы'!JM18*'Показатели'!$F$348*IF(JO$4="да",$C17,1)</f>
        <v>0</v>
      </c>
      <c r="JP17" s="122">
        <f>'Тест ответы'!JN18*'Показатели'!$F$349*IF(JP$4="да",$C17,1)</f>
        <v>0</v>
      </c>
      <c r="JQ17" s="122">
        <f>'Тест ответы'!JO18*'Показатели'!$F$350*IF(JQ$4="да",$C17,1)</f>
        <v>0</v>
      </c>
      <c r="JR17" s="122">
        <f>'Тест ответы'!JP18*'Показатели'!$F$351*IF(JR$4="да",$C17,1)</f>
        <v>0</v>
      </c>
      <c r="JS17" s="122">
        <f>'Тест ответы'!JQ18*'Показатели'!$F$352*IF(JS$4="да",$C17,1)</f>
        <v>0</v>
      </c>
      <c r="JT17" s="122">
        <f>'Тест ответы'!JR18*'Показатели'!$F$353*IF(JT$4="да",$C17,1)</f>
        <v>0</v>
      </c>
      <c r="JU17" s="122">
        <f>'Тест ответы'!JS18*'Показатели'!$F$354*IF(JU$4="да",$C17,1)</f>
        <v>0</v>
      </c>
      <c r="JV17" s="122">
        <f>'Тест ответы'!JT18*'Показатели'!$F$355*IF(JV$4="да",$C17,1)</f>
        <v>0</v>
      </c>
      <c r="JW17" s="122">
        <f>'Тест ответы'!JU18*'Показатели'!$F$356*IF(JW$4="да",$C17,1)</f>
        <v>0</v>
      </c>
      <c r="JX17" s="122">
        <f>'Тест ответы'!JV18*'Показатели'!$F$357*IF(JX$4="да",$C17,1)</f>
        <v>0</v>
      </c>
      <c r="JY17" s="122">
        <f>'Тест ответы'!JW18*'Показатели'!$F$358*IF(JY$4="да",$C17,1)</f>
        <v>0</v>
      </c>
      <c r="JZ17" s="122">
        <f>'Тест ответы'!JX18*'Показатели'!$F$360*IF(JZ$4="да",$C17,1)</f>
        <v>0</v>
      </c>
      <c r="KA17" s="122">
        <f>'Тест ответы'!JY18*'Показатели'!$F$361*IF(KA$4="да",$C17,1)</f>
        <v>0</v>
      </c>
      <c r="KB17" s="122">
        <f>'Тест ответы'!JZ18*'Показатели'!$F$362*IF(KB$4="да",$C17,1)</f>
        <v>0</v>
      </c>
      <c r="KC17" s="122">
        <f>'Тест ответы'!KA18*'Показатели'!$F$363*IF(KC$4="да",$C17,1)</f>
        <v>0</v>
      </c>
      <c r="KD17" s="122">
        <f>'Тест ответы'!KB18*'Показатели'!$F$364*IF(KD$4="да",$C17,1)</f>
        <v>0</v>
      </c>
      <c r="KE17" s="136">
        <f>'Тест ответы'!KC18*'Показатели'!$F$365*IF(KE$4="да",$C17,1)</f>
        <v>0</v>
      </c>
      <c r="KF17" s="122">
        <f>'Тест ответы'!KD18*'Показатели'!$F$380*IF(KF$4="да",A17,1)</f>
        <v>0</v>
      </c>
      <c r="KG17" s="122">
        <f>'Тест ответы'!KE18*'Показатели'!$F$383*IF(KG$4="да",B17,1)</f>
        <v>0</v>
      </c>
      <c r="KH17" s="133">
        <f>'Тест ответы'!KF18*'Показатели'!$F$385*IF(KH$4="да",C17,1)</f>
        <v>0</v>
      </c>
      <c r="KI17" s="122">
        <f>'Тест ответы'!KG18*'Показатели'!$F$387*IF($KI$4="да",C17,1)</f>
        <v>0</v>
      </c>
      <c r="KJ17" s="122">
        <f>'Тест ответы'!KH18*'Показатели'!$F$388*IF($KJ$4="да",C17,1)</f>
        <v>0</v>
      </c>
      <c r="KK17" s="122">
        <f>'Тест ответы'!KI18*'Показатели'!$F$389*IF($KK$4="да",C17,1)</f>
        <v>0</v>
      </c>
      <c r="KL17" s="132">
        <f>'Тест ответы'!KJ18*'Показатели'!$F$391*IF(KL$4="да",C17,1)</f>
        <v>0</v>
      </c>
      <c r="KM17" s="122">
        <f>'Тест ответы'!KK18*'Показатели'!$F$392*IF(KM$4="да",D17,1)</f>
        <v>0</v>
      </c>
      <c r="KN17" s="132">
        <f>'Тест ответы'!KL18*'Показатели'!$F$394*IF($KN$4="да",C17,1)</f>
        <v>0</v>
      </c>
      <c r="KO17" s="133">
        <f>'Тест ответы'!KM18*'Показатели'!$F$395*IF($KO$4="да",C17,1)</f>
        <v>0</v>
      </c>
      <c r="KP17" s="122">
        <f>'Тест ответы'!KN18*'Показатели'!$F$397*IF($KP$4="да",$C17,1)</f>
        <v>0</v>
      </c>
      <c r="KQ17" s="122">
        <f>'Тест ответы'!KO18*'Показатели'!$F$398*IF($KQ$4="да",$C17,1)</f>
        <v>0</v>
      </c>
      <c r="KR17" s="122">
        <f>'Тест ответы'!KP18*'Показатели'!$F$400*IF($KR$4="да",$C17,1)</f>
        <v>0</v>
      </c>
      <c r="KS17" s="133">
        <f>'Тест ответы'!KQ18*'Показатели'!$F$401*IF($KS$4="да",$C17,1)</f>
        <v>0</v>
      </c>
      <c r="KT17" s="122">
        <f>'Тест ответы'!KR18*'Показатели'!$F$403*IF($KT$4="да",$C17,1)</f>
        <v>0</v>
      </c>
      <c r="KU17" s="122">
        <f>'Тест ответы'!KS18*'Показатели'!$F$405*IF($KU$4="да",$C17,1)</f>
        <v>0</v>
      </c>
      <c r="KV17" s="130">
        <f>'Тест ответы'!KT18*'Показатели'!$F$408*IF($KV$4="да",$C17,1)</f>
        <v>0</v>
      </c>
      <c r="KW17" s="122">
        <f>'Тест ответы'!KU18*'Показатели'!$F$409*IF($KW$4="да",$C17,1)</f>
        <v>0</v>
      </c>
      <c r="KX17" s="122">
        <f>'Тест ответы'!KV18*'Показатели'!$F$410*IF($KX$4="да",$C17,1)</f>
        <v>0</v>
      </c>
      <c r="KY17" s="122">
        <f>'Тест ответы'!KW18*'Показатели'!$F$411*IF($KY$4="да",$C17,1)</f>
        <v>0</v>
      </c>
      <c r="KZ17" s="132">
        <f>'Тест ответы'!KX18*'Показатели'!$F$413*IF($KZ$4="да",$C17,1)</f>
        <v>0</v>
      </c>
      <c r="LA17" s="122">
        <f>'Тест ответы'!KY18*'Показатели'!$F$415*IF($LA$4="да",$C17,1)</f>
        <v>0</v>
      </c>
      <c r="LB17" s="122">
        <f>'Тест ответы'!KZ18*'Показатели'!$F$416*IF($LB$4="да",$C17,1)</f>
        <v>0</v>
      </c>
      <c r="LC17" s="122">
        <f>'Тест ответы'!LA18*'Показатели'!$F$417*IF($LC$4="да",$C17,1)</f>
        <v>0</v>
      </c>
      <c r="LD17" s="132">
        <f>'Тест ответы'!LB18*'Показатели'!$F$420*IF($LD$4="да",$C17,1)</f>
        <v>0</v>
      </c>
      <c r="LE17" s="122">
        <f>'Тест ответы'!LC18*'Показатели'!$F$422*IF($LE$4="да",$C17,1)</f>
        <v>0</v>
      </c>
      <c r="LF17" s="122">
        <f>'Тест ответы'!LD18*'Показатели'!$F$423*IF($LF$4="да",$C17,1)</f>
        <v>0</v>
      </c>
      <c r="LG17" s="122">
        <f>'Тест ответы'!LE18*'Показатели'!$F$424*IF($LG$4="да",$C17,1)</f>
        <v>0</v>
      </c>
      <c r="LH17" s="132">
        <f>'Тест ответы'!LF18*'Показатели'!$F$426*IF(LH$4="да",$C17,1)</f>
        <v>0</v>
      </c>
      <c r="LI17" s="122">
        <f>'Тест ответы'!LG18*'Показатели'!$F$427*IF($LI$4="да",$C17,1)</f>
        <v>0</v>
      </c>
      <c r="LJ17" s="122">
        <f>'Тест ответы'!LH18*'Показатели'!$F$428*IF($LJ$4="да",$C17,1)</f>
        <v>0</v>
      </c>
      <c r="LK17" s="122">
        <f>'Тест ответы'!LI18*'Показатели'!$F$429*IF($LK$4="да",$C17,1)</f>
        <v>0</v>
      </c>
      <c r="LL17" s="122">
        <f>'Тест ответы'!LJ18*'Показатели'!$F$430*IF($LI$4="да",$C17,1)</f>
        <v>0</v>
      </c>
      <c r="LM17" s="125">
        <f>'Тест ответы'!LK18*'Показатели'!$F$461*IF(LM$4="да",$C17,1)</f>
        <v>0</v>
      </c>
      <c r="LN17" s="126">
        <f>'Тест ответы'!LL18*'Показатели'!$F$462*IF(LN$4="да",$C17,1)</f>
        <v>0</v>
      </c>
      <c r="LO17" s="126">
        <f>'Тест ответы'!LM18*'Показатели'!$F$463*IF(LO$4="да",$C17,1)</f>
        <v>0</v>
      </c>
      <c r="LP17" s="126">
        <f>'Тест ответы'!LN18*'Показатели'!$F$464*IF(LP$4="да",$C17,1)</f>
        <v>0</v>
      </c>
      <c r="LQ17" s="126">
        <f>'Тест ответы'!LO18*'Показатели'!$F$466*IF(LQ$4="да",$C17,1)</f>
        <v>0</v>
      </c>
      <c r="LR17" s="126">
        <f>'Тест ответы'!LP18*'Показатели'!$F$467*IF(LR$4="да",$C17,1)</f>
        <v>0</v>
      </c>
      <c r="LS17" s="126">
        <f>'Тест ответы'!LQ18*'Показатели'!$F$468*IF(LS$4="да",$C17,1)</f>
        <v>0</v>
      </c>
      <c r="LT17" s="135">
        <f>'Тест ответы'!LR18*'Показатели'!$F$469*IF(LT$4="да",$C17,1)</f>
        <v>0</v>
      </c>
      <c r="LU17" s="122">
        <f>'Тест ответы'!LS18*'Показатели'!$F$472*IF($LU$4="да",$C17,1)</f>
        <v>0</v>
      </c>
      <c r="LV17" s="122">
        <f>'Тест ответы'!LT18*'Показатели'!$F$473*IF($LV$4="да",$C17,1)</f>
        <v>0</v>
      </c>
      <c r="LW17" s="122">
        <f>'Тест ответы'!LU18*'Показатели'!$F$474*IF($LW$4="да",$C17,1)</f>
        <v>0</v>
      </c>
      <c r="LX17" s="122">
        <f>'Тест ответы'!LV18*'Показатели'!$F$476*IF($LX$4="да",$C17,1)</f>
        <v>0</v>
      </c>
      <c r="LY17" s="122">
        <f>'Тест ответы'!LW18*'Показатели'!$F$477*IF($LY$4="да",$C17,1)</f>
        <v>0</v>
      </c>
      <c r="LZ17" s="122">
        <f>'Тест ответы'!LX18*'Показатели'!$F$478*IF(LZ$4="да",$C17,1)</f>
        <v>0</v>
      </c>
      <c r="MA17" s="122">
        <f>'Тест ответы'!LY18*'Показатели'!$F$479*IF($MA$4="да",$C17,1)</f>
        <v>0</v>
      </c>
      <c r="MB17" s="122">
        <f>'Тест ответы'!LZ18*'Показатели'!$F$480*IF($MB$4="да",$C17,1)</f>
        <v>0</v>
      </c>
      <c r="MC17" s="122">
        <f>'Тест ответы'!MA18*'Показатели'!$F$481*IF($MC$4="да",$C17,1)</f>
        <v>0</v>
      </c>
      <c r="MD17" s="122">
        <f>'Тест ответы'!MB18*'Показатели'!$F$483*IF($MD$4="да",$C17,1)</f>
        <v>0</v>
      </c>
      <c r="ME17" s="122">
        <f>'Тест ответы'!MC18*'Показатели'!$F$484*IF($ME$4="да",$C17,1)</f>
        <v>0</v>
      </c>
      <c r="MF17" s="122">
        <f>'Тест ответы'!MD18*'Показатели'!$F$486*IF($MF$4="да",$C17,1)</f>
        <v>0</v>
      </c>
      <c r="MG17" s="136">
        <f>'Тест ответы'!ME18*'Показатели'!F$487*IF(MG$4="да",$C17,1)</f>
        <v>0</v>
      </c>
      <c r="MH17" s="126">
        <f>'Тест ответы'!MF18*'Показатели'!$F$489*IF($MH$4="да",$C17,1)</f>
        <v>0</v>
      </c>
      <c r="MI17" s="126">
        <f>'Тест ответы'!MG18*'Показатели'!$F$490*IF($MI$4="да",$C17,1)</f>
        <v>0</v>
      </c>
      <c r="MJ17" s="126">
        <f>'Тест ответы'!MH18*'Показатели'!$F$491*IF($MJ$4="да",$C17,1)</f>
        <v>0</v>
      </c>
      <c r="MK17" s="126">
        <f>'Тест ответы'!MI18*'Показатели'!$F$492*IF($MK$4="да",$C17,1)</f>
        <v>0</v>
      </c>
      <c r="ML17" s="126">
        <f>'Тест ответы'!MJ18*'Показатели'!$F$493*IF($ML$4="да",$C17,1)</f>
        <v>0</v>
      </c>
      <c r="MM17" s="126">
        <f>'Тест ответы'!MK18*'Показатели'!$F$494*IF($MM$4="да",$C17,1)</f>
        <v>0</v>
      </c>
      <c r="MN17" s="126">
        <f>'Тест ответы'!ML18*'Показатели'!$F$495*IF($MN$4="да",$C17,1)</f>
        <v>0</v>
      </c>
      <c r="MO17" s="126">
        <f>'Тест ответы'!MM18*'Показатели'!$F$496*IF($MO$4="да",$C17,1)</f>
        <v>0</v>
      </c>
      <c r="MP17" s="126">
        <f>'Тест ответы'!MN18*'Показатели'!$F$497*IF($MP$4="да",$C17,1)</f>
        <v>0</v>
      </c>
      <c r="MQ17" s="126">
        <f>'Тест ответы'!MO18*'Показатели'!$F$498*IF($MQ$4="да",$C17,1)</f>
        <v>0</v>
      </c>
      <c r="MR17" s="126">
        <f>'Тест ответы'!MP18*'Показатели'!$F$499*IF($MR$4="да",$C17,1)</f>
        <v>0</v>
      </c>
      <c r="MS17" s="126">
        <f>'Тест ответы'!MQ18*'Показатели'!$F$500*IF($MS$4="да",$C17,1)</f>
        <v>0</v>
      </c>
      <c r="MT17" s="126">
        <f>'Тест ответы'!MR18*'Показатели'!$F$501*IF(MT$4="да",$C17,1)</f>
        <v>0</v>
      </c>
      <c r="MU17" s="126">
        <f>'Тест ответы'!MS18*'Показатели'!$F$502*IF(MU$4="да",$C17,1)</f>
        <v>0</v>
      </c>
      <c r="MV17" s="126">
        <f>'Тест ответы'!MT18*'Показатели'!$F$503*IF(MV$4="да",$C17,1)</f>
        <v>0</v>
      </c>
      <c r="MW17" s="126">
        <f>'Тест ответы'!MU18*'Показатели'!$F$504*IF($MW$4="да",$C17,1)</f>
        <v>0</v>
      </c>
      <c r="MX17" s="126">
        <f>'Тест ответы'!MV18*'Показатели'!$F$505*IF(MX$4="да",$C17,1)</f>
        <v>0</v>
      </c>
      <c r="MY17" s="126">
        <f>'Тест ответы'!MW18*'Показатели'!$F$506*IF(MY$4="да",$C17,1)</f>
        <v>0</v>
      </c>
      <c r="MZ17" s="126">
        <f>'Тест ответы'!MX18*'Показатели'!$F$507*IF(MZ$4="да",$C17,1)</f>
        <v>0</v>
      </c>
      <c r="NA17" s="126">
        <f>'Тест ответы'!MY18*'Показатели'!$F$508*IF(NA$4="да",$C17,1)</f>
        <v>0</v>
      </c>
      <c r="NB17" s="126">
        <f>'Тест ответы'!MZ18*'Показатели'!$F$509*IF(NB$4="да",$C17,1)</f>
        <v>0</v>
      </c>
      <c r="NC17" s="126">
        <f>'Тест ответы'!NA18*'Показатели'!$F$510*IF(NC$4="да",$C17,1)</f>
        <v>0</v>
      </c>
      <c r="ND17" s="126">
        <f>'Тест ответы'!NB18*'Показатели'!$F$511*IF(ND$4="да",$C17,1)</f>
        <v>0</v>
      </c>
      <c r="NE17" s="126">
        <f>'Тест ответы'!NC18*'Показатели'!$F$512*IF(NE$4="да",$C17,1)</f>
        <v>0</v>
      </c>
      <c r="NF17" s="126">
        <f>'Тест ответы'!ND18*'Показатели'!$F$513*IF(NF$4="да",$C17,1)</f>
        <v>0</v>
      </c>
      <c r="NG17" s="126">
        <f>'Тест ответы'!NE18*'Показатели'!$F$514*IF(NG$4="да",$C17,1)</f>
        <v>0</v>
      </c>
      <c r="NH17" s="126">
        <f>'Тест ответы'!NF18*'Показатели'!$F$515*IF(NH$4="да",$C17,1)</f>
        <v>0</v>
      </c>
      <c r="NI17" s="134">
        <f>'Тест ответы'!NG18*'Показатели'!$F$516*IF($NI$4="да",$C17,1)</f>
        <v>0</v>
      </c>
      <c r="NJ17" s="126">
        <f>'Тест ответы'!NH18*'Показатели'!$F$518*IF(NJ$4="да",$C17,1)</f>
        <v>0</v>
      </c>
      <c r="NK17" s="126">
        <f>'Тест ответы'!NI18*'Показатели'!$F$519*IF(NK$4="да",$C17,1)</f>
        <v>0</v>
      </c>
      <c r="NL17" s="126">
        <f>'Тест ответы'!NJ18*'Показатели'!$F$520*IF(NL$4="да",$C17,1)</f>
        <v>0</v>
      </c>
      <c r="NM17" s="126">
        <f>'Тест ответы'!NK18*'Показатели'!$F$521*IF(NM$4="да",$C17,1)</f>
        <v>0</v>
      </c>
      <c r="NN17" s="126">
        <f>'Тест ответы'!NL18*'Показатели'!$F$522*IF(NN$4="да",$C17,1)</f>
        <v>0</v>
      </c>
      <c r="NO17" s="126">
        <f>'Тест ответы'!NM18*'Показатели'!$F$523*IF(NO$4="да",$C17,1)</f>
        <v>0</v>
      </c>
      <c r="NP17" s="126">
        <f>'Тест ответы'!NN18*'Показатели'!G$524*IF(NP$4="да",$C17,1)</f>
        <v>0</v>
      </c>
      <c r="NQ17" s="126">
        <f>'Тест ответы'!NO18*'Показатели'!H$525*IF(NQ$4="да",$C17,1)</f>
        <v>0</v>
      </c>
      <c r="NR17" s="126">
        <f>'Тест ответы'!NP18*'Показатели'!I$526*IF(NR$4="да",$C17,1)</f>
        <v>0</v>
      </c>
      <c r="NS17" s="126">
        <f>'Тест ответы'!NQ18*'Показатели'!$F$527*IF(NS$4="да",$C17,1)</f>
        <v>0</v>
      </c>
      <c r="NT17" s="126">
        <f>'Тест ответы'!NR18*'Показатели'!$F$528*IF(NT$4="да",$C17,1)</f>
        <v>0</v>
      </c>
      <c r="NU17" s="126">
        <f>'Тест ответы'!NS18*'Показатели'!$F$529*IF(NU$4="да",$C17,1)</f>
        <v>0</v>
      </c>
      <c r="NV17" s="135">
        <f>'Тест ответы'!NT18*'Показатели'!$F$530*IF(NV$4="да",$C17,1)</f>
        <v>0</v>
      </c>
      <c r="NW17" s="126">
        <f>'Тест ответы'!NU18*'Показатели'!$F$533*IF($NW$4="да",$C17,1)</f>
        <v>0</v>
      </c>
      <c r="NX17" s="126">
        <f>'Тест ответы'!NV18*'Показатели'!$F$534*IF($NX$4="да",$C17,1)</f>
        <v>0</v>
      </c>
      <c r="NY17" s="127">
        <f>'Тест ответы'!NW18*'Показатели'!$F$536*IF($NY$4="да",$C17,1)</f>
        <v>0</v>
      </c>
      <c r="NZ17" s="126">
        <f>'Тест ответы'!NX18*'Показатели'!$F$537*IF(NZ$4="да",$C17,1)</f>
        <v>0</v>
      </c>
      <c r="OA17" s="127">
        <f>'Тест ответы'!NY18*'Показатели'!$F$539*IF(OA$4="да",$C17,1)</f>
        <v>0</v>
      </c>
      <c r="OB17" s="126">
        <f>'Тест ответы'!NZ18*'Показатели'!$F$540*IF(OB$4="да",$C17,1)</f>
        <v>0</v>
      </c>
      <c r="OC17" s="126">
        <f>'Тест ответы'!OA18*'Показатели'!$F$541*IF(OC$4="да",$C17,1)</f>
        <v>0</v>
      </c>
      <c r="OD17" s="126">
        <f>'Тест ответы'!OB18*'Показатели'!$F$542*IF(OD$4="да",$C17,1)</f>
        <v>0</v>
      </c>
      <c r="OE17" s="126">
        <f>'Тест ответы'!OC18*'Показатели'!$F$543*IF(OE$4="да",$C17,1)</f>
        <v>0</v>
      </c>
      <c r="OF17" s="126">
        <f>'Тест ответы'!OD18*'Показатели'!$F$544*IF(OF$4="да",$C17,1)</f>
        <v>0</v>
      </c>
      <c r="OG17" s="127">
        <f>'Тест ответы'!OE18*'Показатели'!$F$546*IF(OG$4="да",$C17,1)</f>
        <v>0</v>
      </c>
      <c r="OH17" s="126">
        <f>'Тест ответы'!OF18*'Показатели'!$F$547*IF(OH$4="да",$C17,1)</f>
        <v>0</v>
      </c>
      <c r="OI17" s="126">
        <f>'Тест ответы'!OG18*'Показатели'!$F$548*IF(OI$4="да",$C17,1)</f>
        <v>0</v>
      </c>
      <c r="OJ17" s="126">
        <f>'Тест ответы'!OH18*'Показатели'!$F$549*IF(OJ$4="да",$C17,1)</f>
        <v>0</v>
      </c>
      <c r="OK17" s="126">
        <f>'Тест ответы'!OI18*'Показатели'!$F$550*IF(OK$4="да",$C17,1)</f>
        <v>0</v>
      </c>
      <c r="OL17" s="126">
        <f>'Тест ответы'!OJ18*'Показатели'!$F$551*IF(OL$4="да",$C17,1)</f>
        <v>0</v>
      </c>
      <c r="OM17" s="137">
        <f>'Тест ответы'!OK18*'Показатели'!$F$554*IF($OM$4="да",$C17,1)</f>
        <v>0</v>
      </c>
      <c r="ON17" s="134">
        <f>'Тест ответы'!OL18*'Показатели'!$F$555*IF($ON$4="да",$C17,1)</f>
        <v>0</v>
      </c>
      <c r="OO17" s="126">
        <f>'Тест ответы'!OM18*'Показатели'!$F$557*IF($OO$4="да",$C17,1)</f>
        <v>0</v>
      </c>
      <c r="OP17" s="135">
        <f>'Тест ответы'!ON18*'Показатели'!$F$558*IF($OP$4="да",$C17,1)</f>
        <v>0</v>
      </c>
      <c r="OQ17" s="127">
        <f>'Тест ответы'!OO18*'Показатели'!$F$564*IF(OQ$4="да",$C17,1)</f>
        <v>0</v>
      </c>
      <c r="OR17" s="126">
        <f>'Тест ответы'!OP18*'Показатели'!$F$565*IF(OR$4="да",$C17,1)</f>
        <v>0</v>
      </c>
      <c r="OS17" s="126">
        <f>'Тест ответы'!OQ18*'Показатели'!$F$566*IF(OS$4="да",$C17,1)</f>
        <v>0</v>
      </c>
      <c r="OT17" s="126">
        <f>'Тест ответы'!OR18*'Показатели'!$F$567*IF(OT$4="да",$C17,1)</f>
        <v>0</v>
      </c>
      <c r="OU17" s="126">
        <f>'Тест ответы'!OS18*'Показатели'!$F$568*IF(OU$4="да",$C17,1)</f>
        <v>0</v>
      </c>
      <c r="OV17" s="126">
        <f>'Тест ответы'!OT18*'Показатели'!$F$569*IF(OV$4="да",$C17,1)</f>
        <v>0</v>
      </c>
      <c r="OW17" s="127">
        <f>'Тест ответы'!OU18*'Показатели'!$F$574*IF(OW$4="да",$C17,1)</f>
        <v>0</v>
      </c>
      <c r="OX17" s="126">
        <f>'Тест ответы'!OV18*'Показатели'!$F$575*IF(OX$4="да",$C17,1)</f>
        <v>0</v>
      </c>
      <c r="OY17" s="126">
        <f>'Тест ответы'!OW18*'Показатели'!$F$576*IF(OY$4="да",$C17,1)</f>
        <v>0</v>
      </c>
      <c r="OZ17" s="126">
        <f>'Тест ответы'!OX18*'Показатели'!$F$577*IF(OZ$4="да",$C17,1)</f>
        <v>0</v>
      </c>
      <c r="PA17" s="126">
        <f>'Тест ответы'!OY18*'Показатели'!$F$578*IF(PA$4="да",$C17,1)</f>
        <v>0</v>
      </c>
      <c r="PB17" s="126">
        <f>'Тест ответы'!OZ18*'Показатели'!$F$579*IF(PB$4="да",$C17,1)</f>
        <v>0</v>
      </c>
      <c r="PC17" s="137">
        <f>'Тест ответы'!PA18*'Показатели'!$F$584*IF($PC$4="да",$C17,1)</f>
        <v>0</v>
      </c>
      <c r="PD17" s="126">
        <f>'Тест ответы'!PB18*'Показатели'!$F$585*IF($PD$4="да",$C17,1)</f>
        <v>0</v>
      </c>
      <c r="PE17" s="126">
        <f>'Тест ответы'!PC18*'Показатели'!$F$587*IF($PE$4="да",$C17,1)</f>
        <v>0</v>
      </c>
      <c r="PF17" s="126">
        <f>'Тест ответы'!PD18*'Показатели'!$F$588*IF($PF$4="да",$C17,1)</f>
        <v>0</v>
      </c>
      <c r="PG17" s="126">
        <f>'Тест ответы'!PE18*'Показатели'!$F$589*IF($PG$4="да",$C17,1)</f>
        <v>0</v>
      </c>
      <c r="PH17" s="126">
        <f>'Тест ответы'!PF18*'Показатели'!$F$590*IF($PH$4="да",$C17,1)</f>
        <v>0</v>
      </c>
      <c r="PI17" s="126">
        <f>'Тест ответы'!PG18*'Показатели'!$F$591*IF($PI$4="да",$C17,1)</f>
        <v>0</v>
      </c>
      <c r="PJ17" s="126">
        <f>'Тест ответы'!PH18*'Показатели'!$F$592*IF($PJ$4="да",$C17,1)</f>
        <v>0</v>
      </c>
      <c r="PK17" s="126">
        <f>'Тест ответы'!PI18*'Показатели'!$F$593*IF($PK$4="да",$C17,1)</f>
        <v>0</v>
      </c>
      <c r="PL17" s="126">
        <f>'Тест ответы'!PJ18*'Показатели'!$F$594*IF($PL$4="да",$C17,1)</f>
        <v>0</v>
      </c>
      <c r="PM17" s="126">
        <f>'Тест ответы'!PK18*'Показатели'!$F$595*IF($PM$4="да",$C17,1)</f>
        <v>0</v>
      </c>
      <c r="PN17" s="126">
        <f>'Тест ответы'!PL18*'Показатели'!$F$596*IF($PN$4="да",$C17,1)</f>
        <v>0</v>
      </c>
      <c r="PO17" s="126">
        <f>'Тест ответы'!PM18*'Показатели'!$F$597*IF($PO$4="да",$C17,1)</f>
        <v>0</v>
      </c>
      <c r="PP17" s="126">
        <f>'Тест ответы'!PN18*'Показатели'!$F$599*IF($PP$4="да",$C17,1)</f>
        <v>0</v>
      </c>
      <c r="PQ17" s="126">
        <f>'Тест ответы'!PO18*'Показатели'!$F$600*IF($PQ$4="да",$C17,1)</f>
        <v>0</v>
      </c>
      <c r="PR17" s="126">
        <f>'Тест ответы'!PP18*'Показатели'!$F$603*IF($PR$4="да",$C17,1)</f>
        <v>0</v>
      </c>
      <c r="PS17" s="126">
        <f>'Тест ответы'!PQ18*'Показатели'!$F$605*IF($PS$4="да",$C17,1)</f>
        <v>0</v>
      </c>
      <c r="PT17" s="126">
        <f>'Тест ответы'!PR18*'Показатели'!$F$606*IF($PT$4="да",$C17,1)</f>
        <v>0</v>
      </c>
      <c r="PU17" s="126">
        <f>'Тест ответы'!PS18*'Показатели'!$F$607*IF($PU$4="да",$C17,1)</f>
        <v>0</v>
      </c>
      <c r="PV17" s="126">
        <f>'Тест ответы'!PT18*'Показатели'!$F$608*IF($PV$4="да",$C17,1)</f>
        <v>0</v>
      </c>
      <c r="PW17" s="126">
        <f>'Тест ответы'!PU18*'Показатели'!$F$609*IF($PW$4="да",$C17,1)</f>
        <v>0</v>
      </c>
      <c r="PX17" s="126">
        <f>'Тест ответы'!PV18*'Показатели'!$F$610*IF($PX$4="да",$C17,1)</f>
        <v>0</v>
      </c>
      <c r="PY17" s="137">
        <f>'Тест ответы'!PW18*'Показатели'!$F$612*IF(PY$4="да",$C17,1)</f>
        <v>0</v>
      </c>
      <c r="PZ17" s="127">
        <f>'Тест ответы'!PX18*'Показатели'!$F$614*IF(PZ$4="да",$C17,1)</f>
        <v>0</v>
      </c>
      <c r="QA17" s="126">
        <f>'Тест ответы'!PY18*'Показатели'!$F$614*IF(QA$4="да",$C17,1)</f>
        <v>0</v>
      </c>
      <c r="QB17" s="126">
        <f>'Тест ответы'!PZ18*'Показатели'!$F$614*IF(QB$4="да",$C17,1)</f>
        <v>0</v>
      </c>
      <c r="QC17" s="126">
        <f>'Тест ответы'!QA18*'Показатели'!$F$614*IF(QC$4="да",$C17,1)</f>
        <v>0</v>
      </c>
      <c r="QD17" s="126">
        <f>'Тест ответы'!QB18*'Показатели'!$F$614*IF(QD$4="да",$C17,1)</f>
        <v>0</v>
      </c>
      <c r="QE17" s="127">
        <f>'Тест ответы'!QC18*'Показатели'!$F$620*IF(QE$4="да",$C17,1)</f>
        <v>0</v>
      </c>
      <c r="QF17" s="126">
        <f>'Тест ответы'!QD18*'Показатели'!$F$620*IF(QF$4="да",$C17,1)</f>
        <v>0</v>
      </c>
      <c r="QG17" s="126">
        <f>'Тест ответы'!QE18*'Показатели'!$F$620*IF(QG$4="да",$C17,1)</f>
        <v>0</v>
      </c>
      <c r="QH17" s="126">
        <f>'Тест ответы'!QF18*'Показатели'!$F$620*IF(QH$4="да",$C17,1)</f>
        <v>0</v>
      </c>
      <c r="QI17" s="126">
        <f>'Тест ответы'!QG18*'Показатели'!$F$620*IF(QI$4="да",$C17,1)</f>
        <v>0</v>
      </c>
      <c r="QJ17" s="138">
        <f>'Тест ответы'!QH18*'Показатели'!$F$620*IF(QJ$4="да",$C17,1)</f>
        <v>0</v>
      </c>
      <c r="QK17" s="122" t="str">
        <f>'Тест ответы'!QI18*#REF!*IF(QK$4="да",$C17,1)</f>
        <v>#REF!</v>
      </c>
      <c r="QL17" s="122">
        <f>'Тест ответы'!QJ18*'Показатели'!$F$628*IF(QL$4="да",$C17,1)</f>
        <v>0</v>
      </c>
      <c r="QM17" s="122">
        <f>'Тест ответы'!QK18*'Показатели'!$F$629*IF(QM$4="да",$C17,1)</f>
        <v>0</v>
      </c>
      <c r="QN17" s="122">
        <f>'Тест ответы'!QL18*'Показатели'!$F$631*IF(QN$4="да",$C17,1)</f>
        <v>0</v>
      </c>
      <c r="QO17" s="122" t="str">
        <f>'Тест ответы'!QM18*#REF!*IF(QO$4="да",$C17,1)</f>
        <v>#REF!</v>
      </c>
      <c r="QP17" s="136">
        <f>'Тест ответы'!QN18*'Показатели'!$F$632*IF(QP$4="да",$C17,1)</f>
        <v>0</v>
      </c>
      <c r="QQ17" s="126">
        <f>'Тест ответы'!QO18*'Показатели'!$F$635*IF(QQ$4="да",$C17,1)</f>
        <v>0</v>
      </c>
      <c r="QR17" s="126">
        <f>'Тест ответы'!QP18*'Показатели'!$F$636*IF(QR$4="да",$C17,1)</f>
        <v>0</v>
      </c>
      <c r="QS17" s="126">
        <f>'Тест ответы'!QQ18*'Показатели'!$F$638*IF(QS$4="да",$C17,1)</f>
        <v>0</v>
      </c>
      <c r="QT17" s="126">
        <f>'Тест ответы'!QR18*'Показатели'!$F$639*IF(QT$4="да",$C17,1)</f>
        <v>0</v>
      </c>
      <c r="QU17" s="126">
        <f>'Тест ответы'!QS18*'Показатели'!$F$640*IF(QU$4="да",$C17,1)</f>
        <v>0</v>
      </c>
      <c r="QV17" s="126">
        <f>'Тест ответы'!QT18*'Показатели'!$F$641*IF(QV$4="да",$C17,1)</f>
        <v>0</v>
      </c>
      <c r="QW17" s="126">
        <f>'Тест ответы'!QU18*'Показатели'!$F$642*IF(QW$4="да",$C17,1)</f>
        <v>0</v>
      </c>
      <c r="QX17" s="135">
        <f>'Тест ответы'!QV18*'Показатели'!$F$643*IF(QX$4="да",$C17,1)</f>
        <v>0</v>
      </c>
      <c r="QY17" s="122"/>
      <c r="QZ17" s="122"/>
      <c r="RA17" s="122"/>
      <c r="RB17" s="122"/>
      <c r="RC17" s="122"/>
      <c r="RD17" s="122"/>
      <c r="RE17" s="122"/>
      <c r="RF17" s="122"/>
      <c r="RG17" s="122"/>
    </row>
    <row r="18">
      <c r="A18" s="117">
        <v>14.0</v>
      </c>
      <c r="B18" s="118" t="str">
        <f>'Тест ответы'!B19</f>
        <v>Воронежская область</v>
      </c>
      <c r="C18" s="139">
        <f>VLOOKUP(B18,'Население'!$B$2:$E$90,4,FALSE)</f>
        <v>5.652319079</v>
      </c>
      <c r="D18" s="120" t="str">
        <f t="shared" si="9"/>
        <v>#REF!</v>
      </c>
      <c r="E18" s="121">
        <f>'Тест ответы'!C19*'Показатели'!$F$3*IF(E$4="да",$C18,1)</f>
        <v>0.0005</v>
      </c>
      <c r="F18" s="121">
        <f>'Тест ответы'!D19*'Показатели'!$F$4*IF(F$4="да",$C18,1)</f>
        <v>0.005</v>
      </c>
      <c r="G18" s="121">
        <f>'Тест ответы'!E19*'Показатели'!$F$5*IF($G$4="да",C18,1)</f>
        <v>0</v>
      </c>
      <c r="H18" s="121">
        <f>'Тест ответы'!F19*'Показатели'!$F$6*IF($H$4="да",C18,1)</f>
        <v>0</v>
      </c>
      <c r="I18" s="121">
        <f>'Тест ответы'!G19*'Показатели'!$F$7*IF(I$4="да",D18,1)</f>
        <v>0</v>
      </c>
      <c r="J18" s="121">
        <f>'Тест ответы'!H19*'Показатели'!$F$8*IF($J$4="да",C18,1)</f>
        <v>0</v>
      </c>
      <c r="K18" s="121">
        <f>'Тест ответы'!I19*'Показатели'!$F$9*IF(K$4="да",D18,1)</f>
        <v>0.01</v>
      </c>
      <c r="L18" s="121">
        <f>'Тест ответы'!J19*'Показатели'!$F$10*IF(L$4="да",$C18,1)</f>
        <v>0.02</v>
      </c>
      <c r="M18" s="121">
        <f>'Тест ответы'!K19*'Показатели'!$F$11*IF(M$4="да",$C18,1)</f>
        <v>0</v>
      </c>
      <c r="N18" s="122">
        <f>'Тест ответы'!L19*'Показатели'!$F$12*IF(N$4="да",$C18,1)</f>
        <v>0.03</v>
      </c>
      <c r="O18" s="123">
        <f>'Тест ответы'!M19*'Показатели'!$F$14*IF(O$4="да",$C18,1)</f>
        <v>0</v>
      </c>
      <c r="P18" s="124">
        <f>'Тест ответы'!N19*'Показатели'!$F$15*IF(P$4="да",$C18,1)</f>
        <v>0</v>
      </c>
      <c r="Q18" s="124">
        <f>'Тест ответы'!O19*'Показатели'!$F$17*IF(Q$4="да",$C18,1)</f>
        <v>0.05</v>
      </c>
      <c r="R18" s="124">
        <f>'Тест ответы'!P19*'Показатели'!$F$18*IF(R$4="да",$C18,1)</f>
        <v>0.1</v>
      </c>
      <c r="S18" s="123">
        <f>'Тест ответы'!Q19*'Показатели'!$F$20*IF(S$4="да",$C18,1)</f>
        <v>0.1</v>
      </c>
      <c r="T18" s="121">
        <f>'Тест ответы'!R19*'Показатели'!$F$21*IF(T$4="да",$C18,1)</f>
        <v>0</v>
      </c>
      <c r="U18" s="121">
        <f>'Тест ответы'!S19*'Показатели'!$F$24*IF(U$4="да",$C18,1)</f>
        <v>0</v>
      </c>
      <c r="V18" s="121">
        <f>'Тест ответы'!T19*'Показатели'!$F$25*IF(V$4="да",$C18,1)</f>
        <v>0</v>
      </c>
      <c r="W18" s="121">
        <f>'Тест ответы'!U19*'Показатели'!$F$26*IF(W$4="да",$C18,1)</f>
        <v>0</v>
      </c>
      <c r="X18" s="121">
        <f>'Тест ответы'!V19*'Показатели'!$F$28*IF(X$4="да",$C18,1)</f>
        <v>0</v>
      </c>
      <c r="Y18" s="121">
        <f>'Тест ответы'!W19*'Показатели'!$F$29*IF(Y$4="да",$C18,1)</f>
        <v>0</v>
      </c>
      <c r="Z18" s="125">
        <f>'Тест ответы'!X19*'Показатели'!$F$33*IF(Z$4="да",$C18,1)</f>
        <v>0</v>
      </c>
      <c r="AA18" s="126">
        <f>'Тест ответы'!Y19*'Показатели'!$F$34*IF(AA$4="да",$C18,1)</f>
        <v>0</v>
      </c>
      <c r="AB18" s="126">
        <f>'Тест ответы'!Z19*'Показатели'!$F$35*IF(AB$4="да",$C18,1)</f>
        <v>0</v>
      </c>
      <c r="AC18" s="126">
        <f>'Тест ответы'!AA19*'Показатели'!$F$36*IF(AC$4="да",$C18,1)</f>
        <v>0</v>
      </c>
      <c r="AD18" s="126">
        <f>'Тест ответы'!AB19*'Показатели'!$F$37*IF(AD$4="да",$C18,1)</f>
        <v>0</v>
      </c>
      <c r="AE18" s="126">
        <f>'Тест ответы'!AC19*'Показатели'!$F$38*IF(AE$4="да",$C18,1)</f>
        <v>0</v>
      </c>
      <c r="AF18" s="126">
        <f>'Тест ответы'!AD19*'Показатели'!$F$39*IF(AF$4="да",$C18,1)</f>
        <v>0</v>
      </c>
      <c r="AG18" s="126">
        <f>'Тест ответы'!AE19*'Показатели'!$F$40*IF(AG$4="да",$C18,1)</f>
        <v>0</v>
      </c>
      <c r="AH18" s="126">
        <f>'Тест ответы'!AF19*'Показатели'!$F$41*IF(AH$4="да",$C18,1)</f>
        <v>0</v>
      </c>
      <c r="AI18" s="127">
        <f>'Тест ответы'!AG19*'Показатели'!$F$43*IF(AI$4="да",$C18,1)</f>
        <v>0</v>
      </c>
      <c r="AJ18" s="126">
        <f>'Тест ответы'!AH19*'Показатели'!$F$44*IF(AJ$4="да",$C18,1)</f>
        <v>0</v>
      </c>
      <c r="AK18" s="126">
        <f>'Тест ответы'!AI19*'Показатели'!$F$45*IF(AK$4="да",$C18,1)</f>
        <v>0</v>
      </c>
      <c r="AL18" s="126">
        <f>'Тест ответы'!AJ19*'Показатели'!$F$46*IF(AL$4="да",$C18,1)</f>
        <v>0</v>
      </c>
      <c r="AM18" s="126">
        <f>'Тест ответы'!AK19*'Показатели'!$F$47*IF(AM$4="да",$C18,1)</f>
        <v>0</v>
      </c>
      <c r="AN18" s="126">
        <f>'Тест ответы'!AL19*'Показатели'!$F$48*IF(AN$4="да",$C18,1)</f>
        <v>0</v>
      </c>
      <c r="AO18" s="126">
        <f>'Тест ответы'!AM19*'Показатели'!$F$49*IF(AO$4="да",$C18,1)</f>
        <v>0</v>
      </c>
      <c r="AP18" s="126">
        <f>'Тест ответы'!AN19*'Показатели'!$F$50*IF(AP$4="да",$C18,1)</f>
        <v>0</v>
      </c>
      <c r="AQ18" s="126">
        <f>'Тест ответы'!AO19*'Показатели'!$F$51*IF(AQ$4="да",$C18,1)</f>
        <v>0</v>
      </c>
      <c r="AR18" s="123">
        <f>'Тест ответы'!AP19*'Показатели'!$F$53*IF($AR$4="да",$C18,1)</f>
        <v>0</v>
      </c>
      <c r="AS18" s="128">
        <f>'Тест ответы'!AQ19*'Показатели'!$F$54*IF($AS$4="да",$C18,1)</f>
        <v>0</v>
      </c>
      <c r="AT18" s="127">
        <f>'Тест ответы'!AR19*'Показатели'!$F$56*IF(AT$4="да",$C18,1)</f>
        <v>0</v>
      </c>
      <c r="AU18" s="126">
        <f>'Тест ответы'!AS19*'Показатели'!$F$57*IF(AU$4="да",$C18,1)</f>
        <v>0</v>
      </c>
      <c r="AV18" s="126">
        <f>'Тест ответы'!AT19*'Показатели'!$F$58*IF(AV$4="да",$C18,1)</f>
        <v>0</v>
      </c>
      <c r="AW18" s="126">
        <f>'Тест ответы'!AU19*'Показатели'!$F$59*IF(AW$4="да",$C18,1)</f>
        <v>0</v>
      </c>
      <c r="AX18" s="126">
        <f>'Тест ответы'!AV19*'Показатели'!$F$60*IF(AX$4="да",$C18,1)</f>
        <v>0</v>
      </c>
      <c r="AY18" s="126">
        <f>'Тест ответы'!AW19*'Показатели'!$F$61*IF(AY$4="да",$C18,1)</f>
        <v>0</v>
      </c>
      <c r="AZ18" s="129">
        <f>'Тест ответы'!AX19*'Показатели'!$F$64*IF($AZ$4="да",$C18,1)</f>
        <v>0</v>
      </c>
      <c r="BA18" s="121">
        <f>'Тест ответы'!AY19*'Показатели'!$F$65*IF($BA$4="да",$C18,1)</f>
        <v>0</v>
      </c>
      <c r="BB18" s="121">
        <f>'Тест ответы'!AZ19*'Показатели'!$F$66*IF($BA$4="да",$C18,1)</f>
        <v>0</v>
      </c>
      <c r="BC18" s="121">
        <f>'Тест ответы'!BA19*'Показатели'!$F$67*IF($BC$4="да",$C18,1)</f>
        <v>0</v>
      </c>
      <c r="BD18" s="121">
        <f>'Тест ответы'!BB19*'Показатели'!$F$68*IF($BD$4="да",$C18,1)</f>
        <v>0</v>
      </c>
      <c r="BE18" s="121">
        <f>'Тест ответы'!BC19*'Показатели'!$F$69*IF($BE$4="да",$C18,1)</f>
        <v>0</v>
      </c>
      <c r="BF18" s="121">
        <f>'Тест ответы'!BD19*'Показатели'!$F$70*IF($BF$4="да",$C18,1)</f>
        <v>0</v>
      </c>
      <c r="BG18" s="121">
        <f>'Тест ответы'!BE19*'Показатели'!$F$71*IF($BG$4="да",$C18,1)</f>
        <v>0</v>
      </c>
      <c r="BH18" s="128">
        <f>'Тест ответы'!BF19*'Показатели'!$F$72*IF($BH$4="да",$C18,1)</f>
        <v>0</v>
      </c>
      <c r="BI18" s="121">
        <f>'Тест ответы'!BG19*'Показатели'!$F$75*IF($BI$4="да",$C18,1)</f>
        <v>0</v>
      </c>
      <c r="BJ18" s="121">
        <f>'Тест ответы'!BH19*'Показатели'!$F$76*IF($BJ$4="да",$C18,1)</f>
        <v>0</v>
      </c>
      <c r="BK18" s="121">
        <f>'Тест ответы'!BI19*'Показатели'!$F$77*IF($BK$4="да",$C18,1)</f>
        <v>0</v>
      </c>
      <c r="BL18" s="121">
        <f>'Тест ответы'!BJ19*'Показатели'!$F$78*IF($BL$4="да",$C18,1)</f>
        <v>0</v>
      </c>
      <c r="BM18" s="121">
        <f>'Тест ответы'!BK19*'Показатели'!$F$79*IF($BM$4="да",$C18,1)</f>
        <v>0</v>
      </c>
      <c r="BN18" s="121">
        <f>'Тест ответы'!BL19*'Показатели'!$F$80*IF($BN$4="да",$C18,1)</f>
        <v>0</v>
      </c>
      <c r="BO18" s="128">
        <f>'Тест ответы'!BM19*'Показатели'!$F$81*IF($BO$4="да",$C18,1)</f>
        <v>0</v>
      </c>
      <c r="BP18" s="121">
        <f>'Тест ответы'!BN19*'Показатели'!$F$86*IF(BP$4="да",$C18,1)</f>
        <v>0</v>
      </c>
      <c r="BQ18" s="121">
        <f>'Тест ответы'!BO19*'Показатели'!$F$87*IF(BQ$4="да",$C18,1)</f>
        <v>0</v>
      </c>
      <c r="BR18" s="121">
        <f>'Тест ответы'!BP19*'Показатели'!$F$88*IF(BR$4="да",$C18,1)</f>
        <v>0</v>
      </c>
      <c r="BS18" s="121">
        <f>'Тест ответы'!BQ19*'Показатели'!$F$89*IF($BS$4="да",$C18,1)</f>
        <v>0</v>
      </c>
      <c r="BT18" s="121">
        <f>'Тест ответы'!BR19*'Показатели'!$F$90*IF($BT$4="да",$C18,1)</f>
        <v>0</v>
      </c>
      <c r="BU18" s="121">
        <f>'Тест ответы'!BS19*'Показатели'!$F$91*IF($BU$4="да",$C18,1)</f>
        <v>0</v>
      </c>
      <c r="BV18" s="121">
        <f>'Тест ответы'!BT19*'Показатели'!$F$92*IF($BV$4="да",$C18,1)</f>
        <v>0</v>
      </c>
      <c r="BW18" s="121">
        <f>'Тест ответы'!BU19*'Показатели'!$F$93*IF($BW$4="да",$C18,1)</f>
        <v>0</v>
      </c>
      <c r="BX18" s="121">
        <f>'Тест ответы'!BV19*'Показатели'!$F$94*IF($BX$4="да",$C18,1)</f>
        <v>0</v>
      </c>
      <c r="BY18" s="121">
        <f>'Тест ответы'!BW19*'Показатели'!$F$95*IF($BY$4="да",$C18,1)</f>
        <v>0</v>
      </c>
      <c r="BZ18" s="121">
        <f>'Тест ответы'!BX19*'Показатели'!$F$96*IF($BZ$4="да",$C18,1)</f>
        <v>0</v>
      </c>
      <c r="CA18" s="121">
        <f>'Тест ответы'!BY19*'Показатели'!$F$97*IF($CA$4="да",$C18,1)</f>
        <v>0</v>
      </c>
      <c r="CB18" s="121">
        <f>'Тест ответы'!BZ19*'Показатели'!$F$99*IF($CB$4="да",$C18,1)</f>
        <v>0</v>
      </c>
      <c r="CC18" s="121">
        <f>'Тест ответы'!CA19*'Показатели'!$F$100*IF($CC$4="да",$C18,1)</f>
        <v>0</v>
      </c>
      <c r="CD18" s="121">
        <f>'Тест ответы'!CB19*'Показатели'!$F$101*IF($CD$4="да",$C18,1)</f>
        <v>0</v>
      </c>
      <c r="CE18" s="121">
        <f>'Тест ответы'!CC19*'Показатели'!$F$102*IF($CE$4="да",$C18,1)</f>
        <v>0</v>
      </c>
      <c r="CF18" s="121">
        <f>'Тест ответы'!CD19*'Показатели'!$F$103*IF($CF$4="да",$C18,1)</f>
        <v>0</v>
      </c>
      <c r="CG18" s="121">
        <f>'Тест ответы'!CE19*'Показатели'!$F$104*IF($CG$4="да",$C18,1)</f>
        <v>0</v>
      </c>
      <c r="CH18" s="121">
        <f>'Тест ответы'!CF19*'Показатели'!$F$105*IF($CH$4="да",$C18,1)</f>
        <v>0</v>
      </c>
      <c r="CI18" s="121">
        <f>'Тест ответы'!CG19*'Показатели'!$F$106*IF($CI$4="да",$C18,1)</f>
        <v>0</v>
      </c>
      <c r="CJ18" s="121">
        <f>'Тест ответы'!CH19*'Показатели'!$F$107*IF($CJ$4="да",$C18,1)</f>
        <v>0</v>
      </c>
      <c r="CK18" s="121">
        <f>'Тест ответы'!CI19*'Показатели'!$F$108*IF($CK$4="да",$C18,1)</f>
        <v>0</v>
      </c>
      <c r="CL18" s="121">
        <f>'Тест ответы'!CJ19*'Показатели'!$F$109*IF($CL$4="да",$C18,1)</f>
        <v>0</v>
      </c>
      <c r="CM18" s="121">
        <f>'Тест ответы'!CK19*'Показатели'!$F$110*IF($CM$4="да",$C18,1)</f>
        <v>0</v>
      </c>
      <c r="CN18" s="121">
        <f>'Тест ответы'!CL19*'Показатели'!$F$111*IF($CN$4="да",$C18,1)</f>
        <v>0</v>
      </c>
      <c r="CO18" s="121">
        <f>'Тест ответы'!CM19*'Показатели'!$F$112*IF($CO$4="да",$C18,1)</f>
        <v>0</v>
      </c>
      <c r="CP18" s="128">
        <f>'Тест ответы'!CN19*'Показатели'!$F$113*IF($CP$4="да",$C18,1)</f>
        <v>0</v>
      </c>
      <c r="CQ18" s="121">
        <f>'Тест ответы'!CO19*'Показатели'!$F$118*IF(CQ$4="да",$C18,1)</f>
        <v>0</v>
      </c>
      <c r="CR18" s="121">
        <f>'Тест ответы'!CP19*'Показатели'!$F$119*IF(CR$4="да",$C18,1)</f>
        <v>0</v>
      </c>
      <c r="CS18" s="121">
        <f>'Тест ответы'!CQ19*'Показатели'!$F$120*IF(CS$4="да",$C18,1)</f>
        <v>0</v>
      </c>
      <c r="CT18" s="121">
        <f>'Тест ответы'!CR19*'Показатели'!$F$121*IF($CT$4="да",$C18,1)</f>
        <v>0</v>
      </c>
      <c r="CU18" s="121">
        <f>'Тест ответы'!CS19*'Показатели'!$F$122*IF($CU$4="да",$C18,1)</f>
        <v>0</v>
      </c>
      <c r="CV18" s="121">
        <f>'Тест ответы'!CT19*'Показатели'!$F$123*IF($CV$4="да",$C18,1)</f>
        <v>0</v>
      </c>
      <c r="CW18" s="121">
        <f>'Тест ответы'!CU19*'Показатели'!$F$124*IF($CW$4="да",$C18,1)</f>
        <v>0</v>
      </c>
      <c r="CX18" s="121">
        <f>'Тест ответы'!CV19*'Показатели'!$F$125*IF($CX$4="да",$C18,1)</f>
        <v>0</v>
      </c>
      <c r="CY18" s="121">
        <f>'Тест ответы'!CW19*'Показатели'!$F$126*IF($CY$4="да",$C18,1)</f>
        <v>0</v>
      </c>
      <c r="CZ18" s="121">
        <f>'Тест ответы'!CX19*'Показатели'!$F$127*IF($CZ$4="да",$C18,1)</f>
        <v>0</v>
      </c>
      <c r="DA18" s="121">
        <f>'Тест ответы'!CY19*'Показатели'!$F$128*IF($DA$4="да",$C18,1)</f>
        <v>0</v>
      </c>
      <c r="DB18" s="121">
        <f>'Тест ответы'!CZ19*'Показатели'!$F$129*IF($DB$4="да",$C18,1)</f>
        <v>0</v>
      </c>
      <c r="DC18" s="121">
        <f>'Тест ответы'!DA19*'Показатели'!$F$131*IF($DC$4="да",$C18,1)</f>
        <v>0</v>
      </c>
      <c r="DD18" s="121">
        <f>'Тест ответы'!DB19*'Показатели'!$F$132*IF($DD$4="да",$C18,1)</f>
        <v>0</v>
      </c>
      <c r="DE18" s="121">
        <f>'Тест ответы'!DC19*'Показатели'!$F$133*IF($DE$4="да",$C18,1)</f>
        <v>0</v>
      </c>
      <c r="DF18" s="121">
        <f>'Тест ответы'!DD19*'Показатели'!$F$134*IF($DF$4="да",$C18,1)</f>
        <v>0</v>
      </c>
      <c r="DG18" s="121">
        <f>'Тест ответы'!DE19*'Показатели'!$F$135*IF($DG$4="да",$C18,1)</f>
        <v>0</v>
      </c>
      <c r="DH18" s="121">
        <f>'Тест ответы'!DF19*'Показатели'!$F$136*IF($DH17="да",$C18,1)</f>
        <v>0</v>
      </c>
      <c r="DI18" s="121">
        <f>'Тест ответы'!DG19*'Показатели'!$F$137*IF($DI$4="да",$C18,1)</f>
        <v>0</v>
      </c>
      <c r="DJ18" s="121">
        <f>'Тест ответы'!DH19*'Показатели'!$F$138*IF($DJ$4="да",$C18,1)</f>
        <v>0</v>
      </c>
      <c r="DK18" s="122">
        <f>'Тест ответы'!DH19*'Показатели'!$F$139*IF($DK$4="да",$C18,1)</f>
        <v>0</v>
      </c>
      <c r="DL18" s="130" t="str">
        <f>'Тест ответы'!DJ19*#REF!*IF($DL$4="да",$C18,1)</f>
        <v>#REF!</v>
      </c>
      <c r="DM18" s="122" t="str">
        <f>'Тест ответы'!DF19*#REF!*IF(DM$4="да",$C18,1)</f>
        <v>#REF!</v>
      </c>
      <c r="DN18" s="122" t="str">
        <f>'Тест ответы'!DL19*#REF!*IF($DN$4="да",$C18,1)</f>
        <v>#REF!</v>
      </c>
      <c r="DO18" s="131" t="str">
        <f>'Тест ответы'!DM19*#REF!*IF($DO$4="да",$C18,1)</f>
        <v>#REF!</v>
      </c>
      <c r="DP18" s="122">
        <f>'Тест ответы'!DN19*'Показатели'!$F$141*IF($DP$4="да",$C18,1)</f>
        <v>0</v>
      </c>
      <c r="DQ18" s="122">
        <f>'Тест ответы'!DO19*'Показатели'!$F$142*IF(DQ$4="да",$C18,1)</f>
        <v>0</v>
      </c>
      <c r="DR18" s="132">
        <f>'Тест ответы'!DP19*'Показатели'!$F$144*$C18</f>
        <v>0</v>
      </c>
      <c r="DS18" s="122">
        <f>'Тест ответы'!DQ19*'Показатели'!$F$151*$C18</f>
        <v>0</v>
      </c>
      <c r="DT18" s="122">
        <f>'Тест ответы'!DR19*'Показатели'!$F$154*$C18</f>
        <v>0</v>
      </c>
      <c r="DU18" s="122">
        <f>'Тест ответы'!DS19*'Показатели'!$F$157*$C18</f>
        <v>0</v>
      </c>
      <c r="DV18" s="122">
        <f>'Тест ответы'!DT19*'Показатели'!$F$163*$C18</f>
        <v>0</v>
      </c>
      <c r="DW18" s="122">
        <f>'Тест ответы'!DU19*'Показатели'!$F$166*$C18</f>
        <v>0</v>
      </c>
      <c r="DX18" s="133">
        <f>'Тест ответы'!DV19*'Показатели'!$F$169*$C18</f>
        <v>0</v>
      </c>
      <c r="DY18" s="126">
        <f>'Тест ответы'!DW19*'Показатели'!$F$171*IF($DY$4="да",$C18,1)</f>
        <v>0</v>
      </c>
      <c r="DZ18" s="126">
        <f>'Тест ответы'!DX19*'Показатели'!$F$172*IF($DZ$4="да",$C18,1)</f>
        <v>0</v>
      </c>
      <c r="EA18" s="126">
        <f>'Тест ответы'!DY19*'Показатели'!$F$173*IF($EA$4="да",$C18,1)</f>
        <v>0</v>
      </c>
      <c r="EB18" s="126">
        <f>'Тест ответы'!DZ19*'Показатели'!$F$174*IF($EB$4="да",$C18,1)</f>
        <v>0</v>
      </c>
      <c r="EC18" s="126">
        <f>'Тест ответы'!EA19*'Показатели'!$F$175*IF($EC$4="да",$C18,1)</f>
        <v>0</v>
      </c>
      <c r="ED18" s="126">
        <f>'Тест ответы'!EB19*'Показатели'!$F$176*IF($ED$4="да",$C18,1)</f>
        <v>0</v>
      </c>
      <c r="EE18" s="126">
        <f>'Тест ответы'!EC19*'Показатели'!$F$177*IF($EE$4="да",$C18,1)</f>
        <v>0</v>
      </c>
      <c r="EF18" s="126">
        <f>'Тест ответы'!ED19*'Показатели'!$F$178*IF($EF$4="да",$C18,1)</f>
        <v>0</v>
      </c>
      <c r="EG18" s="126">
        <f>'Тест ответы'!EE19*'Показатели'!$F$179*IF($EG$4="да",$C18,1)</f>
        <v>0</v>
      </c>
      <c r="EH18" s="126">
        <f>'Тест ответы'!EF19*'Показатели'!$F$180*IF($EH$4="да",$C18,1)</f>
        <v>0</v>
      </c>
      <c r="EI18" s="126">
        <f>'Тест ответы'!EG19*'Показатели'!$F$181*IF($EI$4="да",$C18,1)</f>
        <v>0</v>
      </c>
      <c r="EJ18" s="126">
        <f>'Тест ответы'!EH19*'Показатели'!$F$182*IF($EJ$4="да",$C18,1)</f>
        <v>0</v>
      </c>
      <c r="EK18" s="126">
        <f>'Тест ответы'!EI19*'Показатели'!$F$183*IF($EK$4="да",$C18,1)</f>
        <v>0</v>
      </c>
      <c r="EL18" s="126">
        <f>'Тест ответы'!EJ19*'Показатели'!$F$184*IF($EL$4="да",$C18,1)</f>
        <v>0</v>
      </c>
      <c r="EM18" s="126">
        <f>'Тест ответы'!EK19*'Показатели'!$F$185*IF($EM$4="да",$C18,1)</f>
        <v>0</v>
      </c>
      <c r="EN18" s="126">
        <f>'Тест ответы'!EL19*'Показатели'!$F$186*IF($EN$4="да",$C18,1)</f>
        <v>0</v>
      </c>
      <c r="EO18" s="126">
        <f>'Тест ответы'!EM19*'Показатели'!$F$187*IF($EO$4="да",$C18,1)</f>
        <v>0</v>
      </c>
      <c r="EP18" s="126">
        <f>'Тест ответы'!EN19*'Показатели'!$F$188*IF($EP$4="да",$C18,1)</f>
        <v>0</v>
      </c>
      <c r="EQ18" s="126">
        <f>'Тест ответы'!EO19*'Показатели'!$F$189*IF($EQ$4="да",$C18,1)</f>
        <v>0</v>
      </c>
      <c r="ER18" s="126">
        <f>'Тест ответы'!EP19*'Показатели'!$F$190*IF($ER$4="да",$C18,1)</f>
        <v>0</v>
      </c>
      <c r="ES18" s="134">
        <f>'Тест ответы'!EQ19*'Показатели'!$F$191*IF($ES$4="да",$C18,1)</f>
        <v>0</v>
      </c>
      <c r="ET18" s="126">
        <f>'Тест ответы'!ER19*'Показатели'!$F$193*IF($ET$4="да",$C18,1)</f>
        <v>0</v>
      </c>
      <c r="EU18" s="126">
        <f>'Тест ответы'!ES19*'Показатели'!$F$194*IF($EU$4="да",$C18,1)</f>
        <v>0</v>
      </c>
      <c r="EV18" s="126">
        <f>'Тест ответы'!ET19*'Показатели'!$F$195*IF($EV$4="да",$C18,1)</f>
        <v>0</v>
      </c>
      <c r="EW18" s="126">
        <f>'Тест ответы'!EU19*'Показатели'!$F$196*IF($EW$4="да",$C18,1)</f>
        <v>0</v>
      </c>
      <c r="EX18" s="126">
        <f>'Тест ответы'!EV19*'Показатели'!$F$197*IF($EX$4="да",$C18,1)</f>
        <v>0</v>
      </c>
      <c r="EY18" s="126">
        <f>'Тест ответы'!EW19*'Показатели'!$F$198*IF($EY$4="да",$C18,1)</f>
        <v>0</v>
      </c>
      <c r="EZ18" s="126">
        <f>'Тест ответы'!EX19*'Показатели'!$F$199*IF($EZ$4="да",$C18,1)</f>
        <v>0</v>
      </c>
      <c r="FA18" s="126">
        <f>'Тест ответы'!EY19*'Показатели'!$F$200*IF($FA$4="да",$C18,1)</f>
        <v>0</v>
      </c>
      <c r="FB18" s="126">
        <f>'Тест ответы'!EZ19*'Показатели'!$F$201*IF($FB$4="да",$C18,1)</f>
        <v>0</v>
      </c>
      <c r="FC18" s="126">
        <f>'Тест ответы'!FA19*'Показатели'!$F$202*IF($FC$4="да",$C18,1)</f>
        <v>0</v>
      </c>
      <c r="FD18" s="126">
        <f>'Тест ответы'!FB19*'Показатели'!$F$203*IF($FD$4="да",$C18,1)</f>
        <v>0</v>
      </c>
      <c r="FE18" s="126">
        <f>'Тест ответы'!FC19*'Показатели'!$F$204*IF($FE$4="да",$C18,1)</f>
        <v>0</v>
      </c>
      <c r="FF18" s="126">
        <f>'Тест ответы'!FD19*'Показатели'!$F$205*IF($FF$4="да",$C18,1)</f>
        <v>0</v>
      </c>
      <c r="FG18" s="126">
        <f>'Тест ответы'!FE19*'Показатели'!$F$206*IF($FG$4="да",$C18,1)</f>
        <v>0</v>
      </c>
      <c r="FH18" s="126">
        <f>'Тест ответы'!FF19*'Показатели'!$F$207*IF($FH$4="да",$C18,1)</f>
        <v>0</v>
      </c>
      <c r="FI18" s="126">
        <f>'Тест ответы'!FG19*'Показатели'!$F$208*IF($FI$4="да",$C18,1)</f>
        <v>0</v>
      </c>
      <c r="FJ18" s="126">
        <f>'Тест ответы'!FH19*'Показатели'!$F$209*IF($FJ$4="да",$C18,1)</f>
        <v>0</v>
      </c>
      <c r="FK18" s="135">
        <f>'Тест ответы'!FI19*'Показатели'!$F$210*IF($FK$4="да",$C18,1)</f>
        <v>0</v>
      </c>
      <c r="FL18" s="122">
        <f>'Тест ответы'!FJ19*'Показатели'!$F$214*IF(FL$4="да",$C18,1)</f>
        <v>0</v>
      </c>
      <c r="FM18" s="122">
        <f>'Тест ответы'!FK19*'Показатели'!$F$215*IF(FM$4="да",$C18,1)</f>
        <v>0</v>
      </c>
      <c r="FN18" s="122">
        <f>'Тест ответы'!FL19*'Показатели'!$F$217*IF(FN$4="да",$C18,1)</f>
        <v>0</v>
      </c>
      <c r="FO18" s="122">
        <f>'Тест ответы'!FM19*'Показатели'!$F$218*IF(FO$4="да",$C18,1)</f>
        <v>0</v>
      </c>
      <c r="FP18" s="122">
        <f>'Тест ответы'!FN19*'Показатели'!$F$220*IF(FP$4="да",$C18,1)</f>
        <v>0</v>
      </c>
      <c r="FQ18" s="122">
        <f>'Тест ответы'!FO19*'Показатели'!$F$221*IF(FQ$4="да",$C18,1)</f>
        <v>0</v>
      </c>
      <c r="FR18" s="122">
        <f>'Тест ответы'!FP19*'Показатели'!$F$222*IF(FR$4="да",$C18,1)</f>
        <v>0</v>
      </c>
      <c r="FS18" s="122">
        <f>'Тест ответы'!FQ19*'Показатели'!$F$223*IF(FS$4="да",$C18,1)</f>
        <v>0</v>
      </c>
      <c r="FT18" s="122">
        <f>'Тест ответы'!FR19*'Показатели'!$F$224*IF(FT$4="да",$C18,1)</f>
        <v>0</v>
      </c>
      <c r="FU18" s="122">
        <f>'Тест ответы'!FS19*'Показатели'!$F$225*IF(FU$4="да",$C18,1)</f>
        <v>0</v>
      </c>
      <c r="FV18" s="122">
        <f>'Тест ответы'!FT19*'Показатели'!$F$227*IF(FV$4="да",$C18,1)</f>
        <v>0</v>
      </c>
      <c r="FW18" s="122">
        <f>'Тест ответы'!FU19*'Показатели'!$F$228*IF(FW$4="да",$C18,1)</f>
        <v>0</v>
      </c>
      <c r="FX18" s="122">
        <f>'Тест ответы'!FV19*'Показатели'!$F$229*IF(FX$4="да",$C18,1)</f>
        <v>0</v>
      </c>
      <c r="FY18" s="122">
        <f>'Тест ответы'!FW19*'Показатели'!$F$230*IF(FY$4="да",$C18,1)</f>
        <v>0</v>
      </c>
      <c r="FZ18" s="122">
        <f>'Тест ответы'!FX19*'Показатели'!$F$231*IF(FZ$4="да",$C18,1)</f>
        <v>0</v>
      </c>
      <c r="GA18" s="122">
        <f>'Тест ответы'!FY19*'Показатели'!$F$232*IF(GA$4="да",$C18,1)</f>
        <v>0</v>
      </c>
      <c r="GB18" s="132">
        <f>'Тест ответы'!FZ19*'Показатели'!$F$235*IF($GB$4="да",$C18,1)</f>
        <v>0</v>
      </c>
      <c r="GC18" s="122">
        <f>'Тест ответы'!GA19*'Показатели'!$F$236*IF($GC$4="да",$C18,1)</f>
        <v>0</v>
      </c>
      <c r="GD18" s="122">
        <f>'Тест ответы'!GB19*'Показатели'!$F$238*IF($GD$4="да",$C18,1)</f>
        <v>0</v>
      </c>
      <c r="GE18" s="122">
        <f>'Тест ответы'!GC19*'Показатели'!$F$239*IF($GE$4="да",$C18,1)</f>
        <v>0</v>
      </c>
      <c r="GF18" s="122">
        <f>'Тест ответы'!GD19*'Показатели'!$F$241*IF($GF$4="да",$C18,1)</f>
        <v>0</v>
      </c>
      <c r="GG18" s="122">
        <f>'Тест ответы'!GE19*'Показатели'!$F$242*IF($GG$4="да",$C18,1)</f>
        <v>0</v>
      </c>
      <c r="GH18" s="122">
        <f>'Тест ответы'!GF19*'Показатели'!$F$243*IF($GH$4="да",$C18,1)</f>
        <v>0</v>
      </c>
      <c r="GI18" s="122">
        <f>'Тест ответы'!GG19*'Показатели'!$F$244*IF($GI$4="да",$C18,1)</f>
        <v>0</v>
      </c>
      <c r="GJ18" s="122">
        <f>'Тест ответы'!GH19*'Показатели'!$F$245*IF($GJ$4="да",$C18,1)</f>
        <v>0</v>
      </c>
      <c r="GK18" s="122">
        <f>'Тест ответы'!GI19*'Показатели'!$F$246*IF($GK$4="да",$C18,1)</f>
        <v>0</v>
      </c>
      <c r="GL18" s="122">
        <f>'Тест ответы'!GJ19*'Показатели'!$F$248*IF($GL$4="да",$C18,1)</f>
        <v>0</v>
      </c>
      <c r="GM18" s="122">
        <f>'Тест ответы'!GK19*'Показатели'!$F$249*IF($GM$4="да",$C18,1)</f>
        <v>0</v>
      </c>
      <c r="GN18" s="122">
        <f>'Тест ответы'!GL19*'Показатели'!$F$250*IF($GN$4="да",$C18,1)</f>
        <v>0</v>
      </c>
      <c r="GO18" s="122">
        <f>'Тест ответы'!GM19*'Показатели'!$F$251*IF($GO$4="да",$C18,1)</f>
        <v>0</v>
      </c>
      <c r="GP18" s="122">
        <f>'Тест ответы'!GN19*'Показатели'!$F$252*IF($GP$4="да",$C18,1)</f>
        <v>0</v>
      </c>
      <c r="GQ18" s="122">
        <f>'Тест ответы'!GO19*'Показатели'!$F$253*IF($GQ$4="да",$C18,1)</f>
        <v>0</v>
      </c>
      <c r="GR18" s="132">
        <f>'Тест ответы'!GP19*'Показатели'!$F$256*IF($GR$4="да",$C18,1)</f>
        <v>0</v>
      </c>
      <c r="GS18" s="122">
        <f>'Тест ответы'!GQ19*'Показатели'!$F$257*IF($GS$4="да",$C18,1)</f>
        <v>0</v>
      </c>
      <c r="GT18" s="122">
        <f>'Тест ответы'!GR19*'Показатели'!$F$258*IF($GT$4="да",$C18,1)</f>
        <v>0</v>
      </c>
      <c r="GU18" s="122">
        <f>'Тест ответы'!GS19*'Показатели'!$F$260*IF($GU$4="да",$C18,1)</f>
        <v>0</v>
      </c>
      <c r="GV18" s="122">
        <f>'Тест ответы'!GT19*'Показатели'!$F$261*IF($GV$4="да",$C18,1)</f>
        <v>0</v>
      </c>
      <c r="GW18" s="122">
        <f>'Тест ответы'!GU19*'Показатели'!$F$262*IF($GW$4="да",$C18,1)</f>
        <v>0</v>
      </c>
      <c r="GX18" s="122">
        <f>'Тест ответы'!GV19*'Показатели'!$F$264*IF($GX$4="да",$C18,1)</f>
        <v>0</v>
      </c>
      <c r="GY18" s="122">
        <f>'Тест ответы'!GW19*'Показатели'!$F$265*IF($GY$4="да",$C18,1)</f>
        <v>0</v>
      </c>
      <c r="GZ18" s="122">
        <f>'Тест ответы'!GX19*'Показатели'!$F$266*IF($GZ$4="да",$C18,1)</f>
        <v>0</v>
      </c>
      <c r="HA18" s="122">
        <f>'Тест ответы'!GY19*'Показатели'!$F$267*IF($HA$4="да",$C18,1)</f>
        <v>0</v>
      </c>
      <c r="HB18" s="122">
        <f>'Тест ответы'!GZ19*'Показатели'!$F$269*IF($HB$4="да",$C18,1)</f>
        <v>0</v>
      </c>
      <c r="HC18" s="122">
        <f>'Тест ответы'!HA19*'Показатели'!$F$270*IF($HC$4="да",$C18,1)</f>
        <v>0</v>
      </c>
      <c r="HD18" s="122">
        <f>'Тест ответы'!HB19*'Показатели'!$F$271*IF($HD$4="да",$C18,1)</f>
        <v>0</v>
      </c>
      <c r="HE18" s="122">
        <f>'Тест ответы'!HC19*'Показатели'!$F$272*IF($HE$4="да",$C18,1)</f>
        <v>0</v>
      </c>
      <c r="HF18" s="122">
        <f>'Тест ответы'!HD19*'Показатели'!$F$274*IF($HF$4="да",$C18,1)</f>
        <v>0</v>
      </c>
      <c r="HG18" s="122">
        <f>'Тест ответы'!HE19*'Показатели'!$F$275*IF($HG$4="да",$C18,1)</f>
        <v>0</v>
      </c>
      <c r="HH18" s="122">
        <f>'Тест ответы'!HF19*'Показатели'!$F$276*IF($HH$4="да",$C18,1)</f>
        <v>0</v>
      </c>
      <c r="HI18" s="122">
        <f>'Тест ответы'!HG19*'Показатели'!$F$277*IF($HI$4="да",$C18,1)</f>
        <v>0</v>
      </c>
      <c r="HJ18" s="122">
        <f>'Тест ответы'!HH19*'Показатели'!$F$278*IF($HJ$4="да",$C18,1)</f>
        <v>0</v>
      </c>
      <c r="HK18" s="122">
        <f>'Тест ответы'!HI19*'Показатели'!$F$279*IF($HK$4="да",$C18,1)</f>
        <v>0</v>
      </c>
      <c r="HL18" s="122">
        <f>'Тест ответы'!HJ19*'Показатели'!$F$280*IF($HL$4="да",$C18,1)</f>
        <v>0</v>
      </c>
      <c r="HM18" s="122">
        <f>'Тест ответы'!HK19*'Показатели'!$F$281*IF($HM$4="да",$C18,1)</f>
        <v>0</v>
      </c>
      <c r="HN18" s="122">
        <f>'Тест ответы'!HL19*'Показатели'!$F$282*IF($HN$4="да",$C18,1)</f>
        <v>0</v>
      </c>
      <c r="HO18" s="122">
        <f>'Тест ответы'!HM19*'Показатели'!$F$284*IF($HO$4="да",$C18,1)</f>
        <v>0</v>
      </c>
      <c r="HP18" s="122">
        <f>'Тест ответы'!HN19*'Показатели'!$F$285*IF($HP$4="да",$C18,1)</f>
        <v>0</v>
      </c>
      <c r="HQ18" s="122">
        <f>'Тест ответы'!HO19*'Показатели'!$F$286*IF($HQ$4="да",$C18,1)</f>
        <v>0</v>
      </c>
      <c r="HR18" s="122">
        <f>'Тест ответы'!HP19*'Показатели'!$F$287*IF($HR$4="да",$C18,1)</f>
        <v>0</v>
      </c>
      <c r="HS18" s="122">
        <f>'Тест ответы'!HQ19*'Показатели'!$F$288*IF($HS$4="да",$C18,1)</f>
        <v>0</v>
      </c>
      <c r="HT18" s="122">
        <f>'Тест ответы'!HR19*'Показатели'!$F$289*IF(HT$4="да",$C18,1)</f>
        <v>0</v>
      </c>
      <c r="HU18" s="122">
        <f>'Тест ответы'!HS19*'Показатели'!$F$290*IF($HU$4="да",$C18,1)</f>
        <v>0</v>
      </c>
      <c r="HV18" s="122">
        <f>'Тест ответы'!HT19*'Показатели'!$F$291*IF($HV$4="да",$C18,1)</f>
        <v>0</v>
      </c>
      <c r="HW18" s="122">
        <f>'Тест ответы'!HU19*'Показатели'!$F$292*IF($HW$4="да",$C18,1)</f>
        <v>0</v>
      </c>
      <c r="HX18" s="122" t="str">
        <f>'Тест ответы'!HV19*#REF!*C18</f>
        <v>#REF!</v>
      </c>
      <c r="HY18" s="133" t="str">
        <f>'Тест ответы'!HW19*#REF!*C18</f>
        <v>#REF!</v>
      </c>
      <c r="HZ18" s="122">
        <f>'Тест ответы'!HX19*'Показатели'!$F$295*IF(HZ$4="да",$C18,1)</f>
        <v>0</v>
      </c>
      <c r="IA18" s="122">
        <f>'Тест ответы'!HY19*'Показатели'!$F$296*IF(IA$4="да",$C18,1)</f>
        <v>0</v>
      </c>
      <c r="IB18" s="122">
        <f>'Тест ответы'!HZ19*'Показатели'!$F$297*IF(IB$4="да",$C18,1)</f>
        <v>0</v>
      </c>
      <c r="IC18" s="122">
        <f>'Тест ответы'!IA19*'Показатели'!$F$299*IF(IC$4="да",$C18,1)</f>
        <v>0</v>
      </c>
      <c r="ID18" s="122">
        <f>'Тест ответы'!IB19*'Показатели'!$F$300*IF(ID$4="да",$C18,1)</f>
        <v>0</v>
      </c>
      <c r="IE18" s="122">
        <f>'Тест ответы'!IC19*'Показатели'!$F$301*IF(IE$4="да",$C18,1)</f>
        <v>0</v>
      </c>
      <c r="IF18" s="122">
        <f>'Тест ответы'!ID19*'Показатели'!$F$303*IF(IF$4="да",$C18,1)</f>
        <v>0</v>
      </c>
      <c r="IG18" s="122">
        <f>'Тест ответы'!IE19*'Показатели'!$F$304*IF(IG$4="да",$C18,1)</f>
        <v>0</v>
      </c>
      <c r="IH18" s="122">
        <f>'Тест ответы'!IF19*'Показатели'!$F$305*IF(IH$4="да",$C18,1)</f>
        <v>0</v>
      </c>
      <c r="II18" s="122">
        <f>'Тест ответы'!IG19*'Показатели'!$F$307*IF(II$4="да",$C18,1)</f>
        <v>0</v>
      </c>
      <c r="IJ18" s="122">
        <f>'Тест ответы'!IH19*'Показатели'!$F$308*IF(IJ$4="да",$C18,1)</f>
        <v>0</v>
      </c>
      <c r="IK18" s="122">
        <f>'Тест ответы'!II19*'Показатели'!$F$309*IF(IK$4="да",$C18,1)</f>
        <v>0</v>
      </c>
      <c r="IL18" s="122">
        <f>'Тест ответы'!IJ19*'Показатели'!$F$313*IF(IL$4="да",$C18,1)</f>
        <v>0</v>
      </c>
      <c r="IM18" s="122">
        <f>'Тест ответы'!IK19*'Показатели'!$F$314*IF(IM$4="да",$C18,1)</f>
        <v>0</v>
      </c>
      <c r="IN18" s="122">
        <f>'Тест ответы'!IL19*'Показатели'!$F$315*IF(IN$4="да",$C18,1)</f>
        <v>0</v>
      </c>
      <c r="IO18" s="122">
        <f>'Тест ответы'!IM19*'Показатели'!$F$316*IF(IO$4="да",$C18,1)</f>
        <v>0</v>
      </c>
      <c r="IP18" s="122">
        <f>'Тест ответы'!IN19*'Показатели'!$F$317*IF(IP$4="да",$C18,1)</f>
        <v>0</v>
      </c>
      <c r="IQ18" s="122">
        <f>'Тест ответы'!IO19*'Показатели'!$F$318*IF(IQ$4="да",$C18,1)</f>
        <v>0</v>
      </c>
      <c r="IR18" s="122">
        <f>'Тест ответы'!IP19*'Показатели'!$F$320*IF(IR$4="да",$C18,1)</f>
        <v>0</v>
      </c>
      <c r="IS18" s="122">
        <f>'Тест ответы'!IQ19*'Показатели'!$F$321*IF(IS$4="да",$C18,1)</f>
        <v>0</v>
      </c>
      <c r="IT18" s="122">
        <f>'Тест ответы'!IR19*'Показатели'!$F$322*IF(IT$4="да",$C18,1)</f>
        <v>0</v>
      </c>
      <c r="IU18" s="122">
        <f>'Тест ответы'!IS19*'Показатели'!$F$323*IF(IU$4="да",$C18,1)</f>
        <v>0</v>
      </c>
      <c r="IV18" s="122">
        <f>'Тест ответы'!IT19*'Показатели'!$F$324*IF(IV$4="да",$C18,1)</f>
        <v>0</v>
      </c>
      <c r="IW18" s="122">
        <f>'Тест ответы'!IU19*'Показатели'!$F$325*IF(IW$4="да",$C18,1)</f>
        <v>0</v>
      </c>
      <c r="IX18" s="122">
        <f>'Тест ответы'!IV19*'Показатели'!$F$327*IF(IX$4="да",$C18,1)</f>
        <v>0</v>
      </c>
      <c r="IY18" s="122">
        <f>'Тест ответы'!IW19*'Показатели'!$F$328*IF(IY$4="да",$C18,1)</f>
        <v>0</v>
      </c>
      <c r="IZ18" s="132">
        <f>'Тест ответы'!IX19*'Показатели'!$F$331*IF(IZ$4="да",$C18,1)</f>
        <v>0</v>
      </c>
      <c r="JA18" s="122">
        <f>'Тест ответы'!IY19*'Показатели'!$F$332*IF(JA$4="да",$C18,1)</f>
        <v>0</v>
      </c>
      <c r="JB18" s="122">
        <f>'Тест ответы'!IZ19*'Показатели'!$F$333*IF(JB$4="да",$C18,1)</f>
        <v>0</v>
      </c>
      <c r="JC18" s="122">
        <f>'Тест ответы'!JA19*'Показатели'!$F$334*IF(JC$4="да",$C18,1)</f>
        <v>0</v>
      </c>
      <c r="JD18" s="122">
        <f>'Тест ответы'!JB19*'Показатели'!$F$335*IF(JD$4="да",$C18,1)</f>
        <v>0</v>
      </c>
      <c r="JE18" s="122">
        <f>'Тест ответы'!JC19*'Показатели'!$F$336*IF(JE$4="да",$C18,1)</f>
        <v>0</v>
      </c>
      <c r="JF18" s="122">
        <f>'Тест ответы'!JD19*'Показатели'!$F$338*IF(JF$4="да",$C18,1)</f>
        <v>0</v>
      </c>
      <c r="JG18" s="122">
        <f>'Тест ответы'!JE19*'Показатели'!$F$339*IF(JG$4="да",$C18,1)</f>
        <v>0</v>
      </c>
      <c r="JH18" s="122">
        <f>'Тест ответы'!JF19*'Показатели'!$F$341*IF(JH$4="да",$C18,1)</f>
        <v>0</v>
      </c>
      <c r="JI18" s="122">
        <f>'Тест ответы'!JG19*'Показатели'!$F$342*IF(JI$4="да",$C18,1)</f>
        <v>0</v>
      </c>
      <c r="JJ18" s="122">
        <f>'Тест ответы'!JH19*'Показатели'!$F$343*IF(JJ$4="да",$C18,1)</f>
        <v>0</v>
      </c>
      <c r="JK18" s="122">
        <f>'Тест ответы'!JI19*'Показатели'!$F$344*IF(JK$4="да",$C18,1)</f>
        <v>0</v>
      </c>
      <c r="JL18" s="122">
        <f>'Тест ответы'!JJ19*'Показатели'!$F$345*IF(JL$4="да",$C18,1)</f>
        <v>0</v>
      </c>
      <c r="JM18" s="122">
        <f>'Тест ответы'!JK19*'Показатели'!$F$346*IF(JM$4="да",$C18,1)</f>
        <v>0</v>
      </c>
      <c r="JN18" s="122">
        <f>'Тест ответы'!JL19*'Показатели'!$F$347*IF(JN$4="да",$C18,1)</f>
        <v>0</v>
      </c>
      <c r="JO18" s="122">
        <f>'Тест ответы'!JM19*'Показатели'!$F$348*IF(JO$4="да",$C18,1)</f>
        <v>0</v>
      </c>
      <c r="JP18" s="122">
        <f>'Тест ответы'!JN19*'Показатели'!$F$349*IF(JP$4="да",$C18,1)</f>
        <v>0</v>
      </c>
      <c r="JQ18" s="122">
        <f>'Тест ответы'!JO19*'Показатели'!$F$350*IF(JQ$4="да",$C18,1)</f>
        <v>0</v>
      </c>
      <c r="JR18" s="122">
        <f>'Тест ответы'!JP19*'Показатели'!$F$351*IF(JR$4="да",$C18,1)</f>
        <v>0</v>
      </c>
      <c r="JS18" s="122">
        <f>'Тест ответы'!JQ19*'Показатели'!$F$352*IF(JS$4="да",$C18,1)</f>
        <v>0</v>
      </c>
      <c r="JT18" s="122">
        <f>'Тест ответы'!JR19*'Показатели'!$F$353*IF(JT$4="да",$C18,1)</f>
        <v>0</v>
      </c>
      <c r="JU18" s="122">
        <f>'Тест ответы'!JS19*'Показатели'!$F$354*IF(JU$4="да",$C18,1)</f>
        <v>0</v>
      </c>
      <c r="JV18" s="122">
        <f>'Тест ответы'!JT19*'Показатели'!$F$355*IF(JV$4="да",$C18,1)</f>
        <v>0</v>
      </c>
      <c r="JW18" s="122">
        <f>'Тест ответы'!JU19*'Показатели'!$F$356*IF(JW$4="да",$C18,1)</f>
        <v>0</v>
      </c>
      <c r="JX18" s="122">
        <f>'Тест ответы'!JV19*'Показатели'!$F$357*IF(JX$4="да",$C18,1)</f>
        <v>0</v>
      </c>
      <c r="JY18" s="122">
        <f>'Тест ответы'!JW19*'Показатели'!$F$358*IF(JY$4="да",$C18,1)</f>
        <v>0</v>
      </c>
      <c r="JZ18" s="122">
        <f>'Тест ответы'!JX19*'Показатели'!$F$360*IF(JZ$4="да",$C18,1)</f>
        <v>0</v>
      </c>
      <c r="KA18" s="122">
        <f>'Тест ответы'!JY19*'Показатели'!$F$361*IF(KA$4="да",$C18,1)</f>
        <v>0</v>
      </c>
      <c r="KB18" s="122">
        <f>'Тест ответы'!JZ19*'Показатели'!$F$362*IF(KB$4="да",$C18,1)</f>
        <v>0</v>
      </c>
      <c r="KC18" s="122">
        <f>'Тест ответы'!KA19*'Показатели'!$F$363*IF(KC$4="да",$C18,1)</f>
        <v>0</v>
      </c>
      <c r="KD18" s="122">
        <f>'Тест ответы'!KB19*'Показатели'!$F$364*IF(KD$4="да",$C18,1)</f>
        <v>0</v>
      </c>
      <c r="KE18" s="136">
        <f>'Тест ответы'!KC19*'Показатели'!$F$365*IF(KE$4="да",$C18,1)</f>
        <v>0</v>
      </c>
      <c r="KF18" s="122">
        <f>'Тест ответы'!KD19*'Показатели'!$F$380*IF(KF$4="да",A18,1)</f>
        <v>0</v>
      </c>
      <c r="KG18" s="122">
        <f>'Тест ответы'!KE19*'Показатели'!$F$383*IF(KG$4="да",B18,1)</f>
        <v>0</v>
      </c>
      <c r="KH18" s="133">
        <f>'Тест ответы'!KF19*'Показатели'!$F$385*IF(KH$4="да",C18,1)</f>
        <v>0</v>
      </c>
      <c r="KI18" s="122">
        <f>'Тест ответы'!KG19*'Показатели'!$F$387*IF($KI$4="да",C18,1)</f>
        <v>0</v>
      </c>
      <c r="KJ18" s="122">
        <f>'Тест ответы'!KH19*'Показатели'!$F$388*IF($KJ$4="да",C18,1)</f>
        <v>0</v>
      </c>
      <c r="KK18" s="122">
        <f>'Тест ответы'!KI19*'Показатели'!$F$389*IF($KK$4="да",C18,1)</f>
        <v>0</v>
      </c>
      <c r="KL18" s="132">
        <f>'Тест ответы'!KJ19*'Показатели'!$F$391*IF(KL$4="да",C18,1)</f>
        <v>0</v>
      </c>
      <c r="KM18" s="122">
        <f>'Тест ответы'!KK19*'Показатели'!$F$392*IF(KM$4="да",D18,1)</f>
        <v>0</v>
      </c>
      <c r="KN18" s="132">
        <f>'Тест ответы'!KL19*'Показатели'!$F$394*IF($KN$4="да",C18,1)</f>
        <v>0</v>
      </c>
      <c r="KO18" s="133">
        <f>'Тест ответы'!KM19*'Показатели'!$F$395*IF($KO$4="да",C18,1)</f>
        <v>0</v>
      </c>
      <c r="KP18" s="122">
        <f>'Тест ответы'!KN19*'Показатели'!$F$397*IF($KP$4="да",$C18,1)</f>
        <v>0</v>
      </c>
      <c r="KQ18" s="122">
        <f>'Тест ответы'!KO19*'Показатели'!$F$398*IF($KQ$4="да",$C18,1)</f>
        <v>0</v>
      </c>
      <c r="KR18" s="122">
        <f>'Тест ответы'!KP19*'Показатели'!$F$400*IF($KR$4="да",$C18,1)</f>
        <v>0</v>
      </c>
      <c r="KS18" s="133">
        <f>'Тест ответы'!KQ19*'Показатели'!$F$401*IF($KS$4="да",$C18,1)</f>
        <v>0</v>
      </c>
      <c r="KT18" s="122">
        <f>'Тест ответы'!KR19*'Показатели'!$F$403*IF($KT$4="да",$C18,1)</f>
        <v>0</v>
      </c>
      <c r="KU18" s="122">
        <f>'Тест ответы'!KS19*'Показатели'!$F$405*IF($KU$4="да",$C18,1)</f>
        <v>0</v>
      </c>
      <c r="KV18" s="130">
        <f>'Тест ответы'!KT19*'Показатели'!$F$408*IF($KV$4="да",$C18,1)</f>
        <v>0</v>
      </c>
      <c r="KW18" s="122">
        <f>'Тест ответы'!KU19*'Показатели'!$F$409*IF($KW$4="да",$C18,1)</f>
        <v>0</v>
      </c>
      <c r="KX18" s="122">
        <f>'Тест ответы'!KV19*'Показатели'!$F$410*IF($KX$4="да",$C18,1)</f>
        <v>0</v>
      </c>
      <c r="KY18" s="122">
        <f>'Тест ответы'!KW19*'Показатели'!$F$411*IF($KY$4="да",$C18,1)</f>
        <v>0</v>
      </c>
      <c r="KZ18" s="132">
        <f>'Тест ответы'!KX19*'Показатели'!$F$413*IF($KZ$4="да",$C18,1)</f>
        <v>0</v>
      </c>
      <c r="LA18" s="122">
        <f>'Тест ответы'!KY19*'Показатели'!$F$415*IF($LA$4="да",$C18,1)</f>
        <v>0</v>
      </c>
      <c r="LB18" s="122">
        <f>'Тест ответы'!KZ19*'Показатели'!$F$416*IF($LB$4="да",$C18,1)</f>
        <v>0</v>
      </c>
      <c r="LC18" s="122">
        <f>'Тест ответы'!LA19*'Показатели'!$F$417*IF($LC$4="да",$C18,1)</f>
        <v>0</v>
      </c>
      <c r="LD18" s="132">
        <f>'Тест ответы'!LB19*'Показатели'!$F$420*IF($LD$4="да",$C18,1)</f>
        <v>0</v>
      </c>
      <c r="LE18" s="122">
        <f>'Тест ответы'!LC19*'Показатели'!$F$422*IF($LE$4="да",$C18,1)</f>
        <v>0</v>
      </c>
      <c r="LF18" s="122">
        <f>'Тест ответы'!LD19*'Показатели'!$F$423*IF($LF$4="да",$C18,1)</f>
        <v>0</v>
      </c>
      <c r="LG18" s="122">
        <f>'Тест ответы'!LE19*'Показатели'!$F$424*IF($LG$4="да",$C18,1)</f>
        <v>0</v>
      </c>
      <c r="LH18" s="132">
        <f>'Тест ответы'!LF19*'Показатели'!$F$426*IF(LH$4="да",$C18,1)</f>
        <v>0</v>
      </c>
      <c r="LI18" s="122">
        <f>'Тест ответы'!LG19*'Показатели'!$F$427*IF($LI$4="да",$C18,1)</f>
        <v>0</v>
      </c>
      <c r="LJ18" s="122">
        <f>'Тест ответы'!LH19*'Показатели'!$F$428*IF($LJ$4="да",$C18,1)</f>
        <v>0</v>
      </c>
      <c r="LK18" s="122">
        <f>'Тест ответы'!LI19*'Показатели'!$F$429*IF($LK$4="да",$C18,1)</f>
        <v>0</v>
      </c>
      <c r="LL18" s="122">
        <f>'Тест ответы'!LJ19*'Показатели'!$F$430*IF($LI$4="да",$C18,1)</f>
        <v>0</v>
      </c>
      <c r="LM18" s="125">
        <f>'Тест ответы'!LK19*'Показатели'!$F$461*IF(LM$4="да",$C18,1)</f>
        <v>0</v>
      </c>
      <c r="LN18" s="126">
        <f>'Тест ответы'!LL19*'Показатели'!$F$462*IF(LN$4="да",$C18,1)</f>
        <v>0</v>
      </c>
      <c r="LO18" s="126">
        <f>'Тест ответы'!LM19*'Показатели'!$F$463*IF(LO$4="да",$C18,1)</f>
        <v>0</v>
      </c>
      <c r="LP18" s="126">
        <f>'Тест ответы'!LN19*'Показатели'!$F$464*IF(LP$4="да",$C18,1)</f>
        <v>0</v>
      </c>
      <c r="LQ18" s="126">
        <f>'Тест ответы'!LO19*'Показатели'!$F$466*IF(LQ$4="да",$C18,1)</f>
        <v>0</v>
      </c>
      <c r="LR18" s="126">
        <f>'Тест ответы'!LP19*'Показатели'!$F$467*IF(LR$4="да",$C18,1)</f>
        <v>0</v>
      </c>
      <c r="LS18" s="126">
        <f>'Тест ответы'!LQ19*'Показатели'!$F$468*IF(LS$4="да",$C18,1)</f>
        <v>0</v>
      </c>
      <c r="LT18" s="135">
        <f>'Тест ответы'!LR19*'Показатели'!$F$469*IF(LT$4="да",$C18,1)</f>
        <v>0</v>
      </c>
      <c r="LU18" s="122">
        <f>'Тест ответы'!LS19*'Показатели'!$F$472*IF($LU$4="да",$C18,1)</f>
        <v>0</v>
      </c>
      <c r="LV18" s="122">
        <f>'Тест ответы'!LT19*'Показатели'!$F$473*IF($LV$4="да",$C18,1)</f>
        <v>0</v>
      </c>
      <c r="LW18" s="122">
        <f>'Тест ответы'!LU19*'Показатели'!$F$474*IF($LW$4="да",$C18,1)</f>
        <v>0</v>
      </c>
      <c r="LX18" s="122">
        <f>'Тест ответы'!LV19*'Показатели'!$F$476*IF($LX$4="да",$C18,1)</f>
        <v>0</v>
      </c>
      <c r="LY18" s="122">
        <f>'Тест ответы'!LW19*'Показатели'!$F$477*IF($LY$4="да",$C18,1)</f>
        <v>0</v>
      </c>
      <c r="LZ18" s="122">
        <f>'Тест ответы'!LX19*'Показатели'!$F$478*IF(LZ$4="да",$C18,1)</f>
        <v>0</v>
      </c>
      <c r="MA18" s="122">
        <f>'Тест ответы'!LY19*'Показатели'!$F$479*IF($MA$4="да",$C18,1)</f>
        <v>0</v>
      </c>
      <c r="MB18" s="122">
        <f>'Тест ответы'!LZ19*'Показатели'!$F$480*IF($MB$4="да",$C18,1)</f>
        <v>0</v>
      </c>
      <c r="MC18" s="122">
        <f>'Тест ответы'!MA19*'Показатели'!$F$481*IF($MC$4="да",$C18,1)</f>
        <v>0</v>
      </c>
      <c r="MD18" s="122">
        <f>'Тест ответы'!MB19*'Показатели'!$F$483*IF($MD$4="да",$C18,1)</f>
        <v>0</v>
      </c>
      <c r="ME18" s="122">
        <f>'Тест ответы'!MC19*'Показатели'!$F$484*IF($ME$4="да",$C18,1)</f>
        <v>0</v>
      </c>
      <c r="MF18" s="122">
        <f>'Тест ответы'!MD19*'Показатели'!$F$486*IF($MF$4="да",$C18,1)</f>
        <v>0</v>
      </c>
      <c r="MG18" s="136">
        <f>'Тест ответы'!ME19*'Показатели'!F$487*IF(MG$4="да",$C18,1)</f>
        <v>0</v>
      </c>
      <c r="MH18" s="126">
        <f>'Тест ответы'!MF19*'Показатели'!$F$489*IF($MH$4="да",$C18,1)</f>
        <v>0</v>
      </c>
      <c r="MI18" s="126">
        <f>'Тест ответы'!MG19*'Показатели'!$F$490*IF($MI$4="да",$C18,1)</f>
        <v>0</v>
      </c>
      <c r="MJ18" s="126">
        <f>'Тест ответы'!MH19*'Показатели'!$F$491*IF($MJ$4="да",$C18,1)</f>
        <v>0</v>
      </c>
      <c r="MK18" s="126">
        <f>'Тест ответы'!MI19*'Показатели'!$F$492*IF($MK$4="да",$C18,1)</f>
        <v>0</v>
      </c>
      <c r="ML18" s="126">
        <f>'Тест ответы'!MJ19*'Показатели'!$F$493*IF($ML$4="да",$C18,1)</f>
        <v>0</v>
      </c>
      <c r="MM18" s="126">
        <f>'Тест ответы'!MK19*'Показатели'!$F$494*IF($MM$4="да",$C18,1)</f>
        <v>0</v>
      </c>
      <c r="MN18" s="126">
        <f>'Тест ответы'!ML19*'Показатели'!$F$495*IF($MN$4="да",$C18,1)</f>
        <v>0</v>
      </c>
      <c r="MO18" s="126">
        <f>'Тест ответы'!MM19*'Показатели'!$F$496*IF($MO$4="да",$C18,1)</f>
        <v>0</v>
      </c>
      <c r="MP18" s="126">
        <f>'Тест ответы'!MN19*'Показатели'!$F$497*IF($MP$4="да",$C18,1)</f>
        <v>0</v>
      </c>
      <c r="MQ18" s="126">
        <f>'Тест ответы'!MO19*'Показатели'!$F$498*IF($MQ$4="да",$C18,1)</f>
        <v>0</v>
      </c>
      <c r="MR18" s="126">
        <f>'Тест ответы'!MP19*'Показатели'!$F$499*IF($MR$4="да",$C18,1)</f>
        <v>0</v>
      </c>
      <c r="MS18" s="126">
        <f>'Тест ответы'!MQ19*'Показатели'!$F$500*IF($MS$4="да",$C18,1)</f>
        <v>0</v>
      </c>
      <c r="MT18" s="126">
        <f>'Тест ответы'!MR19*'Показатели'!$F$501*IF(MT$4="да",$C18,1)</f>
        <v>0</v>
      </c>
      <c r="MU18" s="126">
        <f>'Тест ответы'!MS19*'Показатели'!$F$502*IF(MU$4="да",$C18,1)</f>
        <v>0</v>
      </c>
      <c r="MV18" s="126">
        <f>'Тест ответы'!MT19*'Показатели'!$F$503*IF(MV$4="да",$C18,1)</f>
        <v>0</v>
      </c>
      <c r="MW18" s="126">
        <f>'Тест ответы'!MU19*'Показатели'!$F$504*IF($MW$4="да",$C18,1)</f>
        <v>0</v>
      </c>
      <c r="MX18" s="126">
        <f>'Тест ответы'!MV19*'Показатели'!$F$505*IF(MX$4="да",$C18,1)</f>
        <v>0</v>
      </c>
      <c r="MY18" s="126">
        <f>'Тест ответы'!MW19*'Показатели'!$F$506*IF(MY$4="да",$C18,1)</f>
        <v>0</v>
      </c>
      <c r="MZ18" s="126">
        <f>'Тест ответы'!MX19*'Показатели'!$F$507*IF(MZ$4="да",$C18,1)</f>
        <v>0</v>
      </c>
      <c r="NA18" s="126">
        <f>'Тест ответы'!MY19*'Показатели'!$F$508*IF(NA$4="да",$C18,1)</f>
        <v>0</v>
      </c>
      <c r="NB18" s="126">
        <f>'Тест ответы'!MZ19*'Показатели'!$F$509*IF(NB$4="да",$C18,1)</f>
        <v>0</v>
      </c>
      <c r="NC18" s="126">
        <f>'Тест ответы'!NA19*'Показатели'!$F$510*IF(NC$4="да",$C18,1)</f>
        <v>0</v>
      </c>
      <c r="ND18" s="126">
        <f>'Тест ответы'!NB19*'Показатели'!$F$511*IF(ND$4="да",$C18,1)</f>
        <v>0</v>
      </c>
      <c r="NE18" s="126">
        <f>'Тест ответы'!NC19*'Показатели'!$F$512*IF(NE$4="да",$C18,1)</f>
        <v>0</v>
      </c>
      <c r="NF18" s="126">
        <f>'Тест ответы'!ND19*'Показатели'!$F$513*IF(NF$4="да",$C18,1)</f>
        <v>0</v>
      </c>
      <c r="NG18" s="126">
        <f>'Тест ответы'!NE19*'Показатели'!$F$514*IF(NG$4="да",$C18,1)</f>
        <v>0</v>
      </c>
      <c r="NH18" s="126">
        <f>'Тест ответы'!NF19*'Показатели'!$F$515*IF(NH$4="да",$C18,1)</f>
        <v>0</v>
      </c>
      <c r="NI18" s="134">
        <f>'Тест ответы'!NG19*'Показатели'!$F$516*IF($NI$4="да",$C18,1)</f>
        <v>0</v>
      </c>
      <c r="NJ18" s="126">
        <f>'Тест ответы'!NH19*'Показатели'!$F$518*IF(NJ$4="да",$C18,1)</f>
        <v>0</v>
      </c>
      <c r="NK18" s="126">
        <f>'Тест ответы'!NI19*'Показатели'!$F$519*IF(NK$4="да",$C18,1)</f>
        <v>0</v>
      </c>
      <c r="NL18" s="126">
        <f>'Тест ответы'!NJ19*'Показатели'!$F$520*IF(NL$4="да",$C18,1)</f>
        <v>0</v>
      </c>
      <c r="NM18" s="126">
        <f>'Тест ответы'!NK19*'Показатели'!$F$521*IF(NM$4="да",$C18,1)</f>
        <v>0</v>
      </c>
      <c r="NN18" s="126">
        <f>'Тест ответы'!NL19*'Показатели'!$F$522*IF(NN$4="да",$C18,1)</f>
        <v>0</v>
      </c>
      <c r="NO18" s="126">
        <f>'Тест ответы'!NM19*'Показатели'!$F$523*IF(NO$4="да",$C18,1)</f>
        <v>0</v>
      </c>
      <c r="NP18" s="126">
        <f>'Тест ответы'!NN19*'Показатели'!G$524*IF(NP$4="да",$C18,1)</f>
        <v>0</v>
      </c>
      <c r="NQ18" s="126">
        <f>'Тест ответы'!NO19*'Показатели'!H$525*IF(NQ$4="да",$C18,1)</f>
        <v>0</v>
      </c>
      <c r="NR18" s="126">
        <f>'Тест ответы'!NP19*'Показатели'!I$526*IF(NR$4="да",$C18,1)</f>
        <v>0</v>
      </c>
      <c r="NS18" s="126">
        <f>'Тест ответы'!NQ19*'Показатели'!$F$527*IF(NS$4="да",$C18,1)</f>
        <v>0</v>
      </c>
      <c r="NT18" s="126">
        <f>'Тест ответы'!NR19*'Показатели'!$F$528*IF(NT$4="да",$C18,1)</f>
        <v>0</v>
      </c>
      <c r="NU18" s="126">
        <f>'Тест ответы'!NS19*'Показатели'!$F$529*IF(NU$4="да",$C18,1)</f>
        <v>0</v>
      </c>
      <c r="NV18" s="135">
        <f>'Тест ответы'!NT19*'Показатели'!$F$530*IF(NV$4="да",$C18,1)</f>
        <v>0</v>
      </c>
      <c r="NW18" s="126">
        <f>'Тест ответы'!NU19*'Показатели'!$F$533*IF($NW$4="да",$C18,1)</f>
        <v>0</v>
      </c>
      <c r="NX18" s="126">
        <f>'Тест ответы'!NV19*'Показатели'!$F$534*IF($NX$4="да",$C18,1)</f>
        <v>0</v>
      </c>
      <c r="NY18" s="127">
        <f>'Тест ответы'!NW19*'Показатели'!$F$536*IF($NY$4="да",$C18,1)</f>
        <v>0</v>
      </c>
      <c r="NZ18" s="126">
        <f>'Тест ответы'!NX19*'Показатели'!$F$537*IF(NZ$4="да",$C18,1)</f>
        <v>0</v>
      </c>
      <c r="OA18" s="127">
        <f>'Тест ответы'!NY19*'Показатели'!$F$539*IF(OA$4="да",$C18,1)</f>
        <v>0</v>
      </c>
      <c r="OB18" s="126">
        <f>'Тест ответы'!NZ19*'Показатели'!$F$540*IF(OB$4="да",$C18,1)</f>
        <v>0</v>
      </c>
      <c r="OC18" s="126">
        <f>'Тест ответы'!OA19*'Показатели'!$F$541*IF(OC$4="да",$C18,1)</f>
        <v>0</v>
      </c>
      <c r="OD18" s="126">
        <f>'Тест ответы'!OB19*'Показатели'!$F$542*IF(OD$4="да",$C18,1)</f>
        <v>0</v>
      </c>
      <c r="OE18" s="126">
        <f>'Тест ответы'!OC19*'Показатели'!$F$543*IF(OE$4="да",$C18,1)</f>
        <v>0</v>
      </c>
      <c r="OF18" s="126">
        <f>'Тест ответы'!OD19*'Показатели'!$F$544*IF(OF$4="да",$C18,1)</f>
        <v>0</v>
      </c>
      <c r="OG18" s="127">
        <f>'Тест ответы'!OE19*'Показатели'!$F$546*IF(OG$4="да",$C18,1)</f>
        <v>0</v>
      </c>
      <c r="OH18" s="126">
        <f>'Тест ответы'!OF19*'Показатели'!$F$547*IF(OH$4="да",$C18,1)</f>
        <v>0</v>
      </c>
      <c r="OI18" s="126">
        <f>'Тест ответы'!OG19*'Показатели'!$F$548*IF(OI$4="да",$C18,1)</f>
        <v>0</v>
      </c>
      <c r="OJ18" s="126">
        <f>'Тест ответы'!OH19*'Показатели'!$F$549*IF(OJ$4="да",$C18,1)</f>
        <v>0</v>
      </c>
      <c r="OK18" s="126">
        <f>'Тест ответы'!OI19*'Показатели'!$F$550*IF(OK$4="да",$C18,1)</f>
        <v>0</v>
      </c>
      <c r="OL18" s="126">
        <f>'Тест ответы'!OJ19*'Показатели'!$F$551*IF(OL$4="да",$C18,1)</f>
        <v>0</v>
      </c>
      <c r="OM18" s="137">
        <f>'Тест ответы'!OK19*'Показатели'!$F$554*IF($OM$4="да",$C18,1)</f>
        <v>0</v>
      </c>
      <c r="ON18" s="134">
        <f>'Тест ответы'!OL19*'Показатели'!$F$555*IF($ON$4="да",$C18,1)</f>
        <v>0</v>
      </c>
      <c r="OO18" s="126">
        <f>'Тест ответы'!OM19*'Показатели'!$F$557*IF($OO$4="да",$C18,1)</f>
        <v>0</v>
      </c>
      <c r="OP18" s="135">
        <f>'Тест ответы'!ON19*'Показатели'!$F$558*IF($OP$4="да",$C18,1)</f>
        <v>0</v>
      </c>
      <c r="OQ18" s="127">
        <f>'Тест ответы'!OO19*'Показатели'!$F$564*IF(OQ$4="да",$C18,1)</f>
        <v>0</v>
      </c>
      <c r="OR18" s="126">
        <f>'Тест ответы'!OP19*'Показатели'!$F$565*IF(OR$4="да",$C18,1)</f>
        <v>0</v>
      </c>
      <c r="OS18" s="126">
        <f>'Тест ответы'!OQ19*'Показатели'!$F$566*IF(OS$4="да",$C18,1)</f>
        <v>0</v>
      </c>
      <c r="OT18" s="126">
        <f>'Тест ответы'!OR19*'Показатели'!$F$567*IF(OT$4="да",$C18,1)</f>
        <v>0</v>
      </c>
      <c r="OU18" s="126">
        <f>'Тест ответы'!OS19*'Показатели'!$F$568*IF(OU$4="да",$C18,1)</f>
        <v>0</v>
      </c>
      <c r="OV18" s="126">
        <f>'Тест ответы'!OT19*'Показатели'!$F$569*IF(OV$4="да",$C18,1)</f>
        <v>0</v>
      </c>
      <c r="OW18" s="127">
        <f>'Тест ответы'!OU19*'Показатели'!$F$574*IF(OW$4="да",$C18,1)</f>
        <v>0</v>
      </c>
      <c r="OX18" s="126">
        <f>'Тест ответы'!OV19*'Показатели'!$F$575*IF(OX$4="да",$C18,1)</f>
        <v>0</v>
      </c>
      <c r="OY18" s="126">
        <f>'Тест ответы'!OW19*'Показатели'!$F$576*IF(OY$4="да",$C18,1)</f>
        <v>0</v>
      </c>
      <c r="OZ18" s="126">
        <f>'Тест ответы'!OX19*'Показатели'!$F$577*IF(OZ$4="да",$C18,1)</f>
        <v>0</v>
      </c>
      <c r="PA18" s="126">
        <f>'Тест ответы'!OY19*'Показатели'!$F$578*IF(PA$4="да",$C18,1)</f>
        <v>0</v>
      </c>
      <c r="PB18" s="126">
        <f>'Тест ответы'!OZ19*'Показатели'!$F$579*IF(PB$4="да",$C18,1)</f>
        <v>0</v>
      </c>
      <c r="PC18" s="137">
        <f>'Тест ответы'!PA19*'Показатели'!$F$584*IF($PC$4="да",$C18,1)</f>
        <v>0</v>
      </c>
      <c r="PD18" s="126">
        <f>'Тест ответы'!PB19*'Показатели'!$F$585*IF($PD$4="да",$C18,1)</f>
        <v>0</v>
      </c>
      <c r="PE18" s="126">
        <f>'Тест ответы'!PC19*'Показатели'!$F$587*IF($PE$4="да",$C18,1)</f>
        <v>0</v>
      </c>
      <c r="PF18" s="126">
        <f>'Тест ответы'!PD19*'Показатели'!$F$588*IF($PF$4="да",$C18,1)</f>
        <v>0</v>
      </c>
      <c r="PG18" s="126">
        <f>'Тест ответы'!PE19*'Показатели'!$F$589*IF($PG$4="да",$C18,1)</f>
        <v>0</v>
      </c>
      <c r="PH18" s="126">
        <f>'Тест ответы'!PF19*'Показатели'!$F$590*IF($PH$4="да",$C18,1)</f>
        <v>0</v>
      </c>
      <c r="PI18" s="126">
        <f>'Тест ответы'!PG19*'Показатели'!$F$591*IF($PI$4="да",$C18,1)</f>
        <v>0</v>
      </c>
      <c r="PJ18" s="126">
        <f>'Тест ответы'!PH19*'Показатели'!$F$592*IF($PJ$4="да",$C18,1)</f>
        <v>0</v>
      </c>
      <c r="PK18" s="126">
        <f>'Тест ответы'!PI19*'Показатели'!$F$593*IF($PK$4="да",$C18,1)</f>
        <v>0</v>
      </c>
      <c r="PL18" s="126">
        <f>'Тест ответы'!PJ19*'Показатели'!$F$594*IF($PL$4="да",$C18,1)</f>
        <v>0</v>
      </c>
      <c r="PM18" s="126">
        <f>'Тест ответы'!PK19*'Показатели'!$F$595*IF($PM$4="да",$C18,1)</f>
        <v>0</v>
      </c>
      <c r="PN18" s="126">
        <f>'Тест ответы'!PL19*'Показатели'!$F$596*IF($PN$4="да",$C18,1)</f>
        <v>0</v>
      </c>
      <c r="PO18" s="126">
        <f>'Тест ответы'!PM19*'Показатели'!$F$597*IF($PO$4="да",$C18,1)</f>
        <v>0</v>
      </c>
      <c r="PP18" s="126">
        <f>'Тест ответы'!PN19*'Показатели'!$F$599*IF($PP$4="да",$C18,1)</f>
        <v>0</v>
      </c>
      <c r="PQ18" s="126">
        <f>'Тест ответы'!PO19*'Показатели'!$F$600*IF($PQ$4="да",$C18,1)</f>
        <v>0</v>
      </c>
      <c r="PR18" s="126">
        <f>'Тест ответы'!PP19*'Показатели'!$F$603*IF($PR$4="да",$C18,1)</f>
        <v>0</v>
      </c>
      <c r="PS18" s="126">
        <f>'Тест ответы'!PQ19*'Показатели'!$F$605*IF($PS$4="да",$C18,1)</f>
        <v>0</v>
      </c>
      <c r="PT18" s="126">
        <f>'Тест ответы'!PR19*'Показатели'!$F$606*IF($PT$4="да",$C18,1)</f>
        <v>0</v>
      </c>
      <c r="PU18" s="126">
        <f>'Тест ответы'!PS19*'Показатели'!$F$607*IF($PU$4="да",$C18,1)</f>
        <v>0</v>
      </c>
      <c r="PV18" s="126">
        <f>'Тест ответы'!PT19*'Показатели'!$F$608*IF($PV$4="да",$C18,1)</f>
        <v>0</v>
      </c>
      <c r="PW18" s="126">
        <f>'Тест ответы'!PU19*'Показатели'!$F$609*IF($PW$4="да",$C18,1)</f>
        <v>0</v>
      </c>
      <c r="PX18" s="126">
        <f>'Тест ответы'!PV19*'Показатели'!$F$610*IF($PX$4="да",$C18,1)</f>
        <v>0</v>
      </c>
      <c r="PY18" s="137">
        <f>'Тест ответы'!PW19*'Показатели'!$F$612*IF(PY$4="да",$C18,1)</f>
        <v>0</v>
      </c>
      <c r="PZ18" s="127">
        <f>'Тест ответы'!PX19*'Показатели'!$F$614*IF(PZ$4="да",$C18,1)</f>
        <v>0</v>
      </c>
      <c r="QA18" s="126">
        <f>'Тест ответы'!PY19*'Показатели'!$F$614*IF(QA$4="да",$C18,1)</f>
        <v>0</v>
      </c>
      <c r="QB18" s="126">
        <f>'Тест ответы'!PZ19*'Показатели'!$F$614*IF(QB$4="да",$C18,1)</f>
        <v>0</v>
      </c>
      <c r="QC18" s="126">
        <f>'Тест ответы'!QA19*'Показатели'!$F$614*IF(QC$4="да",$C18,1)</f>
        <v>0</v>
      </c>
      <c r="QD18" s="126">
        <f>'Тест ответы'!QB19*'Показатели'!$F$614*IF(QD$4="да",$C18,1)</f>
        <v>0</v>
      </c>
      <c r="QE18" s="127">
        <f>'Тест ответы'!QC19*'Показатели'!$F$620*IF(QE$4="да",$C18,1)</f>
        <v>0</v>
      </c>
      <c r="QF18" s="126">
        <f>'Тест ответы'!QD19*'Показатели'!$F$620*IF(QF$4="да",$C18,1)</f>
        <v>0</v>
      </c>
      <c r="QG18" s="126">
        <f>'Тест ответы'!QE19*'Показатели'!$F$620*IF(QG$4="да",$C18,1)</f>
        <v>0</v>
      </c>
      <c r="QH18" s="126">
        <f>'Тест ответы'!QF19*'Показатели'!$F$620*IF(QH$4="да",$C18,1)</f>
        <v>0</v>
      </c>
      <c r="QI18" s="126">
        <f>'Тест ответы'!QG19*'Показатели'!$F$620*IF(QI$4="да",$C18,1)</f>
        <v>0</v>
      </c>
      <c r="QJ18" s="138">
        <f>'Тест ответы'!QH19*'Показатели'!$F$620*IF(QJ$4="да",$C18,1)</f>
        <v>0</v>
      </c>
      <c r="QK18" s="122" t="str">
        <f>'Тест ответы'!QI19*#REF!*IF(QK$4="да",$C18,1)</f>
        <v>#REF!</v>
      </c>
      <c r="QL18" s="122">
        <f>'Тест ответы'!QJ19*'Показатели'!$F$628*IF(QL$4="да",$C18,1)</f>
        <v>0</v>
      </c>
      <c r="QM18" s="122">
        <f>'Тест ответы'!QK19*'Показатели'!$F$629*IF(QM$4="да",$C18,1)</f>
        <v>0</v>
      </c>
      <c r="QN18" s="122">
        <f>'Тест ответы'!QL19*'Показатели'!$F$631*IF(QN$4="да",$C18,1)</f>
        <v>0</v>
      </c>
      <c r="QO18" s="122" t="str">
        <f>'Тест ответы'!QM19*#REF!*IF(QO$4="да",$C18,1)</f>
        <v>#REF!</v>
      </c>
      <c r="QP18" s="136">
        <f>'Тест ответы'!QN19*'Показатели'!$F$632*IF(QP$4="да",$C18,1)</f>
        <v>0</v>
      </c>
      <c r="QQ18" s="126">
        <f>'Тест ответы'!QO19*'Показатели'!$F$635*IF(QQ$4="да",$C18,1)</f>
        <v>0</v>
      </c>
      <c r="QR18" s="126">
        <f>'Тест ответы'!QP19*'Показатели'!$F$636*IF(QR$4="да",$C18,1)</f>
        <v>0</v>
      </c>
      <c r="QS18" s="126">
        <f>'Тест ответы'!QQ19*'Показатели'!$F$638*IF(QS$4="да",$C18,1)</f>
        <v>0</v>
      </c>
      <c r="QT18" s="126">
        <f>'Тест ответы'!QR19*'Показатели'!$F$639*IF(QT$4="да",$C18,1)</f>
        <v>0</v>
      </c>
      <c r="QU18" s="126">
        <f>'Тест ответы'!QS19*'Показатели'!$F$640*IF(QU$4="да",$C18,1)</f>
        <v>0</v>
      </c>
      <c r="QV18" s="126">
        <f>'Тест ответы'!QT19*'Показатели'!$F$641*IF(QV$4="да",$C18,1)</f>
        <v>0</v>
      </c>
      <c r="QW18" s="126">
        <f>'Тест ответы'!QU19*'Показатели'!$F$642*IF(QW$4="да",$C18,1)</f>
        <v>0</v>
      </c>
      <c r="QX18" s="135">
        <f>'Тест ответы'!QV19*'Показатели'!$F$643*IF(QX$4="да",$C18,1)</f>
        <v>0</v>
      </c>
      <c r="QY18" s="122"/>
      <c r="QZ18" s="122"/>
      <c r="RA18" s="122"/>
      <c r="RB18" s="122"/>
      <c r="RC18" s="122"/>
      <c r="RD18" s="122"/>
      <c r="RE18" s="122"/>
      <c r="RF18" s="122"/>
      <c r="RG18" s="122"/>
    </row>
    <row r="19">
      <c r="A19" s="117">
        <v>15.0</v>
      </c>
      <c r="B19" s="118" t="str">
        <f>'Тест ответы'!B20</f>
        <v>Дагестан республика</v>
      </c>
      <c r="C19" s="139">
        <f>VLOOKUP(B19,'Население'!$B$2:$E$90,4,FALSE)</f>
        <v>4.083942964</v>
      </c>
      <c r="D19" s="120" t="str">
        <f t="shared" si="9"/>
        <v>#REF!</v>
      </c>
      <c r="E19" s="121">
        <f>'Тест ответы'!C20*'Показатели'!$F$3*IF(E$4="да",$C19,1)</f>
        <v>0.0005</v>
      </c>
      <c r="F19" s="121">
        <f>'Тест ответы'!D20*'Показатели'!$F$4*IF(F$4="да",$C19,1)</f>
        <v>0.005</v>
      </c>
      <c r="G19" s="121">
        <f>'Тест ответы'!E20*'Показатели'!$F$5*IF($G$4="да",C19,1)</f>
        <v>0</v>
      </c>
      <c r="H19" s="121">
        <f>'Тест ответы'!F20*'Показатели'!$F$6*IF($H$4="да",C19,1)</f>
        <v>0</v>
      </c>
      <c r="I19" s="121">
        <f>'Тест ответы'!G20*'Показатели'!$F$7*IF(I$4="да",D19,1)</f>
        <v>0</v>
      </c>
      <c r="J19" s="121">
        <f>'Тест ответы'!H20*'Показатели'!$F$8*IF($J$4="да",C19,1)</f>
        <v>0</v>
      </c>
      <c r="K19" s="121">
        <f>'Тест ответы'!I20*'Показатели'!$F$9*IF(K$4="да",D19,1)</f>
        <v>0</v>
      </c>
      <c r="L19" s="121">
        <f>'Тест ответы'!J20*'Показатели'!$F$10*IF(L$4="да",$C19,1)</f>
        <v>0</v>
      </c>
      <c r="M19" s="121">
        <f>'Тест ответы'!K20*'Показатели'!$F$11*IF(M$4="да",$C19,1)</f>
        <v>0</v>
      </c>
      <c r="N19" s="122">
        <f>'Тест ответы'!L20*'Показатели'!$F$12*IF(N$4="да",$C19,1)</f>
        <v>0.03</v>
      </c>
      <c r="O19" s="123">
        <f>'Тест ответы'!M20*'Показатели'!$F$14*IF(O$4="да",$C19,1)</f>
        <v>0.04</v>
      </c>
      <c r="P19" s="124">
        <f>'Тест ответы'!N20*'Показатели'!$F$15*IF(P$4="да",$C19,1)</f>
        <v>0</v>
      </c>
      <c r="Q19" s="124">
        <f>'Тест ответы'!O20*'Показатели'!$F$17*IF(Q$4="да",$C19,1)</f>
        <v>0</v>
      </c>
      <c r="R19" s="124">
        <f>'Тест ответы'!P20*'Показатели'!$F$18*IF(R$4="да",$C19,1)</f>
        <v>0.1</v>
      </c>
      <c r="S19" s="123">
        <f>'Тест ответы'!Q20*'Показатели'!$F$20*IF(S$4="да",$C19,1)</f>
        <v>0</v>
      </c>
      <c r="T19" s="121">
        <f>'Тест ответы'!R20*'Показатели'!$F$21*IF(T$4="да",$C19,1)</f>
        <v>0</v>
      </c>
      <c r="U19" s="121">
        <f>'Тест ответы'!S20*'Показатели'!$F$24*IF(U$4="да",$C19,1)</f>
        <v>0</v>
      </c>
      <c r="V19" s="121">
        <f>'Тест ответы'!T20*'Показатели'!$F$25*IF(V$4="да",$C19,1)</f>
        <v>0</v>
      </c>
      <c r="W19" s="121">
        <f>'Тест ответы'!U20*'Показатели'!$F$26*IF(W$4="да",$C19,1)</f>
        <v>0</v>
      </c>
      <c r="X19" s="121">
        <f>'Тест ответы'!V20*'Показатели'!$F$28*IF(X$4="да",$C19,1)</f>
        <v>0</v>
      </c>
      <c r="Y19" s="121">
        <f>'Тест ответы'!W20*'Показатели'!$F$29*IF(Y$4="да",$C19,1)</f>
        <v>0</v>
      </c>
      <c r="Z19" s="125">
        <f>'Тест ответы'!X20*'Показатели'!$F$33*IF(Z$4="да",$C19,1)</f>
        <v>0</v>
      </c>
      <c r="AA19" s="126">
        <f>'Тест ответы'!Y20*'Показатели'!$F$34*IF(AA$4="да",$C19,1)</f>
        <v>0</v>
      </c>
      <c r="AB19" s="126">
        <f>'Тест ответы'!Z20*'Показатели'!$F$35*IF(AB$4="да",$C19,1)</f>
        <v>0</v>
      </c>
      <c r="AC19" s="126">
        <f>'Тест ответы'!AA20*'Показатели'!$F$36*IF(AC$4="да",$C19,1)</f>
        <v>0</v>
      </c>
      <c r="AD19" s="126">
        <f>'Тест ответы'!AB20*'Показатели'!$F$37*IF(AD$4="да",$C19,1)</f>
        <v>0</v>
      </c>
      <c r="AE19" s="126">
        <f>'Тест ответы'!AC20*'Показатели'!$F$38*IF(AE$4="да",$C19,1)</f>
        <v>0</v>
      </c>
      <c r="AF19" s="126">
        <f>'Тест ответы'!AD20*'Показатели'!$F$39*IF(AF$4="да",$C19,1)</f>
        <v>0</v>
      </c>
      <c r="AG19" s="126">
        <f>'Тест ответы'!AE20*'Показатели'!$F$40*IF(AG$4="да",$C19,1)</f>
        <v>0</v>
      </c>
      <c r="AH19" s="126">
        <f>'Тест ответы'!AF20*'Показатели'!$F$41*IF(AH$4="да",$C19,1)</f>
        <v>0</v>
      </c>
      <c r="AI19" s="127">
        <f>'Тест ответы'!AG20*'Показатели'!$F$43*IF(AI$4="да",$C19,1)</f>
        <v>0</v>
      </c>
      <c r="AJ19" s="126">
        <f>'Тест ответы'!AH20*'Показатели'!$F$44*IF(AJ$4="да",$C19,1)</f>
        <v>0</v>
      </c>
      <c r="AK19" s="126">
        <f>'Тест ответы'!AI20*'Показатели'!$F$45*IF(AK$4="да",$C19,1)</f>
        <v>0</v>
      </c>
      <c r="AL19" s="126">
        <f>'Тест ответы'!AJ20*'Показатели'!$F$46*IF(AL$4="да",$C19,1)</f>
        <v>0</v>
      </c>
      <c r="AM19" s="126">
        <f>'Тест ответы'!AK20*'Показатели'!$F$47*IF(AM$4="да",$C19,1)</f>
        <v>0</v>
      </c>
      <c r="AN19" s="126">
        <f>'Тест ответы'!AL20*'Показатели'!$F$48*IF(AN$4="да",$C19,1)</f>
        <v>0</v>
      </c>
      <c r="AO19" s="126">
        <f>'Тест ответы'!AM20*'Показатели'!$F$49*IF(AO$4="да",$C19,1)</f>
        <v>0</v>
      </c>
      <c r="AP19" s="126">
        <f>'Тест ответы'!AN20*'Показатели'!$F$50*IF(AP$4="да",$C19,1)</f>
        <v>0</v>
      </c>
      <c r="AQ19" s="126">
        <f>'Тест ответы'!AO20*'Показатели'!$F$51*IF(AQ$4="да",$C19,1)</f>
        <v>0</v>
      </c>
      <c r="AR19" s="123">
        <f>'Тест ответы'!AP20*'Показатели'!$F$53*IF($AR$4="да",$C19,1)</f>
        <v>0</v>
      </c>
      <c r="AS19" s="128">
        <f>'Тест ответы'!AQ20*'Показатели'!$F$54*IF($AS$4="да",$C19,1)</f>
        <v>0</v>
      </c>
      <c r="AT19" s="127">
        <f>'Тест ответы'!AR20*'Показатели'!$F$56*IF(AT$4="да",$C19,1)</f>
        <v>0</v>
      </c>
      <c r="AU19" s="126">
        <f>'Тест ответы'!AS20*'Показатели'!$F$57*IF(AU$4="да",$C19,1)</f>
        <v>0</v>
      </c>
      <c r="AV19" s="126">
        <f>'Тест ответы'!AT20*'Показатели'!$F$58*IF(AV$4="да",$C19,1)</f>
        <v>0</v>
      </c>
      <c r="AW19" s="126">
        <f>'Тест ответы'!AU20*'Показатели'!$F$59*IF(AW$4="да",$C19,1)</f>
        <v>0</v>
      </c>
      <c r="AX19" s="126">
        <f>'Тест ответы'!AV20*'Показатели'!$F$60*IF(AX$4="да",$C19,1)</f>
        <v>0</v>
      </c>
      <c r="AY19" s="126">
        <f>'Тест ответы'!AW20*'Показатели'!$F$61*IF(AY$4="да",$C19,1)</f>
        <v>0</v>
      </c>
      <c r="AZ19" s="129">
        <f>'Тест ответы'!AX20*'Показатели'!$F$64*IF($AZ$4="да",$C19,1)</f>
        <v>0</v>
      </c>
      <c r="BA19" s="121">
        <f>'Тест ответы'!AY20*'Показатели'!$F$65*IF($BA$4="да",$C19,1)</f>
        <v>0</v>
      </c>
      <c r="BB19" s="121">
        <f>'Тест ответы'!AZ20*'Показатели'!$F$66*IF($BA$4="да",$C19,1)</f>
        <v>0</v>
      </c>
      <c r="BC19" s="121">
        <f>'Тест ответы'!BA20*'Показатели'!$F$67*IF($BC$4="да",$C19,1)</f>
        <v>0</v>
      </c>
      <c r="BD19" s="121">
        <f>'Тест ответы'!BB20*'Показатели'!$F$68*IF($BD$4="да",$C19,1)</f>
        <v>0</v>
      </c>
      <c r="BE19" s="121">
        <f>'Тест ответы'!BC20*'Показатели'!$F$69*IF($BE$4="да",$C19,1)</f>
        <v>0</v>
      </c>
      <c r="BF19" s="121">
        <f>'Тест ответы'!BD20*'Показатели'!$F$70*IF($BF$4="да",$C19,1)</f>
        <v>0</v>
      </c>
      <c r="BG19" s="121">
        <f>'Тест ответы'!BE20*'Показатели'!$F$71*IF($BG$4="да",$C19,1)</f>
        <v>0</v>
      </c>
      <c r="BH19" s="128">
        <f>'Тест ответы'!BF20*'Показатели'!$F$72*IF($BH$4="да",$C19,1)</f>
        <v>0</v>
      </c>
      <c r="BI19" s="121">
        <f>'Тест ответы'!BG20*'Показатели'!$F$75*IF($BI$4="да",$C19,1)</f>
        <v>0</v>
      </c>
      <c r="BJ19" s="121">
        <f>'Тест ответы'!BH20*'Показатели'!$F$76*IF($BJ$4="да",$C19,1)</f>
        <v>0</v>
      </c>
      <c r="BK19" s="121">
        <f>'Тест ответы'!BI20*'Показатели'!$F$77*IF($BK$4="да",$C19,1)</f>
        <v>0</v>
      </c>
      <c r="BL19" s="121">
        <f>'Тест ответы'!BJ20*'Показатели'!$F$78*IF($BL$4="да",$C19,1)</f>
        <v>0</v>
      </c>
      <c r="BM19" s="121">
        <f>'Тест ответы'!BK20*'Показатели'!$F$79*IF($BM$4="да",$C19,1)</f>
        <v>0</v>
      </c>
      <c r="BN19" s="121">
        <f>'Тест ответы'!BL20*'Показатели'!$F$80*IF($BN$4="да",$C19,1)</f>
        <v>0</v>
      </c>
      <c r="BO19" s="128">
        <f>'Тест ответы'!BM20*'Показатели'!$F$81*IF($BO$4="да",$C19,1)</f>
        <v>0</v>
      </c>
      <c r="BP19" s="121">
        <f>'Тест ответы'!BN20*'Показатели'!$F$86*IF(BP$4="да",$C19,1)</f>
        <v>0</v>
      </c>
      <c r="BQ19" s="121">
        <f>'Тест ответы'!BO20*'Показатели'!$F$87*IF(BQ$4="да",$C19,1)</f>
        <v>0</v>
      </c>
      <c r="BR19" s="121">
        <f>'Тест ответы'!BP20*'Показатели'!$F$88*IF(BR$4="да",$C19,1)</f>
        <v>0</v>
      </c>
      <c r="BS19" s="121">
        <f>'Тест ответы'!BQ20*'Показатели'!$F$89*IF($BS$4="да",$C19,1)</f>
        <v>0</v>
      </c>
      <c r="BT19" s="121">
        <f>'Тест ответы'!BR20*'Показатели'!$F$90*IF($BT$4="да",$C19,1)</f>
        <v>0</v>
      </c>
      <c r="BU19" s="121">
        <f>'Тест ответы'!BS20*'Показатели'!$F$91*IF($BU$4="да",$C19,1)</f>
        <v>0</v>
      </c>
      <c r="BV19" s="121">
        <f>'Тест ответы'!BT20*'Показатели'!$F$92*IF($BV$4="да",$C19,1)</f>
        <v>0</v>
      </c>
      <c r="BW19" s="121">
        <f>'Тест ответы'!BU20*'Показатели'!$F$93*IF($BW$4="да",$C19,1)</f>
        <v>0</v>
      </c>
      <c r="BX19" s="121">
        <f>'Тест ответы'!BV20*'Показатели'!$F$94*IF($BX$4="да",$C19,1)</f>
        <v>0</v>
      </c>
      <c r="BY19" s="121">
        <f>'Тест ответы'!BW20*'Показатели'!$F$95*IF($BY$4="да",$C19,1)</f>
        <v>0</v>
      </c>
      <c r="BZ19" s="121">
        <f>'Тест ответы'!BX20*'Показатели'!$F$96*IF($BZ$4="да",$C19,1)</f>
        <v>0</v>
      </c>
      <c r="CA19" s="121">
        <f>'Тест ответы'!BY20*'Показатели'!$F$97*IF($CA$4="да",$C19,1)</f>
        <v>0</v>
      </c>
      <c r="CB19" s="121">
        <f>'Тест ответы'!BZ20*'Показатели'!$F$99*IF($CB$4="да",$C19,1)</f>
        <v>0</v>
      </c>
      <c r="CC19" s="121">
        <f>'Тест ответы'!CA20*'Показатели'!$F$100*IF($CC$4="да",$C19,1)</f>
        <v>0</v>
      </c>
      <c r="CD19" s="121">
        <f>'Тест ответы'!CB20*'Показатели'!$F$101*IF($CD$4="да",$C19,1)</f>
        <v>0</v>
      </c>
      <c r="CE19" s="121">
        <f>'Тест ответы'!CC20*'Показатели'!$F$102*IF($CE$4="да",$C19,1)</f>
        <v>0</v>
      </c>
      <c r="CF19" s="121">
        <f>'Тест ответы'!CD20*'Показатели'!$F$103*IF($CF$4="да",$C19,1)</f>
        <v>0</v>
      </c>
      <c r="CG19" s="121">
        <f>'Тест ответы'!CE20*'Показатели'!$F$104*IF($CG$4="да",$C19,1)</f>
        <v>0</v>
      </c>
      <c r="CH19" s="121">
        <f>'Тест ответы'!CF20*'Показатели'!$F$105*IF($CH$4="да",$C19,1)</f>
        <v>0</v>
      </c>
      <c r="CI19" s="121">
        <f>'Тест ответы'!CG20*'Показатели'!$F$106*IF($CI$4="да",$C19,1)</f>
        <v>0</v>
      </c>
      <c r="CJ19" s="121">
        <f>'Тест ответы'!CH20*'Показатели'!$F$107*IF($CJ$4="да",$C19,1)</f>
        <v>0</v>
      </c>
      <c r="CK19" s="121">
        <f>'Тест ответы'!CI20*'Показатели'!$F$108*IF($CK$4="да",$C19,1)</f>
        <v>0</v>
      </c>
      <c r="CL19" s="121">
        <f>'Тест ответы'!CJ20*'Показатели'!$F$109*IF($CL$4="да",$C19,1)</f>
        <v>0</v>
      </c>
      <c r="CM19" s="121">
        <f>'Тест ответы'!CK20*'Показатели'!$F$110*IF($CM$4="да",$C19,1)</f>
        <v>0</v>
      </c>
      <c r="CN19" s="121">
        <f>'Тест ответы'!CL20*'Показатели'!$F$111*IF($CN$4="да",$C19,1)</f>
        <v>0</v>
      </c>
      <c r="CO19" s="121">
        <f>'Тест ответы'!CM20*'Показатели'!$F$112*IF($CO$4="да",$C19,1)</f>
        <v>0</v>
      </c>
      <c r="CP19" s="128">
        <f>'Тест ответы'!CN20*'Показатели'!$F$113*IF($CP$4="да",$C19,1)</f>
        <v>0</v>
      </c>
      <c r="CQ19" s="121">
        <f>'Тест ответы'!CO20*'Показатели'!$F$118*IF(CQ$4="да",$C19,1)</f>
        <v>0</v>
      </c>
      <c r="CR19" s="121">
        <f>'Тест ответы'!CP20*'Показатели'!$F$119*IF(CR$4="да",$C19,1)</f>
        <v>0</v>
      </c>
      <c r="CS19" s="121">
        <f>'Тест ответы'!CQ20*'Показатели'!$F$120*IF(CS$4="да",$C19,1)</f>
        <v>0</v>
      </c>
      <c r="CT19" s="121">
        <f>'Тест ответы'!CR20*'Показатели'!$F$121*IF($CT$4="да",$C19,1)</f>
        <v>0</v>
      </c>
      <c r="CU19" s="121">
        <f>'Тест ответы'!CS20*'Показатели'!$F$122*IF($CU$4="да",$C19,1)</f>
        <v>0</v>
      </c>
      <c r="CV19" s="121">
        <f>'Тест ответы'!CT20*'Показатели'!$F$123*IF($CV$4="да",$C19,1)</f>
        <v>0</v>
      </c>
      <c r="CW19" s="121">
        <f>'Тест ответы'!CU20*'Показатели'!$F$124*IF($CW$4="да",$C19,1)</f>
        <v>0</v>
      </c>
      <c r="CX19" s="121">
        <f>'Тест ответы'!CV20*'Показатели'!$F$125*IF($CX$4="да",$C19,1)</f>
        <v>0</v>
      </c>
      <c r="CY19" s="121">
        <f>'Тест ответы'!CW20*'Показатели'!$F$126*IF($CY$4="да",$C19,1)</f>
        <v>0</v>
      </c>
      <c r="CZ19" s="121">
        <f>'Тест ответы'!CX20*'Показатели'!$F$127*IF($CZ$4="да",$C19,1)</f>
        <v>0</v>
      </c>
      <c r="DA19" s="121">
        <f>'Тест ответы'!CY20*'Показатели'!$F$128*IF($DA$4="да",$C19,1)</f>
        <v>0</v>
      </c>
      <c r="DB19" s="121">
        <f>'Тест ответы'!CZ20*'Показатели'!$F$129*IF($DB$4="да",$C19,1)</f>
        <v>0</v>
      </c>
      <c r="DC19" s="121">
        <f>'Тест ответы'!DA20*'Показатели'!$F$131*IF($DC$4="да",$C19,1)</f>
        <v>0</v>
      </c>
      <c r="DD19" s="121">
        <f>'Тест ответы'!DB20*'Показатели'!$F$132*IF($DD$4="да",$C19,1)</f>
        <v>0</v>
      </c>
      <c r="DE19" s="121">
        <f>'Тест ответы'!DC20*'Показатели'!$F$133*IF($DE$4="да",$C19,1)</f>
        <v>0</v>
      </c>
      <c r="DF19" s="121">
        <f>'Тест ответы'!DD20*'Показатели'!$F$134*IF($DF$4="да",$C19,1)</f>
        <v>0</v>
      </c>
      <c r="DG19" s="121">
        <f>'Тест ответы'!DE20*'Показатели'!$F$135*IF($DG$4="да",$C19,1)</f>
        <v>0</v>
      </c>
      <c r="DH19" s="121">
        <f>'Тест ответы'!DF20*'Показатели'!$F$136*IF($DH18="да",$C19,1)</f>
        <v>0</v>
      </c>
      <c r="DI19" s="121">
        <f>'Тест ответы'!DG20*'Показатели'!$F$137*IF($DI$4="да",$C19,1)</f>
        <v>0</v>
      </c>
      <c r="DJ19" s="121">
        <f>'Тест ответы'!DH20*'Показатели'!$F$138*IF($DJ$4="да",$C19,1)</f>
        <v>0</v>
      </c>
      <c r="DK19" s="122">
        <f>'Тест ответы'!DH20*'Показатели'!$F$139*IF($DK$4="да",$C19,1)</f>
        <v>0</v>
      </c>
      <c r="DL19" s="130" t="str">
        <f>'Тест ответы'!DJ20*#REF!*IF($DL$4="да",$C19,1)</f>
        <v>#REF!</v>
      </c>
      <c r="DM19" s="122" t="str">
        <f>'Тест ответы'!DF20*#REF!*IF(DM$4="да",$C19,1)</f>
        <v>#REF!</v>
      </c>
      <c r="DN19" s="122" t="str">
        <f>'Тест ответы'!DL20*#REF!*IF($DN$4="да",$C19,1)</f>
        <v>#REF!</v>
      </c>
      <c r="DO19" s="131" t="str">
        <f>'Тест ответы'!DM20*#REF!*IF($DO$4="да",$C19,1)</f>
        <v>#REF!</v>
      </c>
      <c r="DP19" s="122">
        <f>'Тест ответы'!DN20*'Показатели'!$F$141*IF($DP$4="да",$C19,1)</f>
        <v>0</v>
      </c>
      <c r="DQ19" s="122">
        <f>'Тест ответы'!DO20*'Показатели'!$F$142*IF(DQ$4="да",$C19,1)</f>
        <v>0</v>
      </c>
      <c r="DR19" s="132">
        <f>'Тест ответы'!DP20*'Показатели'!$F$144*$C19</f>
        <v>0</v>
      </c>
      <c r="DS19" s="122">
        <f>'Тест ответы'!DQ20*'Показатели'!$F$151*$C19</f>
        <v>0</v>
      </c>
      <c r="DT19" s="122">
        <f>'Тест ответы'!DR20*'Показатели'!$F$154*$C19</f>
        <v>0</v>
      </c>
      <c r="DU19" s="122">
        <f>'Тест ответы'!DS20*'Показатели'!$F$157*$C19</f>
        <v>0</v>
      </c>
      <c r="DV19" s="122">
        <f>'Тест ответы'!DT20*'Показатели'!$F$163*$C19</f>
        <v>0</v>
      </c>
      <c r="DW19" s="122">
        <f>'Тест ответы'!DU20*'Показатели'!$F$166*$C19</f>
        <v>0</v>
      </c>
      <c r="DX19" s="133">
        <f>'Тест ответы'!DV20*'Показатели'!$F$169*$C19</f>
        <v>0</v>
      </c>
      <c r="DY19" s="126">
        <f>'Тест ответы'!DW20*'Показатели'!$F$171*IF($DY$4="да",$C19,1)</f>
        <v>0</v>
      </c>
      <c r="DZ19" s="126">
        <f>'Тест ответы'!DX20*'Показатели'!$F$172*IF($DZ$4="да",$C19,1)</f>
        <v>0</v>
      </c>
      <c r="EA19" s="126">
        <f>'Тест ответы'!DY20*'Показатели'!$F$173*IF($EA$4="да",$C19,1)</f>
        <v>0</v>
      </c>
      <c r="EB19" s="126">
        <f>'Тест ответы'!DZ20*'Показатели'!$F$174*IF($EB$4="да",$C19,1)</f>
        <v>0</v>
      </c>
      <c r="EC19" s="126">
        <f>'Тест ответы'!EA20*'Показатели'!$F$175*IF($EC$4="да",$C19,1)</f>
        <v>0</v>
      </c>
      <c r="ED19" s="126">
        <f>'Тест ответы'!EB20*'Показатели'!$F$176*IF($ED$4="да",$C19,1)</f>
        <v>0</v>
      </c>
      <c r="EE19" s="126">
        <f>'Тест ответы'!EC20*'Показатели'!$F$177*IF($EE$4="да",$C19,1)</f>
        <v>0</v>
      </c>
      <c r="EF19" s="126">
        <f>'Тест ответы'!ED20*'Показатели'!$F$178*IF($EF$4="да",$C19,1)</f>
        <v>0</v>
      </c>
      <c r="EG19" s="126">
        <f>'Тест ответы'!EE20*'Показатели'!$F$179*IF($EG$4="да",$C19,1)</f>
        <v>0</v>
      </c>
      <c r="EH19" s="126">
        <f>'Тест ответы'!EF20*'Показатели'!$F$180*IF($EH$4="да",$C19,1)</f>
        <v>0</v>
      </c>
      <c r="EI19" s="126">
        <f>'Тест ответы'!EG20*'Показатели'!$F$181*IF($EI$4="да",$C19,1)</f>
        <v>0</v>
      </c>
      <c r="EJ19" s="126">
        <f>'Тест ответы'!EH20*'Показатели'!$F$182*IF($EJ$4="да",$C19,1)</f>
        <v>0</v>
      </c>
      <c r="EK19" s="126">
        <f>'Тест ответы'!EI20*'Показатели'!$F$183*IF($EK$4="да",$C19,1)</f>
        <v>0</v>
      </c>
      <c r="EL19" s="126">
        <f>'Тест ответы'!EJ20*'Показатели'!$F$184*IF($EL$4="да",$C19,1)</f>
        <v>0</v>
      </c>
      <c r="EM19" s="126">
        <f>'Тест ответы'!EK20*'Показатели'!$F$185*IF($EM$4="да",$C19,1)</f>
        <v>0</v>
      </c>
      <c r="EN19" s="126">
        <f>'Тест ответы'!EL20*'Показатели'!$F$186*IF($EN$4="да",$C19,1)</f>
        <v>0</v>
      </c>
      <c r="EO19" s="126">
        <f>'Тест ответы'!EM20*'Показатели'!$F$187*IF($EO$4="да",$C19,1)</f>
        <v>0</v>
      </c>
      <c r="EP19" s="126">
        <f>'Тест ответы'!EN20*'Показатели'!$F$188*IF($EP$4="да",$C19,1)</f>
        <v>0</v>
      </c>
      <c r="EQ19" s="126">
        <f>'Тест ответы'!EO20*'Показатели'!$F$189*IF($EQ$4="да",$C19,1)</f>
        <v>0</v>
      </c>
      <c r="ER19" s="126">
        <f>'Тест ответы'!EP20*'Показатели'!$F$190*IF($ER$4="да",$C19,1)</f>
        <v>0</v>
      </c>
      <c r="ES19" s="134">
        <f>'Тест ответы'!EQ20*'Показатели'!$F$191*IF($ES$4="да",$C19,1)</f>
        <v>0</v>
      </c>
      <c r="ET19" s="126">
        <f>'Тест ответы'!ER20*'Показатели'!$F$193*IF($ET$4="да",$C19,1)</f>
        <v>0</v>
      </c>
      <c r="EU19" s="126">
        <f>'Тест ответы'!ES20*'Показатели'!$F$194*IF($EU$4="да",$C19,1)</f>
        <v>0</v>
      </c>
      <c r="EV19" s="126">
        <f>'Тест ответы'!ET20*'Показатели'!$F$195*IF($EV$4="да",$C19,1)</f>
        <v>0</v>
      </c>
      <c r="EW19" s="126">
        <f>'Тест ответы'!EU20*'Показатели'!$F$196*IF($EW$4="да",$C19,1)</f>
        <v>0</v>
      </c>
      <c r="EX19" s="126">
        <f>'Тест ответы'!EV20*'Показатели'!$F$197*IF($EX$4="да",$C19,1)</f>
        <v>0</v>
      </c>
      <c r="EY19" s="126">
        <f>'Тест ответы'!EW20*'Показатели'!$F$198*IF($EY$4="да",$C19,1)</f>
        <v>0</v>
      </c>
      <c r="EZ19" s="126">
        <f>'Тест ответы'!EX20*'Показатели'!$F$199*IF($EZ$4="да",$C19,1)</f>
        <v>0</v>
      </c>
      <c r="FA19" s="126">
        <f>'Тест ответы'!EY20*'Показатели'!$F$200*IF($FA$4="да",$C19,1)</f>
        <v>0</v>
      </c>
      <c r="FB19" s="126">
        <f>'Тест ответы'!EZ20*'Показатели'!$F$201*IF($FB$4="да",$C19,1)</f>
        <v>0</v>
      </c>
      <c r="FC19" s="126">
        <f>'Тест ответы'!FA20*'Показатели'!$F$202*IF($FC$4="да",$C19,1)</f>
        <v>0</v>
      </c>
      <c r="FD19" s="126">
        <f>'Тест ответы'!FB20*'Показатели'!$F$203*IF($FD$4="да",$C19,1)</f>
        <v>0</v>
      </c>
      <c r="FE19" s="126">
        <f>'Тест ответы'!FC20*'Показатели'!$F$204*IF($FE$4="да",$C19,1)</f>
        <v>0</v>
      </c>
      <c r="FF19" s="126">
        <f>'Тест ответы'!FD20*'Показатели'!$F$205*IF($FF$4="да",$C19,1)</f>
        <v>0</v>
      </c>
      <c r="FG19" s="126">
        <f>'Тест ответы'!FE20*'Показатели'!$F$206*IF($FG$4="да",$C19,1)</f>
        <v>0</v>
      </c>
      <c r="FH19" s="126">
        <f>'Тест ответы'!FF20*'Показатели'!$F$207*IF($FH$4="да",$C19,1)</f>
        <v>0</v>
      </c>
      <c r="FI19" s="126">
        <f>'Тест ответы'!FG20*'Показатели'!$F$208*IF($FI$4="да",$C19,1)</f>
        <v>0</v>
      </c>
      <c r="FJ19" s="126">
        <f>'Тест ответы'!FH20*'Показатели'!$F$209*IF($FJ$4="да",$C19,1)</f>
        <v>0</v>
      </c>
      <c r="FK19" s="135">
        <f>'Тест ответы'!FI20*'Показатели'!$F$210*IF($FK$4="да",$C19,1)</f>
        <v>0</v>
      </c>
      <c r="FL19" s="122">
        <f>'Тест ответы'!FJ20*'Показатели'!$F$214*IF(FL$4="да",$C19,1)</f>
        <v>0</v>
      </c>
      <c r="FM19" s="122">
        <f>'Тест ответы'!FK20*'Показатели'!$F$215*IF(FM$4="да",$C19,1)</f>
        <v>0</v>
      </c>
      <c r="FN19" s="122">
        <f>'Тест ответы'!FL20*'Показатели'!$F$217*IF(FN$4="да",$C19,1)</f>
        <v>0</v>
      </c>
      <c r="FO19" s="122">
        <f>'Тест ответы'!FM20*'Показатели'!$F$218*IF(FO$4="да",$C19,1)</f>
        <v>0</v>
      </c>
      <c r="FP19" s="122">
        <f>'Тест ответы'!FN20*'Показатели'!$F$220*IF(FP$4="да",$C19,1)</f>
        <v>0</v>
      </c>
      <c r="FQ19" s="122">
        <f>'Тест ответы'!FO20*'Показатели'!$F$221*IF(FQ$4="да",$C19,1)</f>
        <v>0</v>
      </c>
      <c r="FR19" s="122">
        <f>'Тест ответы'!FP20*'Показатели'!$F$222*IF(FR$4="да",$C19,1)</f>
        <v>0</v>
      </c>
      <c r="FS19" s="122">
        <f>'Тест ответы'!FQ20*'Показатели'!$F$223*IF(FS$4="да",$C19,1)</f>
        <v>0</v>
      </c>
      <c r="FT19" s="122">
        <f>'Тест ответы'!FR20*'Показатели'!$F$224*IF(FT$4="да",$C19,1)</f>
        <v>0</v>
      </c>
      <c r="FU19" s="122">
        <f>'Тест ответы'!FS20*'Показатели'!$F$225*IF(FU$4="да",$C19,1)</f>
        <v>0</v>
      </c>
      <c r="FV19" s="122">
        <f>'Тест ответы'!FT20*'Показатели'!$F$227*IF(FV$4="да",$C19,1)</f>
        <v>0</v>
      </c>
      <c r="FW19" s="122">
        <f>'Тест ответы'!FU20*'Показатели'!$F$228*IF(FW$4="да",$C19,1)</f>
        <v>0</v>
      </c>
      <c r="FX19" s="122">
        <f>'Тест ответы'!FV20*'Показатели'!$F$229*IF(FX$4="да",$C19,1)</f>
        <v>0</v>
      </c>
      <c r="FY19" s="122">
        <f>'Тест ответы'!FW20*'Показатели'!$F$230*IF(FY$4="да",$C19,1)</f>
        <v>0</v>
      </c>
      <c r="FZ19" s="122">
        <f>'Тест ответы'!FX20*'Показатели'!$F$231*IF(FZ$4="да",$C19,1)</f>
        <v>0</v>
      </c>
      <c r="GA19" s="122">
        <f>'Тест ответы'!FY20*'Показатели'!$F$232*IF(GA$4="да",$C19,1)</f>
        <v>0</v>
      </c>
      <c r="GB19" s="132">
        <f>'Тест ответы'!FZ20*'Показатели'!$F$235*IF($GB$4="да",$C19,1)</f>
        <v>0</v>
      </c>
      <c r="GC19" s="122">
        <f>'Тест ответы'!GA20*'Показатели'!$F$236*IF($GC$4="да",$C19,1)</f>
        <v>0</v>
      </c>
      <c r="GD19" s="122">
        <f>'Тест ответы'!GB20*'Показатели'!$F$238*IF($GD$4="да",$C19,1)</f>
        <v>0</v>
      </c>
      <c r="GE19" s="122">
        <f>'Тест ответы'!GC20*'Показатели'!$F$239*IF($GE$4="да",$C19,1)</f>
        <v>0</v>
      </c>
      <c r="GF19" s="122">
        <f>'Тест ответы'!GD20*'Показатели'!$F$241*IF($GF$4="да",$C19,1)</f>
        <v>0</v>
      </c>
      <c r="GG19" s="122">
        <f>'Тест ответы'!GE20*'Показатели'!$F$242*IF($GG$4="да",$C19,1)</f>
        <v>0</v>
      </c>
      <c r="GH19" s="122">
        <f>'Тест ответы'!GF20*'Показатели'!$F$243*IF($GH$4="да",$C19,1)</f>
        <v>0</v>
      </c>
      <c r="GI19" s="122">
        <f>'Тест ответы'!GG20*'Показатели'!$F$244*IF($GI$4="да",$C19,1)</f>
        <v>0</v>
      </c>
      <c r="GJ19" s="122">
        <f>'Тест ответы'!GH20*'Показатели'!$F$245*IF($GJ$4="да",$C19,1)</f>
        <v>0</v>
      </c>
      <c r="GK19" s="122">
        <f>'Тест ответы'!GI20*'Показатели'!$F$246*IF($GK$4="да",$C19,1)</f>
        <v>0</v>
      </c>
      <c r="GL19" s="122">
        <f>'Тест ответы'!GJ20*'Показатели'!$F$248*IF($GL$4="да",$C19,1)</f>
        <v>0</v>
      </c>
      <c r="GM19" s="122">
        <f>'Тест ответы'!GK20*'Показатели'!$F$249*IF($GM$4="да",$C19,1)</f>
        <v>0</v>
      </c>
      <c r="GN19" s="122">
        <f>'Тест ответы'!GL20*'Показатели'!$F$250*IF($GN$4="да",$C19,1)</f>
        <v>0</v>
      </c>
      <c r="GO19" s="122">
        <f>'Тест ответы'!GM20*'Показатели'!$F$251*IF($GO$4="да",$C19,1)</f>
        <v>0</v>
      </c>
      <c r="GP19" s="122">
        <f>'Тест ответы'!GN20*'Показатели'!$F$252*IF($GP$4="да",$C19,1)</f>
        <v>0</v>
      </c>
      <c r="GQ19" s="122">
        <f>'Тест ответы'!GO20*'Показатели'!$F$253*IF($GQ$4="да",$C19,1)</f>
        <v>0</v>
      </c>
      <c r="GR19" s="132">
        <f>'Тест ответы'!GP20*'Показатели'!$F$256*IF($GR$4="да",$C19,1)</f>
        <v>0</v>
      </c>
      <c r="GS19" s="122">
        <f>'Тест ответы'!GQ20*'Показатели'!$F$257*IF($GS$4="да",$C19,1)</f>
        <v>0</v>
      </c>
      <c r="GT19" s="122">
        <f>'Тест ответы'!GR20*'Показатели'!$F$258*IF($GT$4="да",$C19,1)</f>
        <v>0</v>
      </c>
      <c r="GU19" s="122">
        <f>'Тест ответы'!GS20*'Показатели'!$F$260*IF($GU$4="да",$C19,1)</f>
        <v>0</v>
      </c>
      <c r="GV19" s="122">
        <f>'Тест ответы'!GT20*'Показатели'!$F$261*IF($GV$4="да",$C19,1)</f>
        <v>0</v>
      </c>
      <c r="GW19" s="122">
        <f>'Тест ответы'!GU20*'Показатели'!$F$262*IF($GW$4="да",$C19,1)</f>
        <v>0</v>
      </c>
      <c r="GX19" s="122">
        <f>'Тест ответы'!GV20*'Показатели'!$F$264*IF($GX$4="да",$C19,1)</f>
        <v>0</v>
      </c>
      <c r="GY19" s="122">
        <f>'Тест ответы'!GW20*'Показатели'!$F$265*IF($GY$4="да",$C19,1)</f>
        <v>0</v>
      </c>
      <c r="GZ19" s="122">
        <f>'Тест ответы'!GX20*'Показатели'!$F$266*IF($GZ$4="да",$C19,1)</f>
        <v>0</v>
      </c>
      <c r="HA19" s="122">
        <f>'Тест ответы'!GY20*'Показатели'!$F$267*IF($HA$4="да",$C19,1)</f>
        <v>0</v>
      </c>
      <c r="HB19" s="122">
        <f>'Тест ответы'!GZ20*'Показатели'!$F$269*IF($HB$4="да",$C19,1)</f>
        <v>0</v>
      </c>
      <c r="HC19" s="122">
        <f>'Тест ответы'!HA20*'Показатели'!$F$270*IF($HC$4="да",$C19,1)</f>
        <v>0</v>
      </c>
      <c r="HD19" s="122">
        <f>'Тест ответы'!HB20*'Показатели'!$F$271*IF($HD$4="да",$C19,1)</f>
        <v>0</v>
      </c>
      <c r="HE19" s="122">
        <f>'Тест ответы'!HC20*'Показатели'!$F$272*IF($HE$4="да",$C19,1)</f>
        <v>0</v>
      </c>
      <c r="HF19" s="122">
        <f>'Тест ответы'!HD20*'Показатели'!$F$274*IF($HF$4="да",$C19,1)</f>
        <v>0</v>
      </c>
      <c r="HG19" s="122">
        <f>'Тест ответы'!HE20*'Показатели'!$F$275*IF($HG$4="да",$C19,1)</f>
        <v>0</v>
      </c>
      <c r="HH19" s="122">
        <f>'Тест ответы'!HF20*'Показатели'!$F$276*IF($HH$4="да",$C19,1)</f>
        <v>0</v>
      </c>
      <c r="HI19" s="122">
        <f>'Тест ответы'!HG20*'Показатели'!$F$277*IF($HI$4="да",$C19,1)</f>
        <v>0</v>
      </c>
      <c r="HJ19" s="122">
        <f>'Тест ответы'!HH20*'Показатели'!$F$278*IF($HJ$4="да",$C19,1)</f>
        <v>0</v>
      </c>
      <c r="HK19" s="122">
        <f>'Тест ответы'!HI20*'Показатели'!$F$279*IF($HK$4="да",$C19,1)</f>
        <v>0</v>
      </c>
      <c r="HL19" s="122">
        <f>'Тест ответы'!HJ20*'Показатели'!$F$280*IF($HL$4="да",$C19,1)</f>
        <v>0</v>
      </c>
      <c r="HM19" s="122">
        <f>'Тест ответы'!HK20*'Показатели'!$F$281*IF($HM$4="да",$C19,1)</f>
        <v>0</v>
      </c>
      <c r="HN19" s="122">
        <f>'Тест ответы'!HL20*'Показатели'!$F$282*IF($HN$4="да",$C19,1)</f>
        <v>0</v>
      </c>
      <c r="HO19" s="122">
        <f>'Тест ответы'!HM20*'Показатели'!$F$284*IF($HO$4="да",$C19,1)</f>
        <v>0</v>
      </c>
      <c r="HP19" s="122">
        <f>'Тест ответы'!HN20*'Показатели'!$F$285*IF($HP$4="да",$C19,1)</f>
        <v>0</v>
      </c>
      <c r="HQ19" s="122">
        <f>'Тест ответы'!HO20*'Показатели'!$F$286*IF($HQ$4="да",$C19,1)</f>
        <v>0</v>
      </c>
      <c r="HR19" s="122">
        <f>'Тест ответы'!HP20*'Показатели'!$F$287*IF($HR$4="да",$C19,1)</f>
        <v>0</v>
      </c>
      <c r="HS19" s="122">
        <f>'Тест ответы'!HQ20*'Показатели'!$F$288*IF($HS$4="да",$C19,1)</f>
        <v>0</v>
      </c>
      <c r="HT19" s="122">
        <f>'Тест ответы'!HR20*'Показатели'!$F$289*IF(HT$4="да",$C19,1)</f>
        <v>0</v>
      </c>
      <c r="HU19" s="122">
        <f>'Тест ответы'!HS20*'Показатели'!$F$290*IF($HU$4="да",$C19,1)</f>
        <v>0</v>
      </c>
      <c r="HV19" s="122">
        <f>'Тест ответы'!HT20*'Показатели'!$F$291*IF($HV$4="да",$C19,1)</f>
        <v>0</v>
      </c>
      <c r="HW19" s="122">
        <f>'Тест ответы'!HU20*'Показатели'!$F$292*IF($HW$4="да",$C19,1)</f>
        <v>0</v>
      </c>
      <c r="HX19" s="122" t="str">
        <f>'Тест ответы'!HV20*#REF!*C19</f>
        <v>#REF!</v>
      </c>
      <c r="HY19" s="133" t="str">
        <f>'Тест ответы'!HW20*#REF!*C19</f>
        <v>#REF!</v>
      </c>
      <c r="HZ19" s="122">
        <f>'Тест ответы'!HX20*'Показатели'!$F$295*IF(HZ$4="да",$C19,1)</f>
        <v>0</v>
      </c>
      <c r="IA19" s="122">
        <f>'Тест ответы'!HY20*'Показатели'!$F$296*IF(IA$4="да",$C19,1)</f>
        <v>0</v>
      </c>
      <c r="IB19" s="122">
        <f>'Тест ответы'!HZ20*'Показатели'!$F$297*IF(IB$4="да",$C19,1)</f>
        <v>0</v>
      </c>
      <c r="IC19" s="122">
        <f>'Тест ответы'!IA20*'Показатели'!$F$299*IF(IC$4="да",$C19,1)</f>
        <v>0</v>
      </c>
      <c r="ID19" s="122">
        <f>'Тест ответы'!IB20*'Показатели'!$F$300*IF(ID$4="да",$C19,1)</f>
        <v>0</v>
      </c>
      <c r="IE19" s="122">
        <f>'Тест ответы'!IC20*'Показатели'!$F$301*IF(IE$4="да",$C19,1)</f>
        <v>0</v>
      </c>
      <c r="IF19" s="122">
        <f>'Тест ответы'!ID20*'Показатели'!$F$303*IF(IF$4="да",$C19,1)</f>
        <v>0</v>
      </c>
      <c r="IG19" s="122">
        <f>'Тест ответы'!IE20*'Показатели'!$F$304*IF(IG$4="да",$C19,1)</f>
        <v>0</v>
      </c>
      <c r="IH19" s="122">
        <f>'Тест ответы'!IF20*'Показатели'!$F$305*IF(IH$4="да",$C19,1)</f>
        <v>0</v>
      </c>
      <c r="II19" s="122">
        <f>'Тест ответы'!IG20*'Показатели'!$F$307*IF(II$4="да",$C19,1)</f>
        <v>0</v>
      </c>
      <c r="IJ19" s="122">
        <f>'Тест ответы'!IH20*'Показатели'!$F$308*IF(IJ$4="да",$C19,1)</f>
        <v>0</v>
      </c>
      <c r="IK19" s="122">
        <f>'Тест ответы'!II20*'Показатели'!$F$309*IF(IK$4="да",$C19,1)</f>
        <v>0</v>
      </c>
      <c r="IL19" s="122">
        <f>'Тест ответы'!IJ20*'Показатели'!$F$313*IF(IL$4="да",$C19,1)</f>
        <v>0</v>
      </c>
      <c r="IM19" s="122">
        <f>'Тест ответы'!IK20*'Показатели'!$F$314*IF(IM$4="да",$C19,1)</f>
        <v>0</v>
      </c>
      <c r="IN19" s="122">
        <f>'Тест ответы'!IL20*'Показатели'!$F$315*IF(IN$4="да",$C19,1)</f>
        <v>0</v>
      </c>
      <c r="IO19" s="122">
        <f>'Тест ответы'!IM20*'Показатели'!$F$316*IF(IO$4="да",$C19,1)</f>
        <v>0</v>
      </c>
      <c r="IP19" s="122">
        <f>'Тест ответы'!IN20*'Показатели'!$F$317*IF(IP$4="да",$C19,1)</f>
        <v>0</v>
      </c>
      <c r="IQ19" s="122">
        <f>'Тест ответы'!IO20*'Показатели'!$F$318*IF(IQ$4="да",$C19,1)</f>
        <v>0</v>
      </c>
      <c r="IR19" s="122">
        <f>'Тест ответы'!IP20*'Показатели'!$F$320*IF(IR$4="да",$C19,1)</f>
        <v>0</v>
      </c>
      <c r="IS19" s="122">
        <f>'Тест ответы'!IQ20*'Показатели'!$F$321*IF(IS$4="да",$C19,1)</f>
        <v>0</v>
      </c>
      <c r="IT19" s="122">
        <f>'Тест ответы'!IR20*'Показатели'!$F$322*IF(IT$4="да",$C19,1)</f>
        <v>0</v>
      </c>
      <c r="IU19" s="122">
        <f>'Тест ответы'!IS20*'Показатели'!$F$323*IF(IU$4="да",$C19,1)</f>
        <v>0</v>
      </c>
      <c r="IV19" s="122">
        <f>'Тест ответы'!IT20*'Показатели'!$F$324*IF(IV$4="да",$C19,1)</f>
        <v>0</v>
      </c>
      <c r="IW19" s="122">
        <f>'Тест ответы'!IU20*'Показатели'!$F$325*IF(IW$4="да",$C19,1)</f>
        <v>0</v>
      </c>
      <c r="IX19" s="122">
        <f>'Тест ответы'!IV20*'Показатели'!$F$327*IF(IX$4="да",$C19,1)</f>
        <v>0</v>
      </c>
      <c r="IY19" s="122">
        <f>'Тест ответы'!IW20*'Показатели'!$F$328*IF(IY$4="да",$C19,1)</f>
        <v>0</v>
      </c>
      <c r="IZ19" s="132">
        <f>'Тест ответы'!IX20*'Показатели'!$F$331*IF(IZ$4="да",$C19,1)</f>
        <v>0</v>
      </c>
      <c r="JA19" s="122">
        <f>'Тест ответы'!IY20*'Показатели'!$F$332*IF(JA$4="да",$C19,1)</f>
        <v>0</v>
      </c>
      <c r="JB19" s="122">
        <f>'Тест ответы'!IZ20*'Показатели'!$F$333*IF(JB$4="да",$C19,1)</f>
        <v>0</v>
      </c>
      <c r="JC19" s="122">
        <f>'Тест ответы'!JA20*'Показатели'!$F$334*IF(JC$4="да",$C19,1)</f>
        <v>0</v>
      </c>
      <c r="JD19" s="122">
        <f>'Тест ответы'!JB20*'Показатели'!$F$335*IF(JD$4="да",$C19,1)</f>
        <v>0</v>
      </c>
      <c r="JE19" s="122">
        <f>'Тест ответы'!JC20*'Показатели'!$F$336*IF(JE$4="да",$C19,1)</f>
        <v>0</v>
      </c>
      <c r="JF19" s="122">
        <f>'Тест ответы'!JD20*'Показатели'!$F$338*IF(JF$4="да",$C19,1)</f>
        <v>0</v>
      </c>
      <c r="JG19" s="122">
        <f>'Тест ответы'!JE20*'Показатели'!$F$339*IF(JG$4="да",$C19,1)</f>
        <v>0</v>
      </c>
      <c r="JH19" s="122">
        <f>'Тест ответы'!JF20*'Показатели'!$F$341*IF(JH$4="да",$C19,1)</f>
        <v>0</v>
      </c>
      <c r="JI19" s="122">
        <f>'Тест ответы'!JG20*'Показатели'!$F$342*IF(JI$4="да",$C19,1)</f>
        <v>0</v>
      </c>
      <c r="JJ19" s="122">
        <f>'Тест ответы'!JH20*'Показатели'!$F$343*IF(JJ$4="да",$C19,1)</f>
        <v>0</v>
      </c>
      <c r="JK19" s="122">
        <f>'Тест ответы'!JI20*'Показатели'!$F$344*IF(JK$4="да",$C19,1)</f>
        <v>0</v>
      </c>
      <c r="JL19" s="122">
        <f>'Тест ответы'!JJ20*'Показатели'!$F$345*IF(JL$4="да",$C19,1)</f>
        <v>0</v>
      </c>
      <c r="JM19" s="122">
        <f>'Тест ответы'!JK20*'Показатели'!$F$346*IF(JM$4="да",$C19,1)</f>
        <v>0</v>
      </c>
      <c r="JN19" s="122">
        <f>'Тест ответы'!JL20*'Показатели'!$F$347*IF(JN$4="да",$C19,1)</f>
        <v>0</v>
      </c>
      <c r="JO19" s="122">
        <f>'Тест ответы'!JM20*'Показатели'!$F$348*IF(JO$4="да",$C19,1)</f>
        <v>0</v>
      </c>
      <c r="JP19" s="122">
        <f>'Тест ответы'!JN20*'Показатели'!$F$349*IF(JP$4="да",$C19,1)</f>
        <v>0</v>
      </c>
      <c r="JQ19" s="122">
        <f>'Тест ответы'!JO20*'Показатели'!$F$350*IF(JQ$4="да",$C19,1)</f>
        <v>0</v>
      </c>
      <c r="JR19" s="122">
        <f>'Тест ответы'!JP20*'Показатели'!$F$351*IF(JR$4="да",$C19,1)</f>
        <v>0</v>
      </c>
      <c r="JS19" s="122">
        <f>'Тест ответы'!JQ20*'Показатели'!$F$352*IF(JS$4="да",$C19,1)</f>
        <v>0</v>
      </c>
      <c r="JT19" s="122">
        <f>'Тест ответы'!JR20*'Показатели'!$F$353*IF(JT$4="да",$C19,1)</f>
        <v>0</v>
      </c>
      <c r="JU19" s="122">
        <f>'Тест ответы'!JS20*'Показатели'!$F$354*IF(JU$4="да",$C19,1)</f>
        <v>0</v>
      </c>
      <c r="JV19" s="122">
        <f>'Тест ответы'!JT20*'Показатели'!$F$355*IF(JV$4="да",$C19,1)</f>
        <v>0</v>
      </c>
      <c r="JW19" s="122">
        <f>'Тест ответы'!JU20*'Показатели'!$F$356*IF(JW$4="да",$C19,1)</f>
        <v>0</v>
      </c>
      <c r="JX19" s="122">
        <f>'Тест ответы'!JV20*'Показатели'!$F$357*IF(JX$4="да",$C19,1)</f>
        <v>0</v>
      </c>
      <c r="JY19" s="122">
        <f>'Тест ответы'!JW20*'Показатели'!$F$358*IF(JY$4="да",$C19,1)</f>
        <v>0</v>
      </c>
      <c r="JZ19" s="122">
        <f>'Тест ответы'!JX20*'Показатели'!$F$360*IF(JZ$4="да",$C19,1)</f>
        <v>0</v>
      </c>
      <c r="KA19" s="122">
        <f>'Тест ответы'!JY20*'Показатели'!$F$361*IF(KA$4="да",$C19,1)</f>
        <v>0</v>
      </c>
      <c r="KB19" s="122">
        <f>'Тест ответы'!JZ20*'Показатели'!$F$362*IF(KB$4="да",$C19,1)</f>
        <v>0</v>
      </c>
      <c r="KC19" s="122">
        <f>'Тест ответы'!KA20*'Показатели'!$F$363*IF(KC$4="да",$C19,1)</f>
        <v>0</v>
      </c>
      <c r="KD19" s="122">
        <f>'Тест ответы'!KB20*'Показатели'!$F$364*IF(KD$4="да",$C19,1)</f>
        <v>0</v>
      </c>
      <c r="KE19" s="136">
        <f>'Тест ответы'!KC20*'Показатели'!$F$365*IF(KE$4="да",$C19,1)</f>
        <v>0</v>
      </c>
      <c r="KF19" s="122">
        <f>'Тест ответы'!KD20*'Показатели'!$F$380*IF(KF$4="да",A19,1)</f>
        <v>0</v>
      </c>
      <c r="KG19" s="122">
        <f>'Тест ответы'!KE20*'Показатели'!$F$383*IF(KG$4="да",B19,1)</f>
        <v>0</v>
      </c>
      <c r="KH19" s="133">
        <f>'Тест ответы'!KF20*'Показатели'!$F$385*IF(KH$4="да",C19,1)</f>
        <v>0</v>
      </c>
      <c r="KI19" s="122">
        <f>'Тест ответы'!KG20*'Показатели'!$F$387*IF($KI$4="да",C19,1)</f>
        <v>0</v>
      </c>
      <c r="KJ19" s="122">
        <f>'Тест ответы'!KH20*'Показатели'!$F$388*IF($KJ$4="да",C19,1)</f>
        <v>0</v>
      </c>
      <c r="KK19" s="122">
        <f>'Тест ответы'!KI20*'Показатели'!$F$389*IF($KK$4="да",C19,1)</f>
        <v>0</v>
      </c>
      <c r="KL19" s="132">
        <f>'Тест ответы'!KJ20*'Показатели'!$F$391*IF(KL$4="да",C19,1)</f>
        <v>0</v>
      </c>
      <c r="KM19" s="122">
        <f>'Тест ответы'!KK20*'Показатели'!$F$392*IF(KM$4="да",D19,1)</f>
        <v>0</v>
      </c>
      <c r="KN19" s="132">
        <f>'Тест ответы'!KL20*'Показатели'!$F$394*IF($KN$4="да",C19,1)</f>
        <v>0</v>
      </c>
      <c r="KO19" s="133">
        <f>'Тест ответы'!KM20*'Показатели'!$F$395*IF($KO$4="да",C19,1)</f>
        <v>0</v>
      </c>
      <c r="KP19" s="122">
        <f>'Тест ответы'!KN20*'Показатели'!$F$397*IF($KP$4="да",$C19,1)</f>
        <v>0</v>
      </c>
      <c r="KQ19" s="122">
        <f>'Тест ответы'!KO20*'Показатели'!$F$398*IF($KQ$4="да",$C19,1)</f>
        <v>0</v>
      </c>
      <c r="KR19" s="122">
        <f>'Тест ответы'!KP20*'Показатели'!$F$400*IF($KR$4="да",$C19,1)</f>
        <v>0</v>
      </c>
      <c r="KS19" s="133">
        <f>'Тест ответы'!KQ20*'Показатели'!$F$401*IF($KS$4="да",$C19,1)</f>
        <v>0</v>
      </c>
      <c r="KT19" s="122">
        <f>'Тест ответы'!KR20*'Показатели'!$F$403*IF($KT$4="да",$C19,1)</f>
        <v>0</v>
      </c>
      <c r="KU19" s="122">
        <f>'Тест ответы'!KS20*'Показатели'!$F$405*IF($KU$4="да",$C19,1)</f>
        <v>0</v>
      </c>
      <c r="KV19" s="130">
        <f>'Тест ответы'!KT20*'Показатели'!$F$408*IF($KV$4="да",$C19,1)</f>
        <v>0</v>
      </c>
      <c r="KW19" s="122">
        <f>'Тест ответы'!KU20*'Показатели'!$F$409*IF($KW$4="да",$C19,1)</f>
        <v>0</v>
      </c>
      <c r="KX19" s="122">
        <f>'Тест ответы'!KV20*'Показатели'!$F$410*IF($KX$4="да",$C19,1)</f>
        <v>0</v>
      </c>
      <c r="KY19" s="122">
        <f>'Тест ответы'!KW20*'Показатели'!$F$411*IF($KY$4="да",$C19,1)</f>
        <v>0</v>
      </c>
      <c r="KZ19" s="132">
        <f>'Тест ответы'!KX20*'Показатели'!$F$413*IF($KZ$4="да",$C19,1)</f>
        <v>0</v>
      </c>
      <c r="LA19" s="122">
        <f>'Тест ответы'!KY20*'Показатели'!$F$415*IF($LA$4="да",$C19,1)</f>
        <v>0</v>
      </c>
      <c r="LB19" s="122">
        <f>'Тест ответы'!KZ20*'Показатели'!$F$416*IF($LB$4="да",$C19,1)</f>
        <v>0</v>
      </c>
      <c r="LC19" s="122">
        <f>'Тест ответы'!LA20*'Показатели'!$F$417*IF($LC$4="да",$C19,1)</f>
        <v>0</v>
      </c>
      <c r="LD19" s="132">
        <f>'Тест ответы'!LB20*'Показатели'!$F$420*IF($LD$4="да",$C19,1)</f>
        <v>0</v>
      </c>
      <c r="LE19" s="122">
        <f>'Тест ответы'!LC20*'Показатели'!$F$422*IF($LE$4="да",$C19,1)</f>
        <v>0</v>
      </c>
      <c r="LF19" s="122">
        <f>'Тест ответы'!LD20*'Показатели'!$F$423*IF($LF$4="да",$C19,1)</f>
        <v>0</v>
      </c>
      <c r="LG19" s="122">
        <f>'Тест ответы'!LE20*'Показатели'!$F$424*IF($LG$4="да",$C19,1)</f>
        <v>0</v>
      </c>
      <c r="LH19" s="132">
        <f>'Тест ответы'!LF20*'Показатели'!$F$426*IF(LH$4="да",$C19,1)</f>
        <v>0</v>
      </c>
      <c r="LI19" s="122">
        <f>'Тест ответы'!LG20*'Показатели'!$F$427*IF($LI$4="да",$C19,1)</f>
        <v>0</v>
      </c>
      <c r="LJ19" s="122">
        <f>'Тест ответы'!LH20*'Показатели'!$F$428*IF($LJ$4="да",$C19,1)</f>
        <v>0</v>
      </c>
      <c r="LK19" s="122">
        <f>'Тест ответы'!LI20*'Показатели'!$F$429*IF($LK$4="да",$C19,1)</f>
        <v>0</v>
      </c>
      <c r="LL19" s="122">
        <f>'Тест ответы'!LJ20*'Показатели'!$F$430*IF($LI$4="да",$C19,1)</f>
        <v>0</v>
      </c>
      <c r="LM19" s="125">
        <f>'Тест ответы'!LK20*'Показатели'!$F$461*IF(LM$4="да",$C19,1)</f>
        <v>0</v>
      </c>
      <c r="LN19" s="126">
        <f>'Тест ответы'!LL20*'Показатели'!$F$462*IF(LN$4="да",$C19,1)</f>
        <v>0</v>
      </c>
      <c r="LO19" s="126">
        <f>'Тест ответы'!LM20*'Показатели'!$F$463*IF(LO$4="да",$C19,1)</f>
        <v>0</v>
      </c>
      <c r="LP19" s="126">
        <f>'Тест ответы'!LN20*'Показатели'!$F$464*IF(LP$4="да",$C19,1)</f>
        <v>0</v>
      </c>
      <c r="LQ19" s="126">
        <f>'Тест ответы'!LO20*'Показатели'!$F$466*IF(LQ$4="да",$C19,1)</f>
        <v>0</v>
      </c>
      <c r="LR19" s="126">
        <f>'Тест ответы'!LP20*'Показатели'!$F$467*IF(LR$4="да",$C19,1)</f>
        <v>0</v>
      </c>
      <c r="LS19" s="126">
        <f>'Тест ответы'!LQ20*'Показатели'!$F$468*IF(LS$4="да",$C19,1)</f>
        <v>0</v>
      </c>
      <c r="LT19" s="135">
        <f>'Тест ответы'!LR20*'Показатели'!$F$469*IF(LT$4="да",$C19,1)</f>
        <v>0</v>
      </c>
      <c r="LU19" s="122">
        <f>'Тест ответы'!LS20*'Показатели'!$F$472*IF($LU$4="да",$C19,1)</f>
        <v>0</v>
      </c>
      <c r="LV19" s="122">
        <f>'Тест ответы'!LT20*'Показатели'!$F$473*IF($LV$4="да",$C19,1)</f>
        <v>0</v>
      </c>
      <c r="LW19" s="122">
        <f>'Тест ответы'!LU20*'Показатели'!$F$474*IF($LW$4="да",$C19,1)</f>
        <v>0</v>
      </c>
      <c r="LX19" s="122">
        <f>'Тест ответы'!LV20*'Показатели'!$F$476*IF($LX$4="да",$C19,1)</f>
        <v>0</v>
      </c>
      <c r="LY19" s="122">
        <f>'Тест ответы'!LW20*'Показатели'!$F$477*IF($LY$4="да",$C19,1)</f>
        <v>0</v>
      </c>
      <c r="LZ19" s="122">
        <f>'Тест ответы'!LX20*'Показатели'!$F$478*IF(LZ$4="да",$C19,1)</f>
        <v>0</v>
      </c>
      <c r="MA19" s="122">
        <f>'Тест ответы'!LY20*'Показатели'!$F$479*IF($MA$4="да",$C19,1)</f>
        <v>0</v>
      </c>
      <c r="MB19" s="122">
        <f>'Тест ответы'!LZ20*'Показатели'!$F$480*IF($MB$4="да",$C19,1)</f>
        <v>0</v>
      </c>
      <c r="MC19" s="122">
        <f>'Тест ответы'!MA20*'Показатели'!$F$481*IF($MC$4="да",$C19,1)</f>
        <v>0</v>
      </c>
      <c r="MD19" s="122">
        <f>'Тест ответы'!MB20*'Показатели'!$F$483*IF($MD$4="да",$C19,1)</f>
        <v>0</v>
      </c>
      <c r="ME19" s="122">
        <f>'Тест ответы'!MC20*'Показатели'!$F$484*IF($ME$4="да",$C19,1)</f>
        <v>0</v>
      </c>
      <c r="MF19" s="122">
        <f>'Тест ответы'!MD20*'Показатели'!$F$486*IF($MF$4="да",$C19,1)</f>
        <v>0</v>
      </c>
      <c r="MG19" s="136">
        <f>'Тест ответы'!ME20*'Показатели'!F$487*IF(MG$4="да",$C19,1)</f>
        <v>0</v>
      </c>
      <c r="MH19" s="126">
        <f>'Тест ответы'!MF20*'Показатели'!$F$489*IF($MH$4="да",$C19,1)</f>
        <v>0</v>
      </c>
      <c r="MI19" s="126">
        <f>'Тест ответы'!MG20*'Показатели'!$F$490*IF($MI$4="да",$C19,1)</f>
        <v>0</v>
      </c>
      <c r="MJ19" s="126">
        <f>'Тест ответы'!MH20*'Показатели'!$F$491*IF($MJ$4="да",$C19,1)</f>
        <v>0</v>
      </c>
      <c r="MK19" s="126">
        <f>'Тест ответы'!MI20*'Показатели'!$F$492*IF($MK$4="да",$C19,1)</f>
        <v>0</v>
      </c>
      <c r="ML19" s="126">
        <f>'Тест ответы'!MJ20*'Показатели'!$F$493*IF($ML$4="да",$C19,1)</f>
        <v>0</v>
      </c>
      <c r="MM19" s="126">
        <f>'Тест ответы'!MK20*'Показатели'!$F$494*IF($MM$4="да",$C19,1)</f>
        <v>0</v>
      </c>
      <c r="MN19" s="126">
        <f>'Тест ответы'!ML20*'Показатели'!$F$495*IF($MN$4="да",$C19,1)</f>
        <v>0</v>
      </c>
      <c r="MO19" s="126">
        <f>'Тест ответы'!MM20*'Показатели'!$F$496*IF($MO$4="да",$C19,1)</f>
        <v>0</v>
      </c>
      <c r="MP19" s="126">
        <f>'Тест ответы'!MN20*'Показатели'!$F$497*IF($MP$4="да",$C19,1)</f>
        <v>0</v>
      </c>
      <c r="MQ19" s="126">
        <f>'Тест ответы'!MO20*'Показатели'!$F$498*IF($MQ$4="да",$C19,1)</f>
        <v>0</v>
      </c>
      <c r="MR19" s="126">
        <f>'Тест ответы'!MP20*'Показатели'!$F$499*IF($MR$4="да",$C19,1)</f>
        <v>0</v>
      </c>
      <c r="MS19" s="126">
        <f>'Тест ответы'!MQ20*'Показатели'!$F$500*IF($MS$4="да",$C19,1)</f>
        <v>0</v>
      </c>
      <c r="MT19" s="126">
        <f>'Тест ответы'!MR20*'Показатели'!$F$501*IF(MT$4="да",$C19,1)</f>
        <v>0</v>
      </c>
      <c r="MU19" s="126">
        <f>'Тест ответы'!MS20*'Показатели'!$F$502*IF(MU$4="да",$C19,1)</f>
        <v>0</v>
      </c>
      <c r="MV19" s="126">
        <f>'Тест ответы'!MT20*'Показатели'!$F$503*IF(MV$4="да",$C19,1)</f>
        <v>0</v>
      </c>
      <c r="MW19" s="126">
        <f>'Тест ответы'!MU20*'Показатели'!$F$504*IF($MW$4="да",$C19,1)</f>
        <v>0</v>
      </c>
      <c r="MX19" s="126">
        <f>'Тест ответы'!MV20*'Показатели'!$F$505*IF(MX$4="да",$C19,1)</f>
        <v>0</v>
      </c>
      <c r="MY19" s="126">
        <f>'Тест ответы'!MW20*'Показатели'!$F$506*IF(MY$4="да",$C19,1)</f>
        <v>0</v>
      </c>
      <c r="MZ19" s="126">
        <f>'Тест ответы'!MX20*'Показатели'!$F$507*IF(MZ$4="да",$C19,1)</f>
        <v>0</v>
      </c>
      <c r="NA19" s="126">
        <f>'Тест ответы'!MY20*'Показатели'!$F$508*IF(NA$4="да",$C19,1)</f>
        <v>0</v>
      </c>
      <c r="NB19" s="126">
        <f>'Тест ответы'!MZ20*'Показатели'!$F$509*IF(NB$4="да",$C19,1)</f>
        <v>0</v>
      </c>
      <c r="NC19" s="126">
        <f>'Тест ответы'!NA20*'Показатели'!$F$510*IF(NC$4="да",$C19,1)</f>
        <v>0</v>
      </c>
      <c r="ND19" s="126">
        <f>'Тест ответы'!NB20*'Показатели'!$F$511*IF(ND$4="да",$C19,1)</f>
        <v>0</v>
      </c>
      <c r="NE19" s="126">
        <f>'Тест ответы'!NC20*'Показатели'!$F$512*IF(NE$4="да",$C19,1)</f>
        <v>0</v>
      </c>
      <c r="NF19" s="126">
        <f>'Тест ответы'!ND20*'Показатели'!$F$513*IF(NF$4="да",$C19,1)</f>
        <v>0</v>
      </c>
      <c r="NG19" s="126">
        <f>'Тест ответы'!NE20*'Показатели'!$F$514*IF(NG$4="да",$C19,1)</f>
        <v>0</v>
      </c>
      <c r="NH19" s="126">
        <f>'Тест ответы'!NF20*'Показатели'!$F$515*IF(NH$4="да",$C19,1)</f>
        <v>0</v>
      </c>
      <c r="NI19" s="134">
        <f>'Тест ответы'!NG20*'Показатели'!$F$516*IF($NI$4="да",$C19,1)</f>
        <v>0</v>
      </c>
      <c r="NJ19" s="126">
        <f>'Тест ответы'!NH20*'Показатели'!$F$518*IF(NJ$4="да",$C19,1)</f>
        <v>0</v>
      </c>
      <c r="NK19" s="126">
        <f>'Тест ответы'!NI20*'Показатели'!$F$519*IF(NK$4="да",$C19,1)</f>
        <v>0</v>
      </c>
      <c r="NL19" s="126">
        <f>'Тест ответы'!NJ20*'Показатели'!$F$520*IF(NL$4="да",$C19,1)</f>
        <v>0</v>
      </c>
      <c r="NM19" s="126">
        <f>'Тест ответы'!NK20*'Показатели'!$F$521*IF(NM$4="да",$C19,1)</f>
        <v>0</v>
      </c>
      <c r="NN19" s="126">
        <f>'Тест ответы'!NL20*'Показатели'!$F$522*IF(NN$4="да",$C19,1)</f>
        <v>0</v>
      </c>
      <c r="NO19" s="126">
        <f>'Тест ответы'!NM20*'Показатели'!$F$523*IF(NO$4="да",$C19,1)</f>
        <v>0</v>
      </c>
      <c r="NP19" s="126">
        <f>'Тест ответы'!NN20*'Показатели'!G$524*IF(NP$4="да",$C19,1)</f>
        <v>0</v>
      </c>
      <c r="NQ19" s="126">
        <f>'Тест ответы'!NO20*'Показатели'!H$525*IF(NQ$4="да",$C19,1)</f>
        <v>0</v>
      </c>
      <c r="NR19" s="126">
        <f>'Тест ответы'!NP20*'Показатели'!I$526*IF(NR$4="да",$C19,1)</f>
        <v>0</v>
      </c>
      <c r="NS19" s="126">
        <f>'Тест ответы'!NQ20*'Показатели'!$F$527*IF(NS$4="да",$C19,1)</f>
        <v>0</v>
      </c>
      <c r="NT19" s="126">
        <f>'Тест ответы'!NR20*'Показатели'!$F$528*IF(NT$4="да",$C19,1)</f>
        <v>0</v>
      </c>
      <c r="NU19" s="126">
        <f>'Тест ответы'!NS20*'Показатели'!$F$529*IF(NU$4="да",$C19,1)</f>
        <v>0</v>
      </c>
      <c r="NV19" s="135">
        <f>'Тест ответы'!NT20*'Показатели'!$F$530*IF(NV$4="да",$C19,1)</f>
        <v>0</v>
      </c>
      <c r="NW19" s="126">
        <f>'Тест ответы'!NU20*'Показатели'!$F$533*IF($NW$4="да",$C19,1)</f>
        <v>0</v>
      </c>
      <c r="NX19" s="126">
        <f>'Тест ответы'!NV20*'Показатели'!$F$534*IF($NX$4="да",$C19,1)</f>
        <v>0</v>
      </c>
      <c r="NY19" s="127">
        <f>'Тест ответы'!NW20*'Показатели'!$F$536*IF($NY$4="да",$C19,1)</f>
        <v>0</v>
      </c>
      <c r="NZ19" s="126">
        <f>'Тест ответы'!NX20*'Показатели'!$F$537*IF(NZ$4="да",$C19,1)</f>
        <v>0</v>
      </c>
      <c r="OA19" s="127">
        <f>'Тест ответы'!NY20*'Показатели'!$F$539*IF(OA$4="да",$C19,1)</f>
        <v>0</v>
      </c>
      <c r="OB19" s="126">
        <f>'Тест ответы'!NZ20*'Показатели'!$F$540*IF(OB$4="да",$C19,1)</f>
        <v>0</v>
      </c>
      <c r="OC19" s="126">
        <f>'Тест ответы'!OA20*'Показатели'!$F$541*IF(OC$4="да",$C19,1)</f>
        <v>0</v>
      </c>
      <c r="OD19" s="126">
        <f>'Тест ответы'!OB20*'Показатели'!$F$542*IF(OD$4="да",$C19,1)</f>
        <v>0</v>
      </c>
      <c r="OE19" s="126">
        <f>'Тест ответы'!OC20*'Показатели'!$F$543*IF(OE$4="да",$C19,1)</f>
        <v>0</v>
      </c>
      <c r="OF19" s="126">
        <f>'Тест ответы'!OD20*'Показатели'!$F$544*IF(OF$4="да",$C19,1)</f>
        <v>0</v>
      </c>
      <c r="OG19" s="127">
        <f>'Тест ответы'!OE20*'Показатели'!$F$546*IF(OG$4="да",$C19,1)</f>
        <v>0</v>
      </c>
      <c r="OH19" s="126">
        <f>'Тест ответы'!OF20*'Показатели'!$F$547*IF(OH$4="да",$C19,1)</f>
        <v>0</v>
      </c>
      <c r="OI19" s="126">
        <f>'Тест ответы'!OG20*'Показатели'!$F$548*IF(OI$4="да",$C19,1)</f>
        <v>0</v>
      </c>
      <c r="OJ19" s="126">
        <f>'Тест ответы'!OH20*'Показатели'!$F$549*IF(OJ$4="да",$C19,1)</f>
        <v>0</v>
      </c>
      <c r="OK19" s="126">
        <f>'Тест ответы'!OI20*'Показатели'!$F$550*IF(OK$4="да",$C19,1)</f>
        <v>0</v>
      </c>
      <c r="OL19" s="126">
        <f>'Тест ответы'!OJ20*'Показатели'!$F$551*IF(OL$4="да",$C19,1)</f>
        <v>0</v>
      </c>
      <c r="OM19" s="137">
        <f>'Тест ответы'!OK20*'Показатели'!$F$554*IF($OM$4="да",$C19,1)</f>
        <v>0</v>
      </c>
      <c r="ON19" s="134">
        <f>'Тест ответы'!OL20*'Показатели'!$F$555*IF($ON$4="да",$C19,1)</f>
        <v>0</v>
      </c>
      <c r="OO19" s="126">
        <f>'Тест ответы'!OM20*'Показатели'!$F$557*IF($OO$4="да",$C19,1)</f>
        <v>0</v>
      </c>
      <c r="OP19" s="135">
        <f>'Тест ответы'!ON20*'Показатели'!$F$558*IF($OP$4="да",$C19,1)</f>
        <v>0</v>
      </c>
      <c r="OQ19" s="127">
        <f>'Тест ответы'!OO20*'Показатели'!$F$564*IF(OQ$4="да",$C19,1)</f>
        <v>0</v>
      </c>
      <c r="OR19" s="126">
        <f>'Тест ответы'!OP20*'Показатели'!$F$565*IF(OR$4="да",$C19,1)</f>
        <v>0</v>
      </c>
      <c r="OS19" s="126">
        <f>'Тест ответы'!OQ20*'Показатели'!$F$566*IF(OS$4="да",$C19,1)</f>
        <v>0</v>
      </c>
      <c r="OT19" s="126">
        <f>'Тест ответы'!OR20*'Показатели'!$F$567*IF(OT$4="да",$C19,1)</f>
        <v>0</v>
      </c>
      <c r="OU19" s="126">
        <f>'Тест ответы'!OS20*'Показатели'!$F$568*IF(OU$4="да",$C19,1)</f>
        <v>0</v>
      </c>
      <c r="OV19" s="126">
        <f>'Тест ответы'!OT20*'Показатели'!$F$569*IF(OV$4="да",$C19,1)</f>
        <v>0</v>
      </c>
      <c r="OW19" s="127">
        <f>'Тест ответы'!OU20*'Показатели'!$F$574*IF(OW$4="да",$C19,1)</f>
        <v>0</v>
      </c>
      <c r="OX19" s="126">
        <f>'Тест ответы'!OV20*'Показатели'!$F$575*IF(OX$4="да",$C19,1)</f>
        <v>0</v>
      </c>
      <c r="OY19" s="126">
        <f>'Тест ответы'!OW20*'Показатели'!$F$576*IF(OY$4="да",$C19,1)</f>
        <v>0</v>
      </c>
      <c r="OZ19" s="126">
        <f>'Тест ответы'!OX20*'Показатели'!$F$577*IF(OZ$4="да",$C19,1)</f>
        <v>0</v>
      </c>
      <c r="PA19" s="126">
        <f>'Тест ответы'!OY20*'Показатели'!$F$578*IF(PA$4="да",$C19,1)</f>
        <v>0</v>
      </c>
      <c r="PB19" s="126">
        <f>'Тест ответы'!OZ20*'Показатели'!$F$579*IF(PB$4="да",$C19,1)</f>
        <v>0</v>
      </c>
      <c r="PC19" s="137">
        <f>'Тест ответы'!PA20*'Показатели'!$F$584*IF($PC$4="да",$C19,1)</f>
        <v>0</v>
      </c>
      <c r="PD19" s="126">
        <f>'Тест ответы'!PB20*'Показатели'!$F$585*IF($PD$4="да",$C19,1)</f>
        <v>0</v>
      </c>
      <c r="PE19" s="126">
        <f>'Тест ответы'!PC20*'Показатели'!$F$587*IF($PE$4="да",$C19,1)</f>
        <v>0</v>
      </c>
      <c r="PF19" s="126">
        <f>'Тест ответы'!PD20*'Показатели'!$F$588*IF($PF$4="да",$C19,1)</f>
        <v>0</v>
      </c>
      <c r="PG19" s="126">
        <f>'Тест ответы'!PE20*'Показатели'!$F$589*IF($PG$4="да",$C19,1)</f>
        <v>0</v>
      </c>
      <c r="PH19" s="126">
        <f>'Тест ответы'!PF20*'Показатели'!$F$590*IF($PH$4="да",$C19,1)</f>
        <v>0</v>
      </c>
      <c r="PI19" s="126">
        <f>'Тест ответы'!PG20*'Показатели'!$F$591*IF($PI$4="да",$C19,1)</f>
        <v>0</v>
      </c>
      <c r="PJ19" s="126">
        <f>'Тест ответы'!PH20*'Показатели'!$F$592*IF($PJ$4="да",$C19,1)</f>
        <v>0</v>
      </c>
      <c r="PK19" s="126">
        <f>'Тест ответы'!PI20*'Показатели'!$F$593*IF($PK$4="да",$C19,1)</f>
        <v>0</v>
      </c>
      <c r="PL19" s="126">
        <f>'Тест ответы'!PJ20*'Показатели'!$F$594*IF($PL$4="да",$C19,1)</f>
        <v>0</v>
      </c>
      <c r="PM19" s="126">
        <f>'Тест ответы'!PK20*'Показатели'!$F$595*IF($PM$4="да",$C19,1)</f>
        <v>0</v>
      </c>
      <c r="PN19" s="126">
        <f>'Тест ответы'!PL20*'Показатели'!$F$596*IF($PN$4="да",$C19,1)</f>
        <v>0</v>
      </c>
      <c r="PO19" s="126">
        <f>'Тест ответы'!PM20*'Показатели'!$F$597*IF($PO$4="да",$C19,1)</f>
        <v>0</v>
      </c>
      <c r="PP19" s="126">
        <f>'Тест ответы'!PN20*'Показатели'!$F$599*IF($PP$4="да",$C19,1)</f>
        <v>0</v>
      </c>
      <c r="PQ19" s="126">
        <f>'Тест ответы'!PO20*'Показатели'!$F$600*IF($PQ$4="да",$C19,1)</f>
        <v>0</v>
      </c>
      <c r="PR19" s="126">
        <f>'Тест ответы'!PP20*'Показатели'!$F$603*IF($PR$4="да",$C19,1)</f>
        <v>0</v>
      </c>
      <c r="PS19" s="126">
        <f>'Тест ответы'!PQ20*'Показатели'!$F$605*IF($PS$4="да",$C19,1)</f>
        <v>0</v>
      </c>
      <c r="PT19" s="126">
        <f>'Тест ответы'!PR20*'Показатели'!$F$606*IF($PT$4="да",$C19,1)</f>
        <v>0</v>
      </c>
      <c r="PU19" s="126">
        <f>'Тест ответы'!PS20*'Показатели'!$F$607*IF($PU$4="да",$C19,1)</f>
        <v>0</v>
      </c>
      <c r="PV19" s="126">
        <f>'Тест ответы'!PT20*'Показатели'!$F$608*IF($PV$4="да",$C19,1)</f>
        <v>0</v>
      </c>
      <c r="PW19" s="126">
        <f>'Тест ответы'!PU20*'Показатели'!$F$609*IF($PW$4="да",$C19,1)</f>
        <v>0</v>
      </c>
      <c r="PX19" s="126">
        <f>'Тест ответы'!PV20*'Показатели'!$F$610*IF($PX$4="да",$C19,1)</f>
        <v>0</v>
      </c>
      <c r="PY19" s="137">
        <f>'Тест ответы'!PW20*'Показатели'!$F$612*IF(PY$4="да",$C19,1)</f>
        <v>0</v>
      </c>
      <c r="PZ19" s="127">
        <f>'Тест ответы'!PX20*'Показатели'!$F$614*IF(PZ$4="да",$C19,1)</f>
        <v>0</v>
      </c>
      <c r="QA19" s="126">
        <f>'Тест ответы'!PY20*'Показатели'!$F$614*IF(QA$4="да",$C19,1)</f>
        <v>0</v>
      </c>
      <c r="QB19" s="126">
        <f>'Тест ответы'!PZ20*'Показатели'!$F$614*IF(QB$4="да",$C19,1)</f>
        <v>0</v>
      </c>
      <c r="QC19" s="126">
        <f>'Тест ответы'!QA20*'Показатели'!$F$614*IF(QC$4="да",$C19,1)</f>
        <v>0</v>
      </c>
      <c r="QD19" s="126">
        <f>'Тест ответы'!QB20*'Показатели'!$F$614*IF(QD$4="да",$C19,1)</f>
        <v>0</v>
      </c>
      <c r="QE19" s="127">
        <f>'Тест ответы'!QC20*'Показатели'!$F$620*IF(QE$4="да",$C19,1)</f>
        <v>0</v>
      </c>
      <c r="QF19" s="126">
        <f>'Тест ответы'!QD20*'Показатели'!$F$620*IF(QF$4="да",$C19,1)</f>
        <v>0</v>
      </c>
      <c r="QG19" s="126">
        <f>'Тест ответы'!QE20*'Показатели'!$F$620*IF(QG$4="да",$C19,1)</f>
        <v>0</v>
      </c>
      <c r="QH19" s="126">
        <f>'Тест ответы'!QF20*'Показатели'!$F$620*IF(QH$4="да",$C19,1)</f>
        <v>0</v>
      </c>
      <c r="QI19" s="126">
        <f>'Тест ответы'!QG20*'Показатели'!$F$620*IF(QI$4="да",$C19,1)</f>
        <v>0</v>
      </c>
      <c r="QJ19" s="138">
        <f>'Тест ответы'!QH20*'Показатели'!$F$620*IF(QJ$4="да",$C19,1)</f>
        <v>0</v>
      </c>
      <c r="QK19" s="122" t="str">
        <f>'Тест ответы'!QI20*#REF!*IF(QK$4="да",$C19,1)</f>
        <v>#REF!</v>
      </c>
      <c r="QL19" s="122">
        <f>'Тест ответы'!QJ20*'Показатели'!$F$628*IF(QL$4="да",$C19,1)</f>
        <v>0</v>
      </c>
      <c r="QM19" s="122">
        <f>'Тест ответы'!QK20*'Показатели'!$F$629*IF(QM$4="да",$C19,1)</f>
        <v>0</v>
      </c>
      <c r="QN19" s="122">
        <f>'Тест ответы'!QL20*'Показатели'!$F$631*IF(QN$4="да",$C19,1)</f>
        <v>0</v>
      </c>
      <c r="QO19" s="122" t="str">
        <f>'Тест ответы'!QM20*#REF!*IF(QO$4="да",$C19,1)</f>
        <v>#REF!</v>
      </c>
      <c r="QP19" s="136">
        <f>'Тест ответы'!QN20*'Показатели'!$F$632*IF(QP$4="да",$C19,1)</f>
        <v>0</v>
      </c>
      <c r="QQ19" s="126">
        <f>'Тест ответы'!QO20*'Показатели'!$F$635*IF(QQ$4="да",$C19,1)</f>
        <v>0</v>
      </c>
      <c r="QR19" s="126">
        <f>'Тест ответы'!QP20*'Показатели'!$F$636*IF(QR$4="да",$C19,1)</f>
        <v>0</v>
      </c>
      <c r="QS19" s="126">
        <f>'Тест ответы'!QQ20*'Показатели'!$F$638*IF(QS$4="да",$C19,1)</f>
        <v>0</v>
      </c>
      <c r="QT19" s="126">
        <f>'Тест ответы'!QR20*'Показатели'!$F$639*IF(QT$4="да",$C19,1)</f>
        <v>0</v>
      </c>
      <c r="QU19" s="126">
        <f>'Тест ответы'!QS20*'Показатели'!$F$640*IF(QU$4="да",$C19,1)</f>
        <v>0</v>
      </c>
      <c r="QV19" s="126">
        <f>'Тест ответы'!QT20*'Показатели'!$F$641*IF(QV$4="да",$C19,1)</f>
        <v>0</v>
      </c>
      <c r="QW19" s="126">
        <f>'Тест ответы'!QU20*'Показатели'!$F$642*IF(QW$4="да",$C19,1)</f>
        <v>0</v>
      </c>
      <c r="QX19" s="135">
        <f>'Тест ответы'!QV20*'Показатели'!$F$643*IF(QX$4="да",$C19,1)</f>
        <v>0</v>
      </c>
      <c r="QY19" s="122"/>
      <c r="QZ19" s="122"/>
      <c r="RA19" s="122"/>
      <c r="RB19" s="122"/>
      <c r="RC19" s="122"/>
      <c r="RD19" s="122"/>
      <c r="RE19" s="122"/>
      <c r="RF19" s="122"/>
      <c r="RG19" s="122"/>
    </row>
    <row r="20">
      <c r="A20" s="117">
        <v>16.0</v>
      </c>
      <c r="B20" s="118" t="str">
        <f>'Тест ответы'!B21</f>
        <v>Еврейская автономная область</v>
      </c>
      <c r="C20" s="139">
        <f>VLOOKUP(B20,'Население'!$B$2:$E$90,4,FALSE)</f>
        <v>25</v>
      </c>
      <c r="D20" s="120" t="str">
        <f t="shared" si="9"/>
        <v>#REF!</v>
      </c>
      <c r="E20" s="121">
        <f>'Тест ответы'!C21*'Показатели'!$F$3*IF(E$4="да",$C20,1)</f>
        <v>0</v>
      </c>
      <c r="F20" s="121">
        <f>'Тест ответы'!D21*'Показатели'!$F$4*IF(F$4="да",$C20,1)</f>
        <v>0</v>
      </c>
      <c r="G20" s="121">
        <f>'Тест ответы'!E21*'Показатели'!$F$5*IF($G$4="да",C20,1)</f>
        <v>0</v>
      </c>
      <c r="H20" s="121">
        <f>'Тест ответы'!F21*'Показатели'!$F$6*IF($H$4="да",C20,1)</f>
        <v>0</v>
      </c>
      <c r="I20" s="121">
        <f>'Тест ответы'!G21*'Показатели'!$F$7*IF(I$4="да",D20,1)</f>
        <v>0</v>
      </c>
      <c r="J20" s="121">
        <f>'Тест ответы'!H21*'Показатели'!$F$8*IF($J$4="да",C20,1)</f>
        <v>0</v>
      </c>
      <c r="K20" s="121">
        <f>'Тест ответы'!I21*'Показатели'!$F$9*IF(K$4="да",D20,1)</f>
        <v>0</v>
      </c>
      <c r="L20" s="121">
        <f>'Тест ответы'!J21*'Показатели'!$F$10*IF(L$4="да",$C20,1)</f>
        <v>0</v>
      </c>
      <c r="M20" s="121">
        <f>'Тест ответы'!K21*'Показатели'!$F$11*IF(M$4="да",$C20,1)</f>
        <v>0</v>
      </c>
      <c r="N20" s="122">
        <f>'Тест ответы'!L21*'Показатели'!$F$12*IF(N$4="да",$C20,1)</f>
        <v>0.03</v>
      </c>
      <c r="O20" s="123">
        <f>'Тест ответы'!M21*'Показатели'!$F$14*IF(O$4="да",$C20,1)</f>
        <v>0.04</v>
      </c>
      <c r="P20" s="124">
        <f>'Тест ответы'!N21*'Показатели'!$F$15*IF(P$4="да",$C20,1)</f>
        <v>0.04</v>
      </c>
      <c r="Q20" s="124">
        <f>'Тест ответы'!O21*'Показатели'!$F$17*IF(Q$4="да",$C20,1)</f>
        <v>0</v>
      </c>
      <c r="R20" s="124">
        <f>'Тест ответы'!P21*'Показатели'!$F$18*IF(R$4="да",$C20,1)</f>
        <v>0</v>
      </c>
      <c r="S20" s="123">
        <f>'Тест ответы'!Q21*'Показатели'!$F$20*IF(S$4="да",$C20,1)</f>
        <v>0</v>
      </c>
      <c r="T20" s="121">
        <f>'Тест ответы'!R21*'Показатели'!$F$21*IF(T$4="да",$C20,1)</f>
        <v>0</v>
      </c>
      <c r="U20" s="121">
        <f>'Тест ответы'!S21*'Показатели'!$F$24*IF(U$4="да",$C20,1)</f>
        <v>0</v>
      </c>
      <c r="V20" s="121">
        <f>'Тест ответы'!T21*'Показатели'!$F$25*IF(V$4="да",$C20,1)</f>
        <v>0</v>
      </c>
      <c r="W20" s="121">
        <f>'Тест ответы'!U21*'Показатели'!$F$26*IF(W$4="да",$C20,1)</f>
        <v>0</v>
      </c>
      <c r="X20" s="121">
        <f>'Тест ответы'!V21*'Показатели'!$F$28*IF(X$4="да",$C20,1)</f>
        <v>0</v>
      </c>
      <c r="Y20" s="121">
        <f>'Тест ответы'!W21*'Показатели'!$F$29*IF(Y$4="да",$C20,1)</f>
        <v>0</v>
      </c>
      <c r="Z20" s="125">
        <f>'Тест ответы'!X21*'Показатели'!$F$33*IF(Z$4="да",$C20,1)</f>
        <v>0</v>
      </c>
      <c r="AA20" s="126">
        <f>'Тест ответы'!Y21*'Показатели'!$F$34*IF(AA$4="да",$C20,1)</f>
        <v>0</v>
      </c>
      <c r="AB20" s="126">
        <f>'Тест ответы'!Z21*'Показатели'!$F$35*IF(AB$4="да",$C20,1)</f>
        <v>0</v>
      </c>
      <c r="AC20" s="126">
        <f>'Тест ответы'!AA21*'Показатели'!$F$36*IF(AC$4="да",$C20,1)</f>
        <v>0</v>
      </c>
      <c r="AD20" s="126">
        <f>'Тест ответы'!AB21*'Показатели'!$F$37*IF(AD$4="да",$C20,1)</f>
        <v>0</v>
      </c>
      <c r="AE20" s="126">
        <f>'Тест ответы'!AC21*'Показатели'!$F$38*IF(AE$4="да",$C20,1)</f>
        <v>0</v>
      </c>
      <c r="AF20" s="126">
        <f>'Тест ответы'!AD21*'Показатели'!$F$39*IF(AF$4="да",$C20,1)</f>
        <v>0</v>
      </c>
      <c r="AG20" s="126">
        <f>'Тест ответы'!AE21*'Показатели'!$F$40*IF(AG$4="да",$C20,1)</f>
        <v>0</v>
      </c>
      <c r="AH20" s="126">
        <f>'Тест ответы'!AF21*'Показатели'!$F$41*IF(AH$4="да",$C20,1)</f>
        <v>0</v>
      </c>
      <c r="AI20" s="127">
        <f>'Тест ответы'!AG21*'Показатели'!$F$43*IF(AI$4="да",$C20,1)</f>
        <v>0</v>
      </c>
      <c r="AJ20" s="126">
        <f>'Тест ответы'!AH21*'Показатели'!$F$44*IF(AJ$4="да",$C20,1)</f>
        <v>0</v>
      </c>
      <c r="AK20" s="126">
        <f>'Тест ответы'!AI21*'Показатели'!$F$45*IF(AK$4="да",$C20,1)</f>
        <v>0</v>
      </c>
      <c r="AL20" s="126">
        <f>'Тест ответы'!AJ21*'Показатели'!$F$46*IF(AL$4="да",$C20,1)</f>
        <v>0</v>
      </c>
      <c r="AM20" s="126">
        <f>'Тест ответы'!AK21*'Показатели'!$F$47*IF(AM$4="да",$C20,1)</f>
        <v>0</v>
      </c>
      <c r="AN20" s="126">
        <f>'Тест ответы'!AL21*'Показатели'!$F$48*IF(AN$4="да",$C20,1)</f>
        <v>0</v>
      </c>
      <c r="AO20" s="126">
        <f>'Тест ответы'!AM21*'Показатели'!$F$49*IF(AO$4="да",$C20,1)</f>
        <v>0</v>
      </c>
      <c r="AP20" s="126">
        <f>'Тест ответы'!AN21*'Показатели'!$F$50*IF(AP$4="да",$C20,1)</f>
        <v>0</v>
      </c>
      <c r="AQ20" s="126">
        <f>'Тест ответы'!AO21*'Показатели'!$F$51*IF(AQ$4="да",$C20,1)</f>
        <v>0</v>
      </c>
      <c r="AR20" s="123">
        <f>'Тест ответы'!AP21*'Показатели'!$F$53*IF($AR$4="да",$C20,1)</f>
        <v>0</v>
      </c>
      <c r="AS20" s="128">
        <f>'Тест ответы'!AQ21*'Показатели'!$F$54*IF($AS$4="да",$C20,1)</f>
        <v>0</v>
      </c>
      <c r="AT20" s="127">
        <f>'Тест ответы'!AR21*'Показатели'!$F$56*IF(AT$4="да",$C20,1)</f>
        <v>0</v>
      </c>
      <c r="AU20" s="126">
        <f>'Тест ответы'!AS21*'Показатели'!$F$57*IF(AU$4="да",$C20,1)</f>
        <v>0</v>
      </c>
      <c r="AV20" s="126">
        <f>'Тест ответы'!AT21*'Показатели'!$F$58*IF(AV$4="да",$C20,1)</f>
        <v>0</v>
      </c>
      <c r="AW20" s="126">
        <f>'Тест ответы'!AU21*'Показатели'!$F$59*IF(AW$4="да",$C20,1)</f>
        <v>0</v>
      </c>
      <c r="AX20" s="126">
        <f>'Тест ответы'!AV21*'Показатели'!$F$60*IF(AX$4="да",$C20,1)</f>
        <v>0</v>
      </c>
      <c r="AY20" s="126">
        <f>'Тест ответы'!AW21*'Показатели'!$F$61*IF(AY$4="да",$C20,1)</f>
        <v>0</v>
      </c>
      <c r="AZ20" s="129">
        <f>'Тест ответы'!AX21*'Показатели'!$F$64*IF($AZ$4="да",$C20,1)</f>
        <v>0</v>
      </c>
      <c r="BA20" s="121">
        <f>'Тест ответы'!AY21*'Показатели'!$F$65*IF($BA$4="да",$C20,1)</f>
        <v>0</v>
      </c>
      <c r="BB20" s="121">
        <f>'Тест ответы'!AZ21*'Показатели'!$F$66*IF($BA$4="да",$C20,1)</f>
        <v>0</v>
      </c>
      <c r="BC20" s="121">
        <f>'Тест ответы'!BA21*'Показатели'!$F$67*IF($BC$4="да",$C20,1)</f>
        <v>0</v>
      </c>
      <c r="BD20" s="121">
        <f>'Тест ответы'!BB21*'Показатели'!$F$68*IF($BD$4="да",$C20,1)</f>
        <v>0</v>
      </c>
      <c r="BE20" s="121">
        <f>'Тест ответы'!BC21*'Показатели'!$F$69*IF($BE$4="да",$C20,1)</f>
        <v>0</v>
      </c>
      <c r="BF20" s="121">
        <f>'Тест ответы'!BD21*'Показатели'!$F$70*IF($BF$4="да",$C20,1)</f>
        <v>0</v>
      </c>
      <c r="BG20" s="121">
        <f>'Тест ответы'!BE21*'Показатели'!$F$71*IF($BG$4="да",$C20,1)</f>
        <v>0</v>
      </c>
      <c r="BH20" s="128">
        <f>'Тест ответы'!BF21*'Показатели'!$F$72*IF($BH$4="да",$C20,1)</f>
        <v>0</v>
      </c>
      <c r="BI20" s="121">
        <f>'Тест ответы'!BG21*'Показатели'!$F$75*IF($BI$4="да",$C20,1)</f>
        <v>0</v>
      </c>
      <c r="BJ20" s="121">
        <f>'Тест ответы'!BH21*'Показатели'!$F$76*IF($BJ$4="да",$C20,1)</f>
        <v>0</v>
      </c>
      <c r="BK20" s="121">
        <f>'Тест ответы'!BI21*'Показатели'!$F$77*IF($BK$4="да",$C20,1)</f>
        <v>0</v>
      </c>
      <c r="BL20" s="121">
        <f>'Тест ответы'!BJ21*'Показатели'!$F$78*IF($BL$4="да",$C20,1)</f>
        <v>0</v>
      </c>
      <c r="BM20" s="121">
        <f>'Тест ответы'!BK21*'Показатели'!$F$79*IF($BM$4="да",$C20,1)</f>
        <v>0</v>
      </c>
      <c r="BN20" s="121">
        <f>'Тест ответы'!BL21*'Показатели'!$F$80*IF($BN$4="да",$C20,1)</f>
        <v>0</v>
      </c>
      <c r="BO20" s="128">
        <f>'Тест ответы'!BM21*'Показатели'!$F$81*IF($BO$4="да",$C20,1)</f>
        <v>0</v>
      </c>
      <c r="BP20" s="121">
        <f>'Тест ответы'!BN21*'Показатели'!$F$86*IF(BP$4="да",$C20,1)</f>
        <v>0</v>
      </c>
      <c r="BQ20" s="121">
        <f>'Тест ответы'!BO21*'Показатели'!$F$87*IF(BQ$4="да",$C20,1)</f>
        <v>0</v>
      </c>
      <c r="BR20" s="121">
        <f>'Тест ответы'!BP21*'Показатели'!$F$88*IF(BR$4="да",$C20,1)</f>
        <v>0</v>
      </c>
      <c r="BS20" s="121">
        <f>'Тест ответы'!BQ21*'Показатели'!$F$89*IF($BS$4="да",$C20,1)</f>
        <v>0</v>
      </c>
      <c r="BT20" s="121">
        <f>'Тест ответы'!BR21*'Показатели'!$F$90*IF($BT$4="да",$C20,1)</f>
        <v>0</v>
      </c>
      <c r="BU20" s="121">
        <f>'Тест ответы'!BS21*'Показатели'!$F$91*IF($BU$4="да",$C20,1)</f>
        <v>0</v>
      </c>
      <c r="BV20" s="121">
        <f>'Тест ответы'!BT21*'Показатели'!$F$92*IF($BV$4="да",$C20,1)</f>
        <v>0</v>
      </c>
      <c r="BW20" s="121">
        <f>'Тест ответы'!BU21*'Показатели'!$F$93*IF($BW$4="да",$C20,1)</f>
        <v>0</v>
      </c>
      <c r="BX20" s="121">
        <f>'Тест ответы'!BV21*'Показатели'!$F$94*IF($BX$4="да",$C20,1)</f>
        <v>0</v>
      </c>
      <c r="BY20" s="121">
        <f>'Тест ответы'!BW21*'Показатели'!$F$95*IF($BY$4="да",$C20,1)</f>
        <v>0</v>
      </c>
      <c r="BZ20" s="121">
        <f>'Тест ответы'!BX21*'Показатели'!$F$96*IF($BZ$4="да",$C20,1)</f>
        <v>0</v>
      </c>
      <c r="CA20" s="121">
        <f>'Тест ответы'!BY21*'Показатели'!$F$97*IF($CA$4="да",$C20,1)</f>
        <v>0</v>
      </c>
      <c r="CB20" s="121">
        <f>'Тест ответы'!BZ21*'Показатели'!$F$99*IF($CB$4="да",$C20,1)</f>
        <v>0</v>
      </c>
      <c r="CC20" s="121">
        <f>'Тест ответы'!CA21*'Показатели'!$F$100*IF($CC$4="да",$C20,1)</f>
        <v>0</v>
      </c>
      <c r="CD20" s="121">
        <f>'Тест ответы'!CB21*'Показатели'!$F$101*IF($CD$4="да",$C20,1)</f>
        <v>0</v>
      </c>
      <c r="CE20" s="121">
        <f>'Тест ответы'!CC21*'Показатели'!$F$102*IF($CE$4="да",$C20,1)</f>
        <v>0</v>
      </c>
      <c r="CF20" s="121">
        <f>'Тест ответы'!CD21*'Показатели'!$F$103*IF($CF$4="да",$C20,1)</f>
        <v>0</v>
      </c>
      <c r="CG20" s="121">
        <f>'Тест ответы'!CE21*'Показатели'!$F$104*IF($CG$4="да",$C20,1)</f>
        <v>0</v>
      </c>
      <c r="CH20" s="121">
        <f>'Тест ответы'!CF21*'Показатели'!$F$105*IF($CH$4="да",$C20,1)</f>
        <v>0</v>
      </c>
      <c r="CI20" s="121">
        <f>'Тест ответы'!CG21*'Показатели'!$F$106*IF($CI$4="да",$C20,1)</f>
        <v>0</v>
      </c>
      <c r="CJ20" s="121">
        <f>'Тест ответы'!CH21*'Показатели'!$F$107*IF($CJ$4="да",$C20,1)</f>
        <v>0</v>
      </c>
      <c r="CK20" s="121">
        <f>'Тест ответы'!CI21*'Показатели'!$F$108*IF($CK$4="да",$C20,1)</f>
        <v>0</v>
      </c>
      <c r="CL20" s="121">
        <f>'Тест ответы'!CJ21*'Показатели'!$F$109*IF($CL$4="да",$C20,1)</f>
        <v>0</v>
      </c>
      <c r="CM20" s="121">
        <f>'Тест ответы'!CK21*'Показатели'!$F$110*IF($CM$4="да",$C20,1)</f>
        <v>0</v>
      </c>
      <c r="CN20" s="121">
        <f>'Тест ответы'!CL21*'Показатели'!$F$111*IF($CN$4="да",$C20,1)</f>
        <v>0</v>
      </c>
      <c r="CO20" s="121">
        <f>'Тест ответы'!CM21*'Показатели'!$F$112*IF($CO$4="да",$C20,1)</f>
        <v>0</v>
      </c>
      <c r="CP20" s="128">
        <f>'Тест ответы'!CN21*'Показатели'!$F$113*IF($CP$4="да",$C20,1)</f>
        <v>0</v>
      </c>
      <c r="CQ20" s="121">
        <f>'Тест ответы'!CO21*'Показатели'!$F$118*IF(CQ$4="да",$C20,1)</f>
        <v>0</v>
      </c>
      <c r="CR20" s="121">
        <f>'Тест ответы'!CP21*'Показатели'!$F$119*IF(CR$4="да",$C20,1)</f>
        <v>0</v>
      </c>
      <c r="CS20" s="121">
        <f>'Тест ответы'!CQ21*'Показатели'!$F$120*IF(CS$4="да",$C20,1)</f>
        <v>0</v>
      </c>
      <c r="CT20" s="121">
        <f>'Тест ответы'!CR21*'Показатели'!$F$121*IF($CT$4="да",$C20,1)</f>
        <v>0</v>
      </c>
      <c r="CU20" s="121">
        <f>'Тест ответы'!CS21*'Показатели'!$F$122*IF($CU$4="да",$C20,1)</f>
        <v>0</v>
      </c>
      <c r="CV20" s="121">
        <f>'Тест ответы'!CT21*'Показатели'!$F$123*IF($CV$4="да",$C20,1)</f>
        <v>0</v>
      </c>
      <c r="CW20" s="121">
        <f>'Тест ответы'!CU21*'Показатели'!$F$124*IF($CW$4="да",$C20,1)</f>
        <v>0</v>
      </c>
      <c r="CX20" s="121">
        <f>'Тест ответы'!CV21*'Показатели'!$F$125*IF($CX$4="да",$C20,1)</f>
        <v>0</v>
      </c>
      <c r="CY20" s="121">
        <f>'Тест ответы'!CW21*'Показатели'!$F$126*IF($CY$4="да",$C20,1)</f>
        <v>0</v>
      </c>
      <c r="CZ20" s="121">
        <f>'Тест ответы'!CX21*'Показатели'!$F$127*IF($CZ$4="да",$C20,1)</f>
        <v>0</v>
      </c>
      <c r="DA20" s="121">
        <f>'Тест ответы'!CY21*'Показатели'!$F$128*IF($DA$4="да",$C20,1)</f>
        <v>0</v>
      </c>
      <c r="DB20" s="121">
        <f>'Тест ответы'!CZ21*'Показатели'!$F$129*IF($DB$4="да",$C20,1)</f>
        <v>0</v>
      </c>
      <c r="DC20" s="121">
        <f>'Тест ответы'!DA21*'Показатели'!$F$131*IF($DC$4="да",$C20,1)</f>
        <v>0</v>
      </c>
      <c r="DD20" s="121">
        <f>'Тест ответы'!DB21*'Показатели'!$F$132*IF($DD$4="да",$C20,1)</f>
        <v>0</v>
      </c>
      <c r="DE20" s="121">
        <f>'Тест ответы'!DC21*'Показатели'!$F$133*IF($DE$4="да",$C20,1)</f>
        <v>0</v>
      </c>
      <c r="DF20" s="121">
        <f>'Тест ответы'!DD21*'Показатели'!$F$134*IF($DF$4="да",$C20,1)</f>
        <v>0</v>
      </c>
      <c r="DG20" s="121">
        <f>'Тест ответы'!DE21*'Показатели'!$F$135*IF($DG$4="да",$C20,1)</f>
        <v>0</v>
      </c>
      <c r="DH20" s="121">
        <f>'Тест ответы'!DF21*'Показатели'!$F$136*IF($DH19="да",$C20,1)</f>
        <v>0</v>
      </c>
      <c r="DI20" s="121">
        <f>'Тест ответы'!DG21*'Показатели'!$F$137*IF($DI$4="да",$C20,1)</f>
        <v>0</v>
      </c>
      <c r="DJ20" s="121">
        <f>'Тест ответы'!DH21*'Показатели'!$F$138*IF($DJ$4="да",$C20,1)</f>
        <v>0</v>
      </c>
      <c r="DK20" s="122">
        <f>'Тест ответы'!DH21*'Показатели'!$F$139*IF($DK$4="да",$C20,1)</f>
        <v>0</v>
      </c>
      <c r="DL20" s="130" t="str">
        <f>'Тест ответы'!DJ21*#REF!*IF($DL$4="да",$C20,1)</f>
        <v>#REF!</v>
      </c>
      <c r="DM20" s="122" t="str">
        <f>'Тест ответы'!DF21*#REF!*IF(DM$4="да",$C20,1)</f>
        <v>#REF!</v>
      </c>
      <c r="DN20" s="122" t="str">
        <f>'Тест ответы'!DL21*#REF!*IF($DN$4="да",$C20,1)</f>
        <v>#REF!</v>
      </c>
      <c r="DO20" s="131" t="str">
        <f>'Тест ответы'!DM21*#REF!*IF($DO$4="да",$C20,1)</f>
        <v>#REF!</v>
      </c>
      <c r="DP20" s="122">
        <f>'Тест ответы'!DN21*'Показатели'!$F$141*IF($DP$4="да",$C20,1)</f>
        <v>0</v>
      </c>
      <c r="DQ20" s="122">
        <f>'Тест ответы'!DO21*'Показатели'!$F$142*IF(DQ$4="да",$C20,1)</f>
        <v>0</v>
      </c>
      <c r="DR20" s="132">
        <f>'Тест ответы'!DP21*'Показатели'!$F$144*$C20</f>
        <v>0</v>
      </c>
      <c r="DS20" s="122">
        <f>'Тест ответы'!DQ21*'Показатели'!$F$151*$C20</f>
        <v>0</v>
      </c>
      <c r="DT20" s="122">
        <f>'Тест ответы'!DR21*'Показатели'!$F$154*$C20</f>
        <v>0</v>
      </c>
      <c r="DU20" s="122">
        <f>'Тест ответы'!DS21*'Показатели'!$F$157*$C20</f>
        <v>0</v>
      </c>
      <c r="DV20" s="122">
        <f>'Тест ответы'!DT21*'Показатели'!$F$163*$C20</f>
        <v>0</v>
      </c>
      <c r="DW20" s="122">
        <f>'Тест ответы'!DU21*'Показатели'!$F$166*$C20</f>
        <v>0</v>
      </c>
      <c r="DX20" s="133">
        <f>'Тест ответы'!DV21*'Показатели'!$F$169*$C20</f>
        <v>0</v>
      </c>
      <c r="DY20" s="126">
        <f>'Тест ответы'!DW21*'Показатели'!$F$171*IF($DY$4="да",$C20,1)</f>
        <v>0</v>
      </c>
      <c r="DZ20" s="126">
        <f>'Тест ответы'!DX21*'Показатели'!$F$172*IF($DZ$4="да",$C20,1)</f>
        <v>0</v>
      </c>
      <c r="EA20" s="126">
        <f>'Тест ответы'!DY21*'Показатели'!$F$173*IF($EA$4="да",$C20,1)</f>
        <v>0</v>
      </c>
      <c r="EB20" s="126">
        <f>'Тест ответы'!DZ21*'Показатели'!$F$174*IF($EB$4="да",$C20,1)</f>
        <v>0</v>
      </c>
      <c r="EC20" s="126">
        <f>'Тест ответы'!EA21*'Показатели'!$F$175*IF($EC$4="да",$C20,1)</f>
        <v>0</v>
      </c>
      <c r="ED20" s="126">
        <f>'Тест ответы'!EB21*'Показатели'!$F$176*IF($ED$4="да",$C20,1)</f>
        <v>0</v>
      </c>
      <c r="EE20" s="126">
        <f>'Тест ответы'!EC21*'Показатели'!$F$177*IF($EE$4="да",$C20,1)</f>
        <v>0</v>
      </c>
      <c r="EF20" s="126">
        <f>'Тест ответы'!ED21*'Показатели'!$F$178*IF($EF$4="да",$C20,1)</f>
        <v>0</v>
      </c>
      <c r="EG20" s="126">
        <f>'Тест ответы'!EE21*'Показатели'!$F$179*IF($EG$4="да",$C20,1)</f>
        <v>0</v>
      </c>
      <c r="EH20" s="126">
        <f>'Тест ответы'!EF21*'Показатели'!$F$180*IF($EH$4="да",$C20,1)</f>
        <v>0</v>
      </c>
      <c r="EI20" s="126">
        <f>'Тест ответы'!EG21*'Показатели'!$F$181*IF($EI$4="да",$C20,1)</f>
        <v>0</v>
      </c>
      <c r="EJ20" s="126">
        <f>'Тест ответы'!EH21*'Показатели'!$F$182*IF($EJ$4="да",$C20,1)</f>
        <v>0</v>
      </c>
      <c r="EK20" s="126">
        <f>'Тест ответы'!EI21*'Показатели'!$F$183*IF($EK$4="да",$C20,1)</f>
        <v>0</v>
      </c>
      <c r="EL20" s="126">
        <f>'Тест ответы'!EJ21*'Показатели'!$F$184*IF($EL$4="да",$C20,1)</f>
        <v>0</v>
      </c>
      <c r="EM20" s="126">
        <f>'Тест ответы'!EK21*'Показатели'!$F$185*IF($EM$4="да",$C20,1)</f>
        <v>0</v>
      </c>
      <c r="EN20" s="126">
        <f>'Тест ответы'!EL21*'Показатели'!$F$186*IF($EN$4="да",$C20,1)</f>
        <v>0</v>
      </c>
      <c r="EO20" s="126">
        <f>'Тест ответы'!EM21*'Показатели'!$F$187*IF($EO$4="да",$C20,1)</f>
        <v>0</v>
      </c>
      <c r="EP20" s="126">
        <f>'Тест ответы'!EN21*'Показатели'!$F$188*IF($EP$4="да",$C20,1)</f>
        <v>0</v>
      </c>
      <c r="EQ20" s="126">
        <f>'Тест ответы'!EO21*'Показатели'!$F$189*IF($EQ$4="да",$C20,1)</f>
        <v>0</v>
      </c>
      <c r="ER20" s="126">
        <f>'Тест ответы'!EP21*'Показатели'!$F$190*IF($ER$4="да",$C20,1)</f>
        <v>0</v>
      </c>
      <c r="ES20" s="134">
        <f>'Тест ответы'!EQ21*'Показатели'!$F$191*IF($ES$4="да",$C20,1)</f>
        <v>0</v>
      </c>
      <c r="ET20" s="126">
        <f>'Тест ответы'!ER21*'Показатели'!$F$193*IF($ET$4="да",$C20,1)</f>
        <v>0</v>
      </c>
      <c r="EU20" s="126">
        <f>'Тест ответы'!ES21*'Показатели'!$F$194*IF($EU$4="да",$C20,1)</f>
        <v>0</v>
      </c>
      <c r="EV20" s="126">
        <f>'Тест ответы'!ET21*'Показатели'!$F$195*IF($EV$4="да",$C20,1)</f>
        <v>0</v>
      </c>
      <c r="EW20" s="126">
        <f>'Тест ответы'!EU21*'Показатели'!$F$196*IF($EW$4="да",$C20,1)</f>
        <v>0</v>
      </c>
      <c r="EX20" s="126">
        <f>'Тест ответы'!EV21*'Показатели'!$F$197*IF($EX$4="да",$C20,1)</f>
        <v>0</v>
      </c>
      <c r="EY20" s="126">
        <f>'Тест ответы'!EW21*'Показатели'!$F$198*IF($EY$4="да",$C20,1)</f>
        <v>0</v>
      </c>
      <c r="EZ20" s="126">
        <f>'Тест ответы'!EX21*'Показатели'!$F$199*IF($EZ$4="да",$C20,1)</f>
        <v>0</v>
      </c>
      <c r="FA20" s="126">
        <f>'Тест ответы'!EY21*'Показатели'!$F$200*IF($FA$4="да",$C20,1)</f>
        <v>0</v>
      </c>
      <c r="FB20" s="126">
        <f>'Тест ответы'!EZ21*'Показатели'!$F$201*IF($FB$4="да",$C20,1)</f>
        <v>0</v>
      </c>
      <c r="FC20" s="126">
        <f>'Тест ответы'!FA21*'Показатели'!$F$202*IF($FC$4="да",$C20,1)</f>
        <v>0</v>
      </c>
      <c r="FD20" s="126">
        <f>'Тест ответы'!FB21*'Показатели'!$F$203*IF($FD$4="да",$C20,1)</f>
        <v>0</v>
      </c>
      <c r="FE20" s="126">
        <f>'Тест ответы'!FC21*'Показатели'!$F$204*IF($FE$4="да",$C20,1)</f>
        <v>0</v>
      </c>
      <c r="FF20" s="126">
        <f>'Тест ответы'!FD21*'Показатели'!$F$205*IF($FF$4="да",$C20,1)</f>
        <v>0</v>
      </c>
      <c r="FG20" s="126">
        <f>'Тест ответы'!FE21*'Показатели'!$F$206*IF($FG$4="да",$C20,1)</f>
        <v>0</v>
      </c>
      <c r="FH20" s="126">
        <f>'Тест ответы'!FF21*'Показатели'!$F$207*IF($FH$4="да",$C20,1)</f>
        <v>0</v>
      </c>
      <c r="FI20" s="126">
        <f>'Тест ответы'!FG21*'Показатели'!$F$208*IF($FI$4="да",$C20,1)</f>
        <v>0</v>
      </c>
      <c r="FJ20" s="126">
        <f>'Тест ответы'!FH21*'Показатели'!$F$209*IF($FJ$4="да",$C20,1)</f>
        <v>0</v>
      </c>
      <c r="FK20" s="135">
        <f>'Тест ответы'!FI21*'Показатели'!$F$210*IF($FK$4="да",$C20,1)</f>
        <v>0</v>
      </c>
      <c r="FL20" s="122">
        <f>'Тест ответы'!FJ21*'Показатели'!$F$214*IF(FL$4="да",$C20,1)</f>
        <v>0</v>
      </c>
      <c r="FM20" s="122">
        <f>'Тест ответы'!FK21*'Показатели'!$F$215*IF(FM$4="да",$C20,1)</f>
        <v>0</v>
      </c>
      <c r="FN20" s="122">
        <f>'Тест ответы'!FL21*'Показатели'!$F$217*IF(FN$4="да",$C20,1)</f>
        <v>0</v>
      </c>
      <c r="FO20" s="122">
        <f>'Тест ответы'!FM21*'Показатели'!$F$218*IF(FO$4="да",$C20,1)</f>
        <v>0</v>
      </c>
      <c r="FP20" s="122">
        <f>'Тест ответы'!FN21*'Показатели'!$F$220*IF(FP$4="да",$C20,1)</f>
        <v>0</v>
      </c>
      <c r="FQ20" s="122">
        <f>'Тест ответы'!FO21*'Показатели'!$F$221*IF(FQ$4="да",$C20,1)</f>
        <v>0</v>
      </c>
      <c r="FR20" s="122">
        <f>'Тест ответы'!FP21*'Показатели'!$F$222*IF(FR$4="да",$C20,1)</f>
        <v>0</v>
      </c>
      <c r="FS20" s="122">
        <f>'Тест ответы'!FQ21*'Показатели'!$F$223*IF(FS$4="да",$C20,1)</f>
        <v>0</v>
      </c>
      <c r="FT20" s="122">
        <f>'Тест ответы'!FR21*'Показатели'!$F$224*IF(FT$4="да",$C20,1)</f>
        <v>0</v>
      </c>
      <c r="FU20" s="122">
        <f>'Тест ответы'!FS21*'Показатели'!$F$225*IF(FU$4="да",$C20,1)</f>
        <v>0</v>
      </c>
      <c r="FV20" s="122">
        <f>'Тест ответы'!FT21*'Показатели'!$F$227*IF(FV$4="да",$C20,1)</f>
        <v>0</v>
      </c>
      <c r="FW20" s="122">
        <f>'Тест ответы'!FU21*'Показатели'!$F$228*IF(FW$4="да",$C20,1)</f>
        <v>0</v>
      </c>
      <c r="FX20" s="122">
        <f>'Тест ответы'!FV21*'Показатели'!$F$229*IF(FX$4="да",$C20,1)</f>
        <v>0</v>
      </c>
      <c r="FY20" s="122">
        <f>'Тест ответы'!FW21*'Показатели'!$F$230*IF(FY$4="да",$C20,1)</f>
        <v>0</v>
      </c>
      <c r="FZ20" s="122">
        <f>'Тест ответы'!FX21*'Показатели'!$F$231*IF(FZ$4="да",$C20,1)</f>
        <v>0</v>
      </c>
      <c r="GA20" s="122">
        <f>'Тест ответы'!FY21*'Показатели'!$F$232*IF(GA$4="да",$C20,1)</f>
        <v>0</v>
      </c>
      <c r="GB20" s="132">
        <f>'Тест ответы'!FZ21*'Показатели'!$F$235*IF($GB$4="да",$C20,1)</f>
        <v>0</v>
      </c>
      <c r="GC20" s="122">
        <f>'Тест ответы'!GA21*'Показатели'!$F$236*IF($GC$4="да",$C20,1)</f>
        <v>0</v>
      </c>
      <c r="GD20" s="122">
        <f>'Тест ответы'!GB21*'Показатели'!$F$238*IF($GD$4="да",$C20,1)</f>
        <v>0</v>
      </c>
      <c r="GE20" s="122">
        <f>'Тест ответы'!GC21*'Показатели'!$F$239*IF($GE$4="да",$C20,1)</f>
        <v>0</v>
      </c>
      <c r="GF20" s="122">
        <f>'Тест ответы'!GD21*'Показатели'!$F$241*IF($GF$4="да",$C20,1)</f>
        <v>0</v>
      </c>
      <c r="GG20" s="122">
        <f>'Тест ответы'!GE21*'Показатели'!$F$242*IF($GG$4="да",$C20,1)</f>
        <v>0</v>
      </c>
      <c r="GH20" s="122">
        <f>'Тест ответы'!GF21*'Показатели'!$F$243*IF($GH$4="да",$C20,1)</f>
        <v>0</v>
      </c>
      <c r="GI20" s="122">
        <f>'Тест ответы'!GG21*'Показатели'!$F$244*IF($GI$4="да",$C20,1)</f>
        <v>0</v>
      </c>
      <c r="GJ20" s="122">
        <f>'Тест ответы'!GH21*'Показатели'!$F$245*IF($GJ$4="да",$C20,1)</f>
        <v>0</v>
      </c>
      <c r="GK20" s="122">
        <f>'Тест ответы'!GI21*'Показатели'!$F$246*IF($GK$4="да",$C20,1)</f>
        <v>0</v>
      </c>
      <c r="GL20" s="122">
        <f>'Тест ответы'!GJ21*'Показатели'!$F$248*IF($GL$4="да",$C20,1)</f>
        <v>0</v>
      </c>
      <c r="GM20" s="122">
        <f>'Тест ответы'!GK21*'Показатели'!$F$249*IF($GM$4="да",$C20,1)</f>
        <v>0</v>
      </c>
      <c r="GN20" s="122">
        <f>'Тест ответы'!GL21*'Показатели'!$F$250*IF($GN$4="да",$C20,1)</f>
        <v>0</v>
      </c>
      <c r="GO20" s="122">
        <f>'Тест ответы'!GM21*'Показатели'!$F$251*IF($GO$4="да",$C20,1)</f>
        <v>0</v>
      </c>
      <c r="GP20" s="122">
        <f>'Тест ответы'!GN21*'Показатели'!$F$252*IF($GP$4="да",$C20,1)</f>
        <v>0</v>
      </c>
      <c r="GQ20" s="122">
        <f>'Тест ответы'!GO21*'Показатели'!$F$253*IF($GQ$4="да",$C20,1)</f>
        <v>0</v>
      </c>
      <c r="GR20" s="132">
        <f>'Тест ответы'!GP21*'Показатели'!$F$256*IF($GR$4="да",$C20,1)</f>
        <v>0</v>
      </c>
      <c r="GS20" s="122">
        <f>'Тест ответы'!GQ21*'Показатели'!$F$257*IF($GS$4="да",$C20,1)</f>
        <v>0</v>
      </c>
      <c r="GT20" s="122">
        <f>'Тест ответы'!GR21*'Показатели'!$F$258*IF($GT$4="да",$C20,1)</f>
        <v>0</v>
      </c>
      <c r="GU20" s="122">
        <f>'Тест ответы'!GS21*'Показатели'!$F$260*IF($GU$4="да",$C20,1)</f>
        <v>0</v>
      </c>
      <c r="GV20" s="122">
        <f>'Тест ответы'!GT21*'Показатели'!$F$261*IF($GV$4="да",$C20,1)</f>
        <v>0</v>
      </c>
      <c r="GW20" s="122">
        <f>'Тест ответы'!GU21*'Показатели'!$F$262*IF($GW$4="да",$C20,1)</f>
        <v>0</v>
      </c>
      <c r="GX20" s="122">
        <f>'Тест ответы'!GV21*'Показатели'!$F$264*IF($GX$4="да",$C20,1)</f>
        <v>0</v>
      </c>
      <c r="GY20" s="122">
        <f>'Тест ответы'!GW21*'Показатели'!$F$265*IF($GY$4="да",$C20,1)</f>
        <v>0</v>
      </c>
      <c r="GZ20" s="122">
        <f>'Тест ответы'!GX21*'Показатели'!$F$266*IF($GZ$4="да",$C20,1)</f>
        <v>0</v>
      </c>
      <c r="HA20" s="122">
        <f>'Тест ответы'!GY21*'Показатели'!$F$267*IF($HA$4="да",$C20,1)</f>
        <v>0</v>
      </c>
      <c r="HB20" s="122">
        <f>'Тест ответы'!GZ21*'Показатели'!$F$269*IF($HB$4="да",$C20,1)</f>
        <v>0</v>
      </c>
      <c r="HC20" s="122">
        <f>'Тест ответы'!HA21*'Показатели'!$F$270*IF($HC$4="да",$C20,1)</f>
        <v>0</v>
      </c>
      <c r="HD20" s="122">
        <f>'Тест ответы'!HB21*'Показатели'!$F$271*IF($HD$4="да",$C20,1)</f>
        <v>0</v>
      </c>
      <c r="HE20" s="122">
        <f>'Тест ответы'!HC21*'Показатели'!$F$272*IF($HE$4="да",$C20,1)</f>
        <v>0</v>
      </c>
      <c r="HF20" s="122">
        <f>'Тест ответы'!HD21*'Показатели'!$F$274*IF($HF$4="да",$C20,1)</f>
        <v>0</v>
      </c>
      <c r="HG20" s="122">
        <f>'Тест ответы'!HE21*'Показатели'!$F$275*IF($HG$4="да",$C20,1)</f>
        <v>0</v>
      </c>
      <c r="HH20" s="122">
        <f>'Тест ответы'!HF21*'Показатели'!$F$276*IF($HH$4="да",$C20,1)</f>
        <v>0</v>
      </c>
      <c r="HI20" s="122">
        <f>'Тест ответы'!HG21*'Показатели'!$F$277*IF($HI$4="да",$C20,1)</f>
        <v>0</v>
      </c>
      <c r="HJ20" s="122">
        <f>'Тест ответы'!HH21*'Показатели'!$F$278*IF($HJ$4="да",$C20,1)</f>
        <v>0</v>
      </c>
      <c r="HK20" s="122">
        <f>'Тест ответы'!HI21*'Показатели'!$F$279*IF($HK$4="да",$C20,1)</f>
        <v>0</v>
      </c>
      <c r="HL20" s="122">
        <f>'Тест ответы'!HJ21*'Показатели'!$F$280*IF($HL$4="да",$C20,1)</f>
        <v>0</v>
      </c>
      <c r="HM20" s="122">
        <f>'Тест ответы'!HK21*'Показатели'!$F$281*IF($HM$4="да",$C20,1)</f>
        <v>0</v>
      </c>
      <c r="HN20" s="122">
        <f>'Тест ответы'!HL21*'Показатели'!$F$282*IF($HN$4="да",$C20,1)</f>
        <v>0</v>
      </c>
      <c r="HO20" s="122">
        <f>'Тест ответы'!HM21*'Показатели'!$F$284*IF($HO$4="да",$C20,1)</f>
        <v>0</v>
      </c>
      <c r="HP20" s="122">
        <f>'Тест ответы'!HN21*'Показатели'!$F$285*IF($HP$4="да",$C20,1)</f>
        <v>0</v>
      </c>
      <c r="HQ20" s="122">
        <f>'Тест ответы'!HO21*'Показатели'!$F$286*IF($HQ$4="да",$C20,1)</f>
        <v>0</v>
      </c>
      <c r="HR20" s="122">
        <f>'Тест ответы'!HP21*'Показатели'!$F$287*IF($HR$4="да",$C20,1)</f>
        <v>0</v>
      </c>
      <c r="HS20" s="122">
        <f>'Тест ответы'!HQ21*'Показатели'!$F$288*IF($HS$4="да",$C20,1)</f>
        <v>0</v>
      </c>
      <c r="HT20" s="122">
        <f>'Тест ответы'!HR21*'Показатели'!$F$289*IF(HT$4="да",$C20,1)</f>
        <v>0</v>
      </c>
      <c r="HU20" s="122">
        <f>'Тест ответы'!HS21*'Показатели'!$F$290*IF($HU$4="да",$C20,1)</f>
        <v>0</v>
      </c>
      <c r="HV20" s="122">
        <f>'Тест ответы'!HT21*'Показатели'!$F$291*IF($HV$4="да",$C20,1)</f>
        <v>0</v>
      </c>
      <c r="HW20" s="122">
        <f>'Тест ответы'!HU21*'Показатели'!$F$292*IF($HW$4="да",$C20,1)</f>
        <v>0</v>
      </c>
      <c r="HX20" s="122" t="str">
        <f>'Тест ответы'!HV21*#REF!*C20</f>
        <v>#REF!</v>
      </c>
      <c r="HY20" s="133" t="str">
        <f>'Тест ответы'!HW21*#REF!*C20</f>
        <v>#REF!</v>
      </c>
      <c r="HZ20" s="122">
        <f>'Тест ответы'!HX21*'Показатели'!$F$295*IF(HZ$4="да",$C20,1)</f>
        <v>0</v>
      </c>
      <c r="IA20" s="122">
        <f>'Тест ответы'!HY21*'Показатели'!$F$296*IF(IA$4="да",$C20,1)</f>
        <v>0</v>
      </c>
      <c r="IB20" s="122">
        <f>'Тест ответы'!HZ21*'Показатели'!$F$297*IF(IB$4="да",$C20,1)</f>
        <v>0</v>
      </c>
      <c r="IC20" s="122">
        <f>'Тест ответы'!IA21*'Показатели'!$F$299*IF(IC$4="да",$C20,1)</f>
        <v>0</v>
      </c>
      <c r="ID20" s="122">
        <f>'Тест ответы'!IB21*'Показатели'!$F$300*IF(ID$4="да",$C20,1)</f>
        <v>0</v>
      </c>
      <c r="IE20" s="122">
        <f>'Тест ответы'!IC21*'Показатели'!$F$301*IF(IE$4="да",$C20,1)</f>
        <v>0</v>
      </c>
      <c r="IF20" s="122">
        <f>'Тест ответы'!ID21*'Показатели'!$F$303*IF(IF$4="да",$C20,1)</f>
        <v>0</v>
      </c>
      <c r="IG20" s="122">
        <f>'Тест ответы'!IE21*'Показатели'!$F$304*IF(IG$4="да",$C20,1)</f>
        <v>0</v>
      </c>
      <c r="IH20" s="122">
        <f>'Тест ответы'!IF21*'Показатели'!$F$305*IF(IH$4="да",$C20,1)</f>
        <v>0</v>
      </c>
      <c r="II20" s="122">
        <f>'Тест ответы'!IG21*'Показатели'!$F$307*IF(II$4="да",$C20,1)</f>
        <v>0</v>
      </c>
      <c r="IJ20" s="122">
        <f>'Тест ответы'!IH21*'Показатели'!$F$308*IF(IJ$4="да",$C20,1)</f>
        <v>0</v>
      </c>
      <c r="IK20" s="122">
        <f>'Тест ответы'!II21*'Показатели'!$F$309*IF(IK$4="да",$C20,1)</f>
        <v>0</v>
      </c>
      <c r="IL20" s="122">
        <f>'Тест ответы'!IJ21*'Показатели'!$F$313*IF(IL$4="да",$C20,1)</f>
        <v>0</v>
      </c>
      <c r="IM20" s="122">
        <f>'Тест ответы'!IK21*'Показатели'!$F$314*IF(IM$4="да",$C20,1)</f>
        <v>0</v>
      </c>
      <c r="IN20" s="122">
        <f>'Тест ответы'!IL21*'Показатели'!$F$315*IF(IN$4="да",$C20,1)</f>
        <v>0</v>
      </c>
      <c r="IO20" s="122">
        <f>'Тест ответы'!IM21*'Показатели'!$F$316*IF(IO$4="да",$C20,1)</f>
        <v>0</v>
      </c>
      <c r="IP20" s="122">
        <f>'Тест ответы'!IN21*'Показатели'!$F$317*IF(IP$4="да",$C20,1)</f>
        <v>0</v>
      </c>
      <c r="IQ20" s="122">
        <f>'Тест ответы'!IO21*'Показатели'!$F$318*IF(IQ$4="да",$C20,1)</f>
        <v>0</v>
      </c>
      <c r="IR20" s="122">
        <f>'Тест ответы'!IP21*'Показатели'!$F$320*IF(IR$4="да",$C20,1)</f>
        <v>0</v>
      </c>
      <c r="IS20" s="122">
        <f>'Тест ответы'!IQ21*'Показатели'!$F$321*IF(IS$4="да",$C20,1)</f>
        <v>0</v>
      </c>
      <c r="IT20" s="122">
        <f>'Тест ответы'!IR21*'Показатели'!$F$322*IF(IT$4="да",$C20,1)</f>
        <v>0</v>
      </c>
      <c r="IU20" s="122">
        <f>'Тест ответы'!IS21*'Показатели'!$F$323*IF(IU$4="да",$C20,1)</f>
        <v>0</v>
      </c>
      <c r="IV20" s="122">
        <f>'Тест ответы'!IT21*'Показатели'!$F$324*IF(IV$4="да",$C20,1)</f>
        <v>0</v>
      </c>
      <c r="IW20" s="122">
        <f>'Тест ответы'!IU21*'Показатели'!$F$325*IF(IW$4="да",$C20,1)</f>
        <v>0</v>
      </c>
      <c r="IX20" s="122">
        <f>'Тест ответы'!IV21*'Показатели'!$F$327*IF(IX$4="да",$C20,1)</f>
        <v>0</v>
      </c>
      <c r="IY20" s="122">
        <f>'Тест ответы'!IW21*'Показатели'!$F$328*IF(IY$4="да",$C20,1)</f>
        <v>0</v>
      </c>
      <c r="IZ20" s="132">
        <f>'Тест ответы'!IX21*'Показатели'!$F$331*IF(IZ$4="да",$C20,1)</f>
        <v>0</v>
      </c>
      <c r="JA20" s="122">
        <f>'Тест ответы'!IY21*'Показатели'!$F$332*IF(JA$4="да",$C20,1)</f>
        <v>0</v>
      </c>
      <c r="JB20" s="122">
        <f>'Тест ответы'!IZ21*'Показатели'!$F$333*IF(JB$4="да",$C20,1)</f>
        <v>0</v>
      </c>
      <c r="JC20" s="122">
        <f>'Тест ответы'!JA21*'Показатели'!$F$334*IF(JC$4="да",$C20,1)</f>
        <v>0</v>
      </c>
      <c r="JD20" s="122">
        <f>'Тест ответы'!JB21*'Показатели'!$F$335*IF(JD$4="да",$C20,1)</f>
        <v>0</v>
      </c>
      <c r="JE20" s="122">
        <f>'Тест ответы'!JC21*'Показатели'!$F$336*IF(JE$4="да",$C20,1)</f>
        <v>0</v>
      </c>
      <c r="JF20" s="122">
        <f>'Тест ответы'!JD21*'Показатели'!$F$338*IF(JF$4="да",$C20,1)</f>
        <v>0</v>
      </c>
      <c r="JG20" s="122">
        <f>'Тест ответы'!JE21*'Показатели'!$F$339*IF(JG$4="да",$C20,1)</f>
        <v>0</v>
      </c>
      <c r="JH20" s="122">
        <f>'Тест ответы'!JF21*'Показатели'!$F$341*IF(JH$4="да",$C20,1)</f>
        <v>0</v>
      </c>
      <c r="JI20" s="122">
        <f>'Тест ответы'!JG21*'Показатели'!$F$342*IF(JI$4="да",$C20,1)</f>
        <v>0</v>
      </c>
      <c r="JJ20" s="122">
        <f>'Тест ответы'!JH21*'Показатели'!$F$343*IF(JJ$4="да",$C20,1)</f>
        <v>0</v>
      </c>
      <c r="JK20" s="122">
        <f>'Тест ответы'!JI21*'Показатели'!$F$344*IF(JK$4="да",$C20,1)</f>
        <v>0</v>
      </c>
      <c r="JL20" s="122">
        <f>'Тест ответы'!JJ21*'Показатели'!$F$345*IF(JL$4="да",$C20,1)</f>
        <v>0</v>
      </c>
      <c r="JM20" s="122">
        <f>'Тест ответы'!JK21*'Показатели'!$F$346*IF(JM$4="да",$C20,1)</f>
        <v>0</v>
      </c>
      <c r="JN20" s="122">
        <f>'Тест ответы'!JL21*'Показатели'!$F$347*IF(JN$4="да",$C20,1)</f>
        <v>0</v>
      </c>
      <c r="JO20" s="122">
        <f>'Тест ответы'!JM21*'Показатели'!$F$348*IF(JO$4="да",$C20,1)</f>
        <v>0</v>
      </c>
      <c r="JP20" s="122">
        <f>'Тест ответы'!JN21*'Показатели'!$F$349*IF(JP$4="да",$C20,1)</f>
        <v>0</v>
      </c>
      <c r="JQ20" s="122">
        <f>'Тест ответы'!JO21*'Показатели'!$F$350*IF(JQ$4="да",$C20,1)</f>
        <v>0</v>
      </c>
      <c r="JR20" s="122">
        <f>'Тест ответы'!JP21*'Показатели'!$F$351*IF(JR$4="да",$C20,1)</f>
        <v>0</v>
      </c>
      <c r="JS20" s="122">
        <f>'Тест ответы'!JQ21*'Показатели'!$F$352*IF(JS$4="да",$C20,1)</f>
        <v>0</v>
      </c>
      <c r="JT20" s="122">
        <f>'Тест ответы'!JR21*'Показатели'!$F$353*IF(JT$4="да",$C20,1)</f>
        <v>0</v>
      </c>
      <c r="JU20" s="122">
        <f>'Тест ответы'!JS21*'Показатели'!$F$354*IF(JU$4="да",$C20,1)</f>
        <v>0</v>
      </c>
      <c r="JV20" s="122">
        <f>'Тест ответы'!JT21*'Показатели'!$F$355*IF(JV$4="да",$C20,1)</f>
        <v>0</v>
      </c>
      <c r="JW20" s="122">
        <f>'Тест ответы'!JU21*'Показатели'!$F$356*IF(JW$4="да",$C20,1)</f>
        <v>0</v>
      </c>
      <c r="JX20" s="122">
        <f>'Тест ответы'!JV21*'Показатели'!$F$357*IF(JX$4="да",$C20,1)</f>
        <v>0</v>
      </c>
      <c r="JY20" s="122">
        <f>'Тест ответы'!JW21*'Показатели'!$F$358*IF(JY$4="да",$C20,1)</f>
        <v>0</v>
      </c>
      <c r="JZ20" s="122">
        <f>'Тест ответы'!JX21*'Показатели'!$F$360*IF(JZ$4="да",$C20,1)</f>
        <v>0</v>
      </c>
      <c r="KA20" s="122">
        <f>'Тест ответы'!JY21*'Показатели'!$F$361*IF(KA$4="да",$C20,1)</f>
        <v>0</v>
      </c>
      <c r="KB20" s="122">
        <f>'Тест ответы'!JZ21*'Показатели'!$F$362*IF(KB$4="да",$C20,1)</f>
        <v>0</v>
      </c>
      <c r="KC20" s="122">
        <f>'Тест ответы'!KA21*'Показатели'!$F$363*IF(KC$4="да",$C20,1)</f>
        <v>0</v>
      </c>
      <c r="KD20" s="122">
        <f>'Тест ответы'!KB21*'Показатели'!$F$364*IF(KD$4="да",$C20,1)</f>
        <v>0</v>
      </c>
      <c r="KE20" s="136">
        <f>'Тест ответы'!KC21*'Показатели'!$F$365*IF(KE$4="да",$C20,1)</f>
        <v>0</v>
      </c>
      <c r="KF20" s="122">
        <f>'Тест ответы'!KD21*'Показатели'!$F$380*IF(KF$4="да",A20,1)</f>
        <v>0</v>
      </c>
      <c r="KG20" s="122">
        <f>'Тест ответы'!KE21*'Показатели'!$F$383*IF(KG$4="да",B20,1)</f>
        <v>0</v>
      </c>
      <c r="KH20" s="133">
        <f>'Тест ответы'!KF21*'Показатели'!$F$385*IF(KH$4="да",C20,1)</f>
        <v>0</v>
      </c>
      <c r="KI20" s="122">
        <f>'Тест ответы'!KG21*'Показатели'!$F$387*IF($KI$4="да",C20,1)</f>
        <v>0</v>
      </c>
      <c r="KJ20" s="122">
        <f>'Тест ответы'!KH21*'Показатели'!$F$388*IF($KJ$4="да",C20,1)</f>
        <v>0</v>
      </c>
      <c r="KK20" s="122">
        <f>'Тест ответы'!KI21*'Показатели'!$F$389*IF($KK$4="да",C20,1)</f>
        <v>0</v>
      </c>
      <c r="KL20" s="132">
        <f>'Тест ответы'!KJ21*'Показатели'!$F$391*IF(KL$4="да",C20,1)</f>
        <v>0</v>
      </c>
      <c r="KM20" s="122">
        <f>'Тест ответы'!KK21*'Показатели'!$F$392*IF(KM$4="да",D20,1)</f>
        <v>0</v>
      </c>
      <c r="KN20" s="132">
        <f>'Тест ответы'!KL21*'Показатели'!$F$394*IF($KN$4="да",C20,1)</f>
        <v>0</v>
      </c>
      <c r="KO20" s="133">
        <f>'Тест ответы'!KM21*'Показатели'!$F$395*IF($KO$4="да",C20,1)</f>
        <v>0</v>
      </c>
      <c r="KP20" s="122">
        <f>'Тест ответы'!KN21*'Показатели'!$F$397*IF($KP$4="да",$C20,1)</f>
        <v>0</v>
      </c>
      <c r="KQ20" s="122">
        <f>'Тест ответы'!KO21*'Показатели'!$F$398*IF($KQ$4="да",$C20,1)</f>
        <v>0</v>
      </c>
      <c r="KR20" s="122">
        <f>'Тест ответы'!KP21*'Показатели'!$F$400*IF($KR$4="да",$C20,1)</f>
        <v>0</v>
      </c>
      <c r="KS20" s="133">
        <f>'Тест ответы'!KQ21*'Показатели'!$F$401*IF($KS$4="да",$C20,1)</f>
        <v>0</v>
      </c>
      <c r="KT20" s="122">
        <f>'Тест ответы'!KR21*'Показатели'!$F$403*IF($KT$4="да",$C20,1)</f>
        <v>0</v>
      </c>
      <c r="KU20" s="122">
        <f>'Тест ответы'!KS21*'Показатели'!$F$405*IF($KU$4="да",$C20,1)</f>
        <v>0</v>
      </c>
      <c r="KV20" s="130">
        <f>'Тест ответы'!KT21*'Показатели'!$F$408*IF($KV$4="да",$C20,1)</f>
        <v>0</v>
      </c>
      <c r="KW20" s="122">
        <f>'Тест ответы'!KU21*'Показатели'!$F$409*IF($KW$4="да",$C20,1)</f>
        <v>0</v>
      </c>
      <c r="KX20" s="122">
        <f>'Тест ответы'!KV21*'Показатели'!$F$410*IF($KX$4="да",$C20,1)</f>
        <v>0</v>
      </c>
      <c r="KY20" s="122">
        <f>'Тест ответы'!KW21*'Показатели'!$F$411*IF($KY$4="да",$C20,1)</f>
        <v>0</v>
      </c>
      <c r="KZ20" s="132">
        <f>'Тест ответы'!KX21*'Показатели'!$F$413*IF($KZ$4="да",$C20,1)</f>
        <v>0</v>
      </c>
      <c r="LA20" s="122">
        <f>'Тест ответы'!KY21*'Показатели'!$F$415*IF($LA$4="да",$C20,1)</f>
        <v>0</v>
      </c>
      <c r="LB20" s="122">
        <f>'Тест ответы'!KZ21*'Показатели'!$F$416*IF($LB$4="да",$C20,1)</f>
        <v>0</v>
      </c>
      <c r="LC20" s="122">
        <f>'Тест ответы'!LA21*'Показатели'!$F$417*IF($LC$4="да",$C20,1)</f>
        <v>0</v>
      </c>
      <c r="LD20" s="132">
        <f>'Тест ответы'!LB21*'Показатели'!$F$420*IF($LD$4="да",$C20,1)</f>
        <v>0</v>
      </c>
      <c r="LE20" s="122">
        <f>'Тест ответы'!LC21*'Показатели'!$F$422*IF($LE$4="да",$C20,1)</f>
        <v>0</v>
      </c>
      <c r="LF20" s="122">
        <f>'Тест ответы'!LD21*'Показатели'!$F$423*IF($LF$4="да",$C20,1)</f>
        <v>0</v>
      </c>
      <c r="LG20" s="122">
        <f>'Тест ответы'!LE21*'Показатели'!$F$424*IF($LG$4="да",$C20,1)</f>
        <v>0</v>
      </c>
      <c r="LH20" s="132">
        <f>'Тест ответы'!LF21*'Показатели'!$F$426*IF(LH$4="да",$C20,1)</f>
        <v>0</v>
      </c>
      <c r="LI20" s="122">
        <f>'Тест ответы'!LG21*'Показатели'!$F$427*IF($LI$4="да",$C20,1)</f>
        <v>0</v>
      </c>
      <c r="LJ20" s="122">
        <f>'Тест ответы'!LH21*'Показатели'!$F$428*IF($LJ$4="да",$C20,1)</f>
        <v>0</v>
      </c>
      <c r="LK20" s="122">
        <f>'Тест ответы'!LI21*'Показатели'!$F$429*IF($LK$4="да",$C20,1)</f>
        <v>0</v>
      </c>
      <c r="LL20" s="122">
        <f>'Тест ответы'!LJ21*'Показатели'!$F$430*IF($LI$4="да",$C20,1)</f>
        <v>0</v>
      </c>
      <c r="LM20" s="125">
        <f>'Тест ответы'!LK21*'Показатели'!$F$461*IF(LM$4="да",$C20,1)</f>
        <v>0</v>
      </c>
      <c r="LN20" s="126">
        <f>'Тест ответы'!LL21*'Показатели'!$F$462*IF(LN$4="да",$C20,1)</f>
        <v>0</v>
      </c>
      <c r="LO20" s="126">
        <f>'Тест ответы'!LM21*'Показатели'!$F$463*IF(LO$4="да",$C20,1)</f>
        <v>0</v>
      </c>
      <c r="LP20" s="126">
        <f>'Тест ответы'!LN21*'Показатели'!$F$464*IF(LP$4="да",$C20,1)</f>
        <v>0</v>
      </c>
      <c r="LQ20" s="126">
        <f>'Тест ответы'!LO21*'Показатели'!$F$466*IF(LQ$4="да",$C20,1)</f>
        <v>0</v>
      </c>
      <c r="LR20" s="126">
        <f>'Тест ответы'!LP21*'Показатели'!$F$467*IF(LR$4="да",$C20,1)</f>
        <v>0</v>
      </c>
      <c r="LS20" s="126">
        <f>'Тест ответы'!LQ21*'Показатели'!$F$468*IF(LS$4="да",$C20,1)</f>
        <v>0</v>
      </c>
      <c r="LT20" s="135">
        <f>'Тест ответы'!LR21*'Показатели'!$F$469*IF(LT$4="да",$C20,1)</f>
        <v>0</v>
      </c>
      <c r="LU20" s="122">
        <f>'Тест ответы'!LS21*'Показатели'!$F$472*IF($LU$4="да",$C20,1)</f>
        <v>0</v>
      </c>
      <c r="LV20" s="122">
        <f>'Тест ответы'!LT21*'Показатели'!$F$473*IF($LV$4="да",$C20,1)</f>
        <v>0</v>
      </c>
      <c r="LW20" s="122">
        <f>'Тест ответы'!LU21*'Показатели'!$F$474*IF($LW$4="да",$C20,1)</f>
        <v>0</v>
      </c>
      <c r="LX20" s="122">
        <f>'Тест ответы'!LV21*'Показатели'!$F$476*IF($LX$4="да",$C20,1)</f>
        <v>0</v>
      </c>
      <c r="LY20" s="122">
        <f>'Тест ответы'!LW21*'Показатели'!$F$477*IF($LY$4="да",$C20,1)</f>
        <v>0</v>
      </c>
      <c r="LZ20" s="122">
        <f>'Тест ответы'!LX21*'Показатели'!$F$478*IF(LZ$4="да",$C20,1)</f>
        <v>0</v>
      </c>
      <c r="MA20" s="122">
        <f>'Тест ответы'!LY21*'Показатели'!$F$479*IF($MA$4="да",$C20,1)</f>
        <v>0</v>
      </c>
      <c r="MB20" s="122">
        <f>'Тест ответы'!LZ21*'Показатели'!$F$480*IF($MB$4="да",$C20,1)</f>
        <v>0</v>
      </c>
      <c r="MC20" s="122">
        <f>'Тест ответы'!MA21*'Показатели'!$F$481*IF($MC$4="да",$C20,1)</f>
        <v>0</v>
      </c>
      <c r="MD20" s="122">
        <f>'Тест ответы'!MB21*'Показатели'!$F$483*IF($MD$4="да",$C20,1)</f>
        <v>0</v>
      </c>
      <c r="ME20" s="122">
        <f>'Тест ответы'!MC21*'Показатели'!$F$484*IF($ME$4="да",$C20,1)</f>
        <v>0</v>
      </c>
      <c r="MF20" s="122">
        <f>'Тест ответы'!MD21*'Показатели'!$F$486*IF($MF$4="да",$C20,1)</f>
        <v>0</v>
      </c>
      <c r="MG20" s="136">
        <f>'Тест ответы'!ME21*'Показатели'!F$487*IF(MG$4="да",$C20,1)</f>
        <v>0</v>
      </c>
      <c r="MH20" s="126">
        <f>'Тест ответы'!MF21*'Показатели'!$F$489*IF($MH$4="да",$C20,1)</f>
        <v>0</v>
      </c>
      <c r="MI20" s="126">
        <f>'Тест ответы'!MG21*'Показатели'!$F$490*IF($MI$4="да",$C20,1)</f>
        <v>0</v>
      </c>
      <c r="MJ20" s="126">
        <f>'Тест ответы'!MH21*'Показатели'!$F$491*IF($MJ$4="да",$C20,1)</f>
        <v>0</v>
      </c>
      <c r="MK20" s="126">
        <f>'Тест ответы'!MI21*'Показатели'!$F$492*IF($MK$4="да",$C20,1)</f>
        <v>0</v>
      </c>
      <c r="ML20" s="126">
        <f>'Тест ответы'!MJ21*'Показатели'!$F$493*IF($ML$4="да",$C20,1)</f>
        <v>0</v>
      </c>
      <c r="MM20" s="126">
        <f>'Тест ответы'!MK21*'Показатели'!$F$494*IF($MM$4="да",$C20,1)</f>
        <v>0</v>
      </c>
      <c r="MN20" s="126">
        <f>'Тест ответы'!ML21*'Показатели'!$F$495*IF($MN$4="да",$C20,1)</f>
        <v>0</v>
      </c>
      <c r="MO20" s="126">
        <f>'Тест ответы'!MM21*'Показатели'!$F$496*IF($MO$4="да",$C20,1)</f>
        <v>0</v>
      </c>
      <c r="MP20" s="126">
        <f>'Тест ответы'!MN21*'Показатели'!$F$497*IF($MP$4="да",$C20,1)</f>
        <v>0</v>
      </c>
      <c r="MQ20" s="126">
        <f>'Тест ответы'!MO21*'Показатели'!$F$498*IF($MQ$4="да",$C20,1)</f>
        <v>0</v>
      </c>
      <c r="MR20" s="126">
        <f>'Тест ответы'!MP21*'Показатели'!$F$499*IF($MR$4="да",$C20,1)</f>
        <v>0</v>
      </c>
      <c r="MS20" s="126">
        <f>'Тест ответы'!MQ21*'Показатели'!$F$500*IF($MS$4="да",$C20,1)</f>
        <v>0</v>
      </c>
      <c r="MT20" s="126">
        <f>'Тест ответы'!MR21*'Показатели'!$F$501*IF(MT$4="да",$C20,1)</f>
        <v>0</v>
      </c>
      <c r="MU20" s="126">
        <f>'Тест ответы'!MS21*'Показатели'!$F$502*IF(MU$4="да",$C20,1)</f>
        <v>0</v>
      </c>
      <c r="MV20" s="126">
        <f>'Тест ответы'!MT21*'Показатели'!$F$503*IF(MV$4="да",$C20,1)</f>
        <v>0</v>
      </c>
      <c r="MW20" s="126">
        <f>'Тест ответы'!MU21*'Показатели'!$F$504*IF($MW$4="да",$C20,1)</f>
        <v>0</v>
      </c>
      <c r="MX20" s="126">
        <f>'Тест ответы'!MV21*'Показатели'!$F$505*IF(MX$4="да",$C20,1)</f>
        <v>0</v>
      </c>
      <c r="MY20" s="126">
        <f>'Тест ответы'!MW21*'Показатели'!$F$506*IF(MY$4="да",$C20,1)</f>
        <v>0</v>
      </c>
      <c r="MZ20" s="126">
        <f>'Тест ответы'!MX21*'Показатели'!$F$507*IF(MZ$4="да",$C20,1)</f>
        <v>0</v>
      </c>
      <c r="NA20" s="126">
        <f>'Тест ответы'!MY21*'Показатели'!$F$508*IF(NA$4="да",$C20,1)</f>
        <v>0</v>
      </c>
      <c r="NB20" s="126">
        <f>'Тест ответы'!MZ21*'Показатели'!$F$509*IF(NB$4="да",$C20,1)</f>
        <v>0</v>
      </c>
      <c r="NC20" s="126">
        <f>'Тест ответы'!NA21*'Показатели'!$F$510*IF(NC$4="да",$C20,1)</f>
        <v>0</v>
      </c>
      <c r="ND20" s="126">
        <f>'Тест ответы'!NB21*'Показатели'!$F$511*IF(ND$4="да",$C20,1)</f>
        <v>0</v>
      </c>
      <c r="NE20" s="126">
        <f>'Тест ответы'!NC21*'Показатели'!$F$512*IF(NE$4="да",$C20,1)</f>
        <v>0</v>
      </c>
      <c r="NF20" s="126">
        <f>'Тест ответы'!ND21*'Показатели'!$F$513*IF(NF$4="да",$C20,1)</f>
        <v>0</v>
      </c>
      <c r="NG20" s="126">
        <f>'Тест ответы'!NE21*'Показатели'!$F$514*IF(NG$4="да",$C20,1)</f>
        <v>0</v>
      </c>
      <c r="NH20" s="126">
        <f>'Тест ответы'!NF21*'Показатели'!$F$515*IF(NH$4="да",$C20,1)</f>
        <v>0</v>
      </c>
      <c r="NI20" s="134">
        <f>'Тест ответы'!NG21*'Показатели'!$F$516*IF($NI$4="да",$C20,1)</f>
        <v>0</v>
      </c>
      <c r="NJ20" s="126">
        <f>'Тест ответы'!NH21*'Показатели'!$F$518*IF(NJ$4="да",$C20,1)</f>
        <v>0</v>
      </c>
      <c r="NK20" s="126">
        <f>'Тест ответы'!NI21*'Показатели'!$F$519*IF(NK$4="да",$C20,1)</f>
        <v>0</v>
      </c>
      <c r="NL20" s="126">
        <f>'Тест ответы'!NJ21*'Показатели'!$F$520*IF(NL$4="да",$C20,1)</f>
        <v>0</v>
      </c>
      <c r="NM20" s="126">
        <f>'Тест ответы'!NK21*'Показатели'!$F$521*IF(NM$4="да",$C20,1)</f>
        <v>0</v>
      </c>
      <c r="NN20" s="126">
        <f>'Тест ответы'!NL21*'Показатели'!$F$522*IF(NN$4="да",$C20,1)</f>
        <v>0</v>
      </c>
      <c r="NO20" s="126">
        <f>'Тест ответы'!NM21*'Показатели'!$F$523*IF(NO$4="да",$C20,1)</f>
        <v>0</v>
      </c>
      <c r="NP20" s="126">
        <f>'Тест ответы'!NN21*'Показатели'!G$524*IF(NP$4="да",$C20,1)</f>
        <v>0</v>
      </c>
      <c r="NQ20" s="126">
        <f>'Тест ответы'!NO21*'Показатели'!H$525*IF(NQ$4="да",$C20,1)</f>
        <v>0</v>
      </c>
      <c r="NR20" s="126">
        <f>'Тест ответы'!NP21*'Показатели'!I$526*IF(NR$4="да",$C20,1)</f>
        <v>0</v>
      </c>
      <c r="NS20" s="126">
        <f>'Тест ответы'!NQ21*'Показатели'!$F$527*IF(NS$4="да",$C20,1)</f>
        <v>0</v>
      </c>
      <c r="NT20" s="126">
        <f>'Тест ответы'!NR21*'Показатели'!$F$528*IF(NT$4="да",$C20,1)</f>
        <v>0</v>
      </c>
      <c r="NU20" s="126">
        <f>'Тест ответы'!NS21*'Показатели'!$F$529*IF(NU$4="да",$C20,1)</f>
        <v>0</v>
      </c>
      <c r="NV20" s="135">
        <f>'Тест ответы'!NT21*'Показатели'!$F$530*IF(NV$4="да",$C20,1)</f>
        <v>0</v>
      </c>
      <c r="NW20" s="126">
        <f>'Тест ответы'!NU21*'Показатели'!$F$533*IF($NW$4="да",$C20,1)</f>
        <v>0</v>
      </c>
      <c r="NX20" s="126">
        <f>'Тест ответы'!NV21*'Показатели'!$F$534*IF($NX$4="да",$C20,1)</f>
        <v>0</v>
      </c>
      <c r="NY20" s="127">
        <f>'Тест ответы'!NW21*'Показатели'!$F$536*IF($NY$4="да",$C20,1)</f>
        <v>0</v>
      </c>
      <c r="NZ20" s="126">
        <f>'Тест ответы'!NX21*'Показатели'!$F$537*IF(NZ$4="да",$C20,1)</f>
        <v>0</v>
      </c>
      <c r="OA20" s="127">
        <f>'Тест ответы'!NY21*'Показатели'!$F$539*IF(OA$4="да",$C20,1)</f>
        <v>0</v>
      </c>
      <c r="OB20" s="126">
        <f>'Тест ответы'!NZ21*'Показатели'!$F$540*IF(OB$4="да",$C20,1)</f>
        <v>0</v>
      </c>
      <c r="OC20" s="126">
        <f>'Тест ответы'!OA21*'Показатели'!$F$541*IF(OC$4="да",$C20,1)</f>
        <v>0</v>
      </c>
      <c r="OD20" s="126">
        <f>'Тест ответы'!OB21*'Показатели'!$F$542*IF(OD$4="да",$C20,1)</f>
        <v>0</v>
      </c>
      <c r="OE20" s="126">
        <f>'Тест ответы'!OC21*'Показатели'!$F$543*IF(OE$4="да",$C20,1)</f>
        <v>0</v>
      </c>
      <c r="OF20" s="126">
        <f>'Тест ответы'!OD21*'Показатели'!$F$544*IF(OF$4="да",$C20,1)</f>
        <v>0</v>
      </c>
      <c r="OG20" s="127">
        <f>'Тест ответы'!OE21*'Показатели'!$F$546*IF(OG$4="да",$C20,1)</f>
        <v>0</v>
      </c>
      <c r="OH20" s="126">
        <f>'Тест ответы'!OF21*'Показатели'!$F$547*IF(OH$4="да",$C20,1)</f>
        <v>0</v>
      </c>
      <c r="OI20" s="126">
        <f>'Тест ответы'!OG21*'Показатели'!$F$548*IF(OI$4="да",$C20,1)</f>
        <v>0</v>
      </c>
      <c r="OJ20" s="126">
        <f>'Тест ответы'!OH21*'Показатели'!$F$549*IF(OJ$4="да",$C20,1)</f>
        <v>0</v>
      </c>
      <c r="OK20" s="126">
        <f>'Тест ответы'!OI21*'Показатели'!$F$550*IF(OK$4="да",$C20,1)</f>
        <v>0</v>
      </c>
      <c r="OL20" s="126">
        <f>'Тест ответы'!OJ21*'Показатели'!$F$551*IF(OL$4="да",$C20,1)</f>
        <v>0</v>
      </c>
      <c r="OM20" s="137">
        <f>'Тест ответы'!OK21*'Показатели'!$F$554*IF($OM$4="да",$C20,1)</f>
        <v>0</v>
      </c>
      <c r="ON20" s="134">
        <f>'Тест ответы'!OL21*'Показатели'!$F$555*IF($ON$4="да",$C20,1)</f>
        <v>0</v>
      </c>
      <c r="OO20" s="126">
        <f>'Тест ответы'!OM21*'Показатели'!$F$557*IF($OO$4="да",$C20,1)</f>
        <v>0</v>
      </c>
      <c r="OP20" s="135">
        <f>'Тест ответы'!ON21*'Показатели'!$F$558*IF($OP$4="да",$C20,1)</f>
        <v>0</v>
      </c>
      <c r="OQ20" s="127">
        <f>'Тест ответы'!OO21*'Показатели'!$F$564*IF(OQ$4="да",$C20,1)</f>
        <v>0</v>
      </c>
      <c r="OR20" s="126">
        <f>'Тест ответы'!OP21*'Показатели'!$F$565*IF(OR$4="да",$C20,1)</f>
        <v>0</v>
      </c>
      <c r="OS20" s="126">
        <f>'Тест ответы'!OQ21*'Показатели'!$F$566*IF(OS$4="да",$C20,1)</f>
        <v>0</v>
      </c>
      <c r="OT20" s="126">
        <f>'Тест ответы'!OR21*'Показатели'!$F$567*IF(OT$4="да",$C20,1)</f>
        <v>0</v>
      </c>
      <c r="OU20" s="126">
        <f>'Тест ответы'!OS21*'Показатели'!$F$568*IF(OU$4="да",$C20,1)</f>
        <v>0</v>
      </c>
      <c r="OV20" s="126">
        <f>'Тест ответы'!OT21*'Показатели'!$F$569*IF(OV$4="да",$C20,1)</f>
        <v>0</v>
      </c>
      <c r="OW20" s="127">
        <f>'Тест ответы'!OU21*'Показатели'!$F$574*IF(OW$4="да",$C20,1)</f>
        <v>0</v>
      </c>
      <c r="OX20" s="126">
        <f>'Тест ответы'!OV21*'Показатели'!$F$575*IF(OX$4="да",$C20,1)</f>
        <v>0</v>
      </c>
      <c r="OY20" s="126">
        <f>'Тест ответы'!OW21*'Показатели'!$F$576*IF(OY$4="да",$C20,1)</f>
        <v>0</v>
      </c>
      <c r="OZ20" s="126">
        <f>'Тест ответы'!OX21*'Показатели'!$F$577*IF(OZ$4="да",$C20,1)</f>
        <v>0</v>
      </c>
      <c r="PA20" s="126">
        <f>'Тест ответы'!OY21*'Показатели'!$F$578*IF(PA$4="да",$C20,1)</f>
        <v>0</v>
      </c>
      <c r="PB20" s="126">
        <f>'Тест ответы'!OZ21*'Показатели'!$F$579*IF(PB$4="да",$C20,1)</f>
        <v>0</v>
      </c>
      <c r="PC20" s="137">
        <f>'Тест ответы'!PA21*'Показатели'!$F$584*IF($PC$4="да",$C20,1)</f>
        <v>0</v>
      </c>
      <c r="PD20" s="126">
        <f>'Тест ответы'!PB21*'Показатели'!$F$585*IF($PD$4="да",$C20,1)</f>
        <v>0</v>
      </c>
      <c r="PE20" s="126">
        <f>'Тест ответы'!PC21*'Показатели'!$F$587*IF($PE$4="да",$C20,1)</f>
        <v>0</v>
      </c>
      <c r="PF20" s="126">
        <f>'Тест ответы'!PD21*'Показатели'!$F$588*IF($PF$4="да",$C20,1)</f>
        <v>0</v>
      </c>
      <c r="PG20" s="126">
        <f>'Тест ответы'!PE21*'Показатели'!$F$589*IF($PG$4="да",$C20,1)</f>
        <v>0</v>
      </c>
      <c r="PH20" s="126">
        <f>'Тест ответы'!PF21*'Показатели'!$F$590*IF($PH$4="да",$C20,1)</f>
        <v>0</v>
      </c>
      <c r="PI20" s="126">
        <f>'Тест ответы'!PG21*'Показатели'!$F$591*IF($PI$4="да",$C20,1)</f>
        <v>0</v>
      </c>
      <c r="PJ20" s="126">
        <f>'Тест ответы'!PH21*'Показатели'!$F$592*IF($PJ$4="да",$C20,1)</f>
        <v>0</v>
      </c>
      <c r="PK20" s="126">
        <f>'Тест ответы'!PI21*'Показатели'!$F$593*IF($PK$4="да",$C20,1)</f>
        <v>0</v>
      </c>
      <c r="PL20" s="126">
        <f>'Тест ответы'!PJ21*'Показатели'!$F$594*IF($PL$4="да",$C20,1)</f>
        <v>0</v>
      </c>
      <c r="PM20" s="126">
        <f>'Тест ответы'!PK21*'Показатели'!$F$595*IF($PM$4="да",$C20,1)</f>
        <v>0</v>
      </c>
      <c r="PN20" s="126">
        <f>'Тест ответы'!PL21*'Показатели'!$F$596*IF($PN$4="да",$C20,1)</f>
        <v>0</v>
      </c>
      <c r="PO20" s="126">
        <f>'Тест ответы'!PM21*'Показатели'!$F$597*IF($PO$4="да",$C20,1)</f>
        <v>0</v>
      </c>
      <c r="PP20" s="126">
        <f>'Тест ответы'!PN21*'Показатели'!$F$599*IF($PP$4="да",$C20,1)</f>
        <v>0</v>
      </c>
      <c r="PQ20" s="126">
        <f>'Тест ответы'!PO21*'Показатели'!$F$600*IF($PQ$4="да",$C20,1)</f>
        <v>0</v>
      </c>
      <c r="PR20" s="126">
        <f>'Тест ответы'!PP21*'Показатели'!$F$603*IF($PR$4="да",$C20,1)</f>
        <v>0</v>
      </c>
      <c r="PS20" s="126">
        <f>'Тест ответы'!PQ21*'Показатели'!$F$605*IF($PS$4="да",$C20,1)</f>
        <v>0</v>
      </c>
      <c r="PT20" s="126">
        <f>'Тест ответы'!PR21*'Показатели'!$F$606*IF($PT$4="да",$C20,1)</f>
        <v>0</v>
      </c>
      <c r="PU20" s="126">
        <f>'Тест ответы'!PS21*'Показатели'!$F$607*IF($PU$4="да",$C20,1)</f>
        <v>0</v>
      </c>
      <c r="PV20" s="126">
        <f>'Тест ответы'!PT21*'Показатели'!$F$608*IF($PV$4="да",$C20,1)</f>
        <v>0</v>
      </c>
      <c r="PW20" s="126">
        <f>'Тест ответы'!PU21*'Показатели'!$F$609*IF($PW$4="да",$C20,1)</f>
        <v>0</v>
      </c>
      <c r="PX20" s="126">
        <f>'Тест ответы'!PV21*'Показатели'!$F$610*IF($PX$4="да",$C20,1)</f>
        <v>0</v>
      </c>
      <c r="PY20" s="137">
        <f>'Тест ответы'!PW21*'Показатели'!$F$612*IF(PY$4="да",$C20,1)</f>
        <v>0</v>
      </c>
      <c r="PZ20" s="127">
        <f>'Тест ответы'!PX21*'Показатели'!$F$614*IF(PZ$4="да",$C20,1)</f>
        <v>0</v>
      </c>
      <c r="QA20" s="126">
        <f>'Тест ответы'!PY21*'Показатели'!$F$614*IF(QA$4="да",$C20,1)</f>
        <v>0</v>
      </c>
      <c r="QB20" s="126">
        <f>'Тест ответы'!PZ21*'Показатели'!$F$614*IF(QB$4="да",$C20,1)</f>
        <v>0</v>
      </c>
      <c r="QC20" s="126">
        <f>'Тест ответы'!QA21*'Показатели'!$F$614*IF(QC$4="да",$C20,1)</f>
        <v>0</v>
      </c>
      <c r="QD20" s="126">
        <f>'Тест ответы'!QB21*'Показатели'!$F$614*IF(QD$4="да",$C20,1)</f>
        <v>0</v>
      </c>
      <c r="QE20" s="127">
        <f>'Тест ответы'!QC21*'Показатели'!$F$620*IF(QE$4="да",$C20,1)</f>
        <v>0</v>
      </c>
      <c r="QF20" s="126">
        <f>'Тест ответы'!QD21*'Показатели'!$F$620*IF(QF$4="да",$C20,1)</f>
        <v>0</v>
      </c>
      <c r="QG20" s="126">
        <f>'Тест ответы'!QE21*'Показатели'!$F$620*IF(QG$4="да",$C20,1)</f>
        <v>0</v>
      </c>
      <c r="QH20" s="126">
        <f>'Тест ответы'!QF21*'Показатели'!$F$620*IF(QH$4="да",$C20,1)</f>
        <v>0</v>
      </c>
      <c r="QI20" s="126">
        <f>'Тест ответы'!QG21*'Показатели'!$F$620*IF(QI$4="да",$C20,1)</f>
        <v>0</v>
      </c>
      <c r="QJ20" s="138">
        <f>'Тест ответы'!QH21*'Показатели'!$F$620*IF(QJ$4="да",$C20,1)</f>
        <v>0</v>
      </c>
      <c r="QK20" s="122" t="str">
        <f>'Тест ответы'!QI21*#REF!*IF(QK$4="да",$C20,1)</f>
        <v>#REF!</v>
      </c>
      <c r="QL20" s="122">
        <f>'Тест ответы'!QJ21*'Показатели'!$F$628*IF(QL$4="да",$C20,1)</f>
        <v>0</v>
      </c>
      <c r="QM20" s="122">
        <f>'Тест ответы'!QK21*'Показатели'!$F$629*IF(QM$4="да",$C20,1)</f>
        <v>0</v>
      </c>
      <c r="QN20" s="122">
        <f>'Тест ответы'!QL21*'Показатели'!$F$631*IF(QN$4="да",$C20,1)</f>
        <v>0</v>
      </c>
      <c r="QO20" s="122" t="str">
        <f>'Тест ответы'!QM21*#REF!*IF(QO$4="да",$C20,1)</f>
        <v>#REF!</v>
      </c>
      <c r="QP20" s="136">
        <f>'Тест ответы'!QN21*'Показатели'!$F$632*IF(QP$4="да",$C20,1)</f>
        <v>0</v>
      </c>
      <c r="QQ20" s="126">
        <f>'Тест ответы'!QO21*'Показатели'!$F$635*IF(QQ$4="да",$C20,1)</f>
        <v>0</v>
      </c>
      <c r="QR20" s="126">
        <f>'Тест ответы'!QP21*'Показатели'!$F$636*IF(QR$4="да",$C20,1)</f>
        <v>0</v>
      </c>
      <c r="QS20" s="126">
        <f>'Тест ответы'!QQ21*'Показатели'!$F$638*IF(QS$4="да",$C20,1)</f>
        <v>0</v>
      </c>
      <c r="QT20" s="126">
        <f>'Тест ответы'!QR21*'Показатели'!$F$639*IF(QT$4="да",$C20,1)</f>
        <v>0</v>
      </c>
      <c r="QU20" s="126">
        <f>'Тест ответы'!QS21*'Показатели'!$F$640*IF(QU$4="да",$C20,1)</f>
        <v>0</v>
      </c>
      <c r="QV20" s="126">
        <f>'Тест ответы'!QT21*'Показатели'!$F$641*IF(QV$4="да",$C20,1)</f>
        <v>0</v>
      </c>
      <c r="QW20" s="126">
        <f>'Тест ответы'!QU21*'Показатели'!$F$642*IF(QW$4="да",$C20,1)</f>
        <v>0</v>
      </c>
      <c r="QX20" s="135">
        <f>'Тест ответы'!QV21*'Показатели'!$F$643*IF(QX$4="да",$C20,1)</f>
        <v>0</v>
      </c>
      <c r="QY20" s="122"/>
      <c r="QZ20" s="122"/>
      <c r="RA20" s="122"/>
      <c r="RB20" s="122"/>
      <c r="RC20" s="122"/>
      <c r="RD20" s="122"/>
      <c r="RE20" s="122"/>
      <c r="RF20" s="122"/>
      <c r="RG20" s="122"/>
    </row>
    <row r="21">
      <c r="A21" s="117">
        <v>17.0</v>
      </c>
      <c r="B21" s="118" t="str">
        <f>'Тест ответы'!B22</f>
        <v>Забайкальский край</v>
      </c>
      <c r="C21" s="139">
        <f>VLOOKUP(B21,'Население'!$B$2:$E$90,4,FALSE)</f>
        <v>13.00836165</v>
      </c>
      <c r="D21" s="120" t="str">
        <f t="shared" si="9"/>
        <v>#REF!</v>
      </c>
      <c r="E21" s="121">
        <f>'Тест ответы'!C22*'Показатели'!$F$3*IF(E$4="да",$C21,1)</f>
        <v>0.0005</v>
      </c>
      <c r="F21" s="121">
        <f>'Тест ответы'!D22*'Показатели'!$F$4*IF(F$4="да",$C21,1)</f>
        <v>0</v>
      </c>
      <c r="G21" s="121">
        <f>'Тест ответы'!E22*'Показатели'!$F$5*IF($G$4="да",C21,1)</f>
        <v>0</v>
      </c>
      <c r="H21" s="121">
        <f>'Тест ответы'!F22*'Показатели'!$F$6*IF($H$4="да",C21,1)</f>
        <v>0</v>
      </c>
      <c r="I21" s="121">
        <f>'Тест ответы'!G22*'Показатели'!$F$7*IF(I$4="да",D21,1)</f>
        <v>0.008</v>
      </c>
      <c r="J21" s="121">
        <f>'Тест ответы'!H22*'Показатели'!$F$8*IF($J$4="да",C21,1)</f>
        <v>0</v>
      </c>
      <c r="K21" s="121">
        <f>'Тест ответы'!I22*'Показатели'!$F$9*IF(K$4="да",D21,1)</f>
        <v>0</v>
      </c>
      <c r="L21" s="121">
        <f>'Тест ответы'!J22*'Показатели'!$F$10*IF(L$4="да",$C21,1)</f>
        <v>0</v>
      </c>
      <c r="M21" s="121">
        <f>'Тест ответы'!K22*'Показатели'!$F$11*IF(M$4="да",$C21,1)</f>
        <v>0</v>
      </c>
      <c r="N21" s="122">
        <f>'Тест ответы'!L22*'Показатели'!$F$12*IF(N$4="да",$C21,1)</f>
        <v>0</v>
      </c>
      <c r="O21" s="123">
        <f>'Тест ответы'!M22*'Показатели'!$F$14*IF(O$4="да",$C21,1)</f>
        <v>0</v>
      </c>
      <c r="P21" s="124">
        <f>'Тест ответы'!N22*'Показатели'!$F$15*IF(P$4="да",$C21,1)</f>
        <v>0</v>
      </c>
      <c r="Q21" s="124">
        <f>'Тест ответы'!O22*'Показатели'!$F$17*IF(Q$4="да",$C21,1)</f>
        <v>0</v>
      </c>
      <c r="R21" s="124">
        <f>'Тест ответы'!P22*'Показатели'!$F$18*IF(R$4="да",$C21,1)</f>
        <v>0.1</v>
      </c>
      <c r="S21" s="123">
        <f>'Тест ответы'!Q22*'Показатели'!$F$20*IF(S$4="да",$C21,1)</f>
        <v>0</v>
      </c>
      <c r="T21" s="121">
        <f>'Тест ответы'!R22*'Показатели'!$F$21*IF(T$4="да",$C21,1)</f>
        <v>0</v>
      </c>
      <c r="U21" s="121">
        <f>'Тест ответы'!S22*'Показатели'!$F$24*IF(U$4="да",$C21,1)</f>
        <v>0</v>
      </c>
      <c r="V21" s="121">
        <f>'Тест ответы'!T22*'Показатели'!$F$25*IF(V$4="да",$C21,1)</f>
        <v>0</v>
      </c>
      <c r="W21" s="121">
        <f>'Тест ответы'!U22*'Показатели'!$F$26*IF(W$4="да",$C21,1)</f>
        <v>0</v>
      </c>
      <c r="X21" s="121">
        <f>'Тест ответы'!V22*'Показатели'!$F$28*IF(X$4="да",$C21,1)</f>
        <v>0</v>
      </c>
      <c r="Y21" s="121">
        <f>'Тест ответы'!W22*'Показатели'!$F$29*IF(Y$4="да",$C21,1)</f>
        <v>0</v>
      </c>
      <c r="Z21" s="125">
        <f>'Тест ответы'!X22*'Показатели'!$F$33*IF(Z$4="да",$C21,1)</f>
        <v>0</v>
      </c>
      <c r="AA21" s="126">
        <f>'Тест ответы'!Y22*'Показатели'!$F$34*IF(AA$4="да",$C21,1)</f>
        <v>0</v>
      </c>
      <c r="AB21" s="126">
        <f>'Тест ответы'!Z22*'Показатели'!$F$35*IF(AB$4="да",$C21,1)</f>
        <v>0</v>
      </c>
      <c r="AC21" s="126">
        <f>'Тест ответы'!AA22*'Показатели'!$F$36*IF(AC$4="да",$C21,1)</f>
        <v>0</v>
      </c>
      <c r="AD21" s="126">
        <f>'Тест ответы'!AB22*'Показатели'!$F$37*IF(AD$4="да",$C21,1)</f>
        <v>0</v>
      </c>
      <c r="AE21" s="126">
        <f>'Тест ответы'!AC22*'Показатели'!$F$38*IF(AE$4="да",$C21,1)</f>
        <v>0</v>
      </c>
      <c r="AF21" s="126">
        <f>'Тест ответы'!AD22*'Показатели'!$F$39*IF(AF$4="да",$C21,1)</f>
        <v>0</v>
      </c>
      <c r="AG21" s="126">
        <f>'Тест ответы'!AE22*'Показатели'!$F$40*IF(AG$4="да",$C21,1)</f>
        <v>0</v>
      </c>
      <c r="AH21" s="126">
        <f>'Тест ответы'!AF22*'Показатели'!$F$41*IF(AH$4="да",$C21,1)</f>
        <v>0</v>
      </c>
      <c r="AI21" s="127">
        <f>'Тест ответы'!AG22*'Показатели'!$F$43*IF(AI$4="да",$C21,1)</f>
        <v>0</v>
      </c>
      <c r="AJ21" s="126">
        <f>'Тест ответы'!AH22*'Показатели'!$F$44*IF(AJ$4="да",$C21,1)</f>
        <v>0</v>
      </c>
      <c r="AK21" s="126">
        <f>'Тест ответы'!AI22*'Показатели'!$F$45*IF(AK$4="да",$C21,1)</f>
        <v>0</v>
      </c>
      <c r="AL21" s="126">
        <f>'Тест ответы'!AJ22*'Показатели'!$F$46*IF(AL$4="да",$C21,1)</f>
        <v>0</v>
      </c>
      <c r="AM21" s="126">
        <f>'Тест ответы'!AK22*'Показатели'!$F$47*IF(AM$4="да",$C21,1)</f>
        <v>0</v>
      </c>
      <c r="AN21" s="126">
        <f>'Тест ответы'!AL22*'Показатели'!$F$48*IF(AN$4="да",$C21,1)</f>
        <v>0</v>
      </c>
      <c r="AO21" s="126">
        <f>'Тест ответы'!AM22*'Показатели'!$F$49*IF(AO$4="да",$C21,1)</f>
        <v>0</v>
      </c>
      <c r="AP21" s="126">
        <f>'Тест ответы'!AN22*'Показатели'!$F$50*IF(AP$4="да",$C21,1)</f>
        <v>0</v>
      </c>
      <c r="AQ21" s="126">
        <f>'Тест ответы'!AO22*'Показатели'!$F$51*IF(AQ$4="да",$C21,1)</f>
        <v>0</v>
      </c>
      <c r="AR21" s="123">
        <f>'Тест ответы'!AP22*'Показатели'!$F$53*IF($AR$4="да",$C21,1)</f>
        <v>0</v>
      </c>
      <c r="AS21" s="128">
        <f>'Тест ответы'!AQ22*'Показатели'!$F$54*IF($AS$4="да",$C21,1)</f>
        <v>0</v>
      </c>
      <c r="AT21" s="127">
        <f>'Тест ответы'!AR22*'Показатели'!$F$56*IF(AT$4="да",$C21,1)</f>
        <v>0</v>
      </c>
      <c r="AU21" s="126">
        <f>'Тест ответы'!AS22*'Показатели'!$F$57*IF(AU$4="да",$C21,1)</f>
        <v>0</v>
      </c>
      <c r="AV21" s="126">
        <f>'Тест ответы'!AT22*'Показатели'!$F$58*IF(AV$4="да",$C21,1)</f>
        <v>0</v>
      </c>
      <c r="AW21" s="126">
        <f>'Тест ответы'!AU22*'Показатели'!$F$59*IF(AW$4="да",$C21,1)</f>
        <v>0</v>
      </c>
      <c r="AX21" s="126">
        <f>'Тест ответы'!AV22*'Показатели'!$F$60*IF(AX$4="да",$C21,1)</f>
        <v>0</v>
      </c>
      <c r="AY21" s="126">
        <f>'Тест ответы'!AW22*'Показатели'!$F$61*IF(AY$4="да",$C21,1)</f>
        <v>0</v>
      </c>
      <c r="AZ21" s="129">
        <f>'Тест ответы'!AX22*'Показатели'!$F$64*IF($AZ$4="да",$C21,1)</f>
        <v>0</v>
      </c>
      <c r="BA21" s="121">
        <f>'Тест ответы'!AY22*'Показатели'!$F$65*IF($BA$4="да",$C21,1)</f>
        <v>0</v>
      </c>
      <c r="BB21" s="121">
        <f>'Тест ответы'!AZ22*'Показатели'!$F$66*IF($BA$4="да",$C21,1)</f>
        <v>0</v>
      </c>
      <c r="BC21" s="121">
        <f>'Тест ответы'!BA22*'Показатели'!$F$67*IF($BC$4="да",$C21,1)</f>
        <v>0</v>
      </c>
      <c r="BD21" s="121">
        <f>'Тест ответы'!BB22*'Показатели'!$F$68*IF($BD$4="да",$C21,1)</f>
        <v>0</v>
      </c>
      <c r="BE21" s="121">
        <f>'Тест ответы'!BC22*'Показатели'!$F$69*IF($BE$4="да",$C21,1)</f>
        <v>0</v>
      </c>
      <c r="BF21" s="121">
        <f>'Тест ответы'!BD22*'Показатели'!$F$70*IF($BF$4="да",$C21,1)</f>
        <v>0</v>
      </c>
      <c r="BG21" s="121">
        <f>'Тест ответы'!BE22*'Показатели'!$F$71*IF($BG$4="да",$C21,1)</f>
        <v>0</v>
      </c>
      <c r="BH21" s="128">
        <f>'Тест ответы'!BF22*'Показатели'!$F$72*IF($BH$4="да",$C21,1)</f>
        <v>0</v>
      </c>
      <c r="BI21" s="121">
        <f>'Тест ответы'!BG22*'Показатели'!$F$75*IF($BI$4="да",$C21,1)</f>
        <v>0</v>
      </c>
      <c r="BJ21" s="121">
        <f>'Тест ответы'!BH22*'Показатели'!$F$76*IF($BJ$4="да",$C21,1)</f>
        <v>0</v>
      </c>
      <c r="BK21" s="121">
        <f>'Тест ответы'!BI22*'Показатели'!$F$77*IF($BK$4="да",$C21,1)</f>
        <v>0</v>
      </c>
      <c r="BL21" s="121">
        <f>'Тест ответы'!BJ22*'Показатели'!$F$78*IF($BL$4="да",$C21,1)</f>
        <v>0</v>
      </c>
      <c r="BM21" s="121">
        <f>'Тест ответы'!BK22*'Показатели'!$F$79*IF($BM$4="да",$C21,1)</f>
        <v>0</v>
      </c>
      <c r="BN21" s="121">
        <f>'Тест ответы'!BL22*'Показатели'!$F$80*IF($BN$4="да",$C21,1)</f>
        <v>0</v>
      </c>
      <c r="BO21" s="128">
        <f>'Тест ответы'!BM22*'Показатели'!$F$81*IF($BO$4="да",$C21,1)</f>
        <v>0</v>
      </c>
      <c r="BP21" s="121">
        <f>'Тест ответы'!BN22*'Показатели'!$F$86*IF(BP$4="да",$C21,1)</f>
        <v>0</v>
      </c>
      <c r="BQ21" s="121">
        <f>'Тест ответы'!BO22*'Показатели'!$F$87*IF(BQ$4="да",$C21,1)</f>
        <v>0</v>
      </c>
      <c r="BR21" s="121">
        <f>'Тест ответы'!BP22*'Показатели'!$F$88*IF(BR$4="да",$C21,1)</f>
        <v>0</v>
      </c>
      <c r="BS21" s="121">
        <f>'Тест ответы'!BQ22*'Показатели'!$F$89*IF($BS$4="да",$C21,1)</f>
        <v>0</v>
      </c>
      <c r="BT21" s="121">
        <f>'Тест ответы'!BR22*'Показатели'!$F$90*IF($BT$4="да",$C21,1)</f>
        <v>0</v>
      </c>
      <c r="BU21" s="121">
        <f>'Тест ответы'!BS22*'Показатели'!$F$91*IF($BU$4="да",$C21,1)</f>
        <v>0</v>
      </c>
      <c r="BV21" s="121">
        <f>'Тест ответы'!BT22*'Показатели'!$F$92*IF($BV$4="да",$C21,1)</f>
        <v>0</v>
      </c>
      <c r="BW21" s="121">
        <f>'Тест ответы'!BU22*'Показатели'!$F$93*IF($BW$4="да",$C21,1)</f>
        <v>0</v>
      </c>
      <c r="BX21" s="121">
        <f>'Тест ответы'!BV22*'Показатели'!$F$94*IF($BX$4="да",$C21,1)</f>
        <v>0</v>
      </c>
      <c r="BY21" s="121">
        <f>'Тест ответы'!BW22*'Показатели'!$F$95*IF($BY$4="да",$C21,1)</f>
        <v>0</v>
      </c>
      <c r="BZ21" s="121">
        <f>'Тест ответы'!BX22*'Показатели'!$F$96*IF($BZ$4="да",$C21,1)</f>
        <v>0</v>
      </c>
      <c r="CA21" s="121">
        <f>'Тест ответы'!BY22*'Показатели'!$F$97*IF($CA$4="да",$C21,1)</f>
        <v>0</v>
      </c>
      <c r="CB21" s="121">
        <f>'Тест ответы'!BZ22*'Показатели'!$F$99*IF($CB$4="да",$C21,1)</f>
        <v>0</v>
      </c>
      <c r="CC21" s="121">
        <f>'Тест ответы'!CA22*'Показатели'!$F$100*IF($CC$4="да",$C21,1)</f>
        <v>0</v>
      </c>
      <c r="CD21" s="121">
        <f>'Тест ответы'!CB22*'Показатели'!$F$101*IF($CD$4="да",$C21,1)</f>
        <v>0</v>
      </c>
      <c r="CE21" s="121">
        <f>'Тест ответы'!CC22*'Показатели'!$F$102*IF($CE$4="да",$C21,1)</f>
        <v>0</v>
      </c>
      <c r="CF21" s="121">
        <f>'Тест ответы'!CD22*'Показатели'!$F$103*IF($CF$4="да",$C21,1)</f>
        <v>0</v>
      </c>
      <c r="CG21" s="121">
        <f>'Тест ответы'!CE22*'Показатели'!$F$104*IF($CG$4="да",$C21,1)</f>
        <v>0</v>
      </c>
      <c r="CH21" s="121">
        <f>'Тест ответы'!CF22*'Показатели'!$F$105*IF($CH$4="да",$C21,1)</f>
        <v>0</v>
      </c>
      <c r="CI21" s="121">
        <f>'Тест ответы'!CG22*'Показатели'!$F$106*IF($CI$4="да",$C21,1)</f>
        <v>0</v>
      </c>
      <c r="CJ21" s="121">
        <f>'Тест ответы'!CH22*'Показатели'!$F$107*IF($CJ$4="да",$C21,1)</f>
        <v>0</v>
      </c>
      <c r="CK21" s="121">
        <f>'Тест ответы'!CI22*'Показатели'!$F$108*IF($CK$4="да",$C21,1)</f>
        <v>0</v>
      </c>
      <c r="CL21" s="121">
        <f>'Тест ответы'!CJ22*'Показатели'!$F$109*IF($CL$4="да",$C21,1)</f>
        <v>0</v>
      </c>
      <c r="CM21" s="121">
        <f>'Тест ответы'!CK22*'Показатели'!$F$110*IF($CM$4="да",$C21,1)</f>
        <v>0</v>
      </c>
      <c r="CN21" s="121">
        <f>'Тест ответы'!CL22*'Показатели'!$F$111*IF($CN$4="да",$C21,1)</f>
        <v>0</v>
      </c>
      <c r="CO21" s="121">
        <f>'Тест ответы'!CM22*'Показатели'!$F$112*IF($CO$4="да",$C21,1)</f>
        <v>0</v>
      </c>
      <c r="CP21" s="128">
        <f>'Тест ответы'!CN22*'Показатели'!$F$113*IF($CP$4="да",$C21,1)</f>
        <v>0</v>
      </c>
      <c r="CQ21" s="121">
        <f>'Тест ответы'!CO22*'Показатели'!$F$118*IF(CQ$4="да",$C21,1)</f>
        <v>0</v>
      </c>
      <c r="CR21" s="121">
        <f>'Тест ответы'!CP22*'Показатели'!$F$119*IF(CR$4="да",$C21,1)</f>
        <v>0</v>
      </c>
      <c r="CS21" s="121">
        <f>'Тест ответы'!CQ22*'Показатели'!$F$120*IF(CS$4="да",$C21,1)</f>
        <v>0</v>
      </c>
      <c r="CT21" s="121">
        <f>'Тест ответы'!CR22*'Показатели'!$F$121*IF($CT$4="да",$C21,1)</f>
        <v>0</v>
      </c>
      <c r="CU21" s="121">
        <f>'Тест ответы'!CS22*'Показатели'!$F$122*IF($CU$4="да",$C21,1)</f>
        <v>0</v>
      </c>
      <c r="CV21" s="121">
        <f>'Тест ответы'!CT22*'Показатели'!$F$123*IF($CV$4="да",$C21,1)</f>
        <v>0</v>
      </c>
      <c r="CW21" s="121">
        <f>'Тест ответы'!CU22*'Показатели'!$F$124*IF($CW$4="да",$C21,1)</f>
        <v>0</v>
      </c>
      <c r="CX21" s="121">
        <f>'Тест ответы'!CV22*'Показатели'!$F$125*IF($CX$4="да",$C21,1)</f>
        <v>0</v>
      </c>
      <c r="CY21" s="121">
        <f>'Тест ответы'!CW22*'Показатели'!$F$126*IF($CY$4="да",$C21,1)</f>
        <v>0</v>
      </c>
      <c r="CZ21" s="121">
        <f>'Тест ответы'!CX22*'Показатели'!$F$127*IF($CZ$4="да",$C21,1)</f>
        <v>0</v>
      </c>
      <c r="DA21" s="121">
        <f>'Тест ответы'!CY22*'Показатели'!$F$128*IF($DA$4="да",$C21,1)</f>
        <v>0</v>
      </c>
      <c r="DB21" s="121">
        <f>'Тест ответы'!CZ22*'Показатели'!$F$129*IF($DB$4="да",$C21,1)</f>
        <v>0</v>
      </c>
      <c r="DC21" s="121">
        <f>'Тест ответы'!DA22*'Показатели'!$F$131*IF($DC$4="да",$C21,1)</f>
        <v>0</v>
      </c>
      <c r="DD21" s="121">
        <f>'Тест ответы'!DB22*'Показатели'!$F$132*IF($DD$4="да",$C21,1)</f>
        <v>0</v>
      </c>
      <c r="DE21" s="121">
        <f>'Тест ответы'!DC22*'Показатели'!$F$133*IF($DE$4="да",$C21,1)</f>
        <v>0</v>
      </c>
      <c r="DF21" s="121">
        <f>'Тест ответы'!DD22*'Показатели'!$F$134*IF($DF$4="да",$C21,1)</f>
        <v>0</v>
      </c>
      <c r="DG21" s="121">
        <f>'Тест ответы'!DE22*'Показатели'!$F$135*IF($DG$4="да",$C21,1)</f>
        <v>0</v>
      </c>
      <c r="DH21" s="121">
        <f>'Тест ответы'!DF22*'Показатели'!$F$136*IF($DH20="да",$C21,1)</f>
        <v>0</v>
      </c>
      <c r="DI21" s="121">
        <f>'Тест ответы'!DG22*'Показатели'!$F$137*IF($DI$4="да",$C21,1)</f>
        <v>0</v>
      </c>
      <c r="DJ21" s="121">
        <f>'Тест ответы'!DH22*'Показатели'!$F$138*IF($DJ$4="да",$C21,1)</f>
        <v>0</v>
      </c>
      <c r="DK21" s="122">
        <f>'Тест ответы'!DH22*'Показатели'!$F$139*IF($DK$4="да",$C21,1)</f>
        <v>0</v>
      </c>
      <c r="DL21" s="130" t="str">
        <f>'Тест ответы'!DJ22*#REF!*IF($DL$4="да",$C21,1)</f>
        <v>#REF!</v>
      </c>
      <c r="DM21" s="122" t="str">
        <f>'Тест ответы'!DF22*#REF!*IF(DM$4="да",$C21,1)</f>
        <v>#REF!</v>
      </c>
      <c r="DN21" s="122" t="str">
        <f>'Тест ответы'!DL22*#REF!*IF($DN$4="да",$C21,1)</f>
        <v>#REF!</v>
      </c>
      <c r="DO21" s="131" t="str">
        <f>'Тест ответы'!DM22*#REF!*IF($DO$4="да",$C21,1)</f>
        <v>#REF!</v>
      </c>
      <c r="DP21" s="122">
        <f>'Тест ответы'!DN22*'Показатели'!$F$141*IF($DP$4="да",$C21,1)</f>
        <v>0</v>
      </c>
      <c r="DQ21" s="122">
        <f>'Тест ответы'!DO22*'Показатели'!$F$142*IF(DQ$4="да",$C21,1)</f>
        <v>0</v>
      </c>
      <c r="DR21" s="132">
        <f>'Тест ответы'!DP22*'Показатели'!$F$144*$C21</f>
        <v>0</v>
      </c>
      <c r="DS21" s="122">
        <f>'Тест ответы'!DQ22*'Показатели'!$F$151*$C21</f>
        <v>0</v>
      </c>
      <c r="DT21" s="122">
        <f>'Тест ответы'!DR22*'Показатели'!$F$154*$C21</f>
        <v>0</v>
      </c>
      <c r="DU21" s="122">
        <f>'Тест ответы'!DS22*'Показатели'!$F$157*$C21</f>
        <v>0</v>
      </c>
      <c r="DV21" s="122">
        <f>'Тест ответы'!DT22*'Показатели'!$F$163*$C21</f>
        <v>0</v>
      </c>
      <c r="DW21" s="122">
        <f>'Тест ответы'!DU22*'Показатели'!$F$166*$C21</f>
        <v>0</v>
      </c>
      <c r="DX21" s="133">
        <f>'Тест ответы'!DV22*'Показатели'!$F$169*$C21</f>
        <v>0</v>
      </c>
      <c r="DY21" s="126">
        <f>'Тест ответы'!DW22*'Показатели'!$F$171*IF($DY$4="да",$C21,1)</f>
        <v>0</v>
      </c>
      <c r="DZ21" s="126">
        <f>'Тест ответы'!DX22*'Показатели'!$F$172*IF($DZ$4="да",$C21,1)</f>
        <v>0</v>
      </c>
      <c r="EA21" s="126">
        <f>'Тест ответы'!DY22*'Показатели'!$F$173*IF($EA$4="да",$C21,1)</f>
        <v>0</v>
      </c>
      <c r="EB21" s="126">
        <f>'Тест ответы'!DZ22*'Показатели'!$F$174*IF($EB$4="да",$C21,1)</f>
        <v>0</v>
      </c>
      <c r="EC21" s="126">
        <f>'Тест ответы'!EA22*'Показатели'!$F$175*IF($EC$4="да",$C21,1)</f>
        <v>0</v>
      </c>
      <c r="ED21" s="126">
        <f>'Тест ответы'!EB22*'Показатели'!$F$176*IF($ED$4="да",$C21,1)</f>
        <v>0</v>
      </c>
      <c r="EE21" s="126">
        <f>'Тест ответы'!EC22*'Показатели'!$F$177*IF($EE$4="да",$C21,1)</f>
        <v>0</v>
      </c>
      <c r="EF21" s="126">
        <f>'Тест ответы'!ED22*'Показатели'!$F$178*IF($EF$4="да",$C21,1)</f>
        <v>0</v>
      </c>
      <c r="EG21" s="126">
        <f>'Тест ответы'!EE22*'Показатели'!$F$179*IF($EG$4="да",$C21,1)</f>
        <v>0</v>
      </c>
      <c r="EH21" s="126">
        <f>'Тест ответы'!EF22*'Показатели'!$F$180*IF($EH$4="да",$C21,1)</f>
        <v>0</v>
      </c>
      <c r="EI21" s="126">
        <f>'Тест ответы'!EG22*'Показатели'!$F$181*IF($EI$4="да",$C21,1)</f>
        <v>0</v>
      </c>
      <c r="EJ21" s="126">
        <f>'Тест ответы'!EH22*'Показатели'!$F$182*IF($EJ$4="да",$C21,1)</f>
        <v>0</v>
      </c>
      <c r="EK21" s="126">
        <f>'Тест ответы'!EI22*'Показатели'!$F$183*IF($EK$4="да",$C21,1)</f>
        <v>0</v>
      </c>
      <c r="EL21" s="126">
        <f>'Тест ответы'!EJ22*'Показатели'!$F$184*IF($EL$4="да",$C21,1)</f>
        <v>0</v>
      </c>
      <c r="EM21" s="126">
        <f>'Тест ответы'!EK22*'Показатели'!$F$185*IF($EM$4="да",$C21,1)</f>
        <v>0</v>
      </c>
      <c r="EN21" s="126">
        <f>'Тест ответы'!EL22*'Показатели'!$F$186*IF($EN$4="да",$C21,1)</f>
        <v>0</v>
      </c>
      <c r="EO21" s="126">
        <f>'Тест ответы'!EM22*'Показатели'!$F$187*IF($EO$4="да",$C21,1)</f>
        <v>0</v>
      </c>
      <c r="EP21" s="126">
        <f>'Тест ответы'!EN22*'Показатели'!$F$188*IF($EP$4="да",$C21,1)</f>
        <v>0</v>
      </c>
      <c r="EQ21" s="126">
        <f>'Тест ответы'!EO22*'Показатели'!$F$189*IF($EQ$4="да",$C21,1)</f>
        <v>0</v>
      </c>
      <c r="ER21" s="126">
        <f>'Тест ответы'!EP22*'Показатели'!$F$190*IF($ER$4="да",$C21,1)</f>
        <v>0</v>
      </c>
      <c r="ES21" s="134">
        <f>'Тест ответы'!EQ22*'Показатели'!$F$191*IF($ES$4="да",$C21,1)</f>
        <v>0</v>
      </c>
      <c r="ET21" s="126">
        <f>'Тест ответы'!ER22*'Показатели'!$F$193*IF($ET$4="да",$C21,1)</f>
        <v>0</v>
      </c>
      <c r="EU21" s="126">
        <f>'Тест ответы'!ES22*'Показатели'!$F$194*IF($EU$4="да",$C21,1)</f>
        <v>0</v>
      </c>
      <c r="EV21" s="126">
        <f>'Тест ответы'!ET22*'Показатели'!$F$195*IF($EV$4="да",$C21,1)</f>
        <v>0</v>
      </c>
      <c r="EW21" s="126">
        <f>'Тест ответы'!EU22*'Показатели'!$F$196*IF($EW$4="да",$C21,1)</f>
        <v>0</v>
      </c>
      <c r="EX21" s="126">
        <f>'Тест ответы'!EV22*'Показатели'!$F$197*IF($EX$4="да",$C21,1)</f>
        <v>0</v>
      </c>
      <c r="EY21" s="126">
        <f>'Тест ответы'!EW22*'Показатели'!$F$198*IF($EY$4="да",$C21,1)</f>
        <v>0</v>
      </c>
      <c r="EZ21" s="126">
        <f>'Тест ответы'!EX22*'Показатели'!$F$199*IF($EZ$4="да",$C21,1)</f>
        <v>0</v>
      </c>
      <c r="FA21" s="126">
        <f>'Тест ответы'!EY22*'Показатели'!$F$200*IF($FA$4="да",$C21,1)</f>
        <v>0</v>
      </c>
      <c r="FB21" s="126">
        <f>'Тест ответы'!EZ22*'Показатели'!$F$201*IF($FB$4="да",$C21,1)</f>
        <v>0</v>
      </c>
      <c r="FC21" s="126">
        <f>'Тест ответы'!FA22*'Показатели'!$F$202*IF($FC$4="да",$C21,1)</f>
        <v>0</v>
      </c>
      <c r="FD21" s="126">
        <f>'Тест ответы'!FB22*'Показатели'!$F$203*IF($FD$4="да",$C21,1)</f>
        <v>0</v>
      </c>
      <c r="FE21" s="126">
        <f>'Тест ответы'!FC22*'Показатели'!$F$204*IF($FE$4="да",$C21,1)</f>
        <v>0</v>
      </c>
      <c r="FF21" s="126">
        <f>'Тест ответы'!FD22*'Показатели'!$F$205*IF($FF$4="да",$C21,1)</f>
        <v>0</v>
      </c>
      <c r="FG21" s="126">
        <f>'Тест ответы'!FE22*'Показатели'!$F$206*IF($FG$4="да",$C21,1)</f>
        <v>0</v>
      </c>
      <c r="FH21" s="126">
        <f>'Тест ответы'!FF22*'Показатели'!$F$207*IF($FH$4="да",$C21,1)</f>
        <v>0</v>
      </c>
      <c r="FI21" s="126">
        <f>'Тест ответы'!FG22*'Показатели'!$F$208*IF($FI$4="да",$C21,1)</f>
        <v>0</v>
      </c>
      <c r="FJ21" s="126">
        <f>'Тест ответы'!FH22*'Показатели'!$F$209*IF($FJ$4="да",$C21,1)</f>
        <v>0</v>
      </c>
      <c r="FK21" s="135">
        <f>'Тест ответы'!FI22*'Показатели'!$F$210*IF($FK$4="да",$C21,1)</f>
        <v>0</v>
      </c>
      <c r="FL21" s="122">
        <f>'Тест ответы'!FJ22*'Показатели'!$F$214*IF(FL$4="да",$C21,1)</f>
        <v>0</v>
      </c>
      <c r="FM21" s="122">
        <f>'Тест ответы'!FK22*'Показатели'!$F$215*IF(FM$4="да",$C21,1)</f>
        <v>0</v>
      </c>
      <c r="FN21" s="122">
        <f>'Тест ответы'!FL22*'Показатели'!$F$217*IF(FN$4="да",$C21,1)</f>
        <v>0</v>
      </c>
      <c r="FO21" s="122">
        <f>'Тест ответы'!FM22*'Показатели'!$F$218*IF(FO$4="да",$C21,1)</f>
        <v>0</v>
      </c>
      <c r="FP21" s="122">
        <f>'Тест ответы'!FN22*'Показатели'!$F$220*IF(FP$4="да",$C21,1)</f>
        <v>0</v>
      </c>
      <c r="FQ21" s="122">
        <f>'Тест ответы'!FO22*'Показатели'!$F$221*IF(FQ$4="да",$C21,1)</f>
        <v>0</v>
      </c>
      <c r="FR21" s="122">
        <f>'Тест ответы'!FP22*'Показатели'!$F$222*IF(FR$4="да",$C21,1)</f>
        <v>0</v>
      </c>
      <c r="FS21" s="122">
        <f>'Тест ответы'!FQ22*'Показатели'!$F$223*IF(FS$4="да",$C21,1)</f>
        <v>0</v>
      </c>
      <c r="FT21" s="122">
        <f>'Тест ответы'!FR22*'Показатели'!$F$224*IF(FT$4="да",$C21,1)</f>
        <v>0</v>
      </c>
      <c r="FU21" s="122">
        <f>'Тест ответы'!FS22*'Показатели'!$F$225*IF(FU$4="да",$C21,1)</f>
        <v>0</v>
      </c>
      <c r="FV21" s="122">
        <f>'Тест ответы'!FT22*'Показатели'!$F$227*IF(FV$4="да",$C21,1)</f>
        <v>0</v>
      </c>
      <c r="FW21" s="122">
        <f>'Тест ответы'!FU22*'Показатели'!$F$228*IF(FW$4="да",$C21,1)</f>
        <v>0</v>
      </c>
      <c r="FX21" s="122">
        <f>'Тест ответы'!FV22*'Показатели'!$F$229*IF(FX$4="да",$C21,1)</f>
        <v>0</v>
      </c>
      <c r="FY21" s="122">
        <f>'Тест ответы'!FW22*'Показатели'!$F$230*IF(FY$4="да",$C21,1)</f>
        <v>0</v>
      </c>
      <c r="FZ21" s="122">
        <f>'Тест ответы'!FX22*'Показатели'!$F$231*IF(FZ$4="да",$C21,1)</f>
        <v>0</v>
      </c>
      <c r="GA21" s="122">
        <f>'Тест ответы'!FY22*'Показатели'!$F$232*IF(GA$4="да",$C21,1)</f>
        <v>0</v>
      </c>
      <c r="GB21" s="132">
        <f>'Тест ответы'!FZ22*'Показатели'!$F$235*IF($GB$4="да",$C21,1)</f>
        <v>0</v>
      </c>
      <c r="GC21" s="122">
        <f>'Тест ответы'!GA22*'Показатели'!$F$236*IF($GC$4="да",$C21,1)</f>
        <v>0</v>
      </c>
      <c r="GD21" s="122">
        <f>'Тест ответы'!GB22*'Показатели'!$F$238*IF($GD$4="да",$C21,1)</f>
        <v>0</v>
      </c>
      <c r="GE21" s="122">
        <f>'Тест ответы'!GC22*'Показатели'!$F$239*IF($GE$4="да",$C21,1)</f>
        <v>0</v>
      </c>
      <c r="GF21" s="122">
        <f>'Тест ответы'!GD22*'Показатели'!$F$241*IF($GF$4="да",$C21,1)</f>
        <v>0</v>
      </c>
      <c r="GG21" s="122">
        <f>'Тест ответы'!GE22*'Показатели'!$F$242*IF($GG$4="да",$C21,1)</f>
        <v>0</v>
      </c>
      <c r="GH21" s="122">
        <f>'Тест ответы'!GF22*'Показатели'!$F$243*IF($GH$4="да",$C21,1)</f>
        <v>0</v>
      </c>
      <c r="GI21" s="122">
        <f>'Тест ответы'!GG22*'Показатели'!$F$244*IF($GI$4="да",$C21,1)</f>
        <v>0</v>
      </c>
      <c r="GJ21" s="122">
        <f>'Тест ответы'!GH22*'Показатели'!$F$245*IF($GJ$4="да",$C21,1)</f>
        <v>0</v>
      </c>
      <c r="GK21" s="122">
        <f>'Тест ответы'!GI22*'Показатели'!$F$246*IF($GK$4="да",$C21,1)</f>
        <v>0</v>
      </c>
      <c r="GL21" s="122">
        <f>'Тест ответы'!GJ22*'Показатели'!$F$248*IF($GL$4="да",$C21,1)</f>
        <v>0</v>
      </c>
      <c r="GM21" s="122">
        <f>'Тест ответы'!GK22*'Показатели'!$F$249*IF($GM$4="да",$C21,1)</f>
        <v>0</v>
      </c>
      <c r="GN21" s="122">
        <f>'Тест ответы'!GL22*'Показатели'!$F$250*IF($GN$4="да",$C21,1)</f>
        <v>0</v>
      </c>
      <c r="GO21" s="122">
        <f>'Тест ответы'!GM22*'Показатели'!$F$251*IF($GO$4="да",$C21,1)</f>
        <v>0</v>
      </c>
      <c r="GP21" s="122">
        <f>'Тест ответы'!GN22*'Показатели'!$F$252*IF($GP$4="да",$C21,1)</f>
        <v>0</v>
      </c>
      <c r="GQ21" s="122">
        <f>'Тест ответы'!GO22*'Показатели'!$F$253*IF($GQ$4="да",$C21,1)</f>
        <v>0</v>
      </c>
      <c r="GR21" s="132">
        <f>'Тест ответы'!GP22*'Показатели'!$F$256*IF($GR$4="да",$C21,1)</f>
        <v>0</v>
      </c>
      <c r="GS21" s="122">
        <f>'Тест ответы'!GQ22*'Показатели'!$F$257*IF($GS$4="да",$C21,1)</f>
        <v>0</v>
      </c>
      <c r="GT21" s="122">
        <f>'Тест ответы'!GR22*'Показатели'!$F$258*IF($GT$4="да",$C21,1)</f>
        <v>0</v>
      </c>
      <c r="GU21" s="122">
        <f>'Тест ответы'!GS22*'Показатели'!$F$260*IF($GU$4="да",$C21,1)</f>
        <v>0</v>
      </c>
      <c r="GV21" s="122">
        <f>'Тест ответы'!GT22*'Показатели'!$F$261*IF($GV$4="да",$C21,1)</f>
        <v>0</v>
      </c>
      <c r="GW21" s="122">
        <f>'Тест ответы'!GU22*'Показатели'!$F$262*IF($GW$4="да",$C21,1)</f>
        <v>0</v>
      </c>
      <c r="GX21" s="122">
        <f>'Тест ответы'!GV22*'Показатели'!$F$264*IF($GX$4="да",$C21,1)</f>
        <v>0</v>
      </c>
      <c r="GY21" s="122">
        <f>'Тест ответы'!GW22*'Показатели'!$F$265*IF($GY$4="да",$C21,1)</f>
        <v>0</v>
      </c>
      <c r="GZ21" s="122">
        <f>'Тест ответы'!GX22*'Показатели'!$F$266*IF($GZ$4="да",$C21,1)</f>
        <v>0</v>
      </c>
      <c r="HA21" s="122">
        <f>'Тест ответы'!GY22*'Показатели'!$F$267*IF($HA$4="да",$C21,1)</f>
        <v>0</v>
      </c>
      <c r="HB21" s="122">
        <f>'Тест ответы'!GZ22*'Показатели'!$F$269*IF($HB$4="да",$C21,1)</f>
        <v>0</v>
      </c>
      <c r="HC21" s="122">
        <f>'Тест ответы'!HA22*'Показатели'!$F$270*IF($HC$4="да",$C21,1)</f>
        <v>0</v>
      </c>
      <c r="HD21" s="122">
        <f>'Тест ответы'!HB22*'Показатели'!$F$271*IF($HD$4="да",$C21,1)</f>
        <v>0</v>
      </c>
      <c r="HE21" s="122">
        <f>'Тест ответы'!HC22*'Показатели'!$F$272*IF($HE$4="да",$C21,1)</f>
        <v>0</v>
      </c>
      <c r="HF21" s="122">
        <f>'Тест ответы'!HD22*'Показатели'!$F$274*IF($HF$4="да",$C21,1)</f>
        <v>0</v>
      </c>
      <c r="HG21" s="122">
        <f>'Тест ответы'!HE22*'Показатели'!$F$275*IF($HG$4="да",$C21,1)</f>
        <v>0</v>
      </c>
      <c r="HH21" s="122">
        <f>'Тест ответы'!HF22*'Показатели'!$F$276*IF($HH$4="да",$C21,1)</f>
        <v>0</v>
      </c>
      <c r="HI21" s="122">
        <f>'Тест ответы'!HG22*'Показатели'!$F$277*IF($HI$4="да",$C21,1)</f>
        <v>0</v>
      </c>
      <c r="HJ21" s="122">
        <f>'Тест ответы'!HH22*'Показатели'!$F$278*IF($HJ$4="да",$C21,1)</f>
        <v>0</v>
      </c>
      <c r="HK21" s="122">
        <f>'Тест ответы'!HI22*'Показатели'!$F$279*IF($HK$4="да",$C21,1)</f>
        <v>0</v>
      </c>
      <c r="HL21" s="122">
        <f>'Тест ответы'!HJ22*'Показатели'!$F$280*IF($HL$4="да",$C21,1)</f>
        <v>0</v>
      </c>
      <c r="HM21" s="122">
        <f>'Тест ответы'!HK22*'Показатели'!$F$281*IF($HM$4="да",$C21,1)</f>
        <v>0</v>
      </c>
      <c r="HN21" s="122">
        <f>'Тест ответы'!HL22*'Показатели'!$F$282*IF($HN$4="да",$C21,1)</f>
        <v>0</v>
      </c>
      <c r="HO21" s="122">
        <f>'Тест ответы'!HM22*'Показатели'!$F$284*IF($HO$4="да",$C21,1)</f>
        <v>0</v>
      </c>
      <c r="HP21" s="122">
        <f>'Тест ответы'!HN22*'Показатели'!$F$285*IF($HP$4="да",$C21,1)</f>
        <v>0</v>
      </c>
      <c r="HQ21" s="122">
        <f>'Тест ответы'!HO22*'Показатели'!$F$286*IF($HQ$4="да",$C21,1)</f>
        <v>0</v>
      </c>
      <c r="HR21" s="122">
        <f>'Тест ответы'!HP22*'Показатели'!$F$287*IF($HR$4="да",$C21,1)</f>
        <v>0</v>
      </c>
      <c r="HS21" s="122">
        <f>'Тест ответы'!HQ22*'Показатели'!$F$288*IF($HS$4="да",$C21,1)</f>
        <v>0</v>
      </c>
      <c r="HT21" s="122">
        <f>'Тест ответы'!HR22*'Показатели'!$F$289*IF(HT$4="да",$C21,1)</f>
        <v>0</v>
      </c>
      <c r="HU21" s="122">
        <f>'Тест ответы'!HS22*'Показатели'!$F$290*IF($HU$4="да",$C21,1)</f>
        <v>0</v>
      </c>
      <c r="HV21" s="122">
        <f>'Тест ответы'!HT22*'Показатели'!$F$291*IF($HV$4="да",$C21,1)</f>
        <v>0</v>
      </c>
      <c r="HW21" s="122">
        <f>'Тест ответы'!HU22*'Показатели'!$F$292*IF($HW$4="да",$C21,1)</f>
        <v>0</v>
      </c>
      <c r="HX21" s="122" t="str">
        <f>'Тест ответы'!HV22*#REF!*C21</f>
        <v>#REF!</v>
      </c>
      <c r="HY21" s="133" t="str">
        <f>'Тест ответы'!HW22*#REF!*C21</f>
        <v>#REF!</v>
      </c>
      <c r="HZ21" s="122">
        <f>'Тест ответы'!HX22*'Показатели'!$F$295*IF(HZ$4="да",$C21,1)</f>
        <v>0</v>
      </c>
      <c r="IA21" s="122">
        <f>'Тест ответы'!HY22*'Показатели'!$F$296*IF(IA$4="да",$C21,1)</f>
        <v>0</v>
      </c>
      <c r="IB21" s="122">
        <f>'Тест ответы'!HZ22*'Показатели'!$F$297*IF(IB$4="да",$C21,1)</f>
        <v>0</v>
      </c>
      <c r="IC21" s="122">
        <f>'Тест ответы'!IA22*'Показатели'!$F$299*IF(IC$4="да",$C21,1)</f>
        <v>0</v>
      </c>
      <c r="ID21" s="122">
        <f>'Тест ответы'!IB22*'Показатели'!$F$300*IF(ID$4="да",$C21,1)</f>
        <v>0</v>
      </c>
      <c r="IE21" s="122">
        <f>'Тест ответы'!IC22*'Показатели'!$F$301*IF(IE$4="да",$C21,1)</f>
        <v>0</v>
      </c>
      <c r="IF21" s="122">
        <f>'Тест ответы'!ID22*'Показатели'!$F$303*IF(IF$4="да",$C21,1)</f>
        <v>0</v>
      </c>
      <c r="IG21" s="122">
        <f>'Тест ответы'!IE22*'Показатели'!$F$304*IF(IG$4="да",$C21,1)</f>
        <v>0</v>
      </c>
      <c r="IH21" s="122">
        <f>'Тест ответы'!IF22*'Показатели'!$F$305*IF(IH$4="да",$C21,1)</f>
        <v>0</v>
      </c>
      <c r="II21" s="122">
        <f>'Тест ответы'!IG22*'Показатели'!$F$307*IF(II$4="да",$C21,1)</f>
        <v>0</v>
      </c>
      <c r="IJ21" s="122">
        <f>'Тест ответы'!IH22*'Показатели'!$F$308*IF(IJ$4="да",$C21,1)</f>
        <v>0</v>
      </c>
      <c r="IK21" s="122">
        <f>'Тест ответы'!II22*'Показатели'!$F$309*IF(IK$4="да",$C21,1)</f>
        <v>0</v>
      </c>
      <c r="IL21" s="122">
        <f>'Тест ответы'!IJ22*'Показатели'!$F$313*IF(IL$4="да",$C21,1)</f>
        <v>0</v>
      </c>
      <c r="IM21" s="122">
        <f>'Тест ответы'!IK22*'Показатели'!$F$314*IF(IM$4="да",$C21,1)</f>
        <v>0</v>
      </c>
      <c r="IN21" s="122">
        <f>'Тест ответы'!IL22*'Показатели'!$F$315*IF(IN$4="да",$C21,1)</f>
        <v>0</v>
      </c>
      <c r="IO21" s="122">
        <f>'Тест ответы'!IM22*'Показатели'!$F$316*IF(IO$4="да",$C21,1)</f>
        <v>0</v>
      </c>
      <c r="IP21" s="122">
        <f>'Тест ответы'!IN22*'Показатели'!$F$317*IF(IP$4="да",$C21,1)</f>
        <v>0</v>
      </c>
      <c r="IQ21" s="122">
        <f>'Тест ответы'!IO22*'Показатели'!$F$318*IF(IQ$4="да",$C21,1)</f>
        <v>0</v>
      </c>
      <c r="IR21" s="122">
        <f>'Тест ответы'!IP22*'Показатели'!$F$320*IF(IR$4="да",$C21,1)</f>
        <v>0</v>
      </c>
      <c r="IS21" s="122">
        <f>'Тест ответы'!IQ22*'Показатели'!$F$321*IF(IS$4="да",$C21,1)</f>
        <v>0</v>
      </c>
      <c r="IT21" s="122">
        <f>'Тест ответы'!IR22*'Показатели'!$F$322*IF(IT$4="да",$C21,1)</f>
        <v>0</v>
      </c>
      <c r="IU21" s="122">
        <f>'Тест ответы'!IS22*'Показатели'!$F$323*IF(IU$4="да",$C21,1)</f>
        <v>0</v>
      </c>
      <c r="IV21" s="122">
        <f>'Тест ответы'!IT22*'Показатели'!$F$324*IF(IV$4="да",$C21,1)</f>
        <v>0</v>
      </c>
      <c r="IW21" s="122">
        <f>'Тест ответы'!IU22*'Показатели'!$F$325*IF(IW$4="да",$C21,1)</f>
        <v>0</v>
      </c>
      <c r="IX21" s="122">
        <f>'Тест ответы'!IV22*'Показатели'!$F$327*IF(IX$4="да",$C21,1)</f>
        <v>0</v>
      </c>
      <c r="IY21" s="122">
        <f>'Тест ответы'!IW22*'Показатели'!$F$328*IF(IY$4="да",$C21,1)</f>
        <v>0</v>
      </c>
      <c r="IZ21" s="132">
        <f>'Тест ответы'!IX22*'Показатели'!$F$331*IF(IZ$4="да",$C21,1)</f>
        <v>0</v>
      </c>
      <c r="JA21" s="122">
        <f>'Тест ответы'!IY22*'Показатели'!$F$332*IF(JA$4="да",$C21,1)</f>
        <v>0</v>
      </c>
      <c r="JB21" s="122">
        <f>'Тест ответы'!IZ22*'Показатели'!$F$333*IF(JB$4="да",$C21,1)</f>
        <v>0</v>
      </c>
      <c r="JC21" s="122">
        <f>'Тест ответы'!JA22*'Показатели'!$F$334*IF(JC$4="да",$C21,1)</f>
        <v>0</v>
      </c>
      <c r="JD21" s="122">
        <f>'Тест ответы'!JB22*'Показатели'!$F$335*IF(JD$4="да",$C21,1)</f>
        <v>0</v>
      </c>
      <c r="JE21" s="122">
        <f>'Тест ответы'!JC22*'Показатели'!$F$336*IF(JE$4="да",$C21,1)</f>
        <v>0</v>
      </c>
      <c r="JF21" s="122">
        <f>'Тест ответы'!JD22*'Показатели'!$F$338*IF(JF$4="да",$C21,1)</f>
        <v>0</v>
      </c>
      <c r="JG21" s="122">
        <f>'Тест ответы'!JE22*'Показатели'!$F$339*IF(JG$4="да",$C21,1)</f>
        <v>0</v>
      </c>
      <c r="JH21" s="122">
        <f>'Тест ответы'!JF22*'Показатели'!$F$341*IF(JH$4="да",$C21,1)</f>
        <v>0</v>
      </c>
      <c r="JI21" s="122">
        <f>'Тест ответы'!JG22*'Показатели'!$F$342*IF(JI$4="да",$C21,1)</f>
        <v>0</v>
      </c>
      <c r="JJ21" s="122">
        <f>'Тест ответы'!JH22*'Показатели'!$F$343*IF(JJ$4="да",$C21,1)</f>
        <v>0</v>
      </c>
      <c r="JK21" s="122">
        <f>'Тест ответы'!JI22*'Показатели'!$F$344*IF(JK$4="да",$C21,1)</f>
        <v>0</v>
      </c>
      <c r="JL21" s="122">
        <f>'Тест ответы'!JJ22*'Показатели'!$F$345*IF(JL$4="да",$C21,1)</f>
        <v>0</v>
      </c>
      <c r="JM21" s="122">
        <f>'Тест ответы'!JK22*'Показатели'!$F$346*IF(JM$4="да",$C21,1)</f>
        <v>0</v>
      </c>
      <c r="JN21" s="122">
        <f>'Тест ответы'!JL22*'Показатели'!$F$347*IF(JN$4="да",$C21,1)</f>
        <v>0</v>
      </c>
      <c r="JO21" s="122">
        <f>'Тест ответы'!JM22*'Показатели'!$F$348*IF(JO$4="да",$C21,1)</f>
        <v>0</v>
      </c>
      <c r="JP21" s="122">
        <f>'Тест ответы'!JN22*'Показатели'!$F$349*IF(JP$4="да",$C21,1)</f>
        <v>0</v>
      </c>
      <c r="JQ21" s="122">
        <f>'Тест ответы'!JO22*'Показатели'!$F$350*IF(JQ$4="да",$C21,1)</f>
        <v>0</v>
      </c>
      <c r="JR21" s="122">
        <f>'Тест ответы'!JP22*'Показатели'!$F$351*IF(JR$4="да",$C21,1)</f>
        <v>0</v>
      </c>
      <c r="JS21" s="122">
        <f>'Тест ответы'!JQ22*'Показатели'!$F$352*IF(JS$4="да",$C21,1)</f>
        <v>0</v>
      </c>
      <c r="JT21" s="122">
        <f>'Тест ответы'!JR22*'Показатели'!$F$353*IF(JT$4="да",$C21,1)</f>
        <v>0</v>
      </c>
      <c r="JU21" s="122">
        <f>'Тест ответы'!JS22*'Показатели'!$F$354*IF(JU$4="да",$C21,1)</f>
        <v>0</v>
      </c>
      <c r="JV21" s="122">
        <f>'Тест ответы'!JT22*'Показатели'!$F$355*IF(JV$4="да",$C21,1)</f>
        <v>0</v>
      </c>
      <c r="JW21" s="122">
        <f>'Тест ответы'!JU22*'Показатели'!$F$356*IF(JW$4="да",$C21,1)</f>
        <v>0</v>
      </c>
      <c r="JX21" s="122">
        <f>'Тест ответы'!JV22*'Показатели'!$F$357*IF(JX$4="да",$C21,1)</f>
        <v>0</v>
      </c>
      <c r="JY21" s="122">
        <f>'Тест ответы'!JW22*'Показатели'!$F$358*IF(JY$4="да",$C21,1)</f>
        <v>0</v>
      </c>
      <c r="JZ21" s="122">
        <f>'Тест ответы'!JX22*'Показатели'!$F$360*IF(JZ$4="да",$C21,1)</f>
        <v>0</v>
      </c>
      <c r="KA21" s="122">
        <f>'Тест ответы'!JY22*'Показатели'!$F$361*IF(KA$4="да",$C21,1)</f>
        <v>0</v>
      </c>
      <c r="KB21" s="122">
        <f>'Тест ответы'!JZ22*'Показатели'!$F$362*IF(KB$4="да",$C21,1)</f>
        <v>0</v>
      </c>
      <c r="KC21" s="122">
        <f>'Тест ответы'!KA22*'Показатели'!$F$363*IF(KC$4="да",$C21,1)</f>
        <v>0</v>
      </c>
      <c r="KD21" s="122">
        <f>'Тест ответы'!KB22*'Показатели'!$F$364*IF(KD$4="да",$C21,1)</f>
        <v>0</v>
      </c>
      <c r="KE21" s="136">
        <f>'Тест ответы'!KC22*'Показатели'!$F$365*IF(KE$4="да",$C21,1)</f>
        <v>0</v>
      </c>
      <c r="KF21" s="122">
        <f>'Тест ответы'!KD22*'Показатели'!$F$380*IF(KF$4="да",A21,1)</f>
        <v>0</v>
      </c>
      <c r="KG21" s="122">
        <f>'Тест ответы'!KE22*'Показатели'!$F$383*IF(KG$4="да",B21,1)</f>
        <v>0</v>
      </c>
      <c r="KH21" s="133">
        <f>'Тест ответы'!KF22*'Показатели'!$F$385*IF(KH$4="да",C21,1)</f>
        <v>0</v>
      </c>
      <c r="KI21" s="122">
        <f>'Тест ответы'!KG22*'Показатели'!$F$387*IF($KI$4="да",C21,1)</f>
        <v>0</v>
      </c>
      <c r="KJ21" s="122">
        <f>'Тест ответы'!KH22*'Показатели'!$F$388*IF($KJ$4="да",C21,1)</f>
        <v>0</v>
      </c>
      <c r="KK21" s="122">
        <f>'Тест ответы'!KI22*'Показатели'!$F$389*IF($KK$4="да",C21,1)</f>
        <v>0</v>
      </c>
      <c r="KL21" s="132">
        <f>'Тест ответы'!KJ22*'Показатели'!$F$391*IF(KL$4="да",C21,1)</f>
        <v>0</v>
      </c>
      <c r="KM21" s="122">
        <f>'Тест ответы'!KK22*'Показатели'!$F$392*IF(KM$4="да",D21,1)</f>
        <v>0</v>
      </c>
      <c r="KN21" s="132">
        <f>'Тест ответы'!KL22*'Показатели'!$F$394*IF($KN$4="да",C21,1)</f>
        <v>0</v>
      </c>
      <c r="KO21" s="133">
        <f>'Тест ответы'!KM22*'Показатели'!$F$395*IF($KO$4="да",C21,1)</f>
        <v>0</v>
      </c>
      <c r="KP21" s="122">
        <f>'Тест ответы'!KN22*'Показатели'!$F$397*IF($KP$4="да",$C21,1)</f>
        <v>0</v>
      </c>
      <c r="KQ21" s="122">
        <f>'Тест ответы'!KO22*'Показатели'!$F$398*IF($KQ$4="да",$C21,1)</f>
        <v>0</v>
      </c>
      <c r="KR21" s="122">
        <f>'Тест ответы'!KP22*'Показатели'!$F$400*IF($KR$4="да",$C21,1)</f>
        <v>0</v>
      </c>
      <c r="KS21" s="133">
        <f>'Тест ответы'!KQ22*'Показатели'!$F$401*IF($KS$4="да",$C21,1)</f>
        <v>0</v>
      </c>
      <c r="KT21" s="122">
        <f>'Тест ответы'!KR22*'Показатели'!$F$403*IF($KT$4="да",$C21,1)</f>
        <v>0</v>
      </c>
      <c r="KU21" s="122">
        <f>'Тест ответы'!KS22*'Показатели'!$F$405*IF($KU$4="да",$C21,1)</f>
        <v>0</v>
      </c>
      <c r="KV21" s="130">
        <f>'Тест ответы'!KT22*'Показатели'!$F$408*IF($KV$4="да",$C21,1)</f>
        <v>0</v>
      </c>
      <c r="KW21" s="122">
        <f>'Тест ответы'!KU22*'Показатели'!$F$409*IF($KW$4="да",$C21,1)</f>
        <v>0</v>
      </c>
      <c r="KX21" s="122">
        <f>'Тест ответы'!KV22*'Показатели'!$F$410*IF($KX$4="да",$C21,1)</f>
        <v>0</v>
      </c>
      <c r="KY21" s="122">
        <f>'Тест ответы'!KW22*'Показатели'!$F$411*IF($KY$4="да",$C21,1)</f>
        <v>0</v>
      </c>
      <c r="KZ21" s="132">
        <f>'Тест ответы'!KX22*'Показатели'!$F$413*IF($KZ$4="да",$C21,1)</f>
        <v>0</v>
      </c>
      <c r="LA21" s="122">
        <f>'Тест ответы'!KY22*'Показатели'!$F$415*IF($LA$4="да",$C21,1)</f>
        <v>0</v>
      </c>
      <c r="LB21" s="122">
        <f>'Тест ответы'!KZ22*'Показатели'!$F$416*IF($LB$4="да",$C21,1)</f>
        <v>0</v>
      </c>
      <c r="LC21" s="122">
        <f>'Тест ответы'!LA22*'Показатели'!$F$417*IF($LC$4="да",$C21,1)</f>
        <v>0</v>
      </c>
      <c r="LD21" s="132">
        <f>'Тест ответы'!LB22*'Показатели'!$F$420*IF($LD$4="да",$C21,1)</f>
        <v>0</v>
      </c>
      <c r="LE21" s="122">
        <f>'Тест ответы'!LC22*'Показатели'!$F$422*IF($LE$4="да",$C21,1)</f>
        <v>0</v>
      </c>
      <c r="LF21" s="122">
        <f>'Тест ответы'!LD22*'Показатели'!$F$423*IF($LF$4="да",$C21,1)</f>
        <v>0</v>
      </c>
      <c r="LG21" s="122">
        <f>'Тест ответы'!LE22*'Показатели'!$F$424*IF($LG$4="да",$C21,1)</f>
        <v>0</v>
      </c>
      <c r="LH21" s="132">
        <f>'Тест ответы'!LF22*'Показатели'!$F$426*IF(LH$4="да",$C21,1)</f>
        <v>0</v>
      </c>
      <c r="LI21" s="122">
        <f>'Тест ответы'!LG22*'Показатели'!$F$427*IF($LI$4="да",$C21,1)</f>
        <v>0</v>
      </c>
      <c r="LJ21" s="122">
        <f>'Тест ответы'!LH22*'Показатели'!$F$428*IF($LJ$4="да",$C21,1)</f>
        <v>0</v>
      </c>
      <c r="LK21" s="122">
        <f>'Тест ответы'!LI22*'Показатели'!$F$429*IF($LK$4="да",$C21,1)</f>
        <v>0</v>
      </c>
      <c r="LL21" s="122">
        <f>'Тест ответы'!LJ22*'Показатели'!$F$430*IF($LI$4="да",$C21,1)</f>
        <v>0</v>
      </c>
      <c r="LM21" s="125">
        <f>'Тест ответы'!LK22*'Показатели'!$F$461*IF(LM$4="да",$C21,1)</f>
        <v>0</v>
      </c>
      <c r="LN21" s="126">
        <f>'Тест ответы'!LL22*'Показатели'!$F$462*IF(LN$4="да",$C21,1)</f>
        <v>0</v>
      </c>
      <c r="LO21" s="126">
        <f>'Тест ответы'!LM22*'Показатели'!$F$463*IF(LO$4="да",$C21,1)</f>
        <v>0</v>
      </c>
      <c r="LP21" s="126">
        <f>'Тест ответы'!LN22*'Показатели'!$F$464*IF(LP$4="да",$C21,1)</f>
        <v>0</v>
      </c>
      <c r="LQ21" s="126">
        <f>'Тест ответы'!LO22*'Показатели'!$F$466*IF(LQ$4="да",$C21,1)</f>
        <v>0</v>
      </c>
      <c r="LR21" s="126">
        <f>'Тест ответы'!LP22*'Показатели'!$F$467*IF(LR$4="да",$C21,1)</f>
        <v>0</v>
      </c>
      <c r="LS21" s="126">
        <f>'Тест ответы'!LQ22*'Показатели'!$F$468*IF(LS$4="да",$C21,1)</f>
        <v>0</v>
      </c>
      <c r="LT21" s="135">
        <f>'Тест ответы'!LR22*'Показатели'!$F$469*IF(LT$4="да",$C21,1)</f>
        <v>0</v>
      </c>
      <c r="LU21" s="122">
        <f>'Тест ответы'!LS22*'Показатели'!$F$472*IF($LU$4="да",$C21,1)</f>
        <v>0</v>
      </c>
      <c r="LV21" s="122">
        <f>'Тест ответы'!LT22*'Показатели'!$F$473*IF($LV$4="да",$C21,1)</f>
        <v>0</v>
      </c>
      <c r="LW21" s="122">
        <f>'Тест ответы'!LU22*'Показатели'!$F$474*IF($LW$4="да",$C21,1)</f>
        <v>0</v>
      </c>
      <c r="LX21" s="122">
        <f>'Тест ответы'!LV22*'Показатели'!$F$476*IF($LX$4="да",$C21,1)</f>
        <v>0</v>
      </c>
      <c r="LY21" s="122">
        <f>'Тест ответы'!LW22*'Показатели'!$F$477*IF($LY$4="да",$C21,1)</f>
        <v>0</v>
      </c>
      <c r="LZ21" s="122">
        <f>'Тест ответы'!LX22*'Показатели'!$F$478*IF(LZ$4="да",$C21,1)</f>
        <v>0</v>
      </c>
      <c r="MA21" s="122">
        <f>'Тест ответы'!LY22*'Показатели'!$F$479*IF($MA$4="да",$C21,1)</f>
        <v>0</v>
      </c>
      <c r="MB21" s="122">
        <f>'Тест ответы'!LZ22*'Показатели'!$F$480*IF($MB$4="да",$C21,1)</f>
        <v>0</v>
      </c>
      <c r="MC21" s="122">
        <f>'Тест ответы'!MA22*'Показатели'!$F$481*IF($MC$4="да",$C21,1)</f>
        <v>0</v>
      </c>
      <c r="MD21" s="122">
        <f>'Тест ответы'!MB22*'Показатели'!$F$483*IF($MD$4="да",$C21,1)</f>
        <v>0</v>
      </c>
      <c r="ME21" s="122">
        <f>'Тест ответы'!MC22*'Показатели'!$F$484*IF($ME$4="да",$C21,1)</f>
        <v>0</v>
      </c>
      <c r="MF21" s="122">
        <f>'Тест ответы'!MD22*'Показатели'!$F$486*IF($MF$4="да",$C21,1)</f>
        <v>0</v>
      </c>
      <c r="MG21" s="136">
        <f>'Тест ответы'!ME22*'Показатели'!F$487*IF(MG$4="да",$C21,1)</f>
        <v>0</v>
      </c>
      <c r="MH21" s="126">
        <f>'Тест ответы'!MF22*'Показатели'!$F$489*IF($MH$4="да",$C21,1)</f>
        <v>0</v>
      </c>
      <c r="MI21" s="126">
        <f>'Тест ответы'!MG22*'Показатели'!$F$490*IF($MI$4="да",$C21,1)</f>
        <v>0</v>
      </c>
      <c r="MJ21" s="126">
        <f>'Тест ответы'!MH22*'Показатели'!$F$491*IF($MJ$4="да",$C21,1)</f>
        <v>0</v>
      </c>
      <c r="MK21" s="126">
        <f>'Тест ответы'!MI22*'Показатели'!$F$492*IF($MK$4="да",$C21,1)</f>
        <v>0</v>
      </c>
      <c r="ML21" s="126">
        <f>'Тест ответы'!MJ22*'Показатели'!$F$493*IF($ML$4="да",$C21,1)</f>
        <v>0</v>
      </c>
      <c r="MM21" s="126">
        <f>'Тест ответы'!MK22*'Показатели'!$F$494*IF($MM$4="да",$C21,1)</f>
        <v>0</v>
      </c>
      <c r="MN21" s="126">
        <f>'Тест ответы'!ML22*'Показатели'!$F$495*IF($MN$4="да",$C21,1)</f>
        <v>0</v>
      </c>
      <c r="MO21" s="126">
        <f>'Тест ответы'!MM22*'Показатели'!$F$496*IF($MO$4="да",$C21,1)</f>
        <v>0</v>
      </c>
      <c r="MP21" s="126">
        <f>'Тест ответы'!MN22*'Показатели'!$F$497*IF($MP$4="да",$C21,1)</f>
        <v>0</v>
      </c>
      <c r="MQ21" s="126">
        <f>'Тест ответы'!MO22*'Показатели'!$F$498*IF($MQ$4="да",$C21,1)</f>
        <v>0</v>
      </c>
      <c r="MR21" s="126">
        <f>'Тест ответы'!MP22*'Показатели'!$F$499*IF($MR$4="да",$C21,1)</f>
        <v>0</v>
      </c>
      <c r="MS21" s="126">
        <f>'Тест ответы'!MQ22*'Показатели'!$F$500*IF($MS$4="да",$C21,1)</f>
        <v>0</v>
      </c>
      <c r="MT21" s="126">
        <f>'Тест ответы'!MR22*'Показатели'!$F$501*IF(MT$4="да",$C21,1)</f>
        <v>0</v>
      </c>
      <c r="MU21" s="126">
        <f>'Тест ответы'!MS22*'Показатели'!$F$502*IF(MU$4="да",$C21,1)</f>
        <v>0</v>
      </c>
      <c r="MV21" s="126">
        <f>'Тест ответы'!MT22*'Показатели'!$F$503*IF(MV$4="да",$C21,1)</f>
        <v>0</v>
      </c>
      <c r="MW21" s="126">
        <f>'Тест ответы'!MU22*'Показатели'!$F$504*IF($MW$4="да",$C21,1)</f>
        <v>0</v>
      </c>
      <c r="MX21" s="126">
        <f>'Тест ответы'!MV22*'Показатели'!$F$505*IF(MX$4="да",$C21,1)</f>
        <v>0</v>
      </c>
      <c r="MY21" s="126">
        <f>'Тест ответы'!MW22*'Показатели'!$F$506*IF(MY$4="да",$C21,1)</f>
        <v>0</v>
      </c>
      <c r="MZ21" s="126">
        <f>'Тест ответы'!MX22*'Показатели'!$F$507*IF(MZ$4="да",$C21,1)</f>
        <v>0</v>
      </c>
      <c r="NA21" s="126">
        <f>'Тест ответы'!MY22*'Показатели'!$F$508*IF(NA$4="да",$C21,1)</f>
        <v>0</v>
      </c>
      <c r="NB21" s="126">
        <f>'Тест ответы'!MZ22*'Показатели'!$F$509*IF(NB$4="да",$C21,1)</f>
        <v>0</v>
      </c>
      <c r="NC21" s="126">
        <f>'Тест ответы'!NA22*'Показатели'!$F$510*IF(NC$4="да",$C21,1)</f>
        <v>0</v>
      </c>
      <c r="ND21" s="126">
        <f>'Тест ответы'!NB22*'Показатели'!$F$511*IF(ND$4="да",$C21,1)</f>
        <v>0</v>
      </c>
      <c r="NE21" s="126">
        <f>'Тест ответы'!NC22*'Показатели'!$F$512*IF(NE$4="да",$C21,1)</f>
        <v>0</v>
      </c>
      <c r="NF21" s="126">
        <f>'Тест ответы'!ND22*'Показатели'!$F$513*IF(NF$4="да",$C21,1)</f>
        <v>0</v>
      </c>
      <c r="NG21" s="126">
        <f>'Тест ответы'!NE22*'Показатели'!$F$514*IF(NG$4="да",$C21,1)</f>
        <v>0</v>
      </c>
      <c r="NH21" s="126">
        <f>'Тест ответы'!NF22*'Показатели'!$F$515*IF(NH$4="да",$C21,1)</f>
        <v>0</v>
      </c>
      <c r="NI21" s="134">
        <f>'Тест ответы'!NG22*'Показатели'!$F$516*IF($NI$4="да",$C21,1)</f>
        <v>0</v>
      </c>
      <c r="NJ21" s="126">
        <f>'Тест ответы'!NH22*'Показатели'!$F$518*IF(NJ$4="да",$C21,1)</f>
        <v>0</v>
      </c>
      <c r="NK21" s="126">
        <f>'Тест ответы'!NI22*'Показатели'!$F$519*IF(NK$4="да",$C21,1)</f>
        <v>0</v>
      </c>
      <c r="NL21" s="126">
        <f>'Тест ответы'!NJ22*'Показатели'!$F$520*IF(NL$4="да",$C21,1)</f>
        <v>0</v>
      </c>
      <c r="NM21" s="126">
        <f>'Тест ответы'!NK22*'Показатели'!$F$521*IF(NM$4="да",$C21,1)</f>
        <v>0</v>
      </c>
      <c r="NN21" s="126">
        <f>'Тест ответы'!NL22*'Показатели'!$F$522*IF(NN$4="да",$C21,1)</f>
        <v>0</v>
      </c>
      <c r="NO21" s="126">
        <f>'Тест ответы'!NM22*'Показатели'!$F$523*IF(NO$4="да",$C21,1)</f>
        <v>0</v>
      </c>
      <c r="NP21" s="126">
        <f>'Тест ответы'!NN22*'Показатели'!G$524*IF(NP$4="да",$C21,1)</f>
        <v>0</v>
      </c>
      <c r="NQ21" s="126">
        <f>'Тест ответы'!NO22*'Показатели'!H$525*IF(NQ$4="да",$C21,1)</f>
        <v>0</v>
      </c>
      <c r="NR21" s="126">
        <f>'Тест ответы'!NP22*'Показатели'!I$526*IF(NR$4="да",$C21,1)</f>
        <v>0</v>
      </c>
      <c r="NS21" s="126">
        <f>'Тест ответы'!NQ22*'Показатели'!$F$527*IF(NS$4="да",$C21,1)</f>
        <v>0</v>
      </c>
      <c r="NT21" s="126">
        <f>'Тест ответы'!NR22*'Показатели'!$F$528*IF(NT$4="да",$C21,1)</f>
        <v>0</v>
      </c>
      <c r="NU21" s="126">
        <f>'Тест ответы'!NS22*'Показатели'!$F$529*IF(NU$4="да",$C21,1)</f>
        <v>0</v>
      </c>
      <c r="NV21" s="135">
        <f>'Тест ответы'!NT22*'Показатели'!$F$530*IF(NV$4="да",$C21,1)</f>
        <v>0</v>
      </c>
      <c r="NW21" s="126">
        <f>'Тест ответы'!NU22*'Показатели'!$F$533*IF($NW$4="да",$C21,1)</f>
        <v>0</v>
      </c>
      <c r="NX21" s="126">
        <f>'Тест ответы'!NV22*'Показатели'!$F$534*IF($NX$4="да",$C21,1)</f>
        <v>0</v>
      </c>
      <c r="NY21" s="127">
        <f>'Тест ответы'!NW22*'Показатели'!$F$536*IF($NY$4="да",$C21,1)</f>
        <v>0</v>
      </c>
      <c r="NZ21" s="126">
        <f>'Тест ответы'!NX22*'Показатели'!$F$537*IF(NZ$4="да",$C21,1)</f>
        <v>0</v>
      </c>
      <c r="OA21" s="127">
        <f>'Тест ответы'!NY22*'Показатели'!$F$539*IF(OA$4="да",$C21,1)</f>
        <v>0</v>
      </c>
      <c r="OB21" s="126">
        <f>'Тест ответы'!NZ22*'Показатели'!$F$540*IF(OB$4="да",$C21,1)</f>
        <v>0</v>
      </c>
      <c r="OC21" s="126">
        <f>'Тест ответы'!OA22*'Показатели'!$F$541*IF(OC$4="да",$C21,1)</f>
        <v>0</v>
      </c>
      <c r="OD21" s="126">
        <f>'Тест ответы'!OB22*'Показатели'!$F$542*IF(OD$4="да",$C21,1)</f>
        <v>0</v>
      </c>
      <c r="OE21" s="126">
        <f>'Тест ответы'!OC22*'Показатели'!$F$543*IF(OE$4="да",$C21,1)</f>
        <v>0</v>
      </c>
      <c r="OF21" s="126">
        <f>'Тест ответы'!OD22*'Показатели'!$F$544*IF(OF$4="да",$C21,1)</f>
        <v>0</v>
      </c>
      <c r="OG21" s="127">
        <f>'Тест ответы'!OE22*'Показатели'!$F$546*IF(OG$4="да",$C21,1)</f>
        <v>0</v>
      </c>
      <c r="OH21" s="126">
        <f>'Тест ответы'!OF22*'Показатели'!$F$547*IF(OH$4="да",$C21,1)</f>
        <v>0</v>
      </c>
      <c r="OI21" s="126">
        <f>'Тест ответы'!OG22*'Показатели'!$F$548*IF(OI$4="да",$C21,1)</f>
        <v>0</v>
      </c>
      <c r="OJ21" s="126">
        <f>'Тест ответы'!OH22*'Показатели'!$F$549*IF(OJ$4="да",$C21,1)</f>
        <v>0</v>
      </c>
      <c r="OK21" s="126">
        <f>'Тест ответы'!OI22*'Показатели'!$F$550*IF(OK$4="да",$C21,1)</f>
        <v>0</v>
      </c>
      <c r="OL21" s="126">
        <f>'Тест ответы'!OJ22*'Показатели'!$F$551*IF(OL$4="да",$C21,1)</f>
        <v>0</v>
      </c>
      <c r="OM21" s="137">
        <f>'Тест ответы'!OK22*'Показатели'!$F$554*IF($OM$4="да",$C21,1)</f>
        <v>0</v>
      </c>
      <c r="ON21" s="134">
        <f>'Тест ответы'!OL22*'Показатели'!$F$555*IF($ON$4="да",$C21,1)</f>
        <v>0</v>
      </c>
      <c r="OO21" s="126">
        <f>'Тест ответы'!OM22*'Показатели'!$F$557*IF($OO$4="да",$C21,1)</f>
        <v>0</v>
      </c>
      <c r="OP21" s="135">
        <f>'Тест ответы'!ON22*'Показатели'!$F$558*IF($OP$4="да",$C21,1)</f>
        <v>0</v>
      </c>
      <c r="OQ21" s="127">
        <f>'Тест ответы'!OO22*'Показатели'!$F$564*IF(OQ$4="да",$C21,1)</f>
        <v>0</v>
      </c>
      <c r="OR21" s="126">
        <f>'Тест ответы'!OP22*'Показатели'!$F$565*IF(OR$4="да",$C21,1)</f>
        <v>0</v>
      </c>
      <c r="OS21" s="126">
        <f>'Тест ответы'!OQ22*'Показатели'!$F$566*IF(OS$4="да",$C21,1)</f>
        <v>0</v>
      </c>
      <c r="OT21" s="126">
        <f>'Тест ответы'!OR22*'Показатели'!$F$567*IF(OT$4="да",$C21,1)</f>
        <v>0</v>
      </c>
      <c r="OU21" s="126">
        <f>'Тест ответы'!OS22*'Показатели'!$F$568*IF(OU$4="да",$C21,1)</f>
        <v>0</v>
      </c>
      <c r="OV21" s="126">
        <f>'Тест ответы'!OT22*'Показатели'!$F$569*IF(OV$4="да",$C21,1)</f>
        <v>0</v>
      </c>
      <c r="OW21" s="127">
        <f>'Тест ответы'!OU22*'Показатели'!$F$574*IF(OW$4="да",$C21,1)</f>
        <v>0</v>
      </c>
      <c r="OX21" s="126">
        <f>'Тест ответы'!OV22*'Показатели'!$F$575*IF(OX$4="да",$C21,1)</f>
        <v>0</v>
      </c>
      <c r="OY21" s="126">
        <f>'Тест ответы'!OW22*'Показатели'!$F$576*IF(OY$4="да",$C21,1)</f>
        <v>0</v>
      </c>
      <c r="OZ21" s="126">
        <f>'Тест ответы'!OX22*'Показатели'!$F$577*IF(OZ$4="да",$C21,1)</f>
        <v>0</v>
      </c>
      <c r="PA21" s="126">
        <f>'Тест ответы'!OY22*'Показатели'!$F$578*IF(PA$4="да",$C21,1)</f>
        <v>0</v>
      </c>
      <c r="PB21" s="126">
        <f>'Тест ответы'!OZ22*'Показатели'!$F$579*IF(PB$4="да",$C21,1)</f>
        <v>0</v>
      </c>
      <c r="PC21" s="137">
        <f>'Тест ответы'!PA22*'Показатели'!$F$584*IF($PC$4="да",$C21,1)</f>
        <v>0</v>
      </c>
      <c r="PD21" s="126">
        <f>'Тест ответы'!PB22*'Показатели'!$F$585*IF($PD$4="да",$C21,1)</f>
        <v>0</v>
      </c>
      <c r="PE21" s="126">
        <f>'Тест ответы'!PC22*'Показатели'!$F$587*IF($PE$4="да",$C21,1)</f>
        <v>0</v>
      </c>
      <c r="PF21" s="126">
        <f>'Тест ответы'!PD22*'Показатели'!$F$588*IF($PF$4="да",$C21,1)</f>
        <v>0</v>
      </c>
      <c r="PG21" s="126">
        <f>'Тест ответы'!PE22*'Показатели'!$F$589*IF($PG$4="да",$C21,1)</f>
        <v>0</v>
      </c>
      <c r="PH21" s="126">
        <f>'Тест ответы'!PF22*'Показатели'!$F$590*IF($PH$4="да",$C21,1)</f>
        <v>0</v>
      </c>
      <c r="PI21" s="126">
        <f>'Тест ответы'!PG22*'Показатели'!$F$591*IF($PI$4="да",$C21,1)</f>
        <v>0</v>
      </c>
      <c r="PJ21" s="126">
        <f>'Тест ответы'!PH22*'Показатели'!$F$592*IF($PJ$4="да",$C21,1)</f>
        <v>0</v>
      </c>
      <c r="PK21" s="126">
        <f>'Тест ответы'!PI22*'Показатели'!$F$593*IF($PK$4="да",$C21,1)</f>
        <v>0</v>
      </c>
      <c r="PL21" s="126">
        <f>'Тест ответы'!PJ22*'Показатели'!$F$594*IF($PL$4="да",$C21,1)</f>
        <v>0</v>
      </c>
      <c r="PM21" s="126">
        <f>'Тест ответы'!PK22*'Показатели'!$F$595*IF($PM$4="да",$C21,1)</f>
        <v>0</v>
      </c>
      <c r="PN21" s="126">
        <f>'Тест ответы'!PL22*'Показатели'!$F$596*IF($PN$4="да",$C21,1)</f>
        <v>0</v>
      </c>
      <c r="PO21" s="126">
        <f>'Тест ответы'!PM22*'Показатели'!$F$597*IF($PO$4="да",$C21,1)</f>
        <v>0</v>
      </c>
      <c r="PP21" s="126">
        <f>'Тест ответы'!PN22*'Показатели'!$F$599*IF($PP$4="да",$C21,1)</f>
        <v>0</v>
      </c>
      <c r="PQ21" s="126">
        <f>'Тест ответы'!PO22*'Показатели'!$F$600*IF($PQ$4="да",$C21,1)</f>
        <v>0</v>
      </c>
      <c r="PR21" s="126">
        <f>'Тест ответы'!PP22*'Показатели'!$F$603*IF($PR$4="да",$C21,1)</f>
        <v>0</v>
      </c>
      <c r="PS21" s="126">
        <f>'Тест ответы'!PQ22*'Показатели'!$F$605*IF($PS$4="да",$C21,1)</f>
        <v>0</v>
      </c>
      <c r="PT21" s="126">
        <f>'Тест ответы'!PR22*'Показатели'!$F$606*IF($PT$4="да",$C21,1)</f>
        <v>0</v>
      </c>
      <c r="PU21" s="126">
        <f>'Тест ответы'!PS22*'Показатели'!$F$607*IF($PU$4="да",$C21,1)</f>
        <v>0</v>
      </c>
      <c r="PV21" s="126">
        <f>'Тест ответы'!PT22*'Показатели'!$F$608*IF($PV$4="да",$C21,1)</f>
        <v>0</v>
      </c>
      <c r="PW21" s="126">
        <f>'Тест ответы'!PU22*'Показатели'!$F$609*IF($PW$4="да",$C21,1)</f>
        <v>0</v>
      </c>
      <c r="PX21" s="126">
        <f>'Тест ответы'!PV22*'Показатели'!$F$610*IF($PX$4="да",$C21,1)</f>
        <v>0</v>
      </c>
      <c r="PY21" s="137">
        <f>'Тест ответы'!PW22*'Показатели'!$F$612*IF(PY$4="да",$C21,1)</f>
        <v>0</v>
      </c>
      <c r="PZ21" s="127">
        <f>'Тест ответы'!PX22*'Показатели'!$F$614*IF(PZ$4="да",$C21,1)</f>
        <v>0</v>
      </c>
      <c r="QA21" s="126">
        <f>'Тест ответы'!PY22*'Показатели'!$F$614*IF(QA$4="да",$C21,1)</f>
        <v>0</v>
      </c>
      <c r="QB21" s="126">
        <f>'Тест ответы'!PZ22*'Показатели'!$F$614*IF(QB$4="да",$C21,1)</f>
        <v>0</v>
      </c>
      <c r="QC21" s="126">
        <f>'Тест ответы'!QA22*'Показатели'!$F$614*IF(QC$4="да",$C21,1)</f>
        <v>0</v>
      </c>
      <c r="QD21" s="126">
        <f>'Тест ответы'!QB22*'Показатели'!$F$614*IF(QD$4="да",$C21,1)</f>
        <v>0</v>
      </c>
      <c r="QE21" s="127">
        <f>'Тест ответы'!QC22*'Показатели'!$F$620*IF(QE$4="да",$C21,1)</f>
        <v>0</v>
      </c>
      <c r="QF21" s="126">
        <f>'Тест ответы'!QD22*'Показатели'!$F$620*IF(QF$4="да",$C21,1)</f>
        <v>0</v>
      </c>
      <c r="QG21" s="126">
        <f>'Тест ответы'!QE22*'Показатели'!$F$620*IF(QG$4="да",$C21,1)</f>
        <v>0</v>
      </c>
      <c r="QH21" s="126">
        <f>'Тест ответы'!QF22*'Показатели'!$F$620*IF(QH$4="да",$C21,1)</f>
        <v>0</v>
      </c>
      <c r="QI21" s="126">
        <f>'Тест ответы'!QG22*'Показатели'!$F$620*IF(QI$4="да",$C21,1)</f>
        <v>0</v>
      </c>
      <c r="QJ21" s="138">
        <f>'Тест ответы'!QH22*'Показатели'!$F$620*IF(QJ$4="да",$C21,1)</f>
        <v>0</v>
      </c>
      <c r="QK21" s="122" t="str">
        <f>'Тест ответы'!QI22*#REF!*IF(QK$4="да",$C21,1)</f>
        <v>#REF!</v>
      </c>
      <c r="QL21" s="122">
        <f>'Тест ответы'!QJ22*'Показатели'!$F$628*IF(QL$4="да",$C21,1)</f>
        <v>0</v>
      </c>
      <c r="QM21" s="122">
        <f>'Тест ответы'!QK22*'Показатели'!$F$629*IF(QM$4="да",$C21,1)</f>
        <v>0</v>
      </c>
      <c r="QN21" s="122">
        <f>'Тест ответы'!QL22*'Показатели'!$F$631*IF(QN$4="да",$C21,1)</f>
        <v>0</v>
      </c>
      <c r="QO21" s="122" t="str">
        <f>'Тест ответы'!QM22*#REF!*IF(QO$4="да",$C21,1)</f>
        <v>#REF!</v>
      </c>
      <c r="QP21" s="136">
        <f>'Тест ответы'!QN22*'Показатели'!$F$632*IF(QP$4="да",$C21,1)</f>
        <v>0</v>
      </c>
      <c r="QQ21" s="126">
        <f>'Тест ответы'!QO22*'Показатели'!$F$635*IF(QQ$4="да",$C21,1)</f>
        <v>0</v>
      </c>
      <c r="QR21" s="126">
        <f>'Тест ответы'!QP22*'Показатели'!$F$636*IF(QR$4="да",$C21,1)</f>
        <v>0</v>
      </c>
      <c r="QS21" s="126">
        <f>'Тест ответы'!QQ22*'Показатели'!$F$638*IF(QS$4="да",$C21,1)</f>
        <v>0</v>
      </c>
      <c r="QT21" s="126">
        <f>'Тест ответы'!QR22*'Показатели'!$F$639*IF(QT$4="да",$C21,1)</f>
        <v>0</v>
      </c>
      <c r="QU21" s="126">
        <f>'Тест ответы'!QS22*'Показатели'!$F$640*IF(QU$4="да",$C21,1)</f>
        <v>0</v>
      </c>
      <c r="QV21" s="126">
        <f>'Тест ответы'!QT22*'Показатели'!$F$641*IF(QV$4="да",$C21,1)</f>
        <v>0</v>
      </c>
      <c r="QW21" s="126">
        <f>'Тест ответы'!QU22*'Показатели'!$F$642*IF(QW$4="да",$C21,1)</f>
        <v>0</v>
      </c>
      <c r="QX21" s="135">
        <f>'Тест ответы'!QV22*'Показатели'!$F$643*IF(QX$4="да",$C21,1)</f>
        <v>0</v>
      </c>
      <c r="QY21" s="122"/>
      <c r="QZ21" s="122"/>
      <c r="RA21" s="122"/>
      <c r="RB21" s="122"/>
      <c r="RC21" s="122"/>
      <c r="RD21" s="122"/>
      <c r="RE21" s="122"/>
      <c r="RF21" s="122"/>
      <c r="RG21" s="122"/>
    </row>
    <row r="22">
      <c r="A22" s="117">
        <v>18.0</v>
      </c>
      <c r="B22" s="118" t="str">
        <f>'Тест ответы'!B23</f>
        <v>Ивановская область</v>
      </c>
      <c r="C22" s="139">
        <f>VLOOKUP(B22,'Население'!$B$2:$E$90,4,FALSE)</f>
        <v>14.08389658</v>
      </c>
      <c r="D22" s="120" t="str">
        <f t="shared" si="9"/>
        <v>#REF!</v>
      </c>
      <c r="E22" s="121">
        <f>'Тест ответы'!C23*'Показатели'!$F$3*IF(E$4="да",$C22,1)</f>
        <v>0.0005</v>
      </c>
      <c r="F22" s="121">
        <f>'Тест ответы'!D23*'Показатели'!$F$4*IF(F$4="да",$C22,1)</f>
        <v>0.005</v>
      </c>
      <c r="G22" s="121">
        <f>'Тест ответы'!E23*'Показатели'!$F$5*IF($G$4="да",C22,1)</f>
        <v>0</v>
      </c>
      <c r="H22" s="121">
        <f>'Тест ответы'!F23*'Показатели'!$F$6*IF($H$4="да",C22,1)</f>
        <v>0</v>
      </c>
      <c r="I22" s="121">
        <f>'Тест ответы'!G23*'Показатели'!$F$7*IF(I$4="да",D22,1)</f>
        <v>0</v>
      </c>
      <c r="J22" s="121">
        <f>'Тест ответы'!H23*'Показатели'!$F$8*IF($J$4="да",C22,1)</f>
        <v>0</v>
      </c>
      <c r="K22" s="121">
        <f>'Тест ответы'!I23*'Показатели'!$F$9*IF(K$4="да",D22,1)</f>
        <v>0</v>
      </c>
      <c r="L22" s="121">
        <f>'Тест ответы'!J23*'Показатели'!$F$10*IF(L$4="да",$C22,1)</f>
        <v>0</v>
      </c>
      <c r="M22" s="121">
        <f>'Тест ответы'!K23*'Показатели'!$F$11*IF(M$4="да",$C22,1)</f>
        <v>0</v>
      </c>
      <c r="N22" s="122">
        <f>'Тест ответы'!L23*'Показатели'!$F$12*IF(N$4="да",$C22,1)</f>
        <v>0</v>
      </c>
      <c r="O22" s="123">
        <f>'Тест ответы'!M23*'Показатели'!$F$14*IF(O$4="да",$C22,1)</f>
        <v>0</v>
      </c>
      <c r="P22" s="124">
        <f>'Тест ответы'!N23*'Показатели'!$F$15*IF(P$4="да",$C22,1)</f>
        <v>0</v>
      </c>
      <c r="Q22" s="124">
        <f>'Тест ответы'!O23*'Показатели'!$F$17*IF(Q$4="да",$C22,1)</f>
        <v>0</v>
      </c>
      <c r="R22" s="124">
        <f>'Тест ответы'!P23*'Показатели'!$F$18*IF(R$4="да",$C22,1)</f>
        <v>0</v>
      </c>
      <c r="S22" s="123">
        <f>'Тест ответы'!Q23*'Показатели'!$F$20*IF(S$4="да",$C22,1)</f>
        <v>0.1</v>
      </c>
      <c r="T22" s="121">
        <f>'Тест ответы'!R23*'Показатели'!$F$21*IF(T$4="да",$C22,1)</f>
        <v>0</v>
      </c>
      <c r="U22" s="121">
        <f>'Тест ответы'!S23*'Показатели'!$F$24*IF(U$4="да",$C22,1)</f>
        <v>0</v>
      </c>
      <c r="V22" s="121">
        <f>'Тест ответы'!T23*'Показатели'!$F$25*IF(V$4="да",$C22,1)</f>
        <v>0</v>
      </c>
      <c r="W22" s="121">
        <f>'Тест ответы'!U23*'Показатели'!$F$26*IF(W$4="да",$C22,1)</f>
        <v>0</v>
      </c>
      <c r="X22" s="121">
        <f>'Тест ответы'!V23*'Показатели'!$F$28*IF(X$4="да",$C22,1)</f>
        <v>0</v>
      </c>
      <c r="Y22" s="121">
        <f>'Тест ответы'!W23*'Показатели'!$F$29*IF(Y$4="да",$C22,1)</f>
        <v>0</v>
      </c>
      <c r="Z22" s="125">
        <f>'Тест ответы'!X23*'Показатели'!$F$33*IF(Z$4="да",$C22,1)</f>
        <v>0</v>
      </c>
      <c r="AA22" s="126">
        <f>'Тест ответы'!Y23*'Показатели'!$F$34*IF(AA$4="да",$C22,1)</f>
        <v>0</v>
      </c>
      <c r="AB22" s="126">
        <f>'Тест ответы'!Z23*'Показатели'!$F$35*IF(AB$4="да",$C22,1)</f>
        <v>0</v>
      </c>
      <c r="AC22" s="126">
        <f>'Тест ответы'!AA23*'Показатели'!$F$36*IF(AC$4="да",$C22,1)</f>
        <v>0</v>
      </c>
      <c r="AD22" s="126">
        <f>'Тест ответы'!AB23*'Показатели'!$F$37*IF(AD$4="да",$C22,1)</f>
        <v>0</v>
      </c>
      <c r="AE22" s="126">
        <f>'Тест ответы'!AC23*'Показатели'!$F$38*IF(AE$4="да",$C22,1)</f>
        <v>0</v>
      </c>
      <c r="AF22" s="126">
        <f>'Тест ответы'!AD23*'Показатели'!$F$39*IF(AF$4="да",$C22,1)</f>
        <v>0</v>
      </c>
      <c r="AG22" s="126">
        <f>'Тест ответы'!AE23*'Показатели'!$F$40*IF(AG$4="да",$C22,1)</f>
        <v>0</v>
      </c>
      <c r="AH22" s="126">
        <f>'Тест ответы'!AF23*'Показатели'!$F$41*IF(AH$4="да",$C22,1)</f>
        <v>0</v>
      </c>
      <c r="AI22" s="127">
        <f>'Тест ответы'!AG23*'Показатели'!$F$43*IF(AI$4="да",$C22,1)</f>
        <v>0</v>
      </c>
      <c r="AJ22" s="126">
        <f>'Тест ответы'!AH23*'Показатели'!$F$44*IF(AJ$4="да",$C22,1)</f>
        <v>0</v>
      </c>
      <c r="AK22" s="126">
        <f>'Тест ответы'!AI23*'Показатели'!$F$45*IF(AK$4="да",$C22,1)</f>
        <v>0</v>
      </c>
      <c r="AL22" s="126">
        <f>'Тест ответы'!AJ23*'Показатели'!$F$46*IF(AL$4="да",$C22,1)</f>
        <v>0</v>
      </c>
      <c r="AM22" s="126">
        <f>'Тест ответы'!AK23*'Показатели'!$F$47*IF(AM$4="да",$C22,1)</f>
        <v>0</v>
      </c>
      <c r="AN22" s="126">
        <f>'Тест ответы'!AL23*'Показатели'!$F$48*IF(AN$4="да",$C22,1)</f>
        <v>0</v>
      </c>
      <c r="AO22" s="126">
        <f>'Тест ответы'!AM23*'Показатели'!$F$49*IF(AO$4="да",$C22,1)</f>
        <v>0</v>
      </c>
      <c r="AP22" s="126">
        <f>'Тест ответы'!AN23*'Показатели'!$F$50*IF(AP$4="да",$C22,1)</f>
        <v>0</v>
      </c>
      <c r="AQ22" s="126">
        <f>'Тест ответы'!AO23*'Показатели'!$F$51*IF(AQ$4="да",$C22,1)</f>
        <v>0</v>
      </c>
      <c r="AR22" s="123">
        <f>'Тест ответы'!AP23*'Показатели'!$F$53*IF($AR$4="да",$C22,1)</f>
        <v>0</v>
      </c>
      <c r="AS22" s="128">
        <f>'Тест ответы'!AQ23*'Показатели'!$F$54*IF($AS$4="да",$C22,1)</f>
        <v>0</v>
      </c>
      <c r="AT22" s="127">
        <f>'Тест ответы'!AR23*'Показатели'!$F$56*IF(AT$4="да",$C22,1)</f>
        <v>0</v>
      </c>
      <c r="AU22" s="126">
        <f>'Тест ответы'!AS23*'Показатели'!$F$57*IF(AU$4="да",$C22,1)</f>
        <v>0</v>
      </c>
      <c r="AV22" s="126">
        <f>'Тест ответы'!AT23*'Показатели'!$F$58*IF(AV$4="да",$C22,1)</f>
        <v>0</v>
      </c>
      <c r="AW22" s="126">
        <f>'Тест ответы'!AU23*'Показатели'!$F$59*IF(AW$4="да",$C22,1)</f>
        <v>0</v>
      </c>
      <c r="AX22" s="126">
        <f>'Тест ответы'!AV23*'Показатели'!$F$60*IF(AX$4="да",$C22,1)</f>
        <v>0</v>
      </c>
      <c r="AY22" s="126">
        <f>'Тест ответы'!AW23*'Показатели'!$F$61*IF(AY$4="да",$C22,1)</f>
        <v>0</v>
      </c>
      <c r="AZ22" s="129">
        <f>'Тест ответы'!AX23*'Показатели'!$F$64*IF($AZ$4="да",$C22,1)</f>
        <v>0</v>
      </c>
      <c r="BA22" s="121">
        <f>'Тест ответы'!AY23*'Показатели'!$F$65*IF($BA$4="да",$C22,1)</f>
        <v>0</v>
      </c>
      <c r="BB22" s="121">
        <f>'Тест ответы'!AZ23*'Показатели'!$F$66*IF($BA$4="да",$C22,1)</f>
        <v>0</v>
      </c>
      <c r="BC22" s="121">
        <f>'Тест ответы'!BA23*'Показатели'!$F$67*IF($BC$4="да",$C22,1)</f>
        <v>0</v>
      </c>
      <c r="BD22" s="121">
        <f>'Тест ответы'!BB23*'Показатели'!$F$68*IF($BD$4="да",$C22,1)</f>
        <v>0</v>
      </c>
      <c r="BE22" s="121">
        <f>'Тест ответы'!BC23*'Показатели'!$F$69*IF($BE$4="да",$C22,1)</f>
        <v>0</v>
      </c>
      <c r="BF22" s="121">
        <f>'Тест ответы'!BD23*'Показатели'!$F$70*IF($BF$4="да",$C22,1)</f>
        <v>0</v>
      </c>
      <c r="BG22" s="121">
        <f>'Тест ответы'!BE23*'Показатели'!$F$71*IF($BG$4="да",$C22,1)</f>
        <v>0</v>
      </c>
      <c r="BH22" s="128">
        <f>'Тест ответы'!BF23*'Показатели'!$F$72*IF($BH$4="да",$C22,1)</f>
        <v>0</v>
      </c>
      <c r="BI22" s="121">
        <f>'Тест ответы'!BG23*'Показатели'!$F$75*IF($BI$4="да",$C22,1)</f>
        <v>0</v>
      </c>
      <c r="BJ22" s="121">
        <f>'Тест ответы'!BH23*'Показатели'!$F$76*IF($BJ$4="да",$C22,1)</f>
        <v>0</v>
      </c>
      <c r="BK22" s="121">
        <f>'Тест ответы'!BI23*'Показатели'!$F$77*IF($BK$4="да",$C22,1)</f>
        <v>0</v>
      </c>
      <c r="BL22" s="121">
        <f>'Тест ответы'!BJ23*'Показатели'!$F$78*IF($BL$4="да",$C22,1)</f>
        <v>0</v>
      </c>
      <c r="BM22" s="121">
        <f>'Тест ответы'!BK23*'Показатели'!$F$79*IF($BM$4="да",$C22,1)</f>
        <v>0</v>
      </c>
      <c r="BN22" s="121">
        <f>'Тест ответы'!BL23*'Показатели'!$F$80*IF($BN$4="да",$C22,1)</f>
        <v>0</v>
      </c>
      <c r="BO22" s="128">
        <f>'Тест ответы'!BM23*'Показатели'!$F$81*IF($BO$4="да",$C22,1)</f>
        <v>0</v>
      </c>
      <c r="BP22" s="121">
        <f>'Тест ответы'!BN23*'Показатели'!$F$86*IF(BP$4="да",$C22,1)</f>
        <v>0</v>
      </c>
      <c r="BQ22" s="121">
        <f>'Тест ответы'!BO23*'Показатели'!$F$87*IF(BQ$4="да",$C22,1)</f>
        <v>0</v>
      </c>
      <c r="BR22" s="121">
        <f>'Тест ответы'!BP23*'Показатели'!$F$88*IF(BR$4="да",$C22,1)</f>
        <v>0</v>
      </c>
      <c r="BS22" s="121">
        <f>'Тест ответы'!BQ23*'Показатели'!$F$89*IF($BS$4="да",$C22,1)</f>
        <v>0</v>
      </c>
      <c r="BT22" s="121">
        <f>'Тест ответы'!BR23*'Показатели'!$F$90*IF($BT$4="да",$C22,1)</f>
        <v>0</v>
      </c>
      <c r="BU22" s="121">
        <f>'Тест ответы'!BS23*'Показатели'!$F$91*IF($BU$4="да",$C22,1)</f>
        <v>0</v>
      </c>
      <c r="BV22" s="121">
        <f>'Тест ответы'!BT23*'Показатели'!$F$92*IF($BV$4="да",$C22,1)</f>
        <v>0</v>
      </c>
      <c r="BW22" s="121">
        <f>'Тест ответы'!BU23*'Показатели'!$F$93*IF($BW$4="да",$C22,1)</f>
        <v>0</v>
      </c>
      <c r="BX22" s="121">
        <f>'Тест ответы'!BV23*'Показатели'!$F$94*IF($BX$4="да",$C22,1)</f>
        <v>0</v>
      </c>
      <c r="BY22" s="121">
        <f>'Тест ответы'!BW23*'Показатели'!$F$95*IF($BY$4="да",$C22,1)</f>
        <v>0</v>
      </c>
      <c r="BZ22" s="121">
        <f>'Тест ответы'!BX23*'Показатели'!$F$96*IF($BZ$4="да",$C22,1)</f>
        <v>0</v>
      </c>
      <c r="CA22" s="121">
        <f>'Тест ответы'!BY23*'Показатели'!$F$97*IF($CA$4="да",$C22,1)</f>
        <v>0</v>
      </c>
      <c r="CB22" s="121">
        <f>'Тест ответы'!BZ23*'Показатели'!$F$99*IF($CB$4="да",$C22,1)</f>
        <v>0</v>
      </c>
      <c r="CC22" s="121">
        <f>'Тест ответы'!CA23*'Показатели'!$F$100*IF($CC$4="да",$C22,1)</f>
        <v>0</v>
      </c>
      <c r="CD22" s="121">
        <f>'Тест ответы'!CB23*'Показатели'!$F$101*IF($CD$4="да",$C22,1)</f>
        <v>0</v>
      </c>
      <c r="CE22" s="121">
        <f>'Тест ответы'!CC23*'Показатели'!$F$102*IF($CE$4="да",$C22,1)</f>
        <v>0</v>
      </c>
      <c r="CF22" s="121">
        <f>'Тест ответы'!CD23*'Показатели'!$F$103*IF($CF$4="да",$C22,1)</f>
        <v>0</v>
      </c>
      <c r="CG22" s="121">
        <f>'Тест ответы'!CE23*'Показатели'!$F$104*IF($CG$4="да",$C22,1)</f>
        <v>0</v>
      </c>
      <c r="CH22" s="121">
        <f>'Тест ответы'!CF23*'Показатели'!$F$105*IF($CH$4="да",$C22,1)</f>
        <v>0</v>
      </c>
      <c r="CI22" s="121">
        <f>'Тест ответы'!CG23*'Показатели'!$F$106*IF($CI$4="да",$C22,1)</f>
        <v>0</v>
      </c>
      <c r="CJ22" s="121">
        <f>'Тест ответы'!CH23*'Показатели'!$F$107*IF($CJ$4="да",$C22,1)</f>
        <v>0</v>
      </c>
      <c r="CK22" s="121">
        <f>'Тест ответы'!CI23*'Показатели'!$F$108*IF($CK$4="да",$C22,1)</f>
        <v>0</v>
      </c>
      <c r="CL22" s="121">
        <f>'Тест ответы'!CJ23*'Показатели'!$F$109*IF($CL$4="да",$C22,1)</f>
        <v>0</v>
      </c>
      <c r="CM22" s="121">
        <f>'Тест ответы'!CK23*'Показатели'!$F$110*IF($CM$4="да",$C22,1)</f>
        <v>0</v>
      </c>
      <c r="CN22" s="121">
        <f>'Тест ответы'!CL23*'Показатели'!$F$111*IF($CN$4="да",$C22,1)</f>
        <v>0</v>
      </c>
      <c r="CO22" s="121">
        <f>'Тест ответы'!CM23*'Показатели'!$F$112*IF($CO$4="да",$C22,1)</f>
        <v>0</v>
      </c>
      <c r="CP22" s="128">
        <f>'Тест ответы'!CN23*'Показатели'!$F$113*IF($CP$4="да",$C22,1)</f>
        <v>0</v>
      </c>
      <c r="CQ22" s="121">
        <f>'Тест ответы'!CO23*'Показатели'!$F$118*IF(CQ$4="да",$C22,1)</f>
        <v>0</v>
      </c>
      <c r="CR22" s="121">
        <f>'Тест ответы'!CP23*'Показатели'!$F$119*IF(CR$4="да",$C22,1)</f>
        <v>0</v>
      </c>
      <c r="CS22" s="121">
        <f>'Тест ответы'!CQ23*'Показатели'!$F$120*IF(CS$4="да",$C22,1)</f>
        <v>0</v>
      </c>
      <c r="CT22" s="121">
        <f>'Тест ответы'!CR23*'Показатели'!$F$121*IF($CT$4="да",$C22,1)</f>
        <v>0</v>
      </c>
      <c r="CU22" s="121">
        <f>'Тест ответы'!CS23*'Показатели'!$F$122*IF($CU$4="да",$C22,1)</f>
        <v>0</v>
      </c>
      <c r="CV22" s="121">
        <f>'Тест ответы'!CT23*'Показатели'!$F$123*IF($CV$4="да",$C22,1)</f>
        <v>0</v>
      </c>
      <c r="CW22" s="121">
        <f>'Тест ответы'!CU23*'Показатели'!$F$124*IF($CW$4="да",$C22,1)</f>
        <v>0</v>
      </c>
      <c r="CX22" s="121">
        <f>'Тест ответы'!CV23*'Показатели'!$F$125*IF($CX$4="да",$C22,1)</f>
        <v>0</v>
      </c>
      <c r="CY22" s="121">
        <f>'Тест ответы'!CW23*'Показатели'!$F$126*IF($CY$4="да",$C22,1)</f>
        <v>0</v>
      </c>
      <c r="CZ22" s="121">
        <f>'Тест ответы'!CX23*'Показатели'!$F$127*IF($CZ$4="да",$C22,1)</f>
        <v>0</v>
      </c>
      <c r="DA22" s="121">
        <f>'Тест ответы'!CY23*'Показатели'!$F$128*IF($DA$4="да",$C22,1)</f>
        <v>0</v>
      </c>
      <c r="DB22" s="121">
        <f>'Тест ответы'!CZ23*'Показатели'!$F$129*IF($DB$4="да",$C22,1)</f>
        <v>0</v>
      </c>
      <c r="DC22" s="121">
        <f>'Тест ответы'!DA23*'Показатели'!$F$131*IF($DC$4="да",$C22,1)</f>
        <v>0</v>
      </c>
      <c r="DD22" s="121">
        <f>'Тест ответы'!DB23*'Показатели'!$F$132*IF($DD$4="да",$C22,1)</f>
        <v>0</v>
      </c>
      <c r="DE22" s="121">
        <f>'Тест ответы'!DC23*'Показатели'!$F$133*IF($DE$4="да",$C22,1)</f>
        <v>0</v>
      </c>
      <c r="DF22" s="121">
        <f>'Тест ответы'!DD23*'Показатели'!$F$134*IF($DF$4="да",$C22,1)</f>
        <v>0</v>
      </c>
      <c r="DG22" s="121">
        <f>'Тест ответы'!DE23*'Показатели'!$F$135*IF($DG$4="да",$C22,1)</f>
        <v>0</v>
      </c>
      <c r="DH22" s="121">
        <f>'Тест ответы'!DF23*'Показатели'!$F$136*IF($DH21="да",$C22,1)</f>
        <v>0</v>
      </c>
      <c r="DI22" s="121">
        <f>'Тест ответы'!DG23*'Показатели'!$F$137*IF($DI$4="да",$C22,1)</f>
        <v>0</v>
      </c>
      <c r="DJ22" s="121">
        <f>'Тест ответы'!DH23*'Показатели'!$F$138*IF($DJ$4="да",$C22,1)</f>
        <v>0</v>
      </c>
      <c r="DK22" s="122">
        <f>'Тест ответы'!DH23*'Показатели'!$F$139*IF($DK$4="да",$C22,1)</f>
        <v>0</v>
      </c>
      <c r="DL22" s="130" t="str">
        <f>'Тест ответы'!DJ23*#REF!*IF($DL$4="да",$C22,1)</f>
        <v>#REF!</v>
      </c>
      <c r="DM22" s="122" t="str">
        <f>'Тест ответы'!DF23*#REF!*IF(DM$4="да",$C22,1)</f>
        <v>#REF!</v>
      </c>
      <c r="DN22" s="122" t="str">
        <f>'Тест ответы'!DL23*#REF!*IF($DN$4="да",$C22,1)</f>
        <v>#REF!</v>
      </c>
      <c r="DO22" s="131" t="str">
        <f>'Тест ответы'!DM23*#REF!*IF($DO$4="да",$C22,1)</f>
        <v>#REF!</v>
      </c>
      <c r="DP22" s="122">
        <f>'Тест ответы'!DN23*'Показатели'!$F$141*IF($DP$4="да",$C22,1)</f>
        <v>0</v>
      </c>
      <c r="DQ22" s="122">
        <f>'Тест ответы'!DO23*'Показатели'!$F$142*IF(DQ$4="да",$C22,1)</f>
        <v>0</v>
      </c>
      <c r="DR22" s="132">
        <f>'Тест ответы'!DP23*'Показатели'!$F$144*$C22</f>
        <v>0</v>
      </c>
      <c r="DS22" s="122">
        <f>'Тест ответы'!DQ23*'Показатели'!$F$151*$C22</f>
        <v>0</v>
      </c>
      <c r="DT22" s="122">
        <f>'Тест ответы'!DR23*'Показатели'!$F$154*$C22</f>
        <v>0</v>
      </c>
      <c r="DU22" s="122">
        <f>'Тест ответы'!DS23*'Показатели'!$F$157*$C22</f>
        <v>0</v>
      </c>
      <c r="DV22" s="122">
        <f>'Тест ответы'!DT23*'Показатели'!$F$163*$C22</f>
        <v>0</v>
      </c>
      <c r="DW22" s="122">
        <f>'Тест ответы'!DU23*'Показатели'!$F$166*$C22</f>
        <v>0</v>
      </c>
      <c r="DX22" s="133">
        <f>'Тест ответы'!DV23*'Показатели'!$F$169*$C22</f>
        <v>0</v>
      </c>
      <c r="DY22" s="126">
        <f>'Тест ответы'!DW23*'Показатели'!$F$171*IF($DY$4="да",$C22,1)</f>
        <v>0</v>
      </c>
      <c r="DZ22" s="126">
        <f>'Тест ответы'!DX23*'Показатели'!$F$172*IF($DZ$4="да",$C22,1)</f>
        <v>0</v>
      </c>
      <c r="EA22" s="126">
        <f>'Тест ответы'!DY23*'Показатели'!$F$173*IF($EA$4="да",$C22,1)</f>
        <v>0</v>
      </c>
      <c r="EB22" s="126">
        <f>'Тест ответы'!DZ23*'Показатели'!$F$174*IF($EB$4="да",$C22,1)</f>
        <v>0</v>
      </c>
      <c r="EC22" s="126">
        <f>'Тест ответы'!EA23*'Показатели'!$F$175*IF($EC$4="да",$C22,1)</f>
        <v>0</v>
      </c>
      <c r="ED22" s="126">
        <f>'Тест ответы'!EB23*'Показатели'!$F$176*IF($ED$4="да",$C22,1)</f>
        <v>0</v>
      </c>
      <c r="EE22" s="126">
        <f>'Тест ответы'!EC23*'Показатели'!$F$177*IF($EE$4="да",$C22,1)</f>
        <v>0</v>
      </c>
      <c r="EF22" s="126">
        <f>'Тест ответы'!ED23*'Показатели'!$F$178*IF($EF$4="да",$C22,1)</f>
        <v>0</v>
      </c>
      <c r="EG22" s="126">
        <f>'Тест ответы'!EE23*'Показатели'!$F$179*IF($EG$4="да",$C22,1)</f>
        <v>0</v>
      </c>
      <c r="EH22" s="126">
        <f>'Тест ответы'!EF23*'Показатели'!$F$180*IF($EH$4="да",$C22,1)</f>
        <v>0</v>
      </c>
      <c r="EI22" s="126">
        <f>'Тест ответы'!EG23*'Показатели'!$F$181*IF($EI$4="да",$C22,1)</f>
        <v>0</v>
      </c>
      <c r="EJ22" s="126">
        <f>'Тест ответы'!EH23*'Показатели'!$F$182*IF($EJ$4="да",$C22,1)</f>
        <v>0</v>
      </c>
      <c r="EK22" s="126">
        <f>'Тест ответы'!EI23*'Показатели'!$F$183*IF($EK$4="да",$C22,1)</f>
        <v>0</v>
      </c>
      <c r="EL22" s="126">
        <f>'Тест ответы'!EJ23*'Показатели'!$F$184*IF($EL$4="да",$C22,1)</f>
        <v>0</v>
      </c>
      <c r="EM22" s="126">
        <f>'Тест ответы'!EK23*'Показатели'!$F$185*IF($EM$4="да",$C22,1)</f>
        <v>0</v>
      </c>
      <c r="EN22" s="126">
        <f>'Тест ответы'!EL23*'Показатели'!$F$186*IF($EN$4="да",$C22,1)</f>
        <v>0</v>
      </c>
      <c r="EO22" s="126">
        <f>'Тест ответы'!EM23*'Показатели'!$F$187*IF($EO$4="да",$C22,1)</f>
        <v>0</v>
      </c>
      <c r="EP22" s="126">
        <f>'Тест ответы'!EN23*'Показатели'!$F$188*IF($EP$4="да",$C22,1)</f>
        <v>0</v>
      </c>
      <c r="EQ22" s="126">
        <f>'Тест ответы'!EO23*'Показатели'!$F$189*IF($EQ$4="да",$C22,1)</f>
        <v>0</v>
      </c>
      <c r="ER22" s="126">
        <f>'Тест ответы'!EP23*'Показатели'!$F$190*IF($ER$4="да",$C22,1)</f>
        <v>0</v>
      </c>
      <c r="ES22" s="134">
        <f>'Тест ответы'!EQ23*'Показатели'!$F$191*IF($ES$4="да",$C22,1)</f>
        <v>0</v>
      </c>
      <c r="ET22" s="126">
        <f>'Тест ответы'!ER23*'Показатели'!$F$193*IF($ET$4="да",$C22,1)</f>
        <v>0</v>
      </c>
      <c r="EU22" s="126">
        <f>'Тест ответы'!ES23*'Показатели'!$F$194*IF($EU$4="да",$C22,1)</f>
        <v>0</v>
      </c>
      <c r="EV22" s="126">
        <f>'Тест ответы'!ET23*'Показатели'!$F$195*IF($EV$4="да",$C22,1)</f>
        <v>0</v>
      </c>
      <c r="EW22" s="126">
        <f>'Тест ответы'!EU23*'Показатели'!$F$196*IF($EW$4="да",$C22,1)</f>
        <v>0</v>
      </c>
      <c r="EX22" s="126">
        <f>'Тест ответы'!EV23*'Показатели'!$F$197*IF($EX$4="да",$C22,1)</f>
        <v>0</v>
      </c>
      <c r="EY22" s="126">
        <f>'Тест ответы'!EW23*'Показатели'!$F$198*IF($EY$4="да",$C22,1)</f>
        <v>0</v>
      </c>
      <c r="EZ22" s="126">
        <f>'Тест ответы'!EX23*'Показатели'!$F$199*IF($EZ$4="да",$C22,1)</f>
        <v>0</v>
      </c>
      <c r="FA22" s="126">
        <f>'Тест ответы'!EY23*'Показатели'!$F$200*IF($FA$4="да",$C22,1)</f>
        <v>0</v>
      </c>
      <c r="FB22" s="126">
        <f>'Тест ответы'!EZ23*'Показатели'!$F$201*IF($FB$4="да",$C22,1)</f>
        <v>0</v>
      </c>
      <c r="FC22" s="126">
        <f>'Тест ответы'!FA23*'Показатели'!$F$202*IF($FC$4="да",$C22,1)</f>
        <v>0</v>
      </c>
      <c r="FD22" s="126">
        <f>'Тест ответы'!FB23*'Показатели'!$F$203*IF($FD$4="да",$C22,1)</f>
        <v>0</v>
      </c>
      <c r="FE22" s="126">
        <f>'Тест ответы'!FC23*'Показатели'!$F$204*IF($FE$4="да",$C22,1)</f>
        <v>0</v>
      </c>
      <c r="FF22" s="126">
        <f>'Тест ответы'!FD23*'Показатели'!$F$205*IF($FF$4="да",$C22,1)</f>
        <v>0</v>
      </c>
      <c r="FG22" s="126">
        <f>'Тест ответы'!FE23*'Показатели'!$F$206*IF($FG$4="да",$C22,1)</f>
        <v>0</v>
      </c>
      <c r="FH22" s="126">
        <f>'Тест ответы'!FF23*'Показатели'!$F$207*IF($FH$4="да",$C22,1)</f>
        <v>0</v>
      </c>
      <c r="FI22" s="126">
        <f>'Тест ответы'!FG23*'Показатели'!$F$208*IF($FI$4="да",$C22,1)</f>
        <v>0</v>
      </c>
      <c r="FJ22" s="126">
        <f>'Тест ответы'!FH23*'Показатели'!$F$209*IF($FJ$4="да",$C22,1)</f>
        <v>0</v>
      </c>
      <c r="FK22" s="135">
        <f>'Тест ответы'!FI23*'Показатели'!$F$210*IF($FK$4="да",$C22,1)</f>
        <v>0</v>
      </c>
      <c r="FL22" s="122">
        <f>'Тест ответы'!FJ23*'Показатели'!$F$214*IF(FL$4="да",$C22,1)</f>
        <v>0</v>
      </c>
      <c r="FM22" s="122">
        <f>'Тест ответы'!FK23*'Показатели'!$F$215*IF(FM$4="да",$C22,1)</f>
        <v>0</v>
      </c>
      <c r="FN22" s="122">
        <f>'Тест ответы'!FL23*'Показатели'!$F$217*IF(FN$4="да",$C22,1)</f>
        <v>0</v>
      </c>
      <c r="FO22" s="122">
        <f>'Тест ответы'!FM23*'Показатели'!$F$218*IF(FO$4="да",$C22,1)</f>
        <v>0</v>
      </c>
      <c r="FP22" s="122">
        <f>'Тест ответы'!FN23*'Показатели'!$F$220*IF(FP$4="да",$C22,1)</f>
        <v>0</v>
      </c>
      <c r="FQ22" s="122">
        <f>'Тест ответы'!FO23*'Показатели'!$F$221*IF(FQ$4="да",$C22,1)</f>
        <v>0</v>
      </c>
      <c r="FR22" s="122">
        <f>'Тест ответы'!FP23*'Показатели'!$F$222*IF(FR$4="да",$C22,1)</f>
        <v>0</v>
      </c>
      <c r="FS22" s="122">
        <f>'Тест ответы'!FQ23*'Показатели'!$F$223*IF(FS$4="да",$C22,1)</f>
        <v>0</v>
      </c>
      <c r="FT22" s="122">
        <f>'Тест ответы'!FR23*'Показатели'!$F$224*IF(FT$4="да",$C22,1)</f>
        <v>0</v>
      </c>
      <c r="FU22" s="122">
        <f>'Тест ответы'!FS23*'Показатели'!$F$225*IF(FU$4="да",$C22,1)</f>
        <v>0</v>
      </c>
      <c r="FV22" s="122">
        <f>'Тест ответы'!FT23*'Показатели'!$F$227*IF(FV$4="да",$C22,1)</f>
        <v>0</v>
      </c>
      <c r="FW22" s="122">
        <f>'Тест ответы'!FU23*'Показатели'!$F$228*IF(FW$4="да",$C22,1)</f>
        <v>0</v>
      </c>
      <c r="FX22" s="122">
        <f>'Тест ответы'!FV23*'Показатели'!$F$229*IF(FX$4="да",$C22,1)</f>
        <v>0</v>
      </c>
      <c r="FY22" s="122">
        <f>'Тест ответы'!FW23*'Показатели'!$F$230*IF(FY$4="да",$C22,1)</f>
        <v>0</v>
      </c>
      <c r="FZ22" s="122">
        <f>'Тест ответы'!FX23*'Показатели'!$F$231*IF(FZ$4="да",$C22,1)</f>
        <v>0</v>
      </c>
      <c r="GA22" s="122">
        <f>'Тест ответы'!FY23*'Показатели'!$F$232*IF(GA$4="да",$C22,1)</f>
        <v>0</v>
      </c>
      <c r="GB22" s="132">
        <f>'Тест ответы'!FZ23*'Показатели'!$F$235*IF($GB$4="да",$C22,1)</f>
        <v>0</v>
      </c>
      <c r="GC22" s="122">
        <f>'Тест ответы'!GA23*'Показатели'!$F$236*IF($GC$4="да",$C22,1)</f>
        <v>0</v>
      </c>
      <c r="GD22" s="122">
        <f>'Тест ответы'!GB23*'Показатели'!$F$238*IF($GD$4="да",$C22,1)</f>
        <v>0</v>
      </c>
      <c r="GE22" s="122">
        <f>'Тест ответы'!GC23*'Показатели'!$F$239*IF($GE$4="да",$C22,1)</f>
        <v>0</v>
      </c>
      <c r="GF22" s="122">
        <f>'Тест ответы'!GD23*'Показатели'!$F$241*IF($GF$4="да",$C22,1)</f>
        <v>0</v>
      </c>
      <c r="GG22" s="122">
        <f>'Тест ответы'!GE23*'Показатели'!$F$242*IF($GG$4="да",$C22,1)</f>
        <v>0</v>
      </c>
      <c r="GH22" s="122">
        <f>'Тест ответы'!GF23*'Показатели'!$F$243*IF($GH$4="да",$C22,1)</f>
        <v>0</v>
      </c>
      <c r="GI22" s="122">
        <f>'Тест ответы'!GG23*'Показатели'!$F$244*IF($GI$4="да",$C22,1)</f>
        <v>0</v>
      </c>
      <c r="GJ22" s="122">
        <f>'Тест ответы'!GH23*'Показатели'!$F$245*IF($GJ$4="да",$C22,1)</f>
        <v>0</v>
      </c>
      <c r="GK22" s="122">
        <f>'Тест ответы'!GI23*'Показатели'!$F$246*IF($GK$4="да",$C22,1)</f>
        <v>0</v>
      </c>
      <c r="GL22" s="122">
        <f>'Тест ответы'!GJ23*'Показатели'!$F$248*IF($GL$4="да",$C22,1)</f>
        <v>0</v>
      </c>
      <c r="GM22" s="122">
        <f>'Тест ответы'!GK23*'Показатели'!$F$249*IF($GM$4="да",$C22,1)</f>
        <v>0</v>
      </c>
      <c r="GN22" s="122">
        <f>'Тест ответы'!GL23*'Показатели'!$F$250*IF($GN$4="да",$C22,1)</f>
        <v>0</v>
      </c>
      <c r="GO22" s="122">
        <f>'Тест ответы'!GM23*'Показатели'!$F$251*IF($GO$4="да",$C22,1)</f>
        <v>0</v>
      </c>
      <c r="GP22" s="122">
        <f>'Тест ответы'!GN23*'Показатели'!$F$252*IF($GP$4="да",$C22,1)</f>
        <v>0</v>
      </c>
      <c r="GQ22" s="122">
        <f>'Тест ответы'!GO23*'Показатели'!$F$253*IF($GQ$4="да",$C22,1)</f>
        <v>0</v>
      </c>
      <c r="GR22" s="132">
        <f>'Тест ответы'!GP23*'Показатели'!$F$256*IF($GR$4="да",$C22,1)</f>
        <v>0</v>
      </c>
      <c r="GS22" s="122">
        <f>'Тест ответы'!GQ23*'Показатели'!$F$257*IF($GS$4="да",$C22,1)</f>
        <v>0</v>
      </c>
      <c r="GT22" s="122">
        <f>'Тест ответы'!GR23*'Показатели'!$F$258*IF($GT$4="да",$C22,1)</f>
        <v>0</v>
      </c>
      <c r="GU22" s="122">
        <f>'Тест ответы'!GS23*'Показатели'!$F$260*IF($GU$4="да",$C22,1)</f>
        <v>0</v>
      </c>
      <c r="GV22" s="122">
        <f>'Тест ответы'!GT23*'Показатели'!$F$261*IF($GV$4="да",$C22,1)</f>
        <v>0</v>
      </c>
      <c r="GW22" s="122">
        <f>'Тест ответы'!GU23*'Показатели'!$F$262*IF($GW$4="да",$C22,1)</f>
        <v>0</v>
      </c>
      <c r="GX22" s="122">
        <f>'Тест ответы'!GV23*'Показатели'!$F$264*IF($GX$4="да",$C22,1)</f>
        <v>0</v>
      </c>
      <c r="GY22" s="122">
        <f>'Тест ответы'!GW23*'Показатели'!$F$265*IF($GY$4="да",$C22,1)</f>
        <v>0</v>
      </c>
      <c r="GZ22" s="122">
        <f>'Тест ответы'!GX23*'Показатели'!$F$266*IF($GZ$4="да",$C22,1)</f>
        <v>0</v>
      </c>
      <c r="HA22" s="122">
        <f>'Тест ответы'!GY23*'Показатели'!$F$267*IF($HA$4="да",$C22,1)</f>
        <v>0</v>
      </c>
      <c r="HB22" s="122">
        <f>'Тест ответы'!GZ23*'Показатели'!$F$269*IF($HB$4="да",$C22,1)</f>
        <v>0</v>
      </c>
      <c r="HC22" s="122">
        <f>'Тест ответы'!HA23*'Показатели'!$F$270*IF($HC$4="да",$C22,1)</f>
        <v>0</v>
      </c>
      <c r="HD22" s="122">
        <f>'Тест ответы'!HB23*'Показатели'!$F$271*IF($HD$4="да",$C22,1)</f>
        <v>0</v>
      </c>
      <c r="HE22" s="122">
        <f>'Тест ответы'!HC23*'Показатели'!$F$272*IF($HE$4="да",$C22,1)</f>
        <v>0</v>
      </c>
      <c r="HF22" s="122">
        <f>'Тест ответы'!HD23*'Показатели'!$F$274*IF($HF$4="да",$C22,1)</f>
        <v>0</v>
      </c>
      <c r="HG22" s="122">
        <f>'Тест ответы'!HE23*'Показатели'!$F$275*IF($HG$4="да",$C22,1)</f>
        <v>0</v>
      </c>
      <c r="HH22" s="122">
        <f>'Тест ответы'!HF23*'Показатели'!$F$276*IF($HH$4="да",$C22,1)</f>
        <v>0</v>
      </c>
      <c r="HI22" s="122">
        <f>'Тест ответы'!HG23*'Показатели'!$F$277*IF($HI$4="да",$C22,1)</f>
        <v>0</v>
      </c>
      <c r="HJ22" s="122">
        <f>'Тест ответы'!HH23*'Показатели'!$F$278*IF($HJ$4="да",$C22,1)</f>
        <v>0</v>
      </c>
      <c r="HK22" s="122">
        <f>'Тест ответы'!HI23*'Показатели'!$F$279*IF($HK$4="да",$C22,1)</f>
        <v>0</v>
      </c>
      <c r="HL22" s="122">
        <f>'Тест ответы'!HJ23*'Показатели'!$F$280*IF($HL$4="да",$C22,1)</f>
        <v>0</v>
      </c>
      <c r="HM22" s="122">
        <f>'Тест ответы'!HK23*'Показатели'!$F$281*IF($HM$4="да",$C22,1)</f>
        <v>0</v>
      </c>
      <c r="HN22" s="122">
        <f>'Тест ответы'!HL23*'Показатели'!$F$282*IF($HN$4="да",$C22,1)</f>
        <v>0</v>
      </c>
      <c r="HO22" s="122">
        <f>'Тест ответы'!HM23*'Показатели'!$F$284*IF($HO$4="да",$C22,1)</f>
        <v>0</v>
      </c>
      <c r="HP22" s="122">
        <f>'Тест ответы'!HN23*'Показатели'!$F$285*IF($HP$4="да",$C22,1)</f>
        <v>0</v>
      </c>
      <c r="HQ22" s="122">
        <f>'Тест ответы'!HO23*'Показатели'!$F$286*IF($HQ$4="да",$C22,1)</f>
        <v>0</v>
      </c>
      <c r="HR22" s="122">
        <f>'Тест ответы'!HP23*'Показатели'!$F$287*IF($HR$4="да",$C22,1)</f>
        <v>0</v>
      </c>
      <c r="HS22" s="122">
        <f>'Тест ответы'!HQ23*'Показатели'!$F$288*IF($HS$4="да",$C22,1)</f>
        <v>0</v>
      </c>
      <c r="HT22" s="122">
        <f>'Тест ответы'!HR23*'Показатели'!$F$289*IF(HT$4="да",$C22,1)</f>
        <v>0</v>
      </c>
      <c r="HU22" s="122">
        <f>'Тест ответы'!HS23*'Показатели'!$F$290*IF($HU$4="да",$C22,1)</f>
        <v>0</v>
      </c>
      <c r="HV22" s="122">
        <f>'Тест ответы'!HT23*'Показатели'!$F$291*IF($HV$4="да",$C22,1)</f>
        <v>0</v>
      </c>
      <c r="HW22" s="122">
        <f>'Тест ответы'!HU23*'Показатели'!$F$292*IF($HW$4="да",$C22,1)</f>
        <v>0</v>
      </c>
      <c r="HX22" s="122" t="str">
        <f>'Тест ответы'!HV23*#REF!*C22</f>
        <v>#REF!</v>
      </c>
      <c r="HY22" s="133" t="str">
        <f>'Тест ответы'!HW23*#REF!*C22</f>
        <v>#REF!</v>
      </c>
      <c r="HZ22" s="122">
        <f>'Тест ответы'!HX23*'Показатели'!$F$295*IF(HZ$4="да",$C22,1)</f>
        <v>0</v>
      </c>
      <c r="IA22" s="122">
        <f>'Тест ответы'!HY23*'Показатели'!$F$296*IF(IA$4="да",$C22,1)</f>
        <v>0</v>
      </c>
      <c r="IB22" s="122">
        <f>'Тест ответы'!HZ23*'Показатели'!$F$297*IF(IB$4="да",$C22,1)</f>
        <v>0</v>
      </c>
      <c r="IC22" s="122">
        <f>'Тест ответы'!IA23*'Показатели'!$F$299*IF(IC$4="да",$C22,1)</f>
        <v>0</v>
      </c>
      <c r="ID22" s="122">
        <f>'Тест ответы'!IB23*'Показатели'!$F$300*IF(ID$4="да",$C22,1)</f>
        <v>0</v>
      </c>
      <c r="IE22" s="122">
        <f>'Тест ответы'!IC23*'Показатели'!$F$301*IF(IE$4="да",$C22,1)</f>
        <v>0</v>
      </c>
      <c r="IF22" s="122">
        <f>'Тест ответы'!ID23*'Показатели'!$F$303*IF(IF$4="да",$C22,1)</f>
        <v>0</v>
      </c>
      <c r="IG22" s="122">
        <f>'Тест ответы'!IE23*'Показатели'!$F$304*IF(IG$4="да",$C22,1)</f>
        <v>0</v>
      </c>
      <c r="IH22" s="122">
        <f>'Тест ответы'!IF23*'Показатели'!$F$305*IF(IH$4="да",$C22,1)</f>
        <v>0</v>
      </c>
      <c r="II22" s="122">
        <f>'Тест ответы'!IG23*'Показатели'!$F$307*IF(II$4="да",$C22,1)</f>
        <v>0</v>
      </c>
      <c r="IJ22" s="122">
        <f>'Тест ответы'!IH23*'Показатели'!$F$308*IF(IJ$4="да",$C22,1)</f>
        <v>0</v>
      </c>
      <c r="IK22" s="122">
        <f>'Тест ответы'!II23*'Показатели'!$F$309*IF(IK$4="да",$C22,1)</f>
        <v>0</v>
      </c>
      <c r="IL22" s="122">
        <f>'Тест ответы'!IJ23*'Показатели'!$F$313*IF(IL$4="да",$C22,1)</f>
        <v>0</v>
      </c>
      <c r="IM22" s="122">
        <f>'Тест ответы'!IK23*'Показатели'!$F$314*IF(IM$4="да",$C22,1)</f>
        <v>0</v>
      </c>
      <c r="IN22" s="122">
        <f>'Тест ответы'!IL23*'Показатели'!$F$315*IF(IN$4="да",$C22,1)</f>
        <v>0</v>
      </c>
      <c r="IO22" s="122">
        <f>'Тест ответы'!IM23*'Показатели'!$F$316*IF(IO$4="да",$C22,1)</f>
        <v>0</v>
      </c>
      <c r="IP22" s="122">
        <f>'Тест ответы'!IN23*'Показатели'!$F$317*IF(IP$4="да",$C22,1)</f>
        <v>0</v>
      </c>
      <c r="IQ22" s="122">
        <f>'Тест ответы'!IO23*'Показатели'!$F$318*IF(IQ$4="да",$C22,1)</f>
        <v>0</v>
      </c>
      <c r="IR22" s="122">
        <f>'Тест ответы'!IP23*'Показатели'!$F$320*IF(IR$4="да",$C22,1)</f>
        <v>0</v>
      </c>
      <c r="IS22" s="122">
        <f>'Тест ответы'!IQ23*'Показатели'!$F$321*IF(IS$4="да",$C22,1)</f>
        <v>0</v>
      </c>
      <c r="IT22" s="122">
        <f>'Тест ответы'!IR23*'Показатели'!$F$322*IF(IT$4="да",$C22,1)</f>
        <v>0</v>
      </c>
      <c r="IU22" s="122">
        <f>'Тест ответы'!IS23*'Показатели'!$F$323*IF(IU$4="да",$C22,1)</f>
        <v>0</v>
      </c>
      <c r="IV22" s="122">
        <f>'Тест ответы'!IT23*'Показатели'!$F$324*IF(IV$4="да",$C22,1)</f>
        <v>0</v>
      </c>
      <c r="IW22" s="122">
        <f>'Тест ответы'!IU23*'Показатели'!$F$325*IF(IW$4="да",$C22,1)</f>
        <v>0</v>
      </c>
      <c r="IX22" s="122">
        <f>'Тест ответы'!IV23*'Показатели'!$F$327*IF(IX$4="да",$C22,1)</f>
        <v>0</v>
      </c>
      <c r="IY22" s="122">
        <f>'Тест ответы'!IW23*'Показатели'!$F$328*IF(IY$4="да",$C22,1)</f>
        <v>0</v>
      </c>
      <c r="IZ22" s="132">
        <f>'Тест ответы'!IX23*'Показатели'!$F$331*IF(IZ$4="да",$C22,1)</f>
        <v>0</v>
      </c>
      <c r="JA22" s="122">
        <f>'Тест ответы'!IY23*'Показатели'!$F$332*IF(JA$4="да",$C22,1)</f>
        <v>0</v>
      </c>
      <c r="JB22" s="122">
        <f>'Тест ответы'!IZ23*'Показатели'!$F$333*IF(JB$4="да",$C22,1)</f>
        <v>0</v>
      </c>
      <c r="JC22" s="122">
        <f>'Тест ответы'!JA23*'Показатели'!$F$334*IF(JC$4="да",$C22,1)</f>
        <v>0</v>
      </c>
      <c r="JD22" s="122">
        <f>'Тест ответы'!JB23*'Показатели'!$F$335*IF(JD$4="да",$C22,1)</f>
        <v>0</v>
      </c>
      <c r="JE22" s="122">
        <f>'Тест ответы'!JC23*'Показатели'!$F$336*IF(JE$4="да",$C22,1)</f>
        <v>0</v>
      </c>
      <c r="JF22" s="122">
        <f>'Тест ответы'!JD23*'Показатели'!$F$338*IF(JF$4="да",$C22,1)</f>
        <v>0</v>
      </c>
      <c r="JG22" s="122">
        <f>'Тест ответы'!JE23*'Показатели'!$F$339*IF(JG$4="да",$C22,1)</f>
        <v>0</v>
      </c>
      <c r="JH22" s="122">
        <f>'Тест ответы'!JF23*'Показатели'!$F$341*IF(JH$4="да",$C22,1)</f>
        <v>0</v>
      </c>
      <c r="JI22" s="122">
        <f>'Тест ответы'!JG23*'Показатели'!$F$342*IF(JI$4="да",$C22,1)</f>
        <v>0</v>
      </c>
      <c r="JJ22" s="122">
        <f>'Тест ответы'!JH23*'Показатели'!$F$343*IF(JJ$4="да",$C22,1)</f>
        <v>0</v>
      </c>
      <c r="JK22" s="122">
        <f>'Тест ответы'!JI23*'Показатели'!$F$344*IF(JK$4="да",$C22,1)</f>
        <v>0</v>
      </c>
      <c r="JL22" s="122">
        <f>'Тест ответы'!JJ23*'Показатели'!$F$345*IF(JL$4="да",$C22,1)</f>
        <v>0</v>
      </c>
      <c r="JM22" s="122">
        <f>'Тест ответы'!JK23*'Показатели'!$F$346*IF(JM$4="да",$C22,1)</f>
        <v>0</v>
      </c>
      <c r="JN22" s="122">
        <f>'Тест ответы'!JL23*'Показатели'!$F$347*IF(JN$4="да",$C22,1)</f>
        <v>0</v>
      </c>
      <c r="JO22" s="122">
        <f>'Тест ответы'!JM23*'Показатели'!$F$348*IF(JO$4="да",$C22,1)</f>
        <v>0</v>
      </c>
      <c r="JP22" s="122">
        <f>'Тест ответы'!JN23*'Показатели'!$F$349*IF(JP$4="да",$C22,1)</f>
        <v>0</v>
      </c>
      <c r="JQ22" s="122">
        <f>'Тест ответы'!JO23*'Показатели'!$F$350*IF(JQ$4="да",$C22,1)</f>
        <v>0</v>
      </c>
      <c r="JR22" s="122">
        <f>'Тест ответы'!JP23*'Показатели'!$F$351*IF(JR$4="да",$C22,1)</f>
        <v>0</v>
      </c>
      <c r="JS22" s="122">
        <f>'Тест ответы'!JQ23*'Показатели'!$F$352*IF(JS$4="да",$C22,1)</f>
        <v>0</v>
      </c>
      <c r="JT22" s="122">
        <f>'Тест ответы'!JR23*'Показатели'!$F$353*IF(JT$4="да",$C22,1)</f>
        <v>0</v>
      </c>
      <c r="JU22" s="122">
        <f>'Тест ответы'!JS23*'Показатели'!$F$354*IF(JU$4="да",$C22,1)</f>
        <v>0</v>
      </c>
      <c r="JV22" s="122">
        <f>'Тест ответы'!JT23*'Показатели'!$F$355*IF(JV$4="да",$C22,1)</f>
        <v>0</v>
      </c>
      <c r="JW22" s="122">
        <f>'Тест ответы'!JU23*'Показатели'!$F$356*IF(JW$4="да",$C22,1)</f>
        <v>0</v>
      </c>
      <c r="JX22" s="122">
        <f>'Тест ответы'!JV23*'Показатели'!$F$357*IF(JX$4="да",$C22,1)</f>
        <v>0</v>
      </c>
      <c r="JY22" s="122">
        <f>'Тест ответы'!JW23*'Показатели'!$F$358*IF(JY$4="да",$C22,1)</f>
        <v>0</v>
      </c>
      <c r="JZ22" s="122">
        <f>'Тест ответы'!JX23*'Показатели'!$F$360*IF(JZ$4="да",$C22,1)</f>
        <v>0</v>
      </c>
      <c r="KA22" s="122">
        <f>'Тест ответы'!JY23*'Показатели'!$F$361*IF(KA$4="да",$C22,1)</f>
        <v>0</v>
      </c>
      <c r="KB22" s="122">
        <f>'Тест ответы'!JZ23*'Показатели'!$F$362*IF(KB$4="да",$C22,1)</f>
        <v>0</v>
      </c>
      <c r="KC22" s="122">
        <f>'Тест ответы'!KA23*'Показатели'!$F$363*IF(KC$4="да",$C22,1)</f>
        <v>0</v>
      </c>
      <c r="KD22" s="122">
        <f>'Тест ответы'!KB23*'Показатели'!$F$364*IF(KD$4="да",$C22,1)</f>
        <v>0</v>
      </c>
      <c r="KE22" s="136">
        <f>'Тест ответы'!KC23*'Показатели'!$F$365*IF(KE$4="да",$C22,1)</f>
        <v>0</v>
      </c>
      <c r="KF22" s="122">
        <f>'Тест ответы'!KD23*'Показатели'!$F$380*IF(KF$4="да",A22,1)</f>
        <v>0</v>
      </c>
      <c r="KG22" s="122">
        <f>'Тест ответы'!KE23*'Показатели'!$F$383*IF(KG$4="да",B22,1)</f>
        <v>0</v>
      </c>
      <c r="KH22" s="133">
        <f>'Тест ответы'!KF23*'Показатели'!$F$385*IF(KH$4="да",C22,1)</f>
        <v>0</v>
      </c>
      <c r="KI22" s="122">
        <f>'Тест ответы'!KG23*'Показатели'!$F$387*IF($KI$4="да",C22,1)</f>
        <v>0</v>
      </c>
      <c r="KJ22" s="122">
        <f>'Тест ответы'!KH23*'Показатели'!$F$388*IF($KJ$4="да",C22,1)</f>
        <v>0</v>
      </c>
      <c r="KK22" s="122">
        <f>'Тест ответы'!KI23*'Показатели'!$F$389*IF($KK$4="да",C22,1)</f>
        <v>0</v>
      </c>
      <c r="KL22" s="132">
        <f>'Тест ответы'!KJ23*'Показатели'!$F$391*IF(KL$4="да",C22,1)</f>
        <v>0</v>
      </c>
      <c r="KM22" s="122">
        <f>'Тест ответы'!KK23*'Показатели'!$F$392*IF(KM$4="да",D22,1)</f>
        <v>0</v>
      </c>
      <c r="KN22" s="132">
        <f>'Тест ответы'!KL23*'Показатели'!$F$394*IF($KN$4="да",C22,1)</f>
        <v>0</v>
      </c>
      <c r="KO22" s="133">
        <f>'Тест ответы'!KM23*'Показатели'!$F$395*IF($KO$4="да",C22,1)</f>
        <v>0</v>
      </c>
      <c r="KP22" s="122">
        <f>'Тест ответы'!KN23*'Показатели'!$F$397*IF($KP$4="да",$C22,1)</f>
        <v>0</v>
      </c>
      <c r="KQ22" s="122">
        <f>'Тест ответы'!KO23*'Показатели'!$F$398*IF($KQ$4="да",$C22,1)</f>
        <v>0</v>
      </c>
      <c r="KR22" s="122">
        <f>'Тест ответы'!KP23*'Показатели'!$F$400*IF($KR$4="да",$C22,1)</f>
        <v>0</v>
      </c>
      <c r="KS22" s="133">
        <f>'Тест ответы'!KQ23*'Показатели'!$F$401*IF($KS$4="да",$C22,1)</f>
        <v>0</v>
      </c>
      <c r="KT22" s="122">
        <f>'Тест ответы'!KR23*'Показатели'!$F$403*IF($KT$4="да",$C22,1)</f>
        <v>0</v>
      </c>
      <c r="KU22" s="122">
        <f>'Тест ответы'!KS23*'Показатели'!$F$405*IF($KU$4="да",$C22,1)</f>
        <v>0</v>
      </c>
      <c r="KV22" s="130">
        <f>'Тест ответы'!KT23*'Показатели'!$F$408*IF($KV$4="да",$C22,1)</f>
        <v>0</v>
      </c>
      <c r="KW22" s="122">
        <f>'Тест ответы'!KU23*'Показатели'!$F$409*IF($KW$4="да",$C22,1)</f>
        <v>0</v>
      </c>
      <c r="KX22" s="122">
        <f>'Тест ответы'!KV23*'Показатели'!$F$410*IF($KX$4="да",$C22,1)</f>
        <v>0</v>
      </c>
      <c r="KY22" s="122">
        <f>'Тест ответы'!KW23*'Показатели'!$F$411*IF($KY$4="да",$C22,1)</f>
        <v>0</v>
      </c>
      <c r="KZ22" s="132">
        <f>'Тест ответы'!KX23*'Показатели'!$F$413*IF($KZ$4="да",$C22,1)</f>
        <v>0</v>
      </c>
      <c r="LA22" s="122">
        <f>'Тест ответы'!KY23*'Показатели'!$F$415*IF($LA$4="да",$C22,1)</f>
        <v>0</v>
      </c>
      <c r="LB22" s="122">
        <f>'Тест ответы'!KZ23*'Показатели'!$F$416*IF($LB$4="да",$C22,1)</f>
        <v>0</v>
      </c>
      <c r="LC22" s="122">
        <f>'Тест ответы'!LA23*'Показатели'!$F$417*IF($LC$4="да",$C22,1)</f>
        <v>0</v>
      </c>
      <c r="LD22" s="132">
        <f>'Тест ответы'!LB23*'Показатели'!$F$420*IF($LD$4="да",$C22,1)</f>
        <v>0</v>
      </c>
      <c r="LE22" s="122">
        <f>'Тест ответы'!LC23*'Показатели'!$F$422*IF($LE$4="да",$C22,1)</f>
        <v>0</v>
      </c>
      <c r="LF22" s="122">
        <f>'Тест ответы'!LD23*'Показатели'!$F$423*IF($LF$4="да",$C22,1)</f>
        <v>0</v>
      </c>
      <c r="LG22" s="122">
        <f>'Тест ответы'!LE23*'Показатели'!$F$424*IF($LG$4="да",$C22,1)</f>
        <v>0</v>
      </c>
      <c r="LH22" s="132">
        <f>'Тест ответы'!LF23*'Показатели'!$F$426*IF(LH$4="да",$C22,1)</f>
        <v>0</v>
      </c>
      <c r="LI22" s="122">
        <f>'Тест ответы'!LG23*'Показатели'!$F$427*IF($LI$4="да",$C22,1)</f>
        <v>0</v>
      </c>
      <c r="LJ22" s="122">
        <f>'Тест ответы'!LH23*'Показатели'!$F$428*IF($LJ$4="да",$C22,1)</f>
        <v>0</v>
      </c>
      <c r="LK22" s="122">
        <f>'Тест ответы'!LI23*'Показатели'!$F$429*IF($LK$4="да",$C22,1)</f>
        <v>0</v>
      </c>
      <c r="LL22" s="122">
        <f>'Тест ответы'!LJ23*'Показатели'!$F$430*IF($LI$4="да",$C22,1)</f>
        <v>0</v>
      </c>
      <c r="LM22" s="125">
        <f>'Тест ответы'!LK23*'Показатели'!$F$461*IF(LM$4="да",$C22,1)</f>
        <v>0</v>
      </c>
      <c r="LN22" s="126">
        <f>'Тест ответы'!LL23*'Показатели'!$F$462*IF(LN$4="да",$C22,1)</f>
        <v>0</v>
      </c>
      <c r="LO22" s="126">
        <f>'Тест ответы'!LM23*'Показатели'!$F$463*IF(LO$4="да",$C22,1)</f>
        <v>0</v>
      </c>
      <c r="LP22" s="126">
        <f>'Тест ответы'!LN23*'Показатели'!$F$464*IF(LP$4="да",$C22,1)</f>
        <v>0</v>
      </c>
      <c r="LQ22" s="126">
        <f>'Тест ответы'!LO23*'Показатели'!$F$466*IF(LQ$4="да",$C22,1)</f>
        <v>0</v>
      </c>
      <c r="LR22" s="126">
        <f>'Тест ответы'!LP23*'Показатели'!$F$467*IF(LR$4="да",$C22,1)</f>
        <v>0</v>
      </c>
      <c r="LS22" s="126">
        <f>'Тест ответы'!LQ23*'Показатели'!$F$468*IF(LS$4="да",$C22,1)</f>
        <v>0</v>
      </c>
      <c r="LT22" s="135">
        <f>'Тест ответы'!LR23*'Показатели'!$F$469*IF(LT$4="да",$C22,1)</f>
        <v>0</v>
      </c>
      <c r="LU22" s="122">
        <f>'Тест ответы'!LS23*'Показатели'!$F$472*IF($LU$4="да",$C22,1)</f>
        <v>0</v>
      </c>
      <c r="LV22" s="122">
        <f>'Тест ответы'!LT23*'Показатели'!$F$473*IF($LV$4="да",$C22,1)</f>
        <v>0</v>
      </c>
      <c r="LW22" s="122">
        <f>'Тест ответы'!LU23*'Показатели'!$F$474*IF($LW$4="да",$C22,1)</f>
        <v>0</v>
      </c>
      <c r="LX22" s="122">
        <f>'Тест ответы'!LV23*'Показатели'!$F$476*IF($LX$4="да",$C22,1)</f>
        <v>0</v>
      </c>
      <c r="LY22" s="122">
        <f>'Тест ответы'!LW23*'Показатели'!$F$477*IF($LY$4="да",$C22,1)</f>
        <v>0</v>
      </c>
      <c r="LZ22" s="122">
        <f>'Тест ответы'!LX23*'Показатели'!$F$478*IF(LZ$4="да",$C22,1)</f>
        <v>0</v>
      </c>
      <c r="MA22" s="122">
        <f>'Тест ответы'!LY23*'Показатели'!$F$479*IF($MA$4="да",$C22,1)</f>
        <v>0</v>
      </c>
      <c r="MB22" s="122">
        <f>'Тест ответы'!LZ23*'Показатели'!$F$480*IF($MB$4="да",$C22,1)</f>
        <v>0</v>
      </c>
      <c r="MC22" s="122">
        <f>'Тест ответы'!MA23*'Показатели'!$F$481*IF($MC$4="да",$C22,1)</f>
        <v>0</v>
      </c>
      <c r="MD22" s="122">
        <f>'Тест ответы'!MB23*'Показатели'!$F$483*IF($MD$4="да",$C22,1)</f>
        <v>0</v>
      </c>
      <c r="ME22" s="122">
        <f>'Тест ответы'!MC23*'Показатели'!$F$484*IF($ME$4="да",$C22,1)</f>
        <v>0</v>
      </c>
      <c r="MF22" s="122">
        <f>'Тест ответы'!MD23*'Показатели'!$F$486*IF($MF$4="да",$C22,1)</f>
        <v>0</v>
      </c>
      <c r="MG22" s="136">
        <f>'Тест ответы'!ME23*'Показатели'!F$487*IF(MG$4="да",$C22,1)</f>
        <v>0</v>
      </c>
      <c r="MH22" s="126">
        <f>'Тест ответы'!MF23*'Показатели'!$F$489*IF($MH$4="да",$C22,1)</f>
        <v>0</v>
      </c>
      <c r="MI22" s="126">
        <f>'Тест ответы'!MG23*'Показатели'!$F$490*IF($MI$4="да",$C22,1)</f>
        <v>0</v>
      </c>
      <c r="MJ22" s="126">
        <f>'Тест ответы'!MH23*'Показатели'!$F$491*IF($MJ$4="да",$C22,1)</f>
        <v>0</v>
      </c>
      <c r="MK22" s="126">
        <f>'Тест ответы'!MI23*'Показатели'!$F$492*IF($MK$4="да",$C22,1)</f>
        <v>0</v>
      </c>
      <c r="ML22" s="126">
        <f>'Тест ответы'!MJ23*'Показатели'!$F$493*IF($ML$4="да",$C22,1)</f>
        <v>0</v>
      </c>
      <c r="MM22" s="126">
        <f>'Тест ответы'!MK23*'Показатели'!$F$494*IF($MM$4="да",$C22,1)</f>
        <v>0</v>
      </c>
      <c r="MN22" s="126">
        <f>'Тест ответы'!ML23*'Показатели'!$F$495*IF($MN$4="да",$C22,1)</f>
        <v>0</v>
      </c>
      <c r="MO22" s="126">
        <f>'Тест ответы'!MM23*'Показатели'!$F$496*IF($MO$4="да",$C22,1)</f>
        <v>0</v>
      </c>
      <c r="MP22" s="126">
        <f>'Тест ответы'!MN23*'Показатели'!$F$497*IF($MP$4="да",$C22,1)</f>
        <v>0</v>
      </c>
      <c r="MQ22" s="126">
        <f>'Тест ответы'!MO23*'Показатели'!$F$498*IF($MQ$4="да",$C22,1)</f>
        <v>0</v>
      </c>
      <c r="MR22" s="126">
        <f>'Тест ответы'!MP23*'Показатели'!$F$499*IF($MR$4="да",$C22,1)</f>
        <v>0</v>
      </c>
      <c r="MS22" s="126">
        <f>'Тест ответы'!MQ23*'Показатели'!$F$500*IF($MS$4="да",$C22,1)</f>
        <v>0</v>
      </c>
      <c r="MT22" s="126">
        <f>'Тест ответы'!MR23*'Показатели'!$F$501*IF(MT$4="да",$C22,1)</f>
        <v>0</v>
      </c>
      <c r="MU22" s="126">
        <f>'Тест ответы'!MS23*'Показатели'!$F$502*IF(MU$4="да",$C22,1)</f>
        <v>0</v>
      </c>
      <c r="MV22" s="126">
        <f>'Тест ответы'!MT23*'Показатели'!$F$503*IF(MV$4="да",$C22,1)</f>
        <v>0</v>
      </c>
      <c r="MW22" s="126">
        <f>'Тест ответы'!MU23*'Показатели'!$F$504*IF($MW$4="да",$C22,1)</f>
        <v>0</v>
      </c>
      <c r="MX22" s="126">
        <f>'Тест ответы'!MV23*'Показатели'!$F$505*IF(MX$4="да",$C22,1)</f>
        <v>0</v>
      </c>
      <c r="MY22" s="126">
        <f>'Тест ответы'!MW23*'Показатели'!$F$506*IF(MY$4="да",$C22,1)</f>
        <v>0</v>
      </c>
      <c r="MZ22" s="126">
        <f>'Тест ответы'!MX23*'Показатели'!$F$507*IF(MZ$4="да",$C22,1)</f>
        <v>0</v>
      </c>
      <c r="NA22" s="126">
        <f>'Тест ответы'!MY23*'Показатели'!$F$508*IF(NA$4="да",$C22,1)</f>
        <v>0</v>
      </c>
      <c r="NB22" s="126">
        <f>'Тест ответы'!MZ23*'Показатели'!$F$509*IF(NB$4="да",$C22,1)</f>
        <v>0</v>
      </c>
      <c r="NC22" s="126">
        <f>'Тест ответы'!NA23*'Показатели'!$F$510*IF(NC$4="да",$C22,1)</f>
        <v>0</v>
      </c>
      <c r="ND22" s="126">
        <f>'Тест ответы'!NB23*'Показатели'!$F$511*IF(ND$4="да",$C22,1)</f>
        <v>0</v>
      </c>
      <c r="NE22" s="126">
        <f>'Тест ответы'!NC23*'Показатели'!$F$512*IF(NE$4="да",$C22,1)</f>
        <v>0</v>
      </c>
      <c r="NF22" s="126">
        <f>'Тест ответы'!ND23*'Показатели'!$F$513*IF(NF$4="да",$C22,1)</f>
        <v>0</v>
      </c>
      <c r="NG22" s="126">
        <f>'Тест ответы'!NE23*'Показатели'!$F$514*IF(NG$4="да",$C22,1)</f>
        <v>0</v>
      </c>
      <c r="NH22" s="126">
        <f>'Тест ответы'!NF23*'Показатели'!$F$515*IF(NH$4="да",$C22,1)</f>
        <v>0</v>
      </c>
      <c r="NI22" s="134">
        <f>'Тест ответы'!NG23*'Показатели'!$F$516*IF($NI$4="да",$C22,1)</f>
        <v>0</v>
      </c>
      <c r="NJ22" s="126">
        <f>'Тест ответы'!NH23*'Показатели'!$F$518*IF(NJ$4="да",$C22,1)</f>
        <v>0</v>
      </c>
      <c r="NK22" s="126">
        <f>'Тест ответы'!NI23*'Показатели'!$F$519*IF(NK$4="да",$C22,1)</f>
        <v>0</v>
      </c>
      <c r="NL22" s="126">
        <f>'Тест ответы'!NJ23*'Показатели'!$F$520*IF(NL$4="да",$C22,1)</f>
        <v>0</v>
      </c>
      <c r="NM22" s="126">
        <f>'Тест ответы'!NK23*'Показатели'!$F$521*IF(NM$4="да",$C22,1)</f>
        <v>0</v>
      </c>
      <c r="NN22" s="126">
        <f>'Тест ответы'!NL23*'Показатели'!$F$522*IF(NN$4="да",$C22,1)</f>
        <v>0</v>
      </c>
      <c r="NO22" s="126">
        <f>'Тест ответы'!NM23*'Показатели'!$F$523*IF(NO$4="да",$C22,1)</f>
        <v>0</v>
      </c>
      <c r="NP22" s="126">
        <f>'Тест ответы'!NN23*'Показатели'!G$524*IF(NP$4="да",$C22,1)</f>
        <v>0</v>
      </c>
      <c r="NQ22" s="126">
        <f>'Тест ответы'!NO23*'Показатели'!H$525*IF(NQ$4="да",$C22,1)</f>
        <v>0</v>
      </c>
      <c r="NR22" s="126">
        <f>'Тест ответы'!NP23*'Показатели'!I$526*IF(NR$4="да",$C22,1)</f>
        <v>0</v>
      </c>
      <c r="NS22" s="126">
        <f>'Тест ответы'!NQ23*'Показатели'!$F$527*IF(NS$4="да",$C22,1)</f>
        <v>0</v>
      </c>
      <c r="NT22" s="126">
        <f>'Тест ответы'!NR23*'Показатели'!$F$528*IF(NT$4="да",$C22,1)</f>
        <v>0</v>
      </c>
      <c r="NU22" s="126">
        <f>'Тест ответы'!NS23*'Показатели'!$F$529*IF(NU$4="да",$C22,1)</f>
        <v>0</v>
      </c>
      <c r="NV22" s="135">
        <f>'Тест ответы'!NT23*'Показатели'!$F$530*IF(NV$4="да",$C22,1)</f>
        <v>0</v>
      </c>
      <c r="NW22" s="126">
        <f>'Тест ответы'!NU23*'Показатели'!$F$533*IF($NW$4="да",$C22,1)</f>
        <v>0</v>
      </c>
      <c r="NX22" s="126">
        <f>'Тест ответы'!NV23*'Показатели'!$F$534*IF($NX$4="да",$C22,1)</f>
        <v>0</v>
      </c>
      <c r="NY22" s="127">
        <f>'Тест ответы'!NW23*'Показатели'!$F$536*IF($NY$4="да",$C22,1)</f>
        <v>0</v>
      </c>
      <c r="NZ22" s="126">
        <f>'Тест ответы'!NX23*'Показатели'!$F$537*IF(NZ$4="да",$C22,1)</f>
        <v>0</v>
      </c>
      <c r="OA22" s="127">
        <f>'Тест ответы'!NY23*'Показатели'!$F$539*IF(OA$4="да",$C22,1)</f>
        <v>0</v>
      </c>
      <c r="OB22" s="126">
        <f>'Тест ответы'!NZ23*'Показатели'!$F$540*IF(OB$4="да",$C22,1)</f>
        <v>0</v>
      </c>
      <c r="OC22" s="126">
        <f>'Тест ответы'!OA23*'Показатели'!$F$541*IF(OC$4="да",$C22,1)</f>
        <v>0</v>
      </c>
      <c r="OD22" s="126">
        <f>'Тест ответы'!OB23*'Показатели'!$F$542*IF(OD$4="да",$C22,1)</f>
        <v>0</v>
      </c>
      <c r="OE22" s="126">
        <f>'Тест ответы'!OC23*'Показатели'!$F$543*IF(OE$4="да",$C22,1)</f>
        <v>0</v>
      </c>
      <c r="OF22" s="126">
        <f>'Тест ответы'!OD23*'Показатели'!$F$544*IF(OF$4="да",$C22,1)</f>
        <v>0</v>
      </c>
      <c r="OG22" s="127">
        <f>'Тест ответы'!OE23*'Показатели'!$F$546*IF(OG$4="да",$C22,1)</f>
        <v>0</v>
      </c>
      <c r="OH22" s="126">
        <f>'Тест ответы'!OF23*'Показатели'!$F$547*IF(OH$4="да",$C22,1)</f>
        <v>0</v>
      </c>
      <c r="OI22" s="126">
        <f>'Тест ответы'!OG23*'Показатели'!$F$548*IF(OI$4="да",$C22,1)</f>
        <v>0</v>
      </c>
      <c r="OJ22" s="126">
        <f>'Тест ответы'!OH23*'Показатели'!$F$549*IF(OJ$4="да",$C22,1)</f>
        <v>0</v>
      </c>
      <c r="OK22" s="126">
        <f>'Тест ответы'!OI23*'Показатели'!$F$550*IF(OK$4="да",$C22,1)</f>
        <v>0</v>
      </c>
      <c r="OL22" s="126">
        <f>'Тест ответы'!OJ23*'Показатели'!$F$551*IF(OL$4="да",$C22,1)</f>
        <v>0</v>
      </c>
      <c r="OM22" s="137">
        <f>'Тест ответы'!OK23*'Показатели'!$F$554*IF($OM$4="да",$C22,1)</f>
        <v>0</v>
      </c>
      <c r="ON22" s="134">
        <f>'Тест ответы'!OL23*'Показатели'!$F$555*IF($ON$4="да",$C22,1)</f>
        <v>0</v>
      </c>
      <c r="OO22" s="126">
        <f>'Тест ответы'!OM23*'Показатели'!$F$557*IF($OO$4="да",$C22,1)</f>
        <v>0</v>
      </c>
      <c r="OP22" s="135">
        <f>'Тест ответы'!ON23*'Показатели'!$F$558*IF($OP$4="да",$C22,1)</f>
        <v>0</v>
      </c>
      <c r="OQ22" s="127">
        <f>'Тест ответы'!OO23*'Показатели'!$F$564*IF(OQ$4="да",$C22,1)</f>
        <v>0</v>
      </c>
      <c r="OR22" s="126">
        <f>'Тест ответы'!OP23*'Показатели'!$F$565*IF(OR$4="да",$C22,1)</f>
        <v>0</v>
      </c>
      <c r="OS22" s="126">
        <f>'Тест ответы'!OQ23*'Показатели'!$F$566*IF(OS$4="да",$C22,1)</f>
        <v>0</v>
      </c>
      <c r="OT22" s="126">
        <f>'Тест ответы'!OR23*'Показатели'!$F$567*IF(OT$4="да",$C22,1)</f>
        <v>0</v>
      </c>
      <c r="OU22" s="126">
        <f>'Тест ответы'!OS23*'Показатели'!$F$568*IF(OU$4="да",$C22,1)</f>
        <v>0</v>
      </c>
      <c r="OV22" s="126">
        <f>'Тест ответы'!OT23*'Показатели'!$F$569*IF(OV$4="да",$C22,1)</f>
        <v>0</v>
      </c>
      <c r="OW22" s="127">
        <f>'Тест ответы'!OU23*'Показатели'!$F$574*IF(OW$4="да",$C22,1)</f>
        <v>0</v>
      </c>
      <c r="OX22" s="126">
        <f>'Тест ответы'!OV23*'Показатели'!$F$575*IF(OX$4="да",$C22,1)</f>
        <v>0</v>
      </c>
      <c r="OY22" s="126">
        <f>'Тест ответы'!OW23*'Показатели'!$F$576*IF(OY$4="да",$C22,1)</f>
        <v>0</v>
      </c>
      <c r="OZ22" s="126">
        <f>'Тест ответы'!OX23*'Показатели'!$F$577*IF(OZ$4="да",$C22,1)</f>
        <v>0</v>
      </c>
      <c r="PA22" s="126">
        <f>'Тест ответы'!OY23*'Показатели'!$F$578*IF(PA$4="да",$C22,1)</f>
        <v>0</v>
      </c>
      <c r="PB22" s="126">
        <f>'Тест ответы'!OZ23*'Показатели'!$F$579*IF(PB$4="да",$C22,1)</f>
        <v>0</v>
      </c>
      <c r="PC22" s="137">
        <f>'Тест ответы'!PA23*'Показатели'!$F$584*IF($PC$4="да",$C22,1)</f>
        <v>0</v>
      </c>
      <c r="PD22" s="126">
        <f>'Тест ответы'!PB23*'Показатели'!$F$585*IF($PD$4="да",$C22,1)</f>
        <v>0</v>
      </c>
      <c r="PE22" s="126">
        <f>'Тест ответы'!PC23*'Показатели'!$F$587*IF($PE$4="да",$C22,1)</f>
        <v>0</v>
      </c>
      <c r="PF22" s="126">
        <f>'Тест ответы'!PD23*'Показатели'!$F$588*IF($PF$4="да",$C22,1)</f>
        <v>0</v>
      </c>
      <c r="PG22" s="126">
        <f>'Тест ответы'!PE23*'Показатели'!$F$589*IF($PG$4="да",$C22,1)</f>
        <v>0</v>
      </c>
      <c r="PH22" s="126">
        <f>'Тест ответы'!PF23*'Показатели'!$F$590*IF($PH$4="да",$C22,1)</f>
        <v>0</v>
      </c>
      <c r="PI22" s="126">
        <f>'Тест ответы'!PG23*'Показатели'!$F$591*IF($PI$4="да",$C22,1)</f>
        <v>0</v>
      </c>
      <c r="PJ22" s="126">
        <f>'Тест ответы'!PH23*'Показатели'!$F$592*IF($PJ$4="да",$C22,1)</f>
        <v>0</v>
      </c>
      <c r="PK22" s="126">
        <f>'Тест ответы'!PI23*'Показатели'!$F$593*IF($PK$4="да",$C22,1)</f>
        <v>0</v>
      </c>
      <c r="PL22" s="126">
        <f>'Тест ответы'!PJ23*'Показатели'!$F$594*IF($PL$4="да",$C22,1)</f>
        <v>0</v>
      </c>
      <c r="PM22" s="126">
        <f>'Тест ответы'!PK23*'Показатели'!$F$595*IF($PM$4="да",$C22,1)</f>
        <v>0</v>
      </c>
      <c r="PN22" s="126">
        <f>'Тест ответы'!PL23*'Показатели'!$F$596*IF($PN$4="да",$C22,1)</f>
        <v>0</v>
      </c>
      <c r="PO22" s="126">
        <f>'Тест ответы'!PM23*'Показатели'!$F$597*IF($PO$4="да",$C22,1)</f>
        <v>0</v>
      </c>
      <c r="PP22" s="126">
        <f>'Тест ответы'!PN23*'Показатели'!$F$599*IF($PP$4="да",$C22,1)</f>
        <v>0</v>
      </c>
      <c r="PQ22" s="126">
        <f>'Тест ответы'!PO23*'Показатели'!$F$600*IF($PQ$4="да",$C22,1)</f>
        <v>0</v>
      </c>
      <c r="PR22" s="126">
        <f>'Тест ответы'!PP23*'Показатели'!$F$603*IF($PR$4="да",$C22,1)</f>
        <v>0</v>
      </c>
      <c r="PS22" s="126">
        <f>'Тест ответы'!PQ23*'Показатели'!$F$605*IF($PS$4="да",$C22,1)</f>
        <v>0</v>
      </c>
      <c r="PT22" s="126">
        <f>'Тест ответы'!PR23*'Показатели'!$F$606*IF($PT$4="да",$C22,1)</f>
        <v>0</v>
      </c>
      <c r="PU22" s="126">
        <f>'Тест ответы'!PS23*'Показатели'!$F$607*IF($PU$4="да",$C22,1)</f>
        <v>0</v>
      </c>
      <c r="PV22" s="126">
        <f>'Тест ответы'!PT23*'Показатели'!$F$608*IF($PV$4="да",$C22,1)</f>
        <v>0</v>
      </c>
      <c r="PW22" s="126">
        <f>'Тест ответы'!PU23*'Показатели'!$F$609*IF($PW$4="да",$C22,1)</f>
        <v>0</v>
      </c>
      <c r="PX22" s="126">
        <f>'Тест ответы'!PV23*'Показатели'!$F$610*IF($PX$4="да",$C22,1)</f>
        <v>0</v>
      </c>
      <c r="PY22" s="137">
        <f>'Тест ответы'!PW23*'Показатели'!$F$612*IF(PY$4="да",$C22,1)</f>
        <v>0</v>
      </c>
      <c r="PZ22" s="127">
        <f>'Тест ответы'!PX23*'Показатели'!$F$614*IF(PZ$4="да",$C22,1)</f>
        <v>0</v>
      </c>
      <c r="QA22" s="126">
        <f>'Тест ответы'!PY23*'Показатели'!$F$614*IF(QA$4="да",$C22,1)</f>
        <v>0</v>
      </c>
      <c r="QB22" s="126">
        <f>'Тест ответы'!PZ23*'Показатели'!$F$614*IF(QB$4="да",$C22,1)</f>
        <v>0</v>
      </c>
      <c r="QC22" s="126">
        <f>'Тест ответы'!QA23*'Показатели'!$F$614*IF(QC$4="да",$C22,1)</f>
        <v>0</v>
      </c>
      <c r="QD22" s="126">
        <f>'Тест ответы'!QB23*'Показатели'!$F$614*IF(QD$4="да",$C22,1)</f>
        <v>0</v>
      </c>
      <c r="QE22" s="127">
        <f>'Тест ответы'!QC23*'Показатели'!$F$620*IF(QE$4="да",$C22,1)</f>
        <v>0</v>
      </c>
      <c r="QF22" s="126">
        <f>'Тест ответы'!QD23*'Показатели'!$F$620*IF(QF$4="да",$C22,1)</f>
        <v>0</v>
      </c>
      <c r="QG22" s="126">
        <f>'Тест ответы'!QE23*'Показатели'!$F$620*IF(QG$4="да",$C22,1)</f>
        <v>0</v>
      </c>
      <c r="QH22" s="126">
        <f>'Тест ответы'!QF23*'Показатели'!$F$620*IF(QH$4="да",$C22,1)</f>
        <v>0</v>
      </c>
      <c r="QI22" s="126">
        <f>'Тест ответы'!QG23*'Показатели'!$F$620*IF(QI$4="да",$C22,1)</f>
        <v>0</v>
      </c>
      <c r="QJ22" s="138">
        <f>'Тест ответы'!QH23*'Показатели'!$F$620*IF(QJ$4="да",$C22,1)</f>
        <v>0</v>
      </c>
      <c r="QK22" s="122" t="str">
        <f>'Тест ответы'!QI23*#REF!*IF(QK$4="да",$C22,1)</f>
        <v>#REF!</v>
      </c>
      <c r="QL22" s="122">
        <f>'Тест ответы'!QJ23*'Показатели'!$F$628*IF(QL$4="да",$C22,1)</f>
        <v>0</v>
      </c>
      <c r="QM22" s="122">
        <f>'Тест ответы'!QK23*'Показатели'!$F$629*IF(QM$4="да",$C22,1)</f>
        <v>0</v>
      </c>
      <c r="QN22" s="122">
        <f>'Тест ответы'!QL23*'Показатели'!$F$631*IF(QN$4="да",$C22,1)</f>
        <v>0</v>
      </c>
      <c r="QO22" s="122" t="str">
        <f>'Тест ответы'!QM23*#REF!*IF(QO$4="да",$C22,1)</f>
        <v>#REF!</v>
      </c>
      <c r="QP22" s="136">
        <f>'Тест ответы'!QN23*'Показатели'!$F$632*IF(QP$4="да",$C22,1)</f>
        <v>0</v>
      </c>
      <c r="QQ22" s="126">
        <f>'Тест ответы'!QO23*'Показатели'!$F$635*IF(QQ$4="да",$C22,1)</f>
        <v>0</v>
      </c>
      <c r="QR22" s="126">
        <f>'Тест ответы'!QP23*'Показатели'!$F$636*IF(QR$4="да",$C22,1)</f>
        <v>0</v>
      </c>
      <c r="QS22" s="126">
        <f>'Тест ответы'!QQ23*'Показатели'!$F$638*IF(QS$4="да",$C22,1)</f>
        <v>0</v>
      </c>
      <c r="QT22" s="126">
        <f>'Тест ответы'!QR23*'Показатели'!$F$639*IF(QT$4="да",$C22,1)</f>
        <v>0</v>
      </c>
      <c r="QU22" s="126">
        <f>'Тест ответы'!QS23*'Показатели'!$F$640*IF(QU$4="да",$C22,1)</f>
        <v>0</v>
      </c>
      <c r="QV22" s="126">
        <f>'Тест ответы'!QT23*'Показатели'!$F$641*IF(QV$4="да",$C22,1)</f>
        <v>0</v>
      </c>
      <c r="QW22" s="126">
        <f>'Тест ответы'!QU23*'Показатели'!$F$642*IF(QW$4="да",$C22,1)</f>
        <v>0</v>
      </c>
      <c r="QX22" s="135">
        <f>'Тест ответы'!QV23*'Показатели'!$F$643*IF(QX$4="да",$C22,1)</f>
        <v>0</v>
      </c>
      <c r="QY22" s="122"/>
      <c r="QZ22" s="122"/>
      <c r="RA22" s="122"/>
      <c r="RB22" s="122"/>
      <c r="RC22" s="122"/>
      <c r="RD22" s="122"/>
      <c r="RE22" s="122"/>
      <c r="RF22" s="122"/>
      <c r="RG22" s="122"/>
    </row>
    <row r="23">
      <c r="A23" s="117">
        <v>19.0</v>
      </c>
      <c r="B23" s="118" t="str">
        <f>'Тест ответы'!B24</f>
        <v>Ингушетия республика</v>
      </c>
      <c r="C23" s="139">
        <f>VLOOKUP(B23,'Население'!$B$2:$E$90,4,FALSE)</f>
        <v>25.45417315</v>
      </c>
      <c r="D23" s="120" t="str">
        <f t="shared" si="9"/>
        <v>#REF!</v>
      </c>
      <c r="E23" s="121">
        <f>'Тест ответы'!C24*'Показатели'!$F$3*IF(E$4="да",$C23,1)</f>
        <v>0</v>
      </c>
      <c r="F23" s="121">
        <f>'Тест ответы'!D24*'Показатели'!$F$4*IF(F$4="да",$C23,1)</f>
        <v>0</v>
      </c>
      <c r="G23" s="121">
        <f>'Тест ответы'!E24*'Показатели'!$F$5*IF($G$4="да",C23,1)</f>
        <v>0</v>
      </c>
      <c r="H23" s="121">
        <f>'Тест ответы'!F24*'Показатели'!$F$6*IF($H$4="да",C23,1)</f>
        <v>0</v>
      </c>
      <c r="I23" s="121">
        <f>'Тест ответы'!G24*'Показатели'!$F$7*IF(I$4="да",D23,1)</f>
        <v>0.008</v>
      </c>
      <c r="J23" s="121">
        <f>'Тест ответы'!H24*'Показатели'!$F$8*IF($J$4="да",C23,1)</f>
        <v>0</v>
      </c>
      <c r="K23" s="121">
        <f>'Тест ответы'!I24*'Показатели'!$F$9*IF(K$4="да",D23,1)</f>
        <v>0</v>
      </c>
      <c r="L23" s="121">
        <f>'Тест ответы'!J24*'Показатели'!$F$10*IF(L$4="да",$C23,1)</f>
        <v>0</v>
      </c>
      <c r="M23" s="121">
        <f>'Тест ответы'!K24*'Показатели'!$F$11*IF(M$4="да",$C23,1)</f>
        <v>0</v>
      </c>
      <c r="N23" s="122">
        <f>'Тест ответы'!L24*'Показатели'!$F$12*IF(N$4="да",$C23,1)</f>
        <v>0</v>
      </c>
      <c r="O23" s="123">
        <f>'Тест ответы'!M24*'Показатели'!$F$14*IF(O$4="да",$C23,1)</f>
        <v>0</v>
      </c>
      <c r="P23" s="124">
        <f>'Тест ответы'!N24*'Показатели'!$F$15*IF(P$4="да",$C23,1)</f>
        <v>0</v>
      </c>
      <c r="Q23" s="124">
        <f>'Тест ответы'!O24*'Показатели'!$F$17*IF(Q$4="да",$C23,1)</f>
        <v>0</v>
      </c>
      <c r="R23" s="124">
        <f>'Тест ответы'!P24*'Показатели'!$F$18*IF(R$4="да",$C23,1)</f>
        <v>0</v>
      </c>
      <c r="S23" s="123">
        <f>'Тест ответы'!Q24*'Показатели'!$F$20*IF(S$4="да",$C23,1)</f>
        <v>0</v>
      </c>
      <c r="T23" s="121">
        <f>'Тест ответы'!R24*'Показатели'!$F$21*IF(T$4="да",$C23,1)</f>
        <v>0</v>
      </c>
      <c r="U23" s="121">
        <f>'Тест ответы'!S24*'Показатели'!$F$24*IF(U$4="да",$C23,1)</f>
        <v>0</v>
      </c>
      <c r="V23" s="121">
        <f>'Тест ответы'!T24*'Показатели'!$F$25*IF(V$4="да",$C23,1)</f>
        <v>0</v>
      </c>
      <c r="W23" s="121">
        <f>'Тест ответы'!U24*'Показатели'!$F$26*IF(W$4="да",$C23,1)</f>
        <v>0</v>
      </c>
      <c r="X23" s="121">
        <f>'Тест ответы'!V24*'Показатели'!$F$28*IF(X$4="да",$C23,1)</f>
        <v>0</v>
      </c>
      <c r="Y23" s="121">
        <f>'Тест ответы'!W24*'Показатели'!$F$29*IF(Y$4="да",$C23,1)</f>
        <v>0</v>
      </c>
      <c r="Z23" s="125">
        <f>'Тест ответы'!X24*'Показатели'!$F$33*IF(Z$4="да",$C23,1)</f>
        <v>0</v>
      </c>
      <c r="AA23" s="126">
        <f>'Тест ответы'!Y24*'Показатели'!$F$34*IF(AA$4="да",$C23,1)</f>
        <v>0</v>
      </c>
      <c r="AB23" s="126">
        <f>'Тест ответы'!Z24*'Показатели'!$F$35*IF(AB$4="да",$C23,1)</f>
        <v>0</v>
      </c>
      <c r="AC23" s="126">
        <f>'Тест ответы'!AA24*'Показатели'!$F$36*IF(AC$4="да",$C23,1)</f>
        <v>0</v>
      </c>
      <c r="AD23" s="126">
        <f>'Тест ответы'!AB24*'Показатели'!$F$37*IF(AD$4="да",$C23,1)</f>
        <v>0</v>
      </c>
      <c r="AE23" s="126">
        <f>'Тест ответы'!AC24*'Показатели'!$F$38*IF(AE$4="да",$C23,1)</f>
        <v>0</v>
      </c>
      <c r="AF23" s="126">
        <f>'Тест ответы'!AD24*'Показатели'!$F$39*IF(AF$4="да",$C23,1)</f>
        <v>0</v>
      </c>
      <c r="AG23" s="126">
        <f>'Тест ответы'!AE24*'Показатели'!$F$40*IF(AG$4="да",$C23,1)</f>
        <v>0</v>
      </c>
      <c r="AH23" s="126">
        <f>'Тест ответы'!AF24*'Показатели'!$F$41*IF(AH$4="да",$C23,1)</f>
        <v>0</v>
      </c>
      <c r="AI23" s="127">
        <f>'Тест ответы'!AG24*'Показатели'!$F$43*IF(AI$4="да",$C23,1)</f>
        <v>0</v>
      </c>
      <c r="AJ23" s="126">
        <f>'Тест ответы'!AH24*'Показатели'!$F$44*IF(AJ$4="да",$C23,1)</f>
        <v>0</v>
      </c>
      <c r="AK23" s="126">
        <f>'Тест ответы'!AI24*'Показатели'!$F$45*IF(AK$4="да",$C23,1)</f>
        <v>0</v>
      </c>
      <c r="AL23" s="126">
        <f>'Тест ответы'!AJ24*'Показатели'!$F$46*IF(AL$4="да",$C23,1)</f>
        <v>0</v>
      </c>
      <c r="AM23" s="126">
        <f>'Тест ответы'!AK24*'Показатели'!$F$47*IF(AM$4="да",$C23,1)</f>
        <v>0</v>
      </c>
      <c r="AN23" s="126">
        <f>'Тест ответы'!AL24*'Показатели'!$F$48*IF(AN$4="да",$C23,1)</f>
        <v>0</v>
      </c>
      <c r="AO23" s="126">
        <f>'Тест ответы'!AM24*'Показатели'!$F$49*IF(AO$4="да",$C23,1)</f>
        <v>0</v>
      </c>
      <c r="AP23" s="126">
        <f>'Тест ответы'!AN24*'Показатели'!$F$50*IF(AP$4="да",$C23,1)</f>
        <v>0</v>
      </c>
      <c r="AQ23" s="126">
        <f>'Тест ответы'!AO24*'Показатели'!$F$51*IF(AQ$4="да",$C23,1)</f>
        <v>0</v>
      </c>
      <c r="AR23" s="123">
        <f>'Тест ответы'!AP24*'Показатели'!$F$53*IF($AR$4="да",$C23,1)</f>
        <v>0</v>
      </c>
      <c r="AS23" s="128">
        <f>'Тест ответы'!AQ24*'Показатели'!$F$54*IF($AS$4="да",$C23,1)</f>
        <v>0</v>
      </c>
      <c r="AT23" s="127">
        <f>'Тест ответы'!AR24*'Показатели'!$F$56*IF(AT$4="да",$C23,1)</f>
        <v>0</v>
      </c>
      <c r="AU23" s="126">
        <f>'Тест ответы'!AS24*'Показатели'!$F$57*IF(AU$4="да",$C23,1)</f>
        <v>0</v>
      </c>
      <c r="AV23" s="126">
        <f>'Тест ответы'!AT24*'Показатели'!$F$58*IF(AV$4="да",$C23,1)</f>
        <v>0</v>
      </c>
      <c r="AW23" s="126">
        <f>'Тест ответы'!AU24*'Показатели'!$F$59*IF(AW$4="да",$C23,1)</f>
        <v>0</v>
      </c>
      <c r="AX23" s="126">
        <f>'Тест ответы'!AV24*'Показатели'!$F$60*IF(AX$4="да",$C23,1)</f>
        <v>0</v>
      </c>
      <c r="AY23" s="126">
        <f>'Тест ответы'!AW24*'Показатели'!$F$61*IF(AY$4="да",$C23,1)</f>
        <v>0</v>
      </c>
      <c r="AZ23" s="129">
        <f>'Тест ответы'!AX24*'Показатели'!$F$64*IF($AZ$4="да",$C23,1)</f>
        <v>0</v>
      </c>
      <c r="BA23" s="121">
        <f>'Тест ответы'!AY24*'Показатели'!$F$65*IF($BA$4="да",$C23,1)</f>
        <v>0</v>
      </c>
      <c r="BB23" s="121">
        <f>'Тест ответы'!AZ24*'Показатели'!$F$66*IF($BA$4="да",$C23,1)</f>
        <v>0</v>
      </c>
      <c r="BC23" s="121">
        <f>'Тест ответы'!BA24*'Показатели'!$F$67*IF($BC$4="да",$C23,1)</f>
        <v>0</v>
      </c>
      <c r="BD23" s="121">
        <f>'Тест ответы'!BB24*'Показатели'!$F$68*IF($BD$4="да",$C23,1)</f>
        <v>0</v>
      </c>
      <c r="BE23" s="121">
        <f>'Тест ответы'!BC24*'Показатели'!$F$69*IF($BE$4="да",$C23,1)</f>
        <v>0</v>
      </c>
      <c r="BF23" s="121">
        <f>'Тест ответы'!BD24*'Показатели'!$F$70*IF($BF$4="да",$C23,1)</f>
        <v>0</v>
      </c>
      <c r="BG23" s="121">
        <f>'Тест ответы'!BE24*'Показатели'!$F$71*IF($BG$4="да",$C23,1)</f>
        <v>0</v>
      </c>
      <c r="BH23" s="128">
        <f>'Тест ответы'!BF24*'Показатели'!$F$72*IF($BH$4="да",$C23,1)</f>
        <v>0</v>
      </c>
      <c r="BI23" s="121">
        <f>'Тест ответы'!BG24*'Показатели'!$F$75*IF($BI$4="да",$C23,1)</f>
        <v>0</v>
      </c>
      <c r="BJ23" s="121">
        <f>'Тест ответы'!BH24*'Показатели'!$F$76*IF($BJ$4="да",$C23,1)</f>
        <v>0</v>
      </c>
      <c r="BK23" s="121">
        <f>'Тест ответы'!BI24*'Показатели'!$F$77*IF($BK$4="да",$C23,1)</f>
        <v>0</v>
      </c>
      <c r="BL23" s="121">
        <f>'Тест ответы'!BJ24*'Показатели'!$F$78*IF($BL$4="да",$C23,1)</f>
        <v>0</v>
      </c>
      <c r="BM23" s="121">
        <f>'Тест ответы'!BK24*'Показатели'!$F$79*IF($BM$4="да",$C23,1)</f>
        <v>0</v>
      </c>
      <c r="BN23" s="121">
        <f>'Тест ответы'!BL24*'Показатели'!$F$80*IF($BN$4="да",$C23,1)</f>
        <v>0</v>
      </c>
      <c r="BO23" s="128">
        <f>'Тест ответы'!BM24*'Показатели'!$F$81*IF($BO$4="да",$C23,1)</f>
        <v>0</v>
      </c>
      <c r="BP23" s="121">
        <f>'Тест ответы'!BN24*'Показатели'!$F$86*IF(BP$4="да",$C23,1)</f>
        <v>0</v>
      </c>
      <c r="BQ23" s="121">
        <f>'Тест ответы'!BO24*'Показатели'!$F$87*IF(BQ$4="да",$C23,1)</f>
        <v>0</v>
      </c>
      <c r="BR23" s="121">
        <f>'Тест ответы'!BP24*'Показатели'!$F$88*IF(BR$4="да",$C23,1)</f>
        <v>0</v>
      </c>
      <c r="BS23" s="121">
        <f>'Тест ответы'!BQ24*'Показатели'!$F$89*IF($BS$4="да",$C23,1)</f>
        <v>0</v>
      </c>
      <c r="BT23" s="121">
        <f>'Тест ответы'!BR24*'Показатели'!$F$90*IF($BT$4="да",$C23,1)</f>
        <v>0</v>
      </c>
      <c r="BU23" s="121">
        <f>'Тест ответы'!BS24*'Показатели'!$F$91*IF($BU$4="да",$C23,1)</f>
        <v>0</v>
      </c>
      <c r="BV23" s="121">
        <f>'Тест ответы'!BT24*'Показатели'!$F$92*IF($BV$4="да",$C23,1)</f>
        <v>0</v>
      </c>
      <c r="BW23" s="121">
        <f>'Тест ответы'!BU24*'Показатели'!$F$93*IF($BW$4="да",$C23,1)</f>
        <v>0</v>
      </c>
      <c r="BX23" s="121">
        <f>'Тест ответы'!BV24*'Показатели'!$F$94*IF($BX$4="да",$C23,1)</f>
        <v>0</v>
      </c>
      <c r="BY23" s="121">
        <f>'Тест ответы'!BW24*'Показатели'!$F$95*IF($BY$4="да",$C23,1)</f>
        <v>0</v>
      </c>
      <c r="BZ23" s="121">
        <f>'Тест ответы'!BX24*'Показатели'!$F$96*IF($BZ$4="да",$C23,1)</f>
        <v>0</v>
      </c>
      <c r="CA23" s="121">
        <f>'Тест ответы'!BY24*'Показатели'!$F$97*IF($CA$4="да",$C23,1)</f>
        <v>0</v>
      </c>
      <c r="CB23" s="121">
        <f>'Тест ответы'!BZ24*'Показатели'!$F$99*IF($CB$4="да",$C23,1)</f>
        <v>0</v>
      </c>
      <c r="CC23" s="121">
        <f>'Тест ответы'!CA24*'Показатели'!$F$100*IF($CC$4="да",$C23,1)</f>
        <v>0</v>
      </c>
      <c r="CD23" s="121">
        <f>'Тест ответы'!CB24*'Показатели'!$F$101*IF($CD$4="да",$C23,1)</f>
        <v>0</v>
      </c>
      <c r="CE23" s="121">
        <f>'Тест ответы'!CC24*'Показатели'!$F$102*IF($CE$4="да",$C23,1)</f>
        <v>0</v>
      </c>
      <c r="CF23" s="121">
        <f>'Тест ответы'!CD24*'Показатели'!$F$103*IF($CF$4="да",$C23,1)</f>
        <v>0</v>
      </c>
      <c r="CG23" s="121">
        <f>'Тест ответы'!CE24*'Показатели'!$F$104*IF($CG$4="да",$C23,1)</f>
        <v>0</v>
      </c>
      <c r="CH23" s="121">
        <f>'Тест ответы'!CF24*'Показатели'!$F$105*IF($CH$4="да",$C23,1)</f>
        <v>0</v>
      </c>
      <c r="CI23" s="121">
        <f>'Тест ответы'!CG24*'Показатели'!$F$106*IF($CI$4="да",$C23,1)</f>
        <v>0</v>
      </c>
      <c r="CJ23" s="121">
        <f>'Тест ответы'!CH24*'Показатели'!$F$107*IF($CJ$4="да",$C23,1)</f>
        <v>0</v>
      </c>
      <c r="CK23" s="121">
        <f>'Тест ответы'!CI24*'Показатели'!$F$108*IF($CK$4="да",$C23,1)</f>
        <v>0</v>
      </c>
      <c r="CL23" s="121">
        <f>'Тест ответы'!CJ24*'Показатели'!$F$109*IF($CL$4="да",$C23,1)</f>
        <v>0</v>
      </c>
      <c r="CM23" s="121">
        <f>'Тест ответы'!CK24*'Показатели'!$F$110*IF($CM$4="да",$C23,1)</f>
        <v>0</v>
      </c>
      <c r="CN23" s="121">
        <f>'Тест ответы'!CL24*'Показатели'!$F$111*IF($CN$4="да",$C23,1)</f>
        <v>0</v>
      </c>
      <c r="CO23" s="121">
        <f>'Тест ответы'!CM24*'Показатели'!$F$112*IF($CO$4="да",$C23,1)</f>
        <v>0</v>
      </c>
      <c r="CP23" s="128">
        <f>'Тест ответы'!CN24*'Показатели'!$F$113*IF($CP$4="да",$C23,1)</f>
        <v>0</v>
      </c>
      <c r="CQ23" s="121">
        <f>'Тест ответы'!CO24*'Показатели'!$F$118*IF(CQ$4="да",$C23,1)</f>
        <v>0</v>
      </c>
      <c r="CR23" s="121">
        <f>'Тест ответы'!CP24*'Показатели'!$F$119*IF(CR$4="да",$C23,1)</f>
        <v>0</v>
      </c>
      <c r="CS23" s="121">
        <f>'Тест ответы'!CQ24*'Показатели'!$F$120*IF(CS$4="да",$C23,1)</f>
        <v>0</v>
      </c>
      <c r="CT23" s="121">
        <f>'Тест ответы'!CR24*'Показатели'!$F$121*IF($CT$4="да",$C23,1)</f>
        <v>0</v>
      </c>
      <c r="CU23" s="121">
        <f>'Тест ответы'!CS24*'Показатели'!$F$122*IF($CU$4="да",$C23,1)</f>
        <v>0</v>
      </c>
      <c r="CV23" s="121">
        <f>'Тест ответы'!CT24*'Показатели'!$F$123*IF($CV$4="да",$C23,1)</f>
        <v>0</v>
      </c>
      <c r="CW23" s="121">
        <f>'Тест ответы'!CU24*'Показатели'!$F$124*IF($CW$4="да",$C23,1)</f>
        <v>0</v>
      </c>
      <c r="CX23" s="121">
        <f>'Тест ответы'!CV24*'Показатели'!$F$125*IF($CX$4="да",$C23,1)</f>
        <v>0</v>
      </c>
      <c r="CY23" s="121">
        <f>'Тест ответы'!CW24*'Показатели'!$F$126*IF($CY$4="да",$C23,1)</f>
        <v>0</v>
      </c>
      <c r="CZ23" s="121">
        <f>'Тест ответы'!CX24*'Показатели'!$F$127*IF($CZ$4="да",$C23,1)</f>
        <v>0</v>
      </c>
      <c r="DA23" s="121">
        <f>'Тест ответы'!CY24*'Показатели'!$F$128*IF($DA$4="да",$C23,1)</f>
        <v>0</v>
      </c>
      <c r="DB23" s="121">
        <f>'Тест ответы'!CZ24*'Показатели'!$F$129*IF($DB$4="да",$C23,1)</f>
        <v>0</v>
      </c>
      <c r="DC23" s="121">
        <f>'Тест ответы'!DA24*'Показатели'!$F$131*IF($DC$4="да",$C23,1)</f>
        <v>0</v>
      </c>
      <c r="DD23" s="121">
        <f>'Тест ответы'!DB24*'Показатели'!$F$132*IF($DD$4="да",$C23,1)</f>
        <v>0</v>
      </c>
      <c r="DE23" s="121">
        <f>'Тест ответы'!DC24*'Показатели'!$F$133*IF($DE$4="да",$C23,1)</f>
        <v>0</v>
      </c>
      <c r="DF23" s="121">
        <f>'Тест ответы'!DD24*'Показатели'!$F$134*IF($DF$4="да",$C23,1)</f>
        <v>0</v>
      </c>
      <c r="DG23" s="121">
        <f>'Тест ответы'!DE24*'Показатели'!$F$135*IF($DG$4="да",$C23,1)</f>
        <v>0</v>
      </c>
      <c r="DH23" s="121">
        <f>'Тест ответы'!DF24*'Показатели'!$F$136*IF($DH22="да",$C23,1)</f>
        <v>0</v>
      </c>
      <c r="DI23" s="121">
        <f>'Тест ответы'!DG24*'Показатели'!$F$137*IF($DI$4="да",$C23,1)</f>
        <v>0</v>
      </c>
      <c r="DJ23" s="121">
        <f>'Тест ответы'!DH24*'Показатели'!$F$138*IF($DJ$4="да",$C23,1)</f>
        <v>0</v>
      </c>
      <c r="DK23" s="122">
        <f>'Тест ответы'!DH24*'Показатели'!$F$139*IF($DK$4="да",$C23,1)</f>
        <v>0</v>
      </c>
      <c r="DL23" s="130" t="str">
        <f>'Тест ответы'!DJ24*#REF!*IF($DL$4="да",$C23,1)</f>
        <v>#REF!</v>
      </c>
      <c r="DM23" s="122" t="str">
        <f>'Тест ответы'!DF24*#REF!*IF(DM$4="да",$C23,1)</f>
        <v>#REF!</v>
      </c>
      <c r="DN23" s="122" t="str">
        <f>'Тест ответы'!DL24*#REF!*IF($DN$4="да",$C23,1)</f>
        <v>#REF!</v>
      </c>
      <c r="DO23" s="131" t="str">
        <f>'Тест ответы'!DM24*#REF!*IF($DO$4="да",$C23,1)</f>
        <v>#REF!</v>
      </c>
      <c r="DP23" s="122">
        <f>'Тест ответы'!DN24*'Показатели'!$F$141*IF($DP$4="да",$C23,1)</f>
        <v>0</v>
      </c>
      <c r="DQ23" s="122">
        <f>'Тест ответы'!DO24*'Показатели'!$F$142*IF(DQ$4="да",$C23,1)</f>
        <v>0</v>
      </c>
      <c r="DR23" s="132">
        <f>'Тест ответы'!DP24*'Показатели'!$F$144*$C23</f>
        <v>0</v>
      </c>
      <c r="DS23" s="122">
        <f>'Тест ответы'!DQ24*'Показатели'!$F$151*$C23</f>
        <v>0</v>
      </c>
      <c r="DT23" s="122">
        <f>'Тест ответы'!DR24*'Показатели'!$F$154*$C23</f>
        <v>0</v>
      </c>
      <c r="DU23" s="122">
        <f>'Тест ответы'!DS24*'Показатели'!$F$157*$C23</f>
        <v>0</v>
      </c>
      <c r="DV23" s="122">
        <f>'Тест ответы'!DT24*'Показатели'!$F$163*$C23</f>
        <v>0</v>
      </c>
      <c r="DW23" s="122">
        <f>'Тест ответы'!DU24*'Показатели'!$F$166*$C23</f>
        <v>0</v>
      </c>
      <c r="DX23" s="133">
        <f>'Тест ответы'!DV24*'Показатели'!$F$169*$C23</f>
        <v>0</v>
      </c>
      <c r="DY23" s="126">
        <f>'Тест ответы'!DW24*'Показатели'!$F$171*IF($DY$4="да",$C23,1)</f>
        <v>0</v>
      </c>
      <c r="DZ23" s="126">
        <f>'Тест ответы'!DX24*'Показатели'!$F$172*IF($DZ$4="да",$C23,1)</f>
        <v>0</v>
      </c>
      <c r="EA23" s="126">
        <f>'Тест ответы'!DY24*'Показатели'!$F$173*IF($EA$4="да",$C23,1)</f>
        <v>0</v>
      </c>
      <c r="EB23" s="126">
        <f>'Тест ответы'!DZ24*'Показатели'!$F$174*IF($EB$4="да",$C23,1)</f>
        <v>0</v>
      </c>
      <c r="EC23" s="126">
        <f>'Тест ответы'!EA24*'Показатели'!$F$175*IF($EC$4="да",$C23,1)</f>
        <v>0</v>
      </c>
      <c r="ED23" s="126">
        <f>'Тест ответы'!EB24*'Показатели'!$F$176*IF($ED$4="да",$C23,1)</f>
        <v>0</v>
      </c>
      <c r="EE23" s="126">
        <f>'Тест ответы'!EC24*'Показатели'!$F$177*IF($EE$4="да",$C23,1)</f>
        <v>0</v>
      </c>
      <c r="EF23" s="126">
        <f>'Тест ответы'!ED24*'Показатели'!$F$178*IF($EF$4="да",$C23,1)</f>
        <v>0</v>
      </c>
      <c r="EG23" s="126">
        <f>'Тест ответы'!EE24*'Показатели'!$F$179*IF($EG$4="да",$C23,1)</f>
        <v>0</v>
      </c>
      <c r="EH23" s="126">
        <f>'Тест ответы'!EF24*'Показатели'!$F$180*IF($EH$4="да",$C23,1)</f>
        <v>0</v>
      </c>
      <c r="EI23" s="126">
        <f>'Тест ответы'!EG24*'Показатели'!$F$181*IF($EI$4="да",$C23,1)</f>
        <v>0</v>
      </c>
      <c r="EJ23" s="126">
        <f>'Тест ответы'!EH24*'Показатели'!$F$182*IF($EJ$4="да",$C23,1)</f>
        <v>0</v>
      </c>
      <c r="EK23" s="126">
        <f>'Тест ответы'!EI24*'Показатели'!$F$183*IF($EK$4="да",$C23,1)</f>
        <v>0</v>
      </c>
      <c r="EL23" s="126">
        <f>'Тест ответы'!EJ24*'Показатели'!$F$184*IF($EL$4="да",$C23,1)</f>
        <v>0</v>
      </c>
      <c r="EM23" s="126">
        <f>'Тест ответы'!EK24*'Показатели'!$F$185*IF($EM$4="да",$C23,1)</f>
        <v>0</v>
      </c>
      <c r="EN23" s="126">
        <f>'Тест ответы'!EL24*'Показатели'!$F$186*IF($EN$4="да",$C23,1)</f>
        <v>0</v>
      </c>
      <c r="EO23" s="126">
        <f>'Тест ответы'!EM24*'Показатели'!$F$187*IF($EO$4="да",$C23,1)</f>
        <v>0</v>
      </c>
      <c r="EP23" s="126">
        <f>'Тест ответы'!EN24*'Показатели'!$F$188*IF($EP$4="да",$C23,1)</f>
        <v>0</v>
      </c>
      <c r="EQ23" s="126">
        <f>'Тест ответы'!EO24*'Показатели'!$F$189*IF($EQ$4="да",$C23,1)</f>
        <v>0</v>
      </c>
      <c r="ER23" s="126">
        <f>'Тест ответы'!EP24*'Показатели'!$F$190*IF($ER$4="да",$C23,1)</f>
        <v>0</v>
      </c>
      <c r="ES23" s="134">
        <f>'Тест ответы'!EQ24*'Показатели'!$F$191*IF($ES$4="да",$C23,1)</f>
        <v>0</v>
      </c>
      <c r="ET23" s="126">
        <f>'Тест ответы'!ER24*'Показатели'!$F$193*IF($ET$4="да",$C23,1)</f>
        <v>0</v>
      </c>
      <c r="EU23" s="126">
        <f>'Тест ответы'!ES24*'Показатели'!$F$194*IF($EU$4="да",$C23,1)</f>
        <v>0</v>
      </c>
      <c r="EV23" s="126">
        <f>'Тест ответы'!ET24*'Показатели'!$F$195*IF($EV$4="да",$C23,1)</f>
        <v>0</v>
      </c>
      <c r="EW23" s="126">
        <f>'Тест ответы'!EU24*'Показатели'!$F$196*IF($EW$4="да",$C23,1)</f>
        <v>0</v>
      </c>
      <c r="EX23" s="126">
        <f>'Тест ответы'!EV24*'Показатели'!$F$197*IF($EX$4="да",$C23,1)</f>
        <v>0</v>
      </c>
      <c r="EY23" s="126">
        <f>'Тест ответы'!EW24*'Показатели'!$F$198*IF($EY$4="да",$C23,1)</f>
        <v>0</v>
      </c>
      <c r="EZ23" s="126">
        <f>'Тест ответы'!EX24*'Показатели'!$F$199*IF($EZ$4="да",$C23,1)</f>
        <v>0</v>
      </c>
      <c r="FA23" s="126">
        <f>'Тест ответы'!EY24*'Показатели'!$F$200*IF($FA$4="да",$C23,1)</f>
        <v>0</v>
      </c>
      <c r="FB23" s="126">
        <f>'Тест ответы'!EZ24*'Показатели'!$F$201*IF($FB$4="да",$C23,1)</f>
        <v>0</v>
      </c>
      <c r="FC23" s="126">
        <f>'Тест ответы'!FA24*'Показатели'!$F$202*IF($FC$4="да",$C23,1)</f>
        <v>0</v>
      </c>
      <c r="FD23" s="126">
        <f>'Тест ответы'!FB24*'Показатели'!$F$203*IF($FD$4="да",$C23,1)</f>
        <v>0</v>
      </c>
      <c r="FE23" s="126">
        <f>'Тест ответы'!FC24*'Показатели'!$F$204*IF($FE$4="да",$C23,1)</f>
        <v>0</v>
      </c>
      <c r="FF23" s="126">
        <f>'Тест ответы'!FD24*'Показатели'!$F$205*IF($FF$4="да",$C23,1)</f>
        <v>0</v>
      </c>
      <c r="FG23" s="126">
        <f>'Тест ответы'!FE24*'Показатели'!$F$206*IF($FG$4="да",$C23,1)</f>
        <v>0</v>
      </c>
      <c r="FH23" s="126">
        <f>'Тест ответы'!FF24*'Показатели'!$F$207*IF($FH$4="да",$C23,1)</f>
        <v>0</v>
      </c>
      <c r="FI23" s="126">
        <f>'Тест ответы'!FG24*'Показатели'!$F$208*IF($FI$4="да",$C23,1)</f>
        <v>0</v>
      </c>
      <c r="FJ23" s="126">
        <f>'Тест ответы'!FH24*'Показатели'!$F$209*IF($FJ$4="да",$C23,1)</f>
        <v>0</v>
      </c>
      <c r="FK23" s="135">
        <f>'Тест ответы'!FI24*'Показатели'!$F$210*IF($FK$4="да",$C23,1)</f>
        <v>0</v>
      </c>
      <c r="FL23" s="122">
        <f>'Тест ответы'!FJ24*'Показатели'!$F$214*IF(FL$4="да",$C23,1)</f>
        <v>0</v>
      </c>
      <c r="FM23" s="122">
        <f>'Тест ответы'!FK24*'Показатели'!$F$215*IF(FM$4="да",$C23,1)</f>
        <v>0</v>
      </c>
      <c r="FN23" s="122">
        <f>'Тест ответы'!FL24*'Показатели'!$F$217*IF(FN$4="да",$C23,1)</f>
        <v>0</v>
      </c>
      <c r="FO23" s="122">
        <f>'Тест ответы'!FM24*'Показатели'!$F$218*IF(FO$4="да",$C23,1)</f>
        <v>0</v>
      </c>
      <c r="FP23" s="122">
        <f>'Тест ответы'!FN24*'Показатели'!$F$220*IF(FP$4="да",$C23,1)</f>
        <v>0</v>
      </c>
      <c r="FQ23" s="122">
        <f>'Тест ответы'!FO24*'Показатели'!$F$221*IF(FQ$4="да",$C23,1)</f>
        <v>0</v>
      </c>
      <c r="FR23" s="122">
        <f>'Тест ответы'!FP24*'Показатели'!$F$222*IF(FR$4="да",$C23,1)</f>
        <v>0</v>
      </c>
      <c r="FS23" s="122">
        <f>'Тест ответы'!FQ24*'Показатели'!$F$223*IF(FS$4="да",$C23,1)</f>
        <v>0</v>
      </c>
      <c r="FT23" s="122">
        <f>'Тест ответы'!FR24*'Показатели'!$F$224*IF(FT$4="да",$C23,1)</f>
        <v>0</v>
      </c>
      <c r="FU23" s="122">
        <f>'Тест ответы'!FS24*'Показатели'!$F$225*IF(FU$4="да",$C23,1)</f>
        <v>0</v>
      </c>
      <c r="FV23" s="122">
        <f>'Тест ответы'!FT24*'Показатели'!$F$227*IF(FV$4="да",$C23,1)</f>
        <v>0</v>
      </c>
      <c r="FW23" s="122">
        <f>'Тест ответы'!FU24*'Показатели'!$F$228*IF(FW$4="да",$C23,1)</f>
        <v>0</v>
      </c>
      <c r="FX23" s="122">
        <f>'Тест ответы'!FV24*'Показатели'!$F$229*IF(FX$4="да",$C23,1)</f>
        <v>0</v>
      </c>
      <c r="FY23" s="122">
        <f>'Тест ответы'!FW24*'Показатели'!$F$230*IF(FY$4="да",$C23,1)</f>
        <v>0</v>
      </c>
      <c r="FZ23" s="122">
        <f>'Тест ответы'!FX24*'Показатели'!$F$231*IF(FZ$4="да",$C23,1)</f>
        <v>0</v>
      </c>
      <c r="GA23" s="122">
        <f>'Тест ответы'!FY24*'Показатели'!$F$232*IF(GA$4="да",$C23,1)</f>
        <v>0</v>
      </c>
      <c r="GB23" s="132">
        <f>'Тест ответы'!FZ24*'Показатели'!$F$235*IF($GB$4="да",$C23,1)</f>
        <v>0</v>
      </c>
      <c r="GC23" s="122">
        <f>'Тест ответы'!GA24*'Показатели'!$F$236*IF($GC$4="да",$C23,1)</f>
        <v>0</v>
      </c>
      <c r="GD23" s="122">
        <f>'Тест ответы'!GB24*'Показатели'!$F$238*IF($GD$4="да",$C23,1)</f>
        <v>0</v>
      </c>
      <c r="GE23" s="122">
        <f>'Тест ответы'!GC24*'Показатели'!$F$239*IF($GE$4="да",$C23,1)</f>
        <v>0</v>
      </c>
      <c r="GF23" s="122">
        <f>'Тест ответы'!GD24*'Показатели'!$F$241*IF($GF$4="да",$C23,1)</f>
        <v>0</v>
      </c>
      <c r="GG23" s="122">
        <f>'Тест ответы'!GE24*'Показатели'!$F$242*IF($GG$4="да",$C23,1)</f>
        <v>0</v>
      </c>
      <c r="GH23" s="122">
        <f>'Тест ответы'!GF24*'Показатели'!$F$243*IF($GH$4="да",$C23,1)</f>
        <v>0</v>
      </c>
      <c r="GI23" s="122">
        <f>'Тест ответы'!GG24*'Показатели'!$F$244*IF($GI$4="да",$C23,1)</f>
        <v>0</v>
      </c>
      <c r="GJ23" s="122">
        <f>'Тест ответы'!GH24*'Показатели'!$F$245*IF($GJ$4="да",$C23,1)</f>
        <v>0</v>
      </c>
      <c r="GK23" s="122">
        <f>'Тест ответы'!GI24*'Показатели'!$F$246*IF($GK$4="да",$C23,1)</f>
        <v>0</v>
      </c>
      <c r="GL23" s="122">
        <f>'Тест ответы'!GJ24*'Показатели'!$F$248*IF($GL$4="да",$C23,1)</f>
        <v>0</v>
      </c>
      <c r="GM23" s="122">
        <f>'Тест ответы'!GK24*'Показатели'!$F$249*IF($GM$4="да",$C23,1)</f>
        <v>0</v>
      </c>
      <c r="GN23" s="122">
        <f>'Тест ответы'!GL24*'Показатели'!$F$250*IF($GN$4="да",$C23,1)</f>
        <v>0</v>
      </c>
      <c r="GO23" s="122">
        <f>'Тест ответы'!GM24*'Показатели'!$F$251*IF($GO$4="да",$C23,1)</f>
        <v>0</v>
      </c>
      <c r="GP23" s="122">
        <f>'Тест ответы'!GN24*'Показатели'!$F$252*IF($GP$4="да",$C23,1)</f>
        <v>0</v>
      </c>
      <c r="GQ23" s="122">
        <f>'Тест ответы'!GO24*'Показатели'!$F$253*IF($GQ$4="да",$C23,1)</f>
        <v>0</v>
      </c>
      <c r="GR23" s="132">
        <f>'Тест ответы'!GP24*'Показатели'!$F$256*IF($GR$4="да",$C23,1)</f>
        <v>0</v>
      </c>
      <c r="GS23" s="122">
        <f>'Тест ответы'!GQ24*'Показатели'!$F$257*IF($GS$4="да",$C23,1)</f>
        <v>0</v>
      </c>
      <c r="GT23" s="122">
        <f>'Тест ответы'!GR24*'Показатели'!$F$258*IF($GT$4="да",$C23,1)</f>
        <v>0</v>
      </c>
      <c r="GU23" s="122">
        <f>'Тест ответы'!GS24*'Показатели'!$F$260*IF($GU$4="да",$C23,1)</f>
        <v>0</v>
      </c>
      <c r="GV23" s="122">
        <f>'Тест ответы'!GT24*'Показатели'!$F$261*IF($GV$4="да",$C23,1)</f>
        <v>0</v>
      </c>
      <c r="GW23" s="122">
        <f>'Тест ответы'!GU24*'Показатели'!$F$262*IF($GW$4="да",$C23,1)</f>
        <v>0</v>
      </c>
      <c r="GX23" s="122">
        <f>'Тест ответы'!GV24*'Показатели'!$F$264*IF($GX$4="да",$C23,1)</f>
        <v>0</v>
      </c>
      <c r="GY23" s="122">
        <f>'Тест ответы'!GW24*'Показатели'!$F$265*IF($GY$4="да",$C23,1)</f>
        <v>0</v>
      </c>
      <c r="GZ23" s="122">
        <f>'Тест ответы'!GX24*'Показатели'!$F$266*IF($GZ$4="да",$C23,1)</f>
        <v>0</v>
      </c>
      <c r="HA23" s="122">
        <f>'Тест ответы'!GY24*'Показатели'!$F$267*IF($HA$4="да",$C23,1)</f>
        <v>0</v>
      </c>
      <c r="HB23" s="122">
        <f>'Тест ответы'!GZ24*'Показатели'!$F$269*IF($HB$4="да",$C23,1)</f>
        <v>0</v>
      </c>
      <c r="HC23" s="122">
        <f>'Тест ответы'!HA24*'Показатели'!$F$270*IF($HC$4="да",$C23,1)</f>
        <v>0</v>
      </c>
      <c r="HD23" s="122">
        <f>'Тест ответы'!HB24*'Показатели'!$F$271*IF($HD$4="да",$C23,1)</f>
        <v>0</v>
      </c>
      <c r="HE23" s="122">
        <f>'Тест ответы'!HC24*'Показатели'!$F$272*IF($HE$4="да",$C23,1)</f>
        <v>0</v>
      </c>
      <c r="HF23" s="122">
        <f>'Тест ответы'!HD24*'Показатели'!$F$274*IF($HF$4="да",$C23,1)</f>
        <v>0</v>
      </c>
      <c r="HG23" s="122">
        <f>'Тест ответы'!HE24*'Показатели'!$F$275*IF($HG$4="да",$C23,1)</f>
        <v>0</v>
      </c>
      <c r="HH23" s="122">
        <f>'Тест ответы'!HF24*'Показатели'!$F$276*IF($HH$4="да",$C23,1)</f>
        <v>0</v>
      </c>
      <c r="HI23" s="122">
        <f>'Тест ответы'!HG24*'Показатели'!$F$277*IF($HI$4="да",$C23,1)</f>
        <v>0</v>
      </c>
      <c r="HJ23" s="122">
        <f>'Тест ответы'!HH24*'Показатели'!$F$278*IF($HJ$4="да",$C23,1)</f>
        <v>0</v>
      </c>
      <c r="HK23" s="122">
        <f>'Тест ответы'!HI24*'Показатели'!$F$279*IF($HK$4="да",$C23,1)</f>
        <v>0</v>
      </c>
      <c r="HL23" s="122">
        <f>'Тест ответы'!HJ24*'Показатели'!$F$280*IF($HL$4="да",$C23,1)</f>
        <v>0</v>
      </c>
      <c r="HM23" s="122">
        <f>'Тест ответы'!HK24*'Показатели'!$F$281*IF($HM$4="да",$C23,1)</f>
        <v>0</v>
      </c>
      <c r="HN23" s="122">
        <f>'Тест ответы'!HL24*'Показатели'!$F$282*IF($HN$4="да",$C23,1)</f>
        <v>0</v>
      </c>
      <c r="HO23" s="122">
        <f>'Тест ответы'!HM24*'Показатели'!$F$284*IF($HO$4="да",$C23,1)</f>
        <v>0</v>
      </c>
      <c r="HP23" s="122">
        <f>'Тест ответы'!HN24*'Показатели'!$F$285*IF($HP$4="да",$C23,1)</f>
        <v>0</v>
      </c>
      <c r="HQ23" s="122">
        <f>'Тест ответы'!HO24*'Показатели'!$F$286*IF($HQ$4="да",$C23,1)</f>
        <v>0</v>
      </c>
      <c r="HR23" s="122">
        <f>'Тест ответы'!HP24*'Показатели'!$F$287*IF($HR$4="да",$C23,1)</f>
        <v>0</v>
      </c>
      <c r="HS23" s="122">
        <f>'Тест ответы'!HQ24*'Показатели'!$F$288*IF($HS$4="да",$C23,1)</f>
        <v>0</v>
      </c>
      <c r="HT23" s="122">
        <f>'Тест ответы'!HR24*'Показатели'!$F$289*IF(HT$4="да",$C23,1)</f>
        <v>0</v>
      </c>
      <c r="HU23" s="122">
        <f>'Тест ответы'!HS24*'Показатели'!$F$290*IF($HU$4="да",$C23,1)</f>
        <v>0</v>
      </c>
      <c r="HV23" s="122">
        <f>'Тест ответы'!HT24*'Показатели'!$F$291*IF($HV$4="да",$C23,1)</f>
        <v>0</v>
      </c>
      <c r="HW23" s="122">
        <f>'Тест ответы'!HU24*'Показатели'!$F$292*IF($HW$4="да",$C23,1)</f>
        <v>0</v>
      </c>
      <c r="HX23" s="122" t="str">
        <f>'Тест ответы'!HV24*#REF!*C23</f>
        <v>#REF!</v>
      </c>
      <c r="HY23" s="133" t="str">
        <f>'Тест ответы'!HW24*#REF!*C23</f>
        <v>#REF!</v>
      </c>
      <c r="HZ23" s="122">
        <f>'Тест ответы'!HX24*'Показатели'!$F$295*IF(HZ$4="да",$C23,1)</f>
        <v>0</v>
      </c>
      <c r="IA23" s="122">
        <f>'Тест ответы'!HY24*'Показатели'!$F$296*IF(IA$4="да",$C23,1)</f>
        <v>0</v>
      </c>
      <c r="IB23" s="122">
        <f>'Тест ответы'!HZ24*'Показатели'!$F$297*IF(IB$4="да",$C23,1)</f>
        <v>0</v>
      </c>
      <c r="IC23" s="122">
        <f>'Тест ответы'!IA24*'Показатели'!$F$299*IF(IC$4="да",$C23,1)</f>
        <v>0</v>
      </c>
      <c r="ID23" s="122">
        <f>'Тест ответы'!IB24*'Показатели'!$F$300*IF(ID$4="да",$C23,1)</f>
        <v>0</v>
      </c>
      <c r="IE23" s="122">
        <f>'Тест ответы'!IC24*'Показатели'!$F$301*IF(IE$4="да",$C23,1)</f>
        <v>0</v>
      </c>
      <c r="IF23" s="122">
        <f>'Тест ответы'!ID24*'Показатели'!$F$303*IF(IF$4="да",$C23,1)</f>
        <v>0</v>
      </c>
      <c r="IG23" s="122">
        <f>'Тест ответы'!IE24*'Показатели'!$F$304*IF(IG$4="да",$C23,1)</f>
        <v>0</v>
      </c>
      <c r="IH23" s="122">
        <f>'Тест ответы'!IF24*'Показатели'!$F$305*IF(IH$4="да",$C23,1)</f>
        <v>0</v>
      </c>
      <c r="II23" s="122">
        <f>'Тест ответы'!IG24*'Показатели'!$F$307*IF(II$4="да",$C23,1)</f>
        <v>0</v>
      </c>
      <c r="IJ23" s="122">
        <f>'Тест ответы'!IH24*'Показатели'!$F$308*IF(IJ$4="да",$C23,1)</f>
        <v>0</v>
      </c>
      <c r="IK23" s="122">
        <f>'Тест ответы'!II24*'Показатели'!$F$309*IF(IK$4="да",$C23,1)</f>
        <v>0</v>
      </c>
      <c r="IL23" s="122">
        <f>'Тест ответы'!IJ24*'Показатели'!$F$313*IF(IL$4="да",$C23,1)</f>
        <v>0</v>
      </c>
      <c r="IM23" s="122">
        <f>'Тест ответы'!IK24*'Показатели'!$F$314*IF(IM$4="да",$C23,1)</f>
        <v>0</v>
      </c>
      <c r="IN23" s="122">
        <f>'Тест ответы'!IL24*'Показатели'!$F$315*IF(IN$4="да",$C23,1)</f>
        <v>0</v>
      </c>
      <c r="IO23" s="122">
        <f>'Тест ответы'!IM24*'Показатели'!$F$316*IF(IO$4="да",$C23,1)</f>
        <v>0</v>
      </c>
      <c r="IP23" s="122">
        <f>'Тест ответы'!IN24*'Показатели'!$F$317*IF(IP$4="да",$C23,1)</f>
        <v>0</v>
      </c>
      <c r="IQ23" s="122">
        <f>'Тест ответы'!IO24*'Показатели'!$F$318*IF(IQ$4="да",$C23,1)</f>
        <v>0</v>
      </c>
      <c r="IR23" s="122">
        <f>'Тест ответы'!IP24*'Показатели'!$F$320*IF(IR$4="да",$C23,1)</f>
        <v>0</v>
      </c>
      <c r="IS23" s="122">
        <f>'Тест ответы'!IQ24*'Показатели'!$F$321*IF(IS$4="да",$C23,1)</f>
        <v>0</v>
      </c>
      <c r="IT23" s="122">
        <f>'Тест ответы'!IR24*'Показатели'!$F$322*IF(IT$4="да",$C23,1)</f>
        <v>0</v>
      </c>
      <c r="IU23" s="122">
        <f>'Тест ответы'!IS24*'Показатели'!$F$323*IF(IU$4="да",$C23,1)</f>
        <v>0</v>
      </c>
      <c r="IV23" s="122">
        <f>'Тест ответы'!IT24*'Показатели'!$F$324*IF(IV$4="да",$C23,1)</f>
        <v>0</v>
      </c>
      <c r="IW23" s="122">
        <f>'Тест ответы'!IU24*'Показатели'!$F$325*IF(IW$4="да",$C23,1)</f>
        <v>0</v>
      </c>
      <c r="IX23" s="122">
        <f>'Тест ответы'!IV24*'Показатели'!$F$327*IF(IX$4="да",$C23,1)</f>
        <v>0</v>
      </c>
      <c r="IY23" s="122">
        <f>'Тест ответы'!IW24*'Показатели'!$F$328*IF(IY$4="да",$C23,1)</f>
        <v>0</v>
      </c>
      <c r="IZ23" s="132">
        <f>'Тест ответы'!IX24*'Показатели'!$F$331*IF(IZ$4="да",$C23,1)</f>
        <v>0</v>
      </c>
      <c r="JA23" s="122">
        <f>'Тест ответы'!IY24*'Показатели'!$F$332*IF(JA$4="да",$C23,1)</f>
        <v>0</v>
      </c>
      <c r="JB23" s="122">
        <f>'Тест ответы'!IZ24*'Показатели'!$F$333*IF(JB$4="да",$C23,1)</f>
        <v>0</v>
      </c>
      <c r="JC23" s="122">
        <f>'Тест ответы'!JA24*'Показатели'!$F$334*IF(JC$4="да",$C23,1)</f>
        <v>0</v>
      </c>
      <c r="JD23" s="122">
        <f>'Тест ответы'!JB24*'Показатели'!$F$335*IF(JD$4="да",$C23,1)</f>
        <v>0</v>
      </c>
      <c r="JE23" s="122">
        <f>'Тест ответы'!JC24*'Показатели'!$F$336*IF(JE$4="да",$C23,1)</f>
        <v>0</v>
      </c>
      <c r="JF23" s="122">
        <f>'Тест ответы'!JD24*'Показатели'!$F$338*IF(JF$4="да",$C23,1)</f>
        <v>0</v>
      </c>
      <c r="JG23" s="122">
        <f>'Тест ответы'!JE24*'Показатели'!$F$339*IF(JG$4="да",$C23,1)</f>
        <v>0</v>
      </c>
      <c r="JH23" s="122">
        <f>'Тест ответы'!JF24*'Показатели'!$F$341*IF(JH$4="да",$C23,1)</f>
        <v>0</v>
      </c>
      <c r="JI23" s="122">
        <f>'Тест ответы'!JG24*'Показатели'!$F$342*IF(JI$4="да",$C23,1)</f>
        <v>0</v>
      </c>
      <c r="JJ23" s="122">
        <f>'Тест ответы'!JH24*'Показатели'!$F$343*IF(JJ$4="да",$C23,1)</f>
        <v>0</v>
      </c>
      <c r="JK23" s="122">
        <f>'Тест ответы'!JI24*'Показатели'!$F$344*IF(JK$4="да",$C23,1)</f>
        <v>0</v>
      </c>
      <c r="JL23" s="122">
        <f>'Тест ответы'!JJ24*'Показатели'!$F$345*IF(JL$4="да",$C23,1)</f>
        <v>0</v>
      </c>
      <c r="JM23" s="122">
        <f>'Тест ответы'!JK24*'Показатели'!$F$346*IF(JM$4="да",$C23,1)</f>
        <v>0</v>
      </c>
      <c r="JN23" s="122">
        <f>'Тест ответы'!JL24*'Показатели'!$F$347*IF(JN$4="да",$C23,1)</f>
        <v>0</v>
      </c>
      <c r="JO23" s="122">
        <f>'Тест ответы'!JM24*'Показатели'!$F$348*IF(JO$4="да",$C23,1)</f>
        <v>0</v>
      </c>
      <c r="JP23" s="122">
        <f>'Тест ответы'!JN24*'Показатели'!$F$349*IF(JP$4="да",$C23,1)</f>
        <v>0</v>
      </c>
      <c r="JQ23" s="122">
        <f>'Тест ответы'!JO24*'Показатели'!$F$350*IF(JQ$4="да",$C23,1)</f>
        <v>0</v>
      </c>
      <c r="JR23" s="122">
        <f>'Тест ответы'!JP24*'Показатели'!$F$351*IF(JR$4="да",$C23,1)</f>
        <v>0</v>
      </c>
      <c r="JS23" s="122">
        <f>'Тест ответы'!JQ24*'Показатели'!$F$352*IF(JS$4="да",$C23,1)</f>
        <v>0</v>
      </c>
      <c r="JT23" s="122">
        <f>'Тест ответы'!JR24*'Показатели'!$F$353*IF(JT$4="да",$C23,1)</f>
        <v>0</v>
      </c>
      <c r="JU23" s="122">
        <f>'Тест ответы'!JS24*'Показатели'!$F$354*IF(JU$4="да",$C23,1)</f>
        <v>0</v>
      </c>
      <c r="JV23" s="122">
        <f>'Тест ответы'!JT24*'Показатели'!$F$355*IF(JV$4="да",$C23,1)</f>
        <v>0</v>
      </c>
      <c r="JW23" s="122">
        <f>'Тест ответы'!JU24*'Показатели'!$F$356*IF(JW$4="да",$C23,1)</f>
        <v>0</v>
      </c>
      <c r="JX23" s="122">
        <f>'Тест ответы'!JV24*'Показатели'!$F$357*IF(JX$4="да",$C23,1)</f>
        <v>0</v>
      </c>
      <c r="JY23" s="122">
        <f>'Тест ответы'!JW24*'Показатели'!$F$358*IF(JY$4="да",$C23,1)</f>
        <v>0</v>
      </c>
      <c r="JZ23" s="122">
        <f>'Тест ответы'!JX24*'Показатели'!$F$360*IF(JZ$4="да",$C23,1)</f>
        <v>0</v>
      </c>
      <c r="KA23" s="122">
        <f>'Тест ответы'!JY24*'Показатели'!$F$361*IF(KA$4="да",$C23,1)</f>
        <v>0</v>
      </c>
      <c r="KB23" s="122">
        <f>'Тест ответы'!JZ24*'Показатели'!$F$362*IF(KB$4="да",$C23,1)</f>
        <v>0</v>
      </c>
      <c r="KC23" s="122">
        <f>'Тест ответы'!KA24*'Показатели'!$F$363*IF(KC$4="да",$C23,1)</f>
        <v>0</v>
      </c>
      <c r="KD23" s="122">
        <f>'Тест ответы'!KB24*'Показатели'!$F$364*IF(KD$4="да",$C23,1)</f>
        <v>0</v>
      </c>
      <c r="KE23" s="136">
        <f>'Тест ответы'!KC24*'Показатели'!$F$365*IF(KE$4="да",$C23,1)</f>
        <v>0</v>
      </c>
      <c r="KF23" s="122">
        <f>'Тест ответы'!KD24*'Показатели'!$F$380*IF(KF$4="да",A23,1)</f>
        <v>0</v>
      </c>
      <c r="KG23" s="122">
        <f>'Тест ответы'!KE24*'Показатели'!$F$383*IF(KG$4="да",B23,1)</f>
        <v>0</v>
      </c>
      <c r="KH23" s="133">
        <f>'Тест ответы'!KF24*'Показатели'!$F$385*IF(KH$4="да",C23,1)</f>
        <v>0</v>
      </c>
      <c r="KI23" s="122">
        <f>'Тест ответы'!KG24*'Показатели'!$F$387*IF($KI$4="да",C23,1)</f>
        <v>0</v>
      </c>
      <c r="KJ23" s="122">
        <f>'Тест ответы'!KH24*'Показатели'!$F$388*IF($KJ$4="да",C23,1)</f>
        <v>0</v>
      </c>
      <c r="KK23" s="122">
        <f>'Тест ответы'!KI24*'Показатели'!$F$389*IF($KK$4="да",C23,1)</f>
        <v>0</v>
      </c>
      <c r="KL23" s="132">
        <f>'Тест ответы'!KJ24*'Показатели'!$F$391*IF(KL$4="да",C23,1)</f>
        <v>0</v>
      </c>
      <c r="KM23" s="122">
        <f>'Тест ответы'!KK24*'Показатели'!$F$392*IF(KM$4="да",D23,1)</f>
        <v>0</v>
      </c>
      <c r="KN23" s="132">
        <f>'Тест ответы'!KL24*'Показатели'!$F$394*IF($KN$4="да",C23,1)</f>
        <v>0</v>
      </c>
      <c r="KO23" s="133">
        <f>'Тест ответы'!KM24*'Показатели'!$F$395*IF($KO$4="да",C23,1)</f>
        <v>0</v>
      </c>
      <c r="KP23" s="122">
        <f>'Тест ответы'!KN24*'Показатели'!$F$397*IF($KP$4="да",$C23,1)</f>
        <v>0</v>
      </c>
      <c r="KQ23" s="122">
        <f>'Тест ответы'!KO24*'Показатели'!$F$398*IF($KQ$4="да",$C23,1)</f>
        <v>0</v>
      </c>
      <c r="KR23" s="122">
        <f>'Тест ответы'!KP24*'Показатели'!$F$400*IF($KR$4="да",$C23,1)</f>
        <v>0</v>
      </c>
      <c r="KS23" s="133">
        <f>'Тест ответы'!KQ24*'Показатели'!$F$401*IF($KS$4="да",$C23,1)</f>
        <v>0</v>
      </c>
      <c r="KT23" s="122">
        <f>'Тест ответы'!KR24*'Показатели'!$F$403*IF($KT$4="да",$C23,1)</f>
        <v>0</v>
      </c>
      <c r="KU23" s="122">
        <f>'Тест ответы'!KS24*'Показатели'!$F$405*IF($KU$4="да",$C23,1)</f>
        <v>0</v>
      </c>
      <c r="KV23" s="130">
        <f>'Тест ответы'!KT24*'Показатели'!$F$408*IF($KV$4="да",$C23,1)</f>
        <v>0</v>
      </c>
      <c r="KW23" s="122">
        <f>'Тест ответы'!KU24*'Показатели'!$F$409*IF($KW$4="да",$C23,1)</f>
        <v>0</v>
      </c>
      <c r="KX23" s="122">
        <f>'Тест ответы'!KV24*'Показатели'!$F$410*IF($KX$4="да",$C23,1)</f>
        <v>0</v>
      </c>
      <c r="KY23" s="122">
        <f>'Тест ответы'!KW24*'Показатели'!$F$411*IF($KY$4="да",$C23,1)</f>
        <v>0</v>
      </c>
      <c r="KZ23" s="132">
        <f>'Тест ответы'!KX24*'Показатели'!$F$413*IF($KZ$4="да",$C23,1)</f>
        <v>0</v>
      </c>
      <c r="LA23" s="122">
        <f>'Тест ответы'!KY24*'Показатели'!$F$415*IF($LA$4="да",$C23,1)</f>
        <v>0</v>
      </c>
      <c r="LB23" s="122">
        <f>'Тест ответы'!KZ24*'Показатели'!$F$416*IF($LB$4="да",$C23,1)</f>
        <v>0</v>
      </c>
      <c r="LC23" s="122">
        <f>'Тест ответы'!LA24*'Показатели'!$F$417*IF($LC$4="да",$C23,1)</f>
        <v>0</v>
      </c>
      <c r="LD23" s="132">
        <f>'Тест ответы'!LB24*'Показатели'!$F$420*IF($LD$4="да",$C23,1)</f>
        <v>0</v>
      </c>
      <c r="LE23" s="122">
        <f>'Тест ответы'!LC24*'Показатели'!$F$422*IF($LE$4="да",$C23,1)</f>
        <v>0</v>
      </c>
      <c r="LF23" s="122">
        <f>'Тест ответы'!LD24*'Показатели'!$F$423*IF($LF$4="да",$C23,1)</f>
        <v>0</v>
      </c>
      <c r="LG23" s="122">
        <f>'Тест ответы'!LE24*'Показатели'!$F$424*IF($LG$4="да",$C23,1)</f>
        <v>0</v>
      </c>
      <c r="LH23" s="132">
        <f>'Тест ответы'!LF24*'Показатели'!$F$426*IF(LH$4="да",$C23,1)</f>
        <v>0</v>
      </c>
      <c r="LI23" s="122">
        <f>'Тест ответы'!LG24*'Показатели'!$F$427*IF($LI$4="да",$C23,1)</f>
        <v>0</v>
      </c>
      <c r="LJ23" s="122">
        <f>'Тест ответы'!LH24*'Показатели'!$F$428*IF($LJ$4="да",$C23,1)</f>
        <v>0</v>
      </c>
      <c r="LK23" s="122">
        <f>'Тест ответы'!LI24*'Показатели'!$F$429*IF($LK$4="да",$C23,1)</f>
        <v>0</v>
      </c>
      <c r="LL23" s="122">
        <f>'Тест ответы'!LJ24*'Показатели'!$F$430*IF($LI$4="да",$C23,1)</f>
        <v>0</v>
      </c>
      <c r="LM23" s="125">
        <f>'Тест ответы'!LK24*'Показатели'!$F$461*IF(LM$4="да",$C23,1)</f>
        <v>0</v>
      </c>
      <c r="LN23" s="126">
        <f>'Тест ответы'!LL24*'Показатели'!$F$462*IF(LN$4="да",$C23,1)</f>
        <v>0</v>
      </c>
      <c r="LO23" s="126">
        <f>'Тест ответы'!LM24*'Показатели'!$F$463*IF(LO$4="да",$C23,1)</f>
        <v>0</v>
      </c>
      <c r="LP23" s="126">
        <f>'Тест ответы'!LN24*'Показатели'!$F$464*IF(LP$4="да",$C23,1)</f>
        <v>0</v>
      </c>
      <c r="LQ23" s="126">
        <f>'Тест ответы'!LO24*'Показатели'!$F$466*IF(LQ$4="да",$C23,1)</f>
        <v>0</v>
      </c>
      <c r="LR23" s="126">
        <f>'Тест ответы'!LP24*'Показатели'!$F$467*IF(LR$4="да",$C23,1)</f>
        <v>0</v>
      </c>
      <c r="LS23" s="126">
        <f>'Тест ответы'!LQ24*'Показатели'!$F$468*IF(LS$4="да",$C23,1)</f>
        <v>0</v>
      </c>
      <c r="LT23" s="135">
        <f>'Тест ответы'!LR24*'Показатели'!$F$469*IF(LT$4="да",$C23,1)</f>
        <v>0</v>
      </c>
      <c r="LU23" s="122">
        <f>'Тест ответы'!LS24*'Показатели'!$F$472*IF($LU$4="да",$C23,1)</f>
        <v>0</v>
      </c>
      <c r="LV23" s="122">
        <f>'Тест ответы'!LT24*'Показатели'!$F$473*IF($LV$4="да",$C23,1)</f>
        <v>0</v>
      </c>
      <c r="LW23" s="122">
        <f>'Тест ответы'!LU24*'Показатели'!$F$474*IF($LW$4="да",$C23,1)</f>
        <v>0</v>
      </c>
      <c r="LX23" s="122">
        <f>'Тест ответы'!LV24*'Показатели'!$F$476*IF($LX$4="да",$C23,1)</f>
        <v>0</v>
      </c>
      <c r="LY23" s="122">
        <f>'Тест ответы'!LW24*'Показатели'!$F$477*IF($LY$4="да",$C23,1)</f>
        <v>0</v>
      </c>
      <c r="LZ23" s="122">
        <f>'Тест ответы'!LX24*'Показатели'!$F$478*IF(LZ$4="да",$C23,1)</f>
        <v>0</v>
      </c>
      <c r="MA23" s="122">
        <f>'Тест ответы'!LY24*'Показатели'!$F$479*IF($MA$4="да",$C23,1)</f>
        <v>0</v>
      </c>
      <c r="MB23" s="122">
        <f>'Тест ответы'!LZ24*'Показатели'!$F$480*IF($MB$4="да",$C23,1)</f>
        <v>0</v>
      </c>
      <c r="MC23" s="122">
        <f>'Тест ответы'!MA24*'Показатели'!$F$481*IF($MC$4="да",$C23,1)</f>
        <v>0</v>
      </c>
      <c r="MD23" s="122">
        <f>'Тест ответы'!MB24*'Показатели'!$F$483*IF($MD$4="да",$C23,1)</f>
        <v>0</v>
      </c>
      <c r="ME23" s="122">
        <f>'Тест ответы'!MC24*'Показатели'!$F$484*IF($ME$4="да",$C23,1)</f>
        <v>0</v>
      </c>
      <c r="MF23" s="122">
        <f>'Тест ответы'!MD24*'Показатели'!$F$486*IF($MF$4="да",$C23,1)</f>
        <v>0</v>
      </c>
      <c r="MG23" s="136">
        <f>'Тест ответы'!ME24*'Показатели'!F$487*IF(MG$4="да",$C23,1)</f>
        <v>0</v>
      </c>
      <c r="MH23" s="126">
        <f>'Тест ответы'!MF24*'Показатели'!$F$489*IF($MH$4="да",$C23,1)</f>
        <v>0</v>
      </c>
      <c r="MI23" s="126">
        <f>'Тест ответы'!MG24*'Показатели'!$F$490*IF($MI$4="да",$C23,1)</f>
        <v>0</v>
      </c>
      <c r="MJ23" s="126">
        <f>'Тест ответы'!MH24*'Показатели'!$F$491*IF($MJ$4="да",$C23,1)</f>
        <v>0</v>
      </c>
      <c r="MK23" s="126">
        <f>'Тест ответы'!MI24*'Показатели'!$F$492*IF($MK$4="да",$C23,1)</f>
        <v>0</v>
      </c>
      <c r="ML23" s="126">
        <f>'Тест ответы'!MJ24*'Показатели'!$F$493*IF($ML$4="да",$C23,1)</f>
        <v>0</v>
      </c>
      <c r="MM23" s="126">
        <f>'Тест ответы'!MK24*'Показатели'!$F$494*IF($MM$4="да",$C23,1)</f>
        <v>0</v>
      </c>
      <c r="MN23" s="126">
        <f>'Тест ответы'!ML24*'Показатели'!$F$495*IF($MN$4="да",$C23,1)</f>
        <v>0</v>
      </c>
      <c r="MO23" s="126">
        <f>'Тест ответы'!MM24*'Показатели'!$F$496*IF($MO$4="да",$C23,1)</f>
        <v>0</v>
      </c>
      <c r="MP23" s="126">
        <f>'Тест ответы'!MN24*'Показатели'!$F$497*IF($MP$4="да",$C23,1)</f>
        <v>0</v>
      </c>
      <c r="MQ23" s="126">
        <f>'Тест ответы'!MO24*'Показатели'!$F$498*IF($MQ$4="да",$C23,1)</f>
        <v>0</v>
      </c>
      <c r="MR23" s="126">
        <f>'Тест ответы'!MP24*'Показатели'!$F$499*IF($MR$4="да",$C23,1)</f>
        <v>0</v>
      </c>
      <c r="MS23" s="126">
        <f>'Тест ответы'!MQ24*'Показатели'!$F$500*IF($MS$4="да",$C23,1)</f>
        <v>0</v>
      </c>
      <c r="MT23" s="126">
        <f>'Тест ответы'!MR24*'Показатели'!$F$501*IF(MT$4="да",$C23,1)</f>
        <v>0</v>
      </c>
      <c r="MU23" s="126">
        <f>'Тест ответы'!MS24*'Показатели'!$F$502*IF(MU$4="да",$C23,1)</f>
        <v>0</v>
      </c>
      <c r="MV23" s="126">
        <f>'Тест ответы'!MT24*'Показатели'!$F$503*IF(MV$4="да",$C23,1)</f>
        <v>0</v>
      </c>
      <c r="MW23" s="126">
        <f>'Тест ответы'!MU24*'Показатели'!$F$504*IF($MW$4="да",$C23,1)</f>
        <v>0</v>
      </c>
      <c r="MX23" s="126">
        <f>'Тест ответы'!MV24*'Показатели'!$F$505*IF(MX$4="да",$C23,1)</f>
        <v>0</v>
      </c>
      <c r="MY23" s="126">
        <f>'Тест ответы'!MW24*'Показатели'!$F$506*IF(MY$4="да",$C23,1)</f>
        <v>0</v>
      </c>
      <c r="MZ23" s="126">
        <f>'Тест ответы'!MX24*'Показатели'!$F$507*IF(MZ$4="да",$C23,1)</f>
        <v>0</v>
      </c>
      <c r="NA23" s="126">
        <f>'Тест ответы'!MY24*'Показатели'!$F$508*IF(NA$4="да",$C23,1)</f>
        <v>0</v>
      </c>
      <c r="NB23" s="126">
        <f>'Тест ответы'!MZ24*'Показатели'!$F$509*IF(NB$4="да",$C23,1)</f>
        <v>0</v>
      </c>
      <c r="NC23" s="126">
        <f>'Тест ответы'!NA24*'Показатели'!$F$510*IF(NC$4="да",$C23,1)</f>
        <v>0</v>
      </c>
      <c r="ND23" s="126">
        <f>'Тест ответы'!NB24*'Показатели'!$F$511*IF(ND$4="да",$C23,1)</f>
        <v>0</v>
      </c>
      <c r="NE23" s="126">
        <f>'Тест ответы'!NC24*'Показатели'!$F$512*IF(NE$4="да",$C23,1)</f>
        <v>0</v>
      </c>
      <c r="NF23" s="126">
        <f>'Тест ответы'!ND24*'Показатели'!$F$513*IF(NF$4="да",$C23,1)</f>
        <v>0</v>
      </c>
      <c r="NG23" s="126">
        <f>'Тест ответы'!NE24*'Показатели'!$F$514*IF(NG$4="да",$C23,1)</f>
        <v>0</v>
      </c>
      <c r="NH23" s="126">
        <f>'Тест ответы'!NF24*'Показатели'!$F$515*IF(NH$4="да",$C23,1)</f>
        <v>0</v>
      </c>
      <c r="NI23" s="134">
        <f>'Тест ответы'!NG24*'Показатели'!$F$516*IF($NI$4="да",$C23,1)</f>
        <v>0</v>
      </c>
      <c r="NJ23" s="126">
        <f>'Тест ответы'!NH24*'Показатели'!$F$518*IF(NJ$4="да",$C23,1)</f>
        <v>0</v>
      </c>
      <c r="NK23" s="126">
        <f>'Тест ответы'!NI24*'Показатели'!$F$519*IF(NK$4="да",$C23,1)</f>
        <v>0</v>
      </c>
      <c r="NL23" s="126">
        <f>'Тест ответы'!NJ24*'Показатели'!$F$520*IF(NL$4="да",$C23,1)</f>
        <v>0</v>
      </c>
      <c r="NM23" s="126">
        <f>'Тест ответы'!NK24*'Показатели'!$F$521*IF(NM$4="да",$C23,1)</f>
        <v>0</v>
      </c>
      <c r="NN23" s="126">
        <f>'Тест ответы'!NL24*'Показатели'!$F$522*IF(NN$4="да",$C23,1)</f>
        <v>0</v>
      </c>
      <c r="NO23" s="126">
        <f>'Тест ответы'!NM24*'Показатели'!$F$523*IF(NO$4="да",$C23,1)</f>
        <v>0</v>
      </c>
      <c r="NP23" s="126">
        <f>'Тест ответы'!NN24*'Показатели'!G$524*IF(NP$4="да",$C23,1)</f>
        <v>0</v>
      </c>
      <c r="NQ23" s="126">
        <f>'Тест ответы'!NO24*'Показатели'!H$525*IF(NQ$4="да",$C23,1)</f>
        <v>0</v>
      </c>
      <c r="NR23" s="126">
        <f>'Тест ответы'!NP24*'Показатели'!I$526*IF(NR$4="да",$C23,1)</f>
        <v>0</v>
      </c>
      <c r="NS23" s="126">
        <f>'Тест ответы'!NQ24*'Показатели'!$F$527*IF(NS$4="да",$C23,1)</f>
        <v>0</v>
      </c>
      <c r="NT23" s="126">
        <f>'Тест ответы'!NR24*'Показатели'!$F$528*IF(NT$4="да",$C23,1)</f>
        <v>0</v>
      </c>
      <c r="NU23" s="126">
        <f>'Тест ответы'!NS24*'Показатели'!$F$529*IF(NU$4="да",$C23,1)</f>
        <v>0</v>
      </c>
      <c r="NV23" s="135">
        <f>'Тест ответы'!NT24*'Показатели'!$F$530*IF(NV$4="да",$C23,1)</f>
        <v>0</v>
      </c>
      <c r="NW23" s="126">
        <f>'Тест ответы'!NU24*'Показатели'!$F$533*IF($NW$4="да",$C23,1)</f>
        <v>0</v>
      </c>
      <c r="NX23" s="126">
        <f>'Тест ответы'!NV24*'Показатели'!$F$534*IF($NX$4="да",$C23,1)</f>
        <v>0</v>
      </c>
      <c r="NY23" s="127">
        <f>'Тест ответы'!NW24*'Показатели'!$F$536*IF($NY$4="да",$C23,1)</f>
        <v>0</v>
      </c>
      <c r="NZ23" s="126">
        <f>'Тест ответы'!NX24*'Показатели'!$F$537*IF(NZ$4="да",$C23,1)</f>
        <v>0</v>
      </c>
      <c r="OA23" s="127">
        <f>'Тест ответы'!NY24*'Показатели'!$F$539*IF(OA$4="да",$C23,1)</f>
        <v>0</v>
      </c>
      <c r="OB23" s="126">
        <f>'Тест ответы'!NZ24*'Показатели'!$F$540*IF(OB$4="да",$C23,1)</f>
        <v>0</v>
      </c>
      <c r="OC23" s="126">
        <f>'Тест ответы'!OA24*'Показатели'!$F$541*IF(OC$4="да",$C23,1)</f>
        <v>0</v>
      </c>
      <c r="OD23" s="126">
        <f>'Тест ответы'!OB24*'Показатели'!$F$542*IF(OD$4="да",$C23,1)</f>
        <v>0</v>
      </c>
      <c r="OE23" s="126">
        <f>'Тест ответы'!OC24*'Показатели'!$F$543*IF(OE$4="да",$C23,1)</f>
        <v>0</v>
      </c>
      <c r="OF23" s="126">
        <f>'Тест ответы'!OD24*'Показатели'!$F$544*IF(OF$4="да",$C23,1)</f>
        <v>0</v>
      </c>
      <c r="OG23" s="127">
        <f>'Тест ответы'!OE24*'Показатели'!$F$546*IF(OG$4="да",$C23,1)</f>
        <v>0</v>
      </c>
      <c r="OH23" s="126">
        <f>'Тест ответы'!OF24*'Показатели'!$F$547*IF(OH$4="да",$C23,1)</f>
        <v>0</v>
      </c>
      <c r="OI23" s="126">
        <f>'Тест ответы'!OG24*'Показатели'!$F$548*IF(OI$4="да",$C23,1)</f>
        <v>0</v>
      </c>
      <c r="OJ23" s="126">
        <f>'Тест ответы'!OH24*'Показатели'!$F$549*IF(OJ$4="да",$C23,1)</f>
        <v>0</v>
      </c>
      <c r="OK23" s="126">
        <f>'Тест ответы'!OI24*'Показатели'!$F$550*IF(OK$4="да",$C23,1)</f>
        <v>0</v>
      </c>
      <c r="OL23" s="126">
        <f>'Тест ответы'!OJ24*'Показатели'!$F$551*IF(OL$4="да",$C23,1)</f>
        <v>0</v>
      </c>
      <c r="OM23" s="137">
        <f>'Тест ответы'!OK24*'Показатели'!$F$554*IF($OM$4="да",$C23,1)</f>
        <v>0</v>
      </c>
      <c r="ON23" s="134">
        <f>'Тест ответы'!OL24*'Показатели'!$F$555*IF($ON$4="да",$C23,1)</f>
        <v>0</v>
      </c>
      <c r="OO23" s="126">
        <f>'Тест ответы'!OM24*'Показатели'!$F$557*IF($OO$4="да",$C23,1)</f>
        <v>0</v>
      </c>
      <c r="OP23" s="135">
        <f>'Тест ответы'!ON24*'Показатели'!$F$558*IF($OP$4="да",$C23,1)</f>
        <v>0</v>
      </c>
      <c r="OQ23" s="127">
        <f>'Тест ответы'!OO24*'Показатели'!$F$564*IF(OQ$4="да",$C23,1)</f>
        <v>0</v>
      </c>
      <c r="OR23" s="126">
        <f>'Тест ответы'!OP24*'Показатели'!$F$565*IF(OR$4="да",$C23,1)</f>
        <v>0</v>
      </c>
      <c r="OS23" s="126">
        <f>'Тест ответы'!OQ24*'Показатели'!$F$566*IF(OS$4="да",$C23,1)</f>
        <v>0</v>
      </c>
      <c r="OT23" s="126">
        <f>'Тест ответы'!OR24*'Показатели'!$F$567*IF(OT$4="да",$C23,1)</f>
        <v>0</v>
      </c>
      <c r="OU23" s="126">
        <f>'Тест ответы'!OS24*'Показатели'!$F$568*IF(OU$4="да",$C23,1)</f>
        <v>0</v>
      </c>
      <c r="OV23" s="126">
        <f>'Тест ответы'!OT24*'Показатели'!$F$569*IF(OV$4="да",$C23,1)</f>
        <v>0</v>
      </c>
      <c r="OW23" s="127">
        <f>'Тест ответы'!OU24*'Показатели'!$F$574*IF(OW$4="да",$C23,1)</f>
        <v>0</v>
      </c>
      <c r="OX23" s="126">
        <f>'Тест ответы'!OV24*'Показатели'!$F$575*IF(OX$4="да",$C23,1)</f>
        <v>0</v>
      </c>
      <c r="OY23" s="126">
        <f>'Тест ответы'!OW24*'Показатели'!$F$576*IF(OY$4="да",$C23,1)</f>
        <v>0</v>
      </c>
      <c r="OZ23" s="126">
        <f>'Тест ответы'!OX24*'Показатели'!$F$577*IF(OZ$4="да",$C23,1)</f>
        <v>0</v>
      </c>
      <c r="PA23" s="126">
        <f>'Тест ответы'!OY24*'Показатели'!$F$578*IF(PA$4="да",$C23,1)</f>
        <v>0</v>
      </c>
      <c r="PB23" s="126">
        <f>'Тест ответы'!OZ24*'Показатели'!$F$579*IF(PB$4="да",$C23,1)</f>
        <v>0</v>
      </c>
      <c r="PC23" s="137">
        <f>'Тест ответы'!PA24*'Показатели'!$F$584*IF($PC$4="да",$C23,1)</f>
        <v>0</v>
      </c>
      <c r="PD23" s="126">
        <f>'Тест ответы'!PB24*'Показатели'!$F$585*IF($PD$4="да",$C23,1)</f>
        <v>0</v>
      </c>
      <c r="PE23" s="126">
        <f>'Тест ответы'!PC24*'Показатели'!$F$587*IF($PE$4="да",$C23,1)</f>
        <v>0</v>
      </c>
      <c r="PF23" s="126">
        <f>'Тест ответы'!PD24*'Показатели'!$F$588*IF($PF$4="да",$C23,1)</f>
        <v>0</v>
      </c>
      <c r="PG23" s="126">
        <f>'Тест ответы'!PE24*'Показатели'!$F$589*IF($PG$4="да",$C23,1)</f>
        <v>0</v>
      </c>
      <c r="PH23" s="126">
        <f>'Тест ответы'!PF24*'Показатели'!$F$590*IF($PH$4="да",$C23,1)</f>
        <v>0</v>
      </c>
      <c r="PI23" s="126">
        <f>'Тест ответы'!PG24*'Показатели'!$F$591*IF($PI$4="да",$C23,1)</f>
        <v>0</v>
      </c>
      <c r="PJ23" s="126">
        <f>'Тест ответы'!PH24*'Показатели'!$F$592*IF($PJ$4="да",$C23,1)</f>
        <v>0</v>
      </c>
      <c r="PK23" s="126">
        <f>'Тест ответы'!PI24*'Показатели'!$F$593*IF($PK$4="да",$C23,1)</f>
        <v>0</v>
      </c>
      <c r="PL23" s="126">
        <f>'Тест ответы'!PJ24*'Показатели'!$F$594*IF($PL$4="да",$C23,1)</f>
        <v>0</v>
      </c>
      <c r="PM23" s="126">
        <f>'Тест ответы'!PK24*'Показатели'!$F$595*IF($PM$4="да",$C23,1)</f>
        <v>0</v>
      </c>
      <c r="PN23" s="126">
        <f>'Тест ответы'!PL24*'Показатели'!$F$596*IF($PN$4="да",$C23,1)</f>
        <v>0</v>
      </c>
      <c r="PO23" s="126">
        <f>'Тест ответы'!PM24*'Показатели'!$F$597*IF($PO$4="да",$C23,1)</f>
        <v>0</v>
      </c>
      <c r="PP23" s="126">
        <f>'Тест ответы'!PN24*'Показатели'!$F$599*IF($PP$4="да",$C23,1)</f>
        <v>0</v>
      </c>
      <c r="PQ23" s="126">
        <f>'Тест ответы'!PO24*'Показатели'!$F$600*IF($PQ$4="да",$C23,1)</f>
        <v>0</v>
      </c>
      <c r="PR23" s="126">
        <f>'Тест ответы'!PP24*'Показатели'!$F$603*IF($PR$4="да",$C23,1)</f>
        <v>0</v>
      </c>
      <c r="PS23" s="126">
        <f>'Тест ответы'!PQ24*'Показатели'!$F$605*IF($PS$4="да",$C23,1)</f>
        <v>0</v>
      </c>
      <c r="PT23" s="126">
        <f>'Тест ответы'!PR24*'Показатели'!$F$606*IF($PT$4="да",$C23,1)</f>
        <v>0</v>
      </c>
      <c r="PU23" s="126">
        <f>'Тест ответы'!PS24*'Показатели'!$F$607*IF($PU$4="да",$C23,1)</f>
        <v>0</v>
      </c>
      <c r="PV23" s="126">
        <f>'Тест ответы'!PT24*'Показатели'!$F$608*IF($PV$4="да",$C23,1)</f>
        <v>0</v>
      </c>
      <c r="PW23" s="126">
        <f>'Тест ответы'!PU24*'Показатели'!$F$609*IF($PW$4="да",$C23,1)</f>
        <v>0</v>
      </c>
      <c r="PX23" s="126">
        <f>'Тест ответы'!PV24*'Показатели'!$F$610*IF($PX$4="да",$C23,1)</f>
        <v>0</v>
      </c>
      <c r="PY23" s="137">
        <f>'Тест ответы'!PW24*'Показатели'!$F$612*IF(PY$4="да",$C23,1)</f>
        <v>0</v>
      </c>
      <c r="PZ23" s="127">
        <f>'Тест ответы'!PX24*'Показатели'!$F$614*IF(PZ$4="да",$C23,1)</f>
        <v>0</v>
      </c>
      <c r="QA23" s="126">
        <f>'Тест ответы'!PY24*'Показатели'!$F$614*IF(QA$4="да",$C23,1)</f>
        <v>0</v>
      </c>
      <c r="QB23" s="126">
        <f>'Тест ответы'!PZ24*'Показатели'!$F$614*IF(QB$4="да",$C23,1)</f>
        <v>0</v>
      </c>
      <c r="QC23" s="126">
        <f>'Тест ответы'!QA24*'Показатели'!$F$614*IF(QC$4="да",$C23,1)</f>
        <v>0</v>
      </c>
      <c r="QD23" s="126">
        <f>'Тест ответы'!QB24*'Показатели'!$F$614*IF(QD$4="да",$C23,1)</f>
        <v>0</v>
      </c>
      <c r="QE23" s="127">
        <f>'Тест ответы'!QC24*'Показатели'!$F$620*IF(QE$4="да",$C23,1)</f>
        <v>0</v>
      </c>
      <c r="QF23" s="126">
        <f>'Тест ответы'!QD24*'Показатели'!$F$620*IF(QF$4="да",$C23,1)</f>
        <v>0</v>
      </c>
      <c r="QG23" s="126">
        <f>'Тест ответы'!QE24*'Показатели'!$F$620*IF(QG$4="да",$C23,1)</f>
        <v>0</v>
      </c>
      <c r="QH23" s="126">
        <f>'Тест ответы'!QF24*'Показатели'!$F$620*IF(QH$4="да",$C23,1)</f>
        <v>0</v>
      </c>
      <c r="QI23" s="126">
        <f>'Тест ответы'!QG24*'Показатели'!$F$620*IF(QI$4="да",$C23,1)</f>
        <v>0</v>
      </c>
      <c r="QJ23" s="138">
        <f>'Тест ответы'!QH24*'Показатели'!$F$620*IF(QJ$4="да",$C23,1)</f>
        <v>0</v>
      </c>
      <c r="QK23" s="122" t="str">
        <f>'Тест ответы'!QI24*#REF!*IF(QK$4="да",$C23,1)</f>
        <v>#REF!</v>
      </c>
      <c r="QL23" s="122">
        <f>'Тест ответы'!QJ24*'Показатели'!$F$628*IF(QL$4="да",$C23,1)</f>
        <v>0</v>
      </c>
      <c r="QM23" s="122">
        <f>'Тест ответы'!QK24*'Показатели'!$F$629*IF(QM$4="да",$C23,1)</f>
        <v>0</v>
      </c>
      <c r="QN23" s="122">
        <f>'Тест ответы'!QL24*'Показатели'!$F$631*IF(QN$4="да",$C23,1)</f>
        <v>0</v>
      </c>
      <c r="QO23" s="122" t="str">
        <f>'Тест ответы'!QM24*#REF!*IF(QO$4="да",$C23,1)</f>
        <v>#REF!</v>
      </c>
      <c r="QP23" s="136">
        <f>'Тест ответы'!QN24*'Показатели'!$F$632*IF(QP$4="да",$C23,1)</f>
        <v>0</v>
      </c>
      <c r="QQ23" s="126">
        <f>'Тест ответы'!QO24*'Показатели'!$F$635*IF(QQ$4="да",$C23,1)</f>
        <v>0</v>
      </c>
      <c r="QR23" s="126">
        <f>'Тест ответы'!QP24*'Показатели'!$F$636*IF(QR$4="да",$C23,1)</f>
        <v>0</v>
      </c>
      <c r="QS23" s="126">
        <f>'Тест ответы'!QQ24*'Показатели'!$F$638*IF(QS$4="да",$C23,1)</f>
        <v>0</v>
      </c>
      <c r="QT23" s="126">
        <f>'Тест ответы'!QR24*'Показатели'!$F$639*IF(QT$4="да",$C23,1)</f>
        <v>0</v>
      </c>
      <c r="QU23" s="126">
        <f>'Тест ответы'!QS24*'Показатели'!$F$640*IF(QU$4="да",$C23,1)</f>
        <v>0</v>
      </c>
      <c r="QV23" s="126">
        <f>'Тест ответы'!QT24*'Показатели'!$F$641*IF(QV$4="да",$C23,1)</f>
        <v>0</v>
      </c>
      <c r="QW23" s="126">
        <f>'Тест ответы'!QU24*'Показатели'!$F$642*IF(QW$4="да",$C23,1)</f>
        <v>0</v>
      </c>
      <c r="QX23" s="135">
        <f>'Тест ответы'!QV24*'Показатели'!$F$643*IF(QX$4="да",$C23,1)</f>
        <v>0</v>
      </c>
      <c r="QY23" s="122"/>
      <c r="QZ23" s="122"/>
      <c r="RA23" s="122"/>
      <c r="RB23" s="122"/>
      <c r="RC23" s="122"/>
      <c r="RD23" s="122"/>
      <c r="RE23" s="122"/>
      <c r="RF23" s="122"/>
      <c r="RG23" s="122"/>
    </row>
    <row r="24">
      <c r="A24" s="117">
        <v>20.0</v>
      </c>
      <c r="B24" s="118" t="str">
        <f>'Тест ответы'!B25</f>
        <v>Иркутская область</v>
      </c>
      <c r="C24" s="139">
        <f>VLOOKUP(B24,'Население'!$B$2:$E$90,4,FALSE)</f>
        <v>5.506840644</v>
      </c>
      <c r="D24" s="120" t="str">
        <f t="shared" si="9"/>
        <v>#REF!</v>
      </c>
      <c r="E24" s="121">
        <f>'Тест ответы'!C25*'Показатели'!$F$3*IF(E$4="да",$C24,1)</f>
        <v>0.0005</v>
      </c>
      <c r="F24" s="121">
        <f>'Тест ответы'!D25*'Показатели'!$F$4*IF(F$4="да",$C24,1)</f>
        <v>0.005</v>
      </c>
      <c r="G24" s="121">
        <f>'Тест ответы'!E25*'Показатели'!$F$5*IF($G$4="да",C24,1)</f>
        <v>0</v>
      </c>
      <c r="H24" s="121">
        <f>'Тест ответы'!F25*'Показатели'!$F$6*IF($H$4="да",C24,1)</f>
        <v>0</v>
      </c>
      <c r="I24" s="121">
        <f>'Тест ответы'!G25*'Показатели'!$F$7*IF(I$4="да",D24,1)</f>
        <v>0</v>
      </c>
      <c r="J24" s="121">
        <f>'Тест ответы'!H25*'Показатели'!$F$8*IF($J$4="да",C24,1)</f>
        <v>0</v>
      </c>
      <c r="K24" s="121">
        <f>'Тест ответы'!I25*'Показатели'!$F$9*IF(K$4="да",D24,1)</f>
        <v>0</v>
      </c>
      <c r="L24" s="121">
        <f>'Тест ответы'!J25*'Показатели'!$F$10*IF(L$4="да",$C24,1)</f>
        <v>0</v>
      </c>
      <c r="M24" s="121">
        <f>'Тест ответы'!K25*'Показатели'!$F$11*IF(M$4="да",$C24,1)</f>
        <v>0</v>
      </c>
      <c r="N24" s="122">
        <f>'Тест ответы'!L25*'Показатели'!$F$12*IF(N$4="да",$C24,1)</f>
        <v>0.03</v>
      </c>
      <c r="O24" s="123">
        <f>'Тест ответы'!M25*'Показатели'!$F$14*IF(O$4="да",$C24,1)</f>
        <v>0</v>
      </c>
      <c r="P24" s="124">
        <f>'Тест ответы'!N25*'Показатели'!$F$15*IF(P$4="да",$C24,1)</f>
        <v>0</v>
      </c>
      <c r="Q24" s="124">
        <f>'Тест ответы'!O25*'Показатели'!$F$17*IF(Q$4="да",$C24,1)</f>
        <v>0.05</v>
      </c>
      <c r="R24" s="124">
        <f>'Тест ответы'!P25*'Показатели'!$F$18*IF(R$4="да",$C24,1)</f>
        <v>0</v>
      </c>
      <c r="S24" s="123">
        <f>'Тест ответы'!Q25*'Показатели'!$F$20*IF(S$4="да",$C24,1)</f>
        <v>0</v>
      </c>
      <c r="T24" s="121">
        <f>'Тест ответы'!R25*'Показатели'!$F$21*IF(T$4="да",$C24,1)</f>
        <v>0</v>
      </c>
      <c r="U24" s="121">
        <f>'Тест ответы'!S25*'Показатели'!$F$24*IF(U$4="да",$C24,1)</f>
        <v>0</v>
      </c>
      <c r="V24" s="121">
        <f>'Тест ответы'!T25*'Показатели'!$F$25*IF(V$4="да",$C24,1)</f>
        <v>0</v>
      </c>
      <c r="W24" s="121">
        <f>'Тест ответы'!U25*'Показатели'!$F$26*IF(W$4="да",$C24,1)</f>
        <v>0</v>
      </c>
      <c r="X24" s="121">
        <f>'Тест ответы'!V25*'Показатели'!$F$28*IF(X$4="да",$C24,1)</f>
        <v>0</v>
      </c>
      <c r="Y24" s="121">
        <f>'Тест ответы'!W25*'Показатели'!$F$29*IF(Y$4="да",$C24,1)</f>
        <v>0</v>
      </c>
      <c r="Z24" s="125">
        <f>'Тест ответы'!X25*'Показатели'!$F$33*IF(Z$4="да",$C24,1)</f>
        <v>0</v>
      </c>
      <c r="AA24" s="126">
        <f>'Тест ответы'!Y25*'Показатели'!$F$34*IF(AA$4="да",$C24,1)</f>
        <v>0</v>
      </c>
      <c r="AB24" s="126">
        <f>'Тест ответы'!Z25*'Показатели'!$F$35*IF(AB$4="да",$C24,1)</f>
        <v>0</v>
      </c>
      <c r="AC24" s="126">
        <f>'Тест ответы'!AA25*'Показатели'!$F$36*IF(AC$4="да",$C24,1)</f>
        <v>0</v>
      </c>
      <c r="AD24" s="126">
        <f>'Тест ответы'!AB25*'Показатели'!$F$37*IF(AD$4="да",$C24,1)</f>
        <v>0</v>
      </c>
      <c r="AE24" s="126">
        <f>'Тест ответы'!AC25*'Показатели'!$F$38*IF(AE$4="да",$C24,1)</f>
        <v>0</v>
      </c>
      <c r="AF24" s="126">
        <f>'Тест ответы'!AD25*'Показатели'!$F$39*IF(AF$4="да",$C24,1)</f>
        <v>0</v>
      </c>
      <c r="AG24" s="126">
        <f>'Тест ответы'!AE25*'Показатели'!$F$40*IF(AG$4="да",$C24,1)</f>
        <v>0</v>
      </c>
      <c r="AH24" s="126">
        <f>'Тест ответы'!AF25*'Показатели'!$F$41*IF(AH$4="да",$C24,1)</f>
        <v>0</v>
      </c>
      <c r="AI24" s="127">
        <f>'Тест ответы'!AG25*'Показатели'!$F$43*IF(AI$4="да",$C24,1)</f>
        <v>0</v>
      </c>
      <c r="AJ24" s="126">
        <f>'Тест ответы'!AH25*'Показатели'!$F$44*IF(AJ$4="да",$C24,1)</f>
        <v>0</v>
      </c>
      <c r="AK24" s="126">
        <f>'Тест ответы'!AI25*'Показатели'!$F$45*IF(AK$4="да",$C24,1)</f>
        <v>0</v>
      </c>
      <c r="AL24" s="126">
        <f>'Тест ответы'!AJ25*'Показатели'!$F$46*IF(AL$4="да",$C24,1)</f>
        <v>0</v>
      </c>
      <c r="AM24" s="126">
        <f>'Тест ответы'!AK25*'Показатели'!$F$47*IF(AM$4="да",$C24,1)</f>
        <v>0</v>
      </c>
      <c r="AN24" s="126">
        <f>'Тест ответы'!AL25*'Показатели'!$F$48*IF(AN$4="да",$C24,1)</f>
        <v>0</v>
      </c>
      <c r="AO24" s="126">
        <f>'Тест ответы'!AM25*'Показатели'!$F$49*IF(AO$4="да",$C24,1)</f>
        <v>0</v>
      </c>
      <c r="AP24" s="126">
        <f>'Тест ответы'!AN25*'Показатели'!$F$50*IF(AP$4="да",$C24,1)</f>
        <v>0</v>
      </c>
      <c r="AQ24" s="126">
        <f>'Тест ответы'!AO25*'Показатели'!$F$51*IF(AQ$4="да",$C24,1)</f>
        <v>0</v>
      </c>
      <c r="AR24" s="123">
        <f>'Тест ответы'!AP25*'Показатели'!$F$53*IF($AR$4="да",$C24,1)</f>
        <v>0</v>
      </c>
      <c r="AS24" s="128">
        <f>'Тест ответы'!AQ25*'Показатели'!$F$54*IF($AS$4="да",$C24,1)</f>
        <v>0</v>
      </c>
      <c r="AT24" s="127">
        <f>'Тест ответы'!AR25*'Показатели'!$F$56*IF(AT$4="да",$C24,1)</f>
        <v>0</v>
      </c>
      <c r="AU24" s="126">
        <f>'Тест ответы'!AS25*'Показатели'!$F$57*IF(AU$4="да",$C24,1)</f>
        <v>0</v>
      </c>
      <c r="AV24" s="126">
        <f>'Тест ответы'!AT25*'Показатели'!$F$58*IF(AV$4="да",$C24,1)</f>
        <v>0</v>
      </c>
      <c r="AW24" s="126">
        <f>'Тест ответы'!AU25*'Показатели'!$F$59*IF(AW$4="да",$C24,1)</f>
        <v>0</v>
      </c>
      <c r="AX24" s="126">
        <f>'Тест ответы'!AV25*'Показатели'!$F$60*IF(AX$4="да",$C24,1)</f>
        <v>0</v>
      </c>
      <c r="AY24" s="126">
        <f>'Тест ответы'!AW25*'Показатели'!$F$61*IF(AY$4="да",$C24,1)</f>
        <v>0</v>
      </c>
      <c r="AZ24" s="129">
        <f>'Тест ответы'!AX25*'Показатели'!$F$64*IF($AZ$4="да",$C24,1)</f>
        <v>0</v>
      </c>
      <c r="BA24" s="121">
        <f>'Тест ответы'!AY25*'Показатели'!$F$65*IF($BA$4="да",$C24,1)</f>
        <v>0</v>
      </c>
      <c r="BB24" s="121">
        <f>'Тест ответы'!AZ25*'Показатели'!$F$66*IF($BA$4="да",$C24,1)</f>
        <v>0</v>
      </c>
      <c r="BC24" s="121">
        <f>'Тест ответы'!BA25*'Показатели'!$F$67*IF($BC$4="да",$C24,1)</f>
        <v>0</v>
      </c>
      <c r="BD24" s="121">
        <f>'Тест ответы'!BB25*'Показатели'!$F$68*IF($BD$4="да",$C24,1)</f>
        <v>0</v>
      </c>
      <c r="BE24" s="121">
        <f>'Тест ответы'!BC25*'Показатели'!$F$69*IF($BE$4="да",$C24,1)</f>
        <v>0</v>
      </c>
      <c r="BF24" s="121">
        <f>'Тест ответы'!BD25*'Показатели'!$F$70*IF($BF$4="да",$C24,1)</f>
        <v>0</v>
      </c>
      <c r="BG24" s="121">
        <f>'Тест ответы'!BE25*'Показатели'!$F$71*IF($BG$4="да",$C24,1)</f>
        <v>0</v>
      </c>
      <c r="BH24" s="128">
        <f>'Тест ответы'!BF25*'Показатели'!$F$72*IF($BH$4="да",$C24,1)</f>
        <v>0</v>
      </c>
      <c r="BI24" s="121">
        <f>'Тест ответы'!BG25*'Показатели'!$F$75*IF($BI$4="да",$C24,1)</f>
        <v>0</v>
      </c>
      <c r="BJ24" s="121">
        <f>'Тест ответы'!BH25*'Показатели'!$F$76*IF($BJ$4="да",$C24,1)</f>
        <v>0</v>
      </c>
      <c r="BK24" s="121">
        <f>'Тест ответы'!BI25*'Показатели'!$F$77*IF($BK$4="да",$C24,1)</f>
        <v>0</v>
      </c>
      <c r="BL24" s="121">
        <f>'Тест ответы'!BJ25*'Показатели'!$F$78*IF($BL$4="да",$C24,1)</f>
        <v>0</v>
      </c>
      <c r="BM24" s="121">
        <f>'Тест ответы'!BK25*'Показатели'!$F$79*IF($BM$4="да",$C24,1)</f>
        <v>0</v>
      </c>
      <c r="BN24" s="121">
        <f>'Тест ответы'!BL25*'Показатели'!$F$80*IF($BN$4="да",$C24,1)</f>
        <v>0</v>
      </c>
      <c r="BO24" s="128">
        <f>'Тест ответы'!BM25*'Показатели'!$F$81*IF($BO$4="да",$C24,1)</f>
        <v>0</v>
      </c>
      <c r="BP24" s="121">
        <f>'Тест ответы'!BN25*'Показатели'!$F$86*IF(BP$4="да",$C24,1)</f>
        <v>0</v>
      </c>
      <c r="BQ24" s="121">
        <f>'Тест ответы'!BO25*'Показатели'!$F$87*IF(BQ$4="да",$C24,1)</f>
        <v>0</v>
      </c>
      <c r="BR24" s="121">
        <f>'Тест ответы'!BP25*'Показатели'!$F$88*IF(BR$4="да",$C24,1)</f>
        <v>0</v>
      </c>
      <c r="BS24" s="121">
        <f>'Тест ответы'!BQ25*'Показатели'!$F$89*IF($BS$4="да",$C24,1)</f>
        <v>0</v>
      </c>
      <c r="BT24" s="121">
        <f>'Тест ответы'!BR25*'Показатели'!$F$90*IF($BT$4="да",$C24,1)</f>
        <v>0</v>
      </c>
      <c r="BU24" s="121">
        <f>'Тест ответы'!BS25*'Показатели'!$F$91*IF($BU$4="да",$C24,1)</f>
        <v>0</v>
      </c>
      <c r="BV24" s="121">
        <f>'Тест ответы'!BT25*'Показатели'!$F$92*IF($BV$4="да",$C24,1)</f>
        <v>0</v>
      </c>
      <c r="BW24" s="121">
        <f>'Тест ответы'!BU25*'Показатели'!$F$93*IF($BW$4="да",$C24,1)</f>
        <v>0</v>
      </c>
      <c r="BX24" s="121">
        <f>'Тест ответы'!BV25*'Показатели'!$F$94*IF($BX$4="да",$C24,1)</f>
        <v>0</v>
      </c>
      <c r="BY24" s="121">
        <f>'Тест ответы'!BW25*'Показатели'!$F$95*IF($BY$4="да",$C24,1)</f>
        <v>0</v>
      </c>
      <c r="BZ24" s="121">
        <f>'Тест ответы'!BX25*'Показатели'!$F$96*IF($BZ$4="да",$C24,1)</f>
        <v>0</v>
      </c>
      <c r="CA24" s="121">
        <f>'Тест ответы'!BY25*'Показатели'!$F$97*IF($CA$4="да",$C24,1)</f>
        <v>0</v>
      </c>
      <c r="CB24" s="121">
        <f>'Тест ответы'!BZ25*'Показатели'!$F$99*IF($CB$4="да",$C24,1)</f>
        <v>0</v>
      </c>
      <c r="CC24" s="121">
        <f>'Тест ответы'!CA25*'Показатели'!$F$100*IF($CC$4="да",$C24,1)</f>
        <v>0</v>
      </c>
      <c r="CD24" s="121">
        <f>'Тест ответы'!CB25*'Показатели'!$F$101*IF($CD$4="да",$C24,1)</f>
        <v>0</v>
      </c>
      <c r="CE24" s="121">
        <f>'Тест ответы'!CC25*'Показатели'!$F$102*IF($CE$4="да",$C24,1)</f>
        <v>0</v>
      </c>
      <c r="CF24" s="121">
        <f>'Тест ответы'!CD25*'Показатели'!$F$103*IF($CF$4="да",$C24,1)</f>
        <v>0</v>
      </c>
      <c r="CG24" s="121">
        <f>'Тест ответы'!CE25*'Показатели'!$F$104*IF($CG$4="да",$C24,1)</f>
        <v>0</v>
      </c>
      <c r="CH24" s="121">
        <f>'Тест ответы'!CF25*'Показатели'!$F$105*IF($CH$4="да",$C24,1)</f>
        <v>0</v>
      </c>
      <c r="CI24" s="121">
        <f>'Тест ответы'!CG25*'Показатели'!$F$106*IF($CI$4="да",$C24,1)</f>
        <v>0</v>
      </c>
      <c r="CJ24" s="121">
        <f>'Тест ответы'!CH25*'Показатели'!$F$107*IF($CJ$4="да",$C24,1)</f>
        <v>0</v>
      </c>
      <c r="CK24" s="121">
        <f>'Тест ответы'!CI25*'Показатели'!$F$108*IF($CK$4="да",$C24,1)</f>
        <v>0</v>
      </c>
      <c r="CL24" s="121">
        <f>'Тест ответы'!CJ25*'Показатели'!$F$109*IF($CL$4="да",$C24,1)</f>
        <v>0</v>
      </c>
      <c r="CM24" s="121">
        <f>'Тест ответы'!CK25*'Показатели'!$F$110*IF($CM$4="да",$C24,1)</f>
        <v>0</v>
      </c>
      <c r="CN24" s="121">
        <f>'Тест ответы'!CL25*'Показатели'!$F$111*IF($CN$4="да",$C24,1)</f>
        <v>0</v>
      </c>
      <c r="CO24" s="121">
        <f>'Тест ответы'!CM25*'Показатели'!$F$112*IF($CO$4="да",$C24,1)</f>
        <v>0</v>
      </c>
      <c r="CP24" s="128">
        <f>'Тест ответы'!CN25*'Показатели'!$F$113*IF($CP$4="да",$C24,1)</f>
        <v>0</v>
      </c>
      <c r="CQ24" s="121">
        <f>'Тест ответы'!CO25*'Показатели'!$F$118*IF(CQ$4="да",$C24,1)</f>
        <v>0</v>
      </c>
      <c r="CR24" s="121">
        <f>'Тест ответы'!CP25*'Показатели'!$F$119*IF(CR$4="да",$C24,1)</f>
        <v>0</v>
      </c>
      <c r="CS24" s="121">
        <f>'Тест ответы'!CQ25*'Показатели'!$F$120*IF(CS$4="да",$C24,1)</f>
        <v>0</v>
      </c>
      <c r="CT24" s="121">
        <f>'Тест ответы'!CR25*'Показатели'!$F$121*IF($CT$4="да",$C24,1)</f>
        <v>0</v>
      </c>
      <c r="CU24" s="121">
        <f>'Тест ответы'!CS25*'Показатели'!$F$122*IF($CU$4="да",$C24,1)</f>
        <v>0</v>
      </c>
      <c r="CV24" s="121">
        <f>'Тест ответы'!CT25*'Показатели'!$F$123*IF($CV$4="да",$C24,1)</f>
        <v>0</v>
      </c>
      <c r="CW24" s="121">
        <f>'Тест ответы'!CU25*'Показатели'!$F$124*IF($CW$4="да",$C24,1)</f>
        <v>0</v>
      </c>
      <c r="CX24" s="121">
        <f>'Тест ответы'!CV25*'Показатели'!$F$125*IF($CX$4="да",$C24,1)</f>
        <v>0</v>
      </c>
      <c r="CY24" s="121">
        <f>'Тест ответы'!CW25*'Показатели'!$F$126*IF($CY$4="да",$C24,1)</f>
        <v>0</v>
      </c>
      <c r="CZ24" s="121">
        <f>'Тест ответы'!CX25*'Показатели'!$F$127*IF($CZ$4="да",$C24,1)</f>
        <v>0</v>
      </c>
      <c r="DA24" s="121">
        <f>'Тест ответы'!CY25*'Показатели'!$F$128*IF($DA$4="да",$C24,1)</f>
        <v>0</v>
      </c>
      <c r="DB24" s="121">
        <f>'Тест ответы'!CZ25*'Показатели'!$F$129*IF($DB$4="да",$C24,1)</f>
        <v>0</v>
      </c>
      <c r="DC24" s="121">
        <f>'Тест ответы'!DA25*'Показатели'!$F$131*IF($DC$4="да",$C24,1)</f>
        <v>0</v>
      </c>
      <c r="DD24" s="121">
        <f>'Тест ответы'!DB25*'Показатели'!$F$132*IF($DD$4="да",$C24,1)</f>
        <v>0</v>
      </c>
      <c r="DE24" s="121">
        <f>'Тест ответы'!DC25*'Показатели'!$F$133*IF($DE$4="да",$C24,1)</f>
        <v>0</v>
      </c>
      <c r="DF24" s="121">
        <f>'Тест ответы'!DD25*'Показатели'!$F$134*IF($DF$4="да",$C24,1)</f>
        <v>0</v>
      </c>
      <c r="DG24" s="121">
        <f>'Тест ответы'!DE25*'Показатели'!$F$135*IF($DG$4="да",$C24,1)</f>
        <v>0</v>
      </c>
      <c r="DH24" s="121">
        <f>'Тест ответы'!DF25*'Показатели'!$F$136*IF($DH23="да",$C24,1)</f>
        <v>0</v>
      </c>
      <c r="DI24" s="121">
        <f>'Тест ответы'!DG25*'Показатели'!$F$137*IF($DI$4="да",$C24,1)</f>
        <v>0</v>
      </c>
      <c r="DJ24" s="121">
        <f>'Тест ответы'!DH25*'Показатели'!$F$138*IF($DJ$4="да",$C24,1)</f>
        <v>0</v>
      </c>
      <c r="DK24" s="122">
        <f>'Тест ответы'!DH25*'Показатели'!$F$139*IF($DK$4="да",$C24,1)</f>
        <v>0</v>
      </c>
      <c r="DL24" s="130" t="str">
        <f>'Тест ответы'!DJ25*#REF!*IF($DL$4="да",$C24,1)</f>
        <v>#REF!</v>
      </c>
      <c r="DM24" s="122" t="str">
        <f>'Тест ответы'!DF25*#REF!*IF(DM$4="да",$C24,1)</f>
        <v>#REF!</v>
      </c>
      <c r="DN24" s="122" t="str">
        <f>'Тест ответы'!DL25*#REF!*IF($DN$4="да",$C24,1)</f>
        <v>#REF!</v>
      </c>
      <c r="DO24" s="131" t="str">
        <f>'Тест ответы'!DM25*#REF!*IF($DO$4="да",$C24,1)</f>
        <v>#REF!</v>
      </c>
      <c r="DP24" s="122">
        <f>'Тест ответы'!DN25*'Показатели'!$F$141*IF($DP$4="да",$C24,1)</f>
        <v>0</v>
      </c>
      <c r="DQ24" s="122">
        <f>'Тест ответы'!DO25*'Показатели'!$F$142*IF(DQ$4="да",$C24,1)</f>
        <v>0</v>
      </c>
      <c r="DR24" s="132">
        <f>'Тест ответы'!DP25*'Показатели'!$F$144*$C24</f>
        <v>0</v>
      </c>
      <c r="DS24" s="122">
        <f>'Тест ответы'!DQ25*'Показатели'!$F$151*$C24</f>
        <v>0</v>
      </c>
      <c r="DT24" s="122">
        <f>'Тест ответы'!DR25*'Показатели'!$F$154*$C24</f>
        <v>0</v>
      </c>
      <c r="DU24" s="122">
        <f>'Тест ответы'!DS25*'Показатели'!$F$157*$C24</f>
        <v>0</v>
      </c>
      <c r="DV24" s="122">
        <f>'Тест ответы'!DT25*'Показатели'!$F$163*$C24</f>
        <v>0</v>
      </c>
      <c r="DW24" s="122">
        <f>'Тест ответы'!DU25*'Показатели'!$F$166*$C24</f>
        <v>0</v>
      </c>
      <c r="DX24" s="133">
        <f>'Тест ответы'!DV25*'Показатели'!$F$169*$C24</f>
        <v>0</v>
      </c>
      <c r="DY24" s="126">
        <f>'Тест ответы'!DW25*'Показатели'!$F$171*IF($DY$4="да",$C24,1)</f>
        <v>0</v>
      </c>
      <c r="DZ24" s="126">
        <f>'Тест ответы'!DX25*'Показатели'!$F$172*IF($DZ$4="да",$C24,1)</f>
        <v>0</v>
      </c>
      <c r="EA24" s="126">
        <f>'Тест ответы'!DY25*'Показатели'!$F$173*IF($EA$4="да",$C24,1)</f>
        <v>0</v>
      </c>
      <c r="EB24" s="126">
        <f>'Тест ответы'!DZ25*'Показатели'!$F$174*IF($EB$4="да",$C24,1)</f>
        <v>0</v>
      </c>
      <c r="EC24" s="126">
        <f>'Тест ответы'!EA25*'Показатели'!$F$175*IF($EC$4="да",$C24,1)</f>
        <v>0</v>
      </c>
      <c r="ED24" s="126">
        <f>'Тест ответы'!EB25*'Показатели'!$F$176*IF($ED$4="да",$C24,1)</f>
        <v>0</v>
      </c>
      <c r="EE24" s="126">
        <f>'Тест ответы'!EC25*'Показатели'!$F$177*IF($EE$4="да",$C24,1)</f>
        <v>0</v>
      </c>
      <c r="EF24" s="126">
        <f>'Тест ответы'!ED25*'Показатели'!$F$178*IF($EF$4="да",$C24,1)</f>
        <v>0</v>
      </c>
      <c r="EG24" s="126">
        <f>'Тест ответы'!EE25*'Показатели'!$F$179*IF($EG$4="да",$C24,1)</f>
        <v>0</v>
      </c>
      <c r="EH24" s="126">
        <f>'Тест ответы'!EF25*'Показатели'!$F$180*IF($EH$4="да",$C24,1)</f>
        <v>0</v>
      </c>
      <c r="EI24" s="126">
        <f>'Тест ответы'!EG25*'Показатели'!$F$181*IF($EI$4="да",$C24,1)</f>
        <v>0</v>
      </c>
      <c r="EJ24" s="126">
        <f>'Тест ответы'!EH25*'Показатели'!$F$182*IF($EJ$4="да",$C24,1)</f>
        <v>0</v>
      </c>
      <c r="EK24" s="126">
        <f>'Тест ответы'!EI25*'Показатели'!$F$183*IF($EK$4="да",$C24,1)</f>
        <v>0</v>
      </c>
      <c r="EL24" s="126">
        <f>'Тест ответы'!EJ25*'Показатели'!$F$184*IF($EL$4="да",$C24,1)</f>
        <v>0</v>
      </c>
      <c r="EM24" s="126">
        <f>'Тест ответы'!EK25*'Показатели'!$F$185*IF($EM$4="да",$C24,1)</f>
        <v>0</v>
      </c>
      <c r="EN24" s="126">
        <f>'Тест ответы'!EL25*'Показатели'!$F$186*IF($EN$4="да",$C24,1)</f>
        <v>0</v>
      </c>
      <c r="EO24" s="126">
        <f>'Тест ответы'!EM25*'Показатели'!$F$187*IF($EO$4="да",$C24,1)</f>
        <v>0</v>
      </c>
      <c r="EP24" s="126">
        <f>'Тест ответы'!EN25*'Показатели'!$F$188*IF($EP$4="да",$C24,1)</f>
        <v>0</v>
      </c>
      <c r="EQ24" s="126">
        <f>'Тест ответы'!EO25*'Показатели'!$F$189*IF($EQ$4="да",$C24,1)</f>
        <v>0</v>
      </c>
      <c r="ER24" s="126">
        <f>'Тест ответы'!EP25*'Показатели'!$F$190*IF($ER$4="да",$C24,1)</f>
        <v>0</v>
      </c>
      <c r="ES24" s="134">
        <f>'Тест ответы'!EQ25*'Показатели'!$F$191*IF($ES$4="да",$C24,1)</f>
        <v>0</v>
      </c>
      <c r="ET24" s="126">
        <f>'Тест ответы'!ER25*'Показатели'!$F$193*IF($ET$4="да",$C24,1)</f>
        <v>0</v>
      </c>
      <c r="EU24" s="126">
        <f>'Тест ответы'!ES25*'Показатели'!$F$194*IF($EU$4="да",$C24,1)</f>
        <v>0</v>
      </c>
      <c r="EV24" s="126">
        <f>'Тест ответы'!ET25*'Показатели'!$F$195*IF($EV$4="да",$C24,1)</f>
        <v>0</v>
      </c>
      <c r="EW24" s="126">
        <f>'Тест ответы'!EU25*'Показатели'!$F$196*IF($EW$4="да",$C24,1)</f>
        <v>0</v>
      </c>
      <c r="EX24" s="126">
        <f>'Тест ответы'!EV25*'Показатели'!$F$197*IF($EX$4="да",$C24,1)</f>
        <v>0</v>
      </c>
      <c r="EY24" s="126">
        <f>'Тест ответы'!EW25*'Показатели'!$F$198*IF($EY$4="да",$C24,1)</f>
        <v>0</v>
      </c>
      <c r="EZ24" s="126">
        <f>'Тест ответы'!EX25*'Показатели'!$F$199*IF($EZ$4="да",$C24,1)</f>
        <v>0</v>
      </c>
      <c r="FA24" s="126">
        <f>'Тест ответы'!EY25*'Показатели'!$F$200*IF($FA$4="да",$C24,1)</f>
        <v>0</v>
      </c>
      <c r="FB24" s="126">
        <f>'Тест ответы'!EZ25*'Показатели'!$F$201*IF($FB$4="да",$C24,1)</f>
        <v>0</v>
      </c>
      <c r="FC24" s="126">
        <f>'Тест ответы'!FA25*'Показатели'!$F$202*IF($FC$4="да",$C24,1)</f>
        <v>0</v>
      </c>
      <c r="FD24" s="126">
        <f>'Тест ответы'!FB25*'Показатели'!$F$203*IF($FD$4="да",$C24,1)</f>
        <v>0</v>
      </c>
      <c r="FE24" s="126">
        <f>'Тест ответы'!FC25*'Показатели'!$F$204*IF($FE$4="да",$C24,1)</f>
        <v>0</v>
      </c>
      <c r="FF24" s="126">
        <f>'Тест ответы'!FD25*'Показатели'!$F$205*IF($FF$4="да",$C24,1)</f>
        <v>0</v>
      </c>
      <c r="FG24" s="126">
        <f>'Тест ответы'!FE25*'Показатели'!$F$206*IF($FG$4="да",$C24,1)</f>
        <v>0</v>
      </c>
      <c r="FH24" s="126">
        <f>'Тест ответы'!FF25*'Показатели'!$F$207*IF($FH$4="да",$C24,1)</f>
        <v>0</v>
      </c>
      <c r="FI24" s="126">
        <f>'Тест ответы'!FG25*'Показатели'!$F$208*IF($FI$4="да",$C24,1)</f>
        <v>0</v>
      </c>
      <c r="FJ24" s="126">
        <f>'Тест ответы'!FH25*'Показатели'!$F$209*IF($FJ$4="да",$C24,1)</f>
        <v>0</v>
      </c>
      <c r="FK24" s="135">
        <f>'Тест ответы'!FI25*'Показатели'!$F$210*IF($FK$4="да",$C24,1)</f>
        <v>0</v>
      </c>
      <c r="FL24" s="122">
        <f>'Тест ответы'!FJ25*'Показатели'!$F$214*IF(FL$4="да",$C24,1)</f>
        <v>0</v>
      </c>
      <c r="FM24" s="122">
        <f>'Тест ответы'!FK25*'Показатели'!$F$215*IF(FM$4="да",$C24,1)</f>
        <v>0</v>
      </c>
      <c r="FN24" s="122">
        <f>'Тест ответы'!FL25*'Показатели'!$F$217*IF(FN$4="да",$C24,1)</f>
        <v>0</v>
      </c>
      <c r="FO24" s="122">
        <f>'Тест ответы'!FM25*'Показатели'!$F$218*IF(FO$4="да",$C24,1)</f>
        <v>0</v>
      </c>
      <c r="FP24" s="122">
        <f>'Тест ответы'!FN25*'Показатели'!$F$220*IF(FP$4="да",$C24,1)</f>
        <v>0</v>
      </c>
      <c r="FQ24" s="122">
        <f>'Тест ответы'!FO25*'Показатели'!$F$221*IF(FQ$4="да",$C24,1)</f>
        <v>0</v>
      </c>
      <c r="FR24" s="122">
        <f>'Тест ответы'!FP25*'Показатели'!$F$222*IF(FR$4="да",$C24,1)</f>
        <v>0</v>
      </c>
      <c r="FS24" s="122">
        <f>'Тест ответы'!FQ25*'Показатели'!$F$223*IF(FS$4="да",$C24,1)</f>
        <v>0</v>
      </c>
      <c r="FT24" s="122">
        <f>'Тест ответы'!FR25*'Показатели'!$F$224*IF(FT$4="да",$C24,1)</f>
        <v>0</v>
      </c>
      <c r="FU24" s="122">
        <f>'Тест ответы'!FS25*'Показатели'!$F$225*IF(FU$4="да",$C24,1)</f>
        <v>0</v>
      </c>
      <c r="FV24" s="122">
        <f>'Тест ответы'!FT25*'Показатели'!$F$227*IF(FV$4="да",$C24,1)</f>
        <v>0</v>
      </c>
      <c r="FW24" s="122">
        <f>'Тест ответы'!FU25*'Показатели'!$F$228*IF(FW$4="да",$C24,1)</f>
        <v>0</v>
      </c>
      <c r="FX24" s="122">
        <f>'Тест ответы'!FV25*'Показатели'!$F$229*IF(FX$4="да",$C24,1)</f>
        <v>0</v>
      </c>
      <c r="FY24" s="122">
        <f>'Тест ответы'!FW25*'Показатели'!$F$230*IF(FY$4="да",$C24,1)</f>
        <v>0</v>
      </c>
      <c r="FZ24" s="122">
        <f>'Тест ответы'!FX25*'Показатели'!$F$231*IF(FZ$4="да",$C24,1)</f>
        <v>0</v>
      </c>
      <c r="GA24" s="122">
        <f>'Тест ответы'!FY25*'Показатели'!$F$232*IF(GA$4="да",$C24,1)</f>
        <v>0</v>
      </c>
      <c r="GB24" s="132">
        <f>'Тест ответы'!FZ25*'Показатели'!$F$235*IF($GB$4="да",$C24,1)</f>
        <v>0</v>
      </c>
      <c r="GC24" s="122">
        <f>'Тест ответы'!GA25*'Показатели'!$F$236*IF($GC$4="да",$C24,1)</f>
        <v>0</v>
      </c>
      <c r="GD24" s="122">
        <f>'Тест ответы'!GB25*'Показатели'!$F$238*IF($GD$4="да",$C24,1)</f>
        <v>0</v>
      </c>
      <c r="GE24" s="122">
        <f>'Тест ответы'!GC25*'Показатели'!$F$239*IF($GE$4="да",$C24,1)</f>
        <v>0</v>
      </c>
      <c r="GF24" s="122">
        <f>'Тест ответы'!GD25*'Показатели'!$F$241*IF($GF$4="да",$C24,1)</f>
        <v>0</v>
      </c>
      <c r="GG24" s="122">
        <f>'Тест ответы'!GE25*'Показатели'!$F$242*IF($GG$4="да",$C24,1)</f>
        <v>0</v>
      </c>
      <c r="GH24" s="122">
        <f>'Тест ответы'!GF25*'Показатели'!$F$243*IF($GH$4="да",$C24,1)</f>
        <v>0</v>
      </c>
      <c r="GI24" s="122">
        <f>'Тест ответы'!GG25*'Показатели'!$F$244*IF($GI$4="да",$C24,1)</f>
        <v>0</v>
      </c>
      <c r="GJ24" s="122">
        <f>'Тест ответы'!GH25*'Показатели'!$F$245*IF($GJ$4="да",$C24,1)</f>
        <v>0</v>
      </c>
      <c r="GK24" s="122">
        <f>'Тест ответы'!GI25*'Показатели'!$F$246*IF($GK$4="да",$C24,1)</f>
        <v>0</v>
      </c>
      <c r="GL24" s="122">
        <f>'Тест ответы'!GJ25*'Показатели'!$F$248*IF($GL$4="да",$C24,1)</f>
        <v>0</v>
      </c>
      <c r="GM24" s="122">
        <f>'Тест ответы'!GK25*'Показатели'!$F$249*IF($GM$4="да",$C24,1)</f>
        <v>0</v>
      </c>
      <c r="GN24" s="122">
        <f>'Тест ответы'!GL25*'Показатели'!$F$250*IF($GN$4="да",$C24,1)</f>
        <v>0</v>
      </c>
      <c r="GO24" s="122">
        <f>'Тест ответы'!GM25*'Показатели'!$F$251*IF($GO$4="да",$C24,1)</f>
        <v>0</v>
      </c>
      <c r="GP24" s="122">
        <f>'Тест ответы'!GN25*'Показатели'!$F$252*IF($GP$4="да",$C24,1)</f>
        <v>0</v>
      </c>
      <c r="GQ24" s="122">
        <f>'Тест ответы'!GO25*'Показатели'!$F$253*IF($GQ$4="да",$C24,1)</f>
        <v>0</v>
      </c>
      <c r="GR24" s="132">
        <f>'Тест ответы'!GP25*'Показатели'!$F$256*IF($GR$4="да",$C24,1)</f>
        <v>0</v>
      </c>
      <c r="GS24" s="122">
        <f>'Тест ответы'!GQ25*'Показатели'!$F$257*IF($GS$4="да",$C24,1)</f>
        <v>0</v>
      </c>
      <c r="GT24" s="122">
        <f>'Тест ответы'!GR25*'Показатели'!$F$258*IF($GT$4="да",$C24,1)</f>
        <v>0</v>
      </c>
      <c r="GU24" s="122">
        <f>'Тест ответы'!GS25*'Показатели'!$F$260*IF($GU$4="да",$C24,1)</f>
        <v>0</v>
      </c>
      <c r="GV24" s="122">
        <f>'Тест ответы'!GT25*'Показатели'!$F$261*IF($GV$4="да",$C24,1)</f>
        <v>0</v>
      </c>
      <c r="GW24" s="122">
        <f>'Тест ответы'!GU25*'Показатели'!$F$262*IF($GW$4="да",$C24,1)</f>
        <v>0</v>
      </c>
      <c r="GX24" s="122">
        <f>'Тест ответы'!GV25*'Показатели'!$F$264*IF($GX$4="да",$C24,1)</f>
        <v>0</v>
      </c>
      <c r="GY24" s="122">
        <f>'Тест ответы'!GW25*'Показатели'!$F$265*IF($GY$4="да",$C24,1)</f>
        <v>0</v>
      </c>
      <c r="GZ24" s="122">
        <f>'Тест ответы'!GX25*'Показатели'!$F$266*IF($GZ$4="да",$C24,1)</f>
        <v>0</v>
      </c>
      <c r="HA24" s="122">
        <f>'Тест ответы'!GY25*'Показатели'!$F$267*IF($HA$4="да",$C24,1)</f>
        <v>0</v>
      </c>
      <c r="HB24" s="122">
        <f>'Тест ответы'!GZ25*'Показатели'!$F$269*IF($HB$4="да",$C24,1)</f>
        <v>0</v>
      </c>
      <c r="HC24" s="122">
        <f>'Тест ответы'!HA25*'Показатели'!$F$270*IF($HC$4="да",$C24,1)</f>
        <v>0</v>
      </c>
      <c r="HD24" s="122">
        <f>'Тест ответы'!HB25*'Показатели'!$F$271*IF($HD$4="да",$C24,1)</f>
        <v>0</v>
      </c>
      <c r="HE24" s="122">
        <f>'Тест ответы'!HC25*'Показатели'!$F$272*IF($HE$4="да",$C24,1)</f>
        <v>0</v>
      </c>
      <c r="HF24" s="122">
        <f>'Тест ответы'!HD25*'Показатели'!$F$274*IF($HF$4="да",$C24,1)</f>
        <v>0</v>
      </c>
      <c r="HG24" s="122">
        <f>'Тест ответы'!HE25*'Показатели'!$F$275*IF($HG$4="да",$C24,1)</f>
        <v>0</v>
      </c>
      <c r="HH24" s="122">
        <f>'Тест ответы'!HF25*'Показатели'!$F$276*IF($HH$4="да",$C24,1)</f>
        <v>0</v>
      </c>
      <c r="HI24" s="122">
        <f>'Тест ответы'!HG25*'Показатели'!$F$277*IF($HI$4="да",$C24,1)</f>
        <v>0</v>
      </c>
      <c r="HJ24" s="122">
        <f>'Тест ответы'!HH25*'Показатели'!$F$278*IF($HJ$4="да",$C24,1)</f>
        <v>0</v>
      </c>
      <c r="HK24" s="122">
        <f>'Тест ответы'!HI25*'Показатели'!$F$279*IF($HK$4="да",$C24,1)</f>
        <v>0</v>
      </c>
      <c r="HL24" s="122">
        <f>'Тест ответы'!HJ25*'Показатели'!$F$280*IF($HL$4="да",$C24,1)</f>
        <v>0</v>
      </c>
      <c r="HM24" s="122">
        <f>'Тест ответы'!HK25*'Показатели'!$F$281*IF($HM$4="да",$C24,1)</f>
        <v>0</v>
      </c>
      <c r="HN24" s="122">
        <f>'Тест ответы'!HL25*'Показатели'!$F$282*IF($HN$4="да",$C24,1)</f>
        <v>0</v>
      </c>
      <c r="HO24" s="122">
        <f>'Тест ответы'!HM25*'Показатели'!$F$284*IF($HO$4="да",$C24,1)</f>
        <v>0</v>
      </c>
      <c r="HP24" s="122">
        <f>'Тест ответы'!HN25*'Показатели'!$F$285*IF($HP$4="да",$C24,1)</f>
        <v>0</v>
      </c>
      <c r="HQ24" s="122">
        <f>'Тест ответы'!HO25*'Показатели'!$F$286*IF($HQ$4="да",$C24,1)</f>
        <v>0</v>
      </c>
      <c r="HR24" s="122">
        <f>'Тест ответы'!HP25*'Показатели'!$F$287*IF($HR$4="да",$C24,1)</f>
        <v>0</v>
      </c>
      <c r="HS24" s="122">
        <f>'Тест ответы'!HQ25*'Показатели'!$F$288*IF($HS$4="да",$C24,1)</f>
        <v>0</v>
      </c>
      <c r="HT24" s="122">
        <f>'Тест ответы'!HR25*'Показатели'!$F$289*IF(HT$4="да",$C24,1)</f>
        <v>0</v>
      </c>
      <c r="HU24" s="122">
        <f>'Тест ответы'!HS25*'Показатели'!$F$290*IF($HU$4="да",$C24,1)</f>
        <v>0</v>
      </c>
      <c r="HV24" s="122">
        <f>'Тест ответы'!HT25*'Показатели'!$F$291*IF($HV$4="да",$C24,1)</f>
        <v>0</v>
      </c>
      <c r="HW24" s="122">
        <f>'Тест ответы'!HU25*'Показатели'!$F$292*IF($HW$4="да",$C24,1)</f>
        <v>0</v>
      </c>
      <c r="HX24" s="122" t="str">
        <f>'Тест ответы'!HV25*#REF!*C24</f>
        <v>#REF!</v>
      </c>
      <c r="HY24" s="133" t="str">
        <f>'Тест ответы'!HW25*#REF!*C24</f>
        <v>#REF!</v>
      </c>
      <c r="HZ24" s="122">
        <f>'Тест ответы'!HX25*'Показатели'!$F$295*IF(HZ$4="да",$C24,1)</f>
        <v>0</v>
      </c>
      <c r="IA24" s="122">
        <f>'Тест ответы'!HY25*'Показатели'!$F$296*IF(IA$4="да",$C24,1)</f>
        <v>0</v>
      </c>
      <c r="IB24" s="122">
        <f>'Тест ответы'!HZ25*'Показатели'!$F$297*IF(IB$4="да",$C24,1)</f>
        <v>0</v>
      </c>
      <c r="IC24" s="122">
        <f>'Тест ответы'!IA25*'Показатели'!$F$299*IF(IC$4="да",$C24,1)</f>
        <v>0</v>
      </c>
      <c r="ID24" s="122">
        <f>'Тест ответы'!IB25*'Показатели'!$F$300*IF(ID$4="да",$C24,1)</f>
        <v>0</v>
      </c>
      <c r="IE24" s="122">
        <f>'Тест ответы'!IC25*'Показатели'!$F$301*IF(IE$4="да",$C24,1)</f>
        <v>0</v>
      </c>
      <c r="IF24" s="122">
        <f>'Тест ответы'!ID25*'Показатели'!$F$303*IF(IF$4="да",$C24,1)</f>
        <v>0</v>
      </c>
      <c r="IG24" s="122">
        <f>'Тест ответы'!IE25*'Показатели'!$F$304*IF(IG$4="да",$C24,1)</f>
        <v>0</v>
      </c>
      <c r="IH24" s="122">
        <f>'Тест ответы'!IF25*'Показатели'!$F$305*IF(IH$4="да",$C24,1)</f>
        <v>0</v>
      </c>
      <c r="II24" s="122">
        <f>'Тест ответы'!IG25*'Показатели'!$F$307*IF(II$4="да",$C24,1)</f>
        <v>0</v>
      </c>
      <c r="IJ24" s="122">
        <f>'Тест ответы'!IH25*'Показатели'!$F$308*IF(IJ$4="да",$C24,1)</f>
        <v>0</v>
      </c>
      <c r="IK24" s="122">
        <f>'Тест ответы'!II25*'Показатели'!$F$309*IF(IK$4="да",$C24,1)</f>
        <v>0</v>
      </c>
      <c r="IL24" s="122">
        <f>'Тест ответы'!IJ25*'Показатели'!$F$313*IF(IL$4="да",$C24,1)</f>
        <v>0</v>
      </c>
      <c r="IM24" s="122">
        <f>'Тест ответы'!IK25*'Показатели'!$F$314*IF(IM$4="да",$C24,1)</f>
        <v>0</v>
      </c>
      <c r="IN24" s="122">
        <f>'Тест ответы'!IL25*'Показатели'!$F$315*IF(IN$4="да",$C24,1)</f>
        <v>0</v>
      </c>
      <c r="IO24" s="122">
        <f>'Тест ответы'!IM25*'Показатели'!$F$316*IF(IO$4="да",$C24,1)</f>
        <v>0</v>
      </c>
      <c r="IP24" s="122">
        <f>'Тест ответы'!IN25*'Показатели'!$F$317*IF(IP$4="да",$C24,1)</f>
        <v>0</v>
      </c>
      <c r="IQ24" s="122">
        <f>'Тест ответы'!IO25*'Показатели'!$F$318*IF(IQ$4="да",$C24,1)</f>
        <v>0</v>
      </c>
      <c r="IR24" s="122">
        <f>'Тест ответы'!IP25*'Показатели'!$F$320*IF(IR$4="да",$C24,1)</f>
        <v>0</v>
      </c>
      <c r="IS24" s="122">
        <f>'Тест ответы'!IQ25*'Показатели'!$F$321*IF(IS$4="да",$C24,1)</f>
        <v>0</v>
      </c>
      <c r="IT24" s="122">
        <f>'Тест ответы'!IR25*'Показатели'!$F$322*IF(IT$4="да",$C24,1)</f>
        <v>0</v>
      </c>
      <c r="IU24" s="122">
        <f>'Тест ответы'!IS25*'Показатели'!$F$323*IF(IU$4="да",$C24,1)</f>
        <v>0</v>
      </c>
      <c r="IV24" s="122">
        <f>'Тест ответы'!IT25*'Показатели'!$F$324*IF(IV$4="да",$C24,1)</f>
        <v>0</v>
      </c>
      <c r="IW24" s="122">
        <f>'Тест ответы'!IU25*'Показатели'!$F$325*IF(IW$4="да",$C24,1)</f>
        <v>0</v>
      </c>
      <c r="IX24" s="122">
        <f>'Тест ответы'!IV25*'Показатели'!$F$327*IF(IX$4="да",$C24,1)</f>
        <v>0</v>
      </c>
      <c r="IY24" s="122">
        <f>'Тест ответы'!IW25*'Показатели'!$F$328*IF(IY$4="да",$C24,1)</f>
        <v>0</v>
      </c>
      <c r="IZ24" s="132">
        <f>'Тест ответы'!IX25*'Показатели'!$F$331*IF(IZ$4="да",$C24,1)</f>
        <v>0</v>
      </c>
      <c r="JA24" s="122">
        <f>'Тест ответы'!IY25*'Показатели'!$F$332*IF(JA$4="да",$C24,1)</f>
        <v>0</v>
      </c>
      <c r="JB24" s="122">
        <f>'Тест ответы'!IZ25*'Показатели'!$F$333*IF(JB$4="да",$C24,1)</f>
        <v>0</v>
      </c>
      <c r="JC24" s="122">
        <f>'Тест ответы'!JA25*'Показатели'!$F$334*IF(JC$4="да",$C24,1)</f>
        <v>0</v>
      </c>
      <c r="JD24" s="122">
        <f>'Тест ответы'!JB25*'Показатели'!$F$335*IF(JD$4="да",$C24,1)</f>
        <v>0</v>
      </c>
      <c r="JE24" s="122">
        <f>'Тест ответы'!JC25*'Показатели'!$F$336*IF(JE$4="да",$C24,1)</f>
        <v>0</v>
      </c>
      <c r="JF24" s="122">
        <f>'Тест ответы'!JD25*'Показатели'!$F$338*IF(JF$4="да",$C24,1)</f>
        <v>0</v>
      </c>
      <c r="JG24" s="122">
        <f>'Тест ответы'!JE25*'Показатели'!$F$339*IF(JG$4="да",$C24,1)</f>
        <v>0</v>
      </c>
      <c r="JH24" s="122">
        <f>'Тест ответы'!JF25*'Показатели'!$F$341*IF(JH$4="да",$C24,1)</f>
        <v>0</v>
      </c>
      <c r="JI24" s="122">
        <f>'Тест ответы'!JG25*'Показатели'!$F$342*IF(JI$4="да",$C24,1)</f>
        <v>0</v>
      </c>
      <c r="JJ24" s="122">
        <f>'Тест ответы'!JH25*'Показатели'!$F$343*IF(JJ$4="да",$C24,1)</f>
        <v>0</v>
      </c>
      <c r="JK24" s="122">
        <f>'Тест ответы'!JI25*'Показатели'!$F$344*IF(JK$4="да",$C24,1)</f>
        <v>0</v>
      </c>
      <c r="JL24" s="122">
        <f>'Тест ответы'!JJ25*'Показатели'!$F$345*IF(JL$4="да",$C24,1)</f>
        <v>0</v>
      </c>
      <c r="JM24" s="122">
        <f>'Тест ответы'!JK25*'Показатели'!$F$346*IF(JM$4="да",$C24,1)</f>
        <v>0</v>
      </c>
      <c r="JN24" s="122">
        <f>'Тест ответы'!JL25*'Показатели'!$F$347*IF(JN$4="да",$C24,1)</f>
        <v>0</v>
      </c>
      <c r="JO24" s="122">
        <f>'Тест ответы'!JM25*'Показатели'!$F$348*IF(JO$4="да",$C24,1)</f>
        <v>0</v>
      </c>
      <c r="JP24" s="122">
        <f>'Тест ответы'!JN25*'Показатели'!$F$349*IF(JP$4="да",$C24,1)</f>
        <v>0</v>
      </c>
      <c r="JQ24" s="122">
        <f>'Тест ответы'!JO25*'Показатели'!$F$350*IF(JQ$4="да",$C24,1)</f>
        <v>0</v>
      </c>
      <c r="JR24" s="122">
        <f>'Тест ответы'!JP25*'Показатели'!$F$351*IF(JR$4="да",$C24,1)</f>
        <v>0</v>
      </c>
      <c r="JS24" s="122">
        <f>'Тест ответы'!JQ25*'Показатели'!$F$352*IF(JS$4="да",$C24,1)</f>
        <v>0</v>
      </c>
      <c r="JT24" s="122">
        <f>'Тест ответы'!JR25*'Показатели'!$F$353*IF(JT$4="да",$C24,1)</f>
        <v>0</v>
      </c>
      <c r="JU24" s="122">
        <f>'Тест ответы'!JS25*'Показатели'!$F$354*IF(JU$4="да",$C24,1)</f>
        <v>0</v>
      </c>
      <c r="JV24" s="122">
        <f>'Тест ответы'!JT25*'Показатели'!$F$355*IF(JV$4="да",$C24,1)</f>
        <v>0</v>
      </c>
      <c r="JW24" s="122">
        <f>'Тест ответы'!JU25*'Показатели'!$F$356*IF(JW$4="да",$C24,1)</f>
        <v>0</v>
      </c>
      <c r="JX24" s="122">
        <f>'Тест ответы'!JV25*'Показатели'!$F$357*IF(JX$4="да",$C24,1)</f>
        <v>0</v>
      </c>
      <c r="JY24" s="122">
        <f>'Тест ответы'!JW25*'Показатели'!$F$358*IF(JY$4="да",$C24,1)</f>
        <v>0</v>
      </c>
      <c r="JZ24" s="122">
        <f>'Тест ответы'!JX25*'Показатели'!$F$360*IF(JZ$4="да",$C24,1)</f>
        <v>0</v>
      </c>
      <c r="KA24" s="122">
        <f>'Тест ответы'!JY25*'Показатели'!$F$361*IF(KA$4="да",$C24,1)</f>
        <v>0</v>
      </c>
      <c r="KB24" s="122">
        <f>'Тест ответы'!JZ25*'Показатели'!$F$362*IF(KB$4="да",$C24,1)</f>
        <v>0</v>
      </c>
      <c r="KC24" s="122">
        <f>'Тест ответы'!KA25*'Показатели'!$F$363*IF(KC$4="да",$C24,1)</f>
        <v>0</v>
      </c>
      <c r="KD24" s="122">
        <f>'Тест ответы'!KB25*'Показатели'!$F$364*IF(KD$4="да",$C24,1)</f>
        <v>0</v>
      </c>
      <c r="KE24" s="136">
        <f>'Тест ответы'!KC25*'Показатели'!$F$365*IF(KE$4="да",$C24,1)</f>
        <v>0</v>
      </c>
      <c r="KF24" s="122">
        <f>'Тест ответы'!KD25*'Показатели'!$F$380*IF(KF$4="да",A24,1)</f>
        <v>0</v>
      </c>
      <c r="KG24" s="122">
        <f>'Тест ответы'!KE25*'Показатели'!$F$383*IF(KG$4="да",B24,1)</f>
        <v>0</v>
      </c>
      <c r="KH24" s="133">
        <f>'Тест ответы'!KF25*'Показатели'!$F$385*IF(KH$4="да",C24,1)</f>
        <v>0</v>
      </c>
      <c r="KI24" s="122">
        <f>'Тест ответы'!KG25*'Показатели'!$F$387*IF($KI$4="да",C24,1)</f>
        <v>0</v>
      </c>
      <c r="KJ24" s="122">
        <f>'Тест ответы'!KH25*'Показатели'!$F$388*IF($KJ$4="да",C24,1)</f>
        <v>0</v>
      </c>
      <c r="KK24" s="122">
        <f>'Тест ответы'!KI25*'Показатели'!$F$389*IF($KK$4="да",C24,1)</f>
        <v>0</v>
      </c>
      <c r="KL24" s="132">
        <f>'Тест ответы'!KJ25*'Показатели'!$F$391*IF(KL$4="да",C24,1)</f>
        <v>0</v>
      </c>
      <c r="KM24" s="122">
        <f>'Тест ответы'!KK25*'Показатели'!$F$392*IF(KM$4="да",D24,1)</f>
        <v>0</v>
      </c>
      <c r="KN24" s="132">
        <f>'Тест ответы'!KL25*'Показатели'!$F$394*IF($KN$4="да",C24,1)</f>
        <v>0</v>
      </c>
      <c r="KO24" s="133">
        <f>'Тест ответы'!KM25*'Показатели'!$F$395*IF($KO$4="да",C24,1)</f>
        <v>0</v>
      </c>
      <c r="KP24" s="122">
        <f>'Тест ответы'!KN25*'Показатели'!$F$397*IF($KP$4="да",$C24,1)</f>
        <v>0</v>
      </c>
      <c r="KQ24" s="122">
        <f>'Тест ответы'!KO25*'Показатели'!$F$398*IF($KQ$4="да",$C24,1)</f>
        <v>0</v>
      </c>
      <c r="KR24" s="122">
        <f>'Тест ответы'!KP25*'Показатели'!$F$400*IF($KR$4="да",$C24,1)</f>
        <v>0</v>
      </c>
      <c r="KS24" s="133">
        <f>'Тест ответы'!KQ25*'Показатели'!$F$401*IF($KS$4="да",$C24,1)</f>
        <v>0</v>
      </c>
      <c r="KT24" s="122">
        <f>'Тест ответы'!KR25*'Показатели'!$F$403*IF($KT$4="да",$C24,1)</f>
        <v>0</v>
      </c>
      <c r="KU24" s="122">
        <f>'Тест ответы'!KS25*'Показатели'!$F$405*IF($KU$4="да",$C24,1)</f>
        <v>0</v>
      </c>
      <c r="KV24" s="130">
        <f>'Тест ответы'!KT25*'Показатели'!$F$408*IF($KV$4="да",$C24,1)</f>
        <v>0</v>
      </c>
      <c r="KW24" s="122">
        <f>'Тест ответы'!KU25*'Показатели'!$F$409*IF($KW$4="да",$C24,1)</f>
        <v>0</v>
      </c>
      <c r="KX24" s="122">
        <f>'Тест ответы'!KV25*'Показатели'!$F$410*IF($KX$4="да",$C24,1)</f>
        <v>0</v>
      </c>
      <c r="KY24" s="122">
        <f>'Тест ответы'!KW25*'Показатели'!$F$411*IF($KY$4="да",$C24,1)</f>
        <v>0</v>
      </c>
      <c r="KZ24" s="132">
        <f>'Тест ответы'!KX25*'Показатели'!$F$413*IF($KZ$4="да",$C24,1)</f>
        <v>0</v>
      </c>
      <c r="LA24" s="122">
        <f>'Тест ответы'!KY25*'Показатели'!$F$415*IF($LA$4="да",$C24,1)</f>
        <v>0</v>
      </c>
      <c r="LB24" s="122">
        <f>'Тест ответы'!KZ25*'Показатели'!$F$416*IF($LB$4="да",$C24,1)</f>
        <v>0</v>
      </c>
      <c r="LC24" s="122">
        <f>'Тест ответы'!LA25*'Показатели'!$F$417*IF($LC$4="да",$C24,1)</f>
        <v>0</v>
      </c>
      <c r="LD24" s="132">
        <f>'Тест ответы'!LB25*'Показатели'!$F$420*IF($LD$4="да",$C24,1)</f>
        <v>0</v>
      </c>
      <c r="LE24" s="122">
        <f>'Тест ответы'!LC25*'Показатели'!$F$422*IF($LE$4="да",$C24,1)</f>
        <v>0</v>
      </c>
      <c r="LF24" s="122">
        <f>'Тест ответы'!LD25*'Показатели'!$F$423*IF($LF$4="да",$C24,1)</f>
        <v>0</v>
      </c>
      <c r="LG24" s="122">
        <f>'Тест ответы'!LE25*'Показатели'!$F$424*IF($LG$4="да",$C24,1)</f>
        <v>0</v>
      </c>
      <c r="LH24" s="132">
        <f>'Тест ответы'!LF25*'Показатели'!$F$426*IF(LH$4="да",$C24,1)</f>
        <v>0</v>
      </c>
      <c r="LI24" s="122">
        <f>'Тест ответы'!LG25*'Показатели'!$F$427*IF($LI$4="да",$C24,1)</f>
        <v>0</v>
      </c>
      <c r="LJ24" s="122">
        <f>'Тест ответы'!LH25*'Показатели'!$F$428*IF($LJ$4="да",$C24,1)</f>
        <v>0</v>
      </c>
      <c r="LK24" s="122">
        <f>'Тест ответы'!LI25*'Показатели'!$F$429*IF($LK$4="да",$C24,1)</f>
        <v>0</v>
      </c>
      <c r="LL24" s="122">
        <f>'Тест ответы'!LJ25*'Показатели'!$F$430*IF($LI$4="да",$C24,1)</f>
        <v>0</v>
      </c>
      <c r="LM24" s="125">
        <f>'Тест ответы'!LK25*'Показатели'!$F$461*IF(LM$4="да",$C24,1)</f>
        <v>0</v>
      </c>
      <c r="LN24" s="126">
        <f>'Тест ответы'!LL25*'Показатели'!$F$462*IF(LN$4="да",$C24,1)</f>
        <v>0</v>
      </c>
      <c r="LO24" s="126">
        <f>'Тест ответы'!LM25*'Показатели'!$F$463*IF(LO$4="да",$C24,1)</f>
        <v>0</v>
      </c>
      <c r="LP24" s="126">
        <f>'Тест ответы'!LN25*'Показатели'!$F$464*IF(LP$4="да",$C24,1)</f>
        <v>0</v>
      </c>
      <c r="LQ24" s="126">
        <f>'Тест ответы'!LO25*'Показатели'!$F$466*IF(LQ$4="да",$C24,1)</f>
        <v>0</v>
      </c>
      <c r="LR24" s="126">
        <f>'Тест ответы'!LP25*'Показатели'!$F$467*IF(LR$4="да",$C24,1)</f>
        <v>0</v>
      </c>
      <c r="LS24" s="126">
        <f>'Тест ответы'!LQ25*'Показатели'!$F$468*IF(LS$4="да",$C24,1)</f>
        <v>0</v>
      </c>
      <c r="LT24" s="135">
        <f>'Тест ответы'!LR25*'Показатели'!$F$469*IF(LT$4="да",$C24,1)</f>
        <v>0</v>
      </c>
      <c r="LU24" s="122">
        <f>'Тест ответы'!LS25*'Показатели'!$F$472*IF($LU$4="да",$C24,1)</f>
        <v>0</v>
      </c>
      <c r="LV24" s="122">
        <f>'Тест ответы'!LT25*'Показатели'!$F$473*IF($LV$4="да",$C24,1)</f>
        <v>0</v>
      </c>
      <c r="LW24" s="122">
        <f>'Тест ответы'!LU25*'Показатели'!$F$474*IF($LW$4="да",$C24,1)</f>
        <v>0</v>
      </c>
      <c r="LX24" s="122">
        <f>'Тест ответы'!LV25*'Показатели'!$F$476*IF($LX$4="да",$C24,1)</f>
        <v>0</v>
      </c>
      <c r="LY24" s="122">
        <f>'Тест ответы'!LW25*'Показатели'!$F$477*IF($LY$4="да",$C24,1)</f>
        <v>0</v>
      </c>
      <c r="LZ24" s="122">
        <f>'Тест ответы'!LX25*'Показатели'!$F$478*IF(LZ$4="да",$C24,1)</f>
        <v>0</v>
      </c>
      <c r="MA24" s="122">
        <f>'Тест ответы'!LY25*'Показатели'!$F$479*IF($MA$4="да",$C24,1)</f>
        <v>0</v>
      </c>
      <c r="MB24" s="122">
        <f>'Тест ответы'!LZ25*'Показатели'!$F$480*IF($MB$4="да",$C24,1)</f>
        <v>0</v>
      </c>
      <c r="MC24" s="122">
        <f>'Тест ответы'!MA25*'Показатели'!$F$481*IF($MC$4="да",$C24,1)</f>
        <v>0</v>
      </c>
      <c r="MD24" s="122">
        <f>'Тест ответы'!MB25*'Показатели'!$F$483*IF($MD$4="да",$C24,1)</f>
        <v>0</v>
      </c>
      <c r="ME24" s="122">
        <f>'Тест ответы'!MC25*'Показатели'!$F$484*IF($ME$4="да",$C24,1)</f>
        <v>0</v>
      </c>
      <c r="MF24" s="122">
        <f>'Тест ответы'!MD25*'Показатели'!$F$486*IF($MF$4="да",$C24,1)</f>
        <v>0</v>
      </c>
      <c r="MG24" s="136">
        <f>'Тест ответы'!ME25*'Показатели'!F$487*IF(MG$4="да",$C24,1)</f>
        <v>0</v>
      </c>
      <c r="MH24" s="126">
        <f>'Тест ответы'!MF25*'Показатели'!$F$489*IF($MH$4="да",$C24,1)</f>
        <v>0</v>
      </c>
      <c r="MI24" s="126">
        <f>'Тест ответы'!MG25*'Показатели'!$F$490*IF($MI$4="да",$C24,1)</f>
        <v>0</v>
      </c>
      <c r="MJ24" s="126">
        <f>'Тест ответы'!MH25*'Показатели'!$F$491*IF($MJ$4="да",$C24,1)</f>
        <v>0</v>
      </c>
      <c r="MK24" s="126">
        <f>'Тест ответы'!MI25*'Показатели'!$F$492*IF($MK$4="да",$C24,1)</f>
        <v>0</v>
      </c>
      <c r="ML24" s="126">
        <f>'Тест ответы'!MJ25*'Показатели'!$F$493*IF($ML$4="да",$C24,1)</f>
        <v>0</v>
      </c>
      <c r="MM24" s="126">
        <f>'Тест ответы'!MK25*'Показатели'!$F$494*IF($MM$4="да",$C24,1)</f>
        <v>0</v>
      </c>
      <c r="MN24" s="126">
        <f>'Тест ответы'!ML25*'Показатели'!$F$495*IF($MN$4="да",$C24,1)</f>
        <v>0</v>
      </c>
      <c r="MO24" s="126">
        <f>'Тест ответы'!MM25*'Показатели'!$F$496*IF($MO$4="да",$C24,1)</f>
        <v>0</v>
      </c>
      <c r="MP24" s="126">
        <f>'Тест ответы'!MN25*'Показатели'!$F$497*IF($MP$4="да",$C24,1)</f>
        <v>0</v>
      </c>
      <c r="MQ24" s="126">
        <f>'Тест ответы'!MO25*'Показатели'!$F$498*IF($MQ$4="да",$C24,1)</f>
        <v>0</v>
      </c>
      <c r="MR24" s="126">
        <f>'Тест ответы'!MP25*'Показатели'!$F$499*IF($MR$4="да",$C24,1)</f>
        <v>0</v>
      </c>
      <c r="MS24" s="126">
        <f>'Тест ответы'!MQ25*'Показатели'!$F$500*IF($MS$4="да",$C24,1)</f>
        <v>0</v>
      </c>
      <c r="MT24" s="126">
        <f>'Тест ответы'!MR25*'Показатели'!$F$501*IF(MT$4="да",$C24,1)</f>
        <v>0</v>
      </c>
      <c r="MU24" s="126">
        <f>'Тест ответы'!MS25*'Показатели'!$F$502*IF(MU$4="да",$C24,1)</f>
        <v>0</v>
      </c>
      <c r="MV24" s="126">
        <f>'Тест ответы'!MT25*'Показатели'!$F$503*IF(MV$4="да",$C24,1)</f>
        <v>0</v>
      </c>
      <c r="MW24" s="126">
        <f>'Тест ответы'!MU25*'Показатели'!$F$504*IF($MW$4="да",$C24,1)</f>
        <v>0</v>
      </c>
      <c r="MX24" s="126">
        <f>'Тест ответы'!MV25*'Показатели'!$F$505*IF(MX$4="да",$C24,1)</f>
        <v>0</v>
      </c>
      <c r="MY24" s="126">
        <f>'Тест ответы'!MW25*'Показатели'!$F$506*IF(MY$4="да",$C24,1)</f>
        <v>0</v>
      </c>
      <c r="MZ24" s="126">
        <f>'Тест ответы'!MX25*'Показатели'!$F$507*IF(MZ$4="да",$C24,1)</f>
        <v>0</v>
      </c>
      <c r="NA24" s="126">
        <f>'Тест ответы'!MY25*'Показатели'!$F$508*IF(NA$4="да",$C24,1)</f>
        <v>0</v>
      </c>
      <c r="NB24" s="126">
        <f>'Тест ответы'!MZ25*'Показатели'!$F$509*IF(NB$4="да",$C24,1)</f>
        <v>0</v>
      </c>
      <c r="NC24" s="126">
        <f>'Тест ответы'!NA25*'Показатели'!$F$510*IF(NC$4="да",$C24,1)</f>
        <v>0</v>
      </c>
      <c r="ND24" s="126">
        <f>'Тест ответы'!NB25*'Показатели'!$F$511*IF(ND$4="да",$C24,1)</f>
        <v>0</v>
      </c>
      <c r="NE24" s="126">
        <f>'Тест ответы'!NC25*'Показатели'!$F$512*IF(NE$4="да",$C24,1)</f>
        <v>0</v>
      </c>
      <c r="NF24" s="126">
        <f>'Тест ответы'!ND25*'Показатели'!$F$513*IF(NF$4="да",$C24,1)</f>
        <v>0</v>
      </c>
      <c r="NG24" s="126">
        <f>'Тест ответы'!NE25*'Показатели'!$F$514*IF(NG$4="да",$C24,1)</f>
        <v>0</v>
      </c>
      <c r="NH24" s="126">
        <f>'Тест ответы'!NF25*'Показатели'!$F$515*IF(NH$4="да",$C24,1)</f>
        <v>0</v>
      </c>
      <c r="NI24" s="134">
        <f>'Тест ответы'!NG25*'Показатели'!$F$516*IF($NI$4="да",$C24,1)</f>
        <v>0</v>
      </c>
      <c r="NJ24" s="126">
        <f>'Тест ответы'!NH25*'Показатели'!$F$518*IF(NJ$4="да",$C24,1)</f>
        <v>0</v>
      </c>
      <c r="NK24" s="126">
        <f>'Тест ответы'!NI25*'Показатели'!$F$519*IF(NK$4="да",$C24,1)</f>
        <v>0</v>
      </c>
      <c r="NL24" s="126">
        <f>'Тест ответы'!NJ25*'Показатели'!$F$520*IF(NL$4="да",$C24,1)</f>
        <v>0</v>
      </c>
      <c r="NM24" s="126">
        <f>'Тест ответы'!NK25*'Показатели'!$F$521*IF(NM$4="да",$C24,1)</f>
        <v>0</v>
      </c>
      <c r="NN24" s="126">
        <f>'Тест ответы'!NL25*'Показатели'!$F$522*IF(NN$4="да",$C24,1)</f>
        <v>0</v>
      </c>
      <c r="NO24" s="126">
        <f>'Тест ответы'!NM25*'Показатели'!$F$523*IF(NO$4="да",$C24,1)</f>
        <v>0</v>
      </c>
      <c r="NP24" s="126">
        <f>'Тест ответы'!NN25*'Показатели'!G$524*IF(NP$4="да",$C24,1)</f>
        <v>0</v>
      </c>
      <c r="NQ24" s="126">
        <f>'Тест ответы'!NO25*'Показатели'!H$525*IF(NQ$4="да",$C24,1)</f>
        <v>0</v>
      </c>
      <c r="NR24" s="126">
        <f>'Тест ответы'!NP25*'Показатели'!I$526*IF(NR$4="да",$C24,1)</f>
        <v>0</v>
      </c>
      <c r="NS24" s="126">
        <f>'Тест ответы'!NQ25*'Показатели'!$F$527*IF(NS$4="да",$C24,1)</f>
        <v>0</v>
      </c>
      <c r="NT24" s="126">
        <f>'Тест ответы'!NR25*'Показатели'!$F$528*IF(NT$4="да",$C24,1)</f>
        <v>0</v>
      </c>
      <c r="NU24" s="126">
        <f>'Тест ответы'!NS25*'Показатели'!$F$529*IF(NU$4="да",$C24,1)</f>
        <v>0</v>
      </c>
      <c r="NV24" s="135">
        <f>'Тест ответы'!NT25*'Показатели'!$F$530*IF(NV$4="да",$C24,1)</f>
        <v>0</v>
      </c>
      <c r="NW24" s="126">
        <f>'Тест ответы'!NU25*'Показатели'!$F$533*IF($NW$4="да",$C24,1)</f>
        <v>0</v>
      </c>
      <c r="NX24" s="126">
        <f>'Тест ответы'!NV25*'Показатели'!$F$534*IF($NX$4="да",$C24,1)</f>
        <v>0</v>
      </c>
      <c r="NY24" s="127">
        <f>'Тест ответы'!NW25*'Показатели'!$F$536*IF($NY$4="да",$C24,1)</f>
        <v>0</v>
      </c>
      <c r="NZ24" s="126">
        <f>'Тест ответы'!NX25*'Показатели'!$F$537*IF(NZ$4="да",$C24,1)</f>
        <v>0</v>
      </c>
      <c r="OA24" s="127">
        <f>'Тест ответы'!NY25*'Показатели'!$F$539*IF(OA$4="да",$C24,1)</f>
        <v>0</v>
      </c>
      <c r="OB24" s="126">
        <f>'Тест ответы'!NZ25*'Показатели'!$F$540*IF(OB$4="да",$C24,1)</f>
        <v>0</v>
      </c>
      <c r="OC24" s="126">
        <f>'Тест ответы'!OA25*'Показатели'!$F$541*IF(OC$4="да",$C24,1)</f>
        <v>0</v>
      </c>
      <c r="OD24" s="126">
        <f>'Тест ответы'!OB25*'Показатели'!$F$542*IF(OD$4="да",$C24,1)</f>
        <v>0</v>
      </c>
      <c r="OE24" s="126">
        <f>'Тест ответы'!OC25*'Показатели'!$F$543*IF(OE$4="да",$C24,1)</f>
        <v>0</v>
      </c>
      <c r="OF24" s="126">
        <f>'Тест ответы'!OD25*'Показатели'!$F$544*IF(OF$4="да",$C24,1)</f>
        <v>0</v>
      </c>
      <c r="OG24" s="127">
        <f>'Тест ответы'!OE25*'Показатели'!$F$546*IF(OG$4="да",$C24,1)</f>
        <v>0</v>
      </c>
      <c r="OH24" s="126">
        <f>'Тест ответы'!OF25*'Показатели'!$F$547*IF(OH$4="да",$C24,1)</f>
        <v>0</v>
      </c>
      <c r="OI24" s="126">
        <f>'Тест ответы'!OG25*'Показатели'!$F$548*IF(OI$4="да",$C24,1)</f>
        <v>0</v>
      </c>
      <c r="OJ24" s="126">
        <f>'Тест ответы'!OH25*'Показатели'!$F$549*IF(OJ$4="да",$C24,1)</f>
        <v>0</v>
      </c>
      <c r="OK24" s="126">
        <f>'Тест ответы'!OI25*'Показатели'!$F$550*IF(OK$4="да",$C24,1)</f>
        <v>0</v>
      </c>
      <c r="OL24" s="126">
        <f>'Тест ответы'!OJ25*'Показатели'!$F$551*IF(OL$4="да",$C24,1)</f>
        <v>0</v>
      </c>
      <c r="OM24" s="137">
        <f>'Тест ответы'!OK25*'Показатели'!$F$554*IF($OM$4="да",$C24,1)</f>
        <v>0</v>
      </c>
      <c r="ON24" s="134">
        <f>'Тест ответы'!OL25*'Показатели'!$F$555*IF($ON$4="да",$C24,1)</f>
        <v>0</v>
      </c>
      <c r="OO24" s="126">
        <f>'Тест ответы'!OM25*'Показатели'!$F$557*IF($OO$4="да",$C24,1)</f>
        <v>0</v>
      </c>
      <c r="OP24" s="135">
        <f>'Тест ответы'!ON25*'Показатели'!$F$558*IF($OP$4="да",$C24,1)</f>
        <v>0</v>
      </c>
      <c r="OQ24" s="127">
        <f>'Тест ответы'!OO25*'Показатели'!$F$564*IF(OQ$4="да",$C24,1)</f>
        <v>0</v>
      </c>
      <c r="OR24" s="126">
        <f>'Тест ответы'!OP25*'Показатели'!$F$565*IF(OR$4="да",$C24,1)</f>
        <v>0</v>
      </c>
      <c r="OS24" s="126">
        <f>'Тест ответы'!OQ25*'Показатели'!$F$566*IF(OS$4="да",$C24,1)</f>
        <v>0</v>
      </c>
      <c r="OT24" s="126">
        <f>'Тест ответы'!OR25*'Показатели'!$F$567*IF(OT$4="да",$C24,1)</f>
        <v>0</v>
      </c>
      <c r="OU24" s="126">
        <f>'Тест ответы'!OS25*'Показатели'!$F$568*IF(OU$4="да",$C24,1)</f>
        <v>0</v>
      </c>
      <c r="OV24" s="126">
        <f>'Тест ответы'!OT25*'Показатели'!$F$569*IF(OV$4="да",$C24,1)</f>
        <v>0</v>
      </c>
      <c r="OW24" s="127">
        <f>'Тест ответы'!OU25*'Показатели'!$F$574*IF(OW$4="да",$C24,1)</f>
        <v>0</v>
      </c>
      <c r="OX24" s="126">
        <f>'Тест ответы'!OV25*'Показатели'!$F$575*IF(OX$4="да",$C24,1)</f>
        <v>0</v>
      </c>
      <c r="OY24" s="126">
        <f>'Тест ответы'!OW25*'Показатели'!$F$576*IF(OY$4="да",$C24,1)</f>
        <v>0</v>
      </c>
      <c r="OZ24" s="126">
        <f>'Тест ответы'!OX25*'Показатели'!$F$577*IF(OZ$4="да",$C24,1)</f>
        <v>0</v>
      </c>
      <c r="PA24" s="126">
        <f>'Тест ответы'!OY25*'Показатели'!$F$578*IF(PA$4="да",$C24,1)</f>
        <v>0</v>
      </c>
      <c r="PB24" s="126">
        <f>'Тест ответы'!OZ25*'Показатели'!$F$579*IF(PB$4="да",$C24,1)</f>
        <v>0</v>
      </c>
      <c r="PC24" s="137">
        <f>'Тест ответы'!PA25*'Показатели'!$F$584*IF($PC$4="да",$C24,1)</f>
        <v>0</v>
      </c>
      <c r="PD24" s="126">
        <f>'Тест ответы'!PB25*'Показатели'!$F$585*IF($PD$4="да",$C24,1)</f>
        <v>0</v>
      </c>
      <c r="PE24" s="126">
        <f>'Тест ответы'!PC25*'Показатели'!$F$587*IF($PE$4="да",$C24,1)</f>
        <v>0</v>
      </c>
      <c r="PF24" s="126">
        <f>'Тест ответы'!PD25*'Показатели'!$F$588*IF($PF$4="да",$C24,1)</f>
        <v>0</v>
      </c>
      <c r="PG24" s="126">
        <f>'Тест ответы'!PE25*'Показатели'!$F$589*IF($PG$4="да",$C24,1)</f>
        <v>0</v>
      </c>
      <c r="PH24" s="126">
        <f>'Тест ответы'!PF25*'Показатели'!$F$590*IF($PH$4="да",$C24,1)</f>
        <v>0</v>
      </c>
      <c r="PI24" s="126">
        <f>'Тест ответы'!PG25*'Показатели'!$F$591*IF($PI$4="да",$C24,1)</f>
        <v>0</v>
      </c>
      <c r="PJ24" s="126">
        <f>'Тест ответы'!PH25*'Показатели'!$F$592*IF($PJ$4="да",$C24,1)</f>
        <v>0</v>
      </c>
      <c r="PK24" s="126">
        <f>'Тест ответы'!PI25*'Показатели'!$F$593*IF($PK$4="да",$C24,1)</f>
        <v>0</v>
      </c>
      <c r="PL24" s="126">
        <f>'Тест ответы'!PJ25*'Показатели'!$F$594*IF($PL$4="да",$C24,1)</f>
        <v>0</v>
      </c>
      <c r="PM24" s="126">
        <f>'Тест ответы'!PK25*'Показатели'!$F$595*IF($PM$4="да",$C24,1)</f>
        <v>0</v>
      </c>
      <c r="PN24" s="126">
        <f>'Тест ответы'!PL25*'Показатели'!$F$596*IF($PN$4="да",$C24,1)</f>
        <v>0</v>
      </c>
      <c r="PO24" s="126">
        <f>'Тест ответы'!PM25*'Показатели'!$F$597*IF($PO$4="да",$C24,1)</f>
        <v>0</v>
      </c>
      <c r="PP24" s="126">
        <f>'Тест ответы'!PN25*'Показатели'!$F$599*IF($PP$4="да",$C24,1)</f>
        <v>0</v>
      </c>
      <c r="PQ24" s="126">
        <f>'Тест ответы'!PO25*'Показатели'!$F$600*IF($PQ$4="да",$C24,1)</f>
        <v>0</v>
      </c>
      <c r="PR24" s="126">
        <f>'Тест ответы'!PP25*'Показатели'!$F$603*IF($PR$4="да",$C24,1)</f>
        <v>0</v>
      </c>
      <c r="PS24" s="126">
        <f>'Тест ответы'!PQ25*'Показатели'!$F$605*IF($PS$4="да",$C24,1)</f>
        <v>0</v>
      </c>
      <c r="PT24" s="126">
        <f>'Тест ответы'!PR25*'Показатели'!$F$606*IF($PT$4="да",$C24,1)</f>
        <v>0</v>
      </c>
      <c r="PU24" s="126">
        <f>'Тест ответы'!PS25*'Показатели'!$F$607*IF($PU$4="да",$C24,1)</f>
        <v>0</v>
      </c>
      <c r="PV24" s="126">
        <f>'Тест ответы'!PT25*'Показатели'!$F$608*IF($PV$4="да",$C24,1)</f>
        <v>0</v>
      </c>
      <c r="PW24" s="126">
        <f>'Тест ответы'!PU25*'Показатели'!$F$609*IF($PW$4="да",$C24,1)</f>
        <v>0</v>
      </c>
      <c r="PX24" s="126">
        <f>'Тест ответы'!PV25*'Показатели'!$F$610*IF($PX$4="да",$C24,1)</f>
        <v>0</v>
      </c>
      <c r="PY24" s="137">
        <f>'Тест ответы'!PW25*'Показатели'!$F$612*IF(PY$4="да",$C24,1)</f>
        <v>0</v>
      </c>
      <c r="PZ24" s="127">
        <f>'Тест ответы'!PX25*'Показатели'!$F$614*IF(PZ$4="да",$C24,1)</f>
        <v>0</v>
      </c>
      <c r="QA24" s="126">
        <f>'Тест ответы'!PY25*'Показатели'!$F$614*IF(QA$4="да",$C24,1)</f>
        <v>0</v>
      </c>
      <c r="QB24" s="126">
        <f>'Тест ответы'!PZ25*'Показатели'!$F$614*IF(QB$4="да",$C24,1)</f>
        <v>0</v>
      </c>
      <c r="QC24" s="126">
        <f>'Тест ответы'!QA25*'Показатели'!$F$614*IF(QC$4="да",$C24,1)</f>
        <v>0</v>
      </c>
      <c r="QD24" s="126">
        <f>'Тест ответы'!QB25*'Показатели'!$F$614*IF(QD$4="да",$C24,1)</f>
        <v>0</v>
      </c>
      <c r="QE24" s="127">
        <f>'Тест ответы'!QC25*'Показатели'!$F$620*IF(QE$4="да",$C24,1)</f>
        <v>0</v>
      </c>
      <c r="QF24" s="126">
        <f>'Тест ответы'!QD25*'Показатели'!$F$620*IF(QF$4="да",$C24,1)</f>
        <v>0</v>
      </c>
      <c r="QG24" s="126">
        <f>'Тест ответы'!QE25*'Показатели'!$F$620*IF(QG$4="да",$C24,1)</f>
        <v>0</v>
      </c>
      <c r="QH24" s="126">
        <f>'Тест ответы'!QF25*'Показатели'!$F$620*IF(QH$4="да",$C24,1)</f>
        <v>0</v>
      </c>
      <c r="QI24" s="126">
        <f>'Тест ответы'!QG25*'Показатели'!$F$620*IF(QI$4="да",$C24,1)</f>
        <v>0</v>
      </c>
      <c r="QJ24" s="138">
        <f>'Тест ответы'!QH25*'Показатели'!$F$620*IF(QJ$4="да",$C24,1)</f>
        <v>0</v>
      </c>
      <c r="QK24" s="122" t="str">
        <f>'Тест ответы'!QI25*#REF!*IF(QK$4="да",$C24,1)</f>
        <v>#REF!</v>
      </c>
      <c r="QL24" s="122">
        <f>'Тест ответы'!QJ25*'Показатели'!$F$628*IF(QL$4="да",$C24,1)</f>
        <v>0</v>
      </c>
      <c r="QM24" s="122">
        <f>'Тест ответы'!QK25*'Показатели'!$F$629*IF(QM$4="да",$C24,1)</f>
        <v>0</v>
      </c>
      <c r="QN24" s="122">
        <f>'Тест ответы'!QL25*'Показатели'!$F$631*IF(QN$4="да",$C24,1)</f>
        <v>0</v>
      </c>
      <c r="QO24" s="122" t="str">
        <f>'Тест ответы'!QM25*#REF!*IF(QO$4="да",$C24,1)</f>
        <v>#REF!</v>
      </c>
      <c r="QP24" s="136">
        <f>'Тест ответы'!QN25*'Показатели'!$F$632*IF(QP$4="да",$C24,1)</f>
        <v>0</v>
      </c>
      <c r="QQ24" s="126">
        <f>'Тест ответы'!QO25*'Показатели'!$F$635*IF(QQ$4="да",$C24,1)</f>
        <v>0</v>
      </c>
      <c r="QR24" s="126">
        <f>'Тест ответы'!QP25*'Показатели'!$F$636*IF(QR$4="да",$C24,1)</f>
        <v>0</v>
      </c>
      <c r="QS24" s="126">
        <f>'Тест ответы'!QQ25*'Показатели'!$F$638*IF(QS$4="да",$C24,1)</f>
        <v>0</v>
      </c>
      <c r="QT24" s="126">
        <f>'Тест ответы'!QR25*'Показатели'!$F$639*IF(QT$4="да",$C24,1)</f>
        <v>0</v>
      </c>
      <c r="QU24" s="126">
        <f>'Тест ответы'!QS25*'Показатели'!$F$640*IF(QU$4="да",$C24,1)</f>
        <v>0</v>
      </c>
      <c r="QV24" s="126">
        <f>'Тест ответы'!QT25*'Показатели'!$F$641*IF(QV$4="да",$C24,1)</f>
        <v>0</v>
      </c>
      <c r="QW24" s="126">
        <f>'Тест ответы'!QU25*'Показатели'!$F$642*IF(QW$4="да",$C24,1)</f>
        <v>0</v>
      </c>
      <c r="QX24" s="135">
        <f>'Тест ответы'!QV25*'Показатели'!$F$643*IF(QX$4="да",$C24,1)</f>
        <v>0</v>
      </c>
      <c r="QY24" s="122"/>
      <c r="QZ24" s="122"/>
      <c r="RA24" s="122"/>
      <c r="RB24" s="122"/>
      <c r="RC24" s="122"/>
      <c r="RD24" s="122"/>
      <c r="RE24" s="122"/>
      <c r="RF24" s="122"/>
      <c r="RG24" s="122"/>
    </row>
    <row r="25">
      <c r="A25" s="117">
        <v>21.0</v>
      </c>
      <c r="B25" s="118" t="str">
        <f>'Тест ответы'!B26</f>
        <v>Кабардино-Балкарская Республика</v>
      </c>
      <c r="C25" s="139">
        <f>VLOOKUP(B25,'Население'!$B$2:$E$90,4,FALSE)</f>
        <v>14.39188224</v>
      </c>
      <c r="D25" s="120" t="str">
        <f t="shared" si="9"/>
        <v>#REF!</v>
      </c>
      <c r="E25" s="121">
        <f>'Тест ответы'!C26*'Показатели'!$F$3*IF(E$4="да",$C25,1)</f>
        <v>0</v>
      </c>
      <c r="F25" s="121">
        <f>'Тест ответы'!D26*'Показатели'!$F$4*IF(F$4="да",$C25,1)</f>
        <v>0</v>
      </c>
      <c r="G25" s="121">
        <f>'Тест ответы'!E26*'Показатели'!$F$5*IF($G$4="да",C25,1)</f>
        <v>0</v>
      </c>
      <c r="H25" s="121">
        <f>'Тест ответы'!F26*'Показатели'!$F$6*IF($H$4="да",C25,1)</f>
        <v>0</v>
      </c>
      <c r="I25" s="121">
        <f>'Тест ответы'!G26*'Показатели'!$F$7*IF(I$4="да",D25,1)</f>
        <v>0</v>
      </c>
      <c r="J25" s="121">
        <f>'Тест ответы'!H26*'Показатели'!$F$8*IF($J$4="да",C25,1)</f>
        <v>0</v>
      </c>
      <c r="K25" s="121">
        <f>'Тест ответы'!I26*'Показатели'!$F$9*IF(K$4="да",D25,1)</f>
        <v>0</v>
      </c>
      <c r="L25" s="121">
        <f>'Тест ответы'!J26*'Показатели'!$F$10*IF(L$4="да",$C25,1)</f>
        <v>0</v>
      </c>
      <c r="M25" s="121">
        <f>'Тест ответы'!K26*'Показатели'!$F$11*IF(M$4="да",$C25,1)</f>
        <v>0</v>
      </c>
      <c r="N25" s="122">
        <f>'Тест ответы'!L26*'Показатели'!$F$12*IF(N$4="да",$C25,1)</f>
        <v>0</v>
      </c>
      <c r="O25" s="123">
        <f>'Тест ответы'!M26*'Показатели'!$F$14*IF(O$4="да",$C25,1)</f>
        <v>0</v>
      </c>
      <c r="P25" s="124">
        <f>'Тест ответы'!N26*'Показатели'!$F$15*IF(P$4="да",$C25,1)</f>
        <v>0.04</v>
      </c>
      <c r="Q25" s="124">
        <f>'Тест ответы'!O26*'Показатели'!$F$17*IF(Q$4="да",$C25,1)</f>
        <v>0</v>
      </c>
      <c r="R25" s="124">
        <f>'Тест ответы'!P26*'Показатели'!$F$18*IF(R$4="да",$C25,1)</f>
        <v>0</v>
      </c>
      <c r="S25" s="123">
        <f>'Тест ответы'!Q26*'Показатели'!$F$20*IF(S$4="да",$C25,1)</f>
        <v>0</v>
      </c>
      <c r="T25" s="121">
        <f>'Тест ответы'!R26*'Показатели'!$F$21*IF(T$4="да",$C25,1)</f>
        <v>0</v>
      </c>
      <c r="U25" s="121">
        <f>'Тест ответы'!S26*'Показатели'!$F$24*IF(U$4="да",$C25,1)</f>
        <v>0</v>
      </c>
      <c r="V25" s="121">
        <f>'Тест ответы'!T26*'Показатели'!$F$25*IF(V$4="да",$C25,1)</f>
        <v>0</v>
      </c>
      <c r="W25" s="121">
        <f>'Тест ответы'!U26*'Показатели'!$F$26*IF(W$4="да",$C25,1)</f>
        <v>0</v>
      </c>
      <c r="X25" s="121">
        <f>'Тест ответы'!V26*'Показатели'!$F$28*IF(X$4="да",$C25,1)</f>
        <v>0</v>
      </c>
      <c r="Y25" s="121">
        <f>'Тест ответы'!W26*'Показатели'!$F$29*IF(Y$4="да",$C25,1)</f>
        <v>0</v>
      </c>
      <c r="Z25" s="125">
        <f>'Тест ответы'!X26*'Показатели'!$F$33*IF(Z$4="да",$C25,1)</f>
        <v>0</v>
      </c>
      <c r="AA25" s="126">
        <f>'Тест ответы'!Y26*'Показатели'!$F$34*IF(AA$4="да",$C25,1)</f>
        <v>0</v>
      </c>
      <c r="AB25" s="126">
        <f>'Тест ответы'!Z26*'Показатели'!$F$35*IF(AB$4="да",$C25,1)</f>
        <v>0</v>
      </c>
      <c r="AC25" s="126">
        <f>'Тест ответы'!AA26*'Показатели'!$F$36*IF(AC$4="да",$C25,1)</f>
        <v>0</v>
      </c>
      <c r="AD25" s="126">
        <f>'Тест ответы'!AB26*'Показатели'!$F$37*IF(AD$4="да",$C25,1)</f>
        <v>0</v>
      </c>
      <c r="AE25" s="126">
        <f>'Тест ответы'!AC26*'Показатели'!$F$38*IF(AE$4="да",$C25,1)</f>
        <v>0</v>
      </c>
      <c r="AF25" s="126">
        <f>'Тест ответы'!AD26*'Показатели'!$F$39*IF(AF$4="да",$C25,1)</f>
        <v>0</v>
      </c>
      <c r="AG25" s="126">
        <f>'Тест ответы'!AE26*'Показатели'!$F$40*IF(AG$4="да",$C25,1)</f>
        <v>0</v>
      </c>
      <c r="AH25" s="126">
        <f>'Тест ответы'!AF26*'Показатели'!$F$41*IF(AH$4="да",$C25,1)</f>
        <v>0</v>
      </c>
      <c r="AI25" s="127">
        <f>'Тест ответы'!AG26*'Показатели'!$F$43*IF(AI$4="да",$C25,1)</f>
        <v>0</v>
      </c>
      <c r="AJ25" s="126">
        <f>'Тест ответы'!AH26*'Показатели'!$F$44*IF(AJ$4="да",$C25,1)</f>
        <v>0</v>
      </c>
      <c r="AK25" s="126">
        <f>'Тест ответы'!AI26*'Показатели'!$F$45*IF(AK$4="да",$C25,1)</f>
        <v>0</v>
      </c>
      <c r="AL25" s="126">
        <f>'Тест ответы'!AJ26*'Показатели'!$F$46*IF(AL$4="да",$C25,1)</f>
        <v>0</v>
      </c>
      <c r="AM25" s="126">
        <f>'Тест ответы'!AK26*'Показатели'!$F$47*IF(AM$4="да",$C25,1)</f>
        <v>0</v>
      </c>
      <c r="AN25" s="126">
        <f>'Тест ответы'!AL26*'Показатели'!$F$48*IF(AN$4="да",$C25,1)</f>
        <v>0</v>
      </c>
      <c r="AO25" s="126">
        <f>'Тест ответы'!AM26*'Показатели'!$F$49*IF(AO$4="да",$C25,1)</f>
        <v>0</v>
      </c>
      <c r="AP25" s="126">
        <f>'Тест ответы'!AN26*'Показатели'!$F$50*IF(AP$4="да",$C25,1)</f>
        <v>0</v>
      </c>
      <c r="AQ25" s="126">
        <f>'Тест ответы'!AO26*'Показатели'!$F$51*IF(AQ$4="да",$C25,1)</f>
        <v>0</v>
      </c>
      <c r="AR25" s="123">
        <f>'Тест ответы'!AP26*'Показатели'!$F$53*IF($AR$4="да",$C25,1)</f>
        <v>0</v>
      </c>
      <c r="AS25" s="128">
        <f>'Тест ответы'!AQ26*'Показатели'!$F$54*IF($AS$4="да",$C25,1)</f>
        <v>0</v>
      </c>
      <c r="AT25" s="127">
        <f>'Тест ответы'!AR26*'Показатели'!$F$56*IF(AT$4="да",$C25,1)</f>
        <v>0</v>
      </c>
      <c r="AU25" s="126">
        <f>'Тест ответы'!AS26*'Показатели'!$F$57*IF(AU$4="да",$C25,1)</f>
        <v>0</v>
      </c>
      <c r="AV25" s="126">
        <f>'Тест ответы'!AT26*'Показатели'!$F$58*IF(AV$4="да",$C25,1)</f>
        <v>0</v>
      </c>
      <c r="AW25" s="126">
        <f>'Тест ответы'!AU26*'Показатели'!$F$59*IF(AW$4="да",$C25,1)</f>
        <v>0</v>
      </c>
      <c r="AX25" s="126">
        <f>'Тест ответы'!AV26*'Показатели'!$F$60*IF(AX$4="да",$C25,1)</f>
        <v>0</v>
      </c>
      <c r="AY25" s="126">
        <f>'Тест ответы'!AW26*'Показатели'!$F$61*IF(AY$4="да",$C25,1)</f>
        <v>0</v>
      </c>
      <c r="AZ25" s="129">
        <f>'Тест ответы'!AX26*'Показатели'!$F$64*IF($AZ$4="да",$C25,1)</f>
        <v>0</v>
      </c>
      <c r="BA25" s="121">
        <f>'Тест ответы'!AY26*'Показатели'!$F$65*IF($BA$4="да",$C25,1)</f>
        <v>0</v>
      </c>
      <c r="BB25" s="121">
        <f>'Тест ответы'!AZ26*'Показатели'!$F$66*IF($BA$4="да",$C25,1)</f>
        <v>0</v>
      </c>
      <c r="BC25" s="121">
        <f>'Тест ответы'!BA26*'Показатели'!$F$67*IF($BC$4="да",$C25,1)</f>
        <v>0</v>
      </c>
      <c r="BD25" s="121">
        <f>'Тест ответы'!BB26*'Показатели'!$F$68*IF($BD$4="да",$C25,1)</f>
        <v>0</v>
      </c>
      <c r="BE25" s="121">
        <f>'Тест ответы'!BC26*'Показатели'!$F$69*IF($BE$4="да",$C25,1)</f>
        <v>0</v>
      </c>
      <c r="BF25" s="121">
        <f>'Тест ответы'!BD26*'Показатели'!$F$70*IF($BF$4="да",$C25,1)</f>
        <v>0</v>
      </c>
      <c r="BG25" s="121">
        <f>'Тест ответы'!BE26*'Показатели'!$F$71*IF($BG$4="да",$C25,1)</f>
        <v>0</v>
      </c>
      <c r="BH25" s="128">
        <f>'Тест ответы'!BF26*'Показатели'!$F$72*IF($BH$4="да",$C25,1)</f>
        <v>0</v>
      </c>
      <c r="BI25" s="121">
        <f>'Тест ответы'!BG26*'Показатели'!$F$75*IF($BI$4="да",$C25,1)</f>
        <v>0</v>
      </c>
      <c r="BJ25" s="121">
        <f>'Тест ответы'!BH26*'Показатели'!$F$76*IF($BJ$4="да",$C25,1)</f>
        <v>0</v>
      </c>
      <c r="BK25" s="121">
        <f>'Тест ответы'!BI26*'Показатели'!$F$77*IF($BK$4="да",$C25,1)</f>
        <v>0</v>
      </c>
      <c r="BL25" s="121">
        <f>'Тест ответы'!BJ26*'Показатели'!$F$78*IF($BL$4="да",$C25,1)</f>
        <v>0</v>
      </c>
      <c r="BM25" s="121">
        <f>'Тест ответы'!BK26*'Показатели'!$F$79*IF($BM$4="да",$C25,1)</f>
        <v>0</v>
      </c>
      <c r="BN25" s="121">
        <f>'Тест ответы'!BL26*'Показатели'!$F$80*IF($BN$4="да",$C25,1)</f>
        <v>0</v>
      </c>
      <c r="BO25" s="128">
        <f>'Тест ответы'!BM26*'Показатели'!$F$81*IF($BO$4="да",$C25,1)</f>
        <v>0</v>
      </c>
      <c r="BP25" s="121">
        <f>'Тест ответы'!BN26*'Показатели'!$F$86*IF(BP$4="да",$C25,1)</f>
        <v>0</v>
      </c>
      <c r="BQ25" s="121">
        <f>'Тест ответы'!BO26*'Показатели'!$F$87*IF(BQ$4="да",$C25,1)</f>
        <v>0</v>
      </c>
      <c r="BR25" s="121">
        <f>'Тест ответы'!BP26*'Показатели'!$F$88*IF(BR$4="да",$C25,1)</f>
        <v>0</v>
      </c>
      <c r="BS25" s="121">
        <f>'Тест ответы'!BQ26*'Показатели'!$F$89*IF($BS$4="да",$C25,1)</f>
        <v>0</v>
      </c>
      <c r="BT25" s="121">
        <f>'Тест ответы'!BR26*'Показатели'!$F$90*IF($BT$4="да",$C25,1)</f>
        <v>0</v>
      </c>
      <c r="BU25" s="121">
        <f>'Тест ответы'!BS26*'Показатели'!$F$91*IF($BU$4="да",$C25,1)</f>
        <v>0</v>
      </c>
      <c r="BV25" s="121">
        <f>'Тест ответы'!BT26*'Показатели'!$F$92*IF($BV$4="да",$C25,1)</f>
        <v>0</v>
      </c>
      <c r="BW25" s="121">
        <f>'Тест ответы'!BU26*'Показатели'!$F$93*IF($BW$4="да",$C25,1)</f>
        <v>0</v>
      </c>
      <c r="BX25" s="121">
        <f>'Тест ответы'!BV26*'Показатели'!$F$94*IF($BX$4="да",$C25,1)</f>
        <v>0</v>
      </c>
      <c r="BY25" s="121">
        <f>'Тест ответы'!BW26*'Показатели'!$F$95*IF($BY$4="да",$C25,1)</f>
        <v>0</v>
      </c>
      <c r="BZ25" s="121">
        <f>'Тест ответы'!BX26*'Показатели'!$F$96*IF($BZ$4="да",$C25,1)</f>
        <v>0</v>
      </c>
      <c r="CA25" s="121">
        <f>'Тест ответы'!BY26*'Показатели'!$F$97*IF($CA$4="да",$C25,1)</f>
        <v>0</v>
      </c>
      <c r="CB25" s="121">
        <f>'Тест ответы'!BZ26*'Показатели'!$F$99*IF($CB$4="да",$C25,1)</f>
        <v>0</v>
      </c>
      <c r="CC25" s="121">
        <f>'Тест ответы'!CA26*'Показатели'!$F$100*IF($CC$4="да",$C25,1)</f>
        <v>0</v>
      </c>
      <c r="CD25" s="121">
        <f>'Тест ответы'!CB26*'Показатели'!$F$101*IF($CD$4="да",$C25,1)</f>
        <v>0</v>
      </c>
      <c r="CE25" s="121">
        <f>'Тест ответы'!CC26*'Показатели'!$F$102*IF($CE$4="да",$C25,1)</f>
        <v>0</v>
      </c>
      <c r="CF25" s="121">
        <f>'Тест ответы'!CD26*'Показатели'!$F$103*IF($CF$4="да",$C25,1)</f>
        <v>0</v>
      </c>
      <c r="CG25" s="121">
        <f>'Тест ответы'!CE26*'Показатели'!$F$104*IF($CG$4="да",$C25,1)</f>
        <v>0</v>
      </c>
      <c r="CH25" s="121">
        <f>'Тест ответы'!CF26*'Показатели'!$F$105*IF($CH$4="да",$C25,1)</f>
        <v>0</v>
      </c>
      <c r="CI25" s="121">
        <f>'Тест ответы'!CG26*'Показатели'!$F$106*IF($CI$4="да",$C25,1)</f>
        <v>0</v>
      </c>
      <c r="CJ25" s="121">
        <f>'Тест ответы'!CH26*'Показатели'!$F$107*IF($CJ$4="да",$C25,1)</f>
        <v>0</v>
      </c>
      <c r="CK25" s="121">
        <f>'Тест ответы'!CI26*'Показатели'!$F$108*IF($CK$4="да",$C25,1)</f>
        <v>0</v>
      </c>
      <c r="CL25" s="121">
        <f>'Тест ответы'!CJ26*'Показатели'!$F$109*IF($CL$4="да",$C25,1)</f>
        <v>0</v>
      </c>
      <c r="CM25" s="121">
        <f>'Тест ответы'!CK26*'Показатели'!$F$110*IF($CM$4="да",$C25,1)</f>
        <v>0</v>
      </c>
      <c r="CN25" s="121">
        <f>'Тест ответы'!CL26*'Показатели'!$F$111*IF($CN$4="да",$C25,1)</f>
        <v>0</v>
      </c>
      <c r="CO25" s="121">
        <f>'Тест ответы'!CM26*'Показатели'!$F$112*IF($CO$4="да",$C25,1)</f>
        <v>0</v>
      </c>
      <c r="CP25" s="128">
        <f>'Тест ответы'!CN26*'Показатели'!$F$113*IF($CP$4="да",$C25,1)</f>
        <v>0</v>
      </c>
      <c r="CQ25" s="121">
        <f>'Тест ответы'!CO26*'Показатели'!$F$118*IF(CQ$4="да",$C25,1)</f>
        <v>0</v>
      </c>
      <c r="CR25" s="121">
        <f>'Тест ответы'!CP26*'Показатели'!$F$119*IF(CR$4="да",$C25,1)</f>
        <v>0</v>
      </c>
      <c r="CS25" s="121">
        <f>'Тест ответы'!CQ26*'Показатели'!$F$120*IF(CS$4="да",$C25,1)</f>
        <v>0</v>
      </c>
      <c r="CT25" s="121">
        <f>'Тест ответы'!CR26*'Показатели'!$F$121*IF($CT$4="да",$C25,1)</f>
        <v>0</v>
      </c>
      <c r="CU25" s="121">
        <f>'Тест ответы'!CS26*'Показатели'!$F$122*IF($CU$4="да",$C25,1)</f>
        <v>0</v>
      </c>
      <c r="CV25" s="121">
        <f>'Тест ответы'!CT26*'Показатели'!$F$123*IF($CV$4="да",$C25,1)</f>
        <v>0</v>
      </c>
      <c r="CW25" s="121">
        <f>'Тест ответы'!CU26*'Показатели'!$F$124*IF($CW$4="да",$C25,1)</f>
        <v>0</v>
      </c>
      <c r="CX25" s="121">
        <f>'Тест ответы'!CV26*'Показатели'!$F$125*IF($CX$4="да",$C25,1)</f>
        <v>0</v>
      </c>
      <c r="CY25" s="121">
        <f>'Тест ответы'!CW26*'Показатели'!$F$126*IF($CY$4="да",$C25,1)</f>
        <v>0</v>
      </c>
      <c r="CZ25" s="121">
        <f>'Тест ответы'!CX26*'Показатели'!$F$127*IF($CZ$4="да",$C25,1)</f>
        <v>0</v>
      </c>
      <c r="DA25" s="121">
        <f>'Тест ответы'!CY26*'Показатели'!$F$128*IF($DA$4="да",$C25,1)</f>
        <v>0</v>
      </c>
      <c r="DB25" s="121">
        <f>'Тест ответы'!CZ26*'Показатели'!$F$129*IF($DB$4="да",$C25,1)</f>
        <v>0</v>
      </c>
      <c r="DC25" s="121">
        <f>'Тест ответы'!DA26*'Показатели'!$F$131*IF($DC$4="да",$C25,1)</f>
        <v>0</v>
      </c>
      <c r="DD25" s="121">
        <f>'Тест ответы'!DB26*'Показатели'!$F$132*IF($DD$4="да",$C25,1)</f>
        <v>0</v>
      </c>
      <c r="DE25" s="121">
        <f>'Тест ответы'!DC26*'Показатели'!$F$133*IF($DE$4="да",$C25,1)</f>
        <v>0</v>
      </c>
      <c r="DF25" s="121">
        <f>'Тест ответы'!DD26*'Показатели'!$F$134*IF($DF$4="да",$C25,1)</f>
        <v>0</v>
      </c>
      <c r="DG25" s="121">
        <f>'Тест ответы'!DE26*'Показатели'!$F$135*IF($DG$4="да",$C25,1)</f>
        <v>0</v>
      </c>
      <c r="DH25" s="121">
        <f>'Тест ответы'!DF26*'Показатели'!$F$136*IF($DH24="да",$C25,1)</f>
        <v>0</v>
      </c>
      <c r="DI25" s="121">
        <f>'Тест ответы'!DG26*'Показатели'!$F$137*IF($DI$4="да",$C25,1)</f>
        <v>0</v>
      </c>
      <c r="DJ25" s="121">
        <f>'Тест ответы'!DH26*'Показатели'!$F$138*IF($DJ$4="да",$C25,1)</f>
        <v>0</v>
      </c>
      <c r="DK25" s="122">
        <f>'Тест ответы'!DH26*'Показатели'!$F$139*IF($DK$4="да",$C25,1)</f>
        <v>0</v>
      </c>
      <c r="DL25" s="130" t="str">
        <f>'Тест ответы'!DJ26*#REF!*IF($DL$4="да",$C25,1)</f>
        <v>#REF!</v>
      </c>
      <c r="DM25" s="122" t="str">
        <f>'Тест ответы'!DF26*#REF!*IF(DM$4="да",$C25,1)</f>
        <v>#REF!</v>
      </c>
      <c r="DN25" s="122" t="str">
        <f>'Тест ответы'!DL26*#REF!*IF($DN$4="да",$C25,1)</f>
        <v>#REF!</v>
      </c>
      <c r="DO25" s="131" t="str">
        <f>'Тест ответы'!DM26*#REF!*IF($DO$4="да",$C25,1)</f>
        <v>#REF!</v>
      </c>
      <c r="DP25" s="122">
        <f>'Тест ответы'!DN26*'Показатели'!$F$141*IF($DP$4="да",$C25,1)</f>
        <v>0</v>
      </c>
      <c r="DQ25" s="122">
        <f>'Тест ответы'!DO26*'Показатели'!$F$142*IF(DQ$4="да",$C25,1)</f>
        <v>0</v>
      </c>
      <c r="DR25" s="132">
        <f>'Тест ответы'!DP26*'Показатели'!$F$144*$C25</f>
        <v>0</v>
      </c>
      <c r="DS25" s="122">
        <f>'Тест ответы'!DQ26*'Показатели'!$F$151*$C25</f>
        <v>0</v>
      </c>
      <c r="DT25" s="122">
        <f>'Тест ответы'!DR26*'Показатели'!$F$154*$C25</f>
        <v>0</v>
      </c>
      <c r="DU25" s="122">
        <f>'Тест ответы'!DS26*'Показатели'!$F$157*$C25</f>
        <v>0</v>
      </c>
      <c r="DV25" s="122">
        <f>'Тест ответы'!DT26*'Показатели'!$F$163*$C25</f>
        <v>0</v>
      </c>
      <c r="DW25" s="122">
        <f>'Тест ответы'!DU26*'Показатели'!$F$166*$C25</f>
        <v>0</v>
      </c>
      <c r="DX25" s="133">
        <f>'Тест ответы'!DV26*'Показатели'!$F$169*$C25</f>
        <v>0</v>
      </c>
      <c r="DY25" s="126">
        <f>'Тест ответы'!DW26*'Показатели'!$F$171*IF($DY$4="да",$C25,1)</f>
        <v>0</v>
      </c>
      <c r="DZ25" s="126">
        <f>'Тест ответы'!DX26*'Показатели'!$F$172*IF($DZ$4="да",$C25,1)</f>
        <v>0</v>
      </c>
      <c r="EA25" s="126">
        <f>'Тест ответы'!DY26*'Показатели'!$F$173*IF($EA$4="да",$C25,1)</f>
        <v>0</v>
      </c>
      <c r="EB25" s="126">
        <f>'Тест ответы'!DZ26*'Показатели'!$F$174*IF($EB$4="да",$C25,1)</f>
        <v>0</v>
      </c>
      <c r="EC25" s="126">
        <f>'Тест ответы'!EA26*'Показатели'!$F$175*IF($EC$4="да",$C25,1)</f>
        <v>0</v>
      </c>
      <c r="ED25" s="126">
        <f>'Тест ответы'!EB26*'Показатели'!$F$176*IF($ED$4="да",$C25,1)</f>
        <v>0</v>
      </c>
      <c r="EE25" s="126">
        <f>'Тест ответы'!EC26*'Показатели'!$F$177*IF($EE$4="да",$C25,1)</f>
        <v>0</v>
      </c>
      <c r="EF25" s="126">
        <f>'Тест ответы'!ED26*'Показатели'!$F$178*IF($EF$4="да",$C25,1)</f>
        <v>0</v>
      </c>
      <c r="EG25" s="126">
        <f>'Тест ответы'!EE26*'Показатели'!$F$179*IF($EG$4="да",$C25,1)</f>
        <v>0</v>
      </c>
      <c r="EH25" s="126">
        <f>'Тест ответы'!EF26*'Показатели'!$F$180*IF($EH$4="да",$C25,1)</f>
        <v>0</v>
      </c>
      <c r="EI25" s="126">
        <f>'Тест ответы'!EG26*'Показатели'!$F$181*IF($EI$4="да",$C25,1)</f>
        <v>0</v>
      </c>
      <c r="EJ25" s="126">
        <f>'Тест ответы'!EH26*'Показатели'!$F$182*IF($EJ$4="да",$C25,1)</f>
        <v>0</v>
      </c>
      <c r="EK25" s="126">
        <f>'Тест ответы'!EI26*'Показатели'!$F$183*IF($EK$4="да",$C25,1)</f>
        <v>0</v>
      </c>
      <c r="EL25" s="126">
        <f>'Тест ответы'!EJ26*'Показатели'!$F$184*IF($EL$4="да",$C25,1)</f>
        <v>0</v>
      </c>
      <c r="EM25" s="126">
        <f>'Тест ответы'!EK26*'Показатели'!$F$185*IF($EM$4="да",$C25,1)</f>
        <v>0</v>
      </c>
      <c r="EN25" s="126">
        <f>'Тест ответы'!EL26*'Показатели'!$F$186*IF($EN$4="да",$C25,1)</f>
        <v>0</v>
      </c>
      <c r="EO25" s="126">
        <f>'Тест ответы'!EM26*'Показатели'!$F$187*IF($EO$4="да",$C25,1)</f>
        <v>0</v>
      </c>
      <c r="EP25" s="126">
        <f>'Тест ответы'!EN26*'Показатели'!$F$188*IF($EP$4="да",$C25,1)</f>
        <v>0</v>
      </c>
      <c r="EQ25" s="126">
        <f>'Тест ответы'!EO26*'Показатели'!$F$189*IF($EQ$4="да",$C25,1)</f>
        <v>0</v>
      </c>
      <c r="ER25" s="126">
        <f>'Тест ответы'!EP26*'Показатели'!$F$190*IF($ER$4="да",$C25,1)</f>
        <v>0</v>
      </c>
      <c r="ES25" s="134">
        <f>'Тест ответы'!EQ26*'Показатели'!$F$191*IF($ES$4="да",$C25,1)</f>
        <v>0</v>
      </c>
      <c r="ET25" s="126">
        <f>'Тест ответы'!ER26*'Показатели'!$F$193*IF($ET$4="да",$C25,1)</f>
        <v>0</v>
      </c>
      <c r="EU25" s="126">
        <f>'Тест ответы'!ES26*'Показатели'!$F$194*IF($EU$4="да",$C25,1)</f>
        <v>0</v>
      </c>
      <c r="EV25" s="126">
        <f>'Тест ответы'!ET26*'Показатели'!$F$195*IF($EV$4="да",$C25,1)</f>
        <v>0</v>
      </c>
      <c r="EW25" s="126">
        <f>'Тест ответы'!EU26*'Показатели'!$F$196*IF($EW$4="да",$C25,1)</f>
        <v>0</v>
      </c>
      <c r="EX25" s="126">
        <f>'Тест ответы'!EV26*'Показатели'!$F$197*IF($EX$4="да",$C25,1)</f>
        <v>0</v>
      </c>
      <c r="EY25" s="126">
        <f>'Тест ответы'!EW26*'Показатели'!$F$198*IF($EY$4="да",$C25,1)</f>
        <v>0</v>
      </c>
      <c r="EZ25" s="126">
        <f>'Тест ответы'!EX26*'Показатели'!$F$199*IF($EZ$4="да",$C25,1)</f>
        <v>0</v>
      </c>
      <c r="FA25" s="126">
        <f>'Тест ответы'!EY26*'Показатели'!$F$200*IF($FA$4="да",$C25,1)</f>
        <v>0</v>
      </c>
      <c r="FB25" s="126">
        <f>'Тест ответы'!EZ26*'Показатели'!$F$201*IF($FB$4="да",$C25,1)</f>
        <v>0</v>
      </c>
      <c r="FC25" s="126">
        <f>'Тест ответы'!FA26*'Показатели'!$F$202*IF($FC$4="да",$C25,1)</f>
        <v>0</v>
      </c>
      <c r="FD25" s="126">
        <f>'Тест ответы'!FB26*'Показатели'!$F$203*IF($FD$4="да",$C25,1)</f>
        <v>0</v>
      </c>
      <c r="FE25" s="126">
        <f>'Тест ответы'!FC26*'Показатели'!$F$204*IF($FE$4="да",$C25,1)</f>
        <v>0</v>
      </c>
      <c r="FF25" s="126">
        <f>'Тест ответы'!FD26*'Показатели'!$F$205*IF($FF$4="да",$C25,1)</f>
        <v>0</v>
      </c>
      <c r="FG25" s="126">
        <f>'Тест ответы'!FE26*'Показатели'!$F$206*IF($FG$4="да",$C25,1)</f>
        <v>0</v>
      </c>
      <c r="FH25" s="126">
        <f>'Тест ответы'!FF26*'Показатели'!$F$207*IF($FH$4="да",$C25,1)</f>
        <v>0</v>
      </c>
      <c r="FI25" s="126">
        <f>'Тест ответы'!FG26*'Показатели'!$F$208*IF($FI$4="да",$C25,1)</f>
        <v>0</v>
      </c>
      <c r="FJ25" s="126">
        <f>'Тест ответы'!FH26*'Показатели'!$F$209*IF($FJ$4="да",$C25,1)</f>
        <v>0</v>
      </c>
      <c r="FK25" s="135">
        <f>'Тест ответы'!FI26*'Показатели'!$F$210*IF($FK$4="да",$C25,1)</f>
        <v>0</v>
      </c>
      <c r="FL25" s="122">
        <f>'Тест ответы'!FJ26*'Показатели'!$F$214*IF(FL$4="да",$C25,1)</f>
        <v>0</v>
      </c>
      <c r="FM25" s="122">
        <f>'Тест ответы'!FK26*'Показатели'!$F$215*IF(FM$4="да",$C25,1)</f>
        <v>0</v>
      </c>
      <c r="FN25" s="122">
        <f>'Тест ответы'!FL26*'Показатели'!$F$217*IF(FN$4="да",$C25,1)</f>
        <v>0</v>
      </c>
      <c r="FO25" s="122">
        <f>'Тест ответы'!FM26*'Показатели'!$F$218*IF(FO$4="да",$C25,1)</f>
        <v>0</v>
      </c>
      <c r="FP25" s="122">
        <f>'Тест ответы'!FN26*'Показатели'!$F$220*IF(FP$4="да",$C25,1)</f>
        <v>0</v>
      </c>
      <c r="FQ25" s="122">
        <f>'Тест ответы'!FO26*'Показатели'!$F$221*IF(FQ$4="да",$C25,1)</f>
        <v>0</v>
      </c>
      <c r="FR25" s="122">
        <f>'Тест ответы'!FP26*'Показатели'!$F$222*IF(FR$4="да",$C25,1)</f>
        <v>0</v>
      </c>
      <c r="FS25" s="122">
        <f>'Тест ответы'!FQ26*'Показатели'!$F$223*IF(FS$4="да",$C25,1)</f>
        <v>0</v>
      </c>
      <c r="FT25" s="122">
        <f>'Тест ответы'!FR26*'Показатели'!$F$224*IF(FT$4="да",$C25,1)</f>
        <v>0</v>
      </c>
      <c r="FU25" s="122">
        <f>'Тест ответы'!FS26*'Показатели'!$F$225*IF(FU$4="да",$C25,1)</f>
        <v>0</v>
      </c>
      <c r="FV25" s="122">
        <f>'Тест ответы'!FT26*'Показатели'!$F$227*IF(FV$4="да",$C25,1)</f>
        <v>0</v>
      </c>
      <c r="FW25" s="122">
        <f>'Тест ответы'!FU26*'Показатели'!$F$228*IF(FW$4="да",$C25,1)</f>
        <v>0</v>
      </c>
      <c r="FX25" s="122">
        <f>'Тест ответы'!FV26*'Показатели'!$F$229*IF(FX$4="да",$C25,1)</f>
        <v>0</v>
      </c>
      <c r="FY25" s="122">
        <f>'Тест ответы'!FW26*'Показатели'!$F$230*IF(FY$4="да",$C25,1)</f>
        <v>0</v>
      </c>
      <c r="FZ25" s="122">
        <f>'Тест ответы'!FX26*'Показатели'!$F$231*IF(FZ$4="да",$C25,1)</f>
        <v>0</v>
      </c>
      <c r="GA25" s="122">
        <f>'Тест ответы'!FY26*'Показатели'!$F$232*IF(GA$4="да",$C25,1)</f>
        <v>0</v>
      </c>
      <c r="GB25" s="132">
        <f>'Тест ответы'!FZ26*'Показатели'!$F$235*IF($GB$4="да",$C25,1)</f>
        <v>0</v>
      </c>
      <c r="GC25" s="122">
        <f>'Тест ответы'!GA26*'Показатели'!$F$236*IF($GC$4="да",$C25,1)</f>
        <v>0</v>
      </c>
      <c r="GD25" s="122">
        <f>'Тест ответы'!GB26*'Показатели'!$F$238*IF($GD$4="да",$C25,1)</f>
        <v>0</v>
      </c>
      <c r="GE25" s="122">
        <f>'Тест ответы'!GC26*'Показатели'!$F$239*IF($GE$4="да",$C25,1)</f>
        <v>0</v>
      </c>
      <c r="GF25" s="122">
        <f>'Тест ответы'!GD26*'Показатели'!$F$241*IF($GF$4="да",$C25,1)</f>
        <v>0</v>
      </c>
      <c r="GG25" s="122">
        <f>'Тест ответы'!GE26*'Показатели'!$F$242*IF($GG$4="да",$C25,1)</f>
        <v>0</v>
      </c>
      <c r="GH25" s="122">
        <f>'Тест ответы'!GF26*'Показатели'!$F$243*IF($GH$4="да",$C25,1)</f>
        <v>0</v>
      </c>
      <c r="GI25" s="122">
        <f>'Тест ответы'!GG26*'Показатели'!$F$244*IF($GI$4="да",$C25,1)</f>
        <v>0</v>
      </c>
      <c r="GJ25" s="122">
        <f>'Тест ответы'!GH26*'Показатели'!$F$245*IF($GJ$4="да",$C25,1)</f>
        <v>0</v>
      </c>
      <c r="GK25" s="122">
        <f>'Тест ответы'!GI26*'Показатели'!$F$246*IF($GK$4="да",$C25,1)</f>
        <v>0</v>
      </c>
      <c r="GL25" s="122">
        <f>'Тест ответы'!GJ26*'Показатели'!$F$248*IF($GL$4="да",$C25,1)</f>
        <v>0</v>
      </c>
      <c r="GM25" s="122">
        <f>'Тест ответы'!GK26*'Показатели'!$F$249*IF($GM$4="да",$C25,1)</f>
        <v>0</v>
      </c>
      <c r="GN25" s="122">
        <f>'Тест ответы'!GL26*'Показатели'!$F$250*IF($GN$4="да",$C25,1)</f>
        <v>0</v>
      </c>
      <c r="GO25" s="122">
        <f>'Тест ответы'!GM26*'Показатели'!$F$251*IF($GO$4="да",$C25,1)</f>
        <v>0</v>
      </c>
      <c r="GP25" s="122">
        <f>'Тест ответы'!GN26*'Показатели'!$F$252*IF($GP$4="да",$C25,1)</f>
        <v>0</v>
      </c>
      <c r="GQ25" s="122">
        <f>'Тест ответы'!GO26*'Показатели'!$F$253*IF($GQ$4="да",$C25,1)</f>
        <v>0</v>
      </c>
      <c r="GR25" s="132">
        <f>'Тест ответы'!GP26*'Показатели'!$F$256*IF($GR$4="да",$C25,1)</f>
        <v>0</v>
      </c>
      <c r="GS25" s="122">
        <f>'Тест ответы'!GQ26*'Показатели'!$F$257*IF($GS$4="да",$C25,1)</f>
        <v>0</v>
      </c>
      <c r="GT25" s="122">
        <f>'Тест ответы'!GR26*'Показатели'!$F$258*IF($GT$4="да",$C25,1)</f>
        <v>0</v>
      </c>
      <c r="GU25" s="122">
        <f>'Тест ответы'!GS26*'Показатели'!$F$260*IF($GU$4="да",$C25,1)</f>
        <v>0</v>
      </c>
      <c r="GV25" s="122">
        <f>'Тест ответы'!GT26*'Показатели'!$F$261*IF($GV$4="да",$C25,1)</f>
        <v>0</v>
      </c>
      <c r="GW25" s="122">
        <f>'Тест ответы'!GU26*'Показатели'!$F$262*IF($GW$4="да",$C25,1)</f>
        <v>0</v>
      </c>
      <c r="GX25" s="122">
        <f>'Тест ответы'!GV26*'Показатели'!$F$264*IF($GX$4="да",$C25,1)</f>
        <v>0</v>
      </c>
      <c r="GY25" s="122">
        <f>'Тест ответы'!GW26*'Показатели'!$F$265*IF($GY$4="да",$C25,1)</f>
        <v>0</v>
      </c>
      <c r="GZ25" s="122">
        <f>'Тест ответы'!GX26*'Показатели'!$F$266*IF($GZ$4="да",$C25,1)</f>
        <v>0</v>
      </c>
      <c r="HA25" s="122">
        <f>'Тест ответы'!GY26*'Показатели'!$F$267*IF($HA$4="да",$C25,1)</f>
        <v>0</v>
      </c>
      <c r="HB25" s="122">
        <f>'Тест ответы'!GZ26*'Показатели'!$F$269*IF($HB$4="да",$C25,1)</f>
        <v>0</v>
      </c>
      <c r="HC25" s="122">
        <f>'Тест ответы'!HA26*'Показатели'!$F$270*IF($HC$4="да",$C25,1)</f>
        <v>0</v>
      </c>
      <c r="HD25" s="122">
        <f>'Тест ответы'!HB26*'Показатели'!$F$271*IF($HD$4="да",$C25,1)</f>
        <v>0</v>
      </c>
      <c r="HE25" s="122">
        <f>'Тест ответы'!HC26*'Показатели'!$F$272*IF($HE$4="да",$C25,1)</f>
        <v>0</v>
      </c>
      <c r="HF25" s="122">
        <f>'Тест ответы'!HD26*'Показатели'!$F$274*IF($HF$4="да",$C25,1)</f>
        <v>0</v>
      </c>
      <c r="HG25" s="122">
        <f>'Тест ответы'!HE26*'Показатели'!$F$275*IF($HG$4="да",$C25,1)</f>
        <v>0</v>
      </c>
      <c r="HH25" s="122">
        <f>'Тест ответы'!HF26*'Показатели'!$F$276*IF($HH$4="да",$C25,1)</f>
        <v>0</v>
      </c>
      <c r="HI25" s="122">
        <f>'Тест ответы'!HG26*'Показатели'!$F$277*IF($HI$4="да",$C25,1)</f>
        <v>0</v>
      </c>
      <c r="HJ25" s="122">
        <f>'Тест ответы'!HH26*'Показатели'!$F$278*IF($HJ$4="да",$C25,1)</f>
        <v>0</v>
      </c>
      <c r="HK25" s="122">
        <f>'Тест ответы'!HI26*'Показатели'!$F$279*IF($HK$4="да",$C25,1)</f>
        <v>0</v>
      </c>
      <c r="HL25" s="122">
        <f>'Тест ответы'!HJ26*'Показатели'!$F$280*IF($HL$4="да",$C25,1)</f>
        <v>0</v>
      </c>
      <c r="HM25" s="122">
        <f>'Тест ответы'!HK26*'Показатели'!$F$281*IF($HM$4="да",$C25,1)</f>
        <v>0</v>
      </c>
      <c r="HN25" s="122">
        <f>'Тест ответы'!HL26*'Показатели'!$F$282*IF($HN$4="да",$C25,1)</f>
        <v>0</v>
      </c>
      <c r="HO25" s="122">
        <f>'Тест ответы'!HM26*'Показатели'!$F$284*IF($HO$4="да",$C25,1)</f>
        <v>0</v>
      </c>
      <c r="HP25" s="122">
        <f>'Тест ответы'!HN26*'Показатели'!$F$285*IF($HP$4="да",$C25,1)</f>
        <v>0</v>
      </c>
      <c r="HQ25" s="122">
        <f>'Тест ответы'!HO26*'Показатели'!$F$286*IF($HQ$4="да",$C25,1)</f>
        <v>0</v>
      </c>
      <c r="HR25" s="122">
        <f>'Тест ответы'!HP26*'Показатели'!$F$287*IF($HR$4="да",$C25,1)</f>
        <v>0</v>
      </c>
      <c r="HS25" s="122">
        <f>'Тест ответы'!HQ26*'Показатели'!$F$288*IF($HS$4="да",$C25,1)</f>
        <v>0</v>
      </c>
      <c r="HT25" s="122">
        <f>'Тест ответы'!HR26*'Показатели'!$F$289*IF(HT$4="да",$C25,1)</f>
        <v>0</v>
      </c>
      <c r="HU25" s="122">
        <f>'Тест ответы'!HS26*'Показатели'!$F$290*IF($HU$4="да",$C25,1)</f>
        <v>0</v>
      </c>
      <c r="HV25" s="122">
        <f>'Тест ответы'!HT26*'Показатели'!$F$291*IF($HV$4="да",$C25,1)</f>
        <v>0</v>
      </c>
      <c r="HW25" s="122">
        <f>'Тест ответы'!HU26*'Показатели'!$F$292*IF($HW$4="да",$C25,1)</f>
        <v>0</v>
      </c>
      <c r="HX25" s="122" t="str">
        <f>'Тест ответы'!HV26*#REF!*C25</f>
        <v>#REF!</v>
      </c>
      <c r="HY25" s="133" t="str">
        <f>'Тест ответы'!HW26*#REF!*C25</f>
        <v>#REF!</v>
      </c>
      <c r="HZ25" s="122">
        <f>'Тест ответы'!HX26*'Показатели'!$F$295*IF(HZ$4="да",$C25,1)</f>
        <v>0</v>
      </c>
      <c r="IA25" s="122">
        <f>'Тест ответы'!HY26*'Показатели'!$F$296*IF(IA$4="да",$C25,1)</f>
        <v>0</v>
      </c>
      <c r="IB25" s="122">
        <f>'Тест ответы'!HZ26*'Показатели'!$F$297*IF(IB$4="да",$C25,1)</f>
        <v>0</v>
      </c>
      <c r="IC25" s="122">
        <f>'Тест ответы'!IA26*'Показатели'!$F$299*IF(IC$4="да",$C25,1)</f>
        <v>0</v>
      </c>
      <c r="ID25" s="122">
        <f>'Тест ответы'!IB26*'Показатели'!$F$300*IF(ID$4="да",$C25,1)</f>
        <v>0</v>
      </c>
      <c r="IE25" s="122">
        <f>'Тест ответы'!IC26*'Показатели'!$F$301*IF(IE$4="да",$C25,1)</f>
        <v>0</v>
      </c>
      <c r="IF25" s="122">
        <f>'Тест ответы'!ID26*'Показатели'!$F$303*IF(IF$4="да",$C25,1)</f>
        <v>0</v>
      </c>
      <c r="IG25" s="122">
        <f>'Тест ответы'!IE26*'Показатели'!$F$304*IF(IG$4="да",$C25,1)</f>
        <v>0</v>
      </c>
      <c r="IH25" s="122">
        <f>'Тест ответы'!IF26*'Показатели'!$F$305*IF(IH$4="да",$C25,1)</f>
        <v>0</v>
      </c>
      <c r="II25" s="122">
        <f>'Тест ответы'!IG26*'Показатели'!$F$307*IF(II$4="да",$C25,1)</f>
        <v>0</v>
      </c>
      <c r="IJ25" s="122">
        <f>'Тест ответы'!IH26*'Показатели'!$F$308*IF(IJ$4="да",$C25,1)</f>
        <v>0</v>
      </c>
      <c r="IK25" s="122">
        <f>'Тест ответы'!II26*'Показатели'!$F$309*IF(IK$4="да",$C25,1)</f>
        <v>0</v>
      </c>
      <c r="IL25" s="122">
        <f>'Тест ответы'!IJ26*'Показатели'!$F$313*IF(IL$4="да",$C25,1)</f>
        <v>0</v>
      </c>
      <c r="IM25" s="122">
        <f>'Тест ответы'!IK26*'Показатели'!$F$314*IF(IM$4="да",$C25,1)</f>
        <v>0</v>
      </c>
      <c r="IN25" s="122">
        <f>'Тест ответы'!IL26*'Показатели'!$F$315*IF(IN$4="да",$C25,1)</f>
        <v>0</v>
      </c>
      <c r="IO25" s="122">
        <f>'Тест ответы'!IM26*'Показатели'!$F$316*IF(IO$4="да",$C25,1)</f>
        <v>0</v>
      </c>
      <c r="IP25" s="122">
        <f>'Тест ответы'!IN26*'Показатели'!$F$317*IF(IP$4="да",$C25,1)</f>
        <v>0</v>
      </c>
      <c r="IQ25" s="122">
        <f>'Тест ответы'!IO26*'Показатели'!$F$318*IF(IQ$4="да",$C25,1)</f>
        <v>0</v>
      </c>
      <c r="IR25" s="122">
        <f>'Тест ответы'!IP26*'Показатели'!$F$320*IF(IR$4="да",$C25,1)</f>
        <v>0</v>
      </c>
      <c r="IS25" s="122">
        <f>'Тест ответы'!IQ26*'Показатели'!$F$321*IF(IS$4="да",$C25,1)</f>
        <v>0</v>
      </c>
      <c r="IT25" s="122">
        <f>'Тест ответы'!IR26*'Показатели'!$F$322*IF(IT$4="да",$C25,1)</f>
        <v>0</v>
      </c>
      <c r="IU25" s="122">
        <f>'Тест ответы'!IS26*'Показатели'!$F$323*IF(IU$4="да",$C25,1)</f>
        <v>0</v>
      </c>
      <c r="IV25" s="122">
        <f>'Тест ответы'!IT26*'Показатели'!$F$324*IF(IV$4="да",$C25,1)</f>
        <v>0</v>
      </c>
      <c r="IW25" s="122">
        <f>'Тест ответы'!IU26*'Показатели'!$F$325*IF(IW$4="да",$C25,1)</f>
        <v>0</v>
      </c>
      <c r="IX25" s="122">
        <f>'Тест ответы'!IV26*'Показатели'!$F$327*IF(IX$4="да",$C25,1)</f>
        <v>0</v>
      </c>
      <c r="IY25" s="122">
        <f>'Тест ответы'!IW26*'Показатели'!$F$328*IF(IY$4="да",$C25,1)</f>
        <v>0</v>
      </c>
      <c r="IZ25" s="132">
        <f>'Тест ответы'!IX26*'Показатели'!$F$331*IF(IZ$4="да",$C25,1)</f>
        <v>0</v>
      </c>
      <c r="JA25" s="122">
        <f>'Тест ответы'!IY26*'Показатели'!$F$332*IF(JA$4="да",$C25,1)</f>
        <v>0</v>
      </c>
      <c r="JB25" s="122">
        <f>'Тест ответы'!IZ26*'Показатели'!$F$333*IF(JB$4="да",$C25,1)</f>
        <v>0</v>
      </c>
      <c r="JC25" s="122">
        <f>'Тест ответы'!JA26*'Показатели'!$F$334*IF(JC$4="да",$C25,1)</f>
        <v>0</v>
      </c>
      <c r="JD25" s="122">
        <f>'Тест ответы'!JB26*'Показатели'!$F$335*IF(JD$4="да",$C25,1)</f>
        <v>0</v>
      </c>
      <c r="JE25" s="122">
        <f>'Тест ответы'!JC26*'Показатели'!$F$336*IF(JE$4="да",$C25,1)</f>
        <v>0</v>
      </c>
      <c r="JF25" s="122">
        <f>'Тест ответы'!JD26*'Показатели'!$F$338*IF(JF$4="да",$C25,1)</f>
        <v>0</v>
      </c>
      <c r="JG25" s="122">
        <f>'Тест ответы'!JE26*'Показатели'!$F$339*IF(JG$4="да",$C25,1)</f>
        <v>0</v>
      </c>
      <c r="JH25" s="122">
        <f>'Тест ответы'!JF26*'Показатели'!$F$341*IF(JH$4="да",$C25,1)</f>
        <v>0</v>
      </c>
      <c r="JI25" s="122">
        <f>'Тест ответы'!JG26*'Показатели'!$F$342*IF(JI$4="да",$C25,1)</f>
        <v>0</v>
      </c>
      <c r="JJ25" s="122">
        <f>'Тест ответы'!JH26*'Показатели'!$F$343*IF(JJ$4="да",$C25,1)</f>
        <v>0</v>
      </c>
      <c r="JK25" s="122">
        <f>'Тест ответы'!JI26*'Показатели'!$F$344*IF(JK$4="да",$C25,1)</f>
        <v>0</v>
      </c>
      <c r="JL25" s="122">
        <f>'Тест ответы'!JJ26*'Показатели'!$F$345*IF(JL$4="да",$C25,1)</f>
        <v>0</v>
      </c>
      <c r="JM25" s="122">
        <f>'Тест ответы'!JK26*'Показатели'!$F$346*IF(JM$4="да",$C25,1)</f>
        <v>0</v>
      </c>
      <c r="JN25" s="122">
        <f>'Тест ответы'!JL26*'Показатели'!$F$347*IF(JN$4="да",$C25,1)</f>
        <v>0</v>
      </c>
      <c r="JO25" s="122">
        <f>'Тест ответы'!JM26*'Показатели'!$F$348*IF(JO$4="да",$C25,1)</f>
        <v>0</v>
      </c>
      <c r="JP25" s="122">
        <f>'Тест ответы'!JN26*'Показатели'!$F$349*IF(JP$4="да",$C25,1)</f>
        <v>0</v>
      </c>
      <c r="JQ25" s="122">
        <f>'Тест ответы'!JO26*'Показатели'!$F$350*IF(JQ$4="да",$C25,1)</f>
        <v>0</v>
      </c>
      <c r="JR25" s="122">
        <f>'Тест ответы'!JP26*'Показатели'!$F$351*IF(JR$4="да",$C25,1)</f>
        <v>0</v>
      </c>
      <c r="JS25" s="122">
        <f>'Тест ответы'!JQ26*'Показатели'!$F$352*IF(JS$4="да",$C25,1)</f>
        <v>0</v>
      </c>
      <c r="JT25" s="122">
        <f>'Тест ответы'!JR26*'Показатели'!$F$353*IF(JT$4="да",$C25,1)</f>
        <v>0</v>
      </c>
      <c r="JU25" s="122">
        <f>'Тест ответы'!JS26*'Показатели'!$F$354*IF(JU$4="да",$C25,1)</f>
        <v>0</v>
      </c>
      <c r="JV25" s="122">
        <f>'Тест ответы'!JT26*'Показатели'!$F$355*IF(JV$4="да",$C25,1)</f>
        <v>0</v>
      </c>
      <c r="JW25" s="122">
        <f>'Тест ответы'!JU26*'Показатели'!$F$356*IF(JW$4="да",$C25,1)</f>
        <v>0</v>
      </c>
      <c r="JX25" s="122">
        <f>'Тест ответы'!JV26*'Показатели'!$F$357*IF(JX$4="да",$C25,1)</f>
        <v>0</v>
      </c>
      <c r="JY25" s="122">
        <f>'Тест ответы'!JW26*'Показатели'!$F$358*IF(JY$4="да",$C25,1)</f>
        <v>0</v>
      </c>
      <c r="JZ25" s="122">
        <f>'Тест ответы'!JX26*'Показатели'!$F$360*IF(JZ$4="да",$C25,1)</f>
        <v>0</v>
      </c>
      <c r="KA25" s="122">
        <f>'Тест ответы'!JY26*'Показатели'!$F$361*IF(KA$4="да",$C25,1)</f>
        <v>0</v>
      </c>
      <c r="KB25" s="122">
        <f>'Тест ответы'!JZ26*'Показатели'!$F$362*IF(KB$4="да",$C25,1)</f>
        <v>0</v>
      </c>
      <c r="KC25" s="122">
        <f>'Тест ответы'!KA26*'Показатели'!$F$363*IF(KC$4="да",$C25,1)</f>
        <v>0</v>
      </c>
      <c r="KD25" s="122">
        <f>'Тест ответы'!KB26*'Показатели'!$F$364*IF(KD$4="да",$C25,1)</f>
        <v>0</v>
      </c>
      <c r="KE25" s="136">
        <f>'Тест ответы'!KC26*'Показатели'!$F$365*IF(KE$4="да",$C25,1)</f>
        <v>0</v>
      </c>
      <c r="KF25" s="122">
        <f>'Тест ответы'!KD26*'Показатели'!$F$380*IF(KF$4="да",A25,1)</f>
        <v>0</v>
      </c>
      <c r="KG25" s="122">
        <f>'Тест ответы'!KE26*'Показатели'!$F$383*IF(KG$4="да",B25,1)</f>
        <v>0</v>
      </c>
      <c r="KH25" s="133">
        <f>'Тест ответы'!KF26*'Показатели'!$F$385*IF(KH$4="да",C25,1)</f>
        <v>0</v>
      </c>
      <c r="KI25" s="122">
        <f>'Тест ответы'!KG26*'Показатели'!$F$387*IF($KI$4="да",C25,1)</f>
        <v>0</v>
      </c>
      <c r="KJ25" s="122">
        <f>'Тест ответы'!KH26*'Показатели'!$F$388*IF($KJ$4="да",C25,1)</f>
        <v>0</v>
      </c>
      <c r="KK25" s="122">
        <f>'Тест ответы'!KI26*'Показатели'!$F$389*IF($KK$4="да",C25,1)</f>
        <v>0</v>
      </c>
      <c r="KL25" s="132">
        <f>'Тест ответы'!KJ26*'Показатели'!$F$391*IF(KL$4="да",C25,1)</f>
        <v>0</v>
      </c>
      <c r="KM25" s="122">
        <f>'Тест ответы'!KK26*'Показатели'!$F$392*IF(KM$4="да",D25,1)</f>
        <v>0</v>
      </c>
      <c r="KN25" s="132">
        <f>'Тест ответы'!KL26*'Показатели'!$F$394*IF($KN$4="да",C25,1)</f>
        <v>0</v>
      </c>
      <c r="KO25" s="133">
        <f>'Тест ответы'!KM26*'Показатели'!$F$395*IF($KO$4="да",C25,1)</f>
        <v>0</v>
      </c>
      <c r="KP25" s="122">
        <f>'Тест ответы'!KN26*'Показатели'!$F$397*IF($KP$4="да",$C25,1)</f>
        <v>0</v>
      </c>
      <c r="KQ25" s="122">
        <f>'Тест ответы'!KO26*'Показатели'!$F$398*IF($KQ$4="да",$C25,1)</f>
        <v>0</v>
      </c>
      <c r="KR25" s="122">
        <f>'Тест ответы'!KP26*'Показатели'!$F$400*IF($KR$4="да",$C25,1)</f>
        <v>0</v>
      </c>
      <c r="KS25" s="133">
        <f>'Тест ответы'!KQ26*'Показатели'!$F$401*IF($KS$4="да",$C25,1)</f>
        <v>0</v>
      </c>
      <c r="KT25" s="122">
        <f>'Тест ответы'!KR26*'Показатели'!$F$403*IF($KT$4="да",$C25,1)</f>
        <v>0</v>
      </c>
      <c r="KU25" s="122">
        <f>'Тест ответы'!KS26*'Показатели'!$F$405*IF($KU$4="да",$C25,1)</f>
        <v>0</v>
      </c>
      <c r="KV25" s="130">
        <f>'Тест ответы'!KT26*'Показатели'!$F$408*IF($KV$4="да",$C25,1)</f>
        <v>0</v>
      </c>
      <c r="KW25" s="122">
        <f>'Тест ответы'!KU26*'Показатели'!$F$409*IF($KW$4="да",$C25,1)</f>
        <v>0</v>
      </c>
      <c r="KX25" s="122">
        <f>'Тест ответы'!KV26*'Показатели'!$F$410*IF($KX$4="да",$C25,1)</f>
        <v>0</v>
      </c>
      <c r="KY25" s="122">
        <f>'Тест ответы'!KW26*'Показатели'!$F$411*IF($KY$4="да",$C25,1)</f>
        <v>0</v>
      </c>
      <c r="KZ25" s="132">
        <f>'Тест ответы'!KX26*'Показатели'!$F$413*IF($KZ$4="да",$C25,1)</f>
        <v>0</v>
      </c>
      <c r="LA25" s="122">
        <f>'Тест ответы'!KY26*'Показатели'!$F$415*IF($LA$4="да",$C25,1)</f>
        <v>0</v>
      </c>
      <c r="LB25" s="122">
        <f>'Тест ответы'!KZ26*'Показатели'!$F$416*IF($LB$4="да",$C25,1)</f>
        <v>0</v>
      </c>
      <c r="LC25" s="122">
        <f>'Тест ответы'!LA26*'Показатели'!$F$417*IF($LC$4="да",$C25,1)</f>
        <v>0</v>
      </c>
      <c r="LD25" s="132">
        <f>'Тест ответы'!LB26*'Показатели'!$F$420*IF($LD$4="да",$C25,1)</f>
        <v>0</v>
      </c>
      <c r="LE25" s="122">
        <f>'Тест ответы'!LC26*'Показатели'!$F$422*IF($LE$4="да",$C25,1)</f>
        <v>0</v>
      </c>
      <c r="LF25" s="122">
        <f>'Тест ответы'!LD26*'Показатели'!$F$423*IF($LF$4="да",$C25,1)</f>
        <v>0</v>
      </c>
      <c r="LG25" s="122">
        <f>'Тест ответы'!LE26*'Показатели'!$F$424*IF($LG$4="да",$C25,1)</f>
        <v>0</v>
      </c>
      <c r="LH25" s="132">
        <f>'Тест ответы'!LF26*'Показатели'!$F$426*IF(LH$4="да",$C25,1)</f>
        <v>0</v>
      </c>
      <c r="LI25" s="122">
        <f>'Тест ответы'!LG26*'Показатели'!$F$427*IF($LI$4="да",$C25,1)</f>
        <v>0</v>
      </c>
      <c r="LJ25" s="122">
        <f>'Тест ответы'!LH26*'Показатели'!$F$428*IF($LJ$4="да",$C25,1)</f>
        <v>0</v>
      </c>
      <c r="LK25" s="122">
        <f>'Тест ответы'!LI26*'Показатели'!$F$429*IF($LK$4="да",$C25,1)</f>
        <v>0</v>
      </c>
      <c r="LL25" s="122">
        <f>'Тест ответы'!LJ26*'Показатели'!$F$430*IF($LI$4="да",$C25,1)</f>
        <v>0</v>
      </c>
      <c r="LM25" s="125">
        <f>'Тест ответы'!LK26*'Показатели'!$F$461*IF(LM$4="да",$C25,1)</f>
        <v>0</v>
      </c>
      <c r="LN25" s="126">
        <f>'Тест ответы'!LL26*'Показатели'!$F$462*IF(LN$4="да",$C25,1)</f>
        <v>0</v>
      </c>
      <c r="LO25" s="126">
        <f>'Тест ответы'!LM26*'Показатели'!$F$463*IF(LO$4="да",$C25,1)</f>
        <v>0</v>
      </c>
      <c r="LP25" s="126">
        <f>'Тест ответы'!LN26*'Показатели'!$F$464*IF(LP$4="да",$C25,1)</f>
        <v>0</v>
      </c>
      <c r="LQ25" s="126">
        <f>'Тест ответы'!LO26*'Показатели'!$F$466*IF(LQ$4="да",$C25,1)</f>
        <v>0</v>
      </c>
      <c r="LR25" s="126">
        <f>'Тест ответы'!LP26*'Показатели'!$F$467*IF(LR$4="да",$C25,1)</f>
        <v>0</v>
      </c>
      <c r="LS25" s="126">
        <f>'Тест ответы'!LQ26*'Показатели'!$F$468*IF(LS$4="да",$C25,1)</f>
        <v>0</v>
      </c>
      <c r="LT25" s="135">
        <f>'Тест ответы'!LR26*'Показатели'!$F$469*IF(LT$4="да",$C25,1)</f>
        <v>0</v>
      </c>
      <c r="LU25" s="122">
        <f>'Тест ответы'!LS26*'Показатели'!$F$472*IF($LU$4="да",$C25,1)</f>
        <v>0</v>
      </c>
      <c r="LV25" s="122">
        <f>'Тест ответы'!LT26*'Показатели'!$F$473*IF($LV$4="да",$C25,1)</f>
        <v>0</v>
      </c>
      <c r="LW25" s="122">
        <f>'Тест ответы'!LU26*'Показатели'!$F$474*IF($LW$4="да",$C25,1)</f>
        <v>0</v>
      </c>
      <c r="LX25" s="122">
        <f>'Тест ответы'!LV26*'Показатели'!$F$476*IF($LX$4="да",$C25,1)</f>
        <v>0</v>
      </c>
      <c r="LY25" s="122">
        <f>'Тест ответы'!LW26*'Показатели'!$F$477*IF($LY$4="да",$C25,1)</f>
        <v>0</v>
      </c>
      <c r="LZ25" s="122">
        <f>'Тест ответы'!LX26*'Показатели'!$F$478*IF(LZ$4="да",$C25,1)</f>
        <v>0</v>
      </c>
      <c r="MA25" s="122">
        <f>'Тест ответы'!LY26*'Показатели'!$F$479*IF($MA$4="да",$C25,1)</f>
        <v>0</v>
      </c>
      <c r="MB25" s="122">
        <f>'Тест ответы'!LZ26*'Показатели'!$F$480*IF($MB$4="да",$C25,1)</f>
        <v>0</v>
      </c>
      <c r="MC25" s="122">
        <f>'Тест ответы'!MA26*'Показатели'!$F$481*IF($MC$4="да",$C25,1)</f>
        <v>0</v>
      </c>
      <c r="MD25" s="122">
        <f>'Тест ответы'!MB26*'Показатели'!$F$483*IF($MD$4="да",$C25,1)</f>
        <v>0</v>
      </c>
      <c r="ME25" s="122">
        <f>'Тест ответы'!MC26*'Показатели'!$F$484*IF($ME$4="да",$C25,1)</f>
        <v>0</v>
      </c>
      <c r="MF25" s="122">
        <f>'Тест ответы'!MD26*'Показатели'!$F$486*IF($MF$4="да",$C25,1)</f>
        <v>0</v>
      </c>
      <c r="MG25" s="136">
        <f>'Тест ответы'!ME26*'Показатели'!F$487*IF(MG$4="да",$C25,1)</f>
        <v>0</v>
      </c>
      <c r="MH25" s="126">
        <f>'Тест ответы'!MF26*'Показатели'!$F$489*IF($MH$4="да",$C25,1)</f>
        <v>0</v>
      </c>
      <c r="MI25" s="126">
        <f>'Тест ответы'!MG26*'Показатели'!$F$490*IF($MI$4="да",$C25,1)</f>
        <v>0</v>
      </c>
      <c r="MJ25" s="126">
        <f>'Тест ответы'!MH26*'Показатели'!$F$491*IF($MJ$4="да",$C25,1)</f>
        <v>0</v>
      </c>
      <c r="MK25" s="126">
        <f>'Тест ответы'!MI26*'Показатели'!$F$492*IF($MK$4="да",$C25,1)</f>
        <v>0</v>
      </c>
      <c r="ML25" s="126">
        <f>'Тест ответы'!MJ26*'Показатели'!$F$493*IF($ML$4="да",$C25,1)</f>
        <v>0</v>
      </c>
      <c r="MM25" s="126">
        <f>'Тест ответы'!MK26*'Показатели'!$F$494*IF($MM$4="да",$C25,1)</f>
        <v>0</v>
      </c>
      <c r="MN25" s="126">
        <f>'Тест ответы'!ML26*'Показатели'!$F$495*IF($MN$4="да",$C25,1)</f>
        <v>0</v>
      </c>
      <c r="MO25" s="126">
        <f>'Тест ответы'!MM26*'Показатели'!$F$496*IF($MO$4="да",$C25,1)</f>
        <v>0</v>
      </c>
      <c r="MP25" s="126">
        <f>'Тест ответы'!MN26*'Показатели'!$F$497*IF($MP$4="да",$C25,1)</f>
        <v>0</v>
      </c>
      <c r="MQ25" s="126">
        <f>'Тест ответы'!MO26*'Показатели'!$F$498*IF($MQ$4="да",$C25,1)</f>
        <v>0</v>
      </c>
      <c r="MR25" s="126">
        <f>'Тест ответы'!MP26*'Показатели'!$F$499*IF($MR$4="да",$C25,1)</f>
        <v>0</v>
      </c>
      <c r="MS25" s="126">
        <f>'Тест ответы'!MQ26*'Показатели'!$F$500*IF($MS$4="да",$C25,1)</f>
        <v>0</v>
      </c>
      <c r="MT25" s="126">
        <f>'Тест ответы'!MR26*'Показатели'!$F$501*IF(MT$4="да",$C25,1)</f>
        <v>0</v>
      </c>
      <c r="MU25" s="126">
        <f>'Тест ответы'!MS26*'Показатели'!$F$502*IF(MU$4="да",$C25,1)</f>
        <v>0</v>
      </c>
      <c r="MV25" s="126">
        <f>'Тест ответы'!MT26*'Показатели'!$F$503*IF(MV$4="да",$C25,1)</f>
        <v>0</v>
      </c>
      <c r="MW25" s="126">
        <f>'Тест ответы'!MU26*'Показатели'!$F$504*IF($MW$4="да",$C25,1)</f>
        <v>0</v>
      </c>
      <c r="MX25" s="126">
        <f>'Тест ответы'!MV26*'Показатели'!$F$505*IF(MX$4="да",$C25,1)</f>
        <v>0</v>
      </c>
      <c r="MY25" s="126">
        <f>'Тест ответы'!MW26*'Показатели'!$F$506*IF(MY$4="да",$C25,1)</f>
        <v>0</v>
      </c>
      <c r="MZ25" s="126">
        <f>'Тест ответы'!MX26*'Показатели'!$F$507*IF(MZ$4="да",$C25,1)</f>
        <v>0</v>
      </c>
      <c r="NA25" s="126">
        <f>'Тест ответы'!MY26*'Показатели'!$F$508*IF(NA$4="да",$C25,1)</f>
        <v>0</v>
      </c>
      <c r="NB25" s="126">
        <f>'Тест ответы'!MZ26*'Показатели'!$F$509*IF(NB$4="да",$C25,1)</f>
        <v>0</v>
      </c>
      <c r="NC25" s="126">
        <f>'Тест ответы'!NA26*'Показатели'!$F$510*IF(NC$4="да",$C25,1)</f>
        <v>0</v>
      </c>
      <c r="ND25" s="126">
        <f>'Тест ответы'!NB26*'Показатели'!$F$511*IF(ND$4="да",$C25,1)</f>
        <v>0</v>
      </c>
      <c r="NE25" s="126">
        <f>'Тест ответы'!NC26*'Показатели'!$F$512*IF(NE$4="да",$C25,1)</f>
        <v>0</v>
      </c>
      <c r="NF25" s="126">
        <f>'Тест ответы'!ND26*'Показатели'!$F$513*IF(NF$4="да",$C25,1)</f>
        <v>0</v>
      </c>
      <c r="NG25" s="126">
        <f>'Тест ответы'!NE26*'Показатели'!$F$514*IF(NG$4="да",$C25,1)</f>
        <v>0</v>
      </c>
      <c r="NH25" s="126">
        <f>'Тест ответы'!NF26*'Показатели'!$F$515*IF(NH$4="да",$C25,1)</f>
        <v>0</v>
      </c>
      <c r="NI25" s="134">
        <f>'Тест ответы'!NG26*'Показатели'!$F$516*IF($NI$4="да",$C25,1)</f>
        <v>0</v>
      </c>
      <c r="NJ25" s="126">
        <f>'Тест ответы'!NH26*'Показатели'!$F$518*IF(NJ$4="да",$C25,1)</f>
        <v>0</v>
      </c>
      <c r="NK25" s="126">
        <f>'Тест ответы'!NI26*'Показатели'!$F$519*IF(NK$4="да",$C25,1)</f>
        <v>0</v>
      </c>
      <c r="NL25" s="126">
        <f>'Тест ответы'!NJ26*'Показатели'!$F$520*IF(NL$4="да",$C25,1)</f>
        <v>0</v>
      </c>
      <c r="NM25" s="126">
        <f>'Тест ответы'!NK26*'Показатели'!$F$521*IF(NM$4="да",$C25,1)</f>
        <v>0</v>
      </c>
      <c r="NN25" s="126">
        <f>'Тест ответы'!NL26*'Показатели'!$F$522*IF(NN$4="да",$C25,1)</f>
        <v>0</v>
      </c>
      <c r="NO25" s="126">
        <f>'Тест ответы'!NM26*'Показатели'!$F$523*IF(NO$4="да",$C25,1)</f>
        <v>0</v>
      </c>
      <c r="NP25" s="126">
        <f>'Тест ответы'!NN26*'Показатели'!G$524*IF(NP$4="да",$C25,1)</f>
        <v>0</v>
      </c>
      <c r="NQ25" s="126">
        <f>'Тест ответы'!NO26*'Показатели'!H$525*IF(NQ$4="да",$C25,1)</f>
        <v>0</v>
      </c>
      <c r="NR25" s="126">
        <f>'Тест ответы'!NP26*'Показатели'!I$526*IF(NR$4="да",$C25,1)</f>
        <v>0</v>
      </c>
      <c r="NS25" s="126">
        <f>'Тест ответы'!NQ26*'Показатели'!$F$527*IF(NS$4="да",$C25,1)</f>
        <v>0</v>
      </c>
      <c r="NT25" s="126">
        <f>'Тест ответы'!NR26*'Показатели'!$F$528*IF(NT$4="да",$C25,1)</f>
        <v>0</v>
      </c>
      <c r="NU25" s="126">
        <f>'Тест ответы'!NS26*'Показатели'!$F$529*IF(NU$4="да",$C25,1)</f>
        <v>0</v>
      </c>
      <c r="NV25" s="135">
        <f>'Тест ответы'!NT26*'Показатели'!$F$530*IF(NV$4="да",$C25,1)</f>
        <v>0</v>
      </c>
      <c r="NW25" s="126">
        <f>'Тест ответы'!NU26*'Показатели'!$F$533*IF($NW$4="да",$C25,1)</f>
        <v>0</v>
      </c>
      <c r="NX25" s="126">
        <f>'Тест ответы'!NV26*'Показатели'!$F$534*IF($NX$4="да",$C25,1)</f>
        <v>0</v>
      </c>
      <c r="NY25" s="127">
        <f>'Тест ответы'!NW26*'Показатели'!$F$536*IF($NY$4="да",$C25,1)</f>
        <v>0</v>
      </c>
      <c r="NZ25" s="126">
        <f>'Тест ответы'!NX26*'Показатели'!$F$537*IF(NZ$4="да",$C25,1)</f>
        <v>0</v>
      </c>
      <c r="OA25" s="127">
        <f>'Тест ответы'!NY26*'Показатели'!$F$539*IF(OA$4="да",$C25,1)</f>
        <v>0</v>
      </c>
      <c r="OB25" s="126">
        <f>'Тест ответы'!NZ26*'Показатели'!$F$540*IF(OB$4="да",$C25,1)</f>
        <v>0</v>
      </c>
      <c r="OC25" s="126">
        <f>'Тест ответы'!OA26*'Показатели'!$F$541*IF(OC$4="да",$C25,1)</f>
        <v>0</v>
      </c>
      <c r="OD25" s="126">
        <f>'Тест ответы'!OB26*'Показатели'!$F$542*IF(OD$4="да",$C25,1)</f>
        <v>0</v>
      </c>
      <c r="OE25" s="126">
        <f>'Тест ответы'!OC26*'Показатели'!$F$543*IF(OE$4="да",$C25,1)</f>
        <v>0</v>
      </c>
      <c r="OF25" s="126">
        <f>'Тест ответы'!OD26*'Показатели'!$F$544*IF(OF$4="да",$C25,1)</f>
        <v>0</v>
      </c>
      <c r="OG25" s="127">
        <f>'Тест ответы'!OE26*'Показатели'!$F$546*IF(OG$4="да",$C25,1)</f>
        <v>0</v>
      </c>
      <c r="OH25" s="126">
        <f>'Тест ответы'!OF26*'Показатели'!$F$547*IF(OH$4="да",$C25,1)</f>
        <v>0</v>
      </c>
      <c r="OI25" s="126">
        <f>'Тест ответы'!OG26*'Показатели'!$F$548*IF(OI$4="да",$C25,1)</f>
        <v>0</v>
      </c>
      <c r="OJ25" s="126">
        <f>'Тест ответы'!OH26*'Показатели'!$F$549*IF(OJ$4="да",$C25,1)</f>
        <v>0</v>
      </c>
      <c r="OK25" s="126">
        <f>'Тест ответы'!OI26*'Показатели'!$F$550*IF(OK$4="да",$C25,1)</f>
        <v>0</v>
      </c>
      <c r="OL25" s="126">
        <f>'Тест ответы'!OJ26*'Показатели'!$F$551*IF(OL$4="да",$C25,1)</f>
        <v>0</v>
      </c>
      <c r="OM25" s="137">
        <f>'Тест ответы'!OK26*'Показатели'!$F$554*IF($OM$4="да",$C25,1)</f>
        <v>0</v>
      </c>
      <c r="ON25" s="134">
        <f>'Тест ответы'!OL26*'Показатели'!$F$555*IF($ON$4="да",$C25,1)</f>
        <v>0</v>
      </c>
      <c r="OO25" s="126">
        <f>'Тест ответы'!OM26*'Показатели'!$F$557*IF($OO$4="да",$C25,1)</f>
        <v>0</v>
      </c>
      <c r="OP25" s="135">
        <f>'Тест ответы'!ON26*'Показатели'!$F$558*IF($OP$4="да",$C25,1)</f>
        <v>0</v>
      </c>
      <c r="OQ25" s="127">
        <f>'Тест ответы'!OO26*'Показатели'!$F$564*IF(OQ$4="да",$C25,1)</f>
        <v>0</v>
      </c>
      <c r="OR25" s="126">
        <f>'Тест ответы'!OP26*'Показатели'!$F$565*IF(OR$4="да",$C25,1)</f>
        <v>0</v>
      </c>
      <c r="OS25" s="126">
        <f>'Тест ответы'!OQ26*'Показатели'!$F$566*IF(OS$4="да",$C25,1)</f>
        <v>0</v>
      </c>
      <c r="OT25" s="126">
        <f>'Тест ответы'!OR26*'Показатели'!$F$567*IF(OT$4="да",$C25,1)</f>
        <v>0</v>
      </c>
      <c r="OU25" s="126">
        <f>'Тест ответы'!OS26*'Показатели'!$F$568*IF(OU$4="да",$C25,1)</f>
        <v>0</v>
      </c>
      <c r="OV25" s="126">
        <f>'Тест ответы'!OT26*'Показатели'!$F$569*IF(OV$4="да",$C25,1)</f>
        <v>0</v>
      </c>
      <c r="OW25" s="127">
        <f>'Тест ответы'!OU26*'Показатели'!$F$574*IF(OW$4="да",$C25,1)</f>
        <v>0</v>
      </c>
      <c r="OX25" s="126">
        <f>'Тест ответы'!OV26*'Показатели'!$F$575*IF(OX$4="да",$C25,1)</f>
        <v>0</v>
      </c>
      <c r="OY25" s="126">
        <f>'Тест ответы'!OW26*'Показатели'!$F$576*IF(OY$4="да",$C25,1)</f>
        <v>0</v>
      </c>
      <c r="OZ25" s="126">
        <f>'Тест ответы'!OX26*'Показатели'!$F$577*IF(OZ$4="да",$C25,1)</f>
        <v>0</v>
      </c>
      <c r="PA25" s="126">
        <f>'Тест ответы'!OY26*'Показатели'!$F$578*IF(PA$4="да",$C25,1)</f>
        <v>0</v>
      </c>
      <c r="PB25" s="126">
        <f>'Тест ответы'!OZ26*'Показатели'!$F$579*IF(PB$4="да",$C25,1)</f>
        <v>0</v>
      </c>
      <c r="PC25" s="137">
        <f>'Тест ответы'!PA26*'Показатели'!$F$584*IF($PC$4="да",$C25,1)</f>
        <v>0</v>
      </c>
      <c r="PD25" s="126">
        <f>'Тест ответы'!PB26*'Показатели'!$F$585*IF($PD$4="да",$C25,1)</f>
        <v>0</v>
      </c>
      <c r="PE25" s="126">
        <f>'Тест ответы'!PC26*'Показатели'!$F$587*IF($PE$4="да",$C25,1)</f>
        <v>0</v>
      </c>
      <c r="PF25" s="126">
        <f>'Тест ответы'!PD26*'Показатели'!$F$588*IF($PF$4="да",$C25,1)</f>
        <v>0</v>
      </c>
      <c r="PG25" s="126">
        <f>'Тест ответы'!PE26*'Показатели'!$F$589*IF($PG$4="да",$C25,1)</f>
        <v>0</v>
      </c>
      <c r="PH25" s="126">
        <f>'Тест ответы'!PF26*'Показатели'!$F$590*IF($PH$4="да",$C25,1)</f>
        <v>0</v>
      </c>
      <c r="PI25" s="126">
        <f>'Тест ответы'!PG26*'Показатели'!$F$591*IF($PI$4="да",$C25,1)</f>
        <v>0</v>
      </c>
      <c r="PJ25" s="126">
        <f>'Тест ответы'!PH26*'Показатели'!$F$592*IF($PJ$4="да",$C25,1)</f>
        <v>0</v>
      </c>
      <c r="PK25" s="126">
        <f>'Тест ответы'!PI26*'Показатели'!$F$593*IF($PK$4="да",$C25,1)</f>
        <v>0</v>
      </c>
      <c r="PL25" s="126">
        <f>'Тест ответы'!PJ26*'Показатели'!$F$594*IF($PL$4="да",$C25,1)</f>
        <v>0</v>
      </c>
      <c r="PM25" s="126">
        <f>'Тест ответы'!PK26*'Показатели'!$F$595*IF($PM$4="да",$C25,1)</f>
        <v>0</v>
      </c>
      <c r="PN25" s="126">
        <f>'Тест ответы'!PL26*'Показатели'!$F$596*IF($PN$4="да",$C25,1)</f>
        <v>0</v>
      </c>
      <c r="PO25" s="126">
        <f>'Тест ответы'!PM26*'Показатели'!$F$597*IF($PO$4="да",$C25,1)</f>
        <v>0</v>
      </c>
      <c r="PP25" s="126">
        <f>'Тест ответы'!PN26*'Показатели'!$F$599*IF($PP$4="да",$C25,1)</f>
        <v>0</v>
      </c>
      <c r="PQ25" s="126">
        <f>'Тест ответы'!PO26*'Показатели'!$F$600*IF($PQ$4="да",$C25,1)</f>
        <v>0</v>
      </c>
      <c r="PR25" s="126">
        <f>'Тест ответы'!PP26*'Показатели'!$F$603*IF($PR$4="да",$C25,1)</f>
        <v>0</v>
      </c>
      <c r="PS25" s="126">
        <f>'Тест ответы'!PQ26*'Показатели'!$F$605*IF($PS$4="да",$C25,1)</f>
        <v>0</v>
      </c>
      <c r="PT25" s="126">
        <f>'Тест ответы'!PR26*'Показатели'!$F$606*IF($PT$4="да",$C25,1)</f>
        <v>0</v>
      </c>
      <c r="PU25" s="126">
        <f>'Тест ответы'!PS26*'Показатели'!$F$607*IF($PU$4="да",$C25,1)</f>
        <v>0</v>
      </c>
      <c r="PV25" s="126">
        <f>'Тест ответы'!PT26*'Показатели'!$F$608*IF($PV$4="да",$C25,1)</f>
        <v>0</v>
      </c>
      <c r="PW25" s="126">
        <f>'Тест ответы'!PU26*'Показатели'!$F$609*IF($PW$4="да",$C25,1)</f>
        <v>0</v>
      </c>
      <c r="PX25" s="126">
        <f>'Тест ответы'!PV26*'Показатели'!$F$610*IF($PX$4="да",$C25,1)</f>
        <v>0</v>
      </c>
      <c r="PY25" s="137">
        <f>'Тест ответы'!PW26*'Показатели'!$F$612*IF(PY$4="да",$C25,1)</f>
        <v>0</v>
      </c>
      <c r="PZ25" s="127">
        <f>'Тест ответы'!PX26*'Показатели'!$F$614*IF(PZ$4="да",$C25,1)</f>
        <v>0</v>
      </c>
      <c r="QA25" s="126">
        <f>'Тест ответы'!PY26*'Показатели'!$F$614*IF(QA$4="да",$C25,1)</f>
        <v>0</v>
      </c>
      <c r="QB25" s="126">
        <f>'Тест ответы'!PZ26*'Показатели'!$F$614*IF(QB$4="да",$C25,1)</f>
        <v>0</v>
      </c>
      <c r="QC25" s="126">
        <f>'Тест ответы'!QA26*'Показатели'!$F$614*IF(QC$4="да",$C25,1)</f>
        <v>0</v>
      </c>
      <c r="QD25" s="126">
        <f>'Тест ответы'!QB26*'Показатели'!$F$614*IF(QD$4="да",$C25,1)</f>
        <v>0</v>
      </c>
      <c r="QE25" s="127">
        <f>'Тест ответы'!QC26*'Показатели'!$F$620*IF(QE$4="да",$C25,1)</f>
        <v>0</v>
      </c>
      <c r="QF25" s="126">
        <f>'Тест ответы'!QD26*'Показатели'!$F$620*IF(QF$4="да",$C25,1)</f>
        <v>0</v>
      </c>
      <c r="QG25" s="126">
        <f>'Тест ответы'!QE26*'Показатели'!$F$620*IF(QG$4="да",$C25,1)</f>
        <v>0</v>
      </c>
      <c r="QH25" s="126">
        <f>'Тест ответы'!QF26*'Показатели'!$F$620*IF(QH$4="да",$C25,1)</f>
        <v>0</v>
      </c>
      <c r="QI25" s="126">
        <f>'Тест ответы'!QG26*'Показатели'!$F$620*IF(QI$4="да",$C25,1)</f>
        <v>0</v>
      </c>
      <c r="QJ25" s="138">
        <f>'Тест ответы'!QH26*'Показатели'!$F$620*IF(QJ$4="да",$C25,1)</f>
        <v>0</v>
      </c>
      <c r="QK25" s="122" t="str">
        <f>'Тест ответы'!QI26*#REF!*IF(QK$4="да",$C25,1)</f>
        <v>#REF!</v>
      </c>
      <c r="QL25" s="122">
        <f>'Тест ответы'!QJ26*'Показатели'!$F$628*IF(QL$4="да",$C25,1)</f>
        <v>0</v>
      </c>
      <c r="QM25" s="122">
        <f>'Тест ответы'!QK26*'Показатели'!$F$629*IF(QM$4="да",$C25,1)</f>
        <v>0</v>
      </c>
      <c r="QN25" s="122">
        <f>'Тест ответы'!QL26*'Показатели'!$F$631*IF(QN$4="да",$C25,1)</f>
        <v>0</v>
      </c>
      <c r="QO25" s="122" t="str">
        <f>'Тест ответы'!QM26*#REF!*IF(QO$4="да",$C25,1)</f>
        <v>#REF!</v>
      </c>
      <c r="QP25" s="136">
        <f>'Тест ответы'!QN26*'Показатели'!$F$632*IF(QP$4="да",$C25,1)</f>
        <v>0</v>
      </c>
      <c r="QQ25" s="126">
        <f>'Тест ответы'!QO26*'Показатели'!$F$635*IF(QQ$4="да",$C25,1)</f>
        <v>0</v>
      </c>
      <c r="QR25" s="126">
        <f>'Тест ответы'!QP26*'Показатели'!$F$636*IF(QR$4="да",$C25,1)</f>
        <v>0</v>
      </c>
      <c r="QS25" s="126">
        <f>'Тест ответы'!QQ26*'Показатели'!$F$638*IF(QS$4="да",$C25,1)</f>
        <v>0</v>
      </c>
      <c r="QT25" s="126">
        <f>'Тест ответы'!QR26*'Показатели'!$F$639*IF(QT$4="да",$C25,1)</f>
        <v>0</v>
      </c>
      <c r="QU25" s="126">
        <f>'Тест ответы'!QS26*'Показатели'!$F$640*IF(QU$4="да",$C25,1)</f>
        <v>0</v>
      </c>
      <c r="QV25" s="126">
        <f>'Тест ответы'!QT26*'Показатели'!$F$641*IF(QV$4="да",$C25,1)</f>
        <v>0</v>
      </c>
      <c r="QW25" s="126">
        <f>'Тест ответы'!QU26*'Показатели'!$F$642*IF(QW$4="да",$C25,1)</f>
        <v>0</v>
      </c>
      <c r="QX25" s="135">
        <f>'Тест ответы'!QV26*'Показатели'!$F$643*IF(QX$4="да",$C25,1)</f>
        <v>0</v>
      </c>
      <c r="QY25" s="131"/>
      <c r="QZ25" s="131"/>
      <c r="RA25" s="131"/>
      <c r="RB25" s="131"/>
      <c r="RC25" s="131"/>
      <c r="RD25" s="131"/>
      <c r="RE25" s="131"/>
      <c r="RF25" s="131"/>
      <c r="RG25" s="131"/>
    </row>
    <row r="26">
      <c r="A26" s="117">
        <v>22.0</v>
      </c>
      <c r="B26" s="118" t="str">
        <f>'Тест ответы'!B27</f>
        <v>Калининградская область</v>
      </c>
      <c r="C26" s="139">
        <f>VLOOKUP(B26,'Население'!$B$2:$E$90,4,FALSE)</f>
        <v>12.62404569</v>
      </c>
      <c r="D26" s="120" t="str">
        <f t="shared" si="9"/>
        <v>#REF!</v>
      </c>
      <c r="E26" s="121">
        <f>'Тест ответы'!C27*'Показатели'!$F$3*IF(E$4="да",$C26,1)</f>
        <v>0.0005</v>
      </c>
      <c r="F26" s="121">
        <f>'Тест ответы'!D27*'Показатели'!$F$4*IF(F$4="да",$C26,1)</f>
        <v>0</v>
      </c>
      <c r="G26" s="121">
        <f>'Тест ответы'!E27*'Показатели'!$F$5*IF($G$4="да",C26,1)</f>
        <v>0</v>
      </c>
      <c r="H26" s="121">
        <f>'Тест ответы'!F27*'Показатели'!$F$6*IF($H$4="да",C26,1)</f>
        <v>0</v>
      </c>
      <c r="I26" s="121">
        <f>'Тест ответы'!G27*'Показатели'!$F$7*IF(I$4="да",D26,1)</f>
        <v>0</v>
      </c>
      <c r="J26" s="121">
        <f>'Тест ответы'!H27*'Показатели'!$F$8*IF($J$4="да",C26,1)</f>
        <v>0</v>
      </c>
      <c r="K26" s="121">
        <f>'Тест ответы'!I27*'Показатели'!$F$9*IF(K$4="да",D26,1)</f>
        <v>0</v>
      </c>
      <c r="L26" s="121">
        <f>'Тест ответы'!J27*'Показатели'!$F$10*IF(L$4="да",$C26,1)</f>
        <v>0</v>
      </c>
      <c r="M26" s="121">
        <f>'Тест ответы'!K27*'Показатели'!$F$11*IF(M$4="да",$C26,1)</f>
        <v>0</v>
      </c>
      <c r="N26" s="122">
        <f>'Тест ответы'!L27*'Показатели'!$F$12*IF(N$4="да",$C26,1)</f>
        <v>0.03</v>
      </c>
      <c r="O26" s="123">
        <f>'Тест ответы'!M27*'Показатели'!$F$14*IF(O$4="да",$C26,1)</f>
        <v>0.04</v>
      </c>
      <c r="P26" s="124">
        <f>'Тест ответы'!N27*'Показатели'!$F$15*IF(P$4="да",$C26,1)</f>
        <v>0</v>
      </c>
      <c r="Q26" s="124">
        <f>'Тест ответы'!O27*'Показатели'!$F$17*IF(Q$4="да",$C26,1)</f>
        <v>0</v>
      </c>
      <c r="R26" s="124">
        <f>'Тест ответы'!P27*'Показатели'!$F$18*IF(R$4="да",$C26,1)</f>
        <v>0</v>
      </c>
      <c r="S26" s="123">
        <f>'Тест ответы'!Q27*'Показатели'!$F$20*IF(S$4="да",$C26,1)</f>
        <v>0</v>
      </c>
      <c r="T26" s="121">
        <f>'Тест ответы'!R27*'Показатели'!$F$21*IF(T$4="да",$C26,1)</f>
        <v>0</v>
      </c>
      <c r="U26" s="121">
        <f>'Тест ответы'!S27*'Показатели'!$F$24*IF(U$4="да",$C26,1)</f>
        <v>0</v>
      </c>
      <c r="V26" s="121">
        <f>'Тест ответы'!T27*'Показатели'!$F$25*IF(V$4="да",$C26,1)</f>
        <v>0</v>
      </c>
      <c r="W26" s="121">
        <f>'Тест ответы'!U27*'Показатели'!$F$26*IF(W$4="да",$C26,1)</f>
        <v>0</v>
      </c>
      <c r="X26" s="121">
        <f>'Тест ответы'!V27*'Показатели'!$F$28*IF(X$4="да",$C26,1)</f>
        <v>0</v>
      </c>
      <c r="Y26" s="121">
        <f>'Тест ответы'!W27*'Показатели'!$F$29*IF(Y$4="да",$C26,1)</f>
        <v>0</v>
      </c>
      <c r="Z26" s="125">
        <f>'Тест ответы'!X27*'Показатели'!$F$33*IF(Z$4="да",$C26,1)</f>
        <v>0</v>
      </c>
      <c r="AA26" s="126">
        <f>'Тест ответы'!Y27*'Показатели'!$F$34*IF(AA$4="да",$C26,1)</f>
        <v>0</v>
      </c>
      <c r="AB26" s="126">
        <f>'Тест ответы'!Z27*'Показатели'!$F$35*IF(AB$4="да",$C26,1)</f>
        <v>0</v>
      </c>
      <c r="AC26" s="126">
        <f>'Тест ответы'!AA27*'Показатели'!$F$36*IF(AC$4="да",$C26,1)</f>
        <v>0</v>
      </c>
      <c r="AD26" s="126">
        <f>'Тест ответы'!AB27*'Показатели'!$F$37*IF(AD$4="да",$C26,1)</f>
        <v>0</v>
      </c>
      <c r="AE26" s="126">
        <f>'Тест ответы'!AC27*'Показатели'!$F$38*IF(AE$4="да",$C26,1)</f>
        <v>0</v>
      </c>
      <c r="AF26" s="126">
        <f>'Тест ответы'!AD27*'Показатели'!$F$39*IF(AF$4="да",$C26,1)</f>
        <v>0</v>
      </c>
      <c r="AG26" s="126">
        <f>'Тест ответы'!AE27*'Показатели'!$F$40*IF(AG$4="да",$C26,1)</f>
        <v>0</v>
      </c>
      <c r="AH26" s="126">
        <f>'Тест ответы'!AF27*'Показатели'!$F$41*IF(AH$4="да",$C26,1)</f>
        <v>0</v>
      </c>
      <c r="AI26" s="127">
        <f>'Тест ответы'!AG27*'Показатели'!$F$43*IF(AI$4="да",$C26,1)</f>
        <v>0</v>
      </c>
      <c r="AJ26" s="126">
        <f>'Тест ответы'!AH27*'Показатели'!$F$44*IF(AJ$4="да",$C26,1)</f>
        <v>0</v>
      </c>
      <c r="AK26" s="126">
        <f>'Тест ответы'!AI27*'Показатели'!$F$45*IF(AK$4="да",$C26,1)</f>
        <v>0</v>
      </c>
      <c r="AL26" s="126">
        <f>'Тест ответы'!AJ27*'Показатели'!$F$46*IF(AL$4="да",$C26,1)</f>
        <v>0</v>
      </c>
      <c r="AM26" s="126">
        <f>'Тест ответы'!AK27*'Показатели'!$F$47*IF(AM$4="да",$C26,1)</f>
        <v>0</v>
      </c>
      <c r="AN26" s="126">
        <f>'Тест ответы'!AL27*'Показатели'!$F$48*IF(AN$4="да",$C26,1)</f>
        <v>0</v>
      </c>
      <c r="AO26" s="126">
        <f>'Тест ответы'!AM27*'Показатели'!$F$49*IF(AO$4="да",$C26,1)</f>
        <v>0</v>
      </c>
      <c r="AP26" s="126">
        <f>'Тест ответы'!AN27*'Показатели'!$F$50*IF(AP$4="да",$C26,1)</f>
        <v>0</v>
      </c>
      <c r="AQ26" s="126">
        <f>'Тест ответы'!AO27*'Показатели'!$F$51*IF(AQ$4="да",$C26,1)</f>
        <v>0</v>
      </c>
      <c r="AR26" s="123">
        <f>'Тест ответы'!AP27*'Показатели'!$F$53*IF($AR$4="да",$C26,1)</f>
        <v>0</v>
      </c>
      <c r="AS26" s="128">
        <f>'Тест ответы'!AQ27*'Показатели'!$F$54*IF($AS$4="да",$C26,1)</f>
        <v>0</v>
      </c>
      <c r="AT26" s="127">
        <f>'Тест ответы'!AR27*'Показатели'!$F$56*IF(AT$4="да",$C26,1)</f>
        <v>0</v>
      </c>
      <c r="AU26" s="126">
        <f>'Тест ответы'!AS27*'Показатели'!$F$57*IF(AU$4="да",$C26,1)</f>
        <v>0</v>
      </c>
      <c r="AV26" s="126">
        <f>'Тест ответы'!AT27*'Показатели'!$F$58*IF(AV$4="да",$C26,1)</f>
        <v>0</v>
      </c>
      <c r="AW26" s="126">
        <f>'Тест ответы'!AU27*'Показатели'!$F$59*IF(AW$4="да",$C26,1)</f>
        <v>0</v>
      </c>
      <c r="AX26" s="126">
        <f>'Тест ответы'!AV27*'Показатели'!$F$60*IF(AX$4="да",$C26,1)</f>
        <v>0</v>
      </c>
      <c r="AY26" s="126">
        <f>'Тест ответы'!AW27*'Показатели'!$F$61*IF(AY$4="да",$C26,1)</f>
        <v>0</v>
      </c>
      <c r="AZ26" s="129">
        <f>'Тест ответы'!AX27*'Показатели'!$F$64*IF($AZ$4="да",$C26,1)</f>
        <v>0</v>
      </c>
      <c r="BA26" s="121">
        <f>'Тест ответы'!AY27*'Показатели'!$F$65*IF($BA$4="да",$C26,1)</f>
        <v>0</v>
      </c>
      <c r="BB26" s="121">
        <f>'Тест ответы'!AZ27*'Показатели'!$F$66*IF($BA$4="да",$C26,1)</f>
        <v>0</v>
      </c>
      <c r="BC26" s="121">
        <f>'Тест ответы'!BA27*'Показатели'!$F$67*IF($BC$4="да",$C26,1)</f>
        <v>0</v>
      </c>
      <c r="BD26" s="121">
        <f>'Тест ответы'!BB27*'Показатели'!$F$68*IF($BD$4="да",$C26,1)</f>
        <v>0</v>
      </c>
      <c r="BE26" s="121">
        <f>'Тест ответы'!BC27*'Показатели'!$F$69*IF($BE$4="да",$C26,1)</f>
        <v>0</v>
      </c>
      <c r="BF26" s="121">
        <f>'Тест ответы'!BD27*'Показатели'!$F$70*IF($BF$4="да",$C26,1)</f>
        <v>0</v>
      </c>
      <c r="BG26" s="121">
        <f>'Тест ответы'!BE27*'Показатели'!$F$71*IF($BG$4="да",$C26,1)</f>
        <v>0</v>
      </c>
      <c r="BH26" s="128">
        <f>'Тест ответы'!BF27*'Показатели'!$F$72*IF($BH$4="да",$C26,1)</f>
        <v>0</v>
      </c>
      <c r="BI26" s="121">
        <f>'Тест ответы'!BG27*'Показатели'!$F$75*IF($BI$4="да",$C26,1)</f>
        <v>0</v>
      </c>
      <c r="BJ26" s="121">
        <f>'Тест ответы'!BH27*'Показатели'!$F$76*IF($BJ$4="да",$C26,1)</f>
        <v>0</v>
      </c>
      <c r="BK26" s="121">
        <f>'Тест ответы'!BI27*'Показатели'!$F$77*IF($BK$4="да",$C26,1)</f>
        <v>0</v>
      </c>
      <c r="BL26" s="121">
        <f>'Тест ответы'!BJ27*'Показатели'!$F$78*IF($BL$4="да",$C26,1)</f>
        <v>0</v>
      </c>
      <c r="BM26" s="121">
        <f>'Тест ответы'!BK27*'Показатели'!$F$79*IF($BM$4="да",$C26,1)</f>
        <v>0</v>
      </c>
      <c r="BN26" s="121">
        <f>'Тест ответы'!BL27*'Показатели'!$F$80*IF($BN$4="да",$C26,1)</f>
        <v>0</v>
      </c>
      <c r="BO26" s="128">
        <f>'Тест ответы'!BM27*'Показатели'!$F$81*IF($BO$4="да",$C26,1)</f>
        <v>0</v>
      </c>
      <c r="BP26" s="121">
        <f>'Тест ответы'!BN27*'Показатели'!$F$86*IF(BP$4="да",$C26,1)</f>
        <v>0</v>
      </c>
      <c r="BQ26" s="121">
        <f>'Тест ответы'!BO27*'Показатели'!$F$87*IF(BQ$4="да",$C26,1)</f>
        <v>0</v>
      </c>
      <c r="BR26" s="121">
        <f>'Тест ответы'!BP27*'Показатели'!$F$88*IF(BR$4="да",$C26,1)</f>
        <v>0</v>
      </c>
      <c r="BS26" s="121">
        <f>'Тест ответы'!BQ27*'Показатели'!$F$89*IF($BS$4="да",$C26,1)</f>
        <v>0</v>
      </c>
      <c r="BT26" s="121">
        <f>'Тест ответы'!BR27*'Показатели'!$F$90*IF($BT$4="да",$C26,1)</f>
        <v>0</v>
      </c>
      <c r="BU26" s="121">
        <f>'Тест ответы'!BS27*'Показатели'!$F$91*IF($BU$4="да",$C26,1)</f>
        <v>0</v>
      </c>
      <c r="BV26" s="121">
        <f>'Тест ответы'!BT27*'Показатели'!$F$92*IF($BV$4="да",$C26,1)</f>
        <v>0</v>
      </c>
      <c r="BW26" s="121">
        <f>'Тест ответы'!BU27*'Показатели'!$F$93*IF($BW$4="да",$C26,1)</f>
        <v>0</v>
      </c>
      <c r="BX26" s="121">
        <f>'Тест ответы'!BV27*'Показатели'!$F$94*IF($BX$4="да",$C26,1)</f>
        <v>0</v>
      </c>
      <c r="BY26" s="121">
        <f>'Тест ответы'!BW27*'Показатели'!$F$95*IF($BY$4="да",$C26,1)</f>
        <v>0</v>
      </c>
      <c r="BZ26" s="121">
        <f>'Тест ответы'!BX27*'Показатели'!$F$96*IF($BZ$4="да",$C26,1)</f>
        <v>0</v>
      </c>
      <c r="CA26" s="121">
        <f>'Тест ответы'!BY27*'Показатели'!$F$97*IF($CA$4="да",$C26,1)</f>
        <v>0</v>
      </c>
      <c r="CB26" s="121">
        <f>'Тест ответы'!BZ27*'Показатели'!$F$99*IF($CB$4="да",$C26,1)</f>
        <v>0</v>
      </c>
      <c r="CC26" s="121">
        <f>'Тест ответы'!CA27*'Показатели'!$F$100*IF($CC$4="да",$C26,1)</f>
        <v>0</v>
      </c>
      <c r="CD26" s="121">
        <f>'Тест ответы'!CB27*'Показатели'!$F$101*IF($CD$4="да",$C26,1)</f>
        <v>0</v>
      </c>
      <c r="CE26" s="121">
        <f>'Тест ответы'!CC27*'Показатели'!$F$102*IF($CE$4="да",$C26,1)</f>
        <v>0</v>
      </c>
      <c r="CF26" s="121">
        <f>'Тест ответы'!CD27*'Показатели'!$F$103*IF($CF$4="да",$C26,1)</f>
        <v>0</v>
      </c>
      <c r="CG26" s="121">
        <f>'Тест ответы'!CE27*'Показатели'!$F$104*IF($CG$4="да",$C26,1)</f>
        <v>0</v>
      </c>
      <c r="CH26" s="121">
        <f>'Тест ответы'!CF27*'Показатели'!$F$105*IF($CH$4="да",$C26,1)</f>
        <v>0</v>
      </c>
      <c r="CI26" s="121">
        <f>'Тест ответы'!CG27*'Показатели'!$F$106*IF($CI$4="да",$C26,1)</f>
        <v>0</v>
      </c>
      <c r="CJ26" s="121">
        <f>'Тест ответы'!CH27*'Показатели'!$F$107*IF($CJ$4="да",$C26,1)</f>
        <v>0</v>
      </c>
      <c r="CK26" s="121">
        <f>'Тест ответы'!CI27*'Показатели'!$F$108*IF($CK$4="да",$C26,1)</f>
        <v>0</v>
      </c>
      <c r="CL26" s="121">
        <f>'Тест ответы'!CJ27*'Показатели'!$F$109*IF($CL$4="да",$C26,1)</f>
        <v>0</v>
      </c>
      <c r="CM26" s="121">
        <f>'Тест ответы'!CK27*'Показатели'!$F$110*IF($CM$4="да",$C26,1)</f>
        <v>0</v>
      </c>
      <c r="CN26" s="121">
        <f>'Тест ответы'!CL27*'Показатели'!$F$111*IF($CN$4="да",$C26,1)</f>
        <v>0</v>
      </c>
      <c r="CO26" s="121">
        <f>'Тест ответы'!CM27*'Показатели'!$F$112*IF($CO$4="да",$C26,1)</f>
        <v>0</v>
      </c>
      <c r="CP26" s="128">
        <f>'Тест ответы'!CN27*'Показатели'!$F$113*IF($CP$4="да",$C26,1)</f>
        <v>0</v>
      </c>
      <c r="CQ26" s="121">
        <f>'Тест ответы'!CO27*'Показатели'!$F$118*IF(CQ$4="да",$C26,1)</f>
        <v>0</v>
      </c>
      <c r="CR26" s="121">
        <f>'Тест ответы'!CP27*'Показатели'!$F$119*IF(CR$4="да",$C26,1)</f>
        <v>0</v>
      </c>
      <c r="CS26" s="121">
        <f>'Тест ответы'!CQ27*'Показатели'!$F$120*IF(CS$4="да",$C26,1)</f>
        <v>0</v>
      </c>
      <c r="CT26" s="121">
        <f>'Тест ответы'!CR27*'Показатели'!$F$121*IF($CT$4="да",$C26,1)</f>
        <v>0</v>
      </c>
      <c r="CU26" s="121">
        <f>'Тест ответы'!CS27*'Показатели'!$F$122*IF($CU$4="да",$C26,1)</f>
        <v>0</v>
      </c>
      <c r="CV26" s="121">
        <f>'Тест ответы'!CT27*'Показатели'!$F$123*IF($CV$4="да",$C26,1)</f>
        <v>0</v>
      </c>
      <c r="CW26" s="121">
        <f>'Тест ответы'!CU27*'Показатели'!$F$124*IF($CW$4="да",$C26,1)</f>
        <v>0</v>
      </c>
      <c r="CX26" s="121">
        <f>'Тест ответы'!CV27*'Показатели'!$F$125*IF($CX$4="да",$C26,1)</f>
        <v>0</v>
      </c>
      <c r="CY26" s="121">
        <f>'Тест ответы'!CW27*'Показатели'!$F$126*IF($CY$4="да",$C26,1)</f>
        <v>0</v>
      </c>
      <c r="CZ26" s="121">
        <f>'Тест ответы'!CX27*'Показатели'!$F$127*IF($CZ$4="да",$C26,1)</f>
        <v>0</v>
      </c>
      <c r="DA26" s="121">
        <f>'Тест ответы'!CY27*'Показатели'!$F$128*IF($DA$4="да",$C26,1)</f>
        <v>0</v>
      </c>
      <c r="DB26" s="121">
        <f>'Тест ответы'!CZ27*'Показатели'!$F$129*IF($DB$4="да",$C26,1)</f>
        <v>0</v>
      </c>
      <c r="DC26" s="121">
        <f>'Тест ответы'!DA27*'Показатели'!$F$131*IF($DC$4="да",$C26,1)</f>
        <v>0</v>
      </c>
      <c r="DD26" s="121">
        <f>'Тест ответы'!DB27*'Показатели'!$F$132*IF($DD$4="да",$C26,1)</f>
        <v>0</v>
      </c>
      <c r="DE26" s="121">
        <f>'Тест ответы'!DC27*'Показатели'!$F$133*IF($DE$4="да",$C26,1)</f>
        <v>0</v>
      </c>
      <c r="DF26" s="121">
        <f>'Тест ответы'!DD27*'Показатели'!$F$134*IF($DF$4="да",$C26,1)</f>
        <v>0</v>
      </c>
      <c r="DG26" s="121">
        <f>'Тест ответы'!DE27*'Показатели'!$F$135*IF($DG$4="да",$C26,1)</f>
        <v>0</v>
      </c>
      <c r="DH26" s="121">
        <f>'Тест ответы'!DF27*'Показатели'!$F$136*IF($DH25="да",$C26,1)</f>
        <v>0</v>
      </c>
      <c r="DI26" s="121">
        <f>'Тест ответы'!DG27*'Показатели'!$F$137*IF($DI$4="да",$C26,1)</f>
        <v>0</v>
      </c>
      <c r="DJ26" s="121">
        <f>'Тест ответы'!DH27*'Показатели'!$F$138*IF($DJ$4="да",$C26,1)</f>
        <v>0</v>
      </c>
      <c r="DK26" s="122">
        <f>'Тест ответы'!DH27*'Показатели'!$F$139*IF($DK$4="да",$C26,1)</f>
        <v>0</v>
      </c>
      <c r="DL26" s="130" t="str">
        <f>'Тест ответы'!DJ27*#REF!*IF($DL$4="да",$C26,1)</f>
        <v>#REF!</v>
      </c>
      <c r="DM26" s="122" t="str">
        <f>'Тест ответы'!DF27*#REF!*IF(DM$4="да",$C26,1)</f>
        <v>#REF!</v>
      </c>
      <c r="DN26" s="122" t="str">
        <f>'Тест ответы'!DL27*#REF!*IF($DN$4="да",$C26,1)</f>
        <v>#REF!</v>
      </c>
      <c r="DO26" s="131" t="str">
        <f>'Тест ответы'!DM27*#REF!*IF($DO$4="да",$C26,1)</f>
        <v>#REF!</v>
      </c>
      <c r="DP26" s="122">
        <f>'Тест ответы'!DN27*'Показатели'!$F$141*IF($DP$4="да",$C26,1)</f>
        <v>0</v>
      </c>
      <c r="DQ26" s="122">
        <f>'Тест ответы'!DO27*'Показатели'!$F$142*IF(DQ$4="да",$C26,1)</f>
        <v>0</v>
      </c>
      <c r="DR26" s="132">
        <f>'Тест ответы'!DP27*'Показатели'!$F$144*$C26</f>
        <v>0</v>
      </c>
      <c r="DS26" s="122">
        <f>'Тест ответы'!DQ27*'Показатели'!$F$151*$C26</f>
        <v>0</v>
      </c>
      <c r="DT26" s="122">
        <f>'Тест ответы'!DR27*'Показатели'!$F$154*$C26</f>
        <v>0</v>
      </c>
      <c r="DU26" s="122">
        <f>'Тест ответы'!DS27*'Показатели'!$F$157*$C26</f>
        <v>0</v>
      </c>
      <c r="DV26" s="122">
        <f>'Тест ответы'!DT27*'Показатели'!$F$163*$C26</f>
        <v>0</v>
      </c>
      <c r="DW26" s="122">
        <f>'Тест ответы'!DU27*'Показатели'!$F$166*$C26</f>
        <v>0</v>
      </c>
      <c r="DX26" s="133">
        <f>'Тест ответы'!DV27*'Показатели'!$F$169*$C26</f>
        <v>0</v>
      </c>
      <c r="DY26" s="126">
        <f>'Тест ответы'!DW27*'Показатели'!$F$171*IF($DY$4="да",$C26,1)</f>
        <v>0</v>
      </c>
      <c r="DZ26" s="126">
        <f>'Тест ответы'!DX27*'Показатели'!$F$172*IF($DZ$4="да",$C26,1)</f>
        <v>0</v>
      </c>
      <c r="EA26" s="126">
        <f>'Тест ответы'!DY27*'Показатели'!$F$173*IF($EA$4="да",$C26,1)</f>
        <v>0</v>
      </c>
      <c r="EB26" s="126">
        <f>'Тест ответы'!DZ27*'Показатели'!$F$174*IF($EB$4="да",$C26,1)</f>
        <v>0</v>
      </c>
      <c r="EC26" s="126">
        <f>'Тест ответы'!EA27*'Показатели'!$F$175*IF($EC$4="да",$C26,1)</f>
        <v>0</v>
      </c>
      <c r="ED26" s="126">
        <f>'Тест ответы'!EB27*'Показатели'!$F$176*IF($ED$4="да",$C26,1)</f>
        <v>0</v>
      </c>
      <c r="EE26" s="126">
        <f>'Тест ответы'!EC27*'Показатели'!$F$177*IF($EE$4="да",$C26,1)</f>
        <v>0</v>
      </c>
      <c r="EF26" s="126">
        <f>'Тест ответы'!ED27*'Показатели'!$F$178*IF($EF$4="да",$C26,1)</f>
        <v>0</v>
      </c>
      <c r="EG26" s="126">
        <f>'Тест ответы'!EE27*'Показатели'!$F$179*IF($EG$4="да",$C26,1)</f>
        <v>0</v>
      </c>
      <c r="EH26" s="126">
        <f>'Тест ответы'!EF27*'Показатели'!$F$180*IF($EH$4="да",$C26,1)</f>
        <v>0</v>
      </c>
      <c r="EI26" s="126">
        <f>'Тест ответы'!EG27*'Показатели'!$F$181*IF($EI$4="да",$C26,1)</f>
        <v>0</v>
      </c>
      <c r="EJ26" s="126">
        <f>'Тест ответы'!EH27*'Показатели'!$F$182*IF($EJ$4="да",$C26,1)</f>
        <v>0</v>
      </c>
      <c r="EK26" s="126">
        <f>'Тест ответы'!EI27*'Показатели'!$F$183*IF($EK$4="да",$C26,1)</f>
        <v>0</v>
      </c>
      <c r="EL26" s="126">
        <f>'Тест ответы'!EJ27*'Показатели'!$F$184*IF($EL$4="да",$C26,1)</f>
        <v>0</v>
      </c>
      <c r="EM26" s="126">
        <f>'Тест ответы'!EK27*'Показатели'!$F$185*IF($EM$4="да",$C26,1)</f>
        <v>0</v>
      </c>
      <c r="EN26" s="126">
        <f>'Тест ответы'!EL27*'Показатели'!$F$186*IF($EN$4="да",$C26,1)</f>
        <v>0</v>
      </c>
      <c r="EO26" s="126">
        <f>'Тест ответы'!EM27*'Показатели'!$F$187*IF($EO$4="да",$C26,1)</f>
        <v>0</v>
      </c>
      <c r="EP26" s="126">
        <f>'Тест ответы'!EN27*'Показатели'!$F$188*IF($EP$4="да",$C26,1)</f>
        <v>0</v>
      </c>
      <c r="EQ26" s="126">
        <f>'Тест ответы'!EO27*'Показатели'!$F$189*IF($EQ$4="да",$C26,1)</f>
        <v>0</v>
      </c>
      <c r="ER26" s="126">
        <f>'Тест ответы'!EP27*'Показатели'!$F$190*IF($ER$4="да",$C26,1)</f>
        <v>0</v>
      </c>
      <c r="ES26" s="134">
        <f>'Тест ответы'!EQ27*'Показатели'!$F$191*IF($ES$4="да",$C26,1)</f>
        <v>0</v>
      </c>
      <c r="ET26" s="126">
        <f>'Тест ответы'!ER27*'Показатели'!$F$193*IF($ET$4="да",$C26,1)</f>
        <v>0</v>
      </c>
      <c r="EU26" s="126">
        <f>'Тест ответы'!ES27*'Показатели'!$F$194*IF($EU$4="да",$C26,1)</f>
        <v>0</v>
      </c>
      <c r="EV26" s="126">
        <f>'Тест ответы'!ET27*'Показатели'!$F$195*IF($EV$4="да",$C26,1)</f>
        <v>0</v>
      </c>
      <c r="EW26" s="126">
        <f>'Тест ответы'!EU27*'Показатели'!$F$196*IF($EW$4="да",$C26,1)</f>
        <v>0</v>
      </c>
      <c r="EX26" s="126">
        <f>'Тест ответы'!EV27*'Показатели'!$F$197*IF($EX$4="да",$C26,1)</f>
        <v>0</v>
      </c>
      <c r="EY26" s="126">
        <f>'Тест ответы'!EW27*'Показатели'!$F$198*IF($EY$4="да",$C26,1)</f>
        <v>0</v>
      </c>
      <c r="EZ26" s="126">
        <f>'Тест ответы'!EX27*'Показатели'!$F$199*IF($EZ$4="да",$C26,1)</f>
        <v>0</v>
      </c>
      <c r="FA26" s="126">
        <f>'Тест ответы'!EY27*'Показатели'!$F$200*IF($FA$4="да",$C26,1)</f>
        <v>0</v>
      </c>
      <c r="FB26" s="126">
        <f>'Тест ответы'!EZ27*'Показатели'!$F$201*IF($FB$4="да",$C26,1)</f>
        <v>0</v>
      </c>
      <c r="FC26" s="126">
        <f>'Тест ответы'!FA27*'Показатели'!$F$202*IF($FC$4="да",$C26,1)</f>
        <v>0</v>
      </c>
      <c r="FD26" s="126">
        <f>'Тест ответы'!FB27*'Показатели'!$F$203*IF($FD$4="да",$C26,1)</f>
        <v>0</v>
      </c>
      <c r="FE26" s="126">
        <f>'Тест ответы'!FC27*'Показатели'!$F$204*IF($FE$4="да",$C26,1)</f>
        <v>0</v>
      </c>
      <c r="FF26" s="126">
        <f>'Тест ответы'!FD27*'Показатели'!$F$205*IF($FF$4="да",$C26,1)</f>
        <v>0</v>
      </c>
      <c r="FG26" s="126">
        <f>'Тест ответы'!FE27*'Показатели'!$F$206*IF($FG$4="да",$C26,1)</f>
        <v>0</v>
      </c>
      <c r="FH26" s="126">
        <f>'Тест ответы'!FF27*'Показатели'!$F$207*IF($FH$4="да",$C26,1)</f>
        <v>0</v>
      </c>
      <c r="FI26" s="126">
        <f>'Тест ответы'!FG27*'Показатели'!$F$208*IF($FI$4="да",$C26,1)</f>
        <v>0</v>
      </c>
      <c r="FJ26" s="126">
        <f>'Тест ответы'!FH27*'Показатели'!$F$209*IF($FJ$4="да",$C26,1)</f>
        <v>0</v>
      </c>
      <c r="FK26" s="135">
        <f>'Тест ответы'!FI27*'Показатели'!$F$210*IF($FK$4="да",$C26,1)</f>
        <v>0</v>
      </c>
      <c r="FL26" s="122">
        <f>'Тест ответы'!FJ27*'Показатели'!$F$214*IF(FL$4="да",$C26,1)</f>
        <v>0</v>
      </c>
      <c r="FM26" s="122">
        <f>'Тест ответы'!FK27*'Показатели'!$F$215*IF(FM$4="да",$C26,1)</f>
        <v>0</v>
      </c>
      <c r="FN26" s="122">
        <f>'Тест ответы'!FL27*'Показатели'!$F$217*IF(FN$4="да",$C26,1)</f>
        <v>0</v>
      </c>
      <c r="FO26" s="122">
        <f>'Тест ответы'!FM27*'Показатели'!$F$218*IF(FO$4="да",$C26,1)</f>
        <v>0</v>
      </c>
      <c r="FP26" s="122">
        <f>'Тест ответы'!FN27*'Показатели'!$F$220*IF(FP$4="да",$C26,1)</f>
        <v>0</v>
      </c>
      <c r="FQ26" s="122">
        <f>'Тест ответы'!FO27*'Показатели'!$F$221*IF(FQ$4="да",$C26,1)</f>
        <v>0</v>
      </c>
      <c r="FR26" s="122">
        <f>'Тест ответы'!FP27*'Показатели'!$F$222*IF(FR$4="да",$C26,1)</f>
        <v>0</v>
      </c>
      <c r="FS26" s="122">
        <f>'Тест ответы'!FQ27*'Показатели'!$F$223*IF(FS$4="да",$C26,1)</f>
        <v>0</v>
      </c>
      <c r="FT26" s="122">
        <f>'Тест ответы'!FR27*'Показатели'!$F$224*IF(FT$4="да",$C26,1)</f>
        <v>0</v>
      </c>
      <c r="FU26" s="122">
        <f>'Тест ответы'!FS27*'Показатели'!$F$225*IF(FU$4="да",$C26,1)</f>
        <v>0</v>
      </c>
      <c r="FV26" s="122">
        <f>'Тест ответы'!FT27*'Показатели'!$F$227*IF(FV$4="да",$C26,1)</f>
        <v>0</v>
      </c>
      <c r="FW26" s="122">
        <f>'Тест ответы'!FU27*'Показатели'!$F$228*IF(FW$4="да",$C26,1)</f>
        <v>0</v>
      </c>
      <c r="FX26" s="122">
        <f>'Тест ответы'!FV27*'Показатели'!$F$229*IF(FX$4="да",$C26,1)</f>
        <v>0</v>
      </c>
      <c r="FY26" s="122">
        <f>'Тест ответы'!FW27*'Показатели'!$F$230*IF(FY$4="да",$C26,1)</f>
        <v>0</v>
      </c>
      <c r="FZ26" s="122">
        <f>'Тест ответы'!FX27*'Показатели'!$F$231*IF(FZ$4="да",$C26,1)</f>
        <v>0</v>
      </c>
      <c r="GA26" s="122">
        <f>'Тест ответы'!FY27*'Показатели'!$F$232*IF(GA$4="да",$C26,1)</f>
        <v>0</v>
      </c>
      <c r="GB26" s="132">
        <f>'Тест ответы'!FZ27*'Показатели'!$F$235*IF($GB$4="да",$C26,1)</f>
        <v>0</v>
      </c>
      <c r="GC26" s="122">
        <f>'Тест ответы'!GA27*'Показатели'!$F$236*IF($GC$4="да",$C26,1)</f>
        <v>0</v>
      </c>
      <c r="GD26" s="122">
        <f>'Тест ответы'!GB27*'Показатели'!$F$238*IF($GD$4="да",$C26,1)</f>
        <v>0</v>
      </c>
      <c r="GE26" s="122">
        <f>'Тест ответы'!GC27*'Показатели'!$F$239*IF($GE$4="да",$C26,1)</f>
        <v>0</v>
      </c>
      <c r="GF26" s="122">
        <f>'Тест ответы'!GD27*'Показатели'!$F$241*IF($GF$4="да",$C26,1)</f>
        <v>0</v>
      </c>
      <c r="GG26" s="122">
        <f>'Тест ответы'!GE27*'Показатели'!$F$242*IF($GG$4="да",$C26,1)</f>
        <v>0</v>
      </c>
      <c r="GH26" s="122">
        <f>'Тест ответы'!GF27*'Показатели'!$F$243*IF($GH$4="да",$C26,1)</f>
        <v>0</v>
      </c>
      <c r="GI26" s="122">
        <f>'Тест ответы'!GG27*'Показатели'!$F$244*IF($GI$4="да",$C26,1)</f>
        <v>0</v>
      </c>
      <c r="GJ26" s="122">
        <f>'Тест ответы'!GH27*'Показатели'!$F$245*IF($GJ$4="да",$C26,1)</f>
        <v>0</v>
      </c>
      <c r="GK26" s="122">
        <f>'Тест ответы'!GI27*'Показатели'!$F$246*IF($GK$4="да",$C26,1)</f>
        <v>0</v>
      </c>
      <c r="GL26" s="122">
        <f>'Тест ответы'!GJ27*'Показатели'!$F$248*IF($GL$4="да",$C26,1)</f>
        <v>0</v>
      </c>
      <c r="GM26" s="122">
        <f>'Тест ответы'!GK27*'Показатели'!$F$249*IF($GM$4="да",$C26,1)</f>
        <v>0</v>
      </c>
      <c r="GN26" s="122">
        <f>'Тест ответы'!GL27*'Показатели'!$F$250*IF($GN$4="да",$C26,1)</f>
        <v>0</v>
      </c>
      <c r="GO26" s="122">
        <f>'Тест ответы'!GM27*'Показатели'!$F$251*IF($GO$4="да",$C26,1)</f>
        <v>0</v>
      </c>
      <c r="GP26" s="122">
        <f>'Тест ответы'!GN27*'Показатели'!$F$252*IF($GP$4="да",$C26,1)</f>
        <v>0</v>
      </c>
      <c r="GQ26" s="122">
        <f>'Тест ответы'!GO27*'Показатели'!$F$253*IF($GQ$4="да",$C26,1)</f>
        <v>0</v>
      </c>
      <c r="GR26" s="132">
        <f>'Тест ответы'!GP27*'Показатели'!$F$256*IF($GR$4="да",$C26,1)</f>
        <v>0</v>
      </c>
      <c r="GS26" s="122">
        <f>'Тест ответы'!GQ27*'Показатели'!$F$257*IF($GS$4="да",$C26,1)</f>
        <v>0</v>
      </c>
      <c r="GT26" s="122">
        <f>'Тест ответы'!GR27*'Показатели'!$F$258*IF($GT$4="да",$C26,1)</f>
        <v>0</v>
      </c>
      <c r="GU26" s="122">
        <f>'Тест ответы'!GS27*'Показатели'!$F$260*IF($GU$4="да",$C26,1)</f>
        <v>0</v>
      </c>
      <c r="GV26" s="122">
        <f>'Тест ответы'!GT27*'Показатели'!$F$261*IF($GV$4="да",$C26,1)</f>
        <v>0</v>
      </c>
      <c r="GW26" s="122">
        <f>'Тест ответы'!GU27*'Показатели'!$F$262*IF($GW$4="да",$C26,1)</f>
        <v>0</v>
      </c>
      <c r="GX26" s="122">
        <f>'Тест ответы'!GV27*'Показатели'!$F$264*IF($GX$4="да",$C26,1)</f>
        <v>0</v>
      </c>
      <c r="GY26" s="122">
        <f>'Тест ответы'!GW27*'Показатели'!$F$265*IF($GY$4="да",$C26,1)</f>
        <v>0</v>
      </c>
      <c r="GZ26" s="122">
        <f>'Тест ответы'!GX27*'Показатели'!$F$266*IF($GZ$4="да",$C26,1)</f>
        <v>0</v>
      </c>
      <c r="HA26" s="122">
        <f>'Тест ответы'!GY27*'Показатели'!$F$267*IF($HA$4="да",$C26,1)</f>
        <v>0</v>
      </c>
      <c r="HB26" s="122">
        <f>'Тест ответы'!GZ27*'Показатели'!$F$269*IF($HB$4="да",$C26,1)</f>
        <v>0</v>
      </c>
      <c r="HC26" s="122">
        <f>'Тест ответы'!HA27*'Показатели'!$F$270*IF($HC$4="да",$C26,1)</f>
        <v>0</v>
      </c>
      <c r="HD26" s="122">
        <f>'Тест ответы'!HB27*'Показатели'!$F$271*IF($HD$4="да",$C26,1)</f>
        <v>0</v>
      </c>
      <c r="HE26" s="122">
        <f>'Тест ответы'!HC27*'Показатели'!$F$272*IF($HE$4="да",$C26,1)</f>
        <v>0</v>
      </c>
      <c r="HF26" s="122">
        <f>'Тест ответы'!HD27*'Показатели'!$F$274*IF($HF$4="да",$C26,1)</f>
        <v>0</v>
      </c>
      <c r="HG26" s="122">
        <f>'Тест ответы'!HE27*'Показатели'!$F$275*IF($HG$4="да",$C26,1)</f>
        <v>0</v>
      </c>
      <c r="HH26" s="122">
        <f>'Тест ответы'!HF27*'Показатели'!$F$276*IF($HH$4="да",$C26,1)</f>
        <v>0</v>
      </c>
      <c r="HI26" s="122">
        <f>'Тест ответы'!HG27*'Показатели'!$F$277*IF($HI$4="да",$C26,1)</f>
        <v>0</v>
      </c>
      <c r="HJ26" s="122">
        <f>'Тест ответы'!HH27*'Показатели'!$F$278*IF($HJ$4="да",$C26,1)</f>
        <v>0</v>
      </c>
      <c r="HK26" s="122">
        <f>'Тест ответы'!HI27*'Показатели'!$F$279*IF($HK$4="да",$C26,1)</f>
        <v>0</v>
      </c>
      <c r="HL26" s="122">
        <f>'Тест ответы'!HJ27*'Показатели'!$F$280*IF($HL$4="да",$C26,1)</f>
        <v>0</v>
      </c>
      <c r="HM26" s="122">
        <f>'Тест ответы'!HK27*'Показатели'!$F$281*IF($HM$4="да",$C26,1)</f>
        <v>0</v>
      </c>
      <c r="HN26" s="122">
        <f>'Тест ответы'!HL27*'Показатели'!$F$282*IF($HN$4="да",$C26,1)</f>
        <v>0</v>
      </c>
      <c r="HO26" s="122">
        <f>'Тест ответы'!HM27*'Показатели'!$F$284*IF($HO$4="да",$C26,1)</f>
        <v>0</v>
      </c>
      <c r="HP26" s="122">
        <f>'Тест ответы'!HN27*'Показатели'!$F$285*IF($HP$4="да",$C26,1)</f>
        <v>0</v>
      </c>
      <c r="HQ26" s="122">
        <f>'Тест ответы'!HO27*'Показатели'!$F$286*IF($HQ$4="да",$C26,1)</f>
        <v>0</v>
      </c>
      <c r="HR26" s="122">
        <f>'Тест ответы'!HP27*'Показатели'!$F$287*IF($HR$4="да",$C26,1)</f>
        <v>0</v>
      </c>
      <c r="HS26" s="122">
        <f>'Тест ответы'!HQ27*'Показатели'!$F$288*IF($HS$4="да",$C26,1)</f>
        <v>0</v>
      </c>
      <c r="HT26" s="122">
        <f>'Тест ответы'!HR27*'Показатели'!$F$289*IF(HT$4="да",$C26,1)</f>
        <v>0</v>
      </c>
      <c r="HU26" s="122">
        <f>'Тест ответы'!HS27*'Показатели'!$F$290*IF($HU$4="да",$C26,1)</f>
        <v>0</v>
      </c>
      <c r="HV26" s="122">
        <f>'Тест ответы'!HT27*'Показатели'!$F$291*IF($HV$4="да",$C26,1)</f>
        <v>0</v>
      </c>
      <c r="HW26" s="122">
        <f>'Тест ответы'!HU27*'Показатели'!$F$292*IF($HW$4="да",$C26,1)</f>
        <v>0</v>
      </c>
      <c r="HX26" s="122" t="str">
        <f>'Тест ответы'!HV27*#REF!*C26</f>
        <v>#REF!</v>
      </c>
      <c r="HY26" s="133" t="str">
        <f>'Тест ответы'!HW27*#REF!*C26</f>
        <v>#REF!</v>
      </c>
      <c r="HZ26" s="122">
        <f>'Тест ответы'!HX27*'Показатели'!$F$295*IF(HZ$4="да",$C26,1)</f>
        <v>0</v>
      </c>
      <c r="IA26" s="122">
        <f>'Тест ответы'!HY27*'Показатели'!$F$296*IF(IA$4="да",$C26,1)</f>
        <v>0</v>
      </c>
      <c r="IB26" s="122">
        <f>'Тест ответы'!HZ27*'Показатели'!$F$297*IF(IB$4="да",$C26,1)</f>
        <v>0</v>
      </c>
      <c r="IC26" s="122">
        <f>'Тест ответы'!IA27*'Показатели'!$F$299*IF(IC$4="да",$C26,1)</f>
        <v>0</v>
      </c>
      <c r="ID26" s="122">
        <f>'Тест ответы'!IB27*'Показатели'!$F$300*IF(ID$4="да",$C26,1)</f>
        <v>0</v>
      </c>
      <c r="IE26" s="122">
        <f>'Тест ответы'!IC27*'Показатели'!$F$301*IF(IE$4="да",$C26,1)</f>
        <v>0</v>
      </c>
      <c r="IF26" s="122">
        <f>'Тест ответы'!ID27*'Показатели'!$F$303*IF(IF$4="да",$C26,1)</f>
        <v>0</v>
      </c>
      <c r="IG26" s="122">
        <f>'Тест ответы'!IE27*'Показатели'!$F$304*IF(IG$4="да",$C26,1)</f>
        <v>0</v>
      </c>
      <c r="IH26" s="122">
        <f>'Тест ответы'!IF27*'Показатели'!$F$305*IF(IH$4="да",$C26,1)</f>
        <v>0</v>
      </c>
      <c r="II26" s="122">
        <f>'Тест ответы'!IG27*'Показатели'!$F$307*IF(II$4="да",$C26,1)</f>
        <v>0</v>
      </c>
      <c r="IJ26" s="122">
        <f>'Тест ответы'!IH27*'Показатели'!$F$308*IF(IJ$4="да",$C26,1)</f>
        <v>0</v>
      </c>
      <c r="IK26" s="122">
        <f>'Тест ответы'!II27*'Показатели'!$F$309*IF(IK$4="да",$C26,1)</f>
        <v>0</v>
      </c>
      <c r="IL26" s="122">
        <f>'Тест ответы'!IJ27*'Показатели'!$F$313*IF(IL$4="да",$C26,1)</f>
        <v>0</v>
      </c>
      <c r="IM26" s="122">
        <f>'Тест ответы'!IK27*'Показатели'!$F$314*IF(IM$4="да",$C26,1)</f>
        <v>0</v>
      </c>
      <c r="IN26" s="122">
        <f>'Тест ответы'!IL27*'Показатели'!$F$315*IF(IN$4="да",$C26,1)</f>
        <v>0</v>
      </c>
      <c r="IO26" s="122">
        <f>'Тест ответы'!IM27*'Показатели'!$F$316*IF(IO$4="да",$C26,1)</f>
        <v>0</v>
      </c>
      <c r="IP26" s="122">
        <f>'Тест ответы'!IN27*'Показатели'!$F$317*IF(IP$4="да",$C26,1)</f>
        <v>0</v>
      </c>
      <c r="IQ26" s="122">
        <f>'Тест ответы'!IO27*'Показатели'!$F$318*IF(IQ$4="да",$C26,1)</f>
        <v>0</v>
      </c>
      <c r="IR26" s="122">
        <f>'Тест ответы'!IP27*'Показатели'!$F$320*IF(IR$4="да",$C26,1)</f>
        <v>0</v>
      </c>
      <c r="IS26" s="122">
        <f>'Тест ответы'!IQ27*'Показатели'!$F$321*IF(IS$4="да",$C26,1)</f>
        <v>0</v>
      </c>
      <c r="IT26" s="122">
        <f>'Тест ответы'!IR27*'Показатели'!$F$322*IF(IT$4="да",$C26,1)</f>
        <v>0</v>
      </c>
      <c r="IU26" s="122">
        <f>'Тест ответы'!IS27*'Показатели'!$F$323*IF(IU$4="да",$C26,1)</f>
        <v>0</v>
      </c>
      <c r="IV26" s="122">
        <f>'Тест ответы'!IT27*'Показатели'!$F$324*IF(IV$4="да",$C26,1)</f>
        <v>0</v>
      </c>
      <c r="IW26" s="122">
        <f>'Тест ответы'!IU27*'Показатели'!$F$325*IF(IW$4="да",$C26,1)</f>
        <v>0</v>
      </c>
      <c r="IX26" s="122">
        <f>'Тест ответы'!IV27*'Показатели'!$F$327*IF(IX$4="да",$C26,1)</f>
        <v>0</v>
      </c>
      <c r="IY26" s="122">
        <f>'Тест ответы'!IW27*'Показатели'!$F$328*IF(IY$4="да",$C26,1)</f>
        <v>0</v>
      </c>
      <c r="IZ26" s="132">
        <f>'Тест ответы'!IX27*'Показатели'!$F$331*IF(IZ$4="да",$C26,1)</f>
        <v>0</v>
      </c>
      <c r="JA26" s="122">
        <f>'Тест ответы'!IY27*'Показатели'!$F$332*IF(JA$4="да",$C26,1)</f>
        <v>0</v>
      </c>
      <c r="JB26" s="122">
        <f>'Тест ответы'!IZ27*'Показатели'!$F$333*IF(JB$4="да",$C26,1)</f>
        <v>0</v>
      </c>
      <c r="JC26" s="122">
        <f>'Тест ответы'!JA27*'Показатели'!$F$334*IF(JC$4="да",$C26,1)</f>
        <v>0</v>
      </c>
      <c r="JD26" s="122">
        <f>'Тест ответы'!JB27*'Показатели'!$F$335*IF(JD$4="да",$C26,1)</f>
        <v>0</v>
      </c>
      <c r="JE26" s="122">
        <f>'Тест ответы'!JC27*'Показатели'!$F$336*IF(JE$4="да",$C26,1)</f>
        <v>0</v>
      </c>
      <c r="JF26" s="122">
        <f>'Тест ответы'!JD27*'Показатели'!$F$338*IF(JF$4="да",$C26,1)</f>
        <v>0</v>
      </c>
      <c r="JG26" s="122">
        <f>'Тест ответы'!JE27*'Показатели'!$F$339*IF(JG$4="да",$C26,1)</f>
        <v>0</v>
      </c>
      <c r="JH26" s="122">
        <f>'Тест ответы'!JF27*'Показатели'!$F$341*IF(JH$4="да",$C26,1)</f>
        <v>0</v>
      </c>
      <c r="JI26" s="122">
        <f>'Тест ответы'!JG27*'Показатели'!$F$342*IF(JI$4="да",$C26,1)</f>
        <v>0</v>
      </c>
      <c r="JJ26" s="122">
        <f>'Тест ответы'!JH27*'Показатели'!$F$343*IF(JJ$4="да",$C26,1)</f>
        <v>0</v>
      </c>
      <c r="JK26" s="122">
        <f>'Тест ответы'!JI27*'Показатели'!$F$344*IF(JK$4="да",$C26,1)</f>
        <v>0</v>
      </c>
      <c r="JL26" s="122">
        <f>'Тест ответы'!JJ27*'Показатели'!$F$345*IF(JL$4="да",$C26,1)</f>
        <v>0</v>
      </c>
      <c r="JM26" s="122">
        <f>'Тест ответы'!JK27*'Показатели'!$F$346*IF(JM$4="да",$C26,1)</f>
        <v>0</v>
      </c>
      <c r="JN26" s="122">
        <f>'Тест ответы'!JL27*'Показатели'!$F$347*IF(JN$4="да",$C26,1)</f>
        <v>0</v>
      </c>
      <c r="JO26" s="122">
        <f>'Тест ответы'!JM27*'Показатели'!$F$348*IF(JO$4="да",$C26,1)</f>
        <v>0</v>
      </c>
      <c r="JP26" s="122">
        <f>'Тест ответы'!JN27*'Показатели'!$F$349*IF(JP$4="да",$C26,1)</f>
        <v>0</v>
      </c>
      <c r="JQ26" s="122">
        <f>'Тест ответы'!JO27*'Показатели'!$F$350*IF(JQ$4="да",$C26,1)</f>
        <v>0</v>
      </c>
      <c r="JR26" s="122">
        <f>'Тест ответы'!JP27*'Показатели'!$F$351*IF(JR$4="да",$C26,1)</f>
        <v>0</v>
      </c>
      <c r="JS26" s="122">
        <f>'Тест ответы'!JQ27*'Показатели'!$F$352*IF(JS$4="да",$C26,1)</f>
        <v>0</v>
      </c>
      <c r="JT26" s="122">
        <f>'Тест ответы'!JR27*'Показатели'!$F$353*IF(JT$4="да",$C26,1)</f>
        <v>0</v>
      </c>
      <c r="JU26" s="122">
        <f>'Тест ответы'!JS27*'Показатели'!$F$354*IF(JU$4="да",$C26,1)</f>
        <v>0</v>
      </c>
      <c r="JV26" s="122">
        <f>'Тест ответы'!JT27*'Показатели'!$F$355*IF(JV$4="да",$C26,1)</f>
        <v>0</v>
      </c>
      <c r="JW26" s="122">
        <f>'Тест ответы'!JU27*'Показатели'!$F$356*IF(JW$4="да",$C26,1)</f>
        <v>0</v>
      </c>
      <c r="JX26" s="122">
        <f>'Тест ответы'!JV27*'Показатели'!$F$357*IF(JX$4="да",$C26,1)</f>
        <v>0</v>
      </c>
      <c r="JY26" s="122">
        <f>'Тест ответы'!JW27*'Показатели'!$F$358*IF(JY$4="да",$C26,1)</f>
        <v>0</v>
      </c>
      <c r="JZ26" s="122">
        <f>'Тест ответы'!JX27*'Показатели'!$F$360*IF(JZ$4="да",$C26,1)</f>
        <v>0</v>
      </c>
      <c r="KA26" s="122">
        <f>'Тест ответы'!JY27*'Показатели'!$F$361*IF(KA$4="да",$C26,1)</f>
        <v>0</v>
      </c>
      <c r="KB26" s="122">
        <f>'Тест ответы'!JZ27*'Показатели'!$F$362*IF(KB$4="да",$C26,1)</f>
        <v>0</v>
      </c>
      <c r="KC26" s="122">
        <f>'Тест ответы'!KA27*'Показатели'!$F$363*IF(KC$4="да",$C26,1)</f>
        <v>0</v>
      </c>
      <c r="KD26" s="122">
        <f>'Тест ответы'!KB27*'Показатели'!$F$364*IF(KD$4="да",$C26,1)</f>
        <v>0</v>
      </c>
      <c r="KE26" s="136">
        <f>'Тест ответы'!KC27*'Показатели'!$F$365*IF(KE$4="да",$C26,1)</f>
        <v>0</v>
      </c>
      <c r="KF26" s="122">
        <f>'Тест ответы'!KD27*'Показатели'!$F$380*IF(KF$4="да",A26,1)</f>
        <v>0</v>
      </c>
      <c r="KG26" s="122">
        <f>'Тест ответы'!KE27*'Показатели'!$F$383*IF(KG$4="да",B26,1)</f>
        <v>0</v>
      </c>
      <c r="KH26" s="133">
        <f>'Тест ответы'!KF27*'Показатели'!$F$385*IF(KH$4="да",C26,1)</f>
        <v>0</v>
      </c>
      <c r="KI26" s="122">
        <f>'Тест ответы'!KG27*'Показатели'!$F$387*IF($KI$4="да",C26,1)</f>
        <v>0</v>
      </c>
      <c r="KJ26" s="122">
        <f>'Тест ответы'!KH27*'Показатели'!$F$388*IF($KJ$4="да",C26,1)</f>
        <v>0</v>
      </c>
      <c r="KK26" s="122">
        <f>'Тест ответы'!KI27*'Показатели'!$F$389*IF($KK$4="да",C26,1)</f>
        <v>0</v>
      </c>
      <c r="KL26" s="132">
        <f>'Тест ответы'!KJ27*'Показатели'!$F$391*IF(KL$4="да",C26,1)</f>
        <v>0</v>
      </c>
      <c r="KM26" s="122">
        <f>'Тест ответы'!KK27*'Показатели'!$F$392*IF(KM$4="да",D26,1)</f>
        <v>0</v>
      </c>
      <c r="KN26" s="132">
        <f>'Тест ответы'!KL27*'Показатели'!$F$394*IF($KN$4="да",C26,1)</f>
        <v>0</v>
      </c>
      <c r="KO26" s="133">
        <f>'Тест ответы'!KM27*'Показатели'!$F$395*IF($KO$4="да",C26,1)</f>
        <v>0</v>
      </c>
      <c r="KP26" s="122">
        <f>'Тест ответы'!KN27*'Показатели'!$F$397*IF($KP$4="да",$C26,1)</f>
        <v>0</v>
      </c>
      <c r="KQ26" s="122">
        <f>'Тест ответы'!KO27*'Показатели'!$F$398*IF($KQ$4="да",$C26,1)</f>
        <v>0</v>
      </c>
      <c r="KR26" s="122">
        <f>'Тест ответы'!KP27*'Показатели'!$F$400*IF($KR$4="да",$C26,1)</f>
        <v>0</v>
      </c>
      <c r="KS26" s="133">
        <f>'Тест ответы'!KQ27*'Показатели'!$F$401*IF($KS$4="да",$C26,1)</f>
        <v>0</v>
      </c>
      <c r="KT26" s="122">
        <f>'Тест ответы'!KR27*'Показатели'!$F$403*IF($KT$4="да",$C26,1)</f>
        <v>0</v>
      </c>
      <c r="KU26" s="122">
        <f>'Тест ответы'!KS27*'Показатели'!$F$405*IF($KU$4="да",$C26,1)</f>
        <v>0</v>
      </c>
      <c r="KV26" s="130">
        <f>'Тест ответы'!KT27*'Показатели'!$F$408*IF($KV$4="да",$C26,1)</f>
        <v>0</v>
      </c>
      <c r="KW26" s="122">
        <f>'Тест ответы'!KU27*'Показатели'!$F$409*IF($KW$4="да",$C26,1)</f>
        <v>0</v>
      </c>
      <c r="KX26" s="122">
        <f>'Тест ответы'!KV27*'Показатели'!$F$410*IF($KX$4="да",$C26,1)</f>
        <v>0</v>
      </c>
      <c r="KY26" s="122">
        <f>'Тест ответы'!KW27*'Показатели'!$F$411*IF($KY$4="да",$C26,1)</f>
        <v>0</v>
      </c>
      <c r="KZ26" s="132">
        <f>'Тест ответы'!KX27*'Показатели'!$F$413*IF($KZ$4="да",$C26,1)</f>
        <v>0</v>
      </c>
      <c r="LA26" s="122">
        <f>'Тест ответы'!KY27*'Показатели'!$F$415*IF($LA$4="да",$C26,1)</f>
        <v>0</v>
      </c>
      <c r="LB26" s="122">
        <f>'Тест ответы'!KZ27*'Показатели'!$F$416*IF($LB$4="да",$C26,1)</f>
        <v>0</v>
      </c>
      <c r="LC26" s="122">
        <f>'Тест ответы'!LA27*'Показатели'!$F$417*IF($LC$4="да",$C26,1)</f>
        <v>0</v>
      </c>
      <c r="LD26" s="132">
        <f>'Тест ответы'!LB27*'Показатели'!$F$420*IF($LD$4="да",$C26,1)</f>
        <v>0</v>
      </c>
      <c r="LE26" s="122">
        <f>'Тест ответы'!LC27*'Показатели'!$F$422*IF($LE$4="да",$C26,1)</f>
        <v>0</v>
      </c>
      <c r="LF26" s="122">
        <f>'Тест ответы'!LD27*'Показатели'!$F$423*IF($LF$4="да",$C26,1)</f>
        <v>0</v>
      </c>
      <c r="LG26" s="122">
        <f>'Тест ответы'!LE27*'Показатели'!$F$424*IF($LG$4="да",$C26,1)</f>
        <v>0</v>
      </c>
      <c r="LH26" s="132">
        <f>'Тест ответы'!LF27*'Показатели'!$F$426*IF(LH$4="да",$C26,1)</f>
        <v>0</v>
      </c>
      <c r="LI26" s="122">
        <f>'Тест ответы'!LG27*'Показатели'!$F$427*IF($LI$4="да",$C26,1)</f>
        <v>0</v>
      </c>
      <c r="LJ26" s="122">
        <f>'Тест ответы'!LH27*'Показатели'!$F$428*IF($LJ$4="да",$C26,1)</f>
        <v>0</v>
      </c>
      <c r="LK26" s="122">
        <f>'Тест ответы'!LI27*'Показатели'!$F$429*IF($LK$4="да",$C26,1)</f>
        <v>0</v>
      </c>
      <c r="LL26" s="122">
        <f>'Тест ответы'!LJ27*'Показатели'!$F$430*IF($LI$4="да",$C26,1)</f>
        <v>0</v>
      </c>
      <c r="LM26" s="125">
        <f>'Тест ответы'!LK27*'Показатели'!$F$461*IF(LM$4="да",$C26,1)</f>
        <v>0</v>
      </c>
      <c r="LN26" s="126">
        <f>'Тест ответы'!LL27*'Показатели'!$F$462*IF(LN$4="да",$C26,1)</f>
        <v>0</v>
      </c>
      <c r="LO26" s="126">
        <f>'Тест ответы'!LM27*'Показатели'!$F$463*IF(LO$4="да",$C26,1)</f>
        <v>0</v>
      </c>
      <c r="LP26" s="126">
        <f>'Тест ответы'!LN27*'Показатели'!$F$464*IF(LP$4="да",$C26,1)</f>
        <v>0</v>
      </c>
      <c r="LQ26" s="126">
        <f>'Тест ответы'!LO27*'Показатели'!$F$466*IF(LQ$4="да",$C26,1)</f>
        <v>0</v>
      </c>
      <c r="LR26" s="126">
        <f>'Тест ответы'!LP27*'Показатели'!$F$467*IF(LR$4="да",$C26,1)</f>
        <v>0</v>
      </c>
      <c r="LS26" s="126">
        <f>'Тест ответы'!LQ27*'Показатели'!$F$468*IF(LS$4="да",$C26,1)</f>
        <v>0</v>
      </c>
      <c r="LT26" s="135">
        <f>'Тест ответы'!LR27*'Показатели'!$F$469*IF(LT$4="да",$C26,1)</f>
        <v>0</v>
      </c>
      <c r="LU26" s="122">
        <f>'Тест ответы'!LS27*'Показатели'!$F$472*IF($LU$4="да",$C26,1)</f>
        <v>0</v>
      </c>
      <c r="LV26" s="122">
        <f>'Тест ответы'!LT27*'Показатели'!$F$473*IF($LV$4="да",$C26,1)</f>
        <v>0</v>
      </c>
      <c r="LW26" s="122">
        <f>'Тест ответы'!LU27*'Показатели'!$F$474*IF($LW$4="да",$C26,1)</f>
        <v>0</v>
      </c>
      <c r="LX26" s="122">
        <f>'Тест ответы'!LV27*'Показатели'!$F$476*IF($LX$4="да",$C26,1)</f>
        <v>0</v>
      </c>
      <c r="LY26" s="122">
        <f>'Тест ответы'!LW27*'Показатели'!$F$477*IF($LY$4="да",$C26,1)</f>
        <v>0</v>
      </c>
      <c r="LZ26" s="122">
        <f>'Тест ответы'!LX27*'Показатели'!$F$478*IF(LZ$4="да",$C26,1)</f>
        <v>0</v>
      </c>
      <c r="MA26" s="122">
        <f>'Тест ответы'!LY27*'Показатели'!$F$479*IF($MA$4="да",$C26,1)</f>
        <v>0</v>
      </c>
      <c r="MB26" s="122">
        <f>'Тест ответы'!LZ27*'Показатели'!$F$480*IF($MB$4="да",$C26,1)</f>
        <v>0</v>
      </c>
      <c r="MC26" s="122">
        <f>'Тест ответы'!MA27*'Показатели'!$F$481*IF($MC$4="да",$C26,1)</f>
        <v>0</v>
      </c>
      <c r="MD26" s="122">
        <f>'Тест ответы'!MB27*'Показатели'!$F$483*IF($MD$4="да",$C26,1)</f>
        <v>0</v>
      </c>
      <c r="ME26" s="122">
        <f>'Тест ответы'!MC27*'Показатели'!$F$484*IF($ME$4="да",$C26,1)</f>
        <v>0</v>
      </c>
      <c r="MF26" s="122">
        <f>'Тест ответы'!MD27*'Показатели'!$F$486*IF($MF$4="да",$C26,1)</f>
        <v>0</v>
      </c>
      <c r="MG26" s="136">
        <f>'Тест ответы'!ME27*'Показатели'!F$487*IF(MG$4="да",$C26,1)</f>
        <v>0</v>
      </c>
      <c r="MH26" s="126">
        <f>'Тест ответы'!MF27*'Показатели'!$F$489*IF($MH$4="да",$C26,1)</f>
        <v>0</v>
      </c>
      <c r="MI26" s="126">
        <f>'Тест ответы'!MG27*'Показатели'!$F$490*IF($MI$4="да",$C26,1)</f>
        <v>0</v>
      </c>
      <c r="MJ26" s="126">
        <f>'Тест ответы'!MH27*'Показатели'!$F$491*IF($MJ$4="да",$C26,1)</f>
        <v>0</v>
      </c>
      <c r="MK26" s="126">
        <f>'Тест ответы'!MI27*'Показатели'!$F$492*IF($MK$4="да",$C26,1)</f>
        <v>0</v>
      </c>
      <c r="ML26" s="126">
        <f>'Тест ответы'!MJ27*'Показатели'!$F$493*IF($ML$4="да",$C26,1)</f>
        <v>0</v>
      </c>
      <c r="MM26" s="126">
        <f>'Тест ответы'!MK27*'Показатели'!$F$494*IF($MM$4="да",$C26,1)</f>
        <v>0</v>
      </c>
      <c r="MN26" s="126">
        <f>'Тест ответы'!ML27*'Показатели'!$F$495*IF($MN$4="да",$C26,1)</f>
        <v>0</v>
      </c>
      <c r="MO26" s="126">
        <f>'Тест ответы'!MM27*'Показатели'!$F$496*IF($MO$4="да",$C26,1)</f>
        <v>0</v>
      </c>
      <c r="MP26" s="126">
        <f>'Тест ответы'!MN27*'Показатели'!$F$497*IF($MP$4="да",$C26,1)</f>
        <v>0</v>
      </c>
      <c r="MQ26" s="126">
        <f>'Тест ответы'!MO27*'Показатели'!$F$498*IF($MQ$4="да",$C26,1)</f>
        <v>0</v>
      </c>
      <c r="MR26" s="126">
        <f>'Тест ответы'!MP27*'Показатели'!$F$499*IF($MR$4="да",$C26,1)</f>
        <v>0</v>
      </c>
      <c r="MS26" s="126">
        <f>'Тест ответы'!MQ27*'Показатели'!$F$500*IF($MS$4="да",$C26,1)</f>
        <v>0</v>
      </c>
      <c r="MT26" s="126">
        <f>'Тест ответы'!MR27*'Показатели'!$F$501*IF(MT$4="да",$C26,1)</f>
        <v>0</v>
      </c>
      <c r="MU26" s="126">
        <f>'Тест ответы'!MS27*'Показатели'!$F$502*IF(MU$4="да",$C26,1)</f>
        <v>0</v>
      </c>
      <c r="MV26" s="126">
        <f>'Тест ответы'!MT27*'Показатели'!$F$503*IF(MV$4="да",$C26,1)</f>
        <v>0</v>
      </c>
      <c r="MW26" s="126">
        <f>'Тест ответы'!MU27*'Показатели'!$F$504*IF($MW$4="да",$C26,1)</f>
        <v>0</v>
      </c>
      <c r="MX26" s="126">
        <f>'Тест ответы'!MV27*'Показатели'!$F$505*IF(MX$4="да",$C26,1)</f>
        <v>0</v>
      </c>
      <c r="MY26" s="126">
        <f>'Тест ответы'!MW27*'Показатели'!$F$506*IF(MY$4="да",$C26,1)</f>
        <v>0</v>
      </c>
      <c r="MZ26" s="126">
        <f>'Тест ответы'!MX27*'Показатели'!$F$507*IF(MZ$4="да",$C26,1)</f>
        <v>0</v>
      </c>
      <c r="NA26" s="126">
        <f>'Тест ответы'!MY27*'Показатели'!$F$508*IF(NA$4="да",$C26,1)</f>
        <v>0</v>
      </c>
      <c r="NB26" s="126">
        <f>'Тест ответы'!MZ27*'Показатели'!$F$509*IF(NB$4="да",$C26,1)</f>
        <v>0</v>
      </c>
      <c r="NC26" s="126">
        <f>'Тест ответы'!NA27*'Показатели'!$F$510*IF(NC$4="да",$C26,1)</f>
        <v>0</v>
      </c>
      <c r="ND26" s="126">
        <f>'Тест ответы'!NB27*'Показатели'!$F$511*IF(ND$4="да",$C26,1)</f>
        <v>0</v>
      </c>
      <c r="NE26" s="126">
        <f>'Тест ответы'!NC27*'Показатели'!$F$512*IF(NE$4="да",$C26,1)</f>
        <v>0</v>
      </c>
      <c r="NF26" s="126">
        <f>'Тест ответы'!ND27*'Показатели'!$F$513*IF(NF$4="да",$C26,1)</f>
        <v>0</v>
      </c>
      <c r="NG26" s="126">
        <f>'Тест ответы'!NE27*'Показатели'!$F$514*IF(NG$4="да",$C26,1)</f>
        <v>0</v>
      </c>
      <c r="NH26" s="126">
        <f>'Тест ответы'!NF27*'Показатели'!$F$515*IF(NH$4="да",$C26,1)</f>
        <v>0</v>
      </c>
      <c r="NI26" s="134">
        <f>'Тест ответы'!NG27*'Показатели'!$F$516*IF($NI$4="да",$C26,1)</f>
        <v>0</v>
      </c>
      <c r="NJ26" s="126">
        <f>'Тест ответы'!NH27*'Показатели'!$F$518*IF(NJ$4="да",$C26,1)</f>
        <v>0</v>
      </c>
      <c r="NK26" s="126">
        <f>'Тест ответы'!NI27*'Показатели'!$F$519*IF(NK$4="да",$C26,1)</f>
        <v>0</v>
      </c>
      <c r="NL26" s="126">
        <f>'Тест ответы'!NJ27*'Показатели'!$F$520*IF(NL$4="да",$C26,1)</f>
        <v>0</v>
      </c>
      <c r="NM26" s="126">
        <f>'Тест ответы'!NK27*'Показатели'!$F$521*IF(NM$4="да",$C26,1)</f>
        <v>0</v>
      </c>
      <c r="NN26" s="126">
        <f>'Тест ответы'!NL27*'Показатели'!$F$522*IF(NN$4="да",$C26,1)</f>
        <v>0</v>
      </c>
      <c r="NO26" s="126">
        <f>'Тест ответы'!NM27*'Показатели'!$F$523*IF(NO$4="да",$C26,1)</f>
        <v>0</v>
      </c>
      <c r="NP26" s="126">
        <f>'Тест ответы'!NN27*'Показатели'!G$524*IF(NP$4="да",$C26,1)</f>
        <v>0</v>
      </c>
      <c r="NQ26" s="126">
        <f>'Тест ответы'!NO27*'Показатели'!H$525*IF(NQ$4="да",$C26,1)</f>
        <v>0</v>
      </c>
      <c r="NR26" s="126">
        <f>'Тест ответы'!NP27*'Показатели'!I$526*IF(NR$4="да",$C26,1)</f>
        <v>0</v>
      </c>
      <c r="NS26" s="126">
        <f>'Тест ответы'!NQ27*'Показатели'!$F$527*IF(NS$4="да",$C26,1)</f>
        <v>0</v>
      </c>
      <c r="NT26" s="126">
        <f>'Тест ответы'!NR27*'Показатели'!$F$528*IF(NT$4="да",$C26,1)</f>
        <v>0</v>
      </c>
      <c r="NU26" s="126">
        <f>'Тест ответы'!NS27*'Показатели'!$F$529*IF(NU$4="да",$C26,1)</f>
        <v>0</v>
      </c>
      <c r="NV26" s="135">
        <f>'Тест ответы'!NT27*'Показатели'!$F$530*IF(NV$4="да",$C26,1)</f>
        <v>0</v>
      </c>
      <c r="NW26" s="126">
        <f>'Тест ответы'!NU27*'Показатели'!$F$533*IF($NW$4="да",$C26,1)</f>
        <v>0</v>
      </c>
      <c r="NX26" s="126">
        <f>'Тест ответы'!NV27*'Показатели'!$F$534*IF($NX$4="да",$C26,1)</f>
        <v>0</v>
      </c>
      <c r="NY26" s="127">
        <f>'Тест ответы'!NW27*'Показатели'!$F$536*IF($NY$4="да",$C26,1)</f>
        <v>0</v>
      </c>
      <c r="NZ26" s="126">
        <f>'Тест ответы'!NX27*'Показатели'!$F$537*IF(NZ$4="да",$C26,1)</f>
        <v>0</v>
      </c>
      <c r="OA26" s="127">
        <f>'Тест ответы'!NY27*'Показатели'!$F$539*IF(OA$4="да",$C26,1)</f>
        <v>0</v>
      </c>
      <c r="OB26" s="126">
        <f>'Тест ответы'!NZ27*'Показатели'!$F$540*IF(OB$4="да",$C26,1)</f>
        <v>0</v>
      </c>
      <c r="OC26" s="126">
        <f>'Тест ответы'!OA27*'Показатели'!$F$541*IF(OC$4="да",$C26,1)</f>
        <v>0</v>
      </c>
      <c r="OD26" s="126">
        <f>'Тест ответы'!OB27*'Показатели'!$F$542*IF(OD$4="да",$C26,1)</f>
        <v>0</v>
      </c>
      <c r="OE26" s="126">
        <f>'Тест ответы'!OC27*'Показатели'!$F$543*IF(OE$4="да",$C26,1)</f>
        <v>0</v>
      </c>
      <c r="OF26" s="126">
        <f>'Тест ответы'!OD27*'Показатели'!$F$544*IF(OF$4="да",$C26,1)</f>
        <v>0</v>
      </c>
      <c r="OG26" s="127">
        <f>'Тест ответы'!OE27*'Показатели'!$F$546*IF(OG$4="да",$C26,1)</f>
        <v>0</v>
      </c>
      <c r="OH26" s="126">
        <f>'Тест ответы'!OF27*'Показатели'!$F$547*IF(OH$4="да",$C26,1)</f>
        <v>0</v>
      </c>
      <c r="OI26" s="126">
        <f>'Тест ответы'!OG27*'Показатели'!$F$548*IF(OI$4="да",$C26,1)</f>
        <v>0</v>
      </c>
      <c r="OJ26" s="126">
        <f>'Тест ответы'!OH27*'Показатели'!$F$549*IF(OJ$4="да",$C26,1)</f>
        <v>0</v>
      </c>
      <c r="OK26" s="126">
        <f>'Тест ответы'!OI27*'Показатели'!$F$550*IF(OK$4="да",$C26,1)</f>
        <v>0</v>
      </c>
      <c r="OL26" s="126">
        <f>'Тест ответы'!OJ27*'Показатели'!$F$551*IF(OL$4="да",$C26,1)</f>
        <v>0</v>
      </c>
      <c r="OM26" s="137">
        <f>'Тест ответы'!OK27*'Показатели'!$F$554*IF($OM$4="да",$C26,1)</f>
        <v>0</v>
      </c>
      <c r="ON26" s="134">
        <f>'Тест ответы'!OL27*'Показатели'!$F$555*IF($ON$4="да",$C26,1)</f>
        <v>0</v>
      </c>
      <c r="OO26" s="126">
        <f>'Тест ответы'!OM27*'Показатели'!$F$557*IF($OO$4="да",$C26,1)</f>
        <v>0</v>
      </c>
      <c r="OP26" s="135">
        <f>'Тест ответы'!ON27*'Показатели'!$F$558*IF($OP$4="да",$C26,1)</f>
        <v>0</v>
      </c>
      <c r="OQ26" s="127">
        <f>'Тест ответы'!OO27*'Показатели'!$F$564*IF(OQ$4="да",$C26,1)</f>
        <v>0</v>
      </c>
      <c r="OR26" s="126">
        <f>'Тест ответы'!OP27*'Показатели'!$F$565*IF(OR$4="да",$C26,1)</f>
        <v>0</v>
      </c>
      <c r="OS26" s="126">
        <f>'Тест ответы'!OQ27*'Показатели'!$F$566*IF(OS$4="да",$C26,1)</f>
        <v>0</v>
      </c>
      <c r="OT26" s="126">
        <f>'Тест ответы'!OR27*'Показатели'!$F$567*IF(OT$4="да",$C26,1)</f>
        <v>0</v>
      </c>
      <c r="OU26" s="126">
        <f>'Тест ответы'!OS27*'Показатели'!$F$568*IF(OU$4="да",$C26,1)</f>
        <v>0</v>
      </c>
      <c r="OV26" s="126">
        <f>'Тест ответы'!OT27*'Показатели'!$F$569*IF(OV$4="да",$C26,1)</f>
        <v>0</v>
      </c>
      <c r="OW26" s="127">
        <f>'Тест ответы'!OU27*'Показатели'!$F$574*IF(OW$4="да",$C26,1)</f>
        <v>0</v>
      </c>
      <c r="OX26" s="126">
        <f>'Тест ответы'!OV27*'Показатели'!$F$575*IF(OX$4="да",$C26,1)</f>
        <v>0</v>
      </c>
      <c r="OY26" s="126">
        <f>'Тест ответы'!OW27*'Показатели'!$F$576*IF(OY$4="да",$C26,1)</f>
        <v>0</v>
      </c>
      <c r="OZ26" s="126">
        <f>'Тест ответы'!OX27*'Показатели'!$F$577*IF(OZ$4="да",$C26,1)</f>
        <v>0</v>
      </c>
      <c r="PA26" s="126">
        <f>'Тест ответы'!OY27*'Показатели'!$F$578*IF(PA$4="да",$C26,1)</f>
        <v>0</v>
      </c>
      <c r="PB26" s="126">
        <f>'Тест ответы'!OZ27*'Показатели'!$F$579*IF(PB$4="да",$C26,1)</f>
        <v>0</v>
      </c>
      <c r="PC26" s="137">
        <f>'Тест ответы'!PA27*'Показатели'!$F$584*IF($PC$4="да",$C26,1)</f>
        <v>0</v>
      </c>
      <c r="PD26" s="126">
        <f>'Тест ответы'!PB27*'Показатели'!$F$585*IF($PD$4="да",$C26,1)</f>
        <v>0</v>
      </c>
      <c r="PE26" s="126">
        <f>'Тест ответы'!PC27*'Показатели'!$F$587*IF($PE$4="да",$C26,1)</f>
        <v>0</v>
      </c>
      <c r="PF26" s="126">
        <f>'Тест ответы'!PD27*'Показатели'!$F$588*IF($PF$4="да",$C26,1)</f>
        <v>0</v>
      </c>
      <c r="PG26" s="126">
        <f>'Тест ответы'!PE27*'Показатели'!$F$589*IF($PG$4="да",$C26,1)</f>
        <v>0</v>
      </c>
      <c r="PH26" s="126">
        <f>'Тест ответы'!PF27*'Показатели'!$F$590*IF($PH$4="да",$C26,1)</f>
        <v>0</v>
      </c>
      <c r="PI26" s="126">
        <f>'Тест ответы'!PG27*'Показатели'!$F$591*IF($PI$4="да",$C26,1)</f>
        <v>0</v>
      </c>
      <c r="PJ26" s="126">
        <f>'Тест ответы'!PH27*'Показатели'!$F$592*IF($PJ$4="да",$C26,1)</f>
        <v>0</v>
      </c>
      <c r="PK26" s="126">
        <f>'Тест ответы'!PI27*'Показатели'!$F$593*IF($PK$4="да",$C26,1)</f>
        <v>0</v>
      </c>
      <c r="PL26" s="126">
        <f>'Тест ответы'!PJ27*'Показатели'!$F$594*IF($PL$4="да",$C26,1)</f>
        <v>0</v>
      </c>
      <c r="PM26" s="126">
        <f>'Тест ответы'!PK27*'Показатели'!$F$595*IF($PM$4="да",$C26,1)</f>
        <v>0</v>
      </c>
      <c r="PN26" s="126">
        <f>'Тест ответы'!PL27*'Показатели'!$F$596*IF($PN$4="да",$C26,1)</f>
        <v>0</v>
      </c>
      <c r="PO26" s="126">
        <f>'Тест ответы'!PM27*'Показатели'!$F$597*IF($PO$4="да",$C26,1)</f>
        <v>0</v>
      </c>
      <c r="PP26" s="126">
        <f>'Тест ответы'!PN27*'Показатели'!$F$599*IF($PP$4="да",$C26,1)</f>
        <v>0</v>
      </c>
      <c r="PQ26" s="126">
        <f>'Тест ответы'!PO27*'Показатели'!$F$600*IF($PQ$4="да",$C26,1)</f>
        <v>0</v>
      </c>
      <c r="PR26" s="126">
        <f>'Тест ответы'!PP27*'Показатели'!$F$603*IF($PR$4="да",$C26,1)</f>
        <v>0</v>
      </c>
      <c r="PS26" s="126">
        <f>'Тест ответы'!PQ27*'Показатели'!$F$605*IF($PS$4="да",$C26,1)</f>
        <v>0</v>
      </c>
      <c r="PT26" s="126">
        <f>'Тест ответы'!PR27*'Показатели'!$F$606*IF($PT$4="да",$C26,1)</f>
        <v>0</v>
      </c>
      <c r="PU26" s="126">
        <f>'Тест ответы'!PS27*'Показатели'!$F$607*IF($PU$4="да",$C26,1)</f>
        <v>0</v>
      </c>
      <c r="PV26" s="126">
        <f>'Тест ответы'!PT27*'Показатели'!$F$608*IF($PV$4="да",$C26,1)</f>
        <v>0</v>
      </c>
      <c r="PW26" s="126">
        <f>'Тест ответы'!PU27*'Показатели'!$F$609*IF($PW$4="да",$C26,1)</f>
        <v>0</v>
      </c>
      <c r="PX26" s="126">
        <f>'Тест ответы'!PV27*'Показатели'!$F$610*IF($PX$4="да",$C26,1)</f>
        <v>0</v>
      </c>
      <c r="PY26" s="137">
        <f>'Тест ответы'!PW27*'Показатели'!$F$612*IF(PY$4="да",$C26,1)</f>
        <v>0</v>
      </c>
      <c r="PZ26" s="127">
        <f>'Тест ответы'!PX27*'Показатели'!$F$614*IF(PZ$4="да",$C26,1)</f>
        <v>0</v>
      </c>
      <c r="QA26" s="126">
        <f>'Тест ответы'!PY27*'Показатели'!$F$614*IF(QA$4="да",$C26,1)</f>
        <v>0</v>
      </c>
      <c r="QB26" s="126">
        <f>'Тест ответы'!PZ27*'Показатели'!$F$614*IF(QB$4="да",$C26,1)</f>
        <v>0</v>
      </c>
      <c r="QC26" s="126">
        <f>'Тест ответы'!QA27*'Показатели'!$F$614*IF(QC$4="да",$C26,1)</f>
        <v>0</v>
      </c>
      <c r="QD26" s="126">
        <f>'Тест ответы'!QB27*'Показатели'!$F$614*IF(QD$4="да",$C26,1)</f>
        <v>0</v>
      </c>
      <c r="QE26" s="127">
        <f>'Тест ответы'!QC27*'Показатели'!$F$620*IF(QE$4="да",$C26,1)</f>
        <v>0</v>
      </c>
      <c r="QF26" s="126">
        <f>'Тест ответы'!QD27*'Показатели'!$F$620*IF(QF$4="да",$C26,1)</f>
        <v>0</v>
      </c>
      <c r="QG26" s="126">
        <f>'Тест ответы'!QE27*'Показатели'!$F$620*IF(QG$4="да",$C26,1)</f>
        <v>0</v>
      </c>
      <c r="QH26" s="126">
        <f>'Тест ответы'!QF27*'Показатели'!$F$620*IF(QH$4="да",$C26,1)</f>
        <v>0</v>
      </c>
      <c r="QI26" s="126">
        <f>'Тест ответы'!QG27*'Показатели'!$F$620*IF(QI$4="да",$C26,1)</f>
        <v>0</v>
      </c>
      <c r="QJ26" s="138">
        <f>'Тест ответы'!QH27*'Показатели'!$F$620*IF(QJ$4="да",$C26,1)</f>
        <v>0</v>
      </c>
      <c r="QK26" s="122" t="str">
        <f>'Тест ответы'!QI27*#REF!*IF(QK$4="да",$C26,1)</f>
        <v>#REF!</v>
      </c>
      <c r="QL26" s="122">
        <f>'Тест ответы'!QJ27*'Показатели'!$F$628*IF(QL$4="да",$C26,1)</f>
        <v>0</v>
      </c>
      <c r="QM26" s="122">
        <f>'Тест ответы'!QK27*'Показатели'!$F$629*IF(QM$4="да",$C26,1)</f>
        <v>0</v>
      </c>
      <c r="QN26" s="122">
        <f>'Тест ответы'!QL27*'Показатели'!$F$631*IF(QN$4="да",$C26,1)</f>
        <v>0</v>
      </c>
      <c r="QO26" s="122" t="str">
        <f>'Тест ответы'!QM27*#REF!*IF(QO$4="да",$C26,1)</f>
        <v>#REF!</v>
      </c>
      <c r="QP26" s="136">
        <f>'Тест ответы'!QN27*'Показатели'!$F$632*IF(QP$4="да",$C26,1)</f>
        <v>0</v>
      </c>
      <c r="QQ26" s="126">
        <f>'Тест ответы'!QO27*'Показатели'!$F$635*IF(QQ$4="да",$C26,1)</f>
        <v>0</v>
      </c>
      <c r="QR26" s="126">
        <f>'Тест ответы'!QP27*'Показатели'!$F$636*IF(QR$4="да",$C26,1)</f>
        <v>0</v>
      </c>
      <c r="QS26" s="126">
        <f>'Тест ответы'!QQ27*'Показатели'!$F$638*IF(QS$4="да",$C26,1)</f>
        <v>0</v>
      </c>
      <c r="QT26" s="126">
        <f>'Тест ответы'!QR27*'Показатели'!$F$639*IF(QT$4="да",$C26,1)</f>
        <v>0</v>
      </c>
      <c r="QU26" s="126">
        <f>'Тест ответы'!QS27*'Показатели'!$F$640*IF(QU$4="да",$C26,1)</f>
        <v>0</v>
      </c>
      <c r="QV26" s="126">
        <f>'Тест ответы'!QT27*'Показатели'!$F$641*IF(QV$4="да",$C26,1)</f>
        <v>0</v>
      </c>
      <c r="QW26" s="126">
        <f>'Тест ответы'!QU27*'Показатели'!$F$642*IF(QW$4="да",$C26,1)</f>
        <v>0</v>
      </c>
      <c r="QX26" s="135">
        <f>'Тест ответы'!QV27*'Показатели'!$F$643*IF(QX$4="да",$C26,1)</f>
        <v>0</v>
      </c>
      <c r="QY26" s="131"/>
      <c r="QZ26" s="131"/>
      <c r="RA26" s="131"/>
      <c r="RB26" s="131"/>
      <c r="RC26" s="131"/>
      <c r="RD26" s="131"/>
      <c r="RE26" s="131"/>
      <c r="RF26" s="131"/>
      <c r="RG26" s="131"/>
    </row>
    <row r="27">
      <c r="A27" s="117">
        <v>23.0</v>
      </c>
      <c r="B27" s="118" t="str">
        <f>'Тест ответы'!B28</f>
        <v>Калмыкия республика</v>
      </c>
      <c r="C27" s="139">
        <f>VLOOKUP(B27,'Население'!$B$2:$E$90,4,FALSE)</f>
        <v>25</v>
      </c>
      <c r="D27" s="120" t="str">
        <f t="shared" si="9"/>
        <v>#REF!</v>
      </c>
      <c r="E27" s="121">
        <f>'Тест ответы'!C28*'Показатели'!$F$3*IF(E$4="да",$C27,1)</f>
        <v>0</v>
      </c>
      <c r="F27" s="121">
        <f>'Тест ответы'!D28*'Показатели'!$F$4*IF(F$4="да",$C27,1)</f>
        <v>0</v>
      </c>
      <c r="G27" s="121">
        <f>'Тест ответы'!E28*'Показатели'!$F$5*IF($G$4="да",C27,1)</f>
        <v>0</v>
      </c>
      <c r="H27" s="121">
        <f>'Тест ответы'!F28*'Показатели'!$F$6*IF($H$4="да",C27,1)</f>
        <v>0</v>
      </c>
      <c r="I27" s="121">
        <f>'Тест ответы'!G28*'Показатели'!$F$7*IF(I$4="да",D27,1)</f>
        <v>0</v>
      </c>
      <c r="J27" s="121">
        <f>'Тест ответы'!H28*'Показатели'!$F$8*IF($J$4="да",C27,1)</f>
        <v>0</v>
      </c>
      <c r="K27" s="121">
        <f>'Тест ответы'!I28*'Показатели'!$F$9*IF(K$4="да",D27,1)</f>
        <v>0</v>
      </c>
      <c r="L27" s="121">
        <f>'Тест ответы'!J28*'Показатели'!$F$10*IF(L$4="да",$C27,1)</f>
        <v>0</v>
      </c>
      <c r="M27" s="121">
        <f>'Тест ответы'!K28*'Показатели'!$F$11*IF(M$4="да",$C27,1)</f>
        <v>0</v>
      </c>
      <c r="N27" s="122">
        <f>'Тест ответы'!L28*'Показатели'!$F$12*IF(N$4="да",$C27,1)</f>
        <v>0</v>
      </c>
      <c r="O27" s="123">
        <f>'Тест ответы'!M28*'Показатели'!$F$14*IF(O$4="да",$C27,1)</f>
        <v>0</v>
      </c>
      <c r="P27" s="124">
        <f>'Тест ответы'!N28*'Показатели'!$F$15*IF(P$4="да",$C27,1)</f>
        <v>0</v>
      </c>
      <c r="Q27" s="124">
        <f>'Тест ответы'!O28*'Показатели'!$F$17*IF(Q$4="да",$C27,1)</f>
        <v>0</v>
      </c>
      <c r="R27" s="124">
        <f>'Тест ответы'!P28*'Показатели'!$F$18*IF(R$4="да",$C27,1)</f>
        <v>0.1</v>
      </c>
      <c r="S27" s="123">
        <f>'Тест ответы'!Q28*'Показатели'!$F$20*IF(S$4="да",$C27,1)</f>
        <v>0</v>
      </c>
      <c r="T27" s="121">
        <f>'Тест ответы'!R28*'Показатели'!$F$21*IF(T$4="да",$C27,1)</f>
        <v>0</v>
      </c>
      <c r="U27" s="121">
        <f>'Тест ответы'!S28*'Показатели'!$F$24*IF(U$4="да",$C27,1)</f>
        <v>0</v>
      </c>
      <c r="V27" s="121">
        <f>'Тест ответы'!T28*'Показатели'!$F$25*IF(V$4="да",$C27,1)</f>
        <v>0</v>
      </c>
      <c r="W27" s="121">
        <f>'Тест ответы'!U28*'Показатели'!$F$26*IF(W$4="да",$C27,1)</f>
        <v>0</v>
      </c>
      <c r="X27" s="121">
        <f>'Тест ответы'!V28*'Показатели'!$F$28*IF(X$4="да",$C27,1)</f>
        <v>0</v>
      </c>
      <c r="Y27" s="121">
        <f>'Тест ответы'!W28*'Показатели'!$F$29*IF(Y$4="да",$C27,1)</f>
        <v>0</v>
      </c>
      <c r="Z27" s="125">
        <f>'Тест ответы'!X28*'Показатели'!$F$33*IF(Z$4="да",$C27,1)</f>
        <v>0</v>
      </c>
      <c r="AA27" s="126">
        <f>'Тест ответы'!Y28*'Показатели'!$F$34*IF(AA$4="да",$C27,1)</f>
        <v>0</v>
      </c>
      <c r="AB27" s="126">
        <f>'Тест ответы'!Z28*'Показатели'!$F$35*IF(AB$4="да",$C27,1)</f>
        <v>0</v>
      </c>
      <c r="AC27" s="126">
        <f>'Тест ответы'!AA28*'Показатели'!$F$36*IF(AC$4="да",$C27,1)</f>
        <v>0</v>
      </c>
      <c r="AD27" s="126">
        <f>'Тест ответы'!AB28*'Показатели'!$F$37*IF(AD$4="да",$C27,1)</f>
        <v>0</v>
      </c>
      <c r="AE27" s="126">
        <f>'Тест ответы'!AC28*'Показатели'!$F$38*IF(AE$4="да",$C27,1)</f>
        <v>0</v>
      </c>
      <c r="AF27" s="126">
        <f>'Тест ответы'!AD28*'Показатели'!$F$39*IF(AF$4="да",$C27,1)</f>
        <v>0</v>
      </c>
      <c r="AG27" s="126">
        <f>'Тест ответы'!AE28*'Показатели'!$F$40*IF(AG$4="да",$C27,1)</f>
        <v>0</v>
      </c>
      <c r="AH27" s="126">
        <f>'Тест ответы'!AF28*'Показатели'!$F$41*IF(AH$4="да",$C27,1)</f>
        <v>0</v>
      </c>
      <c r="AI27" s="127">
        <f>'Тест ответы'!AG28*'Показатели'!$F$43*IF(AI$4="да",$C27,1)</f>
        <v>0</v>
      </c>
      <c r="AJ27" s="126">
        <f>'Тест ответы'!AH28*'Показатели'!$F$44*IF(AJ$4="да",$C27,1)</f>
        <v>0</v>
      </c>
      <c r="AK27" s="126">
        <f>'Тест ответы'!AI28*'Показатели'!$F$45*IF(AK$4="да",$C27,1)</f>
        <v>0</v>
      </c>
      <c r="AL27" s="126">
        <f>'Тест ответы'!AJ28*'Показатели'!$F$46*IF(AL$4="да",$C27,1)</f>
        <v>0</v>
      </c>
      <c r="AM27" s="126">
        <f>'Тест ответы'!AK28*'Показатели'!$F$47*IF(AM$4="да",$C27,1)</f>
        <v>0</v>
      </c>
      <c r="AN27" s="126">
        <f>'Тест ответы'!AL28*'Показатели'!$F$48*IF(AN$4="да",$C27,1)</f>
        <v>0</v>
      </c>
      <c r="AO27" s="126">
        <f>'Тест ответы'!AM28*'Показатели'!$F$49*IF(AO$4="да",$C27,1)</f>
        <v>0</v>
      </c>
      <c r="AP27" s="126">
        <f>'Тест ответы'!AN28*'Показатели'!$F$50*IF(AP$4="да",$C27,1)</f>
        <v>0</v>
      </c>
      <c r="AQ27" s="126">
        <f>'Тест ответы'!AO28*'Показатели'!$F$51*IF(AQ$4="да",$C27,1)</f>
        <v>0</v>
      </c>
      <c r="AR27" s="123">
        <f>'Тест ответы'!AP28*'Показатели'!$F$53*IF($AR$4="да",$C27,1)</f>
        <v>0</v>
      </c>
      <c r="AS27" s="128">
        <f>'Тест ответы'!AQ28*'Показатели'!$F$54*IF($AS$4="да",$C27,1)</f>
        <v>0</v>
      </c>
      <c r="AT27" s="127">
        <f>'Тест ответы'!AR28*'Показатели'!$F$56*IF(AT$4="да",$C27,1)</f>
        <v>0</v>
      </c>
      <c r="AU27" s="126">
        <f>'Тест ответы'!AS28*'Показатели'!$F$57*IF(AU$4="да",$C27,1)</f>
        <v>0</v>
      </c>
      <c r="AV27" s="126">
        <f>'Тест ответы'!AT28*'Показатели'!$F$58*IF(AV$4="да",$C27,1)</f>
        <v>0</v>
      </c>
      <c r="AW27" s="126">
        <f>'Тест ответы'!AU28*'Показатели'!$F$59*IF(AW$4="да",$C27,1)</f>
        <v>0</v>
      </c>
      <c r="AX27" s="126">
        <f>'Тест ответы'!AV28*'Показатели'!$F$60*IF(AX$4="да",$C27,1)</f>
        <v>0</v>
      </c>
      <c r="AY27" s="126">
        <f>'Тест ответы'!AW28*'Показатели'!$F$61*IF(AY$4="да",$C27,1)</f>
        <v>0</v>
      </c>
      <c r="AZ27" s="129">
        <f>'Тест ответы'!AX28*'Показатели'!$F$64*IF($AZ$4="да",$C27,1)</f>
        <v>0</v>
      </c>
      <c r="BA27" s="121">
        <f>'Тест ответы'!AY28*'Показатели'!$F$65*IF($BA$4="да",$C27,1)</f>
        <v>0</v>
      </c>
      <c r="BB27" s="121">
        <f>'Тест ответы'!AZ28*'Показатели'!$F$66*IF($BA$4="да",$C27,1)</f>
        <v>0</v>
      </c>
      <c r="BC27" s="121">
        <f>'Тест ответы'!BA28*'Показатели'!$F$67*IF($BC$4="да",$C27,1)</f>
        <v>0</v>
      </c>
      <c r="BD27" s="121">
        <f>'Тест ответы'!BB28*'Показатели'!$F$68*IF($BD$4="да",$C27,1)</f>
        <v>0</v>
      </c>
      <c r="BE27" s="121">
        <f>'Тест ответы'!BC28*'Показатели'!$F$69*IF($BE$4="да",$C27,1)</f>
        <v>0</v>
      </c>
      <c r="BF27" s="121">
        <f>'Тест ответы'!BD28*'Показатели'!$F$70*IF($BF$4="да",$C27,1)</f>
        <v>0</v>
      </c>
      <c r="BG27" s="121">
        <f>'Тест ответы'!BE28*'Показатели'!$F$71*IF($BG$4="да",$C27,1)</f>
        <v>0</v>
      </c>
      <c r="BH27" s="128">
        <f>'Тест ответы'!BF28*'Показатели'!$F$72*IF($BH$4="да",$C27,1)</f>
        <v>0</v>
      </c>
      <c r="BI27" s="121">
        <f>'Тест ответы'!BG28*'Показатели'!$F$75*IF($BI$4="да",$C27,1)</f>
        <v>0</v>
      </c>
      <c r="BJ27" s="121">
        <f>'Тест ответы'!BH28*'Показатели'!$F$76*IF($BJ$4="да",$C27,1)</f>
        <v>0</v>
      </c>
      <c r="BK27" s="121">
        <f>'Тест ответы'!BI28*'Показатели'!$F$77*IF($BK$4="да",$C27,1)</f>
        <v>0</v>
      </c>
      <c r="BL27" s="121">
        <f>'Тест ответы'!BJ28*'Показатели'!$F$78*IF($BL$4="да",$C27,1)</f>
        <v>0</v>
      </c>
      <c r="BM27" s="121">
        <f>'Тест ответы'!BK28*'Показатели'!$F$79*IF($BM$4="да",$C27,1)</f>
        <v>0</v>
      </c>
      <c r="BN27" s="121">
        <f>'Тест ответы'!BL28*'Показатели'!$F$80*IF($BN$4="да",$C27,1)</f>
        <v>0</v>
      </c>
      <c r="BO27" s="128">
        <f>'Тест ответы'!BM28*'Показатели'!$F$81*IF($BO$4="да",$C27,1)</f>
        <v>0</v>
      </c>
      <c r="BP27" s="121">
        <f>'Тест ответы'!BN28*'Показатели'!$F$86*IF(BP$4="да",$C27,1)</f>
        <v>0</v>
      </c>
      <c r="BQ27" s="121">
        <f>'Тест ответы'!BO28*'Показатели'!$F$87*IF(BQ$4="да",$C27,1)</f>
        <v>0</v>
      </c>
      <c r="BR27" s="121">
        <f>'Тест ответы'!BP28*'Показатели'!$F$88*IF(BR$4="да",$C27,1)</f>
        <v>0</v>
      </c>
      <c r="BS27" s="121">
        <f>'Тест ответы'!BQ28*'Показатели'!$F$89*IF($BS$4="да",$C27,1)</f>
        <v>0</v>
      </c>
      <c r="BT27" s="121">
        <f>'Тест ответы'!BR28*'Показатели'!$F$90*IF($BT$4="да",$C27,1)</f>
        <v>0</v>
      </c>
      <c r="BU27" s="121">
        <f>'Тест ответы'!BS28*'Показатели'!$F$91*IF($BU$4="да",$C27,1)</f>
        <v>0</v>
      </c>
      <c r="BV27" s="121">
        <f>'Тест ответы'!BT28*'Показатели'!$F$92*IF($BV$4="да",$C27,1)</f>
        <v>0</v>
      </c>
      <c r="BW27" s="121">
        <f>'Тест ответы'!BU28*'Показатели'!$F$93*IF($BW$4="да",$C27,1)</f>
        <v>0</v>
      </c>
      <c r="BX27" s="121">
        <f>'Тест ответы'!BV28*'Показатели'!$F$94*IF($BX$4="да",$C27,1)</f>
        <v>0</v>
      </c>
      <c r="BY27" s="121">
        <f>'Тест ответы'!BW28*'Показатели'!$F$95*IF($BY$4="да",$C27,1)</f>
        <v>0</v>
      </c>
      <c r="BZ27" s="121">
        <f>'Тест ответы'!BX28*'Показатели'!$F$96*IF($BZ$4="да",$C27,1)</f>
        <v>0</v>
      </c>
      <c r="CA27" s="121">
        <f>'Тест ответы'!BY28*'Показатели'!$F$97*IF($CA$4="да",$C27,1)</f>
        <v>0</v>
      </c>
      <c r="CB27" s="121">
        <f>'Тест ответы'!BZ28*'Показатели'!$F$99*IF($CB$4="да",$C27,1)</f>
        <v>0</v>
      </c>
      <c r="CC27" s="121">
        <f>'Тест ответы'!CA28*'Показатели'!$F$100*IF($CC$4="да",$C27,1)</f>
        <v>0</v>
      </c>
      <c r="CD27" s="121">
        <f>'Тест ответы'!CB28*'Показатели'!$F$101*IF($CD$4="да",$C27,1)</f>
        <v>0</v>
      </c>
      <c r="CE27" s="121">
        <f>'Тест ответы'!CC28*'Показатели'!$F$102*IF($CE$4="да",$C27,1)</f>
        <v>0</v>
      </c>
      <c r="CF27" s="121">
        <f>'Тест ответы'!CD28*'Показатели'!$F$103*IF($CF$4="да",$C27,1)</f>
        <v>0</v>
      </c>
      <c r="CG27" s="121">
        <f>'Тест ответы'!CE28*'Показатели'!$F$104*IF($CG$4="да",$C27,1)</f>
        <v>0</v>
      </c>
      <c r="CH27" s="121">
        <f>'Тест ответы'!CF28*'Показатели'!$F$105*IF($CH$4="да",$C27,1)</f>
        <v>0</v>
      </c>
      <c r="CI27" s="121">
        <f>'Тест ответы'!CG28*'Показатели'!$F$106*IF($CI$4="да",$C27,1)</f>
        <v>0</v>
      </c>
      <c r="CJ27" s="121">
        <f>'Тест ответы'!CH28*'Показатели'!$F$107*IF($CJ$4="да",$C27,1)</f>
        <v>0</v>
      </c>
      <c r="CK27" s="121">
        <f>'Тест ответы'!CI28*'Показатели'!$F$108*IF($CK$4="да",$C27,1)</f>
        <v>0</v>
      </c>
      <c r="CL27" s="121">
        <f>'Тест ответы'!CJ28*'Показатели'!$F$109*IF($CL$4="да",$C27,1)</f>
        <v>0</v>
      </c>
      <c r="CM27" s="121">
        <f>'Тест ответы'!CK28*'Показатели'!$F$110*IF($CM$4="да",$C27,1)</f>
        <v>0</v>
      </c>
      <c r="CN27" s="121">
        <f>'Тест ответы'!CL28*'Показатели'!$F$111*IF($CN$4="да",$C27,1)</f>
        <v>0</v>
      </c>
      <c r="CO27" s="121">
        <f>'Тест ответы'!CM28*'Показатели'!$F$112*IF($CO$4="да",$C27,1)</f>
        <v>0</v>
      </c>
      <c r="CP27" s="128">
        <f>'Тест ответы'!CN28*'Показатели'!$F$113*IF($CP$4="да",$C27,1)</f>
        <v>0</v>
      </c>
      <c r="CQ27" s="121">
        <f>'Тест ответы'!CO28*'Показатели'!$F$118*IF(CQ$4="да",$C27,1)</f>
        <v>0</v>
      </c>
      <c r="CR27" s="121">
        <f>'Тест ответы'!CP28*'Показатели'!$F$119*IF(CR$4="да",$C27,1)</f>
        <v>0</v>
      </c>
      <c r="CS27" s="121">
        <f>'Тест ответы'!CQ28*'Показатели'!$F$120*IF(CS$4="да",$C27,1)</f>
        <v>0</v>
      </c>
      <c r="CT27" s="121">
        <f>'Тест ответы'!CR28*'Показатели'!$F$121*IF($CT$4="да",$C27,1)</f>
        <v>0</v>
      </c>
      <c r="CU27" s="121">
        <f>'Тест ответы'!CS28*'Показатели'!$F$122*IF($CU$4="да",$C27,1)</f>
        <v>0</v>
      </c>
      <c r="CV27" s="121">
        <f>'Тест ответы'!CT28*'Показатели'!$F$123*IF($CV$4="да",$C27,1)</f>
        <v>0</v>
      </c>
      <c r="CW27" s="121">
        <f>'Тест ответы'!CU28*'Показатели'!$F$124*IF($CW$4="да",$C27,1)</f>
        <v>0</v>
      </c>
      <c r="CX27" s="121">
        <f>'Тест ответы'!CV28*'Показатели'!$F$125*IF($CX$4="да",$C27,1)</f>
        <v>0</v>
      </c>
      <c r="CY27" s="121">
        <f>'Тест ответы'!CW28*'Показатели'!$F$126*IF($CY$4="да",$C27,1)</f>
        <v>0</v>
      </c>
      <c r="CZ27" s="121">
        <f>'Тест ответы'!CX28*'Показатели'!$F$127*IF($CZ$4="да",$C27,1)</f>
        <v>0</v>
      </c>
      <c r="DA27" s="121">
        <f>'Тест ответы'!CY28*'Показатели'!$F$128*IF($DA$4="да",$C27,1)</f>
        <v>0</v>
      </c>
      <c r="DB27" s="121">
        <f>'Тест ответы'!CZ28*'Показатели'!$F$129*IF($DB$4="да",$C27,1)</f>
        <v>0</v>
      </c>
      <c r="DC27" s="121">
        <f>'Тест ответы'!DA28*'Показатели'!$F$131*IF($DC$4="да",$C27,1)</f>
        <v>0</v>
      </c>
      <c r="DD27" s="121">
        <f>'Тест ответы'!DB28*'Показатели'!$F$132*IF($DD$4="да",$C27,1)</f>
        <v>0</v>
      </c>
      <c r="DE27" s="121">
        <f>'Тест ответы'!DC28*'Показатели'!$F$133*IF($DE$4="да",$C27,1)</f>
        <v>0</v>
      </c>
      <c r="DF27" s="121">
        <f>'Тест ответы'!DD28*'Показатели'!$F$134*IF($DF$4="да",$C27,1)</f>
        <v>0</v>
      </c>
      <c r="DG27" s="121">
        <f>'Тест ответы'!DE28*'Показатели'!$F$135*IF($DG$4="да",$C27,1)</f>
        <v>0</v>
      </c>
      <c r="DH27" s="121">
        <f>'Тест ответы'!DF28*'Показатели'!$F$136*IF($DH26="да",$C27,1)</f>
        <v>0</v>
      </c>
      <c r="DI27" s="121">
        <f>'Тест ответы'!DG28*'Показатели'!$F$137*IF($DI$4="да",$C27,1)</f>
        <v>0</v>
      </c>
      <c r="DJ27" s="121">
        <f>'Тест ответы'!DH28*'Показатели'!$F$138*IF($DJ$4="да",$C27,1)</f>
        <v>0</v>
      </c>
      <c r="DK27" s="122">
        <f>'Тест ответы'!DH28*'Показатели'!$F$139*IF($DK$4="да",$C27,1)</f>
        <v>0</v>
      </c>
      <c r="DL27" s="130" t="str">
        <f>'Тест ответы'!DJ28*#REF!*IF($DL$4="да",$C27,1)</f>
        <v>#REF!</v>
      </c>
      <c r="DM27" s="122" t="str">
        <f>'Тест ответы'!DF28*#REF!*IF(DM$4="да",$C27,1)</f>
        <v>#REF!</v>
      </c>
      <c r="DN27" s="122" t="str">
        <f>'Тест ответы'!DL28*#REF!*IF($DN$4="да",$C27,1)</f>
        <v>#REF!</v>
      </c>
      <c r="DO27" s="131" t="str">
        <f>'Тест ответы'!DM28*#REF!*IF($DO$4="да",$C27,1)</f>
        <v>#REF!</v>
      </c>
      <c r="DP27" s="122">
        <f>'Тест ответы'!DN28*'Показатели'!$F$141*IF($DP$4="да",$C27,1)</f>
        <v>0</v>
      </c>
      <c r="DQ27" s="122">
        <f>'Тест ответы'!DO28*'Показатели'!$F$142*IF(DQ$4="да",$C27,1)</f>
        <v>0</v>
      </c>
      <c r="DR27" s="132">
        <f>'Тест ответы'!DP28*'Показатели'!$F$144*$C27</f>
        <v>0</v>
      </c>
      <c r="DS27" s="122">
        <f>'Тест ответы'!DQ28*'Показатели'!$F$151*$C27</f>
        <v>0</v>
      </c>
      <c r="DT27" s="122">
        <f>'Тест ответы'!DR28*'Показатели'!$F$154*$C27</f>
        <v>0</v>
      </c>
      <c r="DU27" s="122">
        <f>'Тест ответы'!DS28*'Показатели'!$F$157*$C27</f>
        <v>0</v>
      </c>
      <c r="DV27" s="122">
        <f>'Тест ответы'!DT28*'Показатели'!$F$163*$C27</f>
        <v>0</v>
      </c>
      <c r="DW27" s="122">
        <f>'Тест ответы'!DU28*'Показатели'!$F$166*$C27</f>
        <v>0</v>
      </c>
      <c r="DX27" s="133">
        <f>'Тест ответы'!DV28*'Показатели'!$F$169*$C27</f>
        <v>0</v>
      </c>
      <c r="DY27" s="126">
        <f>'Тест ответы'!DW28*'Показатели'!$F$171*IF($DY$4="да",$C27,1)</f>
        <v>0</v>
      </c>
      <c r="DZ27" s="126">
        <f>'Тест ответы'!DX28*'Показатели'!$F$172*IF($DZ$4="да",$C27,1)</f>
        <v>0</v>
      </c>
      <c r="EA27" s="126">
        <f>'Тест ответы'!DY28*'Показатели'!$F$173*IF($EA$4="да",$C27,1)</f>
        <v>0</v>
      </c>
      <c r="EB27" s="126">
        <f>'Тест ответы'!DZ28*'Показатели'!$F$174*IF($EB$4="да",$C27,1)</f>
        <v>0</v>
      </c>
      <c r="EC27" s="126">
        <f>'Тест ответы'!EA28*'Показатели'!$F$175*IF($EC$4="да",$C27,1)</f>
        <v>0</v>
      </c>
      <c r="ED27" s="126">
        <f>'Тест ответы'!EB28*'Показатели'!$F$176*IF($ED$4="да",$C27,1)</f>
        <v>0</v>
      </c>
      <c r="EE27" s="126">
        <f>'Тест ответы'!EC28*'Показатели'!$F$177*IF($EE$4="да",$C27,1)</f>
        <v>0</v>
      </c>
      <c r="EF27" s="126">
        <f>'Тест ответы'!ED28*'Показатели'!$F$178*IF($EF$4="да",$C27,1)</f>
        <v>0</v>
      </c>
      <c r="EG27" s="126">
        <f>'Тест ответы'!EE28*'Показатели'!$F$179*IF($EG$4="да",$C27,1)</f>
        <v>0</v>
      </c>
      <c r="EH27" s="126">
        <f>'Тест ответы'!EF28*'Показатели'!$F$180*IF($EH$4="да",$C27,1)</f>
        <v>0</v>
      </c>
      <c r="EI27" s="126">
        <f>'Тест ответы'!EG28*'Показатели'!$F$181*IF($EI$4="да",$C27,1)</f>
        <v>0</v>
      </c>
      <c r="EJ27" s="126">
        <f>'Тест ответы'!EH28*'Показатели'!$F$182*IF($EJ$4="да",$C27,1)</f>
        <v>0</v>
      </c>
      <c r="EK27" s="126">
        <f>'Тест ответы'!EI28*'Показатели'!$F$183*IF($EK$4="да",$C27,1)</f>
        <v>0</v>
      </c>
      <c r="EL27" s="126">
        <f>'Тест ответы'!EJ28*'Показатели'!$F$184*IF($EL$4="да",$C27,1)</f>
        <v>0</v>
      </c>
      <c r="EM27" s="126">
        <f>'Тест ответы'!EK28*'Показатели'!$F$185*IF($EM$4="да",$C27,1)</f>
        <v>0</v>
      </c>
      <c r="EN27" s="126">
        <f>'Тест ответы'!EL28*'Показатели'!$F$186*IF($EN$4="да",$C27,1)</f>
        <v>0</v>
      </c>
      <c r="EO27" s="126">
        <f>'Тест ответы'!EM28*'Показатели'!$F$187*IF($EO$4="да",$C27,1)</f>
        <v>0</v>
      </c>
      <c r="EP27" s="126">
        <f>'Тест ответы'!EN28*'Показатели'!$F$188*IF($EP$4="да",$C27,1)</f>
        <v>0</v>
      </c>
      <c r="EQ27" s="126">
        <f>'Тест ответы'!EO28*'Показатели'!$F$189*IF($EQ$4="да",$C27,1)</f>
        <v>0</v>
      </c>
      <c r="ER27" s="126">
        <f>'Тест ответы'!EP28*'Показатели'!$F$190*IF($ER$4="да",$C27,1)</f>
        <v>0</v>
      </c>
      <c r="ES27" s="134">
        <f>'Тест ответы'!EQ28*'Показатели'!$F$191*IF($ES$4="да",$C27,1)</f>
        <v>0</v>
      </c>
      <c r="ET27" s="126">
        <f>'Тест ответы'!ER28*'Показатели'!$F$193*IF($ET$4="да",$C27,1)</f>
        <v>0</v>
      </c>
      <c r="EU27" s="126">
        <f>'Тест ответы'!ES28*'Показатели'!$F$194*IF($EU$4="да",$C27,1)</f>
        <v>0</v>
      </c>
      <c r="EV27" s="126">
        <f>'Тест ответы'!ET28*'Показатели'!$F$195*IF($EV$4="да",$C27,1)</f>
        <v>0</v>
      </c>
      <c r="EW27" s="126">
        <f>'Тест ответы'!EU28*'Показатели'!$F$196*IF($EW$4="да",$C27,1)</f>
        <v>0</v>
      </c>
      <c r="EX27" s="126">
        <f>'Тест ответы'!EV28*'Показатели'!$F$197*IF($EX$4="да",$C27,1)</f>
        <v>0</v>
      </c>
      <c r="EY27" s="126">
        <f>'Тест ответы'!EW28*'Показатели'!$F$198*IF($EY$4="да",$C27,1)</f>
        <v>0</v>
      </c>
      <c r="EZ27" s="126">
        <f>'Тест ответы'!EX28*'Показатели'!$F$199*IF($EZ$4="да",$C27,1)</f>
        <v>0</v>
      </c>
      <c r="FA27" s="126">
        <f>'Тест ответы'!EY28*'Показатели'!$F$200*IF($FA$4="да",$C27,1)</f>
        <v>0</v>
      </c>
      <c r="FB27" s="126">
        <f>'Тест ответы'!EZ28*'Показатели'!$F$201*IF($FB$4="да",$C27,1)</f>
        <v>0</v>
      </c>
      <c r="FC27" s="126">
        <f>'Тест ответы'!FA28*'Показатели'!$F$202*IF($FC$4="да",$C27,1)</f>
        <v>0</v>
      </c>
      <c r="FD27" s="126">
        <f>'Тест ответы'!FB28*'Показатели'!$F$203*IF($FD$4="да",$C27,1)</f>
        <v>0</v>
      </c>
      <c r="FE27" s="126">
        <f>'Тест ответы'!FC28*'Показатели'!$F$204*IF($FE$4="да",$C27,1)</f>
        <v>0</v>
      </c>
      <c r="FF27" s="126">
        <f>'Тест ответы'!FD28*'Показатели'!$F$205*IF($FF$4="да",$C27,1)</f>
        <v>0</v>
      </c>
      <c r="FG27" s="126">
        <f>'Тест ответы'!FE28*'Показатели'!$F$206*IF($FG$4="да",$C27,1)</f>
        <v>0</v>
      </c>
      <c r="FH27" s="126">
        <f>'Тест ответы'!FF28*'Показатели'!$F$207*IF($FH$4="да",$C27,1)</f>
        <v>0</v>
      </c>
      <c r="FI27" s="126">
        <f>'Тест ответы'!FG28*'Показатели'!$F$208*IF($FI$4="да",$C27,1)</f>
        <v>0</v>
      </c>
      <c r="FJ27" s="126">
        <f>'Тест ответы'!FH28*'Показатели'!$F$209*IF($FJ$4="да",$C27,1)</f>
        <v>0</v>
      </c>
      <c r="FK27" s="135">
        <f>'Тест ответы'!FI28*'Показатели'!$F$210*IF($FK$4="да",$C27,1)</f>
        <v>0</v>
      </c>
      <c r="FL27" s="122">
        <f>'Тест ответы'!FJ28*'Показатели'!$F$214*IF(FL$4="да",$C27,1)</f>
        <v>0</v>
      </c>
      <c r="FM27" s="122">
        <f>'Тест ответы'!FK28*'Показатели'!$F$215*IF(FM$4="да",$C27,1)</f>
        <v>0</v>
      </c>
      <c r="FN27" s="122">
        <f>'Тест ответы'!FL28*'Показатели'!$F$217*IF(FN$4="да",$C27,1)</f>
        <v>0</v>
      </c>
      <c r="FO27" s="122">
        <f>'Тест ответы'!FM28*'Показатели'!$F$218*IF(FO$4="да",$C27,1)</f>
        <v>0</v>
      </c>
      <c r="FP27" s="122">
        <f>'Тест ответы'!FN28*'Показатели'!$F$220*IF(FP$4="да",$C27,1)</f>
        <v>0</v>
      </c>
      <c r="FQ27" s="122">
        <f>'Тест ответы'!FO28*'Показатели'!$F$221*IF(FQ$4="да",$C27,1)</f>
        <v>0</v>
      </c>
      <c r="FR27" s="122">
        <f>'Тест ответы'!FP28*'Показатели'!$F$222*IF(FR$4="да",$C27,1)</f>
        <v>0</v>
      </c>
      <c r="FS27" s="122">
        <f>'Тест ответы'!FQ28*'Показатели'!$F$223*IF(FS$4="да",$C27,1)</f>
        <v>0</v>
      </c>
      <c r="FT27" s="122">
        <f>'Тест ответы'!FR28*'Показатели'!$F$224*IF(FT$4="да",$C27,1)</f>
        <v>0</v>
      </c>
      <c r="FU27" s="122">
        <f>'Тест ответы'!FS28*'Показатели'!$F$225*IF(FU$4="да",$C27,1)</f>
        <v>0</v>
      </c>
      <c r="FV27" s="122">
        <f>'Тест ответы'!FT28*'Показатели'!$F$227*IF(FV$4="да",$C27,1)</f>
        <v>0</v>
      </c>
      <c r="FW27" s="122">
        <f>'Тест ответы'!FU28*'Показатели'!$F$228*IF(FW$4="да",$C27,1)</f>
        <v>0</v>
      </c>
      <c r="FX27" s="122">
        <f>'Тест ответы'!FV28*'Показатели'!$F$229*IF(FX$4="да",$C27,1)</f>
        <v>0</v>
      </c>
      <c r="FY27" s="122">
        <f>'Тест ответы'!FW28*'Показатели'!$F$230*IF(FY$4="да",$C27,1)</f>
        <v>0</v>
      </c>
      <c r="FZ27" s="122">
        <f>'Тест ответы'!FX28*'Показатели'!$F$231*IF(FZ$4="да",$C27,1)</f>
        <v>0</v>
      </c>
      <c r="GA27" s="122">
        <f>'Тест ответы'!FY28*'Показатели'!$F$232*IF(GA$4="да",$C27,1)</f>
        <v>0</v>
      </c>
      <c r="GB27" s="132">
        <f>'Тест ответы'!FZ28*'Показатели'!$F$235*IF($GB$4="да",$C27,1)</f>
        <v>0</v>
      </c>
      <c r="GC27" s="122">
        <f>'Тест ответы'!GA28*'Показатели'!$F$236*IF($GC$4="да",$C27,1)</f>
        <v>0</v>
      </c>
      <c r="GD27" s="122">
        <f>'Тест ответы'!GB28*'Показатели'!$F$238*IF($GD$4="да",$C27,1)</f>
        <v>0</v>
      </c>
      <c r="GE27" s="122">
        <f>'Тест ответы'!GC28*'Показатели'!$F$239*IF($GE$4="да",$C27,1)</f>
        <v>0</v>
      </c>
      <c r="GF27" s="122">
        <f>'Тест ответы'!GD28*'Показатели'!$F$241*IF($GF$4="да",$C27,1)</f>
        <v>0</v>
      </c>
      <c r="GG27" s="122">
        <f>'Тест ответы'!GE28*'Показатели'!$F$242*IF($GG$4="да",$C27,1)</f>
        <v>0</v>
      </c>
      <c r="GH27" s="122">
        <f>'Тест ответы'!GF28*'Показатели'!$F$243*IF($GH$4="да",$C27,1)</f>
        <v>0</v>
      </c>
      <c r="GI27" s="122">
        <f>'Тест ответы'!GG28*'Показатели'!$F$244*IF($GI$4="да",$C27,1)</f>
        <v>0</v>
      </c>
      <c r="GJ27" s="122">
        <f>'Тест ответы'!GH28*'Показатели'!$F$245*IF($GJ$4="да",$C27,1)</f>
        <v>0</v>
      </c>
      <c r="GK27" s="122">
        <f>'Тест ответы'!GI28*'Показатели'!$F$246*IF($GK$4="да",$C27,1)</f>
        <v>0</v>
      </c>
      <c r="GL27" s="122">
        <f>'Тест ответы'!GJ28*'Показатели'!$F$248*IF($GL$4="да",$C27,1)</f>
        <v>0</v>
      </c>
      <c r="GM27" s="122">
        <f>'Тест ответы'!GK28*'Показатели'!$F$249*IF($GM$4="да",$C27,1)</f>
        <v>0</v>
      </c>
      <c r="GN27" s="122">
        <f>'Тест ответы'!GL28*'Показатели'!$F$250*IF($GN$4="да",$C27,1)</f>
        <v>0</v>
      </c>
      <c r="GO27" s="122">
        <f>'Тест ответы'!GM28*'Показатели'!$F$251*IF($GO$4="да",$C27,1)</f>
        <v>0</v>
      </c>
      <c r="GP27" s="122">
        <f>'Тест ответы'!GN28*'Показатели'!$F$252*IF($GP$4="да",$C27,1)</f>
        <v>0</v>
      </c>
      <c r="GQ27" s="122">
        <f>'Тест ответы'!GO28*'Показатели'!$F$253*IF($GQ$4="да",$C27,1)</f>
        <v>0</v>
      </c>
      <c r="GR27" s="132">
        <f>'Тест ответы'!GP28*'Показатели'!$F$256*IF($GR$4="да",$C27,1)</f>
        <v>0</v>
      </c>
      <c r="GS27" s="122">
        <f>'Тест ответы'!GQ28*'Показатели'!$F$257*IF($GS$4="да",$C27,1)</f>
        <v>0</v>
      </c>
      <c r="GT27" s="122">
        <f>'Тест ответы'!GR28*'Показатели'!$F$258*IF($GT$4="да",$C27,1)</f>
        <v>0</v>
      </c>
      <c r="GU27" s="122">
        <f>'Тест ответы'!GS28*'Показатели'!$F$260*IF($GU$4="да",$C27,1)</f>
        <v>0</v>
      </c>
      <c r="GV27" s="122">
        <f>'Тест ответы'!GT28*'Показатели'!$F$261*IF($GV$4="да",$C27,1)</f>
        <v>0</v>
      </c>
      <c r="GW27" s="122">
        <f>'Тест ответы'!GU28*'Показатели'!$F$262*IF($GW$4="да",$C27,1)</f>
        <v>0</v>
      </c>
      <c r="GX27" s="122">
        <f>'Тест ответы'!GV28*'Показатели'!$F$264*IF($GX$4="да",$C27,1)</f>
        <v>0</v>
      </c>
      <c r="GY27" s="122">
        <f>'Тест ответы'!GW28*'Показатели'!$F$265*IF($GY$4="да",$C27,1)</f>
        <v>0</v>
      </c>
      <c r="GZ27" s="122">
        <f>'Тест ответы'!GX28*'Показатели'!$F$266*IF($GZ$4="да",$C27,1)</f>
        <v>0</v>
      </c>
      <c r="HA27" s="122">
        <f>'Тест ответы'!GY28*'Показатели'!$F$267*IF($HA$4="да",$C27,1)</f>
        <v>0</v>
      </c>
      <c r="HB27" s="122">
        <f>'Тест ответы'!GZ28*'Показатели'!$F$269*IF($HB$4="да",$C27,1)</f>
        <v>0</v>
      </c>
      <c r="HC27" s="122">
        <f>'Тест ответы'!HA28*'Показатели'!$F$270*IF($HC$4="да",$C27,1)</f>
        <v>0</v>
      </c>
      <c r="HD27" s="122">
        <f>'Тест ответы'!HB28*'Показатели'!$F$271*IF($HD$4="да",$C27,1)</f>
        <v>0</v>
      </c>
      <c r="HE27" s="122">
        <f>'Тест ответы'!HC28*'Показатели'!$F$272*IF($HE$4="да",$C27,1)</f>
        <v>0</v>
      </c>
      <c r="HF27" s="122">
        <f>'Тест ответы'!HD28*'Показатели'!$F$274*IF($HF$4="да",$C27,1)</f>
        <v>0</v>
      </c>
      <c r="HG27" s="122">
        <f>'Тест ответы'!HE28*'Показатели'!$F$275*IF($HG$4="да",$C27,1)</f>
        <v>0</v>
      </c>
      <c r="HH27" s="122">
        <f>'Тест ответы'!HF28*'Показатели'!$F$276*IF($HH$4="да",$C27,1)</f>
        <v>0</v>
      </c>
      <c r="HI27" s="122">
        <f>'Тест ответы'!HG28*'Показатели'!$F$277*IF($HI$4="да",$C27,1)</f>
        <v>0</v>
      </c>
      <c r="HJ27" s="122">
        <f>'Тест ответы'!HH28*'Показатели'!$F$278*IF($HJ$4="да",$C27,1)</f>
        <v>0</v>
      </c>
      <c r="HK27" s="122">
        <f>'Тест ответы'!HI28*'Показатели'!$F$279*IF($HK$4="да",$C27,1)</f>
        <v>0</v>
      </c>
      <c r="HL27" s="122">
        <f>'Тест ответы'!HJ28*'Показатели'!$F$280*IF($HL$4="да",$C27,1)</f>
        <v>0</v>
      </c>
      <c r="HM27" s="122">
        <f>'Тест ответы'!HK28*'Показатели'!$F$281*IF($HM$4="да",$C27,1)</f>
        <v>0</v>
      </c>
      <c r="HN27" s="122">
        <f>'Тест ответы'!HL28*'Показатели'!$F$282*IF($HN$4="да",$C27,1)</f>
        <v>0</v>
      </c>
      <c r="HO27" s="122">
        <f>'Тест ответы'!HM28*'Показатели'!$F$284*IF($HO$4="да",$C27,1)</f>
        <v>0</v>
      </c>
      <c r="HP27" s="122">
        <f>'Тест ответы'!HN28*'Показатели'!$F$285*IF($HP$4="да",$C27,1)</f>
        <v>0</v>
      </c>
      <c r="HQ27" s="122">
        <f>'Тест ответы'!HO28*'Показатели'!$F$286*IF($HQ$4="да",$C27,1)</f>
        <v>0</v>
      </c>
      <c r="HR27" s="122">
        <f>'Тест ответы'!HP28*'Показатели'!$F$287*IF($HR$4="да",$C27,1)</f>
        <v>0</v>
      </c>
      <c r="HS27" s="122">
        <f>'Тест ответы'!HQ28*'Показатели'!$F$288*IF($HS$4="да",$C27,1)</f>
        <v>0</v>
      </c>
      <c r="HT27" s="122">
        <f>'Тест ответы'!HR28*'Показатели'!$F$289*IF(HT$4="да",$C27,1)</f>
        <v>0</v>
      </c>
      <c r="HU27" s="122">
        <f>'Тест ответы'!HS28*'Показатели'!$F$290*IF($HU$4="да",$C27,1)</f>
        <v>0</v>
      </c>
      <c r="HV27" s="122">
        <f>'Тест ответы'!HT28*'Показатели'!$F$291*IF($HV$4="да",$C27,1)</f>
        <v>0</v>
      </c>
      <c r="HW27" s="122">
        <f>'Тест ответы'!HU28*'Показатели'!$F$292*IF($HW$4="да",$C27,1)</f>
        <v>0</v>
      </c>
      <c r="HX27" s="122" t="str">
        <f>'Тест ответы'!HV28*#REF!*C27</f>
        <v>#REF!</v>
      </c>
      <c r="HY27" s="133" t="str">
        <f>'Тест ответы'!HW28*#REF!*C27</f>
        <v>#REF!</v>
      </c>
      <c r="HZ27" s="122">
        <f>'Тест ответы'!HX28*'Показатели'!$F$295*IF(HZ$4="да",$C27,1)</f>
        <v>0</v>
      </c>
      <c r="IA27" s="122">
        <f>'Тест ответы'!HY28*'Показатели'!$F$296*IF(IA$4="да",$C27,1)</f>
        <v>0</v>
      </c>
      <c r="IB27" s="122">
        <f>'Тест ответы'!HZ28*'Показатели'!$F$297*IF(IB$4="да",$C27,1)</f>
        <v>0</v>
      </c>
      <c r="IC27" s="122">
        <f>'Тест ответы'!IA28*'Показатели'!$F$299*IF(IC$4="да",$C27,1)</f>
        <v>0</v>
      </c>
      <c r="ID27" s="122">
        <f>'Тест ответы'!IB28*'Показатели'!$F$300*IF(ID$4="да",$C27,1)</f>
        <v>0</v>
      </c>
      <c r="IE27" s="122">
        <f>'Тест ответы'!IC28*'Показатели'!$F$301*IF(IE$4="да",$C27,1)</f>
        <v>0</v>
      </c>
      <c r="IF27" s="122">
        <f>'Тест ответы'!ID28*'Показатели'!$F$303*IF(IF$4="да",$C27,1)</f>
        <v>0</v>
      </c>
      <c r="IG27" s="122">
        <f>'Тест ответы'!IE28*'Показатели'!$F$304*IF(IG$4="да",$C27,1)</f>
        <v>0</v>
      </c>
      <c r="IH27" s="122">
        <f>'Тест ответы'!IF28*'Показатели'!$F$305*IF(IH$4="да",$C27,1)</f>
        <v>0</v>
      </c>
      <c r="II27" s="122">
        <f>'Тест ответы'!IG28*'Показатели'!$F$307*IF(II$4="да",$C27,1)</f>
        <v>0</v>
      </c>
      <c r="IJ27" s="122">
        <f>'Тест ответы'!IH28*'Показатели'!$F$308*IF(IJ$4="да",$C27,1)</f>
        <v>0</v>
      </c>
      <c r="IK27" s="122">
        <f>'Тест ответы'!II28*'Показатели'!$F$309*IF(IK$4="да",$C27,1)</f>
        <v>0</v>
      </c>
      <c r="IL27" s="122">
        <f>'Тест ответы'!IJ28*'Показатели'!$F$313*IF(IL$4="да",$C27,1)</f>
        <v>0</v>
      </c>
      <c r="IM27" s="122">
        <f>'Тест ответы'!IK28*'Показатели'!$F$314*IF(IM$4="да",$C27,1)</f>
        <v>0</v>
      </c>
      <c r="IN27" s="122">
        <f>'Тест ответы'!IL28*'Показатели'!$F$315*IF(IN$4="да",$C27,1)</f>
        <v>0</v>
      </c>
      <c r="IO27" s="122">
        <f>'Тест ответы'!IM28*'Показатели'!$F$316*IF(IO$4="да",$C27,1)</f>
        <v>0</v>
      </c>
      <c r="IP27" s="122">
        <f>'Тест ответы'!IN28*'Показатели'!$F$317*IF(IP$4="да",$C27,1)</f>
        <v>0</v>
      </c>
      <c r="IQ27" s="122">
        <f>'Тест ответы'!IO28*'Показатели'!$F$318*IF(IQ$4="да",$C27,1)</f>
        <v>0</v>
      </c>
      <c r="IR27" s="122">
        <f>'Тест ответы'!IP28*'Показатели'!$F$320*IF(IR$4="да",$C27,1)</f>
        <v>0</v>
      </c>
      <c r="IS27" s="122">
        <f>'Тест ответы'!IQ28*'Показатели'!$F$321*IF(IS$4="да",$C27,1)</f>
        <v>0</v>
      </c>
      <c r="IT27" s="122">
        <f>'Тест ответы'!IR28*'Показатели'!$F$322*IF(IT$4="да",$C27,1)</f>
        <v>0</v>
      </c>
      <c r="IU27" s="122">
        <f>'Тест ответы'!IS28*'Показатели'!$F$323*IF(IU$4="да",$C27,1)</f>
        <v>0</v>
      </c>
      <c r="IV27" s="122">
        <f>'Тест ответы'!IT28*'Показатели'!$F$324*IF(IV$4="да",$C27,1)</f>
        <v>0</v>
      </c>
      <c r="IW27" s="122">
        <f>'Тест ответы'!IU28*'Показатели'!$F$325*IF(IW$4="да",$C27,1)</f>
        <v>0</v>
      </c>
      <c r="IX27" s="122">
        <f>'Тест ответы'!IV28*'Показатели'!$F$327*IF(IX$4="да",$C27,1)</f>
        <v>0</v>
      </c>
      <c r="IY27" s="122">
        <f>'Тест ответы'!IW28*'Показатели'!$F$328*IF(IY$4="да",$C27,1)</f>
        <v>0</v>
      </c>
      <c r="IZ27" s="132">
        <f>'Тест ответы'!IX28*'Показатели'!$F$331*IF(IZ$4="да",$C27,1)</f>
        <v>0</v>
      </c>
      <c r="JA27" s="122">
        <f>'Тест ответы'!IY28*'Показатели'!$F$332*IF(JA$4="да",$C27,1)</f>
        <v>0</v>
      </c>
      <c r="JB27" s="122">
        <f>'Тест ответы'!IZ28*'Показатели'!$F$333*IF(JB$4="да",$C27,1)</f>
        <v>0</v>
      </c>
      <c r="JC27" s="122">
        <f>'Тест ответы'!JA28*'Показатели'!$F$334*IF(JC$4="да",$C27,1)</f>
        <v>0</v>
      </c>
      <c r="JD27" s="122">
        <f>'Тест ответы'!JB28*'Показатели'!$F$335*IF(JD$4="да",$C27,1)</f>
        <v>0</v>
      </c>
      <c r="JE27" s="122">
        <f>'Тест ответы'!JC28*'Показатели'!$F$336*IF(JE$4="да",$C27,1)</f>
        <v>0</v>
      </c>
      <c r="JF27" s="122">
        <f>'Тест ответы'!JD28*'Показатели'!$F$338*IF(JF$4="да",$C27,1)</f>
        <v>0</v>
      </c>
      <c r="JG27" s="122">
        <f>'Тест ответы'!JE28*'Показатели'!$F$339*IF(JG$4="да",$C27,1)</f>
        <v>0</v>
      </c>
      <c r="JH27" s="122">
        <f>'Тест ответы'!JF28*'Показатели'!$F$341*IF(JH$4="да",$C27,1)</f>
        <v>0</v>
      </c>
      <c r="JI27" s="122">
        <f>'Тест ответы'!JG28*'Показатели'!$F$342*IF(JI$4="да",$C27,1)</f>
        <v>0</v>
      </c>
      <c r="JJ27" s="122">
        <f>'Тест ответы'!JH28*'Показатели'!$F$343*IF(JJ$4="да",$C27,1)</f>
        <v>0</v>
      </c>
      <c r="JK27" s="122">
        <f>'Тест ответы'!JI28*'Показатели'!$F$344*IF(JK$4="да",$C27,1)</f>
        <v>0</v>
      </c>
      <c r="JL27" s="122">
        <f>'Тест ответы'!JJ28*'Показатели'!$F$345*IF(JL$4="да",$C27,1)</f>
        <v>0</v>
      </c>
      <c r="JM27" s="122">
        <f>'Тест ответы'!JK28*'Показатели'!$F$346*IF(JM$4="да",$C27,1)</f>
        <v>0</v>
      </c>
      <c r="JN27" s="122">
        <f>'Тест ответы'!JL28*'Показатели'!$F$347*IF(JN$4="да",$C27,1)</f>
        <v>0</v>
      </c>
      <c r="JO27" s="122">
        <f>'Тест ответы'!JM28*'Показатели'!$F$348*IF(JO$4="да",$C27,1)</f>
        <v>0</v>
      </c>
      <c r="JP27" s="122">
        <f>'Тест ответы'!JN28*'Показатели'!$F$349*IF(JP$4="да",$C27,1)</f>
        <v>0</v>
      </c>
      <c r="JQ27" s="122">
        <f>'Тест ответы'!JO28*'Показатели'!$F$350*IF(JQ$4="да",$C27,1)</f>
        <v>0</v>
      </c>
      <c r="JR27" s="122">
        <f>'Тест ответы'!JP28*'Показатели'!$F$351*IF(JR$4="да",$C27,1)</f>
        <v>0</v>
      </c>
      <c r="JS27" s="122">
        <f>'Тест ответы'!JQ28*'Показатели'!$F$352*IF(JS$4="да",$C27,1)</f>
        <v>0</v>
      </c>
      <c r="JT27" s="122">
        <f>'Тест ответы'!JR28*'Показатели'!$F$353*IF(JT$4="да",$C27,1)</f>
        <v>0</v>
      </c>
      <c r="JU27" s="122">
        <f>'Тест ответы'!JS28*'Показатели'!$F$354*IF(JU$4="да",$C27,1)</f>
        <v>0</v>
      </c>
      <c r="JV27" s="122">
        <f>'Тест ответы'!JT28*'Показатели'!$F$355*IF(JV$4="да",$C27,1)</f>
        <v>0</v>
      </c>
      <c r="JW27" s="122">
        <f>'Тест ответы'!JU28*'Показатели'!$F$356*IF(JW$4="да",$C27,1)</f>
        <v>0</v>
      </c>
      <c r="JX27" s="122">
        <f>'Тест ответы'!JV28*'Показатели'!$F$357*IF(JX$4="да",$C27,1)</f>
        <v>0</v>
      </c>
      <c r="JY27" s="122">
        <f>'Тест ответы'!JW28*'Показатели'!$F$358*IF(JY$4="да",$C27,1)</f>
        <v>0</v>
      </c>
      <c r="JZ27" s="122">
        <f>'Тест ответы'!JX28*'Показатели'!$F$360*IF(JZ$4="да",$C27,1)</f>
        <v>0</v>
      </c>
      <c r="KA27" s="122">
        <f>'Тест ответы'!JY28*'Показатели'!$F$361*IF(KA$4="да",$C27,1)</f>
        <v>0</v>
      </c>
      <c r="KB27" s="122">
        <f>'Тест ответы'!JZ28*'Показатели'!$F$362*IF(KB$4="да",$C27,1)</f>
        <v>0</v>
      </c>
      <c r="KC27" s="122">
        <f>'Тест ответы'!KA28*'Показатели'!$F$363*IF(KC$4="да",$C27,1)</f>
        <v>0</v>
      </c>
      <c r="KD27" s="122">
        <f>'Тест ответы'!KB28*'Показатели'!$F$364*IF(KD$4="да",$C27,1)</f>
        <v>0</v>
      </c>
      <c r="KE27" s="136">
        <f>'Тест ответы'!KC28*'Показатели'!$F$365*IF(KE$4="да",$C27,1)</f>
        <v>0</v>
      </c>
      <c r="KF27" s="122">
        <f>'Тест ответы'!KD28*'Показатели'!$F$380*IF(KF$4="да",A27,1)</f>
        <v>0</v>
      </c>
      <c r="KG27" s="122">
        <f>'Тест ответы'!KE28*'Показатели'!$F$383*IF(KG$4="да",B27,1)</f>
        <v>0</v>
      </c>
      <c r="KH27" s="133">
        <f>'Тест ответы'!KF28*'Показатели'!$F$385*IF(KH$4="да",C27,1)</f>
        <v>0</v>
      </c>
      <c r="KI27" s="122">
        <f>'Тест ответы'!KG28*'Показатели'!$F$387*IF($KI$4="да",C27,1)</f>
        <v>0</v>
      </c>
      <c r="KJ27" s="122">
        <f>'Тест ответы'!KH28*'Показатели'!$F$388*IF($KJ$4="да",C27,1)</f>
        <v>0</v>
      </c>
      <c r="KK27" s="122">
        <f>'Тест ответы'!KI28*'Показатели'!$F$389*IF($KK$4="да",C27,1)</f>
        <v>0</v>
      </c>
      <c r="KL27" s="132">
        <f>'Тест ответы'!KJ28*'Показатели'!$F$391*IF(KL$4="да",C27,1)</f>
        <v>0</v>
      </c>
      <c r="KM27" s="122">
        <f>'Тест ответы'!KK28*'Показатели'!$F$392*IF(KM$4="да",D27,1)</f>
        <v>0</v>
      </c>
      <c r="KN27" s="132">
        <f>'Тест ответы'!KL28*'Показатели'!$F$394*IF($KN$4="да",C27,1)</f>
        <v>0</v>
      </c>
      <c r="KO27" s="133">
        <f>'Тест ответы'!KM28*'Показатели'!$F$395*IF($KO$4="да",C27,1)</f>
        <v>0</v>
      </c>
      <c r="KP27" s="122">
        <f>'Тест ответы'!KN28*'Показатели'!$F$397*IF($KP$4="да",$C27,1)</f>
        <v>0</v>
      </c>
      <c r="KQ27" s="122">
        <f>'Тест ответы'!KO28*'Показатели'!$F$398*IF($KQ$4="да",$C27,1)</f>
        <v>0</v>
      </c>
      <c r="KR27" s="122">
        <f>'Тест ответы'!KP28*'Показатели'!$F$400*IF($KR$4="да",$C27,1)</f>
        <v>0</v>
      </c>
      <c r="KS27" s="133">
        <f>'Тест ответы'!KQ28*'Показатели'!$F$401*IF($KS$4="да",$C27,1)</f>
        <v>0</v>
      </c>
      <c r="KT27" s="122">
        <f>'Тест ответы'!KR28*'Показатели'!$F$403*IF($KT$4="да",$C27,1)</f>
        <v>0</v>
      </c>
      <c r="KU27" s="122">
        <f>'Тест ответы'!KS28*'Показатели'!$F$405*IF($KU$4="да",$C27,1)</f>
        <v>0</v>
      </c>
      <c r="KV27" s="130">
        <f>'Тест ответы'!KT28*'Показатели'!$F$408*IF($KV$4="да",$C27,1)</f>
        <v>0</v>
      </c>
      <c r="KW27" s="122">
        <f>'Тест ответы'!KU28*'Показатели'!$F$409*IF($KW$4="да",$C27,1)</f>
        <v>0</v>
      </c>
      <c r="KX27" s="122">
        <f>'Тест ответы'!KV28*'Показатели'!$F$410*IF($KX$4="да",$C27,1)</f>
        <v>0</v>
      </c>
      <c r="KY27" s="122">
        <f>'Тест ответы'!KW28*'Показатели'!$F$411*IF($KY$4="да",$C27,1)</f>
        <v>0</v>
      </c>
      <c r="KZ27" s="132">
        <f>'Тест ответы'!KX28*'Показатели'!$F$413*IF($KZ$4="да",$C27,1)</f>
        <v>0</v>
      </c>
      <c r="LA27" s="122">
        <f>'Тест ответы'!KY28*'Показатели'!$F$415*IF($LA$4="да",$C27,1)</f>
        <v>0</v>
      </c>
      <c r="LB27" s="122">
        <f>'Тест ответы'!KZ28*'Показатели'!$F$416*IF($LB$4="да",$C27,1)</f>
        <v>0</v>
      </c>
      <c r="LC27" s="122">
        <f>'Тест ответы'!LA28*'Показатели'!$F$417*IF($LC$4="да",$C27,1)</f>
        <v>0</v>
      </c>
      <c r="LD27" s="132">
        <f>'Тест ответы'!LB28*'Показатели'!$F$420*IF($LD$4="да",$C27,1)</f>
        <v>0</v>
      </c>
      <c r="LE27" s="122">
        <f>'Тест ответы'!LC28*'Показатели'!$F$422*IF($LE$4="да",$C27,1)</f>
        <v>0</v>
      </c>
      <c r="LF27" s="122">
        <f>'Тест ответы'!LD28*'Показатели'!$F$423*IF($LF$4="да",$C27,1)</f>
        <v>0</v>
      </c>
      <c r="LG27" s="122">
        <f>'Тест ответы'!LE28*'Показатели'!$F$424*IF($LG$4="да",$C27,1)</f>
        <v>0</v>
      </c>
      <c r="LH27" s="132">
        <f>'Тест ответы'!LF28*'Показатели'!$F$426*IF(LH$4="да",$C27,1)</f>
        <v>0</v>
      </c>
      <c r="LI27" s="122">
        <f>'Тест ответы'!LG28*'Показатели'!$F$427*IF($LI$4="да",$C27,1)</f>
        <v>0</v>
      </c>
      <c r="LJ27" s="122">
        <f>'Тест ответы'!LH28*'Показатели'!$F$428*IF($LJ$4="да",$C27,1)</f>
        <v>0</v>
      </c>
      <c r="LK27" s="122">
        <f>'Тест ответы'!LI28*'Показатели'!$F$429*IF($LK$4="да",$C27,1)</f>
        <v>0</v>
      </c>
      <c r="LL27" s="122">
        <f>'Тест ответы'!LJ28*'Показатели'!$F$430*IF($LI$4="да",$C27,1)</f>
        <v>0</v>
      </c>
      <c r="LM27" s="125">
        <f>'Тест ответы'!LK28*'Показатели'!$F$461*IF(LM$4="да",$C27,1)</f>
        <v>0</v>
      </c>
      <c r="LN27" s="126">
        <f>'Тест ответы'!LL28*'Показатели'!$F$462*IF(LN$4="да",$C27,1)</f>
        <v>0</v>
      </c>
      <c r="LO27" s="126">
        <f>'Тест ответы'!LM28*'Показатели'!$F$463*IF(LO$4="да",$C27,1)</f>
        <v>0</v>
      </c>
      <c r="LP27" s="126">
        <f>'Тест ответы'!LN28*'Показатели'!$F$464*IF(LP$4="да",$C27,1)</f>
        <v>0</v>
      </c>
      <c r="LQ27" s="126">
        <f>'Тест ответы'!LO28*'Показатели'!$F$466*IF(LQ$4="да",$C27,1)</f>
        <v>0</v>
      </c>
      <c r="LR27" s="126">
        <f>'Тест ответы'!LP28*'Показатели'!$F$467*IF(LR$4="да",$C27,1)</f>
        <v>0</v>
      </c>
      <c r="LS27" s="126">
        <f>'Тест ответы'!LQ28*'Показатели'!$F$468*IF(LS$4="да",$C27,1)</f>
        <v>0</v>
      </c>
      <c r="LT27" s="135">
        <f>'Тест ответы'!LR28*'Показатели'!$F$469*IF(LT$4="да",$C27,1)</f>
        <v>0</v>
      </c>
      <c r="LU27" s="122">
        <f>'Тест ответы'!LS28*'Показатели'!$F$472*IF($LU$4="да",$C27,1)</f>
        <v>0</v>
      </c>
      <c r="LV27" s="122">
        <f>'Тест ответы'!LT28*'Показатели'!$F$473*IF($LV$4="да",$C27,1)</f>
        <v>0</v>
      </c>
      <c r="LW27" s="122">
        <f>'Тест ответы'!LU28*'Показатели'!$F$474*IF($LW$4="да",$C27,1)</f>
        <v>0</v>
      </c>
      <c r="LX27" s="122">
        <f>'Тест ответы'!LV28*'Показатели'!$F$476*IF($LX$4="да",$C27,1)</f>
        <v>0</v>
      </c>
      <c r="LY27" s="122">
        <f>'Тест ответы'!LW28*'Показатели'!$F$477*IF($LY$4="да",$C27,1)</f>
        <v>0</v>
      </c>
      <c r="LZ27" s="122">
        <f>'Тест ответы'!LX28*'Показатели'!$F$478*IF(LZ$4="да",$C27,1)</f>
        <v>0</v>
      </c>
      <c r="MA27" s="122">
        <f>'Тест ответы'!LY28*'Показатели'!$F$479*IF($MA$4="да",$C27,1)</f>
        <v>0</v>
      </c>
      <c r="MB27" s="122">
        <f>'Тест ответы'!LZ28*'Показатели'!$F$480*IF($MB$4="да",$C27,1)</f>
        <v>0</v>
      </c>
      <c r="MC27" s="122">
        <f>'Тест ответы'!MA28*'Показатели'!$F$481*IF($MC$4="да",$C27,1)</f>
        <v>0</v>
      </c>
      <c r="MD27" s="122">
        <f>'Тест ответы'!MB28*'Показатели'!$F$483*IF($MD$4="да",$C27,1)</f>
        <v>0</v>
      </c>
      <c r="ME27" s="122">
        <f>'Тест ответы'!MC28*'Показатели'!$F$484*IF($ME$4="да",$C27,1)</f>
        <v>0</v>
      </c>
      <c r="MF27" s="122">
        <f>'Тест ответы'!MD28*'Показатели'!$F$486*IF($MF$4="да",$C27,1)</f>
        <v>0</v>
      </c>
      <c r="MG27" s="136">
        <f>'Тест ответы'!ME28*'Показатели'!F$487*IF(MG$4="да",$C27,1)</f>
        <v>0</v>
      </c>
      <c r="MH27" s="126">
        <f>'Тест ответы'!MF28*'Показатели'!$F$489*IF($MH$4="да",$C27,1)</f>
        <v>0</v>
      </c>
      <c r="MI27" s="126">
        <f>'Тест ответы'!MG28*'Показатели'!$F$490*IF($MI$4="да",$C27,1)</f>
        <v>0</v>
      </c>
      <c r="MJ27" s="126">
        <f>'Тест ответы'!MH28*'Показатели'!$F$491*IF($MJ$4="да",$C27,1)</f>
        <v>0</v>
      </c>
      <c r="MK27" s="126">
        <f>'Тест ответы'!MI28*'Показатели'!$F$492*IF($MK$4="да",$C27,1)</f>
        <v>0</v>
      </c>
      <c r="ML27" s="126">
        <f>'Тест ответы'!MJ28*'Показатели'!$F$493*IF($ML$4="да",$C27,1)</f>
        <v>0</v>
      </c>
      <c r="MM27" s="126">
        <f>'Тест ответы'!MK28*'Показатели'!$F$494*IF($MM$4="да",$C27,1)</f>
        <v>0</v>
      </c>
      <c r="MN27" s="126">
        <f>'Тест ответы'!ML28*'Показатели'!$F$495*IF($MN$4="да",$C27,1)</f>
        <v>0</v>
      </c>
      <c r="MO27" s="126">
        <f>'Тест ответы'!MM28*'Показатели'!$F$496*IF($MO$4="да",$C27,1)</f>
        <v>0</v>
      </c>
      <c r="MP27" s="126">
        <f>'Тест ответы'!MN28*'Показатели'!$F$497*IF($MP$4="да",$C27,1)</f>
        <v>0</v>
      </c>
      <c r="MQ27" s="126">
        <f>'Тест ответы'!MO28*'Показатели'!$F$498*IF($MQ$4="да",$C27,1)</f>
        <v>0</v>
      </c>
      <c r="MR27" s="126">
        <f>'Тест ответы'!MP28*'Показатели'!$F$499*IF($MR$4="да",$C27,1)</f>
        <v>0</v>
      </c>
      <c r="MS27" s="126">
        <f>'Тест ответы'!MQ28*'Показатели'!$F$500*IF($MS$4="да",$C27,1)</f>
        <v>0</v>
      </c>
      <c r="MT27" s="126">
        <f>'Тест ответы'!MR28*'Показатели'!$F$501*IF(MT$4="да",$C27,1)</f>
        <v>0</v>
      </c>
      <c r="MU27" s="126">
        <f>'Тест ответы'!MS28*'Показатели'!$F$502*IF(MU$4="да",$C27,1)</f>
        <v>0</v>
      </c>
      <c r="MV27" s="126">
        <f>'Тест ответы'!MT28*'Показатели'!$F$503*IF(MV$4="да",$C27,1)</f>
        <v>0</v>
      </c>
      <c r="MW27" s="126">
        <f>'Тест ответы'!MU28*'Показатели'!$F$504*IF($MW$4="да",$C27,1)</f>
        <v>0</v>
      </c>
      <c r="MX27" s="126">
        <f>'Тест ответы'!MV28*'Показатели'!$F$505*IF(MX$4="да",$C27,1)</f>
        <v>0</v>
      </c>
      <c r="MY27" s="126">
        <f>'Тест ответы'!MW28*'Показатели'!$F$506*IF(MY$4="да",$C27,1)</f>
        <v>0</v>
      </c>
      <c r="MZ27" s="126">
        <f>'Тест ответы'!MX28*'Показатели'!$F$507*IF(MZ$4="да",$C27,1)</f>
        <v>0</v>
      </c>
      <c r="NA27" s="126">
        <f>'Тест ответы'!MY28*'Показатели'!$F$508*IF(NA$4="да",$C27,1)</f>
        <v>0</v>
      </c>
      <c r="NB27" s="126">
        <f>'Тест ответы'!MZ28*'Показатели'!$F$509*IF(NB$4="да",$C27,1)</f>
        <v>0</v>
      </c>
      <c r="NC27" s="126">
        <f>'Тест ответы'!NA28*'Показатели'!$F$510*IF(NC$4="да",$C27,1)</f>
        <v>0</v>
      </c>
      <c r="ND27" s="126">
        <f>'Тест ответы'!NB28*'Показатели'!$F$511*IF(ND$4="да",$C27,1)</f>
        <v>0</v>
      </c>
      <c r="NE27" s="126">
        <f>'Тест ответы'!NC28*'Показатели'!$F$512*IF(NE$4="да",$C27,1)</f>
        <v>0</v>
      </c>
      <c r="NF27" s="126">
        <f>'Тест ответы'!ND28*'Показатели'!$F$513*IF(NF$4="да",$C27,1)</f>
        <v>0</v>
      </c>
      <c r="NG27" s="126">
        <f>'Тест ответы'!NE28*'Показатели'!$F$514*IF(NG$4="да",$C27,1)</f>
        <v>0</v>
      </c>
      <c r="NH27" s="126">
        <f>'Тест ответы'!NF28*'Показатели'!$F$515*IF(NH$4="да",$C27,1)</f>
        <v>0</v>
      </c>
      <c r="NI27" s="134">
        <f>'Тест ответы'!NG28*'Показатели'!$F$516*IF($NI$4="да",$C27,1)</f>
        <v>0</v>
      </c>
      <c r="NJ27" s="126">
        <f>'Тест ответы'!NH28*'Показатели'!$F$518*IF(NJ$4="да",$C27,1)</f>
        <v>0</v>
      </c>
      <c r="NK27" s="126">
        <f>'Тест ответы'!NI28*'Показатели'!$F$519*IF(NK$4="да",$C27,1)</f>
        <v>0</v>
      </c>
      <c r="NL27" s="126">
        <f>'Тест ответы'!NJ28*'Показатели'!$F$520*IF(NL$4="да",$C27,1)</f>
        <v>0</v>
      </c>
      <c r="NM27" s="126">
        <f>'Тест ответы'!NK28*'Показатели'!$F$521*IF(NM$4="да",$C27,1)</f>
        <v>0</v>
      </c>
      <c r="NN27" s="126">
        <f>'Тест ответы'!NL28*'Показатели'!$F$522*IF(NN$4="да",$C27,1)</f>
        <v>0</v>
      </c>
      <c r="NO27" s="126">
        <f>'Тест ответы'!NM28*'Показатели'!$F$523*IF(NO$4="да",$C27,1)</f>
        <v>0</v>
      </c>
      <c r="NP27" s="126">
        <f>'Тест ответы'!NN28*'Показатели'!G$524*IF(NP$4="да",$C27,1)</f>
        <v>0</v>
      </c>
      <c r="NQ27" s="126">
        <f>'Тест ответы'!NO28*'Показатели'!H$525*IF(NQ$4="да",$C27,1)</f>
        <v>0</v>
      </c>
      <c r="NR27" s="126">
        <f>'Тест ответы'!NP28*'Показатели'!I$526*IF(NR$4="да",$C27,1)</f>
        <v>0</v>
      </c>
      <c r="NS27" s="126">
        <f>'Тест ответы'!NQ28*'Показатели'!$F$527*IF(NS$4="да",$C27,1)</f>
        <v>0</v>
      </c>
      <c r="NT27" s="126">
        <f>'Тест ответы'!NR28*'Показатели'!$F$528*IF(NT$4="да",$C27,1)</f>
        <v>0</v>
      </c>
      <c r="NU27" s="126">
        <f>'Тест ответы'!NS28*'Показатели'!$F$529*IF(NU$4="да",$C27,1)</f>
        <v>0</v>
      </c>
      <c r="NV27" s="135">
        <f>'Тест ответы'!NT28*'Показатели'!$F$530*IF(NV$4="да",$C27,1)</f>
        <v>0</v>
      </c>
      <c r="NW27" s="126">
        <f>'Тест ответы'!NU28*'Показатели'!$F$533*IF($NW$4="да",$C27,1)</f>
        <v>0</v>
      </c>
      <c r="NX27" s="126">
        <f>'Тест ответы'!NV28*'Показатели'!$F$534*IF($NX$4="да",$C27,1)</f>
        <v>0</v>
      </c>
      <c r="NY27" s="127">
        <f>'Тест ответы'!NW28*'Показатели'!$F$536*IF($NY$4="да",$C27,1)</f>
        <v>0</v>
      </c>
      <c r="NZ27" s="126">
        <f>'Тест ответы'!NX28*'Показатели'!$F$537*IF(NZ$4="да",$C27,1)</f>
        <v>0</v>
      </c>
      <c r="OA27" s="127">
        <f>'Тест ответы'!NY28*'Показатели'!$F$539*IF(OA$4="да",$C27,1)</f>
        <v>0</v>
      </c>
      <c r="OB27" s="126">
        <f>'Тест ответы'!NZ28*'Показатели'!$F$540*IF(OB$4="да",$C27,1)</f>
        <v>0</v>
      </c>
      <c r="OC27" s="126">
        <f>'Тест ответы'!OA28*'Показатели'!$F$541*IF(OC$4="да",$C27,1)</f>
        <v>0</v>
      </c>
      <c r="OD27" s="126">
        <f>'Тест ответы'!OB28*'Показатели'!$F$542*IF(OD$4="да",$C27,1)</f>
        <v>0</v>
      </c>
      <c r="OE27" s="126">
        <f>'Тест ответы'!OC28*'Показатели'!$F$543*IF(OE$4="да",$C27,1)</f>
        <v>0</v>
      </c>
      <c r="OF27" s="126">
        <f>'Тест ответы'!OD28*'Показатели'!$F$544*IF(OF$4="да",$C27,1)</f>
        <v>0</v>
      </c>
      <c r="OG27" s="127">
        <f>'Тест ответы'!OE28*'Показатели'!$F$546*IF(OG$4="да",$C27,1)</f>
        <v>0</v>
      </c>
      <c r="OH27" s="126">
        <f>'Тест ответы'!OF28*'Показатели'!$F$547*IF(OH$4="да",$C27,1)</f>
        <v>0</v>
      </c>
      <c r="OI27" s="126">
        <f>'Тест ответы'!OG28*'Показатели'!$F$548*IF(OI$4="да",$C27,1)</f>
        <v>0</v>
      </c>
      <c r="OJ27" s="126">
        <f>'Тест ответы'!OH28*'Показатели'!$F$549*IF(OJ$4="да",$C27,1)</f>
        <v>0</v>
      </c>
      <c r="OK27" s="126">
        <f>'Тест ответы'!OI28*'Показатели'!$F$550*IF(OK$4="да",$C27,1)</f>
        <v>0</v>
      </c>
      <c r="OL27" s="126">
        <f>'Тест ответы'!OJ28*'Показатели'!$F$551*IF(OL$4="да",$C27,1)</f>
        <v>0</v>
      </c>
      <c r="OM27" s="137">
        <f>'Тест ответы'!OK28*'Показатели'!$F$554*IF($OM$4="да",$C27,1)</f>
        <v>0</v>
      </c>
      <c r="ON27" s="134">
        <f>'Тест ответы'!OL28*'Показатели'!$F$555*IF($ON$4="да",$C27,1)</f>
        <v>0</v>
      </c>
      <c r="OO27" s="126">
        <f>'Тест ответы'!OM28*'Показатели'!$F$557*IF($OO$4="да",$C27,1)</f>
        <v>0</v>
      </c>
      <c r="OP27" s="135">
        <f>'Тест ответы'!ON28*'Показатели'!$F$558*IF($OP$4="да",$C27,1)</f>
        <v>0</v>
      </c>
      <c r="OQ27" s="127">
        <f>'Тест ответы'!OO28*'Показатели'!$F$564*IF(OQ$4="да",$C27,1)</f>
        <v>0</v>
      </c>
      <c r="OR27" s="126">
        <f>'Тест ответы'!OP28*'Показатели'!$F$565*IF(OR$4="да",$C27,1)</f>
        <v>0</v>
      </c>
      <c r="OS27" s="126">
        <f>'Тест ответы'!OQ28*'Показатели'!$F$566*IF(OS$4="да",$C27,1)</f>
        <v>0</v>
      </c>
      <c r="OT27" s="126">
        <f>'Тест ответы'!OR28*'Показатели'!$F$567*IF(OT$4="да",$C27,1)</f>
        <v>0</v>
      </c>
      <c r="OU27" s="126">
        <f>'Тест ответы'!OS28*'Показатели'!$F$568*IF(OU$4="да",$C27,1)</f>
        <v>0</v>
      </c>
      <c r="OV27" s="126">
        <f>'Тест ответы'!OT28*'Показатели'!$F$569*IF(OV$4="да",$C27,1)</f>
        <v>0</v>
      </c>
      <c r="OW27" s="127">
        <f>'Тест ответы'!OU28*'Показатели'!$F$574*IF(OW$4="да",$C27,1)</f>
        <v>0</v>
      </c>
      <c r="OX27" s="126">
        <f>'Тест ответы'!OV28*'Показатели'!$F$575*IF(OX$4="да",$C27,1)</f>
        <v>0</v>
      </c>
      <c r="OY27" s="126">
        <f>'Тест ответы'!OW28*'Показатели'!$F$576*IF(OY$4="да",$C27,1)</f>
        <v>0</v>
      </c>
      <c r="OZ27" s="126">
        <f>'Тест ответы'!OX28*'Показатели'!$F$577*IF(OZ$4="да",$C27,1)</f>
        <v>0</v>
      </c>
      <c r="PA27" s="126">
        <f>'Тест ответы'!OY28*'Показатели'!$F$578*IF(PA$4="да",$C27,1)</f>
        <v>0</v>
      </c>
      <c r="PB27" s="126">
        <f>'Тест ответы'!OZ28*'Показатели'!$F$579*IF(PB$4="да",$C27,1)</f>
        <v>0</v>
      </c>
      <c r="PC27" s="137">
        <f>'Тест ответы'!PA28*'Показатели'!$F$584*IF($PC$4="да",$C27,1)</f>
        <v>0</v>
      </c>
      <c r="PD27" s="126">
        <f>'Тест ответы'!PB28*'Показатели'!$F$585*IF($PD$4="да",$C27,1)</f>
        <v>0</v>
      </c>
      <c r="PE27" s="126">
        <f>'Тест ответы'!PC28*'Показатели'!$F$587*IF($PE$4="да",$C27,1)</f>
        <v>0</v>
      </c>
      <c r="PF27" s="126">
        <f>'Тест ответы'!PD28*'Показатели'!$F$588*IF($PF$4="да",$C27,1)</f>
        <v>0</v>
      </c>
      <c r="PG27" s="126">
        <f>'Тест ответы'!PE28*'Показатели'!$F$589*IF($PG$4="да",$C27,1)</f>
        <v>0</v>
      </c>
      <c r="PH27" s="126">
        <f>'Тест ответы'!PF28*'Показатели'!$F$590*IF($PH$4="да",$C27,1)</f>
        <v>0</v>
      </c>
      <c r="PI27" s="126">
        <f>'Тест ответы'!PG28*'Показатели'!$F$591*IF($PI$4="да",$C27,1)</f>
        <v>0</v>
      </c>
      <c r="PJ27" s="126">
        <f>'Тест ответы'!PH28*'Показатели'!$F$592*IF($PJ$4="да",$C27,1)</f>
        <v>0</v>
      </c>
      <c r="PK27" s="126">
        <f>'Тест ответы'!PI28*'Показатели'!$F$593*IF($PK$4="да",$C27,1)</f>
        <v>0</v>
      </c>
      <c r="PL27" s="126">
        <f>'Тест ответы'!PJ28*'Показатели'!$F$594*IF($PL$4="да",$C27,1)</f>
        <v>0</v>
      </c>
      <c r="PM27" s="126">
        <f>'Тест ответы'!PK28*'Показатели'!$F$595*IF($PM$4="да",$C27,1)</f>
        <v>0</v>
      </c>
      <c r="PN27" s="126">
        <f>'Тест ответы'!PL28*'Показатели'!$F$596*IF($PN$4="да",$C27,1)</f>
        <v>0</v>
      </c>
      <c r="PO27" s="126">
        <f>'Тест ответы'!PM28*'Показатели'!$F$597*IF($PO$4="да",$C27,1)</f>
        <v>0</v>
      </c>
      <c r="PP27" s="126">
        <f>'Тест ответы'!PN28*'Показатели'!$F$599*IF($PP$4="да",$C27,1)</f>
        <v>0</v>
      </c>
      <c r="PQ27" s="126">
        <f>'Тест ответы'!PO28*'Показатели'!$F$600*IF($PQ$4="да",$C27,1)</f>
        <v>0</v>
      </c>
      <c r="PR27" s="126">
        <f>'Тест ответы'!PP28*'Показатели'!$F$603*IF($PR$4="да",$C27,1)</f>
        <v>0</v>
      </c>
      <c r="PS27" s="126">
        <f>'Тест ответы'!PQ28*'Показатели'!$F$605*IF($PS$4="да",$C27,1)</f>
        <v>0</v>
      </c>
      <c r="PT27" s="126">
        <f>'Тест ответы'!PR28*'Показатели'!$F$606*IF($PT$4="да",$C27,1)</f>
        <v>0</v>
      </c>
      <c r="PU27" s="126">
        <f>'Тест ответы'!PS28*'Показатели'!$F$607*IF($PU$4="да",$C27,1)</f>
        <v>0</v>
      </c>
      <c r="PV27" s="126">
        <f>'Тест ответы'!PT28*'Показатели'!$F$608*IF($PV$4="да",$C27,1)</f>
        <v>0</v>
      </c>
      <c r="PW27" s="126">
        <f>'Тест ответы'!PU28*'Показатели'!$F$609*IF($PW$4="да",$C27,1)</f>
        <v>0</v>
      </c>
      <c r="PX27" s="126">
        <f>'Тест ответы'!PV28*'Показатели'!$F$610*IF($PX$4="да",$C27,1)</f>
        <v>0</v>
      </c>
      <c r="PY27" s="137">
        <f>'Тест ответы'!PW28*'Показатели'!$F$612*IF(PY$4="да",$C27,1)</f>
        <v>0</v>
      </c>
      <c r="PZ27" s="127">
        <f>'Тест ответы'!PX28*'Показатели'!$F$614*IF(PZ$4="да",$C27,1)</f>
        <v>0</v>
      </c>
      <c r="QA27" s="126">
        <f>'Тест ответы'!PY28*'Показатели'!$F$614*IF(QA$4="да",$C27,1)</f>
        <v>0</v>
      </c>
      <c r="QB27" s="126">
        <f>'Тест ответы'!PZ28*'Показатели'!$F$614*IF(QB$4="да",$C27,1)</f>
        <v>0</v>
      </c>
      <c r="QC27" s="126">
        <f>'Тест ответы'!QA28*'Показатели'!$F$614*IF(QC$4="да",$C27,1)</f>
        <v>0</v>
      </c>
      <c r="QD27" s="126">
        <f>'Тест ответы'!QB28*'Показатели'!$F$614*IF(QD$4="да",$C27,1)</f>
        <v>0</v>
      </c>
      <c r="QE27" s="127">
        <f>'Тест ответы'!QC28*'Показатели'!$F$620*IF(QE$4="да",$C27,1)</f>
        <v>0</v>
      </c>
      <c r="QF27" s="126">
        <f>'Тест ответы'!QD28*'Показатели'!$F$620*IF(QF$4="да",$C27,1)</f>
        <v>0</v>
      </c>
      <c r="QG27" s="126">
        <f>'Тест ответы'!QE28*'Показатели'!$F$620*IF(QG$4="да",$C27,1)</f>
        <v>0</v>
      </c>
      <c r="QH27" s="126">
        <f>'Тест ответы'!QF28*'Показатели'!$F$620*IF(QH$4="да",$C27,1)</f>
        <v>0</v>
      </c>
      <c r="QI27" s="126">
        <f>'Тест ответы'!QG28*'Показатели'!$F$620*IF(QI$4="да",$C27,1)</f>
        <v>0</v>
      </c>
      <c r="QJ27" s="138">
        <f>'Тест ответы'!QH28*'Показатели'!$F$620*IF(QJ$4="да",$C27,1)</f>
        <v>0</v>
      </c>
      <c r="QK27" s="122" t="str">
        <f>'Тест ответы'!QI28*#REF!*IF(QK$4="да",$C27,1)</f>
        <v>#REF!</v>
      </c>
      <c r="QL27" s="122">
        <f>'Тест ответы'!QJ28*'Показатели'!$F$628*IF(QL$4="да",$C27,1)</f>
        <v>0</v>
      </c>
      <c r="QM27" s="122">
        <f>'Тест ответы'!QK28*'Показатели'!$F$629*IF(QM$4="да",$C27,1)</f>
        <v>0</v>
      </c>
      <c r="QN27" s="122">
        <f>'Тест ответы'!QL28*'Показатели'!$F$631*IF(QN$4="да",$C27,1)</f>
        <v>0</v>
      </c>
      <c r="QO27" s="122" t="str">
        <f>'Тест ответы'!QM28*#REF!*IF(QO$4="да",$C27,1)</f>
        <v>#REF!</v>
      </c>
      <c r="QP27" s="136">
        <f>'Тест ответы'!QN28*'Показатели'!$F$632*IF(QP$4="да",$C27,1)</f>
        <v>0</v>
      </c>
      <c r="QQ27" s="126">
        <f>'Тест ответы'!QO28*'Показатели'!$F$635*IF(QQ$4="да",$C27,1)</f>
        <v>0</v>
      </c>
      <c r="QR27" s="126">
        <f>'Тест ответы'!QP28*'Показатели'!$F$636*IF(QR$4="да",$C27,1)</f>
        <v>0</v>
      </c>
      <c r="QS27" s="126">
        <f>'Тест ответы'!QQ28*'Показатели'!$F$638*IF(QS$4="да",$C27,1)</f>
        <v>0</v>
      </c>
      <c r="QT27" s="126">
        <f>'Тест ответы'!QR28*'Показатели'!$F$639*IF(QT$4="да",$C27,1)</f>
        <v>0</v>
      </c>
      <c r="QU27" s="126">
        <f>'Тест ответы'!QS28*'Показатели'!$F$640*IF(QU$4="да",$C27,1)</f>
        <v>0</v>
      </c>
      <c r="QV27" s="126">
        <f>'Тест ответы'!QT28*'Показатели'!$F$641*IF(QV$4="да",$C27,1)</f>
        <v>0</v>
      </c>
      <c r="QW27" s="126">
        <f>'Тест ответы'!QU28*'Показатели'!$F$642*IF(QW$4="да",$C27,1)</f>
        <v>0</v>
      </c>
      <c r="QX27" s="135">
        <f>'Тест ответы'!QV28*'Показатели'!$F$643*IF(QX$4="да",$C27,1)</f>
        <v>0</v>
      </c>
      <c r="QY27" s="131"/>
      <c r="QZ27" s="131"/>
      <c r="RA27" s="131"/>
      <c r="RB27" s="131"/>
      <c r="RC27" s="131"/>
      <c r="RD27" s="131"/>
      <c r="RE27" s="131"/>
      <c r="RF27" s="131"/>
      <c r="RG27" s="131"/>
    </row>
    <row r="28">
      <c r="A28" s="117">
        <v>24.0</v>
      </c>
      <c r="B28" s="118" t="str">
        <f>'Тест ответы'!B29</f>
        <v>Калужская область</v>
      </c>
      <c r="C28" s="139">
        <f>VLOOKUP(B28,'Население'!$B$2:$E$90,4,FALSE)</f>
        <v>12.12681272</v>
      </c>
      <c r="D28" s="120" t="str">
        <f t="shared" si="9"/>
        <v>#REF!</v>
      </c>
      <c r="E28" s="121">
        <f>'Тест ответы'!C29*'Показатели'!$F$3*IF(E$4="да",$C28,1)</f>
        <v>0.0005</v>
      </c>
      <c r="F28" s="121">
        <f>'Тест ответы'!D29*'Показатели'!$F$4*IF(F$4="да",$C28,1)</f>
        <v>0.005</v>
      </c>
      <c r="G28" s="121">
        <f>'Тест ответы'!E29*'Показатели'!$F$5*IF($G$4="да",C28,1)</f>
        <v>0</v>
      </c>
      <c r="H28" s="121">
        <f>'Тест ответы'!F29*'Показатели'!$F$6*IF($H$4="да",C28,1)</f>
        <v>0</v>
      </c>
      <c r="I28" s="121">
        <f>'Тест ответы'!G29*'Показатели'!$F$7*IF(I$4="да",D28,1)</f>
        <v>0</v>
      </c>
      <c r="J28" s="121">
        <f>'Тест ответы'!H29*'Показатели'!$F$8*IF($J$4="да",C28,1)</f>
        <v>0.01</v>
      </c>
      <c r="K28" s="121">
        <f>'Тест ответы'!I29*'Показатели'!$F$9*IF(K$4="да",D28,1)</f>
        <v>0</v>
      </c>
      <c r="L28" s="121">
        <f>'Тест ответы'!J29*'Показатели'!$F$10*IF(L$4="да",$C28,1)</f>
        <v>0.02</v>
      </c>
      <c r="M28" s="121">
        <f>'Тест ответы'!K29*'Показатели'!$F$11*IF(M$4="да",$C28,1)</f>
        <v>0.03</v>
      </c>
      <c r="N28" s="122">
        <f>'Тест ответы'!L29*'Показатели'!$F$12*IF(N$4="да",$C28,1)</f>
        <v>0.03</v>
      </c>
      <c r="O28" s="123">
        <f>'Тест ответы'!M29*'Показатели'!$F$14*IF(O$4="да",$C28,1)</f>
        <v>0.04</v>
      </c>
      <c r="P28" s="124">
        <f>'Тест ответы'!N29*'Показатели'!$F$15*IF(P$4="да",$C28,1)</f>
        <v>0</v>
      </c>
      <c r="Q28" s="124">
        <f>'Тест ответы'!O29*'Показатели'!$F$17*IF(Q$4="да",$C28,1)</f>
        <v>0</v>
      </c>
      <c r="R28" s="124">
        <f>'Тест ответы'!P29*'Показатели'!$F$18*IF(R$4="да",$C28,1)</f>
        <v>0.1</v>
      </c>
      <c r="S28" s="123">
        <f>'Тест ответы'!Q29*'Показатели'!$F$20*IF(S$4="да",$C28,1)</f>
        <v>0</v>
      </c>
      <c r="T28" s="121">
        <f>'Тест ответы'!R29*'Показатели'!$F$21*IF(T$4="да",$C28,1)</f>
        <v>0</v>
      </c>
      <c r="U28" s="121">
        <f>'Тест ответы'!S29*'Показатели'!$F$24*IF(U$4="да",$C28,1)</f>
        <v>0</v>
      </c>
      <c r="V28" s="121">
        <f>'Тест ответы'!T29*'Показатели'!$F$25*IF(V$4="да",$C28,1)</f>
        <v>0</v>
      </c>
      <c r="W28" s="121">
        <f>'Тест ответы'!U29*'Показатели'!$F$26*IF(W$4="да",$C28,1)</f>
        <v>0</v>
      </c>
      <c r="X28" s="121">
        <f>'Тест ответы'!V29*'Показатели'!$F$28*IF(X$4="да",$C28,1)</f>
        <v>0</v>
      </c>
      <c r="Y28" s="121">
        <f>'Тест ответы'!W29*'Показатели'!$F$29*IF(Y$4="да",$C28,1)</f>
        <v>0</v>
      </c>
      <c r="Z28" s="125">
        <f>'Тест ответы'!X29*'Показатели'!$F$33*IF(Z$4="да",$C28,1)</f>
        <v>0</v>
      </c>
      <c r="AA28" s="126">
        <f>'Тест ответы'!Y29*'Показатели'!$F$34*IF(AA$4="да",$C28,1)</f>
        <v>0</v>
      </c>
      <c r="AB28" s="126">
        <f>'Тест ответы'!Z29*'Показатели'!$F$35*IF(AB$4="да",$C28,1)</f>
        <v>0</v>
      </c>
      <c r="AC28" s="126">
        <f>'Тест ответы'!AA29*'Показатели'!$F$36*IF(AC$4="да",$C28,1)</f>
        <v>0</v>
      </c>
      <c r="AD28" s="126">
        <f>'Тест ответы'!AB29*'Показатели'!$F$37*IF(AD$4="да",$C28,1)</f>
        <v>0</v>
      </c>
      <c r="AE28" s="126">
        <f>'Тест ответы'!AC29*'Показатели'!$F$38*IF(AE$4="да",$C28,1)</f>
        <v>0</v>
      </c>
      <c r="AF28" s="126">
        <f>'Тест ответы'!AD29*'Показатели'!$F$39*IF(AF$4="да",$C28,1)</f>
        <v>0</v>
      </c>
      <c r="AG28" s="126">
        <f>'Тест ответы'!AE29*'Показатели'!$F$40*IF(AG$4="да",$C28,1)</f>
        <v>0</v>
      </c>
      <c r="AH28" s="126">
        <f>'Тест ответы'!AF29*'Показатели'!$F$41*IF(AH$4="да",$C28,1)</f>
        <v>0</v>
      </c>
      <c r="AI28" s="127">
        <f>'Тест ответы'!AG29*'Показатели'!$F$43*IF(AI$4="да",$C28,1)</f>
        <v>0</v>
      </c>
      <c r="AJ28" s="126">
        <f>'Тест ответы'!AH29*'Показатели'!$F$44*IF(AJ$4="да",$C28,1)</f>
        <v>0</v>
      </c>
      <c r="AK28" s="126">
        <f>'Тест ответы'!AI29*'Показатели'!$F$45*IF(AK$4="да",$C28,1)</f>
        <v>0</v>
      </c>
      <c r="AL28" s="126">
        <f>'Тест ответы'!AJ29*'Показатели'!$F$46*IF(AL$4="да",$C28,1)</f>
        <v>0</v>
      </c>
      <c r="AM28" s="126">
        <f>'Тест ответы'!AK29*'Показатели'!$F$47*IF(AM$4="да",$C28,1)</f>
        <v>0</v>
      </c>
      <c r="AN28" s="126">
        <f>'Тест ответы'!AL29*'Показатели'!$F$48*IF(AN$4="да",$C28,1)</f>
        <v>0</v>
      </c>
      <c r="AO28" s="126">
        <f>'Тест ответы'!AM29*'Показатели'!$F$49*IF(AO$4="да",$C28,1)</f>
        <v>0</v>
      </c>
      <c r="AP28" s="126">
        <f>'Тест ответы'!AN29*'Показатели'!$F$50*IF(AP$4="да",$C28,1)</f>
        <v>0</v>
      </c>
      <c r="AQ28" s="126">
        <f>'Тест ответы'!AO29*'Показатели'!$F$51*IF(AQ$4="да",$C28,1)</f>
        <v>0</v>
      </c>
      <c r="AR28" s="123">
        <f>'Тест ответы'!AP29*'Показатели'!$F$53*IF($AR$4="да",$C28,1)</f>
        <v>0</v>
      </c>
      <c r="AS28" s="128">
        <f>'Тест ответы'!AQ29*'Показатели'!$F$54*IF($AS$4="да",$C28,1)</f>
        <v>0</v>
      </c>
      <c r="AT28" s="127">
        <f>'Тест ответы'!AR29*'Показатели'!$F$56*IF(AT$4="да",$C28,1)</f>
        <v>0</v>
      </c>
      <c r="AU28" s="126">
        <f>'Тест ответы'!AS29*'Показатели'!$F$57*IF(AU$4="да",$C28,1)</f>
        <v>0</v>
      </c>
      <c r="AV28" s="126">
        <f>'Тест ответы'!AT29*'Показатели'!$F$58*IF(AV$4="да",$C28,1)</f>
        <v>0</v>
      </c>
      <c r="AW28" s="126">
        <f>'Тест ответы'!AU29*'Показатели'!$F$59*IF(AW$4="да",$C28,1)</f>
        <v>0</v>
      </c>
      <c r="AX28" s="126">
        <f>'Тест ответы'!AV29*'Показатели'!$F$60*IF(AX$4="да",$C28,1)</f>
        <v>0</v>
      </c>
      <c r="AY28" s="126">
        <f>'Тест ответы'!AW29*'Показатели'!$F$61*IF(AY$4="да",$C28,1)</f>
        <v>0</v>
      </c>
      <c r="AZ28" s="129">
        <f>'Тест ответы'!AX29*'Показатели'!$F$64*IF($AZ$4="да",$C28,1)</f>
        <v>0</v>
      </c>
      <c r="BA28" s="121">
        <f>'Тест ответы'!AY29*'Показатели'!$F$65*IF($BA$4="да",$C28,1)</f>
        <v>0</v>
      </c>
      <c r="BB28" s="121">
        <f>'Тест ответы'!AZ29*'Показатели'!$F$66*IF($BA$4="да",$C28,1)</f>
        <v>0</v>
      </c>
      <c r="BC28" s="121">
        <f>'Тест ответы'!BA29*'Показатели'!$F$67*IF($BC$4="да",$C28,1)</f>
        <v>0</v>
      </c>
      <c r="BD28" s="121">
        <f>'Тест ответы'!BB29*'Показатели'!$F$68*IF($BD$4="да",$C28,1)</f>
        <v>0</v>
      </c>
      <c r="BE28" s="121">
        <f>'Тест ответы'!BC29*'Показатели'!$F$69*IF($BE$4="да",$C28,1)</f>
        <v>0</v>
      </c>
      <c r="BF28" s="121">
        <f>'Тест ответы'!BD29*'Показатели'!$F$70*IF($BF$4="да",$C28,1)</f>
        <v>0</v>
      </c>
      <c r="BG28" s="121">
        <f>'Тест ответы'!BE29*'Показатели'!$F$71*IF($BG$4="да",$C28,1)</f>
        <v>0</v>
      </c>
      <c r="BH28" s="128">
        <f>'Тест ответы'!BF29*'Показатели'!$F$72*IF($BH$4="да",$C28,1)</f>
        <v>0</v>
      </c>
      <c r="BI28" s="121">
        <f>'Тест ответы'!BG29*'Показатели'!$F$75*IF($BI$4="да",$C28,1)</f>
        <v>0</v>
      </c>
      <c r="BJ28" s="121">
        <f>'Тест ответы'!BH29*'Показатели'!$F$76*IF($BJ$4="да",$C28,1)</f>
        <v>0</v>
      </c>
      <c r="BK28" s="121">
        <f>'Тест ответы'!BI29*'Показатели'!$F$77*IF($BK$4="да",$C28,1)</f>
        <v>0</v>
      </c>
      <c r="BL28" s="121">
        <f>'Тест ответы'!BJ29*'Показатели'!$F$78*IF($BL$4="да",$C28,1)</f>
        <v>0</v>
      </c>
      <c r="BM28" s="121">
        <f>'Тест ответы'!BK29*'Показатели'!$F$79*IF($BM$4="да",$C28,1)</f>
        <v>0</v>
      </c>
      <c r="BN28" s="121">
        <f>'Тест ответы'!BL29*'Показатели'!$F$80*IF($BN$4="да",$C28,1)</f>
        <v>0</v>
      </c>
      <c r="BO28" s="128">
        <f>'Тест ответы'!BM29*'Показатели'!$F$81*IF($BO$4="да",$C28,1)</f>
        <v>0</v>
      </c>
      <c r="BP28" s="121">
        <f>'Тест ответы'!BN29*'Показатели'!$F$86*IF(BP$4="да",$C28,1)</f>
        <v>0</v>
      </c>
      <c r="BQ28" s="121">
        <f>'Тест ответы'!BO29*'Показатели'!$F$87*IF(BQ$4="да",$C28,1)</f>
        <v>0</v>
      </c>
      <c r="BR28" s="121">
        <f>'Тест ответы'!BP29*'Показатели'!$F$88*IF(BR$4="да",$C28,1)</f>
        <v>0</v>
      </c>
      <c r="BS28" s="121">
        <f>'Тест ответы'!BQ29*'Показатели'!$F$89*IF($BS$4="да",$C28,1)</f>
        <v>0</v>
      </c>
      <c r="BT28" s="121">
        <f>'Тест ответы'!BR29*'Показатели'!$F$90*IF($BT$4="да",$C28,1)</f>
        <v>0</v>
      </c>
      <c r="BU28" s="121">
        <f>'Тест ответы'!BS29*'Показатели'!$F$91*IF($BU$4="да",$C28,1)</f>
        <v>0</v>
      </c>
      <c r="BV28" s="121">
        <f>'Тест ответы'!BT29*'Показатели'!$F$92*IF($BV$4="да",$C28,1)</f>
        <v>0</v>
      </c>
      <c r="BW28" s="121">
        <f>'Тест ответы'!BU29*'Показатели'!$F$93*IF($BW$4="да",$C28,1)</f>
        <v>0</v>
      </c>
      <c r="BX28" s="121">
        <f>'Тест ответы'!BV29*'Показатели'!$F$94*IF($BX$4="да",$C28,1)</f>
        <v>0</v>
      </c>
      <c r="BY28" s="121">
        <f>'Тест ответы'!BW29*'Показатели'!$F$95*IF($BY$4="да",$C28,1)</f>
        <v>0</v>
      </c>
      <c r="BZ28" s="121">
        <f>'Тест ответы'!BX29*'Показатели'!$F$96*IF($BZ$4="да",$C28,1)</f>
        <v>0</v>
      </c>
      <c r="CA28" s="121">
        <f>'Тест ответы'!BY29*'Показатели'!$F$97*IF($CA$4="да",$C28,1)</f>
        <v>0</v>
      </c>
      <c r="CB28" s="121">
        <f>'Тест ответы'!BZ29*'Показатели'!$F$99*IF($CB$4="да",$C28,1)</f>
        <v>0</v>
      </c>
      <c r="CC28" s="121">
        <f>'Тест ответы'!CA29*'Показатели'!$F$100*IF($CC$4="да",$C28,1)</f>
        <v>0</v>
      </c>
      <c r="CD28" s="121">
        <f>'Тест ответы'!CB29*'Показатели'!$F$101*IF($CD$4="да",$C28,1)</f>
        <v>0</v>
      </c>
      <c r="CE28" s="121">
        <f>'Тест ответы'!CC29*'Показатели'!$F$102*IF($CE$4="да",$C28,1)</f>
        <v>0</v>
      </c>
      <c r="CF28" s="121">
        <f>'Тест ответы'!CD29*'Показатели'!$F$103*IF($CF$4="да",$C28,1)</f>
        <v>0</v>
      </c>
      <c r="CG28" s="121">
        <f>'Тест ответы'!CE29*'Показатели'!$F$104*IF($CG$4="да",$C28,1)</f>
        <v>0</v>
      </c>
      <c r="CH28" s="121">
        <f>'Тест ответы'!CF29*'Показатели'!$F$105*IF($CH$4="да",$C28,1)</f>
        <v>0</v>
      </c>
      <c r="CI28" s="121">
        <f>'Тест ответы'!CG29*'Показатели'!$F$106*IF($CI$4="да",$C28,1)</f>
        <v>0</v>
      </c>
      <c r="CJ28" s="121">
        <f>'Тест ответы'!CH29*'Показатели'!$F$107*IF($CJ$4="да",$C28,1)</f>
        <v>0</v>
      </c>
      <c r="CK28" s="121">
        <f>'Тест ответы'!CI29*'Показатели'!$F$108*IF($CK$4="да",$C28,1)</f>
        <v>0</v>
      </c>
      <c r="CL28" s="121">
        <f>'Тест ответы'!CJ29*'Показатели'!$F$109*IF($CL$4="да",$C28,1)</f>
        <v>0</v>
      </c>
      <c r="CM28" s="121">
        <f>'Тест ответы'!CK29*'Показатели'!$F$110*IF($CM$4="да",$C28,1)</f>
        <v>0</v>
      </c>
      <c r="CN28" s="121">
        <f>'Тест ответы'!CL29*'Показатели'!$F$111*IF($CN$4="да",$C28,1)</f>
        <v>0</v>
      </c>
      <c r="CO28" s="121">
        <f>'Тест ответы'!CM29*'Показатели'!$F$112*IF($CO$4="да",$C28,1)</f>
        <v>0</v>
      </c>
      <c r="CP28" s="128">
        <f>'Тест ответы'!CN29*'Показатели'!$F$113*IF($CP$4="да",$C28,1)</f>
        <v>0</v>
      </c>
      <c r="CQ28" s="121">
        <f>'Тест ответы'!CO29*'Показатели'!$F$118*IF(CQ$4="да",$C28,1)</f>
        <v>0</v>
      </c>
      <c r="CR28" s="121">
        <f>'Тест ответы'!CP29*'Показатели'!$F$119*IF(CR$4="да",$C28,1)</f>
        <v>0</v>
      </c>
      <c r="CS28" s="121">
        <f>'Тест ответы'!CQ29*'Показатели'!$F$120*IF(CS$4="да",$C28,1)</f>
        <v>0</v>
      </c>
      <c r="CT28" s="121">
        <f>'Тест ответы'!CR29*'Показатели'!$F$121*IF($CT$4="да",$C28,1)</f>
        <v>0</v>
      </c>
      <c r="CU28" s="121">
        <f>'Тест ответы'!CS29*'Показатели'!$F$122*IF($CU$4="да",$C28,1)</f>
        <v>0</v>
      </c>
      <c r="CV28" s="121">
        <f>'Тест ответы'!CT29*'Показатели'!$F$123*IF($CV$4="да",$C28,1)</f>
        <v>0</v>
      </c>
      <c r="CW28" s="121">
        <f>'Тест ответы'!CU29*'Показатели'!$F$124*IF($CW$4="да",$C28,1)</f>
        <v>0</v>
      </c>
      <c r="CX28" s="121">
        <f>'Тест ответы'!CV29*'Показатели'!$F$125*IF($CX$4="да",$C28,1)</f>
        <v>0</v>
      </c>
      <c r="CY28" s="121">
        <f>'Тест ответы'!CW29*'Показатели'!$F$126*IF($CY$4="да",$C28,1)</f>
        <v>0</v>
      </c>
      <c r="CZ28" s="121">
        <f>'Тест ответы'!CX29*'Показатели'!$F$127*IF($CZ$4="да",$C28,1)</f>
        <v>0</v>
      </c>
      <c r="DA28" s="121">
        <f>'Тест ответы'!CY29*'Показатели'!$F$128*IF($DA$4="да",$C28,1)</f>
        <v>0</v>
      </c>
      <c r="DB28" s="121">
        <f>'Тест ответы'!CZ29*'Показатели'!$F$129*IF($DB$4="да",$C28,1)</f>
        <v>0</v>
      </c>
      <c r="DC28" s="121">
        <f>'Тест ответы'!DA29*'Показатели'!$F$131*IF($DC$4="да",$C28,1)</f>
        <v>0</v>
      </c>
      <c r="DD28" s="121">
        <f>'Тест ответы'!DB29*'Показатели'!$F$132*IF($DD$4="да",$C28,1)</f>
        <v>0</v>
      </c>
      <c r="DE28" s="121">
        <f>'Тест ответы'!DC29*'Показатели'!$F$133*IF($DE$4="да",$C28,1)</f>
        <v>0</v>
      </c>
      <c r="DF28" s="121">
        <f>'Тест ответы'!DD29*'Показатели'!$F$134*IF($DF$4="да",$C28,1)</f>
        <v>0</v>
      </c>
      <c r="DG28" s="121">
        <f>'Тест ответы'!DE29*'Показатели'!$F$135*IF($DG$4="да",$C28,1)</f>
        <v>0</v>
      </c>
      <c r="DH28" s="121">
        <f>'Тест ответы'!DF29*'Показатели'!$F$136*IF($DH27="да",$C28,1)</f>
        <v>0</v>
      </c>
      <c r="DI28" s="121">
        <f>'Тест ответы'!DG29*'Показатели'!$F$137*IF($DI$4="да",$C28,1)</f>
        <v>0</v>
      </c>
      <c r="DJ28" s="121">
        <f>'Тест ответы'!DH29*'Показатели'!$F$138*IF($DJ$4="да",$C28,1)</f>
        <v>0</v>
      </c>
      <c r="DK28" s="122">
        <f>'Тест ответы'!DH29*'Показатели'!$F$139*IF($DK$4="да",$C28,1)</f>
        <v>0</v>
      </c>
      <c r="DL28" s="130" t="str">
        <f>'Тест ответы'!DJ29*#REF!*IF($DL$4="да",$C28,1)</f>
        <v>#REF!</v>
      </c>
      <c r="DM28" s="122" t="str">
        <f>'Тест ответы'!DF29*#REF!*IF(DM$4="да",$C28,1)</f>
        <v>#REF!</v>
      </c>
      <c r="DN28" s="122" t="str">
        <f>'Тест ответы'!DL29*#REF!*IF($DN$4="да",$C28,1)</f>
        <v>#REF!</v>
      </c>
      <c r="DO28" s="131" t="str">
        <f>'Тест ответы'!DM29*#REF!*IF($DO$4="да",$C28,1)</f>
        <v>#REF!</v>
      </c>
      <c r="DP28" s="122">
        <f>'Тест ответы'!DN29*'Показатели'!$F$141*IF($DP$4="да",$C28,1)</f>
        <v>0</v>
      </c>
      <c r="DQ28" s="122">
        <f>'Тест ответы'!DO29*'Показатели'!$F$142*IF(DQ$4="да",$C28,1)</f>
        <v>0</v>
      </c>
      <c r="DR28" s="132">
        <f>'Тест ответы'!DP29*'Показатели'!$F$144*$C28</f>
        <v>0</v>
      </c>
      <c r="DS28" s="122">
        <f>'Тест ответы'!DQ29*'Показатели'!$F$151*$C28</f>
        <v>0</v>
      </c>
      <c r="DT28" s="122">
        <f>'Тест ответы'!DR29*'Показатели'!$F$154*$C28</f>
        <v>0</v>
      </c>
      <c r="DU28" s="122">
        <f>'Тест ответы'!DS29*'Показатели'!$F$157*$C28</f>
        <v>0</v>
      </c>
      <c r="DV28" s="122">
        <f>'Тест ответы'!DT29*'Показатели'!$F$163*$C28</f>
        <v>0</v>
      </c>
      <c r="DW28" s="122">
        <f>'Тест ответы'!DU29*'Показатели'!$F$166*$C28</f>
        <v>0</v>
      </c>
      <c r="DX28" s="133">
        <f>'Тест ответы'!DV29*'Показатели'!$F$169*$C28</f>
        <v>0</v>
      </c>
      <c r="DY28" s="126">
        <f>'Тест ответы'!DW29*'Показатели'!$F$171*IF($DY$4="да",$C28,1)</f>
        <v>0</v>
      </c>
      <c r="DZ28" s="126">
        <f>'Тест ответы'!DX29*'Показатели'!$F$172*IF($DZ$4="да",$C28,1)</f>
        <v>0</v>
      </c>
      <c r="EA28" s="126">
        <f>'Тест ответы'!DY29*'Показатели'!$F$173*IF($EA$4="да",$C28,1)</f>
        <v>0</v>
      </c>
      <c r="EB28" s="126">
        <f>'Тест ответы'!DZ29*'Показатели'!$F$174*IF($EB$4="да",$C28,1)</f>
        <v>0</v>
      </c>
      <c r="EC28" s="126">
        <f>'Тест ответы'!EA29*'Показатели'!$F$175*IF($EC$4="да",$C28,1)</f>
        <v>0</v>
      </c>
      <c r="ED28" s="126">
        <f>'Тест ответы'!EB29*'Показатели'!$F$176*IF($ED$4="да",$C28,1)</f>
        <v>0</v>
      </c>
      <c r="EE28" s="126">
        <f>'Тест ответы'!EC29*'Показатели'!$F$177*IF($EE$4="да",$C28,1)</f>
        <v>0</v>
      </c>
      <c r="EF28" s="126">
        <f>'Тест ответы'!ED29*'Показатели'!$F$178*IF($EF$4="да",$C28,1)</f>
        <v>0</v>
      </c>
      <c r="EG28" s="126">
        <f>'Тест ответы'!EE29*'Показатели'!$F$179*IF($EG$4="да",$C28,1)</f>
        <v>0</v>
      </c>
      <c r="EH28" s="126">
        <f>'Тест ответы'!EF29*'Показатели'!$F$180*IF($EH$4="да",$C28,1)</f>
        <v>0</v>
      </c>
      <c r="EI28" s="126">
        <f>'Тест ответы'!EG29*'Показатели'!$F$181*IF($EI$4="да",$C28,1)</f>
        <v>0</v>
      </c>
      <c r="EJ28" s="126">
        <f>'Тест ответы'!EH29*'Показатели'!$F$182*IF($EJ$4="да",$C28,1)</f>
        <v>0</v>
      </c>
      <c r="EK28" s="126">
        <f>'Тест ответы'!EI29*'Показатели'!$F$183*IF($EK$4="да",$C28,1)</f>
        <v>0</v>
      </c>
      <c r="EL28" s="126">
        <f>'Тест ответы'!EJ29*'Показатели'!$F$184*IF($EL$4="да",$C28,1)</f>
        <v>0</v>
      </c>
      <c r="EM28" s="126">
        <f>'Тест ответы'!EK29*'Показатели'!$F$185*IF($EM$4="да",$C28,1)</f>
        <v>0</v>
      </c>
      <c r="EN28" s="126">
        <f>'Тест ответы'!EL29*'Показатели'!$F$186*IF($EN$4="да",$C28,1)</f>
        <v>0</v>
      </c>
      <c r="EO28" s="126">
        <f>'Тест ответы'!EM29*'Показатели'!$F$187*IF($EO$4="да",$C28,1)</f>
        <v>0</v>
      </c>
      <c r="EP28" s="126">
        <f>'Тест ответы'!EN29*'Показатели'!$F$188*IF($EP$4="да",$C28,1)</f>
        <v>0</v>
      </c>
      <c r="EQ28" s="126">
        <f>'Тест ответы'!EO29*'Показатели'!$F$189*IF($EQ$4="да",$C28,1)</f>
        <v>0</v>
      </c>
      <c r="ER28" s="126">
        <f>'Тест ответы'!EP29*'Показатели'!$F$190*IF($ER$4="да",$C28,1)</f>
        <v>0</v>
      </c>
      <c r="ES28" s="134">
        <f>'Тест ответы'!EQ29*'Показатели'!$F$191*IF($ES$4="да",$C28,1)</f>
        <v>0</v>
      </c>
      <c r="ET28" s="126">
        <f>'Тест ответы'!ER29*'Показатели'!$F$193*IF($ET$4="да",$C28,1)</f>
        <v>0</v>
      </c>
      <c r="EU28" s="126">
        <f>'Тест ответы'!ES29*'Показатели'!$F$194*IF($EU$4="да",$C28,1)</f>
        <v>0</v>
      </c>
      <c r="EV28" s="126">
        <f>'Тест ответы'!ET29*'Показатели'!$F$195*IF($EV$4="да",$C28,1)</f>
        <v>0</v>
      </c>
      <c r="EW28" s="126">
        <f>'Тест ответы'!EU29*'Показатели'!$F$196*IF($EW$4="да",$C28,1)</f>
        <v>0</v>
      </c>
      <c r="EX28" s="126">
        <f>'Тест ответы'!EV29*'Показатели'!$F$197*IF($EX$4="да",$C28,1)</f>
        <v>0</v>
      </c>
      <c r="EY28" s="126">
        <f>'Тест ответы'!EW29*'Показатели'!$F$198*IF($EY$4="да",$C28,1)</f>
        <v>0</v>
      </c>
      <c r="EZ28" s="126">
        <f>'Тест ответы'!EX29*'Показатели'!$F$199*IF($EZ$4="да",$C28,1)</f>
        <v>0</v>
      </c>
      <c r="FA28" s="126">
        <f>'Тест ответы'!EY29*'Показатели'!$F$200*IF($FA$4="да",$C28,1)</f>
        <v>0</v>
      </c>
      <c r="FB28" s="126">
        <f>'Тест ответы'!EZ29*'Показатели'!$F$201*IF($FB$4="да",$C28,1)</f>
        <v>0</v>
      </c>
      <c r="FC28" s="126">
        <f>'Тест ответы'!FA29*'Показатели'!$F$202*IF($FC$4="да",$C28,1)</f>
        <v>0</v>
      </c>
      <c r="FD28" s="126">
        <f>'Тест ответы'!FB29*'Показатели'!$F$203*IF($FD$4="да",$C28,1)</f>
        <v>0</v>
      </c>
      <c r="FE28" s="126">
        <f>'Тест ответы'!FC29*'Показатели'!$F$204*IF($FE$4="да",$C28,1)</f>
        <v>0</v>
      </c>
      <c r="FF28" s="126">
        <f>'Тест ответы'!FD29*'Показатели'!$F$205*IF($FF$4="да",$C28,1)</f>
        <v>0</v>
      </c>
      <c r="FG28" s="126">
        <f>'Тест ответы'!FE29*'Показатели'!$F$206*IF($FG$4="да",$C28,1)</f>
        <v>0</v>
      </c>
      <c r="FH28" s="126">
        <f>'Тест ответы'!FF29*'Показатели'!$F$207*IF($FH$4="да",$C28,1)</f>
        <v>0</v>
      </c>
      <c r="FI28" s="126">
        <f>'Тест ответы'!FG29*'Показатели'!$F$208*IF($FI$4="да",$C28,1)</f>
        <v>0</v>
      </c>
      <c r="FJ28" s="126">
        <f>'Тест ответы'!FH29*'Показатели'!$F$209*IF($FJ$4="да",$C28,1)</f>
        <v>0</v>
      </c>
      <c r="FK28" s="135">
        <f>'Тест ответы'!FI29*'Показатели'!$F$210*IF($FK$4="да",$C28,1)</f>
        <v>0</v>
      </c>
      <c r="FL28" s="122">
        <f>'Тест ответы'!FJ29*'Показатели'!$F$214*IF(FL$4="да",$C28,1)</f>
        <v>0</v>
      </c>
      <c r="FM28" s="122">
        <f>'Тест ответы'!FK29*'Показатели'!$F$215*IF(FM$4="да",$C28,1)</f>
        <v>0</v>
      </c>
      <c r="FN28" s="122">
        <f>'Тест ответы'!FL29*'Показатели'!$F$217*IF(FN$4="да",$C28,1)</f>
        <v>0</v>
      </c>
      <c r="FO28" s="122">
        <f>'Тест ответы'!FM29*'Показатели'!$F$218*IF(FO$4="да",$C28,1)</f>
        <v>0</v>
      </c>
      <c r="FP28" s="122">
        <f>'Тест ответы'!FN29*'Показатели'!$F$220*IF(FP$4="да",$C28,1)</f>
        <v>0</v>
      </c>
      <c r="FQ28" s="122">
        <f>'Тест ответы'!FO29*'Показатели'!$F$221*IF(FQ$4="да",$C28,1)</f>
        <v>0</v>
      </c>
      <c r="FR28" s="122">
        <f>'Тест ответы'!FP29*'Показатели'!$F$222*IF(FR$4="да",$C28,1)</f>
        <v>0</v>
      </c>
      <c r="FS28" s="122">
        <f>'Тест ответы'!FQ29*'Показатели'!$F$223*IF(FS$4="да",$C28,1)</f>
        <v>0</v>
      </c>
      <c r="FT28" s="122">
        <f>'Тест ответы'!FR29*'Показатели'!$F$224*IF(FT$4="да",$C28,1)</f>
        <v>0</v>
      </c>
      <c r="FU28" s="122">
        <f>'Тест ответы'!FS29*'Показатели'!$F$225*IF(FU$4="да",$C28,1)</f>
        <v>0</v>
      </c>
      <c r="FV28" s="122">
        <f>'Тест ответы'!FT29*'Показатели'!$F$227*IF(FV$4="да",$C28,1)</f>
        <v>0</v>
      </c>
      <c r="FW28" s="122">
        <f>'Тест ответы'!FU29*'Показатели'!$F$228*IF(FW$4="да",$C28,1)</f>
        <v>0</v>
      </c>
      <c r="FX28" s="122">
        <f>'Тест ответы'!FV29*'Показатели'!$F$229*IF(FX$4="да",$C28,1)</f>
        <v>0</v>
      </c>
      <c r="FY28" s="122">
        <f>'Тест ответы'!FW29*'Показатели'!$F$230*IF(FY$4="да",$C28,1)</f>
        <v>0</v>
      </c>
      <c r="FZ28" s="122">
        <f>'Тест ответы'!FX29*'Показатели'!$F$231*IF(FZ$4="да",$C28,1)</f>
        <v>0</v>
      </c>
      <c r="GA28" s="122">
        <f>'Тест ответы'!FY29*'Показатели'!$F$232*IF(GA$4="да",$C28,1)</f>
        <v>0</v>
      </c>
      <c r="GB28" s="132">
        <f>'Тест ответы'!FZ29*'Показатели'!$F$235*IF($GB$4="да",$C28,1)</f>
        <v>0</v>
      </c>
      <c r="GC28" s="122">
        <f>'Тест ответы'!GA29*'Показатели'!$F$236*IF($GC$4="да",$C28,1)</f>
        <v>0</v>
      </c>
      <c r="GD28" s="122">
        <f>'Тест ответы'!GB29*'Показатели'!$F$238*IF($GD$4="да",$C28,1)</f>
        <v>0</v>
      </c>
      <c r="GE28" s="122">
        <f>'Тест ответы'!GC29*'Показатели'!$F$239*IF($GE$4="да",$C28,1)</f>
        <v>0</v>
      </c>
      <c r="GF28" s="122">
        <f>'Тест ответы'!GD29*'Показатели'!$F$241*IF($GF$4="да",$C28,1)</f>
        <v>0</v>
      </c>
      <c r="GG28" s="122">
        <f>'Тест ответы'!GE29*'Показатели'!$F$242*IF($GG$4="да",$C28,1)</f>
        <v>0</v>
      </c>
      <c r="GH28" s="122">
        <f>'Тест ответы'!GF29*'Показатели'!$F$243*IF($GH$4="да",$C28,1)</f>
        <v>0</v>
      </c>
      <c r="GI28" s="122">
        <f>'Тест ответы'!GG29*'Показатели'!$F$244*IF($GI$4="да",$C28,1)</f>
        <v>0</v>
      </c>
      <c r="GJ28" s="122">
        <f>'Тест ответы'!GH29*'Показатели'!$F$245*IF($GJ$4="да",$C28,1)</f>
        <v>0</v>
      </c>
      <c r="GK28" s="122">
        <f>'Тест ответы'!GI29*'Показатели'!$F$246*IF($GK$4="да",$C28,1)</f>
        <v>0</v>
      </c>
      <c r="GL28" s="122">
        <f>'Тест ответы'!GJ29*'Показатели'!$F$248*IF($GL$4="да",$C28,1)</f>
        <v>0</v>
      </c>
      <c r="GM28" s="122">
        <f>'Тест ответы'!GK29*'Показатели'!$F$249*IF($GM$4="да",$C28,1)</f>
        <v>0</v>
      </c>
      <c r="GN28" s="122">
        <f>'Тест ответы'!GL29*'Показатели'!$F$250*IF($GN$4="да",$C28,1)</f>
        <v>0</v>
      </c>
      <c r="GO28" s="122">
        <f>'Тест ответы'!GM29*'Показатели'!$F$251*IF($GO$4="да",$C28,1)</f>
        <v>0</v>
      </c>
      <c r="GP28" s="122">
        <f>'Тест ответы'!GN29*'Показатели'!$F$252*IF($GP$4="да",$C28,1)</f>
        <v>0</v>
      </c>
      <c r="GQ28" s="122">
        <f>'Тест ответы'!GO29*'Показатели'!$F$253*IF($GQ$4="да",$C28,1)</f>
        <v>0</v>
      </c>
      <c r="GR28" s="132">
        <f>'Тест ответы'!GP29*'Показатели'!$F$256*IF($GR$4="да",$C28,1)</f>
        <v>0</v>
      </c>
      <c r="GS28" s="122">
        <f>'Тест ответы'!GQ29*'Показатели'!$F$257*IF($GS$4="да",$C28,1)</f>
        <v>0</v>
      </c>
      <c r="GT28" s="122">
        <f>'Тест ответы'!GR29*'Показатели'!$F$258*IF($GT$4="да",$C28,1)</f>
        <v>0</v>
      </c>
      <c r="GU28" s="122">
        <f>'Тест ответы'!GS29*'Показатели'!$F$260*IF($GU$4="да",$C28,1)</f>
        <v>0</v>
      </c>
      <c r="GV28" s="122">
        <f>'Тест ответы'!GT29*'Показатели'!$F$261*IF($GV$4="да",$C28,1)</f>
        <v>0</v>
      </c>
      <c r="GW28" s="122">
        <f>'Тест ответы'!GU29*'Показатели'!$F$262*IF($GW$4="да",$C28,1)</f>
        <v>0</v>
      </c>
      <c r="GX28" s="122">
        <f>'Тест ответы'!GV29*'Показатели'!$F$264*IF($GX$4="да",$C28,1)</f>
        <v>0</v>
      </c>
      <c r="GY28" s="122">
        <f>'Тест ответы'!GW29*'Показатели'!$F$265*IF($GY$4="да",$C28,1)</f>
        <v>0</v>
      </c>
      <c r="GZ28" s="122">
        <f>'Тест ответы'!GX29*'Показатели'!$F$266*IF($GZ$4="да",$C28,1)</f>
        <v>0</v>
      </c>
      <c r="HA28" s="122">
        <f>'Тест ответы'!GY29*'Показатели'!$F$267*IF($HA$4="да",$C28,1)</f>
        <v>0</v>
      </c>
      <c r="HB28" s="122">
        <f>'Тест ответы'!GZ29*'Показатели'!$F$269*IF($HB$4="да",$C28,1)</f>
        <v>0</v>
      </c>
      <c r="HC28" s="122">
        <f>'Тест ответы'!HA29*'Показатели'!$F$270*IF($HC$4="да",$C28,1)</f>
        <v>0</v>
      </c>
      <c r="HD28" s="122">
        <f>'Тест ответы'!HB29*'Показатели'!$F$271*IF($HD$4="да",$C28,1)</f>
        <v>0</v>
      </c>
      <c r="HE28" s="122">
        <f>'Тест ответы'!HC29*'Показатели'!$F$272*IF($HE$4="да",$C28,1)</f>
        <v>0</v>
      </c>
      <c r="HF28" s="122">
        <f>'Тест ответы'!HD29*'Показатели'!$F$274*IF($HF$4="да",$C28,1)</f>
        <v>0</v>
      </c>
      <c r="HG28" s="122">
        <f>'Тест ответы'!HE29*'Показатели'!$F$275*IF($HG$4="да",$C28,1)</f>
        <v>0</v>
      </c>
      <c r="HH28" s="122">
        <f>'Тест ответы'!HF29*'Показатели'!$F$276*IF($HH$4="да",$C28,1)</f>
        <v>0</v>
      </c>
      <c r="HI28" s="122">
        <f>'Тест ответы'!HG29*'Показатели'!$F$277*IF($HI$4="да",$C28,1)</f>
        <v>0</v>
      </c>
      <c r="HJ28" s="122">
        <f>'Тест ответы'!HH29*'Показатели'!$F$278*IF($HJ$4="да",$C28,1)</f>
        <v>0</v>
      </c>
      <c r="HK28" s="122">
        <f>'Тест ответы'!HI29*'Показатели'!$F$279*IF($HK$4="да",$C28,1)</f>
        <v>0</v>
      </c>
      <c r="HL28" s="122">
        <f>'Тест ответы'!HJ29*'Показатели'!$F$280*IF($HL$4="да",$C28,1)</f>
        <v>0</v>
      </c>
      <c r="HM28" s="122">
        <f>'Тест ответы'!HK29*'Показатели'!$F$281*IF($HM$4="да",$C28,1)</f>
        <v>0</v>
      </c>
      <c r="HN28" s="122">
        <f>'Тест ответы'!HL29*'Показатели'!$F$282*IF($HN$4="да",$C28,1)</f>
        <v>0</v>
      </c>
      <c r="HO28" s="122">
        <f>'Тест ответы'!HM29*'Показатели'!$F$284*IF($HO$4="да",$C28,1)</f>
        <v>0</v>
      </c>
      <c r="HP28" s="122">
        <f>'Тест ответы'!HN29*'Показатели'!$F$285*IF($HP$4="да",$C28,1)</f>
        <v>0</v>
      </c>
      <c r="HQ28" s="122">
        <f>'Тест ответы'!HO29*'Показатели'!$F$286*IF($HQ$4="да",$C28,1)</f>
        <v>0</v>
      </c>
      <c r="HR28" s="122">
        <f>'Тест ответы'!HP29*'Показатели'!$F$287*IF($HR$4="да",$C28,1)</f>
        <v>0</v>
      </c>
      <c r="HS28" s="122">
        <f>'Тест ответы'!HQ29*'Показатели'!$F$288*IF($HS$4="да",$C28,1)</f>
        <v>0</v>
      </c>
      <c r="HT28" s="122">
        <f>'Тест ответы'!HR29*'Показатели'!$F$289*IF(HT$4="да",$C28,1)</f>
        <v>0</v>
      </c>
      <c r="HU28" s="122">
        <f>'Тест ответы'!HS29*'Показатели'!$F$290*IF($HU$4="да",$C28,1)</f>
        <v>0</v>
      </c>
      <c r="HV28" s="122">
        <f>'Тест ответы'!HT29*'Показатели'!$F$291*IF($HV$4="да",$C28,1)</f>
        <v>0</v>
      </c>
      <c r="HW28" s="122">
        <f>'Тест ответы'!HU29*'Показатели'!$F$292*IF($HW$4="да",$C28,1)</f>
        <v>0</v>
      </c>
      <c r="HX28" s="122" t="str">
        <f>'Тест ответы'!HV29*#REF!*C28</f>
        <v>#REF!</v>
      </c>
      <c r="HY28" s="133" t="str">
        <f>'Тест ответы'!HW29*#REF!*C28</f>
        <v>#REF!</v>
      </c>
      <c r="HZ28" s="122">
        <f>'Тест ответы'!HX29*'Показатели'!$F$295*IF(HZ$4="да",$C28,1)</f>
        <v>0</v>
      </c>
      <c r="IA28" s="122">
        <f>'Тест ответы'!HY29*'Показатели'!$F$296*IF(IA$4="да",$C28,1)</f>
        <v>0</v>
      </c>
      <c r="IB28" s="122">
        <f>'Тест ответы'!HZ29*'Показатели'!$F$297*IF(IB$4="да",$C28,1)</f>
        <v>0</v>
      </c>
      <c r="IC28" s="122">
        <f>'Тест ответы'!IA29*'Показатели'!$F$299*IF(IC$4="да",$C28,1)</f>
        <v>0</v>
      </c>
      <c r="ID28" s="122">
        <f>'Тест ответы'!IB29*'Показатели'!$F$300*IF(ID$4="да",$C28,1)</f>
        <v>0</v>
      </c>
      <c r="IE28" s="122">
        <f>'Тест ответы'!IC29*'Показатели'!$F$301*IF(IE$4="да",$C28,1)</f>
        <v>0</v>
      </c>
      <c r="IF28" s="122">
        <f>'Тест ответы'!ID29*'Показатели'!$F$303*IF(IF$4="да",$C28,1)</f>
        <v>0</v>
      </c>
      <c r="IG28" s="122">
        <f>'Тест ответы'!IE29*'Показатели'!$F$304*IF(IG$4="да",$C28,1)</f>
        <v>0</v>
      </c>
      <c r="IH28" s="122">
        <f>'Тест ответы'!IF29*'Показатели'!$F$305*IF(IH$4="да",$C28,1)</f>
        <v>0</v>
      </c>
      <c r="II28" s="122">
        <f>'Тест ответы'!IG29*'Показатели'!$F$307*IF(II$4="да",$C28,1)</f>
        <v>0</v>
      </c>
      <c r="IJ28" s="122">
        <f>'Тест ответы'!IH29*'Показатели'!$F$308*IF(IJ$4="да",$C28,1)</f>
        <v>0</v>
      </c>
      <c r="IK28" s="122">
        <f>'Тест ответы'!II29*'Показатели'!$F$309*IF(IK$4="да",$C28,1)</f>
        <v>0</v>
      </c>
      <c r="IL28" s="122">
        <f>'Тест ответы'!IJ29*'Показатели'!$F$313*IF(IL$4="да",$C28,1)</f>
        <v>0</v>
      </c>
      <c r="IM28" s="122">
        <f>'Тест ответы'!IK29*'Показатели'!$F$314*IF(IM$4="да",$C28,1)</f>
        <v>0</v>
      </c>
      <c r="IN28" s="122">
        <f>'Тест ответы'!IL29*'Показатели'!$F$315*IF(IN$4="да",$C28,1)</f>
        <v>0</v>
      </c>
      <c r="IO28" s="122">
        <f>'Тест ответы'!IM29*'Показатели'!$F$316*IF(IO$4="да",$C28,1)</f>
        <v>0</v>
      </c>
      <c r="IP28" s="122">
        <f>'Тест ответы'!IN29*'Показатели'!$F$317*IF(IP$4="да",$C28,1)</f>
        <v>0</v>
      </c>
      <c r="IQ28" s="122">
        <f>'Тест ответы'!IO29*'Показатели'!$F$318*IF(IQ$4="да",$C28,1)</f>
        <v>0</v>
      </c>
      <c r="IR28" s="122">
        <f>'Тест ответы'!IP29*'Показатели'!$F$320*IF(IR$4="да",$C28,1)</f>
        <v>0</v>
      </c>
      <c r="IS28" s="122">
        <f>'Тест ответы'!IQ29*'Показатели'!$F$321*IF(IS$4="да",$C28,1)</f>
        <v>0</v>
      </c>
      <c r="IT28" s="122">
        <f>'Тест ответы'!IR29*'Показатели'!$F$322*IF(IT$4="да",$C28,1)</f>
        <v>0</v>
      </c>
      <c r="IU28" s="122">
        <f>'Тест ответы'!IS29*'Показатели'!$F$323*IF(IU$4="да",$C28,1)</f>
        <v>0</v>
      </c>
      <c r="IV28" s="122">
        <f>'Тест ответы'!IT29*'Показатели'!$F$324*IF(IV$4="да",$C28,1)</f>
        <v>0</v>
      </c>
      <c r="IW28" s="122">
        <f>'Тест ответы'!IU29*'Показатели'!$F$325*IF(IW$4="да",$C28,1)</f>
        <v>0</v>
      </c>
      <c r="IX28" s="122">
        <f>'Тест ответы'!IV29*'Показатели'!$F$327*IF(IX$4="да",$C28,1)</f>
        <v>0</v>
      </c>
      <c r="IY28" s="122">
        <f>'Тест ответы'!IW29*'Показатели'!$F$328*IF(IY$4="да",$C28,1)</f>
        <v>0</v>
      </c>
      <c r="IZ28" s="132">
        <f>'Тест ответы'!IX29*'Показатели'!$F$331*IF(IZ$4="да",$C28,1)</f>
        <v>0</v>
      </c>
      <c r="JA28" s="122">
        <f>'Тест ответы'!IY29*'Показатели'!$F$332*IF(JA$4="да",$C28,1)</f>
        <v>0</v>
      </c>
      <c r="JB28" s="122">
        <f>'Тест ответы'!IZ29*'Показатели'!$F$333*IF(JB$4="да",$C28,1)</f>
        <v>0</v>
      </c>
      <c r="JC28" s="122">
        <f>'Тест ответы'!JA29*'Показатели'!$F$334*IF(JC$4="да",$C28,1)</f>
        <v>0</v>
      </c>
      <c r="JD28" s="122">
        <f>'Тест ответы'!JB29*'Показатели'!$F$335*IF(JD$4="да",$C28,1)</f>
        <v>0</v>
      </c>
      <c r="JE28" s="122">
        <f>'Тест ответы'!JC29*'Показатели'!$F$336*IF(JE$4="да",$C28,1)</f>
        <v>0</v>
      </c>
      <c r="JF28" s="122">
        <f>'Тест ответы'!JD29*'Показатели'!$F$338*IF(JF$4="да",$C28,1)</f>
        <v>0</v>
      </c>
      <c r="JG28" s="122">
        <f>'Тест ответы'!JE29*'Показатели'!$F$339*IF(JG$4="да",$C28,1)</f>
        <v>0</v>
      </c>
      <c r="JH28" s="122">
        <f>'Тест ответы'!JF29*'Показатели'!$F$341*IF(JH$4="да",$C28,1)</f>
        <v>0</v>
      </c>
      <c r="JI28" s="122">
        <f>'Тест ответы'!JG29*'Показатели'!$F$342*IF(JI$4="да",$C28,1)</f>
        <v>0</v>
      </c>
      <c r="JJ28" s="122">
        <f>'Тест ответы'!JH29*'Показатели'!$F$343*IF(JJ$4="да",$C28,1)</f>
        <v>0</v>
      </c>
      <c r="JK28" s="122">
        <f>'Тест ответы'!JI29*'Показатели'!$F$344*IF(JK$4="да",$C28,1)</f>
        <v>0</v>
      </c>
      <c r="JL28" s="122">
        <f>'Тест ответы'!JJ29*'Показатели'!$F$345*IF(JL$4="да",$C28,1)</f>
        <v>0</v>
      </c>
      <c r="JM28" s="122">
        <f>'Тест ответы'!JK29*'Показатели'!$F$346*IF(JM$4="да",$C28,1)</f>
        <v>0</v>
      </c>
      <c r="JN28" s="122">
        <f>'Тест ответы'!JL29*'Показатели'!$F$347*IF(JN$4="да",$C28,1)</f>
        <v>0</v>
      </c>
      <c r="JO28" s="122">
        <f>'Тест ответы'!JM29*'Показатели'!$F$348*IF(JO$4="да",$C28,1)</f>
        <v>0</v>
      </c>
      <c r="JP28" s="122">
        <f>'Тест ответы'!JN29*'Показатели'!$F$349*IF(JP$4="да",$C28,1)</f>
        <v>0</v>
      </c>
      <c r="JQ28" s="122">
        <f>'Тест ответы'!JO29*'Показатели'!$F$350*IF(JQ$4="да",$C28,1)</f>
        <v>0</v>
      </c>
      <c r="JR28" s="122">
        <f>'Тест ответы'!JP29*'Показатели'!$F$351*IF(JR$4="да",$C28,1)</f>
        <v>0</v>
      </c>
      <c r="JS28" s="122">
        <f>'Тест ответы'!JQ29*'Показатели'!$F$352*IF(JS$4="да",$C28,1)</f>
        <v>0</v>
      </c>
      <c r="JT28" s="122">
        <f>'Тест ответы'!JR29*'Показатели'!$F$353*IF(JT$4="да",$C28,1)</f>
        <v>0</v>
      </c>
      <c r="JU28" s="122">
        <f>'Тест ответы'!JS29*'Показатели'!$F$354*IF(JU$4="да",$C28,1)</f>
        <v>0</v>
      </c>
      <c r="JV28" s="122">
        <f>'Тест ответы'!JT29*'Показатели'!$F$355*IF(JV$4="да",$C28,1)</f>
        <v>0</v>
      </c>
      <c r="JW28" s="122">
        <f>'Тест ответы'!JU29*'Показатели'!$F$356*IF(JW$4="да",$C28,1)</f>
        <v>0</v>
      </c>
      <c r="JX28" s="122">
        <f>'Тест ответы'!JV29*'Показатели'!$F$357*IF(JX$4="да",$C28,1)</f>
        <v>0</v>
      </c>
      <c r="JY28" s="122">
        <f>'Тест ответы'!JW29*'Показатели'!$F$358*IF(JY$4="да",$C28,1)</f>
        <v>0</v>
      </c>
      <c r="JZ28" s="122">
        <f>'Тест ответы'!JX29*'Показатели'!$F$360*IF(JZ$4="да",$C28,1)</f>
        <v>0</v>
      </c>
      <c r="KA28" s="122">
        <f>'Тест ответы'!JY29*'Показатели'!$F$361*IF(KA$4="да",$C28,1)</f>
        <v>0</v>
      </c>
      <c r="KB28" s="122">
        <f>'Тест ответы'!JZ29*'Показатели'!$F$362*IF(KB$4="да",$C28,1)</f>
        <v>0</v>
      </c>
      <c r="KC28" s="122">
        <f>'Тест ответы'!KA29*'Показатели'!$F$363*IF(KC$4="да",$C28,1)</f>
        <v>0</v>
      </c>
      <c r="KD28" s="122">
        <f>'Тест ответы'!KB29*'Показатели'!$F$364*IF(KD$4="да",$C28,1)</f>
        <v>0</v>
      </c>
      <c r="KE28" s="136">
        <f>'Тест ответы'!KC29*'Показатели'!$F$365*IF(KE$4="да",$C28,1)</f>
        <v>0</v>
      </c>
      <c r="KF28" s="122">
        <f>'Тест ответы'!KD29*'Показатели'!$F$380*IF(KF$4="да",A28,1)</f>
        <v>0</v>
      </c>
      <c r="KG28" s="122">
        <f>'Тест ответы'!KE29*'Показатели'!$F$383*IF(KG$4="да",B28,1)</f>
        <v>0</v>
      </c>
      <c r="KH28" s="133">
        <f>'Тест ответы'!KF29*'Показатели'!$F$385*IF(KH$4="да",C28,1)</f>
        <v>0</v>
      </c>
      <c r="KI28" s="122">
        <f>'Тест ответы'!KG29*'Показатели'!$F$387*IF($KI$4="да",C28,1)</f>
        <v>0</v>
      </c>
      <c r="KJ28" s="122">
        <f>'Тест ответы'!KH29*'Показатели'!$F$388*IF($KJ$4="да",C28,1)</f>
        <v>0</v>
      </c>
      <c r="KK28" s="122">
        <f>'Тест ответы'!KI29*'Показатели'!$F$389*IF($KK$4="да",C28,1)</f>
        <v>0</v>
      </c>
      <c r="KL28" s="132">
        <f>'Тест ответы'!KJ29*'Показатели'!$F$391*IF(KL$4="да",C28,1)</f>
        <v>0</v>
      </c>
      <c r="KM28" s="122">
        <f>'Тест ответы'!KK29*'Показатели'!$F$392*IF(KM$4="да",D28,1)</f>
        <v>0</v>
      </c>
      <c r="KN28" s="132">
        <f>'Тест ответы'!KL29*'Показатели'!$F$394*IF($KN$4="да",C28,1)</f>
        <v>0</v>
      </c>
      <c r="KO28" s="133">
        <f>'Тест ответы'!KM29*'Показатели'!$F$395*IF($KO$4="да",C28,1)</f>
        <v>0</v>
      </c>
      <c r="KP28" s="122">
        <f>'Тест ответы'!KN29*'Показатели'!$F$397*IF($KP$4="да",$C28,1)</f>
        <v>0</v>
      </c>
      <c r="KQ28" s="122">
        <f>'Тест ответы'!KO29*'Показатели'!$F$398*IF($KQ$4="да",$C28,1)</f>
        <v>0</v>
      </c>
      <c r="KR28" s="122">
        <f>'Тест ответы'!KP29*'Показатели'!$F$400*IF($KR$4="да",$C28,1)</f>
        <v>0</v>
      </c>
      <c r="KS28" s="133">
        <f>'Тест ответы'!KQ29*'Показатели'!$F$401*IF($KS$4="да",$C28,1)</f>
        <v>0</v>
      </c>
      <c r="KT28" s="122">
        <f>'Тест ответы'!KR29*'Показатели'!$F$403*IF($KT$4="да",$C28,1)</f>
        <v>0</v>
      </c>
      <c r="KU28" s="122">
        <f>'Тест ответы'!KS29*'Показатели'!$F$405*IF($KU$4="да",$C28,1)</f>
        <v>0</v>
      </c>
      <c r="KV28" s="130">
        <f>'Тест ответы'!KT29*'Показатели'!$F$408*IF($KV$4="да",$C28,1)</f>
        <v>0</v>
      </c>
      <c r="KW28" s="122">
        <f>'Тест ответы'!KU29*'Показатели'!$F$409*IF($KW$4="да",$C28,1)</f>
        <v>0</v>
      </c>
      <c r="KX28" s="122">
        <f>'Тест ответы'!KV29*'Показатели'!$F$410*IF($KX$4="да",$C28,1)</f>
        <v>0</v>
      </c>
      <c r="KY28" s="122">
        <f>'Тест ответы'!KW29*'Показатели'!$F$411*IF($KY$4="да",$C28,1)</f>
        <v>0</v>
      </c>
      <c r="KZ28" s="132">
        <f>'Тест ответы'!KX29*'Показатели'!$F$413*IF($KZ$4="да",$C28,1)</f>
        <v>0</v>
      </c>
      <c r="LA28" s="122">
        <f>'Тест ответы'!KY29*'Показатели'!$F$415*IF($LA$4="да",$C28,1)</f>
        <v>0</v>
      </c>
      <c r="LB28" s="122">
        <f>'Тест ответы'!KZ29*'Показатели'!$F$416*IF($LB$4="да",$C28,1)</f>
        <v>0</v>
      </c>
      <c r="LC28" s="122">
        <f>'Тест ответы'!LA29*'Показатели'!$F$417*IF($LC$4="да",$C28,1)</f>
        <v>0</v>
      </c>
      <c r="LD28" s="132">
        <f>'Тест ответы'!LB29*'Показатели'!$F$420*IF($LD$4="да",$C28,1)</f>
        <v>0</v>
      </c>
      <c r="LE28" s="122">
        <f>'Тест ответы'!LC29*'Показатели'!$F$422*IF($LE$4="да",$C28,1)</f>
        <v>0</v>
      </c>
      <c r="LF28" s="122">
        <f>'Тест ответы'!LD29*'Показатели'!$F$423*IF($LF$4="да",$C28,1)</f>
        <v>0</v>
      </c>
      <c r="LG28" s="122">
        <f>'Тест ответы'!LE29*'Показатели'!$F$424*IF($LG$4="да",$C28,1)</f>
        <v>0</v>
      </c>
      <c r="LH28" s="132">
        <f>'Тест ответы'!LF29*'Показатели'!$F$426*IF(LH$4="да",$C28,1)</f>
        <v>0</v>
      </c>
      <c r="LI28" s="122">
        <f>'Тест ответы'!LG29*'Показатели'!$F$427*IF($LI$4="да",$C28,1)</f>
        <v>0</v>
      </c>
      <c r="LJ28" s="122">
        <f>'Тест ответы'!LH29*'Показатели'!$F$428*IF($LJ$4="да",$C28,1)</f>
        <v>0</v>
      </c>
      <c r="LK28" s="122">
        <f>'Тест ответы'!LI29*'Показатели'!$F$429*IF($LK$4="да",$C28,1)</f>
        <v>0</v>
      </c>
      <c r="LL28" s="122">
        <f>'Тест ответы'!LJ29*'Показатели'!$F$430*IF($LI$4="да",$C28,1)</f>
        <v>0</v>
      </c>
      <c r="LM28" s="125">
        <f>'Тест ответы'!LK29*'Показатели'!$F$461*IF(LM$4="да",$C28,1)</f>
        <v>0</v>
      </c>
      <c r="LN28" s="126">
        <f>'Тест ответы'!LL29*'Показатели'!$F$462*IF(LN$4="да",$C28,1)</f>
        <v>0</v>
      </c>
      <c r="LO28" s="126">
        <f>'Тест ответы'!LM29*'Показатели'!$F$463*IF(LO$4="да",$C28,1)</f>
        <v>0</v>
      </c>
      <c r="LP28" s="126">
        <f>'Тест ответы'!LN29*'Показатели'!$F$464*IF(LP$4="да",$C28,1)</f>
        <v>0</v>
      </c>
      <c r="LQ28" s="126">
        <f>'Тест ответы'!LO29*'Показатели'!$F$466*IF(LQ$4="да",$C28,1)</f>
        <v>0</v>
      </c>
      <c r="LR28" s="126">
        <f>'Тест ответы'!LP29*'Показатели'!$F$467*IF(LR$4="да",$C28,1)</f>
        <v>0</v>
      </c>
      <c r="LS28" s="126">
        <f>'Тест ответы'!LQ29*'Показатели'!$F$468*IF(LS$4="да",$C28,1)</f>
        <v>0</v>
      </c>
      <c r="LT28" s="135">
        <f>'Тест ответы'!LR29*'Показатели'!$F$469*IF(LT$4="да",$C28,1)</f>
        <v>0</v>
      </c>
      <c r="LU28" s="122">
        <f>'Тест ответы'!LS29*'Показатели'!$F$472*IF($LU$4="да",$C28,1)</f>
        <v>0</v>
      </c>
      <c r="LV28" s="122">
        <f>'Тест ответы'!LT29*'Показатели'!$F$473*IF($LV$4="да",$C28,1)</f>
        <v>0</v>
      </c>
      <c r="LW28" s="122">
        <f>'Тест ответы'!LU29*'Показатели'!$F$474*IF($LW$4="да",$C28,1)</f>
        <v>0</v>
      </c>
      <c r="LX28" s="122">
        <f>'Тест ответы'!LV29*'Показатели'!$F$476*IF($LX$4="да",$C28,1)</f>
        <v>0</v>
      </c>
      <c r="LY28" s="122">
        <f>'Тест ответы'!LW29*'Показатели'!$F$477*IF($LY$4="да",$C28,1)</f>
        <v>0</v>
      </c>
      <c r="LZ28" s="122">
        <f>'Тест ответы'!LX29*'Показатели'!$F$478*IF(LZ$4="да",$C28,1)</f>
        <v>0</v>
      </c>
      <c r="MA28" s="122">
        <f>'Тест ответы'!LY29*'Показатели'!$F$479*IF($MA$4="да",$C28,1)</f>
        <v>0</v>
      </c>
      <c r="MB28" s="122">
        <f>'Тест ответы'!LZ29*'Показатели'!$F$480*IF($MB$4="да",$C28,1)</f>
        <v>0</v>
      </c>
      <c r="MC28" s="122">
        <f>'Тест ответы'!MA29*'Показатели'!$F$481*IF($MC$4="да",$C28,1)</f>
        <v>0</v>
      </c>
      <c r="MD28" s="122">
        <f>'Тест ответы'!MB29*'Показатели'!$F$483*IF($MD$4="да",$C28,1)</f>
        <v>0</v>
      </c>
      <c r="ME28" s="122">
        <f>'Тест ответы'!MC29*'Показатели'!$F$484*IF($ME$4="да",$C28,1)</f>
        <v>0</v>
      </c>
      <c r="MF28" s="122">
        <f>'Тест ответы'!MD29*'Показатели'!$F$486*IF($MF$4="да",$C28,1)</f>
        <v>0</v>
      </c>
      <c r="MG28" s="136">
        <f>'Тест ответы'!ME29*'Показатели'!F$487*IF(MG$4="да",$C28,1)</f>
        <v>0</v>
      </c>
      <c r="MH28" s="126">
        <f>'Тест ответы'!MF29*'Показатели'!$F$489*IF($MH$4="да",$C28,1)</f>
        <v>0</v>
      </c>
      <c r="MI28" s="126">
        <f>'Тест ответы'!MG29*'Показатели'!$F$490*IF($MI$4="да",$C28,1)</f>
        <v>0</v>
      </c>
      <c r="MJ28" s="126">
        <f>'Тест ответы'!MH29*'Показатели'!$F$491*IF($MJ$4="да",$C28,1)</f>
        <v>0</v>
      </c>
      <c r="MK28" s="126">
        <f>'Тест ответы'!MI29*'Показатели'!$F$492*IF($MK$4="да",$C28,1)</f>
        <v>0</v>
      </c>
      <c r="ML28" s="126">
        <f>'Тест ответы'!MJ29*'Показатели'!$F$493*IF($ML$4="да",$C28,1)</f>
        <v>0</v>
      </c>
      <c r="MM28" s="126">
        <f>'Тест ответы'!MK29*'Показатели'!$F$494*IF($MM$4="да",$C28,1)</f>
        <v>0</v>
      </c>
      <c r="MN28" s="126">
        <f>'Тест ответы'!ML29*'Показатели'!$F$495*IF($MN$4="да",$C28,1)</f>
        <v>0</v>
      </c>
      <c r="MO28" s="126">
        <f>'Тест ответы'!MM29*'Показатели'!$F$496*IF($MO$4="да",$C28,1)</f>
        <v>0</v>
      </c>
      <c r="MP28" s="126">
        <f>'Тест ответы'!MN29*'Показатели'!$F$497*IF($MP$4="да",$C28,1)</f>
        <v>0</v>
      </c>
      <c r="MQ28" s="126">
        <f>'Тест ответы'!MO29*'Показатели'!$F$498*IF($MQ$4="да",$C28,1)</f>
        <v>0</v>
      </c>
      <c r="MR28" s="126">
        <f>'Тест ответы'!MP29*'Показатели'!$F$499*IF($MR$4="да",$C28,1)</f>
        <v>0</v>
      </c>
      <c r="MS28" s="126">
        <f>'Тест ответы'!MQ29*'Показатели'!$F$500*IF($MS$4="да",$C28,1)</f>
        <v>0</v>
      </c>
      <c r="MT28" s="126">
        <f>'Тест ответы'!MR29*'Показатели'!$F$501*IF(MT$4="да",$C28,1)</f>
        <v>0</v>
      </c>
      <c r="MU28" s="126">
        <f>'Тест ответы'!MS29*'Показатели'!$F$502*IF(MU$4="да",$C28,1)</f>
        <v>0</v>
      </c>
      <c r="MV28" s="126">
        <f>'Тест ответы'!MT29*'Показатели'!$F$503*IF(MV$4="да",$C28,1)</f>
        <v>0</v>
      </c>
      <c r="MW28" s="126">
        <f>'Тест ответы'!MU29*'Показатели'!$F$504*IF($MW$4="да",$C28,1)</f>
        <v>0</v>
      </c>
      <c r="MX28" s="126">
        <f>'Тест ответы'!MV29*'Показатели'!$F$505*IF(MX$4="да",$C28,1)</f>
        <v>0</v>
      </c>
      <c r="MY28" s="126">
        <f>'Тест ответы'!MW29*'Показатели'!$F$506*IF(MY$4="да",$C28,1)</f>
        <v>0</v>
      </c>
      <c r="MZ28" s="126">
        <f>'Тест ответы'!MX29*'Показатели'!$F$507*IF(MZ$4="да",$C28,1)</f>
        <v>0</v>
      </c>
      <c r="NA28" s="126">
        <f>'Тест ответы'!MY29*'Показатели'!$F$508*IF(NA$4="да",$C28,1)</f>
        <v>0</v>
      </c>
      <c r="NB28" s="126">
        <f>'Тест ответы'!MZ29*'Показатели'!$F$509*IF(NB$4="да",$C28,1)</f>
        <v>0</v>
      </c>
      <c r="NC28" s="126">
        <f>'Тест ответы'!NA29*'Показатели'!$F$510*IF(NC$4="да",$C28,1)</f>
        <v>0</v>
      </c>
      <c r="ND28" s="126">
        <f>'Тест ответы'!NB29*'Показатели'!$F$511*IF(ND$4="да",$C28,1)</f>
        <v>0</v>
      </c>
      <c r="NE28" s="126">
        <f>'Тест ответы'!NC29*'Показатели'!$F$512*IF(NE$4="да",$C28,1)</f>
        <v>0</v>
      </c>
      <c r="NF28" s="126">
        <f>'Тест ответы'!ND29*'Показатели'!$F$513*IF(NF$4="да",$C28,1)</f>
        <v>0</v>
      </c>
      <c r="NG28" s="126">
        <f>'Тест ответы'!NE29*'Показатели'!$F$514*IF(NG$4="да",$C28,1)</f>
        <v>0</v>
      </c>
      <c r="NH28" s="126">
        <f>'Тест ответы'!NF29*'Показатели'!$F$515*IF(NH$4="да",$C28,1)</f>
        <v>0</v>
      </c>
      <c r="NI28" s="134">
        <f>'Тест ответы'!NG29*'Показатели'!$F$516*IF($NI$4="да",$C28,1)</f>
        <v>0</v>
      </c>
      <c r="NJ28" s="126">
        <f>'Тест ответы'!NH29*'Показатели'!$F$518*IF(NJ$4="да",$C28,1)</f>
        <v>0</v>
      </c>
      <c r="NK28" s="126">
        <f>'Тест ответы'!NI29*'Показатели'!$F$519*IF(NK$4="да",$C28,1)</f>
        <v>0</v>
      </c>
      <c r="NL28" s="126">
        <f>'Тест ответы'!NJ29*'Показатели'!$F$520*IF(NL$4="да",$C28,1)</f>
        <v>0</v>
      </c>
      <c r="NM28" s="126">
        <f>'Тест ответы'!NK29*'Показатели'!$F$521*IF(NM$4="да",$C28,1)</f>
        <v>0</v>
      </c>
      <c r="NN28" s="126">
        <f>'Тест ответы'!NL29*'Показатели'!$F$522*IF(NN$4="да",$C28,1)</f>
        <v>0</v>
      </c>
      <c r="NO28" s="126">
        <f>'Тест ответы'!NM29*'Показатели'!$F$523*IF(NO$4="да",$C28,1)</f>
        <v>0</v>
      </c>
      <c r="NP28" s="126">
        <f>'Тест ответы'!NN29*'Показатели'!G$524*IF(NP$4="да",$C28,1)</f>
        <v>0</v>
      </c>
      <c r="NQ28" s="126">
        <f>'Тест ответы'!NO29*'Показатели'!H$525*IF(NQ$4="да",$C28,1)</f>
        <v>0</v>
      </c>
      <c r="NR28" s="126">
        <f>'Тест ответы'!NP29*'Показатели'!I$526*IF(NR$4="да",$C28,1)</f>
        <v>0</v>
      </c>
      <c r="NS28" s="126">
        <f>'Тест ответы'!NQ29*'Показатели'!$F$527*IF(NS$4="да",$C28,1)</f>
        <v>0</v>
      </c>
      <c r="NT28" s="126">
        <f>'Тест ответы'!NR29*'Показатели'!$F$528*IF(NT$4="да",$C28,1)</f>
        <v>0</v>
      </c>
      <c r="NU28" s="126">
        <f>'Тест ответы'!NS29*'Показатели'!$F$529*IF(NU$4="да",$C28,1)</f>
        <v>0</v>
      </c>
      <c r="NV28" s="135">
        <f>'Тест ответы'!NT29*'Показатели'!$F$530*IF(NV$4="да",$C28,1)</f>
        <v>0</v>
      </c>
      <c r="NW28" s="126">
        <f>'Тест ответы'!NU29*'Показатели'!$F$533*IF($NW$4="да",$C28,1)</f>
        <v>0</v>
      </c>
      <c r="NX28" s="126">
        <f>'Тест ответы'!NV29*'Показатели'!$F$534*IF($NX$4="да",$C28,1)</f>
        <v>0</v>
      </c>
      <c r="NY28" s="127">
        <f>'Тест ответы'!NW29*'Показатели'!$F$536*IF($NY$4="да",$C28,1)</f>
        <v>0</v>
      </c>
      <c r="NZ28" s="126">
        <f>'Тест ответы'!NX29*'Показатели'!$F$537*IF(NZ$4="да",$C28,1)</f>
        <v>0</v>
      </c>
      <c r="OA28" s="127">
        <f>'Тест ответы'!NY29*'Показатели'!$F$539*IF(OA$4="да",$C28,1)</f>
        <v>0</v>
      </c>
      <c r="OB28" s="126">
        <f>'Тест ответы'!NZ29*'Показатели'!$F$540*IF(OB$4="да",$C28,1)</f>
        <v>0</v>
      </c>
      <c r="OC28" s="126">
        <f>'Тест ответы'!OA29*'Показатели'!$F$541*IF(OC$4="да",$C28,1)</f>
        <v>0</v>
      </c>
      <c r="OD28" s="126">
        <f>'Тест ответы'!OB29*'Показатели'!$F$542*IF(OD$4="да",$C28,1)</f>
        <v>0</v>
      </c>
      <c r="OE28" s="126">
        <f>'Тест ответы'!OC29*'Показатели'!$F$543*IF(OE$4="да",$C28,1)</f>
        <v>0</v>
      </c>
      <c r="OF28" s="126">
        <f>'Тест ответы'!OD29*'Показатели'!$F$544*IF(OF$4="да",$C28,1)</f>
        <v>0</v>
      </c>
      <c r="OG28" s="127">
        <f>'Тест ответы'!OE29*'Показатели'!$F$546*IF(OG$4="да",$C28,1)</f>
        <v>0</v>
      </c>
      <c r="OH28" s="126">
        <f>'Тест ответы'!OF29*'Показатели'!$F$547*IF(OH$4="да",$C28,1)</f>
        <v>0</v>
      </c>
      <c r="OI28" s="126">
        <f>'Тест ответы'!OG29*'Показатели'!$F$548*IF(OI$4="да",$C28,1)</f>
        <v>0</v>
      </c>
      <c r="OJ28" s="126">
        <f>'Тест ответы'!OH29*'Показатели'!$F$549*IF(OJ$4="да",$C28,1)</f>
        <v>0</v>
      </c>
      <c r="OK28" s="126">
        <f>'Тест ответы'!OI29*'Показатели'!$F$550*IF(OK$4="да",$C28,1)</f>
        <v>0</v>
      </c>
      <c r="OL28" s="126">
        <f>'Тест ответы'!OJ29*'Показатели'!$F$551*IF(OL$4="да",$C28,1)</f>
        <v>0</v>
      </c>
      <c r="OM28" s="137">
        <f>'Тест ответы'!OK29*'Показатели'!$F$554*IF($OM$4="да",$C28,1)</f>
        <v>0</v>
      </c>
      <c r="ON28" s="134">
        <f>'Тест ответы'!OL29*'Показатели'!$F$555*IF($ON$4="да",$C28,1)</f>
        <v>0</v>
      </c>
      <c r="OO28" s="126">
        <f>'Тест ответы'!OM29*'Показатели'!$F$557*IF($OO$4="да",$C28,1)</f>
        <v>0</v>
      </c>
      <c r="OP28" s="135">
        <f>'Тест ответы'!ON29*'Показатели'!$F$558*IF($OP$4="да",$C28,1)</f>
        <v>0</v>
      </c>
      <c r="OQ28" s="127">
        <f>'Тест ответы'!OO29*'Показатели'!$F$564*IF(OQ$4="да",$C28,1)</f>
        <v>0</v>
      </c>
      <c r="OR28" s="126">
        <f>'Тест ответы'!OP29*'Показатели'!$F$565*IF(OR$4="да",$C28,1)</f>
        <v>0</v>
      </c>
      <c r="OS28" s="126">
        <f>'Тест ответы'!OQ29*'Показатели'!$F$566*IF(OS$4="да",$C28,1)</f>
        <v>0</v>
      </c>
      <c r="OT28" s="126">
        <f>'Тест ответы'!OR29*'Показатели'!$F$567*IF(OT$4="да",$C28,1)</f>
        <v>0</v>
      </c>
      <c r="OU28" s="126">
        <f>'Тест ответы'!OS29*'Показатели'!$F$568*IF(OU$4="да",$C28,1)</f>
        <v>0</v>
      </c>
      <c r="OV28" s="126">
        <f>'Тест ответы'!OT29*'Показатели'!$F$569*IF(OV$4="да",$C28,1)</f>
        <v>0</v>
      </c>
      <c r="OW28" s="127">
        <f>'Тест ответы'!OU29*'Показатели'!$F$574*IF(OW$4="да",$C28,1)</f>
        <v>0</v>
      </c>
      <c r="OX28" s="126">
        <f>'Тест ответы'!OV29*'Показатели'!$F$575*IF(OX$4="да",$C28,1)</f>
        <v>0</v>
      </c>
      <c r="OY28" s="126">
        <f>'Тест ответы'!OW29*'Показатели'!$F$576*IF(OY$4="да",$C28,1)</f>
        <v>0</v>
      </c>
      <c r="OZ28" s="126">
        <f>'Тест ответы'!OX29*'Показатели'!$F$577*IF(OZ$4="да",$C28,1)</f>
        <v>0</v>
      </c>
      <c r="PA28" s="126">
        <f>'Тест ответы'!OY29*'Показатели'!$F$578*IF(PA$4="да",$C28,1)</f>
        <v>0</v>
      </c>
      <c r="PB28" s="126">
        <f>'Тест ответы'!OZ29*'Показатели'!$F$579*IF(PB$4="да",$C28,1)</f>
        <v>0</v>
      </c>
      <c r="PC28" s="137">
        <f>'Тест ответы'!PA29*'Показатели'!$F$584*IF($PC$4="да",$C28,1)</f>
        <v>0</v>
      </c>
      <c r="PD28" s="126">
        <f>'Тест ответы'!PB29*'Показатели'!$F$585*IF($PD$4="да",$C28,1)</f>
        <v>0</v>
      </c>
      <c r="PE28" s="126">
        <f>'Тест ответы'!PC29*'Показатели'!$F$587*IF($PE$4="да",$C28,1)</f>
        <v>0</v>
      </c>
      <c r="PF28" s="126">
        <f>'Тест ответы'!PD29*'Показатели'!$F$588*IF($PF$4="да",$C28,1)</f>
        <v>0</v>
      </c>
      <c r="PG28" s="126">
        <f>'Тест ответы'!PE29*'Показатели'!$F$589*IF($PG$4="да",$C28,1)</f>
        <v>0</v>
      </c>
      <c r="PH28" s="126">
        <f>'Тест ответы'!PF29*'Показатели'!$F$590*IF($PH$4="да",$C28,1)</f>
        <v>0</v>
      </c>
      <c r="PI28" s="126">
        <f>'Тест ответы'!PG29*'Показатели'!$F$591*IF($PI$4="да",$C28,1)</f>
        <v>0</v>
      </c>
      <c r="PJ28" s="126">
        <f>'Тест ответы'!PH29*'Показатели'!$F$592*IF($PJ$4="да",$C28,1)</f>
        <v>0</v>
      </c>
      <c r="PK28" s="126">
        <f>'Тест ответы'!PI29*'Показатели'!$F$593*IF($PK$4="да",$C28,1)</f>
        <v>0</v>
      </c>
      <c r="PL28" s="126">
        <f>'Тест ответы'!PJ29*'Показатели'!$F$594*IF($PL$4="да",$C28,1)</f>
        <v>0</v>
      </c>
      <c r="PM28" s="126">
        <f>'Тест ответы'!PK29*'Показатели'!$F$595*IF($PM$4="да",$C28,1)</f>
        <v>0</v>
      </c>
      <c r="PN28" s="126">
        <f>'Тест ответы'!PL29*'Показатели'!$F$596*IF($PN$4="да",$C28,1)</f>
        <v>0</v>
      </c>
      <c r="PO28" s="126">
        <f>'Тест ответы'!PM29*'Показатели'!$F$597*IF($PO$4="да",$C28,1)</f>
        <v>0</v>
      </c>
      <c r="PP28" s="126">
        <f>'Тест ответы'!PN29*'Показатели'!$F$599*IF($PP$4="да",$C28,1)</f>
        <v>0</v>
      </c>
      <c r="PQ28" s="126">
        <f>'Тест ответы'!PO29*'Показатели'!$F$600*IF($PQ$4="да",$C28,1)</f>
        <v>0</v>
      </c>
      <c r="PR28" s="126">
        <f>'Тест ответы'!PP29*'Показатели'!$F$603*IF($PR$4="да",$C28,1)</f>
        <v>0</v>
      </c>
      <c r="PS28" s="126">
        <f>'Тест ответы'!PQ29*'Показатели'!$F$605*IF($PS$4="да",$C28,1)</f>
        <v>0</v>
      </c>
      <c r="PT28" s="126">
        <f>'Тест ответы'!PR29*'Показатели'!$F$606*IF($PT$4="да",$C28,1)</f>
        <v>0</v>
      </c>
      <c r="PU28" s="126">
        <f>'Тест ответы'!PS29*'Показатели'!$F$607*IF($PU$4="да",$C28,1)</f>
        <v>0</v>
      </c>
      <c r="PV28" s="126">
        <f>'Тест ответы'!PT29*'Показатели'!$F$608*IF($PV$4="да",$C28,1)</f>
        <v>0</v>
      </c>
      <c r="PW28" s="126">
        <f>'Тест ответы'!PU29*'Показатели'!$F$609*IF($PW$4="да",$C28,1)</f>
        <v>0</v>
      </c>
      <c r="PX28" s="126">
        <f>'Тест ответы'!PV29*'Показатели'!$F$610*IF($PX$4="да",$C28,1)</f>
        <v>0</v>
      </c>
      <c r="PY28" s="137">
        <f>'Тест ответы'!PW29*'Показатели'!$F$612*IF(PY$4="да",$C28,1)</f>
        <v>0</v>
      </c>
      <c r="PZ28" s="127">
        <f>'Тест ответы'!PX29*'Показатели'!$F$614*IF(PZ$4="да",$C28,1)</f>
        <v>0</v>
      </c>
      <c r="QA28" s="126">
        <f>'Тест ответы'!PY29*'Показатели'!$F$614*IF(QA$4="да",$C28,1)</f>
        <v>0</v>
      </c>
      <c r="QB28" s="126">
        <f>'Тест ответы'!PZ29*'Показатели'!$F$614*IF(QB$4="да",$C28,1)</f>
        <v>0</v>
      </c>
      <c r="QC28" s="126">
        <f>'Тест ответы'!QA29*'Показатели'!$F$614*IF(QC$4="да",$C28,1)</f>
        <v>0</v>
      </c>
      <c r="QD28" s="126">
        <f>'Тест ответы'!QB29*'Показатели'!$F$614*IF(QD$4="да",$C28,1)</f>
        <v>0</v>
      </c>
      <c r="QE28" s="127">
        <f>'Тест ответы'!QC29*'Показатели'!$F$620*IF(QE$4="да",$C28,1)</f>
        <v>0</v>
      </c>
      <c r="QF28" s="126">
        <f>'Тест ответы'!QD29*'Показатели'!$F$620*IF(QF$4="да",$C28,1)</f>
        <v>0</v>
      </c>
      <c r="QG28" s="126">
        <f>'Тест ответы'!QE29*'Показатели'!$F$620*IF(QG$4="да",$C28,1)</f>
        <v>0</v>
      </c>
      <c r="QH28" s="126">
        <f>'Тест ответы'!QF29*'Показатели'!$F$620*IF(QH$4="да",$C28,1)</f>
        <v>0</v>
      </c>
      <c r="QI28" s="126">
        <f>'Тест ответы'!QG29*'Показатели'!$F$620*IF(QI$4="да",$C28,1)</f>
        <v>0</v>
      </c>
      <c r="QJ28" s="138">
        <f>'Тест ответы'!QH29*'Показатели'!$F$620*IF(QJ$4="да",$C28,1)</f>
        <v>0</v>
      </c>
      <c r="QK28" s="122" t="str">
        <f>'Тест ответы'!QI29*#REF!*IF(QK$4="да",$C28,1)</f>
        <v>#REF!</v>
      </c>
      <c r="QL28" s="122">
        <f>'Тест ответы'!QJ29*'Показатели'!$F$628*IF(QL$4="да",$C28,1)</f>
        <v>0</v>
      </c>
      <c r="QM28" s="122">
        <f>'Тест ответы'!QK29*'Показатели'!$F$629*IF(QM$4="да",$C28,1)</f>
        <v>0</v>
      </c>
      <c r="QN28" s="122">
        <f>'Тест ответы'!QL29*'Показатели'!$F$631*IF(QN$4="да",$C28,1)</f>
        <v>0</v>
      </c>
      <c r="QO28" s="122" t="str">
        <f>'Тест ответы'!QM29*#REF!*IF(QO$4="да",$C28,1)</f>
        <v>#REF!</v>
      </c>
      <c r="QP28" s="136">
        <f>'Тест ответы'!QN29*'Показатели'!$F$632*IF(QP$4="да",$C28,1)</f>
        <v>0</v>
      </c>
      <c r="QQ28" s="126">
        <f>'Тест ответы'!QO29*'Показатели'!$F$635*IF(QQ$4="да",$C28,1)</f>
        <v>0</v>
      </c>
      <c r="QR28" s="126">
        <f>'Тест ответы'!QP29*'Показатели'!$F$636*IF(QR$4="да",$C28,1)</f>
        <v>0</v>
      </c>
      <c r="QS28" s="126">
        <f>'Тест ответы'!QQ29*'Показатели'!$F$638*IF(QS$4="да",$C28,1)</f>
        <v>0</v>
      </c>
      <c r="QT28" s="126">
        <f>'Тест ответы'!QR29*'Показатели'!$F$639*IF(QT$4="да",$C28,1)</f>
        <v>0</v>
      </c>
      <c r="QU28" s="126">
        <f>'Тест ответы'!QS29*'Показатели'!$F$640*IF(QU$4="да",$C28,1)</f>
        <v>0</v>
      </c>
      <c r="QV28" s="126">
        <f>'Тест ответы'!QT29*'Показатели'!$F$641*IF(QV$4="да",$C28,1)</f>
        <v>0</v>
      </c>
      <c r="QW28" s="126">
        <f>'Тест ответы'!QU29*'Показатели'!$F$642*IF(QW$4="да",$C28,1)</f>
        <v>0</v>
      </c>
      <c r="QX28" s="135">
        <f>'Тест ответы'!QV29*'Показатели'!$F$643*IF(QX$4="да",$C28,1)</f>
        <v>0</v>
      </c>
      <c r="QY28" s="131"/>
      <c r="QZ28" s="131"/>
      <c r="RA28" s="131"/>
      <c r="RB28" s="131"/>
      <c r="RC28" s="131"/>
      <c r="RD28" s="131"/>
      <c r="RE28" s="131"/>
      <c r="RF28" s="131"/>
      <c r="RG28" s="131"/>
    </row>
    <row r="29">
      <c r="A29" s="117">
        <v>25.0</v>
      </c>
      <c r="B29" s="118" t="str">
        <f>'Тест ответы'!B30</f>
        <v>Камчатский край</v>
      </c>
      <c r="C29" s="139">
        <f>VLOOKUP(B29,'Население'!$B$2:$E$90,4,FALSE)</f>
        <v>25</v>
      </c>
      <c r="D29" s="120" t="str">
        <f t="shared" si="9"/>
        <v>#REF!</v>
      </c>
      <c r="E29" s="121">
        <f>'Тест ответы'!C30*'Показатели'!$F$3*IF(E$4="да",$C29,1)</f>
        <v>0</v>
      </c>
      <c r="F29" s="121">
        <f>'Тест ответы'!D30*'Показатели'!$F$4*IF(F$4="да",$C29,1)</f>
        <v>0</v>
      </c>
      <c r="G29" s="121">
        <f>'Тест ответы'!E30*'Показатели'!$F$5*IF($G$4="да",C29,1)</f>
        <v>0</v>
      </c>
      <c r="H29" s="121">
        <f>'Тест ответы'!F30*'Показатели'!$F$6*IF($H$4="да",C29,1)</f>
        <v>0</v>
      </c>
      <c r="I29" s="121">
        <f>'Тест ответы'!G30*'Показатели'!$F$7*IF(I$4="да",D29,1)</f>
        <v>0</v>
      </c>
      <c r="J29" s="121">
        <f>'Тест ответы'!H30*'Показатели'!$F$8*IF($J$4="да",C29,1)</f>
        <v>0</v>
      </c>
      <c r="K29" s="121">
        <f>'Тест ответы'!I30*'Показатели'!$F$9*IF(K$4="да",D29,1)</f>
        <v>0</v>
      </c>
      <c r="L29" s="121">
        <f>'Тест ответы'!J30*'Показатели'!$F$10*IF(L$4="да",$C29,1)</f>
        <v>0</v>
      </c>
      <c r="M29" s="121">
        <f>'Тест ответы'!K30*'Показатели'!$F$11*IF(M$4="да",$C29,1)</f>
        <v>0</v>
      </c>
      <c r="N29" s="122">
        <f>'Тест ответы'!L30*'Показатели'!$F$12*IF(N$4="да",$C29,1)</f>
        <v>0.03</v>
      </c>
      <c r="O29" s="123">
        <f>'Тест ответы'!M30*'Показатели'!$F$14*IF(O$4="да",$C29,1)</f>
        <v>0.04</v>
      </c>
      <c r="P29" s="124">
        <f>'Тест ответы'!N30*'Показатели'!$F$15*IF(P$4="да",$C29,1)</f>
        <v>0</v>
      </c>
      <c r="Q29" s="124">
        <f>'Тест ответы'!O30*'Показатели'!$F$17*IF(Q$4="да",$C29,1)</f>
        <v>0</v>
      </c>
      <c r="R29" s="124">
        <f>'Тест ответы'!P30*'Показатели'!$F$18*IF(R$4="да",$C29,1)</f>
        <v>0</v>
      </c>
      <c r="S29" s="123">
        <f>'Тест ответы'!Q30*'Показатели'!$F$20*IF(S$4="да",$C29,1)</f>
        <v>0</v>
      </c>
      <c r="T29" s="121">
        <f>'Тест ответы'!R30*'Показатели'!$F$21*IF(T$4="да",$C29,1)</f>
        <v>0</v>
      </c>
      <c r="U29" s="121">
        <f>'Тест ответы'!S30*'Показатели'!$F$24*IF(U$4="да",$C29,1)</f>
        <v>0</v>
      </c>
      <c r="V29" s="121">
        <f>'Тест ответы'!T30*'Показатели'!$F$25*IF(V$4="да",$C29,1)</f>
        <v>0</v>
      </c>
      <c r="W29" s="121">
        <f>'Тест ответы'!U30*'Показатели'!$F$26*IF(W$4="да",$C29,1)</f>
        <v>0</v>
      </c>
      <c r="X29" s="121">
        <f>'Тест ответы'!V30*'Показатели'!$F$28*IF(X$4="да",$C29,1)</f>
        <v>0</v>
      </c>
      <c r="Y29" s="121">
        <f>'Тест ответы'!W30*'Показатели'!$F$29*IF(Y$4="да",$C29,1)</f>
        <v>0</v>
      </c>
      <c r="Z29" s="125">
        <f>'Тест ответы'!X30*'Показатели'!$F$33*IF(Z$4="да",$C29,1)</f>
        <v>0</v>
      </c>
      <c r="AA29" s="126">
        <f>'Тест ответы'!Y30*'Показатели'!$F$34*IF(AA$4="да",$C29,1)</f>
        <v>0</v>
      </c>
      <c r="AB29" s="126">
        <f>'Тест ответы'!Z30*'Показатели'!$F$35*IF(AB$4="да",$C29,1)</f>
        <v>0</v>
      </c>
      <c r="AC29" s="126">
        <f>'Тест ответы'!AA30*'Показатели'!$F$36*IF(AC$4="да",$C29,1)</f>
        <v>0</v>
      </c>
      <c r="AD29" s="126">
        <f>'Тест ответы'!AB30*'Показатели'!$F$37*IF(AD$4="да",$C29,1)</f>
        <v>0</v>
      </c>
      <c r="AE29" s="126">
        <f>'Тест ответы'!AC30*'Показатели'!$F$38*IF(AE$4="да",$C29,1)</f>
        <v>0</v>
      </c>
      <c r="AF29" s="126">
        <f>'Тест ответы'!AD30*'Показатели'!$F$39*IF(AF$4="да",$C29,1)</f>
        <v>0</v>
      </c>
      <c r="AG29" s="126">
        <f>'Тест ответы'!AE30*'Показатели'!$F$40*IF(AG$4="да",$C29,1)</f>
        <v>0</v>
      </c>
      <c r="AH29" s="126">
        <f>'Тест ответы'!AF30*'Показатели'!$F$41*IF(AH$4="да",$C29,1)</f>
        <v>0</v>
      </c>
      <c r="AI29" s="127">
        <f>'Тест ответы'!AG30*'Показатели'!$F$43*IF(AI$4="да",$C29,1)</f>
        <v>0</v>
      </c>
      <c r="AJ29" s="126">
        <f>'Тест ответы'!AH30*'Показатели'!$F$44*IF(AJ$4="да",$C29,1)</f>
        <v>0</v>
      </c>
      <c r="AK29" s="126">
        <f>'Тест ответы'!AI30*'Показатели'!$F$45*IF(AK$4="да",$C29,1)</f>
        <v>0</v>
      </c>
      <c r="AL29" s="126">
        <f>'Тест ответы'!AJ30*'Показатели'!$F$46*IF(AL$4="да",$C29,1)</f>
        <v>0</v>
      </c>
      <c r="AM29" s="126">
        <f>'Тест ответы'!AK30*'Показатели'!$F$47*IF(AM$4="да",$C29,1)</f>
        <v>0</v>
      </c>
      <c r="AN29" s="126">
        <f>'Тест ответы'!AL30*'Показатели'!$F$48*IF(AN$4="да",$C29,1)</f>
        <v>0</v>
      </c>
      <c r="AO29" s="126">
        <f>'Тест ответы'!AM30*'Показатели'!$F$49*IF(AO$4="да",$C29,1)</f>
        <v>0</v>
      </c>
      <c r="AP29" s="126">
        <f>'Тест ответы'!AN30*'Показатели'!$F$50*IF(AP$4="да",$C29,1)</f>
        <v>0</v>
      </c>
      <c r="AQ29" s="126">
        <f>'Тест ответы'!AO30*'Показатели'!$F$51*IF(AQ$4="да",$C29,1)</f>
        <v>0</v>
      </c>
      <c r="AR29" s="123">
        <f>'Тест ответы'!AP30*'Показатели'!$F$53*IF($AR$4="да",$C29,1)</f>
        <v>0</v>
      </c>
      <c r="AS29" s="128">
        <f>'Тест ответы'!AQ30*'Показатели'!$F$54*IF($AS$4="да",$C29,1)</f>
        <v>0</v>
      </c>
      <c r="AT29" s="127">
        <f>'Тест ответы'!AR30*'Показатели'!$F$56*IF(AT$4="да",$C29,1)</f>
        <v>0</v>
      </c>
      <c r="AU29" s="126">
        <f>'Тест ответы'!AS30*'Показатели'!$F$57*IF(AU$4="да",$C29,1)</f>
        <v>0</v>
      </c>
      <c r="AV29" s="126">
        <f>'Тест ответы'!AT30*'Показатели'!$F$58*IF(AV$4="да",$C29,1)</f>
        <v>0</v>
      </c>
      <c r="AW29" s="126">
        <f>'Тест ответы'!AU30*'Показатели'!$F$59*IF(AW$4="да",$C29,1)</f>
        <v>0</v>
      </c>
      <c r="AX29" s="126">
        <f>'Тест ответы'!AV30*'Показатели'!$F$60*IF(AX$4="да",$C29,1)</f>
        <v>0</v>
      </c>
      <c r="AY29" s="126">
        <f>'Тест ответы'!AW30*'Показатели'!$F$61*IF(AY$4="да",$C29,1)</f>
        <v>0</v>
      </c>
      <c r="AZ29" s="129">
        <f>'Тест ответы'!AX30*'Показатели'!$F$64*IF($AZ$4="да",$C29,1)</f>
        <v>0</v>
      </c>
      <c r="BA29" s="121">
        <f>'Тест ответы'!AY30*'Показатели'!$F$65*IF($BA$4="да",$C29,1)</f>
        <v>0</v>
      </c>
      <c r="BB29" s="121">
        <f>'Тест ответы'!AZ30*'Показатели'!$F$66*IF($BA$4="да",$C29,1)</f>
        <v>0</v>
      </c>
      <c r="BC29" s="121">
        <f>'Тест ответы'!BA30*'Показатели'!$F$67*IF($BC$4="да",$C29,1)</f>
        <v>0</v>
      </c>
      <c r="BD29" s="121">
        <f>'Тест ответы'!BB30*'Показатели'!$F$68*IF($BD$4="да",$C29,1)</f>
        <v>0</v>
      </c>
      <c r="BE29" s="121">
        <f>'Тест ответы'!BC30*'Показатели'!$F$69*IF($BE$4="да",$C29,1)</f>
        <v>0</v>
      </c>
      <c r="BF29" s="121">
        <f>'Тест ответы'!BD30*'Показатели'!$F$70*IF($BF$4="да",$C29,1)</f>
        <v>0</v>
      </c>
      <c r="BG29" s="121">
        <f>'Тест ответы'!BE30*'Показатели'!$F$71*IF($BG$4="да",$C29,1)</f>
        <v>0</v>
      </c>
      <c r="BH29" s="128">
        <f>'Тест ответы'!BF30*'Показатели'!$F$72*IF($BH$4="да",$C29,1)</f>
        <v>0</v>
      </c>
      <c r="BI29" s="121">
        <f>'Тест ответы'!BG30*'Показатели'!$F$75*IF($BI$4="да",$C29,1)</f>
        <v>0</v>
      </c>
      <c r="BJ29" s="121">
        <f>'Тест ответы'!BH30*'Показатели'!$F$76*IF($BJ$4="да",$C29,1)</f>
        <v>0</v>
      </c>
      <c r="BK29" s="121">
        <f>'Тест ответы'!BI30*'Показатели'!$F$77*IF($BK$4="да",$C29,1)</f>
        <v>0</v>
      </c>
      <c r="BL29" s="121">
        <f>'Тест ответы'!BJ30*'Показатели'!$F$78*IF($BL$4="да",$C29,1)</f>
        <v>0</v>
      </c>
      <c r="BM29" s="121">
        <f>'Тест ответы'!BK30*'Показатели'!$F$79*IF($BM$4="да",$C29,1)</f>
        <v>0</v>
      </c>
      <c r="BN29" s="121">
        <f>'Тест ответы'!BL30*'Показатели'!$F$80*IF($BN$4="да",$C29,1)</f>
        <v>0</v>
      </c>
      <c r="BO29" s="128">
        <f>'Тест ответы'!BM30*'Показатели'!$F$81*IF($BO$4="да",$C29,1)</f>
        <v>0</v>
      </c>
      <c r="BP29" s="121">
        <f>'Тест ответы'!BN30*'Показатели'!$F$86*IF(BP$4="да",$C29,1)</f>
        <v>0</v>
      </c>
      <c r="BQ29" s="121">
        <f>'Тест ответы'!BO30*'Показатели'!$F$87*IF(BQ$4="да",$C29,1)</f>
        <v>0</v>
      </c>
      <c r="BR29" s="121">
        <f>'Тест ответы'!BP30*'Показатели'!$F$88*IF(BR$4="да",$C29,1)</f>
        <v>0</v>
      </c>
      <c r="BS29" s="121">
        <f>'Тест ответы'!BQ30*'Показатели'!$F$89*IF($BS$4="да",$C29,1)</f>
        <v>0</v>
      </c>
      <c r="BT29" s="121">
        <f>'Тест ответы'!BR30*'Показатели'!$F$90*IF($BT$4="да",$C29,1)</f>
        <v>0</v>
      </c>
      <c r="BU29" s="121">
        <f>'Тест ответы'!BS30*'Показатели'!$F$91*IF($BU$4="да",$C29,1)</f>
        <v>0</v>
      </c>
      <c r="BV29" s="121">
        <f>'Тест ответы'!BT30*'Показатели'!$F$92*IF($BV$4="да",$C29,1)</f>
        <v>0</v>
      </c>
      <c r="BW29" s="121">
        <f>'Тест ответы'!BU30*'Показатели'!$F$93*IF($BW$4="да",$C29,1)</f>
        <v>0</v>
      </c>
      <c r="BX29" s="121">
        <f>'Тест ответы'!BV30*'Показатели'!$F$94*IF($BX$4="да",$C29,1)</f>
        <v>0</v>
      </c>
      <c r="BY29" s="121">
        <f>'Тест ответы'!BW30*'Показатели'!$F$95*IF($BY$4="да",$C29,1)</f>
        <v>0</v>
      </c>
      <c r="BZ29" s="121">
        <f>'Тест ответы'!BX30*'Показатели'!$F$96*IF($BZ$4="да",$C29,1)</f>
        <v>0</v>
      </c>
      <c r="CA29" s="121">
        <f>'Тест ответы'!BY30*'Показатели'!$F$97*IF($CA$4="да",$C29,1)</f>
        <v>0</v>
      </c>
      <c r="CB29" s="121">
        <f>'Тест ответы'!BZ30*'Показатели'!$F$99*IF($CB$4="да",$C29,1)</f>
        <v>0</v>
      </c>
      <c r="CC29" s="121">
        <f>'Тест ответы'!CA30*'Показатели'!$F$100*IF($CC$4="да",$C29,1)</f>
        <v>0</v>
      </c>
      <c r="CD29" s="121">
        <f>'Тест ответы'!CB30*'Показатели'!$F$101*IF($CD$4="да",$C29,1)</f>
        <v>0</v>
      </c>
      <c r="CE29" s="121">
        <f>'Тест ответы'!CC30*'Показатели'!$F$102*IF($CE$4="да",$C29,1)</f>
        <v>0</v>
      </c>
      <c r="CF29" s="121">
        <f>'Тест ответы'!CD30*'Показатели'!$F$103*IF($CF$4="да",$C29,1)</f>
        <v>0</v>
      </c>
      <c r="CG29" s="121">
        <f>'Тест ответы'!CE30*'Показатели'!$F$104*IF($CG$4="да",$C29,1)</f>
        <v>0</v>
      </c>
      <c r="CH29" s="121">
        <f>'Тест ответы'!CF30*'Показатели'!$F$105*IF($CH$4="да",$C29,1)</f>
        <v>0</v>
      </c>
      <c r="CI29" s="121">
        <f>'Тест ответы'!CG30*'Показатели'!$F$106*IF($CI$4="да",$C29,1)</f>
        <v>0</v>
      </c>
      <c r="CJ29" s="121">
        <f>'Тест ответы'!CH30*'Показатели'!$F$107*IF($CJ$4="да",$C29,1)</f>
        <v>0</v>
      </c>
      <c r="CK29" s="121">
        <f>'Тест ответы'!CI30*'Показатели'!$F$108*IF($CK$4="да",$C29,1)</f>
        <v>0</v>
      </c>
      <c r="CL29" s="121">
        <f>'Тест ответы'!CJ30*'Показатели'!$F$109*IF($CL$4="да",$C29,1)</f>
        <v>0</v>
      </c>
      <c r="CM29" s="121">
        <f>'Тест ответы'!CK30*'Показатели'!$F$110*IF($CM$4="да",$C29,1)</f>
        <v>0</v>
      </c>
      <c r="CN29" s="121">
        <f>'Тест ответы'!CL30*'Показатели'!$F$111*IF($CN$4="да",$C29,1)</f>
        <v>0</v>
      </c>
      <c r="CO29" s="121">
        <f>'Тест ответы'!CM30*'Показатели'!$F$112*IF($CO$4="да",$C29,1)</f>
        <v>0</v>
      </c>
      <c r="CP29" s="128">
        <f>'Тест ответы'!CN30*'Показатели'!$F$113*IF($CP$4="да",$C29,1)</f>
        <v>0</v>
      </c>
      <c r="CQ29" s="121">
        <f>'Тест ответы'!CO30*'Показатели'!$F$118*IF(CQ$4="да",$C29,1)</f>
        <v>0</v>
      </c>
      <c r="CR29" s="121">
        <f>'Тест ответы'!CP30*'Показатели'!$F$119*IF(CR$4="да",$C29,1)</f>
        <v>0</v>
      </c>
      <c r="CS29" s="121">
        <f>'Тест ответы'!CQ30*'Показатели'!$F$120*IF(CS$4="да",$C29,1)</f>
        <v>0</v>
      </c>
      <c r="CT29" s="121">
        <f>'Тест ответы'!CR30*'Показатели'!$F$121*IF($CT$4="да",$C29,1)</f>
        <v>0</v>
      </c>
      <c r="CU29" s="121">
        <f>'Тест ответы'!CS30*'Показатели'!$F$122*IF($CU$4="да",$C29,1)</f>
        <v>0</v>
      </c>
      <c r="CV29" s="121">
        <f>'Тест ответы'!CT30*'Показатели'!$F$123*IF($CV$4="да",$C29,1)</f>
        <v>0</v>
      </c>
      <c r="CW29" s="121">
        <f>'Тест ответы'!CU30*'Показатели'!$F$124*IF($CW$4="да",$C29,1)</f>
        <v>0</v>
      </c>
      <c r="CX29" s="121">
        <f>'Тест ответы'!CV30*'Показатели'!$F$125*IF($CX$4="да",$C29,1)</f>
        <v>0</v>
      </c>
      <c r="CY29" s="121">
        <f>'Тест ответы'!CW30*'Показатели'!$F$126*IF($CY$4="да",$C29,1)</f>
        <v>0</v>
      </c>
      <c r="CZ29" s="121">
        <f>'Тест ответы'!CX30*'Показатели'!$F$127*IF($CZ$4="да",$C29,1)</f>
        <v>0</v>
      </c>
      <c r="DA29" s="121">
        <f>'Тест ответы'!CY30*'Показатели'!$F$128*IF($DA$4="да",$C29,1)</f>
        <v>0</v>
      </c>
      <c r="DB29" s="121">
        <f>'Тест ответы'!CZ30*'Показатели'!$F$129*IF($DB$4="да",$C29,1)</f>
        <v>0</v>
      </c>
      <c r="DC29" s="121">
        <f>'Тест ответы'!DA30*'Показатели'!$F$131*IF($DC$4="да",$C29,1)</f>
        <v>0</v>
      </c>
      <c r="DD29" s="121">
        <f>'Тест ответы'!DB30*'Показатели'!$F$132*IF($DD$4="да",$C29,1)</f>
        <v>0</v>
      </c>
      <c r="DE29" s="121">
        <f>'Тест ответы'!DC30*'Показатели'!$F$133*IF($DE$4="да",$C29,1)</f>
        <v>0</v>
      </c>
      <c r="DF29" s="121">
        <f>'Тест ответы'!DD30*'Показатели'!$F$134*IF($DF$4="да",$C29,1)</f>
        <v>0</v>
      </c>
      <c r="DG29" s="121">
        <f>'Тест ответы'!DE30*'Показатели'!$F$135*IF($DG$4="да",$C29,1)</f>
        <v>0</v>
      </c>
      <c r="DH29" s="121">
        <f>'Тест ответы'!DF30*'Показатели'!$F$136*IF($DH28="да",$C29,1)</f>
        <v>0</v>
      </c>
      <c r="DI29" s="121">
        <f>'Тест ответы'!DG30*'Показатели'!$F$137*IF($DI$4="да",$C29,1)</f>
        <v>0</v>
      </c>
      <c r="DJ29" s="121">
        <f>'Тест ответы'!DH30*'Показатели'!$F$138*IF($DJ$4="да",$C29,1)</f>
        <v>0</v>
      </c>
      <c r="DK29" s="122">
        <f>'Тест ответы'!DH30*'Показатели'!$F$139*IF($DK$4="да",$C29,1)</f>
        <v>0</v>
      </c>
      <c r="DL29" s="130" t="str">
        <f>'Тест ответы'!DJ30*#REF!*IF($DL$4="да",$C29,1)</f>
        <v>#REF!</v>
      </c>
      <c r="DM29" s="122" t="str">
        <f>'Тест ответы'!DF30*#REF!*IF(DM$4="да",$C29,1)</f>
        <v>#REF!</v>
      </c>
      <c r="DN29" s="122" t="str">
        <f>'Тест ответы'!DL30*#REF!*IF($DN$4="да",$C29,1)</f>
        <v>#REF!</v>
      </c>
      <c r="DO29" s="131" t="str">
        <f>'Тест ответы'!DM30*#REF!*IF($DO$4="да",$C29,1)</f>
        <v>#REF!</v>
      </c>
      <c r="DP29" s="122">
        <f>'Тест ответы'!DN30*'Показатели'!$F$141*IF($DP$4="да",$C29,1)</f>
        <v>0</v>
      </c>
      <c r="DQ29" s="122">
        <f>'Тест ответы'!DO30*'Показатели'!$F$142*IF(DQ$4="да",$C29,1)</f>
        <v>0</v>
      </c>
      <c r="DR29" s="132">
        <f>'Тест ответы'!DP30*'Показатели'!$F$144*$C29</f>
        <v>0</v>
      </c>
      <c r="DS29" s="122">
        <f>'Тест ответы'!DQ30*'Показатели'!$F$151*$C29</f>
        <v>0</v>
      </c>
      <c r="DT29" s="122">
        <f>'Тест ответы'!DR30*'Показатели'!$F$154*$C29</f>
        <v>0</v>
      </c>
      <c r="DU29" s="122">
        <f>'Тест ответы'!DS30*'Показатели'!$F$157*$C29</f>
        <v>0</v>
      </c>
      <c r="DV29" s="122">
        <f>'Тест ответы'!DT30*'Показатели'!$F$163*$C29</f>
        <v>0</v>
      </c>
      <c r="DW29" s="122">
        <f>'Тест ответы'!DU30*'Показатели'!$F$166*$C29</f>
        <v>0</v>
      </c>
      <c r="DX29" s="133">
        <f>'Тест ответы'!DV30*'Показатели'!$F$169*$C29</f>
        <v>0</v>
      </c>
      <c r="DY29" s="126">
        <f>'Тест ответы'!DW30*'Показатели'!$F$171*IF($DY$4="да",$C29,1)</f>
        <v>0</v>
      </c>
      <c r="DZ29" s="126">
        <f>'Тест ответы'!DX30*'Показатели'!$F$172*IF($DZ$4="да",$C29,1)</f>
        <v>0</v>
      </c>
      <c r="EA29" s="126">
        <f>'Тест ответы'!DY30*'Показатели'!$F$173*IF($EA$4="да",$C29,1)</f>
        <v>0</v>
      </c>
      <c r="EB29" s="126">
        <f>'Тест ответы'!DZ30*'Показатели'!$F$174*IF($EB$4="да",$C29,1)</f>
        <v>0</v>
      </c>
      <c r="EC29" s="126">
        <f>'Тест ответы'!EA30*'Показатели'!$F$175*IF($EC$4="да",$C29,1)</f>
        <v>0</v>
      </c>
      <c r="ED29" s="126">
        <f>'Тест ответы'!EB30*'Показатели'!$F$176*IF($ED$4="да",$C29,1)</f>
        <v>0</v>
      </c>
      <c r="EE29" s="126">
        <f>'Тест ответы'!EC30*'Показатели'!$F$177*IF($EE$4="да",$C29,1)</f>
        <v>0</v>
      </c>
      <c r="EF29" s="126">
        <f>'Тест ответы'!ED30*'Показатели'!$F$178*IF($EF$4="да",$C29,1)</f>
        <v>0</v>
      </c>
      <c r="EG29" s="126">
        <f>'Тест ответы'!EE30*'Показатели'!$F$179*IF($EG$4="да",$C29,1)</f>
        <v>0</v>
      </c>
      <c r="EH29" s="126">
        <f>'Тест ответы'!EF30*'Показатели'!$F$180*IF($EH$4="да",$C29,1)</f>
        <v>0</v>
      </c>
      <c r="EI29" s="126">
        <f>'Тест ответы'!EG30*'Показатели'!$F$181*IF($EI$4="да",$C29,1)</f>
        <v>0</v>
      </c>
      <c r="EJ29" s="126">
        <f>'Тест ответы'!EH30*'Показатели'!$F$182*IF($EJ$4="да",$C29,1)</f>
        <v>0</v>
      </c>
      <c r="EK29" s="126">
        <f>'Тест ответы'!EI30*'Показатели'!$F$183*IF($EK$4="да",$C29,1)</f>
        <v>0</v>
      </c>
      <c r="EL29" s="126">
        <f>'Тест ответы'!EJ30*'Показатели'!$F$184*IF($EL$4="да",$C29,1)</f>
        <v>0</v>
      </c>
      <c r="EM29" s="126">
        <f>'Тест ответы'!EK30*'Показатели'!$F$185*IF($EM$4="да",$C29,1)</f>
        <v>0</v>
      </c>
      <c r="EN29" s="126">
        <f>'Тест ответы'!EL30*'Показатели'!$F$186*IF($EN$4="да",$C29,1)</f>
        <v>0</v>
      </c>
      <c r="EO29" s="126">
        <f>'Тест ответы'!EM30*'Показатели'!$F$187*IF($EO$4="да",$C29,1)</f>
        <v>0</v>
      </c>
      <c r="EP29" s="126">
        <f>'Тест ответы'!EN30*'Показатели'!$F$188*IF($EP$4="да",$C29,1)</f>
        <v>0</v>
      </c>
      <c r="EQ29" s="126">
        <f>'Тест ответы'!EO30*'Показатели'!$F$189*IF($EQ$4="да",$C29,1)</f>
        <v>0</v>
      </c>
      <c r="ER29" s="126">
        <f>'Тест ответы'!EP30*'Показатели'!$F$190*IF($ER$4="да",$C29,1)</f>
        <v>0</v>
      </c>
      <c r="ES29" s="134">
        <f>'Тест ответы'!EQ30*'Показатели'!$F$191*IF($ES$4="да",$C29,1)</f>
        <v>0</v>
      </c>
      <c r="ET29" s="126">
        <f>'Тест ответы'!ER30*'Показатели'!$F$193*IF($ET$4="да",$C29,1)</f>
        <v>0</v>
      </c>
      <c r="EU29" s="126">
        <f>'Тест ответы'!ES30*'Показатели'!$F$194*IF($EU$4="да",$C29,1)</f>
        <v>0</v>
      </c>
      <c r="EV29" s="126">
        <f>'Тест ответы'!ET30*'Показатели'!$F$195*IF($EV$4="да",$C29,1)</f>
        <v>0</v>
      </c>
      <c r="EW29" s="126">
        <f>'Тест ответы'!EU30*'Показатели'!$F$196*IF($EW$4="да",$C29,1)</f>
        <v>0</v>
      </c>
      <c r="EX29" s="126">
        <f>'Тест ответы'!EV30*'Показатели'!$F$197*IF($EX$4="да",$C29,1)</f>
        <v>0</v>
      </c>
      <c r="EY29" s="126">
        <f>'Тест ответы'!EW30*'Показатели'!$F$198*IF($EY$4="да",$C29,1)</f>
        <v>0</v>
      </c>
      <c r="EZ29" s="126">
        <f>'Тест ответы'!EX30*'Показатели'!$F$199*IF($EZ$4="да",$C29,1)</f>
        <v>0</v>
      </c>
      <c r="FA29" s="126">
        <f>'Тест ответы'!EY30*'Показатели'!$F$200*IF($FA$4="да",$C29,1)</f>
        <v>0</v>
      </c>
      <c r="FB29" s="126">
        <f>'Тест ответы'!EZ30*'Показатели'!$F$201*IF($FB$4="да",$C29,1)</f>
        <v>0</v>
      </c>
      <c r="FC29" s="126">
        <f>'Тест ответы'!FA30*'Показатели'!$F$202*IF($FC$4="да",$C29,1)</f>
        <v>0</v>
      </c>
      <c r="FD29" s="126">
        <f>'Тест ответы'!FB30*'Показатели'!$F$203*IF($FD$4="да",$C29,1)</f>
        <v>0</v>
      </c>
      <c r="FE29" s="126">
        <f>'Тест ответы'!FC30*'Показатели'!$F$204*IF($FE$4="да",$C29,1)</f>
        <v>0</v>
      </c>
      <c r="FF29" s="126">
        <f>'Тест ответы'!FD30*'Показатели'!$F$205*IF($FF$4="да",$C29,1)</f>
        <v>0</v>
      </c>
      <c r="FG29" s="126">
        <f>'Тест ответы'!FE30*'Показатели'!$F$206*IF($FG$4="да",$C29,1)</f>
        <v>0</v>
      </c>
      <c r="FH29" s="126">
        <f>'Тест ответы'!FF30*'Показатели'!$F$207*IF($FH$4="да",$C29,1)</f>
        <v>0</v>
      </c>
      <c r="FI29" s="126">
        <f>'Тест ответы'!FG30*'Показатели'!$F$208*IF($FI$4="да",$C29,1)</f>
        <v>0</v>
      </c>
      <c r="FJ29" s="126">
        <f>'Тест ответы'!FH30*'Показатели'!$F$209*IF($FJ$4="да",$C29,1)</f>
        <v>0</v>
      </c>
      <c r="FK29" s="135">
        <f>'Тест ответы'!FI30*'Показатели'!$F$210*IF($FK$4="да",$C29,1)</f>
        <v>0</v>
      </c>
      <c r="FL29" s="122">
        <f>'Тест ответы'!FJ30*'Показатели'!$F$214*IF(FL$4="да",$C29,1)</f>
        <v>0</v>
      </c>
      <c r="FM29" s="122">
        <f>'Тест ответы'!FK30*'Показатели'!$F$215*IF(FM$4="да",$C29,1)</f>
        <v>0</v>
      </c>
      <c r="FN29" s="122">
        <f>'Тест ответы'!FL30*'Показатели'!$F$217*IF(FN$4="да",$C29,1)</f>
        <v>0</v>
      </c>
      <c r="FO29" s="122">
        <f>'Тест ответы'!FM30*'Показатели'!$F$218*IF(FO$4="да",$C29,1)</f>
        <v>0</v>
      </c>
      <c r="FP29" s="122">
        <f>'Тест ответы'!FN30*'Показатели'!$F$220*IF(FP$4="да",$C29,1)</f>
        <v>0</v>
      </c>
      <c r="FQ29" s="122">
        <f>'Тест ответы'!FO30*'Показатели'!$F$221*IF(FQ$4="да",$C29,1)</f>
        <v>0</v>
      </c>
      <c r="FR29" s="122">
        <f>'Тест ответы'!FP30*'Показатели'!$F$222*IF(FR$4="да",$C29,1)</f>
        <v>0</v>
      </c>
      <c r="FS29" s="122">
        <f>'Тест ответы'!FQ30*'Показатели'!$F$223*IF(FS$4="да",$C29,1)</f>
        <v>0</v>
      </c>
      <c r="FT29" s="122">
        <f>'Тест ответы'!FR30*'Показатели'!$F$224*IF(FT$4="да",$C29,1)</f>
        <v>0</v>
      </c>
      <c r="FU29" s="122">
        <f>'Тест ответы'!FS30*'Показатели'!$F$225*IF(FU$4="да",$C29,1)</f>
        <v>0</v>
      </c>
      <c r="FV29" s="122">
        <f>'Тест ответы'!FT30*'Показатели'!$F$227*IF(FV$4="да",$C29,1)</f>
        <v>0</v>
      </c>
      <c r="FW29" s="122">
        <f>'Тест ответы'!FU30*'Показатели'!$F$228*IF(FW$4="да",$C29,1)</f>
        <v>0</v>
      </c>
      <c r="FX29" s="122">
        <f>'Тест ответы'!FV30*'Показатели'!$F$229*IF(FX$4="да",$C29,1)</f>
        <v>0</v>
      </c>
      <c r="FY29" s="122">
        <f>'Тест ответы'!FW30*'Показатели'!$F$230*IF(FY$4="да",$C29,1)</f>
        <v>0</v>
      </c>
      <c r="FZ29" s="122">
        <f>'Тест ответы'!FX30*'Показатели'!$F$231*IF(FZ$4="да",$C29,1)</f>
        <v>0</v>
      </c>
      <c r="GA29" s="122">
        <f>'Тест ответы'!FY30*'Показатели'!$F$232*IF(GA$4="да",$C29,1)</f>
        <v>0</v>
      </c>
      <c r="GB29" s="132">
        <f>'Тест ответы'!FZ30*'Показатели'!$F$235*IF($GB$4="да",$C29,1)</f>
        <v>0</v>
      </c>
      <c r="GC29" s="122">
        <f>'Тест ответы'!GA30*'Показатели'!$F$236*IF($GC$4="да",$C29,1)</f>
        <v>0</v>
      </c>
      <c r="GD29" s="122">
        <f>'Тест ответы'!GB30*'Показатели'!$F$238*IF($GD$4="да",$C29,1)</f>
        <v>0</v>
      </c>
      <c r="GE29" s="122">
        <f>'Тест ответы'!GC30*'Показатели'!$F$239*IF($GE$4="да",$C29,1)</f>
        <v>0</v>
      </c>
      <c r="GF29" s="122">
        <f>'Тест ответы'!GD30*'Показатели'!$F$241*IF($GF$4="да",$C29,1)</f>
        <v>0</v>
      </c>
      <c r="GG29" s="122">
        <f>'Тест ответы'!GE30*'Показатели'!$F$242*IF($GG$4="да",$C29,1)</f>
        <v>0</v>
      </c>
      <c r="GH29" s="122">
        <f>'Тест ответы'!GF30*'Показатели'!$F$243*IF($GH$4="да",$C29,1)</f>
        <v>0</v>
      </c>
      <c r="GI29" s="122">
        <f>'Тест ответы'!GG30*'Показатели'!$F$244*IF($GI$4="да",$C29,1)</f>
        <v>0</v>
      </c>
      <c r="GJ29" s="122">
        <f>'Тест ответы'!GH30*'Показатели'!$F$245*IF($GJ$4="да",$C29,1)</f>
        <v>0</v>
      </c>
      <c r="GK29" s="122">
        <f>'Тест ответы'!GI30*'Показатели'!$F$246*IF($GK$4="да",$C29,1)</f>
        <v>0</v>
      </c>
      <c r="GL29" s="122">
        <f>'Тест ответы'!GJ30*'Показатели'!$F$248*IF($GL$4="да",$C29,1)</f>
        <v>0</v>
      </c>
      <c r="GM29" s="122">
        <f>'Тест ответы'!GK30*'Показатели'!$F$249*IF($GM$4="да",$C29,1)</f>
        <v>0</v>
      </c>
      <c r="GN29" s="122">
        <f>'Тест ответы'!GL30*'Показатели'!$F$250*IF($GN$4="да",$C29,1)</f>
        <v>0</v>
      </c>
      <c r="GO29" s="122">
        <f>'Тест ответы'!GM30*'Показатели'!$F$251*IF($GO$4="да",$C29,1)</f>
        <v>0</v>
      </c>
      <c r="GP29" s="122">
        <f>'Тест ответы'!GN30*'Показатели'!$F$252*IF($GP$4="да",$C29,1)</f>
        <v>0</v>
      </c>
      <c r="GQ29" s="122">
        <f>'Тест ответы'!GO30*'Показатели'!$F$253*IF($GQ$4="да",$C29,1)</f>
        <v>0</v>
      </c>
      <c r="GR29" s="132">
        <f>'Тест ответы'!GP30*'Показатели'!$F$256*IF($GR$4="да",$C29,1)</f>
        <v>0</v>
      </c>
      <c r="GS29" s="122">
        <f>'Тест ответы'!GQ30*'Показатели'!$F$257*IF($GS$4="да",$C29,1)</f>
        <v>0</v>
      </c>
      <c r="GT29" s="122">
        <f>'Тест ответы'!GR30*'Показатели'!$F$258*IF($GT$4="да",$C29,1)</f>
        <v>0</v>
      </c>
      <c r="GU29" s="122">
        <f>'Тест ответы'!GS30*'Показатели'!$F$260*IF($GU$4="да",$C29,1)</f>
        <v>0</v>
      </c>
      <c r="GV29" s="122">
        <f>'Тест ответы'!GT30*'Показатели'!$F$261*IF($GV$4="да",$C29,1)</f>
        <v>0</v>
      </c>
      <c r="GW29" s="122">
        <f>'Тест ответы'!GU30*'Показатели'!$F$262*IF($GW$4="да",$C29,1)</f>
        <v>0</v>
      </c>
      <c r="GX29" s="122">
        <f>'Тест ответы'!GV30*'Показатели'!$F$264*IF($GX$4="да",$C29,1)</f>
        <v>0</v>
      </c>
      <c r="GY29" s="122">
        <f>'Тест ответы'!GW30*'Показатели'!$F$265*IF($GY$4="да",$C29,1)</f>
        <v>0</v>
      </c>
      <c r="GZ29" s="122">
        <f>'Тест ответы'!GX30*'Показатели'!$F$266*IF($GZ$4="да",$C29,1)</f>
        <v>0</v>
      </c>
      <c r="HA29" s="122">
        <f>'Тест ответы'!GY30*'Показатели'!$F$267*IF($HA$4="да",$C29,1)</f>
        <v>0</v>
      </c>
      <c r="HB29" s="122">
        <f>'Тест ответы'!GZ30*'Показатели'!$F$269*IF($HB$4="да",$C29,1)</f>
        <v>0</v>
      </c>
      <c r="HC29" s="122">
        <f>'Тест ответы'!HA30*'Показатели'!$F$270*IF($HC$4="да",$C29,1)</f>
        <v>0</v>
      </c>
      <c r="HD29" s="122">
        <f>'Тест ответы'!HB30*'Показатели'!$F$271*IF($HD$4="да",$C29,1)</f>
        <v>0</v>
      </c>
      <c r="HE29" s="122">
        <f>'Тест ответы'!HC30*'Показатели'!$F$272*IF($HE$4="да",$C29,1)</f>
        <v>0</v>
      </c>
      <c r="HF29" s="122">
        <f>'Тест ответы'!HD30*'Показатели'!$F$274*IF($HF$4="да",$C29,1)</f>
        <v>0</v>
      </c>
      <c r="HG29" s="122">
        <f>'Тест ответы'!HE30*'Показатели'!$F$275*IF($HG$4="да",$C29,1)</f>
        <v>0</v>
      </c>
      <c r="HH29" s="122">
        <f>'Тест ответы'!HF30*'Показатели'!$F$276*IF($HH$4="да",$C29,1)</f>
        <v>0</v>
      </c>
      <c r="HI29" s="122">
        <f>'Тест ответы'!HG30*'Показатели'!$F$277*IF($HI$4="да",$C29,1)</f>
        <v>0</v>
      </c>
      <c r="HJ29" s="122">
        <f>'Тест ответы'!HH30*'Показатели'!$F$278*IF($HJ$4="да",$C29,1)</f>
        <v>0</v>
      </c>
      <c r="HK29" s="122">
        <f>'Тест ответы'!HI30*'Показатели'!$F$279*IF($HK$4="да",$C29,1)</f>
        <v>0</v>
      </c>
      <c r="HL29" s="122">
        <f>'Тест ответы'!HJ30*'Показатели'!$F$280*IF($HL$4="да",$C29,1)</f>
        <v>0</v>
      </c>
      <c r="HM29" s="122">
        <f>'Тест ответы'!HK30*'Показатели'!$F$281*IF($HM$4="да",$C29,1)</f>
        <v>0</v>
      </c>
      <c r="HN29" s="122">
        <f>'Тест ответы'!HL30*'Показатели'!$F$282*IF($HN$4="да",$C29,1)</f>
        <v>0</v>
      </c>
      <c r="HO29" s="122">
        <f>'Тест ответы'!HM30*'Показатели'!$F$284*IF($HO$4="да",$C29,1)</f>
        <v>0</v>
      </c>
      <c r="HP29" s="122">
        <f>'Тест ответы'!HN30*'Показатели'!$F$285*IF($HP$4="да",$C29,1)</f>
        <v>0</v>
      </c>
      <c r="HQ29" s="122">
        <f>'Тест ответы'!HO30*'Показатели'!$F$286*IF($HQ$4="да",$C29,1)</f>
        <v>0</v>
      </c>
      <c r="HR29" s="122">
        <f>'Тест ответы'!HP30*'Показатели'!$F$287*IF($HR$4="да",$C29,1)</f>
        <v>0</v>
      </c>
      <c r="HS29" s="122">
        <f>'Тест ответы'!HQ30*'Показатели'!$F$288*IF($HS$4="да",$C29,1)</f>
        <v>0</v>
      </c>
      <c r="HT29" s="122">
        <f>'Тест ответы'!HR30*'Показатели'!$F$289*IF(HT$4="да",$C29,1)</f>
        <v>0</v>
      </c>
      <c r="HU29" s="122">
        <f>'Тест ответы'!HS30*'Показатели'!$F$290*IF($HU$4="да",$C29,1)</f>
        <v>0</v>
      </c>
      <c r="HV29" s="122">
        <f>'Тест ответы'!HT30*'Показатели'!$F$291*IF($HV$4="да",$C29,1)</f>
        <v>0</v>
      </c>
      <c r="HW29" s="122">
        <f>'Тест ответы'!HU30*'Показатели'!$F$292*IF($HW$4="да",$C29,1)</f>
        <v>0</v>
      </c>
      <c r="HX29" s="122" t="str">
        <f>'Тест ответы'!HV30*#REF!*C29</f>
        <v>#REF!</v>
      </c>
      <c r="HY29" s="133" t="str">
        <f>'Тест ответы'!HW30*#REF!*C29</f>
        <v>#REF!</v>
      </c>
      <c r="HZ29" s="122">
        <f>'Тест ответы'!HX30*'Показатели'!$F$295*IF(HZ$4="да",$C29,1)</f>
        <v>0</v>
      </c>
      <c r="IA29" s="122">
        <f>'Тест ответы'!HY30*'Показатели'!$F$296*IF(IA$4="да",$C29,1)</f>
        <v>0</v>
      </c>
      <c r="IB29" s="122">
        <f>'Тест ответы'!HZ30*'Показатели'!$F$297*IF(IB$4="да",$C29,1)</f>
        <v>0</v>
      </c>
      <c r="IC29" s="122">
        <f>'Тест ответы'!IA30*'Показатели'!$F$299*IF(IC$4="да",$C29,1)</f>
        <v>0</v>
      </c>
      <c r="ID29" s="122">
        <f>'Тест ответы'!IB30*'Показатели'!$F$300*IF(ID$4="да",$C29,1)</f>
        <v>0</v>
      </c>
      <c r="IE29" s="122">
        <f>'Тест ответы'!IC30*'Показатели'!$F$301*IF(IE$4="да",$C29,1)</f>
        <v>0</v>
      </c>
      <c r="IF29" s="122">
        <f>'Тест ответы'!ID30*'Показатели'!$F$303*IF(IF$4="да",$C29,1)</f>
        <v>0</v>
      </c>
      <c r="IG29" s="122">
        <f>'Тест ответы'!IE30*'Показатели'!$F$304*IF(IG$4="да",$C29,1)</f>
        <v>0</v>
      </c>
      <c r="IH29" s="122">
        <f>'Тест ответы'!IF30*'Показатели'!$F$305*IF(IH$4="да",$C29,1)</f>
        <v>0</v>
      </c>
      <c r="II29" s="122">
        <f>'Тест ответы'!IG30*'Показатели'!$F$307*IF(II$4="да",$C29,1)</f>
        <v>0</v>
      </c>
      <c r="IJ29" s="122">
        <f>'Тест ответы'!IH30*'Показатели'!$F$308*IF(IJ$4="да",$C29,1)</f>
        <v>0</v>
      </c>
      <c r="IK29" s="122">
        <f>'Тест ответы'!II30*'Показатели'!$F$309*IF(IK$4="да",$C29,1)</f>
        <v>0</v>
      </c>
      <c r="IL29" s="122">
        <f>'Тест ответы'!IJ30*'Показатели'!$F$313*IF(IL$4="да",$C29,1)</f>
        <v>0</v>
      </c>
      <c r="IM29" s="122">
        <f>'Тест ответы'!IK30*'Показатели'!$F$314*IF(IM$4="да",$C29,1)</f>
        <v>0</v>
      </c>
      <c r="IN29" s="122">
        <f>'Тест ответы'!IL30*'Показатели'!$F$315*IF(IN$4="да",$C29,1)</f>
        <v>0</v>
      </c>
      <c r="IO29" s="122">
        <f>'Тест ответы'!IM30*'Показатели'!$F$316*IF(IO$4="да",$C29,1)</f>
        <v>0</v>
      </c>
      <c r="IP29" s="122">
        <f>'Тест ответы'!IN30*'Показатели'!$F$317*IF(IP$4="да",$C29,1)</f>
        <v>0</v>
      </c>
      <c r="IQ29" s="122">
        <f>'Тест ответы'!IO30*'Показатели'!$F$318*IF(IQ$4="да",$C29,1)</f>
        <v>0</v>
      </c>
      <c r="IR29" s="122">
        <f>'Тест ответы'!IP30*'Показатели'!$F$320*IF(IR$4="да",$C29,1)</f>
        <v>0</v>
      </c>
      <c r="IS29" s="122">
        <f>'Тест ответы'!IQ30*'Показатели'!$F$321*IF(IS$4="да",$C29,1)</f>
        <v>0</v>
      </c>
      <c r="IT29" s="122">
        <f>'Тест ответы'!IR30*'Показатели'!$F$322*IF(IT$4="да",$C29,1)</f>
        <v>0</v>
      </c>
      <c r="IU29" s="122">
        <f>'Тест ответы'!IS30*'Показатели'!$F$323*IF(IU$4="да",$C29,1)</f>
        <v>0</v>
      </c>
      <c r="IV29" s="122">
        <f>'Тест ответы'!IT30*'Показатели'!$F$324*IF(IV$4="да",$C29,1)</f>
        <v>0</v>
      </c>
      <c r="IW29" s="122">
        <f>'Тест ответы'!IU30*'Показатели'!$F$325*IF(IW$4="да",$C29,1)</f>
        <v>0</v>
      </c>
      <c r="IX29" s="122">
        <f>'Тест ответы'!IV30*'Показатели'!$F$327*IF(IX$4="да",$C29,1)</f>
        <v>0</v>
      </c>
      <c r="IY29" s="122">
        <f>'Тест ответы'!IW30*'Показатели'!$F$328*IF(IY$4="да",$C29,1)</f>
        <v>0</v>
      </c>
      <c r="IZ29" s="132">
        <f>'Тест ответы'!IX30*'Показатели'!$F$331*IF(IZ$4="да",$C29,1)</f>
        <v>0</v>
      </c>
      <c r="JA29" s="122">
        <f>'Тест ответы'!IY30*'Показатели'!$F$332*IF(JA$4="да",$C29,1)</f>
        <v>0</v>
      </c>
      <c r="JB29" s="122">
        <f>'Тест ответы'!IZ30*'Показатели'!$F$333*IF(JB$4="да",$C29,1)</f>
        <v>0</v>
      </c>
      <c r="JC29" s="122">
        <f>'Тест ответы'!JA30*'Показатели'!$F$334*IF(JC$4="да",$C29,1)</f>
        <v>0</v>
      </c>
      <c r="JD29" s="122">
        <f>'Тест ответы'!JB30*'Показатели'!$F$335*IF(JD$4="да",$C29,1)</f>
        <v>0</v>
      </c>
      <c r="JE29" s="122">
        <f>'Тест ответы'!JC30*'Показатели'!$F$336*IF(JE$4="да",$C29,1)</f>
        <v>0</v>
      </c>
      <c r="JF29" s="122">
        <f>'Тест ответы'!JD30*'Показатели'!$F$338*IF(JF$4="да",$C29,1)</f>
        <v>0</v>
      </c>
      <c r="JG29" s="122">
        <f>'Тест ответы'!JE30*'Показатели'!$F$339*IF(JG$4="да",$C29,1)</f>
        <v>0</v>
      </c>
      <c r="JH29" s="122">
        <f>'Тест ответы'!JF30*'Показатели'!$F$341*IF(JH$4="да",$C29,1)</f>
        <v>0</v>
      </c>
      <c r="JI29" s="122">
        <f>'Тест ответы'!JG30*'Показатели'!$F$342*IF(JI$4="да",$C29,1)</f>
        <v>0</v>
      </c>
      <c r="JJ29" s="122">
        <f>'Тест ответы'!JH30*'Показатели'!$F$343*IF(JJ$4="да",$C29,1)</f>
        <v>0</v>
      </c>
      <c r="JK29" s="122">
        <f>'Тест ответы'!JI30*'Показатели'!$F$344*IF(JK$4="да",$C29,1)</f>
        <v>0</v>
      </c>
      <c r="JL29" s="122">
        <f>'Тест ответы'!JJ30*'Показатели'!$F$345*IF(JL$4="да",$C29,1)</f>
        <v>0</v>
      </c>
      <c r="JM29" s="122">
        <f>'Тест ответы'!JK30*'Показатели'!$F$346*IF(JM$4="да",$C29,1)</f>
        <v>0</v>
      </c>
      <c r="JN29" s="122">
        <f>'Тест ответы'!JL30*'Показатели'!$F$347*IF(JN$4="да",$C29,1)</f>
        <v>0</v>
      </c>
      <c r="JO29" s="122">
        <f>'Тест ответы'!JM30*'Показатели'!$F$348*IF(JO$4="да",$C29,1)</f>
        <v>0</v>
      </c>
      <c r="JP29" s="122">
        <f>'Тест ответы'!JN30*'Показатели'!$F$349*IF(JP$4="да",$C29,1)</f>
        <v>0</v>
      </c>
      <c r="JQ29" s="122">
        <f>'Тест ответы'!JO30*'Показатели'!$F$350*IF(JQ$4="да",$C29,1)</f>
        <v>0</v>
      </c>
      <c r="JR29" s="122">
        <f>'Тест ответы'!JP30*'Показатели'!$F$351*IF(JR$4="да",$C29,1)</f>
        <v>0</v>
      </c>
      <c r="JS29" s="122">
        <f>'Тест ответы'!JQ30*'Показатели'!$F$352*IF(JS$4="да",$C29,1)</f>
        <v>0</v>
      </c>
      <c r="JT29" s="122">
        <f>'Тест ответы'!JR30*'Показатели'!$F$353*IF(JT$4="да",$C29,1)</f>
        <v>0</v>
      </c>
      <c r="JU29" s="122">
        <f>'Тест ответы'!JS30*'Показатели'!$F$354*IF(JU$4="да",$C29,1)</f>
        <v>0</v>
      </c>
      <c r="JV29" s="122">
        <f>'Тест ответы'!JT30*'Показатели'!$F$355*IF(JV$4="да",$C29,1)</f>
        <v>0</v>
      </c>
      <c r="JW29" s="122">
        <f>'Тест ответы'!JU30*'Показатели'!$F$356*IF(JW$4="да",$C29,1)</f>
        <v>0</v>
      </c>
      <c r="JX29" s="122">
        <f>'Тест ответы'!JV30*'Показатели'!$F$357*IF(JX$4="да",$C29,1)</f>
        <v>0</v>
      </c>
      <c r="JY29" s="122">
        <f>'Тест ответы'!JW30*'Показатели'!$F$358*IF(JY$4="да",$C29,1)</f>
        <v>0</v>
      </c>
      <c r="JZ29" s="122">
        <f>'Тест ответы'!JX30*'Показатели'!$F$360*IF(JZ$4="да",$C29,1)</f>
        <v>0</v>
      </c>
      <c r="KA29" s="122">
        <f>'Тест ответы'!JY30*'Показатели'!$F$361*IF(KA$4="да",$C29,1)</f>
        <v>0</v>
      </c>
      <c r="KB29" s="122">
        <f>'Тест ответы'!JZ30*'Показатели'!$F$362*IF(KB$4="да",$C29,1)</f>
        <v>0</v>
      </c>
      <c r="KC29" s="122">
        <f>'Тест ответы'!KA30*'Показатели'!$F$363*IF(KC$4="да",$C29,1)</f>
        <v>0</v>
      </c>
      <c r="KD29" s="122">
        <f>'Тест ответы'!KB30*'Показатели'!$F$364*IF(KD$4="да",$C29,1)</f>
        <v>0</v>
      </c>
      <c r="KE29" s="136">
        <f>'Тест ответы'!KC30*'Показатели'!$F$365*IF(KE$4="да",$C29,1)</f>
        <v>0</v>
      </c>
      <c r="KF29" s="122">
        <f>'Тест ответы'!KD30*'Показатели'!$F$380*IF(KF$4="да",A29,1)</f>
        <v>0</v>
      </c>
      <c r="KG29" s="122">
        <f>'Тест ответы'!KE30*'Показатели'!$F$383*IF(KG$4="да",B29,1)</f>
        <v>0</v>
      </c>
      <c r="KH29" s="133">
        <f>'Тест ответы'!KF30*'Показатели'!$F$385*IF(KH$4="да",C29,1)</f>
        <v>0</v>
      </c>
      <c r="KI29" s="122">
        <f>'Тест ответы'!KG30*'Показатели'!$F$387*IF($KI$4="да",C29,1)</f>
        <v>0</v>
      </c>
      <c r="KJ29" s="122">
        <f>'Тест ответы'!KH30*'Показатели'!$F$388*IF($KJ$4="да",C29,1)</f>
        <v>0</v>
      </c>
      <c r="KK29" s="122">
        <f>'Тест ответы'!KI30*'Показатели'!$F$389*IF($KK$4="да",C29,1)</f>
        <v>0</v>
      </c>
      <c r="KL29" s="132">
        <f>'Тест ответы'!KJ30*'Показатели'!$F$391*IF(KL$4="да",C29,1)</f>
        <v>0</v>
      </c>
      <c r="KM29" s="122">
        <f>'Тест ответы'!KK30*'Показатели'!$F$392*IF(KM$4="да",D29,1)</f>
        <v>0</v>
      </c>
      <c r="KN29" s="132">
        <f>'Тест ответы'!KL30*'Показатели'!$F$394*IF($KN$4="да",C29,1)</f>
        <v>0</v>
      </c>
      <c r="KO29" s="133">
        <f>'Тест ответы'!KM30*'Показатели'!$F$395*IF($KO$4="да",C29,1)</f>
        <v>0</v>
      </c>
      <c r="KP29" s="122">
        <f>'Тест ответы'!KN30*'Показатели'!$F$397*IF($KP$4="да",$C29,1)</f>
        <v>0</v>
      </c>
      <c r="KQ29" s="122">
        <f>'Тест ответы'!KO30*'Показатели'!$F$398*IF($KQ$4="да",$C29,1)</f>
        <v>0</v>
      </c>
      <c r="KR29" s="122">
        <f>'Тест ответы'!KP30*'Показатели'!$F$400*IF($KR$4="да",$C29,1)</f>
        <v>0</v>
      </c>
      <c r="KS29" s="133">
        <f>'Тест ответы'!KQ30*'Показатели'!$F$401*IF($KS$4="да",$C29,1)</f>
        <v>0</v>
      </c>
      <c r="KT29" s="122">
        <f>'Тест ответы'!KR30*'Показатели'!$F$403*IF($KT$4="да",$C29,1)</f>
        <v>0</v>
      </c>
      <c r="KU29" s="122">
        <f>'Тест ответы'!KS30*'Показатели'!$F$405*IF($KU$4="да",$C29,1)</f>
        <v>0</v>
      </c>
      <c r="KV29" s="130">
        <f>'Тест ответы'!KT30*'Показатели'!$F$408*IF($KV$4="да",$C29,1)</f>
        <v>0</v>
      </c>
      <c r="KW29" s="122">
        <f>'Тест ответы'!KU30*'Показатели'!$F$409*IF($KW$4="да",$C29,1)</f>
        <v>0</v>
      </c>
      <c r="KX29" s="122">
        <f>'Тест ответы'!KV30*'Показатели'!$F$410*IF($KX$4="да",$C29,1)</f>
        <v>0</v>
      </c>
      <c r="KY29" s="122">
        <f>'Тест ответы'!KW30*'Показатели'!$F$411*IF($KY$4="да",$C29,1)</f>
        <v>0</v>
      </c>
      <c r="KZ29" s="132">
        <f>'Тест ответы'!KX30*'Показатели'!$F$413*IF($KZ$4="да",$C29,1)</f>
        <v>0</v>
      </c>
      <c r="LA29" s="122">
        <f>'Тест ответы'!KY30*'Показатели'!$F$415*IF($LA$4="да",$C29,1)</f>
        <v>0</v>
      </c>
      <c r="LB29" s="122">
        <f>'Тест ответы'!KZ30*'Показатели'!$F$416*IF($LB$4="да",$C29,1)</f>
        <v>0</v>
      </c>
      <c r="LC29" s="122">
        <f>'Тест ответы'!LA30*'Показатели'!$F$417*IF($LC$4="да",$C29,1)</f>
        <v>0</v>
      </c>
      <c r="LD29" s="132">
        <f>'Тест ответы'!LB30*'Показатели'!$F$420*IF($LD$4="да",$C29,1)</f>
        <v>0</v>
      </c>
      <c r="LE29" s="122">
        <f>'Тест ответы'!LC30*'Показатели'!$F$422*IF($LE$4="да",$C29,1)</f>
        <v>0</v>
      </c>
      <c r="LF29" s="122">
        <f>'Тест ответы'!LD30*'Показатели'!$F$423*IF($LF$4="да",$C29,1)</f>
        <v>0</v>
      </c>
      <c r="LG29" s="122">
        <f>'Тест ответы'!LE30*'Показатели'!$F$424*IF($LG$4="да",$C29,1)</f>
        <v>0</v>
      </c>
      <c r="LH29" s="132">
        <f>'Тест ответы'!LF30*'Показатели'!$F$426*IF(LH$4="да",$C29,1)</f>
        <v>0</v>
      </c>
      <c r="LI29" s="122">
        <f>'Тест ответы'!LG30*'Показатели'!$F$427*IF($LI$4="да",$C29,1)</f>
        <v>0</v>
      </c>
      <c r="LJ29" s="122">
        <f>'Тест ответы'!LH30*'Показатели'!$F$428*IF($LJ$4="да",$C29,1)</f>
        <v>0</v>
      </c>
      <c r="LK29" s="122">
        <f>'Тест ответы'!LI30*'Показатели'!$F$429*IF($LK$4="да",$C29,1)</f>
        <v>0</v>
      </c>
      <c r="LL29" s="122">
        <f>'Тест ответы'!LJ30*'Показатели'!$F$430*IF($LI$4="да",$C29,1)</f>
        <v>0</v>
      </c>
      <c r="LM29" s="125">
        <f>'Тест ответы'!LK30*'Показатели'!$F$461*IF(LM$4="да",$C29,1)</f>
        <v>0</v>
      </c>
      <c r="LN29" s="126">
        <f>'Тест ответы'!LL30*'Показатели'!$F$462*IF(LN$4="да",$C29,1)</f>
        <v>0</v>
      </c>
      <c r="LO29" s="126">
        <f>'Тест ответы'!LM30*'Показатели'!$F$463*IF(LO$4="да",$C29,1)</f>
        <v>0</v>
      </c>
      <c r="LP29" s="126">
        <f>'Тест ответы'!LN30*'Показатели'!$F$464*IF(LP$4="да",$C29,1)</f>
        <v>0</v>
      </c>
      <c r="LQ29" s="126">
        <f>'Тест ответы'!LO30*'Показатели'!$F$466*IF(LQ$4="да",$C29,1)</f>
        <v>0</v>
      </c>
      <c r="LR29" s="126">
        <f>'Тест ответы'!LP30*'Показатели'!$F$467*IF(LR$4="да",$C29,1)</f>
        <v>0</v>
      </c>
      <c r="LS29" s="126">
        <f>'Тест ответы'!LQ30*'Показатели'!$F$468*IF(LS$4="да",$C29,1)</f>
        <v>0</v>
      </c>
      <c r="LT29" s="135">
        <f>'Тест ответы'!LR30*'Показатели'!$F$469*IF(LT$4="да",$C29,1)</f>
        <v>0</v>
      </c>
      <c r="LU29" s="122">
        <f>'Тест ответы'!LS30*'Показатели'!$F$472*IF($LU$4="да",$C29,1)</f>
        <v>0</v>
      </c>
      <c r="LV29" s="122">
        <f>'Тест ответы'!LT30*'Показатели'!$F$473*IF($LV$4="да",$C29,1)</f>
        <v>0</v>
      </c>
      <c r="LW29" s="122">
        <f>'Тест ответы'!LU30*'Показатели'!$F$474*IF($LW$4="да",$C29,1)</f>
        <v>0</v>
      </c>
      <c r="LX29" s="122">
        <f>'Тест ответы'!LV30*'Показатели'!$F$476*IF($LX$4="да",$C29,1)</f>
        <v>0</v>
      </c>
      <c r="LY29" s="122">
        <f>'Тест ответы'!LW30*'Показатели'!$F$477*IF($LY$4="да",$C29,1)</f>
        <v>0</v>
      </c>
      <c r="LZ29" s="122">
        <f>'Тест ответы'!LX30*'Показатели'!$F$478*IF(LZ$4="да",$C29,1)</f>
        <v>0</v>
      </c>
      <c r="MA29" s="122">
        <f>'Тест ответы'!LY30*'Показатели'!$F$479*IF($MA$4="да",$C29,1)</f>
        <v>0</v>
      </c>
      <c r="MB29" s="122">
        <f>'Тест ответы'!LZ30*'Показатели'!$F$480*IF($MB$4="да",$C29,1)</f>
        <v>0</v>
      </c>
      <c r="MC29" s="122">
        <f>'Тест ответы'!MA30*'Показатели'!$F$481*IF($MC$4="да",$C29,1)</f>
        <v>0</v>
      </c>
      <c r="MD29" s="122">
        <f>'Тест ответы'!MB30*'Показатели'!$F$483*IF($MD$4="да",$C29,1)</f>
        <v>0</v>
      </c>
      <c r="ME29" s="122">
        <f>'Тест ответы'!MC30*'Показатели'!$F$484*IF($ME$4="да",$C29,1)</f>
        <v>0</v>
      </c>
      <c r="MF29" s="122">
        <f>'Тест ответы'!MD30*'Показатели'!$F$486*IF($MF$4="да",$C29,1)</f>
        <v>0</v>
      </c>
      <c r="MG29" s="136">
        <f>'Тест ответы'!ME30*'Показатели'!F$487*IF(MG$4="да",$C29,1)</f>
        <v>0</v>
      </c>
      <c r="MH29" s="126">
        <f>'Тест ответы'!MF30*'Показатели'!$F$489*IF($MH$4="да",$C29,1)</f>
        <v>0</v>
      </c>
      <c r="MI29" s="126">
        <f>'Тест ответы'!MG30*'Показатели'!$F$490*IF($MI$4="да",$C29,1)</f>
        <v>0</v>
      </c>
      <c r="MJ29" s="126">
        <f>'Тест ответы'!MH30*'Показатели'!$F$491*IF($MJ$4="да",$C29,1)</f>
        <v>0</v>
      </c>
      <c r="MK29" s="126">
        <f>'Тест ответы'!MI30*'Показатели'!$F$492*IF($MK$4="да",$C29,1)</f>
        <v>0</v>
      </c>
      <c r="ML29" s="126">
        <f>'Тест ответы'!MJ30*'Показатели'!$F$493*IF($ML$4="да",$C29,1)</f>
        <v>0</v>
      </c>
      <c r="MM29" s="126">
        <f>'Тест ответы'!MK30*'Показатели'!$F$494*IF($MM$4="да",$C29,1)</f>
        <v>0</v>
      </c>
      <c r="MN29" s="126">
        <f>'Тест ответы'!ML30*'Показатели'!$F$495*IF($MN$4="да",$C29,1)</f>
        <v>0</v>
      </c>
      <c r="MO29" s="126">
        <f>'Тест ответы'!MM30*'Показатели'!$F$496*IF($MO$4="да",$C29,1)</f>
        <v>0</v>
      </c>
      <c r="MP29" s="126">
        <f>'Тест ответы'!MN30*'Показатели'!$F$497*IF($MP$4="да",$C29,1)</f>
        <v>0</v>
      </c>
      <c r="MQ29" s="126">
        <f>'Тест ответы'!MO30*'Показатели'!$F$498*IF($MQ$4="да",$C29,1)</f>
        <v>0</v>
      </c>
      <c r="MR29" s="126">
        <f>'Тест ответы'!MP30*'Показатели'!$F$499*IF($MR$4="да",$C29,1)</f>
        <v>0</v>
      </c>
      <c r="MS29" s="126">
        <f>'Тест ответы'!MQ30*'Показатели'!$F$500*IF($MS$4="да",$C29,1)</f>
        <v>0</v>
      </c>
      <c r="MT29" s="126">
        <f>'Тест ответы'!MR30*'Показатели'!$F$501*IF(MT$4="да",$C29,1)</f>
        <v>0</v>
      </c>
      <c r="MU29" s="126">
        <f>'Тест ответы'!MS30*'Показатели'!$F$502*IF(MU$4="да",$C29,1)</f>
        <v>0</v>
      </c>
      <c r="MV29" s="126">
        <f>'Тест ответы'!MT30*'Показатели'!$F$503*IF(MV$4="да",$C29,1)</f>
        <v>0</v>
      </c>
      <c r="MW29" s="126">
        <f>'Тест ответы'!MU30*'Показатели'!$F$504*IF($MW$4="да",$C29,1)</f>
        <v>0</v>
      </c>
      <c r="MX29" s="126">
        <f>'Тест ответы'!MV30*'Показатели'!$F$505*IF(MX$4="да",$C29,1)</f>
        <v>0</v>
      </c>
      <c r="MY29" s="126">
        <f>'Тест ответы'!MW30*'Показатели'!$F$506*IF(MY$4="да",$C29,1)</f>
        <v>0</v>
      </c>
      <c r="MZ29" s="126">
        <f>'Тест ответы'!MX30*'Показатели'!$F$507*IF(MZ$4="да",$C29,1)</f>
        <v>0</v>
      </c>
      <c r="NA29" s="126">
        <f>'Тест ответы'!MY30*'Показатели'!$F$508*IF(NA$4="да",$C29,1)</f>
        <v>0</v>
      </c>
      <c r="NB29" s="126">
        <f>'Тест ответы'!MZ30*'Показатели'!$F$509*IF(NB$4="да",$C29,1)</f>
        <v>0</v>
      </c>
      <c r="NC29" s="126">
        <f>'Тест ответы'!NA30*'Показатели'!$F$510*IF(NC$4="да",$C29,1)</f>
        <v>0</v>
      </c>
      <c r="ND29" s="126">
        <f>'Тест ответы'!NB30*'Показатели'!$F$511*IF(ND$4="да",$C29,1)</f>
        <v>0</v>
      </c>
      <c r="NE29" s="126">
        <f>'Тест ответы'!NC30*'Показатели'!$F$512*IF(NE$4="да",$C29,1)</f>
        <v>0</v>
      </c>
      <c r="NF29" s="126">
        <f>'Тест ответы'!ND30*'Показатели'!$F$513*IF(NF$4="да",$C29,1)</f>
        <v>0</v>
      </c>
      <c r="NG29" s="126">
        <f>'Тест ответы'!NE30*'Показатели'!$F$514*IF(NG$4="да",$C29,1)</f>
        <v>0</v>
      </c>
      <c r="NH29" s="126">
        <f>'Тест ответы'!NF30*'Показатели'!$F$515*IF(NH$4="да",$C29,1)</f>
        <v>0</v>
      </c>
      <c r="NI29" s="134">
        <f>'Тест ответы'!NG30*'Показатели'!$F$516*IF($NI$4="да",$C29,1)</f>
        <v>0</v>
      </c>
      <c r="NJ29" s="126">
        <f>'Тест ответы'!NH30*'Показатели'!$F$518*IF(NJ$4="да",$C29,1)</f>
        <v>0</v>
      </c>
      <c r="NK29" s="126">
        <f>'Тест ответы'!NI30*'Показатели'!$F$519*IF(NK$4="да",$C29,1)</f>
        <v>0</v>
      </c>
      <c r="NL29" s="126">
        <f>'Тест ответы'!NJ30*'Показатели'!$F$520*IF(NL$4="да",$C29,1)</f>
        <v>0</v>
      </c>
      <c r="NM29" s="126">
        <f>'Тест ответы'!NK30*'Показатели'!$F$521*IF(NM$4="да",$C29,1)</f>
        <v>0</v>
      </c>
      <c r="NN29" s="126">
        <f>'Тест ответы'!NL30*'Показатели'!$F$522*IF(NN$4="да",$C29,1)</f>
        <v>0</v>
      </c>
      <c r="NO29" s="126">
        <f>'Тест ответы'!NM30*'Показатели'!$F$523*IF(NO$4="да",$C29,1)</f>
        <v>0</v>
      </c>
      <c r="NP29" s="126">
        <f>'Тест ответы'!NN30*'Показатели'!G$524*IF(NP$4="да",$C29,1)</f>
        <v>0</v>
      </c>
      <c r="NQ29" s="126">
        <f>'Тест ответы'!NO30*'Показатели'!H$525*IF(NQ$4="да",$C29,1)</f>
        <v>0</v>
      </c>
      <c r="NR29" s="126">
        <f>'Тест ответы'!NP30*'Показатели'!I$526*IF(NR$4="да",$C29,1)</f>
        <v>0</v>
      </c>
      <c r="NS29" s="126">
        <f>'Тест ответы'!NQ30*'Показатели'!$F$527*IF(NS$4="да",$C29,1)</f>
        <v>0</v>
      </c>
      <c r="NT29" s="126">
        <f>'Тест ответы'!NR30*'Показатели'!$F$528*IF(NT$4="да",$C29,1)</f>
        <v>0</v>
      </c>
      <c r="NU29" s="126">
        <f>'Тест ответы'!NS30*'Показатели'!$F$529*IF(NU$4="да",$C29,1)</f>
        <v>0</v>
      </c>
      <c r="NV29" s="135">
        <f>'Тест ответы'!NT30*'Показатели'!$F$530*IF(NV$4="да",$C29,1)</f>
        <v>0</v>
      </c>
      <c r="NW29" s="126">
        <f>'Тест ответы'!NU30*'Показатели'!$F$533*IF($NW$4="да",$C29,1)</f>
        <v>0</v>
      </c>
      <c r="NX29" s="126">
        <f>'Тест ответы'!NV30*'Показатели'!$F$534*IF($NX$4="да",$C29,1)</f>
        <v>0</v>
      </c>
      <c r="NY29" s="127">
        <f>'Тест ответы'!NW30*'Показатели'!$F$536*IF($NY$4="да",$C29,1)</f>
        <v>0</v>
      </c>
      <c r="NZ29" s="126">
        <f>'Тест ответы'!NX30*'Показатели'!$F$537*IF(NZ$4="да",$C29,1)</f>
        <v>0</v>
      </c>
      <c r="OA29" s="127">
        <f>'Тест ответы'!NY30*'Показатели'!$F$539*IF(OA$4="да",$C29,1)</f>
        <v>0</v>
      </c>
      <c r="OB29" s="126">
        <f>'Тест ответы'!NZ30*'Показатели'!$F$540*IF(OB$4="да",$C29,1)</f>
        <v>0</v>
      </c>
      <c r="OC29" s="126">
        <f>'Тест ответы'!OA30*'Показатели'!$F$541*IF(OC$4="да",$C29,1)</f>
        <v>0</v>
      </c>
      <c r="OD29" s="126">
        <f>'Тест ответы'!OB30*'Показатели'!$F$542*IF(OD$4="да",$C29,1)</f>
        <v>0</v>
      </c>
      <c r="OE29" s="126">
        <f>'Тест ответы'!OC30*'Показатели'!$F$543*IF(OE$4="да",$C29,1)</f>
        <v>0</v>
      </c>
      <c r="OF29" s="126">
        <f>'Тест ответы'!OD30*'Показатели'!$F$544*IF(OF$4="да",$C29,1)</f>
        <v>0</v>
      </c>
      <c r="OG29" s="127">
        <f>'Тест ответы'!OE30*'Показатели'!$F$546*IF(OG$4="да",$C29,1)</f>
        <v>0</v>
      </c>
      <c r="OH29" s="126">
        <f>'Тест ответы'!OF30*'Показатели'!$F$547*IF(OH$4="да",$C29,1)</f>
        <v>0</v>
      </c>
      <c r="OI29" s="126">
        <f>'Тест ответы'!OG30*'Показатели'!$F$548*IF(OI$4="да",$C29,1)</f>
        <v>0</v>
      </c>
      <c r="OJ29" s="126">
        <f>'Тест ответы'!OH30*'Показатели'!$F$549*IF(OJ$4="да",$C29,1)</f>
        <v>0</v>
      </c>
      <c r="OK29" s="126">
        <f>'Тест ответы'!OI30*'Показатели'!$F$550*IF(OK$4="да",$C29,1)</f>
        <v>0</v>
      </c>
      <c r="OL29" s="126">
        <f>'Тест ответы'!OJ30*'Показатели'!$F$551*IF(OL$4="да",$C29,1)</f>
        <v>0</v>
      </c>
      <c r="OM29" s="137">
        <f>'Тест ответы'!OK30*'Показатели'!$F$554*IF($OM$4="да",$C29,1)</f>
        <v>0</v>
      </c>
      <c r="ON29" s="134">
        <f>'Тест ответы'!OL30*'Показатели'!$F$555*IF($ON$4="да",$C29,1)</f>
        <v>0</v>
      </c>
      <c r="OO29" s="126">
        <f>'Тест ответы'!OM30*'Показатели'!$F$557*IF($OO$4="да",$C29,1)</f>
        <v>0</v>
      </c>
      <c r="OP29" s="135">
        <f>'Тест ответы'!ON30*'Показатели'!$F$558*IF($OP$4="да",$C29,1)</f>
        <v>0</v>
      </c>
      <c r="OQ29" s="127">
        <f>'Тест ответы'!OO30*'Показатели'!$F$564*IF(OQ$4="да",$C29,1)</f>
        <v>0</v>
      </c>
      <c r="OR29" s="126">
        <f>'Тест ответы'!OP30*'Показатели'!$F$565*IF(OR$4="да",$C29,1)</f>
        <v>0</v>
      </c>
      <c r="OS29" s="126">
        <f>'Тест ответы'!OQ30*'Показатели'!$F$566*IF(OS$4="да",$C29,1)</f>
        <v>0</v>
      </c>
      <c r="OT29" s="126">
        <f>'Тест ответы'!OR30*'Показатели'!$F$567*IF(OT$4="да",$C29,1)</f>
        <v>0</v>
      </c>
      <c r="OU29" s="126">
        <f>'Тест ответы'!OS30*'Показатели'!$F$568*IF(OU$4="да",$C29,1)</f>
        <v>0</v>
      </c>
      <c r="OV29" s="126">
        <f>'Тест ответы'!OT30*'Показатели'!$F$569*IF(OV$4="да",$C29,1)</f>
        <v>0</v>
      </c>
      <c r="OW29" s="127">
        <f>'Тест ответы'!OU30*'Показатели'!$F$574*IF(OW$4="да",$C29,1)</f>
        <v>0</v>
      </c>
      <c r="OX29" s="126">
        <f>'Тест ответы'!OV30*'Показатели'!$F$575*IF(OX$4="да",$C29,1)</f>
        <v>0</v>
      </c>
      <c r="OY29" s="126">
        <f>'Тест ответы'!OW30*'Показатели'!$F$576*IF(OY$4="да",$C29,1)</f>
        <v>0</v>
      </c>
      <c r="OZ29" s="126">
        <f>'Тест ответы'!OX30*'Показатели'!$F$577*IF(OZ$4="да",$C29,1)</f>
        <v>0</v>
      </c>
      <c r="PA29" s="126">
        <f>'Тест ответы'!OY30*'Показатели'!$F$578*IF(PA$4="да",$C29,1)</f>
        <v>0</v>
      </c>
      <c r="PB29" s="126">
        <f>'Тест ответы'!OZ30*'Показатели'!$F$579*IF(PB$4="да",$C29,1)</f>
        <v>0</v>
      </c>
      <c r="PC29" s="137">
        <f>'Тест ответы'!PA30*'Показатели'!$F$584*IF($PC$4="да",$C29,1)</f>
        <v>0</v>
      </c>
      <c r="PD29" s="126">
        <f>'Тест ответы'!PB30*'Показатели'!$F$585*IF($PD$4="да",$C29,1)</f>
        <v>0</v>
      </c>
      <c r="PE29" s="126">
        <f>'Тест ответы'!PC30*'Показатели'!$F$587*IF($PE$4="да",$C29,1)</f>
        <v>0</v>
      </c>
      <c r="PF29" s="126">
        <f>'Тест ответы'!PD30*'Показатели'!$F$588*IF($PF$4="да",$C29,1)</f>
        <v>0</v>
      </c>
      <c r="PG29" s="126">
        <f>'Тест ответы'!PE30*'Показатели'!$F$589*IF($PG$4="да",$C29,1)</f>
        <v>0</v>
      </c>
      <c r="PH29" s="126">
        <f>'Тест ответы'!PF30*'Показатели'!$F$590*IF($PH$4="да",$C29,1)</f>
        <v>0</v>
      </c>
      <c r="PI29" s="126">
        <f>'Тест ответы'!PG30*'Показатели'!$F$591*IF($PI$4="да",$C29,1)</f>
        <v>0</v>
      </c>
      <c r="PJ29" s="126">
        <f>'Тест ответы'!PH30*'Показатели'!$F$592*IF($PJ$4="да",$C29,1)</f>
        <v>0</v>
      </c>
      <c r="PK29" s="126">
        <f>'Тест ответы'!PI30*'Показатели'!$F$593*IF($PK$4="да",$C29,1)</f>
        <v>0</v>
      </c>
      <c r="PL29" s="126">
        <f>'Тест ответы'!PJ30*'Показатели'!$F$594*IF($PL$4="да",$C29,1)</f>
        <v>0</v>
      </c>
      <c r="PM29" s="126">
        <f>'Тест ответы'!PK30*'Показатели'!$F$595*IF($PM$4="да",$C29,1)</f>
        <v>0</v>
      </c>
      <c r="PN29" s="126">
        <f>'Тест ответы'!PL30*'Показатели'!$F$596*IF($PN$4="да",$C29,1)</f>
        <v>0</v>
      </c>
      <c r="PO29" s="126">
        <f>'Тест ответы'!PM30*'Показатели'!$F$597*IF($PO$4="да",$C29,1)</f>
        <v>0</v>
      </c>
      <c r="PP29" s="126">
        <f>'Тест ответы'!PN30*'Показатели'!$F$599*IF($PP$4="да",$C29,1)</f>
        <v>0</v>
      </c>
      <c r="PQ29" s="126">
        <f>'Тест ответы'!PO30*'Показатели'!$F$600*IF($PQ$4="да",$C29,1)</f>
        <v>0</v>
      </c>
      <c r="PR29" s="126">
        <f>'Тест ответы'!PP30*'Показатели'!$F$603*IF($PR$4="да",$C29,1)</f>
        <v>0</v>
      </c>
      <c r="PS29" s="126">
        <f>'Тест ответы'!PQ30*'Показатели'!$F$605*IF($PS$4="да",$C29,1)</f>
        <v>0</v>
      </c>
      <c r="PT29" s="126">
        <f>'Тест ответы'!PR30*'Показатели'!$F$606*IF($PT$4="да",$C29,1)</f>
        <v>0</v>
      </c>
      <c r="PU29" s="126">
        <f>'Тест ответы'!PS30*'Показатели'!$F$607*IF($PU$4="да",$C29,1)</f>
        <v>0</v>
      </c>
      <c r="PV29" s="126">
        <f>'Тест ответы'!PT30*'Показатели'!$F$608*IF($PV$4="да",$C29,1)</f>
        <v>0</v>
      </c>
      <c r="PW29" s="126">
        <f>'Тест ответы'!PU30*'Показатели'!$F$609*IF($PW$4="да",$C29,1)</f>
        <v>0</v>
      </c>
      <c r="PX29" s="126">
        <f>'Тест ответы'!PV30*'Показатели'!$F$610*IF($PX$4="да",$C29,1)</f>
        <v>0</v>
      </c>
      <c r="PY29" s="137">
        <f>'Тест ответы'!PW30*'Показатели'!$F$612*IF(PY$4="да",$C29,1)</f>
        <v>0</v>
      </c>
      <c r="PZ29" s="127">
        <f>'Тест ответы'!PX30*'Показатели'!$F$614*IF(PZ$4="да",$C29,1)</f>
        <v>0</v>
      </c>
      <c r="QA29" s="126">
        <f>'Тест ответы'!PY30*'Показатели'!$F$614*IF(QA$4="да",$C29,1)</f>
        <v>0</v>
      </c>
      <c r="QB29" s="126">
        <f>'Тест ответы'!PZ30*'Показатели'!$F$614*IF(QB$4="да",$C29,1)</f>
        <v>0</v>
      </c>
      <c r="QC29" s="126">
        <f>'Тест ответы'!QA30*'Показатели'!$F$614*IF(QC$4="да",$C29,1)</f>
        <v>0</v>
      </c>
      <c r="QD29" s="126">
        <f>'Тест ответы'!QB30*'Показатели'!$F$614*IF(QD$4="да",$C29,1)</f>
        <v>0</v>
      </c>
      <c r="QE29" s="127">
        <f>'Тест ответы'!QC30*'Показатели'!$F$620*IF(QE$4="да",$C29,1)</f>
        <v>0</v>
      </c>
      <c r="QF29" s="126">
        <f>'Тест ответы'!QD30*'Показатели'!$F$620*IF(QF$4="да",$C29,1)</f>
        <v>0</v>
      </c>
      <c r="QG29" s="126">
        <f>'Тест ответы'!QE30*'Показатели'!$F$620*IF(QG$4="да",$C29,1)</f>
        <v>0</v>
      </c>
      <c r="QH29" s="126">
        <f>'Тест ответы'!QF30*'Показатели'!$F$620*IF(QH$4="да",$C29,1)</f>
        <v>0</v>
      </c>
      <c r="QI29" s="126">
        <f>'Тест ответы'!QG30*'Показатели'!$F$620*IF(QI$4="да",$C29,1)</f>
        <v>0</v>
      </c>
      <c r="QJ29" s="138">
        <f>'Тест ответы'!QH30*'Показатели'!$F$620*IF(QJ$4="да",$C29,1)</f>
        <v>0</v>
      </c>
      <c r="QK29" s="122" t="str">
        <f>'Тест ответы'!QI30*#REF!*IF(QK$4="да",$C29,1)</f>
        <v>#REF!</v>
      </c>
      <c r="QL29" s="122">
        <f>'Тест ответы'!QJ30*'Показатели'!$F$628*IF(QL$4="да",$C29,1)</f>
        <v>0</v>
      </c>
      <c r="QM29" s="122">
        <f>'Тест ответы'!QK30*'Показатели'!$F$629*IF(QM$4="да",$C29,1)</f>
        <v>0</v>
      </c>
      <c r="QN29" s="122">
        <f>'Тест ответы'!QL30*'Показатели'!$F$631*IF(QN$4="да",$C29,1)</f>
        <v>0</v>
      </c>
      <c r="QO29" s="122" t="str">
        <f>'Тест ответы'!QM30*#REF!*IF(QO$4="да",$C29,1)</f>
        <v>#REF!</v>
      </c>
      <c r="QP29" s="136">
        <f>'Тест ответы'!QN30*'Показатели'!$F$632*IF(QP$4="да",$C29,1)</f>
        <v>0</v>
      </c>
      <c r="QQ29" s="126">
        <f>'Тест ответы'!QO30*'Показатели'!$F$635*IF(QQ$4="да",$C29,1)</f>
        <v>0</v>
      </c>
      <c r="QR29" s="126">
        <f>'Тест ответы'!QP30*'Показатели'!$F$636*IF(QR$4="да",$C29,1)</f>
        <v>0</v>
      </c>
      <c r="QS29" s="126">
        <f>'Тест ответы'!QQ30*'Показатели'!$F$638*IF(QS$4="да",$C29,1)</f>
        <v>0</v>
      </c>
      <c r="QT29" s="126">
        <f>'Тест ответы'!QR30*'Показатели'!$F$639*IF(QT$4="да",$C29,1)</f>
        <v>0</v>
      </c>
      <c r="QU29" s="126">
        <f>'Тест ответы'!QS30*'Показатели'!$F$640*IF(QU$4="да",$C29,1)</f>
        <v>0</v>
      </c>
      <c r="QV29" s="126">
        <f>'Тест ответы'!QT30*'Показатели'!$F$641*IF(QV$4="да",$C29,1)</f>
        <v>0</v>
      </c>
      <c r="QW29" s="126">
        <f>'Тест ответы'!QU30*'Показатели'!$F$642*IF(QW$4="да",$C29,1)</f>
        <v>0</v>
      </c>
      <c r="QX29" s="135">
        <f>'Тест ответы'!QV30*'Показатели'!$F$643*IF(QX$4="да",$C29,1)</f>
        <v>0</v>
      </c>
      <c r="QY29" s="131"/>
      <c r="QZ29" s="131"/>
      <c r="RA29" s="131"/>
      <c r="RB29" s="131"/>
      <c r="RC29" s="131"/>
      <c r="RD29" s="131"/>
      <c r="RE29" s="131"/>
      <c r="RF29" s="131"/>
      <c r="RG29" s="131"/>
    </row>
    <row r="30">
      <c r="A30" s="117">
        <v>26.0</v>
      </c>
      <c r="B30" s="118" t="str">
        <f>'Тест ответы'!B31</f>
        <v>Карачаево-Черкесская Республика</v>
      </c>
      <c r="C30" s="139">
        <f>VLOOKUP(B30,'Население'!$B$2:$E$90,4,FALSE)</f>
        <v>25</v>
      </c>
      <c r="D30" s="120" t="str">
        <f t="shared" si="9"/>
        <v>#REF!</v>
      </c>
      <c r="E30" s="121">
        <f>'Тест ответы'!C31*'Показатели'!$F$3*IF(E$4="да",$C30,1)</f>
        <v>0.0005</v>
      </c>
      <c r="F30" s="121">
        <f>'Тест ответы'!D31*'Показатели'!$F$4*IF(F$4="да",$C30,1)</f>
        <v>0</v>
      </c>
      <c r="G30" s="121">
        <f>'Тест ответы'!E31*'Показатели'!$F$5*IF($G$4="да",C30,1)</f>
        <v>0</v>
      </c>
      <c r="H30" s="121">
        <f>'Тест ответы'!F31*'Показатели'!$F$6*IF($H$4="да",C30,1)</f>
        <v>0</v>
      </c>
      <c r="I30" s="121">
        <f>'Тест ответы'!G31*'Показатели'!$F$7*IF(I$4="да",D30,1)</f>
        <v>0</v>
      </c>
      <c r="J30" s="121">
        <f>'Тест ответы'!H31*'Показатели'!$F$8*IF($J$4="да",C30,1)</f>
        <v>0</v>
      </c>
      <c r="K30" s="121">
        <f>'Тест ответы'!I31*'Показатели'!$F$9*IF(K$4="да",D30,1)</f>
        <v>0</v>
      </c>
      <c r="L30" s="121">
        <f>'Тест ответы'!J31*'Показатели'!$F$10*IF(L$4="да",$C30,1)</f>
        <v>0.02</v>
      </c>
      <c r="M30" s="121">
        <f>'Тест ответы'!K31*'Показатели'!$F$11*IF(M$4="да",$C30,1)</f>
        <v>0</v>
      </c>
      <c r="N30" s="122">
        <f>'Тест ответы'!L31*'Показатели'!$F$12*IF(N$4="да",$C30,1)</f>
        <v>0.03</v>
      </c>
      <c r="O30" s="123">
        <f>'Тест ответы'!M31*'Показатели'!$F$14*IF(O$4="да",$C30,1)</f>
        <v>0.04</v>
      </c>
      <c r="P30" s="124">
        <f>'Тест ответы'!N31*'Показатели'!$F$15*IF(P$4="да",$C30,1)</f>
        <v>0</v>
      </c>
      <c r="Q30" s="124">
        <f>'Тест ответы'!O31*'Показатели'!$F$17*IF(Q$4="да",$C30,1)</f>
        <v>0</v>
      </c>
      <c r="R30" s="124">
        <f>'Тест ответы'!P31*'Показатели'!$F$18*IF(R$4="да",$C30,1)</f>
        <v>0</v>
      </c>
      <c r="S30" s="123">
        <f>'Тест ответы'!Q31*'Показатели'!$F$20*IF(S$4="да",$C30,1)</f>
        <v>0</v>
      </c>
      <c r="T30" s="121">
        <f>'Тест ответы'!R31*'Показатели'!$F$21*IF(T$4="да",$C30,1)</f>
        <v>0</v>
      </c>
      <c r="U30" s="121">
        <f>'Тест ответы'!S31*'Показатели'!$F$24*IF(U$4="да",$C30,1)</f>
        <v>0</v>
      </c>
      <c r="V30" s="121">
        <f>'Тест ответы'!T31*'Показатели'!$F$25*IF(V$4="да",$C30,1)</f>
        <v>0</v>
      </c>
      <c r="W30" s="121">
        <f>'Тест ответы'!U31*'Показатели'!$F$26*IF(W$4="да",$C30,1)</f>
        <v>0</v>
      </c>
      <c r="X30" s="121">
        <f>'Тест ответы'!V31*'Показатели'!$F$28*IF(X$4="да",$C30,1)</f>
        <v>0</v>
      </c>
      <c r="Y30" s="121">
        <f>'Тест ответы'!W31*'Показатели'!$F$29*IF(Y$4="да",$C30,1)</f>
        <v>0</v>
      </c>
      <c r="Z30" s="125">
        <f>'Тест ответы'!X31*'Показатели'!$F$33*IF(Z$4="да",$C30,1)</f>
        <v>0</v>
      </c>
      <c r="AA30" s="126">
        <f>'Тест ответы'!Y31*'Показатели'!$F$34*IF(AA$4="да",$C30,1)</f>
        <v>0</v>
      </c>
      <c r="AB30" s="126">
        <f>'Тест ответы'!Z31*'Показатели'!$F$35*IF(AB$4="да",$C30,1)</f>
        <v>0</v>
      </c>
      <c r="AC30" s="126">
        <f>'Тест ответы'!AA31*'Показатели'!$F$36*IF(AC$4="да",$C30,1)</f>
        <v>0</v>
      </c>
      <c r="AD30" s="126">
        <f>'Тест ответы'!AB31*'Показатели'!$F$37*IF(AD$4="да",$C30,1)</f>
        <v>0</v>
      </c>
      <c r="AE30" s="126">
        <f>'Тест ответы'!AC31*'Показатели'!$F$38*IF(AE$4="да",$C30,1)</f>
        <v>0</v>
      </c>
      <c r="AF30" s="126">
        <f>'Тест ответы'!AD31*'Показатели'!$F$39*IF(AF$4="да",$C30,1)</f>
        <v>0</v>
      </c>
      <c r="AG30" s="126">
        <f>'Тест ответы'!AE31*'Показатели'!$F$40*IF(AG$4="да",$C30,1)</f>
        <v>0</v>
      </c>
      <c r="AH30" s="126">
        <f>'Тест ответы'!AF31*'Показатели'!$F$41*IF(AH$4="да",$C30,1)</f>
        <v>0</v>
      </c>
      <c r="AI30" s="127">
        <f>'Тест ответы'!AG31*'Показатели'!$F$43*IF(AI$4="да",$C30,1)</f>
        <v>0</v>
      </c>
      <c r="AJ30" s="126">
        <f>'Тест ответы'!AH31*'Показатели'!$F$44*IF(AJ$4="да",$C30,1)</f>
        <v>0</v>
      </c>
      <c r="AK30" s="126">
        <f>'Тест ответы'!AI31*'Показатели'!$F$45*IF(AK$4="да",$C30,1)</f>
        <v>0</v>
      </c>
      <c r="AL30" s="126">
        <f>'Тест ответы'!AJ31*'Показатели'!$F$46*IF(AL$4="да",$C30,1)</f>
        <v>0</v>
      </c>
      <c r="AM30" s="126">
        <f>'Тест ответы'!AK31*'Показатели'!$F$47*IF(AM$4="да",$C30,1)</f>
        <v>0</v>
      </c>
      <c r="AN30" s="126">
        <f>'Тест ответы'!AL31*'Показатели'!$F$48*IF(AN$4="да",$C30,1)</f>
        <v>0</v>
      </c>
      <c r="AO30" s="126">
        <f>'Тест ответы'!AM31*'Показатели'!$F$49*IF(AO$4="да",$C30,1)</f>
        <v>0</v>
      </c>
      <c r="AP30" s="126">
        <f>'Тест ответы'!AN31*'Показатели'!$F$50*IF(AP$4="да",$C30,1)</f>
        <v>0</v>
      </c>
      <c r="AQ30" s="126">
        <f>'Тест ответы'!AO31*'Показатели'!$F$51*IF(AQ$4="да",$C30,1)</f>
        <v>0</v>
      </c>
      <c r="AR30" s="123">
        <f>'Тест ответы'!AP31*'Показатели'!$F$53*IF($AR$4="да",$C30,1)</f>
        <v>0</v>
      </c>
      <c r="AS30" s="128">
        <f>'Тест ответы'!AQ31*'Показатели'!$F$54*IF($AS$4="да",$C30,1)</f>
        <v>0</v>
      </c>
      <c r="AT30" s="127">
        <f>'Тест ответы'!AR31*'Показатели'!$F$56*IF(AT$4="да",$C30,1)</f>
        <v>0</v>
      </c>
      <c r="AU30" s="126">
        <f>'Тест ответы'!AS31*'Показатели'!$F$57*IF(AU$4="да",$C30,1)</f>
        <v>0</v>
      </c>
      <c r="AV30" s="126">
        <f>'Тест ответы'!AT31*'Показатели'!$F$58*IF(AV$4="да",$C30,1)</f>
        <v>0</v>
      </c>
      <c r="AW30" s="126">
        <f>'Тест ответы'!AU31*'Показатели'!$F$59*IF(AW$4="да",$C30,1)</f>
        <v>0</v>
      </c>
      <c r="AX30" s="126">
        <f>'Тест ответы'!AV31*'Показатели'!$F$60*IF(AX$4="да",$C30,1)</f>
        <v>0</v>
      </c>
      <c r="AY30" s="126">
        <f>'Тест ответы'!AW31*'Показатели'!$F$61*IF(AY$4="да",$C30,1)</f>
        <v>0</v>
      </c>
      <c r="AZ30" s="129">
        <f>'Тест ответы'!AX31*'Показатели'!$F$64*IF($AZ$4="да",$C30,1)</f>
        <v>0</v>
      </c>
      <c r="BA30" s="121">
        <f>'Тест ответы'!AY31*'Показатели'!$F$65*IF($BA$4="да",$C30,1)</f>
        <v>0</v>
      </c>
      <c r="BB30" s="121">
        <f>'Тест ответы'!AZ31*'Показатели'!$F$66*IF($BA$4="да",$C30,1)</f>
        <v>0</v>
      </c>
      <c r="BC30" s="121">
        <f>'Тест ответы'!BA31*'Показатели'!$F$67*IF($BC$4="да",$C30,1)</f>
        <v>0</v>
      </c>
      <c r="BD30" s="121">
        <f>'Тест ответы'!BB31*'Показатели'!$F$68*IF($BD$4="да",$C30,1)</f>
        <v>0</v>
      </c>
      <c r="BE30" s="121">
        <f>'Тест ответы'!BC31*'Показатели'!$F$69*IF($BE$4="да",$C30,1)</f>
        <v>0</v>
      </c>
      <c r="BF30" s="121">
        <f>'Тест ответы'!BD31*'Показатели'!$F$70*IF($BF$4="да",$C30,1)</f>
        <v>0</v>
      </c>
      <c r="BG30" s="121">
        <f>'Тест ответы'!BE31*'Показатели'!$F$71*IF($BG$4="да",$C30,1)</f>
        <v>0</v>
      </c>
      <c r="BH30" s="128">
        <f>'Тест ответы'!BF31*'Показатели'!$F$72*IF($BH$4="да",$C30,1)</f>
        <v>0</v>
      </c>
      <c r="BI30" s="121">
        <f>'Тест ответы'!BG31*'Показатели'!$F$75*IF($BI$4="да",$C30,1)</f>
        <v>0</v>
      </c>
      <c r="BJ30" s="121">
        <f>'Тест ответы'!BH31*'Показатели'!$F$76*IF($BJ$4="да",$C30,1)</f>
        <v>0</v>
      </c>
      <c r="BK30" s="121">
        <f>'Тест ответы'!BI31*'Показатели'!$F$77*IF($BK$4="да",$C30,1)</f>
        <v>0</v>
      </c>
      <c r="BL30" s="121">
        <f>'Тест ответы'!BJ31*'Показатели'!$F$78*IF($BL$4="да",$C30,1)</f>
        <v>0</v>
      </c>
      <c r="BM30" s="121">
        <f>'Тест ответы'!BK31*'Показатели'!$F$79*IF($BM$4="да",$C30,1)</f>
        <v>0</v>
      </c>
      <c r="BN30" s="121">
        <f>'Тест ответы'!BL31*'Показатели'!$F$80*IF($BN$4="да",$C30,1)</f>
        <v>0</v>
      </c>
      <c r="BO30" s="128">
        <f>'Тест ответы'!BM31*'Показатели'!$F$81*IF($BO$4="да",$C30,1)</f>
        <v>0</v>
      </c>
      <c r="BP30" s="121">
        <f>'Тест ответы'!BN31*'Показатели'!$F$86*IF(BP$4="да",$C30,1)</f>
        <v>0</v>
      </c>
      <c r="BQ30" s="121">
        <f>'Тест ответы'!BO31*'Показатели'!$F$87*IF(BQ$4="да",$C30,1)</f>
        <v>0</v>
      </c>
      <c r="BR30" s="121">
        <f>'Тест ответы'!BP31*'Показатели'!$F$88*IF(BR$4="да",$C30,1)</f>
        <v>0</v>
      </c>
      <c r="BS30" s="121">
        <f>'Тест ответы'!BQ31*'Показатели'!$F$89*IF($BS$4="да",$C30,1)</f>
        <v>0</v>
      </c>
      <c r="BT30" s="121">
        <f>'Тест ответы'!BR31*'Показатели'!$F$90*IF($BT$4="да",$C30,1)</f>
        <v>0</v>
      </c>
      <c r="BU30" s="121">
        <f>'Тест ответы'!BS31*'Показатели'!$F$91*IF($BU$4="да",$C30,1)</f>
        <v>0</v>
      </c>
      <c r="BV30" s="121">
        <f>'Тест ответы'!BT31*'Показатели'!$F$92*IF($BV$4="да",$C30,1)</f>
        <v>0</v>
      </c>
      <c r="BW30" s="121">
        <f>'Тест ответы'!BU31*'Показатели'!$F$93*IF($BW$4="да",$C30,1)</f>
        <v>0</v>
      </c>
      <c r="BX30" s="121">
        <f>'Тест ответы'!BV31*'Показатели'!$F$94*IF($BX$4="да",$C30,1)</f>
        <v>0</v>
      </c>
      <c r="BY30" s="121">
        <f>'Тест ответы'!BW31*'Показатели'!$F$95*IF($BY$4="да",$C30,1)</f>
        <v>0</v>
      </c>
      <c r="BZ30" s="121">
        <f>'Тест ответы'!BX31*'Показатели'!$F$96*IF($BZ$4="да",$C30,1)</f>
        <v>0</v>
      </c>
      <c r="CA30" s="121">
        <f>'Тест ответы'!BY31*'Показатели'!$F$97*IF($CA$4="да",$C30,1)</f>
        <v>0</v>
      </c>
      <c r="CB30" s="121">
        <f>'Тест ответы'!BZ31*'Показатели'!$F$99*IF($CB$4="да",$C30,1)</f>
        <v>0</v>
      </c>
      <c r="CC30" s="121">
        <f>'Тест ответы'!CA31*'Показатели'!$F$100*IF($CC$4="да",$C30,1)</f>
        <v>0</v>
      </c>
      <c r="CD30" s="121">
        <f>'Тест ответы'!CB31*'Показатели'!$F$101*IF($CD$4="да",$C30,1)</f>
        <v>0</v>
      </c>
      <c r="CE30" s="121">
        <f>'Тест ответы'!CC31*'Показатели'!$F$102*IF($CE$4="да",$C30,1)</f>
        <v>0</v>
      </c>
      <c r="CF30" s="121">
        <f>'Тест ответы'!CD31*'Показатели'!$F$103*IF($CF$4="да",$C30,1)</f>
        <v>0</v>
      </c>
      <c r="CG30" s="121">
        <f>'Тест ответы'!CE31*'Показатели'!$F$104*IF($CG$4="да",$C30,1)</f>
        <v>0</v>
      </c>
      <c r="CH30" s="121">
        <f>'Тест ответы'!CF31*'Показатели'!$F$105*IF($CH$4="да",$C30,1)</f>
        <v>0</v>
      </c>
      <c r="CI30" s="121">
        <f>'Тест ответы'!CG31*'Показатели'!$F$106*IF($CI$4="да",$C30,1)</f>
        <v>0</v>
      </c>
      <c r="CJ30" s="121">
        <f>'Тест ответы'!CH31*'Показатели'!$F$107*IF($CJ$4="да",$C30,1)</f>
        <v>0</v>
      </c>
      <c r="CK30" s="121">
        <f>'Тест ответы'!CI31*'Показатели'!$F$108*IF($CK$4="да",$C30,1)</f>
        <v>0</v>
      </c>
      <c r="CL30" s="121">
        <f>'Тест ответы'!CJ31*'Показатели'!$F$109*IF($CL$4="да",$C30,1)</f>
        <v>0</v>
      </c>
      <c r="CM30" s="121">
        <f>'Тест ответы'!CK31*'Показатели'!$F$110*IF($CM$4="да",$C30,1)</f>
        <v>0</v>
      </c>
      <c r="CN30" s="121">
        <f>'Тест ответы'!CL31*'Показатели'!$F$111*IF($CN$4="да",$C30,1)</f>
        <v>0</v>
      </c>
      <c r="CO30" s="121">
        <f>'Тест ответы'!CM31*'Показатели'!$F$112*IF($CO$4="да",$C30,1)</f>
        <v>0</v>
      </c>
      <c r="CP30" s="128">
        <f>'Тест ответы'!CN31*'Показатели'!$F$113*IF($CP$4="да",$C30,1)</f>
        <v>0</v>
      </c>
      <c r="CQ30" s="121">
        <f>'Тест ответы'!CO31*'Показатели'!$F$118*IF(CQ$4="да",$C30,1)</f>
        <v>0</v>
      </c>
      <c r="CR30" s="121">
        <f>'Тест ответы'!CP31*'Показатели'!$F$119*IF(CR$4="да",$C30,1)</f>
        <v>0</v>
      </c>
      <c r="CS30" s="121">
        <f>'Тест ответы'!CQ31*'Показатели'!$F$120*IF(CS$4="да",$C30,1)</f>
        <v>0</v>
      </c>
      <c r="CT30" s="121">
        <f>'Тест ответы'!CR31*'Показатели'!$F$121*IF($CT$4="да",$C30,1)</f>
        <v>0</v>
      </c>
      <c r="CU30" s="121">
        <f>'Тест ответы'!CS31*'Показатели'!$F$122*IF($CU$4="да",$C30,1)</f>
        <v>0</v>
      </c>
      <c r="CV30" s="121">
        <f>'Тест ответы'!CT31*'Показатели'!$F$123*IF($CV$4="да",$C30,1)</f>
        <v>0</v>
      </c>
      <c r="CW30" s="121">
        <f>'Тест ответы'!CU31*'Показатели'!$F$124*IF($CW$4="да",$C30,1)</f>
        <v>0</v>
      </c>
      <c r="CX30" s="121">
        <f>'Тест ответы'!CV31*'Показатели'!$F$125*IF($CX$4="да",$C30,1)</f>
        <v>0</v>
      </c>
      <c r="CY30" s="121">
        <f>'Тест ответы'!CW31*'Показатели'!$F$126*IF($CY$4="да",$C30,1)</f>
        <v>0</v>
      </c>
      <c r="CZ30" s="121">
        <f>'Тест ответы'!CX31*'Показатели'!$F$127*IF($CZ$4="да",$C30,1)</f>
        <v>0</v>
      </c>
      <c r="DA30" s="121">
        <f>'Тест ответы'!CY31*'Показатели'!$F$128*IF($DA$4="да",$C30,1)</f>
        <v>0</v>
      </c>
      <c r="DB30" s="121">
        <f>'Тест ответы'!CZ31*'Показатели'!$F$129*IF($DB$4="да",$C30,1)</f>
        <v>0</v>
      </c>
      <c r="DC30" s="121">
        <f>'Тест ответы'!DA31*'Показатели'!$F$131*IF($DC$4="да",$C30,1)</f>
        <v>0</v>
      </c>
      <c r="DD30" s="121">
        <f>'Тест ответы'!DB31*'Показатели'!$F$132*IF($DD$4="да",$C30,1)</f>
        <v>0</v>
      </c>
      <c r="DE30" s="121">
        <f>'Тест ответы'!DC31*'Показатели'!$F$133*IF($DE$4="да",$C30,1)</f>
        <v>0</v>
      </c>
      <c r="DF30" s="121">
        <f>'Тест ответы'!DD31*'Показатели'!$F$134*IF($DF$4="да",$C30,1)</f>
        <v>0</v>
      </c>
      <c r="DG30" s="121">
        <f>'Тест ответы'!DE31*'Показатели'!$F$135*IF($DG$4="да",$C30,1)</f>
        <v>0</v>
      </c>
      <c r="DH30" s="121">
        <f>'Тест ответы'!DF31*'Показатели'!$F$136*IF($DH29="да",$C30,1)</f>
        <v>0</v>
      </c>
      <c r="DI30" s="121">
        <f>'Тест ответы'!DG31*'Показатели'!$F$137*IF($DI$4="да",$C30,1)</f>
        <v>0</v>
      </c>
      <c r="DJ30" s="121">
        <f>'Тест ответы'!DH31*'Показатели'!$F$138*IF($DJ$4="да",$C30,1)</f>
        <v>0</v>
      </c>
      <c r="DK30" s="122">
        <f>'Тест ответы'!DH31*'Показатели'!$F$139*IF($DK$4="да",$C30,1)</f>
        <v>0</v>
      </c>
      <c r="DL30" s="130" t="str">
        <f>'Тест ответы'!DJ31*#REF!*IF($DL$4="да",$C30,1)</f>
        <v>#REF!</v>
      </c>
      <c r="DM30" s="122" t="str">
        <f>'Тест ответы'!DF31*#REF!*IF(DM$4="да",$C30,1)</f>
        <v>#REF!</v>
      </c>
      <c r="DN30" s="122" t="str">
        <f>'Тест ответы'!DL31*#REF!*IF($DN$4="да",$C30,1)</f>
        <v>#REF!</v>
      </c>
      <c r="DO30" s="131" t="str">
        <f>'Тест ответы'!DM31*#REF!*IF($DO$4="да",$C30,1)</f>
        <v>#REF!</v>
      </c>
      <c r="DP30" s="122">
        <f>'Тест ответы'!DN31*'Показатели'!$F$141*IF($DP$4="да",$C30,1)</f>
        <v>0</v>
      </c>
      <c r="DQ30" s="122">
        <f>'Тест ответы'!DO31*'Показатели'!$F$142*IF(DQ$4="да",$C30,1)</f>
        <v>0</v>
      </c>
      <c r="DR30" s="132">
        <f>'Тест ответы'!DP31*'Показатели'!$F$144*$C30</f>
        <v>0</v>
      </c>
      <c r="DS30" s="122">
        <f>'Тест ответы'!DQ31*'Показатели'!$F$151*$C30</f>
        <v>0</v>
      </c>
      <c r="DT30" s="122">
        <f>'Тест ответы'!DR31*'Показатели'!$F$154*$C30</f>
        <v>0</v>
      </c>
      <c r="DU30" s="122">
        <f>'Тест ответы'!DS31*'Показатели'!$F$157*$C30</f>
        <v>0</v>
      </c>
      <c r="DV30" s="122">
        <f>'Тест ответы'!DT31*'Показатели'!$F$163*$C30</f>
        <v>0</v>
      </c>
      <c r="DW30" s="122">
        <f>'Тест ответы'!DU31*'Показатели'!$F$166*$C30</f>
        <v>0</v>
      </c>
      <c r="DX30" s="133">
        <f>'Тест ответы'!DV31*'Показатели'!$F$169*$C30</f>
        <v>0</v>
      </c>
      <c r="DY30" s="126">
        <f>'Тест ответы'!DW31*'Показатели'!$F$171*IF($DY$4="да",$C30,1)</f>
        <v>0</v>
      </c>
      <c r="DZ30" s="126">
        <f>'Тест ответы'!DX31*'Показатели'!$F$172*IF($DZ$4="да",$C30,1)</f>
        <v>0</v>
      </c>
      <c r="EA30" s="126">
        <f>'Тест ответы'!DY31*'Показатели'!$F$173*IF($EA$4="да",$C30,1)</f>
        <v>0</v>
      </c>
      <c r="EB30" s="126">
        <f>'Тест ответы'!DZ31*'Показатели'!$F$174*IF($EB$4="да",$C30,1)</f>
        <v>0</v>
      </c>
      <c r="EC30" s="126">
        <f>'Тест ответы'!EA31*'Показатели'!$F$175*IF($EC$4="да",$C30,1)</f>
        <v>0</v>
      </c>
      <c r="ED30" s="126">
        <f>'Тест ответы'!EB31*'Показатели'!$F$176*IF($ED$4="да",$C30,1)</f>
        <v>0</v>
      </c>
      <c r="EE30" s="126">
        <f>'Тест ответы'!EC31*'Показатели'!$F$177*IF($EE$4="да",$C30,1)</f>
        <v>0</v>
      </c>
      <c r="EF30" s="126">
        <f>'Тест ответы'!ED31*'Показатели'!$F$178*IF($EF$4="да",$C30,1)</f>
        <v>0</v>
      </c>
      <c r="EG30" s="126">
        <f>'Тест ответы'!EE31*'Показатели'!$F$179*IF($EG$4="да",$C30,1)</f>
        <v>0</v>
      </c>
      <c r="EH30" s="126">
        <f>'Тест ответы'!EF31*'Показатели'!$F$180*IF($EH$4="да",$C30,1)</f>
        <v>0</v>
      </c>
      <c r="EI30" s="126">
        <f>'Тест ответы'!EG31*'Показатели'!$F$181*IF($EI$4="да",$C30,1)</f>
        <v>0</v>
      </c>
      <c r="EJ30" s="126">
        <f>'Тест ответы'!EH31*'Показатели'!$F$182*IF($EJ$4="да",$C30,1)</f>
        <v>0</v>
      </c>
      <c r="EK30" s="126">
        <f>'Тест ответы'!EI31*'Показатели'!$F$183*IF($EK$4="да",$C30,1)</f>
        <v>0</v>
      </c>
      <c r="EL30" s="126">
        <f>'Тест ответы'!EJ31*'Показатели'!$F$184*IF($EL$4="да",$C30,1)</f>
        <v>0</v>
      </c>
      <c r="EM30" s="126">
        <f>'Тест ответы'!EK31*'Показатели'!$F$185*IF($EM$4="да",$C30,1)</f>
        <v>0</v>
      </c>
      <c r="EN30" s="126">
        <f>'Тест ответы'!EL31*'Показатели'!$F$186*IF($EN$4="да",$C30,1)</f>
        <v>0</v>
      </c>
      <c r="EO30" s="126">
        <f>'Тест ответы'!EM31*'Показатели'!$F$187*IF($EO$4="да",$C30,1)</f>
        <v>0</v>
      </c>
      <c r="EP30" s="126">
        <f>'Тест ответы'!EN31*'Показатели'!$F$188*IF($EP$4="да",$C30,1)</f>
        <v>0</v>
      </c>
      <c r="EQ30" s="126">
        <f>'Тест ответы'!EO31*'Показатели'!$F$189*IF($EQ$4="да",$C30,1)</f>
        <v>0</v>
      </c>
      <c r="ER30" s="126">
        <f>'Тест ответы'!EP31*'Показатели'!$F$190*IF($ER$4="да",$C30,1)</f>
        <v>0</v>
      </c>
      <c r="ES30" s="134">
        <f>'Тест ответы'!EQ31*'Показатели'!$F$191*IF($ES$4="да",$C30,1)</f>
        <v>0</v>
      </c>
      <c r="ET30" s="126">
        <f>'Тест ответы'!ER31*'Показатели'!$F$193*IF($ET$4="да",$C30,1)</f>
        <v>0</v>
      </c>
      <c r="EU30" s="126">
        <f>'Тест ответы'!ES31*'Показатели'!$F$194*IF($EU$4="да",$C30,1)</f>
        <v>0</v>
      </c>
      <c r="EV30" s="126">
        <f>'Тест ответы'!ET31*'Показатели'!$F$195*IF($EV$4="да",$C30,1)</f>
        <v>0</v>
      </c>
      <c r="EW30" s="126">
        <f>'Тест ответы'!EU31*'Показатели'!$F$196*IF($EW$4="да",$C30,1)</f>
        <v>0</v>
      </c>
      <c r="EX30" s="126">
        <f>'Тест ответы'!EV31*'Показатели'!$F$197*IF($EX$4="да",$C30,1)</f>
        <v>0</v>
      </c>
      <c r="EY30" s="126">
        <f>'Тест ответы'!EW31*'Показатели'!$F$198*IF($EY$4="да",$C30,1)</f>
        <v>0</v>
      </c>
      <c r="EZ30" s="126">
        <f>'Тест ответы'!EX31*'Показатели'!$F$199*IF($EZ$4="да",$C30,1)</f>
        <v>0</v>
      </c>
      <c r="FA30" s="126">
        <f>'Тест ответы'!EY31*'Показатели'!$F$200*IF($FA$4="да",$C30,1)</f>
        <v>0</v>
      </c>
      <c r="FB30" s="126">
        <f>'Тест ответы'!EZ31*'Показатели'!$F$201*IF($FB$4="да",$C30,1)</f>
        <v>0</v>
      </c>
      <c r="FC30" s="126">
        <f>'Тест ответы'!FA31*'Показатели'!$F$202*IF($FC$4="да",$C30,1)</f>
        <v>0</v>
      </c>
      <c r="FD30" s="126">
        <f>'Тест ответы'!FB31*'Показатели'!$F$203*IF($FD$4="да",$C30,1)</f>
        <v>0</v>
      </c>
      <c r="FE30" s="126">
        <f>'Тест ответы'!FC31*'Показатели'!$F$204*IF($FE$4="да",$C30,1)</f>
        <v>0</v>
      </c>
      <c r="FF30" s="126">
        <f>'Тест ответы'!FD31*'Показатели'!$F$205*IF($FF$4="да",$C30,1)</f>
        <v>0</v>
      </c>
      <c r="FG30" s="126">
        <f>'Тест ответы'!FE31*'Показатели'!$F$206*IF($FG$4="да",$C30,1)</f>
        <v>0</v>
      </c>
      <c r="FH30" s="126">
        <f>'Тест ответы'!FF31*'Показатели'!$F$207*IF($FH$4="да",$C30,1)</f>
        <v>0</v>
      </c>
      <c r="FI30" s="126">
        <f>'Тест ответы'!FG31*'Показатели'!$F$208*IF($FI$4="да",$C30,1)</f>
        <v>0</v>
      </c>
      <c r="FJ30" s="126">
        <f>'Тест ответы'!FH31*'Показатели'!$F$209*IF($FJ$4="да",$C30,1)</f>
        <v>0</v>
      </c>
      <c r="FK30" s="135">
        <f>'Тест ответы'!FI31*'Показатели'!$F$210*IF($FK$4="да",$C30,1)</f>
        <v>0</v>
      </c>
      <c r="FL30" s="122">
        <f>'Тест ответы'!FJ31*'Показатели'!$F$214*IF(FL$4="да",$C30,1)</f>
        <v>0</v>
      </c>
      <c r="FM30" s="122">
        <f>'Тест ответы'!FK31*'Показатели'!$F$215*IF(FM$4="да",$C30,1)</f>
        <v>0</v>
      </c>
      <c r="FN30" s="122">
        <f>'Тест ответы'!FL31*'Показатели'!$F$217*IF(FN$4="да",$C30,1)</f>
        <v>0</v>
      </c>
      <c r="FO30" s="122">
        <f>'Тест ответы'!FM31*'Показатели'!$F$218*IF(FO$4="да",$C30,1)</f>
        <v>0</v>
      </c>
      <c r="FP30" s="122">
        <f>'Тест ответы'!FN31*'Показатели'!$F$220*IF(FP$4="да",$C30,1)</f>
        <v>0</v>
      </c>
      <c r="FQ30" s="122">
        <f>'Тест ответы'!FO31*'Показатели'!$F$221*IF(FQ$4="да",$C30,1)</f>
        <v>0</v>
      </c>
      <c r="FR30" s="122">
        <f>'Тест ответы'!FP31*'Показатели'!$F$222*IF(FR$4="да",$C30,1)</f>
        <v>0</v>
      </c>
      <c r="FS30" s="122">
        <f>'Тест ответы'!FQ31*'Показатели'!$F$223*IF(FS$4="да",$C30,1)</f>
        <v>0</v>
      </c>
      <c r="FT30" s="122">
        <f>'Тест ответы'!FR31*'Показатели'!$F$224*IF(FT$4="да",$C30,1)</f>
        <v>0</v>
      </c>
      <c r="FU30" s="122">
        <f>'Тест ответы'!FS31*'Показатели'!$F$225*IF(FU$4="да",$C30,1)</f>
        <v>0</v>
      </c>
      <c r="FV30" s="122">
        <f>'Тест ответы'!FT31*'Показатели'!$F$227*IF(FV$4="да",$C30,1)</f>
        <v>0</v>
      </c>
      <c r="FW30" s="122">
        <f>'Тест ответы'!FU31*'Показатели'!$F$228*IF(FW$4="да",$C30,1)</f>
        <v>0</v>
      </c>
      <c r="FX30" s="122">
        <f>'Тест ответы'!FV31*'Показатели'!$F$229*IF(FX$4="да",$C30,1)</f>
        <v>0</v>
      </c>
      <c r="FY30" s="122">
        <f>'Тест ответы'!FW31*'Показатели'!$F$230*IF(FY$4="да",$C30,1)</f>
        <v>0</v>
      </c>
      <c r="FZ30" s="122">
        <f>'Тест ответы'!FX31*'Показатели'!$F$231*IF(FZ$4="да",$C30,1)</f>
        <v>0</v>
      </c>
      <c r="GA30" s="122">
        <f>'Тест ответы'!FY31*'Показатели'!$F$232*IF(GA$4="да",$C30,1)</f>
        <v>0</v>
      </c>
      <c r="GB30" s="132">
        <f>'Тест ответы'!FZ31*'Показатели'!$F$235*IF($GB$4="да",$C30,1)</f>
        <v>0</v>
      </c>
      <c r="GC30" s="122">
        <f>'Тест ответы'!GA31*'Показатели'!$F$236*IF($GC$4="да",$C30,1)</f>
        <v>0</v>
      </c>
      <c r="GD30" s="122">
        <f>'Тест ответы'!GB31*'Показатели'!$F$238*IF($GD$4="да",$C30,1)</f>
        <v>0</v>
      </c>
      <c r="GE30" s="122">
        <f>'Тест ответы'!GC31*'Показатели'!$F$239*IF($GE$4="да",$C30,1)</f>
        <v>0</v>
      </c>
      <c r="GF30" s="122">
        <f>'Тест ответы'!GD31*'Показатели'!$F$241*IF($GF$4="да",$C30,1)</f>
        <v>0</v>
      </c>
      <c r="GG30" s="122">
        <f>'Тест ответы'!GE31*'Показатели'!$F$242*IF($GG$4="да",$C30,1)</f>
        <v>0</v>
      </c>
      <c r="GH30" s="122">
        <f>'Тест ответы'!GF31*'Показатели'!$F$243*IF($GH$4="да",$C30,1)</f>
        <v>0</v>
      </c>
      <c r="GI30" s="122">
        <f>'Тест ответы'!GG31*'Показатели'!$F$244*IF($GI$4="да",$C30,1)</f>
        <v>0</v>
      </c>
      <c r="GJ30" s="122">
        <f>'Тест ответы'!GH31*'Показатели'!$F$245*IF($GJ$4="да",$C30,1)</f>
        <v>0</v>
      </c>
      <c r="GK30" s="122">
        <f>'Тест ответы'!GI31*'Показатели'!$F$246*IF($GK$4="да",$C30,1)</f>
        <v>0</v>
      </c>
      <c r="GL30" s="122">
        <f>'Тест ответы'!GJ31*'Показатели'!$F$248*IF($GL$4="да",$C30,1)</f>
        <v>0</v>
      </c>
      <c r="GM30" s="122">
        <f>'Тест ответы'!GK31*'Показатели'!$F$249*IF($GM$4="да",$C30,1)</f>
        <v>0</v>
      </c>
      <c r="GN30" s="122">
        <f>'Тест ответы'!GL31*'Показатели'!$F$250*IF($GN$4="да",$C30,1)</f>
        <v>0</v>
      </c>
      <c r="GO30" s="122">
        <f>'Тест ответы'!GM31*'Показатели'!$F$251*IF($GO$4="да",$C30,1)</f>
        <v>0</v>
      </c>
      <c r="GP30" s="122">
        <f>'Тест ответы'!GN31*'Показатели'!$F$252*IF($GP$4="да",$C30,1)</f>
        <v>0</v>
      </c>
      <c r="GQ30" s="122">
        <f>'Тест ответы'!GO31*'Показатели'!$F$253*IF($GQ$4="да",$C30,1)</f>
        <v>0</v>
      </c>
      <c r="GR30" s="132">
        <f>'Тест ответы'!GP31*'Показатели'!$F$256*IF($GR$4="да",$C30,1)</f>
        <v>0</v>
      </c>
      <c r="GS30" s="122">
        <f>'Тест ответы'!GQ31*'Показатели'!$F$257*IF($GS$4="да",$C30,1)</f>
        <v>0</v>
      </c>
      <c r="GT30" s="122">
        <f>'Тест ответы'!GR31*'Показатели'!$F$258*IF($GT$4="да",$C30,1)</f>
        <v>0</v>
      </c>
      <c r="GU30" s="122">
        <f>'Тест ответы'!GS31*'Показатели'!$F$260*IF($GU$4="да",$C30,1)</f>
        <v>0</v>
      </c>
      <c r="GV30" s="122">
        <f>'Тест ответы'!GT31*'Показатели'!$F$261*IF($GV$4="да",$C30,1)</f>
        <v>0</v>
      </c>
      <c r="GW30" s="122">
        <f>'Тест ответы'!GU31*'Показатели'!$F$262*IF($GW$4="да",$C30,1)</f>
        <v>0</v>
      </c>
      <c r="GX30" s="122">
        <f>'Тест ответы'!GV31*'Показатели'!$F$264*IF($GX$4="да",$C30,1)</f>
        <v>0</v>
      </c>
      <c r="GY30" s="122">
        <f>'Тест ответы'!GW31*'Показатели'!$F$265*IF($GY$4="да",$C30,1)</f>
        <v>0</v>
      </c>
      <c r="GZ30" s="122">
        <f>'Тест ответы'!GX31*'Показатели'!$F$266*IF($GZ$4="да",$C30,1)</f>
        <v>0</v>
      </c>
      <c r="HA30" s="122">
        <f>'Тест ответы'!GY31*'Показатели'!$F$267*IF($HA$4="да",$C30,1)</f>
        <v>0</v>
      </c>
      <c r="HB30" s="122">
        <f>'Тест ответы'!GZ31*'Показатели'!$F$269*IF($HB$4="да",$C30,1)</f>
        <v>0</v>
      </c>
      <c r="HC30" s="122">
        <f>'Тест ответы'!HA31*'Показатели'!$F$270*IF($HC$4="да",$C30,1)</f>
        <v>0</v>
      </c>
      <c r="HD30" s="122">
        <f>'Тест ответы'!HB31*'Показатели'!$F$271*IF($HD$4="да",$C30,1)</f>
        <v>0</v>
      </c>
      <c r="HE30" s="122">
        <f>'Тест ответы'!HC31*'Показатели'!$F$272*IF($HE$4="да",$C30,1)</f>
        <v>0</v>
      </c>
      <c r="HF30" s="122">
        <f>'Тест ответы'!HD31*'Показатели'!$F$274*IF($HF$4="да",$C30,1)</f>
        <v>0</v>
      </c>
      <c r="HG30" s="122">
        <f>'Тест ответы'!HE31*'Показатели'!$F$275*IF($HG$4="да",$C30,1)</f>
        <v>0</v>
      </c>
      <c r="HH30" s="122">
        <f>'Тест ответы'!HF31*'Показатели'!$F$276*IF($HH$4="да",$C30,1)</f>
        <v>0</v>
      </c>
      <c r="HI30" s="122">
        <f>'Тест ответы'!HG31*'Показатели'!$F$277*IF($HI$4="да",$C30,1)</f>
        <v>0</v>
      </c>
      <c r="HJ30" s="122">
        <f>'Тест ответы'!HH31*'Показатели'!$F$278*IF($HJ$4="да",$C30,1)</f>
        <v>0</v>
      </c>
      <c r="HK30" s="122">
        <f>'Тест ответы'!HI31*'Показатели'!$F$279*IF($HK$4="да",$C30,1)</f>
        <v>0</v>
      </c>
      <c r="HL30" s="122">
        <f>'Тест ответы'!HJ31*'Показатели'!$F$280*IF($HL$4="да",$C30,1)</f>
        <v>0</v>
      </c>
      <c r="HM30" s="122">
        <f>'Тест ответы'!HK31*'Показатели'!$F$281*IF($HM$4="да",$C30,1)</f>
        <v>0</v>
      </c>
      <c r="HN30" s="122">
        <f>'Тест ответы'!HL31*'Показатели'!$F$282*IF($HN$4="да",$C30,1)</f>
        <v>0</v>
      </c>
      <c r="HO30" s="122">
        <f>'Тест ответы'!HM31*'Показатели'!$F$284*IF($HO$4="да",$C30,1)</f>
        <v>0</v>
      </c>
      <c r="HP30" s="122">
        <f>'Тест ответы'!HN31*'Показатели'!$F$285*IF($HP$4="да",$C30,1)</f>
        <v>0</v>
      </c>
      <c r="HQ30" s="122">
        <f>'Тест ответы'!HO31*'Показатели'!$F$286*IF($HQ$4="да",$C30,1)</f>
        <v>0</v>
      </c>
      <c r="HR30" s="122">
        <f>'Тест ответы'!HP31*'Показатели'!$F$287*IF($HR$4="да",$C30,1)</f>
        <v>0</v>
      </c>
      <c r="HS30" s="122">
        <f>'Тест ответы'!HQ31*'Показатели'!$F$288*IF($HS$4="да",$C30,1)</f>
        <v>0</v>
      </c>
      <c r="HT30" s="122">
        <f>'Тест ответы'!HR31*'Показатели'!$F$289*IF(HT$4="да",$C30,1)</f>
        <v>0</v>
      </c>
      <c r="HU30" s="122">
        <f>'Тест ответы'!HS31*'Показатели'!$F$290*IF($HU$4="да",$C30,1)</f>
        <v>0</v>
      </c>
      <c r="HV30" s="122">
        <f>'Тест ответы'!HT31*'Показатели'!$F$291*IF($HV$4="да",$C30,1)</f>
        <v>0</v>
      </c>
      <c r="HW30" s="122">
        <f>'Тест ответы'!HU31*'Показатели'!$F$292*IF($HW$4="да",$C30,1)</f>
        <v>0</v>
      </c>
      <c r="HX30" s="122" t="str">
        <f>'Тест ответы'!HV31*#REF!*C30</f>
        <v>#REF!</v>
      </c>
      <c r="HY30" s="133" t="str">
        <f>'Тест ответы'!HW31*#REF!*C30</f>
        <v>#REF!</v>
      </c>
      <c r="HZ30" s="122">
        <f>'Тест ответы'!HX31*'Показатели'!$F$295*IF(HZ$4="да",$C30,1)</f>
        <v>0</v>
      </c>
      <c r="IA30" s="122">
        <f>'Тест ответы'!HY31*'Показатели'!$F$296*IF(IA$4="да",$C30,1)</f>
        <v>0</v>
      </c>
      <c r="IB30" s="122">
        <f>'Тест ответы'!HZ31*'Показатели'!$F$297*IF(IB$4="да",$C30,1)</f>
        <v>0</v>
      </c>
      <c r="IC30" s="122">
        <f>'Тест ответы'!IA31*'Показатели'!$F$299*IF(IC$4="да",$C30,1)</f>
        <v>0</v>
      </c>
      <c r="ID30" s="122">
        <f>'Тест ответы'!IB31*'Показатели'!$F$300*IF(ID$4="да",$C30,1)</f>
        <v>0</v>
      </c>
      <c r="IE30" s="122">
        <f>'Тест ответы'!IC31*'Показатели'!$F$301*IF(IE$4="да",$C30,1)</f>
        <v>0</v>
      </c>
      <c r="IF30" s="122">
        <f>'Тест ответы'!ID31*'Показатели'!$F$303*IF(IF$4="да",$C30,1)</f>
        <v>0</v>
      </c>
      <c r="IG30" s="122">
        <f>'Тест ответы'!IE31*'Показатели'!$F$304*IF(IG$4="да",$C30,1)</f>
        <v>0</v>
      </c>
      <c r="IH30" s="122">
        <f>'Тест ответы'!IF31*'Показатели'!$F$305*IF(IH$4="да",$C30,1)</f>
        <v>0</v>
      </c>
      <c r="II30" s="122">
        <f>'Тест ответы'!IG31*'Показатели'!$F$307*IF(II$4="да",$C30,1)</f>
        <v>0</v>
      </c>
      <c r="IJ30" s="122">
        <f>'Тест ответы'!IH31*'Показатели'!$F$308*IF(IJ$4="да",$C30,1)</f>
        <v>0</v>
      </c>
      <c r="IK30" s="122">
        <f>'Тест ответы'!II31*'Показатели'!$F$309*IF(IK$4="да",$C30,1)</f>
        <v>0</v>
      </c>
      <c r="IL30" s="122">
        <f>'Тест ответы'!IJ31*'Показатели'!$F$313*IF(IL$4="да",$C30,1)</f>
        <v>0</v>
      </c>
      <c r="IM30" s="122">
        <f>'Тест ответы'!IK31*'Показатели'!$F$314*IF(IM$4="да",$C30,1)</f>
        <v>0</v>
      </c>
      <c r="IN30" s="122">
        <f>'Тест ответы'!IL31*'Показатели'!$F$315*IF(IN$4="да",$C30,1)</f>
        <v>0</v>
      </c>
      <c r="IO30" s="122">
        <f>'Тест ответы'!IM31*'Показатели'!$F$316*IF(IO$4="да",$C30,1)</f>
        <v>0</v>
      </c>
      <c r="IP30" s="122">
        <f>'Тест ответы'!IN31*'Показатели'!$F$317*IF(IP$4="да",$C30,1)</f>
        <v>0</v>
      </c>
      <c r="IQ30" s="122">
        <f>'Тест ответы'!IO31*'Показатели'!$F$318*IF(IQ$4="да",$C30,1)</f>
        <v>0</v>
      </c>
      <c r="IR30" s="122">
        <f>'Тест ответы'!IP31*'Показатели'!$F$320*IF(IR$4="да",$C30,1)</f>
        <v>0</v>
      </c>
      <c r="IS30" s="122">
        <f>'Тест ответы'!IQ31*'Показатели'!$F$321*IF(IS$4="да",$C30,1)</f>
        <v>0</v>
      </c>
      <c r="IT30" s="122">
        <f>'Тест ответы'!IR31*'Показатели'!$F$322*IF(IT$4="да",$C30,1)</f>
        <v>0</v>
      </c>
      <c r="IU30" s="122">
        <f>'Тест ответы'!IS31*'Показатели'!$F$323*IF(IU$4="да",$C30,1)</f>
        <v>0</v>
      </c>
      <c r="IV30" s="122">
        <f>'Тест ответы'!IT31*'Показатели'!$F$324*IF(IV$4="да",$C30,1)</f>
        <v>0</v>
      </c>
      <c r="IW30" s="122">
        <f>'Тест ответы'!IU31*'Показатели'!$F$325*IF(IW$4="да",$C30,1)</f>
        <v>0</v>
      </c>
      <c r="IX30" s="122">
        <f>'Тест ответы'!IV31*'Показатели'!$F$327*IF(IX$4="да",$C30,1)</f>
        <v>0</v>
      </c>
      <c r="IY30" s="122">
        <f>'Тест ответы'!IW31*'Показатели'!$F$328*IF(IY$4="да",$C30,1)</f>
        <v>0</v>
      </c>
      <c r="IZ30" s="132">
        <f>'Тест ответы'!IX31*'Показатели'!$F$331*IF(IZ$4="да",$C30,1)</f>
        <v>0</v>
      </c>
      <c r="JA30" s="122">
        <f>'Тест ответы'!IY31*'Показатели'!$F$332*IF(JA$4="да",$C30,1)</f>
        <v>0</v>
      </c>
      <c r="JB30" s="122">
        <f>'Тест ответы'!IZ31*'Показатели'!$F$333*IF(JB$4="да",$C30,1)</f>
        <v>0</v>
      </c>
      <c r="JC30" s="122">
        <f>'Тест ответы'!JA31*'Показатели'!$F$334*IF(JC$4="да",$C30,1)</f>
        <v>0</v>
      </c>
      <c r="JD30" s="122">
        <f>'Тест ответы'!JB31*'Показатели'!$F$335*IF(JD$4="да",$C30,1)</f>
        <v>0</v>
      </c>
      <c r="JE30" s="122">
        <f>'Тест ответы'!JC31*'Показатели'!$F$336*IF(JE$4="да",$C30,1)</f>
        <v>0</v>
      </c>
      <c r="JF30" s="122">
        <f>'Тест ответы'!JD31*'Показатели'!$F$338*IF(JF$4="да",$C30,1)</f>
        <v>0</v>
      </c>
      <c r="JG30" s="122">
        <f>'Тест ответы'!JE31*'Показатели'!$F$339*IF(JG$4="да",$C30,1)</f>
        <v>0</v>
      </c>
      <c r="JH30" s="122">
        <f>'Тест ответы'!JF31*'Показатели'!$F$341*IF(JH$4="да",$C30,1)</f>
        <v>0</v>
      </c>
      <c r="JI30" s="122">
        <f>'Тест ответы'!JG31*'Показатели'!$F$342*IF(JI$4="да",$C30,1)</f>
        <v>0</v>
      </c>
      <c r="JJ30" s="122">
        <f>'Тест ответы'!JH31*'Показатели'!$F$343*IF(JJ$4="да",$C30,1)</f>
        <v>0</v>
      </c>
      <c r="JK30" s="122">
        <f>'Тест ответы'!JI31*'Показатели'!$F$344*IF(JK$4="да",$C30,1)</f>
        <v>0</v>
      </c>
      <c r="JL30" s="122">
        <f>'Тест ответы'!JJ31*'Показатели'!$F$345*IF(JL$4="да",$C30,1)</f>
        <v>0</v>
      </c>
      <c r="JM30" s="122">
        <f>'Тест ответы'!JK31*'Показатели'!$F$346*IF(JM$4="да",$C30,1)</f>
        <v>0</v>
      </c>
      <c r="JN30" s="122">
        <f>'Тест ответы'!JL31*'Показатели'!$F$347*IF(JN$4="да",$C30,1)</f>
        <v>0</v>
      </c>
      <c r="JO30" s="122">
        <f>'Тест ответы'!JM31*'Показатели'!$F$348*IF(JO$4="да",$C30,1)</f>
        <v>0</v>
      </c>
      <c r="JP30" s="122">
        <f>'Тест ответы'!JN31*'Показатели'!$F$349*IF(JP$4="да",$C30,1)</f>
        <v>0</v>
      </c>
      <c r="JQ30" s="122">
        <f>'Тест ответы'!JO31*'Показатели'!$F$350*IF(JQ$4="да",$C30,1)</f>
        <v>0</v>
      </c>
      <c r="JR30" s="122">
        <f>'Тест ответы'!JP31*'Показатели'!$F$351*IF(JR$4="да",$C30,1)</f>
        <v>0</v>
      </c>
      <c r="JS30" s="122">
        <f>'Тест ответы'!JQ31*'Показатели'!$F$352*IF(JS$4="да",$C30,1)</f>
        <v>0</v>
      </c>
      <c r="JT30" s="122">
        <f>'Тест ответы'!JR31*'Показатели'!$F$353*IF(JT$4="да",$C30,1)</f>
        <v>0</v>
      </c>
      <c r="JU30" s="122">
        <f>'Тест ответы'!JS31*'Показатели'!$F$354*IF(JU$4="да",$C30,1)</f>
        <v>0</v>
      </c>
      <c r="JV30" s="122">
        <f>'Тест ответы'!JT31*'Показатели'!$F$355*IF(JV$4="да",$C30,1)</f>
        <v>0</v>
      </c>
      <c r="JW30" s="122">
        <f>'Тест ответы'!JU31*'Показатели'!$F$356*IF(JW$4="да",$C30,1)</f>
        <v>0</v>
      </c>
      <c r="JX30" s="122">
        <f>'Тест ответы'!JV31*'Показатели'!$F$357*IF(JX$4="да",$C30,1)</f>
        <v>0</v>
      </c>
      <c r="JY30" s="122">
        <f>'Тест ответы'!JW31*'Показатели'!$F$358*IF(JY$4="да",$C30,1)</f>
        <v>0</v>
      </c>
      <c r="JZ30" s="122">
        <f>'Тест ответы'!JX31*'Показатели'!$F$360*IF(JZ$4="да",$C30,1)</f>
        <v>0</v>
      </c>
      <c r="KA30" s="122">
        <f>'Тест ответы'!JY31*'Показатели'!$F$361*IF(KA$4="да",$C30,1)</f>
        <v>0</v>
      </c>
      <c r="KB30" s="122">
        <f>'Тест ответы'!JZ31*'Показатели'!$F$362*IF(KB$4="да",$C30,1)</f>
        <v>0</v>
      </c>
      <c r="KC30" s="122">
        <f>'Тест ответы'!KA31*'Показатели'!$F$363*IF(KC$4="да",$C30,1)</f>
        <v>0</v>
      </c>
      <c r="KD30" s="122">
        <f>'Тест ответы'!KB31*'Показатели'!$F$364*IF(KD$4="да",$C30,1)</f>
        <v>0</v>
      </c>
      <c r="KE30" s="136">
        <f>'Тест ответы'!KC31*'Показатели'!$F$365*IF(KE$4="да",$C30,1)</f>
        <v>0</v>
      </c>
      <c r="KF30" s="122">
        <f>'Тест ответы'!KD31*'Показатели'!$F$380*IF(KF$4="да",A30,1)</f>
        <v>0</v>
      </c>
      <c r="KG30" s="122">
        <f>'Тест ответы'!KE31*'Показатели'!$F$383*IF(KG$4="да",B30,1)</f>
        <v>0</v>
      </c>
      <c r="KH30" s="133">
        <f>'Тест ответы'!KF31*'Показатели'!$F$385*IF(KH$4="да",C30,1)</f>
        <v>0</v>
      </c>
      <c r="KI30" s="122">
        <f>'Тест ответы'!KG31*'Показатели'!$F$387*IF($KI$4="да",C30,1)</f>
        <v>0</v>
      </c>
      <c r="KJ30" s="122">
        <f>'Тест ответы'!KH31*'Показатели'!$F$388*IF($KJ$4="да",C30,1)</f>
        <v>0</v>
      </c>
      <c r="KK30" s="122">
        <f>'Тест ответы'!KI31*'Показатели'!$F$389*IF($KK$4="да",C30,1)</f>
        <v>0</v>
      </c>
      <c r="KL30" s="132">
        <f>'Тест ответы'!KJ31*'Показатели'!$F$391*IF(KL$4="да",C30,1)</f>
        <v>0</v>
      </c>
      <c r="KM30" s="122">
        <f>'Тест ответы'!KK31*'Показатели'!$F$392*IF(KM$4="да",D30,1)</f>
        <v>0</v>
      </c>
      <c r="KN30" s="132">
        <f>'Тест ответы'!KL31*'Показатели'!$F$394*IF($KN$4="да",C30,1)</f>
        <v>0</v>
      </c>
      <c r="KO30" s="133">
        <f>'Тест ответы'!KM31*'Показатели'!$F$395*IF($KO$4="да",C30,1)</f>
        <v>0</v>
      </c>
      <c r="KP30" s="122">
        <f>'Тест ответы'!KN31*'Показатели'!$F$397*IF($KP$4="да",$C30,1)</f>
        <v>0</v>
      </c>
      <c r="KQ30" s="122">
        <f>'Тест ответы'!KO31*'Показатели'!$F$398*IF($KQ$4="да",$C30,1)</f>
        <v>0</v>
      </c>
      <c r="KR30" s="122">
        <f>'Тест ответы'!KP31*'Показатели'!$F$400*IF($KR$4="да",$C30,1)</f>
        <v>0</v>
      </c>
      <c r="KS30" s="133">
        <f>'Тест ответы'!KQ31*'Показатели'!$F$401*IF($KS$4="да",$C30,1)</f>
        <v>0</v>
      </c>
      <c r="KT30" s="122">
        <f>'Тест ответы'!KR31*'Показатели'!$F$403*IF($KT$4="да",$C30,1)</f>
        <v>0</v>
      </c>
      <c r="KU30" s="122">
        <f>'Тест ответы'!KS31*'Показатели'!$F$405*IF($KU$4="да",$C30,1)</f>
        <v>0</v>
      </c>
      <c r="KV30" s="130">
        <f>'Тест ответы'!KT31*'Показатели'!$F$408*IF($KV$4="да",$C30,1)</f>
        <v>0</v>
      </c>
      <c r="KW30" s="122">
        <f>'Тест ответы'!KU31*'Показатели'!$F$409*IF($KW$4="да",$C30,1)</f>
        <v>0</v>
      </c>
      <c r="KX30" s="122">
        <f>'Тест ответы'!KV31*'Показатели'!$F$410*IF($KX$4="да",$C30,1)</f>
        <v>0</v>
      </c>
      <c r="KY30" s="122">
        <f>'Тест ответы'!KW31*'Показатели'!$F$411*IF($KY$4="да",$C30,1)</f>
        <v>0</v>
      </c>
      <c r="KZ30" s="132">
        <f>'Тест ответы'!KX31*'Показатели'!$F$413*IF($KZ$4="да",$C30,1)</f>
        <v>0</v>
      </c>
      <c r="LA30" s="122">
        <f>'Тест ответы'!KY31*'Показатели'!$F$415*IF($LA$4="да",$C30,1)</f>
        <v>0</v>
      </c>
      <c r="LB30" s="122">
        <f>'Тест ответы'!KZ31*'Показатели'!$F$416*IF($LB$4="да",$C30,1)</f>
        <v>0</v>
      </c>
      <c r="LC30" s="122">
        <f>'Тест ответы'!LA31*'Показатели'!$F$417*IF($LC$4="да",$C30,1)</f>
        <v>0</v>
      </c>
      <c r="LD30" s="132">
        <f>'Тест ответы'!LB31*'Показатели'!$F$420*IF($LD$4="да",$C30,1)</f>
        <v>0</v>
      </c>
      <c r="LE30" s="122">
        <f>'Тест ответы'!LC31*'Показатели'!$F$422*IF($LE$4="да",$C30,1)</f>
        <v>0</v>
      </c>
      <c r="LF30" s="122">
        <f>'Тест ответы'!LD31*'Показатели'!$F$423*IF($LF$4="да",$C30,1)</f>
        <v>0</v>
      </c>
      <c r="LG30" s="122">
        <f>'Тест ответы'!LE31*'Показатели'!$F$424*IF($LG$4="да",$C30,1)</f>
        <v>0</v>
      </c>
      <c r="LH30" s="132">
        <f>'Тест ответы'!LF31*'Показатели'!$F$426*IF(LH$4="да",$C30,1)</f>
        <v>0</v>
      </c>
      <c r="LI30" s="122">
        <f>'Тест ответы'!LG31*'Показатели'!$F$427*IF($LI$4="да",$C30,1)</f>
        <v>0</v>
      </c>
      <c r="LJ30" s="122">
        <f>'Тест ответы'!LH31*'Показатели'!$F$428*IF($LJ$4="да",$C30,1)</f>
        <v>0</v>
      </c>
      <c r="LK30" s="122">
        <f>'Тест ответы'!LI31*'Показатели'!$F$429*IF($LK$4="да",$C30,1)</f>
        <v>0</v>
      </c>
      <c r="LL30" s="122">
        <f>'Тест ответы'!LJ31*'Показатели'!$F$430*IF($LI$4="да",$C30,1)</f>
        <v>0</v>
      </c>
      <c r="LM30" s="125">
        <f>'Тест ответы'!LK31*'Показатели'!$F$461*IF(LM$4="да",$C30,1)</f>
        <v>0</v>
      </c>
      <c r="LN30" s="126">
        <f>'Тест ответы'!LL31*'Показатели'!$F$462*IF(LN$4="да",$C30,1)</f>
        <v>0</v>
      </c>
      <c r="LO30" s="126">
        <f>'Тест ответы'!LM31*'Показатели'!$F$463*IF(LO$4="да",$C30,1)</f>
        <v>0</v>
      </c>
      <c r="LP30" s="126">
        <f>'Тест ответы'!LN31*'Показатели'!$F$464*IF(LP$4="да",$C30,1)</f>
        <v>0</v>
      </c>
      <c r="LQ30" s="126">
        <f>'Тест ответы'!LO31*'Показатели'!$F$466*IF(LQ$4="да",$C30,1)</f>
        <v>0</v>
      </c>
      <c r="LR30" s="126">
        <f>'Тест ответы'!LP31*'Показатели'!$F$467*IF(LR$4="да",$C30,1)</f>
        <v>0</v>
      </c>
      <c r="LS30" s="126">
        <f>'Тест ответы'!LQ31*'Показатели'!$F$468*IF(LS$4="да",$C30,1)</f>
        <v>0</v>
      </c>
      <c r="LT30" s="135">
        <f>'Тест ответы'!LR31*'Показатели'!$F$469*IF(LT$4="да",$C30,1)</f>
        <v>0</v>
      </c>
      <c r="LU30" s="122">
        <f>'Тест ответы'!LS31*'Показатели'!$F$472*IF($LU$4="да",$C30,1)</f>
        <v>0</v>
      </c>
      <c r="LV30" s="122">
        <f>'Тест ответы'!LT31*'Показатели'!$F$473*IF($LV$4="да",$C30,1)</f>
        <v>0</v>
      </c>
      <c r="LW30" s="122">
        <f>'Тест ответы'!LU31*'Показатели'!$F$474*IF($LW$4="да",$C30,1)</f>
        <v>0</v>
      </c>
      <c r="LX30" s="122">
        <f>'Тест ответы'!LV31*'Показатели'!$F$476*IF($LX$4="да",$C30,1)</f>
        <v>0</v>
      </c>
      <c r="LY30" s="122">
        <f>'Тест ответы'!LW31*'Показатели'!$F$477*IF($LY$4="да",$C30,1)</f>
        <v>0</v>
      </c>
      <c r="LZ30" s="122">
        <f>'Тест ответы'!LX31*'Показатели'!$F$478*IF(LZ$4="да",$C30,1)</f>
        <v>0</v>
      </c>
      <c r="MA30" s="122">
        <f>'Тест ответы'!LY31*'Показатели'!$F$479*IF($MA$4="да",$C30,1)</f>
        <v>0</v>
      </c>
      <c r="MB30" s="122">
        <f>'Тест ответы'!LZ31*'Показатели'!$F$480*IF($MB$4="да",$C30,1)</f>
        <v>0</v>
      </c>
      <c r="MC30" s="122">
        <f>'Тест ответы'!MA31*'Показатели'!$F$481*IF($MC$4="да",$C30,1)</f>
        <v>0</v>
      </c>
      <c r="MD30" s="122">
        <f>'Тест ответы'!MB31*'Показатели'!$F$483*IF($MD$4="да",$C30,1)</f>
        <v>0</v>
      </c>
      <c r="ME30" s="122">
        <f>'Тест ответы'!MC31*'Показатели'!$F$484*IF($ME$4="да",$C30,1)</f>
        <v>0</v>
      </c>
      <c r="MF30" s="122">
        <f>'Тест ответы'!MD31*'Показатели'!$F$486*IF($MF$4="да",$C30,1)</f>
        <v>0</v>
      </c>
      <c r="MG30" s="136">
        <f>'Тест ответы'!ME31*'Показатели'!F$487*IF(MG$4="да",$C30,1)</f>
        <v>0</v>
      </c>
      <c r="MH30" s="126">
        <f>'Тест ответы'!MF31*'Показатели'!$F$489*IF($MH$4="да",$C30,1)</f>
        <v>0</v>
      </c>
      <c r="MI30" s="126">
        <f>'Тест ответы'!MG31*'Показатели'!$F$490*IF($MI$4="да",$C30,1)</f>
        <v>0</v>
      </c>
      <c r="MJ30" s="126">
        <f>'Тест ответы'!MH31*'Показатели'!$F$491*IF($MJ$4="да",$C30,1)</f>
        <v>0</v>
      </c>
      <c r="MK30" s="126">
        <f>'Тест ответы'!MI31*'Показатели'!$F$492*IF($MK$4="да",$C30,1)</f>
        <v>0</v>
      </c>
      <c r="ML30" s="126">
        <f>'Тест ответы'!MJ31*'Показатели'!$F$493*IF($ML$4="да",$C30,1)</f>
        <v>0</v>
      </c>
      <c r="MM30" s="126">
        <f>'Тест ответы'!MK31*'Показатели'!$F$494*IF($MM$4="да",$C30,1)</f>
        <v>0</v>
      </c>
      <c r="MN30" s="126">
        <f>'Тест ответы'!ML31*'Показатели'!$F$495*IF($MN$4="да",$C30,1)</f>
        <v>0</v>
      </c>
      <c r="MO30" s="126">
        <f>'Тест ответы'!MM31*'Показатели'!$F$496*IF($MO$4="да",$C30,1)</f>
        <v>0</v>
      </c>
      <c r="MP30" s="126">
        <f>'Тест ответы'!MN31*'Показатели'!$F$497*IF($MP$4="да",$C30,1)</f>
        <v>0</v>
      </c>
      <c r="MQ30" s="126">
        <f>'Тест ответы'!MO31*'Показатели'!$F$498*IF($MQ$4="да",$C30,1)</f>
        <v>0</v>
      </c>
      <c r="MR30" s="126">
        <f>'Тест ответы'!MP31*'Показатели'!$F$499*IF($MR$4="да",$C30,1)</f>
        <v>0</v>
      </c>
      <c r="MS30" s="126">
        <f>'Тест ответы'!MQ31*'Показатели'!$F$500*IF($MS$4="да",$C30,1)</f>
        <v>0</v>
      </c>
      <c r="MT30" s="126">
        <f>'Тест ответы'!MR31*'Показатели'!$F$501*IF(MT$4="да",$C30,1)</f>
        <v>0</v>
      </c>
      <c r="MU30" s="126">
        <f>'Тест ответы'!MS31*'Показатели'!$F$502*IF(MU$4="да",$C30,1)</f>
        <v>0</v>
      </c>
      <c r="MV30" s="126">
        <f>'Тест ответы'!MT31*'Показатели'!$F$503*IF(MV$4="да",$C30,1)</f>
        <v>0</v>
      </c>
      <c r="MW30" s="126">
        <f>'Тест ответы'!MU31*'Показатели'!$F$504*IF($MW$4="да",$C30,1)</f>
        <v>0</v>
      </c>
      <c r="MX30" s="126">
        <f>'Тест ответы'!MV31*'Показатели'!$F$505*IF(MX$4="да",$C30,1)</f>
        <v>0</v>
      </c>
      <c r="MY30" s="126">
        <f>'Тест ответы'!MW31*'Показатели'!$F$506*IF(MY$4="да",$C30,1)</f>
        <v>0</v>
      </c>
      <c r="MZ30" s="126">
        <f>'Тест ответы'!MX31*'Показатели'!$F$507*IF(MZ$4="да",$C30,1)</f>
        <v>0</v>
      </c>
      <c r="NA30" s="126">
        <f>'Тест ответы'!MY31*'Показатели'!$F$508*IF(NA$4="да",$C30,1)</f>
        <v>0</v>
      </c>
      <c r="NB30" s="126">
        <f>'Тест ответы'!MZ31*'Показатели'!$F$509*IF(NB$4="да",$C30,1)</f>
        <v>0</v>
      </c>
      <c r="NC30" s="126">
        <f>'Тест ответы'!NA31*'Показатели'!$F$510*IF(NC$4="да",$C30,1)</f>
        <v>0</v>
      </c>
      <c r="ND30" s="126">
        <f>'Тест ответы'!NB31*'Показатели'!$F$511*IF(ND$4="да",$C30,1)</f>
        <v>0</v>
      </c>
      <c r="NE30" s="126">
        <f>'Тест ответы'!NC31*'Показатели'!$F$512*IF(NE$4="да",$C30,1)</f>
        <v>0</v>
      </c>
      <c r="NF30" s="126">
        <f>'Тест ответы'!ND31*'Показатели'!$F$513*IF(NF$4="да",$C30,1)</f>
        <v>0</v>
      </c>
      <c r="NG30" s="126">
        <f>'Тест ответы'!NE31*'Показатели'!$F$514*IF(NG$4="да",$C30,1)</f>
        <v>0</v>
      </c>
      <c r="NH30" s="126">
        <f>'Тест ответы'!NF31*'Показатели'!$F$515*IF(NH$4="да",$C30,1)</f>
        <v>0</v>
      </c>
      <c r="NI30" s="134">
        <f>'Тест ответы'!NG31*'Показатели'!$F$516*IF($NI$4="да",$C30,1)</f>
        <v>0</v>
      </c>
      <c r="NJ30" s="126">
        <f>'Тест ответы'!NH31*'Показатели'!$F$518*IF(NJ$4="да",$C30,1)</f>
        <v>0</v>
      </c>
      <c r="NK30" s="126">
        <f>'Тест ответы'!NI31*'Показатели'!$F$519*IF(NK$4="да",$C30,1)</f>
        <v>0</v>
      </c>
      <c r="NL30" s="126">
        <f>'Тест ответы'!NJ31*'Показатели'!$F$520*IF(NL$4="да",$C30,1)</f>
        <v>0</v>
      </c>
      <c r="NM30" s="126">
        <f>'Тест ответы'!NK31*'Показатели'!$F$521*IF(NM$4="да",$C30,1)</f>
        <v>0</v>
      </c>
      <c r="NN30" s="126">
        <f>'Тест ответы'!NL31*'Показатели'!$F$522*IF(NN$4="да",$C30,1)</f>
        <v>0</v>
      </c>
      <c r="NO30" s="126">
        <f>'Тест ответы'!NM31*'Показатели'!$F$523*IF(NO$4="да",$C30,1)</f>
        <v>0</v>
      </c>
      <c r="NP30" s="126">
        <f>'Тест ответы'!NN31*'Показатели'!G$524*IF(NP$4="да",$C30,1)</f>
        <v>0</v>
      </c>
      <c r="NQ30" s="126">
        <f>'Тест ответы'!NO31*'Показатели'!H$525*IF(NQ$4="да",$C30,1)</f>
        <v>0</v>
      </c>
      <c r="NR30" s="126">
        <f>'Тест ответы'!NP31*'Показатели'!I$526*IF(NR$4="да",$C30,1)</f>
        <v>0</v>
      </c>
      <c r="NS30" s="126">
        <f>'Тест ответы'!NQ31*'Показатели'!$F$527*IF(NS$4="да",$C30,1)</f>
        <v>0</v>
      </c>
      <c r="NT30" s="126">
        <f>'Тест ответы'!NR31*'Показатели'!$F$528*IF(NT$4="да",$C30,1)</f>
        <v>0</v>
      </c>
      <c r="NU30" s="126">
        <f>'Тест ответы'!NS31*'Показатели'!$F$529*IF(NU$4="да",$C30,1)</f>
        <v>0</v>
      </c>
      <c r="NV30" s="135">
        <f>'Тест ответы'!NT31*'Показатели'!$F$530*IF(NV$4="да",$C30,1)</f>
        <v>0</v>
      </c>
      <c r="NW30" s="126">
        <f>'Тест ответы'!NU31*'Показатели'!$F$533*IF($NW$4="да",$C30,1)</f>
        <v>0</v>
      </c>
      <c r="NX30" s="126">
        <f>'Тест ответы'!NV31*'Показатели'!$F$534*IF($NX$4="да",$C30,1)</f>
        <v>0</v>
      </c>
      <c r="NY30" s="127">
        <f>'Тест ответы'!NW31*'Показатели'!$F$536*IF($NY$4="да",$C30,1)</f>
        <v>0</v>
      </c>
      <c r="NZ30" s="126">
        <f>'Тест ответы'!NX31*'Показатели'!$F$537*IF(NZ$4="да",$C30,1)</f>
        <v>0</v>
      </c>
      <c r="OA30" s="127">
        <f>'Тест ответы'!NY31*'Показатели'!$F$539*IF(OA$4="да",$C30,1)</f>
        <v>0</v>
      </c>
      <c r="OB30" s="126">
        <f>'Тест ответы'!NZ31*'Показатели'!$F$540*IF(OB$4="да",$C30,1)</f>
        <v>0</v>
      </c>
      <c r="OC30" s="126">
        <f>'Тест ответы'!OA31*'Показатели'!$F$541*IF(OC$4="да",$C30,1)</f>
        <v>0</v>
      </c>
      <c r="OD30" s="126">
        <f>'Тест ответы'!OB31*'Показатели'!$F$542*IF(OD$4="да",$C30,1)</f>
        <v>0</v>
      </c>
      <c r="OE30" s="126">
        <f>'Тест ответы'!OC31*'Показатели'!$F$543*IF(OE$4="да",$C30,1)</f>
        <v>0</v>
      </c>
      <c r="OF30" s="126">
        <f>'Тест ответы'!OD31*'Показатели'!$F$544*IF(OF$4="да",$C30,1)</f>
        <v>0</v>
      </c>
      <c r="OG30" s="127">
        <f>'Тест ответы'!OE31*'Показатели'!$F$546*IF(OG$4="да",$C30,1)</f>
        <v>0</v>
      </c>
      <c r="OH30" s="126">
        <f>'Тест ответы'!OF31*'Показатели'!$F$547*IF(OH$4="да",$C30,1)</f>
        <v>0</v>
      </c>
      <c r="OI30" s="126">
        <f>'Тест ответы'!OG31*'Показатели'!$F$548*IF(OI$4="да",$C30,1)</f>
        <v>0</v>
      </c>
      <c r="OJ30" s="126">
        <f>'Тест ответы'!OH31*'Показатели'!$F$549*IF(OJ$4="да",$C30,1)</f>
        <v>0</v>
      </c>
      <c r="OK30" s="126">
        <f>'Тест ответы'!OI31*'Показатели'!$F$550*IF(OK$4="да",$C30,1)</f>
        <v>0</v>
      </c>
      <c r="OL30" s="126">
        <f>'Тест ответы'!OJ31*'Показатели'!$F$551*IF(OL$4="да",$C30,1)</f>
        <v>0</v>
      </c>
      <c r="OM30" s="137">
        <f>'Тест ответы'!OK31*'Показатели'!$F$554*IF($OM$4="да",$C30,1)</f>
        <v>0</v>
      </c>
      <c r="ON30" s="134">
        <f>'Тест ответы'!OL31*'Показатели'!$F$555*IF($ON$4="да",$C30,1)</f>
        <v>0</v>
      </c>
      <c r="OO30" s="126">
        <f>'Тест ответы'!OM31*'Показатели'!$F$557*IF($OO$4="да",$C30,1)</f>
        <v>0</v>
      </c>
      <c r="OP30" s="135">
        <f>'Тест ответы'!ON31*'Показатели'!$F$558*IF($OP$4="да",$C30,1)</f>
        <v>0</v>
      </c>
      <c r="OQ30" s="127">
        <f>'Тест ответы'!OO31*'Показатели'!$F$564*IF(OQ$4="да",$C30,1)</f>
        <v>0</v>
      </c>
      <c r="OR30" s="126">
        <f>'Тест ответы'!OP31*'Показатели'!$F$565*IF(OR$4="да",$C30,1)</f>
        <v>0</v>
      </c>
      <c r="OS30" s="126">
        <f>'Тест ответы'!OQ31*'Показатели'!$F$566*IF(OS$4="да",$C30,1)</f>
        <v>0</v>
      </c>
      <c r="OT30" s="126">
        <f>'Тест ответы'!OR31*'Показатели'!$F$567*IF(OT$4="да",$C30,1)</f>
        <v>0</v>
      </c>
      <c r="OU30" s="126">
        <f>'Тест ответы'!OS31*'Показатели'!$F$568*IF(OU$4="да",$C30,1)</f>
        <v>0</v>
      </c>
      <c r="OV30" s="126">
        <f>'Тест ответы'!OT31*'Показатели'!$F$569*IF(OV$4="да",$C30,1)</f>
        <v>0</v>
      </c>
      <c r="OW30" s="127">
        <f>'Тест ответы'!OU31*'Показатели'!$F$574*IF(OW$4="да",$C30,1)</f>
        <v>0</v>
      </c>
      <c r="OX30" s="126">
        <f>'Тест ответы'!OV31*'Показатели'!$F$575*IF(OX$4="да",$C30,1)</f>
        <v>0</v>
      </c>
      <c r="OY30" s="126">
        <f>'Тест ответы'!OW31*'Показатели'!$F$576*IF(OY$4="да",$C30,1)</f>
        <v>0</v>
      </c>
      <c r="OZ30" s="126">
        <f>'Тест ответы'!OX31*'Показатели'!$F$577*IF(OZ$4="да",$C30,1)</f>
        <v>0</v>
      </c>
      <c r="PA30" s="126">
        <f>'Тест ответы'!OY31*'Показатели'!$F$578*IF(PA$4="да",$C30,1)</f>
        <v>0</v>
      </c>
      <c r="PB30" s="126">
        <f>'Тест ответы'!OZ31*'Показатели'!$F$579*IF(PB$4="да",$C30,1)</f>
        <v>0</v>
      </c>
      <c r="PC30" s="137">
        <f>'Тест ответы'!PA31*'Показатели'!$F$584*IF($PC$4="да",$C30,1)</f>
        <v>0</v>
      </c>
      <c r="PD30" s="126">
        <f>'Тест ответы'!PB31*'Показатели'!$F$585*IF($PD$4="да",$C30,1)</f>
        <v>0</v>
      </c>
      <c r="PE30" s="126">
        <f>'Тест ответы'!PC31*'Показатели'!$F$587*IF($PE$4="да",$C30,1)</f>
        <v>0</v>
      </c>
      <c r="PF30" s="126">
        <f>'Тест ответы'!PD31*'Показатели'!$F$588*IF($PF$4="да",$C30,1)</f>
        <v>0</v>
      </c>
      <c r="PG30" s="126">
        <f>'Тест ответы'!PE31*'Показатели'!$F$589*IF($PG$4="да",$C30,1)</f>
        <v>0</v>
      </c>
      <c r="PH30" s="126">
        <f>'Тест ответы'!PF31*'Показатели'!$F$590*IF($PH$4="да",$C30,1)</f>
        <v>0</v>
      </c>
      <c r="PI30" s="126">
        <f>'Тест ответы'!PG31*'Показатели'!$F$591*IF($PI$4="да",$C30,1)</f>
        <v>0</v>
      </c>
      <c r="PJ30" s="126">
        <f>'Тест ответы'!PH31*'Показатели'!$F$592*IF($PJ$4="да",$C30,1)</f>
        <v>0</v>
      </c>
      <c r="PK30" s="126">
        <f>'Тест ответы'!PI31*'Показатели'!$F$593*IF($PK$4="да",$C30,1)</f>
        <v>0</v>
      </c>
      <c r="PL30" s="126">
        <f>'Тест ответы'!PJ31*'Показатели'!$F$594*IF($PL$4="да",$C30,1)</f>
        <v>0</v>
      </c>
      <c r="PM30" s="126">
        <f>'Тест ответы'!PK31*'Показатели'!$F$595*IF($PM$4="да",$C30,1)</f>
        <v>0</v>
      </c>
      <c r="PN30" s="126">
        <f>'Тест ответы'!PL31*'Показатели'!$F$596*IF($PN$4="да",$C30,1)</f>
        <v>0</v>
      </c>
      <c r="PO30" s="126">
        <f>'Тест ответы'!PM31*'Показатели'!$F$597*IF($PO$4="да",$C30,1)</f>
        <v>0</v>
      </c>
      <c r="PP30" s="126">
        <f>'Тест ответы'!PN31*'Показатели'!$F$599*IF($PP$4="да",$C30,1)</f>
        <v>0</v>
      </c>
      <c r="PQ30" s="126">
        <f>'Тест ответы'!PO31*'Показатели'!$F$600*IF($PQ$4="да",$C30,1)</f>
        <v>0</v>
      </c>
      <c r="PR30" s="126">
        <f>'Тест ответы'!PP31*'Показатели'!$F$603*IF($PR$4="да",$C30,1)</f>
        <v>0</v>
      </c>
      <c r="PS30" s="126">
        <f>'Тест ответы'!PQ31*'Показатели'!$F$605*IF($PS$4="да",$C30,1)</f>
        <v>0</v>
      </c>
      <c r="PT30" s="126">
        <f>'Тест ответы'!PR31*'Показатели'!$F$606*IF($PT$4="да",$C30,1)</f>
        <v>0</v>
      </c>
      <c r="PU30" s="126">
        <f>'Тест ответы'!PS31*'Показатели'!$F$607*IF($PU$4="да",$C30,1)</f>
        <v>0</v>
      </c>
      <c r="PV30" s="126">
        <f>'Тест ответы'!PT31*'Показатели'!$F$608*IF($PV$4="да",$C30,1)</f>
        <v>0</v>
      </c>
      <c r="PW30" s="126">
        <f>'Тест ответы'!PU31*'Показатели'!$F$609*IF($PW$4="да",$C30,1)</f>
        <v>0</v>
      </c>
      <c r="PX30" s="126">
        <f>'Тест ответы'!PV31*'Показатели'!$F$610*IF($PX$4="да",$C30,1)</f>
        <v>0</v>
      </c>
      <c r="PY30" s="137">
        <f>'Тест ответы'!PW31*'Показатели'!$F$612*IF(PY$4="да",$C30,1)</f>
        <v>0</v>
      </c>
      <c r="PZ30" s="127">
        <f>'Тест ответы'!PX31*'Показатели'!$F$614*IF(PZ$4="да",$C30,1)</f>
        <v>0</v>
      </c>
      <c r="QA30" s="126">
        <f>'Тест ответы'!PY31*'Показатели'!$F$614*IF(QA$4="да",$C30,1)</f>
        <v>0</v>
      </c>
      <c r="QB30" s="126">
        <f>'Тест ответы'!PZ31*'Показатели'!$F$614*IF(QB$4="да",$C30,1)</f>
        <v>0</v>
      </c>
      <c r="QC30" s="126">
        <f>'Тест ответы'!QA31*'Показатели'!$F$614*IF(QC$4="да",$C30,1)</f>
        <v>0</v>
      </c>
      <c r="QD30" s="126">
        <f>'Тест ответы'!QB31*'Показатели'!$F$614*IF(QD$4="да",$C30,1)</f>
        <v>0</v>
      </c>
      <c r="QE30" s="127">
        <f>'Тест ответы'!QC31*'Показатели'!$F$620*IF(QE$4="да",$C30,1)</f>
        <v>0</v>
      </c>
      <c r="QF30" s="126">
        <f>'Тест ответы'!QD31*'Показатели'!$F$620*IF(QF$4="да",$C30,1)</f>
        <v>0</v>
      </c>
      <c r="QG30" s="126">
        <f>'Тест ответы'!QE31*'Показатели'!$F$620*IF(QG$4="да",$C30,1)</f>
        <v>0</v>
      </c>
      <c r="QH30" s="126">
        <f>'Тест ответы'!QF31*'Показатели'!$F$620*IF(QH$4="да",$C30,1)</f>
        <v>0</v>
      </c>
      <c r="QI30" s="126">
        <f>'Тест ответы'!QG31*'Показатели'!$F$620*IF(QI$4="да",$C30,1)</f>
        <v>0</v>
      </c>
      <c r="QJ30" s="138">
        <f>'Тест ответы'!QH31*'Показатели'!$F$620*IF(QJ$4="да",$C30,1)</f>
        <v>0</v>
      </c>
      <c r="QK30" s="122" t="str">
        <f>'Тест ответы'!QI31*#REF!*IF(QK$4="да",$C30,1)</f>
        <v>#REF!</v>
      </c>
      <c r="QL30" s="122">
        <f>'Тест ответы'!QJ31*'Показатели'!$F$628*IF(QL$4="да",$C30,1)</f>
        <v>0</v>
      </c>
      <c r="QM30" s="122">
        <f>'Тест ответы'!QK31*'Показатели'!$F$629*IF(QM$4="да",$C30,1)</f>
        <v>0</v>
      </c>
      <c r="QN30" s="122">
        <f>'Тест ответы'!QL31*'Показатели'!$F$631*IF(QN$4="да",$C30,1)</f>
        <v>0</v>
      </c>
      <c r="QO30" s="122" t="str">
        <f>'Тест ответы'!QM31*#REF!*IF(QO$4="да",$C30,1)</f>
        <v>#REF!</v>
      </c>
      <c r="QP30" s="136">
        <f>'Тест ответы'!QN31*'Показатели'!$F$632*IF(QP$4="да",$C30,1)</f>
        <v>0</v>
      </c>
      <c r="QQ30" s="126">
        <f>'Тест ответы'!QO31*'Показатели'!$F$635*IF(QQ$4="да",$C30,1)</f>
        <v>0</v>
      </c>
      <c r="QR30" s="126">
        <f>'Тест ответы'!QP31*'Показатели'!$F$636*IF(QR$4="да",$C30,1)</f>
        <v>0</v>
      </c>
      <c r="QS30" s="126">
        <f>'Тест ответы'!QQ31*'Показатели'!$F$638*IF(QS$4="да",$C30,1)</f>
        <v>0</v>
      </c>
      <c r="QT30" s="126">
        <f>'Тест ответы'!QR31*'Показатели'!$F$639*IF(QT$4="да",$C30,1)</f>
        <v>0</v>
      </c>
      <c r="QU30" s="126">
        <f>'Тест ответы'!QS31*'Показатели'!$F$640*IF(QU$4="да",$C30,1)</f>
        <v>0</v>
      </c>
      <c r="QV30" s="126">
        <f>'Тест ответы'!QT31*'Показатели'!$F$641*IF(QV$4="да",$C30,1)</f>
        <v>0</v>
      </c>
      <c r="QW30" s="126">
        <f>'Тест ответы'!QU31*'Показатели'!$F$642*IF(QW$4="да",$C30,1)</f>
        <v>0</v>
      </c>
      <c r="QX30" s="135">
        <f>'Тест ответы'!QV31*'Показатели'!$F$643*IF(QX$4="да",$C30,1)</f>
        <v>0</v>
      </c>
      <c r="QY30" s="131"/>
      <c r="QZ30" s="131"/>
      <c r="RA30" s="131"/>
      <c r="RB30" s="131"/>
      <c r="RC30" s="131"/>
      <c r="RD30" s="131"/>
      <c r="RE30" s="131"/>
      <c r="RF30" s="131"/>
      <c r="RG30" s="131"/>
    </row>
    <row r="31">
      <c r="A31" s="117">
        <v>27.0</v>
      </c>
      <c r="B31" s="118" t="str">
        <f>'Тест ответы'!B32</f>
        <v>Карелия республика</v>
      </c>
      <c r="C31" s="139">
        <f>VLOOKUP(B31,'Население'!$B$2:$E$90,4,FALSE)</f>
        <v>24.44687669</v>
      </c>
      <c r="D31" s="120" t="str">
        <f t="shared" si="9"/>
        <v>#REF!</v>
      </c>
      <c r="E31" s="121">
        <f>'Тест ответы'!C32*'Показатели'!$F$3*IF(E$4="да",$C31,1)</f>
        <v>0.0005</v>
      </c>
      <c r="F31" s="121">
        <f>'Тест ответы'!D32*'Показатели'!$F$4*IF(F$4="да",$C31,1)</f>
        <v>0.005</v>
      </c>
      <c r="G31" s="121">
        <f>'Тест ответы'!E32*'Показатели'!$F$5*IF($G$4="да",C31,1)</f>
        <v>0</v>
      </c>
      <c r="H31" s="121">
        <f>'Тест ответы'!F32*'Показатели'!$F$6*IF($H$4="да",C31,1)</f>
        <v>0</v>
      </c>
      <c r="I31" s="121">
        <f>'Тест ответы'!G32*'Показатели'!$F$7*IF(I$4="да",D31,1)</f>
        <v>0.008</v>
      </c>
      <c r="J31" s="121">
        <f>'Тест ответы'!H32*'Показатели'!$F$8*IF($J$4="да",C31,1)</f>
        <v>0.01</v>
      </c>
      <c r="K31" s="121">
        <f>'Тест ответы'!I32*'Показатели'!$F$9*IF(K$4="да",D31,1)</f>
        <v>0</v>
      </c>
      <c r="L31" s="121">
        <f>'Тест ответы'!J32*'Показатели'!$F$10*IF(L$4="да",$C31,1)</f>
        <v>0</v>
      </c>
      <c r="M31" s="121">
        <f>'Тест ответы'!K32*'Показатели'!$F$11*IF(M$4="да",$C31,1)</f>
        <v>0</v>
      </c>
      <c r="N31" s="122">
        <f>'Тест ответы'!L32*'Показатели'!$F$12*IF(N$4="да",$C31,1)</f>
        <v>0</v>
      </c>
      <c r="O31" s="123">
        <f>'Тест ответы'!M32*'Показатели'!$F$14*IF(O$4="да",$C31,1)</f>
        <v>0.04</v>
      </c>
      <c r="P31" s="124">
        <f>'Тест ответы'!N32*'Показатели'!$F$15*IF(P$4="да",$C31,1)</f>
        <v>0</v>
      </c>
      <c r="Q31" s="124">
        <f>'Тест ответы'!O32*'Показатели'!$F$17*IF(Q$4="да",$C31,1)</f>
        <v>0</v>
      </c>
      <c r="R31" s="124">
        <f>'Тест ответы'!P32*'Показатели'!$F$18*IF(R$4="да",$C31,1)</f>
        <v>0</v>
      </c>
      <c r="S31" s="123">
        <f>'Тест ответы'!Q32*'Показатели'!$F$20*IF(S$4="да",$C31,1)</f>
        <v>0</v>
      </c>
      <c r="T31" s="121">
        <f>'Тест ответы'!R32*'Показатели'!$F$21*IF(T$4="да",$C31,1)</f>
        <v>0</v>
      </c>
      <c r="U31" s="121">
        <f>'Тест ответы'!S32*'Показатели'!$F$24*IF(U$4="да",$C31,1)</f>
        <v>0</v>
      </c>
      <c r="V31" s="121">
        <f>'Тест ответы'!T32*'Показатели'!$F$25*IF(V$4="да",$C31,1)</f>
        <v>0</v>
      </c>
      <c r="W31" s="121">
        <f>'Тест ответы'!U32*'Показатели'!$F$26*IF(W$4="да",$C31,1)</f>
        <v>0</v>
      </c>
      <c r="X31" s="121">
        <f>'Тест ответы'!V32*'Показатели'!$F$28*IF(X$4="да",$C31,1)</f>
        <v>0</v>
      </c>
      <c r="Y31" s="121">
        <f>'Тест ответы'!W32*'Показатели'!$F$29*IF(Y$4="да",$C31,1)</f>
        <v>0</v>
      </c>
      <c r="Z31" s="125">
        <f>'Тест ответы'!X32*'Показатели'!$F$33*IF(Z$4="да",$C31,1)</f>
        <v>0</v>
      </c>
      <c r="AA31" s="126">
        <f>'Тест ответы'!Y32*'Показатели'!$F$34*IF(AA$4="да",$C31,1)</f>
        <v>0</v>
      </c>
      <c r="AB31" s="126">
        <f>'Тест ответы'!Z32*'Показатели'!$F$35*IF(AB$4="да",$C31,1)</f>
        <v>0</v>
      </c>
      <c r="AC31" s="126">
        <f>'Тест ответы'!AA32*'Показатели'!$F$36*IF(AC$4="да",$C31,1)</f>
        <v>0</v>
      </c>
      <c r="AD31" s="126">
        <f>'Тест ответы'!AB32*'Показатели'!$F$37*IF(AD$4="да",$C31,1)</f>
        <v>0</v>
      </c>
      <c r="AE31" s="126">
        <f>'Тест ответы'!AC32*'Показатели'!$F$38*IF(AE$4="да",$C31,1)</f>
        <v>0</v>
      </c>
      <c r="AF31" s="126">
        <f>'Тест ответы'!AD32*'Показатели'!$F$39*IF(AF$4="да",$C31,1)</f>
        <v>0</v>
      </c>
      <c r="AG31" s="126">
        <f>'Тест ответы'!AE32*'Показатели'!$F$40*IF(AG$4="да",$C31,1)</f>
        <v>0</v>
      </c>
      <c r="AH31" s="126">
        <f>'Тест ответы'!AF32*'Показатели'!$F$41*IF(AH$4="да",$C31,1)</f>
        <v>0</v>
      </c>
      <c r="AI31" s="127">
        <f>'Тест ответы'!AG32*'Показатели'!$F$43*IF(AI$4="да",$C31,1)</f>
        <v>0</v>
      </c>
      <c r="AJ31" s="126">
        <f>'Тест ответы'!AH32*'Показатели'!$F$44*IF(AJ$4="да",$C31,1)</f>
        <v>0</v>
      </c>
      <c r="AK31" s="126">
        <f>'Тест ответы'!AI32*'Показатели'!$F$45*IF(AK$4="да",$C31,1)</f>
        <v>0</v>
      </c>
      <c r="AL31" s="126">
        <f>'Тест ответы'!AJ32*'Показатели'!$F$46*IF(AL$4="да",$C31,1)</f>
        <v>0</v>
      </c>
      <c r="AM31" s="126">
        <f>'Тест ответы'!AK32*'Показатели'!$F$47*IF(AM$4="да",$C31,1)</f>
        <v>0</v>
      </c>
      <c r="AN31" s="126">
        <f>'Тест ответы'!AL32*'Показатели'!$F$48*IF(AN$4="да",$C31,1)</f>
        <v>0</v>
      </c>
      <c r="AO31" s="126">
        <f>'Тест ответы'!AM32*'Показатели'!$F$49*IF(AO$4="да",$C31,1)</f>
        <v>0</v>
      </c>
      <c r="AP31" s="126">
        <f>'Тест ответы'!AN32*'Показатели'!$F$50*IF(AP$4="да",$C31,1)</f>
        <v>0</v>
      </c>
      <c r="AQ31" s="126">
        <f>'Тест ответы'!AO32*'Показатели'!$F$51*IF(AQ$4="да",$C31,1)</f>
        <v>0</v>
      </c>
      <c r="AR31" s="123">
        <f>'Тест ответы'!AP32*'Показатели'!$F$53*IF($AR$4="да",$C31,1)</f>
        <v>0</v>
      </c>
      <c r="AS31" s="128">
        <f>'Тест ответы'!AQ32*'Показатели'!$F$54*IF($AS$4="да",$C31,1)</f>
        <v>0</v>
      </c>
      <c r="AT31" s="127">
        <f>'Тест ответы'!AR32*'Показатели'!$F$56*IF(AT$4="да",$C31,1)</f>
        <v>0</v>
      </c>
      <c r="AU31" s="126">
        <f>'Тест ответы'!AS32*'Показатели'!$F$57*IF(AU$4="да",$C31,1)</f>
        <v>0</v>
      </c>
      <c r="AV31" s="126">
        <f>'Тест ответы'!AT32*'Показатели'!$F$58*IF(AV$4="да",$C31,1)</f>
        <v>0</v>
      </c>
      <c r="AW31" s="126">
        <f>'Тест ответы'!AU32*'Показатели'!$F$59*IF(AW$4="да",$C31,1)</f>
        <v>0</v>
      </c>
      <c r="AX31" s="126">
        <f>'Тест ответы'!AV32*'Показатели'!$F$60*IF(AX$4="да",$C31,1)</f>
        <v>0</v>
      </c>
      <c r="AY31" s="126">
        <f>'Тест ответы'!AW32*'Показатели'!$F$61*IF(AY$4="да",$C31,1)</f>
        <v>0</v>
      </c>
      <c r="AZ31" s="129">
        <f>'Тест ответы'!AX32*'Показатели'!$F$64*IF($AZ$4="да",$C31,1)</f>
        <v>0</v>
      </c>
      <c r="BA31" s="121">
        <f>'Тест ответы'!AY32*'Показатели'!$F$65*IF($BA$4="да",$C31,1)</f>
        <v>0</v>
      </c>
      <c r="BB31" s="121">
        <f>'Тест ответы'!AZ32*'Показатели'!$F$66*IF($BA$4="да",$C31,1)</f>
        <v>0</v>
      </c>
      <c r="BC31" s="121">
        <f>'Тест ответы'!BA32*'Показатели'!$F$67*IF($BC$4="да",$C31,1)</f>
        <v>0</v>
      </c>
      <c r="BD31" s="121">
        <f>'Тест ответы'!BB32*'Показатели'!$F$68*IF($BD$4="да",$C31,1)</f>
        <v>0</v>
      </c>
      <c r="BE31" s="121">
        <f>'Тест ответы'!BC32*'Показатели'!$F$69*IF($BE$4="да",$C31,1)</f>
        <v>0</v>
      </c>
      <c r="BF31" s="121">
        <f>'Тест ответы'!BD32*'Показатели'!$F$70*IF($BF$4="да",$C31,1)</f>
        <v>0</v>
      </c>
      <c r="BG31" s="121">
        <f>'Тест ответы'!BE32*'Показатели'!$F$71*IF($BG$4="да",$C31,1)</f>
        <v>0</v>
      </c>
      <c r="BH31" s="128">
        <f>'Тест ответы'!BF32*'Показатели'!$F$72*IF($BH$4="да",$C31,1)</f>
        <v>0</v>
      </c>
      <c r="BI31" s="121">
        <f>'Тест ответы'!BG32*'Показатели'!$F$75*IF($BI$4="да",$C31,1)</f>
        <v>0</v>
      </c>
      <c r="BJ31" s="121">
        <f>'Тест ответы'!BH32*'Показатели'!$F$76*IF($BJ$4="да",$C31,1)</f>
        <v>0</v>
      </c>
      <c r="BK31" s="121">
        <f>'Тест ответы'!BI32*'Показатели'!$F$77*IF($BK$4="да",$C31,1)</f>
        <v>0</v>
      </c>
      <c r="BL31" s="121">
        <f>'Тест ответы'!BJ32*'Показатели'!$F$78*IF($BL$4="да",$C31,1)</f>
        <v>0</v>
      </c>
      <c r="BM31" s="121">
        <f>'Тест ответы'!BK32*'Показатели'!$F$79*IF($BM$4="да",$C31,1)</f>
        <v>0</v>
      </c>
      <c r="BN31" s="121">
        <f>'Тест ответы'!BL32*'Показатели'!$F$80*IF($BN$4="да",$C31,1)</f>
        <v>0</v>
      </c>
      <c r="BO31" s="128">
        <f>'Тест ответы'!BM32*'Показатели'!$F$81*IF($BO$4="да",$C31,1)</f>
        <v>0</v>
      </c>
      <c r="BP31" s="121">
        <f>'Тест ответы'!BN32*'Показатели'!$F$86*IF(BP$4="да",$C31,1)</f>
        <v>0</v>
      </c>
      <c r="BQ31" s="121">
        <f>'Тест ответы'!BO32*'Показатели'!$F$87*IF(BQ$4="да",$C31,1)</f>
        <v>0</v>
      </c>
      <c r="BR31" s="121">
        <f>'Тест ответы'!BP32*'Показатели'!$F$88*IF(BR$4="да",$C31,1)</f>
        <v>0</v>
      </c>
      <c r="BS31" s="121">
        <f>'Тест ответы'!BQ32*'Показатели'!$F$89*IF($BS$4="да",$C31,1)</f>
        <v>0</v>
      </c>
      <c r="BT31" s="121">
        <f>'Тест ответы'!BR32*'Показатели'!$F$90*IF($BT$4="да",$C31,1)</f>
        <v>0</v>
      </c>
      <c r="BU31" s="121">
        <f>'Тест ответы'!BS32*'Показатели'!$F$91*IF($BU$4="да",$C31,1)</f>
        <v>0</v>
      </c>
      <c r="BV31" s="121">
        <f>'Тест ответы'!BT32*'Показатели'!$F$92*IF($BV$4="да",$C31,1)</f>
        <v>0</v>
      </c>
      <c r="BW31" s="121">
        <f>'Тест ответы'!BU32*'Показатели'!$F$93*IF($BW$4="да",$C31,1)</f>
        <v>0</v>
      </c>
      <c r="BX31" s="121">
        <f>'Тест ответы'!BV32*'Показатели'!$F$94*IF($BX$4="да",$C31,1)</f>
        <v>0</v>
      </c>
      <c r="BY31" s="121">
        <f>'Тест ответы'!BW32*'Показатели'!$F$95*IF($BY$4="да",$C31,1)</f>
        <v>0</v>
      </c>
      <c r="BZ31" s="121">
        <f>'Тест ответы'!BX32*'Показатели'!$F$96*IF($BZ$4="да",$C31,1)</f>
        <v>0</v>
      </c>
      <c r="CA31" s="121">
        <f>'Тест ответы'!BY32*'Показатели'!$F$97*IF($CA$4="да",$C31,1)</f>
        <v>0</v>
      </c>
      <c r="CB31" s="121">
        <f>'Тест ответы'!BZ32*'Показатели'!$F$99*IF($CB$4="да",$C31,1)</f>
        <v>0</v>
      </c>
      <c r="CC31" s="121">
        <f>'Тест ответы'!CA32*'Показатели'!$F$100*IF($CC$4="да",$C31,1)</f>
        <v>0</v>
      </c>
      <c r="CD31" s="121">
        <f>'Тест ответы'!CB32*'Показатели'!$F$101*IF($CD$4="да",$C31,1)</f>
        <v>0</v>
      </c>
      <c r="CE31" s="121">
        <f>'Тест ответы'!CC32*'Показатели'!$F$102*IF($CE$4="да",$C31,1)</f>
        <v>0</v>
      </c>
      <c r="CF31" s="121">
        <f>'Тест ответы'!CD32*'Показатели'!$F$103*IF($CF$4="да",$C31,1)</f>
        <v>0</v>
      </c>
      <c r="CG31" s="121">
        <f>'Тест ответы'!CE32*'Показатели'!$F$104*IF($CG$4="да",$C31,1)</f>
        <v>0</v>
      </c>
      <c r="CH31" s="121">
        <f>'Тест ответы'!CF32*'Показатели'!$F$105*IF($CH$4="да",$C31,1)</f>
        <v>0</v>
      </c>
      <c r="CI31" s="121">
        <f>'Тест ответы'!CG32*'Показатели'!$F$106*IF($CI$4="да",$C31,1)</f>
        <v>0</v>
      </c>
      <c r="CJ31" s="121">
        <f>'Тест ответы'!CH32*'Показатели'!$F$107*IF($CJ$4="да",$C31,1)</f>
        <v>0</v>
      </c>
      <c r="CK31" s="121">
        <f>'Тест ответы'!CI32*'Показатели'!$F$108*IF($CK$4="да",$C31,1)</f>
        <v>0</v>
      </c>
      <c r="CL31" s="121">
        <f>'Тест ответы'!CJ32*'Показатели'!$F$109*IF($CL$4="да",$C31,1)</f>
        <v>0</v>
      </c>
      <c r="CM31" s="121">
        <f>'Тест ответы'!CK32*'Показатели'!$F$110*IF($CM$4="да",$C31,1)</f>
        <v>0</v>
      </c>
      <c r="CN31" s="121">
        <f>'Тест ответы'!CL32*'Показатели'!$F$111*IF($CN$4="да",$C31,1)</f>
        <v>0</v>
      </c>
      <c r="CO31" s="121">
        <f>'Тест ответы'!CM32*'Показатели'!$F$112*IF($CO$4="да",$C31,1)</f>
        <v>0</v>
      </c>
      <c r="CP31" s="128">
        <f>'Тест ответы'!CN32*'Показатели'!$F$113*IF($CP$4="да",$C31,1)</f>
        <v>0</v>
      </c>
      <c r="CQ31" s="121">
        <f>'Тест ответы'!CO32*'Показатели'!$F$118*IF(CQ$4="да",$C31,1)</f>
        <v>0</v>
      </c>
      <c r="CR31" s="121">
        <f>'Тест ответы'!CP32*'Показатели'!$F$119*IF(CR$4="да",$C31,1)</f>
        <v>0</v>
      </c>
      <c r="CS31" s="121">
        <f>'Тест ответы'!CQ32*'Показатели'!$F$120*IF(CS$4="да",$C31,1)</f>
        <v>0</v>
      </c>
      <c r="CT31" s="121">
        <f>'Тест ответы'!CR32*'Показатели'!$F$121*IF($CT$4="да",$C31,1)</f>
        <v>0</v>
      </c>
      <c r="CU31" s="121">
        <f>'Тест ответы'!CS32*'Показатели'!$F$122*IF($CU$4="да",$C31,1)</f>
        <v>0</v>
      </c>
      <c r="CV31" s="121">
        <f>'Тест ответы'!CT32*'Показатели'!$F$123*IF($CV$4="да",$C31,1)</f>
        <v>0</v>
      </c>
      <c r="CW31" s="121">
        <f>'Тест ответы'!CU32*'Показатели'!$F$124*IF($CW$4="да",$C31,1)</f>
        <v>0</v>
      </c>
      <c r="CX31" s="121">
        <f>'Тест ответы'!CV32*'Показатели'!$F$125*IF($CX$4="да",$C31,1)</f>
        <v>0</v>
      </c>
      <c r="CY31" s="121">
        <f>'Тест ответы'!CW32*'Показатели'!$F$126*IF($CY$4="да",$C31,1)</f>
        <v>0</v>
      </c>
      <c r="CZ31" s="121">
        <f>'Тест ответы'!CX32*'Показатели'!$F$127*IF($CZ$4="да",$C31,1)</f>
        <v>0</v>
      </c>
      <c r="DA31" s="121">
        <f>'Тест ответы'!CY32*'Показатели'!$F$128*IF($DA$4="да",$C31,1)</f>
        <v>0</v>
      </c>
      <c r="DB31" s="121">
        <f>'Тест ответы'!CZ32*'Показатели'!$F$129*IF($DB$4="да",$C31,1)</f>
        <v>0</v>
      </c>
      <c r="DC31" s="121">
        <f>'Тест ответы'!DA32*'Показатели'!$F$131*IF($DC$4="да",$C31,1)</f>
        <v>0</v>
      </c>
      <c r="DD31" s="121">
        <f>'Тест ответы'!DB32*'Показатели'!$F$132*IF($DD$4="да",$C31,1)</f>
        <v>0</v>
      </c>
      <c r="DE31" s="121">
        <f>'Тест ответы'!DC32*'Показатели'!$F$133*IF($DE$4="да",$C31,1)</f>
        <v>0</v>
      </c>
      <c r="DF31" s="121">
        <f>'Тест ответы'!DD32*'Показатели'!$F$134*IF($DF$4="да",$C31,1)</f>
        <v>0</v>
      </c>
      <c r="DG31" s="121">
        <f>'Тест ответы'!DE32*'Показатели'!$F$135*IF($DG$4="да",$C31,1)</f>
        <v>0</v>
      </c>
      <c r="DH31" s="121">
        <f>'Тест ответы'!DF32*'Показатели'!$F$136*IF($DH30="да",$C31,1)</f>
        <v>0</v>
      </c>
      <c r="DI31" s="121">
        <f>'Тест ответы'!DG32*'Показатели'!$F$137*IF($DI$4="да",$C31,1)</f>
        <v>0</v>
      </c>
      <c r="DJ31" s="121">
        <f>'Тест ответы'!DH32*'Показатели'!$F$138*IF($DJ$4="да",$C31,1)</f>
        <v>0</v>
      </c>
      <c r="DK31" s="122">
        <f>'Тест ответы'!DH32*'Показатели'!$F$139*IF($DK$4="да",$C31,1)</f>
        <v>0</v>
      </c>
      <c r="DL31" s="130" t="str">
        <f>'Тест ответы'!DJ32*#REF!*IF($DL$4="да",$C31,1)</f>
        <v>#REF!</v>
      </c>
      <c r="DM31" s="122" t="str">
        <f>'Тест ответы'!DF32*#REF!*IF(DM$4="да",$C31,1)</f>
        <v>#REF!</v>
      </c>
      <c r="DN31" s="122" t="str">
        <f>'Тест ответы'!DL32*#REF!*IF($DN$4="да",$C31,1)</f>
        <v>#REF!</v>
      </c>
      <c r="DO31" s="131" t="str">
        <f>'Тест ответы'!DM32*#REF!*IF($DO$4="да",$C31,1)</f>
        <v>#REF!</v>
      </c>
      <c r="DP31" s="122">
        <f>'Тест ответы'!DN32*'Показатели'!$F$141*IF($DP$4="да",$C31,1)</f>
        <v>0</v>
      </c>
      <c r="DQ31" s="122">
        <f>'Тест ответы'!DO32*'Показатели'!$F$142*IF(DQ$4="да",$C31,1)</f>
        <v>0</v>
      </c>
      <c r="DR31" s="132">
        <f>'Тест ответы'!DP32*'Показатели'!$F$144*$C31</f>
        <v>0</v>
      </c>
      <c r="DS31" s="122">
        <f>'Тест ответы'!DQ32*'Показатели'!$F$151*$C31</f>
        <v>0</v>
      </c>
      <c r="DT31" s="122">
        <f>'Тест ответы'!DR32*'Показатели'!$F$154*$C31</f>
        <v>0</v>
      </c>
      <c r="DU31" s="122">
        <f>'Тест ответы'!DS32*'Показатели'!$F$157*$C31</f>
        <v>0</v>
      </c>
      <c r="DV31" s="122">
        <f>'Тест ответы'!DT32*'Показатели'!$F$163*$C31</f>
        <v>0</v>
      </c>
      <c r="DW31" s="122">
        <f>'Тест ответы'!DU32*'Показатели'!$F$166*$C31</f>
        <v>0</v>
      </c>
      <c r="DX31" s="133">
        <f>'Тест ответы'!DV32*'Показатели'!$F$169*$C31</f>
        <v>0</v>
      </c>
      <c r="DY31" s="126">
        <f>'Тест ответы'!DW32*'Показатели'!$F$171*IF($DY$4="да",$C31,1)</f>
        <v>0</v>
      </c>
      <c r="DZ31" s="126">
        <f>'Тест ответы'!DX32*'Показатели'!$F$172*IF($DZ$4="да",$C31,1)</f>
        <v>0</v>
      </c>
      <c r="EA31" s="126">
        <f>'Тест ответы'!DY32*'Показатели'!$F$173*IF($EA$4="да",$C31,1)</f>
        <v>0</v>
      </c>
      <c r="EB31" s="126">
        <f>'Тест ответы'!DZ32*'Показатели'!$F$174*IF($EB$4="да",$C31,1)</f>
        <v>0</v>
      </c>
      <c r="EC31" s="126">
        <f>'Тест ответы'!EA32*'Показатели'!$F$175*IF($EC$4="да",$C31,1)</f>
        <v>0</v>
      </c>
      <c r="ED31" s="126">
        <f>'Тест ответы'!EB32*'Показатели'!$F$176*IF($ED$4="да",$C31,1)</f>
        <v>0</v>
      </c>
      <c r="EE31" s="126">
        <f>'Тест ответы'!EC32*'Показатели'!$F$177*IF($EE$4="да",$C31,1)</f>
        <v>0</v>
      </c>
      <c r="EF31" s="126">
        <f>'Тест ответы'!ED32*'Показатели'!$F$178*IF($EF$4="да",$C31,1)</f>
        <v>0</v>
      </c>
      <c r="EG31" s="126">
        <f>'Тест ответы'!EE32*'Показатели'!$F$179*IF($EG$4="да",$C31,1)</f>
        <v>0</v>
      </c>
      <c r="EH31" s="126">
        <f>'Тест ответы'!EF32*'Показатели'!$F$180*IF($EH$4="да",$C31,1)</f>
        <v>0</v>
      </c>
      <c r="EI31" s="126">
        <f>'Тест ответы'!EG32*'Показатели'!$F$181*IF($EI$4="да",$C31,1)</f>
        <v>0</v>
      </c>
      <c r="EJ31" s="126">
        <f>'Тест ответы'!EH32*'Показатели'!$F$182*IF($EJ$4="да",$C31,1)</f>
        <v>0</v>
      </c>
      <c r="EK31" s="126">
        <f>'Тест ответы'!EI32*'Показатели'!$F$183*IF($EK$4="да",$C31,1)</f>
        <v>0</v>
      </c>
      <c r="EL31" s="126">
        <f>'Тест ответы'!EJ32*'Показатели'!$F$184*IF($EL$4="да",$C31,1)</f>
        <v>0</v>
      </c>
      <c r="EM31" s="126">
        <f>'Тест ответы'!EK32*'Показатели'!$F$185*IF($EM$4="да",$C31,1)</f>
        <v>0</v>
      </c>
      <c r="EN31" s="126">
        <f>'Тест ответы'!EL32*'Показатели'!$F$186*IF($EN$4="да",$C31,1)</f>
        <v>0</v>
      </c>
      <c r="EO31" s="126">
        <f>'Тест ответы'!EM32*'Показатели'!$F$187*IF($EO$4="да",$C31,1)</f>
        <v>0</v>
      </c>
      <c r="EP31" s="126">
        <f>'Тест ответы'!EN32*'Показатели'!$F$188*IF($EP$4="да",$C31,1)</f>
        <v>0</v>
      </c>
      <c r="EQ31" s="126">
        <f>'Тест ответы'!EO32*'Показатели'!$F$189*IF($EQ$4="да",$C31,1)</f>
        <v>0</v>
      </c>
      <c r="ER31" s="126">
        <f>'Тест ответы'!EP32*'Показатели'!$F$190*IF($ER$4="да",$C31,1)</f>
        <v>0</v>
      </c>
      <c r="ES31" s="134">
        <f>'Тест ответы'!EQ32*'Показатели'!$F$191*IF($ES$4="да",$C31,1)</f>
        <v>0</v>
      </c>
      <c r="ET31" s="126">
        <f>'Тест ответы'!ER32*'Показатели'!$F$193*IF($ET$4="да",$C31,1)</f>
        <v>0</v>
      </c>
      <c r="EU31" s="126">
        <f>'Тест ответы'!ES32*'Показатели'!$F$194*IF($EU$4="да",$C31,1)</f>
        <v>0</v>
      </c>
      <c r="EV31" s="126">
        <f>'Тест ответы'!ET32*'Показатели'!$F$195*IF($EV$4="да",$C31,1)</f>
        <v>0</v>
      </c>
      <c r="EW31" s="126">
        <f>'Тест ответы'!EU32*'Показатели'!$F$196*IF($EW$4="да",$C31,1)</f>
        <v>0</v>
      </c>
      <c r="EX31" s="126">
        <f>'Тест ответы'!EV32*'Показатели'!$F$197*IF($EX$4="да",$C31,1)</f>
        <v>0</v>
      </c>
      <c r="EY31" s="126">
        <f>'Тест ответы'!EW32*'Показатели'!$F$198*IF($EY$4="да",$C31,1)</f>
        <v>0</v>
      </c>
      <c r="EZ31" s="126">
        <f>'Тест ответы'!EX32*'Показатели'!$F$199*IF($EZ$4="да",$C31,1)</f>
        <v>0</v>
      </c>
      <c r="FA31" s="126">
        <f>'Тест ответы'!EY32*'Показатели'!$F$200*IF($FA$4="да",$C31,1)</f>
        <v>0</v>
      </c>
      <c r="FB31" s="126">
        <f>'Тест ответы'!EZ32*'Показатели'!$F$201*IF($FB$4="да",$C31,1)</f>
        <v>0</v>
      </c>
      <c r="FC31" s="126">
        <f>'Тест ответы'!FA32*'Показатели'!$F$202*IF($FC$4="да",$C31,1)</f>
        <v>0</v>
      </c>
      <c r="FD31" s="126">
        <f>'Тест ответы'!FB32*'Показатели'!$F$203*IF($FD$4="да",$C31,1)</f>
        <v>0</v>
      </c>
      <c r="FE31" s="126">
        <f>'Тест ответы'!FC32*'Показатели'!$F$204*IF($FE$4="да",$C31,1)</f>
        <v>0</v>
      </c>
      <c r="FF31" s="126">
        <f>'Тест ответы'!FD32*'Показатели'!$F$205*IF($FF$4="да",$C31,1)</f>
        <v>0</v>
      </c>
      <c r="FG31" s="126">
        <f>'Тест ответы'!FE32*'Показатели'!$F$206*IF($FG$4="да",$C31,1)</f>
        <v>0</v>
      </c>
      <c r="FH31" s="126">
        <f>'Тест ответы'!FF32*'Показатели'!$F$207*IF($FH$4="да",$C31,1)</f>
        <v>0</v>
      </c>
      <c r="FI31" s="126">
        <f>'Тест ответы'!FG32*'Показатели'!$F$208*IF($FI$4="да",$C31,1)</f>
        <v>0</v>
      </c>
      <c r="FJ31" s="126">
        <f>'Тест ответы'!FH32*'Показатели'!$F$209*IF($FJ$4="да",$C31,1)</f>
        <v>0</v>
      </c>
      <c r="FK31" s="135">
        <f>'Тест ответы'!FI32*'Показатели'!$F$210*IF($FK$4="да",$C31,1)</f>
        <v>0</v>
      </c>
      <c r="FL31" s="122">
        <f>'Тест ответы'!FJ32*'Показатели'!$F$214*IF(FL$4="да",$C31,1)</f>
        <v>0</v>
      </c>
      <c r="FM31" s="122">
        <f>'Тест ответы'!FK32*'Показатели'!$F$215*IF(FM$4="да",$C31,1)</f>
        <v>0</v>
      </c>
      <c r="FN31" s="122">
        <f>'Тест ответы'!FL32*'Показатели'!$F$217*IF(FN$4="да",$C31,1)</f>
        <v>0</v>
      </c>
      <c r="FO31" s="122">
        <f>'Тест ответы'!FM32*'Показатели'!$F$218*IF(FO$4="да",$C31,1)</f>
        <v>0</v>
      </c>
      <c r="FP31" s="122">
        <f>'Тест ответы'!FN32*'Показатели'!$F$220*IF(FP$4="да",$C31,1)</f>
        <v>0</v>
      </c>
      <c r="FQ31" s="122">
        <f>'Тест ответы'!FO32*'Показатели'!$F$221*IF(FQ$4="да",$C31,1)</f>
        <v>0</v>
      </c>
      <c r="FR31" s="122">
        <f>'Тест ответы'!FP32*'Показатели'!$F$222*IF(FR$4="да",$C31,1)</f>
        <v>0</v>
      </c>
      <c r="FS31" s="122">
        <f>'Тест ответы'!FQ32*'Показатели'!$F$223*IF(FS$4="да",$C31,1)</f>
        <v>0</v>
      </c>
      <c r="FT31" s="122">
        <f>'Тест ответы'!FR32*'Показатели'!$F$224*IF(FT$4="да",$C31,1)</f>
        <v>0</v>
      </c>
      <c r="FU31" s="122">
        <f>'Тест ответы'!FS32*'Показатели'!$F$225*IF(FU$4="да",$C31,1)</f>
        <v>0</v>
      </c>
      <c r="FV31" s="122">
        <f>'Тест ответы'!FT32*'Показатели'!$F$227*IF(FV$4="да",$C31,1)</f>
        <v>0</v>
      </c>
      <c r="FW31" s="122">
        <f>'Тест ответы'!FU32*'Показатели'!$F$228*IF(FW$4="да",$C31,1)</f>
        <v>0</v>
      </c>
      <c r="FX31" s="122">
        <f>'Тест ответы'!FV32*'Показатели'!$F$229*IF(FX$4="да",$C31,1)</f>
        <v>0</v>
      </c>
      <c r="FY31" s="122">
        <f>'Тест ответы'!FW32*'Показатели'!$F$230*IF(FY$4="да",$C31,1)</f>
        <v>0</v>
      </c>
      <c r="FZ31" s="122">
        <f>'Тест ответы'!FX32*'Показатели'!$F$231*IF(FZ$4="да",$C31,1)</f>
        <v>0</v>
      </c>
      <c r="GA31" s="122">
        <f>'Тест ответы'!FY32*'Показатели'!$F$232*IF(GA$4="да",$C31,1)</f>
        <v>0</v>
      </c>
      <c r="GB31" s="132">
        <f>'Тест ответы'!FZ32*'Показатели'!$F$235*IF($GB$4="да",$C31,1)</f>
        <v>0</v>
      </c>
      <c r="GC31" s="122">
        <f>'Тест ответы'!GA32*'Показатели'!$F$236*IF($GC$4="да",$C31,1)</f>
        <v>0</v>
      </c>
      <c r="GD31" s="122">
        <f>'Тест ответы'!GB32*'Показатели'!$F$238*IF($GD$4="да",$C31,1)</f>
        <v>0</v>
      </c>
      <c r="GE31" s="122">
        <f>'Тест ответы'!GC32*'Показатели'!$F$239*IF($GE$4="да",$C31,1)</f>
        <v>0</v>
      </c>
      <c r="GF31" s="122">
        <f>'Тест ответы'!GD32*'Показатели'!$F$241*IF($GF$4="да",$C31,1)</f>
        <v>0</v>
      </c>
      <c r="GG31" s="122">
        <f>'Тест ответы'!GE32*'Показатели'!$F$242*IF($GG$4="да",$C31,1)</f>
        <v>0</v>
      </c>
      <c r="GH31" s="122">
        <f>'Тест ответы'!GF32*'Показатели'!$F$243*IF($GH$4="да",$C31,1)</f>
        <v>0</v>
      </c>
      <c r="GI31" s="122">
        <f>'Тест ответы'!GG32*'Показатели'!$F$244*IF($GI$4="да",$C31,1)</f>
        <v>0</v>
      </c>
      <c r="GJ31" s="122">
        <f>'Тест ответы'!GH32*'Показатели'!$F$245*IF($GJ$4="да",$C31,1)</f>
        <v>0</v>
      </c>
      <c r="GK31" s="122">
        <f>'Тест ответы'!GI32*'Показатели'!$F$246*IF($GK$4="да",$C31,1)</f>
        <v>0</v>
      </c>
      <c r="GL31" s="122">
        <f>'Тест ответы'!GJ32*'Показатели'!$F$248*IF($GL$4="да",$C31,1)</f>
        <v>0</v>
      </c>
      <c r="GM31" s="122">
        <f>'Тест ответы'!GK32*'Показатели'!$F$249*IF($GM$4="да",$C31,1)</f>
        <v>0</v>
      </c>
      <c r="GN31" s="122">
        <f>'Тест ответы'!GL32*'Показатели'!$F$250*IF($GN$4="да",$C31,1)</f>
        <v>0</v>
      </c>
      <c r="GO31" s="122">
        <f>'Тест ответы'!GM32*'Показатели'!$F$251*IF($GO$4="да",$C31,1)</f>
        <v>0</v>
      </c>
      <c r="GP31" s="122">
        <f>'Тест ответы'!GN32*'Показатели'!$F$252*IF($GP$4="да",$C31,1)</f>
        <v>0</v>
      </c>
      <c r="GQ31" s="122">
        <f>'Тест ответы'!GO32*'Показатели'!$F$253*IF($GQ$4="да",$C31,1)</f>
        <v>0</v>
      </c>
      <c r="GR31" s="132">
        <f>'Тест ответы'!GP32*'Показатели'!$F$256*IF($GR$4="да",$C31,1)</f>
        <v>0</v>
      </c>
      <c r="GS31" s="122">
        <f>'Тест ответы'!GQ32*'Показатели'!$F$257*IF($GS$4="да",$C31,1)</f>
        <v>0</v>
      </c>
      <c r="GT31" s="122">
        <f>'Тест ответы'!GR32*'Показатели'!$F$258*IF($GT$4="да",$C31,1)</f>
        <v>0</v>
      </c>
      <c r="GU31" s="122">
        <f>'Тест ответы'!GS32*'Показатели'!$F$260*IF($GU$4="да",$C31,1)</f>
        <v>0</v>
      </c>
      <c r="GV31" s="122">
        <f>'Тест ответы'!GT32*'Показатели'!$F$261*IF($GV$4="да",$C31,1)</f>
        <v>0</v>
      </c>
      <c r="GW31" s="122">
        <f>'Тест ответы'!GU32*'Показатели'!$F$262*IF($GW$4="да",$C31,1)</f>
        <v>0</v>
      </c>
      <c r="GX31" s="122">
        <f>'Тест ответы'!GV32*'Показатели'!$F$264*IF($GX$4="да",$C31,1)</f>
        <v>0</v>
      </c>
      <c r="GY31" s="122">
        <f>'Тест ответы'!GW32*'Показатели'!$F$265*IF($GY$4="да",$C31,1)</f>
        <v>0</v>
      </c>
      <c r="GZ31" s="122">
        <f>'Тест ответы'!GX32*'Показатели'!$F$266*IF($GZ$4="да",$C31,1)</f>
        <v>0</v>
      </c>
      <c r="HA31" s="122">
        <f>'Тест ответы'!GY32*'Показатели'!$F$267*IF($HA$4="да",$C31,1)</f>
        <v>0</v>
      </c>
      <c r="HB31" s="122">
        <f>'Тест ответы'!GZ32*'Показатели'!$F$269*IF($HB$4="да",$C31,1)</f>
        <v>0</v>
      </c>
      <c r="HC31" s="122">
        <f>'Тест ответы'!HA32*'Показатели'!$F$270*IF($HC$4="да",$C31,1)</f>
        <v>0</v>
      </c>
      <c r="HD31" s="122">
        <f>'Тест ответы'!HB32*'Показатели'!$F$271*IF($HD$4="да",$C31,1)</f>
        <v>0</v>
      </c>
      <c r="HE31" s="122">
        <f>'Тест ответы'!HC32*'Показатели'!$F$272*IF($HE$4="да",$C31,1)</f>
        <v>0</v>
      </c>
      <c r="HF31" s="122">
        <f>'Тест ответы'!HD32*'Показатели'!$F$274*IF($HF$4="да",$C31,1)</f>
        <v>0</v>
      </c>
      <c r="HG31" s="122">
        <f>'Тест ответы'!HE32*'Показатели'!$F$275*IF($HG$4="да",$C31,1)</f>
        <v>0</v>
      </c>
      <c r="HH31" s="122">
        <f>'Тест ответы'!HF32*'Показатели'!$F$276*IF($HH$4="да",$C31,1)</f>
        <v>0</v>
      </c>
      <c r="HI31" s="122">
        <f>'Тест ответы'!HG32*'Показатели'!$F$277*IF($HI$4="да",$C31,1)</f>
        <v>0</v>
      </c>
      <c r="HJ31" s="122">
        <f>'Тест ответы'!HH32*'Показатели'!$F$278*IF($HJ$4="да",$C31,1)</f>
        <v>0</v>
      </c>
      <c r="HK31" s="122">
        <f>'Тест ответы'!HI32*'Показатели'!$F$279*IF($HK$4="да",$C31,1)</f>
        <v>0</v>
      </c>
      <c r="HL31" s="122">
        <f>'Тест ответы'!HJ32*'Показатели'!$F$280*IF($HL$4="да",$C31,1)</f>
        <v>0</v>
      </c>
      <c r="HM31" s="122">
        <f>'Тест ответы'!HK32*'Показатели'!$F$281*IF($HM$4="да",$C31,1)</f>
        <v>0</v>
      </c>
      <c r="HN31" s="122">
        <f>'Тест ответы'!HL32*'Показатели'!$F$282*IF($HN$4="да",$C31,1)</f>
        <v>0</v>
      </c>
      <c r="HO31" s="122">
        <f>'Тест ответы'!HM32*'Показатели'!$F$284*IF($HO$4="да",$C31,1)</f>
        <v>0</v>
      </c>
      <c r="HP31" s="122">
        <f>'Тест ответы'!HN32*'Показатели'!$F$285*IF($HP$4="да",$C31,1)</f>
        <v>0</v>
      </c>
      <c r="HQ31" s="122">
        <f>'Тест ответы'!HO32*'Показатели'!$F$286*IF($HQ$4="да",$C31,1)</f>
        <v>0</v>
      </c>
      <c r="HR31" s="122">
        <f>'Тест ответы'!HP32*'Показатели'!$F$287*IF($HR$4="да",$C31,1)</f>
        <v>0</v>
      </c>
      <c r="HS31" s="122">
        <f>'Тест ответы'!HQ32*'Показатели'!$F$288*IF($HS$4="да",$C31,1)</f>
        <v>0</v>
      </c>
      <c r="HT31" s="122">
        <f>'Тест ответы'!HR32*'Показатели'!$F$289*IF(HT$4="да",$C31,1)</f>
        <v>0</v>
      </c>
      <c r="HU31" s="122">
        <f>'Тест ответы'!HS32*'Показатели'!$F$290*IF($HU$4="да",$C31,1)</f>
        <v>0</v>
      </c>
      <c r="HV31" s="122">
        <f>'Тест ответы'!HT32*'Показатели'!$F$291*IF($HV$4="да",$C31,1)</f>
        <v>0</v>
      </c>
      <c r="HW31" s="122">
        <f>'Тест ответы'!HU32*'Показатели'!$F$292*IF($HW$4="да",$C31,1)</f>
        <v>0</v>
      </c>
      <c r="HX31" s="122" t="str">
        <f>'Тест ответы'!HV32*#REF!*C31</f>
        <v>#REF!</v>
      </c>
      <c r="HY31" s="133" t="str">
        <f>'Тест ответы'!HW32*#REF!*C31</f>
        <v>#REF!</v>
      </c>
      <c r="HZ31" s="122">
        <f>'Тест ответы'!HX32*'Показатели'!$F$295*IF(HZ$4="да",$C31,1)</f>
        <v>0</v>
      </c>
      <c r="IA31" s="122">
        <f>'Тест ответы'!HY32*'Показатели'!$F$296*IF(IA$4="да",$C31,1)</f>
        <v>0</v>
      </c>
      <c r="IB31" s="122">
        <f>'Тест ответы'!HZ32*'Показатели'!$F$297*IF(IB$4="да",$C31,1)</f>
        <v>0</v>
      </c>
      <c r="IC31" s="122">
        <f>'Тест ответы'!IA32*'Показатели'!$F$299*IF(IC$4="да",$C31,1)</f>
        <v>0</v>
      </c>
      <c r="ID31" s="122">
        <f>'Тест ответы'!IB32*'Показатели'!$F$300*IF(ID$4="да",$C31,1)</f>
        <v>0</v>
      </c>
      <c r="IE31" s="122">
        <f>'Тест ответы'!IC32*'Показатели'!$F$301*IF(IE$4="да",$C31,1)</f>
        <v>0</v>
      </c>
      <c r="IF31" s="122">
        <f>'Тест ответы'!ID32*'Показатели'!$F$303*IF(IF$4="да",$C31,1)</f>
        <v>0</v>
      </c>
      <c r="IG31" s="122">
        <f>'Тест ответы'!IE32*'Показатели'!$F$304*IF(IG$4="да",$C31,1)</f>
        <v>0</v>
      </c>
      <c r="IH31" s="122">
        <f>'Тест ответы'!IF32*'Показатели'!$F$305*IF(IH$4="да",$C31,1)</f>
        <v>0</v>
      </c>
      <c r="II31" s="122">
        <f>'Тест ответы'!IG32*'Показатели'!$F$307*IF(II$4="да",$C31,1)</f>
        <v>0</v>
      </c>
      <c r="IJ31" s="122">
        <f>'Тест ответы'!IH32*'Показатели'!$F$308*IF(IJ$4="да",$C31,1)</f>
        <v>0</v>
      </c>
      <c r="IK31" s="122">
        <f>'Тест ответы'!II32*'Показатели'!$F$309*IF(IK$4="да",$C31,1)</f>
        <v>0</v>
      </c>
      <c r="IL31" s="122">
        <f>'Тест ответы'!IJ32*'Показатели'!$F$313*IF(IL$4="да",$C31,1)</f>
        <v>0</v>
      </c>
      <c r="IM31" s="122">
        <f>'Тест ответы'!IK32*'Показатели'!$F$314*IF(IM$4="да",$C31,1)</f>
        <v>0</v>
      </c>
      <c r="IN31" s="122">
        <f>'Тест ответы'!IL32*'Показатели'!$F$315*IF(IN$4="да",$C31,1)</f>
        <v>0</v>
      </c>
      <c r="IO31" s="122">
        <f>'Тест ответы'!IM32*'Показатели'!$F$316*IF(IO$4="да",$C31,1)</f>
        <v>0</v>
      </c>
      <c r="IP31" s="122">
        <f>'Тест ответы'!IN32*'Показатели'!$F$317*IF(IP$4="да",$C31,1)</f>
        <v>0</v>
      </c>
      <c r="IQ31" s="122">
        <f>'Тест ответы'!IO32*'Показатели'!$F$318*IF(IQ$4="да",$C31,1)</f>
        <v>0</v>
      </c>
      <c r="IR31" s="122">
        <f>'Тест ответы'!IP32*'Показатели'!$F$320*IF(IR$4="да",$C31,1)</f>
        <v>0</v>
      </c>
      <c r="IS31" s="122">
        <f>'Тест ответы'!IQ32*'Показатели'!$F$321*IF(IS$4="да",$C31,1)</f>
        <v>0</v>
      </c>
      <c r="IT31" s="122">
        <f>'Тест ответы'!IR32*'Показатели'!$F$322*IF(IT$4="да",$C31,1)</f>
        <v>0</v>
      </c>
      <c r="IU31" s="122">
        <f>'Тест ответы'!IS32*'Показатели'!$F$323*IF(IU$4="да",$C31,1)</f>
        <v>0</v>
      </c>
      <c r="IV31" s="122">
        <f>'Тест ответы'!IT32*'Показатели'!$F$324*IF(IV$4="да",$C31,1)</f>
        <v>0</v>
      </c>
      <c r="IW31" s="122">
        <f>'Тест ответы'!IU32*'Показатели'!$F$325*IF(IW$4="да",$C31,1)</f>
        <v>0</v>
      </c>
      <c r="IX31" s="122">
        <f>'Тест ответы'!IV32*'Показатели'!$F$327*IF(IX$4="да",$C31,1)</f>
        <v>0</v>
      </c>
      <c r="IY31" s="122">
        <f>'Тест ответы'!IW32*'Показатели'!$F$328*IF(IY$4="да",$C31,1)</f>
        <v>0</v>
      </c>
      <c r="IZ31" s="132">
        <f>'Тест ответы'!IX32*'Показатели'!$F$331*IF(IZ$4="да",$C31,1)</f>
        <v>0</v>
      </c>
      <c r="JA31" s="122">
        <f>'Тест ответы'!IY32*'Показатели'!$F$332*IF(JA$4="да",$C31,1)</f>
        <v>0</v>
      </c>
      <c r="JB31" s="122">
        <f>'Тест ответы'!IZ32*'Показатели'!$F$333*IF(JB$4="да",$C31,1)</f>
        <v>0</v>
      </c>
      <c r="JC31" s="122">
        <f>'Тест ответы'!JA32*'Показатели'!$F$334*IF(JC$4="да",$C31,1)</f>
        <v>0</v>
      </c>
      <c r="JD31" s="122">
        <f>'Тест ответы'!JB32*'Показатели'!$F$335*IF(JD$4="да",$C31,1)</f>
        <v>0</v>
      </c>
      <c r="JE31" s="122">
        <f>'Тест ответы'!JC32*'Показатели'!$F$336*IF(JE$4="да",$C31,1)</f>
        <v>0</v>
      </c>
      <c r="JF31" s="122">
        <f>'Тест ответы'!JD32*'Показатели'!$F$338*IF(JF$4="да",$C31,1)</f>
        <v>0</v>
      </c>
      <c r="JG31" s="122">
        <f>'Тест ответы'!JE32*'Показатели'!$F$339*IF(JG$4="да",$C31,1)</f>
        <v>0</v>
      </c>
      <c r="JH31" s="122">
        <f>'Тест ответы'!JF32*'Показатели'!$F$341*IF(JH$4="да",$C31,1)</f>
        <v>0</v>
      </c>
      <c r="JI31" s="122">
        <f>'Тест ответы'!JG32*'Показатели'!$F$342*IF(JI$4="да",$C31,1)</f>
        <v>0</v>
      </c>
      <c r="JJ31" s="122">
        <f>'Тест ответы'!JH32*'Показатели'!$F$343*IF(JJ$4="да",$C31,1)</f>
        <v>0</v>
      </c>
      <c r="JK31" s="122">
        <f>'Тест ответы'!JI32*'Показатели'!$F$344*IF(JK$4="да",$C31,1)</f>
        <v>0</v>
      </c>
      <c r="JL31" s="122">
        <f>'Тест ответы'!JJ32*'Показатели'!$F$345*IF(JL$4="да",$C31,1)</f>
        <v>0</v>
      </c>
      <c r="JM31" s="122">
        <f>'Тест ответы'!JK32*'Показатели'!$F$346*IF(JM$4="да",$C31,1)</f>
        <v>0</v>
      </c>
      <c r="JN31" s="122">
        <f>'Тест ответы'!JL32*'Показатели'!$F$347*IF(JN$4="да",$C31,1)</f>
        <v>0</v>
      </c>
      <c r="JO31" s="122">
        <f>'Тест ответы'!JM32*'Показатели'!$F$348*IF(JO$4="да",$C31,1)</f>
        <v>0</v>
      </c>
      <c r="JP31" s="122">
        <f>'Тест ответы'!JN32*'Показатели'!$F$349*IF(JP$4="да",$C31,1)</f>
        <v>0</v>
      </c>
      <c r="JQ31" s="122">
        <f>'Тест ответы'!JO32*'Показатели'!$F$350*IF(JQ$4="да",$C31,1)</f>
        <v>0</v>
      </c>
      <c r="JR31" s="122">
        <f>'Тест ответы'!JP32*'Показатели'!$F$351*IF(JR$4="да",$C31,1)</f>
        <v>0</v>
      </c>
      <c r="JS31" s="122">
        <f>'Тест ответы'!JQ32*'Показатели'!$F$352*IF(JS$4="да",$C31,1)</f>
        <v>0</v>
      </c>
      <c r="JT31" s="122">
        <f>'Тест ответы'!JR32*'Показатели'!$F$353*IF(JT$4="да",$C31,1)</f>
        <v>0</v>
      </c>
      <c r="JU31" s="122">
        <f>'Тест ответы'!JS32*'Показатели'!$F$354*IF(JU$4="да",$C31,1)</f>
        <v>0</v>
      </c>
      <c r="JV31" s="122">
        <f>'Тест ответы'!JT32*'Показатели'!$F$355*IF(JV$4="да",$C31,1)</f>
        <v>0</v>
      </c>
      <c r="JW31" s="122">
        <f>'Тест ответы'!JU32*'Показатели'!$F$356*IF(JW$4="да",$C31,1)</f>
        <v>0</v>
      </c>
      <c r="JX31" s="122">
        <f>'Тест ответы'!JV32*'Показатели'!$F$357*IF(JX$4="да",$C31,1)</f>
        <v>0</v>
      </c>
      <c r="JY31" s="122">
        <f>'Тест ответы'!JW32*'Показатели'!$F$358*IF(JY$4="да",$C31,1)</f>
        <v>0</v>
      </c>
      <c r="JZ31" s="122">
        <f>'Тест ответы'!JX32*'Показатели'!$F$360*IF(JZ$4="да",$C31,1)</f>
        <v>0</v>
      </c>
      <c r="KA31" s="122">
        <f>'Тест ответы'!JY32*'Показатели'!$F$361*IF(KA$4="да",$C31,1)</f>
        <v>0</v>
      </c>
      <c r="KB31" s="122">
        <f>'Тест ответы'!JZ32*'Показатели'!$F$362*IF(KB$4="да",$C31,1)</f>
        <v>0</v>
      </c>
      <c r="KC31" s="122">
        <f>'Тест ответы'!KA32*'Показатели'!$F$363*IF(KC$4="да",$C31,1)</f>
        <v>0</v>
      </c>
      <c r="KD31" s="122">
        <f>'Тест ответы'!KB32*'Показатели'!$F$364*IF(KD$4="да",$C31,1)</f>
        <v>0</v>
      </c>
      <c r="KE31" s="136">
        <f>'Тест ответы'!KC32*'Показатели'!$F$365*IF(KE$4="да",$C31,1)</f>
        <v>0</v>
      </c>
      <c r="KF31" s="122">
        <f>'Тест ответы'!KD32*'Показатели'!$F$380*IF(KF$4="да",A31,1)</f>
        <v>0</v>
      </c>
      <c r="KG31" s="122">
        <f>'Тест ответы'!KE32*'Показатели'!$F$383*IF(KG$4="да",B31,1)</f>
        <v>0</v>
      </c>
      <c r="KH31" s="133">
        <f>'Тест ответы'!KF32*'Показатели'!$F$385*IF(KH$4="да",C31,1)</f>
        <v>0</v>
      </c>
      <c r="KI31" s="122">
        <f>'Тест ответы'!KG32*'Показатели'!$F$387*IF($KI$4="да",C31,1)</f>
        <v>0</v>
      </c>
      <c r="KJ31" s="122">
        <f>'Тест ответы'!KH32*'Показатели'!$F$388*IF($KJ$4="да",C31,1)</f>
        <v>0</v>
      </c>
      <c r="KK31" s="122">
        <f>'Тест ответы'!KI32*'Показатели'!$F$389*IF($KK$4="да",C31,1)</f>
        <v>0</v>
      </c>
      <c r="KL31" s="132">
        <f>'Тест ответы'!KJ32*'Показатели'!$F$391*IF(KL$4="да",C31,1)</f>
        <v>0</v>
      </c>
      <c r="KM31" s="122">
        <f>'Тест ответы'!KK32*'Показатели'!$F$392*IF(KM$4="да",D31,1)</f>
        <v>0</v>
      </c>
      <c r="KN31" s="132">
        <f>'Тест ответы'!KL32*'Показатели'!$F$394*IF($KN$4="да",C31,1)</f>
        <v>0</v>
      </c>
      <c r="KO31" s="133">
        <f>'Тест ответы'!KM32*'Показатели'!$F$395*IF($KO$4="да",C31,1)</f>
        <v>0</v>
      </c>
      <c r="KP31" s="122">
        <f>'Тест ответы'!KN32*'Показатели'!$F$397*IF($KP$4="да",$C31,1)</f>
        <v>0</v>
      </c>
      <c r="KQ31" s="122">
        <f>'Тест ответы'!KO32*'Показатели'!$F$398*IF($KQ$4="да",$C31,1)</f>
        <v>0</v>
      </c>
      <c r="KR31" s="122">
        <f>'Тест ответы'!KP32*'Показатели'!$F$400*IF($KR$4="да",$C31,1)</f>
        <v>0</v>
      </c>
      <c r="KS31" s="133">
        <f>'Тест ответы'!KQ32*'Показатели'!$F$401*IF($KS$4="да",$C31,1)</f>
        <v>0</v>
      </c>
      <c r="KT31" s="122">
        <f>'Тест ответы'!KR32*'Показатели'!$F$403*IF($KT$4="да",$C31,1)</f>
        <v>0</v>
      </c>
      <c r="KU31" s="122">
        <f>'Тест ответы'!KS32*'Показатели'!$F$405*IF($KU$4="да",$C31,1)</f>
        <v>0</v>
      </c>
      <c r="KV31" s="130">
        <f>'Тест ответы'!KT32*'Показатели'!$F$408*IF($KV$4="да",$C31,1)</f>
        <v>0</v>
      </c>
      <c r="KW31" s="122">
        <f>'Тест ответы'!KU32*'Показатели'!$F$409*IF($KW$4="да",$C31,1)</f>
        <v>0</v>
      </c>
      <c r="KX31" s="122">
        <f>'Тест ответы'!KV32*'Показатели'!$F$410*IF($KX$4="да",$C31,1)</f>
        <v>0</v>
      </c>
      <c r="KY31" s="122">
        <f>'Тест ответы'!KW32*'Показатели'!$F$411*IF($KY$4="да",$C31,1)</f>
        <v>0</v>
      </c>
      <c r="KZ31" s="132">
        <f>'Тест ответы'!KX32*'Показатели'!$F$413*IF($KZ$4="да",$C31,1)</f>
        <v>0</v>
      </c>
      <c r="LA31" s="122">
        <f>'Тест ответы'!KY32*'Показатели'!$F$415*IF($LA$4="да",$C31,1)</f>
        <v>0</v>
      </c>
      <c r="LB31" s="122">
        <f>'Тест ответы'!KZ32*'Показатели'!$F$416*IF($LB$4="да",$C31,1)</f>
        <v>0</v>
      </c>
      <c r="LC31" s="122">
        <f>'Тест ответы'!LA32*'Показатели'!$F$417*IF($LC$4="да",$C31,1)</f>
        <v>0</v>
      </c>
      <c r="LD31" s="132">
        <f>'Тест ответы'!LB32*'Показатели'!$F$420*IF($LD$4="да",$C31,1)</f>
        <v>0</v>
      </c>
      <c r="LE31" s="122">
        <f>'Тест ответы'!LC32*'Показатели'!$F$422*IF($LE$4="да",$C31,1)</f>
        <v>0</v>
      </c>
      <c r="LF31" s="122">
        <f>'Тест ответы'!LD32*'Показатели'!$F$423*IF($LF$4="да",$C31,1)</f>
        <v>0</v>
      </c>
      <c r="LG31" s="122">
        <f>'Тест ответы'!LE32*'Показатели'!$F$424*IF($LG$4="да",$C31,1)</f>
        <v>0</v>
      </c>
      <c r="LH31" s="132">
        <f>'Тест ответы'!LF32*'Показатели'!$F$426*IF(LH$4="да",$C31,1)</f>
        <v>0</v>
      </c>
      <c r="LI31" s="122">
        <f>'Тест ответы'!LG32*'Показатели'!$F$427*IF($LI$4="да",$C31,1)</f>
        <v>0</v>
      </c>
      <c r="LJ31" s="122">
        <f>'Тест ответы'!LH32*'Показатели'!$F$428*IF($LJ$4="да",$C31,1)</f>
        <v>0</v>
      </c>
      <c r="LK31" s="122">
        <f>'Тест ответы'!LI32*'Показатели'!$F$429*IF($LK$4="да",$C31,1)</f>
        <v>0</v>
      </c>
      <c r="LL31" s="122">
        <f>'Тест ответы'!LJ32*'Показатели'!$F$430*IF($LI$4="да",$C31,1)</f>
        <v>0</v>
      </c>
      <c r="LM31" s="125">
        <f>'Тест ответы'!LK32*'Показатели'!$F$461*IF(LM$4="да",$C31,1)</f>
        <v>0</v>
      </c>
      <c r="LN31" s="126">
        <f>'Тест ответы'!LL32*'Показатели'!$F$462*IF(LN$4="да",$C31,1)</f>
        <v>0</v>
      </c>
      <c r="LO31" s="126">
        <f>'Тест ответы'!LM32*'Показатели'!$F$463*IF(LO$4="да",$C31,1)</f>
        <v>0</v>
      </c>
      <c r="LP31" s="126">
        <f>'Тест ответы'!LN32*'Показатели'!$F$464*IF(LP$4="да",$C31,1)</f>
        <v>0</v>
      </c>
      <c r="LQ31" s="126">
        <f>'Тест ответы'!LO32*'Показатели'!$F$466*IF(LQ$4="да",$C31,1)</f>
        <v>0</v>
      </c>
      <c r="LR31" s="126">
        <f>'Тест ответы'!LP32*'Показатели'!$F$467*IF(LR$4="да",$C31,1)</f>
        <v>0</v>
      </c>
      <c r="LS31" s="126">
        <f>'Тест ответы'!LQ32*'Показатели'!$F$468*IF(LS$4="да",$C31,1)</f>
        <v>0</v>
      </c>
      <c r="LT31" s="135">
        <f>'Тест ответы'!LR32*'Показатели'!$F$469*IF(LT$4="да",$C31,1)</f>
        <v>0</v>
      </c>
      <c r="LU31" s="122">
        <f>'Тест ответы'!LS32*'Показатели'!$F$472*IF($LU$4="да",$C31,1)</f>
        <v>0</v>
      </c>
      <c r="LV31" s="122">
        <f>'Тест ответы'!LT32*'Показатели'!$F$473*IF($LV$4="да",$C31,1)</f>
        <v>0</v>
      </c>
      <c r="LW31" s="122">
        <f>'Тест ответы'!LU32*'Показатели'!$F$474*IF($LW$4="да",$C31,1)</f>
        <v>0</v>
      </c>
      <c r="LX31" s="122">
        <f>'Тест ответы'!LV32*'Показатели'!$F$476*IF($LX$4="да",$C31,1)</f>
        <v>0</v>
      </c>
      <c r="LY31" s="122">
        <f>'Тест ответы'!LW32*'Показатели'!$F$477*IF($LY$4="да",$C31,1)</f>
        <v>0</v>
      </c>
      <c r="LZ31" s="122">
        <f>'Тест ответы'!LX32*'Показатели'!$F$478*IF(LZ$4="да",$C31,1)</f>
        <v>0</v>
      </c>
      <c r="MA31" s="122">
        <f>'Тест ответы'!LY32*'Показатели'!$F$479*IF($MA$4="да",$C31,1)</f>
        <v>0</v>
      </c>
      <c r="MB31" s="122">
        <f>'Тест ответы'!LZ32*'Показатели'!$F$480*IF($MB$4="да",$C31,1)</f>
        <v>0</v>
      </c>
      <c r="MC31" s="122">
        <f>'Тест ответы'!MA32*'Показатели'!$F$481*IF($MC$4="да",$C31,1)</f>
        <v>0</v>
      </c>
      <c r="MD31" s="122">
        <f>'Тест ответы'!MB32*'Показатели'!$F$483*IF($MD$4="да",$C31,1)</f>
        <v>0</v>
      </c>
      <c r="ME31" s="122">
        <f>'Тест ответы'!MC32*'Показатели'!$F$484*IF($ME$4="да",$C31,1)</f>
        <v>0</v>
      </c>
      <c r="MF31" s="122">
        <f>'Тест ответы'!MD32*'Показатели'!$F$486*IF($MF$4="да",$C31,1)</f>
        <v>0</v>
      </c>
      <c r="MG31" s="136">
        <f>'Тест ответы'!ME32*'Показатели'!F$487*IF(MG$4="да",$C31,1)</f>
        <v>0</v>
      </c>
      <c r="MH31" s="126">
        <f>'Тест ответы'!MF32*'Показатели'!$F$489*IF($MH$4="да",$C31,1)</f>
        <v>0</v>
      </c>
      <c r="MI31" s="126">
        <f>'Тест ответы'!MG32*'Показатели'!$F$490*IF($MI$4="да",$C31,1)</f>
        <v>0</v>
      </c>
      <c r="MJ31" s="126">
        <f>'Тест ответы'!MH32*'Показатели'!$F$491*IF($MJ$4="да",$C31,1)</f>
        <v>0</v>
      </c>
      <c r="MK31" s="126">
        <f>'Тест ответы'!MI32*'Показатели'!$F$492*IF($MK$4="да",$C31,1)</f>
        <v>0</v>
      </c>
      <c r="ML31" s="126">
        <f>'Тест ответы'!MJ32*'Показатели'!$F$493*IF($ML$4="да",$C31,1)</f>
        <v>0</v>
      </c>
      <c r="MM31" s="126">
        <f>'Тест ответы'!MK32*'Показатели'!$F$494*IF($MM$4="да",$C31,1)</f>
        <v>0</v>
      </c>
      <c r="MN31" s="126">
        <f>'Тест ответы'!ML32*'Показатели'!$F$495*IF($MN$4="да",$C31,1)</f>
        <v>0</v>
      </c>
      <c r="MO31" s="126">
        <f>'Тест ответы'!MM32*'Показатели'!$F$496*IF($MO$4="да",$C31,1)</f>
        <v>0</v>
      </c>
      <c r="MP31" s="126">
        <f>'Тест ответы'!MN32*'Показатели'!$F$497*IF($MP$4="да",$C31,1)</f>
        <v>0</v>
      </c>
      <c r="MQ31" s="126">
        <f>'Тест ответы'!MO32*'Показатели'!$F$498*IF($MQ$4="да",$C31,1)</f>
        <v>0</v>
      </c>
      <c r="MR31" s="126">
        <f>'Тест ответы'!MP32*'Показатели'!$F$499*IF($MR$4="да",$C31,1)</f>
        <v>0</v>
      </c>
      <c r="MS31" s="126">
        <f>'Тест ответы'!MQ32*'Показатели'!$F$500*IF($MS$4="да",$C31,1)</f>
        <v>0</v>
      </c>
      <c r="MT31" s="126">
        <f>'Тест ответы'!MR32*'Показатели'!$F$501*IF(MT$4="да",$C31,1)</f>
        <v>0</v>
      </c>
      <c r="MU31" s="126">
        <f>'Тест ответы'!MS32*'Показатели'!$F$502*IF(MU$4="да",$C31,1)</f>
        <v>0</v>
      </c>
      <c r="MV31" s="126">
        <f>'Тест ответы'!MT32*'Показатели'!$F$503*IF(MV$4="да",$C31,1)</f>
        <v>0</v>
      </c>
      <c r="MW31" s="126">
        <f>'Тест ответы'!MU32*'Показатели'!$F$504*IF($MW$4="да",$C31,1)</f>
        <v>0</v>
      </c>
      <c r="MX31" s="126">
        <f>'Тест ответы'!MV32*'Показатели'!$F$505*IF(MX$4="да",$C31,1)</f>
        <v>0</v>
      </c>
      <c r="MY31" s="126">
        <f>'Тест ответы'!MW32*'Показатели'!$F$506*IF(MY$4="да",$C31,1)</f>
        <v>0</v>
      </c>
      <c r="MZ31" s="126">
        <f>'Тест ответы'!MX32*'Показатели'!$F$507*IF(MZ$4="да",$C31,1)</f>
        <v>0</v>
      </c>
      <c r="NA31" s="126">
        <f>'Тест ответы'!MY32*'Показатели'!$F$508*IF(NA$4="да",$C31,1)</f>
        <v>0</v>
      </c>
      <c r="NB31" s="126">
        <f>'Тест ответы'!MZ32*'Показатели'!$F$509*IF(NB$4="да",$C31,1)</f>
        <v>0</v>
      </c>
      <c r="NC31" s="126">
        <f>'Тест ответы'!NA32*'Показатели'!$F$510*IF(NC$4="да",$C31,1)</f>
        <v>0</v>
      </c>
      <c r="ND31" s="126">
        <f>'Тест ответы'!NB32*'Показатели'!$F$511*IF(ND$4="да",$C31,1)</f>
        <v>0</v>
      </c>
      <c r="NE31" s="126">
        <f>'Тест ответы'!NC32*'Показатели'!$F$512*IF(NE$4="да",$C31,1)</f>
        <v>0</v>
      </c>
      <c r="NF31" s="126">
        <f>'Тест ответы'!ND32*'Показатели'!$F$513*IF(NF$4="да",$C31,1)</f>
        <v>0</v>
      </c>
      <c r="NG31" s="126">
        <f>'Тест ответы'!NE32*'Показатели'!$F$514*IF(NG$4="да",$C31,1)</f>
        <v>0</v>
      </c>
      <c r="NH31" s="126">
        <f>'Тест ответы'!NF32*'Показатели'!$F$515*IF(NH$4="да",$C31,1)</f>
        <v>0</v>
      </c>
      <c r="NI31" s="134">
        <f>'Тест ответы'!NG32*'Показатели'!$F$516*IF($NI$4="да",$C31,1)</f>
        <v>0</v>
      </c>
      <c r="NJ31" s="126">
        <f>'Тест ответы'!NH32*'Показатели'!$F$518*IF(NJ$4="да",$C31,1)</f>
        <v>0</v>
      </c>
      <c r="NK31" s="126">
        <f>'Тест ответы'!NI32*'Показатели'!$F$519*IF(NK$4="да",$C31,1)</f>
        <v>0</v>
      </c>
      <c r="NL31" s="126">
        <f>'Тест ответы'!NJ32*'Показатели'!$F$520*IF(NL$4="да",$C31,1)</f>
        <v>0</v>
      </c>
      <c r="NM31" s="126">
        <f>'Тест ответы'!NK32*'Показатели'!$F$521*IF(NM$4="да",$C31,1)</f>
        <v>0</v>
      </c>
      <c r="NN31" s="126">
        <f>'Тест ответы'!NL32*'Показатели'!$F$522*IF(NN$4="да",$C31,1)</f>
        <v>0</v>
      </c>
      <c r="NO31" s="126">
        <f>'Тест ответы'!NM32*'Показатели'!$F$523*IF(NO$4="да",$C31,1)</f>
        <v>0</v>
      </c>
      <c r="NP31" s="126">
        <f>'Тест ответы'!NN32*'Показатели'!G$524*IF(NP$4="да",$C31,1)</f>
        <v>0</v>
      </c>
      <c r="NQ31" s="126">
        <f>'Тест ответы'!NO32*'Показатели'!H$525*IF(NQ$4="да",$C31,1)</f>
        <v>0</v>
      </c>
      <c r="NR31" s="126">
        <f>'Тест ответы'!NP32*'Показатели'!I$526*IF(NR$4="да",$C31,1)</f>
        <v>0</v>
      </c>
      <c r="NS31" s="126">
        <f>'Тест ответы'!NQ32*'Показатели'!$F$527*IF(NS$4="да",$C31,1)</f>
        <v>0</v>
      </c>
      <c r="NT31" s="126">
        <f>'Тест ответы'!NR32*'Показатели'!$F$528*IF(NT$4="да",$C31,1)</f>
        <v>0</v>
      </c>
      <c r="NU31" s="126">
        <f>'Тест ответы'!NS32*'Показатели'!$F$529*IF(NU$4="да",$C31,1)</f>
        <v>0</v>
      </c>
      <c r="NV31" s="135">
        <f>'Тест ответы'!NT32*'Показатели'!$F$530*IF(NV$4="да",$C31,1)</f>
        <v>0</v>
      </c>
      <c r="NW31" s="126">
        <f>'Тест ответы'!NU32*'Показатели'!$F$533*IF($NW$4="да",$C31,1)</f>
        <v>0</v>
      </c>
      <c r="NX31" s="126">
        <f>'Тест ответы'!NV32*'Показатели'!$F$534*IF($NX$4="да",$C31,1)</f>
        <v>0</v>
      </c>
      <c r="NY31" s="127">
        <f>'Тест ответы'!NW32*'Показатели'!$F$536*IF($NY$4="да",$C31,1)</f>
        <v>0</v>
      </c>
      <c r="NZ31" s="126">
        <f>'Тест ответы'!NX32*'Показатели'!$F$537*IF(NZ$4="да",$C31,1)</f>
        <v>0</v>
      </c>
      <c r="OA31" s="127">
        <f>'Тест ответы'!NY32*'Показатели'!$F$539*IF(OA$4="да",$C31,1)</f>
        <v>0</v>
      </c>
      <c r="OB31" s="126">
        <f>'Тест ответы'!NZ32*'Показатели'!$F$540*IF(OB$4="да",$C31,1)</f>
        <v>0</v>
      </c>
      <c r="OC31" s="126">
        <f>'Тест ответы'!OA32*'Показатели'!$F$541*IF(OC$4="да",$C31,1)</f>
        <v>0</v>
      </c>
      <c r="OD31" s="126">
        <f>'Тест ответы'!OB32*'Показатели'!$F$542*IF(OD$4="да",$C31,1)</f>
        <v>0</v>
      </c>
      <c r="OE31" s="126">
        <f>'Тест ответы'!OC32*'Показатели'!$F$543*IF(OE$4="да",$C31,1)</f>
        <v>0</v>
      </c>
      <c r="OF31" s="126">
        <f>'Тест ответы'!OD32*'Показатели'!$F$544*IF(OF$4="да",$C31,1)</f>
        <v>0</v>
      </c>
      <c r="OG31" s="127">
        <f>'Тест ответы'!OE32*'Показатели'!$F$546*IF(OG$4="да",$C31,1)</f>
        <v>0</v>
      </c>
      <c r="OH31" s="126">
        <f>'Тест ответы'!OF32*'Показатели'!$F$547*IF(OH$4="да",$C31,1)</f>
        <v>0</v>
      </c>
      <c r="OI31" s="126">
        <f>'Тест ответы'!OG32*'Показатели'!$F$548*IF(OI$4="да",$C31,1)</f>
        <v>0</v>
      </c>
      <c r="OJ31" s="126">
        <f>'Тест ответы'!OH32*'Показатели'!$F$549*IF(OJ$4="да",$C31,1)</f>
        <v>0</v>
      </c>
      <c r="OK31" s="126">
        <f>'Тест ответы'!OI32*'Показатели'!$F$550*IF(OK$4="да",$C31,1)</f>
        <v>0</v>
      </c>
      <c r="OL31" s="126">
        <f>'Тест ответы'!OJ32*'Показатели'!$F$551*IF(OL$4="да",$C31,1)</f>
        <v>0</v>
      </c>
      <c r="OM31" s="137">
        <f>'Тест ответы'!OK32*'Показатели'!$F$554*IF($OM$4="да",$C31,1)</f>
        <v>0</v>
      </c>
      <c r="ON31" s="134">
        <f>'Тест ответы'!OL32*'Показатели'!$F$555*IF($ON$4="да",$C31,1)</f>
        <v>0</v>
      </c>
      <c r="OO31" s="126">
        <f>'Тест ответы'!OM32*'Показатели'!$F$557*IF($OO$4="да",$C31,1)</f>
        <v>0</v>
      </c>
      <c r="OP31" s="135">
        <f>'Тест ответы'!ON32*'Показатели'!$F$558*IF($OP$4="да",$C31,1)</f>
        <v>0</v>
      </c>
      <c r="OQ31" s="127">
        <f>'Тест ответы'!OO32*'Показатели'!$F$564*IF(OQ$4="да",$C31,1)</f>
        <v>0</v>
      </c>
      <c r="OR31" s="126">
        <f>'Тест ответы'!OP32*'Показатели'!$F$565*IF(OR$4="да",$C31,1)</f>
        <v>0</v>
      </c>
      <c r="OS31" s="126">
        <f>'Тест ответы'!OQ32*'Показатели'!$F$566*IF(OS$4="да",$C31,1)</f>
        <v>0</v>
      </c>
      <c r="OT31" s="126">
        <f>'Тест ответы'!OR32*'Показатели'!$F$567*IF(OT$4="да",$C31,1)</f>
        <v>0</v>
      </c>
      <c r="OU31" s="126">
        <f>'Тест ответы'!OS32*'Показатели'!$F$568*IF(OU$4="да",$C31,1)</f>
        <v>0</v>
      </c>
      <c r="OV31" s="126">
        <f>'Тест ответы'!OT32*'Показатели'!$F$569*IF(OV$4="да",$C31,1)</f>
        <v>0</v>
      </c>
      <c r="OW31" s="127">
        <f>'Тест ответы'!OU32*'Показатели'!$F$574*IF(OW$4="да",$C31,1)</f>
        <v>0</v>
      </c>
      <c r="OX31" s="126">
        <f>'Тест ответы'!OV32*'Показатели'!$F$575*IF(OX$4="да",$C31,1)</f>
        <v>0</v>
      </c>
      <c r="OY31" s="126">
        <f>'Тест ответы'!OW32*'Показатели'!$F$576*IF(OY$4="да",$C31,1)</f>
        <v>0</v>
      </c>
      <c r="OZ31" s="126">
        <f>'Тест ответы'!OX32*'Показатели'!$F$577*IF(OZ$4="да",$C31,1)</f>
        <v>0</v>
      </c>
      <c r="PA31" s="126">
        <f>'Тест ответы'!OY32*'Показатели'!$F$578*IF(PA$4="да",$C31,1)</f>
        <v>0</v>
      </c>
      <c r="PB31" s="126">
        <f>'Тест ответы'!OZ32*'Показатели'!$F$579*IF(PB$4="да",$C31,1)</f>
        <v>0</v>
      </c>
      <c r="PC31" s="137">
        <f>'Тест ответы'!PA32*'Показатели'!$F$584*IF($PC$4="да",$C31,1)</f>
        <v>0</v>
      </c>
      <c r="PD31" s="126">
        <f>'Тест ответы'!PB32*'Показатели'!$F$585*IF($PD$4="да",$C31,1)</f>
        <v>0</v>
      </c>
      <c r="PE31" s="126">
        <f>'Тест ответы'!PC32*'Показатели'!$F$587*IF($PE$4="да",$C31,1)</f>
        <v>0</v>
      </c>
      <c r="PF31" s="126">
        <f>'Тест ответы'!PD32*'Показатели'!$F$588*IF($PF$4="да",$C31,1)</f>
        <v>0</v>
      </c>
      <c r="PG31" s="126">
        <f>'Тест ответы'!PE32*'Показатели'!$F$589*IF($PG$4="да",$C31,1)</f>
        <v>0</v>
      </c>
      <c r="PH31" s="126">
        <f>'Тест ответы'!PF32*'Показатели'!$F$590*IF($PH$4="да",$C31,1)</f>
        <v>0</v>
      </c>
      <c r="PI31" s="126">
        <f>'Тест ответы'!PG32*'Показатели'!$F$591*IF($PI$4="да",$C31,1)</f>
        <v>0</v>
      </c>
      <c r="PJ31" s="126">
        <f>'Тест ответы'!PH32*'Показатели'!$F$592*IF($PJ$4="да",$C31,1)</f>
        <v>0</v>
      </c>
      <c r="PK31" s="126">
        <f>'Тест ответы'!PI32*'Показатели'!$F$593*IF($PK$4="да",$C31,1)</f>
        <v>0</v>
      </c>
      <c r="PL31" s="126">
        <f>'Тест ответы'!PJ32*'Показатели'!$F$594*IF($PL$4="да",$C31,1)</f>
        <v>0</v>
      </c>
      <c r="PM31" s="126">
        <f>'Тест ответы'!PK32*'Показатели'!$F$595*IF($PM$4="да",$C31,1)</f>
        <v>0</v>
      </c>
      <c r="PN31" s="126">
        <f>'Тест ответы'!PL32*'Показатели'!$F$596*IF($PN$4="да",$C31,1)</f>
        <v>0</v>
      </c>
      <c r="PO31" s="126">
        <f>'Тест ответы'!PM32*'Показатели'!$F$597*IF($PO$4="да",$C31,1)</f>
        <v>0</v>
      </c>
      <c r="PP31" s="126">
        <f>'Тест ответы'!PN32*'Показатели'!$F$599*IF($PP$4="да",$C31,1)</f>
        <v>0</v>
      </c>
      <c r="PQ31" s="126">
        <f>'Тест ответы'!PO32*'Показатели'!$F$600*IF($PQ$4="да",$C31,1)</f>
        <v>0</v>
      </c>
      <c r="PR31" s="126">
        <f>'Тест ответы'!PP32*'Показатели'!$F$603*IF($PR$4="да",$C31,1)</f>
        <v>0</v>
      </c>
      <c r="PS31" s="126">
        <f>'Тест ответы'!PQ32*'Показатели'!$F$605*IF($PS$4="да",$C31,1)</f>
        <v>0</v>
      </c>
      <c r="PT31" s="126">
        <f>'Тест ответы'!PR32*'Показатели'!$F$606*IF($PT$4="да",$C31,1)</f>
        <v>0</v>
      </c>
      <c r="PU31" s="126">
        <f>'Тест ответы'!PS32*'Показатели'!$F$607*IF($PU$4="да",$C31,1)</f>
        <v>0</v>
      </c>
      <c r="PV31" s="126">
        <f>'Тест ответы'!PT32*'Показатели'!$F$608*IF($PV$4="да",$C31,1)</f>
        <v>0</v>
      </c>
      <c r="PW31" s="126">
        <f>'Тест ответы'!PU32*'Показатели'!$F$609*IF($PW$4="да",$C31,1)</f>
        <v>0</v>
      </c>
      <c r="PX31" s="126">
        <f>'Тест ответы'!PV32*'Показатели'!$F$610*IF($PX$4="да",$C31,1)</f>
        <v>0</v>
      </c>
      <c r="PY31" s="137">
        <f>'Тест ответы'!PW32*'Показатели'!$F$612*IF(PY$4="да",$C31,1)</f>
        <v>0</v>
      </c>
      <c r="PZ31" s="127">
        <f>'Тест ответы'!PX32*'Показатели'!$F$614*IF(PZ$4="да",$C31,1)</f>
        <v>0</v>
      </c>
      <c r="QA31" s="126">
        <f>'Тест ответы'!PY32*'Показатели'!$F$614*IF(QA$4="да",$C31,1)</f>
        <v>0</v>
      </c>
      <c r="QB31" s="126">
        <f>'Тест ответы'!PZ32*'Показатели'!$F$614*IF(QB$4="да",$C31,1)</f>
        <v>0</v>
      </c>
      <c r="QC31" s="126">
        <f>'Тест ответы'!QA32*'Показатели'!$F$614*IF(QC$4="да",$C31,1)</f>
        <v>0</v>
      </c>
      <c r="QD31" s="126">
        <f>'Тест ответы'!QB32*'Показатели'!$F$614*IF(QD$4="да",$C31,1)</f>
        <v>0</v>
      </c>
      <c r="QE31" s="127">
        <f>'Тест ответы'!QC32*'Показатели'!$F$620*IF(QE$4="да",$C31,1)</f>
        <v>0</v>
      </c>
      <c r="QF31" s="126">
        <f>'Тест ответы'!QD32*'Показатели'!$F$620*IF(QF$4="да",$C31,1)</f>
        <v>0</v>
      </c>
      <c r="QG31" s="126">
        <f>'Тест ответы'!QE32*'Показатели'!$F$620*IF(QG$4="да",$C31,1)</f>
        <v>0</v>
      </c>
      <c r="QH31" s="126">
        <f>'Тест ответы'!QF32*'Показатели'!$F$620*IF(QH$4="да",$C31,1)</f>
        <v>0</v>
      </c>
      <c r="QI31" s="126">
        <f>'Тест ответы'!QG32*'Показатели'!$F$620*IF(QI$4="да",$C31,1)</f>
        <v>0</v>
      </c>
      <c r="QJ31" s="138">
        <f>'Тест ответы'!QH32*'Показатели'!$F$620*IF(QJ$4="да",$C31,1)</f>
        <v>0</v>
      </c>
      <c r="QK31" s="122" t="str">
        <f>'Тест ответы'!QI32*#REF!*IF(QK$4="да",$C31,1)</f>
        <v>#REF!</v>
      </c>
      <c r="QL31" s="122">
        <f>'Тест ответы'!QJ32*'Показатели'!$F$628*IF(QL$4="да",$C31,1)</f>
        <v>0</v>
      </c>
      <c r="QM31" s="122">
        <f>'Тест ответы'!QK32*'Показатели'!$F$629*IF(QM$4="да",$C31,1)</f>
        <v>0</v>
      </c>
      <c r="QN31" s="122">
        <f>'Тест ответы'!QL32*'Показатели'!$F$631*IF(QN$4="да",$C31,1)</f>
        <v>0</v>
      </c>
      <c r="QO31" s="122" t="str">
        <f>'Тест ответы'!QM32*#REF!*IF(QO$4="да",$C31,1)</f>
        <v>#REF!</v>
      </c>
      <c r="QP31" s="136">
        <f>'Тест ответы'!QN32*'Показатели'!$F$632*IF(QP$4="да",$C31,1)</f>
        <v>0</v>
      </c>
      <c r="QQ31" s="126">
        <f>'Тест ответы'!QO32*'Показатели'!$F$635*IF(QQ$4="да",$C31,1)</f>
        <v>0</v>
      </c>
      <c r="QR31" s="126">
        <f>'Тест ответы'!QP32*'Показатели'!$F$636*IF(QR$4="да",$C31,1)</f>
        <v>0</v>
      </c>
      <c r="QS31" s="126">
        <f>'Тест ответы'!QQ32*'Показатели'!$F$638*IF(QS$4="да",$C31,1)</f>
        <v>0</v>
      </c>
      <c r="QT31" s="126">
        <f>'Тест ответы'!QR32*'Показатели'!$F$639*IF(QT$4="да",$C31,1)</f>
        <v>0</v>
      </c>
      <c r="QU31" s="126">
        <f>'Тест ответы'!QS32*'Показатели'!$F$640*IF(QU$4="да",$C31,1)</f>
        <v>0</v>
      </c>
      <c r="QV31" s="126">
        <f>'Тест ответы'!QT32*'Показатели'!$F$641*IF(QV$4="да",$C31,1)</f>
        <v>0</v>
      </c>
      <c r="QW31" s="126">
        <f>'Тест ответы'!QU32*'Показатели'!$F$642*IF(QW$4="да",$C31,1)</f>
        <v>0</v>
      </c>
      <c r="QX31" s="135">
        <f>'Тест ответы'!QV32*'Показатели'!$F$643*IF(QX$4="да",$C31,1)</f>
        <v>0</v>
      </c>
      <c r="QY31" s="131"/>
      <c r="QZ31" s="131"/>
      <c r="RA31" s="131"/>
      <c r="RB31" s="131"/>
      <c r="RC31" s="131"/>
      <c r="RD31" s="131"/>
      <c r="RE31" s="131"/>
      <c r="RF31" s="131"/>
      <c r="RG31" s="131"/>
    </row>
    <row r="32">
      <c r="A32" s="117">
        <v>28.0</v>
      </c>
      <c r="B32" s="118" t="str">
        <f>'Тест ответы'!B33</f>
        <v>Кемеровская область</v>
      </c>
      <c r="C32" s="139">
        <f>VLOOKUP(B32,'Население'!$B$2:$E$90,4,FALSE)</f>
        <v>5.021242563</v>
      </c>
      <c r="D32" s="120" t="str">
        <f t="shared" si="9"/>
        <v>#REF!</v>
      </c>
      <c r="E32" s="121">
        <f>'Тест ответы'!C33*'Показатели'!$F$3*IF(E$4="да",$C32,1)</f>
        <v>0.0005</v>
      </c>
      <c r="F32" s="121">
        <f>'Тест ответы'!D33*'Показатели'!$F$4*IF(F$4="да",$C32,1)</f>
        <v>0</v>
      </c>
      <c r="G32" s="121">
        <f>'Тест ответы'!E33*'Показатели'!$F$5*IF($G$4="да",C32,1)</f>
        <v>0</v>
      </c>
      <c r="H32" s="121">
        <f>'Тест ответы'!F33*'Показатели'!$F$6*IF($H$4="да",C32,1)</f>
        <v>0</v>
      </c>
      <c r="I32" s="121">
        <f>'Тест ответы'!G33*'Показатели'!$F$7*IF(I$4="да",D32,1)</f>
        <v>0</v>
      </c>
      <c r="J32" s="121">
        <f>'Тест ответы'!H33*'Показатели'!$F$8*IF($J$4="да",C32,1)</f>
        <v>0</v>
      </c>
      <c r="K32" s="121">
        <f>'Тест ответы'!I33*'Показатели'!$F$9*IF(K$4="да",D32,1)</f>
        <v>0</v>
      </c>
      <c r="L32" s="121">
        <f>'Тест ответы'!J33*'Показатели'!$F$10*IF(L$4="да",$C32,1)</f>
        <v>0</v>
      </c>
      <c r="M32" s="121">
        <f>'Тест ответы'!K33*'Показатели'!$F$11*IF(M$4="да",$C32,1)</f>
        <v>0</v>
      </c>
      <c r="N32" s="122">
        <f>'Тест ответы'!L33*'Показатели'!$F$12*IF(N$4="да",$C32,1)</f>
        <v>0</v>
      </c>
      <c r="O32" s="123">
        <f>'Тест ответы'!M33*'Показатели'!$F$14*IF(O$4="да",$C32,1)</f>
        <v>0</v>
      </c>
      <c r="P32" s="124">
        <f>'Тест ответы'!N33*'Показатели'!$F$15*IF(P$4="да",$C32,1)</f>
        <v>0</v>
      </c>
      <c r="Q32" s="124">
        <f>'Тест ответы'!O34*'Показатели'!$F$17*IF(Q$4="да",$C32,1)</f>
        <v>0</v>
      </c>
      <c r="R32" s="124">
        <f>'Тест ответы'!P33*'Показатели'!$F$18*IF(R$4="да",$C32,1)</f>
        <v>0.1</v>
      </c>
      <c r="S32" s="123">
        <f>'Тест ответы'!Q33*'Показатели'!$F$20*IF(S$4="да",$C32,1)</f>
        <v>0</v>
      </c>
      <c r="T32" s="121">
        <f>'Тест ответы'!R33*'Показатели'!$F$21*IF(T$4="да",$C32,1)</f>
        <v>0</v>
      </c>
      <c r="U32" s="121">
        <f>'Тест ответы'!S33*'Показатели'!$F$24*IF(U$4="да",$C32,1)</f>
        <v>0</v>
      </c>
      <c r="V32" s="121">
        <f>'Тест ответы'!T33*'Показатели'!$F$25*IF(V$4="да",$C32,1)</f>
        <v>0</v>
      </c>
      <c r="W32" s="121">
        <f>'Тест ответы'!U33*'Показатели'!$F$26*IF(W$4="да",$C32,1)</f>
        <v>0</v>
      </c>
      <c r="X32" s="121">
        <f>'Тест ответы'!V33*'Показатели'!$F$28*IF(X$4="да",$C32,1)</f>
        <v>0</v>
      </c>
      <c r="Y32" s="121">
        <f>'Тест ответы'!W33*'Показатели'!$F$29*IF(Y$4="да",$C32,1)</f>
        <v>0</v>
      </c>
      <c r="Z32" s="125">
        <f>'Тест ответы'!X33*'Показатели'!$F$33*IF(Z$4="да",$C32,1)</f>
        <v>0</v>
      </c>
      <c r="AA32" s="126">
        <f>'Тест ответы'!Y33*'Показатели'!$F$34*IF(AA$4="да",$C32,1)</f>
        <v>0</v>
      </c>
      <c r="AB32" s="126">
        <f>'Тест ответы'!Z33*'Показатели'!$F$35*IF(AB$4="да",$C32,1)</f>
        <v>0</v>
      </c>
      <c r="AC32" s="126">
        <f>'Тест ответы'!AA33*'Показатели'!$F$36*IF(AC$4="да",$C32,1)</f>
        <v>0</v>
      </c>
      <c r="AD32" s="126">
        <f>'Тест ответы'!AB33*'Показатели'!$F$37*IF(AD$4="да",$C32,1)</f>
        <v>0</v>
      </c>
      <c r="AE32" s="126">
        <f>'Тест ответы'!AC33*'Показатели'!$F$38*IF(AE$4="да",$C32,1)</f>
        <v>0</v>
      </c>
      <c r="AF32" s="126">
        <f>'Тест ответы'!AD33*'Показатели'!$F$39*IF(AF$4="да",$C32,1)</f>
        <v>0</v>
      </c>
      <c r="AG32" s="126">
        <f>'Тест ответы'!AE33*'Показатели'!$F$40*IF(AG$4="да",$C32,1)</f>
        <v>0</v>
      </c>
      <c r="AH32" s="126">
        <f>'Тест ответы'!AF33*'Показатели'!$F$41*IF(AH$4="да",$C32,1)</f>
        <v>0</v>
      </c>
      <c r="AI32" s="127">
        <f>'Тест ответы'!AG33*'Показатели'!$F$43*IF(AI$4="да",$C32,1)</f>
        <v>0</v>
      </c>
      <c r="AJ32" s="126">
        <f>'Тест ответы'!AH33*'Показатели'!$F$44*IF(AJ$4="да",$C32,1)</f>
        <v>0</v>
      </c>
      <c r="AK32" s="126">
        <f>'Тест ответы'!AI33*'Показатели'!$F$45*IF(AK$4="да",$C32,1)</f>
        <v>0</v>
      </c>
      <c r="AL32" s="126">
        <f>'Тест ответы'!AJ33*'Показатели'!$F$46*IF(AL$4="да",$C32,1)</f>
        <v>0</v>
      </c>
      <c r="AM32" s="126">
        <f>'Тест ответы'!AK33*'Показатели'!$F$47*IF(AM$4="да",$C32,1)</f>
        <v>0</v>
      </c>
      <c r="AN32" s="126">
        <f>'Тест ответы'!AL33*'Показатели'!$F$48*IF(AN$4="да",$C32,1)</f>
        <v>0</v>
      </c>
      <c r="AO32" s="126">
        <f>'Тест ответы'!AM33*'Показатели'!$F$49*IF(AO$4="да",$C32,1)</f>
        <v>0</v>
      </c>
      <c r="AP32" s="126">
        <f>'Тест ответы'!AN33*'Показатели'!$F$50*IF(AP$4="да",$C32,1)</f>
        <v>0</v>
      </c>
      <c r="AQ32" s="126">
        <f>'Тест ответы'!AO33*'Показатели'!$F$51*IF(AQ$4="да",$C32,1)</f>
        <v>0</v>
      </c>
      <c r="AR32" s="123">
        <f>'Тест ответы'!AP33*'Показатели'!$F$53*IF($AR$4="да",$C32,1)</f>
        <v>0</v>
      </c>
      <c r="AS32" s="128">
        <f>'Тест ответы'!AQ33*'Показатели'!$F$54*IF($AS$4="да",$C32,1)</f>
        <v>0</v>
      </c>
      <c r="AT32" s="127">
        <f>'Тест ответы'!AR33*'Показатели'!$F$56*IF(AT$4="да",$C32,1)</f>
        <v>0</v>
      </c>
      <c r="AU32" s="126">
        <f>'Тест ответы'!AS33*'Показатели'!$F$57*IF(AU$4="да",$C32,1)</f>
        <v>0</v>
      </c>
      <c r="AV32" s="126">
        <f>'Тест ответы'!AT33*'Показатели'!$F$58*IF(AV$4="да",$C32,1)</f>
        <v>0</v>
      </c>
      <c r="AW32" s="126">
        <f>'Тест ответы'!AU33*'Показатели'!$F$59*IF(AW$4="да",$C32,1)</f>
        <v>0</v>
      </c>
      <c r="AX32" s="126">
        <f>'Тест ответы'!AV33*'Показатели'!$F$60*IF(AX$4="да",$C32,1)</f>
        <v>0</v>
      </c>
      <c r="AY32" s="126">
        <f>'Тест ответы'!AW33*'Показатели'!$F$61*IF(AY$4="да",$C32,1)</f>
        <v>0</v>
      </c>
      <c r="AZ32" s="129">
        <f>'Тест ответы'!AX33*'Показатели'!$F$64*IF($AZ$4="да",$C32,1)</f>
        <v>0</v>
      </c>
      <c r="BA32" s="121">
        <f>'Тест ответы'!AY33*'Показатели'!$F$65*IF($BA$4="да",$C32,1)</f>
        <v>0</v>
      </c>
      <c r="BB32" s="121">
        <f>'Тест ответы'!AZ33*'Показатели'!$F$66*IF($BA$4="да",$C32,1)</f>
        <v>0</v>
      </c>
      <c r="BC32" s="121">
        <f>'Тест ответы'!BA33*'Показатели'!$F$67*IF($BC$4="да",$C32,1)</f>
        <v>0</v>
      </c>
      <c r="BD32" s="121">
        <f>'Тест ответы'!BB33*'Показатели'!$F$68*IF($BD$4="да",$C32,1)</f>
        <v>0</v>
      </c>
      <c r="BE32" s="121">
        <f>'Тест ответы'!BC33*'Показатели'!$F$69*IF($BE$4="да",$C32,1)</f>
        <v>0</v>
      </c>
      <c r="BF32" s="121">
        <f>'Тест ответы'!BD33*'Показатели'!$F$70*IF($BF$4="да",$C32,1)</f>
        <v>0</v>
      </c>
      <c r="BG32" s="121">
        <f>'Тест ответы'!BE33*'Показатели'!$F$71*IF($BG$4="да",$C32,1)</f>
        <v>0</v>
      </c>
      <c r="BH32" s="128">
        <f>'Тест ответы'!BF33*'Показатели'!$F$72*IF($BH$4="да",$C32,1)</f>
        <v>0</v>
      </c>
      <c r="BI32" s="121">
        <f>'Тест ответы'!BG33*'Показатели'!$F$75*IF($BI$4="да",$C32,1)</f>
        <v>0</v>
      </c>
      <c r="BJ32" s="121">
        <f>'Тест ответы'!BH33*'Показатели'!$F$76*IF($BJ$4="да",$C32,1)</f>
        <v>0</v>
      </c>
      <c r="BK32" s="121">
        <f>'Тест ответы'!BI33*'Показатели'!$F$77*IF($BK$4="да",$C32,1)</f>
        <v>0</v>
      </c>
      <c r="BL32" s="121">
        <f>'Тест ответы'!BJ33*'Показатели'!$F$78*IF($BL$4="да",$C32,1)</f>
        <v>0</v>
      </c>
      <c r="BM32" s="121">
        <f>'Тест ответы'!BK33*'Показатели'!$F$79*IF($BM$4="да",$C32,1)</f>
        <v>0</v>
      </c>
      <c r="BN32" s="121">
        <f>'Тест ответы'!BL33*'Показатели'!$F$80*IF($BN$4="да",$C32,1)</f>
        <v>0</v>
      </c>
      <c r="BO32" s="128">
        <f>'Тест ответы'!BM33*'Показатели'!$F$81*IF($BO$4="да",$C32,1)</f>
        <v>0</v>
      </c>
      <c r="BP32" s="121">
        <f>'Тест ответы'!BN33*'Показатели'!$F$86*IF(BP$4="да",$C32,1)</f>
        <v>0</v>
      </c>
      <c r="BQ32" s="121">
        <f>'Тест ответы'!BO33*'Показатели'!$F$87*IF(BQ$4="да",$C32,1)</f>
        <v>0</v>
      </c>
      <c r="BR32" s="121">
        <f>'Тест ответы'!BP33*'Показатели'!$F$88*IF(BR$4="да",$C32,1)</f>
        <v>0</v>
      </c>
      <c r="BS32" s="121">
        <f>'Тест ответы'!BQ33*'Показатели'!$F$89*IF($BS$4="да",$C32,1)</f>
        <v>0</v>
      </c>
      <c r="BT32" s="121">
        <f>'Тест ответы'!BR33*'Показатели'!$F$90*IF($BT$4="да",$C32,1)</f>
        <v>0</v>
      </c>
      <c r="BU32" s="121">
        <f>'Тест ответы'!BS33*'Показатели'!$F$91*IF($BU$4="да",$C32,1)</f>
        <v>0</v>
      </c>
      <c r="BV32" s="121">
        <f>'Тест ответы'!BT33*'Показатели'!$F$92*IF($BV$4="да",$C32,1)</f>
        <v>0</v>
      </c>
      <c r="BW32" s="121">
        <f>'Тест ответы'!BU33*'Показатели'!$F$93*IF($BW$4="да",$C32,1)</f>
        <v>0</v>
      </c>
      <c r="BX32" s="121">
        <f>'Тест ответы'!BV33*'Показатели'!$F$94*IF($BX$4="да",$C32,1)</f>
        <v>0</v>
      </c>
      <c r="BY32" s="121">
        <f>'Тест ответы'!BW33*'Показатели'!$F$95*IF($BY$4="да",$C32,1)</f>
        <v>0</v>
      </c>
      <c r="BZ32" s="121">
        <f>'Тест ответы'!BX33*'Показатели'!$F$96*IF($BZ$4="да",$C32,1)</f>
        <v>0</v>
      </c>
      <c r="CA32" s="121">
        <f>'Тест ответы'!BY33*'Показатели'!$F$97*IF($CA$4="да",$C32,1)</f>
        <v>0</v>
      </c>
      <c r="CB32" s="121">
        <f>'Тест ответы'!BZ33*'Показатели'!$F$99*IF($CB$4="да",$C32,1)</f>
        <v>0</v>
      </c>
      <c r="CC32" s="121">
        <f>'Тест ответы'!CA33*'Показатели'!$F$100*IF($CC$4="да",$C32,1)</f>
        <v>0</v>
      </c>
      <c r="CD32" s="121">
        <f>'Тест ответы'!CB33*'Показатели'!$F$101*IF($CD$4="да",$C32,1)</f>
        <v>0</v>
      </c>
      <c r="CE32" s="121">
        <f>'Тест ответы'!CC33*'Показатели'!$F$102*IF($CE$4="да",$C32,1)</f>
        <v>0</v>
      </c>
      <c r="CF32" s="121">
        <f>'Тест ответы'!CD33*'Показатели'!$F$103*IF($CF$4="да",$C32,1)</f>
        <v>0</v>
      </c>
      <c r="CG32" s="121">
        <f>'Тест ответы'!CE33*'Показатели'!$F$104*IF($CG$4="да",$C32,1)</f>
        <v>0</v>
      </c>
      <c r="CH32" s="121">
        <f>'Тест ответы'!CF33*'Показатели'!$F$105*IF($CH$4="да",$C32,1)</f>
        <v>0</v>
      </c>
      <c r="CI32" s="121">
        <f>'Тест ответы'!CG33*'Показатели'!$F$106*IF($CI$4="да",$C32,1)</f>
        <v>0</v>
      </c>
      <c r="CJ32" s="121">
        <f>'Тест ответы'!CH33*'Показатели'!$F$107*IF($CJ$4="да",$C32,1)</f>
        <v>0</v>
      </c>
      <c r="CK32" s="121">
        <f>'Тест ответы'!CI33*'Показатели'!$F$108*IF($CK$4="да",$C32,1)</f>
        <v>0</v>
      </c>
      <c r="CL32" s="121">
        <f>'Тест ответы'!CJ33*'Показатели'!$F$109*IF($CL$4="да",$C32,1)</f>
        <v>0</v>
      </c>
      <c r="CM32" s="121">
        <f>'Тест ответы'!CK33*'Показатели'!$F$110*IF($CM$4="да",$C32,1)</f>
        <v>0</v>
      </c>
      <c r="CN32" s="121">
        <f>'Тест ответы'!CL33*'Показатели'!$F$111*IF($CN$4="да",$C32,1)</f>
        <v>0</v>
      </c>
      <c r="CO32" s="121">
        <f>'Тест ответы'!CM33*'Показатели'!$F$112*IF($CO$4="да",$C32,1)</f>
        <v>0</v>
      </c>
      <c r="CP32" s="128">
        <f>'Тест ответы'!CN33*'Показатели'!$F$113*IF($CP$4="да",$C32,1)</f>
        <v>0</v>
      </c>
      <c r="CQ32" s="121">
        <f>'Тест ответы'!CO33*'Показатели'!$F$118*IF(CQ$4="да",$C32,1)</f>
        <v>0</v>
      </c>
      <c r="CR32" s="121">
        <f>'Тест ответы'!CP33*'Показатели'!$F$119*IF(CR$4="да",$C32,1)</f>
        <v>0</v>
      </c>
      <c r="CS32" s="121">
        <f>'Тест ответы'!CQ33*'Показатели'!$F$120*IF(CS$4="да",$C32,1)</f>
        <v>0</v>
      </c>
      <c r="CT32" s="121">
        <f>'Тест ответы'!CR33*'Показатели'!$F$121*IF($CT$4="да",$C32,1)</f>
        <v>0</v>
      </c>
      <c r="CU32" s="121">
        <f>'Тест ответы'!CS33*'Показатели'!$F$122*IF($CU$4="да",$C32,1)</f>
        <v>0</v>
      </c>
      <c r="CV32" s="121">
        <f>'Тест ответы'!CT33*'Показатели'!$F$123*IF($CV$4="да",$C32,1)</f>
        <v>0</v>
      </c>
      <c r="CW32" s="121">
        <f>'Тест ответы'!CU33*'Показатели'!$F$124*IF($CW$4="да",$C32,1)</f>
        <v>0</v>
      </c>
      <c r="CX32" s="121">
        <f>'Тест ответы'!CV33*'Показатели'!$F$125*IF($CX$4="да",$C32,1)</f>
        <v>0</v>
      </c>
      <c r="CY32" s="121">
        <f>'Тест ответы'!CW33*'Показатели'!$F$126*IF($CY$4="да",$C32,1)</f>
        <v>0</v>
      </c>
      <c r="CZ32" s="121">
        <f>'Тест ответы'!CX33*'Показатели'!$F$127*IF($CZ$4="да",$C32,1)</f>
        <v>0</v>
      </c>
      <c r="DA32" s="121">
        <f>'Тест ответы'!CY33*'Показатели'!$F$128*IF($DA$4="да",$C32,1)</f>
        <v>0</v>
      </c>
      <c r="DB32" s="121">
        <f>'Тест ответы'!CZ33*'Показатели'!$F$129*IF($DB$4="да",$C32,1)</f>
        <v>0</v>
      </c>
      <c r="DC32" s="121">
        <f>'Тест ответы'!DA33*'Показатели'!$F$131*IF($DC$4="да",$C32,1)</f>
        <v>0</v>
      </c>
      <c r="DD32" s="121">
        <f>'Тест ответы'!DB33*'Показатели'!$F$132*IF($DD$4="да",$C32,1)</f>
        <v>0</v>
      </c>
      <c r="DE32" s="121">
        <f>'Тест ответы'!DC33*'Показатели'!$F$133*IF($DE$4="да",$C32,1)</f>
        <v>0</v>
      </c>
      <c r="DF32" s="121">
        <f>'Тест ответы'!DD33*'Показатели'!$F$134*IF($DF$4="да",$C32,1)</f>
        <v>0</v>
      </c>
      <c r="DG32" s="121">
        <f>'Тест ответы'!DE33*'Показатели'!$F$135*IF($DG$4="да",$C32,1)</f>
        <v>0</v>
      </c>
      <c r="DH32" s="121">
        <f>'Тест ответы'!DF33*'Показатели'!$F$136*IF($DH31="да",$C32,1)</f>
        <v>0</v>
      </c>
      <c r="DI32" s="121">
        <f>'Тест ответы'!DG33*'Показатели'!$F$137*IF($DI$4="да",$C32,1)</f>
        <v>0</v>
      </c>
      <c r="DJ32" s="121">
        <f>'Тест ответы'!DH33*'Показатели'!$F$138*IF($DJ$4="да",$C32,1)</f>
        <v>0</v>
      </c>
      <c r="DK32" s="122">
        <f>'Тест ответы'!DH33*'Показатели'!$F$139*IF($DK$4="да",$C32,1)</f>
        <v>0</v>
      </c>
      <c r="DL32" s="130" t="str">
        <f>'Тест ответы'!DJ33*#REF!*IF($DL$4="да",$C32,1)</f>
        <v>#REF!</v>
      </c>
      <c r="DM32" s="122" t="str">
        <f>'Тест ответы'!DF33*#REF!*IF(DM$4="да",$C32,1)</f>
        <v>#REF!</v>
      </c>
      <c r="DN32" s="122" t="str">
        <f>'Тест ответы'!DL33*#REF!*IF($DN$4="да",$C32,1)</f>
        <v>#REF!</v>
      </c>
      <c r="DO32" s="131" t="str">
        <f>'Тест ответы'!DM33*#REF!*IF($DO$4="да",$C32,1)</f>
        <v>#REF!</v>
      </c>
      <c r="DP32" s="122">
        <f>'Тест ответы'!DN33*'Показатели'!$F$141*IF($DP$4="да",$C32,1)</f>
        <v>0</v>
      </c>
      <c r="DQ32" s="122">
        <f>'Тест ответы'!DO33*'Показатели'!$F$142*IF(DQ$4="да",$C32,1)</f>
        <v>0</v>
      </c>
      <c r="DR32" s="132">
        <f>'Тест ответы'!DP33*'Показатели'!$F$144*$C32</f>
        <v>0</v>
      </c>
      <c r="DS32" s="122">
        <f>'Тест ответы'!DQ33*'Показатели'!$F$151*$C32</f>
        <v>0</v>
      </c>
      <c r="DT32" s="122">
        <f>'Тест ответы'!DR33*'Показатели'!$F$154*$C32</f>
        <v>0</v>
      </c>
      <c r="DU32" s="122">
        <f>'Тест ответы'!DS33*'Показатели'!$F$157*$C32</f>
        <v>0</v>
      </c>
      <c r="DV32" s="122">
        <f>'Тест ответы'!DT33*'Показатели'!$F$163*$C32</f>
        <v>0</v>
      </c>
      <c r="DW32" s="122">
        <f>'Тест ответы'!DU33*'Показатели'!$F$166*$C32</f>
        <v>0</v>
      </c>
      <c r="DX32" s="133">
        <f>'Тест ответы'!DV33*'Показатели'!$F$169*$C32</f>
        <v>0</v>
      </c>
      <c r="DY32" s="126">
        <f>'Тест ответы'!DW33*'Показатели'!$F$171*IF($DY$4="да",$C32,1)</f>
        <v>0</v>
      </c>
      <c r="DZ32" s="126">
        <f>'Тест ответы'!DX33*'Показатели'!$F$172*IF($DZ$4="да",$C32,1)</f>
        <v>0</v>
      </c>
      <c r="EA32" s="126">
        <f>'Тест ответы'!DY33*'Показатели'!$F$173*IF($EA$4="да",$C32,1)</f>
        <v>0</v>
      </c>
      <c r="EB32" s="126">
        <f>'Тест ответы'!DZ33*'Показатели'!$F$174*IF($EB$4="да",$C32,1)</f>
        <v>0</v>
      </c>
      <c r="EC32" s="126">
        <f>'Тест ответы'!EA33*'Показатели'!$F$175*IF($EC$4="да",$C32,1)</f>
        <v>0</v>
      </c>
      <c r="ED32" s="126">
        <f>'Тест ответы'!EB33*'Показатели'!$F$176*IF($ED$4="да",$C32,1)</f>
        <v>0</v>
      </c>
      <c r="EE32" s="126">
        <f>'Тест ответы'!EC33*'Показатели'!$F$177*IF($EE$4="да",$C32,1)</f>
        <v>0</v>
      </c>
      <c r="EF32" s="126">
        <f>'Тест ответы'!ED33*'Показатели'!$F$178*IF($EF$4="да",$C32,1)</f>
        <v>0</v>
      </c>
      <c r="EG32" s="126">
        <f>'Тест ответы'!EE33*'Показатели'!$F$179*IF($EG$4="да",$C32,1)</f>
        <v>0</v>
      </c>
      <c r="EH32" s="126">
        <f>'Тест ответы'!EF33*'Показатели'!$F$180*IF($EH$4="да",$C32,1)</f>
        <v>0</v>
      </c>
      <c r="EI32" s="126">
        <f>'Тест ответы'!EG33*'Показатели'!$F$181*IF($EI$4="да",$C32,1)</f>
        <v>0</v>
      </c>
      <c r="EJ32" s="126">
        <f>'Тест ответы'!EH33*'Показатели'!$F$182*IF($EJ$4="да",$C32,1)</f>
        <v>0</v>
      </c>
      <c r="EK32" s="126">
        <f>'Тест ответы'!EI33*'Показатели'!$F$183*IF($EK$4="да",$C32,1)</f>
        <v>0</v>
      </c>
      <c r="EL32" s="126">
        <f>'Тест ответы'!EJ33*'Показатели'!$F$184*IF($EL$4="да",$C32,1)</f>
        <v>0</v>
      </c>
      <c r="EM32" s="126">
        <f>'Тест ответы'!EK33*'Показатели'!$F$185*IF($EM$4="да",$C32,1)</f>
        <v>0</v>
      </c>
      <c r="EN32" s="126">
        <f>'Тест ответы'!EL33*'Показатели'!$F$186*IF($EN$4="да",$C32,1)</f>
        <v>0</v>
      </c>
      <c r="EO32" s="126">
        <f>'Тест ответы'!EM33*'Показатели'!$F$187*IF($EO$4="да",$C32,1)</f>
        <v>0</v>
      </c>
      <c r="EP32" s="126">
        <f>'Тест ответы'!EN33*'Показатели'!$F$188*IF($EP$4="да",$C32,1)</f>
        <v>0</v>
      </c>
      <c r="EQ32" s="126">
        <f>'Тест ответы'!EO33*'Показатели'!$F$189*IF($EQ$4="да",$C32,1)</f>
        <v>0</v>
      </c>
      <c r="ER32" s="126">
        <f>'Тест ответы'!EP33*'Показатели'!$F$190*IF($ER$4="да",$C32,1)</f>
        <v>0</v>
      </c>
      <c r="ES32" s="134">
        <f>'Тест ответы'!EQ33*'Показатели'!$F$191*IF($ES$4="да",$C32,1)</f>
        <v>0</v>
      </c>
      <c r="ET32" s="126">
        <f>'Тест ответы'!ER33*'Показатели'!$F$193*IF($ET$4="да",$C32,1)</f>
        <v>0</v>
      </c>
      <c r="EU32" s="126">
        <f>'Тест ответы'!ES33*'Показатели'!$F$194*IF($EU$4="да",$C32,1)</f>
        <v>0</v>
      </c>
      <c r="EV32" s="126">
        <f>'Тест ответы'!ET33*'Показатели'!$F$195*IF($EV$4="да",$C32,1)</f>
        <v>0</v>
      </c>
      <c r="EW32" s="126">
        <f>'Тест ответы'!EU33*'Показатели'!$F$196*IF($EW$4="да",$C32,1)</f>
        <v>0</v>
      </c>
      <c r="EX32" s="126">
        <f>'Тест ответы'!EV33*'Показатели'!$F$197*IF($EX$4="да",$C32,1)</f>
        <v>0</v>
      </c>
      <c r="EY32" s="126">
        <f>'Тест ответы'!EW33*'Показатели'!$F$198*IF($EY$4="да",$C32,1)</f>
        <v>0</v>
      </c>
      <c r="EZ32" s="126">
        <f>'Тест ответы'!EX33*'Показатели'!$F$199*IF($EZ$4="да",$C32,1)</f>
        <v>0</v>
      </c>
      <c r="FA32" s="126">
        <f>'Тест ответы'!EY33*'Показатели'!$F$200*IF($FA$4="да",$C32,1)</f>
        <v>0</v>
      </c>
      <c r="FB32" s="126">
        <f>'Тест ответы'!EZ33*'Показатели'!$F$201*IF($FB$4="да",$C32,1)</f>
        <v>0</v>
      </c>
      <c r="FC32" s="126">
        <f>'Тест ответы'!FA33*'Показатели'!$F$202*IF($FC$4="да",$C32,1)</f>
        <v>0</v>
      </c>
      <c r="FD32" s="126">
        <f>'Тест ответы'!FB33*'Показатели'!$F$203*IF($FD$4="да",$C32,1)</f>
        <v>0</v>
      </c>
      <c r="FE32" s="126">
        <f>'Тест ответы'!FC33*'Показатели'!$F$204*IF($FE$4="да",$C32,1)</f>
        <v>0</v>
      </c>
      <c r="FF32" s="126">
        <f>'Тест ответы'!FD33*'Показатели'!$F$205*IF($FF$4="да",$C32,1)</f>
        <v>0</v>
      </c>
      <c r="FG32" s="126">
        <f>'Тест ответы'!FE33*'Показатели'!$F$206*IF($FG$4="да",$C32,1)</f>
        <v>0</v>
      </c>
      <c r="FH32" s="126">
        <f>'Тест ответы'!FF33*'Показатели'!$F$207*IF($FH$4="да",$C32,1)</f>
        <v>0</v>
      </c>
      <c r="FI32" s="126">
        <f>'Тест ответы'!FG33*'Показатели'!$F$208*IF($FI$4="да",$C32,1)</f>
        <v>0</v>
      </c>
      <c r="FJ32" s="126">
        <f>'Тест ответы'!FH33*'Показатели'!$F$209*IF($FJ$4="да",$C32,1)</f>
        <v>0</v>
      </c>
      <c r="FK32" s="135">
        <f>'Тест ответы'!FI33*'Показатели'!$F$210*IF($FK$4="да",$C32,1)</f>
        <v>0</v>
      </c>
      <c r="FL32" s="122">
        <f>'Тест ответы'!FJ33*'Показатели'!$F$214*IF(FL$4="да",$C32,1)</f>
        <v>0</v>
      </c>
      <c r="FM32" s="122">
        <f>'Тест ответы'!FK33*'Показатели'!$F$215*IF(FM$4="да",$C32,1)</f>
        <v>0</v>
      </c>
      <c r="FN32" s="122">
        <f>'Тест ответы'!FL33*'Показатели'!$F$217*IF(FN$4="да",$C32,1)</f>
        <v>0</v>
      </c>
      <c r="FO32" s="122">
        <f>'Тест ответы'!FM33*'Показатели'!$F$218*IF(FO$4="да",$C32,1)</f>
        <v>0</v>
      </c>
      <c r="FP32" s="122">
        <f>'Тест ответы'!FN33*'Показатели'!$F$220*IF(FP$4="да",$C32,1)</f>
        <v>0</v>
      </c>
      <c r="FQ32" s="122">
        <f>'Тест ответы'!FO33*'Показатели'!$F$221*IF(FQ$4="да",$C32,1)</f>
        <v>0</v>
      </c>
      <c r="FR32" s="122">
        <f>'Тест ответы'!FP33*'Показатели'!$F$222*IF(FR$4="да",$C32,1)</f>
        <v>0</v>
      </c>
      <c r="FS32" s="122">
        <f>'Тест ответы'!FQ33*'Показатели'!$F$223*IF(FS$4="да",$C32,1)</f>
        <v>0</v>
      </c>
      <c r="FT32" s="122">
        <f>'Тест ответы'!FR33*'Показатели'!$F$224*IF(FT$4="да",$C32,1)</f>
        <v>0</v>
      </c>
      <c r="FU32" s="122">
        <f>'Тест ответы'!FS33*'Показатели'!$F$225*IF(FU$4="да",$C32,1)</f>
        <v>0</v>
      </c>
      <c r="FV32" s="122">
        <f>'Тест ответы'!FT33*'Показатели'!$F$227*IF(FV$4="да",$C32,1)</f>
        <v>0</v>
      </c>
      <c r="FW32" s="122">
        <f>'Тест ответы'!FU33*'Показатели'!$F$228*IF(FW$4="да",$C32,1)</f>
        <v>0</v>
      </c>
      <c r="FX32" s="122">
        <f>'Тест ответы'!FV33*'Показатели'!$F$229*IF(FX$4="да",$C32,1)</f>
        <v>0</v>
      </c>
      <c r="FY32" s="122">
        <f>'Тест ответы'!FW33*'Показатели'!$F$230*IF(FY$4="да",$C32,1)</f>
        <v>0</v>
      </c>
      <c r="FZ32" s="122">
        <f>'Тест ответы'!FX33*'Показатели'!$F$231*IF(FZ$4="да",$C32,1)</f>
        <v>0</v>
      </c>
      <c r="GA32" s="122">
        <f>'Тест ответы'!FY33*'Показатели'!$F$232*IF(GA$4="да",$C32,1)</f>
        <v>0</v>
      </c>
      <c r="GB32" s="132">
        <f>'Тест ответы'!FZ33*'Показатели'!$F$235*IF($GB$4="да",$C32,1)</f>
        <v>0</v>
      </c>
      <c r="GC32" s="122">
        <f>'Тест ответы'!GA33*'Показатели'!$F$236*IF($GC$4="да",$C32,1)</f>
        <v>0</v>
      </c>
      <c r="GD32" s="122">
        <f>'Тест ответы'!GB33*'Показатели'!$F$238*IF($GD$4="да",$C32,1)</f>
        <v>0</v>
      </c>
      <c r="GE32" s="122">
        <f>'Тест ответы'!GC33*'Показатели'!$F$239*IF($GE$4="да",$C32,1)</f>
        <v>0</v>
      </c>
      <c r="GF32" s="122">
        <f>'Тест ответы'!GD33*'Показатели'!$F$241*IF($GF$4="да",$C32,1)</f>
        <v>0</v>
      </c>
      <c r="GG32" s="122">
        <f>'Тест ответы'!GE33*'Показатели'!$F$242*IF($GG$4="да",$C32,1)</f>
        <v>0</v>
      </c>
      <c r="GH32" s="122">
        <f>'Тест ответы'!GF33*'Показатели'!$F$243*IF($GH$4="да",$C32,1)</f>
        <v>0</v>
      </c>
      <c r="GI32" s="122">
        <f>'Тест ответы'!GG33*'Показатели'!$F$244*IF($GI$4="да",$C32,1)</f>
        <v>0</v>
      </c>
      <c r="GJ32" s="122">
        <f>'Тест ответы'!GH33*'Показатели'!$F$245*IF($GJ$4="да",$C32,1)</f>
        <v>0</v>
      </c>
      <c r="GK32" s="122">
        <f>'Тест ответы'!GI33*'Показатели'!$F$246*IF($GK$4="да",$C32,1)</f>
        <v>0</v>
      </c>
      <c r="GL32" s="122">
        <f>'Тест ответы'!GJ33*'Показатели'!$F$248*IF($GL$4="да",$C32,1)</f>
        <v>0</v>
      </c>
      <c r="GM32" s="122">
        <f>'Тест ответы'!GK33*'Показатели'!$F$249*IF($GM$4="да",$C32,1)</f>
        <v>0</v>
      </c>
      <c r="GN32" s="122">
        <f>'Тест ответы'!GL33*'Показатели'!$F$250*IF($GN$4="да",$C32,1)</f>
        <v>0</v>
      </c>
      <c r="GO32" s="122">
        <f>'Тест ответы'!GM33*'Показатели'!$F$251*IF($GO$4="да",$C32,1)</f>
        <v>0</v>
      </c>
      <c r="GP32" s="122">
        <f>'Тест ответы'!GN33*'Показатели'!$F$252*IF($GP$4="да",$C32,1)</f>
        <v>0</v>
      </c>
      <c r="GQ32" s="122">
        <f>'Тест ответы'!GO33*'Показатели'!$F$253*IF($GQ$4="да",$C32,1)</f>
        <v>0</v>
      </c>
      <c r="GR32" s="132">
        <f>'Тест ответы'!GP33*'Показатели'!$F$256*IF($GR$4="да",$C32,1)</f>
        <v>0</v>
      </c>
      <c r="GS32" s="122">
        <f>'Тест ответы'!GQ33*'Показатели'!$F$257*IF($GS$4="да",$C32,1)</f>
        <v>0</v>
      </c>
      <c r="GT32" s="122">
        <f>'Тест ответы'!GR33*'Показатели'!$F$258*IF($GT$4="да",$C32,1)</f>
        <v>0</v>
      </c>
      <c r="GU32" s="122">
        <f>'Тест ответы'!GS33*'Показатели'!$F$260*IF($GU$4="да",$C32,1)</f>
        <v>0</v>
      </c>
      <c r="GV32" s="122">
        <f>'Тест ответы'!GT33*'Показатели'!$F$261*IF($GV$4="да",$C32,1)</f>
        <v>0</v>
      </c>
      <c r="GW32" s="122">
        <f>'Тест ответы'!GU33*'Показатели'!$F$262*IF($GW$4="да",$C32,1)</f>
        <v>0</v>
      </c>
      <c r="GX32" s="122">
        <f>'Тест ответы'!GV33*'Показатели'!$F$264*IF($GX$4="да",$C32,1)</f>
        <v>0</v>
      </c>
      <c r="GY32" s="122">
        <f>'Тест ответы'!GW33*'Показатели'!$F$265*IF($GY$4="да",$C32,1)</f>
        <v>0</v>
      </c>
      <c r="GZ32" s="122">
        <f>'Тест ответы'!GX33*'Показатели'!$F$266*IF($GZ$4="да",$C32,1)</f>
        <v>0</v>
      </c>
      <c r="HA32" s="122">
        <f>'Тест ответы'!GY33*'Показатели'!$F$267*IF($HA$4="да",$C32,1)</f>
        <v>0</v>
      </c>
      <c r="HB32" s="122">
        <f>'Тест ответы'!GZ33*'Показатели'!$F$269*IF($HB$4="да",$C32,1)</f>
        <v>0</v>
      </c>
      <c r="HC32" s="122">
        <f>'Тест ответы'!HA33*'Показатели'!$F$270*IF($HC$4="да",$C32,1)</f>
        <v>0</v>
      </c>
      <c r="HD32" s="122">
        <f>'Тест ответы'!HB33*'Показатели'!$F$271*IF($HD$4="да",$C32,1)</f>
        <v>0</v>
      </c>
      <c r="HE32" s="122">
        <f>'Тест ответы'!HC33*'Показатели'!$F$272*IF($HE$4="да",$C32,1)</f>
        <v>0</v>
      </c>
      <c r="HF32" s="122">
        <f>'Тест ответы'!HD33*'Показатели'!$F$274*IF($HF$4="да",$C32,1)</f>
        <v>0</v>
      </c>
      <c r="HG32" s="122">
        <f>'Тест ответы'!HE33*'Показатели'!$F$275*IF($HG$4="да",$C32,1)</f>
        <v>0</v>
      </c>
      <c r="HH32" s="122">
        <f>'Тест ответы'!HF33*'Показатели'!$F$276*IF($HH$4="да",$C32,1)</f>
        <v>0</v>
      </c>
      <c r="HI32" s="122">
        <f>'Тест ответы'!HG33*'Показатели'!$F$277*IF($HI$4="да",$C32,1)</f>
        <v>0</v>
      </c>
      <c r="HJ32" s="122">
        <f>'Тест ответы'!HH33*'Показатели'!$F$278*IF($HJ$4="да",$C32,1)</f>
        <v>0</v>
      </c>
      <c r="HK32" s="122">
        <f>'Тест ответы'!HI33*'Показатели'!$F$279*IF($HK$4="да",$C32,1)</f>
        <v>0</v>
      </c>
      <c r="HL32" s="122">
        <f>'Тест ответы'!HJ33*'Показатели'!$F$280*IF($HL$4="да",$C32,1)</f>
        <v>0</v>
      </c>
      <c r="HM32" s="122">
        <f>'Тест ответы'!HK33*'Показатели'!$F$281*IF($HM$4="да",$C32,1)</f>
        <v>0</v>
      </c>
      <c r="HN32" s="122">
        <f>'Тест ответы'!HL33*'Показатели'!$F$282*IF($HN$4="да",$C32,1)</f>
        <v>0</v>
      </c>
      <c r="HO32" s="122">
        <f>'Тест ответы'!HM33*'Показатели'!$F$284*IF($HO$4="да",$C32,1)</f>
        <v>0</v>
      </c>
      <c r="HP32" s="122">
        <f>'Тест ответы'!HN33*'Показатели'!$F$285*IF($HP$4="да",$C32,1)</f>
        <v>0</v>
      </c>
      <c r="HQ32" s="122">
        <f>'Тест ответы'!HO33*'Показатели'!$F$286*IF($HQ$4="да",$C32,1)</f>
        <v>0</v>
      </c>
      <c r="HR32" s="122">
        <f>'Тест ответы'!HP33*'Показатели'!$F$287*IF($HR$4="да",$C32,1)</f>
        <v>0</v>
      </c>
      <c r="HS32" s="122">
        <f>'Тест ответы'!HQ33*'Показатели'!$F$288*IF($HS$4="да",$C32,1)</f>
        <v>0</v>
      </c>
      <c r="HT32" s="122">
        <f>'Тест ответы'!HR33*'Показатели'!$F$289*IF(HT$4="да",$C32,1)</f>
        <v>0</v>
      </c>
      <c r="HU32" s="122">
        <f>'Тест ответы'!HS33*'Показатели'!$F$290*IF($HU$4="да",$C32,1)</f>
        <v>0</v>
      </c>
      <c r="HV32" s="122">
        <f>'Тест ответы'!HT33*'Показатели'!$F$291*IF($HV$4="да",$C32,1)</f>
        <v>0</v>
      </c>
      <c r="HW32" s="122">
        <f>'Тест ответы'!HU33*'Показатели'!$F$292*IF($HW$4="да",$C32,1)</f>
        <v>0</v>
      </c>
      <c r="HX32" s="122" t="str">
        <f>'Тест ответы'!HV33*#REF!*C32</f>
        <v>#REF!</v>
      </c>
      <c r="HY32" s="133" t="str">
        <f>'Тест ответы'!HW33*#REF!*C32</f>
        <v>#REF!</v>
      </c>
      <c r="HZ32" s="122">
        <f>'Тест ответы'!HX33*'Показатели'!$F$295*IF(HZ$4="да",$C32,1)</f>
        <v>0</v>
      </c>
      <c r="IA32" s="122">
        <f>'Тест ответы'!HY33*'Показатели'!$F$296*IF(IA$4="да",$C32,1)</f>
        <v>0</v>
      </c>
      <c r="IB32" s="122">
        <f>'Тест ответы'!HZ33*'Показатели'!$F$297*IF(IB$4="да",$C32,1)</f>
        <v>0</v>
      </c>
      <c r="IC32" s="122">
        <f>'Тест ответы'!IA33*'Показатели'!$F$299*IF(IC$4="да",$C32,1)</f>
        <v>0</v>
      </c>
      <c r="ID32" s="122">
        <f>'Тест ответы'!IB33*'Показатели'!$F$300*IF(ID$4="да",$C32,1)</f>
        <v>0</v>
      </c>
      <c r="IE32" s="122">
        <f>'Тест ответы'!IC33*'Показатели'!$F$301*IF(IE$4="да",$C32,1)</f>
        <v>0</v>
      </c>
      <c r="IF32" s="122">
        <f>'Тест ответы'!ID33*'Показатели'!$F$303*IF(IF$4="да",$C32,1)</f>
        <v>0</v>
      </c>
      <c r="IG32" s="122">
        <f>'Тест ответы'!IE33*'Показатели'!$F$304*IF(IG$4="да",$C32,1)</f>
        <v>0</v>
      </c>
      <c r="IH32" s="122">
        <f>'Тест ответы'!IF33*'Показатели'!$F$305*IF(IH$4="да",$C32,1)</f>
        <v>0</v>
      </c>
      <c r="II32" s="122">
        <f>'Тест ответы'!IG33*'Показатели'!$F$307*IF(II$4="да",$C32,1)</f>
        <v>0</v>
      </c>
      <c r="IJ32" s="122">
        <f>'Тест ответы'!IH33*'Показатели'!$F$308*IF(IJ$4="да",$C32,1)</f>
        <v>0</v>
      </c>
      <c r="IK32" s="122">
        <f>'Тест ответы'!II33*'Показатели'!$F$309*IF(IK$4="да",$C32,1)</f>
        <v>0</v>
      </c>
      <c r="IL32" s="122">
        <f>'Тест ответы'!IJ33*'Показатели'!$F$313*IF(IL$4="да",$C32,1)</f>
        <v>0</v>
      </c>
      <c r="IM32" s="122">
        <f>'Тест ответы'!IK33*'Показатели'!$F$314*IF(IM$4="да",$C32,1)</f>
        <v>0</v>
      </c>
      <c r="IN32" s="122">
        <f>'Тест ответы'!IL33*'Показатели'!$F$315*IF(IN$4="да",$C32,1)</f>
        <v>0</v>
      </c>
      <c r="IO32" s="122">
        <f>'Тест ответы'!IM33*'Показатели'!$F$316*IF(IO$4="да",$C32,1)</f>
        <v>0</v>
      </c>
      <c r="IP32" s="122">
        <f>'Тест ответы'!IN33*'Показатели'!$F$317*IF(IP$4="да",$C32,1)</f>
        <v>0</v>
      </c>
      <c r="IQ32" s="122">
        <f>'Тест ответы'!IO33*'Показатели'!$F$318*IF(IQ$4="да",$C32,1)</f>
        <v>0</v>
      </c>
      <c r="IR32" s="122">
        <f>'Тест ответы'!IP33*'Показатели'!$F$320*IF(IR$4="да",$C32,1)</f>
        <v>0</v>
      </c>
      <c r="IS32" s="122">
        <f>'Тест ответы'!IQ33*'Показатели'!$F$321*IF(IS$4="да",$C32,1)</f>
        <v>0</v>
      </c>
      <c r="IT32" s="122">
        <f>'Тест ответы'!IR33*'Показатели'!$F$322*IF(IT$4="да",$C32,1)</f>
        <v>0</v>
      </c>
      <c r="IU32" s="122">
        <f>'Тест ответы'!IS33*'Показатели'!$F$323*IF(IU$4="да",$C32,1)</f>
        <v>0</v>
      </c>
      <c r="IV32" s="122">
        <f>'Тест ответы'!IT33*'Показатели'!$F$324*IF(IV$4="да",$C32,1)</f>
        <v>0</v>
      </c>
      <c r="IW32" s="122">
        <f>'Тест ответы'!IU33*'Показатели'!$F$325*IF(IW$4="да",$C32,1)</f>
        <v>0</v>
      </c>
      <c r="IX32" s="122">
        <f>'Тест ответы'!IV33*'Показатели'!$F$327*IF(IX$4="да",$C32,1)</f>
        <v>0</v>
      </c>
      <c r="IY32" s="122">
        <f>'Тест ответы'!IW33*'Показатели'!$F$328*IF(IY$4="да",$C32,1)</f>
        <v>0</v>
      </c>
      <c r="IZ32" s="132">
        <f>'Тест ответы'!IX33*'Показатели'!$F$331*IF(IZ$4="да",$C32,1)</f>
        <v>0</v>
      </c>
      <c r="JA32" s="122">
        <f>'Тест ответы'!IY33*'Показатели'!$F$332*IF(JA$4="да",$C32,1)</f>
        <v>0</v>
      </c>
      <c r="JB32" s="122">
        <f>'Тест ответы'!IZ33*'Показатели'!$F$333*IF(JB$4="да",$C32,1)</f>
        <v>0</v>
      </c>
      <c r="JC32" s="122">
        <f>'Тест ответы'!JA33*'Показатели'!$F$334*IF(JC$4="да",$C32,1)</f>
        <v>0</v>
      </c>
      <c r="JD32" s="122">
        <f>'Тест ответы'!JB33*'Показатели'!$F$335*IF(JD$4="да",$C32,1)</f>
        <v>0</v>
      </c>
      <c r="JE32" s="122">
        <f>'Тест ответы'!JC33*'Показатели'!$F$336*IF(JE$4="да",$C32,1)</f>
        <v>0</v>
      </c>
      <c r="JF32" s="122">
        <f>'Тест ответы'!JD33*'Показатели'!$F$338*IF(JF$4="да",$C32,1)</f>
        <v>0</v>
      </c>
      <c r="JG32" s="122">
        <f>'Тест ответы'!JE33*'Показатели'!$F$339*IF(JG$4="да",$C32,1)</f>
        <v>0</v>
      </c>
      <c r="JH32" s="122">
        <f>'Тест ответы'!JF33*'Показатели'!$F$341*IF(JH$4="да",$C32,1)</f>
        <v>0</v>
      </c>
      <c r="JI32" s="122">
        <f>'Тест ответы'!JG33*'Показатели'!$F$342*IF(JI$4="да",$C32,1)</f>
        <v>0</v>
      </c>
      <c r="JJ32" s="122">
        <f>'Тест ответы'!JH33*'Показатели'!$F$343*IF(JJ$4="да",$C32,1)</f>
        <v>0</v>
      </c>
      <c r="JK32" s="122">
        <f>'Тест ответы'!JI33*'Показатели'!$F$344*IF(JK$4="да",$C32,1)</f>
        <v>0</v>
      </c>
      <c r="JL32" s="122">
        <f>'Тест ответы'!JJ33*'Показатели'!$F$345*IF(JL$4="да",$C32,1)</f>
        <v>0</v>
      </c>
      <c r="JM32" s="122">
        <f>'Тест ответы'!JK33*'Показатели'!$F$346*IF(JM$4="да",$C32,1)</f>
        <v>0</v>
      </c>
      <c r="JN32" s="122">
        <f>'Тест ответы'!JL33*'Показатели'!$F$347*IF(JN$4="да",$C32,1)</f>
        <v>0</v>
      </c>
      <c r="JO32" s="122">
        <f>'Тест ответы'!JM33*'Показатели'!$F$348*IF(JO$4="да",$C32,1)</f>
        <v>0</v>
      </c>
      <c r="JP32" s="122">
        <f>'Тест ответы'!JN33*'Показатели'!$F$349*IF(JP$4="да",$C32,1)</f>
        <v>0</v>
      </c>
      <c r="JQ32" s="122">
        <f>'Тест ответы'!JO33*'Показатели'!$F$350*IF(JQ$4="да",$C32,1)</f>
        <v>0</v>
      </c>
      <c r="JR32" s="122">
        <f>'Тест ответы'!JP33*'Показатели'!$F$351*IF(JR$4="да",$C32,1)</f>
        <v>0</v>
      </c>
      <c r="JS32" s="122">
        <f>'Тест ответы'!JQ33*'Показатели'!$F$352*IF(JS$4="да",$C32,1)</f>
        <v>0</v>
      </c>
      <c r="JT32" s="122">
        <f>'Тест ответы'!JR33*'Показатели'!$F$353*IF(JT$4="да",$C32,1)</f>
        <v>0</v>
      </c>
      <c r="JU32" s="122">
        <f>'Тест ответы'!JS33*'Показатели'!$F$354*IF(JU$4="да",$C32,1)</f>
        <v>0</v>
      </c>
      <c r="JV32" s="122">
        <f>'Тест ответы'!JT33*'Показатели'!$F$355*IF(JV$4="да",$C32,1)</f>
        <v>0</v>
      </c>
      <c r="JW32" s="122">
        <f>'Тест ответы'!JU33*'Показатели'!$F$356*IF(JW$4="да",$C32,1)</f>
        <v>0</v>
      </c>
      <c r="JX32" s="122">
        <f>'Тест ответы'!JV33*'Показатели'!$F$357*IF(JX$4="да",$C32,1)</f>
        <v>0</v>
      </c>
      <c r="JY32" s="122">
        <f>'Тест ответы'!JW33*'Показатели'!$F$358*IF(JY$4="да",$C32,1)</f>
        <v>0</v>
      </c>
      <c r="JZ32" s="122">
        <f>'Тест ответы'!JX33*'Показатели'!$F$360*IF(JZ$4="да",$C32,1)</f>
        <v>0</v>
      </c>
      <c r="KA32" s="122">
        <f>'Тест ответы'!JY33*'Показатели'!$F$361*IF(KA$4="да",$C32,1)</f>
        <v>0</v>
      </c>
      <c r="KB32" s="122">
        <f>'Тест ответы'!JZ33*'Показатели'!$F$362*IF(KB$4="да",$C32,1)</f>
        <v>0</v>
      </c>
      <c r="KC32" s="122">
        <f>'Тест ответы'!KA33*'Показатели'!$F$363*IF(KC$4="да",$C32,1)</f>
        <v>0</v>
      </c>
      <c r="KD32" s="122">
        <f>'Тест ответы'!KB33*'Показатели'!$F$364*IF(KD$4="да",$C32,1)</f>
        <v>0</v>
      </c>
      <c r="KE32" s="136">
        <f>'Тест ответы'!KC33*'Показатели'!$F$365*IF(KE$4="да",$C32,1)</f>
        <v>0</v>
      </c>
      <c r="KF32" s="122">
        <f>'Тест ответы'!KD33*'Показатели'!$F$380*IF(KF$4="да",A32,1)</f>
        <v>0</v>
      </c>
      <c r="KG32" s="122">
        <f>'Тест ответы'!KE33*'Показатели'!$F$383*IF(KG$4="да",B32,1)</f>
        <v>0</v>
      </c>
      <c r="KH32" s="133">
        <f>'Тест ответы'!KF33*'Показатели'!$F$385*IF(KH$4="да",C32,1)</f>
        <v>0</v>
      </c>
      <c r="KI32" s="122">
        <f>'Тест ответы'!KG33*'Показатели'!$F$387*IF($KI$4="да",C32,1)</f>
        <v>0</v>
      </c>
      <c r="KJ32" s="122">
        <f>'Тест ответы'!KH33*'Показатели'!$F$388*IF($KJ$4="да",C32,1)</f>
        <v>0</v>
      </c>
      <c r="KK32" s="122">
        <f>'Тест ответы'!KI33*'Показатели'!$F$389*IF($KK$4="да",C32,1)</f>
        <v>0</v>
      </c>
      <c r="KL32" s="132">
        <f>'Тест ответы'!KJ33*'Показатели'!$F$391*IF(KL$4="да",C32,1)</f>
        <v>0</v>
      </c>
      <c r="KM32" s="122">
        <f>'Тест ответы'!KK33*'Показатели'!$F$392*IF(KM$4="да",D32,1)</f>
        <v>0</v>
      </c>
      <c r="KN32" s="132">
        <f>'Тест ответы'!KL33*'Показатели'!$F$394*IF($KN$4="да",C32,1)</f>
        <v>0</v>
      </c>
      <c r="KO32" s="133">
        <f>'Тест ответы'!KM33*'Показатели'!$F$395*IF($KO$4="да",C32,1)</f>
        <v>0</v>
      </c>
      <c r="KP32" s="122">
        <f>'Тест ответы'!KN33*'Показатели'!$F$397*IF($KP$4="да",$C32,1)</f>
        <v>0</v>
      </c>
      <c r="KQ32" s="122">
        <f>'Тест ответы'!KO33*'Показатели'!$F$398*IF($KQ$4="да",$C32,1)</f>
        <v>0</v>
      </c>
      <c r="KR32" s="122">
        <f>'Тест ответы'!KP33*'Показатели'!$F$400*IF($KR$4="да",$C32,1)</f>
        <v>0</v>
      </c>
      <c r="KS32" s="133">
        <f>'Тест ответы'!KQ33*'Показатели'!$F$401*IF($KS$4="да",$C32,1)</f>
        <v>0</v>
      </c>
      <c r="KT32" s="122">
        <f>'Тест ответы'!KR33*'Показатели'!$F$403*IF($KT$4="да",$C32,1)</f>
        <v>0</v>
      </c>
      <c r="KU32" s="122">
        <f>'Тест ответы'!KS33*'Показатели'!$F$405*IF($KU$4="да",$C32,1)</f>
        <v>0</v>
      </c>
      <c r="KV32" s="130">
        <f>'Тест ответы'!KT33*'Показатели'!$F$408*IF($KV$4="да",$C32,1)</f>
        <v>0</v>
      </c>
      <c r="KW32" s="122">
        <f>'Тест ответы'!KU33*'Показатели'!$F$409*IF($KW$4="да",$C32,1)</f>
        <v>0</v>
      </c>
      <c r="KX32" s="122">
        <f>'Тест ответы'!KV33*'Показатели'!$F$410*IF($KX$4="да",$C32,1)</f>
        <v>0</v>
      </c>
      <c r="KY32" s="122">
        <f>'Тест ответы'!KW33*'Показатели'!$F$411*IF($KY$4="да",$C32,1)</f>
        <v>0</v>
      </c>
      <c r="KZ32" s="132">
        <f>'Тест ответы'!KX33*'Показатели'!$F$413*IF($KZ$4="да",$C32,1)</f>
        <v>0</v>
      </c>
      <c r="LA32" s="122">
        <f>'Тест ответы'!KY33*'Показатели'!$F$415*IF($LA$4="да",$C32,1)</f>
        <v>0</v>
      </c>
      <c r="LB32" s="122">
        <f>'Тест ответы'!KZ33*'Показатели'!$F$416*IF($LB$4="да",$C32,1)</f>
        <v>0</v>
      </c>
      <c r="LC32" s="122">
        <f>'Тест ответы'!LA33*'Показатели'!$F$417*IF($LC$4="да",$C32,1)</f>
        <v>0</v>
      </c>
      <c r="LD32" s="132">
        <f>'Тест ответы'!LB33*'Показатели'!$F$420*IF($LD$4="да",$C32,1)</f>
        <v>0</v>
      </c>
      <c r="LE32" s="122">
        <f>'Тест ответы'!LC33*'Показатели'!$F$422*IF($LE$4="да",$C32,1)</f>
        <v>0</v>
      </c>
      <c r="LF32" s="122">
        <f>'Тест ответы'!LD33*'Показатели'!$F$423*IF($LF$4="да",$C32,1)</f>
        <v>0</v>
      </c>
      <c r="LG32" s="122">
        <f>'Тест ответы'!LE33*'Показатели'!$F$424*IF($LG$4="да",$C32,1)</f>
        <v>0</v>
      </c>
      <c r="LH32" s="132">
        <f>'Тест ответы'!LF33*'Показатели'!$F$426*IF(LH$4="да",$C32,1)</f>
        <v>0</v>
      </c>
      <c r="LI32" s="122">
        <f>'Тест ответы'!LG33*'Показатели'!$F$427*IF($LI$4="да",$C32,1)</f>
        <v>0</v>
      </c>
      <c r="LJ32" s="122">
        <f>'Тест ответы'!LH33*'Показатели'!$F$428*IF($LJ$4="да",$C32,1)</f>
        <v>0</v>
      </c>
      <c r="LK32" s="122">
        <f>'Тест ответы'!LI33*'Показатели'!$F$429*IF($LK$4="да",$C32,1)</f>
        <v>0</v>
      </c>
      <c r="LL32" s="122">
        <f>'Тест ответы'!LJ33*'Показатели'!$F$430*IF($LI$4="да",$C32,1)</f>
        <v>0</v>
      </c>
      <c r="LM32" s="125">
        <f>'Тест ответы'!LK33*'Показатели'!$F$461*IF(LM$4="да",$C32,1)</f>
        <v>0</v>
      </c>
      <c r="LN32" s="126">
        <f>'Тест ответы'!LL33*'Показатели'!$F$462*IF(LN$4="да",$C32,1)</f>
        <v>0</v>
      </c>
      <c r="LO32" s="126">
        <f>'Тест ответы'!LM33*'Показатели'!$F$463*IF(LO$4="да",$C32,1)</f>
        <v>0</v>
      </c>
      <c r="LP32" s="126">
        <f>'Тест ответы'!LN33*'Показатели'!$F$464*IF(LP$4="да",$C32,1)</f>
        <v>0</v>
      </c>
      <c r="LQ32" s="126">
        <f>'Тест ответы'!LO33*'Показатели'!$F$466*IF(LQ$4="да",$C32,1)</f>
        <v>0</v>
      </c>
      <c r="LR32" s="126">
        <f>'Тест ответы'!LP33*'Показатели'!$F$467*IF(LR$4="да",$C32,1)</f>
        <v>0</v>
      </c>
      <c r="LS32" s="126">
        <f>'Тест ответы'!LQ33*'Показатели'!$F$468*IF(LS$4="да",$C32,1)</f>
        <v>0</v>
      </c>
      <c r="LT32" s="135">
        <f>'Тест ответы'!LR33*'Показатели'!$F$469*IF(LT$4="да",$C32,1)</f>
        <v>0</v>
      </c>
      <c r="LU32" s="122">
        <f>'Тест ответы'!LS33*'Показатели'!$F$472*IF($LU$4="да",$C32,1)</f>
        <v>0</v>
      </c>
      <c r="LV32" s="122">
        <f>'Тест ответы'!LT33*'Показатели'!$F$473*IF($LV$4="да",$C32,1)</f>
        <v>0</v>
      </c>
      <c r="LW32" s="122">
        <f>'Тест ответы'!LU33*'Показатели'!$F$474*IF($LW$4="да",$C32,1)</f>
        <v>0</v>
      </c>
      <c r="LX32" s="122">
        <f>'Тест ответы'!LV33*'Показатели'!$F$476*IF($LX$4="да",$C32,1)</f>
        <v>0</v>
      </c>
      <c r="LY32" s="122">
        <f>'Тест ответы'!LW33*'Показатели'!$F$477*IF($LY$4="да",$C32,1)</f>
        <v>0</v>
      </c>
      <c r="LZ32" s="122">
        <f>'Тест ответы'!LX33*'Показатели'!$F$478*IF(LZ$4="да",$C32,1)</f>
        <v>0</v>
      </c>
      <c r="MA32" s="122">
        <f>'Тест ответы'!LY33*'Показатели'!$F$479*IF($MA$4="да",$C32,1)</f>
        <v>0</v>
      </c>
      <c r="MB32" s="122">
        <f>'Тест ответы'!LZ33*'Показатели'!$F$480*IF($MB$4="да",$C32,1)</f>
        <v>0</v>
      </c>
      <c r="MC32" s="122">
        <f>'Тест ответы'!MA33*'Показатели'!$F$481*IF($MC$4="да",$C32,1)</f>
        <v>0</v>
      </c>
      <c r="MD32" s="122">
        <f>'Тест ответы'!MB33*'Показатели'!$F$483*IF($MD$4="да",$C32,1)</f>
        <v>0</v>
      </c>
      <c r="ME32" s="122">
        <f>'Тест ответы'!MC33*'Показатели'!$F$484*IF($ME$4="да",$C32,1)</f>
        <v>0</v>
      </c>
      <c r="MF32" s="122">
        <f>'Тест ответы'!MD33*'Показатели'!$F$486*IF($MF$4="да",$C32,1)</f>
        <v>0</v>
      </c>
      <c r="MG32" s="136">
        <f>'Тест ответы'!ME33*'Показатели'!F$487*IF(MG$4="да",$C32,1)</f>
        <v>0</v>
      </c>
      <c r="MH32" s="126">
        <f>'Тест ответы'!MF33*'Показатели'!$F$489*IF($MH$4="да",$C32,1)</f>
        <v>0</v>
      </c>
      <c r="MI32" s="126">
        <f>'Тест ответы'!MG33*'Показатели'!$F$490*IF($MI$4="да",$C32,1)</f>
        <v>0</v>
      </c>
      <c r="MJ32" s="126">
        <f>'Тест ответы'!MH33*'Показатели'!$F$491*IF($MJ$4="да",$C32,1)</f>
        <v>0</v>
      </c>
      <c r="MK32" s="126">
        <f>'Тест ответы'!MI33*'Показатели'!$F$492*IF($MK$4="да",$C32,1)</f>
        <v>0</v>
      </c>
      <c r="ML32" s="126">
        <f>'Тест ответы'!MJ33*'Показатели'!$F$493*IF($ML$4="да",$C32,1)</f>
        <v>0</v>
      </c>
      <c r="MM32" s="126">
        <f>'Тест ответы'!MK33*'Показатели'!$F$494*IF($MM$4="да",$C32,1)</f>
        <v>0</v>
      </c>
      <c r="MN32" s="126">
        <f>'Тест ответы'!ML33*'Показатели'!$F$495*IF($MN$4="да",$C32,1)</f>
        <v>0</v>
      </c>
      <c r="MO32" s="126">
        <f>'Тест ответы'!MM33*'Показатели'!$F$496*IF($MO$4="да",$C32,1)</f>
        <v>0</v>
      </c>
      <c r="MP32" s="126">
        <f>'Тест ответы'!MN33*'Показатели'!$F$497*IF($MP$4="да",$C32,1)</f>
        <v>0</v>
      </c>
      <c r="MQ32" s="126">
        <f>'Тест ответы'!MO33*'Показатели'!$F$498*IF($MQ$4="да",$C32,1)</f>
        <v>0</v>
      </c>
      <c r="MR32" s="126">
        <f>'Тест ответы'!MP33*'Показатели'!$F$499*IF($MR$4="да",$C32,1)</f>
        <v>0</v>
      </c>
      <c r="MS32" s="126">
        <f>'Тест ответы'!MQ33*'Показатели'!$F$500*IF($MS$4="да",$C32,1)</f>
        <v>0</v>
      </c>
      <c r="MT32" s="126">
        <f>'Тест ответы'!MR33*'Показатели'!$F$501*IF(MT$4="да",$C32,1)</f>
        <v>0</v>
      </c>
      <c r="MU32" s="126">
        <f>'Тест ответы'!MS33*'Показатели'!$F$502*IF(MU$4="да",$C32,1)</f>
        <v>0</v>
      </c>
      <c r="MV32" s="126">
        <f>'Тест ответы'!MT33*'Показатели'!$F$503*IF(MV$4="да",$C32,1)</f>
        <v>0</v>
      </c>
      <c r="MW32" s="126">
        <f>'Тест ответы'!MU33*'Показатели'!$F$504*IF($MW$4="да",$C32,1)</f>
        <v>0</v>
      </c>
      <c r="MX32" s="126">
        <f>'Тест ответы'!MV33*'Показатели'!$F$505*IF(MX$4="да",$C32,1)</f>
        <v>0</v>
      </c>
      <c r="MY32" s="126">
        <f>'Тест ответы'!MW33*'Показатели'!$F$506*IF(MY$4="да",$C32,1)</f>
        <v>0</v>
      </c>
      <c r="MZ32" s="126">
        <f>'Тест ответы'!MX33*'Показатели'!$F$507*IF(MZ$4="да",$C32,1)</f>
        <v>0</v>
      </c>
      <c r="NA32" s="126">
        <f>'Тест ответы'!MY33*'Показатели'!$F$508*IF(NA$4="да",$C32,1)</f>
        <v>0</v>
      </c>
      <c r="NB32" s="126">
        <f>'Тест ответы'!MZ33*'Показатели'!$F$509*IF(NB$4="да",$C32,1)</f>
        <v>0</v>
      </c>
      <c r="NC32" s="126">
        <f>'Тест ответы'!NA33*'Показатели'!$F$510*IF(NC$4="да",$C32,1)</f>
        <v>0</v>
      </c>
      <c r="ND32" s="126">
        <f>'Тест ответы'!NB33*'Показатели'!$F$511*IF(ND$4="да",$C32,1)</f>
        <v>0</v>
      </c>
      <c r="NE32" s="126">
        <f>'Тест ответы'!NC33*'Показатели'!$F$512*IF(NE$4="да",$C32,1)</f>
        <v>0</v>
      </c>
      <c r="NF32" s="126">
        <f>'Тест ответы'!ND33*'Показатели'!$F$513*IF(NF$4="да",$C32,1)</f>
        <v>0</v>
      </c>
      <c r="NG32" s="126">
        <f>'Тест ответы'!NE33*'Показатели'!$F$514*IF(NG$4="да",$C32,1)</f>
        <v>0</v>
      </c>
      <c r="NH32" s="126">
        <f>'Тест ответы'!NF33*'Показатели'!$F$515*IF(NH$4="да",$C32,1)</f>
        <v>0</v>
      </c>
      <c r="NI32" s="134">
        <f>'Тест ответы'!NG33*'Показатели'!$F$516*IF($NI$4="да",$C32,1)</f>
        <v>0</v>
      </c>
      <c r="NJ32" s="126">
        <f>'Тест ответы'!NH33*'Показатели'!$F$518*IF(NJ$4="да",$C32,1)</f>
        <v>0</v>
      </c>
      <c r="NK32" s="126">
        <f>'Тест ответы'!NI33*'Показатели'!$F$519*IF(NK$4="да",$C32,1)</f>
        <v>0</v>
      </c>
      <c r="NL32" s="126">
        <f>'Тест ответы'!NJ33*'Показатели'!$F$520*IF(NL$4="да",$C32,1)</f>
        <v>0</v>
      </c>
      <c r="NM32" s="126">
        <f>'Тест ответы'!NK33*'Показатели'!$F$521*IF(NM$4="да",$C32,1)</f>
        <v>0</v>
      </c>
      <c r="NN32" s="126">
        <f>'Тест ответы'!NL33*'Показатели'!$F$522*IF(NN$4="да",$C32,1)</f>
        <v>0</v>
      </c>
      <c r="NO32" s="126">
        <f>'Тест ответы'!NM33*'Показатели'!$F$523*IF(NO$4="да",$C32,1)</f>
        <v>0</v>
      </c>
      <c r="NP32" s="126">
        <f>'Тест ответы'!NN33*'Показатели'!G$524*IF(NP$4="да",$C32,1)</f>
        <v>0</v>
      </c>
      <c r="NQ32" s="126">
        <f>'Тест ответы'!NO33*'Показатели'!H$525*IF(NQ$4="да",$C32,1)</f>
        <v>0</v>
      </c>
      <c r="NR32" s="126">
        <f>'Тест ответы'!NP33*'Показатели'!I$526*IF(NR$4="да",$C32,1)</f>
        <v>0</v>
      </c>
      <c r="NS32" s="126">
        <f>'Тест ответы'!NQ33*'Показатели'!$F$527*IF(NS$4="да",$C32,1)</f>
        <v>0</v>
      </c>
      <c r="NT32" s="126">
        <f>'Тест ответы'!NR33*'Показатели'!$F$528*IF(NT$4="да",$C32,1)</f>
        <v>0</v>
      </c>
      <c r="NU32" s="126">
        <f>'Тест ответы'!NS33*'Показатели'!$F$529*IF(NU$4="да",$C32,1)</f>
        <v>0</v>
      </c>
      <c r="NV32" s="135">
        <f>'Тест ответы'!NT33*'Показатели'!$F$530*IF(NV$4="да",$C32,1)</f>
        <v>0</v>
      </c>
      <c r="NW32" s="126">
        <f>'Тест ответы'!NU33*'Показатели'!$F$533*IF($NW$4="да",$C32,1)</f>
        <v>0</v>
      </c>
      <c r="NX32" s="126">
        <f>'Тест ответы'!NV33*'Показатели'!$F$534*IF($NX$4="да",$C32,1)</f>
        <v>0</v>
      </c>
      <c r="NY32" s="127">
        <f>'Тест ответы'!NW33*'Показатели'!$F$536*IF($NY$4="да",$C32,1)</f>
        <v>0</v>
      </c>
      <c r="NZ32" s="126">
        <f>'Тест ответы'!NX33*'Показатели'!$F$537*IF(NZ$4="да",$C32,1)</f>
        <v>0</v>
      </c>
      <c r="OA32" s="127">
        <f>'Тест ответы'!NY33*'Показатели'!$F$539*IF(OA$4="да",$C32,1)</f>
        <v>0</v>
      </c>
      <c r="OB32" s="126">
        <f>'Тест ответы'!NZ33*'Показатели'!$F$540*IF(OB$4="да",$C32,1)</f>
        <v>0</v>
      </c>
      <c r="OC32" s="126">
        <f>'Тест ответы'!OA33*'Показатели'!$F$541*IF(OC$4="да",$C32,1)</f>
        <v>0</v>
      </c>
      <c r="OD32" s="126">
        <f>'Тест ответы'!OB33*'Показатели'!$F$542*IF(OD$4="да",$C32,1)</f>
        <v>0</v>
      </c>
      <c r="OE32" s="126">
        <f>'Тест ответы'!OC33*'Показатели'!$F$543*IF(OE$4="да",$C32,1)</f>
        <v>0</v>
      </c>
      <c r="OF32" s="126">
        <f>'Тест ответы'!OD33*'Показатели'!$F$544*IF(OF$4="да",$C32,1)</f>
        <v>0</v>
      </c>
      <c r="OG32" s="127">
        <f>'Тест ответы'!OE33*'Показатели'!$F$546*IF(OG$4="да",$C32,1)</f>
        <v>0</v>
      </c>
      <c r="OH32" s="126">
        <f>'Тест ответы'!OF33*'Показатели'!$F$547*IF(OH$4="да",$C32,1)</f>
        <v>0</v>
      </c>
      <c r="OI32" s="126">
        <f>'Тест ответы'!OG33*'Показатели'!$F$548*IF(OI$4="да",$C32,1)</f>
        <v>0</v>
      </c>
      <c r="OJ32" s="126">
        <f>'Тест ответы'!OH33*'Показатели'!$F$549*IF(OJ$4="да",$C32,1)</f>
        <v>0</v>
      </c>
      <c r="OK32" s="126">
        <f>'Тест ответы'!OI33*'Показатели'!$F$550*IF(OK$4="да",$C32,1)</f>
        <v>0</v>
      </c>
      <c r="OL32" s="126">
        <f>'Тест ответы'!OJ33*'Показатели'!$F$551*IF(OL$4="да",$C32,1)</f>
        <v>0</v>
      </c>
      <c r="OM32" s="137">
        <f>'Тест ответы'!OK33*'Показатели'!$F$554*IF($OM$4="да",$C32,1)</f>
        <v>0</v>
      </c>
      <c r="ON32" s="134">
        <f>'Тест ответы'!OL33*'Показатели'!$F$555*IF($ON$4="да",$C32,1)</f>
        <v>0</v>
      </c>
      <c r="OO32" s="126">
        <f>'Тест ответы'!OM33*'Показатели'!$F$557*IF($OO$4="да",$C32,1)</f>
        <v>0</v>
      </c>
      <c r="OP32" s="135">
        <f>'Тест ответы'!ON33*'Показатели'!$F$558*IF($OP$4="да",$C32,1)</f>
        <v>0</v>
      </c>
      <c r="OQ32" s="127">
        <f>'Тест ответы'!OO33*'Показатели'!$F$564*IF(OQ$4="да",$C32,1)</f>
        <v>0</v>
      </c>
      <c r="OR32" s="126">
        <f>'Тест ответы'!OP33*'Показатели'!$F$565*IF(OR$4="да",$C32,1)</f>
        <v>0</v>
      </c>
      <c r="OS32" s="126">
        <f>'Тест ответы'!OQ33*'Показатели'!$F$566*IF(OS$4="да",$C32,1)</f>
        <v>0</v>
      </c>
      <c r="OT32" s="126">
        <f>'Тест ответы'!OR33*'Показатели'!$F$567*IF(OT$4="да",$C32,1)</f>
        <v>0</v>
      </c>
      <c r="OU32" s="126">
        <f>'Тест ответы'!OS33*'Показатели'!$F$568*IF(OU$4="да",$C32,1)</f>
        <v>0</v>
      </c>
      <c r="OV32" s="126">
        <f>'Тест ответы'!OT33*'Показатели'!$F$569*IF(OV$4="да",$C32,1)</f>
        <v>0</v>
      </c>
      <c r="OW32" s="127">
        <f>'Тест ответы'!OU33*'Показатели'!$F$574*IF(OW$4="да",$C32,1)</f>
        <v>0</v>
      </c>
      <c r="OX32" s="126">
        <f>'Тест ответы'!OV33*'Показатели'!$F$575*IF(OX$4="да",$C32,1)</f>
        <v>0</v>
      </c>
      <c r="OY32" s="126">
        <f>'Тест ответы'!OW33*'Показатели'!$F$576*IF(OY$4="да",$C32,1)</f>
        <v>0</v>
      </c>
      <c r="OZ32" s="126">
        <f>'Тест ответы'!OX33*'Показатели'!$F$577*IF(OZ$4="да",$C32,1)</f>
        <v>0</v>
      </c>
      <c r="PA32" s="126">
        <f>'Тест ответы'!OY33*'Показатели'!$F$578*IF(PA$4="да",$C32,1)</f>
        <v>0</v>
      </c>
      <c r="PB32" s="126">
        <f>'Тест ответы'!OZ33*'Показатели'!$F$579*IF(PB$4="да",$C32,1)</f>
        <v>0</v>
      </c>
      <c r="PC32" s="137">
        <f>'Тест ответы'!PA33*'Показатели'!$F$584*IF($PC$4="да",$C32,1)</f>
        <v>0</v>
      </c>
      <c r="PD32" s="126">
        <f>'Тест ответы'!PB33*'Показатели'!$F$585*IF($PD$4="да",$C32,1)</f>
        <v>0</v>
      </c>
      <c r="PE32" s="126">
        <f>'Тест ответы'!PC33*'Показатели'!$F$587*IF($PE$4="да",$C32,1)</f>
        <v>0</v>
      </c>
      <c r="PF32" s="126">
        <f>'Тест ответы'!PD33*'Показатели'!$F$588*IF($PF$4="да",$C32,1)</f>
        <v>0</v>
      </c>
      <c r="PG32" s="126">
        <f>'Тест ответы'!PE33*'Показатели'!$F$589*IF($PG$4="да",$C32,1)</f>
        <v>0</v>
      </c>
      <c r="PH32" s="126">
        <f>'Тест ответы'!PF33*'Показатели'!$F$590*IF($PH$4="да",$C32,1)</f>
        <v>0</v>
      </c>
      <c r="PI32" s="126">
        <f>'Тест ответы'!PG33*'Показатели'!$F$591*IF($PI$4="да",$C32,1)</f>
        <v>0</v>
      </c>
      <c r="PJ32" s="126">
        <f>'Тест ответы'!PH33*'Показатели'!$F$592*IF($PJ$4="да",$C32,1)</f>
        <v>0</v>
      </c>
      <c r="PK32" s="126">
        <f>'Тест ответы'!PI33*'Показатели'!$F$593*IF($PK$4="да",$C32,1)</f>
        <v>0</v>
      </c>
      <c r="PL32" s="126">
        <f>'Тест ответы'!PJ33*'Показатели'!$F$594*IF($PL$4="да",$C32,1)</f>
        <v>0</v>
      </c>
      <c r="PM32" s="126">
        <f>'Тест ответы'!PK33*'Показатели'!$F$595*IF($PM$4="да",$C32,1)</f>
        <v>0</v>
      </c>
      <c r="PN32" s="126">
        <f>'Тест ответы'!PL33*'Показатели'!$F$596*IF($PN$4="да",$C32,1)</f>
        <v>0</v>
      </c>
      <c r="PO32" s="126">
        <f>'Тест ответы'!PM33*'Показатели'!$F$597*IF($PO$4="да",$C32,1)</f>
        <v>0</v>
      </c>
      <c r="PP32" s="126">
        <f>'Тест ответы'!PN33*'Показатели'!$F$599*IF($PP$4="да",$C32,1)</f>
        <v>0</v>
      </c>
      <c r="PQ32" s="126">
        <f>'Тест ответы'!PO33*'Показатели'!$F$600*IF($PQ$4="да",$C32,1)</f>
        <v>0</v>
      </c>
      <c r="PR32" s="126">
        <f>'Тест ответы'!PP33*'Показатели'!$F$603*IF($PR$4="да",$C32,1)</f>
        <v>0</v>
      </c>
      <c r="PS32" s="126">
        <f>'Тест ответы'!PQ33*'Показатели'!$F$605*IF($PS$4="да",$C32,1)</f>
        <v>0</v>
      </c>
      <c r="PT32" s="126">
        <f>'Тест ответы'!PR33*'Показатели'!$F$606*IF($PT$4="да",$C32,1)</f>
        <v>0</v>
      </c>
      <c r="PU32" s="126">
        <f>'Тест ответы'!PS33*'Показатели'!$F$607*IF($PU$4="да",$C32,1)</f>
        <v>0</v>
      </c>
      <c r="PV32" s="126">
        <f>'Тест ответы'!PT33*'Показатели'!$F$608*IF($PV$4="да",$C32,1)</f>
        <v>0</v>
      </c>
      <c r="PW32" s="126">
        <f>'Тест ответы'!PU33*'Показатели'!$F$609*IF($PW$4="да",$C32,1)</f>
        <v>0</v>
      </c>
      <c r="PX32" s="126">
        <f>'Тест ответы'!PV33*'Показатели'!$F$610*IF($PX$4="да",$C32,1)</f>
        <v>0</v>
      </c>
      <c r="PY32" s="137">
        <f>'Тест ответы'!PW33*'Показатели'!$F$612*IF(PY$4="да",$C32,1)</f>
        <v>0</v>
      </c>
      <c r="PZ32" s="127">
        <f>'Тест ответы'!PX33*'Показатели'!$F$614*IF(PZ$4="да",$C32,1)</f>
        <v>0</v>
      </c>
      <c r="QA32" s="126">
        <f>'Тест ответы'!PY33*'Показатели'!$F$614*IF(QA$4="да",$C32,1)</f>
        <v>0</v>
      </c>
      <c r="QB32" s="126">
        <f>'Тест ответы'!PZ33*'Показатели'!$F$614*IF(QB$4="да",$C32,1)</f>
        <v>0</v>
      </c>
      <c r="QC32" s="126">
        <f>'Тест ответы'!QA33*'Показатели'!$F$614*IF(QC$4="да",$C32,1)</f>
        <v>0</v>
      </c>
      <c r="QD32" s="126">
        <f>'Тест ответы'!QB33*'Показатели'!$F$614*IF(QD$4="да",$C32,1)</f>
        <v>0</v>
      </c>
      <c r="QE32" s="127">
        <f>'Тест ответы'!QC33*'Показатели'!$F$620*IF(QE$4="да",$C32,1)</f>
        <v>0</v>
      </c>
      <c r="QF32" s="126">
        <f>'Тест ответы'!QD33*'Показатели'!$F$620*IF(QF$4="да",$C32,1)</f>
        <v>0</v>
      </c>
      <c r="QG32" s="126">
        <f>'Тест ответы'!QE33*'Показатели'!$F$620*IF(QG$4="да",$C32,1)</f>
        <v>0</v>
      </c>
      <c r="QH32" s="126">
        <f>'Тест ответы'!QF33*'Показатели'!$F$620*IF(QH$4="да",$C32,1)</f>
        <v>0</v>
      </c>
      <c r="QI32" s="126">
        <f>'Тест ответы'!QG33*'Показатели'!$F$620*IF(QI$4="да",$C32,1)</f>
        <v>0</v>
      </c>
      <c r="QJ32" s="138">
        <f>'Тест ответы'!QH33*'Показатели'!$F$620*IF(QJ$4="да",$C32,1)</f>
        <v>0</v>
      </c>
      <c r="QK32" s="122" t="str">
        <f>'Тест ответы'!QI33*#REF!*IF(QK$4="да",$C32,1)</f>
        <v>#REF!</v>
      </c>
      <c r="QL32" s="122">
        <f>'Тест ответы'!QJ33*'Показатели'!$F$628*IF(QL$4="да",$C32,1)</f>
        <v>0</v>
      </c>
      <c r="QM32" s="122">
        <f>'Тест ответы'!QK33*'Показатели'!$F$629*IF(QM$4="да",$C32,1)</f>
        <v>0</v>
      </c>
      <c r="QN32" s="122">
        <f>'Тест ответы'!QL33*'Показатели'!$F$631*IF(QN$4="да",$C32,1)</f>
        <v>0</v>
      </c>
      <c r="QO32" s="122" t="str">
        <f>'Тест ответы'!QM33*#REF!*IF(QO$4="да",$C32,1)</f>
        <v>#REF!</v>
      </c>
      <c r="QP32" s="136">
        <f>'Тест ответы'!QN33*'Показатели'!$F$632*IF(QP$4="да",$C32,1)</f>
        <v>0</v>
      </c>
      <c r="QQ32" s="126">
        <f>'Тест ответы'!QO33*'Показатели'!$F$635*IF(QQ$4="да",$C32,1)</f>
        <v>0</v>
      </c>
      <c r="QR32" s="126">
        <f>'Тест ответы'!QP33*'Показатели'!$F$636*IF(QR$4="да",$C32,1)</f>
        <v>0</v>
      </c>
      <c r="QS32" s="126">
        <f>'Тест ответы'!QQ33*'Показатели'!$F$638*IF(QS$4="да",$C32,1)</f>
        <v>0</v>
      </c>
      <c r="QT32" s="126">
        <f>'Тест ответы'!QR33*'Показатели'!$F$639*IF(QT$4="да",$C32,1)</f>
        <v>0</v>
      </c>
      <c r="QU32" s="126">
        <f>'Тест ответы'!QS33*'Показатели'!$F$640*IF(QU$4="да",$C32,1)</f>
        <v>0</v>
      </c>
      <c r="QV32" s="126">
        <f>'Тест ответы'!QT33*'Показатели'!$F$641*IF(QV$4="да",$C32,1)</f>
        <v>0</v>
      </c>
      <c r="QW32" s="126">
        <f>'Тест ответы'!QU33*'Показатели'!$F$642*IF(QW$4="да",$C32,1)</f>
        <v>0</v>
      </c>
      <c r="QX32" s="135">
        <f>'Тест ответы'!QV33*'Показатели'!$F$643*IF(QX$4="да",$C32,1)</f>
        <v>0</v>
      </c>
      <c r="QY32" s="131"/>
      <c r="QZ32" s="131"/>
      <c r="RA32" s="131"/>
      <c r="RB32" s="131"/>
      <c r="RC32" s="131"/>
      <c r="RD32" s="131"/>
      <c r="RE32" s="131"/>
      <c r="RF32" s="131"/>
      <c r="RG32" s="131"/>
    </row>
    <row r="33">
      <c r="A33" s="117">
        <v>29.0</v>
      </c>
      <c r="B33" s="118" t="str">
        <f>'Тест ответы'!B34</f>
        <v>Кировская область</v>
      </c>
      <c r="C33" s="139">
        <f>VLOOKUP(B33,'Население'!$B$2:$E$90,4,FALSE)</f>
        <v>11.32561592</v>
      </c>
      <c r="D33" s="120" t="str">
        <f t="shared" si="9"/>
        <v>#REF!</v>
      </c>
      <c r="E33" s="121">
        <f>'Тест ответы'!C34*'Показатели'!$F$3*IF(E$4="да",$C33,1)</f>
        <v>0.0005</v>
      </c>
      <c r="F33" s="121">
        <f>'Тест ответы'!D34*'Показатели'!$F$4*IF(F$4="да",$C33,1)</f>
        <v>0.005</v>
      </c>
      <c r="G33" s="121">
        <f>'Тест ответы'!E34*'Показатели'!$F$5*IF($G$4="да",C33,1)</f>
        <v>0</v>
      </c>
      <c r="H33" s="121">
        <f>'Тест ответы'!F34*'Показатели'!$F$6*IF($H$4="да",C33,1)</f>
        <v>0</v>
      </c>
      <c r="I33" s="121">
        <f>'Тест ответы'!G34*'Показатели'!$F$7*IF(I$4="да",D33,1)</f>
        <v>0</v>
      </c>
      <c r="J33" s="121">
        <f>'Тест ответы'!H34*'Показатели'!$F$8*IF($J$4="да",C33,1)</f>
        <v>0</v>
      </c>
      <c r="K33" s="121">
        <f>'Тест ответы'!I34*'Показатели'!$F$9*IF(K$4="да",D33,1)</f>
        <v>0</v>
      </c>
      <c r="L33" s="121">
        <f>'Тест ответы'!J34*'Показатели'!$F$10*IF(L$4="да",$C33,1)</f>
        <v>0</v>
      </c>
      <c r="M33" s="121">
        <f>'Тест ответы'!K34*'Показатели'!$F$11*IF(M$4="да",$C33,1)</f>
        <v>0</v>
      </c>
      <c r="N33" s="122">
        <f>'Тест ответы'!L34*'Показатели'!$F$12*IF(N$4="да",$C33,1)</f>
        <v>0</v>
      </c>
      <c r="O33" s="123">
        <f>'Тест ответы'!M34*'Показатели'!$F$14*IF(O$4="да",$C33,1)</f>
        <v>0</v>
      </c>
      <c r="P33" s="124">
        <f>'Тест ответы'!N34*'Показатели'!$F$15*IF(P$4="да",$C33,1)</f>
        <v>0</v>
      </c>
      <c r="Q33" s="124">
        <f>'Тест ответы'!O35*'Показатели'!$F$17*IF(Q$4="да",$C33,1)</f>
        <v>0</v>
      </c>
      <c r="R33" s="124">
        <f>'Тест ответы'!P34*'Показатели'!$F$18*IF(R$4="да",$C33,1)</f>
        <v>0</v>
      </c>
      <c r="S33" s="123">
        <f>'Тест ответы'!Q34*'Показатели'!$F$20*IF(S$4="да",$C33,1)</f>
        <v>0</v>
      </c>
      <c r="T33" s="121">
        <f>'Тест ответы'!R34*'Показатели'!$F$21*IF(T$4="да",$C33,1)</f>
        <v>0</v>
      </c>
      <c r="U33" s="121">
        <f>'Тест ответы'!S34*'Показатели'!$F$24*IF(U$4="да",$C33,1)</f>
        <v>0</v>
      </c>
      <c r="V33" s="121">
        <f>'Тест ответы'!T34*'Показатели'!$F$25*IF(V$4="да",$C33,1)</f>
        <v>0</v>
      </c>
      <c r="W33" s="121">
        <f>'Тест ответы'!U34*'Показатели'!$F$26*IF(W$4="да",$C33,1)</f>
        <v>0</v>
      </c>
      <c r="X33" s="121">
        <f>'Тест ответы'!V34*'Показатели'!$F$28*IF(X$4="да",$C33,1)</f>
        <v>0</v>
      </c>
      <c r="Y33" s="121">
        <f>'Тест ответы'!W34*'Показатели'!$F$29*IF(Y$4="да",$C33,1)</f>
        <v>0</v>
      </c>
      <c r="Z33" s="125">
        <f>'Тест ответы'!X34*'Показатели'!$F$33*IF(Z$4="да",$C33,1)</f>
        <v>0</v>
      </c>
      <c r="AA33" s="126">
        <f>'Тест ответы'!Y34*'Показатели'!$F$34*IF(AA$4="да",$C33,1)</f>
        <v>0</v>
      </c>
      <c r="AB33" s="126">
        <f>'Тест ответы'!Z34*'Показатели'!$F$35*IF(AB$4="да",$C33,1)</f>
        <v>0</v>
      </c>
      <c r="AC33" s="126">
        <f>'Тест ответы'!AA34*'Показатели'!$F$36*IF(AC$4="да",$C33,1)</f>
        <v>0</v>
      </c>
      <c r="AD33" s="126">
        <f>'Тест ответы'!AB34*'Показатели'!$F$37*IF(AD$4="да",$C33,1)</f>
        <v>0</v>
      </c>
      <c r="AE33" s="126">
        <f>'Тест ответы'!AC34*'Показатели'!$F$38*IF(AE$4="да",$C33,1)</f>
        <v>0</v>
      </c>
      <c r="AF33" s="126">
        <f>'Тест ответы'!AD34*'Показатели'!$F$39*IF(AF$4="да",$C33,1)</f>
        <v>0</v>
      </c>
      <c r="AG33" s="126">
        <f>'Тест ответы'!AE34*'Показатели'!$F$40*IF(AG$4="да",$C33,1)</f>
        <v>0</v>
      </c>
      <c r="AH33" s="126">
        <f>'Тест ответы'!AF34*'Показатели'!$F$41*IF(AH$4="да",$C33,1)</f>
        <v>0</v>
      </c>
      <c r="AI33" s="127">
        <f>'Тест ответы'!AG34*'Показатели'!$F$43*IF(AI$4="да",$C33,1)</f>
        <v>0</v>
      </c>
      <c r="AJ33" s="126">
        <f>'Тест ответы'!AH34*'Показатели'!$F$44*IF(AJ$4="да",$C33,1)</f>
        <v>0</v>
      </c>
      <c r="AK33" s="126">
        <f>'Тест ответы'!AI34*'Показатели'!$F$45*IF(AK$4="да",$C33,1)</f>
        <v>0</v>
      </c>
      <c r="AL33" s="126">
        <f>'Тест ответы'!AJ34*'Показатели'!$F$46*IF(AL$4="да",$C33,1)</f>
        <v>0</v>
      </c>
      <c r="AM33" s="126">
        <f>'Тест ответы'!AK34*'Показатели'!$F$47*IF(AM$4="да",$C33,1)</f>
        <v>0</v>
      </c>
      <c r="AN33" s="126">
        <f>'Тест ответы'!AL34*'Показатели'!$F$48*IF(AN$4="да",$C33,1)</f>
        <v>0</v>
      </c>
      <c r="AO33" s="126">
        <f>'Тест ответы'!AM34*'Показатели'!$F$49*IF(AO$4="да",$C33,1)</f>
        <v>0</v>
      </c>
      <c r="AP33" s="126">
        <f>'Тест ответы'!AN34*'Показатели'!$F$50*IF(AP$4="да",$C33,1)</f>
        <v>0</v>
      </c>
      <c r="AQ33" s="126">
        <f>'Тест ответы'!AO34*'Показатели'!$F$51*IF(AQ$4="да",$C33,1)</f>
        <v>0</v>
      </c>
      <c r="AR33" s="123">
        <f>'Тест ответы'!AP34*'Показатели'!$F$53*IF($AR$4="да",$C33,1)</f>
        <v>0</v>
      </c>
      <c r="AS33" s="128">
        <f>'Тест ответы'!AQ34*'Показатели'!$F$54*IF($AS$4="да",$C33,1)</f>
        <v>0</v>
      </c>
      <c r="AT33" s="127">
        <f>'Тест ответы'!AR34*'Показатели'!$F$56*IF(AT$4="да",$C33,1)</f>
        <v>0</v>
      </c>
      <c r="AU33" s="126">
        <f>'Тест ответы'!AS34*'Показатели'!$F$57*IF(AU$4="да",$C33,1)</f>
        <v>0</v>
      </c>
      <c r="AV33" s="126">
        <f>'Тест ответы'!AT34*'Показатели'!$F$58*IF(AV$4="да",$C33,1)</f>
        <v>0</v>
      </c>
      <c r="AW33" s="126">
        <f>'Тест ответы'!AU34*'Показатели'!$F$59*IF(AW$4="да",$C33,1)</f>
        <v>0</v>
      </c>
      <c r="AX33" s="126">
        <f>'Тест ответы'!AV34*'Показатели'!$F$60*IF(AX$4="да",$C33,1)</f>
        <v>0</v>
      </c>
      <c r="AY33" s="126">
        <f>'Тест ответы'!AW34*'Показатели'!$F$61*IF(AY$4="да",$C33,1)</f>
        <v>0</v>
      </c>
      <c r="AZ33" s="129">
        <f>'Тест ответы'!AX34*'Показатели'!$F$64*IF($AZ$4="да",$C33,1)</f>
        <v>0</v>
      </c>
      <c r="BA33" s="121">
        <f>'Тест ответы'!AY34*'Показатели'!$F$65*IF($BA$4="да",$C33,1)</f>
        <v>0</v>
      </c>
      <c r="BB33" s="121">
        <f>'Тест ответы'!AZ34*'Показатели'!$F$66*IF($BA$4="да",$C33,1)</f>
        <v>0</v>
      </c>
      <c r="BC33" s="121">
        <f>'Тест ответы'!BA34*'Показатели'!$F$67*IF($BC$4="да",$C33,1)</f>
        <v>0</v>
      </c>
      <c r="BD33" s="121">
        <f>'Тест ответы'!BB34*'Показатели'!$F$68*IF($BD$4="да",$C33,1)</f>
        <v>0</v>
      </c>
      <c r="BE33" s="121">
        <f>'Тест ответы'!BC34*'Показатели'!$F$69*IF($BE$4="да",$C33,1)</f>
        <v>0</v>
      </c>
      <c r="BF33" s="121">
        <f>'Тест ответы'!BD34*'Показатели'!$F$70*IF($BF$4="да",$C33,1)</f>
        <v>0</v>
      </c>
      <c r="BG33" s="121">
        <f>'Тест ответы'!BE34*'Показатели'!$F$71*IF($BG$4="да",$C33,1)</f>
        <v>0</v>
      </c>
      <c r="BH33" s="128">
        <f>'Тест ответы'!BF34*'Показатели'!$F$72*IF($BH$4="да",$C33,1)</f>
        <v>0</v>
      </c>
      <c r="BI33" s="121">
        <f>'Тест ответы'!BG34*'Показатели'!$F$75*IF($BI$4="да",$C33,1)</f>
        <v>0</v>
      </c>
      <c r="BJ33" s="121">
        <f>'Тест ответы'!BH34*'Показатели'!$F$76*IF($BJ$4="да",$C33,1)</f>
        <v>0</v>
      </c>
      <c r="BK33" s="121">
        <f>'Тест ответы'!BI34*'Показатели'!$F$77*IF($BK$4="да",$C33,1)</f>
        <v>0</v>
      </c>
      <c r="BL33" s="121">
        <f>'Тест ответы'!BJ34*'Показатели'!$F$78*IF($BL$4="да",$C33,1)</f>
        <v>0</v>
      </c>
      <c r="BM33" s="121">
        <f>'Тест ответы'!BK34*'Показатели'!$F$79*IF($BM$4="да",$C33,1)</f>
        <v>0</v>
      </c>
      <c r="BN33" s="121">
        <f>'Тест ответы'!BL34*'Показатели'!$F$80*IF($BN$4="да",$C33,1)</f>
        <v>0</v>
      </c>
      <c r="BO33" s="128">
        <f>'Тест ответы'!BM34*'Показатели'!$F$81*IF($BO$4="да",$C33,1)</f>
        <v>0</v>
      </c>
      <c r="BP33" s="121">
        <f>'Тест ответы'!BN34*'Показатели'!$F$86*IF(BP$4="да",$C33,1)</f>
        <v>0</v>
      </c>
      <c r="BQ33" s="121">
        <f>'Тест ответы'!BO34*'Показатели'!$F$87*IF(BQ$4="да",$C33,1)</f>
        <v>0</v>
      </c>
      <c r="BR33" s="121">
        <f>'Тест ответы'!BP34*'Показатели'!$F$88*IF(BR$4="да",$C33,1)</f>
        <v>0</v>
      </c>
      <c r="BS33" s="121">
        <f>'Тест ответы'!BQ34*'Показатели'!$F$89*IF($BS$4="да",$C33,1)</f>
        <v>0</v>
      </c>
      <c r="BT33" s="121">
        <f>'Тест ответы'!BR34*'Показатели'!$F$90*IF($BT$4="да",$C33,1)</f>
        <v>0</v>
      </c>
      <c r="BU33" s="121">
        <f>'Тест ответы'!BS34*'Показатели'!$F$91*IF($BU$4="да",$C33,1)</f>
        <v>0</v>
      </c>
      <c r="BV33" s="121">
        <f>'Тест ответы'!BT34*'Показатели'!$F$92*IF($BV$4="да",$C33,1)</f>
        <v>0</v>
      </c>
      <c r="BW33" s="121">
        <f>'Тест ответы'!BU34*'Показатели'!$F$93*IF($BW$4="да",$C33,1)</f>
        <v>0</v>
      </c>
      <c r="BX33" s="121">
        <f>'Тест ответы'!BV34*'Показатели'!$F$94*IF($BX$4="да",$C33,1)</f>
        <v>0</v>
      </c>
      <c r="BY33" s="121">
        <f>'Тест ответы'!BW34*'Показатели'!$F$95*IF($BY$4="да",$C33,1)</f>
        <v>0</v>
      </c>
      <c r="BZ33" s="121">
        <f>'Тест ответы'!BX34*'Показатели'!$F$96*IF($BZ$4="да",$C33,1)</f>
        <v>0</v>
      </c>
      <c r="CA33" s="121">
        <f>'Тест ответы'!BY34*'Показатели'!$F$97*IF($CA$4="да",$C33,1)</f>
        <v>0</v>
      </c>
      <c r="CB33" s="121">
        <f>'Тест ответы'!BZ34*'Показатели'!$F$99*IF($CB$4="да",$C33,1)</f>
        <v>0</v>
      </c>
      <c r="CC33" s="121">
        <f>'Тест ответы'!CA34*'Показатели'!$F$100*IF($CC$4="да",$C33,1)</f>
        <v>0</v>
      </c>
      <c r="CD33" s="121">
        <f>'Тест ответы'!CB34*'Показатели'!$F$101*IF($CD$4="да",$C33,1)</f>
        <v>0</v>
      </c>
      <c r="CE33" s="121">
        <f>'Тест ответы'!CC34*'Показатели'!$F$102*IF($CE$4="да",$C33,1)</f>
        <v>0</v>
      </c>
      <c r="CF33" s="121">
        <f>'Тест ответы'!CD34*'Показатели'!$F$103*IF($CF$4="да",$C33,1)</f>
        <v>0</v>
      </c>
      <c r="CG33" s="121">
        <f>'Тест ответы'!CE34*'Показатели'!$F$104*IF($CG$4="да",$C33,1)</f>
        <v>0</v>
      </c>
      <c r="CH33" s="121">
        <f>'Тест ответы'!CF34*'Показатели'!$F$105*IF($CH$4="да",$C33,1)</f>
        <v>0</v>
      </c>
      <c r="CI33" s="121">
        <f>'Тест ответы'!CG34*'Показатели'!$F$106*IF($CI$4="да",$C33,1)</f>
        <v>0</v>
      </c>
      <c r="CJ33" s="121">
        <f>'Тест ответы'!CH34*'Показатели'!$F$107*IF($CJ$4="да",$C33,1)</f>
        <v>0</v>
      </c>
      <c r="CK33" s="121">
        <f>'Тест ответы'!CI34*'Показатели'!$F$108*IF($CK$4="да",$C33,1)</f>
        <v>0</v>
      </c>
      <c r="CL33" s="121">
        <f>'Тест ответы'!CJ34*'Показатели'!$F$109*IF($CL$4="да",$C33,1)</f>
        <v>0</v>
      </c>
      <c r="CM33" s="121">
        <f>'Тест ответы'!CK34*'Показатели'!$F$110*IF($CM$4="да",$C33,1)</f>
        <v>0</v>
      </c>
      <c r="CN33" s="121">
        <f>'Тест ответы'!CL34*'Показатели'!$F$111*IF($CN$4="да",$C33,1)</f>
        <v>0</v>
      </c>
      <c r="CO33" s="121">
        <f>'Тест ответы'!CM34*'Показатели'!$F$112*IF($CO$4="да",$C33,1)</f>
        <v>0</v>
      </c>
      <c r="CP33" s="128">
        <f>'Тест ответы'!CN34*'Показатели'!$F$113*IF($CP$4="да",$C33,1)</f>
        <v>0</v>
      </c>
      <c r="CQ33" s="121">
        <f>'Тест ответы'!CO34*'Показатели'!$F$118*IF(CQ$4="да",$C33,1)</f>
        <v>0</v>
      </c>
      <c r="CR33" s="121">
        <f>'Тест ответы'!CP34*'Показатели'!$F$119*IF(CR$4="да",$C33,1)</f>
        <v>0</v>
      </c>
      <c r="CS33" s="121">
        <f>'Тест ответы'!CQ34*'Показатели'!$F$120*IF(CS$4="да",$C33,1)</f>
        <v>0</v>
      </c>
      <c r="CT33" s="121">
        <f>'Тест ответы'!CR34*'Показатели'!$F$121*IF($CT$4="да",$C33,1)</f>
        <v>0</v>
      </c>
      <c r="CU33" s="121">
        <f>'Тест ответы'!CS34*'Показатели'!$F$122*IF($CU$4="да",$C33,1)</f>
        <v>0</v>
      </c>
      <c r="CV33" s="121">
        <f>'Тест ответы'!CT34*'Показатели'!$F$123*IF($CV$4="да",$C33,1)</f>
        <v>0</v>
      </c>
      <c r="CW33" s="121">
        <f>'Тест ответы'!CU34*'Показатели'!$F$124*IF($CW$4="да",$C33,1)</f>
        <v>0</v>
      </c>
      <c r="CX33" s="121">
        <f>'Тест ответы'!CV34*'Показатели'!$F$125*IF($CX$4="да",$C33,1)</f>
        <v>0</v>
      </c>
      <c r="CY33" s="121">
        <f>'Тест ответы'!CW34*'Показатели'!$F$126*IF($CY$4="да",$C33,1)</f>
        <v>0</v>
      </c>
      <c r="CZ33" s="121">
        <f>'Тест ответы'!CX34*'Показатели'!$F$127*IF($CZ$4="да",$C33,1)</f>
        <v>0</v>
      </c>
      <c r="DA33" s="121">
        <f>'Тест ответы'!CY34*'Показатели'!$F$128*IF($DA$4="да",$C33,1)</f>
        <v>0</v>
      </c>
      <c r="DB33" s="121">
        <f>'Тест ответы'!CZ34*'Показатели'!$F$129*IF($DB$4="да",$C33,1)</f>
        <v>0</v>
      </c>
      <c r="DC33" s="121">
        <f>'Тест ответы'!DA34*'Показатели'!$F$131*IF($DC$4="да",$C33,1)</f>
        <v>0</v>
      </c>
      <c r="DD33" s="121">
        <f>'Тест ответы'!DB34*'Показатели'!$F$132*IF($DD$4="да",$C33,1)</f>
        <v>0</v>
      </c>
      <c r="DE33" s="121">
        <f>'Тест ответы'!DC34*'Показатели'!$F$133*IF($DE$4="да",$C33,1)</f>
        <v>0</v>
      </c>
      <c r="DF33" s="121">
        <f>'Тест ответы'!DD34*'Показатели'!$F$134*IF($DF$4="да",$C33,1)</f>
        <v>0</v>
      </c>
      <c r="DG33" s="121">
        <f>'Тест ответы'!DE34*'Показатели'!$F$135*IF($DG$4="да",$C33,1)</f>
        <v>0</v>
      </c>
      <c r="DH33" s="121">
        <f>'Тест ответы'!DF34*'Показатели'!$F$136*IF($DH32="да",$C33,1)</f>
        <v>0</v>
      </c>
      <c r="DI33" s="121">
        <f>'Тест ответы'!DG34*'Показатели'!$F$137*IF($DI$4="да",$C33,1)</f>
        <v>0</v>
      </c>
      <c r="DJ33" s="121">
        <f>'Тест ответы'!DH34*'Показатели'!$F$138*IF($DJ$4="да",$C33,1)</f>
        <v>0</v>
      </c>
      <c r="DK33" s="122">
        <f>'Тест ответы'!DH34*'Показатели'!$F$139*IF($DK$4="да",$C33,1)</f>
        <v>0</v>
      </c>
      <c r="DL33" s="130" t="str">
        <f>'Тест ответы'!DJ34*#REF!*IF($DL$4="да",$C33,1)</f>
        <v>#REF!</v>
      </c>
      <c r="DM33" s="122" t="str">
        <f>'Тест ответы'!DF34*#REF!*IF(DM$4="да",$C33,1)</f>
        <v>#REF!</v>
      </c>
      <c r="DN33" s="122" t="str">
        <f>'Тест ответы'!DL34*#REF!*IF($DN$4="да",$C33,1)</f>
        <v>#REF!</v>
      </c>
      <c r="DO33" s="131" t="str">
        <f>'Тест ответы'!DM34*#REF!*IF($DO$4="да",$C33,1)</f>
        <v>#REF!</v>
      </c>
      <c r="DP33" s="122">
        <f>'Тест ответы'!DN34*'Показатели'!$F$141*IF($DP$4="да",$C33,1)</f>
        <v>0</v>
      </c>
      <c r="DQ33" s="122">
        <f>'Тест ответы'!DO34*'Показатели'!$F$142*IF(DQ$4="да",$C33,1)</f>
        <v>0</v>
      </c>
      <c r="DR33" s="132">
        <f>'Тест ответы'!DP34*'Показатели'!$F$144*$C33</f>
        <v>0</v>
      </c>
      <c r="DS33" s="122">
        <f>'Тест ответы'!DQ34*'Показатели'!$F$151*$C33</f>
        <v>0</v>
      </c>
      <c r="DT33" s="122">
        <f>'Тест ответы'!DR34*'Показатели'!$F$154*$C33</f>
        <v>0</v>
      </c>
      <c r="DU33" s="122">
        <f>'Тест ответы'!DS34*'Показатели'!$F$157*$C33</f>
        <v>0</v>
      </c>
      <c r="DV33" s="122">
        <f>'Тест ответы'!DT34*'Показатели'!$F$163*$C33</f>
        <v>0</v>
      </c>
      <c r="DW33" s="122">
        <f>'Тест ответы'!DU34*'Показатели'!$F$166*$C33</f>
        <v>0</v>
      </c>
      <c r="DX33" s="133">
        <f>'Тест ответы'!DV34*'Показатели'!$F$169*$C33</f>
        <v>0</v>
      </c>
      <c r="DY33" s="126">
        <f>'Тест ответы'!DW34*'Показатели'!$F$171*IF($DY$4="да",$C33,1)</f>
        <v>0</v>
      </c>
      <c r="DZ33" s="126">
        <f>'Тест ответы'!DX34*'Показатели'!$F$172*IF($DZ$4="да",$C33,1)</f>
        <v>0</v>
      </c>
      <c r="EA33" s="126">
        <f>'Тест ответы'!DY34*'Показатели'!$F$173*IF($EA$4="да",$C33,1)</f>
        <v>0</v>
      </c>
      <c r="EB33" s="126">
        <f>'Тест ответы'!DZ34*'Показатели'!$F$174*IF($EB$4="да",$C33,1)</f>
        <v>0</v>
      </c>
      <c r="EC33" s="126">
        <f>'Тест ответы'!EA34*'Показатели'!$F$175*IF($EC$4="да",$C33,1)</f>
        <v>0</v>
      </c>
      <c r="ED33" s="126">
        <f>'Тест ответы'!EB34*'Показатели'!$F$176*IF($ED$4="да",$C33,1)</f>
        <v>0</v>
      </c>
      <c r="EE33" s="126">
        <f>'Тест ответы'!EC34*'Показатели'!$F$177*IF($EE$4="да",$C33,1)</f>
        <v>0</v>
      </c>
      <c r="EF33" s="126">
        <f>'Тест ответы'!ED34*'Показатели'!$F$178*IF($EF$4="да",$C33,1)</f>
        <v>0</v>
      </c>
      <c r="EG33" s="126">
        <f>'Тест ответы'!EE34*'Показатели'!$F$179*IF($EG$4="да",$C33,1)</f>
        <v>0</v>
      </c>
      <c r="EH33" s="126">
        <f>'Тест ответы'!EF34*'Показатели'!$F$180*IF($EH$4="да",$C33,1)</f>
        <v>0</v>
      </c>
      <c r="EI33" s="126">
        <f>'Тест ответы'!EG34*'Показатели'!$F$181*IF($EI$4="да",$C33,1)</f>
        <v>0</v>
      </c>
      <c r="EJ33" s="126">
        <f>'Тест ответы'!EH34*'Показатели'!$F$182*IF($EJ$4="да",$C33,1)</f>
        <v>0</v>
      </c>
      <c r="EK33" s="126">
        <f>'Тест ответы'!EI34*'Показатели'!$F$183*IF($EK$4="да",$C33,1)</f>
        <v>0</v>
      </c>
      <c r="EL33" s="126">
        <f>'Тест ответы'!EJ34*'Показатели'!$F$184*IF($EL$4="да",$C33,1)</f>
        <v>0</v>
      </c>
      <c r="EM33" s="126">
        <f>'Тест ответы'!EK34*'Показатели'!$F$185*IF($EM$4="да",$C33,1)</f>
        <v>0</v>
      </c>
      <c r="EN33" s="126">
        <f>'Тест ответы'!EL34*'Показатели'!$F$186*IF($EN$4="да",$C33,1)</f>
        <v>0</v>
      </c>
      <c r="EO33" s="126">
        <f>'Тест ответы'!EM34*'Показатели'!$F$187*IF($EO$4="да",$C33,1)</f>
        <v>0</v>
      </c>
      <c r="EP33" s="126">
        <f>'Тест ответы'!EN34*'Показатели'!$F$188*IF($EP$4="да",$C33,1)</f>
        <v>0</v>
      </c>
      <c r="EQ33" s="126">
        <f>'Тест ответы'!EO34*'Показатели'!$F$189*IF($EQ$4="да",$C33,1)</f>
        <v>0</v>
      </c>
      <c r="ER33" s="126">
        <f>'Тест ответы'!EP34*'Показатели'!$F$190*IF($ER$4="да",$C33,1)</f>
        <v>0</v>
      </c>
      <c r="ES33" s="134">
        <f>'Тест ответы'!EQ34*'Показатели'!$F$191*IF($ES$4="да",$C33,1)</f>
        <v>0</v>
      </c>
      <c r="ET33" s="126">
        <f>'Тест ответы'!ER34*'Показатели'!$F$193*IF($ET$4="да",$C33,1)</f>
        <v>0</v>
      </c>
      <c r="EU33" s="126">
        <f>'Тест ответы'!ES34*'Показатели'!$F$194*IF($EU$4="да",$C33,1)</f>
        <v>0</v>
      </c>
      <c r="EV33" s="126">
        <f>'Тест ответы'!ET34*'Показатели'!$F$195*IF($EV$4="да",$C33,1)</f>
        <v>0</v>
      </c>
      <c r="EW33" s="126">
        <f>'Тест ответы'!EU34*'Показатели'!$F$196*IF($EW$4="да",$C33,1)</f>
        <v>0</v>
      </c>
      <c r="EX33" s="126">
        <f>'Тест ответы'!EV34*'Показатели'!$F$197*IF($EX$4="да",$C33,1)</f>
        <v>0</v>
      </c>
      <c r="EY33" s="126">
        <f>'Тест ответы'!EW34*'Показатели'!$F$198*IF($EY$4="да",$C33,1)</f>
        <v>0</v>
      </c>
      <c r="EZ33" s="126">
        <f>'Тест ответы'!EX34*'Показатели'!$F$199*IF($EZ$4="да",$C33,1)</f>
        <v>0</v>
      </c>
      <c r="FA33" s="126">
        <f>'Тест ответы'!EY34*'Показатели'!$F$200*IF($FA$4="да",$C33,1)</f>
        <v>0</v>
      </c>
      <c r="FB33" s="126">
        <f>'Тест ответы'!EZ34*'Показатели'!$F$201*IF($FB$4="да",$C33,1)</f>
        <v>0</v>
      </c>
      <c r="FC33" s="126">
        <f>'Тест ответы'!FA34*'Показатели'!$F$202*IF($FC$4="да",$C33,1)</f>
        <v>0</v>
      </c>
      <c r="FD33" s="126">
        <f>'Тест ответы'!FB34*'Показатели'!$F$203*IF($FD$4="да",$C33,1)</f>
        <v>0</v>
      </c>
      <c r="FE33" s="126">
        <f>'Тест ответы'!FC34*'Показатели'!$F$204*IF($FE$4="да",$C33,1)</f>
        <v>0</v>
      </c>
      <c r="FF33" s="126">
        <f>'Тест ответы'!FD34*'Показатели'!$F$205*IF($FF$4="да",$C33,1)</f>
        <v>0</v>
      </c>
      <c r="FG33" s="126">
        <f>'Тест ответы'!FE34*'Показатели'!$F$206*IF($FG$4="да",$C33,1)</f>
        <v>0</v>
      </c>
      <c r="FH33" s="126">
        <f>'Тест ответы'!FF34*'Показатели'!$F$207*IF($FH$4="да",$C33,1)</f>
        <v>0</v>
      </c>
      <c r="FI33" s="126">
        <f>'Тест ответы'!FG34*'Показатели'!$F$208*IF($FI$4="да",$C33,1)</f>
        <v>0</v>
      </c>
      <c r="FJ33" s="126">
        <f>'Тест ответы'!FH34*'Показатели'!$F$209*IF($FJ$4="да",$C33,1)</f>
        <v>0</v>
      </c>
      <c r="FK33" s="135">
        <f>'Тест ответы'!FI34*'Показатели'!$F$210*IF($FK$4="да",$C33,1)</f>
        <v>0</v>
      </c>
      <c r="FL33" s="122">
        <f>'Тест ответы'!FJ34*'Показатели'!$F$214*IF(FL$4="да",$C33,1)</f>
        <v>0</v>
      </c>
      <c r="FM33" s="122">
        <f>'Тест ответы'!FK34*'Показатели'!$F$215*IF(FM$4="да",$C33,1)</f>
        <v>0</v>
      </c>
      <c r="FN33" s="122">
        <f>'Тест ответы'!FL34*'Показатели'!$F$217*IF(FN$4="да",$C33,1)</f>
        <v>0</v>
      </c>
      <c r="FO33" s="122">
        <f>'Тест ответы'!FM34*'Показатели'!$F$218*IF(FO$4="да",$C33,1)</f>
        <v>0</v>
      </c>
      <c r="FP33" s="122">
        <f>'Тест ответы'!FN34*'Показатели'!$F$220*IF(FP$4="да",$C33,1)</f>
        <v>0</v>
      </c>
      <c r="FQ33" s="122">
        <f>'Тест ответы'!FO34*'Показатели'!$F$221*IF(FQ$4="да",$C33,1)</f>
        <v>0</v>
      </c>
      <c r="FR33" s="122">
        <f>'Тест ответы'!FP34*'Показатели'!$F$222*IF(FR$4="да",$C33,1)</f>
        <v>0</v>
      </c>
      <c r="FS33" s="122">
        <f>'Тест ответы'!FQ34*'Показатели'!$F$223*IF(FS$4="да",$C33,1)</f>
        <v>0</v>
      </c>
      <c r="FT33" s="122">
        <f>'Тест ответы'!FR34*'Показатели'!$F$224*IF(FT$4="да",$C33,1)</f>
        <v>0</v>
      </c>
      <c r="FU33" s="122">
        <f>'Тест ответы'!FS34*'Показатели'!$F$225*IF(FU$4="да",$C33,1)</f>
        <v>0</v>
      </c>
      <c r="FV33" s="122">
        <f>'Тест ответы'!FT34*'Показатели'!$F$227*IF(FV$4="да",$C33,1)</f>
        <v>0</v>
      </c>
      <c r="FW33" s="122">
        <f>'Тест ответы'!FU34*'Показатели'!$F$228*IF(FW$4="да",$C33,1)</f>
        <v>0</v>
      </c>
      <c r="FX33" s="122">
        <f>'Тест ответы'!FV34*'Показатели'!$F$229*IF(FX$4="да",$C33,1)</f>
        <v>0</v>
      </c>
      <c r="FY33" s="122">
        <f>'Тест ответы'!FW34*'Показатели'!$F$230*IF(FY$4="да",$C33,1)</f>
        <v>0</v>
      </c>
      <c r="FZ33" s="122">
        <f>'Тест ответы'!FX34*'Показатели'!$F$231*IF(FZ$4="да",$C33,1)</f>
        <v>0</v>
      </c>
      <c r="GA33" s="122">
        <f>'Тест ответы'!FY34*'Показатели'!$F$232*IF(GA$4="да",$C33,1)</f>
        <v>0</v>
      </c>
      <c r="GB33" s="132">
        <f>'Тест ответы'!FZ34*'Показатели'!$F$235*IF($GB$4="да",$C33,1)</f>
        <v>0</v>
      </c>
      <c r="GC33" s="122">
        <f>'Тест ответы'!GA34*'Показатели'!$F$236*IF($GC$4="да",$C33,1)</f>
        <v>0</v>
      </c>
      <c r="GD33" s="122">
        <f>'Тест ответы'!GB34*'Показатели'!$F$238*IF($GD$4="да",$C33,1)</f>
        <v>0</v>
      </c>
      <c r="GE33" s="122">
        <f>'Тест ответы'!GC34*'Показатели'!$F$239*IF($GE$4="да",$C33,1)</f>
        <v>0</v>
      </c>
      <c r="GF33" s="122">
        <f>'Тест ответы'!GD34*'Показатели'!$F$241*IF($GF$4="да",$C33,1)</f>
        <v>0</v>
      </c>
      <c r="GG33" s="122">
        <f>'Тест ответы'!GE34*'Показатели'!$F$242*IF($GG$4="да",$C33,1)</f>
        <v>0</v>
      </c>
      <c r="GH33" s="122">
        <f>'Тест ответы'!GF34*'Показатели'!$F$243*IF($GH$4="да",$C33,1)</f>
        <v>0</v>
      </c>
      <c r="GI33" s="122">
        <f>'Тест ответы'!GG34*'Показатели'!$F$244*IF($GI$4="да",$C33,1)</f>
        <v>0</v>
      </c>
      <c r="GJ33" s="122">
        <f>'Тест ответы'!GH34*'Показатели'!$F$245*IF($GJ$4="да",$C33,1)</f>
        <v>0</v>
      </c>
      <c r="GK33" s="122">
        <f>'Тест ответы'!GI34*'Показатели'!$F$246*IF($GK$4="да",$C33,1)</f>
        <v>0</v>
      </c>
      <c r="GL33" s="122">
        <f>'Тест ответы'!GJ34*'Показатели'!$F$248*IF($GL$4="да",$C33,1)</f>
        <v>0</v>
      </c>
      <c r="GM33" s="122">
        <f>'Тест ответы'!GK34*'Показатели'!$F$249*IF($GM$4="да",$C33,1)</f>
        <v>0</v>
      </c>
      <c r="GN33" s="122">
        <f>'Тест ответы'!GL34*'Показатели'!$F$250*IF($GN$4="да",$C33,1)</f>
        <v>0</v>
      </c>
      <c r="GO33" s="122">
        <f>'Тест ответы'!GM34*'Показатели'!$F$251*IF($GO$4="да",$C33,1)</f>
        <v>0</v>
      </c>
      <c r="GP33" s="122">
        <f>'Тест ответы'!GN34*'Показатели'!$F$252*IF($GP$4="да",$C33,1)</f>
        <v>0</v>
      </c>
      <c r="GQ33" s="122">
        <f>'Тест ответы'!GO34*'Показатели'!$F$253*IF($GQ$4="да",$C33,1)</f>
        <v>0</v>
      </c>
      <c r="GR33" s="132">
        <f>'Тест ответы'!GP34*'Показатели'!$F$256*IF($GR$4="да",$C33,1)</f>
        <v>0</v>
      </c>
      <c r="GS33" s="122">
        <f>'Тест ответы'!GQ34*'Показатели'!$F$257*IF($GS$4="да",$C33,1)</f>
        <v>0</v>
      </c>
      <c r="GT33" s="122">
        <f>'Тест ответы'!GR34*'Показатели'!$F$258*IF($GT$4="да",$C33,1)</f>
        <v>0</v>
      </c>
      <c r="GU33" s="122">
        <f>'Тест ответы'!GS34*'Показатели'!$F$260*IF($GU$4="да",$C33,1)</f>
        <v>0</v>
      </c>
      <c r="GV33" s="122">
        <f>'Тест ответы'!GT34*'Показатели'!$F$261*IF($GV$4="да",$C33,1)</f>
        <v>0</v>
      </c>
      <c r="GW33" s="122">
        <f>'Тест ответы'!GU34*'Показатели'!$F$262*IF($GW$4="да",$C33,1)</f>
        <v>0</v>
      </c>
      <c r="GX33" s="122">
        <f>'Тест ответы'!GV34*'Показатели'!$F$264*IF($GX$4="да",$C33,1)</f>
        <v>0</v>
      </c>
      <c r="GY33" s="122">
        <f>'Тест ответы'!GW34*'Показатели'!$F$265*IF($GY$4="да",$C33,1)</f>
        <v>0</v>
      </c>
      <c r="GZ33" s="122">
        <f>'Тест ответы'!GX34*'Показатели'!$F$266*IF($GZ$4="да",$C33,1)</f>
        <v>0</v>
      </c>
      <c r="HA33" s="122">
        <f>'Тест ответы'!GY34*'Показатели'!$F$267*IF($HA$4="да",$C33,1)</f>
        <v>0</v>
      </c>
      <c r="HB33" s="122">
        <f>'Тест ответы'!GZ34*'Показатели'!$F$269*IF($HB$4="да",$C33,1)</f>
        <v>0</v>
      </c>
      <c r="HC33" s="122">
        <f>'Тест ответы'!HA34*'Показатели'!$F$270*IF($HC$4="да",$C33,1)</f>
        <v>0</v>
      </c>
      <c r="HD33" s="122">
        <f>'Тест ответы'!HB34*'Показатели'!$F$271*IF($HD$4="да",$C33,1)</f>
        <v>0</v>
      </c>
      <c r="HE33" s="122">
        <f>'Тест ответы'!HC34*'Показатели'!$F$272*IF($HE$4="да",$C33,1)</f>
        <v>0</v>
      </c>
      <c r="HF33" s="122">
        <f>'Тест ответы'!HD34*'Показатели'!$F$274*IF($HF$4="да",$C33,1)</f>
        <v>0</v>
      </c>
      <c r="HG33" s="122">
        <f>'Тест ответы'!HE34*'Показатели'!$F$275*IF($HG$4="да",$C33,1)</f>
        <v>0</v>
      </c>
      <c r="HH33" s="122">
        <f>'Тест ответы'!HF34*'Показатели'!$F$276*IF($HH$4="да",$C33,1)</f>
        <v>0</v>
      </c>
      <c r="HI33" s="122">
        <f>'Тест ответы'!HG34*'Показатели'!$F$277*IF($HI$4="да",$C33,1)</f>
        <v>0</v>
      </c>
      <c r="HJ33" s="122">
        <f>'Тест ответы'!HH34*'Показатели'!$F$278*IF($HJ$4="да",$C33,1)</f>
        <v>0</v>
      </c>
      <c r="HK33" s="122">
        <f>'Тест ответы'!HI34*'Показатели'!$F$279*IF($HK$4="да",$C33,1)</f>
        <v>0</v>
      </c>
      <c r="HL33" s="122">
        <f>'Тест ответы'!HJ34*'Показатели'!$F$280*IF($HL$4="да",$C33,1)</f>
        <v>0</v>
      </c>
      <c r="HM33" s="122">
        <f>'Тест ответы'!HK34*'Показатели'!$F$281*IF($HM$4="да",$C33,1)</f>
        <v>0</v>
      </c>
      <c r="HN33" s="122">
        <f>'Тест ответы'!HL34*'Показатели'!$F$282*IF($HN$4="да",$C33,1)</f>
        <v>0</v>
      </c>
      <c r="HO33" s="122">
        <f>'Тест ответы'!HM34*'Показатели'!$F$284*IF($HO$4="да",$C33,1)</f>
        <v>0</v>
      </c>
      <c r="HP33" s="122">
        <f>'Тест ответы'!HN34*'Показатели'!$F$285*IF($HP$4="да",$C33,1)</f>
        <v>0</v>
      </c>
      <c r="HQ33" s="122">
        <f>'Тест ответы'!HO34*'Показатели'!$F$286*IF($HQ$4="да",$C33,1)</f>
        <v>0</v>
      </c>
      <c r="HR33" s="122">
        <f>'Тест ответы'!HP34*'Показатели'!$F$287*IF($HR$4="да",$C33,1)</f>
        <v>0</v>
      </c>
      <c r="HS33" s="122">
        <f>'Тест ответы'!HQ34*'Показатели'!$F$288*IF($HS$4="да",$C33,1)</f>
        <v>0</v>
      </c>
      <c r="HT33" s="122">
        <f>'Тест ответы'!HR34*'Показатели'!$F$289*IF(HT$4="да",$C33,1)</f>
        <v>0</v>
      </c>
      <c r="HU33" s="122">
        <f>'Тест ответы'!HS34*'Показатели'!$F$290*IF($HU$4="да",$C33,1)</f>
        <v>0</v>
      </c>
      <c r="HV33" s="122">
        <f>'Тест ответы'!HT34*'Показатели'!$F$291*IF($HV$4="да",$C33,1)</f>
        <v>0</v>
      </c>
      <c r="HW33" s="122">
        <f>'Тест ответы'!HU34*'Показатели'!$F$292*IF($HW$4="да",$C33,1)</f>
        <v>0</v>
      </c>
      <c r="HX33" s="122" t="str">
        <f>'Тест ответы'!HV34*#REF!*C33</f>
        <v>#REF!</v>
      </c>
      <c r="HY33" s="133" t="str">
        <f>'Тест ответы'!HW34*#REF!*C33</f>
        <v>#REF!</v>
      </c>
      <c r="HZ33" s="122">
        <f>'Тест ответы'!HX34*'Показатели'!$F$295*IF(HZ$4="да",$C33,1)</f>
        <v>0</v>
      </c>
      <c r="IA33" s="122">
        <f>'Тест ответы'!HY34*'Показатели'!$F$296*IF(IA$4="да",$C33,1)</f>
        <v>0</v>
      </c>
      <c r="IB33" s="122">
        <f>'Тест ответы'!HZ34*'Показатели'!$F$297*IF(IB$4="да",$C33,1)</f>
        <v>0</v>
      </c>
      <c r="IC33" s="122">
        <f>'Тест ответы'!IA34*'Показатели'!$F$299*IF(IC$4="да",$C33,1)</f>
        <v>0</v>
      </c>
      <c r="ID33" s="122">
        <f>'Тест ответы'!IB34*'Показатели'!$F$300*IF(ID$4="да",$C33,1)</f>
        <v>0</v>
      </c>
      <c r="IE33" s="122">
        <f>'Тест ответы'!IC34*'Показатели'!$F$301*IF(IE$4="да",$C33,1)</f>
        <v>0</v>
      </c>
      <c r="IF33" s="122">
        <f>'Тест ответы'!ID34*'Показатели'!$F$303*IF(IF$4="да",$C33,1)</f>
        <v>0</v>
      </c>
      <c r="IG33" s="122">
        <f>'Тест ответы'!IE34*'Показатели'!$F$304*IF(IG$4="да",$C33,1)</f>
        <v>0</v>
      </c>
      <c r="IH33" s="122">
        <f>'Тест ответы'!IF34*'Показатели'!$F$305*IF(IH$4="да",$C33,1)</f>
        <v>0</v>
      </c>
      <c r="II33" s="122">
        <f>'Тест ответы'!IG34*'Показатели'!$F$307*IF(II$4="да",$C33,1)</f>
        <v>0</v>
      </c>
      <c r="IJ33" s="122">
        <f>'Тест ответы'!IH34*'Показатели'!$F$308*IF(IJ$4="да",$C33,1)</f>
        <v>0</v>
      </c>
      <c r="IK33" s="122">
        <f>'Тест ответы'!II34*'Показатели'!$F$309*IF(IK$4="да",$C33,1)</f>
        <v>0</v>
      </c>
      <c r="IL33" s="122">
        <f>'Тест ответы'!IJ34*'Показатели'!$F$313*IF(IL$4="да",$C33,1)</f>
        <v>0</v>
      </c>
      <c r="IM33" s="122">
        <f>'Тест ответы'!IK34*'Показатели'!$F$314*IF(IM$4="да",$C33,1)</f>
        <v>0</v>
      </c>
      <c r="IN33" s="122">
        <f>'Тест ответы'!IL34*'Показатели'!$F$315*IF(IN$4="да",$C33,1)</f>
        <v>0</v>
      </c>
      <c r="IO33" s="122">
        <f>'Тест ответы'!IM34*'Показатели'!$F$316*IF(IO$4="да",$C33,1)</f>
        <v>0</v>
      </c>
      <c r="IP33" s="122">
        <f>'Тест ответы'!IN34*'Показатели'!$F$317*IF(IP$4="да",$C33,1)</f>
        <v>0</v>
      </c>
      <c r="IQ33" s="122">
        <f>'Тест ответы'!IO34*'Показатели'!$F$318*IF(IQ$4="да",$C33,1)</f>
        <v>0</v>
      </c>
      <c r="IR33" s="122">
        <f>'Тест ответы'!IP34*'Показатели'!$F$320*IF(IR$4="да",$C33,1)</f>
        <v>0</v>
      </c>
      <c r="IS33" s="122">
        <f>'Тест ответы'!IQ34*'Показатели'!$F$321*IF(IS$4="да",$C33,1)</f>
        <v>0</v>
      </c>
      <c r="IT33" s="122">
        <f>'Тест ответы'!IR34*'Показатели'!$F$322*IF(IT$4="да",$C33,1)</f>
        <v>0</v>
      </c>
      <c r="IU33" s="122">
        <f>'Тест ответы'!IS34*'Показатели'!$F$323*IF(IU$4="да",$C33,1)</f>
        <v>0</v>
      </c>
      <c r="IV33" s="122">
        <f>'Тест ответы'!IT34*'Показатели'!$F$324*IF(IV$4="да",$C33,1)</f>
        <v>0</v>
      </c>
      <c r="IW33" s="122">
        <f>'Тест ответы'!IU34*'Показатели'!$F$325*IF(IW$4="да",$C33,1)</f>
        <v>0</v>
      </c>
      <c r="IX33" s="122">
        <f>'Тест ответы'!IV34*'Показатели'!$F$327*IF(IX$4="да",$C33,1)</f>
        <v>0</v>
      </c>
      <c r="IY33" s="122">
        <f>'Тест ответы'!IW34*'Показатели'!$F$328*IF(IY$4="да",$C33,1)</f>
        <v>0</v>
      </c>
      <c r="IZ33" s="132">
        <f>'Тест ответы'!IX34*'Показатели'!$F$331*IF(IZ$4="да",$C33,1)</f>
        <v>0</v>
      </c>
      <c r="JA33" s="122">
        <f>'Тест ответы'!IY34*'Показатели'!$F$332*IF(JA$4="да",$C33,1)</f>
        <v>0</v>
      </c>
      <c r="JB33" s="122">
        <f>'Тест ответы'!IZ34*'Показатели'!$F$333*IF(JB$4="да",$C33,1)</f>
        <v>0</v>
      </c>
      <c r="JC33" s="122">
        <f>'Тест ответы'!JA34*'Показатели'!$F$334*IF(JC$4="да",$C33,1)</f>
        <v>0</v>
      </c>
      <c r="JD33" s="122">
        <f>'Тест ответы'!JB34*'Показатели'!$F$335*IF(JD$4="да",$C33,1)</f>
        <v>0</v>
      </c>
      <c r="JE33" s="122">
        <f>'Тест ответы'!JC34*'Показатели'!$F$336*IF(JE$4="да",$C33,1)</f>
        <v>0</v>
      </c>
      <c r="JF33" s="122">
        <f>'Тест ответы'!JD34*'Показатели'!$F$338*IF(JF$4="да",$C33,1)</f>
        <v>0</v>
      </c>
      <c r="JG33" s="122">
        <f>'Тест ответы'!JE34*'Показатели'!$F$339*IF(JG$4="да",$C33,1)</f>
        <v>0</v>
      </c>
      <c r="JH33" s="122">
        <f>'Тест ответы'!JF34*'Показатели'!$F$341*IF(JH$4="да",$C33,1)</f>
        <v>0</v>
      </c>
      <c r="JI33" s="122">
        <f>'Тест ответы'!JG34*'Показатели'!$F$342*IF(JI$4="да",$C33,1)</f>
        <v>0</v>
      </c>
      <c r="JJ33" s="122">
        <f>'Тест ответы'!JH34*'Показатели'!$F$343*IF(JJ$4="да",$C33,1)</f>
        <v>0</v>
      </c>
      <c r="JK33" s="122">
        <f>'Тест ответы'!JI34*'Показатели'!$F$344*IF(JK$4="да",$C33,1)</f>
        <v>0</v>
      </c>
      <c r="JL33" s="122">
        <f>'Тест ответы'!JJ34*'Показатели'!$F$345*IF(JL$4="да",$C33,1)</f>
        <v>0</v>
      </c>
      <c r="JM33" s="122">
        <f>'Тест ответы'!JK34*'Показатели'!$F$346*IF(JM$4="да",$C33,1)</f>
        <v>0</v>
      </c>
      <c r="JN33" s="122">
        <f>'Тест ответы'!JL34*'Показатели'!$F$347*IF(JN$4="да",$C33,1)</f>
        <v>0</v>
      </c>
      <c r="JO33" s="122">
        <f>'Тест ответы'!JM34*'Показатели'!$F$348*IF(JO$4="да",$C33,1)</f>
        <v>0</v>
      </c>
      <c r="JP33" s="122">
        <f>'Тест ответы'!JN34*'Показатели'!$F$349*IF(JP$4="да",$C33,1)</f>
        <v>0</v>
      </c>
      <c r="JQ33" s="122">
        <f>'Тест ответы'!JO34*'Показатели'!$F$350*IF(JQ$4="да",$C33,1)</f>
        <v>0</v>
      </c>
      <c r="JR33" s="122">
        <f>'Тест ответы'!JP34*'Показатели'!$F$351*IF(JR$4="да",$C33,1)</f>
        <v>0</v>
      </c>
      <c r="JS33" s="122">
        <f>'Тест ответы'!JQ34*'Показатели'!$F$352*IF(JS$4="да",$C33,1)</f>
        <v>0</v>
      </c>
      <c r="JT33" s="122">
        <f>'Тест ответы'!JR34*'Показатели'!$F$353*IF(JT$4="да",$C33,1)</f>
        <v>0</v>
      </c>
      <c r="JU33" s="122">
        <f>'Тест ответы'!JS34*'Показатели'!$F$354*IF(JU$4="да",$C33,1)</f>
        <v>0</v>
      </c>
      <c r="JV33" s="122">
        <f>'Тест ответы'!JT34*'Показатели'!$F$355*IF(JV$4="да",$C33,1)</f>
        <v>0</v>
      </c>
      <c r="JW33" s="122">
        <f>'Тест ответы'!JU34*'Показатели'!$F$356*IF(JW$4="да",$C33,1)</f>
        <v>0</v>
      </c>
      <c r="JX33" s="122">
        <f>'Тест ответы'!JV34*'Показатели'!$F$357*IF(JX$4="да",$C33,1)</f>
        <v>0</v>
      </c>
      <c r="JY33" s="122">
        <f>'Тест ответы'!JW34*'Показатели'!$F$358*IF(JY$4="да",$C33,1)</f>
        <v>0</v>
      </c>
      <c r="JZ33" s="122">
        <f>'Тест ответы'!JX34*'Показатели'!$F$360*IF(JZ$4="да",$C33,1)</f>
        <v>0</v>
      </c>
      <c r="KA33" s="122">
        <f>'Тест ответы'!JY34*'Показатели'!$F$361*IF(KA$4="да",$C33,1)</f>
        <v>0</v>
      </c>
      <c r="KB33" s="122">
        <f>'Тест ответы'!JZ34*'Показатели'!$F$362*IF(KB$4="да",$C33,1)</f>
        <v>0</v>
      </c>
      <c r="KC33" s="122">
        <f>'Тест ответы'!KA34*'Показатели'!$F$363*IF(KC$4="да",$C33,1)</f>
        <v>0</v>
      </c>
      <c r="KD33" s="122">
        <f>'Тест ответы'!KB34*'Показатели'!$F$364*IF(KD$4="да",$C33,1)</f>
        <v>0</v>
      </c>
      <c r="KE33" s="136">
        <f>'Тест ответы'!KC34*'Показатели'!$F$365*IF(KE$4="да",$C33,1)</f>
        <v>0</v>
      </c>
      <c r="KF33" s="122">
        <f>'Тест ответы'!KD34*'Показатели'!$F$380*IF(KF$4="да",A33,1)</f>
        <v>0</v>
      </c>
      <c r="KG33" s="122">
        <f>'Тест ответы'!KE34*'Показатели'!$F$383*IF(KG$4="да",B33,1)</f>
        <v>0</v>
      </c>
      <c r="KH33" s="133">
        <f>'Тест ответы'!KF34*'Показатели'!$F$385*IF(KH$4="да",C33,1)</f>
        <v>0</v>
      </c>
      <c r="KI33" s="122">
        <f>'Тест ответы'!KG34*'Показатели'!$F$387*IF($KI$4="да",C33,1)</f>
        <v>0</v>
      </c>
      <c r="KJ33" s="122">
        <f>'Тест ответы'!KH34*'Показатели'!$F$388*IF($KJ$4="да",C33,1)</f>
        <v>0</v>
      </c>
      <c r="KK33" s="122">
        <f>'Тест ответы'!KI34*'Показатели'!$F$389*IF($KK$4="да",C33,1)</f>
        <v>0</v>
      </c>
      <c r="KL33" s="132">
        <f>'Тест ответы'!KJ34*'Показатели'!$F$391*IF(KL$4="да",C33,1)</f>
        <v>0</v>
      </c>
      <c r="KM33" s="122">
        <f>'Тест ответы'!KK34*'Показатели'!$F$392*IF(KM$4="да",D33,1)</f>
        <v>0</v>
      </c>
      <c r="KN33" s="132">
        <f>'Тест ответы'!KL34*'Показатели'!$F$394*IF($KN$4="да",C33,1)</f>
        <v>0</v>
      </c>
      <c r="KO33" s="133">
        <f>'Тест ответы'!KM34*'Показатели'!$F$395*IF($KO$4="да",C33,1)</f>
        <v>0</v>
      </c>
      <c r="KP33" s="122">
        <f>'Тест ответы'!KN34*'Показатели'!$F$397*IF($KP$4="да",$C33,1)</f>
        <v>0</v>
      </c>
      <c r="KQ33" s="122">
        <f>'Тест ответы'!KO34*'Показатели'!$F$398*IF($KQ$4="да",$C33,1)</f>
        <v>0</v>
      </c>
      <c r="KR33" s="122">
        <f>'Тест ответы'!KP34*'Показатели'!$F$400*IF($KR$4="да",$C33,1)</f>
        <v>0</v>
      </c>
      <c r="KS33" s="133">
        <f>'Тест ответы'!KQ34*'Показатели'!$F$401*IF($KS$4="да",$C33,1)</f>
        <v>0</v>
      </c>
      <c r="KT33" s="122">
        <f>'Тест ответы'!KR34*'Показатели'!$F$403*IF($KT$4="да",$C33,1)</f>
        <v>0</v>
      </c>
      <c r="KU33" s="122">
        <f>'Тест ответы'!KS34*'Показатели'!$F$405*IF($KU$4="да",$C33,1)</f>
        <v>0</v>
      </c>
      <c r="KV33" s="130">
        <f>'Тест ответы'!KT34*'Показатели'!$F$408*IF($KV$4="да",$C33,1)</f>
        <v>0</v>
      </c>
      <c r="KW33" s="122">
        <f>'Тест ответы'!KU34*'Показатели'!$F$409*IF($KW$4="да",$C33,1)</f>
        <v>0</v>
      </c>
      <c r="KX33" s="122">
        <f>'Тест ответы'!KV34*'Показатели'!$F$410*IF($KX$4="да",$C33,1)</f>
        <v>0</v>
      </c>
      <c r="KY33" s="122">
        <f>'Тест ответы'!KW34*'Показатели'!$F$411*IF($KY$4="да",$C33,1)</f>
        <v>0</v>
      </c>
      <c r="KZ33" s="132">
        <f>'Тест ответы'!KX34*'Показатели'!$F$413*IF($KZ$4="да",$C33,1)</f>
        <v>0</v>
      </c>
      <c r="LA33" s="122">
        <f>'Тест ответы'!KY34*'Показатели'!$F$415*IF($LA$4="да",$C33,1)</f>
        <v>0</v>
      </c>
      <c r="LB33" s="122">
        <f>'Тест ответы'!KZ34*'Показатели'!$F$416*IF($LB$4="да",$C33,1)</f>
        <v>0</v>
      </c>
      <c r="LC33" s="122">
        <f>'Тест ответы'!LA34*'Показатели'!$F$417*IF($LC$4="да",$C33,1)</f>
        <v>0</v>
      </c>
      <c r="LD33" s="132">
        <f>'Тест ответы'!LB34*'Показатели'!$F$420*IF($LD$4="да",$C33,1)</f>
        <v>0</v>
      </c>
      <c r="LE33" s="122">
        <f>'Тест ответы'!LC34*'Показатели'!$F$422*IF($LE$4="да",$C33,1)</f>
        <v>0</v>
      </c>
      <c r="LF33" s="122">
        <f>'Тест ответы'!LD34*'Показатели'!$F$423*IF($LF$4="да",$C33,1)</f>
        <v>0</v>
      </c>
      <c r="LG33" s="122">
        <f>'Тест ответы'!LE34*'Показатели'!$F$424*IF($LG$4="да",$C33,1)</f>
        <v>0</v>
      </c>
      <c r="LH33" s="132">
        <f>'Тест ответы'!LF34*'Показатели'!$F$426*IF(LH$4="да",$C33,1)</f>
        <v>0</v>
      </c>
      <c r="LI33" s="122">
        <f>'Тест ответы'!LG34*'Показатели'!$F$427*IF($LI$4="да",$C33,1)</f>
        <v>0</v>
      </c>
      <c r="LJ33" s="122">
        <f>'Тест ответы'!LH34*'Показатели'!$F$428*IF($LJ$4="да",$C33,1)</f>
        <v>0</v>
      </c>
      <c r="LK33" s="122">
        <f>'Тест ответы'!LI34*'Показатели'!$F$429*IF($LK$4="да",$C33,1)</f>
        <v>0</v>
      </c>
      <c r="LL33" s="122">
        <f>'Тест ответы'!LJ34*'Показатели'!$F$430*IF($LI$4="да",$C33,1)</f>
        <v>0</v>
      </c>
      <c r="LM33" s="125">
        <f>'Тест ответы'!LK34*'Показатели'!$F$461*IF(LM$4="да",$C33,1)</f>
        <v>0</v>
      </c>
      <c r="LN33" s="126">
        <f>'Тест ответы'!LL34*'Показатели'!$F$462*IF(LN$4="да",$C33,1)</f>
        <v>0</v>
      </c>
      <c r="LO33" s="126">
        <f>'Тест ответы'!LM34*'Показатели'!$F$463*IF(LO$4="да",$C33,1)</f>
        <v>0</v>
      </c>
      <c r="LP33" s="126">
        <f>'Тест ответы'!LN34*'Показатели'!$F$464*IF(LP$4="да",$C33,1)</f>
        <v>0</v>
      </c>
      <c r="LQ33" s="126">
        <f>'Тест ответы'!LO34*'Показатели'!$F$466*IF(LQ$4="да",$C33,1)</f>
        <v>0</v>
      </c>
      <c r="LR33" s="126">
        <f>'Тест ответы'!LP34*'Показатели'!$F$467*IF(LR$4="да",$C33,1)</f>
        <v>0</v>
      </c>
      <c r="LS33" s="126">
        <f>'Тест ответы'!LQ34*'Показатели'!$F$468*IF(LS$4="да",$C33,1)</f>
        <v>0</v>
      </c>
      <c r="LT33" s="135">
        <f>'Тест ответы'!LR34*'Показатели'!$F$469*IF(LT$4="да",$C33,1)</f>
        <v>0</v>
      </c>
      <c r="LU33" s="122">
        <f>'Тест ответы'!LS34*'Показатели'!$F$472*IF($LU$4="да",$C33,1)</f>
        <v>0</v>
      </c>
      <c r="LV33" s="122">
        <f>'Тест ответы'!LT34*'Показатели'!$F$473*IF($LV$4="да",$C33,1)</f>
        <v>0</v>
      </c>
      <c r="LW33" s="122">
        <f>'Тест ответы'!LU34*'Показатели'!$F$474*IF($LW$4="да",$C33,1)</f>
        <v>0</v>
      </c>
      <c r="LX33" s="122">
        <f>'Тест ответы'!LV34*'Показатели'!$F$476*IF($LX$4="да",$C33,1)</f>
        <v>0</v>
      </c>
      <c r="LY33" s="122">
        <f>'Тест ответы'!LW34*'Показатели'!$F$477*IF($LY$4="да",$C33,1)</f>
        <v>0</v>
      </c>
      <c r="LZ33" s="122">
        <f>'Тест ответы'!LX34*'Показатели'!$F$478*IF(LZ$4="да",$C33,1)</f>
        <v>0</v>
      </c>
      <c r="MA33" s="122">
        <f>'Тест ответы'!LY34*'Показатели'!$F$479*IF($MA$4="да",$C33,1)</f>
        <v>0</v>
      </c>
      <c r="MB33" s="122">
        <f>'Тест ответы'!LZ34*'Показатели'!$F$480*IF($MB$4="да",$C33,1)</f>
        <v>0</v>
      </c>
      <c r="MC33" s="122">
        <f>'Тест ответы'!MA34*'Показатели'!$F$481*IF($MC$4="да",$C33,1)</f>
        <v>0</v>
      </c>
      <c r="MD33" s="122">
        <f>'Тест ответы'!MB34*'Показатели'!$F$483*IF($MD$4="да",$C33,1)</f>
        <v>0</v>
      </c>
      <c r="ME33" s="122">
        <f>'Тест ответы'!MC34*'Показатели'!$F$484*IF($ME$4="да",$C33,1)</f>
        <v>0</v>
      </c>
      <c r="MF33" s="122">
        <f>'Тест ответы'!MD34*'Показатели'!$F$486*IF($MF$4="да",$C33,1)</f>
        <v>0</v>
      </c>
      <c r="MG33" s="136">
        <f>'Тест ответы'!ME34*'Показатели'!F$487*IF(MG$4="да",$C33,1)</f>
        <v>0</v>
      </c>
      <c r="MH33" s="126">
        <f>'Тест ответы'!MF34*'Показатели'!$F$489*IF($MH$4="да",$C33,1)</f>
        <v>0</v>
      </c>
      <c r="MI33" s="126">
        <f>'Тест ответы'!MG34*'Показатели'!$F$490*IF($MI$4="да",$C33,1)</f>
        <v>0</v>
      </c>
      <c r="MJ33" s="126">
        <f>'Тест ответы'!MH34*'Показатели'!$F$491*IF($MJ$4="да",$C33,1)</f>
        <v>0</v>
      </c>
      <c r="MK33" s="126">
        <f>'Тест ответы'!MI34*'Показатели'!$F$492*IF($MK$4="да",$C33,1)</f>
        <v>0</v>
      </c>
      <c r="ML33" s="126">
        <f>'Тест ответы'!MJ34*'Показатели'!$F$493*IF($ML$4="да",$C33,1)</f>
        <v>0</v>
      </c>
      <c r="MM33" s="126">
        <f>'Тест ответы'!MK34*'Показатели'!$F$494*IF($MM$4="да",$C33,1)</f>
        <v>0</v>
      </c>
      <c r="MN33" s="126">
        <f>'Тест ответы'!ML34*'Показатели'!$F$495*IF($MN$4="да",$C33,1)</f>
        <v>0</v>
      </c>
      <c r="MO33" s="126">
        <f>'Тест ответы'!MM34*'Показатели'!$F$496*IF($MO$4="да",$C33,1)</f>
        <v>0</v>
      </c>
      <c r="MP33" s="126">
        <f>'Тест ответы'!MN34*'Показатели'!$F$497*IF($MP$4="да",$C33,1)</f>
        <v>0</v>
      </c>
      <c r="MQ33" s="126">
        <f>'Тест ответы'!MO34*'Показатели'!$F$498*IF($MQ$4="да",$C33,1)</f>
        <v>0</v>
      </c>
      <c r="MR33" s="126">
        <f>'Тест ответы'!MP34*'Показатели'!$F$499*IF($MR$4="да",$C33,1)</f>
        <v>0</v>
      </c>
      <c r="MS33" s="126">
        <f>'Тест ответы'!MQ34*'Показатели'!$F$500*IF($MS$4="да",$C33,1)</f>
        <v>0</v>
      </c>
      <c r="MT33" s="126">
        <f>'Тест ответы'!MR34*'Показатели'!$F$501*IF(MT$4="да",$C33,1)</f>
        <v>0</v>
      </c>
      <c r="MU33" s="126">
        <f>'Тест ответы'!MS34*'Показатели'!$F$502*IF(MU$4="да",$C33,1)</f>
        <v>0</v>
      </c>
      <c r="MV33" s="126">
        <f>'Тест ответы'!MT34*'Показатели'!$F$503*IF(MV$4="да",$C33,1)</f>
        <v>0</v>
      </c>
      <c r="MW33" s="126">
        <f>'Тест ответы'!MU34*'Показатели'!$F$504*IF($MW$4="да",$C33,1)</f>
        <v>0</v>
      </c>
      <c r="MX33" s="126">
        <f>'Тест ответы'!MV34*'Показатели'!$F$505*IF(MX$4="да",$C33,1)</f>
        <v>0</v>
      </c>
      <c r="MY33" s="126">
        <f>'Тест ответы'!MW34*'Показатели'!$F$506*IF(MY$4="да",$C33,1)</f>
        <v>0</v>
      </c>
      <c r="MZ33" s="126">
        <f>'Тест ответы'!MX34*'Показатели'!$F$507*IF(MZ$4="да",$C33,1)</f>
        <v>0</v>
      </c>
      <c r="NA33" s="126">
        <f>'Тест ответы'!MY34*'Показатели'!$F$508*IF(NA$4="да",$C33,1)</f>
        <v>0</v>
      </c>
      <c r="NB33" s="126">
        <f>'Тест ответы'!MZ34*'Показатели'!$F$509*IF(NB$4="да",$C33,1)</f>
        <v>0</v>
      </c>
      <c r="NC33" s="126">
        <f>'Тест ответы'!NA34*'Показатели'!$F$510*IF(NC$4="да",$C33,1)</f>
        <v>0</v>
      </c>
      <c r="ND33" s="126">
        <f>'Тест ответы'!NB34*'Показатели'!$F$511*IF(ND$4="да",$C33,1)</f>
        <v>0</v>
      </c>
      <c r="NE33" s="126">
        <f>'Тест ответы'!NC34*'Показатели'!$F$512*IF(NE$4="да",$C33,1)</f>
        <v>0</v>
      </c>
      <c r="NF33" s="126">
        <f>'Тест ответы'!ND34*'Показатели'!$F$513*IF(NF$4="да",$C33,1)</f>
        <v>0</v>
      </c>
      <c r="NG33" s="126">
        <f>'Тест ответы'!NE34*'Показатели'!$F$514*IF(NG$4="да",$C33,1)</f>
        <v>0</v>
      </c>
      <c r="NH33" s="126">
        <f>'Тест ответы'!NF34*'Показатели'!$F$515*IF(NH$4="да",$C33,1)</f>
        <v>0</v>
      </c>
      <c r="NI33" s="134">
        <f>'Тест ответы'!NG34*'Показатели'!$F$516*IF($NI$4="да",$C33,1)</f>
        <v>0</v>
      </c>
      <c r="NJ33" s="126">
        <f>'Тест ответы'!NH34*'Показатели'!$F$518*IF(NJ$4="да",$C33,1)</f>
        <v>0</v>
      </c>
      <c r="NK33" s="126">
        <f>'Тест ответы'!NI34*'Показатели'!$F$519*IF(NK$4="да",$C33,1)</f>
        <v>0</v>
      </c>
      <c r="NL33" s="126">
        <f>'Тест ответы'!NJ34*'Показатели'!$F$520*IF(NL$4="да",$C33,1)</f>
        <v>0</v>
      </c>
      <c r="NM33" s="126">
        <f>'Тест ответы'!NK34*'Показатели'!$F$521*IF(NM$4="да",$C33,1)</f>
        <v>0</v>
      </c>
      <c r="NN33" s="126">
        <f>'Тест ответы'!NL34*'Показатели'!$F$522*IF(NN$4="да",$C33,1)</f>
        <v>0</v>
      </c>
      <c r="NO33" s="126">
        <f>'Тест ответы'!NM34*'Показатели'!$F$523*IF(NO$4="да",$C33,1)</f>
        <v>0</v>
      </c>
      <c r="NP33" s="126">
        <f>'Тест ответы'!NN34*'Показатели'!G$524*IF(NP$4="да",$C33,1)</f>
        <v>0</v>
      </c>
      <c r="NQ33" s="126">
        <f>'Тест ответы'!NO34*'Показатели'!H$525*IF(NQ$4="да",$C33,1)</f>
        <v>0</v>
      </c>
      <c r="NR33" s="126">
        <f>'Тест ответы'!NP34*'Показатели'!I$526*IF(NR$4="да",$C33,1)</f>
        <v>0</v>
      </c>
      <c r="NS33" s="126">
        <f>'Тест ответы'!NQ34*'Показатели'!$F$527*IF(NS$4="да",$C33,1)</f>
        <v>0</v>
      </c>
      <c r="NT33" s="126">
        <f>'Тест ответы'!NR34*'Показатели'!$F$528*IF(NT$4="да",$C33,1)</f>
        <v>0</v>
      </c>
      <c r="NU33" s="126">
        <f>'Тест ответы'!NS34*'Показатели'!$F$529*IF(NU$4="да",$C33,1)</f>
        <v>0</v>
      </c>
      <c r="NV33" s="135">
        <f>'Тест ответы'!NT34*'Показатели'!$F$530*IF(NV$4="да",$C33,1)</f>
        <v>0</v>
      </c>
      <c r="NW33" s="126">
        <f>'Тест ответы'!NU34*'Показатели'!$F$533*IF($NW$4="да",$C33,1)</f>
        <v>0</v>
      </c>
      <c r="NX33" s="126">
        <f>'Тест ответы'!NV34*'Показатели'!$F$534*IF($NX$4="да",$C33,1)</f>
        <v>0</v>
      </c>
      <c r="NY33" s="127">
        <f>'Тест ответы'!NW34*'Показатели'!$F$536*IF($NY$4="да",$C33,1)</f>
        <v>0</v>
      </c>
      <c r="NZ33" s="126">
        <f>'Тест ответы'!NX34*'Показатели'!$F$537*IF(NZ$4="да",$C33,1)</f>
        <v>0</v>
      </c>
      <c r="OA33" s="127">
        <f>'Тест ответы'!NY34*'Показатели'!$F$539*IF(OA$4="да",$C33,1)</f>
        <v>0</v>
      </c>
      <c r="OB33" s="126">
        <f>'Тест ответы'!NZ34*'Показатели'!$F$540*IF(OB$4="да",$C33,1)</f>
        <v>0</v>
      </c>
      <c r="OC33" s="126">
        <f>'Тест ответы'!OA34*'Показатели'!$F$541*IF(OC$4="да",$C33,1)</f>
        <v>0</v>
      </c>
      <c r="OD33" s="126">
        <f>'Тест ответы'!OB34*'Показатели'!$F$542*IF(OD$4="да",$C33,1)</f>
        <v>0</v>
      </c>
      <c r="OE33" s="126">
        <f>'Тест ответы'!OC34*'Показатели'!$F$543*IF(OE$4="да",$C33,1)</f>
        <v>0</v>
      </c>
      <c r="OF33" s="126">
        <f>'Тест ответы'!OD34*'Показатели'!$F$544*IF(OF$4="да",$C33,1)</f>
        <v>0</v>
      </c>
      <c r="OG33" s="127">
        <f>'Тест ответы'!OE34*'Показатели'!$F$546*IF(OG$4="да",$C33,1)</f>
        <v>0</v>
      </c>
      <c r="OH33" s="126">
        <f>'Тест ответы'!OF34*'Показатели'!$F$547*IF(OH$4="да",$C33,1)</f>
        <v>0</v>
      </c>
      <c r="OI33" s="126">
        <f>'Тест ответы'!OG34*'Показатели'!$F$548*IF(OI$4="да",$C33,1)</f>
        <v>0</v>
      </c>
      <c r="OJ33" s="126">
        <f>'Тест ответы'!OH34*'Показатели'!$F$549*IF(OJ$4="да",$C33,1)</f>
        <v>0</v>
      </c>
      <c r="OK33" s="126">
        <f>'Тест ответы'!OI34*'Показатели'!$F$550*IF(OK$4="да",$C33,1)</f>
        <v>0</v>
      </c>
      <c r="OL33" s="126">
        <f>'Тест ответы'!OJ34*'Показатели'!$F$551*IF(OL$4="да",$C33,1)</f>
        <v>0</v>
      </c>
      <c r="OM33" s="137">
        <f>'Тест ответы'!OK34*'Показатели'!$F$554*IF($OM$4="да",$C33,1)</f>
        <v>0</v>
      </c>
      <c r="ON33" s="134">
        <f>'Тест ответы'!OL34*'Показатели'!$F$555*IF($ON$4="да",$C33,1)</f>
        <v>0</v>
      </c>
      <c r="OO33" s="126">
        <f>'Тест ответы'!OM34*'Показатели'!$F$557*IF($OO$4="да",$C33,1)</f>
        <v>0</v>
      </c>
      <c r="OP33" s="135">
        <f>'Тест ответы'!ON34*'Показатели'!$F$558*IF($OP$4="да",$C33,1)</f>
        <v>0</v>
      </c>
      <c r="OQ33" s="127">
        <f>'Тест ответы'!OO34*'Показатели'!$F$564*IF(OQ$4="да",$C33,1)</f>
        <v>0</v>
      </c>
      <c r="OR33" s="126">
        <f>'Тест ответы'!OP34*'Показатели'!$F$565*IF(OR$4="да",$C33,1)</f>
        <v>0</v>
      </c>
      <c r="OS33" s="126">
        <f>'Тест ответы'!OQ34*'Показатели'!$F$566*IF(OS$4="да",$C33,1)</f>
        <v>0</v>
      </c>
      <c r="OT33" s="126">
        <f>'Тест ответы'!OR34*'Показатели'!$F$567*IF(OT$4="да",$C33,1)</f>
        <v>0</v>
      </c>
      <c r="OU33" s="126">
        <f>'Тест ответы'!OS34*'Показатели'!$F$568*IF(OU$4="да",$C33,1)</f>
        <v>0</v>
      </c>
      <c r="OV33" s="126">
        <f>'Тест ответы'!OT34*'Показатели'!$F$569*IF(OV$4="да",$C33,1)</f>
        <v>0</v>
      </c>
      <c r="OW33" s="127">
        <f>'Тест ответы'!OU34*'Показатели'!$F$574*IF(OW$4="да",$C33,1)</f>
        <v>0</v>
      </c>
      <c r="OX33" s="126">
        <f>'Тест ответы'!OV34*'Показатели'!$F$575*IF(OX$4="да",$C33,1)</f>
        <v>0</v>
      </c>
      <c r="OY33" s="126">
        <f>'Тест ответы'!OW34*'Показатели'!$F$576*IF(OY$4="да",$C33,1)</f>
        <v>0</v>
      </c>
      <c r="OZ33" s="126">
        <f>'Тест ответы'!OX34*'Показатели'!$F$577*IF(OZ$4="да",$C33,1)</f>
        <v>0</v>
      </c>
      <c r="PA33" s="126">
        <f>'Тест ответы'!OY34*'Показатели'!$F$578*IF(PA$4="да",$C33,1)</f>
        <v>0</v>
      </c>
      <c r="PB33" s="126">
        <f>'Тест ответы'!OZ34*'Показатели'!$F$579*IF(PB$4="да",$C33,1)</f>
        <v>0</v>
      </c>
      <c r="PC33" s="137">
        <f>'Тест ответы'!PA34*'Показатели'!$F$584*IF($PC$4="да",$C33,1)</f>
        <v>0</v>
      </c>
      <c r="PD33" s="126">
        <f>'Тест ответы'!PB34*'Показатели'!$F$585*IF($PD$4="да",$C33,1)</f>
        <v>0</v>
      </c>
      <c r="PE33" s="126">
        <f>'Тест ответы'!PC34*'Показатели'!$F$587*IF($PE$4="да",$C33,1)</f>
        <v>0</v>
      </c>
      <c r="PF33" s="126">
        <f>'Тест ответы'!PD34*'Показатели'!$F$588*IF($PF$4="да",$C33,1)</f>
        <v>0</v>
      </c>
      <c r="PG33" s="126">
        <f>'Тест ответы'!PE34*'Показатели'!$F$589*IF($PG$4="да",$C33,1)</f>
        <v>0</v>
      </c>
      <c r="PH33" s="126">
        <f>'Тест ответы'!PF34*'Показатели'!$F$590*IF($PH$4="да",$C33,1)</f>
        <v>0</v>
      </c>
      <c r="PI33" s="126">
        <f>'Тест ответы'!PG34*'Показатели'!$F$591*IF($PI$4="да",$C33,1)</f>
        <v>0</v>
      </c>
      <c r="PJ33" s="126">
        <f>'Тест ответы'!PH34*'Показатели'!$F$592*IF($PJ$4="да",$C33,1)</f>
        <v>0</v>
      </c>
      <c r="PK33" s="126">
        <f>'Тест ответы'!PI34*'Показатели'!$F$593*IF($PK$4="да",$C33,1)</f>
        <v>0</v>
      </c>
      <c r="PL33" s="126">
        <f>'Тест ответы'!PJ34*'Показатели'!$F$594*IF($PL$4="да",$C33,1)</f>
        <v>0</v>
      </c>
      <c r="PM33" s="126">
        <f>'Тест ответы'!PK34*'Показатели'!$F$595*IF($PM$4="да",$C33,1)</f>
        <v>0</v>
      </c>
      <c r="PN33" s="126">
        <f>'Тест ответы'!PL34*'Показатели'!$F$596*IF($PN$4="да",$C33,1)</f>
        <v>0</v>
      </c>
      <c r="PO33" s="126">
        <f>'Тест ответы'!PM34*'Показатели'!$F$597*IF($PO$4="да",$C33,1)</f>
        <v>0</v>
      </c>
      <c r="PP33" s="126">
        <f>'Тест ответы'!PN34*'Показатели'!$F$599*IF($PP$4="да",$C33,1)</f>
        <v>0</v>
      </c>
      <c r="PQ33" s="126">
        <f>'Тест ответы'!PO34*'Показатели'!$F$600*IF($PQ$4="да",$C33,1)</f>
        <v>0</v>
      </c>
      <c r="PR33" s="126">
        <f>'Тест ответы'!PP34*'Показатели'!$F$603*IF($PR$4="да",$C33,1)</f>
        <v>0</v>
      </c>
      <c r="PS33" s="126">
        <f>'Тест ответы'!PQ34*'Показатели'!$F$605*IF($PS$4="да",$C33,1)</f>
        <v>0</v>
      </c>
      <c r="PT33" s="126">
        <f>'Тест ответы'!PR34*'Показатели'!$F$606*IF($PT$4="да",$C33,1)</f>
        <v>0</v>
      </c>
      <c r="PU33" s="126">
        <f>'Тест ответы'!PS34*'Показатели'!$F$607*IF($PU$4="да",$C33,1)</f>
        <v>0</v>
      </c>
      <c r="PV33" s="126">
        <f>'Тест ответы'!PT34*'Показатели'!$F$608*IF($PV$4="да",$C33,1)</f>
        <v>0</v>
      </c>
      <c r="PW33" s="126">
        <f>'Тест ответы'!PU34*'Показатели'!$F$609*IF($PW$4="да",$C33,1)</f>
        <v>0</v>
      </c>
      <c r="PX33" s="126">
        <f>'Тест ответы'!PV34*'Показатели'!$F$610*IF($PX$4="да",$C33,1)</f>
        <v>0</v>
      </c>
      <c r="PY33" s="137">
        <f>'Тест ответы'!PW34*'Показатели'!$F$612*IF(PY$4="да",$C33,1)</f>
        <v>0</v>
      </c>
      <c r="PZ33" s="127">
        <f>'Тест ответы'!PX34*'Показатели'!$F$614*IF(PZ$4="да",$C33,1)</f>
        <v>0</v>
      </c>
      <c r="QA33" s="126">
        <f>'Тест ответы'!PY34*'Показатели'!$F$614*IF(QA$4="да",$C33,1)</f>
        <v>0</v>
      </c>
      <c r="QB33" s="126">
        <f>'Тест ответы'!PZ34*'Показатели'!$F$614*IF(QB$4="да",$C33,1)</f>
        <v>0</v>
      </c>
      <c r="QC33" s="126">
        <f>'Тест ответы'!QA34*'Показатели'!$F$614*IF(QC$4="да",$C33,1)</f>
        <v>0</v>
      </c>
      <c r="QD33" s="126">
        <f>'Тест ответы'!QB34*'Показатели'!$F$614*IF(QD$4="да",$C33,1)</f>
        <v>0</v>
      </c>
      <c r="QE33" s="127">
        <f>'Тест ответы'!QC34*'Показатели'!$F$620*IF(QE$4="да",$C33,1)</f>
        <v>0</v>
      </c>
      <c r="QF33" s="126">
        <f>'Тест ответы'!QD34*'Показатели'!$F$620*IF(QF$4="да",$C33,1)</f>
        <v>0</v>
      </c>
      <c r="QG33" s="126">
        <f>'Тест ответы'!QE34*'Показатели'!$F$620*IF(QG$4="да",$C33,1)</f>
        <v>0</v>
      </c>
      <c r="QH33" s="126">
        <f>'Тест ответы'!QF34*'Показатели'!$F$620*IF(QH$4="да",$C33,1)</f>
        <v>0</v>
      </c>
      <c r="QI33" s="126">
        <f>'Тест ответы'!QG34*'Показатели'!$F$620*IF(QI$4="да",$C33,1)</f>
        <v>0</v>
      </c>
      <c r="QJ33" s="138">
        <f>'Тест ответы'!QH34*'Показатели'!$F$620*IF(QJ$4="да",$C33,1)</f>
        <v>0</v>
      </c>
      <c r="QK33" s="122" t="str">
        <f>'Тест ответы'!QI34*#REF!*IF(QK$4="да",$C33,1)</f>
        <v>#REF!</v>
      </c>
      <c r="QL33" s="122">
        <f>'Тест ответы'!QJ34*'Показатели'!$F$628*IF(QL$4="да",$C33,1)</f>
        <v>0</v>
      </c>
      <c r="QM33" s="122">
        <f>'Тест ответы'!QK34*'Показатели'!$F$629*IF(QM$4="да",$C33,1)</f>
        <v>0</v>
      </c>
      <c r="QN33" s="122">
        <f>'Тест ответы'!QL34*'Показатели'!$F$631*IF(QN$4="да",$C33,1)</f>
        <v>0</v>
      </c>
      <c r="QO33" s="122" t="str">
        <f>'Тест ответы'!QM34*#REF!*IF(QO$4="да",$C33,1)</f>
        <v>#REF!</v>
      </c>
      <c r="QP33" s="136">
        <f>'Тест ответы'!QN34*'Показатели'!$F$632*IF(QP$4="да",$C33,1)</f>
        <v>0</v>
      </c>
      <c r="QQ33" s="126">
        <f>'Тест ответы'!QO34*'Показатели'!$F$635*IF(QQ$4="да",$C33,1)</f>
        <v>0</v>
      </c>
      <c r="QR33" s="126">
        <f>'Тест ответы'!QP34*'Показатели'!$F$636*IF(QR$4="да",$C33,1)</f>
        <v>0</v>
      </c>
      <c r="QS33" s="126">
        <f>'Тест ответы'!QQ34*'Показатели'!$F$638*IF(QS$4="да",$C33,1)</f>
        <v>0</v>
      </c>
      <c r="QT33" s="126">
        <f>'Тест ответы'!QR34*'Показатели'!$F$639*IF(QT$4="да",$C33,1)</f>
        <v>0</v>
      </c>
      <c r="QU33" s="126">
        <f>'Тест ответы'!QS34*'Показатели'!$F$640*IF(QU$4="да",$C33,1)</f>
        <v>0</v>
      </c>
      <c r="QV33" s="126">
        <f>'Тест ответы'!QT34*'Показатели'!$F$641*IF(QV$4="да",$C33,1)</f>
        <v>0</v>
      </c>
      <c r="QW33" s="126">
        <f>'Тест ответы'!QU34*'Показатели'!$F$642*IF(QW$4="да",$C33,1)</f>
        <v>0</v>
      </c>
      <c r="QX33" s="135">
        <f>'Тест ответы'!QV34*'Показатели'!$F$643*IF(QX$4="да",$C33,1)</f>
        <v>0</v>
      </c>
      <c r="QY33" s="131"/>
      <c r="QZ33" s="131"/>
      <c r="RA33" s="131"/>
      <c r="RB33" s="131"/>
      <c r="RC33" s="131"/>
      <c r="RD33" s="131"/>
      <c r="RE33" s="131"/>
      <c r="RF33" s="131"/>
      <c r="RG33" s="131"/>
    </row>
    <row r="34">
      <c r="A34" s="117">
        <v>30.0</v>
      </c>
      <c r="B34" s="118" t="str">
        <f>'Тест ответы'!B35</f>
        <v>Коми республика</v>
      </c>
      <c r="C34" s="139">
        <f>VLOOKUP(B34,'Население'!$B$2:$E$90,4,FALSE)</f>
        <v>17.72301437</v>
      </c>
      <c r="D34" s="120" t="str">
        <f t="shared" si="9"/>
        <v>#REF!</v>
      </c>
      <c r="E34" s="121">
        <f>'Тест ответы'!C35*'Показатели'!$F$3*IF(E$4="да",$C34,1)</f>
        <v>0.0005</v>
      </c>
      <c r="F34" s="121">
        <f>'Тест ответы'!D35*'Показатели'!$F$4*IF(F$4="да",$C34,1)</f>
        <v>0</v>
      </c>
      <c r="G34" s="121">
        <f>'Тест ответы'!E35*'Показатели'!$F$5*IF($G$4="да",C34,1)</f>
        <v>0</v>
      </c>
      <c r="H34" s="121">
        <f>'Тест ответы'!F35*'Показатели'!$F$6*IF($H$4="да",C34,1)</f>
        <v>0</v>
      </c>
      <c r="I34" s="121">
        <f>'Тест ответы'!G35*'Показатели'!$F$7*IF(I$4="да",D34,1)</f>
        <v>0.008</v>
      </c>
      <c r="J34" s="121">
        <f>'Тест ответы'!H35*'Показатели'!$F$8*IF($J$4="да",C34,1)</f>
        <v>0</v>
      </c>
      <c r="K34" s="121">
        <f>'Тест ответы'!I35*'Показатели'!$F$9*IF(K$4="да",D34,1)</f>
        <v>0</v>
      </c>
      <c r="L34" s="121">
        <f>'Тест ответы'!J35*'Показатели'!$F$10*IF(L$4="да",$C34,1)</f>
        <v>0</v>
      </c>
      <c r="M34" s="121">
        <f>'Тест ответы'!K35*'Показатели'!$F$11*IF(M$4="да",$C34,1)</f>
        <v>0</v>
      </c>
      <c r="N34" s="122">
        <f>'Тест ответы'!L35*'Показатели'!$F$12*IF(N$4="да",$C34,1)</f>
        <v>0</v>
      </c>
      <c r="O34" s="123">
        <f>'Тест ответы'!M35*'Показатели'!$F$14*IF(O$4="да",$C34,1)</f>
        <v>0</v>
      </c>
      <c r="P34" s="124">
        <f>'Тест ответы'!N35*'Показатели'!$F$15*IF(P$4="да",$C34,1)</f>
        <v>0</v>
      </c>
      <c r="Q34" s="124">
        <f>'Тест ответы'!O35*'Показатели'!$F$17*IF(Q$4="да",$C34,1)</f>
        <v>0</v>
      </c>
      <c r="R34" s="124">
        <f>'Тест ответы'!P35*'Показатели'!$F$18*IF(R$4="да",$C34,1)</f>
        <v>0.1</v>
      </c>
      <c r="S34" s="123">
        <f>'Тест ответы'!Q35*'Показатели'!$F$20*IF(S$4="да",$C34,1)</f>
        <v>0</v>
      </c>
      <c r="T34" s="121">
        <f>'Тест ответы'!R35*'Показатели'!$F$21*IF(T$4="да",$C34,1)</f>
        <v>0</v>
      </c>
      <c r="U34" s="121">
        <f>'Тест ответы'!S35*'Показатели'!$F$24*IF(U$4="да",$C34,1)</f>
        <v>0</v>
      </c>
      <c r="V34" s="121">
        <f>'Тест ответы'!T35*'Показатели'!$F$25*IF(V$4="да",$C34,1)</f>
        <v>0</v>
      </c>
      <c r="W34" s="121">
        <f>'Тест ответы'!U35*'Показатели'!$F$26*IF(W$4="да",$C34,1)</f>
        <v>0</v>
      </c>
      <c r="X34" s="121">
        <f>'Тест ответы'!V35*'Показатели'!$F$28*IF(X$4="да",$C34,1)</f>
        <v>0</v>
      </c>
      <c r="Y34" s="121">
        <f>'Тест ответы'!W35*'Показатели'!$F$29*IF(Y$4="да",$C34,1)</f>
        <v>0</v>
      </c>
      <c r="Z34" s="125">
        <f>'Тест ответы'!X35*'Показатели'!$F$33*IF(Z$4="да",$C34,1)</f>
        <v>0</v>
      </c>
      <c r="AA34" s="126">
        <f>'Тест ответы'!Y35*'Показатели'!$F$34*IF(AA$4="да",$C34,1)</f>
        <v>0</v>
      </c>
      <c r="AB34" s="126">
        <f>'Тест ответы'!Z35*'Показатели'!$F$35*IF(AB$4="да",$C34,1)</f>
        <v>0</v>
      </c>
      <c r="AC34" s="126">
        <f>'Тест ответы'!AA35*'Показатели'!$F$36*IF(AC$4="да",$C34,1)</f>
        <v>0</v>
      </c>
      <c r="AD34" s="126">
        <f>'Тест ответы'!AB35*'Показатели'!$F$37*IF(AD$4="да",$C34,1)</f>
        <v>0</v>
      </c>
      <c r="AE34" s="126">
        <f>'Тест ответы'!AC35*'Показатели'!$F$38*IF(AE$4="да",$C34,1)</f>
        <v>0</v>
      </c>
      <c r="AF34" s="126">
        <f>'Тест ответы'!AD35*'Показатели'!$F$39*IF(AF$4="да",$C34,1)</f>
        <v>0</v>
      </c>
      <c r="AG34" s="126">
        <f>'Тест ответы'!AE35*'Показатели'!$F$40*IF(AG$4="да",$C34,1)</f>
        <v>0</v>
      </c>
      <c r="AH34" s="126">
        <f>'Тест ответы'!AF35*'Показатели'!$F$41*IF(AH$4="да",$C34,1)</f>
        <v>0</v>
      </c>
      <c r="AI34" s="127">
        <f>'Тест ответы'!AG35*'Показатели'!$F$43*IF(AI$4="да",$C34,1)</f>
        <v>0</v>
      </c>
      <c r="AJ34" s="126">
        <f>'Тест ответы'!AH35*'Показатели'!$F$44*IF(AJ$4="да",$C34,1)</f>
        <v>0</v>
      </c>
      <c r="AK34" s="126">
        <f>'Тест ответы'!AI35*'Показатели'!$F$45*IF(AK$4="да",$C34,1)</f>
        <v>0</v>
      </c>
      <c r="AL34" s="126">
        <f>'Тест ответы'!AJ35*'Показатели'!$F$46*IF(AL$4="да",$C34,1)</f>
        <v>0</v>
      </c>
      <c r="AM34" s="126">
        <f>'Тест ответы'!AK35*'Показатели'!$F$47*IF(AM$4="да",$C34,1)</f>
        <v>0</v>
      </c>
      <c r="AN34" s="126">
        <f>'Тест ответы'!AL35*'Показатели'!$F$48*IF(AN$4="да",$C34,1)</f>
        <v>0</v>
      </c>
      <c r="AO34" s="126">
        <f>'Тест ответы'!AM35*'Показатели'!$F$49*IF(AO$4="да",$C34,1)</f>
        <v>0</v>
      </c>
      <c r="AP34" s="126">
        <f>'Тест ответы'!AN35*'Показатели'!$F$50*IF(AP$4="да",$C34,1)</f>
        <v>0</v>
      </c>
      <c r="AQ34" s="126">
        <f>'Тест ответы'!AO35*'Показатели'!$F$51*IF(AQ$4="да",$C34,1)</f>
        <v>0</v>
      </c>
      <c r="AR34" s="123">
        <f>'Тест ответы'!AP35*'Показатели'!$F$53*IF($AR$4="да",$C34,1)</f>
        <v>0</v>
      </c>
      <c r="AS34" s="128">
        <f>'Тест ответы'!AQ35*'Показатели'!$F$54*IF($AS$4="да",$C34,1)</f>
        <v>0</v>
      </c>
      <c r="AT34" s="127">
        <f>'Тест ответы'!AR35*'Показатели'!$F$56*IF(AT$4="да",$C34,1)</f>
        <v>0</v>
      </c>
      <c r="AU34" s="126">
        <f>'Тест ответы'!AS35*'Показатели'!$F$57*IF(AU$4="да",$C34,1)</f>
        <v>0</v>
      </c>
      <c r="AV34" s="126">
        <f>'Тест ответы'!AT35*'Показатели'!$F$58*IF(AV$4="да",$C34,1)</f>
        <v>0</v>
      </c>
      <c r="AW34" s="126">
        <f>'Тест ответы'!AU35*'Показатели'!$F$59*IF(AW$4="да",$C34,1)</f>
        <v>0</v>
      </c>
      <c r="AX34" s="126">
        <f>'Тест ответы'!AV35*'Показатели'!$F$60*IF(AX$4="да",$C34,1)</f>
        <v>0</v>
      </c>
      <c r="AY34" s="126">
        <f>'Тест ответы'!AW35*'Показатели'!$F$61*IF(AY$4="да",$C34,1)</f>
        <v>0</v>
      </c>
      <c r="AZ34" s="129">
        <f>'Тест ответы'!AX35*'Показатели'!$F$64*IF($AZ$4="да",$C34,1)</f>
        <v>0</v>
      </c>
      <c r="BA34" s="121">
        <f>'Тест ответы'!AY35*'Показатели'!$F$65*IF($BA$4="да",$C34,1)</f>
        <v>0</v>
      </c>
      <c r="BB34" s="121">
        <f>'Тест ответы'!AZ35*'Показатели'!$F$66*IF($BA$4="да",$C34,1)</f>
        <v>0</v>
      </c>
      <c r="BC34" s="121">
        <f>'Тест ответы'!BA35*'Показатели'!$F$67*IF($BC$4="да",$C34,1)</f>
        <v>0</v>
      </c>
      <c r="BD34" s="121">
        <f>'Тест ответы'!BB35*'Показатели'!$F$68*IF($BD$4="да",$C34,1)</f>
        <v>0</v>
      </c>
      <c r="BE34" s="121">
        <f>'Тест ответы'!BC35*'Показатели'!$F$69*IF($BE$4="да",$C34,1)</f>
        <v>0</v>
      </c>
      <c r="BF34" s="121">
        <f>'Тест ответы'!BD35*'Показатели'!$F$70*IF($BF$4="да",$C34,1)</f>
        <v>0</v>
      </c>
      <c r="BG34" s="121">
        <f>'Тест ответы'!BE35*'Показатели'!$F$71*IF($BG$4="да",$C34,1)</f>
        <v>0</v>
      </c>
      <c r="BH34" s="128">
        <f>'Тест ответы'!BF35*'Показатели'!$F$72*IF($BH$4="да",$C34,1)</f>
        <v>0</v>
      </c>
      <c r="BI34" s="121">
        <f>'Тест ответы'!BG35*'Показатели'!$F$75*IF($BI$4="да",$C34,1)</f>
        <v>0</v>
      </c>
      <c r="BJ34" s="121">
        <f>'Тест ответы'!BH35*'Показатели'!$F$76*IF($BJ$4="да",$C34,1)</f>
        <v>0</v>
      </c>
      <c r="BK34" s="121">
        <f>'Тест ответы'!BI35*'Показатели'!$F$77*IF($BK$4="да",$C34,1)</f>
        <v>0</v>
      </c>
      <c r="BL34" s="121">
        <f>'Тест ответы'!BJ35*'Показатели'!$F$78*IF($BL$4="да",$C34,1)</f>
        <v>0</v>
      </c>
      <c r="BM34" s="121">
        <f>'Тест ответы'!BK35*'Показатели'!$F$79*IF($BM$4="да",$C34,1)</f>
        <v>0</v>
      </c>
      <c r="BN34" s="121">
        <f>'Тест ответы'!BL35*'Показатели'!$F$80*IF($BN$4="да",$C34,1)</f>
        <v>0</v>
      </c>
      <c r="BO34" s="128">
        <f>'Тест ответы'!BM35*'Показатели'!$F$81*IF($BO$4="да",$C34,1)</f>
        <v>0</v>
      </c>
      <c r="BP34" s="121">
        <f>'Тест ответы'!BN35*'Показатели'!$F$86*IF(BP$4="да",$C34,1)</f>
        <v>0</v>
      </c>
      <c r="BQ34" s="121">
        <f>'Тест ответы'!BO35*'Показатели'!$F$87*IF(BQ$4="да",$C34,1)</f>
        <v>0</v>
      </c>
      <c r="BR34" s="121">
        <f>'Тест ответы'!BP35*'Показатели'!$F$88*IF(BR$4="да",$C34,1)</f>
        <v>0</v>
      </c>
      <c r="BS34" s="121">
        <f>'Тест ответы'!BQ35*'Показатели'!$F$89*IF($BS$4="да",$C34,1)</f>
        <v>0</v>
      </c>
      <c r="BT34" s="121">
        <f>'Тест ответы'!BR35*'Показатели'!$F$90*IF($BT$4="да",$C34,1)</f>
        <v>0</v>
      </c>
      <c r="BU34" s="121">
        <f>'Тест ответы'!BS35*'Показатели'!$F$91*IF($BU$4="да",$C34,1)</f>
        <v>0</v>
      </c>
      <c r="BV34" s="121">
        <f>'Тест ответы'!BT35*'Показатели'!$F$92*IF($BV$4="да",$C34,1)</f>
        <v>0</v>
      </c>
      <c r="BW34" s="121">
        <f>'Тест ответы'!BU35*'Показатели'!$F$93*IF($BW$4="да",$C34,1)</f>
        <v>0</v>
      </c>
      <c r="BX34" s="121">
        <f>'Тест ответы'!BV35*'Показатели'!$F$94*IF($BX$4="да",$C34,1)</f>
        <v>0</v>
      </c>
      <c r="BY34" s="121">
        <f>'Тест ответы'!BW35*'Показатели'!$F$95*IF($BY$4="да",$C34,1)</f>
        <v>0</v>
      </c>
      <c r="BZ34" s="121">
        <f>'Тест ответы'!BX35*'Показатели'!$F$96*IF($BZ$4="да",$C34,1)</f>
        <v>0</v>
      </c>
      <c r="CA34" s="121">
        <f>'Тест ответы'!BY35*'Показатели'!$F$97*IF($CA$4="да",$C34,1)</f>
        <v>0</v>
      </c>
      <c r="CB34" s="121">
        <f>'Тест ответы'!BZ35*'Показатели'!$F$99*IF($CB$4="да",$C34,1)</f>
        <v>0</v>
      </c>
      <c r="CC34" s="121">
        <f>'Тест ответы'!CA35*'Показатели'!$F$100*IF($CC$4="да",$C34,1)</f>
        <v>0</v>
      </c>
      <c r="CD34" s="121">
        <f>'Тест ответы'!CB35*'Показатели'!$F$101*IF($CD$4="да",$C34,1)</f>
        <v>0</v>
      </c>
      <c r="CE34" s="121">
        <f>'Тест ответы'!CC35*'Показатели'!$F$102*IF($CE$4="да",$C34,1)</f>
        <v>0</v>
      </c>
      <c r="CF34" s="121">
        <f>'Тест ответы'!CD35*'Показатели'!$F$103*IF($CF$4="да",$C34,1)</f>
        <v>0</v>
      </c>
      <c r="CG34" s="121">
        <f>'Тест ответы'!CE35*'Показатели'!$F$104*IF($CG$4="да",$C34,1)</f>
        <v>0</v>
      </c>
      <c r="CH34" s="121">
        <f>'Тест ответы'!CF35*'Показатели'!$F$105*IF($CH$4="да",$C34,1)</f>
        <v>0</v>
      </c>
      <c r="CI34" s="121">
        <f>'Тест ответы'!CG35*'Показатели'!$F$106*IF($CI$4="да",$C34,1)</f>
        <v>0</v>
      </c>
      <c r="CJ34" s="121">
        <f>'Тест ответы'!CH35*'Показатели'!$F$107*IF($CJ$4="да",$C34,1)</f>
        <v>0</v>
      </c>
      <c r="CK34" s="121">
        <f>'Тест ответы'!CI35*'Показатели'!$F$108*IF($CK$4="да",$C34,1)</f>
        <v>0</v>
      </c>
      <c r="CL34" s="121">
        <f>'Тест ответы'!CJ35*'Показатели'!$F$109*IF($CL$4="да",$C34,1)</f>
        <v>0</v>
      </c>
      <c r="CM34" s="121">
        <f>'Тест ответы'!CK35*'Показатели'!$F$110*IF($CM$4="да",$C34,1)</f>
        <v>0</v>
      </c>
      <c r="CN34" s="121">
        <f>'Тест ответы'!CL35*'Показатели'!$F$111*IF($CN$4="да",$C34,1)</f>
        <v>0</v>
      </c>
      <c r="CO34" s="121">
        <f>'Тест ответы'!CM35*'Показатели'!$F$112*IF($CO$4="да",$C34,1)</f>
        <v>0</v>
      </c>
      <c r="CP34" s="128">
        <f>'Тест ответы'!CN35*'Показатели'!$F$113*IF($CP$4="да",$C34,1)</f>
        <v>0</v>
      </c>
      <c r="CQ34" s="121">
        <f>'Тест ответы'!CO35*'Показатели'!$F$118*IF(CQ$4="да",$C34,1)</f>
        <v>0</v>
      </c>
      <c r="CR34" s="121">
        <f>'Тест ответы'!CP35*'Показатели'!$F$119*IF(CR$4="да",$C34,1)</f>
        <v>0</v>
      </c>
      <c r="CS34" s="121">
        <f>'Тест ответы'!CQ35*'Показатели'!$F$120*IF(CS$4="да",$C34,1)</f>
        <v>0</v>
      </c>
      <c r="CT34" s="121">
        <f>'Тест ответы'!CR35*'Показатели'!$F$121*IF($CT$4="да",$C34,1)</f>
        <v>0</v>
      </c>
      <c r="CU34" s="121">
        <f>'Тест ответы'!CS35*'Показатели'!$F$122*IF($CU$4="да",$C34,1)</f>
        <v>0</v>
      </c>
      <c r="CV34" s="121">
        <f>'Тест ответы'!CT35*'Показатели'!$F$123*IF($CV$4="да",$C34,1)</f>
        <v>0</v>
      </c>
      <c r="CW34" s="121">
        <f>'Тест ответы'!CU35*'Показатели'!$F$124*IF($CW$4="да",$C34,1)</f>
        <v>0</v>
      </c>
      <c r="CX34" s="121">
        <f>'Тест ответы'!CV35*'Показатели'!$F$125*IF($CX$4="да",$C34,1)</f>
        <v>0</v>
      </c>
      <c r="CY34" s="121">
        <f>'Тест ответы'!CW35*'Показатели'!$F$126*IF($CY$4="да",$C34,1)</f>
        <v>0</v>
      </c>
      <c r="CZ34" s="121">
        <f>'Тест ответы'!CX35*'Показатели'!$F$127*IF($CZ$4="да",$C34,1)</f>
        <v>0</v>
      </c>
      <c r="DA34" s="121">
        <f>'Тест ответы'!CY35*'Показатели'!$F$128*IF($DA$4="да",$C34,1)</f>
        <v>0</v>
      </c>
      <c r="DB34" s="121">
        <f>'Тест ответы'!CZ35*'Показатели'!$F$129*IF($DB$4="да",$C34,1)</f>
        <v>0</v>
      </c>
      <c r="DC34" s="121">
        <f>'Тест ответы'!DA35*'Показатели'!$F$131*IF($DC$4="да",$C34,1)</f>
        <v>0</v>
      </c>
      <c r="DD34" s="121">
        <f>'Тест ответы'!DB35*'Показатели'!$F$132*IF($DD$4="да",$C34,1)</f>
        <v>0</v>
      </c>
      <c r="DE34" s="121">
        <f>'Тест ответы'!DC35*'Показатели'!$F$133*IF($DE$4="да",$C34,1)</f>
        <v>0</v>
      </c>
      <c r="DF34" s="121">
        <f>'Тест ответы'!DD35*'Показатели'!$F$134*IF($DF$4="да",$C34,1)</f>
        <v>0</v>
      </c>
      <c r="DG34" s="121">
        <f>'Тест ответы'!DE35*'Показатели'!$F$135*IF($DG$4="да",$C34,1)</f>
        <v>0</v>
      </c>
      <c r="DH34" s="121">
        <f>'Тест ответы'!DF35*'Показатели'!$F$136*IF($DH33="да",$C34,1)</f>
        <v>0</v>
      </c>
      <c r="DI34" s="121">
        <f>'Тест ответы'!DG35*'Показатели'!$F$137*IF($DI$4="да",$C34,1)</f>
        <v>0</v>
      </c>
      <c r="DJ34" s="121">
        <f>'Тест ответы'!DH35*'Показатели'!$F$138*IF($DJ$4="да",$C34,1)</f>
        <v>0</v>
      </c>
      <c r="DK34" s="122">
        <f>'Тест ответы'!DH35*'Показатели'!$F$139*IF($DK$4="да",$C34,1)</f>
        <v>0</v>
      </c>
      <c r="DL34" s="130" t="str">
        <f>'Тест ответы'!DJ35*#REF!*IF($DL$4="да",$C34,1)</f>
        <v>#REF!</v>
      </c>
      <c r="DM34" s="122" t="str">
        <f>'Тест ответы'!DF35*#REF!*IF(DM$4="да",$C34,1)</f>
        <v>#REF!</v>
      </c>
      <c r="DN34" s="122" t="str">
        <f>'Тест ответы'!DL35*#REF!*IF($DN$4="да",$C34,1)</f>
        <v>#REF!</v>
      </c>
      <c r="DO34" s="131" t="str">
        <f>'Тест ответы'!DM35*#REF!*IF($DO$4="да",$C34,1)</f>
        <v>#REF!</v>
      </c>
      <c r="DP34" s="122">
        <f>'Тест ответы'!DN35*'Показатели'!$F$141*IF($DP$4="да",$C34,1)</f>
        <v>0</v>
      </c>
      <c r="DQ34" s="122">
        <f>'Тест ответы'!DO35*'Показатели'!$F$142*IF(DQ$4="да",$C34,1)</f>
        <v>0</v>
      </c>
      <c r="DR34" s="132">
        <f>'Тест ответы'!DP35*'Показатели'!$F$144*$C34</f>
        <v>0</v>
      </c>
      <c r="DS34" s="122">
        <f>'Тест ответы'!DQ35*'Показатели'!$F$151*$C34</f>
        <v>0</v>
      </c>
      <c r="DT34" s="122">
        <f>'Тест ответы'!DR35*'Показатели'!$F$154*$C34</f>
        <v>0</v>
      </c>
      <c r="DU34" s="122">
        <f>'Тест ответы'!DS35*'Показатели'!$F$157*$C34</f>
        <v>0</v>
      </c>
      <c r="DV34" s="122">
        <f>'Тест ответы'!DT35*'Показатели'!$F$163*$C34</f>
        <v>0</v>
      </c>
      <c r="DW34" s="122">
        <f>'Тест ответы'!DU35*'Показатели'!$F$166*$C34</f>
        <v>0</v>
      </c>
      <c r="DX34" s="133">
        <f>'Тест ответы'!DV35*'Показатели'!$F$169*$C34</f>
        <v>0</v>
      </c>
      <c r="DY34" s="126">
        <f>'Тест ответы'!DW35*'Показатели'!$F$171*IF($DY$4="да",$C34,1)</f>
        <v>0</v>
      </c>
      <c r="DZ34" s="126">
        <f>'Тест ответы'!DX35*'Показатели'!$F$172*IF($DZ$4="да",$C34,1)</f>
        <v>0</v>
      </c>
      <c r="EA34" s="126">
        <f>'Тест ответы'!DY35*'Показатели'!$F$173*IF($EA$4="да",$C34,1)</f>
        <v>0</v>
      </c>
      <c r="EB34" s="126">
        <f>'Тест ответы'!DZ35*'Показатели'!$F$174*IF($EB$4="да",$C34,1)</f>
        <v>0</v>
      </c>
      <c r="EC34" s="126">
        <f>'Тест ответы'!EA35*'Показатели'!$F$175*IF($EC$4="да",$C34,1)</f>
        <v>0</v>
      </c>
      <c r="ED34" s="126">
        <f>'Тест ответы'!EB35*'Показатели'!$F$176*IF($ED$4="да",$C34,1)</f>
        <v>0</v>
      </c>
      <c r="EE34" s="126">
        <f>'Тест ответы'!EC35*'Показатели'!$F$177*IF($EE$4="да",$C34,1)</f>
        <v>0</v>
      </c>
      <c r="EF34" s="126">
        <f>'Тест ответы'!ED35*'Показатели'!$F$178*IF($EF$4="да",$C34,1)</f>
        <v>0</v>
      </c>
      <c r="EG34" s="126">
        <f>'Тест ответы'!EE35*'Показатели'!$F$179*IF($EG$4="да",$C34,1)</f>
        <v>0</v>
      </c>
      <c r="EH34" s="126">
        <f>'Тест ответы'!EF35*'Показатели'!$F$180*IF($EH$4="да",$C34,1)</f>
        <v>0</v>
      </c>
      <c r="EI34" s="126">
        <f>'Тест ответы'!EG35*'Показатели'!$F$181*IF($EI$4="да",$C34,1)</f>
        <v>0</v>
      </c>
      <c r="EJ34" s="126">
        <f>'Тест ответы'!EH35*'Показатели'!$F$182*IF($EJ$4="да",$C34,1)</f>
        <v>0</v>
      </c>
      <c r="EK34" s="126">
        <f>'Тест ответы'!EI35*'Показатели'!$F$183*IF($EK$4="да",$C34,1)</f>
        <v>0</v>
      </c>
      <c r="EL34" s="126">
        <f>'Тест ответы'!EJ35*'Показатели'!$F$184*IF($EL$4="да",$C34,1)</f>
        <v>0</v>
      </c>
      <c r="EM34" s="126">
        <f>'Тест ответы'!EK35*'Показатели'!$F$185*IF($EM$4="да",$C34,1)</f>
        <v>0</v>
      </c>
      <c r="EN34" s="126">
        <f>'Тест ответы'!EL35*'Показатели'!$F$186*IF($EN$4="да",$C34,1)</f>
        <v>0</v>
      </c>
      <c r="EO34" s="126">
        <f>'Тест ответы'!EM35*'Показатели'!$F$187*IF($EO$4="да",$C34,1)</f>
        <v>0</v>
      </c>
      <c r="EP34" s="126">
        <f>'Тест ответы'!EN35*'Показатели'!$F$188*IF($EP$4="да",$C34,1)</f>
        <v>0</v>
      </c>
      <c r="EQ34" s="126">
        <f>'Тест ответы'!EO35*'Показатели'!$F$189*IF($EQ$4="да",$C34,1)</f>
        <v>0</v>
      </c>
      <c r="ER34" s="126">
        <f>'Тест ответы'!EP35*'Показатели'!$F$190*IF($ER$4="да",$C34,1)</f>
        <v>0</v>
      </c>
      <c r="ES34" s="134">
        <f>'Тест ответы'!EQ35*'Показатели'!$F$191*IF($ES$4="да",$C34,1)</f>
        <v>0</v>
      </c>
      <c r="ET34" s="126">
        <f>'Тест ответы'!ER35*'Показатели'!$F$193*IF($ET$4="да",$C34,1)</f>
        <v>0</v>
      </c>
      <c r="EU34" s="126">
        <f>'Тест ответы'!ES35*'Показатели'!$F$194*IF($EU$4="да",$C34,1)</f>
        <v>0</v>
      </c>
      <c r="EV34" s="126">
        <f>'Тест ответы'!ET35*'Показатели'!$F$195*IF($EV$4="да",$C34,1)</f>
        <v>0</v>
      </c>
      <c r="EW34" s="126">
        <f>'Тест ответы'!EU35*'Показатели'!$F$196*IF($EW$4="да",$C34,1)</f>
        <v>0</v>
      </c>
      <c r="EX34" s="126">
        <f>'Тест ответы'!EV35*'Показатели'!$F$197*IF($EX$4="да",$C34,1)</f>
        <v>0</v>
      </c>
      <c r="EY34" s="126">
        <f>'Тест ответы'!EW35*'Показатели'!$F$198*IF($EY$4="да",$C34,1)</f>
        <v>0</v>
      </c>
      <c r="EZ34" s="126">
        <f>'Тест ответы'!EX35*'Показатели'!$F$199*IF($EZ$4="да",$C34,1)</f>
        <v>0</v>
      </c>
      <c r="FA34" s="126">
        <f>'Тест ответы'!EY35*'Показатели'!$F$200*IF($FA$4="да",$C34,1)</f>
        <v>0</v>
      </c>
      <c r="FB34" s="126">
        <f>'Тест ответы'!EZ35*'Показатели'!$F$201*IF($FB$4="да",$C34,1)</f>
        <v>0</v>
      </c>
      <c r="FC34" s="126">
        <f>'Тест ответы'!FA35*'Показатели'!$F$202*IF($FC$4="да",$C34,1)</f>
        <v>0</v>
      </c>
      <c r="FD34" s="126">
        <f>'Тест ответы'!FB35*'Показатели'!$F$203*IF($FD$4="да",$C34,1)</f>
        <v>0</v>
      </c>
      <c r="FE34" s="126">
        <f>'Тест ответы'!FC35*'Показатели'!$F$204*IF($FE$4="да",$C34,1)</f>
        <v>0</v>
      </c>
      <c r="FF34" s="126">
        <f>'Тест ответы'!FD35*'Показатели'!$F$205*IF($FF$4="да",$C34,1)</f>
        <v>0</v>
      </c>
      <c r="FG34" s="126">
        <f>'Тест ответы'!FE35*'Показатели'!$F$206*IF($FG$4="да",$C34,1)</f>
        <v>0</v>
      </c>
      <c r="FH34" s="126">
        <f>'Тест ответы'!FF35*'Показатели'!$F$207*IF($FH$4="да",$C34,1)</f>
        <v>0</v>
      </c>
      <c r="FI34" s="126">
        <f>'Тест ответы'!FG35*'Показатели'!$F$208*IF($FI$4="да",$C34,1)</f>
        <v>0</v>
      </c>
      <c r="FJ34" s="126">
        <f>'Тест ответы'!FH35*'Показатели'!$F$209*IF($FJ$4="да",$C34,1)</f>
        <v>0</v>
      </c>
      <c r="FK34" s="135">
        <f>'Тест ответы'!FI35*'Показатели'!$F$210*IF($FK$4="да",$C34,1)</f>
        <v>0</v>
      </c>
      <c r="FL34" s="122">
        <f>'Тест ответы'!FJ35*'Показатели'!$F$214*IF(FL$4="да",$C34,1)</f>
        <v>0</v>
      </c>
      <c r="FM34" s="122">
        <f>'Тест ответы'!FK35*'Показатели'!$F$215*IF(FM$4="да",$C34,1)</f>
        <v>0</v>
      </c>
      <c r="FN34" s="122">
        <f>'Тест ответы'!FL35*'Показатели'!$F$217*IF(FN$4="да",$C34,1)</f>
        <v>0</v>
      </c>
      <c r="FO34" s="122">
        <f>'Тест ответы'!FM35*'Показатели'!$F$218*IF(FO$4="да",$C34,1)</f>
        <v>0</v>
      </c>
      <c r="FP34" s="122">
        <f>'Тест ответы'!FN35*'Показатели'!$F$220*IF(FP$4="да",$C34,1)</f>
        <v>0</v>
      </c>
      <c r="FQ34" s="122">
        <f>'Тест ответы'!FO35*'Показатели'!$F$221*IF(FQ$4="да",$C34,1)</f>
        <v>0</v>
      </c>
      <c r="FR34" s="122">
        <f>'Тест ответы'!FP35*'Показатели'!$F$222*IF(FR$4="да",$C34,1)</f>
        <v>0</v>
      </c>
      <c r="FS34" s="122">
        <f>'Тест ответы'!FQ35*'Показатели'!$F$223*IF(FS$4="да",$C34,1)</f>
        <v>0</v>
      </c>
      <c r="FT34" s="122">
        <f>'Тест ответы'!FR35*'Показатели'!$F$224*IF(FT$4="да",$C34,1)</f>
        <v>0</v>
      </c>
      <c r="FU34" s="122">
        <f>'Тест ответы'!FS35*'Показатели'!$F$225*IF(FU$4="да",$C34,1)</f>
        <v>0</v>
      </c>
      <c r="FV34" s="122">
        <f>'Тест ответы'!FT35*'Показатели'!$F$227*IF(FV$4="да",$C34,1)</f>
        <v>0</v>
      </c>
      <c r="FW34" s="122">
        <f>'Тест ответы'!FU35*'Показатели'!$F$228*IF(FW$4="да",$C34,1)</f>
        <v>0</v>
      </c>
      <c r="FX34" s="122">
        <f>'Тест ответы'!FV35*'Показатели'!$F$229*IF(FX$4="да",$C34,1)</f>
        <v>0</v>
      </c>
      <c r="FY34" s="122">
        <f>'Тест ответы'!FW35*'Показатели'!$F$230*IF(FY$4="да",$C34,1)</f>
        <v>0</v>
      </c>
      <c r="FZ34" s="122">
        <f>'Тест ответы'!FX35*'Показатели'!$F$231*IF(FZ$4="да",$C34,1)</f>
        <v>0</v>
      </c>
      <c r="GA34" s="122">
        <f>'Тест ответы'!FY35*'Показатели'!$F$232*IF(GA$4="да",$C34,1)</f>
        <v>0</v>
      </c>
      <c r="GB34" s="132">
        <f>'Тест ответы'!FZ35*'Показатели'!$F$235*IF($GB$4="да",$C34,1)</f>
        <v>0</v>
      </c>
      <c r="GC34" s="122">
        <f>'Тест ответы'!GA35*'Показатели'!$F$236*IF($GC$4="да",$C34,1)</f>
        <v>0</v>
      </c>
      <c r="GD34" s="122">
        <f>'Тест ответы'!GB35*'Показатели'!$F$238*IF($GD$4="да",$C34,1)</f>
        <v>0</v>
      </c>
      <c r="GE34" s="122">
        <f>'Тест ответы'!GC35*'Показатели'!$F$239*IF($GE$4="да",$C34,1)</f>
        <v>0</v>
      </c>
      <c r="GF34" s="122">
        <f>'Тест ответы'!GD35*'Показатели'!$F$241*IF($GF$4="да",$C34,1)</f>
        <v>0</v>
      </c>
      <c r="GG34" s="122">
        <f>'Тест ответы'!GE35*'Показатели'!$F$242*IF($GG$4="да",$C34,1)</f>
        <v>0</v>
      </c>
      <c r="GH34" s="122">
        <f>'Тест ответы'!GF35*'Показатели'!$F$243*IF($GH$4="да",$C34,1)</f>
        <v>0</v>
      </c>
      <c r="GI34" s="122">
        <f>'Тест ответы'!GG35*'Показатели'!$F$244*IF($GI$4="да",$C34,1)</f>
        <v>0</v>
      </c>
      <c r="GJ34" s="122">
        <f>'Тест ответы'!GH35*'Показатели'!$F$245*IF($GJ$4="да",$C34,1)</f>
        <v>0</v>
      </c>
      <c r="GK34" s="122">
        <f>'Тест ответы'!GI35*'Показатели'!$F$246*IF($GK$4="да",$C34,1)</f>
        <v>0</v>
      </c>
      <c r="GL34" s="122">
        <f>'Тест ответы'!GJ35*'Показатели'!$F$248*IF($GL$4="да",$C34,1)</f>
        <v>0</v>
      </c>
      <c r="GM34" s="122">
        <f>'Тест ответы'!GK35*'Показатели'!$F$249*IF($GM$4="да",$C34,1)</f>
        <v>0</v>
      </c>
      <c r="GN34" s="122">
        <f>'Тест ответы'!GL35*'Показатели'!$F$250*IF($GN$4="да",$C34,1)</f>
        <v>0</v>
      </c>
      <c r="GO34" s="122">
        <f>'Тест ответы'!GM35*'Показатели'!$F$251*IF($GO$4="да",$C34,1)</f>
        <v>0</v>
      </c>
      <c r="GP34" s="122">
        <f>'Тест ответы'!GN35*'Показатели'!$F$252*IF($GP$4="да",$C34,1)</f>
        <v>0</v>
      </c>
      <c r="GQ34" s="122">
        <f>'Тест ответы'!GO35*'Показатели'!$F$253*IF($GQ$4="да",$C34,1)</f>
        <v>0</v>
      </c>
      <c r="GR34" s="132">
        <f>'Тест ответы'!GP35*'Показатели'!$F$256*IF($GR$4="да",$C34,1)</f>
        <v>0</v>
      </c>
      <c r="GS34" s="122">
        <f>'Тест ответы'!GQ35*'Показатели'!$F$257*IF($GS$4="да",$C34,1)</f>
        <v>0</v>
      </c>
      <c r="GT34" s="122">
        <f>'Тест ответы'!GR35*'Показатели'!$F$258*IF($GT$4="да",$C34,1)</f>
        <v>0</v>
      </c>
      <c r="GU34" s="122">
        <f>'Тест ответы'!GS35*'Показатели'!$F$260*IF($GU$4="да",$C34,1)</f>
        <v>0</v>
      </c>
      <c r="GV34" s="122">
        <f>'Тест ответы'!GT35*'Показатели'!$F$261*IF($GV$4="да",$C34,1)</f>
        <v>0</v>
      </c>
      <c r="GW34" s="122">
        <f>'Тест ответы'!GU35*'Показатели'!$F$262*IF($GW$4="да",$C34,1)</f>
        <v>0</v>
      </c>
      <c r="GX34" s="122">
        <f>'Тест ответы'!GV35*'Показатели'!$F$264*IF($GX$4="да",$C34,1)</f>
        <v>0</v>
      </c>
      <c r="GY34" s="122">
        <f>'Тест ответы'!GW35*'Показатели'!$F$265*IF($GY$4="да",$C34,1)</f>
        <v>0</v>
      </c>
      <c r="GZ34" s="122">
        <f>'Тест ответы'!GX35*'Показатели'!$F$266*IF($GZ$4="да",$C34,1)</f>
        <v>0</v>
      </c>
      <c r="HA34" s="122">
        <f>'Тест ответы'!GY35*'Показатели'!$F$267*IF($HA$4="да",$C34,1)</f>
        <v>0</v>
      </c>
      <c r="HB34" s="122">
        <f>'Тест ответы'!GZ35*'Показатели'!$F$269*IF($HB$4="да",$C34,1)</f>
        <v>0</v>
      </c>
      <c r="HC34" s="122">
        <f>'Тест ответы'!HA35*'Показатели'!$F$270*IF($HC$4="да",$C34,1)</f>
        <v>0</v>
      </c>
      <c r="HD34" s="122">
        <f>'Тест ответы'!HB35*'Показатели'!$F$271*IF($HD$4="да",$C34,1)</f>
        <v>0</v>
      </c>
      <c r="HE34" s="122">
        <f>'Тест ответы'!HC35*'Показатели'!$F$272*IF($HE$4="да",$C34,1)</f>
        <v>0</v>
      </c>
      <c r="HF34" s="122">
        <f>'Тест ответы'!HD35*'Показатели'!$F$274*IF($HF$4="да",$C34,1)</f>
        <v>0</v>
      </c>
      <c r="HG34" s="122">
        <f>'Тест ответы'!HE35*'Показатели'!$F$275*IF($HG$4="да",$C34,1)</f>
        <v>0</v>
      </c>
      <c r="HH34" s="122">
        <f>'Тест ответы'!HF35*'Показатели'!$F$276*IF($HH$4="да",$C34,1)</f>
        <v>0</v>
      </c>
      <c r="HI34" s="122">
        <f>'Тест ответы'!HG35*'Показатели'!$F$277*IF($HI$4="да",$C34,1)</f>
        <v>0</v>
      </c>
      <c r="HJ34" s="122">
        <f>'Тест ответы'!HH35*'Показатели'!$F$278*IF($HJ$4="да",$C34,1)</f>
        <v>0</v>
      </c>
      <c r="HK34" s="122">
        <f>'Тест ответы'!HI35*'Показатели'!$F$279*IF($HK$4="да",$C34,1)</f>
        <v>0</v>
      </c>
      <c r="HL34" s="122">
        <f>'Тест ответы'!HJ35*'Показатели'!$F$280*IF($HL$4="да",$C34,1)</f>
        <v>0</v>
      </c>
      <c r="HM34" s="122">
        <f>'Тест ответы'!HK35*'Показатели'!$F$281*IF($HM$4="да",$C34,1)</f>
        <v>0</v>
      </c>
      <c r="HN34" s="122">
        <f>'Тест ответы'!HL35*'Показатели'!$F$282*IF($HN$4="да",$C34,1)</f>
        <v>0</v>
      </c>
      <c r="HO34" s="122">
        <f>'Тест ответы'!HM35*'Показатели'!$F$284*IF($HO$4="да",$C34,1)</f>
        <v>0</v>
      </c>
      <c r="HP34" s="122">
        <f>'Тест ответы'!HN35*'Показатели'!$F$285*IF($HP$4="да",$C34,1)</f>
        <v>0</v>
      </c>
      <c r="HQ34" s="122">
        <f>'Тест ответы'!HO35*'Показатели'!$F$286*IF($HQ$4="да",$C34,1)</f>
        <v>0</v>
      </c>
      <c r="HR34" s="122">
        <f>'Тест ответы'!HP35*'Показатели'!$F$287*IF($HR$4="да",$C34,1)</f>
        <v>0</v>
      </c>
      <c r="HS34" s="122">
        <f>'Тест ответы'!HQ35*'Показатели'!$F$288*IF($HS$4="да",$C34,1)</f>
        <v>0</v>
      </c>
      <c r="HT34" s="122">
        <f>'Тест ответы'!HR35*'Показатели'!$F$289*IF(HT$4="да",$C34,1)</f>
        <v>0</v>
      </c>
      <c r="HU34" s="122">
        <f>'Тест ответы'!HS35*'Показатели'!$F$290*IF($HU$4="да",$C34,1)</f>
        <v>0</v>
      </c>
      <c r="HV34" s="122">
        <f>'Тест ответы'!HT35*'Показатели'!$F$291*IF($HV$4="да",$C34,1)</f>
        <v>0</v>
      </c>
      <c r="HW34" s="122">
        <f>'Тест ответы'!HU35*'Показатели'!$F$292*IF($HW$4="да",$C34,1)</f>
        <v>0</v>
      </c>
      <c r="HX34" s="122" t="str">
        <f>'Тест ответы'!HV35*#REF!*C34</f>
        <v>#REF!</v>
      </c>
      <c r="HY34" s="133" t="str">
        <f>'Тест ответы'!HW35*#REF!*C34</f>
        <v>#REF!</v>
      </c>
      <c r="HZ34" s="122">
        <f>'Тест ответы'!HX35*'Показатели'!$F$295*IF(HZ$4="да",$C34,1)</f>
        <v>0</v>
      </c>
      <c r="IA34" s="122">
        <f>'Тест ответы'!HY35*'Показатели'!$F$296*IF(IA$4="да",$C34,1)</f>
        <v>0</v>
      </c>
      <c r="IB34" s="122">
        <f>'Тест ответы'!HZ35*'Показатели'!$F$297*IF(IB$4="да",$C34,1)</f>
        <v>0</v>
      </c>
      <c r="IC34" s="122">
        <f>'Тест ответы'!IA35*'Показатели'!$F$299*IF(IC$4="да",$C34,1)</f>
        <v>0</v>
      </c>
      <c r="ID34" s="122">
        <f>'Тест ответы'!IB35*'Показатели'!$F$300*IF(ID$4="да",$C34,1)</f>
        <v>0</v>
      </c>
      <c r="IE34" s="122">
        <f>'Тест ответы'!IC35*'Показатели'!$F$301*IF(IE$4="да",$C34,1)</f>
        <v>0</v>
      </c>
      <c r="IF34" s="122">
        <f>'Тест ответы'!ID35*'Показатели'!$F$303*IF(IF$4="да",$C34,1)</f>
        <v>0</v>
      </c>
      <c r="IG34" s="122">
        <f>'Тест ответы'!IE35*'Показатели'!$F$304*IF(IG$4="да",$C34,1)</f>
        <v>0</v>
      </c>
      <c r="IH34" s="122">
        <f>'Тест ответы'!IF35*'Показатели'!$F$305*IF(IH$4="да",$C34,1)</f>
        <v>0</v>
      </c>
      <c r="II34" s="122">
        <f>'Тест ответы'!IG35*'Показатели'!$F$307*IF(II$4="да",$C34,1)</f>
        <v>0</v>
      </c>
      <c r="IJ34" s="122">
        <f>'Тест ответы'!IH35*'Показатели'!$F$308*IF(IJ$4="да",$C34,1)</f>
        <v>0</v>
      </c>
      <c r="IK34" s="122">
        <f>'Тест ответы'!II35*'Показатели'!$F$309*IF(IK$4="да",$C34,1)</f>
        <v>0</v>
      </c>
      <c r="IL34" s="122">
        <f>'Тест ответы'!IJ35*'Показатели'!$F$313*IF(IL$4="да",$C34,1)</f>
        <v>0</v>
      </c>
      <c r="IM34" s="122">
        <f>'Тест ответы'!IK35*'Показатели'!$F$314*IF(IM$4="да",$C34,1)</f>
        <v>0</v>
      </c>
      <c r="IN34" s="122">
        <f>'Тест ответы'!IL35*'Показатели'!$F$315*IF(IN$4="да",$C34,1)</f>
        <v>0</v>
      </c>
      <c r="IO34" s="122">
        <f>'Тест ответы'!IM35*'Показатели'!$F$316*IF(IO$4="да",$C34,1)</f>
        <v>0</v>
      </c>
      <c r="IP34" s="122">
        <f>'Тест ответы'!IN35*'Показатели'!$F$317*IF(IP$4="да",$C34,1)</f>
        <v>0</v>
      </c>
      <c r="IQ34" s="122">
        <f>'Тест ответы'!IO35*'Показатели'!$F$318*IF(IQ$4="да",$C34,1)</f>
        <v>0</v>
      </c>
      <c r="IR34" s="122">
        <f>'Тест ответы'!IP35*'Показатели'!$F$320*IF(IR$4="да",$C34,1)</f>
        <v>0</v>
      </c>
      <c r="IS34" s="122">
        <f>'Тест ответы'!IQ35*'Показатели'!$F$321*IF(IS$4="да",$C34,1)</f>
        <v>0</v>
      </c>
      <c r="IT34" s="122">
        <f>'Тест ответы'!IR35*'Показатели'!$F$322*IF(IT$4="да",$C34,1)</f>
        <v>0</v>
      </c>
      <c r="IU34" s="122">
        <f>'Тест ответы'!IS35*'Показатели'!$F$323*IF(IU$4="да",$C34,1)</f>
        <v>0</v>
      </c>
      <c r="IV34" s="122">
        <f>'Тест ответы'!IT35*'Показатели'!$F$324*IF(IV$4="да",$C34,1)</f>
        <v>0</v>
      </c>
      <c r="IW34" s="122">
        <f>'Тест ответы'!IU35*'Показатели'!$F$325*IF(IW$4="да",$C34,1)</f>
        <v>0</v>
      </c>
      <c r="IX34" s="122">
        <f>'Тест ответы'!IV35*'Показатели'!$F$327*IF(IX$4="да",$C34,1)</f>
        <v>0</v>
      </c>
      <c r="IY34" s="122">
        <f>'Тест ответы'!IW35*'Показатели'!$F$328*IF(IY$4="да",$C34,1)</f>
        <v>0</v>
      </c>
      <c r="IZ34" s="132">
        <f>'Тест ответы'!IX35*'Показатели'!$F$331*IF(IZ$4="да",$C34,1)</f>
        <v>0</v>
      </c>
      <c r="JA34" s="122">
        <f>'Тест ответы'!IY35*'Показатели'!$F$332*IF(JA$4="да",$C34,1)</f>
        <v>0</v>
      </c>
      <c r="JB34" s="122">
        <f>'Тест ответы'!IZ35*'Показатели'!$F$333*IF(JB$4="да",$C34,1)</f>
        <v>0</v>
      </c>
      <c r="JC34" s="122">
        <f>'Тест ответы'!JA35*'Показатели'!$F$334*IF(JC$4="да",$C34,1)</f>
        <v>0</v>
      </c>
      <c r="JD34" s="122">
        <f>'Тест ответы'!JB35*'Показатели'!$F$335*IF(JD$4="да",$C34,1)</f>
        <v>0</v>
      </c>
      <c r="JE34" s="122">
        <f>'Тест ответы'!JC35*'Показатели'!$F$336*IF(JE$4="да",$C34,1)</f>
        <v>0</v>
      </c>
      <c r="JF34" s="122">
        <f>'Тест ответы'!JD35*'Показатели'!$F$338*IF(JF$4="да",$C34,1)</f>
        <v>0</v>
      </c>
      <c r="JG34" s="122">
        <f>'Тест ответы'!JE35*'Показатели'!$F$339*IF(JG$4="да",$C34,1)</f>
        <v>0</v>
      </c>
      <c r="JH34" s="122">
        <f>'Тест ответы'!JF35*'Показатели'!$F$341*IF(JH$4="да",$C34,1)</f>
        <v>0</v>
      </c>
      <c r="JI34" s="122">
        <f>'Тест ответы'!JG35*'Показатели'!$F$342*IF(JI$4="да",$C34,1)</f>
        <v>0</v>
      </c>
      <c r="JJ34" s="122">
        <f>'Тест ответы'!JH35*'Показатели'!$F$343*IF(JJ$4="да",$C34,1)</f>
        <v>0</v>
      </c>
      <c r="JK34" s="122">
        <f>'Тест ответы'!JI35*'Показатели'!$F$344*IF(JK$4="да",$C34,1)</f>
        <v>0</v>
      </c>
      <c r="JL34" s="122">
        <f>'Тест ответы'!JJ35*'Показатели'!$F$345*IF(JL$4="да",$C34,1)</f>
        <v>0</v>
      </c>
      <c r="JM34" s="122">
        <f>'Тест ответы'!JK35*'Показатели'!$F$346*IF(JM$4="да",$C34,1)</f>
        <v>0</v>
      </c>
      <c r="JN34" s="122">
        <f>'Тест ответы'!JL35*'Показатели'!$F$347*IF(JN$4="да",$C34,1)</f>
        <v>0</v>
      </c>
      <c r="JO34" s="122">
        <f>'Тест ответы'!JM35*'Показатели'!$F$348*IF(JO$4="да",$C34,1)</f>
        <v>0</v>
      </c>
      <c r="JP34" s="122">
        <f>'Тест ответы'!JN35*'Показатели'!$F$349*IF(JP$4="да",$C34,1)</f>
        <v>0</v>
      </c>
      <c r="JQ34" s="122">
        <f>'Тест ответы'!JO35*'Показатели'!$F$350*IF(JQ$4="да",$C34,1)</f>
        <v>0</v>
      </c>
      <c r="JR34" s="122">
        <f>'Тест ответы'!JP35*'Показатели'!$F$351*IF(JR$4="да",$C34,1)</f>
        <v>0</v>
      </c>
      <c r="JS34" s="122">
        <f>'Тест ответы'!JQ35*'Показатели'!$F$352*IF(JS$4="да",$C34,1)</f>
        <v>0</v>
      </c>
      <c r="JT34" s="122">
        <f>'Тест ответы'!JR35*'Показатели'!$F$353*IF(JT$4="да",$C34,1)</f>
        <v>0</v>
      </c>
      <c r="JU34" s="122">
        <f>'Тест ответы'!JS35*'Показатели'!$F$354*IF(JU$4="да",$C34,1)</f>
        <v>0</v>
      </c>
      <c r="JV34" s="122">
        <f>'Тест ответы'!JT35*'Показатели'!$F$355*IF(JV$4="да",$C34,1)</f>
        <v>0</v>
      </c>
      <c r="JW34" s="122">
        <f>'Тест ответы'!JU35*'Показатели'!$F$356*IF(JW$4="да",$C34,1)</f>
        <v>0</v>
      </c>
      <c r="JX34" s="122">
        <f>'Тест ответы'!JV35*'Показатели'!$F$357*IF(JX$4="да",$C34,1)</f>
        <v>0</v>
      </c>
      <c r="JY34" s="122">
        <f>'Тест ответы'!JW35*'Показатели'!$F$358*IF(JY$4="да",$C34,1)</f>
        <v>0</v>
      </c>
      <c r="JZ34" s="122">
        <f>'Тест ответы'!JX35*'Показатели'!$F$360*IF(JZ$4="да",$C34,1)</f>
        <v>0</v>
      </c>
      <c r="KA34" s="122">
        <f>'Тест ответы'!JY35*'Показатели'!$F$361*IF(KA$4="да",$C34,1)</f>
        <v>0</v>
      </c>
      <c r="KB34" s="122">
        <f>'Тест ответы'!JZ35*'Показатели'!$F$362*IF(KB$4="да",$C34,1)</f>
        <v>0</v>
      </c>
      <c r="KC34" s="122">
        <f>'Тест ответы'!KA35*'Показатели'!$F$363*IF(KC$4="да",$C34,1)</f>
        <v>0</v>
      </c>
      <c r="KD34" s="122">
        <f>'Тест ответы'!KB35*'Показатели'!$F$364*IF(KD$4="да",$C34,1)</f>
        <v>0</v>
      </c>
      <c r="KE34" s="136">
        <f>'Тест ответы'!KC35*'Показатели'!$F$365*IF(KE$4="да",$C34,1)</f>
        <v>0</v>
      </c>
      <c r="KF34" s="122">
        <f>'Тест ответы'!KD35*'Показатели'!$F$380*IF(KF$4="да",A34,1)</f>
        <v>0</v>
      </c>
      <c r="KG34" s="122">
        <f>'Тест ответы'!KE35*'Показатели'!$F$383*IF(KG$4="да",B34,1)</f>
        <v>0</v>
      </c>
      <c r="KH34" s="133">
        <f>'Тест ответы'!KF35*'Показатели'!$F$385*IF(KH$4="да",C34,1)</f>
        <v>0</v>
      </c>
      <c r="KI34" s="122">
        <f>'Тест ответы'!KG35*'Показатели'!$F$387*IF($KI$4="да",C34,1)</f>
        <v>0</v>
      </c>
      <c r="KJ34" s="122">
        <f>'Тест ответы'!KH35*'Показатели'!$F$388*IF($KJ$4="да",C34,1)</f>
        <v>0</v>
      </c>
      <c r="KK34" s="122">
        <f>'Тест ответы'!KI35*'Показатели'!$F$389*IF($KK$4="да",C34,1)</f>
        <v>0</v>
      </c>
      <c r="KL34" s="132">
        <f>'Тест ответы'!KJ35*'Показатели'!$F$391*IF(KL$4="да",C34,1)</f>
        <v>0</v>
      </c>
      <c r="KM34" s="122">
        <f>'Тест ответы'!KK35*'Показатели'!$F$392*IF(KM$4="да",D34,1)</f>
        <v>0</v>
      </c>
      <c r="KN34" s="132">
        <f>'Тест ответы'!KL35*'Показатели'!$F$394*IF($KN$4="да",C34,1)</f>
        <v>0</v>
      </c>
      <c r="KO34" s="133">
        <f>'Тест ответы'!KM35*'Показатели'!$F$395*IF($KO$4="да",C34,1)</f>
        <v>0</v>
      </c>
      <c r="KP34" s="122">
        <f>'Тест ответы'!KN35*'Показатели'!$F$397*IF($KP$4="да",$C34,1)</f>
        <v>0</v>
      </c>
      <c r="KQ34" s="122">
        <f>'Тест ответы'!KO35*'Показатели'!$F$398*IF($KQ$4="да",$C34,1)</f>
        <v>0</v>
      </c>
      <c r="KR34" s="122">
        <f>'Тест ответы'!KP35*'Показатели'!$F$400*IF($KR$4="да",$C34,1)</f>
        <v>0</v>
      </c>
      <c r="KS34" s="133">
        <f>'Тест ответы'!KQ35*'Показатели'!$F$401*IF($KS$4="да",$C34,1)</f>
        <v>0</v>
      </c>
      <c r="KT34" s="122">
        <f>'Тест ответы'!KR35*'Показатели'!$F$403*IF($KT$4="да",$C34,1)</f>
        <v>0</v>
      </c>
      <c r="KU34" s="122">
        <f>'Тест ответы'!KS35*'Показатели'!$F$405*IF($KU$4="да",$C34,1)</f>
        <v>0</v>
      </c>
      <c r="KV34" s="130">
        <f>'Тест ответы'!KT35*'Показатели'!$F$408*IF($KV$4="да",$C34,1)</f>
        <v>0</v>
      </c>
      <c r="KW34" s="122">
        <f>'Тест ответы'!KU35*'Показатели'!$F$409*IF($KW$4="да",$C34,1)</f>
        <v>0</v>
      </c>
      <c r="KX34" s="122">
        <f>'Тест ответы'!KV35*'Показатели'!$F$410*IF($KX$4="да",$C34,1)</f>
        <v>0</v>
      </c>
      <c r="KY34" s="122">
        <f>'Тест ответы'!KW35*'Показатели'!$F$411*IF($KY$4="да",$C34,1)</f>
        <v>0</v>
      </c>
      <c r="KZ34" s="132">
        <f>'Тест ответы'!KX35*'Показатели'!$F$413*IF($KZ$4="да",$C34,1)</f>
        <v>0</v>
      </c>
      <c r="LA34" s="122">
        <f>'Тест ответы'!KY35*'Показатели'!$F$415*IF($LA$4="да",$C34,1)</f>
        <v>0</v>
      </c>
      <c r="LB34" s="122">
        <f>'Тест ответы'!KZ35*'Показатели'!$F$416*IF($LB$4="да",$C34,1)</f>
        <v>0</v>
      </c>
      <c r="LC34" s="122">
        <f>'Тест ответы'!LA35*'Показатели'!$F$417*IF($LC$4="да",$C34,1)</f>
        <v>0</v>
      </c>
      <c r="LD34" s="132">
        <f>'Тест ответы'!LB35*'Показатели'!$F$420*IF($LD$4="да",$C34,1)</f>
        <v>0</v>
      </c>
      <c r="LE34" s="122">
        <f>'Тест ответы'!LC35*'Показатели'!$F$422*IF($LE$4="да",$C34,1)</f>
        <v>0</v>
      </c>
      <c r="LF34" s="122">
        <f>'Тест ответы'!LD35*'Показатели'!$F$423*IF($LF$4="да",$C34,1)</f>
        <v>0</v>
      </c>
      <c r="LG34" s="122">
        <f>'Тест ответы'!LE35*'Показатели'!$F$424*IF($LG$4="да",$C34,1)</f>
        <v>0</v>
      </c>
      <c r="LH34" s="132">
        <f>'Тест ответы'!LF35*'Показатели'!$F$426*IF(LH$4="да",$C34,1)</f>
        <v>0</v>
      </c>
      <c r="LI34" s="122">
        <f>'Тест ответы'!LG35*'Показатели'!$F$427*IF($LI$4="да",$C34,1)</f>
        <v>0</v>
      </c>
      <c r="LJ34" s="122">
        <f>'Тест ответы'!LH35*'Показатели'!$F$428*IF($LJ$4="да",$C34,1)</f>
        <v>0</v>
      </c>
      <c r="LK34" s="122">
        <f>'Тест ответы'!LI35*'Показатели'!$F$429*IF($LK$4="да",$C34,1)</f>
        <v>0</v>
      </c>
      <c r="LL34" s="122">
        <f>'Тест ответы'!LJ35*'Показатели'!$F$430*IF($LI$4="да",$C34,1)</f>
        <v>0</v>
      </c>
      <c r="LM34" s="125">
        <f>'Тест ответы'!LK35*'Показатели'!$F$461*IF(LM$4="да",$C34,1)</f>
        <v>0</v>
      </c>
      <c r="LN34" s="126">
        <f>'Тест ответы'!LL35*'Показатели'!$F$462*IF(LN$4="да",$C34,1)</f>
        <v>0</v>
      </c>
      <c r="LO34" s="126">
        <f>'Тест ответы'!LM35*'Показатели'!$F$463*IF(LO$4="да",$C34,1)</f>
        <v>0</v>
      </c>
      <c r="LP34" s="126">
        <f>'Тест ответы'!LN35*'Показатели'!$F$464*IF(LP$4="да",$C34,1)</f>
        <v>0</v>
      </c>
      <c r="LQ34" s="126">
        <f>'Тест ответы'!LO35*'Показатели'!$F$466*IF(LQ$4="да",$C34,1)</f>
        <v>0</v>
      </c>
      <c r="LR34" s="126">
        <f>'Тест ответы'!LP35*'Показатели'!$F$467*IF(LR$4="да",$C34,1)</f>
        <v>0</v>
      </c>
      <c r="LS34" s="126">
        <f>'Тест ответы'!LQ35*'Показатели'!$F$468*IF(LS$4="да",$C34,1)</f>
        <v>0</v>
      </c>
      <c r="LT34" s="135">
        <f>'Тест ответы'!LR35*'Показатели'!$F$469*IF(LT$4="да",$C34,1)</f>
        <v>0</v>
      </c>
      <c r="LU34" s="122">
        <f>'Тест ответы'!LS35*'Показатели'!$F$472*IF($LU$4="да",$C34,1)</f>
        <v>0</v>
      </c>
      <c r="LV34" s="122">
        <f>'Тест ответы'!LT35*'Показатели'!$F$473*IF($LV$4="да",$C34,1)</f>
        <v>0</v>
      </c>
      <c r="LW34" s="122">
        <f>'Тест ответы'!LU35*'Показатели'!$F$474*IF($LW$4="да",$C34,1)</f>
        <v>0</v>
      </c>
      <c r="LX34" s="122">
        <f>'Тест ответы'!LV35*'Показатели'!$F$476*IF($LX$4="да",$C34,1)</f>
        <v>0</v>
      </c>
      <c r="LY34" s="122">
        <f>'Тест ответы'!LW35*'Показатели'!$F$477*IF($LY$4="да",$C34,1)</f>
        <v>0</v>
      </c>
      <c r="LZ34" s="122">
        <f>'Тест ответы'!LX35*'Показатели'!$F$478*IF(LZ$4="да",$C34,1)</f>
        <v>0</v>
      </c>
      <c r="MA34" s="122">
        <f>'Тест ответы'!LY35*'Показатели'!$F$479*IF($MA$4="да",$C34,1)</f>
        <v>0</v>
      </c>
      <c r="MB34" s="122">
        <f>'Тест ответы'!LZ35*'Показатели'!$F$480*IF($MB$4="да",$C34,1)</f>
        <v>0</v>
      </c>
      <c r="MC34" s="122">
        <f>'Тест ответы'!MA35*'Показатели'!$F$481*IF($MC$4="да",$C34,1)</f>
        <v>0</v>
      </c>
      <c r="MD34" s="122">
        <f>'Тест ответы'!MB35*'Показатели'!$F$483*IF($MD$4="да",$C34,1)</f>
        <v>0</v>
      </c>
      <c r="ME34" s="122">
        <f>'Тест ответы'!MC35*'Показатели'!$F$484*IF($ME$4="да",$C34,1)</f>
        <v>0</v>
      </c>
      <c r="MF34" s="122">
        <f>'Тест ответы'!MD35*'Показатели'!$F$486*IF($MF$4="да",$C34,1)</f>
        <v>0</v>
      </c>
      <c r="MG34" s="136">
        <f>'Тест ответы'!ME35*'Показатели'!F$487*IF(MG$4="да",$C34,1)</f>
        <v>0</v>
      </c>
      <c r="MH34" s="126">
        <f>'Тест ответы'!MF35*'Показатели'!$F$489*IF($MH$4="да",$C34,1)</f>
        <v>0</v>
      </c>
      <c r="MI34" s="126">
        <f>'Тест ответы'!MG35*'Показатели'!$F$490*IF($MI$4="да",$C34,1)</f>
        <v>0</v>
      </c>
      <c r="MJ34" s="126">
        <f>'Тест ответы'!MH35*'Показатели'!$F$491*IF($MJ$4="да",$C34,1)</f>
        <v>0</v>
      </c>
      <c r="MK34" s="126">
        <f>'Тест ответы'!MI35*'Показатели'!$F$492*IF($MK$4="да",$C34,1)</f>
        <v>0</v>
      </c>
      <c r="ML34" s="126">
        <f>'Тест ответы'!MJ35*'Показатели'!$F$493*IF($ML$4="да",$C34,1)</f>
        <v>0</v>
      </c>
      <c r="MM34" s="126">
        <f>'Тест ответы'!MK35*'Показатели'!$F$494*IF($MM$4="да",$C34,1)</f>
        <v>0</v>
      </c>
      <c r="MN34" s="126">
        <f>'Тест ответы'!ML35*'Показатели'!$F$495*IF($MN$4="да",$C34,1)</f>
        <v>0</v>
      </c>
      <c r="MO34" s="126">
        <f>'Тест ответы'!MM35*'Показатели'!$F$496*IF($MO$4="да",$C34,1)</f>
        <v>0</v>
      </c>
      <c r="MP34" s="126">
        <f>'Тест ответы'!MN35*'Показатели'!$F$497*IF($MP$4="да",$C34,1)</f>
        <v>0</v>
      </c>
      <c r="MQ34" s="126">
        <f>'Тест ответы'!MO35*'Показатели'!$F$498*IF($MQ$4="да",$C34,1)</f>
        <v>0</v>
      </c>
      <c r="MR34" s="126">
        <f>'Тест ответы'!MP35*'Показатели'!$F$499*IF($MR$4="да",$C34,1)</f>
        <v>0</v>
      </c>
      <c r="MS34" s="126">
        <f>'Тест ответы'!MQ35*'Показатели'!$F$500*IF($MS$4="да",$C34,1)</f>
        <v>0</v>
      </c>
      <c r="MT34" s="126">
        <f>'Тест ответы'!MR35*'Показатели'!$F$501*IF(MT$4="да",$C34,1)</f>
        <v>0</v>
      </c>
      <c r="MU34" s="126">
        <f>'Тест ответы'!MS35*'Показатели'!$F$502*IF(MU$4="да",$C34,1)</f>
        <v>0</v>
      </c>
      <c r="MV34" s="126">
        <f>'Тест ответы'!MT35*'Показатели'!$F$503*IF(MV$4="да",$C34,1)</f>
        <v>0</v>
      </c>
      <c r="MW34" s="126">
        <f>'Тест ответы'!MU35*'Показатели'!$F$504*IF($MW$4="да",$C34,1)</f>
        <v>0</v>
      </c>
      <c r="MX34" s="126">
        <f>'Тест ответы'!MV35*'Показатели'!$F$505*IF(MX$4="да",$C34,1)</f>
        <v>0</v>
      </c>
      <c r="MY34" s="126">
        <f>'Тест ответы'!MW35*'Показатели'!$F$506*IF(MY$4="да",$C34,1)</f>
        <v>0</v>
      </c>
      <c r="MZ34" s="126">
        <f>'Тест ответы'!MX35*'Показатели'!$F$507*IF(MZ$4="да",$C34,1)</f>
        <v>0</v>
      </c>
      <c r="NA34" s="126">
        <f>'Тест ответы'!MY35*'Показатели'!$F$508*IF(NA$4="да",$C34,1)</f>
        <v>0</v>
      </c>
      <c r="NB34" s="126">
        <f>'Тест ответы'!MZ35*'Показатели'!$F$509*IF(NB$4="да",$C34,1)</f>
        <v>0</v>
      </c>
      <c r="NC34" s="126">
        <f>'Тест ответы'!NA35*'Показатели'!$F$510*IF(NC$4="да",$C34,1)</f>
        <v>0</v>
      </c>
      <c r="ND34" s="126">
        <f>'Тест ответы'!NB35*'Показатели'!$F$511*IF(ND$4="да",$C34,1)</f>
        <v>0</v>
      </c>
      <c r="NE34" s="126">
        <f>'Тест ответы'!NC35*'Показатели'!$F$512*IF(NE$4="да",$C34,1)</f>
        <v>0</v>
      </c>
      <c r="NF34" s="126">
        <f>'Тест ответы'!ND35*'Показатели'!$F$513*IF(NF$4="да",$C34,1)</f>
        <v>0</v>
      </c>
      <c r="NG34" s="126">
        <f>'Тест ответы'!NE35*'Показатели'!$F$514*IF(NG$4="да",$C34,1)</f>
        <v>0</v>
      </c>
      <c r="NH34" s="126">
        <f>'Тест ответы'!NF35*'Показатели'!$F$515*IF(NH$4="да",$C34,1)</f>
        <v>0</v>
      </c>
      <c r="NI34" s="134">
        <f>'Тест ответы'!NG35*'Показатели'!$F$516*IF($NI$4="да",$C34,1)</f>
        <v>0</v>
      </c>
      <c r="NJ34" s="126">
        <f>'Тест ответы'!NH35*'Показатели'!$F$518*IF(NJ$4="да",$C34,1)</f>
        <v>0</v>
      </c>
      <c r="NK34" s="126">
        <f>'Тест ответы'!NI35*'Показатели'!$F$519*IF(NK$4="да",$C34,1)</f>
        <v>0</v>
      </c>
      <c r="NL34" s="126">
        <f>'Тест ответы'!NJ35*'Показатели'!$F$520*IF(NL$4="да",$C34,1)</f>
        <v>0</v>
      </c>
      <c r="NM34" s="126">
        <f>'Тест ответы'!NK35*'Показатели'!$F$521*IF(NM$4="да",$C34,1)</f>
        <v>0</v>
      </c>
      <c r="NN34" s="126">
        <f>'Тест ответы'!NL35*'Показатели'!$F$522*IF(NN$4="да",$C34,1)</f>
        <v>0</v>
      </c>
      <c r="NO34" s="126">
        <f>'Тест ответы'!NM35*'Показатели'!$F$523*IF(NO$4="да",$C34,1)</f>
        <v>0</v>
      </c>
      <c r="NP34" s="126">
        <f>'Тест ответы'!NN35*'Показатели'!G$524*IF(NP$4="да",$C34,1)</f>
        <v>0</v>
      </c>
      <c r="NQ34" s="126">
        <f>'Тест ответы'!NO35*'Показатели'!H$525*IF(NQ$4="да",$C34,1)</f>
        <v>0</v>
      </c>
      <c r="NR34" s="126">
        <f>'Тест ответы'!NP35*'Показатели'!I$526*IF(NR$4="да",$C34,1)</f>
        <v>0</v>
      </c>
      <c r="NS34" s="126">
        <f>'Тест ответы'!NQ35*'Показатели'!$F$527*IF(NS$4="да",$C34,1)</f>
        <v>0</v>
      </c>
      <c r="NT34" s="126">
        <f>'Тест ответы'!NR35*'Показатели'!$F$528*IF(NT$4="да",$C34,1)</f>
        <v>0</v>
      </c>
      <c r="NU34" s="126">
        <f>'Тест ответы'!NS35*'Показатели'!$F$529*IF(NU$4="да",$C34,1)</f>
        <v>0</v>
      </c>
      <c r="NV34" s="135">
        <f>'Тест ответы'!NT35*'Показатели'!$F$530*IF(NV$4="да",$C34,1)</f>
        <v>0</v>
      </c>
      <c r="NW34" s="126">
        <f>'Тест ответы'!NU35*'Показатели'!$F$533*IF($NW$4="да",$C34,1)</f>
        <v>0</v>
      </c>
      <c r="NX34" s="126">
        <f>'Тест ответы'!NV35*'Показатели'!$F$534*IF($NX$4="да",$C34,1)</f>
        <v>0</v>
      </c>
      <c r="NY34" s="127">
        <f>'Тест ответы'!NW35*'Показатели'!$F$536*IF($NY$4="да",$C34,1)</f>
        <v>0</v>
      </c>
      <c r="NZ34" s="126">
        <f>'Тест ответы'!NX35*'Показатели'!$F$537*IF(NZ$4="да",$C34,1)</f>
        <v>0</v>
      </c>
      <c r="OA34" s="127">
        <f>'Тест ответы'!NY35*'Показатели'!$F$539*IF(OA$4="да",$C34,1)</f>
        <v>0</v>
      </c>
      <c r="OB34" s="126">
        <f>'Тест ответы'!NZ35*'Показатели'!$F$540*IF(OB$4="да",$C34,1)</f>
        <v>0</v>
      </c>
      <c r="OC34" s="126">
        <f>'Тест ответы'!OA35*'Показатели'!$F$541*IF(OC$4="да",$C34,1)</f>
        <v>0</v>
      </c>
      <c r="OD34" s="126">
        <f>'Тест ответы'!OB35*'Показатели'!$F$542*IF(OD$4="да",$C34,1)</f>
        <v>0</v>
      </c>
      <c r="OE34" s="126">
        <f>'Тест ответы'!OC35*'Показатели'!$F$543*IF(OE$4="да",$C34,1)</f>
        <v>0</v>
      </c>
      <c r="OF34" s="126">
        <f>'Тест ответы'!OD35*'Показатели'!$F$544*IF(OF$4="да",$C34,1)</f>
        <v>0</v>
      </c>
      <c r="OG34" s="127">
        <f>'Тест ответы'!OE35*'Показатели'!$F$546*IF(OG$4="да",$C34,1)</f>
        <v>0</v>
      </c>
      <c r="OH34" s="126">
        <f>'Тест ответы'!OF35*'Показатели'!$F$547*IF(OH$4="да",$C34,1)</f>
        <v>0</v>
      </c>
      <c r="OI34" s="126">
        <f>'Тест ответы'!OG35*'Показатели'!$F$548*IF(OI$4="да",$C34,1)</f>
        <v>0</v>
      </c>
      <c r="OJ34" s="126">
        <f>'Тест ответы'!OH35*'Показатели'!$F$549*IF(OJ$4="да",$C34,1)</f>
        <v>0</v>
      </c>
      <c r="OK34" s="126">
        <f>'Тест ответы'!OI35*'Показатели'!$F$550*IF(OK$4="да",$C34,1)</f>
        <v>0</v>
      </c>
      <c r="OL34" s="126">
        <f>'Тест ответы'!OJ35*'Показатели'!$F$551*IF(OL$4="да",$C34,1)</f>
        <v>0</v>
      </c>
      <c r="OM34" s="137">
        <f>'Тест ответы'!OK35*'Показатели'!$F$554*IF($OM$4="да",$C34,1)</f>
        <v>0</v>
      </c>
      <c r="ON34" s="134">
        <f>'Тест ответы'!OL35*'Показатели'!$F$555*IF($ON$4="да",$C34,1)</f>
        <v>0</v>
      </c>
      <c r="OO34" s="126">
        <f>'Тест ответы'!OM35*'Показатели'!$F$557*IF($OO$4="да",$C34,1)</f>
        <v>0</v>
      </c>
      <c r="OP34" s="135">
        <f>'Тест ответы'!ON35*'Показатели'!$F$558*IF($OP$4="да",$C34,1)</f>
        <v>0</v>
      </c>
      <c r="OQ34" s="127">
        <f>'Тест ответы'!OO35*'Показатели'!$F$564*IF(OQ$4="да",$C34,1)</f>
        <v>0</v>
      </c>
      <c r="OR34" s="126">
        <f>'Тест ответы'!OP35*'Показатели'!$F$565*IF(OR$4="да",$C34,1)</f>
        <v>0</v>
      </c>
      <c r="OS34" s="126">
        <f>'Тест ответы'!OQ35*'Показатели'!$F$566*IF(OS$4="да",$C34,1)</f>
        <v>0</v>
      </c>
      <c r="OT34" s="126">
        <f>'Тест ответы'!OR35*'Показатели'!$F$567*IF(OT$4="да",$C34,1)</f>
        <v>0</v>
      </c>
      <c r="OU34" s="126">
        <f>'Тест ответы'!OS35*'Показатели'!$F$568*IF(OU$4="да",$C34,1)</f>
        <v>0</v>
      </c>
      <c r="OV34" s="126">
        <f>'Тест ответы'!OT35*'Показатели'!$F$569*IF(OV$4="да",$C34,1)</f>
        <v>0</v>
      </c>
      <c r="OW34" s="127">
        <f>'Тест ответы'!OU35*'Показатели'!$F$574*IF(OW$4="да",$C34,1)</f>
        <v>0</v>
      </c>
      <c r="OX34" s="126">
        <f>'Тест ответы'!OV35*'Показатели'!$F$575*IF(OX$4="да",$C34,1)</f>
        <v>0</v>
      </c>
      <c r="OY34" s="126">
        <f>'Тест ответы'!OW35*'Показатели'!$F$576*IF(OY$4="да",$C34,1)</f>
        <v>0</v>
      </c>
      <c r="OZ34" s="126">
        <f>'Тест ответы'!OX35*'Показатели'!$F$577*IF(OZ$4="да",$C34,1)</f>
        <v>0</v>
      </c>
      <c r="PA34" s="126">
        <f>'Тест ответы'!OY35*'Показатели'!$F$578*IF(PA$4="да",$C34,1)</f>
        <v>0</v>
      </c>
      <c r="PB34" s="126">
        <f>'Тест ответы'!OZ35*'Показатели'!$F$579*IF(PB$4="да",$C34,1)</f>
        <v>0</v>
      </c>
      <c r="PC34" s="137">
        <f>'Тест ответы'!PA35*'Показатели'!$F$584*IF($PC$4="да",$C34,1)</f>
        <v>0</v>
      </c>
      <c r="PD34" s="126">
        <f>'Тест ответы'!PB35*'Показатели'!$F$585*IF($PD$4="да",$C34,1)</f>
        <v>0</v>
      </c>
      <c r="PE34" s="126">
        <f>'Тест ответы'!PC35*'Показатели'!$F$587*IF($PE$4="да",$C34,1)</f>
        <v>0</v>
      </c>
      <c r="PF34" s="126">
        <f>'Тест ответы'!PD35*'Показатели'!$F$588*IF($PF$4="да",$C34,1)</f>
        <v>0</v>
      </c>
      <c r="PG34" s="126">
        <f>'Тест ответы'!PE35*'Показатели'!$F$589*IF($PG$4="да",$C34,1)</f>
        <v>0</v>
      </c>
      <c r="PH34" s="126">
        <f>'Тест ответы'!PF35*'Показатели'!$F$590*IF($PH$4="да",$C34,1)</f>
        <v>0</v>
      </c>
      <c r="PI34" s="126">
        <f>'Тест ответы'!PG35*'Показатели'!$F$591*IF($PI$4="да",$C34,1)</f>
        <v>0</v>
      </c>
      <c r="PJ34" s="126">
        <f>'Тест ответы'!PH35*'Показатели'!$F$592*IF($PJ$4="да",$C34,1)</f>
        <v>0</v>
      </c>
      <c r="PK34" s="126">
        <f>'Тест ответы'!PI35*'Показатели'!$F$593*IF($PK$4="да",$C34,1)</f>
        <v>0</v>
      </c>
      <c r="PL34" s="126">
        <f>'Тест ответы'!PJ35*'Показатели'!$F$594*IF($PL$4="да",$C34,1)</f>
        <v>0</v>
      </c>
      <c r="PM34" s="126">
        <f>'Тест ответы'!PK35*'Показатели'!$F$595*IF($PM$4="да",$C34,1)</f>
        <v>0</v>
      </c>
      <c r="PN34" s="126">
        <f>'Тест ответы'!PL35*'Показатели'!$F$596*IF($PN$4="да",$C34,1)</f>
        <v>0</v>
      </c>
      <c r="PO34" s="126">
        <f>'Тест ответы'!PM35*'Показатели'!$F$597*IF($PO$4="да",$C34,1)</f>
        <v>0</v>
      </c>
      <c r="PP34" s="126">
        <f>'Тест ответы'!PN35*'Показатели'!$F$599*IF($PP$4="да",$C34,1)</f>
        <v>0</v>
      </c>
      <c r="PQ34" s="126">
        <f>'Тест ответы'!PO35*'Показатели'!$F$600*IF($PQ$4="да",$C34,1)</f>
        <v>0</v>
      </c>
      <c r="PR34" s="126">
        <f>'Тест ответы'!PP35*'Показатели'!$F$603*IF($PR$4="да",$C34,1)</f>
        <v>0</v>
      </c>
      <c r="PS34" s="126">
        <f>'Тест ответы'!PQ35*'Показатели'!$F$605*IF($PS$4="да",$C34,1)</f>
        <v>0</v>
      </c>
      <c r="PT34" s="126">
        <f>'Тест ответы'!PR35*'Показатели'!$F$606*IF($PT$4="да",$C34,1)</f>
        <v>0</v>
      </c>
      <c r="PU34" s="126">
        <f>'Тест ответы'!PS35*'Показатели'!$F$607*IF($PU$4="да",$C34,1)</f>
        <v>0</v>
      </c>
      <c r="PV34" s="126">
        <f>'Тест ответы'!PT35*'Показатели'!$F$608*IF($PV$4="да",$C34,1)</f>
        <v>0</v>
      </c>
      <c r="PW34" s="126">
        <f>'Тест ответы'!PU35*'Показатели'!$F$609*IF($PW$4="да",$C34,1)</f>
        <v>0</v>
      </c>
      <c r="PX34" s="126">
        <f>'Тест ответы'!PV35*'Показатели'!$F$610*IF($PX$4="да",$C34,1)</f>
        <v>0</v>
      </c>
      <c r="PY34" s="137">
        <f>'Тест ответы'!PW35*'Показатели'!$F$612*IF(PY$4="да",$C34,1)</f>
        <v>0</v>
      </c>
      <c r="PZ34" s="127">
        <f>'Тест ответы'!PX35*'Показатели'!$F$614*IF(PZ$4="да",$C34,1)</f>
        <v>0</v>
      </c>
      <c r="QA34" s="126">
        <f>'Тест ответы'!PY35*'Показатели'!$F$614*IF(QA$4="да",$C34,1)</f>
        <v>0</v>
      </c>
      <c r="QB34" s="126">
        <f>'Тест ответы'!PZ35*'Показатели'!$F$614*IF(QB$4="да",$C34,1)</f>
        <v>0</v>
      </c>
      <c r="QC34" s="126">
        <f>'Тест ответы'!QA35*'Показатели'!$F$614*IF(QC$4="да",$C34,1)</f>
        <v>0</v>
      </c>
      <c r="QD34" s="126">
        <f>'Тест ответы'!QB35*'Показатели'!$F$614*IF(QD$4="да",$C34,1)</f>
        <v>0</v>
      </c>
      <c r="QE34" s="127">
        <f>'Тест ответы'!QC35*'Показатели'!$F$620*IF(QE$4="да",$C34,1)</f>
        <v>0</v>
      </c>
      <c r="QF34" s="126">
        <f>'Тест ответы'!QD35*'Показатели'!$F$620*IF(QF$4="да",$C34,1)</f>
        <v>0</v>
      </c>
      <c r="QG34" s="126">
        <f>'Тест ответы'!QE35*'Показатели'!$F$620*IF(QG$4="да",$C34,1)</f>
        <v>0</v>
      </c>
      <c r="QH34" s="126">
        <f>'Тест ответы'!QF35*'Показатели'!$F$620*IF(QH$4="да",$C34,1)</f>
        <v>0</v>
      </c>
      <c r="QI34" s="126">
        <f>'Тест ответы'!QG35*'Показатели'!$F$620*IF(QI$4="да",$C34,1)</f>
        <v>0</v>
      </c>
      <c r="QJ34" s="138">
        <f>'Тест ответы'!QH35*'Показатели'!$F$620*IF(QJ$4="да",$C34,1)</f>
        <v>0</v>
      </c>
      <c r="QK34" s="122" t="str">
        <f>'Тест ответы'!QI35*#REF!*IF(QK$4="да",$C34,1)</f>
        <v>#REF!</v>
      </c>
      <c r="QL34" s="122">
        <f>'Тест ответы'!QJ35*'Показатели'!$F$628*IF(QL$4="да",$C34,1)</f>
        <v>0</v>
      </c>
      <c r="QM34" s="122">
        <f>'Тест ответы'!QK35*'Показатели'!$F$629*IF(QM$4="да",$C34,1)</f>
        <v>0</v>
      </c>
      <c r="QN34" s="122">
        <f>'Тест ответы'!QL35*'Показатели'!$F$631*IF(QN$4="да",$C34,1)</f>
        <v>0</v>
      </c>
      <c r="QO34" s="122" t="str">
        <f>'Тест ответы'!QM35*#REF!*IF(QO$4="да",$C34,1)</f>
        <v>#REF!</v>
      </c>
      <c r="QP34" s="136">
        <f>'Тест ответы'!QN35*'Показатели'!$F$632*IF(QP$4="да",$C34,1)</f>
        <v>0</v>
      </c>
      <c r="QQ34" s="126">
        <f>'Тест ответы'!QO35*'Показатели'!$F$635*IF(QQ$4="да",$C34,1)</f>
        <v>0</v>
      </c>
      <c r="QR34" s="126">
        <f>'Тест ответы'!QP35*'Показатели'!$F$636*IF(QR$4="да",$C34,1)</f>
        <v>0</v>
      </c>
      <c r="QS34" s="126">
        <f>'Тест ответы'!QQ35*'Показатели'!$F$638*IF(QS$4="да",$C34,1)</f>
        <v>0</v>
      </c>
      <c r="QT34" s="126">
        <f>'Тест ответы'!QR35*'Показатели'!$F$639*IF(QT$4="да",$C34,1)</f>
        <v>0</v>
      </c>
      <c r="QU34" s="126">
        <f>'Тест ответы'!QS35*'Показатели'!$F$640*IF(QU$4="да",$C34,1)</f>
        <v>0</v>
      </c>
      <c r="QV34" s="126">
        <f>'Тест ответы'!QT35*'Показатели'!$F$641*IF(QV$4="да",$C34,1)</f>
        <v>0</v>
      </c>
      <c r="QW34" s="126">
        <f>'Тест ответы'!QU35*'Показатели'!$F$642*IF(QW$4="да",$C34,1)</f>
        <v>0</v>
      </c>
      <c r="QX34" s="135">
        <f>'Тест ответы'!QV35*'Показатели'!$F$643*IF(QX$4="да",$C34,1)</f>
        <v>0</v>
      </c>
      <c r="QY34" s="131"/>
      <c r="QZ34" s="131"/>
      <c r="RA34" s="131"/>
      <c r="RB34" s="131"/>
      <c r="RC34" s="131"/>
      <c r="RD34" s="131"/>
      <c r="RE34" s="131"/>
      <c r="RF34" s="131"/>
      <c r="RG34" s="131"/>
    </row>
    <row r="35">
      <c r="A35" s="117">
        <v>31.0</v>
      </c>
      <c r="B35" s="118" t="str">
        <f>'Тест ответы'!B36</f>
        <v>Костромская область</v>
      </c>
      <c r="C35" s="139">
        <f>VLOOKUP(B35,'Население'!$B$2:$E$90,4,FALSE)</f>
        <v>22.51767486</v>
      </c>
      <c r="D35" s="120" t="str">
        <f t="shared" si="9"/>
        <v>#REF!</v>
      </c>
      <c r="E35" s="121">
        <f>'Тест ответы'!C36*'Показатели'!$F$3*IF(E$4="да",$C35,1)</f>
        <v>0.0005</v>
      </c>
      <c r="F35" s="121">
        <f>'Тест ответы'!D36*'Показатели'!$F$4*IF(F$4="да",$C35,1)</f>
        <v>0</v>
      </c>
      <c r="G35" s="121">
        <f>'Тест ответы'!E36*'Показатели'!$F$5*IF($G$4="да",C35,1)</f>
        <v>0</v>
      </c>
      <c r="H35" s="121">
        <f>'Тест ответы'!F36*'Показатели'!$F$6*IF($H$4="да",C35,1)</f>
        <v>0</v>
      </c>
      <c r="I35" s="121">
        <f>'Тест ответы'!G36*'Показатели'!$F$7*IF(I$4="да",D35,1)</f>
        <v>0.008</v>
      </c>
      <c r="J35" s="121">
        <f>'Тест ответы'!H36*'Показатели'!$F$8*IF($J$4="да",C35,1)</f>
        <v>0</v>
      </c>
      <c r="K35" s="121">
        <f>'Тест ответы'!I36*'Показатели'!$F$9*IF(K$4="да",D35,1)</f>
        <v>0</v>
      </c>
      <c r="L35" s="121">
        <f>'Тест ответы'!J36*'Показатели'!$F$10*IF(L$4="да",$C35,1)</f>
        <v>0</v>
      </c>
      <c r="M35" s="121">
        <f>'Тест ответы'!K36*'Показатели'!$F$11*IF(M$4="да",$C35,1)</f>
        <v>0</v>
      </c>
      <c r="N35" s="122">
        <f>'Тест ответы'!L36*'Показатели'!$F$12*IF(N$4="да",$C35,1)</f>
        <v>0</v>
      </c>
      <c r="O35" s="123">
        <f>'Тест ответы'!M36*'Показатели'!$F$14*IF(O$4="да",$C35,1)</f>
        <v>0.04</v>
      </c>
      <c r="P35" s="124">
        <f>'Тест ответы'!N36*'Показатели'!$F$15*IF(P$4="да",$C35,1)</f>
        <v>0</v>
      </c>
      <c r="Q35" s="124">
        <f>'Тест ответы'!O36*'Показатели'!$F$17*IF(Q$4="да",$C35,1)</f>
        <v>0</v>
      </c>
      <c r="R35" s="124">
        <f>'Тест ответы'!P36*'Показатели'!$F$18*IF(R$4="да",$C35,1)</f>
        <v>0</v>
      </c>
      <c r="S35" s="123">
        <f>'Тест ответы'!Q36*'Показатели'!$F$20*IF(S$4="да",$C35,1)</f>
        <v>0</v>
      </c>
      <c r="T35" s="121">
        <f>'Тест ответы'!R36*'Показатели'!$F$21*IF(T$4="да",$C35,1)</f>
        <v>0</v>
      </c>
      <c r="U35" s="121">
        <f>'Тест ответы'!S36*'Показатели'!$F$24*IF(U$4="да",$C35,1)</f>
        <v>0</v>
      </c>
      <c r="V35" s="121">
        <f>'Тест ответы'!T36*'Показатели'!$F$25*IF(V$4="да",$C35,1)</f>
        <v>0</v>
      </c>
      <c r="W35" s="121">
        <f>'Тест ответы'!U36*'Показатели'!$F$26*IF(W$4="да",$C35,1)</f>
        <v>0</v>
      </c>
      <c r="X35" s="121">
        <f>'Тест ответы'!V36*'Показатели'!$F$28*IF(X$4="да",$C35,1)</f>
        <v>0</v>
      </c>
      <c r="Y35" s="121">
        <f>'Тест ответы'!W36*'Показатели'!$F$29*IF(Y$4="да",$C35,1)</f>
        <v>0</v>
      </c>
      <c r="Z35" s="125">
        <f>'Тест ответы'!X36*'Показатели'!$F$33*IF(Z$4="да",$C35,1)</f>
        <v>0</v>
      </c>
      <c r="AA35" s="126">
        <f>'Тест ответы'!Y36*'Показатели'!$F$34*IF(AA$4="да",$C35,1)</f>
        <v>0</v>
      </c>
      <c r="AB35" s="126">
        <f>'Тест ответы'!Z36*'Показатели'!$F$35*IF(AB$4="да",$C35,1)</f>
        <v>0</v>
      </c>
      <c r="AC35" s="126">
        <f>'Тест ответы'!AA36*'Показатели'!$F$36*IF(AC$4="да",$C35,1)</f>
        <v>0</v>
      </c>
      <c r="AD35" s="126">
        <f>'Тест ответы'!AB36*'Показатели'!$F$37*IF(AD$4="да",$C35,1)</f>
        <v>0</v>
      </c>
      <c r="AE35" s="126">
        <f>'Тест ответы'!AC36*'Показатели'!$F$38*IF(AE$4="да",$C35,1)</f>
        <v>0</v>
      </c>
      <c r="AF35" s="126">
        <f>'Тест ответы'!AD36*'Показатели'!$F$39*IF(AF$4="да",$C35,1)</f>
        <v>0</v>
      </c>
      <c r="AG35" s="126">
        <f>'Тест ответы'!AE36*'Показатели'!$F$40*IF(AG$4="да",$C35,1)</f>
        <v>0</v>
      </c>
      <c r="AH35" s="126">
        <f>'Тест ответы'!AF36*'Показатели'!$F$41*IF(AH$4="да",$C35,1)</f>
        <v>0</v>
      </c>
      <c r="AI35" s="127">
        <f>'Тест ответы'!AG36*'Показатели'!$F$43*IF(AI$4="да",$C35,1)</f>
        <v>0</v>
      </c>
      <c r="AJ35" s="126">
        <f>'Тест ответы'!AH36*'Показатели'!$F$44*IF(AJ$4="да",$C35,1)</f>
        <v>0</v>
      </c>
      <c r="AK35" s="126">
        <f>'Тест ответы'!AI36*'Показатели'!$F$45*IF(AK$4="да",$C35,1)</f>
        <v>0</v>
      </c>
      <c r="AL35" s="126">
        <f>'Тест ответы'!AJ36*'Показатели'!$F$46*IF(AL$4="да",$C35,1)</f>
        <v>0</v>
      </c>
      <c r="AM35" s="126">
        <f>'Тест ответы'!AK36*'Показатели'!$F$47*IF(AM$4="да",$C35,1)</f>
        <v>0</v>
      </c>
      <c r="AN35" s="126">
        <f>'Тест ответы'!AL36*'Показатели'!$F$48*IF(AN$4="да",$C35,1)</f>
        <v>0</v>
      </c>
      <c r="AO35" s="126">
        <f>'Тест ответы'!AM36*'Показатели'!$F$49*IF(AO$4="да",$C35,1)</f>
        <v>0</v>
      </c>
      <c r="AP35" s="126">
        <f>'Тест ответы'!AN36*'Показатели'!$F$50*IF(AP$4="да",$C35,1)</f>
        <v>0</v>
      </c>
      <c r="AQ35" s="126">
        <f>'Тест ответы'!AO36*'Показатели'!$F$51*IF(AQ$4="да",$C35,1)</f>
        <v>0</v>
      </c>
      <c r="AR35" s="123">
        <f>'Тест ответы'!AP36*'Показатели'!$F$53*IF($AR$4="да",$C35,1)</f>
        <v>0</v>
      </c>
      <c r="AS35" s="128">
        <f>'Тест ответы'!AQ36*'Показатели'!$F$54*IF($AS$4="да",$C35,1)</f>
        <v>0</v>
      </c>
      <c r="AT35" s="127">
        <f>'Тест ответы'!AR36*'Показатели'!$F$56*IF(AT$4="да",$C35,1)</f>
        <v>0</v>
      </c>
      <c r="AU35" s="126">
        <f>'Тест ответы'!AS36*'Показатели'!$F$57*IF(AU$4="да",$C35,1)</f>
        <v>0</v>
      </c>
      <c r="AV35" s="126">
        <f>'Тест ответы'!AT36*'Показатели'!$F$58*IF(AV$4="да",$C35,1)</f>
        <v>0</v>
      </c>
      <c r="AW35" s="126">
        <f>'Тест ответы'!AU36*'Показатели'!$F$59*IF(AW$4="да",$C35,1)</f>
        <v>0</v>
      </c>
      <c r="AX35" s="126">
        <f>'Тест ответы'!AV36*'Показатели'!$F$60*IF(AX$4="да",$C35,1)</f>
        <v>0</v>
      </c>
      <c r="AY35" s="126">
        <f>'Тест ответы'!AW36*'Показатели'!$F$61*IF(AY$4="да",$C35,1)</f>
        <v>0</v>
      </c>
      <c r="AZ35" s="129">
        <f>'Тест ответы'!AX36*'Показатели'!$F$64*IF($AZ$4="да",$C35,1)</f>
        <v>0</v>
      </c>
      <c r="BA35" s="121">
        <f>'Тест ответы'!AY36*'Показатели'!$F$65*IF($BA$4="да",$C35,1)</f>
        <v>0</v>
      </c>
      <c r="BB35" s="121">
        <f>'Тест ответы'!AZ36*'Показатели'!$F$66*IF($BA$4="да",$C35,1)</f>
        <v>0</v>
      </c>
      <c r="BC35" s="121">
        <f>'Тест ответы'!BA36*'Показатели'!$F$67*IF($BC$4="да",$C35,1)</f>
        <v>0</v>
      </c>
      <c r="BD35" s="121">
        <f>'Тест ответы'!BB36*'Показатели'!$F$68*IF($BD$4="да",$C35,1)</f>
        <v>0</v>
      </c>
      <c r="BE35" s="121">
        <f>'Тест ответы'!BC36*'Показатели'!$F$69*IF($BE$4="да",$C35,1)</f>
        <v>0</v>
      </c>
      <c r="BF35" s="121">
        <f>'Тест ответы'!BD36*'Показатели'!$F$70*IF($BF$4="да",$C35,1)</f>
        <v>0</v>
      </c>
      <c r="BG35" s="121">
        <f>'Тест ответы'!BE36*'Показатели'!$F$71*IF($BG$4="да",$C35,1)</f>
        <v>0</v>
      </c>
      <c r="BH35" s="128">
        <f>'Тест ответы'!BF36*'Показатели'!$F$72*IF($BH$4="да",$C35,1)</f>
        <v>0</v>
      </c>
      <c r="BI35" s="121">
        <f>'Тест ответы'!BG36*'Показатели'!$F$75*IF($BI$4="да",$C35,1)</f>
        <v>0</v>
      </c>
      <c r="BJ35" s="121">
        <f>'Тест ответы'!BH36*'Показатели'!$F$76*IF($BJ$4="да",$C35,1)</f>
        <v>0</v>
      </c>
      <c r="BK35" s="121">
        <f>'Тест ответы'!BI36*'Показатели'!$F$77*IF($BK$4="да",$C35,1)</f>
        <v>0</v>
      </c>
      <c r="BL35" s="121">
        <f>'Тест ответы'!BJ36*'Показатели'!$F$78*IF($BL$4="да",$C35,1)</f>
        <v>0</v>
      </c>
      <c r="BM35" s="121">
        <f>'Тест ответы'!BK36*'Показатели'!$F$79*IF($BM$4="да",$C35,1)</f>
        <v>0</v>
      </c>
      <c r="BN35" s="121">
        <f>'Тест ответы'!BL36*'Показатели'!$F$80*IF($BN$4="да",$C35,1)</f>
        <v>0</v>
      </c>
      <c r="BO35" s="128">
        <f>'Тест ответы'!BM36*'Показатели'!$F$81*IF($BO$4="да",$C35,1)</f>
        <v>0</v>
      </c>
      <c r="BP35" s="121">
        <f>'Тест ответы'!BN36*'Показатели'!$F$86*IF(BP$4="да",$C35,1)</f>
        <v>0</v>
      </c>
      <c r="BQ35" s="121">
        <f>'Тест ответы'!BO36*'Показатели'!$F$87*IF(BQ$4="да",$C35,1)</f>
        <v>0</v>
      </c>
      <c r="BR35" s="121">
        <f>'Тест ответы'!BP36*'Показатели'!$F$88*IF(BR$4="да",$C35,1)</f>
        <v>0</v>
      </c>
      <c r="BS35" s="121">
        <f>'Тест ответы'!BQ36*'Показатели'!$F$89*IF($BS$4="да",$C35,1)</f>
        <v>0</v>
      </c>
      <c r="BT35" s="121">
        <f>'Тест ответы'!BR36*'Показатели'!$F$90*IF($BT$4="да",$C35,1)</f>
        <v>0</v>
      </c>
      <c r="BU35" s="121">
        <f>'Тест ответы'!BS36*'Показатели'!$F$91*IF($BU$4="да",$C35,1)</f>
        <v>0</v>
      </c>
      <c r="BV35" s="121">
        <f>'Тест ответы'!BT36*'Показатели'!$F$92*IF($BV$4="да",$C35,1)</f>
        <v>0</v>
      </c>
      <c r="BW35" s="121">
        <f>'Тест ответы'!BU36*'Показатели'!$F$93*IF($BW$4="да",$C35,1)</f>
        <v>0</v>
      </c>
      <c r="BX35" s="121">
        <f>'Тест ответы'!BV36*'Показатели'!$F$94*IF($BX$4="да",$C35,1)</f>
        <v>0</v>
      </c>
      <c r="BY35" s="121">
        <f>'Тест ответы'!BW36*'Показатели'!$F$95*IF($BY$4="да",$C35,1)</f>
        <v>0</v>
      </c>
      <c r="BZ35" s="121">
        <f>'Тест ответы'!BX36*'Показатели'!$F$96*IF($BZ$4="да",$C35,1)</f>
        <v>0</v>
      </c>
      <c r="CA35" s="121">
        <f>'Тест ответы'!BY36*'Показатели'!$F$97*IF($CA$4="да",$C35,1)</f>
        <v>0</v>
      </c>
      <c r="CB35" s="121">
        <f>'Тест ответы'!BZ36*'Показатели'!$F$99*IF($CB$4="да",$C35,1)</f>
        <v>0</v>
      </c>
      <c r="CC35" s="121">
        <f>'Тест ответы'!CA36*'Показатели'!$F$100*IF($CC$4="да",$C35,1)</f>
        <v>0</v>
      </c>
      <c r="CD35" s="121">
        <f>'Тест ответы'!CB36*'Показатели'!$F$101*IF($CD$4="да",$C35,1)</f>
        <v>0</v>
      </c>
      <c r="CE35" s="121">
        <f>'Тест ответы'!CC36*'Показатели'!$F$102*IF($CE$4="да",$C35,1)</f>
        <v>0</v>
      </c>
      <c r="CF35" s="121">
        <f>'Тест ответы'!CD36*'Показатели'!$F$103*IF($CF$4="да",$C35,1)</f>
        <v>0</v>
      </c>
      <c r="CG35" s="121">
        <f>'Тест ответы'!CE36*'Показатели'!$F$104*IF($CG$4="да",$C35,1)</f>
        <v>0</v>
      </c>
      <c r="CH35" s="121">
        <f>'Тест ответы'!CF36*'Показатели'!$F$105*IF($CH$4="да",$C35,1)</f>
        <v>0</v>
      </c>
      <c r="CI35" s="121">
        <f>'Тест ответы'!CG36*'Показатели'!$F$106*IF($CI$4="да",$C35,1)</f>
        <v>0</v>
      </c>
      <c r="CJ35" s="121">
        <f>'Тест ответы'!CH36*'Показатели'!$F$107*IF($CJ$4="да",$C35,1)</f>
        <v>0</v>
      </c>
      <c r="CK35" s="121">
        <f>'Тест ответы'!CI36*'Показатели'!$F$108*IF($CK$4="да",$C35,1)</f>
        <v>0</v>
      </c>
      <c r="CL35" s="121">
        <f>'Тест ответы'!CJ36*'Показатели'!$F$109*IF($CL$4="да",$C35,1)</f>
        <v>0</v>
      </c>
      <c r="CM35" s="121">
        <f>'Тест ответы'!CK36*'Показатели'!$F$110*IF($CM$4="да",$C35,1)</f>
        <v>0</v>
      </c>
      <c r="CN35" s="121">
        <f>'Тест ответы'!CL36*'Показатели'!$F$111*IF($CN$4="да",$C35,1)</f>
        <v>0</v>
      </c>
      <c r="CO35" s="121">
        <f>'Тест ответы'!CM36*'Показатели'!$F$112*IF($CO$4="да",$C35,1)</f>
        <v>0</v>
      </c>
      <c r="CP35" s="128">
        <f>'Тест ответы'!CN36*'Показатели'!$F$113*IF($CP$4="да",$C35,1)</f>
        <v>0</v>
      </c>
      <c r="CQ35" s="121">
        <f>'Тест ответы'!CO36*'Показатели'!$F$118*IF(CQ$4="да",$C35,1)</f>
        <v>0</v>
      </c>
      <c r="CR35" s="121">
        <f>'Тест ответы'!CP36*'Показатели'!$F$119*IF(CR$4="да",$C35,1)</f>
        <v>0</v>
      </c>
      <c r="CS35" s="121">
        <f>'Тест ответы'!CQ36*'Показатели'!$F$120*IF(CS$4="да",$C35,1)</f>
        <v>0</v>
      </c>
      <c r="CT35" s="121">
        <f>'Тест ответы'!CR36*'Показатели'!$F$121*IF($CT$4="да",$C35,1)</f>
        <v>0</v>
      </c>
      <c r="CU35" s="121">
        <f>'Тест ответы'!CS36*'Показатели'!$F$122*IF($CU$4="да",$C35,1)</f>
        <v>0</v>
      </c>
      <c r="CV35" s="121">
        <f>'Тест ответы'!CT36*'Показатели'!$F$123*IF($CV$4="да",$C35,1)</f>
        <v>0</v>
      </c>
      <c r="CW35" s="121">
        <f>'Тест ответы'!CU36*'Показатели'!$F$124*IF($CW$4="да",$C35,1)</f>
        <v>0</v>
      </c>
      <c r="CX35" s="121">
        <f>'Тест ответы'!CV36*'Показатели'!$F$125*IF($CX$4="да",$C35,1)</f>
        <v>0</v>
      </c>
      <c r="CY35" s="121">
        <f>'Тест ответы'!CW36*'Показатели'!$F$126*IF($CY$4="да",$C35,1)</f>
        <v>0</v>
      </c>
      <c r="CZ35" s="121">
        <f>'Тест ответы'!CX36*'Показатели'!$F$127*IF($CZ$4="да",$C35,1)</f>
        <v>0</v>
      </c>
      <c r="DA35" s="121">
        <f>'Тест ответы'!CY36*'Показатели'!$F$128*IF($DA$4="да",$C35,1)</f>
        <v>0</v>
      </c>
      <c r="DB35" s="121">
        <f>'Тест ответы'!CZ36*'Показатели'!$F$129*IF($DB$4="да",$C35,1)</f>
        <v>0</v>
      </c>
      <c r="DC35" s="121">
        <f>'Тест ответы'!DA36*'Показатели'!$F$131*IF($DC$4="да",$C35,1)</f>
        <v>0</v>
      </c>
      <c r="DD35" s="121">
        <f>'Тест ответы'!DB36*'Показатели'!$F$132*IF($DD$4="да",$C35,1)</f>
        <v>0</v>
      </c>
      <c r="DE35" s="121">
        <f>'Тест ответы'!DC36*'Показатели'!$F$133*IF($DE$4="да",$C35,1)</f>
        <v>0</v>
      </c>
      <c r="DF35" s="121">
        <f>'Тест ответы'!DD36*'Показатели'!$F$134*IF($DF$4="да",$C35,1)</f>
        <v>0</v>
      </c>
      <c r="DG35" s="121">
        <f>'Тест ответы'!DE36*'Показатели'!$F$135*IF($DG$4="да",$C35,1)</f>
        <v>0</v>
      </c>
      <c r="DH35" s="121">
        <f>'Тест ответы'!DF36*'Показатели'!$F$136*IF($DH34="да",$C35,1)</f>
        <v>0</v>
      </c>
      <c r="DI35" s="121">
        <f>'Тест ответы'!DG36*'Показатели'!$F$137*IF($DI$4="да",$C35,1)</f>
        <v>0</v>
      </c>
      <c r="DJ35" s="121">
        <f>'Тест ответы'!DH36*'Показатели'!$F$138*IF($DJ$4="да",$C35,1)</f>
        <v>0</v>
      </c>
      <c r="DK35" s="122">
        <f>'Тест ответы'!DH36*'Показатели'!$F$139*IF($DK$4="да",$C35,1)</f>
        <v>0</v>
      </c>
      <c r="DL35" s="130" t="str">
        <f>'Тест ответы'!DJ36*#REF!*IF($DL$4="да",$C35,1)</f>
        <v>#REF!</v>
      </c>
      <c r="DM35" s="122" t="str">
        <f>'Тест ответы'!DF36*#REF!*IF(DM$4="да",$C35,1)</f>
        <v>#REF!</v>
      </c>
      <c r="DN35" s="122" t="str">
        <f>'Тест ответы'!DL36*#REF!*IF($DN$4="да",$C35,1)</f>
        <v>#REF!</v>
      </c>
      <c r="DO35" s="131" t="str">
        <f>'Тест ответы'!DM36*#REF!*IF($DO$4="да",$C35,1)</f>
        <v>#REF!</v>
      </c>
      <c r="DP35" s="122">
        <f>'Тест ответы'!DN36*'Показатели'!$F$141*IF($DP$4="да",$C35,1)</f>
        <v>0</v>
      </c>
      <c r="DQ35" s="122">
        <f>'Тест ответы'!DO36*'Показатели'!$F$142*IF(DQ$4="да",$C35,1)</f>
        <v>0</v>
      </c>
      <c r="DR35" s="132">
        <f>'Тест ответы'!DP36*'Показатели'!$F$144*$C35</f>
        <v>0</v>
      </c>
      <c r="DS35" s="122">
        <f>'Тест ответы'!DQ36*'Показатели'!$F$151*$C35</f>
        <v>0</v>
      </c>
      <c r="DT35" s="122">
        <f>'Тест ответы'!DR36*'Показатели'!$F$154*$C35</f>
        <v>0</v>
      </c>
      <c r="DU35" s="122">
        <f>'Тест ответы'!DS36*'Показатели'!$F$157*$C35</f>
        <v>0</v>
      </c>
      <c r="DV35" s="122">
        <f>'Тест ответы'!DT36*'Показатели'!$F$163*$C35</f>
        <v>0</v>
      </c>
      <c r="DW35" s="122">
        <f>'Тест ответы'!DU36*'Показатели'!$F$166*$C35</f>
        <v>0</v>
      </c>
      <c r="DX35" s="133">
        <f>'Тест ответы'!DV36*'Показатели'!$F$169*$C35</f>
        <v>0</v>
      </c>
      <c r="DY35" s="126">
        <f>'Тест ответы'!DW36*'Показатели'!$F$171*IF($DY$4="да",$C35,1)</f>
        <v>0</v>
      </c>
      <c r="DZ35" s="126">
        <f>'Тест ответы'!DX36*'Показатели'!$F$172*IF($DZ$4="да",$C35,1)</f>
        <v>0</v>
      </c>
      <c r="EA35" s="126">
        <f>'Тест ответы'!DY36*'Показатели'!$F$173*IF($EA$4="да",$C35,1)</f>
        <v>0</v>
      </c>
      <c r="EB35" s="126">
        <f>'Тест ответы'!DZ36*'Показатели'!$F$174*IF($EB$4="да",$C35,1)</f>
        <v>0</v>
      </c>
      <c r="EC35" s="126">
        <f>'Тест ответы'!EA36*'Показатели'!$F$175*IF($EC$4="да",$C35,1)</f>
        <v>0</v>
      </c>
      <c r="ED35" s="126">
        <f>'Тест ответы'!EB36*'Показатели'!$F$176*IF($ED$4="да",$C35,1)</f>
        <v>0</v>
      </c>
      <c r="EE35" s="126">
        <f>'Тест ответы'!EC36*'Показатели'!$F$177*IF($EE$4="да",$C35,1)</f>
        <v>0</v>
      </c>
      <c r="EF35" s="126">
        <f>'Тест ответы'!ED36*'Показатели'!$F$178*IF($EF$4="да",$C35,1)</f>
        <v>0</v>
      </c>
      <c r="EG35" s="126">
        <f>'Тест ответы'!EE36*'Показатели'!$F$179*IF($EG$4="да",$C35,1)</f>
        <v>0</v>
      </c>
      <c r="EH35" s="126">
        <f>'Тест ответы'!EF36*'Показатели'!$F$180*IF($EH$4="да",$C35,1)</f>
        <v>0</v>
      </c>
      <c r="EI35" s="126">
        <f>'Тест ответы'!EG36*'Показатели'!$F$181*IF($EI$4="да",$C35,1)</f>
        <v>0</v>
      </c>
      <c r="EJ35" s="126">
        <f>'Тест ответы'!EH36*'Показатели'!$F$182*IF($EJ$4="да",$C35,1)</f>
        <v>0</v>
      </c>
      <c r="EK35" s="126">
        <f>'Тест ответы'!EI36*'Показатели'!$F$183*IF($EK$4="да",$C35,1)</f>
        <v>0</v>
      </c>
      <c r="EL35" s="126">
        <f>'Тест ответы'!EJ36*'Показатели'!$F$184*IF($EL$4="да",$C35,1)</f>
        <v>0</v>
      </c>
      <c r="EM35" s="126">
        <f>'Тест ответы'!EK36*'Показатели'!$F$185*IF($EM$4="да",$C35,1)</f>
        <v>0</v>
      </c>
      <c r="EN35" s="126">
        <f>'Тест ответы'!EL36*'Показатели'!$F$186*IF($EN$4="да",$C35,1)</f>
        <v>0</v>
      </c>
      <c r="EO35" s="126">
        <f>'Тест ответы'!EM36*'Показатели'!$F$187*IF($EO$4="да",$C35,1)</f>
        <v>0</v>
      </c>
      <c r="EP35" s="126">
        <f>'Тест ответы'!EN36*'Показатели'!$F$188*IF($EP$4="да",$C35,1)</f>
        <v>0</v>
      </c>
      <c r="EQ35" s="126">
        <f>'Тест ответы'!EO36*'Показатели'!$F$189*IF($EQ$4="да",$C35,1)</f>
        <v>0</v>
      </c>
      <c r="ER35" s="126">
        <f>'Тест ответы'!EP36*'Показатели'!$F$190*IF($ER$4="да",$C35,1)</f>
        <v>0</v>
      </c>
      <c r="ES35" s="134">
        <f>'Тест ответы'!EQ36*'Показатели'!$F$191*IF($ES$4="да",$C35,1)</f>
        <v>0</v>
      </c>
      <c r="ET35" s="126">
        <f>'Тест ответы'!ER36*'Показатели'!$F$193*IF($ET$4="да",$C35,1)</f>
        <v>0</v>
      </c>
      <c r="EU35" s="126">
        <f>'Тест ответы'!ES36*'Показатели'!$F$194*IF($EU$4="да",$C35,1)</f>
        <v>0</v>
      </c>
      <c r="EV35" s="126">
        <f>'Тест ответы'!ET36*'Показатели'!$F$195*IF($EV$4="да",$C35,1)</f>
        <v>0</v>
      </c>
      <c r="EW35" s="126">
        <f>'Тест ответы'!EU36*'Показатели'!$F$196*IF($EW$4="да",$C35,1)</f>
        <v>0</v>
      </c>
      <c r="EX35" s="126">
        <f>'Тест ответы'!EV36*'Показатели'!$F$197*IF($EX$4="да",$C35,1)</f>
        <v>0</v>
      </c>
      <c r="EY35" s="126">
        <f>'Тест ответы'!EW36*'Показатели'!$F$198*IF($EY$4="да",$C35,1)</f>
        <v>0</v>
      </c>
      <c r="EZ35" s="126">
        <f>'Тест ответы'!EX36*'Показатели'!$F$199*IF($EZ$4="да",$C35,1)</f>
        <v>0</v>
      </c>
      <c r="FA35" s="126">
        <f>'Тест ответы'!EY36*'Показатели'!$F$200*IF($FA$4="да",$C35,1)</f>
        <v>0</v>
      </c>
      <c r="FB35" s="126">
        <f>'Тест ответы'!EZ36*'Показатели'!$F$201*IF($FB$4="да",$C35,1)</f>
        <v>0</v>
      </c>
      <c r="FC35" s="126">
        <f>'Тест ответы'!FA36*'Показатели'!$F$202*IF($FC$4="да",$C35,1)</f>
        <v>0</v>
      </c>
      <c r="FD35" s="126">
        <f>'Тест ответы'!FB36*'Показатели'!$F$203*IF($FD$4="да",$C35,1)</f>
        <v>0</v>
      </c>
      <c r="FE35" s="126">
        <f>'Тест ответы'!FC36*'Показатели'!$F$204*IF($FE$4="да",$C35,1)</f>
        <v>0</v>
      </c>
      <c r="FF35" s="126">
        <f>'Тест ответы'!FD36*'Показатели'!$F$205*IF($FF$4="да",$C35,1)</f>
        <v>0</v>
      </c>
      <c r="FG35" s="126">
        <f>'Тест ответы'!FE36*'Показатели'!$F$206*IF($FG$4="да",$C35,1)</f>
        <v>0</v>
      </c>
      <c r="FH35" s="126">
        <f>'Тест ответы'!FF36*'Показатели'!$F$207*IF($FH$4="да",$C35,1)</f>
        <v>0</v>
      </c>
      <c r="FI35" s="126">
        <f>'Тест ответы'!FG36*'Показатели'!$F$208*IF($FI$4="да",$C35,1)</f>
        <v>0</v>
      </c>
      <c r="FJ35" s="126">
        <f>'Тест ответы'!FH36*'Показатели'!$F$209*IF($FJ$4="да",$C35,1)</f>
        <v>0</v>
      </c>
      <c r="FK35" s="135">
        <f>'Тест ответы'!FI36*'Показатели'!$F$210*IF($FK$4="да",$C35,1)</f>
        <v>0</v>
      </c>
      <c r="FL35" s="122">
        <f>'Тест ответы'!FJ36*'Показатели'!$F$214*IF(FL$4="да",$C35,1)</f>
        <v>0</v>
      </c>
      <c r="FM35" s="122">
        <f>'Тест ответы'!FK36*'Показатели'!$F$215*IF(FM$4="да",$C35,1)</f>
        <v>0</v>
      </c>
      <c r="FN35" s="122">
        <f>'Тест ответы'!FL36*'Показатели'!$F$217*IF(FN$4="да",$C35,1)</f>
        <v>0</v>
      </c>
      <c r="FO35" s="122">
        <f>'Тест ответы'!FM36*'Показатели'!$F$218*IF(FO$4="да",$C35,1)</f>
        <v>0</v>
      </c>
      <c r="FP35" s="122">
        <f>'Тест ответы'!FN36*'Показатели'!$F$220*IF(FP$4="да",$C35,1)</f>
        <v>0</v>
      </c>
      <c r="FQ35" s="122">
        <f>'Тест ответы'!FO36*'Показатели'!$F$221*IF(FQ$4="да",$C35,1)</f>
        <v>0</v>
      </c>
      <c r="FR35" s="122">
        <f>'Тест ответы'!FP36*'Показатели'!$F$222*IF(FR$4="да",$C35,1)</f>
        <v>0</v>
      </c>
      <c r="FS35" s="122">
        <f>'Тест ответы'!FQ36*'Показатели'!$F$223*IF(FS$4="да",$C35,1)</f>
        <v>0</v>
      </c>
      <c r="FT35" s="122">
        <f>'Тест ответы'!FR36*'Показатели'!$F$224*IF(FT$4="да",$C35,1)</f>
        <v>0</v>
      </c>
      <c r="FU35" s="122">
        <f>'Тест ответы'!FS36*'Показатели'!$F$225*IF(FU$4="да",$C35,1)</f>
        <v>0</v>
      </c>
      <c r="FV35" s="122">
        <f>'Тест ответы'!FT36*'Показатели'!$F$227*IF(FV$4="да",$C35,1)</f>
        <v>0</v>
      </c>
      <c r="FW35" s="122">
        <f>'Тест ответы'!FU36*'Показатели'!$F$228*IF(FW$4="да",$C35,1)</f>
        <v>0</v>
      </c>
      <c r="FX35" s="122">
        <f>'Тест ответы'!FV36*'Показатели'!$F$229*IF(FX$4="да",$C35,1)</f>
        <v>0</v>
      </c>
      <c r="FY35" s="122">
        <f>'Тест ответы'!FW36*'Показатели'!$F$230*IF(FY$4="да",$C35,1)</f>
        <v>0</v>
      </c>
      <c r="FZ35" s="122">
        <f>'Тест ответы'!FX36*'Показатели'!$F$231*IF(FZ$4="да",$C35,1)</f>
        <v>0</v>
      </c>
      <c r="GA35" s="122">
        <f>'Тест ответы'!FY36*'Показатели'!$F$232*IF(GA$4="да",$C35,1)</f>
        <v>0</v>
      </c>
      <c r="GB35" s="132">
        <f>'Тест ответы'!FZ36*'Показатели'!$F$235*IF($GB$4="да",$C35,1)</f>
        <v>0</v>
      </c>
      <c r="GC35" s="122">
        <f>'Тест ответы'!GA36*'Показатели'!$F$236*IF($GC$4="да",$C35,1)</f>
        <v>0</v>
      </c>
      <c r="GD35" s="122">
        <f>'Тест ответы'!GB36*'Показатели'!$F$238*IF($GD$4="да",$C35,1)</f>
        <v>0</v>
      </c>
      <c r="GE35" s="122">
        <f>'Тест ответы'!GC36*'Показатели'!$F$239*IF($GE$4="да",$C35,1)</f>
        <v>0</v>
      </c>
      <c r="GF35" s="122">
        <f>'Тест ответы'!GD36*'Показатели'!$F$241*IF($GF$4="да",$C35,1)</f>
        <v>0</v>
      </c>
      <c r="GG35" s="122">
        <f>'Тест ответы'!GE36*'Показатели'!$F$242*IF($GG$4="да",$C35,1)</f>
        <v>0</v>
      </c>
      <c r="GH35" s="122">
        <f>'Тест ответы'!GF36*'Показатели'!$F$243*IF($GH$4="да",$C35,1)</f>
        <v>0</v>
      </c>
      <c r="GI35" s="122">
        <f>'Тест ответы'!GG36*'Показатели'!$F$244*IF($GI$4="да",$C35,1)</f>
        <v>0</v>
      </c>
      <c r="GJ35" s="122">
        <f>'Тест ответы'!GH36*'Показатели'!$F$245*IF($GJ$4="да",$C35,1)</f>
        <v>0</v>
      </c>
      <c r="GK35" s="122">
        <f>'Тест ответы'!GI36*'Показатели'!$F$246*IF($GK$4="да",$C35,1)</f>
        <v>0</v>
      </c>
      <c r="GL35" s="122">
        <f>'Тест ответы'!GJ36*'Показатели'!$F$248*IF($GL$4="да",$C35,1)</f>
        <v>0</v>
      </c>
      <c r="GM35" s="122">
        <f>'Тест ответы'!GK36*'Показатели'!$F$249*IF($GM$4="да",$C35,1)</f>
        <v>0</v>
      </c>
      <c r="GN35" s="122">
        <f>'Тест ответы'!GL36*'Показатели'!$F$250*IF($GN$4="да",$C35,1)</f>
        <v>0</v>
      </c>
      <c r="GO35" s="122">
        <f>'Тест ответы'!GM36*'Показатели'!$F$251*IF($GO$4="да",$C35,1)</f>
        <v>0</v>
      </c>
      <c r="GP35" s="122">
        <f>'Тест ответы'!GN36*'Показатели'!$F$252*IF($GP$4="да",$C35,1)</f>
        <v>0</v>
      </c>
      <c r="GQ35" s="122">
        <f>'Тест ответы'!GO36*'Показатели'!$F$253*IF($GQ$4="да",$C35,1)</f>
        <v>0</v>
      </c>
      <c r="GR35" s="132">
        <f>'Тест ответы'!GP36*'Показатели'!$F$256*IF($GR$4="да",$C35,1)</f>
        <v>0</v>
      </c>
      <c r="GS35" s="122">
        <f>'Тест ответы'!GQ36*'Показатели'!$F$257*IF($GS$4="да",$C35,1)</f>
        <v>0</v>
      </c>
      <c r="GT35" s="122">
        <f>'Тест ответы'!GR36*'Показатели'!$F$258*IF($GT$4="да",$C35,1)</f>
        <v>0</v>
      </c>
      <c r="GU35" s="122">
        <f>'Тест ответы'!GS36*'Показатели'!$F$260*IF($GU$4="да",$C35,1)</f>
        <v>0</v>
      </c>
      <c r="GV35" s="122">
        <f>'Тест ответы'!GT36*'Показатели'!$F$261*IF($GV$4="да",$C35,1)</f>
        <v>0</v>
      </c>
      <c r="GW35" s="122">
        <f>'Тест ответы'!GU36*'Показатели'!$F$262*IF($GW$4="да",$C35,1)</f>
        <v>0</v>
      </c>
      <c r="GX35" s="122">
        <f>'Тест ответы'!GV36*'Показатели'!$F$264*IF($GX$4="да",$C35,1)</f>
        <v>0</v>
      </c>
      <c r="GY35" s="122">
        <f>'Тест ответы'!GW36*'Показатели'!$F$265*IF($GY$4="да",$C35,1)</f>
        <v>0</v>
      </c>
      <c r="GZ35" s="122">
        <f>'Тест ответы'!GX36*'Показатели'!$F$266*IF($GZ$4="да",$C35,1)</f>
        <v>0</v>
      </c>
      <c r="HA35" s="122">
        <f>'Тест ответы'!GY36*'Показатели'!$F$267*IF($HA$4="да",$C35,1)</f>
        <v>0</v>
      </c>
      <c r="HB35" s="122">
        <f>'Тест ответы'!GZ36*'Показатели'!$F$269*IF($HB$4="да",$C35,1)</f>
        <v>0</v>
      </c>
      <c r="HC35" s="122">
        <f>'Тест ответы'!HA36*'Показатели'!$F$270*IF($HC$4="да",$C35,1)</f>
        <v>0</v>
      </c>
      <c r="HD35" s="122">
        <f>'Тест ответы'!HB36*'Показатели'!$F$271*IF($HD$4="да",$C35,1)</f>
        <v>0</v>
      </c>
      <c r="HE35" s="122">
        <f>'Тест ответы'!HC36*'Показатели'!$F$272*IF($HE$4="да",$C35,1)</f>
        <v>0</v>
      </c>
      <c r="HF35" s="122">
        <f>'Тест ответы'!HD36*'Показатели'!$F$274*IF($HF$4="да",$C35,1)</f>
        <v>0</v>
      </c>
      <c r="HG35" s="122">
        <f>'Тест ответы'!HE36*'Показатели'!$F$275*IF($HG$4="да",$C35,1)</f>
        <v>0</v>
      </c>
      <c r="HH35" s="122">
        <f>'Тест ответы'!HF36*'Показатели'!$F$276*IF($HH$4="да",$C35,1)</f>
        <v>0</v>
      </c>
      <c r="HI35" s="122">
        <f>'Тест ответы'!HG36*'Показатели'!$F$277*IF($HI$4="да",$C35,1)</f>
        <v>0</v>
      </c>
      <c r="HJ35" s="122">
        <f>'Тест ответы'!HH36*'Показатели'!$F$278*IF($HJ$4="да",$C35,1)</f>
        <v>0</v>
      </c>
      <c r="HK35" s="122">
        <f>'Тест ответы'!HI36*'Показатели'!$F$279*IF($HK$4="да",$C35,1)</f>
        <v>0</v>
      </c>
      <c r="HL35" s="122">
        <f>'Тест ответы'!HJ36*'Показатели'!$F$280*IF($HL$4="да",$C35,1)</f>
        <v>0</v>
      </c>
      <c r="HM35" s="122">
        <f>'Тест ответы'!HK36*'Показатели'!$F$281*IF($HM$4="да",$C35,1)</f>
        <v>0</v>
      </c>
      <c r="HN35" s="122">
        <f>'Тест ответы'!HL36*'Показатели'!$F$282*IF($HN$4="да",$C35,1)</f>
        <v>0</v>
      </c>
      <c r="HO35" s="122">
        <f>'Тест ответы'!HM36*'Показатели'!$F$284*IF($HO$4="да",$C35,1)</f>
        <v>0</v>
      </c>
      <c r="HP35" s="122">
        <f>'Тест ответы'!HN36*'Показатели'!$F$285*IF($HP$4="да",$C35,1)</f>
        <v>0</v>
      </c>
      <c r="HQ35" s="122">
        <f>'Тест ответы'!HO36*'Показатели'!$F$286*IF($HQ$4="да",$C35,1)</f>
        <v>0</v>
      </c>
      <c r="HR35" s="122">
        <f>'Тест ответы'!HP36*'Показатели'!$F$287*IF($HR$4="да",$C35,1)</f>
        <v>0</v>
      </c>
      <c r="HS35" s="122">
        <f>'Тест ответы'!HQ36*'Показатели'!$F$288*IF($HS$4="да",$C35,1)</f>
        <v>0</v>
      </c>
      <c r="HT35" s="122">
        <f>'Тест ответы'!HR36*'Показатели'!$F$289*IF(HT$4="да",$C35,1)</f>
        <v>0</v>
      </c>
      <c r="HU35" s="122">
        <f>'Тест ответы'!HS36*'Показатели'!$F$290*IF($HU$4="да",$C35,1)</f>
        <v>0</v>
      </c>
      <c r="HV35" s="122">
        <f>'Тест ответы'!HT36*'Показатели'!$F$291*IF($HV$4="да",$C35,1)</f>
        <v>0</v>
      </c>
      <c r="HW35" s="122">
        <f>'Тест ответы'!HU36*'Показатели'!$F$292*IF($HW$4="да",$C35,1)</f>
        <v>0</v>
      </c>
      <c r="HX35" s="122" t="str">
        <f>'Тест ответы'!HV36*#REF!*C35</f>
        <v>#REF!</v>
      </c>
      <c r="HY35" s="133" t="str">
        <f>'Тест ответы'!HW36*#REF!*C35</f>
        <v>#REF!</v>
      </c>
      <c r="HZ35" s="122">
        <f>'Тест ответы'!HX36*'Показатели'!$F$295*IF(HZ$4="да",$C35,1)</f>
        <v>0</v>
      </c>
      <c r="IA35" s="122">
        <f>'Тест ответы'!HY36*'Показатели'!$F$296*IF(IA$4="да",$C35,1)</f>
        <v>0</v>
      </c>
      <c r="IB35" s="122">
        <f>'Тест ответы'!HZ36*'Показатели'!$F$297*IF(IB$4="да",$C35,1)</f>
        <v>0</v>
      </c>
      <c r="IC35" s="122">
        <f>'Тест ответы'!IA36*'Показатели'!$F$299*IF(IC$4="да",$C35,1)</f>
        <v>0</v>
      </c>
      <c r="ID35" s="122">
        <f>'Тест ответы'!IB36*'Показатели'!$F$300*IF(ID$4="да",$C35,1)</f>
        <v>0</v>
      </c>
      <c r="IE35" s="122">
        <f>'Тест ответы'!IC36*'Показатели'!$F$301*IF(IE$4="да",$C35,1)</f>
        <v>0</v>
      </c>
      <c r="IF35" s="122">
        <f>'Тест ответы'!ID36*'Показатели'!$F$303*IF(IF$4="да",$C35,1)</f>
        <v>0</v>
      </c>
      <c r="IG35" s="122">
        <f>'Тест ответы'!IE36*'Показатели'!$F$304*IF(IG$4="да",$C35,1)</f>
        <v>0</v>
      </c>
      <c r="IH35" s="122">
        <f>'Тест ответы'!IF36*'Показатели'!$F$305*IF(IH$4="да",$C35,1)</f>
        <v>0</v>
      </c>
      <c r="II35" s="122">
        <f>'Тест ответы'!IG36*'Показатели'!$F$307*IF(II$4="да",$C35,1)</f>
        <v>0</v>
      </c>
      <c r="IJ35" s="122">
        <f>'Тест ответы'!IH36*'Показатели'!$F$308*IF(IJ$4="да",$C35,1)</f>
        <v>0</v>
      </c>
      <c r="IK35" s="122">
        <f>'Тест ответы'!II36*'Показатели'!$F$309*IF(IK$4="да",$C35,1)</f>
        <v>0</v>
      </c>
      <c r="IL35" s="122">
        <f>'Тест ответы'!IJ36*'Показатели'!$F$313*IF(IL$4="да",$C35,1)</f>
        <v>0</v>
      </c>
      <c r="IM35" s="122">
        <f>'Тест ответы'!IK36*'Показатели'!$F$314*IF(IM$4="да",$C35,1)</f>
        <v>0</v>
      </c>
      <c r="IN35" s="122">
        <f>'Тест ответы'!IL36*'Показатели'!$F$315*IF(IN$4="да",$C35,1)</f>
        <v>0</v>
      </c>
      <c r="IO35" s="122">
        <f>'Тест ответы'!IM36*'Показатели'!$F$316*IF(IO$4="да",$C35,1)</f>
        <v>0</v>
      </c>
      <c r="IP35" s="122">
        <f>'Тест ответы'!IN36*'Показатели'!$F$317*IF(IP$4="да",$C35,1)</f>
        <v>0</v>
      </c>
      <c r="IQ35" s="122">
        <f>'Тест ответы'!IO36*'Показатели'!$F$318*IF(IQ$4="да",$C35,1)</f>
        <v>0</v>
      </c>
      <c r="IR35" s="122">
        <f>'Тест ответы'!IP36*'Показатели'!$F$320*IF(IR$4="да",$C35,1)</f>
        <v>0</v>
      </c>
      <c r="IS35" s="122">
        <f>'Тест ответы'!IQ36*'Показатели'!$F$321*IF(IS$4="да",$C35,1)</f>
        <v>0</v>
      </c>
      <c r="IT35" s="122">
        <f>'Тест ответы'!IR36*'Показатели'!$F$322*IF(IT$4="да",$C35,1)</f>
        <v>0</v>
      </c>
      <c r="IU35" s="122">
        <f>'Тест ответы'!IS36*'Показатели'!$F$323*IF(IU$4="да",$C35,1)</f>
        <v>0</v>
      </c>
      <c r="IV35" s="122">
        <f>'Тест ответы'!IT36*'Показатели'!$F$324*IF(IV$4="да",$C35,1)</f>
        <v>0</v>
      </c>
      <c r="IW35" s="122">
        <f>'Тест ответы'!IU36*'Показатели'!$F$325*IF(IW$4="да",$C35,1)</f>
        <v>0</v>
      </c>
      <c r="IX35" s="122">
        <f>'Тест ответы'!IV36*'Показатели'!$F$327*IF(IX$4="да",$C35,1)</f>
        <v>0</v>
      </c>
      <c r="IY35" s="122">
        <f>'Тест ответы'!IW36*'Показатели'!$F$328*IF(IY$4="да",$C35,1)</f>
        <v>0</v>
      </c>
      <c r="IZ35" s="132">
        <f>'Тест ответы'!IX36*'Показатели'!$F$331*IF(IZ$4="да",$C35,1)</f>
        <v>0</v>
      </c>
      <c r="JA35" s="122">
        <f>'Тест ответы'!IY36*'Показатели'!$F$332*IF(JA$4="да",$C35,1)</f>
        <v>0</v>
      </c>
      <c r="JB35" s="122">
        <f>'Тест ответы'!IZ36*'Показатели'!$F$333*IF(JB$4="да",$C35,1)</f>
        <v>0</v>
      </c>
      <c r="JC35" s="122">
        <f>'Тест ответы'!JA36*'Показатели'!$F$334*IF(JC$4="да",$C35,1)</f>
        <v>0</v>
      </c>
      <c r="JD35" s="122">
        <f>'Тест ответы'!JB36*'Показатели'!$F$335*IF(JD$4="да",$C35,1)</f>
        <v>0</v>
      </c>
      <c r="JE35" s="122">
        <f>'Тест ответы'!JC36*'Показатели'!$F$336*IF(JE$4="да",$C35,1)</f>
        <v>0</v>
      </c>
      <c r="JF35" s="122">
        <f>'Тест ответы'!JD36*'Показатели'!$F$338*IF(JF$4="да",$C35,1)</f>
        <v>0</v>
      </c>
      <c r="JG35" s="122">
        <f>'Тест ответы'!JE36*'Показатели'!$F$339*IF(JG$4="да",$C35,1)</f>
        <v>0</v>
      </c>
      <c r="JH35" s="122">
        <f>'Тест ответы'!JF36*'Показатели'!$F$341*IF(JH$4="да",$C35,1)</f>
        <v>0</v>
      </c>
      <c r="JI35" s="122">
        <f>'Тест ответы'!JG36*'Показатели'!$F$342*IF(JI$4="да",$C35,1)</f>
        <v>0</v>
      </c>
      <c r="JJ35" s="122">
        <f>'Тест ответы'!JH36*'Показатели'!$F$343*IF(JJ$4="да",$C35,1)</f>
        <v>0</v>
      </c>
      <c r="JK35" s="122">
        <f>'Тест ответы'!JI36*'Показатели'!$F$344*IF(JK$4="да",$C35,1)</f>
        <v>0</v>
      </c>
      <c r="JL35" s="122">
        <f>'Тест ответы'!JJ36*'Показатели'!$F$345*IF(JL$4="да",$C35,1)</f>
        <v>0</v>
      </c>
      <c r="JM35" s="122">
        <f>'Тест ответы'!JK36*'Показатели'!$F$346*IF(JM$4="да",$C35,1)</f>
        <v>0</v>
      </c>
      <c r="JN35" s="122">
        <f>'Тест ответы'!JL36*'Показатели'!$F$347*IF(JN$4="да",$C35,1)</f>
        <v>0</v>
      </c>
      <c r="JO35" s="122">
        <f>'Тест ответы'!JM36*'Показатели'!$F$348*IF(JO$4="да",$C35,1)</f>
        <v>0</v>
      </c>
      <c r="JP35" s="122">
        <f>'Тест ответы'!JN36*'Показатели'!$F$349*IF(JP$4="да",$C35,1)</f>
        <v>0</v>
      </c>
      <c r="JQ35" s="122">
        <f>'Тест ответы'!JO36*'Показатели'!$F$350*IF(JQ$4="да",$C35,1)</f>
        <v>0</v>
      </c>
      <c r="JR35" s="122">
        <f>'Тест ответы'!JP36*'Показатели'!$F$351*IF(JR$4="да",$C35,1)</f>
        <v>0</v>
      </c>
      <c r="JS35" s="122">
        <f>'Тест ответы'!JQ36*'Показатели'!$F$352*IF(JS$4="да",$C35,1)</f>
        <v>0</v>
      </c>
      <c r="JT35" s="122">
        <f>'Тест ответы'!JR36*'Показатели'!$F$353*IF(JT$4="да",$C35,1)</f>
        <v>0</v>
      </c>
      <c r="JU35" s="122">
        <f>'Тест ответы'!JS36*'Показатели'!$F$354*IF(JU$4="да",$C35,1)</f>
        <v>0</v>
      </c>
      <c r="JV35" s="122">
        <f>'Тест ответы'!JT36*'Показатели'!$F$355*IF(JV$4="да",$C35,1)</f>
        <v>0</v>
      </c>
      <c r="JW35" s="122">
        <f>'Тест ответы'!JU36*'Показатели'!$F$356*IF(JW$4="да",$C35,1)</f>
        <v>0</v>
      </c>
      <c r="JX35" s="122">
        <f>'Тест ответы'!JV36*'Показатели'!$F$357*IF(JX$4="да",$C35,1)</f>
        <v>0</v>
      </c>
      <c r="JY35" s="122">
        <f>'Тест ответы'!JW36*'Показатели'!$F$358*IF(JY$4="да",$C35,1)</f>
        <v>0</v>
      </c>
      <c r="JZ35" s="122">
        <f>'Тест ответы'!JX36*'Показатели'!$F$360*IF(JZ$4="да",$C35,1)</f>
        <v>0</v>
      </c>
      <c r="KA35" s="122">
        <f>'Тест ответы'!JY36*'Показатели'!$F$361*IF(KA$4="да",$C35,1)</f>
        <v>0</v>
      </c>
      <c r="KB35" s="122">
        <f>'Тест ответы'!JZ36*'Показатели'!$F$362*IF(KB$4="да",$C35,1)</f>
        <v>0</v>
      </c>
      <c r="KC35" s="122">
        <f>'Тест ответы'!KA36*'Показатели'!$F$363*IF(KC$4="да",$C35,1)</f>
        <v>0</v>
      </c>
      <c r="KD35" s="122">
        <f>'Тест ответы'!KB36*'Показатели'!$F$364*IF(KD$4="да",$C35,1)</f>
        <v>0</v>
      </c>
      <c r="KE35" s="136">
        <f>'Тест ответы'!KC36*'Показатели'!$F$365*IF(KE$4="да",$C35,1)</f>
        <v>0</v>
      </c>
      <c r="KF35" s="122">
        <f>'Тест ответы'!KD36*'Показатели'!$F$380*IF(KF$4="да",A35,1)</f>
        <v>0</v>
      </c>
      <c r="KG35" s="122">
        <f>'Тест ответы'!KE36*'Показатели'!$F$383*IF(KG$4="да",B35,1)</f>
        <v>0</v>
      </c>
      <c r="KH35" s="133">
        <f>'Тест ответы'!KF36*'Показатели'!$F$385*IF(KH$4="да",C35,1)</f>
        <v>0</v>
      </c>
      <c r="KI35" s="122">
        <f>'Тест ответы'!KG36*'Показатели'!$F$387*IF($KI$4="да",C35,1)</f>
        <v>0</v>
      </c>
      <c r="KJ35" s="122">
        <f>'Тест ответы'!KH36*'Показатели'!$F$388*IF($KJ$4="да",C35,1)</f>
        <v>0</v>
      </c>
      <c r="KK35" s="122">
        <f>'Тест ответы'!KI36*'Показатели'!$F$389*IF($KK$4="да",C35,1)</f>
        <v>0</v>
      </c>
      <c r="KL35" s="132">
        <f>'Тест ответы'!KJ36*'Показатели'!$F$391*IF(KL$4="да",C35,1)</f>
        <v>0</v>
      </c>
      <c r="KM35" s="122">
        <f>'Тест ответы'!KK36*'Показатели'!$F$392*IF(KM$4="да",D35,1)</f>
        <v>0</v>
      </c>
      <c r="KN35" s="132">
        <f>'Тест ответы'!KL36*'Показатели'!$F$394*IF($KN$4="да",C35,1)</f>
        <v>0</v>
      </c>
      <c r="KO35" s="133">
        <f>'Тест ответы'!KM36*'Показатели'!$F$395*IF($KO$4="да",C35,1)</f>
        <v>0</v>
      </c>
      <c r="KP35" s="122">
        <f>'Тест ответы'!KN36*'Показатели'!$F$397*IF($KP$4="да",$C35,1)</f>
        <v>0</v>
      </c>
      <c r="KQ35" s="122">
        <f>'Тест ответы'!KO36*'Показатели'!$F$398*IF($KQ$4="да",$C35,1)</f>
        <v>0</v>
      </c>
      <c r="KR35" s="122">
        <f>'Тест ответы'!KP36*'Показатели'!$F$400*IF($KR$4="да",$C35,1)</f>
        <v>0</v>
      </c>
      <c r="KS35" s="133">
        <f>'Тест ответы'!KQ36*'Показатели'!$F$401*IF($KS$4="да",$C35,1)</f>
        <v>0</v>
      </c>
      <c r="KT35" s="122">
        <f>'Тест ответы'!KR36*'Показатели'!$F$403*IF($KT$4="да",$C35,1)</f>
        <v>0</v>
      </c>
      <c r="KU35" s="122">
        <f>'Тест ответы'!KS36*'Показатели'!$F$405*IF($KU$4="да",$C35,1)</f>
        <v>0</v>
      </c>
      <c r="KV35" s="130">
        <f>'Тест ответы'!KT36*'Показатели'!$F$408*IF($KV$4="да",$C35,1)</f>
        <v>0</v>
      </c>
      <c r="KW35" s="122">
        <f>'Тест ответы'!KU36*'Показатели'!$F$409*IF($KW$4="да",$C35,1)</f>
        <v>0</v>
      </c>
      <c r="KX35" s="122">
        <f>'Тест ответы'!KV36*'Показатели'!$F$410*IF($KX$4="да",$C35,1)</f>
        <v>0</v>
      </c>
      <c r="KY35" s="122">
        <f>'Тест ответы'!KW36*'Показатели'!$F$411*IF($KY$4="да",$C35,1)</f>
        <v>0</v>
      </c>
      <c r="KZ35" s="132">
        <f>'Тест ответы'!KX36*'Показатели'!$F$413*IF($KZ$4="да",$C35,1)</f>
        <v>0</v>
      </c>
      <c r="LA35" s="122">
        <f>'Тест ответы'!KY36*'Показатели'!$F$415*IF($LA$4="да",$C35,1)</f>
        <v>0</v>
      </c>
      <c r="LB35" s="122">
        <f>'Тест ответы'!KZ36*'Показатели'!$F$416*IF($LB$4="да",$C35,1)</f>
        <v>0</v>
      </c>
      <c r="LC35" s="122">
        <f>'Тест ответы'!LA36*'Показатели'!$F$417*IF($LC$4="да",$C35,1)</f>
        <v>0</v>
      </c>
      <c r="LD35" s="132">
        <f>'Тест ответы'!LB36*'Показатели'!$F$420*IF($LD$4="да",$C35,1)</f>
        <v>0</v>
      </c>
      <c r="LE35" s="122">
        <f>'Тест ответы'!LC36*'Показатели'!$F$422*IF($LE$4="да",$C35,1)</f>
        <v>0</v>
      </c>
      <c r="LF35" s="122">
        <f>'Тест ответы'!LD36*'Показатели'!$F$423*IF($LF$4="да",$C35,1)</f>
        <v>0</v>
      </c>
      <c r="LG35" s="122">
        <f>'Тест ответы'!LE36*'Показатели'!$F$424*IF($LG$4="да",$C35,1)</f>
        <v>0</v>
      </c>
      <c r="LH35" s="132">
        <f>'Тест ответы'!LF36*'Показатели'!$F$426*IF(LH$4="да",$C35,1)</f>
        <v>0</v>
      </c>
      <c r="LI35" s="122">
        <f>'Тест ответы'!LG36*'Показатели'!$F$427*IF($LI$4="да",$C35,1)</f>
        <v>0</v>
      </c>
      <c r="LJ35" s="122">
        <f>'Тест ответы'!LH36*'Показатели'!$F$428*IF($LJ$4="да",$C35,1)</f>
        <v>0</v>
      </c>
      <c r="LK35" s="122">
        <f>'Тест ответы'!LI36*'Показатели'!$F$429*IF($LK$4="да",$C35,1)</f>
        <v>0</v>
      </c>
      <c r="LL35" s="122">
        <f>'Тест ответы'!LJ36*'Показатели'!$F$430*IF($LI$4="да",$C35,1)</f>
        <v>0</v>
      </c>
      <c r="LM35" s="125">
        <f>'Тест ответы'!LK36*'Показатели'!$F$461*IF(LM$4="да",$C35,1)</f>
        <v>0</v>
      </c>
      <c r="LN35" s="126">
        <f>'Тест ответы'!LL36*'Показатели'!$F$462*IF(LN$4="да",$C35,1)</f>
        <v>0</v>
      </c>
      <c r="LO35" s="126">
        <f>'Тест ответы'!LM36*'Показатели'!$F$463*IF(LO$4="да",$C35,1)</f>
        <v>0</v>
      </c>
      <c r="LP35" s="126">
        <f>'Тест ответы'!LN36*'Показатели'!$F$464*IF(LP$4="да",$C35,1)</f>
        <v>0</v>
      </c>
      <c r="LQ35" s="126">
        <f>'Тест ответы'!LO36*'Показатели'!$F$466*IF(LQ$4="да",$C35,1)</f>
        <v>0</v>
      </c>
      <c r="LR35" s="126">
        <f>'Тест ответы'!LP36*'Показатели'!$F$467*IF(LR$4="да",$C35,1)</f>
        <v>0</v>
      </c>
      <c r="LS35" s="126">
        <f>'Тест ответы'!LQ36*'Показатели'!$F$468*IF(LS$4="да",$C35,1)</f>
        <v>0</v>
      </c>
      <c r="LT35" s="135">
        <f>'Тест ответы'!LR36*'Показатели'!$F$469*IF(LT$4="да",$C35,1)</f>
        <v>0</v>
      </c>
      <c r="LU35" s="122">
        <f>'Тест ответы'!LS36*'Показатели'!$F$472*IF($LU$4="да",$C35,1)</f>
        <v>0</v>
      </c>
      <c r="LV35" s="122">
        <f>'Тест ответы'!LT36*'Показатели'!$F$473*IF($LV$4="да",$C35,1)</f>
        <v>0</v>
      </c>
      <c r="LW35" s="122">
        <f>'Тест ответы'!LU36*'Показатели'!$F$474*IF($LW$4="да",$C35,1)</f>
        <v>0</v>
      </c>
      <c r="LX35" s="122">
        <f>'Тест ответы'!LV36*'Показатели'!$F$476*IF($LX$4="да",$C35,1)</f>
        <v>0</v>
      </c>
      <c r="LY35" s="122">
        <f>'Тест ответы'!LW36*'Показатели'!$F$477*IF($LY$4="да",$C35,1)</f>
        <v>0</v>
      </c>
      <c r="LZ35" s="122">
        <f>'Тест ответы'!LX36*'Показатели'!$F$478*IF(LZ$4="да",$C35,1)</f>
        <v>0</v>
      </c>
      <c r="MA35" s="122">
        <f>'Тест ответы'!LY36*'Показатели'!$F$479*IF($MA$4="да",$C35,1)</f>
        <v>0</v>
      </c>
      <c r="MB35" s="122">
        <f>'Тест ответы'!LZ36*'Показатели'!$F$480*IF($MB$4="да",$C35,1)</f>
        <v>0</v>
      </c>
      <c r="MC35" s="122">
        <f>'Тест ответы'!MA36*'Показатели'!$F$481*IF($MC$4="да",$C35,1)</f>
        <v>0</v>
      </c>
      <c r="MD35" s="122">
        <f>'Тест ответы'!MB36*'Показатели'!$F$483*IF($MD$4="да",$C35,1)</f>
        <v>0</v>
      </c>
      <c r="ME35" s="122">
        <f>'Тест ответы'!MC36*'Показатели'!$F$484*IF($ME$4="да",$C35,1)</f>
        <v>0</v>
      </c>
      <c r="MF35" s="122">
        <f>'Тест ответы'!MD36*'Показатели'!$F$486*IF($MF$4="да",$C35,1)</f>
        <v>0</v>
      </c>
      <c r="MG35" s="136">
        <f>'Тест ответы'!ME36*'Показатели'!F$487*IF(MG$4="да",$C35,1)</f>
        <v>0</v>
      </c>
      <c r="MH35" s="126">
        <f>'Тест ответы'!MF36*'Показатели'!$F$489*IF($MH$4="да",$C35,1)</f>
        <v>0</v>
      </c>
      <c r="MI35" s="126">
        <f>'Тест ответы'!MG36*'Показатели'!$F$490*IF($MI$4="да",$C35,1)</f>
        <v>0</v>
      </c>
      <c r="MJ35" s="126">
        <f>'Тест ответы'!MH36*'Показатели'!$F$491*IF($MJ$4="да",$C35,1)</f>
        <v>0</v>
      </c>
      <c r="MK35" s="126">
        <f>'Тест ответы'!MI36*'Показатели'!$F$492*IF($MK$4="да",$C35,1)</f>
        <v>0</v>
      </c>
      <c r="ML35" s="126">
        <f>'Тест ответы'!MJ36*'Показатели'!$F$493*IF($ML$4="да",$C35,1)</f>
        <v>0</v>
      </c>
      <c r="MM35" s="126">
        <f>'Тест ответы'!MK36*'Показатели'!$F$494*IF($MM$4="да",$C35,1)</f>
        <v>0</v>
      </c>
      <c r="MN35" s="126">
        <f>'Тест ответы'!ML36*'Показатели'!$F$495*IF($MN$4="да",$C35,1)</f>
        <v>0</v>
      </c>
      <c r="MO35" s="126">
        <f>'Тест ответы'!MM36*'Показатели'!$F$496*IF($MO$4="да",$C35,1)</f>
        <v>0</v>
      </c>
      <c r="MP35" s="126">
        <f>'Тест ответы'!MN36*'Показатели'!$F$497*IF($MP$4="да",$C35,1)</f>
        <v>0</v>
      </c>
      <c r="MQ35" s="126">
        <f>'Тест ответы'!MO36*'Показатели'!$F$498*IF($MQ$4="да",$C35,1)</f>
        <v>0</v>
      </c>
      <c r="MR35" s="126">
        <f>'Тест ответы'!MP36*'Показатели'!$F$499*IF($MR$4="да",$C35,1)</f>
        <v>0</v>
      </c>
      <c r="MS35" s="126">
        <f>'Тест ответы'!MQ36*'Показатели'!$F$500*IF($MS$4="да",$C35,1)</f>
        <v>0</v>
      </c>
      <c r="MT35" s="126">
        <f>'Тест ответы'!MR36*'Показатели'!$F$501*IF(MT$4="да",$C35,1)</f>
        <v>0</v>
      </c>
      <c r="MU35" s="126">
        <f>'Тест ответы'!MS36*'Показатели'!$F$502*IF(MU$4="да",$C35,1)</f>
        <v>0</v>
      </c>
      <c r="MV35" s="126">
        <f>'Тест ответы'!MT36*'Показатели'!$F$503*IF(MV$4="да",$C35,1)</f>
        <v>0</v>
      </c>
      <c r="MW35" s="126">
        <f>'Тест ответы'!MU36*'Показатели'!$F$504*IF($MW$4="да",$C35,1)</f>
        <v>0</v>
      </c>
      <c r="MX35" s="126">
        <f>'Тест ответы'!MV36*'Показатели'!$F$505*IF(MX$4="да",$C35,1)</f>
        <v>0</v>
      </c>
      <c r="MY35" s="126">
        <f>'Тест ответы'!MW36*'Показатели'!$F$506*IF(MY$4="да",$C35,1)</f>
        <v>0</v>
      </c>
      <c r="MZ35" s="126">
        <f>'Тест ответы'!MX36*'Показатели'!$F$507*IF(MZ$4="да",$C35,1)</f>
        <v>0</v>
      </c>
      <c r="NA35" s="126">
        <f>'Тест ответы'!MY36*'Показатели'!$F$508*IF(NA$4="да",$C35,1)</f>
        <v>0</v>
      </c>
      <c r="NB35" s="126">
        <f>'Тест ответы'!MZ36*'Показатели'!$F$509*IF(NB$4="да",$C35,1)</f>
        <v>0</v>
      </c>
      <c r="NC35" s="126">
        <f>'Тест ответы'!NA36*'Показатели'!$F$510*IF(NC$4="да",$C35,1)</f>
        <v>0</v>
      </c>
      <c r="ND35" s="126">
        <f>'Тест ответы'!NB36*'Показатели'!$F$511*IF(ND$4="да",$C35,1)</f>
        <v>0</v>
      </c>
      <c r="NE35" s="126">
        <f>'Тест ответы'!NC36*'Показатели'!$F$512*IF(NE$4="да",$C35,1)</f>
        <v>0</v>
      </c>
      <c r="NF35" s="126">
        <f>'Тест ответы'!ND36*'Показатели'!$F$513*IF(NF$4="да",$C35,1)</f>
        <v>0</v>
      </c>
      <c r="NG35" s="126">
        <f>'Тест ответы'!NE36*'Показатели'!$F$514*IF(NG$4="да",$C35,1)</f>
        <v>0</v>
      </c>
      <c r="NH35" s="126">
        <f>'Тест ответы'!NF36*'Показатели'!$F$515*IF(NH$4="да",$C35,1)</f>
        <v>0</v>
      </c>
      <c r="NI35" s="134">
        <f>'Тест ответы'!NG36*'Показатели'!$F$516*IF($NI$4="да",$C35,1)</f>
        <v>0</v>
      </c>
      <c r="NJ35" s="126">
        <f>'Тест ответы'!NH36*'Показатели'!$F$518*IF(NJ$4="да",$C35,1)</f>
        <v>0</v>
      </c>
      <c r="NK35" s="126">
        <f>'Тест ответы'!NI36*'Показатели'!$F$519*IF(NK$4="да",$C35,1)</f>
        <v>0</v>
      </c>
      <c r="NL35" s="126">
        <f>'Тест ответы'!NJ36*'Показатели'!$F$520*IF(NL$4="да",$C35,1)</f>
        <v>0</v>
      </c>
      <c r="NM35" s="126">
        <f>'Тест ответы'!NK36*'Показатели'!$F$521*IF(NM$4="да",$C35,1)</f>
        <v>0</v>
      </c>
      <c r="NN35" s="126">
        <f>'Тест ответы'!NL36*'Показатели'!$F$522*IF(NN$4="да",$C35,1)</f>
        <v>0</v>
      </c>
      <c r="NO35" s="126">
        <f>'Тест ответы'!NM36*'Показатели'!$F$523*IF(NO$4="да",$C35,1)</f>
        <v>0</v>
      </c>
      <c r="NP35" s="126">
        <f>'Тест ответы'!NN36*'Показатели'!G$524*IF(NP$4="да",$C35,1)</f>
        <v>0</v>
      </c>
      <c r="NQ35" s="126">
        <f>'Тест ответы'!NO36*'Показатели'!H$525*IF(NQ$4="да",$C35,1)</f>
        <v>0</v>
      </c>
      <c r="NR35" s="126">
        <f>'Тест ответы'!NP36*'Показатели'!I$526*IF(NR$4="да",$C35,1)</f>
        <v>0</v>
      </c>
      <c r="NS35" s="126">
        <f>'Тест ответы'!NQ36*'Показатели'!$F$527*IF(NS$4="да",$C35,1)</f>
        <v>0</v>
      </c>
      <c r="NT35" s="126">
        <f>'Тест ответы'!NR36*'Показатели'!$F$528*IF(NT$4="да",$C35,1)</f>
        <v>0</v>
      </c>
      <c r="NU35" s="126">
        <f>'Тест ответы'!NS36*'Показатели'!$F$529*IF(NU$4="да",$C35,1)</f>
        <v>0</v>
      </c>
      <c r="NV35" s="135">
        <f>'Тест ответы'!NT36*'Показатели'!$F$530*IF(NV$4="да",$C35,1)</f>
        <v>0</v>
      </c>
      <c r="NW35" s="126">
        <f>'Тест ответы'!NU36*'Показатели'!$F$533*IF($NW$4="да",$C35,1)</f>
        <v>0</v>
      </c>
      <c r="NX35" s="126">
        <f>'Тест ответы'!NV36*'Показатели'!$F$534*IF($NX$4="да",$C35,1)</f>
        <v>0</v>
      </c>
      <c r="NY35" s="127">
        <f>'Тест ответы'!NW36*'Показатели'!$F$536*IF($NY$4="да",$C35,1)</f>
        <v>0</v>
      </c>
      <c r="NZ35" s="126">
        <f>'Тест ответы'!NX36*'Показатели'!$F$537*IF(NZ$4="да",$C35,1)</f>
        <v>0</v>
      </c>
      <c r="OA35" s="127">
        <f>'Тест ответы'!NY36*'Показатели'!$F$539*IF(OA$4="да",$C35,1)</f>
        <v>0</v>
      </c>
      <c r="OB35" s="126">
        <f>'Тест ответы'!NZ36*'Показатели'!$F$540*IF(OB$4="да",$C35,1)</f>
        <v>0</v>
      </c>
      <c r="OC35" s="126">
        <f>'Тест ответы'!OA36*'Показатели'!$F$541*IF(OC$4="да",$C35,1)</f>
        <v>0</v>
      </c>
      <c r="OD35" s="126">
        <f>'Тест ответы'!OB36*'Показатели'!$F$542*IF(OD$4="да",$C35,1)</f>
        <v>0</v>
      </c>
      <c r="OE35" s="126">
        <f>'Тест ответы'!OC36*'Показатели'!$F$543*IF(OE$4="да",$C35,1)</f>
        <v>0</v>
      </c>
      <c r="OF35" s="126">
        <f>'Тест ответы'!OD36*'Показатели'!$F$544*IF(OF$4="да",$C35,1)</f>
        <v>0</v>
      </c>
      <c r="OG35" s="127">
        <f>'Тест ответы'!OE36*'Показатели'!$F$546*IF(OG$4="да",$C35,1)</f>
        <v>0</v>
      </c>
      <c r="OH35" s="126">
        <f>'Тест ответы'!OF36*'Показатели'!$F$547*IF(OH$4="да",$C35,1)</f>
        <v>0</v>
      </c>
      <c r="OI35" s="126">
        <f>'Тест ответы'!OG36*'Показатели'!$F$548*IF(OI$4="да",$C35,1)</f>
        <v>0</v>
      </c>
      <c r="OJ35" s="126">
        <f>'Тест ответы'!OH36*'Показатели'!$F$549*IF(OJ$4="да",$C35,1)</f>
        <v>0</v>
      </c>
      <c r="OK35" s="126">
        <f>'Тест ответы'!OI36*'Показатели'!$F$550*IF(OK$4="да",$C35,1)</f>
        <v>0</v>
      </c>
      <c r="OL35" s="126">
        <f>'Тест ответы'!OJ36*'Показатели'!$F$551*IF(OL$4="да",$C35,1)</f>
        <v>0</v>
      </c>
      <c r="OM35" s="137">
        <f>'Тест ответы'!OK36*'Показатели'!$F$554*IF($OM$4="да",$C35,1)</f>
        <v>0</v>
      </c>
      <c r="ON35" s="134">
        <f>'Тест ответы'!OL36*'Показатели'!$F$555*IF($ON$4="да",$C35,1)</f>
        <v>0</v>
      </c>
      <c r="OO35" s="126">
        <f>'Тест ответы'!OM36*'Показатели'!$F$557*IF($OO$4="да",$C35,1)</f>
        <v>0</v>
      </c>
      <c r="OP35" s="135">
        <f>'Тест ответы'!ON36*'Показатели'!$F$558*IF($OP$4="да",$C35,1)</f>
        <v>0</v>
      </c>
      <c r="OQ35" s="127">
        <f>'Тест ответы'!OO36*'Показатели'!$F$564*IF(OQ$4="да",$C35,1)</f>
        <v>0</v>
      </c>
      <c r="OR35" s="126">
        <f>'Тест ответы'!OP36*'Показатели'!$F$565*IF(OR$4="да",$C35,1)</f>
        <v>0</v>
      </c>
      <c r="OS35" s="126">
        <f>'Тест ответы'!OQ36*'Показатели'!$F$566*IF(OS$4="да",$C35,1)</f>
        <v>0</v>
      </c>
      <c r="OT35" s="126">
        <f>'Тест ответы'!OR36*'Показатели'!$F$567*IF(OT$4="да",$C35,1)</f>
        <v>0</v>
      </c>
      <c r="OU35" s="126">
        <f>'Тест ответы'!OS36*'Показатели'!$F$568*IF(OU$4="да",$C35,1)</f>
        <v>0</v>
      </c>
      <c r="OV35" s="126">
        <f>'Тест ответы'!OT36*'Показатели'!$F$569*IF(OV$4="да",$C35,1)</f>
        <v>0</v>
      </c>
      <c r="OW35" s="127">
        <f>'Тест ответы'!OU36*'Показатели'!$F$574*IF(OW$4="да",$C35,1)</f>
        <v>0</v>
      </c>
      <c r="OX35" s="126">
        <f>'Тест ответы'!OV36*'Показатели'!$F$575*IF(OX$4="да",$C35,1)</f>
        <v>0</v>
      </c>
      <c r="OY35" s="126">
        <f>'Тест ответы'!OW36*'Показатели'!$F$576*IF(OY$4="да",$C35,1)</f>
        <v>0</v>
      </c>
      <c r="OZ35" s="126">
        <f>'Тест ответы'!OX36*'Показатели'!$F$577*IF(OZ$4="да",$C35,1)</f>
        <v>0</v>
      </c>
      <c r="PA35" s="126">
        <f>'Тест ответы'!OY36*'Показатели'!$F$578*IF(PA$4="да",$C35,1)</f>
        <v>0</v>
      </c>
      <c r="PB35" s="126">
        <f>'Тест ответы'!OZ36*'Показатели'!$F$579*IF(PB$4="да",$C35,1)</f>
        <v>0</v>
      </c>
      <c r="PC35" s="137">
        <f>'Тест ответы'!PA36*'Показатели'!$F$584*IF($PC$4="да",$C35,1)</f>
        <v>0</v>
      </c>
      <c r="PD35" s="126">
        <f>'Тест ответы'!PB36*'Показатели'!$F$585*IF($PD$4="да",$C35,1)</f>
        <v>0</v>
      </c>
      <c r="PE35" s="126">
        <f>'Тест ответы'!PC36*'Показатели'!$F$587*IF($PE$4="да",$C35,1)</f>
        <v>0</v>
      </c>
      <c r="PF35" s="126">
        <f>'Тест ответы'!PD36*'Показатели'!$F$588*IF($PF$4="да",$C35,1)</f>
        <v>0</v>
      </c>
      <c r="PG35" s="126">
        <f>'Тест ответы'!PE36*'Показатели'!$F$589*IF($PG$4="да",$C35,1)</f>
        <v>0</v>
      </c>
      <c r="PH35" s="126">
        <f>'Тест ответы'!PF36*'Показатели'!$F$590*IF($PH$4="да",$C35,1)</f>
        <v>0</v>
      </c>
      <c r="PI35" s="126">
        <f>'Тест ответы'!PG36*'Показатели'!$F$591*IF($PI$4="да",$C35,1)</f>
        <v>0</v>
      </c>
      <c r="PJ35" s="126">
        <f>'Тест ответы'!PH36*'Показатели'!$F$592*IF($PJ$4="да",$C35,1)</f>
        <v>0</v>
      </c>
      <c r="PK35" s="126">
        <f>'Тест ответы'!PI36*'Показатели'!$F$593*IF($PK$4="да",$C35,1)</f>
        <v>0</v>
      </c>
      <c r="PL35" s="126">
        <f>'Тест ответы'!PJ36*'Показатели'!$F$594*IF($PL$4="да",$C35,1)</f>
        <v>0</v>
      </c>
      <c r="PM35" s="126">
        <f>'Тест ответы'!PK36*'Показатели'!$F$595*IF($PM$4="да",$C35,1)</f>
        <v>0</v>
      </c>
      <c r="PN35" s="126">
        <f>'Тест ответы'!PL36*'Показатели'!$F$596*IF($PN$4="да",$C35,1)</f>
        <v>0</v>
      </c>
      <c r="PO35" s="126">
        <f>'Тест ответы'!PM36*'Показатели'!$F$597*IF($PO$4="да",$C35,1)</f>
        <v>0</v>
      </c>
      <c r="PP35" s="126">
        <f>'Тест ответы'!PN36*'Показатели'!$F$599*IF($PP$4="да",$C35,1)</f>
        <v>0</v>
      </c>
      <c r="PQ35" s="126">
        <f>'Тест ответы'!PO36*'Показатели'!$F$600*IF($PQ$4="да",$C35,1)</f>
        <v>0</v>
      </c>
      <c r="PR35" s="126">
        <f>'Тест ответы'!PP36*'Показатели'!$F$603*IF($PR$4="да",$C35,1)</f>
        <v>0</v>
      </c>
      <c r="PS35" s="126">
        <f>'Тест ответы'!PQ36*'Показатели'!$F$605*IF($PS$4="да",$C35,1)</f>
        <v>0</v>
      </c>
      <c r="PT35" s="126">
        <f>'Тест ответы'!PR36*'Показатели'!$F$606*IF($PT$4="да",$C35,1)</f>
        <v>0</v>
      </c>
      <c r="PU35" s="126">
        <f>'Тест ответы'!PS36*'Показатели'!$F$607*IF($PU$4="да",$C35,1)</f>
        <v>0</v>
      </c>
      <c r="PV35" s="126">
        <f>'Тест ответы'!PT36*'Показатели'!$F$608*IF($PV$4="да",$C35,1)</f>
        <v>0</v>
      </c>
      <c r="PW35" s="126">
        <f>'Тест ответы'!PU36*'Показатели'!$F$609*IF($PW$4="да",$C35,1)</f>
        <v>0</v>
      </c>
      <c r="PX35" s="126">
        <f>'Тест ответы'!PV36*'Показатели'!$F$610*IF($PX$4="да",$C35,1)</f>
        <v>0</v>
      </c>
      <c r="PY35" s="137">
        <f>'Тест ответы'!PW36*'Показатели'!$F$612*IF(PY$4="да",$C35,1)</f>
        <v>0</v>
      </c>
      <c r="PZ35" s="127">
        <f>'Тест ответы'!PX36*'Показатели'!$F$614*IF(PZ$4="да",$C35,1)</f>
        <v>0</v>
      </c>
      <c r="QA35" s="126">
        <f>'Тест ответы'!PY36*'Показатели'!$F$614*IF(QA$4="да",$C35,1)</f>
        <v>0</v>
      </c>
      <c r="QB35" s="126">
        <f>'Тест ответы'!PZ36*'Показатели'!$F$614*IF(QB$4="да",$C35,1)</f>
        <v>0</v>
      </c>
      <c r="QC35" s="126">
        <f>'Тест ответы'!QA36*'Показатели'!$F$614*IF(QC$4="да",$C35,1)</f>
        <v>0</v>
      </c>
      <c r="QD35" s="126">
        <f>'Тест ответы'!QB36*'Показатели'!$F$614*IF(QD$4="да",$C35,1)</f>
        <v>0</v>
      </c>
      <c r="QE35" s="127">
        <f>'Тест ответы'!QC36*'Показатели'!$F$620*IF(QE$4="да",$C35,1)</f>
        <v>0</v>
      </c>
      <c r="QF35" s="126">
        <f>'Тест ответы'!QD36*'Показатели'!$F$620*IF(QF$4="да",$C35,1)</f>
        <v>0</v>
      </c>
      <c r="QG35" s="126">
        <f>'Тест ответы'!QE36*'Показатели'!$F$620*IF(QG$4="да",$C35,1)</f>
        <v>0</v>
      </c>
      <c r="QH35" s="126">
        <f>'Тест ответы'!QF36*'Показатели'!$F$620*IF(QH$4="да",$C35,1)</f>
        <v>0</v>
      </c>
      <c r="QI35" s="126">
        <f>'Тест ответы'!QG36*'Показатели'!$F$620*IF(QI$4="да",$C35,1)</f>
        <v>0</v>
      </c>
      <c r="QJ35" s="138">
        <f>'Тест ответы'!QH36*'Показатели'!$F$620*IF(QJ$4="да",$C35,1)</f>
        <v>0</v>
      </c>
      <c r="QK35" s="122" t="str">
        <f>'Тест ответы'!QI36*#REF!*IF(QK$4="да",$C35,1)</f>
        <v>#REF!</v>
      </c>
      <c r="QL35" s="122">
        <f>'Тест ответы'!QJ36*'Показатели'!$F$628*IF(QL$4="да",$C35,1)</f>
        <v>0</v>
      </c>
      <c r="QM35" s="122">
        <f>'Тест ответы'!QK36*'Показатели'!$F$629*IF(QM$4="да",$C35,1)</f>
        <v>0</v>
      </c>
      <c r="QN35" s="122">
        <f>'Тест ответы'!QL36*'Показатели'!$F$631*IF(QN$4="да",$C35,1)</f>
        <v>0</v>
      </c>
      <c r="QO35" s="122" t="str">
        <f>'Тест ответы'!QM36*#REF!*IF(QO$4="да",$C35,1)</f>
        <v>#REF!</v>
      </c>
      <c r="QP35" s="136">
        <f>'Тест ответы'!QN36*'Показатели'!$F$632*IF(QP$4="да",$C35,1)</f>
        <v>0</v>
      </c>
      <c r="QQ35" s="126">
        <f>'Тест ответы'!QO36*'Показатели'!$F$635*IF(QQ$4="да",$C35,1)</f>
        <v>0</v>
      </c>
      <c r="QR35" s="126">
        <f>'Тест ответы'!QP36*'Показатели'!$F$636*IF(QR$4="да",$C35,1)</f>
        <v>0</v>
      </c>
      <c r="QS35" s="126">
        <f>'Тест ответы'!QQ36*'Показатели'!$F$638*IF(QS$4="да",$C35,1)</f>
        <v>0</v>
      </c>
      <c r="QT35" s="126">
        <f>'Тест ответы'!QR36*'Показатели'!$F$639*IF(QT$4="да",$C35,1)</f>
        <v>0</v>
      </c>
      <c r="QU35" s="126">
        <f>'Тест ответы'!QS36*'Показатели'!$F$640*IF(QU$4="да",$C35,1)</f>
        <v>0</v>
      </c>
      <c r="QV35" s="126">
        <f>'Тест ответы'!QT36*'Показатели'!$F$641*IF(QV$4="да",$C35,1)</f>
        <v>0</v>
      </c>
      <c r="QW35" s="126">
        <f>'Тест ответы'!QU36*'Показатели'!$F$642*IF(QW$4="да",$C35,1)</f>
        <v>0</v>
      </c>
      <c r="QX35" s="135">
        <f>'Тест ответы'!QV36*'Показатели'!$F$643*IF(QX$4="да",$C35,1)</f>
        <v>0</v>
      </c>
      <c r="QY35" s="131"/>
      <c r="QZ35" s="131"/>
      <c r="RA35" s="131"/>
      <c r="RB35" s="131"/>
      <c r="RC35" s="131"/>
      <c r="RD35" s="131"/>
      <c r="RE35" s="131"/>
      <c r="RF35" s="131"/>
      <c r="RG35" s="131"/>
    </row>
    <row r="36">
      <c r="A36" s="117">
        <v>32.0</v>
      </c>
      <c r="B36" s="118" t="str">
        <f>'Тест ответы'!B37</f>
        <v>Краснодарский край</v>
      </c>
      <c r="C36" s="139">
        <f>VLOOKUP(B36,'Население'!$B$2:$E$90,4,FALSE)</f>
        <v>2.231658483</v>
      </c>
      <c r="D36" s="120" t="str">
        <f t="shared" si="9"/>
        <v>#REF!</v>
      </c>
      <c r="E36" s="121">
        <f>'Тест ответы'!C37*'Показатели'!$F$3*IF(E$4="да",$C36,1)</f>
        <v>0.0005</v>
      </c>
      <c r="F36" s="121">
        <f>'Тест ответы'!D37*'Показатели'!$F$4*IF(F$4="да",$C36,1)</f>
        <v>0.005</v>
      </c>
      <c r="G36" s="121">
        <f>'Тест ответы'!E37*'Показатели'!$F$5*IF($G$4="да",C36,1)</f>
        <v>0</v>
      </c>
      <c r="H36" s="121">
        <f>'Тест ответы'!F37*'Показатели'!$F$6*IF($H$4="да",C36,1)</f>
        <v>0</v>
      </c>
      <c r="I36" s="121">
        <f>'Тест ответы'!G37*'Показатели'!$F$7*IF(I$4="да",D36,1)</f>
        <v>0</v>
      </c>
      <c r="J36" s="121">
        <f>'Тест ответы'!H37*'Показатели'!$F$8*IF($J$4="да",C36,1)</f>
        <v>0</v>
      </c>
      <c r="K36" s="121">
        <f>'Тест ответы'!I37*'Показатели'!$F$9*IF(K$4="да",D36,1)</f>
        <v>0</v>
      </c>
      <c r="L36" s="121">
        <f>'Тест ответы'!J37*'Показатели'!$F$10*IF(L$4="да",$C36,1)</f>
        <v>0</v>
      </c>
      <c r="M36" s="121">
        <f>'Тест ответы'!K37*'Показатели'!$F$11*IF(M$4="да",$C36,1)</f>
        <v>0</v>
      </c>
      <c r="N36" s="122">
        <f>'Тест ответы'!L37*'Показатели'!$F$12*IF(N$4="да",$C36,1)</f>
        <v>0</v>
      </c>
      <c r="O36" s="123">
        <f>'Тест ответы'!M37*'Показатели'!$F$14*IF(O$4="да",$C36,1)</f>
        <v>0.04</v>
      </c>
      <c r="P36" s="124">
        <f>'Тест ответы'!N37*'Показатели'!$F$15*IF(P$4="да",$C36,1)</f>
        <v>0</v>
      </c>
      <c r="Q36" s="124">
        <f>'Тест ответы'!O37*'Показатели'!$F$17*IF(Q$4="да",$C36,1)</f>
        <v>0</v>
      </c>
      <c r="R36" s="124">
        <f>'Тест ответы'!P37*'Показатели'!$F$18*IF(R$4="да",$C36,1)</f>
        <v>0</v>
      </c>
      <c r="S36" s="123">
        <f>'Тест ответы'!Q37*'Показатели'!$F$20*IF(S$4="да",$C36,1)</f>
        <v>0.1</v>
      </c>
      <c r="T36" s="121">
        <f>'Тест ответы'!R37*'Показатели'!$F$21*IF(T$4="да",$C36,1)</f>
        <v>0</v>
      </c>
      <c r="U36" s="121">
        <f>'Тест ответы'!S37*'Показатели'!$F$24*IF(U$4="да",$C36,1)</f>
        <v>0</v>
      </c>
      <c r="V36" s="121">
        <f>'Тест ответы'!T37*'Показатели'!$F$25*IF(V$4="да",$C36,1)</f>
        <v>0</v>
      </c>
      <c r="W36" s="121">
        <f>'Тест ответы'!U37*'Показатели'!$F$26*IF(W$4="да",$C36,1)</f>
        <v>0</v>
      </c>
      <c r="X36" s="121">
        <f>'Тест ответы'!V37*'Показатели'!$F$28*IF(X$4="да",$C36,1)</f>
        <v>0</v>
      </c>
      <c r="Y36" s="121">
        <f>'Тест ответы'!W37*'Показатели'!$F$29*IF(Y$4="да",$C36,1)</f>
        <v>0</v>
      </c>
      <c r="Z36" s="125">
        <f>'Тест ответы'!X37*'Показатели'!$F$33*IF(Z$4="да",$C36,1)</f>
        <v>0</v>
      </c>
      <c r="AA36" s="126">
        <f>'Тест ответы'!Y37*'Показатели'!$F$34*IF(AA$4="да",$C36,1)</f>
        <v>0</v>
      </c>
      <c r="AB36" s="126">
        <f>'Тест ответы'!Z37*'Показатели'!$F$35*IF(AB$4="да",$C36,1)</f>
        <v>0</v>
      </c>
      <c r="AC36" s="126">
        <f>'Тест ответы'!AA37*'Показатели'!$F$36*IF(AC$4="да",$C36,1)</f>
        <v>0</v>
      </c>
      <c r="AD36" s="126">
        <f>'Тест ответы'!AB37*'Показатели'!$F$37*IF(AD$4="да",$C36,1)</f>
        <v>0</v>
      </c>
      <c r="AE36" s="126">
        <f>'Тест ответы'!AC37*'Показатели'!$F$38*IF(AE$4="да",$C36,1)</f>
        <v>0</v>
      </c>
      <c r="AF36" s="126">
        <f>'Тест ответы'!AD37*'Показатели'!$F$39*IF(AF$4="да",$C36,1)</f>
        <v>0</v>
      </c>
      <c r="AG36" s="126">
        <f>'Тест ответы'!AE37*'Показатели'!$F$40*IF(AG$4="да",$C36,1)</f>
        <v>0</v>
      </c>
      <c r="AH36" s="126">
        <f>'Тест ответы'!AF37*'Показатели'!$F$41*IF(AH$4="да",$C36,1)</f>
        <v>0</v>
      </c>
      <c r="AI36" s="127">
        <f>'Тест ответы'!AG37*'Показатели'!$F$43*IF(AI$4="да",$C36,1)</f>
        <v>0</v>
      </c>
      <c r="AJ36" s="126">
        <f>'Тест ответы'!AH37*'Показатели'!$F$44*IF(AJ$4="да",$C36,1)</f>
        <v>0</v>
      </c>
      <c r="AK36" s="126">
        <f>'Тест ответы'!AI37*'Показатели'!$F$45*IF(AK$4="да",$C36,1)</f>
        <v>0</v>
      </c>
      <c r="AL36" s="126">
        <f>'Тест ответы'!AJ37*'Показатели'!$F$46*IF(AL$4="да",$C36,1)</f>
        <v>0</v>
      </c>
      <c r="AM36" s="126">
        <f>'Тест ответы'!AK37*'Показатели'!$F$47*IF(AM$4="да",$C36,1)</f>
        <v>0</v>
      </c>
      <c r="AN36" s="126">
        <f>'Тест ответы'!AL37*'Показатели'!$F$48*IF(AN$4="да",$C36,1)</f>
        <v>0</v>
      </c>
      <c r="AO36" s="126">
        <f>'Тест ответы'!AM37*'Показатели'!$F$49*IF(AO$4="да",$C36,1)</f>
        <v>0</v>
      </c>
      <c r="AP36" s="126">
        <f>'Тест ответы'!AN37*'Показатели'!$F$50*IF(AP$4="да",$C36,1)</f>
        <v>0</v>
      </c>
      <c r="AQ36" s="126">
        <f>'Тест ответы'!AO37*'Показатели'!$F$51*IF(AQ$4="да",$C36,1)</f>
        <v>0</v>
      </c>
      <c r="AR36" s="123">
        <f>'Тест ответы'!AP37*'Показатели'!$F$53*IF($AR$4="да",$C36,1)</f>
        <v>0</v>
      </c>
      <c r="AS36" s="128">
        <f>'Тест ответы'!AQ37*'Показатели'!$F$54*IF($AS$4="да",$C36,1)</f>
        <v>0</v>
      </c>
      <c r="AT36" s="127">
        <f>'Тест ответы'!AR37*'Показатели'!$F$56*IF(AT$4="да",$C36,1)</f>
        <v>0</v>
      </c>
      <c r="AU36" s="126">
        <f>'Тест ответы'!AS37*'Показатели'!$F$57*IF(AU$4="да",$C36,1)</f>
        <v>0</v>
      </c>
      <c r="AV36" s="126">
        <f>'Тест ответы'!AT37*'Показатели'!$F$58*IF(AV$4="да",$C36,1)</f>
        <v>0</v>
      </c>
      <c r="AW36" s="126">
        <f>'Тест ответы'!AU37*'Показатели'!$F$59*IF(AW$4="да",$C36,1)</f>
        <v>0</v>
      </c>
      <c r="AX36" s="126">
        <f>'Тест ответы'!AV37*'Показатели'!$F$60*IF(AX$4="да",$C36,1)</f>
        <v>0</v>
      </c>
      <c r="AY36" s="126">
        <f>'Тест ответы'!AW37*'Показатели'!$F$61*IF(AY$4="да",$C36,1)</f>
        <v>0</v>
      </c>
      <c r="AZ36" s="129">
        <f>'Тест ответы'!AX37*'Показатели'!$F$64*IF($AZ$4="да",$C36,1)</f>
        <v>0</v>
      </c>
      <c r="BA36" s="121">
        <f>'Тест ответы'!AY37*'Показатели'!$F$65*IF($BA$4="да",$C36,1)</f>
        <v>0</v>
      </c>
      <c r="BB36" s="121">
        <f>'Тест ответы'!AZ37*'Показатели'!$F$66*IF($BA$4="да",$C36,1)</f>
        <v>0</v>
      </c>
      <c r="BC36" s="121">
        <f>'Тест ответы'!BA37*'Показатели'!$F$67*IF($BC$4="да",$C36,1)</f>
        <v>0</v>
      </c>
      <c r="BD36" s="121">
        <f>'Тест ответы'!BB37*'Показатели'!$F$68*IF($BD$4="да",$C36,1)</f>
        <v>0</v>
      </c>
      <c r="BE36" s="121">
        <f>'Тест ответы'!BC37*'Показатели'!$F$69*IF($BE$4="да",$C36,1)</f>
        <v>0</v>
      </c>
      <c r="BF36" s="121">
        <f>'Тест ответы'!BD37*'Показатели'!$F$70*IF($BF$4="да",$C36,1)</f>
        <v>0</v>
      </c>
      <c r="BG36" s="121">
        <f>'Тест ответы'!BE37*'Показатели'!$F$71*IF($BG$4="да",$C36,1)</f>
        <v>0</v>
      </c>
      <c r="BH36" s="128">
        <f>'Тест ответы'!BF37*'Показатели'!$F$72*IF($BH$4="да",$C36,1)</f>
        <v>0</v>
      </c>
      <c r="BI36" s="121">
        <f>'Тест ответы'!BG37*'Показатели'!$F$75*IF($BI$4="да",$C36,1)</f>
        <v>0</v>
      </c>
      <c r="BJ36" s="121">
        <f>'Тест ответы'!BH37*'Показатели'!$F$76*IF($BJ$4="да",$C36,1)</f>
        <v>0</v>
      </c>
      <c r="BK36" s="121">
        <f>'Тест ответы'!BI37*'Показатели'!$F$77*IF($BK$4="да",$C36,1)</f>
        <v>0</v>
      </c>
      <c r="BL36" s="121">
        <f>'Тест ответы'!BJ37*'Показатели'!$F$78*IF($BL$4="да",$C36,1)</f>
        <v>0</v>
      </c>
      <c r="BM36" s="121">
        <f>'Тест ответы'!BK37*'Показатели'!$F$79*IF($BM$4="да",$C36,1)</f>
        <v>0</v>
      </c>
      <c r="BN36" s="121">
        <f>'Тест ответы'!BL37*'Показатели'!$F$80*IF($BN$4="да",$C36,1)</f>
        <v>0</v>
      </c>
      <c r="BO36" s="128">
        <f>'Тест ответы'!BM37*'Показатели'!$F$81*IF($BO$4="да",$C36,1)</f>
        <v>0</v>
      </c>
      <c r="BP36" s="121">
        <f>'Тест ответы'!BN37*'Показатели'!$F$86*IF(BP$4="да",$C36,1)</f>
        <v>0</v>
      </c>
      <c r="BQ36" s="121">
        <f>'Тест ответы'!BO37*'Показатели'!$F$87*IF(BQ$4="да",$C36,1)</f>
        <v>0</v>
      </c>
      <c r="BR36" s="121">
        <f>'Тест ответы'!BP37*'Показатели'!$F$88*IF(BR$4="да",$C36,1)</f>
        <v>0</v>
      </c>
      <c r="BS36" s="121">
        <f>'Тест ответы'!BQ37*'Показатели'!$F$89*IF($BS$4="да",$C36,1)</f>
        <v>0</v>
      </c>
      <c r="BT36" s="121">
        <f>'Тест ответы'!BR37*'Показатели'!$F$90*IF($BT$4="да",$C36,1)</f>
        <v>0</v>
      </c>
      <c r="BU36" s="121">
        <f>'Тест ответы'!BS37*'Показатели'!$F$91*IF($BU$4="да",$C36,1)</f>
        <v>0</v>
      </c>
      <c r="BV36" s="121">
        <f>'Тест ответы'!BT37*'Показатели'!$F$92*IF($BV$4="да",$C36,1)</f>
        <v>0</v>
      </c>
      <c r="BW36" s="121">
        <f>'Тест ответы'!BU37*'Показатели'!$F$93*IF($BW$4="да",$C36,1)</f>
        <v>0</v>
      </c>
      <c r="BX36" s="121">
        <f>'Тест ответы'!BV37*'Показатели'!$F$94*IF($BX$4="да",$C36,1)</f>
        <v>0</v>
      </c>
      <c r="BY36" s="121">
        <f>'Тест ответы'!BW37*'Показатели'!$F$95*IF($BY$4="да",$C36,1)</f>
        <v>0</v>
      </c>
      <c r="BZ36" s="121">
        <f>'Тест ответы'!BX37*'Показатели'!$F$96*IF($BZ$4="да",$C36,1)</f>
        <v>0</v>
      </c>
      <c r="CA36" s="121">
        <f>'Тест ответы'!BY37*'Показатели'!$F$97*IF($CA$4="да",$C36,1)</f>
        <v>0</v>
      </c>
      <c r="CB36" s="121">
        <f>'Тест ответы'!BZ37*'Показатели'!$F$99*IF($CB$4="да",$C36,1)</f>
        <v>0</v>
      </c>
      <c r="CC36" s="121">
        <f>'Тест ответы'!CA37*'Показатели'!$F$100*IF($CC$4="да",$C36,1)</f>
        <v>0</v>
      </c>
      <c r="CD36" s="121">
        <f>'Тест ответы'!CB37*'Показатели'!$F$101*IF($CD$4="да",$C36,1)</f>
        <v>0</v>
      </c>
      <c r="CE36" s="121">
        <f>'Тест ответы'!CC37*'Показатели'!$F$102*IF($CE$4="да",$C36,1)</f>
        <v>0</v>
      </c>
      <c r="CF36" s="121">
        <f>'Тест ответы'!CD37*'Показатели'!$F$103*IF($CF$4="да",$C36,1)</f>
        <v>0</v>
      </c>
      <c r="CG36" s="121">
        <f>'Тест ответы'!CE37*'Показатели'!$F$104*IF($CG$4="да",$C36,1)</f>
        <v>0</v>
      </c>
      <c r="CH36" s="121">
        <f>'Тест ответы'!CF37*'Показатели'!$F$105*IF($CH$4="да",$C36,1)</f>
        <v>0</v>
      </c>
      <c r="CI36" s="121">
        <f>'Тест ответы'!CG37*'Показатели'!$F$106*IF($CI$4="да",$C36,1)</f>
        <v>0</v>
      </c>
      <c r="CJ36" s="121">
        <f>'Тест ответы'!CH37*'Показатели'!$F$107*IF($CJ$4="да",$C36,1)</f>
        <v>0</v>
      </c>
      <c r="CK36" s="121">
        <f>'Тест ответы'!CI37*'Показатели'!$F$108*IF($CK$4="да",$C36,1)</f>
        <v>0</v>
      </c>
      <c r="CL36" s="121">
        <f>'Тест ответы'!CJ37*'Показатели'!$F$109*IF($CL$4="да",$C36,1)</f>
        <v>0</v>
      </c>
      <c r="CM36" s="121">
        <f>'Тест ответы'!CK37*'Показатели'!$F$110*IF($CM$4="да",$C36,1)</f>
        <v>0</v>
      </c>
      <c r="CN36" s="121">
        <f>'Тест ответы'!CL37*'Показатели'!$F$111*IF($CN$4="да",$C36,1)</f>
        <v>0</v>
      </c>
      <c r="CO36" s="121">
        <f>'Тест ответы'!CM37*'Показатели'!$F$112*IF($CO$4="да",$C36,1)</f>
        <v>0</v>
      </c>
      <c r="CP36" s="128">
        <f>'Тест ответы'!CN37*'Показатели'!$F$113*IF($CP$4="да",$C36,1)</f>
        <v>0</v>
      </c>
      <c r="CQ36" s="121">
        <f>'Тест ответы'!CO37*'Показатели'!$F$118*IF(CQ$4="да",$C36,1)</f>
        <v>0</v>
      </c>
      <c r="CR36" s="121">
        <f>'Тест ответы'!CP37*'Показатели'!$F$119*IF(CR$4="да",$C36,1)</f>
        <v>0</v>
      </c>
      <c r="CS36" s="121">
        <f>'Тест ответы'!CQ37*'Показатели'!$F$120*IF(CS$4="да",$C36,1)</f>
        <v>0</v>
      </c>
      <c r="CT36" s="121">
        <f>'Тест ответы'!CR37*'Показатели'!$F$121*IF($CT$4="да",$C36,1)</f>
        <v>0</v>
      </c>
      <c r="CU36" s="121">
        <f>'Тест ответы'!CS37*'Показатели'!$F$122*IF($CU$4="да",$C36,1)</f>
        <v>0</v>
      </c>
      <c r="CV36" s="121">
        <f>'Тест ответы'!CT37*'Показатели'!$F$123*IF($CV$4="да",$C36,1)</f>
        <v>0</v>
      </c>
      <c r="CW36" s="121">
        <f>'Тест ответы'!CU37*'Показатели'!$F$124*IF($CW$4="да",$C36,1)</f>
        <v>0</v>
      </c>
      <c r="CX36" s="121">
        <f>'Тест ответы'!CV37*'Показатели'!$F$125*IF($CX$4="да",$C36,1)</f>
        <v>0</v>
      </c>
      <c r="CY36" s="121">
        <f>'Тест ответы'!CW37*'Показатели'!$F$126*IF($CY$4="да",$C36,1)</f>
        <v>0</v>
      </c>
      <c r="CZ36" s="121">
        <f>'Тест ответы'!CX37*'Показатели'!$F$127*IF($CZ$4="да",$C36,1)</f>
        <v>0</v>
      </c>
      <c r="DA36" s="121">
        <f>'Тест ответы'!CY37*'Показатели'!$F$128*IF($DA$4="да",$C36,1)</f>
        <v>0</v>
      </c>
      <c r="DB36" s="121">
        <f>'Тест ответы'!CZ37*'Показатели'!$F$129*IF($DB$4="да",$C36,1)</f>
        <v>0</v>
      </c>
      <c r="DC36" s="121">
        <f>'Тест ответы'!DA37*'Показатели'!$F$131*IF($DC$4="да",$C36,1)</f>
        <v>0</v>
      </c>
      <c r="DD36" s="121">
        <f>'Тест ответы'!DB37*'Показатели'!$F$132*IF($DD$4="да",$C36,1)</f>
        <v>0</v>
      </c>
      <c r="DE36" s="121">
        <f>'Тест ответы'!DC37*'Показатели'!$F$133*IF($DE$4="да",$C36,1)</f>
        <v>0</v>
      </c>
      <c r="DF36" s="121">
        <f>'Тест ответы'!DD37*'Показатели'!$F$134*IF($DF$4="да",$C36,1)</f>
        <v>0</v>
      </c>
      <c r="DG36" s="121">
        <f>'Тест ответы'!DE37*'Показатели'!$F$135*IF($DG$4="да",$C36,1)</f>
        <v>0</v>
      </c>
      <c r="DH36" s="121">
        <f>'Тест ответы'!DF37*'Показатели'!$F$136*IF($DH35="да",$C36,1)</f>
        <v>0</v>
      </c>
      <c r="DI36" s="121">
        <f>'Тест ответы'!DG37*'Показатели'!$F$137*IF($DI$4="да",$C36,1)</f>
        <v>0</v>
      </c>
      <c r="DJ36" s="121">
        <f>'Тест ответы'!DH37*'Показатели'!$F$138*IF($DJ$4="да",$C36,1)</f>
        <v>0</v>
      </c>
      <c r="DK36" s="122">
        <f>'Тест ответы'!DH37*'Показатели'!$F$139*IF($DK$4="да",$C36,1)</f>
        <v>0</v>
      </c>
      <c r="DL36" s="130" t="str">
        <f>'Тест ответы'!DJ37*#REF!*IF($DL$4="да",$C36,1)</f>
        <v>#REF!</v>
      </c>
      <c r="DM36" s="122" t="str">
        <f>'Тест ответы'!DF37*#REF!*IF(DM$4="да",$C36,1)</f>
        <v>#REF!</v>
      </c>
      <c r="DN36" s="122" t="str">
        <f>'Тест ответы'!DL37*#REF!*IF($DN$4="да",$C36,1)</f>
        <v>#REF!</v>
      </c>
      <c r="DO36" s="131" t="str">
        <f>'Тест ответы'!DM37*#REF!*IF($DO$4="да",$C36,1)</f>
        <v>#REF!</v>
      </c>
      <c r="DP36" s="122">
        <f>'Тест ответы'!DN37*'Показатели'!$F$141*IF($DP$4="да",$C36,1)</f>
        <v>0</v>
      </c>
      <c r="DQ36" s="122">
        <f>'Тест ответы'!DO37*'Показатели'!$F$142*IF(DQ$4="да",$C36,1)</f>
        <v>0</v>
      </c>
      <c r="DR36" s="132">
        <f>'Тест ответы'!DP37*'Показатели'!$F$144*$C36</f>
        <v>0</v>
      </c>
      <c r="DS36" s="122">
        <f>'Тест ответы'!DQ37*'Показатели'!$F$151*$C36</f>
        <v>0</v>
      </c>
      <c r="DT36" s="122">
        <f>'Тест ответы'!DR37*'Показатели'!$F$154*$C36</f>
        <v>0</v>
      </c>
      <c r="DU36" s="122">
        <f>'Тест ответы'!DS37*'Показатели'!$F$157*$C36</f>
        <v>0</v>
      </c>
      <c r="DV36" s="122">
        <f>'Тест ответы'!DT37*'Показатели'!$F$163*$C36</f>
        <v>0</v>
      </c>
      <c r="DW36" s="122">
        <f>'Тест ответы'!DU37*'Показатели'!$F$166*$C36</f>
        <v>0</v>
      </c>
      <c r="DX36" s="133">
        <f>'Тест ответы'!DV37*'Показатели'!$F$169*$C36</f>
        <v>0</v>
      </c>
      <c r="DY36" s="126">
        <f>'Тест ответы'!DW37*'Показатели'!$F$171*IF($DY$4="да",$C36,1)</f>
        <v>0</v>
      </c>
      <c r="DZ36" s="126">
        <f>'Тест ответы'!DX37*'Показатели'!$F$172*IF($DZ$4="да",$C36,1)</f>
        <v>0</v>
      </c>
      <c r="EA36" s="126">
        <f>'Тест ответы'!DY37*'Показатели'!$F$173*IF($EA$4="да",$C36,1)</f>
        <v>0</v>
      </c>
      <c r="EB36" s="126">
        <f>'Тест ответы'!DZ37*'Показатели'!$F$174*IF($EB$4="да",$C36,1)</f>
        <v>0</v>
      </c>
      <c r="EC36" s="126">
        <f>'Тест ответы'!EA37*'Показатели'!$F$175*IF($EC$4="да",$C36,1)</f>
        <v>0</v>
      </c>
      <c r="ED36" s="126">
        <f>'Тест ответы'!EB37*'Показатели'!$F$176*IF($ED$4="да",$C36,1)</f>
        <v>0</v>
      </c>
      <c r="EE36" s="126">
        <f>'Тест ответы'!EC37*'Показатели'!$F$177*IF($EE$4="да",$C36,1)</f>
        <v>0</v>
      </c>
      <c r="EF36" s="126">
        <f>'Тест ответы'!ED37*'Показатели'!$F$178*IF($EF$4="да",$C36,1)</f>
        <v>0</v>
      </c>
      <c r="EG36" s="126">
        <f>'Тест ответы'!EE37*'Показатели'!$F$179*IF($EG$4="да",$C36,1)</f>
        <v>0</v>
      </c>
      <c r="EH36" s="126">
        <f>'Тест ответы'!EF37*'Показатели'!$F$180*IF($EH$4="да",$C36,1)</f>
        <v>0</v>
      </c>
      <c r="EI36" s="126">
        <f>'Тест ответы'!EG37*'Показатели'!$F$181*IF($EI$4="да",$C36,1)</f>
        <v>0</v>
      </c>
      <c r="EJ36" s="126">
        <f>'Тест ответы'!EH37*'Показатели'!$F$182*IF($EJ$4="да",$C36,1)</f>
        <v>0</v>
      </c>
      <c r="EK36" s="126">
        <f>'Тест ответы'!EI37*'Показатели'!$F$183*IF($EK$4="да",$C36,1)</f>
        <v>0</v>
      </c>
      <c r="EL36" s="126">
        <f>'Тест ответы'!EJ37*'Показатели'!$F$184*IF($EL$4="да",$C36,1)</f>
        <v>0</v>
      </c>
      <c r="EM36" s="126">
        <f>'Тест ответы'!EK37*'Показатели'!$F$185*IF($EM$4="да",$C36,1)</f>
        <v>0</v>
      </c>
      <c r="EN36" s="126">
        <f>'Тест ответы'!EL37*'Показатели'!$F$186*IF($EN$4="да",$C36,1)</f>
        <v>0</v>
      </c>
      <c r="EO36" s="126">
        <f>'Тест ответы'!EM37*'Показатели'!$F$187*IF($EO$4="да",$C36,1)</f>
        <v>0</v>
      </c>
      <c r="EP36" s="126">
        <f>'Тест ответы'!EN37*'Показатели'!$F$188*IF($EP$4="да",$C36,1)</f>
        <v>0</v>
      </c>
      <c r="EQ36" s="126">
        <f>'Тест ответы'!EO37*'Показатели'!$F$189*IF($EQ$4="да",$C36,1)</f>
        <v>0</v>
      </c>
      <c r="ER36" s="126">
        <f>'Тест ответы'!EP37*'Показатели'!$F$190*IF($ER$4="да",$C36,1)</f>
        <v>0</v>
      </c>
      <c r="ES36" s="134">
        <f>'Тест ответы'!EQ37*'Показатели'!$F$191*IF($ES$4="да",$C36,1)</f>
        <v>0</v>
      </c>
      <c r="ET36" s="126">
        <f>'Тест ответы'!ER37*'Показатели'!$F$193*IF($ET$4="да",$C36,1)</f>
        <v>0</v>
      </c>
      <c r="EU36" s="126">
        <f>'Тест ответы'!ES37*'Показатели'!$F$194*IF($EU$4="да",$C36,1)</f>
        <v>0</v>
      </c>
      <c r="EV36" s="126">
        <f>'Тест ответы'!ET37*'Показатели'!$F$195*IF($EV$4="да",$C36,1)</f>
        <v>0</v>
      </c>
      <c r="EW36" s="126">
        <f>'Тест ответы'!EU37*'Показатели'!$F$196*IF($EW$4="да",$C36,1)</f>
        <v>0</v>
      </c>
      <c r="EX36" s="126">
        <f>'Тест ответы'!EV37*'Показатели'!$F$197*IF($EX$4="да",$C36,1)</f>
        <v>0</v>
      </c>
      <c r="EY36" s="126">
        <f>'Тест ответы'!EW37*'Показатели'!$F$198*IF($EY$4="да",$C36,1)</f>
        <v>0</v>
      </c>
      <c r="EZ36" s="126">
        <f>'Тест ответы'!EX37*'Показатели'!$F$199*IF($EZ$4="да",$C36,1)</f>
        <v>0</v>
      </c>
      <c r="FA36" s="126">
        <f>'Тест ответы'!EY37*'Показатели'!$F$200*IF($FA$4="да",$C36,1)</f>
        <v>0</v>
      </c>
      <c r="FB36" s="126">
        <f>'Тест ответы'!EZ37*'Показатели'!$F$201*IF($FB$4="да",$C36,1)</f>
        <v>0</v>
      </c>
      <c r="FC36" s="126">
        <f>'Тест ответы'!FA37*'Показатели'!$F$202*IF($FC$4="да",$C36,1)</f>
        <v>0</v>
      </c>
      <c r="FD36" s="126">
        <f>'Тест ответы'!FB37*'Показатели'!$F$203*IF($FD$4="да",$C36,1)</f>
        <v>0</v>
      </c>
      <c r="FE36" s="126">
        <f>'Тест ответы'!FC37*'Показатели'!$F$204*IF($FE$4="да",$C36,1)</f>
        <v>0</v>
      </c>
      <c r="FF36" s="126">
        <f>'Тест ответы'!FD37*'Показатели'!$F$205*IF($FF$4="да",$C36,1)</f>
        <v>0</v>
      </c>
      <c r="FG36" s="126">
        <f>'Тест ответы'!FE37*'Показатели'!$F$206*IF($FG$4="да",$C36,1)</f>
        <v>0</v>
      </c>
      <c r="FH36" s="126">
        <f>'Тест ответы'!FF37*'Показатели'!$F$207*IF($FH$4="да",$C36,1)</f>
        <v>0</v>
      </c>
      <c r="FI36" s="126">
        <f>'Тест ответы'!FG37*'Показатели'!$F$208*IF($FI$4="да",$C36,1)</f>
        <v>0</v>
      </c>
      <c r="FJ36" s="126">
        <f>'Тест ответы'!FH37*'Показатели'!$F$209*IF($FJ$4="да",$C36,1)</f>
        <v>0</v>
      </c>
      <c r="FK36" s="135">
        <f>'Тест ответы'!FI37*'Показатели'!$F$210*IF($FK$4="да",$C36,1)</f>
        <v>0</v>
      </c>
      <c r="FL36" s="122">
        <f>'Тест ответы'!FJ37*'Показатели'!$F$214*IF(FL$4="да",$C36,1)</f>
        <v>0</v>
      </c>
      <c r="FM36" s="122">
        <f>'Тест ответы'!FK37*'Показатели'!$F$215*IF(FM$4="да",$C36,1)</f>
        <v>0</v>
      </c>
      <c r="FN36" s="122">
        <f>'Тест ответы'!FL37*'Показатели'!$F$217*IF(FN$4="да",$C36,1)</f>
        <v>0</v>
      </c>
      <c r="FO36" s="122">
        <f>'Тест ответы'!FM37*'Показатели'!$F$218*IF(FO$4="да",$C36,1)</f>
        <v>0</v>
      </c>
      <c r="FP36" s="122">
        <f>'Тест ответы'!FN37*'Показатели'!$F$220*IF(FP$4="да",$C36,1)</f>
        <v>0</v>
      </c>
      <c r="FQ36" s="122">
        <f>'Тест ответы'!FO37*'Показатели'!$F$221*IF(FQ$4="да",$C36,1)</f>
        <v>0</v>
      </c>
      <c r="FR36" s="122">
        <f>'Тест ответы'!FP37*'Показатели'!$F$222*IF(FR$4="да",$C36,1)</f>
        <v>0</v>
      </c>
      <c r="FS36" s="122">
        <f>'Тест ответы'!FQ37*'Показатели'!$F$223*IF(FS$4="да",$C36,1)</f>
        <v>0</v>
      </c>
      <c r="FT36" s="122">
        <f>'Тест ответы'!FR37*'Показатели'!$F$224*IF(FT$4="да",$C36,1)</f>
        <v>0</v>
      </c>
      <c r="FU36" s="122">
        <f>'Тест ответы'!FS37*'Показатели'!$F$225*IF(FU$4="да",$C36,1)</f>
        <v>0</v>
      </c>
      <c r="FV36" s="122">
        <f>'Тест ответы'!FT37*'Показатели'!$F$227*IF(FV$4="да",$C36,1)</f>
        <v>0</v>
      </c>
      <c r="FW36" s="122">
        <f>'Тест ответы'!FU37*'Показатели'!$F$228*IF(FW$4="да",$C36,1)</f>
        <v>0</v>
      </c>
      <c r="FX36" s="122">
        <f>'Тест ответы'!FV37*'Показатели'!$F$229*IF(FX$4="да",$C36,1)</f>
        <v>0</v>
      </c>
      <c r="FY36" s="122">
        <f>'Тест ответы'!FW37*'Показатели'!$F$230*IF(FY$4="да",$C36,1)</f>
        <v>0</v>
      </c>
      <c r="FZ36" s="122">
        <f>'Тест ответы'!FX37*'Показатели'!$F$231*IF(FZ$4="да",$C36,1)</f>
        <v>0</v>
      </c>
      <c r="GA36" s="122">
        <f>'Тест ответы'!FY37*'Показатели'!$F$232*IF(GA$4="да",$C36,1)</f>
        <v>0</v>
      </c>
      <c r="GB36" s="132">
        <f>'Тест ответы'!FZ37*'Показатели'!$F$235*IF($GB$4="да",$C36,1)</f>
        <v>0</v>
      </c>
      <c r="GC36" s="122">
        <f>'Тест ответы'!GA37*'Показатели'!$F$236*IF($GC$4="да",$C36,1)</f>
        <v>0</v>
      </c>
      <c r="GD36" s="122">
        <f>'Тест ответы'!GB37*'Показатели'!$F$238*IF($GD$4="да",$C36,1)</f>
        <v>0</v>
      </c>
      <c r="GE36" s="122">
        <f>'Тест ответы'!GC37*'Показатели'!$F$239*IF($GE$4="да",$C36,1)</f>
        <v>0</v>
      </c>
      <c r="GF36" s="122">
        <f>'Тест ответы'!GD37*'Показатели'!$F$241*IF($GF$4="да",$C36,1)</f>
        <v>0</v>
      </c>
      <c r="GG36" s="122">
        <f>'Тест ответы'!GE37*'Показатели'!$F$242*IF($GG$4="да",$C36,1)</f>
        <v>0</v>
      </c>
      <c r="GH36" s="122">
        <f>'Тест ответы'!GF37*'Показатели'!$F$243*IF($GH$4="да",$C36,1)</f>
        <v>0</v>
      </c>
      <c r="GI36" s="122">
        <f>'Тест ответы'!GG37*'Показатели'!$F$244*IF($GI$4="да",$C36,1)</f>
        <v>0</v>
      </c>
      <c r="GJ36" s="122">
        <f>'Тест ответы'!GH37*'Показатели'!$F$245*IF($GJ$4="да",$C36,1)</f>
        <v>0</v>
      </c>
      <c r="GK36" s="122">
        <f>'Тест ответы'!GI37*'Показатели'!$F$246*IF($GK$4="да",$C36,1)</f>
        <v>0</v>
      </c>
      <c r="GL36" s="122">
        <f>'Тест ответы'!GJ37*'Показатели'!$F$248*IF($GL$4="да",$C36,1)</f>
        <v>0</v>
      </c>
      <c r="GM36" s="122">
        <f>'Тест ответы'!GK37*'Показатели'!$F$249*IF($GM$4="да",$C36,1)</f>
        <v>0</v>
      </c>
      <c r="GN36" s="122">
        <f>'Тест ответы'!GL37*'Показатели'!$F$250*IF($GN$4="да",$C36,1)</f>
        <v>0</v>
      </c>
      <c r="GO36" s="122">
        <f>'Тест ответы'!GM37*'Показатели'!$F$251*IF($GO$4="да",$C36,1)</f>
        <v>0</v>
      </c>
      <c r="GP36" s="122">
        <f>'Тест ответы'!GN37*'Показатели'!$F$252*IF($GP$4="да",$C36,1)</f>
        <v>0</v>
      </c>
      <c r="GQ36" s="122">
        <f>'Тест ответы'!GO37*'Показатели'!$F$253*IF($GQ$4="да",$C36,1)</f>
        <v>0</v>
      </c>
      <c r="GR36" s="132">
        <f>'Тест ответы'!GP37*'Показатели'!$F$256*IF($GR$4="да",$C36,1)</f>
        <v>0</v>
      </c>
      <c r="GS36" s="122">
        <f>'Тест ответы'!GQ37*'Показатели'!$F$257*IF($GS$4="да",$C36,1)</f>
        <v>0</v>
      </c>
      <c r="GT36" s="122">
        <f>'Тест ответы'!GR37*'Показатели'!$F$258*IF($GT$4="да",$C36,1)</f>
        <v>0</v>
      </c>
      <c r="GU36" s="122">
        <f>'Тест ответы'!GS37*'Показатели'!$F$260*IF($GU$4="да",$C36,1)</f>
        <v>0</v>
      </c>
      <c r="GV36" s="122">
        <f>'Тест ответы'!GT37*'Показатели'!$F$261*IF($GV$4="да",$C36,1)</f>
        <v>0</v>
      </c>
      <c r="GW36" s="122">
        <f>'Тест ответы'!GU37*'Показатели'!$F$262*IF($GW$4="да",$C36,1)</f>
        <v>0</v>
      </c>
      <c r="GX36" s="122">
        <f>'Тест ответы'!GV37*'Показатели'!$F$264*IF($GX$4="да",$C36,1)</f>
        <v>0</v>
      </c>
      <c r="GY36" s="122">
        <f>'Тест ответы'!GW37*'Показатели'!$F$265*IF($GY$4="да",$C36,1)</f>
        <v>0</v>
      </c>
      <c r="GZ36" s="122">
        <f>'Тест ответы'!GX37*'Показатели'!$F$266*IF($GZ$4="да",$C36,1)</f>
        <v>0</v>
      </c>
      <c r="HA36" s="122">
        <f>'Тест ответы'!GY37*'Показатели'!$F$267*IF($HA$4="да",$C36,1)</f>
        <v>0</v>
      </c>
      <c r="HB36" s="122">
        <f>'Тест ответы'!GZ37*'Показатели'!$F$269*IF($HB$4="да",$C36,1)</f>
        <v>0</v>
      </c>
      <c r="HC36" s="122">
        <f>'Тест ответы'!HA37*'Показатели'!$F$270*IF($HC$4="да",$C36,1)</f>
        <v>0</v>
      </c>
      <c r="HD36" s="122">
        <f>'Тест ответы'!HB37*'Показатели'!$F$271*IF($HD$4="да",$C36,1)</f>
        <v>0</v>
      </c>
      <c r="HE36" s="122">
        <f>'Тест ответы'!HC37*'Показатели'!$F$272*IF($HE$4="да",$C36,1)</f>
        <v>0</v>
      </c>
      <c r="HF36" s="122">
        <f>'Тест ответы'!HD37*'Показатели'!$F$274*IF($HF$4="да",$C36,1)</f>
        <v>0</v>
      </c>
      <c r="HG36" s="122">
        <f>'Тест ответы'!HE37*'Показатели'!$F$275*IF($HG$4="да",$C36,1)</f>
        <v>0</v>
      </c>
      <c r="HH36" s="122">
        <f>'Тест ответы'!HF37*'Показатели'!$F$276*IF($HH$4="да",$C36,1)</f>
        <v>0</v>
      </c>
      <c r="HI36" s="122">
        <f>'Тест ответы'!HG37*'Показатели'!$F$277*IF($HI$4="да",$C36,1)</f>
        <v>0</v>
      </c>
      <c r="HJ36" s="122">
        <f>'Тест ответы'!HH37*'Показатели'!$F$278*IF($HJ$4="да",$C36,1)</f>
        <v>0</v>
      </c>
      <c r="HK36" s="122">
        <f>'Тест ответы'!HI37*'Показатели'!$F$279*IF($HK$4="да",$C36,1)</f>
        <v>0</v>
      </c>
      <c r="HL36" s="122">
        <f>'Тест ответы'!HJ37*'Показатели'!$F$280*IF($HL$4="да",$C36,1)</f>
        <v>0</v>
      </c>
      <c r="HM36" s="122">
        <f>'Тест ответы'!HK37*'Показатели'!$F$281*IF($HM$4="да",$C36,1)</f>
        <v>0</v>
      </c>
      <c r="HN36" s="122">
        <f>'Тест ответы'!HL37*'Показатели'!$F$282*IF($HN$4="да",$C36,1)</f>
        <v>0</v>
      </c>
      <c r="HO36" s="122">
        <f>'Тест ответы'!HM37*'Показатели'!$F$284*IF($HO$4="да",$C36,1)</f>
        <v>0</v>
      </c>
      <c r="HP36" s="122">
        <f>'Тест ответы'!HN37*'Показатели'!$F$285*IF($HP$4="да",$C36,1)</f>
        <v>0</v>
      </c>
      <c r="HQ36" s="122">
        <f>'Тест ответы'!HO37*'Показатели'!$F$286*IF($HQ$4="да",$C36,1)</f>
        <v>0</v>
      </c>
      <c r="HR36" s="122">
        <f>'Тест ответы'!HP37*'Показатели'!$F$287*IF($HR$4="да",$C36,1)</f>
        <v>0</v>
      </c>
      <c r="HS36" s="122">
        <f>'Тест ответы'!HQ37*'Показатели'!$F$288*IF($HS$4="да",$C36,1)</f>
        <v>0</v>
      </c>
      <c r="HT36" s="122">
        <f>'Тест ответы'!HR37*'Показатели'!$F$289*IF(HT$4="да",$C36,1)</f>
        <v>0</v>
      </c>
      <c r="HU36" s="122">
        <f>'Тест ответы'!HS37*'Показатели'!$F$290*IF($HU$4="да",$C36,1)</f>
        <v>0</v>
      </c>
      <c r="HV36" s="122">
        <f>'Тест ответы'!HT37*'Показатели'!$F$291*IF($HV$4="да",$C36,1)</f>
        <v>0</v>
      </c>
      <c r="HW36" s="122">
        <f>'Тест ответы'!HU37*'Показатели'!$F$292*IF($HW$4="да",$C36,1)</f>
        <v>0</v>
      </c>
      <c r="HX36" s="122" t="str">
        <f>'Тест ответы'!HV37*#REF!*C36</f>
        <v>#REF!</v>
      </c>
      <c r="HY36" s="133" t="str">
        <f>'Тест ответы'!HW37*#REF!*C36</f>
        <v>#REF!</v>
      </c>
      <c r="HZ36" s="122">
        <f>'Тест ответы'!HX37*'Показатели'!$F$295*IF(HZ$4="да",$C36,1)</f>
        <v>0</v>
      </c>
      <c r="IA36" s="122">
        <f>'Тест ответы'!HY37*'Показатели'!$F$296*IF(IA$4="да",$C36,1)</f>
        <v>0</v>
      </c>
      <c r="IB36" s="122">
        <f>'Тест ответы'!HZ37*'Показатели'!$F$297*IF(IB$4="да",$C36,1)</f>
        <v>0</v>
      </c>
      <c r="IC36" s="122">
        <f>'Тест ответы'!IA37*'Показатели'!$F$299*IF(IC$4="да",$C36,1)</f>
        <v>0</v>
      </c>
      <c r="ID36" s="122">
        <f>'Тест ответы'!IB37*'Показатели'!$F$300*IF(ID$4="да",$C36,1)</f>
        <v>0</v>
      </c>
      <c r="IE36" s="122">
        <f>'Тест ответы'!IC37*'Показатели'!$F$301*IF(IE$4="да",$C36,1)</f>
        <v>0</v>
      </c>
      <c r="IF36" s="122">
        <f>'Тест ответы'!ID37*'Показатели'!$F$303*IF(IF$4="да",$C36,1)</f>
        <v>0</v>
      </c>
      <c r="IG36" s="122">
        <f>'Тест ответы'!IE37*'Показатели'!$F$304*IF(IG$4="да",$C36,1)</f>
        <v>0</v>
      </c>
      <c r="IH36" s="122">
        <f>'Тест ответы'!IF37*'Показатели'!$F$305*IF(IH$4="да",$C36,1)</f>
        <v>0</v>
      </c>
      <c r="II36" s="122">
        <f>'Тест ответы'!IG37*'Показатели'!$F$307*IF(II$4="да",$C36,1)</f>
        <v>0</v>
      </c>
      <c r="IJ36" s="122">
        <f>'Тест ответы'!IH37*'Показатели'!$F$308*IF(IJ$4="да",$C36,1)</f>
        <v>0</v>
      </c>
      <c r="IK36" s="122">
        <f>'Тест ответы'!II37*'Показатели'!$F$309*IF(IK$4="да",$C36,1)</f>
        <v>0</v>
      </c>
      <c r="IL36" s="122">
        <f>'Тест ответы'!IJ37*'Показатели'!$F$313*IF(IL$4="да",$C36,1)</f>
        <v>0</v>
      </c>
      <c r="IM36" s="122">
        <f>'Тест ответы'!IK37*'Показатели'!$F$314*IF(IM$4="да",$C36,1)</f>
        <v>0</v>
      </c>
      <c r="IN36" s="122">
        <f>'Тест ответы'!IL37*'Показатели'!$F$315*IF(IN$4="да",$C36,1)</f>
        <v>0</v>
      </c>
      <c r="IO36" s="122">
        <f>'Тест ответы'!IM37*'Показатели'!$F$316*IF(IO$4="да",$C36,1)</f>
        <v>0</v>
      </c>
      <c r="IP36" s="122">
        <f>'Тест ответы'!IN37*'Показатели'!$F$317*IF(IP$4="да",$C36,1)</f>
        <v>0</v>
      </c>
      <c r="IQ36" s="122">
        <f>'Тест ответы'!IO37*'Показатели'!$F$318*IF(IQ$4="да",$C36,1)</f>
        <v>0</v>
      </c>
      <c r="IR36" s="122">
        <f>'Тест ответы'!IP37*'Показатели'!$F$320*IF(IR$4="да",$C36,1)</f>
        <v>0</v>
      </c>
      <c r="IS36" s="122">
        <f>'Тест ответы'!IQ37*'Показатели'!$F$321*IF(IS$4="да",$C36,1)</f>
        <v>0</v>
      </c>
      <c r="IT36" s="122">
        <f>'Тест ответы'!IR37*'Показатели'!$F$322*IF(IT$4="да",$C36,1)</f>
        <v>0</v>
      </c>
      <c r="IU36" s="122">
        <f>'Тест ответы'!IS37*'Показатели'!$F$323*IF(IU$4="да",$C36,1)</f>
        <v>0</v>
      </c>
      <c r="IV36" s="122">
        <f>'Тест ответы'!IT37*'Показатели'!$F$324*IF(IV$4="да",$C36,1)</f>
        <v>0</v>
      </c>
      <c r="IW36" s="122">
        <f>'Тест ответы'!IU37*'Показатели'!$F$325*IF(IW$4="да",$C36,1)</f>
        <v>0</v>
      </c>
      <c r="IX36" s="122">
        <f>'Тест ответы'!IV37*'Показатели'!$F$327*IF(IX$4="да",$C36,1)</f>
        <v>0</v>
      </c>
      <c r="IY36" s="122">
        <f>'Тест ответы'!IW37*'Показатели'!$F$328*IF(IY$4="да",$C36,1)</f>
        <v>0</v>
      </c>
      <c r="IZ36" s="132">
        <f>'Тест ответы'!IX37*'Показатели'!$F$331*IF(IZ$4="да",$C36,1)</f>
        <v>0</v>
      </c>
      <c r="JA36" s="122">
        <f>'Тест ответы'!IY37*'Показатели'!$F$332*IF(JA$4="да",$C36,1)</f>
        <v>0</v>
      </c>
      <c r="JB36" s="122">
        <f>'Тест ответы'!IZ37*'Показатели'!$F$333*IF(JB$4="да",$C36,1)</f>
        <v>0</v>
      </c>
      <c r="JC36" s="122">
        <f>'Тест ответы'!JA37*'Показатели'!$F$334*IF(JC$4="да",$C36,1)</f>
        <v>0</v>
      </c>
      <c r="JD36" s="122">
        <f>'Тест ответы'!JB37*'Показатели'!$F$335*IF(JD$4="да",$C36,1)</f>
        <v>0</v>
      </c>
      <c r="JE36" s="122">
        <f>'Тест ответы'!JC37*'Показатели'!$F$336*IF(JE$4="да",$C36,1)</f>
        <v>0</v>
      </c>
      <c r="JF36" s="122">
        <f>'Тест ответы'!JD37*'Показатели'!$F$338*IF(JF$4="да",$C36,1)</f>
        <v>0</v>
      </c>
      <c r="JG36" s="122">
        <f>'Тест ответы'!JE37*'Показатели'!$F$339*IF(JG$4="да",$C36,1)</f>
        <v>0</v>
      </c>
      <c r="JH36" s="122">
        <f>'Тест ответы'!JF37*'Показатели'!$F$341*IF(JH$4="да",$C36,1)</f>
        <v>0</v>
      </c>
      <c r="JI36" s="122">
        <f>'Тест ответы'!JG37*'Показатели'!$F$342*IF(JI$4="да",$C36,1)</f>
        <v>0</v>
      </c>
      <c r="JJ36" s="122">
        <f>'Тест ответы'!JH37*'Показатели'!$F$343*IF(JJ$4="да",$C36,1)</f>
        <v>0</v>
      </c>
      <c r="JK36" s="122">
        <f>'Тест ответы'!JI37*'Показатели'!$F$344*IF(JK$4="да",$C36,1)</f>
        <v>0</v>
      </c>
      <c r="JL36" s="122">
        <f>'Тест ответы'!JJ37*'Показатели'!$F$345*IF(JL$4="да",$C36,1)</f>
        <v>0</v>
      </c>
      <c r="JM36" s="122">
        <f>'Тест ответы'!JK37*'Показатели'!$F$346*IF(JM$4="да",$C36,1)</f>
        <v>0</v>
      </c>
      <c r="JN36" s="122">
        <f>'Тест ответы'!JL37*'Показатели'!$F$347*IF(JN$4="да",$C36,1)</f>
        <v>0</v>
      </c>
      <c r="JO36" s="122">
        <f>'Тест ответы'!JM37*'Показатели'!$F$348*IF(JO$4="да",$C36,1)</f>
        <v>0</v>
      </c>
      <c r="JP36" s="122">
        <f>'Тест ответы'!JN37*'Показатели'!$F$349*IF(JP$4="да",$C36,1)</f>
        <v>0</v>
      </c>
      <c r="JQ36" s="122">
        <f>'Тест ответы'!JO37*'Показатели'!$F$350*IF(JQ$4="да",$C36,1)</f>
        <v>0</v>
      </c>
      <c r="JR36" s="122">
        <f>'Тест ответы'!JP37*'Показатели'!$F$351*IF(JR$4="да",$C36,1)</f>
        <v>0</v>
      </c>
      <c r="JS36" s="122">
        <f>'Тест ответы'!JQ37*'Показатели'!$F$352*IF(JS$4="да",$C36,1)</f>
        <v>0</v>
      </c>
      <c r="JT36" s="122">
        <f>'Тест ответы'!JR37*'Показатели'!$F$353*IF(JT$4="да",$C36,1)</f>
        <v>0</v>
      </c>
      <c r="JU36" s="122">
        <f>'Тест ответы'!JS37*'Показатели'!$F$354*IF(JU$4="да",$C36,1)</f>
        <v>0</v>
      </c>
      <c r="JV36" s="122">
        <f>'Тест ответы'!JT37*'Показатели'!$F$355*IF(JV$4="да",$C36,1)</f>
        <v>0</v>
      </c>
      <c r="JW36" s="122">
        <f>'Тест ответы'!JU37*'Показатели'!$F$356*IF(JW$4="да",$C36,1)</f>
        <v>0</v>
      </c>
      <c r="JX36" s="122">
        <f>'Тест ответы'!JV37*'Показатели'!$F$357*IF(JX$4="да",$C36,1)</f>
        <v>0</v>
      </c>
      <c r="JY36" s="122">
        <f>'Тест ответы'!JW37*'Показатели'!$F$358*IF(JY$4="да",$C36,1)</f>
        <v>0</v>
      </c>
      <c r="JZ36" s="122">
        <f>'Тест ответы'!JX37*'Показатели'!$F$360*IF(JZ$4="да",$C36,1)</f>
        <v>0</v>
      </c>
      <c r="KA36" s="122">
        <f>'Тест ответы'!JY37*'Показатели'!$F$361*IF(KA$4="да",$C36,1)</f>
        <v>0</v>
      </c>
      <c r="KB36" s="122">
        <f>'Тест ответы'!JZ37*'Показатели'!$F$362*IF(KB$4="да",$C36,1)</f>
        <v>0</v>
      </c>
      <c r="KC36" s="122">
        <f>'Тест ответы'!KA37*'Показатели'!$F$363*IF(KC$4="да",$C36,1)</f>
        <v>0</v>
      </c>
      <c r="KD36" s="122">
        <f>'Тест ответы'!KB37*'Показатели'!$F$364*IF(KD$4="да",$C36,1)</f>
        <v>0</v>
      </c>
      <c r="KE36" s="136">
        <f>'Тест ответы'!KC37*'Показатели'!$F$365*IF(KE$4="да",$C36,1)</f>
        <v>0</v>
      </c>
      <c r="KF36" s="122">
        <f>'Тест ответы'!KD37*'Показатели'!$F$380*IF(KF$4="да",A36,1)</f>
        <v>0</v>
      </c>
      <c r="KG36" s="122">
        <f>'Тест ответы'!KE37*'Показатели'!$F$383*IF(KG$4="да",B36,1)</f>
        <v>0</v>
      </c>
      <c r="KH36" s="133">
        <f>'Тест ответы'!KF37*'Показатели'!$F$385*IF(KH$4="да",C36,1)</f>
        <v>0</v>
      </c>
      <c r="KI36" s="122">
        <f>'Тест ответы'!KG37*'Показатели'!$F$387*IF($KI$4="да",C36,1)</f>
        <v>0</v>
      </c>
      <c r="KJ36" s="122">
        <f>'Тест ответы'!KH37*'Показатели'!$F$388*IF($KJ$4="да",C36,1)</f>
        <v>0</v>
      </c>
      <c r="KK36" s="122">
        <f>'Тест ответы'!KI37*'Показатели'!$F$389*IF($KK$4="да",C36,1)</f>
        <v>0</v>
      </c>
      <c r="KL36" s="132">
        <f>'Тест ответы'!KJ37*'Показатели'!$F$391*IF(KL$4="да",C36,1)</f>
        <v>0</v>
      </c>
      <c r="KM36" s="122">
        <f>'Тест ответы'!KK37*'Показатели'!$F$392*IF(KM$4="да",D36,1)</f>
        <v>0</v>
      </c>
      <c r="KN36" s="132">
        <f>'Тест ответы'!KL37*'Показатели'!$F$394*IF($KN$4="да",C36,1)</f>
        <v>0</v>
      </c>
      <c r="KO36" s="133">
        <f>'Тест ответы'!KM37*'Показатели'!$F$395*IF($KO$4="да",C36,1)</f>
        <v>0</v>
      </c>
      <c r="KP36" s="122">
        <f>'Тест ответы'!KN37*'Показатели'!$F$397*IF($KP$4="да",$C36,1)</f>
        <v>0</v>
      </c>
      <c r="KQ36" s="122">
        <f>'Тест ответы'!KO37*'Показатели'!$F$398*IF($KQ$4="да",$C36,1)</f>
        <v>0</v>
      </c>
      <c r="KR36" s="122">
        <f>'Тест ответы'!KP37*'Показатели'!$F$400*IF($KR$4="да",$C36,1)</f>
        <v>0</v>
      </c>
      <c r="KS36" s="133">
        <f>'Тест ответы'!KQ37*'Показатели'!$F$401*IF($KS$4="да",$C36,1)</f>
        <v>0</v>
      </c>
      <c r="KT36" s="122">
        <f>'Тест ответы'!KR37*'Показатели'!$F$403*IF($KT$4="да",$C36,1)</f>
        <v>0</v>
      </c>
      <c r="KU36" s="122">
        <f>'Тест ответы'!KS37*'Показатели'!$F$405*IF($KU$4="да",$C36,1)</f>
        <v>0</v>
      </c>
      <c r="KV36" s="130">
        <f>'Тест ответы'!KT37*'Показатели'!$F$408*IF($KV$4="да",$C36,1)</f>
        <v>0</v>
      </c>
      <c r="KW36" s="122">
        <f>'Тест ответы'!KU37*'Показатели'!$F$409*IF($KW$4="да",$C36,1)</f>
        <v>0</v>
      </c>
      <c r="KX36" s="122">
        <f>'Тест ответы'!KV37*'Показатели'!$F$410*IF($KX$4="да",$C36,1)</f>
        <v>0</v>
      </c>
      <c r="KY36" s="122">
        <f>'Тест ответы'!KW37*'Показатели'!$F$411*IF($KY$4="да",$C36,1)</f>
        <v>0</v>
      </c>
      <c r="KZ36" s="132">
        <f>'Тест ответы'!KX37*'Показатели'!$F$413*IF($KZ$4="да",$C36,1)</f>
        <v>0</v>
      </c>
      <c r="LA36" s="122">
        <f>'Тест ответы'!KY37*'Показатели'!$F$415*IF($LA$4="да",$C36,1)</f>
        <v>0</v>
      </c>
      <c r="LB36" s="122">
        <f>'Тест ответы'!KZ37*'Показатели'!$F$416*IF($LB$4="да",$C36,1)</f>
        <v>0</v>
      </c>
      <c r="LC36" s="122">
        <f>'Тест ответы'!LA37*'Показатели'!$F$417*IF($LC$4="да",$C36,1)</f>
        <v>0</v>
      </c>
      <c r="LD36" s="132">
        <f>'Тест ответы'!LB37*'Показатели'!$F$420*IF($LD$4="да",$C36,1)</f>
        <v>0</v>
      </c>
      <c r="LE36" s="122">
        <f>'Тест ответы'!LC37*'Показатели'!$F$422*IF($LE$4="да",$C36,1)</f>
        <v>0</v>
      </c>
      <c r="LF36" s="122">
        <f>'Тест ответы'!LD37*'Показатели'!$F$423*IF($LF$4="да",$C36,1)</f>
        <v>0</v>
      </c>
      <c r="LG36" s="122">
        <f>'Тест ответы'!LE37*'Показатели'!$F$424*IF($LG$4="да",$C36,1)</f>
        <v>0</v>
      </c>
      <c r="LH36" s="132">
        <f>'Тест ответы'!LF37*'Показатели'!$F$426*IF(LH$4="да",$C36,1)</f>
        <v>0</v>
      </c>
      <c r="LI36" s="122">
        <f>'Тест ответы'!LG37*'Показатели'!$F$427*IF($LI$4="да",$C36,1)</f>
        <v>0</v>
      </c>
      <c r="LJ36" s="122">
        <f>'Тест ответы'!LH37*'Показатели'!$F$428*IF($LJ$4="да",$C36,1)</f>
        <v>0</v>
      </c>
      <c r="LK36" s="122">
        <f>'Тест ответы'!LI37*'Показатели'!$F$429*IF($LK$4="да",$C36,1)</f>
        <v>0</v>
      </c>
      <c r="LL36" s="122">
        <f>'Тест ответы'!LJ37*'Показатели'!$F$430*IF($LI$4="да",$C36,1)</f>
        <v>0</v>
      </c>
      <c r="LM36" s="125">
        <f>'Тест ответы'!LK37*'Показатели'!$F$461*IF(LM$4="да",$C36,1)</f>
        <v>0</v>
      </c>
      <c r="LN36" s="126">
        <f>'Тест ответы'!LL37*'Показатели'!$F$462*IF(LN$4="да",$C36,1)</f>
        <v>0</v>
      </c>
      <c r="LO36" s="126">
        <f>'Тест ответы'!LM37*'Показатели'!$F$463*IF(LO$4="да",$C36,1)</f>
        <v>0</v>
      </c>
      <c r="LP36" s="126">
        <f>'Тест ответы'!LN37*'Показатели'!$F$464*IF(LP$4="да",$C36,1)</f>
        <v>0</v>
      </c>
      <c r="LQ36" s="126">
        <f>'Тест ответы'!LO37*'Показатели'!$F$466*IF(LQ$4="да",$C36,1)</f>
        <v>0</v>
      </c>
      <c r="LR36" s="126">
        <f>'Тест ответы'!LP37*'Показатели'!$F$467*IF(LR$4="да",$C36,1)</f>
        <v>0</v>
      </c>
      <c r="LS36" s="126">
        <f>'Тест ответы'!LQ37*'Показатели'!$F$468*IF(LS$4="да",$C36,1)</f>
        <v>0</v>
      </c>
      <c r="LT36" s="135">
        <f>'Тест ответы'!LR37*'Показатели'!$F$469*IF(LT$4="да",$C36,1)</f>
        <v>0</v>
      </c>
      <c r="LU36" s="122">
        <f>'Тест ответы'!LS37*'Показатели'!$F$472*IF($LU$4="да",$C36,1)</f>
        <v>0</v>
      </c>
      <c r="LV36" s="122">
        <f>'Тест ответы'!LT37*'Показатели'!$F$473*IF($LV$4="да",$C36,1)</f>
        <v>0</v>
      </c>
      <c r="LW36" s="122">
        <f>'Тест ответы'!LU37*'Показатели'!$F$474*IF($LW$4="да",$C36,1)</f>
        <v>0</v>
      </c>
      <c r="LX36" s="122">
        <f>'Тест ответы'!LV37*'Показатели'!$F$476*IF($LX$4="да",$C36,1)</f>
        <v>0</v>
      </c>
      <c r="LY36" s="122">
        <f>'Тест ответы'!LW37*'Показатели'!$F$477*IF($LY$4="да",$C36,1)</f>
        <v>0</v>
      </c>
      <c r="LZ36" s="122">
        <f>'Тест ответы'!LX37*'Показатели'!$F$478*IF(LZ$4="да",$C36,1)</f>
        <v>0</v>
      </c>
      <c r="MA36" s="122">
        <f>'Тест ответы'!LY37*'Показатели'!$F$479*IF($MA$4="да",$C36,1)</f>
        <v>0</v>
      </c>
      <c r="MB36" s="122">
        <f>'Тест ответы'!LZ37*'Показатели'!$F$480*IF($MB$4="да",$C36,1)</f>
        <v>0</v>
      </c>
      <c r="MC36" s="122">
        <f>'Тест ответы'!MA37*'Показатели'!$F$481*IF($MC$4="да",$C36,1)</f>
        <v>0</v>
      </c>
      <c r="MD36" s="122">
        <f>'Тест ответы'!MB37*'Показатели'!$F$483*IF($MD$4="да",$C36,1)</f>
        <v>0</v>
      </c>
      <c r="ME36" s="122">
        <f>'Тест ответы'!MC37*'Показатели'!$F$484*IF($ME$4="да",$C36,1)</f>
        <v>0</v>
      </c>
      <c r="MF36" s="122">
        <f>'Тест ответы'!MD37*'Показатели'!$F$486*IF($MF$4="да",$C36,1)</f>
        <v>0</v>
      </c>
      <c r="MG36" s="136">
        <f>'Тест ответы'!ME37*'Показатели'!F$487*IF(MG$4="да",$C36,1)</f>
        <v>0</v>
      </c>
      <c r="MH36" s="126">
        <f>'Тест ответы'!MF37*'Показатели'!$F$489*IF($MH$4="да",$C36,1)</f>
        <v>0</v>
      </c>
      <c r="MI36" s="126">
        <f>'Тест ответы'!MG37*'Показатели'!$F$490*IF($MI$4="да",$C36,1)</f>
        <v>0</v>
      </c>
      <c r="MJ36" s="126">
        <f>'Тест ответы'!MH37*'Показатели'!$F$491*IF($MJ$4="да",$C36,1)</f>
        <v>0</v>
      </c>
      <c r="MK36" s="126">
        <f>'Тест ответы'!MI37*'Показатели'!$F$492*IF($MK$4="да",$C36,1)</f>
        <v>0</v>
      </c>
      <c r="ML36" s="126">
        <f>'Тест ответы'!MJ37*'Показатели'!$F$493*IF($ML$4="да",$C36,1)</f>
        <v>0</v>
      </c>
      <c r="MM36" s="126">
        <f>'Тест ответы'!MK37*'Показатели'!$F$494*IF($MM$4="да",$C36,1)</f>
        <v>0</v>
      </c>
      <c r="MN36" s="126">
        <f>'Тест ответы'!ML37*'Показатели'!$F$495*IF($MN$4="да",$C36,1)</f>
        <v>0</v>
      </c>
      <c r="MO36" s="126">
        <f>'Тест ответы'!MM37*'Показатели'!$F$496*IF($MO$4="да",$C36,1)</f>
        <v>0</v>
      </c>
      <c r="MP36" s="126">
        <f>'Тест ответы'!MN37*'Показатели'!$F$497*IF($MP$4="да",$C36,1)</f>
        <v>0</v>
      </c>
      <c r="MQ36" s="126">
        <f>'Тест ответы'!MO37*'Показатели'!$F$498*IF($MQ$4="да",$C36,1)</f>
        <v>0</v>
      </c>
      <c r="MR36" s="126">
        <f>'Тест ответы'!MP37*'Показатели'!$F$499*IF($MR$4="да",$C36,1)</f>
        <v>0</v>
      </c>
      <c r="MS36" s="126">
        <f>'Тест ответы'!MQ37*'Показатели'!$F$500*IF($MS$4="да",$C36,1)</f>
        <v>0</v>
      </c>
      <c r="MT36" s="126">
        <f>'Тест ответы'!MR37*'Показатели'!$F$501*IF(MT$4="да",$C36,1)</f>
        <v>0</v>
      </c>
      <c r="MU36" s="126">
        <f>'Тест ответы'!MS37*'Показатели'!$F$502*IF(MU$4="да",$C36,1)</f>
        <v>0</v>
      </c>
      <c r="MV36" s="126">
        <f>'Тест ответы'!MT37*'Показатели'!$F$503*IF(MV$4="да",$C36,1)</f>
        <v>0</v>
      </c>
      <c r="MW36" s="126">
        <f>'Тест ответы'!MU37*'Показатели'!$F$504*IF($MW$4="да",$C36,1)</f>
        <v>0</v>
      </c>
      <c r="MX36" s="126">
        <f>'Тест ответы'!MV37*'Показатели'!$F$505*IF(MX$4="да",$C36,1)</f>
        <v>0</v>
      </c>
      <c r="MY36" s="126">
        <f>'Тест ответы'!MW37*'Показатели'!$F$506*IF(MY$4="да",$C36,1)</f>
        <v>0</v>
      </c>
      <c r="MZ36" s="126">
        <f>'Тест ответы'!MX37*'Показатели'!$F$507*IF(MZ$4="да",$C36,1)</f>
        <v>0</v>
      </c>
      <c r="NA36" s="126">
        <f>'Тест ответы'!MY37*'Показатели'!$F$508*IF(NA$4="да",$C36,1)</f>
        <v>0</v>
      </c>
      <c r="NB36" s="126">
        <f>'Тест ответы'!MZ37*'Показатели'!$F$509*IF(NB$4="да",$C36,1)</f>
        <v>0</v>
      </c>
      <c r="NC36" s="126">
        <f>'Тест ответы'!NA37*'Показатели'!$F$510*IF(NC$4="да",$C36,1)</f>
        <v>0</v>
      </c>
      <c r="ND36" s="126">
        <f>'Тест ответы'!NB37*'Показатели'!$F$511*IF(ND$4="да",$C36,1)</f>
        <v>0</v>
      </c>
      <c r="NE36" s="126">
        <f>'Тест ответы'!NC37*'Показатели'!$F$512*IF(NE$4="да",$C36,1)</f>
        <v>0</v>
      </c>
      <c r="NF36" s="126">
        <f>'Тест ответы'!ND37*'Показатели'!$F$513*IF(NF$4="да",$C36,1)</f>
        <v>0</v>
      </c>
      <c r="NG36" s="126">
        <f>'Тест ответы'!NE37*'Показатели'!$F$514*IF(NG$4="да",$C36,1)</f>
        <v>0</v>
      </c>
      <c r="NH36" s="126">
        <f>'Тест ответы'!NF37*'Показатели'!$F$515*IF(NH$4="да",$C36,1)</f>
        <v>0</v>
      </c>
      <c r="NI36" s="134">
        <f>'Тест ответы'!NG37*'Показатели'!$F$516*IF($NI$4="да",$C36,1)</f>
        <v>0</v>
      </c>
      <c r="NJ36" s="126">
        <f>'Тест ответы'!NH37*'Показатели'!$F$518*IF(NJ$4="да",$C36,1)</f>
        <v>0</v>
      </c>
      <c r="NK36" s="126">
        <f>'Тест ответы'!NI37*'Показатели'!$F$519*IF(NK$4="да",$C36,1)</f>
        <v>0</v>
      </c>
      <c r="NL36" s="126">
        <f>'Тест ответы'!NJ37*'Показатели'!$F$520*IF(NL$4="да",$C36,1)</f>
        <v>0</v>
      </c>
      <c r="NM36" s="126">
        <f>'Тест ответы'!NK37*'Показатели'!$F$521*IF(NM$4="да",$C36,1)</f>
        <v>0</v>
      </c>
      <c r="NN36" s="126">
        <f>'Тест ответы'!NL37*'Показатели'!$F$522*IF(NN$4="да",$C36,1)</f>
        <v>0</v>
      </c>
      <c r="NO36" s="126">
        <f>'Тест ответы'!NM37*'Показатели'!$F$523*IF(NO$4="да",$C36,1)</f>
        <v>0</v>
      </c>
      <c r="NP36" s="126">
        <f>'Тест ответы'!NN37*'Показатели'!G$524*IF(NP$4="да",$C36,1)</f>
        <v>0</v>
      </c>
      <c r="NQ36" s="126">
        <f>'Тест ответы'!NO37*'Показатели'!H$525*IF(NQ$4="да",$C36,1)</f>
        <v>0</v>
      </c>
      <c r="NR36" s="126">
        <f>'Тест ответы'!NP37*'Показатели'!I$526*IF(NR$4="да",$C36,1)</f>
        <v>0</v>
      </c>
      <c r="NS36" s="126">
        <f>'Тест ответы'!NQ37*'Показатели'!$F$527*IF(NS$4="да",$C36,1)</f>
        <v>0</v>
      </c>
      <c r="NT36" s="126">
        <f>'Тест ответы'!NR37*'Показатели'!$F$528*IF(NT$4="да",$C36,1)</f>
        <v>0</v>
      </c>
      <c r="NU36" s="126">
        <f>'Тест ответы'!NS37*'Показатели'!$F$529*IF(NU$4="да",$C36,1)</f>
        <v>0</v>
      </c>
      <c r="NV36" s="135">
        <f>'Тест ответы'!NT37*'Показатели'!$F$530*IF(NV$4="да",$C36,1)</f>
        <v>0</v>
      </c>
      <c r="NW36" s="126">
        <f>'Тест ответы'!NU37*'Показатели'!$F$533*IF($NW$4="да",$C36,1)</f>
        <v>0</v>
      </c>
      <c r="NX36" s="126">
        <f>'Тест ответы'!NV37*'Показатели'!$F$534*IF($NX$4="да",$C36,1)</f>
        <v>0</v>
      </c>
      <c r="NY36" s="127">
        <f>'Тест ответы'!NW37*'Показатели'!$F$536*IF($NY$4="да",$C36,1)</f>
        <v>0</v>
      </c>
      <c r="NZ36" s="126">
        <f>'Тест ответы'!NX37*'Показатели'!$F$537*IF(NZ$4="да",$C36,1)</f>
        <v>0</v>
      </c>
      <c r="OA36" s="127">
        <f>'Тест ответы'!NY37*'Показатели'!$F$539*IF(OA$4="да",$C36,1)</f>
        <v>0</v>
      </c>
      <c r="OB36" s="126">
        <f>'Тест ответы'!NZ37*'Показатели'!$F$540*IF(OB$4="да",$C36,1)</f>
        <v>0</v>
      </c>
      <c r="OC36" s="126">
        <f>'Тест ответы'!OA37*'Показатели'!$F$541*IF(OC$4="да",$C36,1)</f>
        <v>0</v>
      </c>
      <c r="OD36" s="126">
        <f>'Тест ответы'!OB37*'Показатели'!$F$542*IF(OD$4="да",$C36,1)</f>
        <v>0</v>
      </c>
      <c r="OE36" s="126">
        <f>'Тест ответы'!OC37*'Показатели'!$F$543*IF(OE$4="да",$C36,1)</f>
        <v>0</v>
      </c>
      <c r="OF36" s="126">
        <f>'Тест ответы'!OD37*'Показатели'!$F$544*IF(OF$4="да",$C36,1)</f>
        <v>0</v>
      </c>
      <c r="OG36" s="127">
        <f>'Тест ответы'!OE37*'Показатели'!$F$546*IF(OG$4="да",$C36,1)</f>
        <v>0</v>
      </c>
      <c r="OH36" s="126">
        <f>'Тест ответы'!OF37*'Показатели'!$F$547*IF(OH$4="да",$C36,1)</f>
        <v>0</v>
      </c>
      <c r="OI36" s="126">
        <f>'Тест ответы'!OG37*'Показатели'!$F$548*IF(OI$4="да",$C36,1)</f>
        <v>0</v>
      </c>
      <c r="OJ36" s="126">
        <f>'Тест ответы'!OH37*'Показатели'!$F$549*IF(OJ$4="да",$C36,1)</f>
        <v>0</v>
      </c>
      <c r="OK36" s="126">
        <f>'Тест ответы'!OI37*'Показатели'!$F$550*IF(OK$4="да",$C36,1)</f>
        <v>0</v>
      </c>
      <c r="OL36" s="126">
        <f>'Тест ответы'!OJ37*'Показатели'!$F$551*IF(OL$4="да",$C36,1)</f>
        <v>0</v>
      </c>
      <c r="OM36" s="137">
        <f>'Тест ответы'!OK37*'Показатели'!$F$554*IF($OM$4="да",$C36,1)</f>
        <v>0</v>
      </c>
      <c r="ON36" s="134">
        <f>'Тест ответы'!OL37*'Показатели'!$F$555*IF($ON$4="да",$C36,1)</f>
        <v>0</v>
      </c>
      <c r="OO36" s="126">
        <f>'Тест ответы'!OM37*'Показатели'!$F$557*IF($OO$4="да",$C36,1)</f>
        <v>0</v>
      </c>
      <c r="OP36" s="135">
        <f>'Тест ответы'!ON37*'Показатели'!$F$558*IF($OP$4="да",$C36,1)</f>
        <v>0</v>
      </c>
      <c r="OQ36" s="127">
        <f>'Тест ответы'!OO37*'Показатели'!$F$564*IF(OQ$4="да",$C36,1)</f>
        <v>0</v>
      </c>
      <c r="OR36" s="126">
        <f>'Тест ответы'!OP37*'Показатели'!$F$565*IF(OR$4="да",$C36,1)</f>
        <v>0</v>
      </c>
      <c r="OS36" s="126">
        <f>'Тест ответы'!OQ37*'Показатели'!$F$566*IF(OS$4="да",$C36,1)</f>
        <v>0</v>
      </c>
      <c r="OT36" s="126">
        <f>'Тест ответы'!OR37*'Показатели'!$F$567*IF(OT$4="да",$C36,1)</f>
        <v>0</v>
      </c>
      <c r="OU36" s="126">
        <f>'Тест ответы'!OS37*'Показатели'!$F$568*IF(OU$4="да",$C36,1)</f>
        <v>0</v>
      </c>
      <c r="OV36" s="126">
        <f>'Тест ответы'!OT37*'Показатели'!$F$569*IF(OV$4="да",$C36,1)</f>
        <v>0</v>
      </c>
      <c r="OW36" s="127">
        <f>'Тест ответы'!OU37*'Показатели'!$F$574*IF(OW$4="да",$C36,1)</f>
        <v>0</v>
      </c>
      <c r="OX36" s="126">
        <f>'Тест ответы'!OV37*'Показатели'!$F$575*IF(OX$4="да",$C36,1)</f>
        <v>0</v>
      </c>
      <c r="OY36" s="126">
        <f>'Тест ответы'!OW37*'Показатели'!$F$576*IF(OY$4="да",$C36,1)</f>
        <v>0</v>
      </c>
      <c r="OZ36" s="126">
        <f>'Тест ответы'!OX37*'Показатели'!$F$577*IF(OZ$4="да",$C36,1)</f>
        <v>0</v>
      </c>
      <c r="PA36" s="126">
        <f>'Тест ответы'!OY37*'Показатели'!$F$578*IF(PA$4="да",$C36,1)</f>
        <v>0</v>
      </c>
      <c r="PB36" s="126">
        <f>'Тест ответы'!OZ37*'Показатели'!$F$579*IF(PB$4="да",$C36,1)</f>
        <v>0</v>
      </c>
      <c r="PC36" s="137">
        <f>'Тест ответы'!PA37*'Показатели'!$F$584*IF($PC$4="да",$C36,1)</f>
        <v>0</v>
      </c>
      <c r="PD36" s="126">
        <f>'Тест ответы'!PB37*'Показатели'!$F$585*IF($PD$4="да",$C36,1)</f>
        <v>0</v>
      </c>
      <c r="PE36" s="126">
        <f>'Тест ответы'!PC37*'Показатели'!$F$587*IF($PE$4="да",$C36,1)</f>
        <v>0</v>
      </c>
      <c r="PF36" s="126">
        <f>'Тест ответы'!PD37*'Показатели'!$F$588*IF($PF$4="да",$C36,1)</f>
        <v>0</v>
      </c>
      <c r="PG36" s="126">
        <f>'Тест ответы'!PE37*'Показатели'!$F$589*IF($PG$4="да",$C36,1)</f>
        <v>0</v>
      </c>
      <c r="PH36" s="126">
        <f>'Тест ответы'!PF37*'Показатели'!$F$590*IF($PH$4="да",$C36,1)</f>
        <v>0</v>
      </c>
      <c r="PI36" s="126">
        <f>'Тест ответы'!PG37*'Показатели'!$F$591*IF($PI$4="да",$C36,1)</f>
        <v>0</v>
      </c>
      <c r="PJ36" s="126">
        <f>'Тест ответы'!PH37*'Показатели'!$F$592*IF($PJ$4="да",$C36,1)</f>
        <v>0</v>
      </c>
      <c r="PK36" s="126">
        <f>'Тест ответы'!PI37*'Показатели'!$F$593*IF($PK$4="да",$C36,1)</f>
        <v>0</v>
      </c>
      <c r="PL36" s="126">
        <f>'Тест ответы'!PJ37*'Показатели'!$F$594*IF($PL$4="да",$C36,1)</f>
        <v>0</v>
      </c>
      <c r="PM36" s="126">
        <f>'Тест ответы'!PK37*'Показатели'!$F$595*IF($PM$4="да",$C36,1)</f>
        <v>0</v>
      </c>
      <c r="PN36" s="126">
        <f>'Тест ответы'!PL37*'Показатели'!$F$596*IF($PN$4="да",$C36,1)</f>
        <v>0</v>
      </c>
      <c r="PO36" s="126">
        <f>'Тест ответы'!PM37*'Показатели'!$F$597*IF($PO$4="да",$C36,1)</f>
        <v>0</v>
      </c>
      <c r="PP36" s="126">
        <f>'Тест ответы'!PN37*'Показатели'!$F$599*IF($PP$4="да",$C36,1)</f>
        <v>0</v>
      </c>
      <c r="PQ36" s="126">
        <f>'Тест ответы'!PO37*'Показатели'!$F$600*IF($PQ$4="да",$C36,1)</f>
        <v>0</v>
      </c>
      <c r="PR36" s="126">
        <f>'Тест ответы'!PP37*'Показатели'!$F$603*IF($PR$4="да",$C36,1)</f>
        <v>0</v>
      </c>
      <c r="PS36" s="126">
        <f>'Тест ответы'!PQ37*'Показатели'!$F$605*IF($PS$4="да",$C36,1)</f>
        <v>0</v>
      </c>
      <c r="PT36" s="126">
        <f>'Тест ответы'!PR37*'Показатели'!$F$606*IF($PT$4="да",$C36,1)</f>
        <v>0</v>
      </c>
      <c r="PU36" s="126">
        <f>'Тест ответы'!PS37*'Показатели'!$F$607*IF($PU$4="да",$C36,1)</f>
        <v>0</v>
      </c>
      <c r="PV36" s="126">
        <f>'Тест ответы'!PT37*'Показатели'!$F$608*IF($PV$4="да",$C36,1)</f>
        <v>0</v>
      </c>
      <c r="PW36" s="126">
        <f>'Тест ответы'!PU37*'Показатели'!$F$609*IF($PW$4="да",$C36,1)</f>
        <v>0</v>
      </c>
      <c r="PX36" s="126">
        <f>'Тест ответы'!PV37*'Показатели'!$F$610*IF($PX$4="да",$C36,1)</f>
        <v>0</v>
      </c>
      <c r="PY36" s="137">
        <f>'Тест ответы'!PW37*'Показатели'!$F$612*IF(PY$4="да",$C36,1)</f>
        <v>0</v>
      </c>
      <c r="PZ36" s="127">
        <f>'Тест ответы'!PX37*'Показатели'!$F$614*IF(PZ$4="да",$C36,1)</f>
        <v>0</v>
      </c>
      <c r="QA36" s="126">
        <f>'Тест ответы'!PY37*'Показатели'!$F$614*IF(QA$4="да",$C36,1)</f>
        <v>0</v>
      </c>
      <c r="QB36" s="126">
        <f>'Тест ответы'!PZ37*'Показатели'!$F$614*IF(QB$4="да",$C36,1)</f>
        <v>0</v>
      </c>
      <c r="QC36" s="126">
        <f>'Тест ответы'!QA37*'Показатели'!$F$614*IF(QC$4="да",$C36,1)</f>
        <v>0</v>
      </c>
      <c r="QD36" s="126">
        <f>'Тест ответы'!QB37*'Показатели'!$F$614*IF(QD$4="да",$C36,1)</f>
        <v>0</v>
      </c>
      <c r="QE36" s="127">
        <f>'Тест ответы'!QC37*'Показатели'!$F$620*IF(QE$4="да",$C36,1)</f>
        <v>0</v>
      </c>
      <c r="QF36" s="126">
        <f>'Тест ответы'!QD37*'Показатели'!$F$620*IF(QF$4="да",$C36,1)</f>
        <v>0</v>
      </c>
      <c r="QG36" s="126">
        <f>'Тест ответы'!QE37*'Показатели'!$F$620*IF(QG$4="да",$C36,1)</f>
        <v>0</v>
      </c>
      <c r="QH36" s="126">
        <f>'Тест ответы'!QF37*'Показатели'!$F$620*IF(QH$4="да",$C36,1)</f>
        <v>0</v>
      </c>
      <c r="QI36" s="126">
        <f>'Тест ответы'!QG37*'Показатели'!$F$620*IF(QI$4="да",$C36,1)</f>
        <v>0</v>
      </c>
      <c r="QJ36" s="138">
        <f>'Тест ответы'!QH37*'Показатели'!$F$620*IF(QJ$4="да",$C36,1)</f>
        <v>0</v>
      </c>
      <c r="QK36" s="122" t="str">
        <f>'Тест ответы'!QI37*#REF!*IF(QK$4="да",$C36,1)</f>
        <v>#REF!</v>
      </c>
      <c r="QL36" s="122">
        <f>'Тест ответы'!QJ37*'Показатели'!$F$628*IF(QL$4="да",$C36,1)</f>
        <v>0</v>
      </c>
      <c r="QM36" s="122">
        <f>'Тест ответы'!QK37*'Показатели'!$F$629*IF(QM$4="да",$C36,1)</f>
        <v>0</v>
      </c>
      <c r="QN36" s="122">
        <f>'Тест ответы'!QL37*'Показатели'!$F$631*IF(QN$4="да",$C36,1)</f>
        <v>0</v>
      </c>
      <c r="QO36" s="122" t="str">
        <f>'Тест ответы'!QM37*#REF!*IF(QO$4="да",$C36,1)</f>
        <v>#REF!</v>
      </c>
      <c r="QP36" s="136">
        <f>'Тест ответы'!QN37*'Показатели'!$F$632*IF(QP$4="да",$C36,1)</f>
        <v>0</v>
      </c>
      <c r="QQ36" s="126">
        <f>'Тест ответы'!QO37*'Показатели'!$F$635*IF(QQ$4="да",$C36,1)</f>
        <v>0</v>
      </c>
      <c r="QR36" s="126">
        <f>'Тест ответы'!QP37*'Показатели'!$F$636*IF(QR$4="да",$C36,1)</f>
        <v>0</v>
      </c>
      <c r="QS36" s="126">
        <f>'Тест ответы'!QQ37*'Показатели'!$F$638*IF(QS$4="да",$C36,1)</f>
        <v>0</v>
      </c>
      <c r="QT36" s="126">
        <f>'Тест ответы'!QR37*'Показатели'!$F$639*IF(QT$4="да",$C36,1)</f>
        <v>0</v>
      </c>
      <c r="QU36" s="126">
        <f>'Тест ответы'!QS37*'Показатели'!$F$640*IF(QU$4="да",$C36,1)</f>
        <v>0</v>
      </c>
      <c r="QV36" s="126">
        <f>'Тест ответы'!QT37*'Показатели'!$F$641*IF(QV$4="да",$C36,1)</f>
        <v>0</v>
      </c>
      <c r="QW36" s="126">
        <f>'Тест ответы'!QU37*'Показатели'!$F$642*IF(QW$4="да",$C36,1)</f>
        <v>0</v>
      </c>
      <c r="QX36" s="135">
        <f>'Тест ответы'!QV37*'Показатели'!$F$643*IF(QX$4="да",$C36,1)</f>
        <v>0</v>
      </c>
      <c r="QY36" s="131"/>
      <c r="QZ36" s="131"/>
      <c r="RA36" s="131"/>
      <c r="RB36" s="131"/>
      <c r="RC36" s="131"/>
      <c r="RD36" s="131"/>
      <c r="RE36" s="131"/>
      <c r="RF36" s="131"/>
      <c r="RG36" s="131"/>
    </row>
    <row r="37">
      <c r="A37" s="117">
        <v>33.0</v>
      </c>
      <c r="B37" s="118" t="str">
        <f>'Тест ответы'!B38</f>
        <v>Красноярский край</v>
      </c>
      <c r="C37" s="139">
        <f>VLOOKUP(B37,'Население'!$B$2:$E$90,4,FALSE)</f>
        <v>4.556596831</v>
      </c>
      <c r="D37" s="120" t="str">
        <f t="shared" si="9"/>
        <v>#REF!</v>
      </c>
      <c r="E37" s="121">
        <f>'Тест ответы'!C38*'Показатели'!$F$3*IF(E$4="да",$C37,1)</f>
        <v>0.0005</v>
      </c>
      <c r="F37" s="121">
        <f>'Тест ответы'!D38*'Показатели'!$F$4*IF(F$4="да",$C37,1)</f>
        <v>0.005</v>
      </c>
      <c r="G37" s="121">
        <f>'Тест ответы'!E38*'Показатели'!$F$5*IF($G$4="да",C37,1)</f>
        <v>0</v>
      </c>
      <c r="H37" s="121">
        <f>'Тест ответы'!F38*'Показатели'!$F$6*IF($H$4="да",C37,1)</f>
        <v>0</v>
      </c>
      <c r="I37" s="121">
        <f>'Тест ответы'!G38*'Показатели'!$F$7*IF(I$4="да",D37,1)</f>
        <v>0</v>
      </c>
      <c r="J37" s="121">
        <f>'Тест ответы'!H38*'Показатели'!$F$8*IF($J$4="да",C37,1)</f>
        <v>0</v>
      </c>
      <c r="K37" s="121">
        <f>'Тест ответы'!I38*'Показатели'!$F$9*IF(K$4="да",D37,1)</f>
        <v>0</v>
      </c>
      <c r="L37" s="121">
        <f>'Тест ответы'!J38*'Показатели'!$F$10*IF(L$4="да",$C37,1)</f>
        <v>0</v>
      </c>
      <c r="M37" s="121">
        <f>'Тест ответы'!K38*'Показатели'!$F$11*IF(M$4="да",$C37,1)</f>
        <v>0</v>
      </c>
      <c r="N37" s="122">
        <f>'Тест ответы'!L38*'Показатели'!$F$12*IF(N$4="да",$C37,1)</f>
        <v>0</v>
      </c>
      <c r="O37" s="123">
        <f>'Тест ответы'!M38*'Показатели'!$F$14*IF(O$4="да",$C37,1)</f>
        <v>0</v>
      </c>
      <c r="P37" s="124">
        <f>'Тест ответы'!N38*'Показатели'!$F$15*IF(P$4="да",$C37,1)</f>
        <v>0</v>
      </c>
      <c r="Q37" s="124">
        <f>'Тест ответы'!O38*'Показатели'!$F$17*IF(Q$4="да",$C37,1)</f>
        <v>0</v>
      </c>
      <c r="R37" s="124">
        <f>'Тест ответы'!P38*'Показатели'!$F$18*IF(R$4="да",$C37,1)</f>
        <v>0</v>
      </c>
      <c r="S37" s="123">
        <f>'Тест ответы'!Q38*'Показатели'!$F$20*IF(S$4="да",$C37,1)</f>
        <v>0.1</v>
      </c>
      <c r="T37" s="121">
        <f>'Тест ответы'!R38*'Показатели'!$F$21*IF(T$4="да",$C37,1)</f>
        <v>0</v>
      </c>
      <c r="U37" s="121">
        <f>'Тест ответы'!S38*'Показатели'!$F$24*IF(U$4="да",$C37,1)</f>
        <v>0</v>
      </c>
      <c r="V37" s="121">
        <f>'Тест ответы'!T38*'Показатели'!$F$25*IF(V$4="да",$C37,1)</f>
        <v>0</v>
      </c>
      <c r="W37" s="121">
        <f>'Тест ответы'!U38*'Показатели'!$F$26*IF(W$4="да",$C37,1)</f>
        <v>0</v>
      </c>
      <c r="X37" s="121">
        <f>'Тест ответы'!V38*'Показатели'!$F$28*IF(X$4="да",$C37,1)</f>
        <v>0</v>
      </c>
      <c r="Y37" s="121">
        <f>'Тест ответы'!W38*'Показатели'!$F$29*IF(Y$4="да",$C37,1)</f>
        <v>0</v>
      </c>
      <c r="Z37" s="125">
        <f>'Тест ответы'!X38*'Показатели'!$F$33*IF(Z$4="да",$C37,1)</f>
        <v>0</v>
      </c>
      <c r="AA37" s="126">
        <f>'Тест ответы'!Y38*'Показатели'!$F$34*IF(AA$4="да",$C37,1)</f>
        <v>0</v>
      </c>
      <c r="AB37" s="126">
        <f>'Тест ответы'!Z38*'Показатели'!$F$35*IF(AB$4="да",$C37,1)</f>
        <v>0</v>
      </c>
      <c r="AC37" s="126">
        <f>'Тест ответы'!AA38*'Показатели'!$F$36*IF(AC$4="да",$C37,1)</f>
        <v>0</v>
      </c>
      <c r="AD37" s="126">
        <f>'Тест ответы'!AB38*'Показатели'!$F$37*IF(AD$4="да",$C37,1)</f>
        <v>0</v>
      </c>
      <c r="AE37" s="126">
        <f>'Тест ответы'!AC38*'Показатели'!$F$38*IF(AE$4="да",$C37,1)</f>
        <v>0</v>
      </c>
      <c r="AF37" s="126">
        <f>'Тест ответы'!AD38*'Показатели'!$F$39*IF(AF$4="да",$C37,1)</f>
        <v>0</v>
      </c>
      <c r="AG37" s="126">
        <f>'Тест ответы'!AE38*'Показатели'!$F$40*IF(AG$4="да",$C37,1)</f>
        <v>0</v>
      </c>
      <c r="AH37" s="126">
        <f>'Тест ответы'!AF38*'Показатели'!$F$41*IF(AH$4="да",$C37,1)</f>
        <v>0</v>
      </c>
      <c r="AI37" s="127">
        <f>'Тест ответы'!AG38*'Показатели'!$F$43*IF(AI$4="да",$C37,1)</f>
        <v>0</v>
      </c>
      <c r="AJ37" s="126">
        <f>'Тест ответы'!AH38*'Показатели'!$F$44*IF(AJ$4="да",$C37,1)</f>
        <v>0</v>
      </c>
      <c r="AK37" s="126">
        <f>'Тест ответы'!AI38*'Показатели'!$F$45*IF(AK$4="да",$C37,1)</f>
        <v>0</v>
      </c>
      <c r="AL37" s="126">
        <f>'Тест ответы'!AJ38*'Показатели'!$F$46*IF(AL$4="да",$C37,1)</f>
        <v>0</v>
      </c>
      <c r="AM37" s="126">
        <f>'Тест ответы'!AK38*'Показатели'!$F$47*IF(AM$4="да",$C37,1)</f>
        <v>0</v>
      </c>
      <c r="AN37" s="126">
        <f>'Тест ответы'!AL38*'Показатели'!$F$48*IF(AN$4="да",$C37,1)</f>
        <v>0</v>
      </c>
      <c r="AO37" s="126">
        <f>'Тест ответы'!AM38*'Показатели'!$F$49*IF(AO$4="да",$C37,1)</f>
        <v>0</v>
      </c>
      <c r="AP37" s="126">
        <f>'Тест ответы'!AN38*'Показатели'!$F$50*IF(AP$4="да",$C37,1)</f>
        <v>0</v>
      </c>
      <c r="AQ37" s="126">
        <f>'Тест ответы'!AO38*'Показатели'!$F$51*IF(AQ$4="да",$C37,1)</f>
        <v>0</v>
      </c>
      <c r="AR37" s="123">
        <f>'Тест ответы'!AP38*'Показатели'!$F$53*IF($AR$4="да",$C37,1)</f>
        <v>0</v>
      </c>
      <c r="AS37" s="128">
        <f>'Тест ответы'!AQ38*'Показатели'!$F$54*IF($AS$4="да",$C37,1)</f>
        <v>0</v>
      </c>
      <c r="AT37" s="127">
        <f>'Тест ответы'!AR38*'Показатели'!$F$56*IF(AT$4="да",$C37,1)</f>
        <v>0</v>
      </c>
      <c r="AU37" s="126">
        <f>'Тест ответы'!AS38*'Показатели'!$F$57*IF(AU$4="да",$C37,1)</f>
        <v>0</v>
      </c>
      <c r="AV37" s="126">
        <f>'Тест ответы'!AT38*'Показатели'!$F$58*IF(AV$4="да",$C37,1)</f>
        <v>0</v>
      </c>
      <c r="AW37" s="126">
        <f>'Тест ответы'!AU38*'Показатели'!$F$59*IF(AW$4="да",$C37,1)</f>
        <v>0</v>
      </c>
      <c r="AX37" s="126">
        <f>'Тест ответы'!AV38*'Показатели'!$F$60*IF(AX$4="да",$C37,1)</f>
        <v>0</v>
      </c>
      <c r="AY37" s="126">
        <f>'Тест ответы'!AW38*'Показатели'!$F$61*IF(AY$4="да",$C37,1)</f>
        <v>0</v>
      </c>
      <c r="AZ37" s="129">
        <f>'Тест ответы'!AX38*'Показатели'!$F$64*IF($AZ$4="да",$C37,1)</f>
        <v>0</v>
      </c>
      <c r="BA37" s="121">
        <f>'Тест ответы'!AY38*'Показатели'!$F$65*IF($BA$4="да",$C37,1)</f>
        <v>0</v>
      </c>
      <c r="BB37" s="121">
        <f>'Тест ответы'!AZ38*'Показатели'!$F$66*IF($BA$4="да",$C37,1)</f>
        <v>0</v>
      </c>
      <c r="BC37" s="121">
        <f>'Тест ответы'!BA38*'Показатели'!$F$67*IF($BC$4="да",$C37,1)</f>
        <v>0</v>
      </c>
      <c r="BD37" s="121">
        <f>'Тест ответы'!BB38*'Показатели'!$F$68*IF($BD$4="да",$C37,1)</f>
        <v>0</v>
      </c>
      <c r="BE37" s="121">
        <f>'Тест ответы'!BC38*'Показатели'!$F$69*IF($BE$4="да",$C37,1)</f>
        <v>0</v>
      </c>
      <c r="BF37" s="121">
        <f>'Тест ответы'!BD38*'Показатели'!$F$70*IF($BF$4="да",$C37,1)</f>
        <v>0</v>
      </c>
      <c r="BG37" s="121">
        <f>'Тест ответы'!BE38*'Показатели'!$F$71*IF($BG$4="да",$C37,1)</f>
        <v>0</v>
      </c>
      <c r="BH37" s="128">
        <f>'Тест ответы'!BF38*'Показатели'!$F$72*IF($BH$4="да",$C37,1)</f>
        <v>0</v>
      </c>
      <c r="BI37" s="121">
        <f>'Тест ответы'!BG38*'Показатели'!$F$75*IF($BI$4="да",$C37,1)</f>
        <v>0</v>
      </c>
      <c r="BJ37" s="121">
        <f>'Тест ответы'!BH38*'Показатели'!$F$76*IF($BJ$4="да",$C37,1)</f>
        <v>0</v>
      </c>
      <c r="BK37" s="121">
        <f>'Тест ответы'!BI38*'Показатели'!$F$77*IF($BK$4="да",$C37,1)</f>
        <v>0</v>
      </c>
      <c r="BL37" s="121">
        <f>'Тест ответы'!BJ38*'Показатели'!$F$78*IF($BL$4="да",$C37,1)</f>
        <v>0</v>
      </c>
      <c r="BM37" s="121">
        <f>'Тест ответы'!BK38*'Показатели'!$F$79*IF($BM$4="да",$C37,1)</f>
        <v>0</v>
      </c>
      <c r="BN37" s="121">
        <f>'Тест ответы'!BL38*'Показатели'!$F$80*IF($BN$4="да",$C37,1)</f>
        <v>0</v>
      </c>
      <c r="BO37" s="128">
        <f>'Тест ответы'!BM38*'Показатели'!$F$81*IF($BO$4="да",$C37,1)</f>
        <v>0</v>
      </c>
      <c r="BP37" s="121">
        <f>'Тест ответы'!BN38*'Показатели'!$F$86*IF(BP$4="да",$C37,1)</f>
        <v>0</v>
      </c>
      <c r="BQ37" s="121">
        <f>'Тест ответы'!BO38*'Показатели'!$F$87*IF(BQ$4="да",$C37,1)</f>
        <v>0</v>
      </c>
      <c r="BR37" s="121">
        <f>'Тест ответы'!BP38*'Показатели'!$F$88*IF(BR$4="да",$C37,1)</f>
        <v>0</v>
      </c>
      <c r="BS37" s="121">
        <f>'Тест ответы'!BQ38*'Показатели'!$F$89*IF($BS$4="да",$C37,1)</f>
        <v>0</v>
      </c>
      <c r="BT37" s="121">
        <f>'Тест ответы'!BR38*'Показатели'!$F$90*IF($BT$4="да",$C37,1)</f>
        <v>0</v>
      </c>
      <c r="BU37" s="121">
        <f>'Тест ответы'!BS38*'Показатели'!$F$91*IF($BU$4="да",$C37,1)</f>
        <v>0</v>
      </c>
      <c r="BV37" s="121">
        <f>'Тест ответы'!BT38*'Показатели'!$F$92*IF($BV$4="да",$C37,1)</f>
        <v>0</v>
      </c>
      <c r="BW37" s="121">
        <f>'Тест ответы'!BU38*'Показатели'!$F$93*IF($BW$4="да",$C37,1)</f>
        <v>0</v>
      </c>
      <c r="BX37" s="121">
        <f>'Тест ответы'!BV38*'Показатели'!$F$94*IF($BX$4="да",$C37,1)</f>
        <v>0</v>
      </c>
      <c r="BY37" s="121">
        <f>'Тест ответы'!BW38*'Показатели'!$F$95*IF($BY$4="да",$C37,1)</f>
        <v>0</v>
      </c>
      <c r="BZ37" s="121">
        <f>'Тест ответы'!BX38*'Показатели'!$F$96*IF($BZ$4="да",$C37,1)</f>
        <v>0</v>
      </c>
      <c r="CA37" s="121">
        <f>'Тест ответы'!BY38*'Показатели'!$F$97*IF($CA$4="да",$C37,1)</f>
        <v>0</v>
      </c>
      <c r="CB37" s="121">
        <f>'Тест ответы'!BZ38*'Показатели'!$F$99*IF($CB$4="да",$C37,1)</f>
        <v>0</v>
      </c>
      <c r="CC37" s="121">
        <f>'Тест ответы'!CA38*'Показатели'!$F$100*IF($CC$4="да",$C37,1)</f>
        <v>0</v>
      </c>
      <c r="CD37" s="121">
        <f>'Тест ответы'!CB38*'Показатели'!$F$101*IF($CD$4="да",$C37,1)</f>
        <v>0</v>
      </c>
      <c r="CE37" s="121">
        <f>'Тест ответы'!CC38*'Показатели'!$F$102*IF($CE$4="да",$C37,1)</f>
        <v>0</v>
      </c>
      <c r="CF37" s="121">
        <f>'Тест ответы'!CD38*'Показатели'!$F$103*IF($CF$4="да",$C37,1)</f>
        <v>0</v>
      </c>
      <c r="CG37" s="121">
        <f>'Тест ответы'!CE38*'Показатели'!$F$104*IF($CG$4="да",$C37,1)</f>
        <v>0</v>
      </c>
      <c r="CH37" s="121">
        <f>'Тест ответы'!CF38*'Показатели'!$F$105*IF($CH$4="да",$C37,1)</f>
        <v>0</v>
      </c>
      <c r="CI37" s="121">
        <f>'Тест ответы'!CG38*'Показатели'!$F$106*IF($CI$4="да",$C37,1)</f>
        <v>0</v>
      </c>
      <c r="CJ37" s="121">
        <f>'Тест ответы'!CH38*'Показатели'!$F$107*IF($CJ$4="да",$C37,1)</f>
        <v>0</v>
      </c>
      <c r="CK37" s="121">
        <f>'Тест ответы'!CI38*'Показатели'!$F$108*IF($CK$4="да",$C37,1)</f>
        <v>0</v>
      </c>
      <c r="CL37" s="121">
        <f>'Тест ответы'!CJ38*'Показатели'!$F$109*IF($CL$4="да",$C37,1)</f>
        <v>0</v>
      </c>
      <c r="CM37" s="121">
        <f>'Тест ответы'!CK38*'Показатели'!$F$110*IF($CM$4="да",$C37,1)</f>
        <v>0</v>
      </c>
      <c r="CN37" s="121">
        <f>'Тест ответы'!CL38*'Показатели'!$F$111*IF($CN$4="да",$C37,1)</f>
        <v>0</v>
      </c>
      <c r="CO37" s="121">
        <f>'Тест ответы'!CM38*'Показатели'!$F$112*IF($CO$4="да",$C37,1)</f>
        <v>0</v>
      </c>
      <c r="CP37" s="128">
        <f>'Тест ответы'!CN38*'Показатели'!$F$113*IF($CP$4="да",$C37,1)</f>
        <v>0</v>
      </c>
      <c r="CQ37" s="121">
        <f>'Тест ответы'!CO38*'Показатели'!$F$118*IF(CQ$4="да",$C37,1)</f>
        <v>0</v>
      </c>
      <c r="CR37" s="121">
        <f>'Тест ответы'!CP38*'Показатели'!$F$119*IF(CR$4="да",$C37,1)</f>
        <v>0</v>
      </c>
      <c r="CS37" s="121">
        <f>'Тест ответы'!CQ38*'Показатели'!$F$120*IF(CS$4="да",$C37,1)</f>
        <v>0</v>
      </c>
      <c r="CT37" s="121">
        <f>'Тест ответы'!CR38*'Показатели'!$F$121*IF($CT$4="да",$C37,1)</f>
        <v>0</v>
      </c>
      <c r="CU37" s="121">
        <f>'Тест ответы'!CS38*'Показатели'!$F$122*IF($CU$4="да",$C37,1)</f>
        <v>0</v>
      </c>
      <c r="CV37" s="121">
        <f>'Тест ответы'!CT38*'Показатели'!$F$123*IF($CV$4="да",$C37,1)</f>
        <v>0</v>
      </c>
      <c r="CW37" s="121">
        <f>'Тест ответы'!CU38*'Показатели'!$F$124*IF($CW$4="да",$C37,1)</f>
        <v>0</v>
      </c>
      <c r="CX37" s="121">
        <f>'Тест ответы'!CV38*'Показатели'!$F$125*IF($CX$4="да",$C37,1)</f>
        <v>0</v>
      </c>
      <c r="CY37" s="121">
        <f>'Тест ответы'!CW38*'Показатели'!$F$126*IF($CY$4="да",$C37,1)</f>
        <v>0</v>
      </c>
      <c r="CZ37" s="121">
        <f>'Тест ответы'!CX38*'Показатели'!$F$127*IF($CZ$4="да",$C37,1)</f>
        <v>0</v>
      </c>
      <c r="DA37" s="121">
        <f>'Тест ответы'!CY38*'Показатели'!$F$128*IF($DA$4="да",$C37,1)</f>
        <v>0</v>
      </c>
      <c r="DB37" s="121">
        <f>'Тест ответы'!CZ38*'Показатели'!$F$129*IF($DB$4="да",$C37,1)</f>
        <v>0</v>
      </c>
      <c r="DC37" s="121">
        <f>'Тест ответы'!DA38*'Показатели'!$F$131*IF($DC$4="да",$C37,1)</f>
        <v>0</v>
      </c>
      <c r="DD37" s="121">
        <f>'Тест ответы'!DB38*'Показатели'!$F$132*IF($DD$4="да",$C37,1)</f>
        <v>0</v>
      </c>
      <c r="DE37" s="121">
        <f>'Тест ответы'!DC38*'Показатели'!$F$133*IF($DE$4="да",$C37,1)</f>
        <v>0</v>
      </c>
      <c r="DF37" s="121">
        <f>'Тест ответы'!DD38*'Показатели'!$F$134*IF($DF$4="да",$C37,1)</f>
        <v>0</v>
      </c>
      <c r="DG37" s="121">
        <f>'Тест ответы'!DE38*'Показатели'!$F$135*IF($DG$4="да",$C37,1)</f>
        <v>0</v>
      </c>
      <c r="DH37" s="121">
        <f>'Тест ответы'!DF38*'Показатели'!$F$136*IF($DH36="да",$C37,1)</f>
        <v>0</v>
      </c>
      <c r="DI37" s="121">
        <f>'Тест ответы'!DG38*'Показатели'!$F$137*IF($DI$4="да",$C37,1)</f>
        <v>0</v>
      </c>
      <c r="DJ37" s="121">
        <f>'Тест ответы'!DH38*'Показатели'!$F$138*IF($DJ$4="да",$C37,1)</f>
        <v>0</v>
      </c>
      <c r="DK37" s="122">
        <f>'Тест ответы'!DH38*'Показатели'!$F$139*IF($DK$4="да",$C37,1)</f>
        <v>0</v>
      </c>
      <c r="DL37" s="130" t="str">
        <f>'Тест ответы'!DJ38*#REF!*IF($DL$4="да",$C37,1)</f>
        <v>#REF!</v>
      </c>
      <c r="DM37" s="122" t="str">
        <f>'Тест ответы'!DF38*#REF!*IF(DM$4="да",$C37,1)</f>
        <v>#REF!</v>
      </c>
      <c r="DN37" s="122" t="str">
        <f>'Тест ответы'!DL38*#REF!*IF($DN$4="да",$C37,1)</f>
        <v>#REF!</v>
      </c>
      <c r="DO37" s="131" t="str">
        <f>'Тест ответы'!DM38*#REF!*IF($DO$4="да",$C37,1)</f>
        <v>#REF!</v>
      </c>
      <c r="DP37" s="122">
        <f>'Тест ответы'!DN38*'Показатели'!$F$141*IF($DP$4="да",$C37,1)</f>
        <v>0</v>
      </c>
      <c r="DQ37" s="122">
        <f>'Тест ответы'!DO38*'Показатели'!$F$142*IF(DQ$4="да",$C37,1)</f>
        <v>0</v>
      </c>
      <c r="DR37" s="132">
        <f>'Тест ответы'!DP38*'Показатели'!$F$144*$C37</f>
        <v>0</v>
      </c>
      <c r="DS37" s="122">
        <f>'Тест ответы'!DQ38*'Показатели'!$F$151*$C37</f>
        <v>0</v>
      </c>
      <c r="DT37" s="122">
        <f>'Тест ответы'!DR38*'Показатели'!$F$154*$C37</f>
        <v>0</v>
      </c>
      <c r="DU37" s="122">
        <f>'Тест ответы'!DS38*'Показатели'!$F$157*$C37</f>
        <v>0</v>
      </c>
      <c r="DV37" s="122">
        <f>'Тест ответы'!DT38*'Показатели'!$F$163*$C37</f>
        <v>0</v>
      </c>
      <c r="DW37" s="122">
        <f>'Тест ответы'!DU38*'Показатели'!$F$166*$C37</f>
        <v>0</v>
      </c>
      <c r="DX37" s="133">
        <f>'Тест ответы'!DV38*'Показатели'!$F$169*$C37</f>
        <v>0</v>
      </c>
      <c r="DY37" s="126">
        <f>'Тест ответы'!DW38*'Показатели'!$F$171*IF($DY$4="да",$C37,1)</f>
        <v>0</v>
      </c>
      <c r="DZ37" s="126">
        <f>'Тест ответы'!DX38*'Показатели'!$F$172*IF($DZ$4="да",$C37,1)</f>
        <v>0</v>
      </c>
      <c r="EA37" s="126">
        <f>'Тест ответы'!DY38*'Показатели'!$F$173*IF($EA$4="да",$C37,1)</f>
        <v>0</v>
      </c>
      <c r="EB37" s="126">
        <f>'Тест ответы'!DZ38*'Показатели'!$F$174*IF($EB$4="да",$C37,1)</f>
        <v>0</v>
      </c>
      <c r="EC37" s="126">
        <f>'Тест ответы'!EA38*'Показатели'!$F$175*IF($EC$4="да",$C37,1)</f>
        <v>0</v>
      </c>
      <c r="ED37" s="126">
        <f>'Тест ответы'!EB38*'Показатели'!$F$176*IF($ED$4="да",$C37,1)</f>
        <v>0</v>
      </c>
      <c r="EE37" s="126">
        <f>'Тест ответы'!EC38*'Показатели'!$F$177*IF($EE$4="да",$C37,1)</f>
        <v>0</v>
      </c>
      <c r="EF37" s="126">
        <f>'Тест ответы'!ED38*'Показатели'!$F$178*IF($EF$4="да",$C37,1)</f>
        <v>0</v>
      </c>
      <c r="EG37" s="126">
        <f>'Тест ответы'!EE38*'Показатели'!$F$179*IF($EG$4="да",$C37,1)</f>
        <v>0</v>
      </c>
      <c r="EH37" s="126">
        <f>'Тест ответы'!EF38*'Показатели'!$F$180*IF($EH$4="да",$C37,1)</f>
        <v>0</v>
      </c>
      <c r="EI37" s="126">
        <f>'Тест ответы'!EG38*'Показатели'!$F$181*IF($EI$4="да",$C37,1)</f>
        <v>0</v>
      </c>
      <c r="EJ37" s="126">
        <f>'Тест ответы'!EH38*'Показатели'!$F$182*IF($EJ$4="да",$C37,1)</f>
        <v>0</v>
      </c>
      <c r="EK37" s="126">
        <f>'Тест ответы'!EI38*'Показатели'!$F$183*IF($EK$4="да",$C37,1)</f>
        <v>0</v>
      </c>
      <c r="EL37" s="126">
        <f>'Тест ответы'!EJ38*'Показатели'!$F$184*IF($EL$4="да",$C37,1)</f>
        <v>0</v>
      </c>
      <c r="EM37" s="126">
        <f>'Тест ответы'!EK38*'Показатели'!$F$185*IF($EM$4="да",$C37,1)</f>
        <v>0</v>
      </c>
      <c r="EN37" s="126">
        <f>'Тест ответы'!EL38*'Показатели'!$F$186*IF($EN$4="да",$C37,1)</f>
        <v>0</v>
      </c>
      <c r="EO37" s="126">
        <f>'Тест ответы'!EM38*'Показатели'!$F$187*IF($EO$4="да",$C37,1)</f>
        <v>0</v>
      </c>
      <c r="EP37" s="126">
        <f>'Тест ответы'!EN38*'Показатели'!$F$188*IF($EP$4="да",$C37,1)</f>
        <v>0</v>
      </c>
      <c r="EQ37" s="126">
        <f>'Тест ответы'!EO38*'Показатели'!$F$189*IF($EQ$4="да",$C37,1)</f>
        <v>0</v>
      </c>
      <c r="ER37" s="126">
        <f>'Тест ответы'!EP38*'Показатели'!$F$190*IF($ER$4="да",$C37,1)</f>
        <v>0</v>
      </c>
      <c r="ES37" s="134">
        <f>'Тест ответы'!EQ38*'Показатели'!$F$191*IF($ES$4="да",$C37,1)</f>
        <v>0</v>
      </c>
      <c r="ET37" s="126">
        <f>'Тест ответы'!ER38*'Показатели'!$F$193*IF($ET$4="да",$C37,1)</f>
        <v>0</v>
      </c>
      <c r="EU37" s="126">
        <f>'Тест ответы'!ES38*'Показатели'!$F$194*IF($EU$4="да",$C37,1)</f>
        <v>0</v>
      </c>
      <c r="EV37" s="126">
        <f>'Тест ответы'!ET38*'Показатели'!$F$195*IF($EV$4="да",$C37,1)</f>
        <v>0</v>
      </c>
      <c r="EW37" s="126">
        <f>'Тест ответы'!EU38*'Показатели'!$F$196*IF($EW$4="да",$C37,1)</f>
        <v>0</v>
      </c>
      <c r="EX37" s="126">
        <f>'Тест ответы'!EV38*'Показатели'!$F$197*IF($EX$4="да",$C37,1)</f>
        <v>0</v>
      </c>
      <c r="EY37" s="126">
        <f>'Тест ответы'!EW38*'Показатели'!$F$198*IF($EY$4="да",$C37,1)</f>
        <v>0</v>
      </c>
      <c r="EZ37" s="126">
        <f>'Тест ответы'!EX38*'Показатели'!$F$199*IF($EZ$4="да",$C37,1)</f>
        <v>0</v>
      </c>
      <c r="FA37" s="126">
        <f>'Тест ответы'!EY38*'Показатели'!$F$200*IF($FA$4="да",$C37,1)</f>
        <v>0</v>
      </c>
      <c r="FB37" s="126">
        <f>'Тест ответы'!EZ38*'Показатели'!$F$201*IF($FB$4="да",$C37,1)</f>
        <v>0</v>
      </c>
      <c r="FC37" s="126">
        <f>'Тест ответы'!FA38*'Показатели'!$F$202*IF($FC$4="да",$C37,1)</f>
        <v>0</v>
      </c>
      <c r="FD37" s="126">
        <f>'Тест ответы'!FB38*'Показатели'!$F$203*IF($FD$4="да",$C37,1)</f>
        <v>0</v>
      </c>
      <c r="FE37" s="126">
        <f>'Тест ответы'!FC38*'Показатели'!$F$204*IF($FE$4="да",$C37,1)</f>
        <v>0</v>
      </c>
      <c r="FF37" s="126">
        <f>'Тест ответы'!FD38*'Показатели'!$F$205*IF($FF$4="да",$C37,1)</f>
        <v>0</v>
      </c>
      <c r="FG37" s="126">
        <f>'Тест ответы'!FE38*'Показатели'!$F$206*IF($FG$4="да",$C37,1)</f>
        <v>0</v>
      </c>
      <c r="FH37" s="126">
        <f>'Тест ответы'!FF38*'Показатели'!$F$207*IF($FH$4="да",$C37,1)</f>
        <v>0</v>
      </c>
      <c r="FI37" s="126">
        <f>'Тест ответы'!FG38*'Показатели'!$F$208*IF($FI$4="да",$C37,1)</f>
        <v>0</v>
      </c>
      <c r="FJ37" s="126">
        <f>'Тест ответы'!FH38*'Показатели'!$F$209*IF($FJ$4="да",$C37,1)</f>
        <v>0</v>
      </c>
      <c r="FK37" s="135">
        <f>'Тест ответы'!FI38*'Показатели'!$F$210*IF($FK$4="да",$C37,1)</f>
        <v>0</v>
      </c>
      <c r="FL37" s="122">
        <f>'Тест ответы'!FJ38*'Показатели'!$F$214*IF(FL$4="да",$C37,1)</f>
        <v>0</v>
      </c>
      <c r="FM37" s="122">
        <f>'Тест ответы'!FK38*'Показатели'!$F$215*IF(FM$4="да",$C37,1)</f>
        <v>0</v>
      </c>
      <c r="FN37" s="122">
        <f>'Тест ответы'!FL38*'Показатели'!$F$217*IF(FN$4="да",$C37,1)</f>
        <v>0</v>
      </c>
      <c r="FO37" s="122">
        <f>'Тест ответы'!FM38*'Показатели'!$F$218*IF(FO$4="да",$C37,1)</f>
        <v>0</v>
      </c>
      <c r="FP37" s="122">
        <f>'Тест ответы'!FN38*'Показатели'!$F$220*IF(FP$4="да",$C37,1)</f>
        <v>0</v>
      </c>
      <c r="FQ37" s="122">
        <f>'Тест ответы'!FO38*'Показатели'!$F$221*IF(FQ$4="да",$C37,1)</f>
        <v>0</v>
      </c>
      <c r="FR37" s="122">
        <f>'Тест ответы'!FP38*'Показатели'!$F$222*IF(FR$4="да",$C37,1)</f>
        <v>0</v>
      </c>
      <c r="FS37" s="122">
        <f>'Тест ответы'!FQ38*'Показатели'!$F$223*IF(FS$4="да",$C37,1)</f>
        <v>0</v>
      </c>
      <c r="FT37" s="122">
        <f>'Тест ответы'!FR38*'Показатели'!$F$224*IF(FT$4="да",$C37,1)</f>
        <v>0</v>
      </c>
      <c r="FU37" s="122">
        <f>'Тест ответы'!FS38*'Показатели'!$F$225*IF(FU$4="да",$C37,1)</f>
        <v>0</v>
      </c>
      <c r="FV37" s="122">
        <f>'Тест ответы'!FT38*'Показатели'!$F$227*IF(FV$4="да",$C37,1)</f>
        <v>0</v>
      </c>
      <c r="FW37" s="122">
        <f>'Тест ответы'!FU38*'Показатели'!$F$228*IF(FW$4="да",$C37,1)</f>
        <v>0</v>
      </c>
      <c r="FX37" s="122">
        <f>'Тест ответы'!FV38*'Показатели'!$F$229*IF(FX$4="да",$C37,1)</f>
        <v>0</v>
      </c>
      <c r="FY37" s="122">
        <f>'Тест ответы'!FW38*'Показатели'!$F$230*IF(FY$4="да",$C37,1)</f>
        <v>0</v>
      </c>
      <c r="FZ37" s="122">
        <f>'Тест ответы'!FX38*'Показатели'!$F$231*IF(FZ$4="да",$C37,1)</f>
        <v>0</v>
      </c>
      <c r="GA37" s="122">
        <f>'Тест ответы'!FY38*'Показатели'!$F$232*IF(GA$4="да",$C37,1)</f>
        <v>0</v>
      </c>
      <c r="GB37" s="132">
        <f>'Тест ответы'!FZ38*'Показатели'!$F$235*IF($GB$4="да",$C37,1)</f>
        <v>0</v>
      </c>
      <c r="GC37" s="122">
        <f>'Тест ответы'!GA38*'Показатели'!$F$236*IF($GC$4="да",$C37,1)</f>
        <v>0</v>
      </c>
      <c r="GD37" s="122">
        <f>'Тест ответы'!GB38*'Показатели'!$F$238*IF($GD$4="да",$C37,1)</f>
        <v>0</v>
      </c>
      <c r="GE37" s="122">
        <f>'Тест ответы'!GC38*'Показатели'!$F$239*IF($GE$4="да",$C37,1)</f>
        <v>0</v>
      </c>
      <c r="GF37" s="122">
        <f>'Тест ответы'!GD38*'Показатели'!$F$241*IF($GF$4="да",$C37,1)</f>
        <v>0</v>
      </c>
      <c r="GG37" s="122">
        <f>'Тест ответы'!GE38*'Показатели'!$F$242*IF($GG$4="да",$C37,1)</f>
        <v>0</v>
      </c>
      <c r="GH37" s="122">
        <f>'Тест ответы'!GF38*'Показатели'!$F$243*IF($GH$4="да",$C37,1)</f>
        <v>0</v>
      </c>
      <c r="GI37" s="122">
        <f>'Тест ответы'!GG38*'Показатели'!$F$244*IF($GI$4="да",$C37,1)</f>
        <v>0</v>
      </c>
      <c r="GJ37" s="122">
        <f>'Тест ответы'!GH38*'Показатели'!$F$245*IF($GJ$4="да",$C37,1)</f>
        <v>0</v>
      </c>
      <c r="GK37" s="122">
        <f>'Тест ответы'!GI38*'Показатели'!$F$246*IF($GK$4="да",$C37,1)</f>
        <v>0</v>
      </c>
      <c r="GL37" s="122">
        <f>'Тест ответы'!GJ38*'Показатели'!$F$248*IF($GL$4="да",$C37,1)</f>
        <v>0</v>
      </c>
      <c r="GM37" s="122">
        <f>'Тест ответы'!GK38*'Показатели'!$F$249*IF($GM$4="да",$C37,1)</f>
        <v>0</v>
      </c>
      <c r="GN37" s="122">
        <f>'Тест ответы'!GL38*'Показатели'!$F$250*IF($GN$4="да",$C37,1)</f>
        <v>0</v>
      </c>
      <c r="GO37" s="122">
        <f>'Тест ответы'!GM38*'Показатели'!$F$251*IF($GO$4="да",$C37,1)</f>
        <v>0</v>
      </c>
      <c r="GP37" s="122">
        <f>'Тест ответы'!GN38*'Показатели'!$F$252*IF($GP$4="да",$C37,1)</f>
        <v>0</v>
      </c>
      <c r="GQ37" s="122">
        <f>'Тест ответы'!GO38*'Показатели'!$F$253*IF($GQ$4="да",$C37,1)</f>
        <v>0</v>
      </c>
      <c r="GR37" s="132">
        <f>'Тест ответы'!GP38*'Показатели'!$F$256*IF($GR$4="да",$C37,1)</f>
        <v>0</v>
      </c>
      <c r="GS37" s="122">
        <f>'Тест ответы'!GQ38*'Показатели'!$F$257*IF($GS$4="да",$C37,1)</f>
        <v>0</v>
      </c>
      <c r="GT37" s="122">
        <f>'Тест ответы'!GR38*'Показатели'!$F$258*IF($GT$4="да",$C37,1)</f>
        <v>0</v>
      </c>
      <c r="GU37" s="122">
        <f>'Тест ответы'!GS38*'Показатели'!$F$260*IF($GU$4="да",$C37,1)</f>
        <v>0</v>
      </c>
      <c r="GV37" s="122">
        <f>'Тест ответы'!GT38*'Показатели'!$F$261*IF($GV$4="да",$C37,1)</f>
        <v>0</v>
      </c>
      <c r="GW37" s="122">
        <f>'Тест ответы'!GU38*'Показатели'!$F$262*IF($GW$4="да",$C37,1)</f>
        <v>0</v>
      </c>
      <c r="GX37" s="122">
        <f>'Тест ответы'!GV38*'Показатели'!$F$264*IF($GX$4="да",$C37,1)</f>
        <v>0</v>
      </c>
      <c r="GY37" s="122">
        <f>'Тест ответы'!GW38*'Показатели'!$F$265*IF($GY$4="да",$C37,1)</f>
        <v>0</v>
      </c>
      <c r="GZ37" s="122">
        <f>'Тест ответы'!GX38*'Показатели'!$F$266*IF($GZ$4="да",$C37,1)</f>
        <v>0</v>
      </c>
      <c r="HA37" s="122">
        <f>'Тест ответы'!GY38*'Показатели'!$F$267*IF($HA$4="да",$C37,1)</f>
        <v>0</v>
      </c>
      <c r="HB37" s="122">
        <f>'Тест ответы'!GZ38*'Показатели'!$F$269*IF($HB$4="да",$C37,1)</f>
        <v>0</v>
      </c>
      <c r="HC37" s="122">
        <f>'Тест ответы'!HA38*'Показатели'!$F$270*IF($HC$4="да",$C37,1)</f>
        <v>0</v>
      </c>
      <c r="HD37" s="122">
        <f>'Тест ответы'!HB38*'Показатели'!$F$271*IF($HD$4="да",$C37,1)</f>
        <v>0</v>
      </c>
      <c r="HE37" s="122">
        <f>'Тест ответы'!HC38*'Показатели'!$F$272*IF($HE$4="да",$C37,1)</f>
        <v>0</v>
      </c>
      <c r="HF37" s="122">
        <f>'Тест ответы'!HD38*'Показатели'!$F$274*IF($HF$4="да",$C37,1)</f>
        <v>0</v>
      </c>
      <c r="HG37" s="122">
        <f>'Тест ответы'!HE38*'Показатели'!$F$275*IF($HG$4="да",$C37,1)</f>
        <v>0</v>
      </c>
      <c r="HH37" s="122">
        <f>'Тест ответы'!HF38*'Показатели'!$F$276*IF($HH$4="да",$C37,1)</f>
        <v>0</v>
      </c>
      <c r="HI37" s="122">
        <f>'Тест ответы'!HG38*'Показатели'!$F$277*IF($HI$4="да",$C37,1)</f>
        <v>0</v>
      </c>
      <c r="HJ37" s="122">
        <f>'Тест ответы'!HH38*'Показатели'!$F$278*IF($HJ$4="да",$C37,1)</f>
        <v>0</v>
      </c>
      <c r="HK37" s="122">
        <f>'Тест ответы'!HI38*'Показатели'!$F$279*IF($HK$4="да",$C37,1)</f>
        <v>0</v>
      </c>
      <c r="HL37" s="122">
        <f>'Тест ответы'!HJ38*'Показатели'!$F$280*IF($HL$4="да",$C37,1)</f>
        <v>0</v>
      </c>
      <c r="HM37" s="122">
        <f>'Тест ответы'!HK38*'Показатели'!$F$281*IF($HM$4="да",$C37,1)</f>
        <v>0</v>
      </c>
      <c r="HN37" s="122">
        <f>'Тест ответы'!HL38*'Показатели'!$F$282*IF($HN$4="да",$C37,1)</f>
        <v>0</v>
      </c>
      <c r="HO37" s="122">
        <f>'Тест ответы'!HM38*'Показатели'!$F$284*IF($HO$4="да",$C37,1)</f>
        <v>0</v>
      </c>
      <c r="HP37" s="122">
        <f>'Тест ответы'!HN38*'Показатели'!$F$285*IF($HP$4="да",$C37,1)</f>
        <v>0</v>
      </c>
      <c r="HQ37" s="122">
        <f>'Тест ответы'!HO38*'Показатели'!$F$286*IF($HQ$4="да",$C37,1)</f>
        <v>0</v>
      </c>
      <c r="HR37" s="122">
        <f>'Тест ответы'!HP38*'Показатели'!$F$287*IF($HR$4="да",$C37,1)</f>
        <v>0</v>
      </c>
      <c r="HS37" s="122">
        <f>'Тест ответы'!HQ38*'Показатели'!$F$288*IF($HS$4="да",$C37,1)</f>
        <v>0</v>
      </c>
      <c r="HT37" s="122">
        <f>'Тест ответы'!HR38*'Показатели'!$F$289*IF(HT$4="да",$C37,1)</f>
        <v>0</v>
      </c>
      <c r="HU37" s="122">
        <f>'Тест ответы'!HS38*'Показатели'!$F$290*IF($HU$4="да",$C37,1)</f>
        <v>0</v>
      </c>
      <c r="HV37" s="122">
        <f>'Тест ответы'!HT38*'Показатели'!$F$291*IF($HV$4="да",$C37,1)</f>
        <v>0</v>
      </c>
      <c r="HW37" s="122">
        <f>'Тест ответы'!HU38*'Показатели'!$F$292*IF($HW$4="да",$C37,1)</f>
        <v>0</v>
      </c>
      <c r="HX37" s="122" t="str">
        <f>'Тест ответы'!HV38*#REF!*C37</f>
        <v>#REF!</v>
      </c>
      <c r="HY37" s="133" t="str">
        <f>'Тест ответы'!HW38*#REF!*C37</f>
        <v>#REF!</v>
      </c>
      <c r="HZ37" s="122">
        <f>'Тест ответы'!HX38*'Показатели'!$F$295*IF(HZ$4="да",$C37,1)</f>
        <v>0</v>
      </c>
      <c r="IA37" s="122">
        <f>'Тест ответы'!HY38*'Показатели'!$F$296*IF(IA$4="да",$C37,1)</f>
        <v>0</v>
      </c>
      <c r="IB37" s="122">
        <f>'Тест ответы'!HZ38*'Показатели'!$F$297*IF(IB$4="да",$C37,1)</f>
        <v>0</v>
      </c>
      <c r="IC37" s="122">
        <f>'Тест ответы'!IA38*'Показатели'!$F$299*IF(IC$4="да",$C37,1)</f>
        <v>0</v>
      </c>
      <c r="ID37" s="122">
        <f>'Тест ответы'!IB38*'Показатели'!$F$300*IF(ID$4="да",$C37,1)</f>
        <v>0</v>
      </c>
      <c r="IE37" s="122">
        <f>'Тест ответы'!IC38*'Показатели'!$F$301*IF(IE$4="да",$C37,1)</f>
        <v>0</v>
      </c>
      <c r="IF37" s="122">
        <f>'Тест ответы'!ID38*'Показатели'!$F$303*IF(IF$4="да",$C37,1)</f>
        <v>0</v>
      </c>
      <c r="IG37" s="122">
        <f>'Тест ответы'!IE38*'Показатели'!$F$304*IF(IG$4="да",$C37,1)</f>
        <v>0</v>
      </c>
      <c r="IH37" s="122">
        <f>'Тест ответы'!IF38*'Показатели'!$F$305*IF(IH$4="да",$C37,1)</f>
        <v>0</v>
      </c>
      <c r="II37" s="122">
        <f>'Тест ответы'!IG38*'Показатели'!$F$307*IF(II$4="да",$C37,1)</f>
        <v>0</v>
      </c>
      <c r="IJ37" s="122">
        <f>'Тест ответы'!IH38*'Показатели'!$F$308*IF(IJ$4="да",$C37,1)</f>
        <v>0</v>
      </c>
      <c r="IK37" s="122">
        <f>'Тест ответы'!II38*'Показатели'!$F$309*IF(IK$4="да",$C37,1)</f>
        <v>0</v>
      </c>
      <c r="IL37" s="122">
        <f>'Тест ответы'!IJ38*'Показатели'!$F$313*IF(IL$4="да",$C37,1)</f>
        <v>0</v>
      </c>
      <c r="IM37" s="122">
        <f>'Тест ответы'!IK38*'Показатели'!$F$314*IF(IM$4="да",$C37,1)</f>
        <v>0</v>
      </c>
      <c r="IN37" s="122">
        <f>'Тест ответы'!IL38*'Показатели'!$F$315*IF(IN$4="да",$C37,1)</f>
        <v>0</v>
      </c>
      <c r="IO37" s="122">
        <f>'Тест ответы'!IM38*'Показатели'!$F$316*IF(IO$4="да",$C37,1)</f>
        <v>0</v>
      </c>
      <c r="IP37" s="122">
        <f>'Тест ответы'!IN38*'Показатели'!$F$317*IF(IP$4="да",$C37,1)</f>
        <v>0</v>
      </c>
      <c r="IQ37" s="122">
        <f>'Тест ответы'!IO38*'Показатели'!$F$318*IF(IQ$4="да",$C37,1)</f>
        <v>0</v>
      </c>
      <c r="IR37" s="122">
        <f>'Тест ответы'!IP38*'Показатели'!$F$320*IF(IR$4="да",$C37,1)</f>
        <v>0</v>
      </c>
      <c r="IS37" s="122">
        <f>'Тест ответы'!IQ38*'Показатели'!$F$321*IF(IS$4="да",$C37,1)</f>
        <v>0</v>
      </c>
      <c r="IT37" s="122">
        <f>'Тест ответы'!IR38*'Показатели'!$F$322*IF(IT$4="да",$C37,1)</f>
        <v>0</v>
      </c>
      <c r="IU37" s="122">
        <f>'Тест ответы'!IS38*'Показатели'!$F$323*IF(IU$4="да",$C37,1)</f>
        <v>0</v>
      </c>
      <c r="IV37" s="122">
        <f>'Тест ответы'!IT38*'Показатели'!$F$324*IF(IV$4="да",$C37,1)</f>
        <v>0</v>
      </c>
      <c r="IW37" s="122">
        <f>'Тест ответы'!IU38*'Показатели'!$F$325*IF(IW$4="да",$C37,1)</f>
        <v>0</v>
      </c>
      <c r="IX37" s="122">
        <f>'Тест ответы'!IV38*'Показатели'!$F$327*IF(IX$4="да",$C37,1)</f>
        <v>0</v>
      </c>
      <c r="IY37" s="122">
        <f>'Тест ответы'!IW38*'Показатели'!$F$328*IF(IY$4="да",$C37,1)</f>
        <v>0</v>
      </c>
      <c r="IZ37" s="132">
        <f>'Тест ответы'!IX38*'Показатели'!$F$331*IF(IZ$4="да",$C37,1)</f>
        <v>0</v>
      </c>
      <c r="JA37" s="122">
        <f>'Тест ответы'!IY38*'Показатели'!$F$332*IF(JA$4="да",$C37,1)</f>
        <v>0</v>
      </c>
      <c r="JB37" s="122">
        <f>'Тест ответы'!IZ38*'Показатели'!$F$333*IF(JB$4="да",$C37,1)</f>
        <v>0</v>
      </c>
      <c r="JC37" s="122">
        <f>'Тест ответы'!JA38*'Показатели'!$F$334*IF(JC$4="да",$C37,1)</f>
        <v>0</v>
      </c>
      <c r="JD37" s="122">
        <f>'Тест ответы'!JB38*'Показатели'!$F$335*IF(JD$4="да",$C37,1)</f>
        <v>0</v>
      </c>
      <c r="JE37" s="122">
        <f>'Тест ответы'!JC38*'Показатели'!$F$336*IF(JE$4="да",$C37,1)</f>
        <v>0</v>
      </c>
      <c r="JF37" s="122">
        <f>'Тест ответы'!JD38*'Показатели'!$F$338*IF(JF$4="да",$C37,1)</f>
        <v>0</v>
      </c>
      <c r="JG37" s="122">
        <f>'Тест ответы'!JE38*'Показатели'!$F$339*IF(JG$4="да",$C37,1)</f>
        <v>0</v>
      </c>
      <c r="JH37" s="122">
        <f>'Тест ответы'!JF38*'Показатели'!$F$341*IF(JH$4="да",$C37,1)</f>
        <v>0</v>
      </c>
      <c r="JI37" s="122">
        <f>'Тест ответы'!JG38*'Показатели'!$F$342*IF(JI$4="да",$C37,1)</f>
        <v>0</v>
      </c>
      <c r="JJ37" s="122">
        <f>'Тест ответы'!JH38*'Показатели'!$F$343*IF(JJ$4="да",$C37,1)</f>
        <v>0</v>
      </c>
      <c r="JK37" s="122">
        <f>'Тест ответы'!JI38*'Показатели'!$F$344*IF(JK$4="да",$C37,1)</f>
        <v>0</v>
      </c>
      <c r="JL37" s="122">
        <f>'Тест ответы'!JJ38*'Показатели'!$F$345*IF(JL$4="да",$C37,1)</f>
        <v>0</v>
      </c>
      <c r="JM37" s="122">
        <f>'Тест ответы'!JK38*'Показатели'!$F$346*IF(JM$4="да",$C37,1)</f>
        <v>0</v>
      </c>
      <c r="JN37" s="122">
        <f>'Тест ответы'!JL38*'Показатели'!$F$347*IF(JN$4="да",$C37,1)</f>
        <v>0</v>
      </c>
      <c r="JO37" s="122">
        <f>'Тест ответы'!JM38*'Показатели'!$F$348*IF(JO$4="да",$C37,1)</f>
        <v>0</v>
      </c>
      <c r="JP37" s="122">
        <f>'Тест ответы'!JN38*'Показатели'!$F$349*IF(JP$4="да",$C37,1)</f>
        <v>0</v>
      </c>
      <c r="JQ37" s="122">
        <f>'Тест ответы'!JO38*'Показатели'!$F$350*IF(JQ$4="да",$C37,1)</f>
        <v>0</v>
      </c>
      <c r="JR37" s="122">
        <f>'Тест ответы'!JP38*'Показатели'!$F$351*IF(JR$4="да",$C37,1)</f>
        <v>0</v>
      </c>
      <c r="JS37" s="122">
        <f>'Тест ответы'!JQ38*'Показатели'!$F$352*IF(JS$4="да",$C37,1)</f>
        <v>0</v>
      </c>
      <c r="JT37" s="122">
        <f>'Тест ответы'!JR38*'Показатели'!$F$353*IF(JT$4="да",$C37,1)</f>
        <v>0</v>
      </c>
      <c r="JU37" s="122">
        <f>'Тест ответы'!JS38*'Показатели'!$F$354*IF(JU$4="да",$C37,1)</f>
        <v>0</v>
      </c>
      <c r="JV37" s="122">
        <f>'Тест ответы'!JT38*'Показатели'!$F$355*IF(JV$4="да",$C37,1)</f>
        <v>0</v>
      </c>
      <c r="JW37" s="122">
        <f>'Тест ответы'!JU38*'Показатели'!$F$356*IF(JW$4="да",$C37,1)</f>
        <v>0</v>
      </c>
      <c r="JX37" s="122">
        <f>'Тест ответы'!JV38*'Показатели'!$F$357*IF(JX$4="да",$C37,1)</f>
        <v>0</v>
      </c>
      <c r="JY37" s="122">
        <f>'Тест ответы'!JW38*'Показатели'!$F$358*IF(JY$4="да",$C37,1)</f>
        <v>0</v>
      </c>
      <c r="JZ37" s="122">
        <f>'Тест ответы'!JX38*'Показатели'!$F$360*IF(JZ$4="да",$C37,1)</f>
        <v>0</v>
      </c>
      <c r="KA37" s="122">
        <f>'Тест ответы'!JY38*'Показатели'!$F$361*IF(KA$4="да",$C37,1)</f>
        <v>0</v>
      </c>
      <c r="KB37" s="122">
        <f>'Тест ответы'!JZ38*'Показатели'!$F$362*IF(KB$4="да",$C37,1)</f>
        <v>0</v>
      </c>
      <c r="KC37" s="122">
        <f>'Тест ответы'!KA38*'Показатели'!$F$363*IF(KC$4="да",$C37,1)</f>
        <v>0</v>
      </c>
      <c r="KD37" s="122">
        <f>'Тест ответы'!KB38*'Показатели'!$F$364*IF(KD$4="да",$C37,1)</f>
        <v>0</v>
      </c>
      <c r="KE37" s="136">
        <f>'Тест ответы'!KC38*'Показатели'!$F$365*IF(KE$4="да",$C37,1)</f>
        <v>0</v>
      </c>
      <c r="KF37" s="122">
        <f>'Тест ответы'!KD38*'Показатели'!$F$380*IF(KF$4="да",A37,1)</f>
        <v>0</v>
      </c>
      <c r="KG37" s="122">
        <f>'Тест ответы'!KE38*'Показатели'!$F$383*IF(KG$4="да",B37,1)</f>
        <v>0</v>
      </c>
      <c r="KH37" s="133">
        <f>'Тест ответы'!KF38*'Показатели'!$F$385*IF(KH$4="да",C37,1)</f>
        <v>0</v>
      </c>
      <c r="KI37" s="122">
        <f>'Тест ответы'!KG38*'Показатели'!$F$387*IF($KI$4="да",C37,1)</f>
        <v>0</v>
      </c>
      <c r="KJ37" s="122">
        <f>'Тест ответы'!KH38*'Показатели'!$F$388*IF($KJ$4="да",C37,1)</f>
        <v>0</v>
      </c>
      <c r="KK37" s="122">
        <f>'Тест ответы'!KI38*'Показатели'!$F$389*IF($KK$4="да",C37,1)</f>
        <v>0</v>
      </c>
      <c r="KL37" s="132">
        <f>'Тест ответы'!KJ38*'Показатели'!$F$391*IF(KL$4="да",C37,1)</f>
        <v>0</v>
      </c>
      <c r="KM37" s="122">
        <f>'Тест ответы'!KK38*'Показатели'!$F$392*IF(KM$4="да",D37,1)</f>
        <v>0</v>
      </c>
      <c r="KN37" s="132">
        <f>'Тест ответы'!KL38*'Показатели'!$F$394*IF($KN$4="да",C37,1)</f>
        <v>0</v>
      </c>
      <c r="KO37" s="133">
        <f>'Тест ответы'!KM38*'Показатели'!$F$395*IF($KO$4="да",C37,1)</f>
        <v>0</v>
      </c>
      <c r="KP37" s="122">
        <f>'Тест ответы'!KN38*'Показатели'!$F$397*IF($KP$4="да",$C37,1)</f>
        <v>0</v>
      </c>
      <c r="KQ37" s="122">
        <f>'Тест ответы'!KO38*'Показатели'!$F$398*IF($KQ$4="да",$C37,1)</f>
        <v>0</v>
      </c>
      <c r="KR37" s="122">
        <f>'Тест ответы'!KP38*'Показатели'!$F$400*IF($KR$4="да",$C37,1)</f>
        <v>0</v>
      </c>
      <c r="KS37" s="133">
        <f>'Тест ответы'!KQ38*'Показатели'!$F$401*IF($KS$4="да",$C37,1)</f>
        <v>0</v>
      </c>
      <c r="KT37" s="122">
        <f>'Тест ответы'!KR38*'Показатели'!$F$403*IF($KT$4="да",$C37,1)</f>
        <v>0</v>
      </c>
      <c r="KU37" s="122">
        <f>'Тест ответы'!KS38*'Показатели'!$F$405*IF($KU$4="да",$C37,1)</f>
        <v>0</v>
      </c>
      <c r="KV37" s="130">
        <f>'Тест ответы'!KT38*'Показатели'!$F$408*IF($KV$4="да",$C37,1)</f>
        <v>0</v>
      </c>
      <c r="KW37" s="122">
        <f>'Тест ответы'!KU38*'Показатели'!$F$409*IF($KW$4="да",$C37,1)</f>
        <v>0</v>
      </c>
      <c r="KX37" s="122">
        <f>'Тест ответы'!KV38*'Показатели'!$F$410*IF($KX$4="да",$C37,1)</f>
        <v>0</v>
      </c>
      <c r="KY37" s="122">
        <f>'Тест ответы'!KW38*'Показатели'!$F$411*IF($KY$4="да",$C37,1)</f>
        <v>0</v>
      </c>
      <c r="KZ37" s="132">
        <f>'Тест ответы'!KX38*'Показатели'!$F$413*IF($KZ$4="да",$C37,1)</f>
        <v>0</v>
      </c>
      <c r="LA37" s="122">
        <f>'Тест ответы'!KY38*'Показатели'!$F$415*IF($LA$4="да",$C37,1)</f>
        <v>0</v>
      </c>
      <c r="LB37" s="122">
        <f>'Тест ответы'!KZ38*'Показатели'!$F$416*IF($LB$4="да",$C37,1)</f>
        <v>0</v>
      </c>
      <c r="LC37" s="122">
        <f>'Тест ответы'!LA38*'Показатели'!$F$417*IF($LC$4="да",$C37,1)</f>
        <v>0</v>
      </c>
      <c r="LD37" s="132">
        <f>'Тест ответы'!LB38*'Показатели'!$F$420*IF($LD$4="да",$C37,1)</f>
        <v>0</v>
      </c>
      <c r="LE37" s="122">
        <f>'Тест ответы'!LC38*'Показатели'!$F$422*IF($LE$4="да",$C37,1)</f>
        <v>0</v>
      </c>
      <c r="LF37" s="122">
        <f>'Тест ответы'!LD38*'Показатели'!$F$423*IF($LF$4="да",$C37,1)</f>
        <v>0</v>
      </c>
      <c r="LG37" s="122">
        <f>'Тест ответы'!LE38*'Показатели'!$F$424*IF($LG$4="да",$C37,1)</f>
        <v>0</v>
      </c>
      <c r="LH37" s="132">
        <f>'Тест ответы'!LF38*'Показатели'!$F$426*IF(LH$4="да",$C37,1)</f>
        <v>0</v>
      </c>
      <c r="LI37" s="122">
        <f>'Тест ответы'!LG38*'Показатели'!$F$427*IF($LI$4="да",$C37,1)</f>
        <v>0</v>
      </c>
      <c r="LJ37" s="122">
        <f>'Тест ответы'!LH38*'Показатели'!$F$428*IF($LJ$4="да",$C37,1)</f>
        <v>0</v>
      </c>
      <c r="LK37" s="122">
        <f>'Тест ответы'!LI38*'Показатели'!$F$429*IF($LK$4="да",$C37,1)</f>
        <v>0</v>
      </c>
      <c r="LL37" s="122">
        <f>'Тест ответы'!LJ38*'Показатели'!$F$430*IF($LI$4="да",$C37,1)</f>
        <v>0</v>
      </c>
      <c r="LM37" s="125">
        <f>'Тест ответы'!LK38*'Показатели'!$F$461*IF(LM$4="да",$C37,1)</f>
        <v>0</v>
      </c>
      <c r="LN37" s="126">
        <f>'Тест ответы'!LL38*'Показатели'!$F$462*IF(LN$4="да",$C37,1)</f>
        <v>0</v>
      </c>
      <c r="LO37" s="126">
        <f>'Тест ответы'!LM38*'Показатели'!$F$463*IF(LO$4="да",$C37,1)</f>
        <v>0</v>
      </c>
      <c r="LP37" s="126">
        <f>'Тест ответы'!LN38*'Показатели'!$F$464*IF(LP$4="да",$C37,1)</f>
        <v>0</v>
      </c>
      <c r="LQ37" s="126">
        <f>'Тест ответы'!LO38*'Показатели'!$F$466*IF(LQ$4="да",$C37,1)</f>
        <v>0</v>
      </c>
      <c r="LR37" s="126">
        <f>'Тест ответы'!LP38*'Показатели'!$F$467*IF(LR$4="да",$C37,1)</f>
        <v>0</v>
      </c>
      <c r="LS37" s="126">
        <f>'Тест ответы'!LQ38*'Показатели'!$F$468*IF(LS$4="да",$C37,1)</f>
        <v>0</v>
      </c>
      <c r="LT37" s="135">
        <f>'Тест ответы'!LR38*'Показатели'!$F$469*IF(LT$4="да",$C37,1)</f>
        <v>0</v>
      </c>
      <c r="LU37" s="122">
        <f>'Тест ответы'!LS38*'Показатели'!$F$472*IF($LU$4="да",$C37,1)</f>
        <v>0</v>
      </c>
      <c r="LV37" s="122">
        <f>'Тест ответы'!LT38*'Показатели'!$F$473*IF($LV$4="да",$C37,1)</f>
        <v>0</v>
      </c>
      <c r="LW37" s="122">
        <f>'Тест ответы'!LU38*'Показатели'!$F$474*IF($LW$4="да",$C37,1)</f>
        <v>0</v>
      </c>
      <c r="LX37" s="122">
        <f>'Тест ответы'!LV38*'Показатели'!$F$476*IF($LX$4="да",$C37,1)</f>
        <v>0</v>
      </c>
      <c r="LY37" s="122">
        <f>'Тест ответы'!LW38*'Показатели'!$F$477*IF($LY$4="да",$C37,1)</f>
        <v>0</v>
      </c>
      <c r="LZ37" s="122">
        <f>'Тест ответы'!LX38*'Показатели'!$F$478*IF(LZ$4="да",$C37,1)</f>
        <v>0</v>
      </c>
      <c r="MA37" s="122">
        <f>'Тест ответы'!LY38*'Показатели'!$F$479*IF($MA$4="да",$C37,1)</f>
        <v>0</v>
      </c>
      <c r="MB37" s="122">
        <f>'Тест ответы'!LZ38*'Показатели'!$F$480*IF($MB$4="да",$C37,1)</f>
        <v>0</v>
      </c>
      <c r="MC37" s="122">
        <f>'Тест ответы'!MA38*'Показатели'!$F$481*IF($MC$4="да",$C37,1)</f>
        <v>0</v>
      </c>
      <c r="MD37" s="122">
        <f>'Тест ответы'!MB38*'Показатели'!$F$483*IF($MD$4="да",$C37,1)</f>
        <v>0</v>
      </c>
      <c r="ME37" s="122">
        <f>'Тест ответы'!MC38*'Показатели'!$F$484*IF($ME$4="да",$C37,1)</f>
        <v>0</v>
      </c>
      <c r="MF37" s="122">
        <f>'Тест ответы'!MD38*'Показатели'!$F$486*IF($MF$4="да",$C37,1)</f>
        <v>0</v>
      </c>
      <c r="MG37" s="136">
        <f>'Тест ответы'!ME38*'Показатели'!F$487*IF(MG$4="да",$C37,1)</f>
        <v>0</v>
      </c>
      <c r="MH37" s="126">
        <f>'Тест ответы'!MF38*'Показатели'!$F$489*IF($MH$4="да",$C37,1)</f>
        <v>0</v>
      </c>
      <c r="MI37" s="126">
        <f>'Тест ответы'!MG38*'Показатели'!$F$490*IF($MI$4="да",$C37,1)</f>
        <v>0</v>
      </c>
      <c r="MJ37" s="126">
        <f>'Тест ответы'!MH38*'Показатели'!$F$491*IF($MJ$4="да",$C37,1)</f>
        <v>0</v>
      </c>
      <c r="MK37" s="126">
        <f>'Тест ответы'!MI38*'Показатели'!$F$492*IF($MK$4="да",$C37,1)</f>
        <v>0</v>
      </c>
      <c r="ML37" s="126">
        <f>'Тест ответы'!MJ38*'Показатели'!$F$493*IF($ML$4="да",$C37,1)</f>
        <v>0</v>
      </c>
      <c r="MM37" s="126">
        <f>'Тест ответы'!MK38*'Показатели'!$F$494*IF($MM$4="да",$C37,1)</f>
        <v>0</v>
      </c>
      <c r="MN37" s="126">
        <f>'Тест ответы'!ML38*'Показатели'!$F$495*IF($MN$4="да",$C37,1)</f>
        <v>0</v>
      </c>
      <c r="MO37" s="126">
        <f>'Тест ответы'!MM38*'Показатели'!$F$496*IF($MO$4="да",$C37,1)</f>
        <v>0</v>
      </c>
      <c r="MP37" s="126">
        <f>'Тест ответы'!MN38*'Показатели'!$F$497*IF($MP$4="да",$C37,1)</f>
        <v>0</v>
      </c>
      <c r="MQ37" s="126">
        <f>'Тест ответы'!MO38*'Показатели'!$F$498*IF($MQ$4="да",$C37,1)</f>
        <v>0</v>
      </c>
      <c r="MR37" s="126">
        <f>'Тест ответы'!MP38*'Показатели'!$F$499*IF($MR$4="да",$C37,1)</f>
        <v>0</v>
      </c>
      <c r="MS37" s="126">
        <f>'Тест ответы'!MQ38*'Показатели'!$F$500*IF($MS$4="да",$C37,1)</f>
        <v>0</v>
      </c>
      <c r="MT37" s="126">
        <f>'Тест ответы'!MR38*'Показатели'!$F$501*IF(MT$4="да",$C37,1)</f>
        <v>0</v>
      </c>
      <c r="MU37" s="126">
        <f>'Тест ответы'!MS38*'Показатели'!$F$502*IF(MU$4="да",$C37,1)</f>
        <v>0</v>
      </c>
      <c r="MV37" s="126">
        <f>'Тест ответы'!MT38*'Показатели'!$F$503*IF(MV$4="да",$C37,1)</f>
        <v>0</v>
      </c>
      <c r="MW37" s="126">
        <f>'Тест ответы'!MU38*'Показатели'!$F$504*IF($MW$4="да",$C37,1)</f>
        <v>0</v>
      </c>
      <c r="MX37" s="126">
        <f>'Тест ответы'!MV38*'Показатели'!$F$505*IF(MX$4="да",$C37,1)</f>
        <v>0</v>
      </c>
      <c r="MY37" s="126">
        <f>'Тест ответы'!MW38*'Показатели'!$F$506*IF(MY$4="да",$C37,1)</f>
        <v>0</v>
      </c>
      <c r="MZ37" s="126">
        <f>'Тест ответы'!MX38*'Показатели'!$F$507*IF(MZ$4="да",$C37,1)</f>
        <v>0</v>
      </c>
      <c r="NA37" s="126">
        <f>'Тест ответы'!MY38*'Показатели'!$F$508*IF(NA$4="да",$C37,1)</f>
        <v>0</v>
      </c>
      <c r="NB37" s="126">
        <f>'Тест ответы'!MZ38*'Показатели'!$F$509*IF(NB$4="да",$C37,1)</f>
        <v>0</v>
      </c>
      <c r="NC37" s="126">
        <f>'Тест ответы'!NA38*'Показатели'!$F$510*IF(NC$4="да",$C37,1)</f>
        <v>0</v>
      </c>
      <c r="ND37" s="126">
        <f>'Тест ответы'!NB38*'Показатели'!$F$511*IF(ND$4="да",$C37,1)</f>
        <v>0</v>
      </c>
      <c r="NE37" s="126">
        <f>'Тест ответы'!NC38*'Показатели'!$F$512*IF(NE$4="да",$C37,1)</f>
        <v>0</v>
      </c>
      <c r="NF37" s="126">
        <f>'Тест ответы'!ND38*'Показатели'!$F$513*IF(NF$4="да",$C37,1)</f>
        <v>0</v>
      </c>
      <c r="NG37" s="126">
        <f>'Тест ответы'!NE38*'Показатели'!$F$514*IF(NG$4="да",$C37,1)</f>
        <v>0</v>
      </c>
      <c r="NH37" s="126">
        <f>'Тест ответы'!NF38*'Показатели'!$F$515*IF(NH$4="да",$C37,1)</f>
        <v>0</v>
      </c>
      <c r="NI37" s="134">
        <f>'Тест ответы'!NG38*'Показатели'!$F$516*IF($NI$4="да",$C37,1)</f>
        <v>0</v>
      </c>
      <c r="NJ37" s="126">
        <f>'Тест ответы'!NH38*'Показатели'!$F$518*IF(NJ$4="да",$C37,1)</f>
        <v>0</v>
      </c>
      <c r="NK37" s="126">
        <f>'Тест ответы'!NI38*'Показатели'!$F$519*IF(NK$4="да",$C37,1)</f>
        <v>0</v>
      </c>
      <c r="NL37" s="126">
        <f>'Тест ответы'!NJ38*'Показатели'!$F$520*IF(NL$4="да",$C37,1)</f>
        <v>0</v>
      </c>
      <c r="NM37" s="126">
        <f>'Тест ответы'!NK38*'Показатели'!$F$521*IF(NM$4="да",$C37,1)</f>
        <v>0</v>
      </c>
      <c r="NN37" s="126">
        <f>'Тест ответы'!NL38*'Показатели'!$F$522*IF(NN$4="да",$C37,1)</f>
        <v>0</v>
      </c>
      <c r="NO37" s="126">
        <f>'Тест ответы'!NM38*'Показатели'!$F$523*IF(NO$4="да",$C37,1)</f>
        <v>0</v>
      </c>
      <c r="NP37" s="126">
        <f>'Тест ответы'!NN38*'Показатели'!G$524*IF(NP$4="да",$C37,1)</f>
        <v>0</v>
      </c>
      <c r="NQ37" s="126">
        <f>'Тест ответы'!NO38*'Показатели'!H$525*IF(NQ$4="да",$C37,1)</f>
        <v>0</v>
      </c>
      <c r="NR37" s="126">
        <f>'Тест ответы'!NP38*'Показатели'!I$526*IF(NR$4="да",$C37,1)</f>
        <v>0</v>
      </c>
      <c r="NS37" s="126">
        <f>'Тест ответы'!NQ38*'Показатели'!$F$527*IF(NS$4="да",$C37,1)</f>
        <v>0</v>
      </c>
      <c r="NT37" s="126">
        <f>'Тест ответы'!NR38*'Показатели'!$F$528*IF(NT$4="да",$C37,1)</f>
        <v>0</v>
      </c>
      <c r="NU37" s="126">
        <f>'Тест ответы'!NS38*'Показатели'!$F$529*IF(NU$4="да",$C37,1)</f>
        <v>0</v>
      </c>
      <c r="NV37" s="135">
        <f>'Тест ответы'!NT38*'Показатели'!$F$530*IF(NV$4="да",$C37,1)</f>
        <v>0</v>
      </c>
      <c r="NW37" s="126">
        <f>'Тест ответы'!NU38*'Показатели'!$F$533*IF($NW$4="да",$C37,1)</f>
        <v>0</v>
      </c>
      <c r="NX37" s="126">
        <f>'Тест ответы'!NV38*'Показатели'!$F$534*IF($NX$4="да",$C37,1)</f>
        <v>0</v>
      </c>
      <c r="NY37" s="127">
        <f>'Тест ответы'!NW38*'Показатели'!$F$536*IF($NY$4="да",$C37,1)</f>
        <v>0</v>
      </c>
      <c r="NZ37" s="126">
        <f>'Тест ответы'!NX38*'Показатели'!$F$537*IF(NZ$4="да",$C37,1)</f>
        <v>0</v>
      </c>
      <c r="OA37" s="127">
        <f>'Тест ответы'!NY38*'Показатели'!$F$539*IF(OA$4="да",$C37,1)</f>
        <v>0</v>
      </c>
      <c r="OB37" s="126">
        <f>'Тест ответы'!NZ38*'Показатели'!$F$540*IF(OB$4="да",$C37,1)</f>
        <v>0</v>
      </c>
      <c r="OC37" s="126">
        <f>'Тест ответы'!OA38*'Показатели'!$F$541*IF(OC$4="да",$C37,1)</f>
        <v>0</v>
      </c>
      <c r="OD37" s="126">
        <f>'Тест ответы'!OB38*'Показатели'!$F$542*IF(OD$4="да",$C37,1)</f>
        <v>0</v>
      </c>
      <c r="OE37" s="126">
        <f>'Тест ответы'!OC38*'Показатели'!$F$543*IF(OE$4="да",$C37,1)</f>
        <v>0</v>
      </c>
      <c r="OF37" s="126">
        <f>'Тест ответы'!OD38*'Показатели'!$F$544*IF(OF$4="да",$C37,1)</f>
        <v>0</v>
      </c>
      <c r="OG37" s="127">
        <f>'Тест ответы'!OE38*'Показатели'!$F$546*IF(OG$4="да",$C37,1)</f>
        <v>0</v>
      </c>
      <c r="OH37" s="126">
        <f>'Тест ответы'!OF38*'Показатели'!$F$547*IF(OH$4="да",$C37,1)</f>
        <v>0</v>
      </c>
      <c r="OI37" s="126">
        <f>'Тест ответы'!OG38*'Показатели'!$F$548*IF(OI$4="да",$C37,1)</f>
        <v>0</v>
      </c>
      <c r="OJ37" s="126">
        <f>'Тест ответы'!OH38*'Показатели'!$F$549*IF(OJ$4="да",$C37,1)</f>
        <v>0</v>
      </c>
      <c r="OK37" s="126">
        <f>'Тест ответы'!OI38*'Показатели'!$F$550*IF(OK$4="да",$C37,1)</f>
        <v>0</v>
      </c>
      <c r="OL37" s="126">
        <f>'Тест ответы'!OJ38*'Показатели'!$F$551*IF(OL$4="да",$C37,1)</f>
        <v>0</v>
      </c>
      <c r="OM37" s="137">
        <f>'Тест ответы'!OK38*'Показатели'!$F$554*IF($OM$4="да",$C37,1)</f>
        <v>0</v>
      </c>
      <c r="ON37" s="134">
        <f>'Тест ответы'!OL38*'Показатели'!$F$555*IF($ON$4="да",$C37,1)</f>
        <v>0</v>
      </c>
      <c r="OO37" s="126">
        <f>'Тест ответы'!OM38*'Показатели'!$F$557*IF($OO$4="да",$C37,1)</f>
        <v>0</v>
      </c>
      <c r="OP37" s="135">
        <f>'Тест ответы'!ON38*'Показатели'!$F$558*IF($OP$4="да",$C37,1)</f>
        <v>0</v>
      </c>
      <c r="OQ37" s="127">
        <f>'Тест ответы'!OO38*'Показатели'!$F$564*IF(OQ$4="да",$C37,1)</f>
        <v>0</v>
      </c>
      <c r="OR37" s="126">
        <f>'Тест ответы'!OP38*'Показатели'!$F$565*IF(OR$4="да",$C37,1)</f>
        <v>0</v>
      </c>
      <c r="OS37" s="126">
        <f>'Тест ответы'!OQ38*'Показатели'!$F$566*IF(OS$4="да",$C37,1)</f>
        <v>0</v>
      </c>
      <c r="OT37" s="126">
        <f>'Тест ответы'!OR38*'Показатели'!$F$567*IF(OT$4="да",$C37,1)</f>
        <v>0</v>
      </c>
      <c r="OU37" s="126">
        <f>'Тест ответы'!OS38*'Показатели'!$F$568*IF(OU$4="да",$C37,1)</f>
        <v>0</v>
      </c>
      <c r="OV37" s="126">
        <f>'Тест ответы'!OT38*'Показатели'!$F$569*IF(OV$4="да",$C37,1)</f>
        <v>0</v>
      </c>
      <c r="OW37" s="127">
        <f>'Тест ответы'!OU38*'Показатели'!$F$574*IF(OW$4="да",$C37,1)</f>
        <v>0</v>
      </c>
      <c r="OX37" s="126">
        <f>'Тест ответы'!OV38*'Показатели'!$F$575*IF(OX$4="да",$C37,1)</f>
        <v>0</v>
      </c>
      <c r="OY37" s="126">
        <f>'Тест ответы'!OW38*'Показатели'!$F$576*IF(OY$4="да",$C37,1)</f>
        <v>0</v>
      </c>
      <c r="OZ37" s="126">
        <f>'Тест ответы'!OX38*'Показатели'!$F$577*IF(OZ$4="да",$C37,1)</f>
        <v>0</v>
      </c>
      <c r="PA37" s="126">
        <f>'Тест ответы'!OY38*'Показатели'!$F$578*IF(PA$4="да",$C37,1)</f>
        <v>0</v>
      </c>
      <c r="PB37" s="126">
        <f>'Тест ответы'!OZ38*'Показатели'!$F$579*IF(PB$4="да",$C37,1)</f>
        <v>0</v>
      </c>
      <c r="PC37" s="137">
        <f>'Тест ответы'!PA38*'Показатели'!$F$584*IF($PC$4="да",$C37,1)</f>
        <v>0</v>
      </c>
      <c r="PD37" s="126">
        <f>'Тест ответы'!PB38*'Показатели'!$F$585*IF($PD$4="да",$C37,1)</f>
        <v>0</v>
      </c>
      <c r="PE37" s="126">
        <f>'Тест ответы'!PC38*'Показатели'!$F$587*IF($PE$4="да",$C37,1)</f>
        <v>0</v>
      </c>
      <c r="PF37" s="126">
        <f>'Тест ответы'!PD38*'Показатели'!$F$588*IF($PF$4="да",$C37,1)</f>
        <v>0</v>
      </c>
      <c r="PG37" s="126">
        <f>'Тест ответы'!PE38*'Показатели'!$F$589*IF($PG$4="да",$C37,1)</f>
        <v>0</v>
      </c>
      <c r="PH37" s="126">
        <f>'Тест ответы'!PF38*'Показатели'!$F$590*IF($PH$4="да",$C37,1)</f>
        <v>0</v>
      </c>
      <c r="PI37" s="126">
        <f>'Тест ответы'!PG38*'Показатели'!$F$591*IF($PI$4="да",$C37,1)</f>
        <v>0</v>
      </c>
      <c r="PJ37" s="126">
        <f>'Тест ответы'!PH38*'Показатели'!$F$592*IF($PJ$4="да",$C37,1)</f>
        <v>0</v>
      </c>
      <c r="PK37" s="126">
        <f>'Тест ответы'!PI38*'Показатели'!$F$593*IF($PK$4="да",$C37,1)</f>
        <v>0</v>
      </c>
      <c r="PL37" s="126">
        <f>'Тест ответы'!PJ38*'Показатели'!$F$594*IF($PL$4="да",$C37,1)</f>
        <v>0</v>
      </c>
      <c r="PM37" s="126">
        <f>'Тест ответы'!PK38*'Показатели'!$F$595*IF($PM$4="да",$C37,1)</f>
        <v>0</v>
      </c>
      <c r="PN37" s="126">
        <f>'Тест ответы'!PL38*'Показатели'!$F$596*IF($PN$4="да",$C37,1)</f>
        <v>0</v>
      </c>
      <c r="PO37" s="126">
        <f>'Тест ответы'!PM38*'Показатели'!$F$597*IF($PO$4="да",$C37,1)</f>
        <v>0</v>
      </c>
      <c r="PP37" s="126">
        <f>'Тест ответы'!PN38*'Показатели'!$F$599*IF($PP$4="да",$C37,1)</f>
        <v>0</v>
      </c>
      <c r="PQ37" s="126">
        <f>'Тест ответы'!PO38*'Показатели'!$F$600*IF($PQ$4="да",$C37,1)</f>
        <v>0</v>
      </c>
      <c r="PR37" s="126">
        <f>'Тест ответы'!PP38*'Показатели'!$F$603*IF($PR$4="да",$C37,1)</f>
        <v>0</v>
      </c>
      <c r="PS37" s="126">
        <f>'Тест ответы'!PQ38*'Показатели'!$F$605*IF($PS$4="да",$C37,1)</f>
        <v>0</v>
      </c>
      <c r="PT37" s="126">
        <f>'Тест ответы'!PR38*'Показатели'!$F$606*IF($PT$4="да",$C37,1)</f>
        <v>0</v>
      </c>
      <c r="PU37" s="126">
        <f>'Тест ответы'!PS38*'Показатели'!$F$607*IF($PU$4="да",$C37,1)</f>
        <v>0</v>
      </c>
      <c r="PV37" s="126">
        <f>'Тест ответы'!PT38*'Показатели'!$F$608*IF($PV$4="да",$C37,1)</f>
        <v>0</v>
      </c>
      <c r="PW37" s="126">
        <f>'Тест ответы'!PU38*'Показатели'!$F$609*IF($PW$4="да",$C37,1)</f>
        <v>0</v>
      </c>
      <c r="PX37" s="126">
        <f>'Тест ответы'!PV38*'Показатели'!$F$610*IF($PX$4="да",$C37,1)</f>
        <v>0</v>
      </c>
      <c r="PY37" s="137">
        <f>'Тест ответы'!PW38*'Показатели'!$F$612*IF(PY$4="да",$C37,1)</f>
        <v>0</v>
      </c>
      <c r="PZ37" s="127">
        <f>'Тест ответы'!PX38*'Показатели'!$F$614*IF(PZ$4="да",$C37,1)</f>
        <v>0</v>
      </c>
      <c r="QA37" s="126">
        <f>'Тест ответы'!PY38*'Показатели'!$F$614*IF(QA$4="да",$C37,1)</f>
        <v>0</v>
      </c>
      <c r="QB37" s="126">
        <f>'Тест ответы'!PZ38*'Показатели'!$F$614*IF(QB$4="да",$C37,1)</f>
        <v>0</v>
      </c>
      <c r="QC37" s="126">
        <f>'Тест ответы'!QA38*'Показатели'!$F$614*IF(QC$4="да",$C37,1)</f>
        <v>0</v>
      </c>
      <c r="QD37" s="126">
        <f>'Тест ответы'!QB38*'Показатели'!$F$614*IF(QD$4="да",$C37,1)</f>
        <v>0</v>
      </c>
      <c r="QE37" s="127">
        <f>'Тест ответы'!QC38*'Показатели'!$F$620*IF(QE$4="да",$C37,1)</f>
        <v>0</v>
      </c>
      <c r="QF37" s="126">
        <f>'Тест ответы'!QD38*'Показатели'!$F$620*IF(QF$4="да",$C37,1)</f>
        <v>0</v>
      </c>
      <c r="QG37" s="126">
        <f>'Тест ответы'!QE38*'Показатели'!$F$620*IF(QG$4="да",$C37,1)</f>
        <v>0</v>
      </c>
      <c r="QH37" s="126">
        <f>'Тест ответы'!QF38*'Показатели'!$F$620*IF(QH$4="да",$C37,1)</f>
        <v>0</v>
      </c>
      <c r="QI37" s="126">
        <f>'Тест ответы'!QG38*'Показатели'!$F$620*IF(QI$4="да",$C37,1)</f>
        <v>0</v>
      </c>
      <c r="QJ37" s="138">
        <f>'Тест ответы'!QH38*'Показатели'!$F$620*IF(QJ$4="да",$C37,1)</f>
        <v>0</v>
      </c>
      <c r="QK37" s="122" t="str">
        <f>'Тест ответы'!QI38*#REF!*IF(QK$4="да",$C37,1)</f>
        <v>#REF!</v>
      </c>
      <c r="QL37" s="122">
        <f>'Тест ответы'!QJ38*'Показатели'!$F$628*IF(QL$4="да",$C37,1)</f>
        <v>0</v>
      </c>
      <c r="QM37" s="122">
        <f>'Тест ответы'!QK38*'Показатели'!$F$629*IF(QM$4="да",$C37,1)</f>
        <v>0</v>
      </c>
      <c r="QN37" s="122">
        <f>'Тест ответы'!QL38*'Показатели'!$F$631*IF(QN$4="да",$C37,1)</f>
        <v>0</v>
      </c>
      <c r="QO37" s="122" t="str">
        <f>'Тест ответы'!QM38*#REF!*IF(QO$4="да",$C37,1)</f>
        <v>#REF!</v>
      </c>
      <c r="QP37" s="136">
        <f>'Тест ответы'!QN38*'Показатели'!$F$632*IF(QP$4="да",$C37,1)</f>
        <v>0</v>
      </c>
      <c r="QQ37" s="126">
        <f>'Тест ответы'!QO38*'Показатели'!$F$635*IF(QQ$4="да",$C37,1)</f>
        <v>0</v>
      </c>
      <c r="QR37" s="126">
        <f>'Тест ответы'!QP38*'Показатели'!$F$636*IF(QR$4="да",$C37,1)</f>
        <v>0</v>
      </c>
      <c r="QS37" s="126">
        <f>'Тест ответы'!QQ38*'Показатели'!$F$638*IF(QS$4="да",$C37,1)</f>
        <v>0</v>
      </c>
      <c r="QT37" s="126">
        <f>'Тест ответы'!QR38*'Показатели'!$F$639*IF(QT$4="да",$C37,1)</f>
        <v>0</v>
      </c>
      <c r="QU37" s="126">
        <f>'Тест ответы'!QS38*'Показатели'!$F$640*IF(QU$4="да",$C37,1)</f>
        <v>0</v>
      </c>
      <c r="QV37" s="126">
        <f>'Тест ответы'!QT38*'Показатели'!$F$641*IF(QV$4="да",$C37,1)</f>
        <v>0</v>
      </c>
      <c r="QW37" s="126">
        <f>'Тест ответы'!QU38*'Показатели'!$F$642*IF(QW$4="да",$C37,1)</f>
        <v>0</v>
      </c>
      <c r="QX37" s="135">
        <f>'Тест ответы'!QV38*'Показатели'!$F$643*IF(QX$4="да",$C37,1)</f>
        <v>0</v>
      </c>
      <c r="QY37" s="131"/>
      <c r="QZ37" s="131"/>
      <c r="RA37" s="131"/>
      <c r="RB37" s="131"/>
      <c r="RC37" s="131"/>
      <c r="RD37" s="131"/>
      <c r="RE37" s="131"/>
      <c r="RF37" s="131"/>
      <c r="RG37" s="131"/>
    </row>
    <row r="38">
      <c r="A38" s="117">
        <v>34.0</v>
      </c>
      <c r="B38" s="118" t="str">
        <f>'Тест ответы'!B39</f>
        <v>Крым республика</v>
      </c>
      <c r="C38" s="139">
        <f>VLOOKUP(B38,'Население'!$B$2:$E$90,4,FALSE)</f>
        <v>6.739778705</v>
      </c>
      <c r="D38" s="120" t="str">
        <f t="shared" si="9"/>
        <v>#REF!</v>
      </c>
      <c r="E38" s="121">
        <f>'Тест ответы'!C39*'Показатели'!$F$3*IF(E$4="да",$C38,1)</f>
        <v>0.0005</v>
      </c>
      <c r="F38" s="121">
        <f>'Тест ответы'!D39*'Показатели'!$F$4*IF(F$4="да",$C38,1)</f>
        <v>0.005</v>
      </c>
      <c r="G38" s="121">
        <f>'Тест ответы'!E39*'Показатели'!$F$5*IF($G$4="да",C38,1)</f>
        <v>0</v>
      </c>
      <c r="H38" s="121">
        <f>'Тест ответы'!F39*'Показатели'!$F$6*IF($H$4="да",C38,1)</f>
        <v>0</v>
      </c>
      <c r="I38" s="121">
        <f>'Тест ответы'!G39*'Показатели'!$F$7*IF(I$4="да",D38,1)</f>
        <v>0</v>
      </c>
      <c r="J38" s="121">
        <f>'Тест ответы'!H39*'Показатели'!$F$8*IF($J$4="да",C38,1)</f>
        <v>0</v>
      </c>
      <c r="K38" s="121">
        <f>'Тест ответы'!I39*'Показатели'!$F$9*IF(K$4="да",D38,1)</f>
        <v>0</v>
      </c>
      <c r="L38" s="121">
        <f>'Тест ответы'!J39*'Показатели'!$F$10*IF(L$4="да",$C38,1)</f>
        <v>0.02</v>
      </c>
      <c r="M38" s="121">
        <f>'Тест ответы'!K39*'Показатели'!$F$11*IF(M$4="да",$C38,1)</f>
        <v>0</v>
      </c>
      <c r="N38" s="122">
        <f>'Тест ответы'!L39*'Показатели'!$F$12*IF(N$4="да",$C38,1)</f>
        <v>0.03</v>
      </c>
      <c r="O38" s="123">
        <f>'Тест ответы'!M39*'Показатели'!$F$14*IF(O$4="да",$C38,1)</f>
        <v>0.04</v>
      </c>
      <c r="P38" s="124">
        <f>'Тест ответы'!N39*'Показатели'!$F$15*IF(P$4="да",$C38,1)</f>
        <v>0.04</v>
      </c>
      <c r="Q38" s="124">
        <f>'Тест ответы'!O39*'Показатели'!$F$17*IF(Q$4="да",$C38,1)</f>
        <v>0.05</v>
      </c>
      <c r="R38" s="124">
        <f>'Тест ответы'!P39*'Показатели'!$F$18*IF(R$4="да",$C38,1)</f>
        <v>0</v>
      </c>
      <c r="S38" s="123">
        <f>'Тест ответы'!Q39*'Показатели'!$F$20*IF(S$4="да",$C38,1)</f>
        <v>0</v>
      </c>
      <c r="T38" s="121">
        <f>'Тест ответы'!R39*'Показатели'!$F$21*IF(T$4="да",$C38,1)</f>
        <v>0</v>
      </c>
      <c r="U38" s="121">
        <f>'Тест ответы'!S39*'Показатели'!$F$24*IF(U$4="да",$C38,1)</f>
        <v>0</v>
      </c>
      <c r="V38" s="121">
        <f>'Тест ответы'!T39*'Показатели'!$F$25*IF(V$4="да",$C38,1)</f>
        <v>0</v>
      </c>
      <c r="W38" s="121">
        <f>'Тест ответы'!U39*'Показатели'!$F$26*IF(W$4="да",$C38,1)</f>
        <v>0</v>
      </c>
      <c r="X38" s="121">
        <f>'Тест ответы'!V39*'Показатели'!$F$28*IF(X$4="да",$C38,1)</f>
        <v>0</v>
      </c>
      <c r="Y38" s="121">
        <f>'Тест ответы'!W39*'Показатели'!$F$29*IF(Y$4="да",$C38,1)</f>
        <v>0</v>
      </c>
      <c r="Z38" s="125">
        <f>'Тест ответы'!X39*'Показатели'!$F$33*IF(Z$4="да",$C38,1)</f>
        <v>0</v>
      </c>
      <c r="AA38" s="126">
        <f>'Тест ответы'!Y39*'Показатели'!$F$34*IF(AA$4="да",$C38,1)</f>
        <v>0</v>
      </c>
      <c r="AB38" s="126">
        <f>'Тест ответы'!Z39*'Показатели'!$F$35*IF(AB$4="да",$C38,1)</f>
        <v>0</v>
      </c>
      <c r="AC38" s="126">
        <f>'Тест ответы'!AA39*'Показатели'!$F$36*IF(AC$4="да",$C38,1)</f>
        <v>0</v>
      </c>
      <c r="AD38" s="126">
        <f>'Тест ответы'!AB39*'Показатели'!$F$37*IF(AD$4="да",$C38,1)</f>
        <v>0</v>
      </c>
      <c r="AE38" s="126">
        <f>'Тест ответы'!AC39*'Показатели'!$F$38*IF(AE$4="да",$C38,1)</f>
        <v>0</v>
      </c>
      <c r="AF38" s="126">
        <f>'Тест ответы'!AD39*'Показатели'!$F$39*IF(AF$4="да",$C38,1)</f>
        <v>0</v>
      </c>
      <c r="AG38" s="126">
        <f>'Тест ответы'!AE39*'Показатели'!$F$40*IF(AG$4="да",$C38,1)</f>
        <v>0</v>
      </c>
      <c r="AH38" s="126">
        <f>'Тест ответы'!AF39*'Показатели'!$F$41*IF(AH$4="да",$C38,1)</f>
        <v>0</v>
      </c>
      <c r="AI38" s="127">
        <f>'Тест ответы'!AG39*'Показатели'!$F$43*IF(AI$4="да",$C38,1)</f>
        <v>0</v>
      </c>
      <c r="AJ38" s="126">
        <f>'Тест ответы'!AH39*'Показатели'!$F$44*IF(AJ$4="да",$C38,1)</f>
        <v>0</v>
      </c>
      <c r="AK38" s="126">
        <f>'Тест ответы'!AI39*'Показатели'!$F$45*IF(AK$4="да",$C38,1)</f>
        <v>0</v>
      </c>
      <c r="AL38" s="126">
        <f>'Тест ответы'!AJ39*'Показатели'!$F$46*IF(AL$4="да",$C38,1)</f>
        <v>0</v>
      </c>
      <c r="AM38" s="126">
        <f>'Тест ответы'!AK39*'Показатели'!$F$47*IF(AM$4="да",$C38,1)</f>
        <v>0</v>
      </c>
      <c r="AN38" s="126">
        <f>'Тест ответы'!AL39*'Показатели'!$F$48*IF(AN$4="да",$C38,1)</f>
        <v>0</v>
      </c>
      <c r="AO38" s="126">
        <f>'Тест ответы'!AM39*'Показатели'!$F$49*IF(AO$4="да",$C38,1)</f>
        <v>0</v>
      </c>
      <c r="AP38" s="126">
        <f>'Тест ответы'!AN39*'Показатели'!$F$50*IF(AP$4="да",$C38,1)</f>
        <v>0</v>
      </c>
      <c r="AQ38" s="126">
        <f>'Тест ответы'!AO39*'Показатели'!$F$51*IF(AQ$4="да",$C38,1)</f>
        <v>0</v>
      </c>
      <c r="AR38" s="123">
        <f>'Тест ответы'!AP39*'Показатели'!$F$53*IF($AR$4="да",$C38,1)</f>
        <v>0</v>
      </c>
      <c r="AS38" s="128">
        <f>'Тест ответы'!AQ39*'Показатели'!$F$54*IF($AS$4="да",$C38,1)</f>
        <v>0</v>
      </c>
      <c r="AT38" s="127">
        <f>'Тест ответы'!AR39*'Показатели'!$F$56*IF(AT$4="да",$C38,1)</f>
        <v>0</v>
      </c>
      <c r="AU38" s="126">
        <f>'Тест ответы'!AS39*'Показатели'!$F$57*IF(AU$4="да",$C38,1)</f>
        <v>0</v>
      </c>
      <c r="AV38" s="126">
        <f>'Тест ответы'!AT39*'Показатели'!$F$58*IF(AV$4="да",$C38,1)</f>
        <v>0</v>
      </c>
      <c r="AW38" s="126">
        <f>'Тест ответы'!AU39*'Показатели'!$F$59*IF(AW$4="да",$C38,1)</f>
        <v>0</v>
      </c>
      <c r="AX38" s="126">
        <f>'Тест ответы'!AV39*'Показатели'!$F$60*IF(AX$4="да",$C38,1)</f>
        <v>0</v>
      </c>
      <c r="AY38" s="126">
        <f>'Тест ответы'!AW39*'Показатели'!$F$61*IF(AY$4="да",$C38,1)</f>
        <v>0</v>
      </c>
      <c r="AZ38" s="129">
        <f>'Тест ответы'!AX39*'Показатели'!$F$64*IF($AZ$4="да",$C38,1)</f>
        <v>0</v>
      </c>
      <c r="BA38" s="121">
        <f>'Тест ответы'!AY39*'Показатели'!$F$65*IF($BA$4="да",$C38,1)</f>
        <v>0</v>
      </c>
      <c r="BB38" s="121">
        <f>'Тест ответы'!AZ39*'Показатели'!$F$66*IF($BA$4="да",$C38,1)</f>
        <v>0</v>
      </c>
      <c r="BC38" s="121">
        <f>'Тест ответы'!BA39*'Показатели'!$F$67*IF($BC$4="да",$C38,1)</f>
        <v>0</v>
      </c>
      <c r="BD38" s="121">
        <f>'Тест ответы'!BB39*'Показатели'!$F$68*IF($BD$4="да",$C38,1)</f>
        <v>0</v>
      </c>
      <c r="BE38" s="121">
        <f>'Тест ответы'!BC39*'Показатели'!$F$69*IF($BE$4="да",$C38,1)</f>
        <v>0</v>
      </c>
      <c r="BF38" s="121">
        <f>'Тест ответы'!BD39*'Показатели'!$F$70*IF($BF$4="да",$C38,1)</f>
        <v>0</v>
      </c>
      <c r="BG38" s="121">
        <f>'Тест ответы'!BE39*'Показатели'!$F$71*IF($BG$4="да",$C38,1)</f>
        <v>0</v>
      </c>
      <c r="BH38" s="128">
        <f>'Тест ответы'!BF39*'Показатели'!$F$72*IF($BH$4="да",$C38,1)</f>
        <v>0</v>
      </c>
      <c r="BI38" s="121">
        <f>'Тест ответы'!BG39*'Показатели'!$F$75*IF($BI$4="да",$C38,1)</f>
        <v>0</v>
      </c>
      <c r="BJ38" s="121">
        <f>'Тест ответы'!BH39*'Показатели'!$F$76*IF($BJ$4="да",$C38,1)</f>
        <v>0</v>
      </c>
      <c r="BK38" s="121">
        <f>'Тест ответы'!BI39*'Показатели'!$F$77*IF($BK$4="да",$C38,1)</f>
        <v>0</v>
      </c>
      <c r="BL38" s="121">
        <f>'Тест ответы'!BJ39*'Показатели'!$F$78*IF($BL$4="да",$C38,1)</f>
        <v>0</v>
      </c>
      <c r="BM38" s="121">
        <f>'Тест ответы'!BK39*'Показатели'!$F$79*IF($BM$4="да",$C38,1)</f>
        <v>0</v>
      </c>
      <c r="BN38" s="121">
        <f>'Тест ответы'!BL39*'Показатели'!$F$80*IF($BN$4="да",$C38,1)</f>
        <v>0</v>
      </c>
      <c r="BO38" s="128">
        <f>'Тест ответы'!BM39*'Показатели'!$F$81*IF($BO$4="да",$C38,1)</f>
        <v>0</v>
      </c>
      <c r="BP38" s="121">
        <f>'Тест ответы'!BN39*'Показатели'!$F$86*IF(BP$4="да",$C38,1)</f>
        <v>0</v>
      </c>
      <c r="BQ38" s="121">
        <f>'Тест ответы'!BO39*'Показатели'!$F$87*IF(BQ$4="да",$C38,1)</f>
        <v>0</v>
      </c>
      <c r="BR38" s="121">
        <f>'Тест ответы'!BP39*'Показатели'!$F$88*IF(BR$4="да",$C38,1)</f>
        <v>0</v>
      </c>
      <c r="BS38" s="121">
        <f>'Тест ответы'!BQ39*'Показатели'!$F$89*IF($BS$4="да",$C38,1)</f>
        <v>0</v>
      </c>
      <c r="BT38" s="121">
        <f>'Тест ответы'!BR39*'Показатели'!$F$90*IF($BT$4="да",$C38,1)</f>
        <v>0</v>
      </c>
      <c r="BU38" s="121">
        <f>'Тест ответы'!BS39*'Показатели'!$F$91*IF($BU$4="да",$C38,1)</f>
        <v>0</v>
      </c>
      <c r="BV38" s="121">
        <f>'Тест ответы'!BT39*'Показатели'!$F$92*IF($BV$4="да",$C38,1)</f>
        <v>0</v>
      </c>
      <c r="BW38" s="121">
        <f>'Тест ответы'!BU39*'Показатели'!$F$93*IF($BW$4="да",$C38,1)</f>
        <v>0</v>
      </c>
      <c r="BX38" s="121">
        <f>'Тест ответы'!BV39*'Показатели'!$F$94*IF($BX$4="да",$C38,1)</f>
        <v>0</v>
      </c>
      <c r="BY38" s="121">
        <f>'Тест ответы'!BW39*'Показатели'!$F$95*IF($BY$4="да",$C38,1)</f>
        <v>0</v>
      </c>
      <c r="BZ38" s="121">
        <f>'Тест ответы'!BX39*'Показатели'!$F$96*IF($BZ$4="да",$C38,1)</f>
        <v>0</v>
      </c>
      <c r="CA38" s="121">
        <f>'Тест ответы'!BY39*'Показатели'!$F$97*IF($CA$4="да",$C38,1)</f>
        <v>0</v>
      </c>
      <c r="CB38" s="121">
        <f>'Тест ответы'!BZ39*'Показатели'!$F$99*IF($CB$4="да",$C38,1)</f>
        <v>0</v>
      </c>
      <c r="CC38" s="121">
        <f>'Тест ответы'!CA39*'Показатели'!$F$100*IF($CC$4="да",$C38,1)</f>
        <v>0</v>
      </c>
      <c r="CD38" s="121">
        <f>'Тест ответы'!CB39*'Показатели'!$F$101*IF($CD$4="да",$C38,1)</f>
        <v>0</v>
      </c>
      <c r="CE38" s="121">
        <f>'Тест ответы'!CC39*'Показатели'!$F$102*IF($CE$4="да",$C38,1)</f>
        <v>0</v>
      </c>
      <c r="CF38" s="121">
        <f>'Тест ответы'!CD39*'Показатели'!$F$103*IF($CF$4="да",$C38,1)</f>
        <v>0</v>
      </c>
      <c r="CG38" s="121">
        <f>'Тест ответы'!CE39*'Показатели'!$F$104*IF($CG$4="да",$C38,1)</f>
        <v>0</v>
      </c>
      <c r="CH38" s="121">
        <f>'Тест ответы'!CF39*'Показатели'!$F$105*IF($CH$4="да",$C38,1)</f>
        <v>0</v>
      </c>
      <c r="CI38" s="121">
        <f>'Тест ответы'!CG39*'Показатели'!$F$106*IF($CI$4="да",$C38,1)</f>
        <v>0</v>
      </c>
      <c r="CJ38" s="121">
        <f>'Тест ответы'!CH39*'Показатели'!$F$107*IF($CJ$4="да",$C38,1)</f>
        <v>0</v>
      </c>
      <c r="CK38" s="121">
        <f>'Тест ответы'!CI39*'Показатели'!$F$108*IF($CK$4="да",$C38,1)</f>
        <v>0</v>
      </c>
      <c r="CL38" s="121">
        <f>'Тест ответы'!CJ39*'Показатели'!$F$109*IF($CL$4="да",$C38,1)</f>
        <v>0</v>
      </c>
      <c r="CM38" s="121">
        <f>'Тест ответы'!CK39*'Показатели'!$F$110*IF($CM$4="да",$C38,1)</f>
        <v>0</v>
      </c>
      <c r="CN38" s="121">
        <f>'Тест ответы'!CL39*'Показатели'!$F$111*IF($CN$4="да",$C38,1)</f>
        <v>0</v>
      </c>
      <c r="CO38" s="121">
        <f>'Тест ответы'!CM39*'Показатели'!$F$112*IF($CO$4="да",$C38,1)</f>
        <v>0</v>
      </c>
      <c r="CP38" s="128">
        <f>'Тест ответы'!CN39*'Показатели'!$F$113*IF($CP$4="да",$C38,1)</f>
        <v>0</v>
      </c>
      <c r="CQ38" s="121">
        <f>'Тест ответы'!CO39*'Показатели'!$F$118*IF(CQ$4="да",$C38,1)</f>
        <v>0</v>
      </c>
      <c r="CR38" s="121">
        <f>'Тест ответы'!CP39*'Показатели'!$F$119*IF(CR$4="да",$C38,1)</f>
        <v>0</v>
      </c>
      <c r="CS38" s="121">
        <f>'Тест ответы'!CQ39*'Показатели'!$F$120*IF(CS$4="да",$C38,1)</f>
        <v>0</v>
      </c>
      <c r="CT38" s="121">
        <f>'Тест ответы'!CR39*'Показатели'!$F$121*IF($CT$4="да",$C38,1)</f>
        <v>0</v>
      </c>
      <c r="CU38" s="121">
        <f>'Тест ответы'!CS39*'Показатели'!$F$122*IF($CU$4="да",$C38,1)</f>
        <v>0</v>
      </c>
      <c r="CV38" s="121">
        <f>'Тест ответы'!CT39*'Показатели'!$F$123*IF($CV$4="да",$C38,1)</f>
        <v>0</v>
      </c>
      <c r="CW38" s="121">
        <f>'Тест ответы'!CU39*'Показатели'!$F$124*IF($CW$4="да",$C38,1)</f>
        <v>0</v>
      </c>
      <c r="CX38" s="121">
        <f>'Тест ответы'!CV39*'Показатели'!$F$125*IF($CX$4="да",$C38,1)</f>
        <v>0</v>
      </c>
      <c r="CY38" s="121">
        <f>'Тест ответы'!CW39*'Показатели'!$F$126*IF($CY$4="да",$C38,1)</f>
        <v>0</v>
      </c>
      <c r="CZ38" s="121">
        <f>'Тест ответы'!CX39*'Показатели'!$F$127*IF($CZ$4="да",$C38,1)</f>
        <v>0</v>
      </c>
      <c r="DA38" s="121">
        <f>'Тест ответы'!CY39*'Показатели'!$F$128*IF($DA$4="да",$C38,1)</f>
        <v>0</v>
      </c>
      <c r="DB38" s="121">
        <f>'Тест ответы'!CZ39*'Показатели'!$F$129*IF($DB$4="да",$C38,1)</f>
        <v>0</v>
      </c>
      <c r="DC38" s="121">
        <f>'Тест ответы'!DA39*'Показатели'!$F$131*IF($DC$4="да",$C38,1)</f>
        <v>0</v>
      </c>
      <c r="DD38" s="121">
        <f>'Тест ответы'!DB39*'Показатели'!$F$132*IF($DD$4="да",$C38,1)</f>
        <v>0</v>
      </c>
      <c r="DE38" s="121">
        <f>'Тест ответы'!DC39*'Показатели'!$F$133*IF($DE$4="да",$C38,1)</f>
        <v>0</v>
      </c>
      <c r="DF38" s="121">
        <f>'Тест ответы'!DD39*'Показатели'!$F$134*IF($DF$4="да",$C38,1)</f>
        <v>0</v>
      </c>
      <c r="DG38" s="121">
        <f>'Тест ответы'!DE39*'Показатели'!$F$135*IF($DG$4="да",$C38,1)</f>
        <v>0</v>
      </c>
      <c r="DH38" s="121">
        <f>'Тест ответы'!DF39*'Показатели'!$F$136*IF($DH37="да",$C38,1)</f>
        <v>0</v>
      </c>
      <c r="DI38" s="121">
        <f>'Тест ответы'!DG39*'Показатели'!$F$137*IF($DI$4="да",$C38,1)</f>
        <v>0</v>
      </c>
      <c r="DJ38" s="121">
        <f>'Тест ответы'!DH39*'Показатели'!$F$138*IF($DJ$4="да",$C38,1)</f>
        <v>0</v>
      </c>
      <c r="DK38" s="122">
        <f>'Тест ответы'!DH39*'Показатели'!$F$139*IF($DK$4="да",$C38,1)</f>
        <v>0</v>
      </c>
      <c r="DL38" s="130" t="str">
        <f>'Тест ответы'!DJ39*#REF!*IF($DL$4="да",$C38,1)</f>
        <v>#REF!</v>
      </c>
      <c r="DM38" s="122" t="str">
        <f>'Тест ответы'!DF39*#REF!*IF(DM$4="да",$C38,1)</f>
        <v>#REF!</v>
      </c>
      <c r="DN38" s="122" t="str">
        <f>'Тест ответы'!DL39*#REF!*IF($DN$4="да",$C38,1)</f>
        <v>#REF!</v>
      </c>
      <c r="DO38" s="131" t="str">
        <f>'Тест ответы'!DM39*#REF!*IF($DO$4="да",$C38,1)</f>
        <v>#REF!</v>
      </c>
      <c r="DP38" s="122">
        <f>'Тест ответы'!DN39*'Показатели'!$F$141*IF($DP$4="да",$C38,1)</f>
        <v>0</v>
      </c>
      <c r="DQ38" s="122">
        <f>'Тест ответы'!DO39*'Показатели'!$F$142*IF(DQ$4="да",$C38,1)</f>
        <v>0</v>
      </c>
      <c r="DR38" s="132">
        <f>'Тест ответы'!DP39*'Показатели'!$F$144*$C38</f>
        <v>0</v>
      </c>
      <c r="DS38" s="122">
        <f>'Тест ответы'!DQ39*'Показатели'!$F$151*$C38</f>
        <v>0</v>
      </c>
      <c r="DT38" s="122">
        <f>'Тест ответы'!DR39*'Показатели'!$F$154*$C38</f>
        <v>0</v>
      </c>
      <c r="DU38" s="122">
        <f>'Тест ответы'!DS39*'Показатели'!$F$157*$C38</f>
        <v>0</v>
      </c>
      <c r="DV38" s="122">
        <f>'Тест ответы'!DT39*'Показатели'!$F$163*$C38</f>
        <v>0</v>
      </c>
      <c r="DW38" s="122">
        <f>'Тест ответы'!DU39*'Показатели'!$F$166*$C38</f>
        <v>0</v>
      </c>
      <c r="DX38" s="133">
        <f>'Тест ответы'!DV39*'Показатели'!$F$169*$C38</f>
        <v>0</v>
      </c>
      <c r="DY38" s="126">
        <f>'Тест ответы'!DW39*'Показатели'!$F$171*IF($DY$4="да",$C38,1)</f>
        <v>0</v>
      </c>
      <c r="DZ38" s="126">
        <f>'Тест ответы'!DX39*'Показатели'!$F$172*IF($DZ$4="да",$C38,1)</f>
        <v>0</v>
      </c>
      <c r="EA38" s="126">
        <f>'Тест ответы'!DY39*'Показатели'!$F$173*IF($EA$4="да",$C38,1)</f>
        <v>0</v>
      </c>
      <c r="EB38" s="126">
        <f>'Тест ответы'!DZ39*'Показатели'!$F$174*IF($EB$4="да",$C38,1)</f>
        <v>0</v>
      </c>
      <c r="EC38" s="126">
        <f>'Тест ответы'!EA39*'Показатели'!$F$175*IF($EC$4="да",$C38,1)</f>
        <v>0</v>
      </c>
      <c r="ED38" s="126">
        <f>'Тест ответы'!EB39*'Показатели'!$F$176*IF($ED$4="да",$C38,1)</f>
        <v>0</v>
      </c>
      <c r="EE38" s="126">
        <f>'Тест ответы'!EC39*'Показатели'!$F$177*IF($EE$4="да",$C38,1)</f>
        <v>0</v>
      </c>
      <c r="EF38" s="126">
        <f>'Тест ответы'!ED39*'Показатели'!$F$178*IF($EF$4="да",$C38,1)</f>
        <v>0</v>
      </c>
      <c r="EG38" s="126">
        <f>'Тест ответы'!EE39*'Показатели'!$F$179*IF($EG$4="да",$C38,1)</f>
        <v>0</v>
      </c>
      <c r="EH38" s="126">
        <f>'Тест ответы'!EF39*'Показатели'!$F$180*IF($EH$4="да",$C38,1)</f>
        <v>0</v>
      </c>
      <c r="EI38" s="126">
        <f>'Тест ответы'!EG39*'Показатели'!$F$181*IF($EI$4="да",$C38,1)</f>
        <v>0</v>
      </c>
      <c r="EJ38" s="126">
        <f>'Тест ответы'!EH39*'Показатели'!$F$182*IF($EJ$4="да",$C38,1)</f>
        <v>0</v>
      </c>
      <c r="EK38" s="126">
        <f>'Тест ответы'!EI39*'Показатели'!$F$183*IF($EK$4="да",$C38,1)</f>
        <v>0</v>
      </c>
      <c r="EL38" s="126">
        <f>'Тест ответы'!EJ39*'Показатели'!$F$184*IF($EL$4="да",$C38,1)</f>
        <v>0</v>
      </c>
      <c r="EM38" s="126">
        <f>'Тест ответы'!EK39*'Показатели'!$F$185*IF($EM$4="да",$C38,1)</f>
        <v>0</v>
      </c>
      <c r="EN38" s="126">
        <f>'Тест ответы'!EL39*'Показатели'!$F$186*IF($EN$4="да",$C38,1)</f>
        <v>0</v>
      </c>
      <c r="EO38" s="126">
        <f>'Тест ответы'!EM39*'Показатели'!$F$187*IF($EO$4="да",$C38,1)</f>
        <v>0</v>
      </c>
      <c r="EP38" s="126">
        <f>'Тест ответы'!EN39*'Показатели'!$F$188*IF($EP$4="да",$C38,1)</f>
        <v>0</v>
      </c>
      <c r="EQ38" s="126">
        <f>'Тест ответы'!EO39*'Показатели'!$F$189*IF($EQ$4="да",$C38,1)</f>
        <v>0</v>
      </c>
      <c r="ER38" s="126">
        <f>'Тест ответы'!EP39*'Показатели'!$F$190*IF($ER$4="да",$C38,1)</f>
        <v>0</v>
      </c>
      <c r="ES38" s="134">
        <f>'Тест ответы'!EQ39*'Показатели'!$F$191*IF($ES$4="да",$C38,1)</f>
        <v>0</v>
      </c>
      <c r="ET38" s="126">
        <f>'Тест ответы'!ER39*'Показатели'!$F$193*IF($ET$4="да",$C38,1)</f>
        <v>0</v>
      </c>
      <c r="EU38" s="126">
        <f>'Тест ответы'!ES39*'Показатели'!$F$194*IF($EU$4="да",$C38,1)</f>
        <v>0</v>
      </c>
      <c r="EV38" s="126">
        <f>'Тест ответы'!ET39*'Показатели'!$F$195*IF($EV$4="да",$C38,1)</f>
        <v>0</v>
      </c>
      <c r="EW38" s="126">
        <f>'Тест ответы'!EU39*'Показатели'!$F$196*IF($EW$4="да",$C38,1)</f>
        <v>0</v>
      </c>
      <c r="EX38" s="126">
        <f>'Тест ответы'!EV39*'Показатели'!$F$197*IF($EX$4="да",$C38,1)</f>
        <v>0</v>
      </c>
      <c r="EY38" s="126">
        <f>'Тест ответы'!EW39*'Показатели'!$F$198*IF($EY$4="да",$C38,1)</f>
        <v>0</v>
      </c>
      <c r="EZ38" s="126">
        <f>'Тест ответы'!EX39*'Показатели'!$F$199*IF($EZ$4="да",$C38,1)</f>
        <v>0</v>
      </c>
      <c r="FA38" s="126">
        <f>'Тест ответы'!EY39*'Показатели'!$F$200*IF($FA$4="да",$C38,1)</f>
        <v>0</v>
      </c>
      <c r="FB38" s="126">
        <f>'Тест ответы'!EZ39*'Показатели'!$F$201*IF($FB$4="да",$C38,1)</f>
        <v>0</v>
      </c>
      <c r="FC38" s="126">
        <f>'Тест ответы'!FA39*'Показатели'!$F$202*IF($FC$4="да",$C38,1)</f>
        <v>0</v>
      </c>
      <c r="FD38" s="126">
        <f>'Тест ответы'!FB39*'Показатели'!$F$203*IF($FD$4="да",$C38,1)</f>
        <v>0</v>
      </c>
      <c r="FE38" s="126">
        <f>'Тест ответы'!FC39*'Показатели'!$F$204*IF($FE$4="да",$C38,1)</f>
        <v>0</v>
      </c>
      <c r="FF38" s="126">
        <f>'Тест ответы'!FD39*'Показатели'!$F$205*IF($FF$4="да",$C38,1)</f>
        <v>0</v>
      </c>
      <c r="FG38" s="126">
        <f>'Тест ответы'!FE39*'Показатели'!$F$206*IF($FG$4="да",$C38,1)</f>
        <v>0</v>
      </c>
      <c r="FH38" s="126">
        <f>'Тест ответы'!FF39*'Показатели'!$F$207*IF($FH$4="да",$C38,1)</f>
        <v>0</v>
      </c>
      <c r="FI38" s="126">
        <f>'Тест ответы'!FG39*'Показатели'!$F$208*IF($FI$4="да",$C38,1)</f>
        <v>0</v>
      </c>
      <c r="FJ38" s="126">
        <f>'Тест ответы'!FH39*'Показатели'!$F$209*IF($FJ$4="да",$C38,1)</f>
        <v>0</v>
      </c>
      <c r="FK38" s="135">
        <f>'Тест ответы'!FI39*'Показатели'!$F$210*IF($FK$4="да",$C38,1)</f>
        <v>0</v>
      </c>
      <c r="FL38" s="122">
        <f>'Тест ответы'!FJ39*'Показатели'!$F$214*IF(FL$4="да",$C38,1)</f>
        <v>0</v>
      </c>
      <c r="FM38" s="122">
        <f>'Тест ответы'!FK39*'Показатели'!$F$215*IF(FM$4="да",$C38,1)</f>
        <v>0</v>
      </c>
      <c r="FN38" s="122">
        <f>'Тест ответы'!FL39*'Показатели'!$F$217*IF(FN$4="да",$C38,1)</f>
        <v>0</v>
      </c>
      <c r="FO38" s="122">
        <f>'Тест ответы'!FM39*'Показатели'!$F$218*IF(FO$4="да",$C38,1)</f>
        <v>0</v>
      </c>
      <c r="FP38" s="122">
        <f>'Тест ответы'!FN39*'Показатели'!$F$220*IF(FP$4="да",$C38,1)</f>
        <v>0</v>
      </c>
      <c r="FQ38" s="122">
        <f>'Тест ответы'!FO39*'Показатели'!$F$221*IF(FQ$4="да",$C38,1)</f>
        <v>0</v>
      </c>
      <c r="FR38" s="122">
        <f>'Тест ответы'!FP39*'Показатели'!$F$222*IF(FR$4="да",$C38,1)</f>
        <v>0</v>
      </c>
      <c r="FS38" s="122">
        <f>'Тест ответы'!FQ39*'Показатели'!$F$223*IF(FS$4="да",$C38,1)</f>
        <v>0</v>
      </c>
      <c r="FT38" s="122">
        <f>'Тест ответы'!FR39*'Показатели'!$F$224*IF(FT$4="да",$C38,1)</f>
        <v>0</v>
      </c>
      <c r="FU38" s="122">
        <f>'Тест ответы'!FS39*'Показатели'!$F$225*IF(FU$4="да",$C38,1)</f>
        <v>0</v>
      </c>
      <c r="FV38" s="122">
        <f>'Тест ответы'!FT39*'Показатели'!$F$227*IF(FV$4="да",$C38,1)</f>
        <v>0</v>
      </c>
      <c r="FW38" s="122">
        <f>'Тест ответы'!FU39*'Показатели'!$F$228*IF(FW$4="да",$C38,1)</f>
        <v>0</v>
      </c>
      <c r="FX38" s="122">
        <f>'Тест ответы'!FV39*'Показатели'!$F$229*IF(FX$4="да",$C38,1)</f>
        <v>0</v>
      </c>
      <c r="FY38" s="122">
        <f>'Тест ответы'!FW39*'Показатели'!$F$230*IF(FY$4="да",$C38,1)</f>
        <v>0</v>
      </c>
      <c r="FZ38" s="122">
        <f>'Тест ответы'!FX39*'Показатели'!$F$231*IF(FZ$4="да",$C38,1)</f>
        <v>0</v>
      </c>
      <c r="GA38" s="122">
        <f>'Тест ответы'!FY39*'Показатели'!$F$232*IF(GA$4="да",$C38,1)</f>
        <v>0</v>
      </c>
      <c r="GB38" s="132">
        <f>'Тест ответы'!FZ39*'Показатели'!$F$235*IF($GB$4="да",$C38,1)</f>
        <v>0</v>
      </c>
      <c r="GC38" s="122">
        <f>'Тест ответы'!GA39*'Показатели'!$F$236*IF($GC$4="да",$C38,1)</f>
        <v>0</v>
      </c>
      <c r="GD38" s="122">
        <f>'Тест ответы'!GB39*'Показатели'!$F$238*IF($GD$4="да",$C38,1)</f>
        <v>0</v>
      </c>
      <c r="GE38" s="122">
        <f>'Тест ответы'!GC39*'Показатели'!$F$239*IF($GE$4="да",$C38,1)</f>
        <v>0</v>
      </c>
      <c r="GF38" s="122">
        <f>'Тест ответы'!GD39*'Показатели'!$F$241*IF($GF$4="да",$C38,1)</f>
        <v>0</v>
      </c>
      <c r="GG38" s="122">
        <f>'Тест ответы'!GE39*'Показатели'!$F$242*IF($GG$4="да",$C38,1)</f>
        <v>0</v>
      </c>
      <c r="GH38" s="122">
        <f>'Тест ответы'!GF39*'Показатели'!$F$243*IF($GH$4="да",$C38,1)</f>
        <v>0</v>
      </c>
      <c r="GI38" s="122">
        <f>'Тест ответы'!GG39*'Показатели'!$F$244*IF($GI$4="да",$C38,1)</f>
        <v>0</v>
      </c>
      <c r="GJ38" s="122">
        <f>'Тест ответы'!GH39*'Показатели'!$F$245*IF($GJ$4="да",$C38,1)</f>
        <v>0</v>
      </c>
      <c r="GK38" s="122">
        <f>'Тест ответы'!GI39*'Показатели'!$F$246*IF($GK$4="да",$C38,1)</f>
        <v>0</v>
      </c>
      <c r="GL38" s="122">
        <f>'Тест ответы'!GJ39*'Показатели'!$F$248*IF($GL$4="да",$C38,1)</f>
        <v>0</v>
      </c>
      <c r="GM38" s="122">
        <f>'Тест ответы'!GK39*'Показатели'!$F$249*IF($GM$4="да",$C38,1)</f>
        <v>0</v>
      </c>
      <c r="GN38" s="122">
        <f>'Тест ответы'!GL39*'Показатели'!$F$250*IF($GN$4="да",$C38,1)</f>
        <v>0</v>
      </c>
      <c r="GO38" s="122">
        <f>'Тест ответы'!GM39*'Показатели'!$F$251*IF($GO$4="да",$C38,1)</f>
        <v>0</v>
      </c>
      <c r="GP38" s="122">
        <f>'Тест ответы'!GN39*'Показатели'!$F$252*IF($GP$4="да",$C38,1)</f>
        <v>0</v>
      </c>
      <c r="GQ38" s="122">
        <f>'Тест ответы'!GO39*'Показатели'!$F$253*IF($GQ$4="да",$C38,1)</f>
        <v>0</v>
      </c>
      <c r="GR38" s="132">
        <f>'Тест ответы'!GP39*'Показатели'!$F$256*IF($GR$4="да",$C38,1)</f>
        <v>0</v>
      </c>
      <c r="GS38" s="122">
        <f>'Тест ответы'!GQ39*'Показатели'!$F$257*IF($GS$4="да",$C38,1)</f>
        <v>0</v>
      </c>
      <c r="GT38" s="122">
        <f>'Тест ответы'!GR39*'Показатели'!$F$258*IF($GT$4="да",$C38,1)</f>
        <v>0</v>
      </c>
      <c r="GU38" s="122">
        <f>'Тест ответы'!GS39*'Показатели'!$F$260*IF($GU$4="да",$C38,1)</f>
        <v>0</v>
      </c>
      <c r="GV38" s="122">
        <f>'Тест ответы'!GT39*'Показатели'!$F$261*IF($GV$4="да",$C38,1)</f>
        <v>0</v>
      </c>
      <c r="GW38" s="122">
        <f>'Тест ответы'!GU39*'Показатели'!$F$262*IF($GW$4="да",$C38,1)</f>
        <v>0</v>
      </c>
      <c r="GX38" s="122">
        <f>'Тест ответы'!GV39*'Показатели'!$F$264*IF($GX$4="да",$C38,1)</f>
        <v>0</v>
      </c>
      <c r="GY38" s="122">
        <f>'Тест ответы'!GW39*'Показатели'!$F$265*IF($GY$4="да",$C38,1)</f>
        <v>0</v>
      </c>
      <c r="GZ38" s="122">
        <f>'Тест ответы'!GX39*'Показатели'!$F$266*IF($GZ$4="да",$C38,1)</f>
        <v>0</v>
      </c>
      <c r="HA38" s="122">
        <f>'Тест ответы'!GY39*'Показатели'!$F$267*IF($HA$4="да",$C38,1)</f>
        <v>0</v>
      </c>
      <c r="HB38" s="122">
        <f>'Тест ответы'!GZ39*'Показатели'!$F$269*IF($HB$4="да",$C38,1)</f>
        <v>0</v>
      </c>
      <c r="HC38" s="122">
        <f>'Тест ответы'!HA39*'Показатели'!$F$270*IF($HC$4="да",$C38,1)</f>
        <v>0</v>
      </c>
      <c r="HD38" s="122">
        <f>'Тест ответы'!HB39*'Показатели'!$F$271*IF($HD$4="да",$C38,1)</f>
        <v>0</v>
      </c>
      <c r="HE38" s="122">
        <f>'Тест ответы'!HC39*'Показатели'!$F$272*IF($HE$4="да",$C38,1)</f>
        <v>0</v>
      </c>
      <c r="HF38" s="122">
        <f>'Тест ответы'!HD39*'Показатели'!$F$274*IF($HF$4="да",$C38,1)</f>
        <v>0</v>
      </c>
      <c r="HG38" s="122">
        <f>'Тест ответы'!HE39*'Показатели'!$F$275*IF($HG$4="да",$C38,1)</f>
        <v>0</v>
      </c>
      <c r="HH38" s="122">
        <f>'Тест ответы'!HF39*'Показатели'!$F$276*IF($HH$4="да",$C38,1)</f>
        <v>0</v>
      </c>
      <c r="HI38" s="122">
        <f>'Тест ответы'!HG39*'Показатели'!$F$277*IF($HI$4="да",$C38,1)</f>
        <v>0</v>
      </c>
      <c r="HJ38" s="122">
        <f>'Тест ответы'!HH39*'Показатели'!$F$278*IF($HJ$4="да",$C38,1)</f>
        <v>0</v>
      </c>
      <c r="HK38" s="122">
        <f>'Тест ответы'!HI39*'Показатели'!$F$279*IF($HK$4="да",$C38,1)</f>
        <v>0</v>
      </c>
      <c r="HL38" s="122">
        <f>'Тест ответы'!HJ39*'Показатели'!$F$280*IF($HL$4="да",$C38,1)</f>
        <v>0</v>
      </c>
      <c r="HM38" s="122">
        <f>'Тест ответы'!HK39*'Показатели'!$F$281*IF($HM$4="да",$C38,1)</f>
        <v>0</v>
      </c>
      <c r="HN38" s="122">
        <f>'Тест ответы'!HL39*'Показатели'!$F$282*IF($HN$4="да",$C38,1)</f>
        <v>0</v>
      </c>
      <c r="HO38" s="122">
        <f>'Тест ответы'!HM39*'Показатели'!$F$284*IF($HO$4="да",$C38,1)</f>
        <v>0</v>
      </c>
      <c r="HP38" s="122">
        <f>'Тест ответы'!HN39*'Показатели'!$F$285*IF($HP$4="да",$C38,1)</f>
        <v>0</v>
      </c>
      <c r="HQ38" s="122">
        <f>'Тест ответы'!HO39*'Показатели'!$F$286*IF($HQ$4="да",$C38,1)</f>
        <v>0</v>
      </c>
      <c r="HR38" s="122">
        <f>'Тест ответы'!HP39*'Показатели'!$F$287*IF($HR$4="да",$C38,1)</f>
        <v>0</v>
      </c>
      <c r="HS38" s="122">
        <f>'Тест ответы'!HQ39*'Показатели'!$F$288*IF($HS$4="да",$C38,1)</f>
        <v>0</v>
      </c>
      <c r="HT38" s="122">
        <f>'Тест ответы'!HR39*'Показатели'!$F$289*IF(HT$4="да",$C38,1)</f>
        <v>0</v>
      </c>
      <c r="HU38" s="122">
        <f>'Тест ответы'!HS39*'Показатели'!$F$290*IF($HU$4="да",$C38,1)</f>
        <v>0</v>
      </c>
      <c r="HV38" s="122">
        <f>'Тест ответы'!HT39*'Показатели'!$F$291*IF($HV$4="да",$C38,1)</f>
        <v>0</v>
      </c>
      <c r="HW38" s="122">
        <f>'Тест ответы'!HU39*'Показатели'!$F$292*IF($HW$4="да",$C38,1)</f>
        <v>0</v>
      </c>
      <c r="HX38" s="122" t="str">
        <f>'Тест ответы'!HV39*#REF!*C38</f>
        <v>#REF!</v>
      </c>
      <c r="HY38" s="133" t="str">
        <f>'Тест ответы'!HW39*#REF!*C38</f>
        <v>#REF!</v>
      </c>
      <c r="HZ38" s="122">
        <f>'Тест ответы'!HX39*'Показатели'!$F$295*IF(HZ$4="да",$C38,1)</f>
        <v>0</v>
      </c>
      <c r="IA38" s="122">
        <f>'Тест ответы'!HY39*'Показатели'!$F$296*IF(IA$4="да",$C38,1)</f>
        <v>0</v>
      </c>
      <c r="IB38" s="122">
        <f>'Тест ответы'!HZ39*'Показатели'!$F$297*IF(IB$4="да",$C38,1)</f>
        <v>0</v>
      </c>
      <c r="IC38" s="122">
        <f>'Тест ответы'!IA39*'Показатели'!$F$299*IF(IC$4="да",$C38,1)</f>
        <v>0</v>
      </c>
      <c r="ID38" s="122">
        <f>'Тест ответы'!IB39*'Показатели'!$F$300*IF(ID$4="да",$C38,1)</f>
        <v>0</v>
      </c>
      <c r="IE38" s="122">
        <f>'Тест ответы'!IC39*'Показатели'!$F$301*IF(IE$4="да",$C38,1)</f>
        <v>0</v>
      </c>
      <c r="IF38" s="122">
        <f>'Тест ответы'!ID39*'Показатели'!$F$303*IF(IF$4="да",$C38,1)</f>
        <v>0</v>
      </c>
      <c r="IG38" s="122">
        <f>'Тест ответы'!IE39*'Показатели'!$F$304*IF(IG$4="да",$C38,1)</f>
        <v>0</v>
      </c>
      <c r="IH38" s="122">
        <f>'Тест ответы'!IF39*'Показатели'!$F$305*IF(IH$4="да",$C38,1)</f>
        <v>0</v>
      </c>
      <c r="II38" s="122">
        <f>'Тест ответы'!IG39*'Показатели'!$F$307*IF(II$4="да",$C38,1)</f>
        <v>0</v>
      </c>
      <c r="IJ38" s="122">
        <f>'Тест ответы'!IH39*'Показатели'!$F$308*IF(IJ$4="да",$C38,1)</f>
        <v>0</v>
      </c>
      <c r="IK38" s="122">
        <f>'Тест ответы'!II39*'Показатели'!$F$309*IF(IK$4="да",$C38,1)</f>
        <v>0</v>
      </c>
      <c r="IL38" s="122">
        <f>'Тест ответы'!IJ39*'Показатели'!$F$313*IF(IL$4="да",$C38,1)</f>
        <v>0</v>
      </c>
      <c r="IM38" s="122">
        <f>'Тест ответы'!IK39*'Показатели'!$F$314*IF(IM$4="да",$C38,1)</f>
        <v>0</v>
      </c>
      <c r="IN38" s="122">
        <f>'Тест ответы'!IL39*'Показатели'!$F$315*IF(IN$4="да",$C38,1)</f>
        <v>0</v>
      </c>
      <c r="IO38" s="122">
        <f>'Тест ответы'!IM39*'Показатели'!$F$316*IF(IO$4="да",$C38,1)</f>
        <v>0</v>
      </c>
      <c r="IP38" s="122">
        <f>'Тест ответы'!IN39*'Показатели'!$F$317*IF(IP$4="да",$C38,1)</f>
        <v>0</v>
      </c>
      <c r="IQ38" s="122">
        <f>'Тест ответы'!IO39*'Показатели'!$F$318*IF(IQ$4="да",$C38,1)</f>
        <v>0</v>
      </c>
      <c r="IR38" s="122">
        <f>'Тест ответы'!IP39*'Показатели'!$F$320*IF(IR$4="да",$C38,1)</f>
        <v>0</v>
      </c>
      <c r="IS38" s="122">
        <f>'Тест ответы'!IQ39*'Показатели'!$F$321*IF(IS$4="да",$C38,1)</f>
        <v>0</v>
      </c>
      <c r="IT38" s="122">
        <f>'Тест ответы'!IR39*'Показатели'!$F$322*IF(IT$4="да",$C38,1)</f>
        <v>0</v>
      </c>
      <c r="IU38" s="122">
        <f>'Тест ответы'!IS39*'Показатели'!$F$323*IF(IU$4="да",$C38,1)</f>
        <v>0</v>
      </c>
      <c r="IV38" s="122">
        <f>'Тест ответы'!IT39*'Показатели'!$F$324*IF(IV$4="да",$C38,1)</f>
        <v>0</v>
      </c>
      <c r="IW38" s="122">
        <f>'Тест ответы'!IU39*'Показатели'!$F$325*IF(IW$4="да",$C38,1)</f>
        <v>0</v>
      </c>
      <c r="IX38" s="122">
        <f>'Тест ответы'!IV39*'Показатели'!$F$327*IF(IX$4="да",$C38,1)</f>
        <v>0</v>
      </c>
      <c r="IY38" s="122">
        <f>'Тест ответы'!IW39*'Показатели'!$F$328*IF(IY$4="да",$C38,1)</f>
        <v>0</v>
      </c>
      <c r="IZ38" s="132">
        <f>'Тест ответы'!IX39*'Показатели'!$F$331*IF(IZ$4="да",$C38,1)</f>
        <v>0</v>
      </c>
      <c r="JA38" s="122">
        <f>'Тест ответы'!IY39*'Показатели'!$F$332*IF(JA$4="да",$C38,1)</f>
        <v>0</v>
      </c>
      <c r="JB38" s="122">
        <f>'Тест ответы'!IZ39*'Показатели'!$F$333*IF(JB$4="да",$C38,1)</f>
        <v>0</v>
      </c>
      <c r="JC38" s="122">
        <f>'Тест ответы'!JA39*'Показатели'!$F$334*IF(JC$4="да",$C38,1)</f>
        <v>0</v>
      </c>
      <c r="JD38" s="122">
        <f>'Тест ответы'!JB39*'Показатели'!$F$335*IF(JD$4="да",$C38,1)</f>
        <v>0</v>
      </c>
      <c r="JE38" s="122">
        <f>'Тест ответы'!JC39*'Показатели'!$F$336*IF(JE$4="да",$C38,1)</f>
        <v>0</v>
      </c>
      <c r="JF38" s="122">
        <f>'Тест ответы'!JD39*'Показатели'!$F$338*IF(JF$4="да",$C38,1)</f>
        <v>0</v>
      </c>
      <c r="JG38" s="122">
        <f>'Тест ответы'!JE39*'Показатели'!$F$339*IF(JG$4="да",$C38,1)</f>
        <v>0</v>
      </c>
      <c r="JH38" s="122">
        <f>'Тест ответы'!JF39*'Показатели'!$F$341*IF(JH$4="да",$C38,1)</f>
        <v>0</v>
      </c>
      <c r="JI38" s="122">
        <f>'Тест ответы'!JG39*'Показатели'!$F$342*IF(JI$4="да",$C38,1)</f>
        <v>0</v>
      </c>
      <c r="JJ38" s="122">
        <f>'Тест ответы'!JH39*'Показатели'!$F$343*IF(JJ$4="да",$C38,1)</f>
        <v>0</v>
      </c>
      <c r="JK38" s="122">
        <f>'Тест ответы'!JI39*'Показатели'!$F$344*IF(JK$4="да",$C38,1)</f>
        <v>0</v>
      </c>
      <c r="JL38" s="122">
        <f>'Тест ответы'!JJ39*'Показатели'!$F$345*IF(JL$4="да",$C38,1)</f>
        <v>0</v>
      </c>
      <c r="JM38" s="122">
        <f>'Тест ответы'!JK39*'Показатели'!$F$346*IF(JM$4="да",$C38,1)</f>
        <v>0</v>
      </c>
      <c r="JN38" s="122">
        <f>'Тест ответы'!JL39*'Показатели'!$F$347*IF(JN$4="да",$C38,1)</f>
        <v>0</v>
      </c>
      <c r="JO38" s="122">
        <f>'Тест ответы'!JM39*'Показатели'!$F$348*IF(JO$4="да",$C38,1)</f>
        <v>0</v>
      </c>
      <c r="JP38" s="122">
        <f>'Тест ответы'!JN39*'Показатели'!$F$349*IF(JP$4="да",$C38,1)</f>
        <v>0</v>
      </c>
      <c r="JQ38" s="122">
        <f>'Тест ответы'!JO39*'Показатели'!$F$350*IF(JQ$4="да",$C38,1)</f>
        <v>0</v>
      </c>
      <c r="JR38" s="122">
        <f>'Тест ответы'!JP39*'Показатели'!$F$351*IF(JR$4="да",$C38,1)</f>
        <v>0</v>
      </c>
      <c r="JS38" s="122">
        <f>'Тест ответы'!JQ39*'Показатели'!$F$352*IF(JS$4="да",$C38,1)</f>
        <v>0</v>
      </c>
      <c r="JT38" s="122">
        <f>'Тест ответы'!JR39*'Показатели'!$F$353*IF(JT$4="да",$C38,1)</f>
        <v>0</v>
      </c>
      <c r="JU38" s="122">
        <f>'Тест ответы'!JS39*'Показатели'!$F$354*IF(JU$4="да",$C38,1)</f>
        <v>0</v>
      </c>
      <c r="JV38" s="122">
        <f>'Тест ответы'!JT39*'Показатели'!$F$355*IF(JV$4="да",$C38,1)</f>
        <v>0</v>
      </c>
      <c r="JW38" s="122">
        <f>'Тест ответы'!JU39*'Показатели'!$F$356*IF(JW$4="да",$C38,1)</f>
        <v>0</v>
      </c>
      <c r="JX38" s="122">
        <f>'Тест ответы'!JV39*'Показатели'!$F$357*IF(JX$4="да",$C38,1)</f>
        <v>0</v>
      </c>
      <c r="JY38" s="122">
        <f>'Тест ответы'!JW39*'Показатели'!$F$358*IF(JY$4="да",$C38,1)</f>
        <v>0</v>
      </c>
      <c r="JZ38" s="122">
        <f>'Тест ответы'!JX39*'Показатели'!$F$360*IF(JZ$4="да",$C38,1)</f>
        <v>0</v>
      </c>
      <c r="KA38" s="122">
        <f>'Тест ответы'!JY39*'Показатели'!$F$361*IF(KA$4="да",$C38,1)</f>
        <v>0</v>
      </c>
      <c r="KB38" s="122">
        <f>'Тест ответы'!JZ39*'Показатели'!$F$362*IF(KB$4="да",$C38,1)</f>
        <v>0</v>
      </c>
      <c r="KC38" s="122">
        <f>'Тест ответы'!KA39*'Показатели'!$F$363*IF(KC$4="да",$C38,1)</f>
        <v>0</v>
      </c>
      <c r="KD38" s="122">
        <f>'Тест ответы'!KB39*'Показатели'!$F$364*IF(KD$4="да",$C38,1)</f>
        <v>0</v>
      </c>
      <c r="KE38" s="136">
        <f>'Тест ответы'!KC39*'Показатели'!$F$365*IF(KE$4="да",$C38,1)</f>
        <v>0</v>
      </c>
      <c r="KF38" s="122">
        <f>'Тест ответы'!KD39*'Показатели'!$F$380*IF(KF$4="да",A38,1)</f>
        <v>0</v>
      </c>
      <c r="KG38" s="122">
        <f>'Тест ответы'!KE39*'Показатели'!$F$383*IF(KG$4="да",B38,1)</f>
        <v>0</v>
      </c>
      <c r="KH38" s="133">
        <f>'Тест ответы'!KF39*'Показатели'!$F$385*IF(KH$4="да",C38,1)</f>
        <v>0</v>
      </c>
      <c r="KI38" s="122">
        <f>'Тест ответы'!KG39*'Показатели'!$F$387*IF($KI$4="да",C38,1)</f>
        <v>0</v>
      </c>
      <c r="KJ38" s="122">
        <f>'Тест ответы'!KH39*'Показатели'!$F$388*IF($KJ$4="да",C38,1)</f>
        <v>0</v>
      </c>
      <c r="KK38" s="122">
        <f>'Тест ответы'!KI39*'Показатели'!$F$389*IF($KK$4="да",C38,1)</f>
        <v>0</v>
      </c>
      <c r="KL38" s="132">
        <f>'Тест ответы'!KJ39*'Показатели'!$F$391*IF(KL$4="да",C38,1)</f>
        <v>0</v>
      </c>
      <c r="KM38" s="122">
        <f>'Тест ответы'!KK39*'Показатели'!$F$392*IF(KM$4="да",D38,1)</f>
        <v>0</v>
      </c>
      <c r="KN38" s="132">
        <f>'Тест ответы'!KL39*'Показатели'!$F$394*IF($KN$4="да",C38,1)</f>
        <v>0</v>
      </c>
      <c r="KO38" s="133">
        <f>'Тест ответы'!KM39*'Показатели'!$F$395*IF($KO$4="да",C38,1)</f>
        <v>0</v>
      </c>
      <c r="KP38" s="122">
        <f>'Тест ответы'!KN39*'Показатели'!$F$397*IF($KP$4="да",$C38,1)</f>
        <v>0</v>
      </c>
      <c r="KQ38" s="122">
        <f>'Тест ответы'!KO39*'Показатели'!$F$398*IF($KQ$4="да",$C38,1)</f>
        <v>0</v>
      </c>
      <c r="KR38" s="122">
        <f>'Тест ответы'!KP39*'Показатели'!$F$400*IF($KR$4="да",$C38,1)</f>
        <v>0</v>
      </c>
      <c r="KS38" s="133">
        <f>'Тест ответы'!KQ39*'Показатели'!$F$401*IF($KS$4="да",$C38,1)</f>
        <v>0</v>
      </c>
      <c r="KT38" s="122">
        <f>'Тест ответы'!KR39*'Показатели'!$F$403*IF($KT$4="да",$C38,1)</f>
        <v>0</v>
      </c>
      <c r="KU38" s="122">
        <f>'Тест ответы'!KS39*'Показатели'!$F$405*IF($KU$4="да",$C38,1)</f>
        <v>0</v>
      </c>
      <c r="KV38" s="130">
        <f>'Тест ответы'!KT39*'Показатели'!$F$408*IF($KV$4="да",$C38,1)</f>
        <v>0</v>
      </c>
      <c r="KW38" s="122">
        <f>'Тест ответы'!KU39*'Показатели'!$F$409*IF($KW$4="да",$C38,1)</f>
        <v>0</v>
      </c>
      <c r="KX38" s="122">
        <f>'Тест ответы'!KV39*'Показатели'!$F$410*IF($KX$4="да",$C38,1)</f>
        <v>0</v>
      </c>
      <c r="KY38" s="122">
        <f>'Тест ответы'!KW39*'Показатели'!$F$411*IF($KY$4="да",$C38,1)</f>
        <v>0</v>
      </c>
      <c r="KZ38" s="132">
        <f>'Тест ответы'!KX39*'Показатели'!$F$413*IF($KZ$4="да",$C38,1)</f>
        <v>0</v>
      </c>
      <c r="LA38" s="122">
        <f>'Тест ответы'!KY39*'Показатели'!$F$415*IF($LA$4="да",$C38,1)</f>
        <v>0</v>
      </c>
      <c r="LB38" s="122">
        <f>'Тест ответы'!KZ39*'Показатели'!$F$416*IF($LB$4="да",$C38,1)</f>
        <v>0</v>
      </c>
      <c r="LC38" s="122">
        <f>'Тест ответы'!LA39*'Показатели'!$F$417*IF($LC$4="да",$C38,1)</f>
        <v>0</v>
      </c>
      <c r="LD38" s="132">
        <f>'Тест ответы'!LB39*'Показатели'!$F$420*IF($LD$4="да",$C38,1)</f>
        <v>0</v>
      </c>
      <c r="LE38" s="122">
        <f>'Тест ответы'!LC39*'Показатели'!$F$422*IF($LE$4="да",$C38,1)</f>
        <v>0</v>
      </c>
      <c r="LF38" s="122">
        <f>'Тест ответы'!LD39*'Показатели'!$F$423*IF($LF$4="да",$C38,1)</f>
        <v>0</v>
      </c>
      <c r="LG38" s="122">
        <f>'Тест ответы'!LE39*'Показатели'!$F$424*IF($LG$4="да",$C38,1)</f>
        <v>0</v>
      </c>
      <c r="LH38" s="132">
        <f>'Тест ответы'!LF39*'Показатели'!$F$426*IF(LH$4="да",$C38,1)</f>
        <v>0</v>
      </c>
      <c r="LI38" s="122">
        <f>'Тест ответы'!LG39*'Показатели'!$F$427*IF($LI$4="да",$C38,1)</f>
        <v>0</v>
      </c>
      <c r="LJ38" s="122">
        <f>'Тест ответы'!LH39*'Показатели'!$F$428*IF($LJ$4="да",$C38,1)</f>
        <v>0</v>
      </c>
      <c r="LK38" s="122">
        <f>'Тест ответы'!LI39*'Показатели'!$F$429*IF($LK$4="да",$C38,1)</f>
        <v>0</v>
      </c>
      <c r="LL38" s="122">
        <f>'Тест ответы'!LJ39*'Показатели'!$F$430*IF($LI$4="да",$C38,1)</f>
        <v>0</v>
      </c>
      <c r="LM38" s="125">
        <f>'Тест ответы'!LK39*'Показатели'!$F$461*IF(LM$4="да",$C38,1)</f>
        <v>0</v>
      </c>
      <c r="LN38" s="126">
        <f>'Тест ответы'!LL39*'Показатели'!$F$462*IF(LN$4="да",$C38,1)</f>
        <v>0</v>
      </c>
      <c r="LO38" s="126">
        <f>'Тест ответы'!LM39*'Показатели'!$F$463*IF(LO$4="да",$C38,1)</f>
        <v>0</v>
      </c>
      <c r="LP38" s="126">
        <f>'Тест ответы'!LN39*'Показатели'!$F$464*IF(LP$4="да",$C38,1)</f>
        <v>0</v>
      </c>
      <c r="LQ38" s="126">
        <f>'Тест ответы'!LO39*'Показатели'!$F$466*IF(LQ$4="да",$C38,1)</f>
        <v>0</v>
      </c>
      <c r="LR38" s="126">
        <f>'Тест ответы'!LP39*'Показатели'!$F$467*IF(LR$4="да",$C38,1)</f>
        <v>0</v>
      </c>
      <c r="LS38" s="126">
        <f>'Тест ответы'!LQ39*'Показатели'!$F$468*IF(LS$4="да",$C38,1)</f>
        <v>0</v>
      </c>
      <c r="LT38" s="135">
        <f>'Тест ответы'!LR39*'Показатели'!$F$469*IF(LT$4="да",$C38,1)</f>
        <v>0</v>
      </c>
      <c r="LU38" s="122">
        <f>'Тест ответы'!LS39*'Показатели'!$F$472*IF($LU$4="да",$C38,1)</f>
        <v>0</v>
      </c>
      <c r="LV38" s="122">
        <f>'Тест ответы'!LT39*'Показатели'!$F$473*IF($LV$4="да",$C38,1)</f>
        <v>0</v>
      </c>
      <c r="LW38" s="122">
        <f>'Тест ответы'!LU39*'Показатели'!$F$474*IF($LW$4="да",$C38,1)</f>
        <v>0</v>
      </c>
      <c r="LX38" s="122">
        <f>'Тест ответы'!LV39*'Показатели'!$F$476*IF($LX$4="да",$C38,1)</f>
        <v>0</v>
      </c>
      <c r="LY38" s="122">
        <f>'Тест ответы'!LW39*'Показатели'!$F$477*IF($LY$4="да",$C38,1)</f>
        <v>0</v>
      </c>
      <c r="LZ38" s="122">
        <f>'Тест ответы'!LX39*'Показатели'!$F$478*IF(LZ$4="да",$C38,1)</f>
        <v>0</v>
      </c>
      <c r="MA38" s="122">
        <f>'Тест ответы'!LY39*'Показатели'!$F$479*IF($MA$4="да",$C38,1)</f>
        <v>0</v>
      </c>
      <c r="MB38" s="122">
        <f>'Тест ответы'!LZ39*'Показатели'!$F$480*IF($MB$4="да",$C38,1)</f>
        <v>0</v>
      </c>
      <c r="MC38" s="122">
        <f>'Тест ответы'!MA39*'Показатели'!$F$481*IF($MC$4="да",$C38,1)</f>
        <v>0</v>
      </c>
      <c r="MD38" s="122">
        <f>'Тест ответы'!MB39*'Показатели'!$F$483*IF($MD$4="да",$C38,1)</f>
        <v>0</v>
      </c>
      <c r="ME38" s="122">
        <f>'Тест ответы'!MC39*'Показатели'!$F$484*IF($ME$4="да",$C38,1)</f>
        <v>0</v>
      </c>
      <c r="MF38" s="122">
        <f>'Тест ответы'!MD39*'Показатели'!$F$486*IF($MF$4="да",$C38,1)</f>
        <v>0</v>
      </c>
      <c r="MG38" s="136">
        <f>'Тест ответы'!ME39*'Показатели'!F$487*IF(MG$4="да",$C38,1)</f>
        <v>0</v>
      </c>
      <c r="MH38" s="126">
        <f>'Тест ответы'!MF39*'Показатели'!$F$489*IF($MH$4="да",$C38,1)</f>
        <v>0</v>
      </c>
      <c r="MI38" s="126">
        <f>'Тест ответы'!MG39*'Показатели'!$F$490*IF($MI$4="да",$C38,1)</f>
        <v>0</v>
      </c>
      <c r="MJ38" s="126">
        <f>'Тест ответы'!MH39*'Показатели'!$F$491*IF($MJ$4="да",$C38,1)</f>
        <v>0</v>
      </c>
      <c r="MK38" s="126">
        <f>'Тест ответы'!MI39*'Показатели'!$F$492*IF($MK$4="да",$C38,1)</f>
        <v>0</v>
      </c>
      <c r="ML38" s="126">
        <f>'Тест ответы'!MJ39*'Показатели'!$F$493*IF($ML$4="да",$C38,1)</f>
        <v>0</v>
      </c>
      <c r="MM38" s="126">
        <f>'Тест ответы'!MK39*'Показатели'!$F$494*IF($MM$4="да",$C38,1)</f>
        <v>0</v>
      </c>
      <c r="MN38" s="126">
        <f>'Тест ответы'!ML39*'Показатели'!$F$495*IF($MN$4="да",$C38,1)</f>
        <v>0</v>
      </c>
      <c r="MO38" s="126">
        <f>'Тест ответы'!MM39*'Показатели'!$F$496*IF($MO$4="да",$C38,1)</f>
        <v>0</v>
      </c>
      <c r="MP38" s="126">
        <f>'Тест ответы'!MN39*'Показатели'!$F$497*IF($MP$4="да",$C38,1)</f>
        <v>0</v>
      </c>
      <c r="MQ38" s="126">
        <f>'Тест ответы'!MO39*'Показатели'!$F$498*IF($MQ$4="да",$C38,1)</f>
        <v>0</v>
      </c>
      <c r="MR38" s="126">
        <f>'Тест ответы'!MP39*'Показатели'!$F$499*IF($MR$4="да",$C38,1)</f>
        <v>0</v>
      </c>
      <c r="MS38" s="126">
        <f>'Тест ответы'!MQ39*'Показатели'!$F$500*IF($MS$4="да",$C38,1)</f>
        <v>0</v>
      </c>
      <c r="MT38" s="126">
        <f>'Тест ответы'!MR39*'Показатели'!$F$501*IF(MT$4="да",$C38,1)</f>
        <v>0</v>
      </c>
      <c r="MU38" s="126">
        <f>'Тест ответы'!MS39*'Показатели'!$F$502*IF(MU$4="да",$C38,1)</f>
        <v>0</v>
      </c>
      <c r="MV38" s="126">
        <f>'Тест ответы'!MT39*'Показатели'!$F$503*IF(MV$4="да",$C38,1)</f>
        <v>0</v>
      </c>
      <c r="MW38" s="126">
        <f>'Тест ответы'!MU39*'Показатели'!$F$504*IF($MW$4="да",$C38,1)</f>
        <v>0</v>
      </c>
      <c r="MX38" s="126">
        <f>'Тест ответы'!MV39*'Показатели'!$F$505*IF(MX$4="да",$C38,1)</f>
        <v>0</v>
      </c>
      <c r="MY38" s="126">
        <f>'Тест ответы'!MW39*'Показатели'!$F$506*IF(MY$4="да",$C38,1)</f>
        <v>0</v>
      </c>
      <c r="MZ38" s="126">
        <f>'Тест ответы'!MX39*'Показатели'!$F$507*IF(MZ$4="да",$C38,1)</f>
        <v>0</v>
      </c>
      <c r="NA38" s="126">
        <f>'Тест ответы'!MY39*'Показатели'!$F$508*IF(NA$4="да",$C38,1)</f>
        <v>0</v>
      </c>
      <c r="NB38" s="126">
        <f>'Тест ответы'!MZ39*'Показатели'!$F$509*IF(NB$4="да",$C38,1)</f>
        <v>0</v>
      </c>
      <c r="NC38" s="126">
        <f>'Тест ответы'!NA39*'Показатели'!$F$510*IF(NC$4="да",$C38,1)</f>
        <v>0</v>
      </c>
      <c r="ND38" s="126">
        <f>'Тест ответы'!NB39*'Показатели'!$F$511*IF(ND$4="да",$C38,1)</f>
        <v>0</v>
      </c>
      <c r="NE38" s="126">
        <f>'Тест ответы'!NC39*'Показатели'!$F$512*IF(NE$4="да",$C38,1)</f>
        <v>0</v>
      </c>
      <c r="NF38" s="126">
        <f>'Тест ответы'!ND39*'Показатели'!$F$513*IF(NF$4="да",$C38,1)</f>
        <v>0</v>
      </c>
      <c r="NG38" s="126">
        <f>'Тест ответы'!NE39*'Показатели'!$F$514*IF(NG$4="да",$C38,1)</f>
        <v>0</v>
      </c>
      <c r="NH38" s="126">
        <f>'Тест ответы'!NF39*'Показатели'!$F$515*IF(NH$4="да",$C38,1)</f>
        <v>0</v>
      </c>
      <c r="NI38" s="134">
        <f>'Тест ответы'!NG39*'Показатели'!$F$516*IF($NI$4="да",$C38,1)</f>
        <v>0</v>
      </c>
      <c r="NJ38" s="126">
        <f>'Тест ответы'!NH39*'Показатели'!$F$518*IF(NJ$4="да",$C38,1)</f>
        <v>0</v>
      </c>
      <c r="NK38" s="126">
        <f>'Тест ответы'!NI39*'Показатели'!$F$519*IF(NK$4="да",$C38,1)</f>
        <v>0</v>
      </c>
      <c r="NL38" s="126">
        <f>'Тест ответы'!NJ39*'Показатели'!$F$520*IF(NL$4="да",$C38,1)</f>
        <v>0</v>
      </c>
      <c r="NM38" s="126">
        <f>'Тест ответы'!NK39*'Показатели'!$F$521*IF(NM$4="да",$C38,1)</f>
        <v>0</v>
      </c>
      <c r="NN38" s="126">
        <f>'Тест ответы'!NL39*'Показатели'!$F$522*IF(NN$4="да",$C38,1)</f>
        <v>0</v>
      </c>
      <c r="NO38" s="126">
        <f>'Тест ответы'!NM39*'Показатели'!$F$523*IF(NO$4="да",$C38,1)</f>
        <v>0</v>
      </c>
      <c r="NP38" s="126">
        <f>'Тест ответы'!NN39*'Показатели'!G$524*IF(NP$4="да",$C38,1)</f>
        <v>0</v>
      </c>
      <c r="NQ38" s="126">
        <f>'Тест ответы'!NO39*'Показатели'!H$525*IF(NQ$4="да",$C38,1)</f>
        <v>0</v>
      </c>
      <c r="NR38" s="126">
        <f>'Тест ответы'!NP39*'Показатели'!I$526*IF(NR$4="да",$C38,1)</f>
        <v>0</v>
      </c>
      <c r="NS38" s="126">
        <f>'Тест ответы'!NQ39*'Показатели'!$F$527*IF(NS$4="да",$C38,1)</f>
        <v>0</v>
      </c>
      <c r="NT38" s="126">
        <f>'Тест ответы'!NR39*'Показатели'!$F$528*IF(NT$4="да",$C38,1)</f>
        <v>0</v>
      </c>
      <c r="NU38" s="126">
        <f>'Тест ответы'!NS39*'Показатели'!$F$529*IF(NU$4="да",$C38,1)</f>
        <v>0</v>
      </c>
      <c r="NV38" s="135">
        <f>'Тест ответы'!NT39*'Показатели'!$F$530*IF(NV$4="да",$C38,1)</f>
        <v>0</v>
      </c>
      <c r="NW38" s="126">
        <f>'Тест ответы'!NU39*'Показатели'!$F$533*IF($NW$4="да",$C38,1)</f>
        <v>0</v>
      </c>
      <c r="NX38" s="126">
        <f>'Тест ответы'!NV39*'Показатели'!$F$534*IF($NX$4="да",$C38,1)</f>
        <v>0</v>
      </c>
      <c r="NY38" s="127">
        <f>'Тест ответы'!NW39*'Показатели'!$F$536*IF($NY$4="да",$C38,1)</f>
        <v>0</v>
      </c>
      <c r="NZ38" s="126">
        <f>'Тест ответы'!NX39*'Показатели'!$F$537*IF(NZ$4="да",$C38,1)</f>
        <v>0</v>
      </c>
      <c r="OA38" s="127">
        <f>'Тест ответы'!NY39*'Показатели'!$F$539*IF(OA$4="да",$C38,1)</f>
        <v>0</v>
      </c>
      <c r="OB38" s="126">
        <f>'Тест ответы'!NZ39*'Показатели'!$F$540*IF(OB$4="да",$C38,1)</f>
        <v>0</v>
      </c>
      <c r="OC38" s="126">
        <f>'Тест ответы'!OA39*'Показатели'!$F$541*IF(OC$4="да",$C38,1)</f>
        <v>0</v>
      </c>
      <c r="OD38" s="126">
        <f>'Тест ответы'!OB39*'Показатели'!$F$542*IF(OD$4="да",$C38,1)</f>
        <v>0</v>
      </c>
      <c r="OE38" s="126">
        <f>'Тест ответы'!OC39*'Показатели'!$F$543*IF(OE$4="да",$C38,1)</f>
        <v>0</v>
      </c>
      <c r="OF38" s="126">
        <f>'Тест ответы'!OD39*'Показатели'!$F$544*IF(OF$4="да",$C38,1)</f>
        <v>0</v>
      </c>
      <c r="OG38" s="127">
        <f>'Тест ответы'!OE39*'Показатели'!$F$546*IF(OG$4="да",$C38,1)</f>
        <v>0</v>
      </c>
      <c r="OH38" s="126">
        <f>'Тест ответы'!OF39*'Показатели'!$F$547*IF(OH$4="да",$C38,1)</f>
        <v>0</v>
      </c>
      <c r="OI38" s="126">
        <f>'Тест ответы'!OG39*'Показатели'!$F$548*IF(OI$4="да",$C38,1)</f>
        <v>0</v>
      </c>
      <c r="OJ38" s="126">
        <f>'Тест ответы'!OH39*'Показатели'!$F$549*IF(OJ$4="да",$C38,1)</f>
        <v>0</v>
      </c>
      <c r="OK38" s="126">
        <f>'Тест ответы'!OI39*'Показатели'!$F$550*IF(OK$4="да",$C38,1)</f>
        <v>0</v>
      </c>
      <c r="OL38" s="126">
        <f>'Тест ответы'!OJ39*'Показатели'!$F$551*IF(OL$4="да",$C38,1)</f>
        <v>0</v>
      </c>
      <c r="OM38" s="137">
        <f>'Тест ответы'!OK39*'Показатели'!$F$554*IF($OM$4="да",$C38,1)</f>
        <v>0</v>
      </c>
      <c r="ON38" s="134">
        <f>'Тест ответы'!OL39*'Показатели'!$F$555*IF($ON$4="да",$C38,1)</f>
        <v>0</v>
      </c>
      <c r="OO38" s="126">
        <f>'Тест ответы'!OM39*'Показатели'!$F$557*IF($OO$4="да",$C38,1)</f>
        <v>0</v>
      </c>
      <c r="OP38" s="135">
        <f>'Тест ответы'!ON39*'Показатели'!$F$558*IF($OP$4="да",$C38,1)</f>
        <v>0</v>
      </c>
      <c r="OQ38" s="127">
        <f>'Тест ответы'!OO39*'Показатели'!$F$564*IF(OQ$4="да",$C38,1)</f>
        <v>0</v>
      </c>
      <c r="OR38" s="126">
        <f>'Тест ответы'!OP39*'Показатели'!$F$565*IF(OR$4="да",$C38,1)</f>
        <v>0</v>
      </c>
      <c r="OS38" s="126">
        <f>'Тест ответы'!OQ39*'Показатели'!$F$566*IF(OS$4="да",$C38,1)</f>
        <v>0</v>
      </c>
      <c r="OT38" s="126">
        <f>'Тест ответы'!OR39*'Показатели'!$F$567*IF(OT$4="да",$C38,1)</f>
        <v>0</v>
      </c>
      <c r="OU38" s="126">
        <f>'Тест ответы'!OS39*'Показатели'!$F$568*IF(OU$4="да",$C38,1)</f>
        <v>0</v>
      </c>
      <c r="OV38" s="126">
        <f>'Тест ответы'!OT39*'Показатели'!$F$569*IF(OV$4="да",$C38,1)</f>
        <v>0</v>
      </c>
      <c r="OW38" s="127">
        <f>'Тест ответы'!OU39*'Показатели'!$F$574*IF(OW$4="да",$C38,1)</f>
        <v>0</v>
      </c>
      <c r="OX38" s="126">
        <f>'Тест ответы'!OV39*'Показатели'!$F$575*IF(OX$4="да",$C38,1)</f>
        <v>0</v>
      </c>
      <c r="OY38" s="126">
        <f>'Тест ответы'!OW39*'Показатели'!$F$576*IF(OY$4="да",$C38,1)</f>
        <v>0</v>
      </c>
      <c r="OZ38" s="126">
        <f>'Тест ответы'!OX39*'Показатели'!$F$577*IF(OZ$4="да",$C38,1)</f>
        <v>0</v>
      </c>
      <c r="PA38" s="126">
        <f>'Тест ответы'!OY39*'Показатели'!$F$578*IF(PA$4="да",$C38,1)</f>
        <v>0</v>
      </c>
      <c r="PB38" s="126">
        <f>'Тест ответы'!OZ39*'Показатели'!$F$579*IF(PB$4="да",$C38,1)</f>
        <v>0</v>
      </c>
      <c r="PC38" s="137">
        <f>'Тест ответы'!PA39*'Показатели'!$F$584*IF($PC$4="да",$C38,1)</f>
        <v>0</v>
      </c>
      <c r="PD38" s="126">
        <f>'Тест ответы'!PB39*'Показатели'!$F$585*IF($PD$4="да",$C38,1)</f>
        <v>0</v>
      </c>
      <c r="PE38" s="126">
        <f>'Тест ответы'!PC39*'Показатели'!$F$587*IF($PE$4="да",$C38,1)</f>
        <v>0</v>
      </c>
      <c r="PF38" s="126">
        <f>'Тест ответы'!PD39*'Показатели'!$F$588*IF($PF$4="да",$C38,1)</f>
        <v>0</v>
      </c>
      <c r="PG38" s="126">
        <f>'Тест ответы'!PE39*'Показатели'!$F$589*IF($PG$4="да",$C38,1)</f>
        <v>0</v>
      </c>
      <c r="PH38" s="126">
        <f>'Тест ответы'!PF39*'Показатели'!$F$590*IF($PH$4="да",$C38,1)</f>
        <v>0</v>
      </c>
      <c r="PI38" s="126">
        <f>'Тест ответы'!PG39*'Показатели'!$F$591*IF($PI$4="да",$C38,1)</f>
        <v>0</v>
      </c>
      <c r="PJ38" s="126">
        <f>'Тест ответы'!PH39*'Показатели'!$F$592*IF($PJ$4="да",$C38,1)</f>
        <v>0</v>
      </c>
      <c r="PK38" s="126">
        <f>'Тест ответы'!PI39*'Показатели'!$F$593*IF($PK$4="да",$C38,1)</f>
        <v>0</v>
      </c>
      <c r="PL38" s="126">
        <f>'Тест ответы'!PJ39*'Показатели'!$F$594*IF($PL$4="да",$C38,1)</f>
        <v>0</v>
      </c>
      <c r="PM38" s="126">
        <f>'Тест ответы'!PK39*'Показатели'!$F$595*IF($PM$4="да",$C38,1)</f>
        <v>0</v>
      </c>
      <c r="PN38" s="126">
        <f>'Тест ответы'!PL39*'Показатели'!$F$596*IF($PN$4="да",$C38,1)</f>
        <v>0</v>
      </c>
      <c r="PO38" s="126">
        <f>'Тест ответы'!PM39*'Показатели'!$F$597*IF($PO$4="да",$C38,1)</f>
        <v>0</v>
      </c>
      <c r="PP38" s="126">
        <f>'Тест ответы'!PN39*'Показатели'!$F$599*IF($PP$4="да",$C38,1)</f>
        <v>0</v>
      </c>
      <c r="PQ38" s="126">
        <f>'Тест ответы'!PO39*'Показатели'!$F$600*IF($PQ$4="да",$C38,1)</f>
        <v>0</v>
      </c>
      <c r="PR38" s="126">
        <f>'Тест ответы'!PP39*'Показатели'!$F$603*IF($PR$4="да",$C38,1)</f>
        <v>0</v>
      </c>
      <c r="PS38" s="126">
        <f>'Тест ответы'!PQ39*'Показатели'!$F$605*IF($PS$4="да",$C38,1)</f>
        <v>0</v>
      </c>
      <c r="PT38" s="126">
        <f>'Тест ответы'!PR39*'Показатели'!$F$606*IF($PT$4="да",$C38,1)</f>
        <v>0</v>
      </c>
      <c r="PU38" s="126">
        <f>'Тест ответы'!PS39*'Показатели'!$F$607*IF($PU$4="да",$C38,1)</f>
        <v>0</v>
      </c>
      <c r="PV38" s="126">
        <f>'Тест ответы'!PT39*'Показатели'!$F$608*IF($PV$4="да",$C38,1)</f>
        <v>0</v>
      </c>
      <c r="PW38" s="126">
        <f>'Тест ответы'!PU39*'Показатели'!$F$609*IF($PW$4="да",$C38,1)</f>
        <v>0</v>
      </c>
      <c r="PX38" s="126">
        <f>'Тест ответы'!PV39*'Показатели'!$F$610*IF($PX$4="да",$C38,1)</f>
        <v>0</v>
      </c>
      <c r="PY38" s="137">
        <f>'Тест ответы'!PW39*'Показатели'!$F$612*IF(PY$4="да",$C38,1)</f>
        <v>0</v>
      </c>
      <c r="PZ38" s="127">
        <f>'Тест ответы'!PX39*'Показатели'!$F$614*IF(PZ$4="да",$C38,1)</f>
        <v>0</v>
      </c>
      <c r="QA38" s="126">
        <f>'Тест ответы'!PY39*'Показатели'!$F$614*IF(QA$4="да",$C38,1)</f>
        <v>0</v>
      </c>
      <c r="QB38" s="126">
        <f>'Тест ответы'!PZ39*'Показатели'!$F$614*IF(QB$4="да",$C38,1)</f>
        <v>0</v>
      </c>
      <c r="QC38" s="126">
        <f>'Тест ответы'!QA39*'Показатели'!$F$614*IF(QC$4="да",$C38,1)</f>
        <v>0</v>
      </c>
      <c r="QD38" s="126">
        <f>'Тест ответы'!QB39*'Показатели'!$F$614*IF(QD$4="да",$C38,1)</f>
        <v>0</v>
      </c>
      <c r="QE38" s="127">
        <f>'Тест ответы'!QC39*'Показатели'!$F$620*IF(QE$4="да",$C38,1)</f>
        <v>0</v>
      </c>
      <c r="QF38" s="126">
        <f>'Тест ответы'!QD39*'Показатели'!$F$620*IF(QF$4="да",$C38,1)</f>
        <v>0</v>
      </c>
      <c r="QG38" s="126">
        <f>'Тест ответы'!QE39*'Показатели'!$F$620*IF(QG$4="да",$C38,1)</f>
        <v>0</v>
      </c>
      <c r="QH38" s="126">
        <f>'Тест ответы'!QF39*'Показатели'!$F$620*IF(QH$4="да",$C38,1)</f>
        <v>0</v>
      </c>
      <c r="QI38" s="126">
        <f>'Тест ответы'!QG39*'Показатели'!$F$620*IF(QI$4="да",$C38,1)</f>
        <v>0</v>
      </c>
      <c r="QJ38" s="138">
        <f>'Тест ответы'!QH39*'Показатели'!$F$620*IF(QJ$4="да",$C38,1)</f>
        <v>0</v>
      </c>
      <c r="QK38" s="122" t="str">
        <f>'Тест ответы'!QI39*#REF!*IF(QK$4="да",$C38,1)</f>
        <v>#REF!</v>
      </c>
      <c r="QL38" s="122">
        <f>'Тест ответы'!QJ39*'Показатели'!$F$628*IF(QL$4="да",$C38,1)</f>
        <v>0</v>
      </c>
      <c r="QM38" s="122">
        <f>'Тест ответы'!QK39*'Показатели'!$F$629*IF(QM$4="да",$C38,1)</f>
        <v>0</v>
      </c>
      <c r="QN38" s="122">
        <f>'Тест ответы'!QL39*'Показатели'!$F$631*IF(QN$4="да",$C38,1)</f>
        <v>0</v>
      </c>
      <c r="QO38" s="122" t="str">
        <f>'Тест ответы'!QM39*#REF!*IF(QO$4="да",$C38,1)</f>
        <v>#REF!</v>
      </c>
      <c r="QP38" s="136">
        <f>'Тест ответы'!QN39*'Показатели'!$F$632*IF(QP$4="да",$C38,1)</f>
        <v>0</v>
      </c>
      <c r="QQ38" s="126">
        <f>'Тест ответы'!QO39*'Показатели'!$F$635*IF(QQ$4="да",$C38,1)</f>
        <v>0</v>
      </c>
      <c r="QR38" s="126">
        <f>'Тест ответы'!QP39*'Показатели'!$F$636*IF(QR$4="да",$C38,1)</f>
        <v>0</v>
      </c>
      <c r="QS38" s="126">
        <f>'Тест ответы'!QQ39*'Показатели'!$F$638*IF(QS$4="да",$C38,1)</f>
        <v>0</v>
      </c>
      <c r="QT38" s="126">
        <f>'Тест ответы'!QR39*'Показатели'!$F$639*IF(QT$4="да",$C38,1)</f>
        <v>0</v>
      </c>
      <c r="QU38" s="126">
        <f>'Тест ответы'!QS39*'Показатели'!$F$640*IF(QU$4="да",$C38,1)</f>
        <v>0</v>
      </c>
      <c r="QV38" s="126">
        <f>'Тест ответы'!QT39*'Показатели'!$F$641*IF(QV$4="да",$C38,1)</f>
        <v>0</v>
      </c>
      <c r="QW38" s="126">
        <f>'Тест ответы'!QU39*'Показатели'!$F$642*IF(QW$4="да",$C38,1)</f>
        <v>0</v>
      </c>
      <c r="QX38" s="135">
        <f>'Тест ответы'!QV39*'Показатели'!$F$643*IF(QX$4="да",$C38,1)</f>
        <v>0</v>
      </c>
      <c r="QY38" s="131"/>
      <c r="QZ38" s="131"/>
      <c r="RA38" s="131"/>
      <c r="RB38" s="131"/>
      <c r="RC38" s="131"/>
      <c r="RD38" s="131"/>
      <c r="RE38" s="131"/>
      <c r="RF38" s="131"/>
      <c r="RG38" s="131"/>
    </row>
    <row r="39">
      <c r="A39" s="117">
        <v>35.0</v>
      </c>
      <c r="B39" s="118" t="str">
        <f>'Тест ответы'!B40</f>
        <v>Курганская область</v>
      </c>
      <c r="C39" s="139">
        <f>VLOOKUP(B39,'Население'!$B$2:$E$90,4,FALSE)</f>
        <v>16.85172439</v>
      </c>
      <c r="D39" s="120" t="str">
        <f t="shared" si="9"/>
        <v>#REF!</v>
      </c>
      <c r="E39" s="121">
        <f>'Тест ответы'!C40*'Показатели'!$F$3*IF(E$4="да",$C39,1)</f>
        <v>0.0005</v>
      </c>
      <c r="F39" s="121">
        <f>'Тест ответы'!D40*'Показатели'!$F$4*IF(F$4="да",$C39,1)</f>
        <v>0</v>
      </c>
      <c r="G39" s="121">
        <f>'Тест ответы'!E40*'Показатели'!$F$5*IF($G$4="да",C39,1)</f>
        <v>0</v>
      </c>
      <c r="H39" s="121">
        <f>'Тест ответы'!F40*'Показатели'!$F$6*IF($H$4="да",C39,1)</f>
        <v>0</v>
      </c>
      <c r="I39" s="121">
        <f>'Тест ответы'!G40*'Показатели'!$F$7*IF(I$4="да",D39,1)</f>
        <v>0.008</v>
      </c>
      <c r="J39" s="121">
        <f>'Тест ответы'!H40*'Показатели'!$F$8*IF($J$4="да",C39,1)</f>
        <v>0.01</v>
      </c>
      <c r="K39" s="121">
        <f>'Тест ответы'!I40*'Показатели'!$F$9*IF(K$4="да",D39,1)</f>
        <v>0</v>
      </c>
      <c r="L39" s="121">
        <f>'Тест ответы'!J40*'Показатели'!$F$10*IF(L$4="да",$C39,1)</f>
        <v>0</v>
      </c>
      <c r="M39" s="121">
        <f>'Тест ответы'!K40*'Показатели'!$F$11*IF(M$4="да",$C39,1)</f>
        <v>0.03</v>
      </c>
      <c r="N39" s="122">
        <f>'Тест ответы'!L40*'Показатели'!$F$12*IF(N$4="да",$C39,1)</f>
        <v>0.03</v>
      </c>
      <c r="O39" s="123">
        <f>'Тест ответы'!M40*'Показатели'!$F$14*IF(O$4="да",$C39,1)</f>
        <v>0.04</v>
      </c>
      <c r="P39" s="124">
        <f>'Тест ответы'!N40*'Показатели'!$F$15*IF(P$4="да",$C39,1)</f>
        <v>0</v>
      </c>
      <c r="Q39" s="124">
        <f>'Тест ответы'!O40*'Показатели'!$F$17*IF(Q$4="да",$C39,1)</f>
        <v>0.05</v>
      </c>
      <c r="R39" s="124">
        <f>'Тест ответы'!P40*'Показатели'!$F$18*IF(R$4="да",$C39,1)</f>
        <v>0.1</v>
      </c>
      <c r="S39" s="123">
        <f>'Тест ответы'!Q40*'Показатели'!$F$20*IF(S$4="да",$C39,1)</f>
        <v>0</v>
      </c>
      <c r="T39" s="121">
        <f>'Тест ответы'!R40*'Показатели'!$F$21*IF(T$4="да",$C39,1)</f>
        <v>0</v>
      </c>
      <c r="U39" s="121">
        <f>'Тест ответы'!S40*'Показатели'!$F$24*IF(U$4="да",$C39,1)</f>
        <v>0</v>
      </c>
      <c r="V39" s="121">
        <f>'Тест ответы'!T40*'Показатели'!$F$25*IF(V$4="да",$C39,1)</f>
        <v>0</v>
      </c>
      <c r="W39" s="121">
        <f>'Тест ответы'!U40*'Показатели'!$F$26*IF(W$4="да",$C39,1)</f>
        <v>0</v>
      </c>
      <c r="X39" s="121">
        <f>'Тест ответы'!V40*'Показатели'!$F$28*IF(X$4="да",$C39,1)</f>
        <v>0</v>
      </c>
      <c r="Y39" s="121">
        <f>'Тест ответы'!W40*'Показатели'!$F$29*IF(Y$4="да",$C39,1)</f>
        <v>0</v>
      </c>
      <c r="Z39" s="125">
        <f>'Тест ответы'!X40*'Показатели'!$F$33*IF(Z$4="да",$C39,1)</f>
        <v>0</v>
      </c>
      <c r="AA39" s="126">
        <f>'Тест ответы'!Y40*'Показатели'!$F$34*IF(AA$4="да",$C39,1)</f>
        <v>0</v>
      </c>
      <c r="AB39" s="126">
        <f>'Тест ответы'!Z40*'Показатели'!$F$35*IF(AB$4="да",$C39,1)</f>
        <v>0</v>
      </c>
      <c r="AC39" s="126">
        <f>'Тест ответы'!AA40*'Показатели'!$F$36*IF(AC$4="да",$C39,1)</f>
        <v>0</v>
      </c>
      <c r="AD39" s="126">
        <f>'Тест ответы'!AB40*'Показатели'!$F$37*IF(AD$4="да",$C39,1)</f>
        <v>0</v>
      </c>
      <c r="AE39" s="126">
        <f>'Тест ответы'!AC40*'Показатели'!$F$38*IF(AE$4="да",$C39,1)</f>
        <v>0</v>
      </c>
      <c r="AF39" s="126">
        <f>'Тест ответы'!AD40*'Показатели'!$F$39*IF(AF$4="да",$C39,1)</f>
        <v>0</v>
      </c>
      <c r="AG39" s="126">
        <f>'Тест ответы'!AE40*'Показатели'!$F$40*IF(AG$4="да",$C39,1)</f>
        <v>0</v>
      </c>
      <c r="AH39" s="126">
        <f>'Тест ответы'!AF40*'Показатели'!$F$41*IF(AH$4="да",$C39,1)</f>
        <v>0</v>
      </c>
      <c r="AI39" s="127">
        <f>'Тест ответы'!AG40*'Показатели'!$F$43*IF(AI$4="да",$C39,1)</f>
        <v>0</v>
      </c>
      <c r="AJ39" s="126">
        <f>'Тест ответы'!AH40*'Показатели'!$F$44*IF(AJ$4="да",$C39,1)</f>
        <v>0</v>
      </c>
      <c r="AK39" s="126">
        <f>'Тест ответы'!AI40*'Показатели'!$F$45*IF(AK$4="да",$C39,1)</f>
        <v>0</v>
      </c>
      <c r="AL39" s="126">
        <f>'Тест ответы'!AJ40*'Показатели'!$F$46*IF(AL$4="да",$C39,1)</f>
        <v>0</v>
      </c>
      <c r="AM39" s="126">
        <f>'Тест ответы'!AK40*'Показатели'!$F$47*IF(AM$4="да",$C39,1)</f>
        <v>0</v>
      </c>
      <c r="AN39" s="126">
        <f>'Тест ответы'!AL40*'Показатели'!$F$48*IF(AN$4="да",$C39,1)</f>
        <v>0</v>
      </c>
      <c r="AO39" s="126">
        <f>'Тест ответы'!AM40*'Показатели'!$F$49*IF(AO$4="да",$C39,1)</f>
        <v>0</v>
      </c>
      <c r="AP39" s="126">
        <f>'Тест ответы'!AN40*'Показатели'!$F$50*IF(AP$4="да",$C39,1)</f>
        <v>0</v>
      </c>
      <c r="AQ39" s="126">
        <f>'Тест ответы'!AO40*'Показатели'!$F$51*IF(AQ$4="да",$C39,1)</f>
        <v>0</v>
      </c>
      <c r="AR39" s="123">
        <f>'Тест ответы'!AP40*'Показатели'!$F$53*IF($AR$4="да",$C39,1)</f>
        <v>0</v>
      </c>
      <c r="AS39" s="128">
        <f>'Тест ответы'!AQ40*'Показатели'!$F$54*IF($AS$4="да",$C39,1)</f>
        <v>0</v>
      </c>
      <c r="AT39" s="127">
        <f>'Тест ответы'!AR40*'Показатели'!$F$56*IF(AT$4="да",$C39,1)</f>
        <v>0</v>
      </c>
      <c r="AU39" s="126">
        <f>'Тест ответы'!AS40*'Показатели'!$F$57*IF(AU$4="да",$C39,1)</f>
        <v>0</v>
      </c>
      <c r="AV39" s="126">
        <f>'Тест ответы'!AT40*'Показатели'!$F$58*IF(AV$4="да",$C39,1)</f>
        <v>0</v>
      </c>
      <c r="AW39" s="126">
        <f>'Тест ответы'!AU40*'Показатели'!$F$59*IF(AW$4="да",$C39,1)</f>
        <v>0</v>
      </c>
      <c r="AX39" s="126">
        <f>'Тест ответы'!AV40*'Показатели'!$F$60*IF(AX$4="да",$C39,1)</f>
        <v>0</v>
      </c>
      <c r="AY39" s="126">
        <f>'Тест ответы'!AW40*'Показатели'!$F$61*IF(AY$4="да",$C39,1)</f>
        <v>0</v>
      </c>
      <c r="AZ39" s="129">
        <f>'Тест ответы'!AX40*'Показатели'!$F$64*IF($AZ$4="да",$C39,1)</f>
        <v>0</v>
      </c>
      <c r="BA39" s="121">
        <f>'Тест ответы'!AY40*'Показатели'!$F$65*IF($BA$4="да",$C39,1)</f>
        <v>0</v>
      </c>
      <c r="BB39" s="121">
        <f>'Тест ответы'!AZ40*'Показатели'!$F$66*IF($BA$4="да",$C39,1)</f>
        <v>0</v>
      </c>
      <c r="BC39" s="121">
        <f>'Тест ответы'!BA40*'Показатели'!$F$67*IF($BC$4="да",$C39,1)</f>
        <v>0</v>
      </c>
      <c r="BD39" s="121">
        <f>'Тест ответы'!BB40*'Показатели'!$F$68*IF($BD$4="да",$C39,1)</f>
        <v>0</v>
      </c>
      <c r="BE39" s="121">
        <f>'Тест ответы'!BC40*'Показатели'!$F$69*IF($BE$4="да",$C39,1)</f>
        <v>0</v>
      </c>
      <c r="BF39" s="121">
        <f>'Тест ответы'!BD40*'Показатели'!$F$70*IF($BF$4="да",$C39,1)</f>
        <v>0</v>
      </c>
      <c r="BG39" s="121">
        <f>'Тест ответы'!BE40*'Показатели'!$F$71*IF($BG$4="да",$C39,1)</f>
        <v>0</v>
      </c>
      <c r="BH39" s="128">
        <f>'Тест ответы'!BF40*'Показатели'!$F$72*IF($BH$4="да",$C39,1)</f>
        <v>0</v>
      </c>
      <c r="BI39" s="121">
        <f>'Тест ответы'!BG40*'Показатели'!$F$75*IF($BI$4="да",$C39,1)</f>
        <v>0</v>
      </c>
      <c r="BJ39" s="121">
        <f>'Тест ответы'!BH40*'Показатели'!$F$76*IF($BJ$4="да",$C39,1)</f>
        <v>0</v>
      </c>
      <c r="BK39" s="121">
        <f>'Тест ответы'!BI40*'Показатели'!$F$77*IF($BK$4="да",$C39,1)</f>
        <v>0</v>
      </c>
      <c r="BL39" s="121">
        <f>'Тест ответы'!BJ40*'Показатели'!$F$78*IF($BL$4="да",$C39,1)</f>
        <v>0</v>
      </c>
      <c r="BM39" s="121">
        <f>'Тест ответы'!BK40*'Показатели'!$F$79*IF($BM$4="да",$C39,1)</f>
        <v>0</v>
      </c>
      <c r="BN39" s="121">
        <f>'Тест ответы'!BL40*'Показатели'!$F$80*IF($BN$4="да",$C39,1)</f>
        <v>0</v>
      </c>
      <c r="BO39" s="128">
        <f>'Тест ответы'!BM40*'Показатели'!$F$81*IF($BO$4="да",$C39,1)</f>
        <v>0</v>
      </c>
      <c r="BP39" s="121">
        <f>'Тест ответы'!BN40*'Показатели'!$F$86*IF(BP$4="да",$C39,1)</f>
        <v>0</v>
      </c>
      <c r="BQ39" s="121">
        <f>'Тест ответы'!BO40*'Показатели'!$F$87*IF(BQ$4="да",$C39,1)</f>
        <v>0</v>
      </c>
      <c r="BR39" s="121">
        <f>'Тест ответы'!BP40*'Показатели'!$F$88*IF(BR$4="да",$C39,1)</f>
        <v>0</v>
      </c>
      <c r="BS39" s="121">
        <f>'Тест ответы'!BQ40*'Показатели'!$F$89*IF($BS$4="да",$C39,1)</f>
        <v>0</v>
      </c>
      <c r="BT39" s="121">
        <f>'Тест ответы'!BR40*'Показатели'!$F$90*IF($BT$4="да",$C39,1)</f>
        <v>0</v>
      </c>
      <c r="BU39" s="121">
        <f>'Тест ответы'!BS40*'Показатели'!$F$91*IF($BU$4="да",$C39,1)</f>
        <v>0</v>
      </c>
      <c r="BV39" s="121">
        <f>'Тест ответы'!BT40*'Показатели'!$F$92*IF($BV$4="да",$C39,1)</f>
        <v>0</v>
      </c>
      <c r="BW39" s="121">
        <f>'Тест ответы'!BU40*'Показатели'!$F$93*IF($BW$4="да",$C39,1)</f>
        <v>0</v>
      </c>
      <c r="BX39" s="121">
        <f>'Тест ответы'!BV40*'Показатели'!$F$94*IF($BX$4="да",$C39,1)</f>
        <v>0</v>
      </c>
      <c r="BY39" s="121">
        <f>'Тест ответы'!BW40*'Показатели'!$F$95*IF($BY$4="да",$C39,1)</f>
        <v>0</v>
      </c>
      <c r="BZ39" s="121">
        <f>'Тест ответы'!BX40*'Показатели'!$F$96*IF($BZ$4="да",$C39,1)</f>
        <v>0</v>
      </c>
      <c r="CA39" s="121">
        <f>'Тест ответы'!BY40*'Показатели'!$F$97*IF($CA$4="да",$C39,1)</f>
        <v>0</v>
      </c>
      <c r="CB39" s="121">
        <f>'Тест ответы'!BZ40*'Показатели'!$F$99*IF($CB$4="да",$C39,1)</f>
        <v>0</v>
      </c>
      <c r="CC39" s="121">
        <f>'Тест ответы'!CA40*'Показатели'!$F$100*IF($CC$4="да",$C39,1)</f>
        <v>0</v>
      </c>
      <c r="CD39" s="121">
        <f>'Тест ответы'!CB40*'Показатели'!$F$101*IF($CD$4="да",$C39,1)</f>
        <v>0</v>
      </c>
      <c r="CE39" s="121">
        <f>'Тест ответы'!CC40*'Показатели'!$F$102*IF($CE$4="да",$C39,1)</f>
        <v>0</v>
      </c>
      <c r="CF39" s="121">
        <f>'Тест ответы'!CD40*'Показатели'!$F$103*IF($CF$4="да",$C39,1)</f>
        <v>0</v>
      </c>
      <c r="CG39" s="121">
        <f>'Тест ответы'!CE40*'Показатели'!$F$104*IF($CG$4="да",$C39,1)</f>
        <v>0</v>
      </c>
      <c r="CH39" s="121">
        <f>'Тест ответы'!CF40*'Показатели'!$F$105*IF($CH$4="да",$C39,1)</f>
        <v>0</v>
      </c>
      <c r="CI39" s="121">
        <f>'Тест ответы'!CG40*'Показатели'!$F$106*IF($CI$4="да",$C39,1)</f>
        <v>0</v>
      </c>
      <c r="CJ39" s="121">
        <f>'Тест ответы'!CH40*'Показатели'!$F$107*IF($CJ$4="да",$C39,1)</f>
        <v>0</v>
      </c>
      <c r="CK39" s="121">
        <f>'Тест ответы'!CI40*'Показатели'!$F$108*IF($CK$4="да",$C39,1)</f>
        <v>0</v>
      </c>
      <c r="CL39" s="121">
        <f>'Тест ответы'!CJ40*'Показатели'!$F$109*IF($CL$4="да",$C39,1)</f>
        <v>0</v>
      </c>
      <c r="CM39" s="121">
        <f>'Тест ответы'!CK40*'Показатели'!$F$110*IF($CM$4="да",$C39,1)</f>
        <v>0</v>
      </c>
      <c r="CN39" s="121">
        <f>'Тест ответы'!CL40*'Показатели'!$F$111*IF($CN$4="да",$C39,1)</f>
        <v>0</v>
      </c>
      <c r="CO39" s="121">
        <f>'Тест ответы'!CM40*'Показатели'!$F$112*IF($CO$4="да",$C39,1)</f>
        <v>0</v>
      </c>
      <c r="CP39" s="128">
        <f>'Тест ответы'!CN40*'Показатели'!$F$113*IF($CP$4="да",$C39,1)</f>
        <v>0</v>
      </c>
      <c r="CQ39" s="121">
        <f>'Тест ответы'!CO40*'Показатели'!$F$118*IF(CQ$4="да",$C39,1)</f>
        <v>0</v>
      </c>
      <c r="CR39" s="121">
        <f>'Тест ответы'!CP40*'Показатели'!$F$119*IF(CR$4="да",$C39,1)</f>
        <v>0</v>
      </c>
      <c r="CS39" s="121">
        <f>'Тест ответы'!CQ40*'Показатели'!$F$120*IF(CS$4="да",$C39,1)</f>
        <v>0</v>
      </c>
      <c r="CT39" s="121">
        <f>'Тест ответы'!CR40*'Показатели'!$F$121*IF($CT$4="да",$C39,1)</f>
        <v>0</v>
      </c>
      <c r="CU39" s="121">
        <f>'Тест ответы'!CS40*'Показатели'!$F$122*IF($CU$4="да",$C39,1)</f>
        <v>0</v>
      </c>
      <c r="CV39" s="121">
        <f>'Тест ответы'!CT40*'Показатели'!$F$123*IF($CV$4="да",$C39,1)</f>
        <v>0</v>
      </c>
      <c r="CW39" s="121">
        <f>'Тест ответы'!CU40*'Показатели'!$F$124*IF($CW$4="да",$C39,1)</f>
        <v>0</v>
      </c>
      <c r="CX39" s="121">
        <f>'Тест ответы'!CV40*'Показатели'!$F$125*IF($CX$4="да",$C39,1)</f>
        <v>0</v>
      </c>
      <c r="CY39" s="121">
        <f>'Тест ответы'!CW40*'Показатели'!$F$126*IF($CY$4="да",$C39,1)</f>
        <v>0</v>
      </c>
      <c r="CZ39" s="121">
        <f>'Тест ответы'!CX40*'Показатели'!$F$127*IF($CZ$4="да",$C39,1)</f>
        <v>0</v>
      </c>
      <c r="DA39" s="121">
        <f>'Тест ответы'!CY40*'Показатели'!$F$128*IF($DA$4="да",$C39,1)</f>
        <v>0</v>
      </c>
      <c r="DB39" s="121">
        <f>'Тест ответы'!CZ40*'Показатели'!$F$129*IF($DB$4="да",$C39,1)</f>
        <v>0</v>
      </c>
      <c r="DC39" s="121">
        <f>'Тест ответы'!DA40*'Показатели'!$F$131*IF($DC$4="да",$C39,1)</f>
        <v>0</v>
      </c>
      <c r="DD39" s="121">
        <f>'Тест ответы'!DB40*'Показатели'!$F$132*IF($DD$4="да",$C39,1)</f>
        <v>0</v>
      </c>
      <c r="DE39" s="121">
        <f>'Тест ответы'!DC40*'Показатели'!$F$133*IF($DE$4="да",$C39,1)</f>
        <v>0</v>
      </c>
      <c r="DF39" s="121">
        <f>'Тест ответы'!DD40*'Показатели'!$F$134*IF($DF$4="да",$C39,1)</f>
        <v>0</v>
      </c>
      <c r="DG39" s="121">
        <f>'Тест ответы'!DE40*'Показатели'!$F$135*IF($DG$4="да",$C39,1)</f>
        <v>0</v>
      </c>
      <c r="DH39" s="121">
        <f>'Тест ответы'!DF40*'Показатели'!$F$136*IF($DH38="да",$C39,1)</f>
        <v>0</v>
      </c>
      <c r="DI39" s="121">
        <f>'Тест ответы'!DG40*'Показатели'!$F$137*IF($DI$4="да",$C39,1)</f>
        <v>0</v>
      </c>
      <c r="DJ39" s="121">
        <f>'Тест ответы'!DH40*'Показатели'!$F$138*IF($DJ$4="да",$C39,1)</f>
        <v>0</v>
      </c>
      <c r="DK39" s="122">
        <f>'Тест ответы'!DH40*'Показатели'!$F$139*IF($DK$4="да",$C39,1)</f>
        <v>0</v>
      </c>
      <c r="DL39" s="130" t="str">
        <f>'Тест ответы'!DJ40*#REF!*IF($DL$4="да",$C39,1)</f>
        <v>#REF!</v>
      </c>
      <c r="DM39" s="122" t="str">
        <f>'Тест ответы'!DF40*#REF!*IF(DM$4="да",$C39,1)</f>
        <v>#REF!</v>
      </c>
      <c r="DN39" s="122" t="str">
        <f>'Тест ответы'!DL40*#REF!*IF($DN$4="да",$C39,1)</f>
        <v>#REF!</v>
      </c>
      <c r="DO39" s="131" t="str">
        <f>'Тест ответы'!DM40*#REF!*IF($DO$4="да",$C39,1)</f>
        <v>#REF!</v>
      </c>
      <c r="DP39" s="122">
        <f>'Тест ответы'!DN40*'Показатели'!$F$141*IF($DP$4="да",$C39,1)</f>
        <v>0</v>
      </c>
      <c r="DQ39" s="122">
        <f>'Тест ответы'!DO40*'Показатели'!$F$142*IF(DQ$4="да",$C39,1)</f>
        <v>0</v>
      </c>
      <c r="DR39" s="132">
        <f>'Тест ответы'!DP40*'Показатели'!$F$144*$C39</f>
        <v>0</v>
      </c>
      <c r="DS39" s="122">
        <f>'Тест ответы'!DQ40*'Показатели'!$F$151*$C39</f>
        <v>0</v>
      </c>
      <c r="DT39" s="122">
        <f>'Тест ответы'!DR40*'Показатели'!$F$154*$C39</f>
        <v>0</v>
      </c>
      <c r="DU39" s="122">
        <f>'Тест ответы'!DS40*'Показатели'!$F$157*$C39</f>
        <v>0</v>
      </c>
      <c r="DV39" s="122">
        <f>'Тест ответы'!DT40*'Показатели'!$F$163*$C39</f>
        <v>0</v>
      </c>
      <c r="DW39" s="122">
        <f>'Тест ответы'!DU40*'Показатели'!$F$166*$C39</f>
        <v>0</v>
      </c>
      <c r="DX39" s="133">
        <f>'Тест ответы'!DV40*'Показатели'!$F$169*$C39</f>
        <v>0</v>
      </c>
      <c r="DY39" s="126">
        <f>'Тест ответы'!DW40*'Показатели'!$F$171*IF($DY$4="да",$C39,1)</f>
        <v>0</v>
      </c>
      <c r="DZ39" s="126">
        <f>'Тест ответы'!DX40*'Показатели'!$F$172*IF($DZ$4="да",$C39,1)</f>
        <v>0</v>
      </c>
      <c r="EA39" s="126">
        <f>'Тест ответы'!DY40*'Показатели'!$F$173*IF($EA$4="да",$C39,1)</f>
        <v>0</v>
      </c>
      <c r="EB39" s="126">
        <f>'Тест ответы'!DZ40*'Показатели'!$F$174*IF($EB$4="да",$C39,1)</f>
        <v>0</v>
      </c>
      <c r="EC39" s="126">
        <f>'Тест ответы'!EA40*'Показатели'!$F$175*IF($EC$4="да",$C39,1)</f>
        <v>0</v>
      </c>
      <c r="ED39" s="126">
        <f>'Тест ответы'!EB40*'Показатели'!$F$176*IF($ED$4="да",$C39,1)</f>
        <v>0</v>
      </c>
      <c r="EE39" s="126">
        <f>'Тест ответы'!EC40*'Показатели'!$F$177*IF($EE$4="да",$C39,1)</f>
        <v>0</v>
      </c>
      <c r="EF39" s="126">
        <f>'Тест ответы'!ED40*'Показатели'!$F$178*IF($EF$4="да",$C39,1)</f>
        <v>0</v>
      </c>
      <c r="EG39" s="126">
        <f>'Тест ответы'!EE40*'Показатели'!$F$179*IF($EG$4="да",$C39,1)</f>
        <v>0</v>
      </c>
      <c r="EH39" s="126">
        <f>'Тест ответы'!EF40*'Показатели'!$F$180*IF($EH$4="да",$C39,1)</f>
        <v>0</v>
      </c>
      <c r="EI39" s="126">
        <f>'Тест ответы'!EG40*'Показатели'!$F$181*IF($EI$4="да",$C39,1)</f>
        <v>0</v>
      </c>
      <c r="EJ39" s="126">
        <f>'Тест ответы'!EH40*'Показатели'!$F$182*IF($EJ$4="да",$C39,1)</f>
        <v>0</v>
      </c>
      <c r="EK39" s="126">
        <f>'Тест ответы'!EI40*'Показатели'!$F$183*IF($EK$4="да",$C39,1)</f>
        <v>0</v>
      </c>
      <c r="EL39" s="126">
        <f>'Тест ответы'!EJ40*'Показатели'!$F$184*IF($EL$4="да",$C39,1)</f>
        <v>0</v>
      </c>
      <c r="EM39" s="126">
        <f>'Тест ответы'!EK40*'Показатели'!$F$185*IF($EM$4="да",$C39,1)</f>
        <v>0</v>
      </c>
      <c r="EN39" s="126">
        <f>'Тест ответы'!EL40*'Показатели'!$F$186*IF($EN$4="да",$C39,1)</f>
        <v>0</v>
      </c>
      <c r="EO39" s="126">
        <f>'Тест ответы'!EM40*'Показатели'!$F$187*IF($EO$4="да",$C39,1)</f>
        <v>0</v>
      </c>
      <c r="EP39" s="126">
        <f>'Тест ответы'!EN40*'Показатели'!$F$188*IF($EP$4="да",$C39,1)</f>
        <v>0</v>
      </c>
      <c r="EQ39" s="126">
        <f>'Тест ответы'!EO40*'Показатели'!$F$189*IF($EQ$4="да",$C39,1)</f>
        <v>0</v>
      </c>
      <c r="ER39" s="126">
        <f>'Тест ответы'!EP40*'Показатели'!$F$190*IF($ER$4="да",$C39,1)</f>
        <v>0</v>
      </c>
      <c r="ES39" s="134">
        <f>'Тест ответы'!EQ40*'Показатели'!$F$191*IF($ES$4="да",$C39,1)</f>
        <v>0</v>
      </c>
      <c r="ET39" s="126">
        <f>'Тест ответы'!ER40*'Показатели'!$F$193*IF($ET$4="да",$C39,1)</f>
        <v>0</v>
      </c>
      <c r="EU39" s="126">
        <f>'Тест ответы'!ES40*'Показатели'!$F$194*IF($EU$4="да",$C39,1)</f>
        <v>0</v>
      </c>
      <c r="EV39" s="126">
        <f>'Тест ответы'!ET40*'Показатели'!$F$195*IF($EV$4="да",$C39,1)</f>
        <v>0</v>
      </c>
      <c r="EW39" s="126">
        <f>'Тест ответы'!EU40*'Показатели'!$F$196*IF($EW$4="да",$C39,1)</f>
        <v>0</v>
      </c>
      <c r="EX39" s="126">
        <f>'Тест ответы'!EV40*'Показатели'!$F$197*IF($EX$4="да",$C39,1)</f>
        <v>0</v>
      </c>
      <c r="EY39" s="126">
        <f>'Тест ответы'!EW40*'Показатели'!$F$198*IF($EY$4="да",$C39,1)</f>
        <v>0</v>
      </c>
      <c r="EZ39" s="126">
        <f>'Тест ответы'!EX40*'Показатели'!$F$199*IF($EZ$4="да",$C39,1)</f>
        <v>0</v>
      </c>
      <c r="FA39" s="126">
        <f>'Тест ответы'!EY40*'Показатели'!$F$200*IF($FA$4="да",$C39,1)</f>
        <v>0</v>
      </c>
      <c r="FB39" s="126">
        <f>'Тест ответы'!EZ40*'Показатели'!$F$201*IF($FB$4="да",$C39,1)</f>
        <v>0</v>
      </c>
      <c r="FC39" s="126">
        <f>'Тест ответы'!FA40*'Показатели'!$F$202*IF($FC$4="да",$C39,1)</f>
        <v>0</v>
      </c>
      <c r="FD39" s="126">
        <f>'Тест ответы'!FB40*'Показатели'!$F$203*IF($FD$4="да",$C39,1)</f>
        <v>0</v>
      </c>
      <c r="FE39" s="126">
        <f>'Тест ответы'!FC40*'Показатели'!$F$204*IF($FE$4="да",$C39,1)</f>
        <v>0</v>
      </c>
      <c r="FF39" s="126">
        <f>'Тест ответы'!FD40*'Показатели'!$F$205*IF($FF$4="да",$C39,1)</f>
        <v>0</v>
      </c>
      <c r="FG39" s="126">
        <f>'Тест ответы'!FE40*'Показатели'!$F$206*IF($FG$4="да",$C39,1)</f>
        <v>0</v>
      </c>
      <c r="FH39" s="126">
        <f>'Тест ответы'!FF40*'Показатели'!$F$207*IF($FH$4="да",$C39,1)</f>
        <v>0</v>
      </c>
      <c r="FI39" s="126">
        <f>'Тест ответы'!FG40*'Показатели'!$F$208*IF($FI$4="да",$C39,1)</f>
        <v>0</v>
      </c>
      <c r="FJ39" s="126">
        <f>'Тест ответы'!FH40*'Показатели'!$F$209*IF($FJ$4="да",$C39,1)</f>
        <v>0</v>
      </c>
      <c r="FK39" s="135">
        <f>'Тест ответы'!FI40*'Показатели'!$F$210*IF($FK$4="да",$C39,1)</f>
        <v>0</v>
      </c>
      <c r="FL39" s="122">
        <f>'Тест ответы'!FJ40*'Показатели'!$F$214*IF(FL$4="да",$C39,1)</f>
        <v>0</v>
      </c>
      <c r="FM39" s="122">
        <f>'Тест ответы'!FK40*'Показатели'!$F$215*IF(FM$4="да",$C39,1)</f>
        <v>0</v>
      </c>
      <c r="FN39" s="122">
        <f>'Тест ответы'!FL40*'Показатели'!$F$217*IF(FN$4="да",$C39,1)</f>
        <v>0</v>
      </c>
      <c r="FO39" s="122">
        <f>'Тест ответы'!FM40*'Показатели'!$F$218*IF(FO$4="да",$C39,1)</f>
        <v>0</v>
      </c>
      <c r="FP39" s="122">
        <f>'Тест ответы'!FN40*'Показатели'!$F$220*IF(FP$4="да",$C39,1)</f>
        <v>0</v>
      </c>
      <c r="FQ39" s="122">
        <f>'Тест ответы'!FO40*'Показатели'!$F$221*IF(FQ$4="да",$C39,1)</f>
        <v>0</v>
      </c>
      <c r="FR39" s="122">
        <f>'Тест ответы'!FP40*'Показатели'!$F$222*IF(FR$4="да",$C39,1)</f>
        <v>0</v>
      </c>
      <c r="FS39" s="122">
        <f>'Тест ответы'!FQ40*'Показатели'!$F$223*IF(FS$4="да",$C39,1)</f>
        <v>0</v>
      </c>
      <c r="FT39" s="122">
        <f>'Тест ответы'!FR40*'Показатели'!$F$224*IF(FT$4="да",$C39,1)</f>
        <v>0</v>
      </c>
      <c r="FU39" s="122">
        <f>'Тест ответы'!FS40*'Показатели'!$F$225*IF(FU$4="да",$C39,1)</f>
        <v>0</v>
      </c>
      <c r="FV39" s="122">
        <f>'Тест ответы'!FT40*'Показатели'!$F$227*IF(FV$4="да",$C39,1)</f>
        <v>0</v>
      </c>
      <c r="FW39" s="122">
        <f>'Тест ответы'!FU40*'Показатели'!$F$228*IF(FW$4="да",$C39,1)</f>
        <v>0</v>
      </c>
      <c r="FX39" s="122">
        <f>'Тест ответы'!FV40*'Показатели'!$F$229*IF(FX$4="да",$C39,1)</f>
        <v>0</v>
      </c>
      <c r="FY39" s="122">
        <f>'Тест ответы'!FW40*'Показатели'!$F$230*IF(FY$4="да",$C39,1)</f>
        <v>0</v>
      </c>
      <c r="FZ39" s="122">
        <f>'Тест ответы'!FX40*'Показатели'!$F$231*IF(FZ$4="да",$C39,1)</f>
        <v>0</v>
      </c>
      <c r="GA39" s="122">
        <f>'Тест ответы'!FY40*'Показатели'!$F$232*IF(GA$4="да",$C39,1)</f>
        <v>0</v>
      </c>
      <c r="GB39" s="132">
        <f>'Тест ответы'!FZ40*'Показатели'!$F$235*IF($GB$4="да",$C39,1)</f>
        <v>0</v>
      </c>
      <c r="GC39" s="122">
        <f>'Тест ответы'!GA40*'Показатели'!$F$236*IF($GC$4="да",$C39,1)</f>
        <v>0</v>
      </c>
      <c r="GD39" s="122">
        <f>'Тест ответы'!GB40*'Показатели'!$F$238*IF($GD$4="да",$C39,1)</f>
        <v>0</v>
      </c>
      <c r="GE39" s="122">
        <f>'Тест ответы'!GC40*'Показатели'!$F$239*IF($GE$4="да",$C39,1)</f>
        <v>0</v>
      </c>
      <c r="GF39" s="122">
        <f>'Тест ответы'!GD40*'Показатели'!$F$241*IF($GF$4="да",$C39,1)</f>
        <v>0</v>
      </c>
      <c r="GG39" s="122">
        <f>'Тест ответы'!GE40*'Показатели'!$F$242*IF($GG$4="да",$C39,1)</f>
        <v>0</v>
      </c>
      <c r="GH39" s="122">
        <f>'Тест ответы'!GF40*'Показатели'!$F$243*IF($GH$4="да",$C39,1)</f>
        <v>0</v>
      </c>
      <c r="GI39" s="122">
        <f>'Тест ответы'!GG40*'Показатели'!$F$244*IF($GI$4="да",$C39,1)</f>
        <v>0</v>
      </c>
      <c r="GJ39" s="122">
        <f>'Тест ответы'!GH40*'Показатели'!$F$245*IF($GJ$4="да",$C39,1)</f>
        <v>0</v>
      </c>
      <c r="GK39" s="122">
        <f>'Тест ответы'!GI40*'Показатели'!$F$246*IF($GK$4="да",$C39,1)</f>
        <v>0</v>
      </c>
      <c r="GL39" s="122">
        <f>'Тест ответы'!GJ40*'Показатели'!$F$248*IF($GL$4="да",$C39,1)</f>
        <v>0</v>
      </c>
      <c r="GM39" s="122">
        <f>'Тест ответы'!GK40*'Показатели'!$F$249*IF($GM$4="да",$C39,1)</f>
        <v>0</v>
      </c>
      <c r="GN39" s="122">
        <f>'Тест ответы'!GL40*'Показатели'!$F$250*IF($GN$4="да",$C39,1)</f>
        <v>0</v>
      </c>
      <c r="GO39" s="122">
        <f>'Тест ответы'!GM40*'Показатели'!$F$251*IF($GO$4="да",$C39,1)</f>
        <v>0</v>
      </c>
      <c r="GP39" s="122">
        <f>'Тест ответы'!GN40*'Показатели'!$F$252*IF($GP$4="да",$C39,1)</f>
        <v>0</v>
      </c>
      <c r="GQ39" s="122">
        <f>'Тест ответы'!GO40*'Показатели'!$F$253*IF($GQ$4="да",$C39,1)</f>
        <v>0</v>
      </c>
      <c r="GR39" s="132">
        <f>'Тест ответы'!GP40*'Показатели'!$F$256*IF($GR$4="да",$C39,1)</f>
        <v>0</v>
      </c>
      <c r="GS39" s="122">
        <f>'Тест ответы'!GQ40*'Показатели'!$F$257*IF($GS$4="да",$C39,1)</f>
        <v>0</v>
      </c>
      <c r="GT39" s="122">
        <f>'Тест ответы'!GR40*'Показатели'!$F$258*IF($GT$4="да",$C39,1)</f>
        <v>0</v>
      </c>
      <c r="GU39" s="122">
        <f>'Тест ответы'!GS40*'Показатели'!$F$260*IF($GU$4="да",$C39,1)</f>
        <v>0</v>
      </c>
      <c r="GV39" s="122">
        <f>'Тест ответы'!GT40*'Показатели'!$F$261*IF($GV$4="да",$C39,1)</f>
        <v>0</v>
      </c>
      <c r="GW39" s="122">
        <f>'Тест ответы'!GU40*'Показатели'!$F$262*IF($GW$4="да",$C39,1)</f>
        <v>0</v>
      </c>
      <c r="GX39" s="122">
        <f>'Тест ответы'!GV40*'Показатели'!$F$264*IF($GX$4="да",$C39,1)</f>
        <v>0</v>
      </c>
      <c r="GY39" s="122">
        <f>'Тест ответы'!GW40*'Показатели'!$F$265*IF($GY$4="да",$C39,1)</f>
        <v>0</v>
      </c>
      <c r="GZ39" s="122">
        <f>'Тест ответы'!GX40*'Показатели'!$F$266*IF($GZ$4="да",$C39,1)</f>
        <v>0</v>
      </c>
      <c r="HA39" s="122">
        <f>'Тест ответы'!GY40*'Показатели'!$F$267*IF($HA$4="да",$C39,1)</f>
        <v>0</v>
      </c>
      <c r="HB39" s="122">
        <f>'Тест ответы'!GZ40*'Показатели'!$F$269*IF($HB$4="да",$C39,1)</f>
        <v>0</v>
      </c>
      <c r="HC39" s="122">
        <f>'Тест ответы'!HA40*'Показатели'!$F$270*IF($HC$4="да",$C39,1)</f>
        <v>0</v>
      </c>
      <c r="HD39" s="122">
        <f>'Тест ответы'!HB40*'Показатели'!$F$271*IF($HD$4="да",$C39,1)</f>
        <v>0</v>
      </c>
      <c r="HE39" s="122">
        <f>'Тест ответы'!HC40*'Показатели'!$F$272*IF($HE$4="да",$C39,1)</f>
        <v>0</v>
      </c>
      <c r="HF39" s="122">
        <f>'Тест ответы'!HD40*'Показатели'!$F$274*IF($HF$4="да",$C39,1)</f>
        <v>0</v>
      </c>
      <c r="HG39" s="122">
        <f>'Тест ответы'!HE40*'Показатели'!$F$275*IF($HG$4="да",$C39,1)</f>
        <v>0</v>
      </c>
      <c r="HH39" s="122">
        <f>'Тест ответы'!HF40*'Показатели'!$F$276*IF($HH$4="да",$C39,1)</f>
        <v>0</v>
      </c>
      <c r="HI39" s="122">
        <f>'Тест ответы'!HG40*'Показатели'!$F$277*IF($HI$4="да",$C39,1)</f>
        <v>0</v>
      </c>
      <c r="HJ39" s="122">
        <f>'Тест ответы'!HH40*'Показатели'!$F$278*IF($HJ$4="да",$C39,1)</f>
        <v>0</v>
      </c>
      <c r="HK39" s="122">
        <f>'Тест ответы'!HI40*'Показатели'!$F$279*IF($HK$4="да",$C39,1)</f>
        <v>0</v>
      </c>
      <c r="HL39" s="122">
        <f>'Тест ответы'!HJ40*'Показатели'!$F$280*IF($HL$4="да",$C39,1)</f>
        <v>0</v>
      </c>
      <c r="HM39" s="122">
        <f>'Тест ответы'!HK40*'Показатели'!$F$281*IF($HM$4="да",$C39,1)</f>
        <v>0</v>
      </c>
      <c r="HN39" s="122">
        <f>'Тест ответы'!HL40*'Показатели'!$F$282*IF($HN$4="да",$C39,1)</f>
        <v>0</v>
      </c>
      <c r="HO39" s="122">
        <f>'Тест ответы'!HM40*'Показатели'!$F$284*IF($HO$4="да",$C39,1)</f>
        <v>0</v>
      </c>
      <c r="HP39" s="122">
        <f>'Тест ответы'!HN40*'Показатели'!$F$285*IF($HP$4="да",$C39,1)</f>
        <v>0</v>
      </c>
      <c r="HQ39" s="122">
        <f>'Тест ответы'!HO40*'Показатели'!$F$286*IF($HQ$4="да",$C39,1)</f>
        <v>0</v>
      </c>
      <c r="HR39" s="122">
        <f>'Тест ответы'!HP40*'Показатели'!$F$287*IF($HR$4="да",$C39,1)</f>
        <v>0</v>
      </c>
      <c r="HS39" s="122">
        <f>'Тест ответы'!HQ40*'Показатели'!$F$288*IF($HS$4="да",$C39,1)</f>
        <v>0</v>
      </c>
      <c r="HT39" s="122">
        <f>'Тест ответы'!HR40*'Показатели'!$F$289*IF(HT$4="да",$C39,1)</f>
        <v>0</v>
      </c>
      <c r="HU39" s="122">
        <f>'Тест ответы'!HS40*'Показатели'!$F$290*IF($HU$4="да",$C39,1)</f>
        <v>0</v>
      </c>
      <c r="HV39" s="122">
        <f>'Тест ответы'!HT40*'Показатели'!$F$291*IF($HV$4="да",$C39,1)</f>
        <v>0</v>
      </c>
      <c r="HW39" s="122">
        <f>'Тест ответы'!HU40*'Показатели'!$F$292*IF($HW$4="да",$C39,1)</f>
        <v>0</v>
      </c>
      <c r="HX39" s="122" t="str">
        <f>'Тест ответы'!HV40*#REF!*C39</f>
        <v>#REF!</v>
      </c>
      <c r="HY39" s="133" t="str">
        <f>'Тест ответы'!HW40*#REF!*C39</f>
        <v>#REF!</v>
      </c>
      <c r="HZ39" s="122">
        <f>'Тест ответы'!HX40*'Показатели'!$F$295*IF(HZ$4="да",$C39,1)</f>
        <v>0</v>
      </c>
      <c r="IA39" s="122">
        <f>'Тест ответы'!HY40*'Показатели'!$F$296*IF(IA$4="да",$C39,1)</f>
        <v>0</v>
      </c>
      <c r="IB39" s="122">
        <f>'Тест ответы'!HZ40*'Показатели'!$F$297*IF(IB$4="да",$C39,1)</f>
        <v>0</v>
      </c>
      <c r="IC39" s="122">
        <f>'Тест ответы'!IA40*'Показатели'!$F$299*IF(IC$4="да",$C39,1)</f>
        <v>0</v>
      </c>
      <c r="ID39" s="122">
        <f>'Тест ответы'!IB40*'Показатели'!$F$300*IF(ID$4="да",$C39,1)</f>
        <v>0</v>
      </c>
      <c r="IE39" s="122">
        <f>'Тест ответы'!IC40*'Показатели'!$F$301*IF(IE$4="да",$C39,1)</f>
        <v>0</v>
      </c>
      <c r="IF39" s="122">
        <f>'Тест ответы'!ID40*'Показатели'!$F$303*IF(IF$4="да",$C39,1)</f>
        <v>0</v>
      </c>
      <c r="IG39" s="122">
        <f>'Тест ответы'!IE40*'Показатели'!$F$304*IF(IG$4="да",$C39,1)</f>
        <v>0</v>
      </c>
      <c r="IH39" s="122">
        <f>'Тест ответы'!IF40*'Показатели'!$F$305*IF(IH$4="да",$C39,1)</f>
        <v>0</v>
      </c>
      <c r="II39" s="122">
        <f>'Тест ответы'!IG40*'Показатели'!$F$307*IF(II$4="да",$C39,1)</f>
        <v>0</v>
      </c>
      <c r="IJ39" s="122">
        <f>'Тест ответы'!IH40*'Показатели'!$F$308*IF(IJ$4="да",$C39,1)</f>
        <v>0</v>
      </c>
      <c r="IK39" s="122">
        <f>'Тест ответы'!II40*'Показатели'!$F$309*IF(IK$4="да",$C39,1)</f>
        <v>0</v>
      </c>
      <c r="IL39" s="122">
        <f>'Тест ответы'!IJ40*'Показатели'!$F$313*IF(IL$4="да",$C39,1)</f>
        <v>0</v>
      </c>
      <c r="IM39" s="122">
        <f>'Тест ответы'!IK40*'Показатели'!$F$314*IF(IM$4="да",$C39,1)</f>
        <v>0</v>
      </c>
      <c r="IN39" s="122">
        <f>'Тест ответы'!IL40*'Показатели'!$F$315*IF(IN$4="да",$C39,1)</f>
        <v>0</v>
      </c>
      <c r="IO39" s="122">
        <f>'Тест ответы'!IM40*'Показатели'!$F$316*IF(IO$4="да",$C39,1)</f>
        <v>0</v>
      </c>
      <c r="IP39" s="122">
        <f>'Тест ответы'!IN40*'Показатели'!$F$317*IF(IP$4="да",$C39,1)</f>
        <v>0</v>
      </c>
      <c r="IQ39" s="122">
        <f>'Тест ответы'!IO40*'Показатели'!$F$318*IF(IQ$4="да",$C39,1)</f>
        <v>0</v>
      </c>
      <c r="IR39" s="122">
        <f>'Тест ответы'!IP40*'Показатели'!$F$320*IF(IR$4="да",$C39,1)</f>
        <v>0</v>
      </c>
      <c r="IS39" s="122">
        <f>'Тест ответы'!IQ40*'Показатели'!$F$321*IF(IS$4="да",$C39,1)</f>
        <v>0</v>
      </c>
      <c r="IT39" s="122">
        <f>'Тест ответы'!IR40*'Показатели'!$F$322*IF(IT$4="да",$C39,1)</f>
        <v>0</v>
      </c>
      <c r="IU39" s="122">
        <f>'Тест ответы'!IS40*'Показатели'!$F$323*IF(IU$4="да",$C39,1)</f>
        <v>0</v>
      </c>
      <c r="IV39" s="122">
        <f>'Тест ответы'!IT40*'Показатели'!$F$324*IF(IV$4="да",$C39,1)</f>
        <v>0</v>
      </c>
      <c r="IW39" s="122">
        <f>'Тест ответы'!IU40*'Показатели'!$F$325*IF(IW$4="да",$C39,1)</f>
        <v>0</v>
      </c>
      <c r="IX39" s="122">
        <f>'Тест ответы'!IV40*'Показатели'!$F$327*IF(IX$4="да",$C39,1)</f>
        <v>0</v>
      </c>
      <c r="IY39" s="122">
        <f>'Тест ответы'!IW40*'Показатели'!$F$328*IF(IY$4="да",$C39,1)</f>
        <v>0</v>
      </c>
      <c r="IZ39" s="132">
        <f>'Тест ответы'!IX40*'Показатели'!$F$331*IF(IZ$4="да",$C39,1)</f>
        <v>0</v>
      </c>
      <c r="JA39" s="122">
        <f>'Тест ответы'!IY40*'Показатели'!$F$332*IF(JA$4="да",$C39,1)</f>
        <v>0</v>
      </c>
      <c r="JB39" s="122">
        <f>'Тест ответы'!IZ40*'Показатели'!$F$333*IF(JB$4="да",$C39,1)</f>
        <v>0</v>
      </c>
      <c r="JC39" s="122">
        <f>'Тест ответы'!JA40*'Показатели'!$F$334*IF(JC$4="да",$C39,1)</f>
        <v>0</v>
      </c>
      <c r="JD39" s="122">
        <f>'Тест ответы'!JB40*'Показатели'!$F$335*IF(JD$4="да",$C39,1)</f>
        <v>0</v>
      </c>
      <c r="JE39" s="122">
        <f>'Тест ответы'!JC40*'Показатели'!$F$336*IF(JE$4="да",$C39,1)</f>
        <v>0</v>
      </c>
      <c r="JF39" s="122">
        <f>'Тест ответы'!JD40*'Показатели'!$F$338*IF(JF$4="да",$C39,1)</f>
        <v>0</v>
      </c>
      <c r="JG39" s="122">
        <f>'Тест ответы'!JE40*'Показатели'!$F$339*IF(JG$4="да",$C39,1)</f>
        <v>0</v>
      </c>
      <c r="JH39" s="122">
        <f>'Тест ответы'!JF40*'Показатели'!$F$341*IF(JH$4="да",$C39,1)</f>
        <v>0</v>
      </c>
      <c r="JI39" s="122">
        <f>'Тест ответы'!JG40*'Показатели'!$F$342*IF(JI$4="да",$C39,1)</f>
        <v>0</v>
      </c>
      <c r="JJ39" s="122">
        <f>'Тест ответы'!JH40*'Показатели'!$F$343*IF(JJ$4="да",$C39,1)</f>
        <v>0</v>
      </c>
      <c r="JK39" s="122">
        <f>'Тест ответы'!JI40*'Показатели'!$F$344*IF(JK$4="да",$C39,1)</f>
        <v>0</v>
      </c>
      <c r="JL39" s="122">
        <f>'Тест ответы'!JJ40*'Показатели'!$F$345*IF(JL$4="да",$C39,1)</f>
        <v>0</v>
      </c>
      <c r="JM39" s="122">
        <f>'Тест ответы'!JK40*'Показатели'!$F$346*IF(JM$4="да",$C39,1)</f>
        <v>0</v>
      </c>
      <c r="JN39" s="122">
        <f>'Тест ответы'!JL40*'Показатели'!$F$347*IF(JN$4="да",$C39,1)</f>
        <v>0</v>
      </c>
      <c r="JO39" s="122">
        <f>'Тест ответы'!JM40*'Показатели'!$F$348*IF(JO$4="да",$C39,1)</f>
        <v>0</v>
      </c>
      <c r="JP39" s="122">
        <f>'Тест ответы'!JN40*'Показатели'!$F$349*IF(JP$4="да",$C39,1)</f>
        <v>0</v>
      </c>
      <c r="JQ39" s="122">
        <f>'Тест ответы'!JO40*'Показатели'!$F$350*IF(JQ$4="да",$C39,1)</f>
        <v>0</v>
      </c>
      <c r="JR39" s="122">
        <f>'Тест ответы'!JP40*'Показатели'!$F$351*IF(JR$4="да",$C39,1)</f>
        <v>0</v>
      </c>
      <c r="JS39" s="122">
        <f>'Тест ответы'!JQ40*'Показатели'!$F$352*IF(JS$4="да",$C39,1)</f>
        <v>0</v>
      </c>
      <c r="JT39" s="122">
        <f>'Тест ответы'!JR40*'Показатели'!$F$353*IF(JT$4="да",$C39,1)</f>
        <v>0</v>
      </c>
      <c r="JU39" s="122">
        <f>'Тест ответы'!JS40*'Показатели'!$F$354*IF(JU$4="да",$C39,1)</f>
        <v>0</v>
      </c>
      <c r="JV39" s="122">
        <f>'Тест ответы'!JT40*'Показатели'!$F$355*IF(JV$4="да",$C39,1)</f>
        <v>0</v>
      </c>
      <c r="JW39" s="122">
        <f>'Тест ответы'!JU40*'Показатели'!$F$356*IF(JW$4="да",$C39,1)</f>
        <v>0</v>
      </c>
      <c r="JX39" s="122">
        <f>'Тест ответы'!JV40*'Показатели'!$F$357*IF(JX$4="да",$C39,1)</f>
        <v>0</v>
      </c>
      <c r="JY39" s="122">
        <f>'Тест ответы'!JW40*'Показатели'!$F$358*IF(JY$4="да",$C39,1)</f>
        <v>0</v>
      </c>
      <c r="JZ39" s="122">
        <f>'Тест ответы'!JX40*'Показатели'!$F$360*IF(JZ$4="да",$C39,1)</f>
        <v>0</v>
      </c>
      <c r="KA39" s="122">
        <f>'Тест ответы'!JY40*'Показатели'!$F$361*IF(KA$4="да",$C39,1)</f>
        <v>0</v>
      </c>
      <c r="KB39" s="122">
        <f>'Тест ответы'!JZ40*'Показатели'!$F$362*IF(KB$4="да",$C39,1)</f>
        <v>0</v>
      </c>
      <c r="KC39" s="122">
        <f>'Тест ответы'!KA40*'Показатели'!$F$363*IF(KC$4="да",$C39,1)</f>
        <v>0</v>
      </c>
      <c r="KD39" s="122">
        <f>'Тест ответы'!KB40*'Показатели'!$F$364*IF(KD$4="да",$C39,1)</f>
        <v>0</v>
      </c>
      <c r="KE39" s="136">
        <f>'Тест ответы'!KC40*'Показатели'!$F$365*IF(KE$4="да",$C39,1)</f>
        <v>0</v>
      </c>
      <c r="KF39" s="122">
        <f>'Тест ответы'!KD40*'Показатели'!$F$380*IF(KF$4="да",A39,1)</f>
        <v>0</v>
      </c>
      <c r="KG39" s="122">
        <f>'Тест ответы'!KE40*'Показатели'!$F$383*IF(KG$4="да",B39,1)</f>
        <v>0</v>
      </c>
      <c r="KH39" s="133">
        <f>'Тест ответы'!KF40*'Показатели'!$F$385*IF(KH$4="да",C39,1)</f>
        <v>0</v>
      </c>
      <c r="KI39" s="122">
        <f>'Тест ответы'!KG40*'Показатели'!$F$387*IF($KI$4="да",C39,1)</f>
        <v>0</v>
      </c>
      <c r="KJ39" s="122">
        <f>'Тест ответы'!KH40*'Показатели'!$F$388*IF($KJ$4="да",C39,1)</f>
        <v>0</v>
      </c>
      <c r="KK39" s="122">
        <f>'Тест ответы'!KI40*'Показатели'!$F$389*IF($KK$4="да",C39,1)</f>
        <v>0</v>
      </c>
      <c r="KL39" s="132">
        <f>'Тест ответы'!KJ40*'Показатели'!$F$391*IF(KL$4="да",C39,1)</f>
        <v>0</v>
      </c>
      <c r="KM39" s="122">
        <f>'Тест ответы'!KK40*'Показатели'!$F$392*IF(KM$4="да",D39,1)</f>
        <v>0</v>
      </c>
      <c r="KN39" s="132">
        <f>'Тест ответы'!KL40*'Показатели'!$F$394*IF($KN$4="да",C39,1)</f>
        <v>0</v>
      </c>
      <c r="KO39" s="133">
        <f>'Тест ответы'!KM40*'Показатели'!$F$395*IF($KO$4="да",C39,1)</f>
        <v>0</v>
      </c>
      <c r="KP39" s="122">
        <f>'Тест ответы'!KN40*'Показатели'!$F$397*IF($KP$4="да",$C39,1)</f>
        <v>0</v>
      </c>
      <c r="KQ39" s="122">
        <f>'Тест ответы'!KO40*'Показатели'!$F$398*IF($KQ$4="да",$C39,1)</f>
        <v>0</v>
      </c>
      <c r="KR39" s="122">
        <f>'Тест ответы'!KP40*'Показатели'!$F$400*IF($KR$4="да",$C39,1)</f>
        <v>0</v>
      </c>
      <c r="KS39" s="133">
        <f>'Тест ответы'!KQ40*'Показатели'!$F$401*IF($KS$4="да",$C39,1)</f>
        <v>0</v>
      </c>
      <c r="KT39" s="122">
        <f>'Тест ответы'!KR40*'Показатели'!$F$403*IF($KT$4="да",$C39,1)</f>
        <v>0</v>
      </c>
      <c r="KU39" s="122">
        <f>'Тест ответы'!KS40*'Показатели'!$F$405*IF($KU$4="да",$C39,1)</f>
        <v>0</v>
      </c>
      <c r="KV39" s="130">
        <f>'Тест ответы'!KT40*'Показатели'!$F$408*IF($KV$4="да",$C39,1)</f>
        <v>0</v>
      </c>
      <c r="KW39" s="122">
        <f>'Тест ответы'!KU40*'Показатели'!$F$409*IF($KW$4="да",$C39,1)</f>
        <v>0</v>
      </c>
      <c r="KX39" s="122">
        <f>'Тест ответы'!KV40*'Показатели'!$F$410*IF($KX$4="да",$C39,1)</f>
        <v>0</v>
      </c>
      <c r="KY39" s="122">
        <f>'Тест ответы'!KW40*'Показатели'!$F$411*IF($KY$4="да",$C39,1)</f>
        <v>0</v>
      </c>
      <c r="KZ39" s="132">
        <f>'Тест ответы'!KX40*'Показатели'!$F$413*IF($KZ$4="да",$C39,1)</f>
        <v>0</v>
      </c>
      <c r="LA39" s="122">
        <f>'Тест ответы'!KY40*'Показатели'!$F$415*IF($LA$4="да",$C39,1)</f>
        <v>0</v>
      </c>
      <c r="LB39" s="122">
        <f>'Тест ответы'!KZ40*'Показатели'!$F$416*IF($LB$4="да",$C39,1)</f>
        <v>0</v>
      </c>
      <c r="LC39" s="122">
        <f>'Тест ответы'!LA40*'Показатели'!$F$417*IF($LC$4="да",$C39,1)</f>
        <v>0</v>
      </c>
      <c r="LD39" s="132">
        <f>'Тест ответы'!LB40*'Показатели'!$F$420*IF($LD$4="да",$C39,1)</f>
        <v>0</v>
      </c>
      <c r="LE39" s="122">
        <f>'Тест ответы'!LC40*'Показатели'!$F$422*IF($LE$4="да",$C39,1)</f>
        <v>0</v>
      </c>
      <c r="LF39" s="122">
        <f>'Тест ответы'!LD40*'Показатели'!$F$423*IF($LF$4="да",$C39,1)</f>
        <v>0</v>
      </c>
      <c r="LG39" s="122">
        <f>'Тест ответы'!LE40*'Показатели'!$F$424*IF($LG$4="да",$C39,1)</f>
        <v>0</v>
      </c>
      <c r="LH39" s="132">
        <f>'Тест ответы'!LF40*'Показатели'!$F$426*IF(LH$4="да",$C39,1)</f>
        <v>0</v>
      </c>
      <c r="LI39" s="122">
        <f>'Тест ответы'!LG40*'Показатели'!$F$427*IF($LI$4="да",$C39,1)</f>
        <v>0</v>
      </c>
      <c r="LJ39" s="122">
        <f>'Тест ответы'!LH40*'Показатели'!$F$428*IF($LJ$4="да",$C39,1)</f>
        <v>0</v>
      </c>
      <c r="LK39" s="122">
        <f>'Тест ответы'!LI40*'Показатели'!$F$429*IF($LK$4="да",$C39,1)</f>
        <v>0</v>
      </c>
      <c r="LL39" s="122">
        <f>'Тест ответы'!LJ40*'Показатели'!$F$430*IF($LI$4="да",$C39,1)</f>
        <v>0</v>
      </c>
      <c r="LM39" s="125">
        <f>'Тест ответы'!LK40*'Показатели'!$F$461*IF(LM$4="да",$C39,1)</f>
        <v>0</v>
      </c>
      <c r="LN39" s="126">
        <f>'Тест ответы'!LL40*'Показатели'!$F$462*IF(LN$4="да",$C39,1)</f>
        <v>0</v>
      </c>
      <c r="LO39" s="126">
        <f>'Тест ответы'!LM40*'Показатели'!$F$463*IF(LO$4="да",$C39,1)</f>
        <v>0</v>
      </c>
      <c r="LP39" s="126">
        <f>'Тест ответы'!LN40*'Показатели'!$F$464*IF(LP$4="да",$C39,1)</f>
        <v>0</v>
      </c>
      <c r="LQ39" s="126">
        <f>'Тест ответы'!LO40*'Показатели'!$F$466*IF(LQ$4="да",$C39,1)</f>
        <v>0</v>
      </c>
      <c r="LR39" s="126">
        <f>'Тест ответы'!LP40*'Показатели'!$F$467*IF(LR$4="да",$C39,1)</f>
        <v>0</v>
      </c>
      <c r="LS39" s="126">
        <f>'Тест ответы'!LQ40*'Показатели'!$F$468*IF(LS$4="да",$C39,1)</f>
        <v>0</v>
      </c>
      <c r="LT39" s="135">
        <f>'Тест ответы'!LR40*'Показатели'!$F$469*IF(LT$4="да",$C39,1)</f>
        <v>0</v>
      </c>
      <c r="LU39" s="122">
        <f>'Тест ответы'!LS40*'Показатели'!$F$472*IF($LU$4="да",$C39,1)</f>
        <v>0</v>
      </c>
      <c r="LV39" s="122">
        <f>'Тест ответы'!LT40*'Показатели'!$F$473*IF($LV$4="да",$C39,1)</f>
        <v>0</v>
      </c>
      <c r="LW39" s="122">
        <f>'Тест ответы'!LU40*'Показатели'!$F$474*IF($LW$4="да",$C39,1)</f>
        <v>0</v>
      </c>
      <c r="LX39" s="122">
        <f>'Тест ответы'!LV40*'Показатели'!$F$476*IF($LX$4="да",$C39,1)</f>
        <v>0</v>
      </c>
      <c r="LY39" s="122">
        <f>'Тест ответы'!LW40*'Показатели'!$F$477*IF($LY$4="да",$C39,1)</f>
        <v>0</v>
      </c>
      <c r="LZ39" s="122">
        <f>'Тест ответы'!LX40*'Показатели'!$F$478*IF(LZ$4="да",$C39,1)</f>
        <v>0</v>
      </c>
      <c r="MA39" s="122">
        <f>'Тест ответы'!LY40*'Показатели'!$F$479*IF($MA$4="да",$C39,1)</f>
        <v>0</v>
      </c>
      <c r="MB39" s="122">
        <f>'Тест ответы'!LZ40*'Показатели'!$F$480*IF($MB$4="да",$C39,1)</f>
        <v>0</v>
      </c>
      <c r="MC39" s="122">
        <f>'Тест ответы'!MA40*'Показатели'!$F$481*IF($MC$4="да",$C39,1)</f>
        <v>0</v>
      </c>
      <c r="MD39" s="122">
        <f>'Тест ответы'!MB40*'Показатели'!$F$483*IF($MD$4="да",$C39,1)</f>
        <v>0</v>
      </c>
      <c r="ME39" s="122">
        <f>'Тест ответы'!MC40*'Показатели'!$F$484*IF($ME$4="да",$C39,1)</f>
        <v>0</v>
      </c>
      <c r="MF39" s="122">
        <f>'Тест ответы'!MD40*'Показатели'!$F$486*IF($MF$4="да",$C39,1)</f>
        <v>0</v>
      </c>
      <c r="MG39" s="136">
        <f>'Тест ответы'!ME40*'Показатели'!F$487*IF(MG$4="да",$C39,1)</f>
        <v>0</v>
      </c>
      <c r="MH39" s="126">
        <f>'Тест ответы'!MF40*'Показатели'!$F$489*IF($MH$4="да",$C39,1)</f>
        <v>0</v>
      </c>
      <c r="MI39" s="126">
        <f>'Тест ответы'!MG40*'Показатели'!$F$490*IF($MI$4="да",$C39,1)</f>
        <v>0</v>
      </c>
      <c r="MJ39" s="126">
        <f>'Тест ответы'!MH40*'Показатели'!$F$491*IF($MJ$4="да",$C39,1)</f>
        <v>0</v>
      </c>
      <c r="MK39" s="126">
        <f>'Тест ответы'!MI40*'Показатели'!$F$492*IF($MK$4="да",$C39,1)</f>
        <v>0</v>
      </c>
      <c r="ML39" s="126">
        <f>'Тест ответы'!MJ40*'Показатели'!$F$493*IF($ML$4="да",$C39,1)</f>
        <v>0</v>
      </c>
      <c r="MM39" s="126">
        <f>'Тест ответы'!MK40*'Показатели'!$F$494*IF($MM$4="да",$C39,1)</f>
        <v>0</v>
      </c>
      <c r="MN39" s="126">
        <f>'Тест ответы'!ML40*'Показатели'!$F$495*IF($MN$4="да",$C39,1)</f>
        <v>0</v>
      </c>
      <c r="MO39" s="126">
        <f>'Тест ответы'!MM40*'Показатели'!$F$496*IF($MO$4="да",$C39,1)</f>
        <v>0</v>
      </c>
      <c r="MP39" s="126">
        <f>'Тест ответы'!MN40*'Показатели'!$F$497*IF($MP$4="да",$C39,1)</f>
        <v>0</v>
      </c>
      <c r="MQ39" s="126">
        <f>'Тест ответы'!MO40*'Показатели'!$F$498*IF($MQ$4="да",$C39,1)</f>
        <v>0</v>
      </c>
      <c r="MR39" s="126">
        <f>'Тест ответы'!MP40*'Показатели'!$F$499*IF($MR$4="да",$C39,1)</f>
        <v>0</v>
      </c>
      <c r="MS39" s="126">
        <f>'Тест ответы'!MQ40*'Показатели'!$F$500*IF($MS$4="да",$C39,1)</f>
        <v>0</v>
      </c>
      <c r="MT39" s="126">
        <f>'Тест ответы'!MR40*'Показатели'!$F$501*IF(MT$4="да",$C39,1)</f>
        <v>0</v>
      </c>
      <c r="MU39" s="126">
        <f>'Тест ответы'!MS40*'Показатели'!$F$502*IF(MU$4="да",$C39,1)</f>
        <v>0</v>
      </c>
      <c r="MV39" s="126">
        <f>'Тест ответы'!MT40*'Показатели'!$F$503*IF(MV$4="да",$C39,1)</f>
        <v>0</v>
      </c>
      <c r="MW39" s="126">
        <f>'Тест ответы'!MU40*'Показатели'!$F$504*IF($MW$4="да",$C39,1)</f>
        <v>0</v>
      </c>
      <c r="MX39" s="126">
        <f>'Тест ответы'!MV40*'Показатели'!$F$505*IF(MX$4="да",$C39,1)</f>
        <v>0</v>
      </c>
      <c r="MY39" s="126">
        <f>'Тест ответы'!MW40*'Показатели'!$F$506*IF(MY$4="да",$C39,1)</f>
        <v>0</v>
      </c>
      <c r="MZ39" s="126">
        <f>'Тест ответы'!MX40*'Показатели'!$F$507*IF(MZ$4="да",$C39,1)</f>
        <v>0</v>
      </c>
      <c r="NA39" s="126">
        <f>'Тест ответы'!MY40*'Показатели'!$F$508*IF(NA$4="да",$C39,1)</f>
        <v>0</v>
      </c>
      <c r="NB39" s="126">
        <f>'Тест ответы'!MZ40*'Показатели'!$F$509*IF(NB$4="да",$C39,1)</f>
        <v>0</v>
      </c>
      <c r="NC39" s="126">
        <f>'Тест ответы'!NA40*'Показатели'!$F$510*IF(NC$4="да",$C39,1)</f>
        <v>0</v>
      </c>
      <c r="ND39" s="126">
        <f>'Тест ответы'!NB40*'Показатели'!$F$511*IF(ND$4="да",$C39,1)</f>
        <v>0</v>
      </c>
      <c r="NE39" s="126">
        <f>'Тест ответы'!NC40*'Показатели'!$F$512*IF(NE$4="да",$C39,1)</f>
        <v>0</v>
      </c>
      <c r="NF39" s="126">
        <f>'Тест ответы'!ND40*'Показатели'!$F$513*IF(NF$4="да",$C39,1)</f>
        <v>0</v>
      </c>
      <c r="NG39" s="126">
        <f>'Тест ответы'!NE40*'Показатели'!$F$514*IF(NG$4="да",$C39,1)</f>
        <v>0</v>
      </c>
      <c r="NH39" s="126">
        <f>'Тест ответы'!NF40*'Показатели'!$F$515*IF(NH$4="да",$C39,1)</f>
        <v>0</v>
      </c>
      <c r="NI39" s="134">
        <f>'Тест ответы'!NG40*'Показатели'!$F$516*IF($NI$4="да",$C39,1)</f>
        <v>0</v>
      </c>
      <c r="NJ39" s="126">
        <f>'Тест ответы'!NH40*'Показатели'!$F$518*IF(NJ$4="да",$C39,1)</f>
        <v>0</v>
      </c>
      <c r="NK39" s="126">
        <f>'Тест ответы'!NI40*'Показатели'!$F$519*IF(NK$4="да",$C39,1)</f>
        <v>0</v>
      </c>
      <c r="NL39" s="126">
        <f>'Тест ответы'!NJ40*'Показатели'!$F$520*IF(NL$4="да",$C39,1)</f>
        <v>0</v>
      </c>
      <c r="NM39" s="126">
        <f>'Тест ответы'!NK40*'Показатели'!$F$521*IF(NM$4="да",$C39,1)</f>
        <v>0</v>
      </c>
      <c r="NN39" s="126">
        <f>'Тест ответы'!NL40*'Показатели'!$F$522*IF(NN$4="да",$C39,1)</f>
        <v>0</v>
      </c>
      <c r="NO39" s="126">
        <f>'Тест ответы'!NM40*'Показатели'!$F$523*IF(NO$4="да",$C39,1)</f>
        <v>0</v>
      </c>
      <c r="NP39" s="126">
        <f>'Тест ответы'!NN40*'Показатели'!G$524*IF(NP$4="да",$C39,1)</f>
        <v>0</v>
      </c>
      <c r="NQ39" s="126">
        <f>'Тест ответы'!NO40*'Показатели'!H$525*IF(NQ$4="да",$C39,1)</f>
        <v>0</v>
      </c>
      <c r="NR39" s="126">
        <f>'Тест ответы'!NP40*'Показатели'!I$526*IF(NR$4="да",$C39,1)</f>
        <v>0</v>
      </c>
      <c r="NS39" s="126">
        <f>'Тест ответы'!NQ40*'Показатели'!$F$527*IF(NS$4="да",$C39,1)</f>
        <v>0</v>
      </c>
      <c r="NT39" s="126">
        <f>'Тест ответы'!NR40*'Показатели'!$F$528*IF(NT$4="да",$C39,1)</f>
        <v>0</v>
      </c>
      <c r="NU39" s="126">
        <f>'Тест ответы'!NS40*'Показатели'!$F$529*IF(NU$4="да",$C39,1)</f>
        <v>0</v>
      </c>
      <c r="NV39" s="135">
        <f>'Тест ответы'!NT40*'Показатели'!$F$530*IF(NV$4="да",$C39,1)</f>
        <v>0</v>
      </c>
      <c r="NW39" s="126">
        <f>'Тест ответы'!NU40*'Показатели'!$F$533*IF($NW$4="да",$C39,1)</f>
        <v>0</v>
      </c>
      <c r="NX39" s="126">
        <f>'Тест ответы'!NV40*'Показатели'!$F$534*IF($NX$4="да",$C39,1)</f>
        <v>0</v>
      </c>
      <c r="NY39" s="127">
        <f>'Тест ответы'!NW40*'Показатели'!$F$536*IF($NY$4="да",$C39,1)</f>
        <v>0</v>
      </c>
      <c r="NZ39" s="126">
        <f>'Тест ответы'!NX40*'Показатели'!$F$537*IF(NZ$4="да",$C39,1)</f>
        <v>0</v>
      </c>
      <c r="OA39" s="127">
        <f>'Тест ответы'!NY40*'Показатели'!$F$539*IF(OA$4="да",$C39,1)</f>
        <v>0</v>
      </c>
      <c r="OB39" s="126">
        <f>'Тест ответы'!NZ40*'Показатели'!$F$540*IF(OB$4="да",$C39,1)</f>
        <v>0</v>
      </c>
      <c r="OC39" s="126">
        <f>'Тест ответы'!OA40*'Показатели'!$F$541*IF(OC$4="да",$C39,1)</f>
        <v>0</v>
      </c>
      <c r="OD39" s="126">
        <f>'Тест ответы'!OB40*'Показатели'!$F$542*IF(OD$4="да",$C39,1)</f>
        <v>0</v>
      </c>
      <c r="OE39" s="126">
        <f>'Тест ответы'!OC40*'Показатели'!$F$543*IF(OE$4="да",$C39,1)</f>
        <v>0</v>
      </c>
      <c r="OF39" s="126">
        <f>'Тест ответы'!OD40*'Показатели'!$F$544*IF(OF$4="да",$C39,1)</f>
        <v>0</v>
      </c>
      <c r="OG39" s="127">
        <f>'Тест ответы'!OE40*'Показатели'!$F$546*IF(OG$4="да",$C39,1)</f>
        <v>0</v>
      </c>
      <c r="OH39" s="126">
        <f>'Тест ответы'!OF40*'Показатели'!$F$547*IF(OH$4="да",$C39,1)</f>
        <v>0</v>
      </c>
      <c r="OI39" s="126">
        <f>'Тест ответы'!OG40*'Показатели'!$F$548*IF(OI$4="да",$C39,1)</f>
        <v>0</v>
      </c>
      <c r="OJ39" s="126">
        <f>'Тест ответы'!OH40*'Показатели'!$F$549*IF(OJ$4="да",$C39,1)</f>
        <v>0</v>
      </c>
      <c r="OK39" s="126">
        <f>'Тест ответы'!OI40*'Показатели'!$F$550*IF(OK$4="да",$C39,1)</f>
        <v>0</v>
      </c>
      <c r="OL39" s="126">
        <f>'Тест ответы'!OJ40*'Показатели'!$F$551*IF(OL$4="да",$C39,1)</f>
        <v>0</v>
      </c>
      <c r="OM39" s="137">
        <f>'Тест ответы'!OK40*'Показатели'!$F$554*IF($OM$4="да",$C39,1)</f>
        <v>0</v>
      </c>
      <c r="ON39" s="134">
        <f>'Тест ответы'!OL40*'Показатели'!$F$555*IF($ON$4="да",$C39,1)</f>
        <v>0</v>
      </c>
      <c r="OO39" s="126">
        <f>'Тест ответы'!OM40*'Показатели'!$F$557*IF($OO$4="да",$C39,1)</f>
        <v>0</v>
      </c>
      <c r="OP39" s="135">
        <f>'Тест ответы'!ON40*'Показатели'!$F$558*IF($OP$4="да",$C39,1)</f>
        <v>0</v>
      </c>
      <c r="OQ39" s="127">
        <f>'Тест ответы'!OO40*'Показатели'!$F$564*IF(OQ$4="да",$C39,1)</f>
        <v>0</v>
      </c>
      <c r="OR39" s="126">
        <f>'Тест ответы'!OP40*'Показатели'!$F$565*IF(OR$4="да",$C39,1)</f>
        <v>0</v>
      </c>
      <c r="OS39" s="126">
        <f>'Тест ответы'!OQ40*'Показатели'!$F$566*IF(OS$4="да",$C39,1)</f>
        <v>0</v>
      </c>
      <c r="OT39" s="126">
        <f>'Тест ответы'!OR40*'Показатели'!$F$567*IF(OT$4="да",$C39,1)</f>
        <v>0</v>
      </c>
      <c r="OU39" s="126">
        <f>'Тест ответы'!OS40*'Показатели'!$F$568*IF(OU$4="да",$C39,1)</f>
        <v>0</v>
      </c>
      <c r="OV39" s="126">
        <f>'Тест ответы'!OT40*'Показатели'!$F$569*IF(OV$4="да",$C39,1)</f>
        <v>0</v>
      </c>
      <c r="OW39" s="127">
        <f>'Тест ответы'!OU40*'Показатели'!$F$574*IF(OW$4="да",$C39,1)</f>
        <v>0</v>
      </c>
      <c r="OX39" s="126">
        <f>'Тест ответы'!OV40*'Показатели'!$F$575*IF(OX$4="да",$C39,1)</f>
        <v>0</v>
      </c>
      <c r="OY39" s="126">
        <f>'Тест ответы'!OW40*'Показатели'!$F$576*IF(OY$4="да",$C39,1)</f>
        <v>0</v>
      </c>
      <c r="OZ39" s="126">
        <f>'Тест ответы'!OX40*'Показатели'!$F$577*IF(OZ$4="да",$C39,1)</f>
        <v>0</v>
      </c>
      <c r="PA39" s="126">
        <f>'Тест ответы'!OY40*'Показатели'!$F$578*IF(PA$4="да",$C39,1)</f>
        <v>0</v>
      </c>
      <c r="PB39" s="126">
        <f>'Тест ответы'!OZ40*'Показатели'!$F$579*IF(PB$4="да",$C39,1)</f>
        <v>0</v>
      </c>
      <c r="PC39" s="137">
        <f>'Тест ответы'!PA40*'Показатели'!$F$584*IF($PC$4="да",$C39,1)</f>
        <v>0</v>
      </c>
      <c r="PD39" s="126">
        <f>'Тест ответы'!PB40*'Показатели'!$F$585*IF($PD$4="да",$C39,1)</f>
        <v>0</v>
      </c>
      <c r="PE39" s="126">
        <f>'Тест ответы'!PC40*'Показатели'!$F$587*IF($PE$4="да",$C39,1)</f>
        <v>0</v>
      </c>
      <c r="PF39" s="126">
        <f>'Тест ответы'!PD40*'Показатели'!$F$588*IF($PF$4="да",$C39,1)</f>
        <v>0</v>
      </c>
      <c r="PG39" s="126">
        <f>'Тест ответы'!PE40*'Показатели'!$F$589*IF($PG$4="да",$C39,1)</f>
        <v>0</v>
      </c>
      <c r="PH39" s="126">
        <f>'Тест ответы'!PF40*'Показатели'!$F$590*IF($PH$4="да",$C39,1)</f>
        <v>0</v>
      </c>
      <c r="PI39" s="126">
        <f>'Тест ответы'!PG40*'Показатели'!$F$591*IF($PI$4="да",$C39,1)</f>
        <v>0</v>
      </c>
      <c r="PJ39" s="126">
        <f>'Тест ответы'!PH40*'Показатели'!$F$592*IF($PJ$4="да",$C39,1)</f>
        <v>0</v>
      </c>
      <c r="PK39" s="126">
        <f>'Тест ответы'!PI40*'Показатели'!$F$593*IF($PK$4="да",$C39,1)</f>
        <v>0</v>
      </c>
      <c r="PL39" s="126">
        <f>'Тест ответы'!PJ40*'Показатели'!$F$594*IF($PL$4="да",$C39,1)</f>
        <v>0</v>
      </c>
      <c r="PM39" s="126">
        <f>'Тест ответы'!PK40*'Показатели'!$F$595*IF($PM$4="да",$C39,1)</f>
        <v>0</v>
      </c>
      <c r="PN39" s="126">
        <f>'Тест ответы'!PL40*'Показатели'!$F$596*IF($PN$4="да",$C39,1)</f>
        <v>0</v>
      </c>
      <c r="PO39" s="126">
        <f>'Тест ответы'!PM40*'Показатели'!$F$597*IF($PO$4="да",$C39,1)</f>
        <v>0</v>
      </c>
      <c r="PP39" s="126">
        <f>'Тест ответы'!PN40*'Показатели'!$F$599*IF($PP$4="да",$C39,1)</f>
        <v>0</v>
      </c>
      <c r="PQ39" s="126">
        <f>'Тест ответы'!PO40*'Показатели'!$F$600*IF($PQ$4="да",$C39,1)</f>
        <v>0</v>
      </c>
      <c r="PR39" s="126">
        <f>'Тест ответы'!PP40*'Показатели'!$F$603*IF($PR$4="да",$C39,1)</f>
        <v>0</v>
      </c>
      <c r="PS39" s="126">
        <f>'Тест ответы'!PQ40*'Показатели'!$F$605*IF($PS$4="да",$C39,1)</f>
        <v>0</v>
      </c>
      <c r="PT39" s="126">
        <f>'Тест ответы'!PR40*'Показатели'!$F$606*IF($PT$4="да",$C39,1)</f>
        <v>0</v>
      </c>
      <c r="PU39" s="126">
        <f>'Тест ответы'!PS40*'Показатели'!$F$607*IF($PU$4="да",$C39,1)</f>
        <v>0</v>
      </c>
      <c r="PV39" s="126">
        <f>'Тест ответы'!PT40*'Показатели'!$F$608*IF($PV$4="да",$C39,1)</f>
        <v>0</v>
      </c>
      <c r="PW39" s="126">
        <f>'Тест ответы'!PU40*'Показатели'!$F$609*IF($PW$4="да",$C39,1)</f>
        <v>0</v>
      </c>
      <c r="PX39" s="126">
        <f>'Тест ответы'!PV40*'Показатели'!$F$610*IF($PX$4="да",$C39,1)</f>
        <v>0</v>
      </c>
      <c r="PY39" s="137">
        <f>'Тест ответы'!PW40*'Показатели'!$F$612*IF(PY$4="да",$C39,1)</f>
        <v>0</v>
      </c>
      <c r="PZ39" s="127">
        <f>'Тест ответы'!PX40*'Показатели'!$F$614*IF(PZ$4="да",$C39,1)</f>
        <v>0</v>
      </c>
      <c r="QA39" s="126">
        <f>'Тест ответы'!PY40*'Показатели'!$F$614*IF(QA$4="да",$C39,1)</f>
        <v>0</v>
      </c>
      <c r="QB39" s="126">
        <f>'Тест ответы'!PZ40*'Показатели'!$F$614*IF(QB$4="да",$C39,1)</f>
        <v>0</v>
      </c>
      <c r="QC39" s="126">
        <f>'Тест ответы'!QA40*'Показатели'!$F$614*IF(QC$4="да",$C39,1)</f>
        <v>0</v>
      </c>
      <c r="QD39" s="126">
        <f>'Тест ответы'!QB40*'Показатели'!$F$614*IF(QD$4="да",$C39,1)</f>
        <v>0</v>
      </c>
      <c r="QE39" s="127">
        <f>'Тест ответы'!QC40*'Показатели'!$F$620*IF(QE$4="да",$C39,1)</f>
        <v>0</v>
      </c>
      <c r="QF39" s="126">
        <f>'Тест ответы'!QD40*'Показатели'!$F$620*IF(QF$4="да",$C39,1)</f>
        <v>0</v>
      </c>
      <c r="QG39" s="126">
        <f>'Тест ответы'!QE40*'Показатели'!$F$620*IF(QG$4="да",$C39,1)</f>
        <v>0</v>
      </c>
      <c r="QH39" s="126">
        <f>'Тест ответы'!QF40*'Показатели'!$F$620*IF(QH$4="да",$C39,1)</f>
        <v>0</v>
      </c>
      <c r="QI39" s="126">
        <f>'Тест ответы'!QG40*'Показатели'!$F$620*IF(QI$4="да",$C39,1)</f>
        <v>0</v>
      </c>
      <c r="QJ39" s="138">
        <f>'Тест ответы'!QH40*'Показатели'!$F$620*IF(QJ$4="да",$C39,1)</f>
        <v>0</v>
      </c>
      <c r="QK39" s="122" t="str">
        <f>'Тест ответы'!QI40*#REF!*IF(QK$4="да",$C39,1)</f>
        <v>#REF!</v>
      </c>
      <c r="QL39" s="122">
        <f>'Тест ответы'!QJ40*'Показатели'!$F$628*IF(QL$4="да",$C39,1)</f>
        <v>0</v>
      </c>
      <c r="QM39" s="122">
        <f>'Тест ответы'!QK40*'Показатели'!$F$629*IF(QM$4="да",$C39,1)</f>
        <v>0</v>
      </c>
      <c r="QN39" s="122">
        <f>'Тест ответы'!QL40*'Показатели'!$F$631*IF(QN$4="да",$C39,1)</f>
        <v>0</v>
      </c>
      <c r="QO39" s="122" t="str">
        <f>'Тест ответы'!QM40*#REF!*IF(QO$4="да",$C39,1)</f>
        <v>#REF!</v>
      </c>
      <c r="QP39" s="136">
        <f>'Тест ответы'!QN40*'Показатели'!$F$632*IF(QP$4="да",$C39,1)</f>
        <v>0</v>
      </c>
      <c r="QQ39" s="126">
        <f>'Тест ответы'!QO40*'Показатели'!$F$635*IF(QQ$4="да",$C39,1)</f>
        <v>0</v>
      </c>
      <c r="QR39" s="126">
        <f>'Тест ответы'!QP40*'Показатели'!$F$636*IF(QR$4="да",$C39,1)</f>
        <v>0</v>
      </c>
      <c r="QS39" s="126">
        <f>'Тест ответы'!QQ40*'Показатели'!$F$638*IF(QS$4="да",$C39,1)</f>
        <v>0</v>
      </c>
      <c r="QT39" s="126">
        <f>'Тест ответы'!QR40*'Показатели'!$F$639*IF(QT$4="да",$C39,1)</f>
        <v>0</v>
      </c>
      <c r="QU39" s="126">
        <f>'Тест ответы'!QS40*'Показатели'!$F$640*IF(QU$4="да",$C39,1)</f>
        <v>0</v>
      </c>
      <c r="QV39" s="126">
        <f>'Тест ответы'!QT40*'Показатели'!$F$641*IF(QV$4="да",$C39,1)</f>
        <v>0</v>
      </c>
      <c r="QW39" s="126">
        <f>'Тест ответы'!QU40*'Показатели'!$F$642*IF(QW$4="да",$C39,1)</f>
        <v>0</v>
      </c>
      <c r="QX39" s="135">
        <f>'Тест ответы'!QV40*'Показатели'!$F$643*IF(QX$4="да",$C39,1)</f>
        <v>0</v>
      </c>
      <c r="QY39" s="131"/>
      <c r="QZ39" s="131"/>
      <c r="RA39" s="131"/>
      <c r="RB39" s="131"/>
      <c r="RC39" s="131"/>
      <c r="RD39" s="131"/>
      <c r="RE39" s="131"/>
      <c r="RF39" s="131"/>
      <c r="RG39" s="131"/>
    </row>
    <row r="40">
      <c r="A40" s="117">
        <v>36.0</v>
      </c>
      <c r="B40" s="118" t="str">
        <f>'Тест ответы'!B41</f>
        <v>Курская область</v>
      </c>
      <c r="C40" s="139">
        <f>VLOOKUP(B40,'Население'!$B$2:$E$90,4,FALSE)</f>
        <v>12.07165382</v>
      </c>
      <c r="D40" s="120" t="str">
        <f t="shared" si="9"/>
        <v>#REF!</v>
      </c>
      <c r="E40" s="121">
        <f>'Тест ответы'!C41*'Показатели'!$F$3*IF(E$4="да",$C40,1)</f>
        <v>0.0005</v>
      </c>
      <c r="F40" s="121">
        <f>'Тест ответы'!D41*'Показатели'!$F$4*IF(F$4="да",$C40,1)</f>
        <v>0</v>
      </c>
      <c r="G40" s="121">
        <f>'Тест ответы'!E41*'Показатели'!$F$5*IF($G$4="да",C40,1)</f>
        <v>0</v>
      </c>
      <c r="H40" s="121">
        <f>'Тест ответы'!F41*'Показатели'!$F$6*IF($H$4="да",C40,1)</f>
        <v>0</v>
      </c>
      <c r="I40" s="121">
        <f>'Тест ответы'!G41*'Показатели'!$F$7*IF(I$4="да",D40,1)</f>
        <v>0</v>
      </c>
      <c r="J40" s="121">
        <f>'Тест ответы'!H41*'Показатели'!$F$8*IF($J$4="да",C40,1)</f>
        <v>0</v>
      </c>
      <c r="K40" s="121">
        <f>'Тест ответы'!I41*'Показатели'!$F$9*IF(K$4="да",D40,1)</f>
        <v>0</v>
      </c>
      <c r="L40" s="121">
        <f>'Тест ответы'!J41*'Показатели'!$F$10*IF(L$4="да",$C40,1)</f>
        <v>0</v>
      </c>
      <c r="M40" s="121">
        <f>'Тест ответы'!K41*'Показатели'!$F$11*IF(M$4="да",$C40,1)</f>
        <v>0</v>
      </c>
      <c r="N40" s="122">
        <f>'Тест ответы'!L41*'Показатели'!$F$12*IF(N$4="да",$C40,1)</f>
        <v>0.03</v>
      </c>
      <c r="O40" s="123">
        <f>'Тест ответы'!M41*'Показатели'!$F$14*IF(O$4="да",$C40,1)</f>
        <v>0.04</v>
      </c>
      <c r="P40" s="124">
        <f>'Тест ответы'!N41*'Показатели'!$F$15*IF(P$4="да",$C40,1)</f>
        <v>0</v>
      </c>
      <c r="Q40" s="124">
        <f>'Тест ответы'!O41*'Показатели'!$F$17*IF(Q$4="да",$C40,1)</f>
        <v>0</v>
      </c>
      <c r="R40" s="124">
        <f>'Тест ответы'!P41*'Показатели'!$F$18*IF(R$4="да",$C40,1)</f>
        <v>0</v>
      </c>
      <c r="S40" s="123">
        <f>'Тест ответы'!Q41*'Показатели'!$F$20*IF(S$4="да",$C40,1)</f>
        <v>0.1</v>
      </c>
      <c r="T40" s="121">
        <f>'Тест ответы'!R41*'Показатели'!$F$21*IF(T$4="да",$C40,1)</f>
        <v>0</v>
      </c>
      <c r="U40" s="121">
        <f>'Тест ответы'!S41*'Показатели'!$F$24*IF(U$4="да",$C40,1)</f>
        <v>0</v>
      </c>
      <c r="V40" s="121">
        <f>'Тест ответы'!T41*'Показатели'!$F$25*IF(V$4="да",$C40,1)</f>
        <v>0</v>
      </c>
      <c r="W40" s="121">
        <f>'Тест ответы'!U41*'Показатели'!$F$26*IF(W$4="да",$C40,1)</f>
        <v>0</v>
      </c>
      <c r="X40" s="121">
        <f>'Тест ответы'!V41*'Показатели'!$F$28*IF(X$4="да",$C40,1)</f>
        <v>0</v>
      </c>
      <c r="Y40" s="121">
        <f>'Тест ответы'!W41*'Показатели'!$F$29*IF(Y$4="да",$C40,1)</f>
        <v>0</v>
      </c>
      <c r="Z40" s="125">
        <f>'Тест ответы'!X41*'Показатели'!$F$33*IF(Z$4="да",$C40,1)</f>
        <v>0</v>
      </c>
      <c r="AA40" s="126">
        <f>'Тест ответы'!Y41*'Показатели'!$F$34*IF(AA$4="да",$C40,1)</f>
        <v>0</v>
      </c>
      <c r="AB40" s="126">
        <f>'Тест ответы'!Z41*'Показатели'!$F$35*IF(AB$4="да",$C40,1)</f>
        <v>0</v>
      </c>
      <c r="AC40" s="126">
        <f>'Тест ответы'!AA41*'Показатели'!$F$36*IF(AC$4="да",$C40,1)</f>
        <v>0</v>
      </c>
      <c r="AD40" s="126">
        <f>'Тест ответы'!AB41*'Показатели'!$F$37*IF(AD$4="да",$C40,1)</f>
        <v>0</v>
      </c>
      <c r="AE40" s="126">
        <f>'Тест ответы'!AC41*'Показатели'!$F$38*IF(AE$4="да",$C40,1)</f>
        <v>0</v>
      </c>
      <c r="AF40" s="126">
        <f>'Тест ответы'!AD41*'Показатели'!$F$39*IF(AF$4="да",$C40,1)</f>
        <v>0</v>
      </c>
      <c r="AG40" s="126">
        <f>'Тест ответы'!AE41*'Показатели'!$F$40*IF(AG$4="да",$C40,1)</f>
        <v>0</v>
      </c>
      <c r="AH40" s="126">
        <f>'Тест ответы'!AF41*'Показатели'!$F$41*IF(AH$4="да",$C40,1)</f>
        <v>0</v>
      </c>
      <c r="AI40" s="127">
        <f>'Тест ответы'!AG41*'Показатели'!$F$43*IF(AI$4="да",$C40,1)</f>
        <v>0</v>
      </c>
      <c r="AJ40" s="126">
        <f>'Тест ответы'!AH41*'Показатели'!$F$44*IF(AJ$4="да",$C40,1)</f>
        <v>0</v>
      </c>
      <c r="AK40" s="126">
        <f>'Тест ответы'!AI41*'Показатели'!$F$45*IF(AK$4="да",$C40,1)</f>
        <v>0</v>
      </c>
      <c r="AL40" s="126">
        <f>'Тест ответы'!AJ41*'Показатели'!$F$46*IF(AL$4="да",$C40,1)</f>
        <v>0</v>
      </c>
      <c r="AM40" s="126">
        <f>'Тест ответы'!AK41*'Показатели'!$F$47*IF(AM$4="да",$C40,1)</f>
        <v>0</v>
      </c>
      <c r="AN40" s="126">
        <f>'Тест ответы'!AL41*'Показатели'!$F$48*IF(AN$4="да",$C40,1)</f>
        <v>0</v>
      </c>
      <c r="AO40" s="126">
        <f>'Тест ответы'!AM41*'Показатели'!$F$49*IF(AO$4="да",$C40,1)</f>
        <v>0</v>
      </c>
      <c r="AP40" s="126">
        <f>'Тест ответы'!AN41*'Показатели'!$F$50*IF(AP$4="да",$C40,1)</f>
        <v>0</v>
      </c>
      <c r="AQ40" s="126">
        <f>'Тест ответы'!AO41*'Показатели'!$F$51*IF(AQ$4="да",$C40,1)</f>
        <v>0</v>
      </c>
      <c r="AR40" s="123">
        <f>'Тест ответы'!AP41*'Показатели'!$F$53*IF($AR$4="да",$C40,1)</f>
        <v>0</v>
      </c>
      <c r="AS40" s="128">
        <f>'Тест ответы'!AQ41*'Показатели'!$F$54*IF($AS$4="да",$C40,1)</f>
        <v>0</v>
      </c>
      <c r="AT40" s="127">
        <f>'Тест ответы'!AR41*'Показатели'!$F$56*IF(AT$4="да",$C40,1)</f>
        <v>0</v>
      </c>
      <c r="AU40" s="126">
        <f>'Тест ответы'!AS41*'Показатели'!$F$57*IF(AU$4="да",$C40,1)</f>
        <v>0</v>
      </c>
      <c r="AV40" s="126">
        <f>'Тест ответы'!AT41*'Показатели'!$F$58*IF(AV$4="да",$C40,1)</f>
        <v>0</v>
      </c>
      <c r="AW40" s="126">
        <f>'Тест ответы'!AU41*'Показатели'!$F$59*IF(AW$4="да",$C40,1)</f>
        <v>0</v>
      </c>
      <c r="AX40" s="126">
        <f>'Тест ответы'!AV41*'Показатели'!$F$60*IF(AX$4="да",$C40,1)</f>
        <v>0</v>
      </c>
      <c r="AY40" s="126">
        <f>'Тест ответы'!AW41*'Показатели'!$F$61*IF(AY$4="да",$C40,1)</f>
        <v>0</v>
      </c>
      <c r="AZ40" s="129">
        <f>'Тест ответы'!AX41*'Показатели'!$F$64*IF($AZ$4="да",$C40,1)</f>
        <v>0</v>
      </c>
      <c r="BA40" s="121">
        <f>'Тест ответы'!AY41*'Показатели'!$F$65*IF($BA$4="да",$C40,1)</f>
        <v>0</v>
      </c>
      <c r="BB40" s="121">
        <f>'Тест ответы'!AZ41*'Показатели'!$F$66*IF($BA$4="да",$C40,1)</f>
        <v>0</v>
      </c>
      <c r="BC40" s="121">
        <f>'Тест ответы'!BA41*'Показатели'!$F$67*IF($BC$4="да",$C40,1)</f>
        <v>0</v>
      </c>
      <c r="BD40" s="121">
        <f>'Тест ответы'!BB41*'Показатели'!$F$68*IF($BD$4="да",$C40,1)</f>
        <v>0</v>
      </c>
      <c r="BE40" s="121">
        <f>'Тест ответы'!BC41*'Показатели'!$F$69*IF($BE$4="да",$C40,1)</f>
        <v>0</v>
      </c>
      <c r="BF40" s="121">
        <f>'Тест ответы'!BD41*'Показатели'!$F$70*IF($BF$4="да",$C40,1)</f>
        <v>0</v>
      </c>
      <c r="BG40" s="121">
        <f>'Тест ответы'!BE41*'Показатели'!$F$71*IF($BG$4="да",$C40,1)</f>
        <v>0</v>
      </c>
      <c r="BH40" s="128">
        <f>'Тест ответы'!BF41*'Показатели'!$F$72*IF($BH$4="да",$C40,1)</f>
        <v>0</v>
      </c>
      <c r="BI40" s="121">
        <f>'Тест ответы'!BG41*'Показатели'!$F$75*IF($BI$4="да",$C40,1)</f>
        <v>0</v>
      </c>
      <c r="BJ40" s="121">
        <f>'Тест ответы'!BH41*'Показатели'!$F$76*IF($BJ$4="да",$C40,1)</f>
        <v>0</v>
      </c>
      <c r="BK40" s="121">
        <f>'Тест ответы'!BI41*'Показатели'!$F$77*IF($BK$4="да",$C40,1)</f>
        <v>0</v>
      </c>
      <c r="BL40" s="121">
        <f>'Тест ответы'!BJ41*'Показатели'!$F$78*IF($BL$4="да",$C40,1)</f>
        <v>0</v>
      </c>
      <c r="BM40" s="121">
        <f>'Тест ответы'!BK41*'Показатели'!$F$79*IF($BM$4="да",$C40,1)</f>
        <v>0</v>
      </c>
      <c r="BN40" s="121">
        <f>'Тест ответы'!BL41*'Показатели'!$F$80*IF($BN$4="да",$C40,1)</f>
        <v>0</v>
      </c>
      <c r="BO40" s="128">
        <f>'Тест ответы'!BM41*'Показатели'!$F$81*IF($BO$4="да",$C40,1)</f>
        <v>0</v>
      </c>
      <c r="BP40" s="121">
        <f>'Тест ответы'!BN41*'Показатели'!$F$86*IF(BP$4="да",$C40,1)</f>
        <v>0</v>
      </c>
      <c r="BQ40" s="121">
        <f>'Тест ответы'!BO41*'Показатели'!$F$87*IF(BQ$4="да",$C40,1)</f>
        <v>0</v>
      </c>
      <c r="BR40" s="121">
        <f>'Тест ответы'!BP41*'Показатели'!$F$88*IF(BR$4="да",$C40,1)</f>
        <v>0</v>
      </c>
      <c r="BS40" s="121">
        <f>'Тест ответы'!BQ41*'Показатели'!$F$89*IF($BS$4="да",$C40,1)</f>
        <v>0</v>
      </c>
      <c r="BT40" s="121">
        <f>'Тест ответы'!BR41*'Показатели'!$F$90*IF($BT$4="да",$C40,1)</f>
        <v>0</v>
      </c>
      <c r="BU40" s="121">
        <f>'Тест ответы'!BS41*'Показатели'!$F$91*IF($BU$4="да",$C40,1)</f>
        <v>0</v>
      </c>
      <c r="BV40" s="121">
        <f>'Тест ответы'!BT41*'Показатели'!$F$92*IF($BV$4="да",$C40,1)</f>
        <v>0</v>
      </c>
      <c r="BW40" s="121">
        <f>'Тест ответы'!BU41*'Показатели'!$F$93*IF($BW$4="да",$C40,1)</f>
        <v>0</v>
      </c>
      <c r="BX40" s="121">
        <f>'Тест ответы'!BV41*'Показатели'!$F$94*IF($BX$4="да",$C40,1)</f>
        <v>0</v>
      </c>
      <c r="BY40" s="121">
        <f>'Тест ответы'!BW41*'Показатели'!$F$95*IF($BY$4="да",$C40,1)</f>
        <v>0</v>
      </c>
      <c r="BZ40" s="121">
        <f>'Тест ответы'!BX41*'Показатели'!$F$96*IF($BZ$4="да",$C40,1)</f>
        <v>0</v>
      </c>
      <c r="CA40" s="121">
        <f>'Тест ответы'!BY41*'Показатели'!$F$97*IF($CA$4="да",$C40,1)</f>
        <v>0</v>
      </c>
      <c r="CB40" s="121">
        <f>'Тест ответы'!BZ41*'Показатели'!$F$99*IF($CB$4="да",$C40,1)</f>
        <v>0</v>
      </c>
      <c r="CC40" s="121">
        <f>'Тест ответы'!CA41*'Показатели'!$F$100*IF($CC$4="да",$C40,1)</f>
        <v>0</v>
      </c>
      <c r="CD40" s="121">
        <f>'Тест ответы'!CB41*'Показатели'!$F$101*IF($CD$4="да",$C40,1)</f>
        <v>0</v>
      </c>
      <c r="CE40" s="121">
        <f>'Тест ответы'!CC41*'Показатели'!$F$102*IF($CE$4="да",$C40,1)</f>
        <v>0</v>
      </c>
      <c r="CF40" s="121">
        <f>'Тест ответы'!CD41*'Показатели'!$F$103*IF($CF$4="да",$C40,1)</f>
        <v>0</v>
      </c>
      <c r="CG40" s="121">
        <f>'Тест ответы'!CE41*'Показатели'!$F$104*IF($CG$4="да",$C40,1)</f>
        <v>0</v>
      </c>
      <c r="CH40" s="121">
        <f>'Тест ответы'!CF41*'Показатели'!$F$105*IF($CH$4="да",$C40,1)</f>
        <v>0</v>
      </c>
      <c r="CI40" s="121">
        <f>'Тест ответы'!CG41*'Показатели'!$F$106*IF($CI$4="да",$C40,1)</f>
        <v>0</v>
      </c>
      <c r="CJ40" s="121">
        <f>'Тест ответы'!CH41*'Показатели'!$F$107*IF($CJ$4="да",$C40,1)</f>
        <v>0</v>
      </c>
      <c r="CK40" s="121">
        <f>'Тест ответы'!CI41*'Показатели'!$F$108*IF($CK$4="да",$C40,1)</f>
        <v>0</v>
      </c>
      <c r="CL40" s="121">
        <f>'Тест ответы'!CJ41*'Показатели'!$F$109*IF($CL$4="да",$C40,1)</f>
        <v>0</v>
      </c>
      <c r="CM40" s="121">
        <f>'Тест ответы'!CK41*'Показатели'!$F$110*IF($CM$4="да",$C40,1)</f>
        <v>0</v>
      </c>
      <c r="CN40" s="121">
        <f>'Тест ответы'!CL41*'Показатели'!$F$111*IF($CN$4="да",$C40,1)</f>
        <v>0</v>
      </c>
      <c r="CO40" s="121">
        <f>'Тест ответы'!CM41*'Показатели'!$F$112*IF($CO$4="да",$C40,1)</f>
        <v>0</v>
      </c>
      <c r="CP40" s="128">
        <f>'Тест ответы'!CN41*'Показатели'!$F$113*IF($CP$4="да",$C40,1)</f>
        <v>0</v>
      </c>
      <c r="CQ40" s="121">
        <f>'Тест ответы'!CO41*'Показатели'!$F$118*IF(CQ$4="да",$C40,1)</f>
        <v>0</v>
      </c>
      <c r="CR40" s="121">
        <f>'Тест ответы'!CP41*'Показатели'!$F$119*IF(CR$4="да",$C40,1)</f>
        <v>0</v>
      </c>
      <c r="CS40" s="121">
        <f>'Тест ответы'!CQ41*'Показатели'!$F$120*IF(CS$4="да",$C40,1)</f>
        <v>0</v>
      </c>
      <c r="CT40" s="121">
        <f>'Тест ответы'!CR41*'Показатели'!$F$121*IF($CT$4="да",$C40,1)</f>
        <v>0</v>
      </c>
      <c r="CU40" s="121">
        <f>'Тест ответы'!CS41*'Показатели'!$F$122*IF($CU$4="да",$C40,1)</f>
        <v>0</v>
      </c>
      <c r="CV40" s="121">
        <f>'Тест ответы'!CT41*'Показатели'!$F$123*IF($CV$4="да",$C40,1)</f>
        <v>0</v>
      </c>
      <c r="CW40" s="121">
        <f>'Тест ответы'!CU41*'Показатели'!$F$124*IF($CW$4="да",$C40,1)</f>
        <v>0</v>
      </c>
      <c r="CX40" s="121">
        <f>'Тест ответы'!CV41*'Показатели'!$F$125*IF($CX$4="да",$C40,1)</f>
        <v>0</v>
      </c>
      <c r="CY40" s="121">
        <f>'Тест ответы'!CW41*'Показатели'!$F$126*IF($CY$4="да",$C40,1)</f>
        <v>0</v>
      </c>
      <c r="CZ40" s="121">
        <f>'Тест ответы'!CX41*'Показатели'!$F$127*IF($CZ$4="да",$C40,1)</f>
        <v>0</v>
      </c>
      <c r="DA40" s="121">
        <f>'Тест ответы'!CY41*'Показатели'!$F$128*IF($DA$4="да",$C40,1)</f>
        <v>0</v>
      </c>
      <c r="DB40" s="121">
        <f>'Тест ответы'!CZ41*'Показатели'!$F$129*IF($DB$4="да",$C40,1)</f>
        <v>0</v>
      </c>
      <c r="DC40" s="121">
        <f>'Тест ответы'!DA41*'Показатели'!$F$131*IF($DC$4="да",$C40,1)</f>
        <v>0</v>
      </c>
      <c r="DD40" s="121">
        <f>'Тест ответы'!DB41*'Показатели'!$F$132*IF($DD$4="да",$C40,1)</f>
        <v>0</v>
      </c>
      <c r="DE40" s="121">
        <f>'Тест ответы'!DC41*'Показатели'!$F$133*IF($DE$4="да",$C40,1)</f>
        <v>0</v>
      </c>
      <c r="DF40" s="121">
        <f>'Тест ответы'!DD41*'Показатели'!$F$134*IF($DF$4="да",$C40,1)</f>
        <v>0</v>
      </c>
      <c r="DG40" s="121">
        <f>'Тест ответы'!DE41*'Показатели'!$F$135*IF($DG$4="да",$C40,1)</f>
        <v>0</v>
      </c>
      <c r="DH40" s="121">
        <f>'Тест ответы'!DF41*'Показатели'!$F$136*IF($DH39="да",$C40,1)</f>
        <v>0</v>
      </c>
      <c r="DI40" s="121">
        <f>'Тест ответы'!DG41*'Показатели'!$F$137*IF($DI$4="да",$C40,1)</f>
        <v>0</v>
      </c>
      <c r="DJ40" s="121">
        <f>'Тест ответы'!DH41*'Показатели'!$F$138*IF($DJ$4="да",$C40,1)</f>
        <v>0</v>
      </c>
      <c r="DK40" s="122">
        <f>'Тест ответы'!DH41*'Показатели'!$F$139*IF($DK$4="да",$C40,1)</f>
        <v>0</v>
      </c>
      <c r="DL40" s="130" t="str">
        <f>'Тест ответы'!DJ41*#REF!*IF($DL$4="да",$C40,1)</f>
        <v>#REF!</v>
      </c>
      <c r="DM40" s="122" t="str">
        <f>'Тест ответы'!DF41*#REF!*IF(DM$4="да",$C40,1)</f>
        <v>#REF!</v>
      </c>
      <c r="DN40" s="122" t="str">
        <f>'Тест ответы'!DL41*#REF!*IF($DN$4="да",$C40,1)</f>
        <v>#REF!</v>
      </c>
      <c r="DO40" s="131" t="str">
        <f>'Тест ответы'!DM41*#REF!*IF($DO$4="да",$C40,1)</f>
        <v>#REF!</v>
      </c>
      <c r="DP40" s="122">
        <f>'Тест ответы'!DN41*'Показатели'!$F$141*IF($DP$4="да",$C40,1)</f>
        <v>0</v>
      </c>
      <c r="DQ40" s="122">
        <f>'Тест ответы'!DO41*'Показатели'!$F$142*IF(DQ$4="да",$C40,1)</f>
        <v>0</v>
      </c>
      <c r="DR40" s="132">
        <f>'Тест ответы'!DP41*'Показатели'!$F$144*$C40</f>
        <v>0</v>
      </c>
      <c r="DS40" s="122">
        <f>'Тест ответы'!DQ41*'Показатели'!$F$151*$C40</f>
        <v>0</v>
      </c>
      <c r="DT40" s="122">
        <f>'Тест ответы'!DR41*'Показатели'!$F$154*$C40</f>
        <v>0</v>
      </c>
      <c r="DU40" s="122">
        <f>'Тест ответы'!DS41*'Показатели'!$F$157*$C40</f>
        <v>0</v>
      </c>
      <c r="DV40" s="122">
        <f>'Тест ответы'!DT41*'Показатели'!$F$163*$C40</f>
        <v>0</v>
      </c>
      <c r="DW40" s="122">
        <f>'Тест ответы'!DU41*'Показатели'!$F$166*$C40</f>
        <v>0</v>
      </c>
      <c r="DX40" s="133">
        <f>'Тест ответы'!DV41*'Показатели'!$F$169*$C40</f>
        <v>0</v>
      </c>
      <c r="DY40" s="126">
        <f>'Тест ответы'!DW41*'Показатели'!$F$171*IF($DY$4="да",$C40,1)</f>
        <v>0</v>
      </c>
      <c r="DZ40" s="126">
        <f>'Тест ответы'!DX41*'Показатели'!$F$172*IF($DZ$4="да",$C40,1)</f>
        <v>0</v>
      </c>
      <c r="EA40" s="126">
        <f>'Тест ответы'!DY41*'Показатели'!$F$173*IF($EA$4="да",$C40,1)</f>
        <v>0</v>
      </c>
      <c r="EB40" s="126">
        <f>'Тест ответы'!DZ41*'Показатели'!$F$174*IF($EB$4="да",$C40,1)</f>
        <v>0</v>
      </c>
      <c r="EC40" s="126">
        <f>'Тест ответы'!EA41*'Показатели'!$F$175*IF($EC$4="да",$C40,1)</f>
        <v>0</v>
      </c>
      <c r="ED40" s="126">
        <f>'Тест ответы'!EB41*'Показатели'!$F$176*IF($ED$4="да",$C40,1)</f>
        <v>0</v>
      </c>
      <c r="EE40" s="126">
        <f>'Тест ответы'!EC41*'Показатели'!$F$177*IF($EE$4="да",$C40,1)</f>
        <v>0</v>
      </c>
      <c r="EF40" s="126">
        <f>'Тест ответы'!ED41*'Показатели'!$F$178*IF($EF$4="да",$C40,1)</f>
        <v>0</v>
      </c>
      <c r="EG40" s="126">
        <f>'Тест ответы'!EE41*'Показатели'!$F$179*IF($EG$4="да",$C40,1)</f>
        <v>0</v>
      </c>
      <c r="EH40" s="126">
        <f>'Тест ответы'!EF41*'Показатели'!$F$180*IF($EH$4="да",$C40,1)</f>
        <v>0</v>
      </c>
      <c r="EI40" s="126">
        <f>'Тест ответы'!EG41*'Показатели'!$F$181*IF($EI$4="да",$C40,1)</f>
        <v>0</v>
      </c>
      <c r="EJ40" s="126">
        <f>'Тест ответы'!EH41*'Показатели'!$F$182*IF($EJ$4="да",$C40,1)</f>
        <v>0</v>
      </c>
      <c r="EK40" s="126">
        <f>'Тест ответы'!EI41*'Показатели'!$F$183*IF($EK$4="да",$C40,1)</f>
        <v>0</v>
      </c>
      <c r="EL40" s="126">
        <f>'Тест ответы'!EJ41*'Показатели'!$F$184*IF($EL$4="да",$C40,1)</f>
        <v>0</v>
      </c>
      <c r="EM40" s="126">
        <f>'Тест ответы'!EK41*'Показатели'!$F$185*IF($EM$4="да",$C40,1)</f>
        <v>0</v>
      </c>
      <c r="EN40" s="126">
        <f>'Тест ответы'!EL41*'Показатели'!$F$186*IF($EN$4="да",$C40,1)</f>
        <v>0</v>
      </c>
      <c r="EO40" s="126">
        <f>'Тест ответы'!EM41*'Показатели'!$F$187*IF($EO$4="да",$C40,1)</f>
        <v>0</v>
      </c>
      <c r="EP40" s="126">
        <f>'Тест ответы'!EN41*'Показатели'!$F$188*IF($EP$4="да",$C40,1)</f>
        <v>0</v>
      </c>
      <c r="EQ40" s="126">
        <f>'Тест ответы'!EO41*'Показатели'!$F$189*IF($EQ$4="да",$C40,1)</f>
        <v>0</v>
      </c>
      <c r="ER40" s="126">
        <f>'Тест ответы'!EP41*'Показатели'!$F$190*IF($ER$4="да",$C40,1)</f>
        <v>0</v>
      </c>
      <c r="ES40" s="134">
        <f>'Тест ответы'!EQ41*'Показатели'!$F$191*IF($ES$4="да",$C40,1)</f>
        <v>0</v>
      </c>
      <c r="ET40" s="126">
        <f>'Тест ответы'!ER41*'Показатели'!$F$193*IF($ET$4="да",$C40,1)</f>
        <v>0</v>
      </c>
      <c r="EU40" s="126">
        <f>'Тест ответы'!ES41*'Показатели'!$F$194*IF($EU$4="да",$C40,1)</f>
        <v>0</v>
      </c>
      <c r="EV40" s="126">
        <f>'Тест ответы'!ET41*'Показатели'!$F$195*IF($EV$4="да",$C40,1)</f>
        <v>0</v>
      </c>
      <c r="EW40" s="126">
        <f>'Тест ответы'!EU41*'Показатели'!$F$196*IF($EW$4="да",$C40,1)</f>
        <v>0</v>
      </c>
      <c r="EX40" s="126">
        <f>'Тест ответы'!EV41*'Показатели'!$F$197*IF($EX$4="да",$C40,1)</f>
        <v>0</v>
      </c>
      <c r="EY40" s="126">
        <f>'Тест ответы'!EW41*'Показатели'!$F$198*IF($EY$4="да",$C40,1)</f>
        <v>0</v>
      </c>
      <c r="EZ40" s="126">
        <f>'Тест ответы'!EX41*'Показатели'!$F$199*IF($EZ$4="да",$C40,1)</f>
        <v>0</v>
      </c>
      <c r="FA40" s="126">
        <f>'Тест ответы'!EY41*'Показатели'!$F$200*IF($FA$4="да",$C40,1)</f>
        <v>0</v>
      </c>
      <c r="FB40" s="126">
        <f>'Тест ответы'!EZ41*'Показатели'!$F$201*IF($FB$4="да",$C40,1)</f>
        <v>0</v>
      </c>
      <c r="FC40" s="126">
        <f>'Тест ответы'!FA41*'Показатели'!$F$202*IF($FC$4="да",$C40,1)</f>
        <v>0</v>
      </c>
      <c r="FD40" s="126">
        <f>'Тест ответы'!FB41*'Показатели'!$F$203*IF($FD$4="да",$C40,1)</f>
        <v>0</v>
      </c>
      <c r="FE40" s="126">
        <f>'Тест ответы'!FC41*'Показатели'!$F$204*IF($FE$4="да",$C40,1)</f>
        <v>0</v>
      </c>
      <c r="FF40" s="126">
        <f>'Тест ответы'!FD41*'Показатели'!$F$205*IF($FF$4="да",$C40,1)</f>
        <v>0</v>
      </c>
      <c r="FG40" s="126">
        <f>'Тест ответы'!FE41*'Показатели'!$F$206*IF($FG$4="да",$C40,1)</f>
        <v>0</v>
      </c>
      <c r="FH40" s="126">
        <f>'Тест ответы'!FF41*'Показатели'!$F$207*IF($FH$4="да",$C40,1)</f>
        <v>0</v>
      </c>
      <c r="FI40" s="126">
        <f>'Тест ответы'!FG41*'Показатели'!$F$208*IF($FI$4="да",$C40,1)</f>
        <v>0</v>
      </c>
      <c r="FJ40" s="126">
        <f>'Тест ответы'!FH41*'Показатели'!$F$209*IF($FJ$4="да",$C40,1)</f>
        <v>0</v>
      </c>
      <c r="FK40" s="135">
        <f>'Тест ответы'!FI41*'Показатели'!$F$210*IF($FK$4="да",$C40,1)</f>
        <v>0</v>
      </c>
      <c r="FL40" s="122">
        <f>'Тест ответы'!FJ41*'Показатели'!$F$214*IF(FL$4="да",$C40,1)</f>
        <v>0</v>
      </c>
      <c r="FM40" s="122">
        <f>'Тест ответы'!FK41*'Показатели'!$F$215*IF(FM$4="да",$C40,1)</f>
        <v>0</v>
      </c>
      <c r="FN40" s="122">
        <f>'Тест ответы'!FL41*'Показатели'!$F$217*IF(FN$4="да",$C40,1)</f>
        <v>0</v>
      </c>
      <c r="FO40" s="122">
        <f>'Тест ответы'!FM41*'Показатели'!$F$218*IF(FO$4="да",$C40,1)</f>
        <v>0</v>
      </c>
      <c r="FP40" s="122">
        <f>'Тест ответы'!FN41*'Показатели'!$F$220*IF(FP$4="да",$C40,1)</f>
        <v>0</v>
      </c>
      <c r="FQ40" s="122">
        <f>'Тест ответы'!FO41*'Показатели'!$F$221*IF(FQ$4="да",$C40,1)</f>
        <v>0</v>
      </c>
      <c r="FR40" s="122">
        <f>'Тест ответы'!FP41*'Показатели'!$F$222*IF(FR$4="да",$C40,1)</f>
        <v>0</v>
      </c>
      <c r="FS40" s="122">
        <f>'Тест ответы'!FQ41*'Показатели'!$F$223*IF(FS$4="да",$C40,1)</f>
        <v>0</v>
      </c>
      <c r="FT40" s="122">
        <f>'Тест ответы'!FR41*'Показатели'!$F$224*IF(FT$4="да",$C40,1)</f>
        <v>0</v>
      </c>
      <c r="FU40" s="122">
        <f>'Тест ответы'!FS41*'Показатели'!$F$225*IF(FU$4="да",$C40,1)</f>
        <v>0</v>
      </c>
      <c r="FV40" s="122">
        <f>'Тест ответы'!FT41*'Показатели'!$F$227*IF(FV$4="да",$C40,1)</f>
        <v>0</v>
      </c>
      <c r="FW40" s="122">
        <f>'Тест ответы'!FU41*'Показатели'!$F$228*IF(FW$4="да",$C40,1)</f>
        <v>0</v>
      </c>
      <c r="FX40" s="122">
        <f>'Тест ответы'!FV41*'Показатели'!$F$229*IF(FX$4="да",$C40,1)</f>
        <v>0</v>
      </c>
      <c r="FY40" s="122">
        <f>'Тест ответы'!FW41*'Показатели'!$F$230*IF(FY$4="да",$C40,1)</f>
        <v>0</v>
      </c>
      <c r="FZ40" s="122">
        <f>'Тест ответы'!FX41*'Показатели'!$F$231*IF(FZ$4="да",$C40,1)</f>
        <v>0</v>
      </c>
      <c r="GA40" s="122">
        <f>'Тест ответы'!FY41*'Показатели'!$F$232*IF(GA$4="да",$C40,1)</f>
        <v>0</v>
      </c>
      <c r="GB40" s="132">
        <f>'Тест ответы'!FZ41*'Показатели'!$F$235*IF($GB$4="да",$C40,1)</f>
        <v>0</v>
      </c>
      <c r="GC40" s="122">
        <f>'Тест ответы'!GA41*'Показатели'!$F$236*IF($GC$4="да",$C40,1)</f>
        <v>0</v>
      </c>
      <c r="GD40" s="122">
        <f>'Тест ответы'!GB41*'Показатели'!$F$238*IF($GD$4="да",$C40,1)</f>
        <v>0</v>
      </c>
      <c r="GE40" s="122">
        <f>'Тест ответы'!GC41*'Показатели'!$F$239*IF($GE$4="да",$C40,1)</f>
        <v>0</v>
      </c>
      <c r="GF40" s="122">
        <f>'Тест ответы'!GD41*'Показатели'!$F$241*IF($GF$4="да",$C40,1)</f>
        <v>0</v>
      </c>
      <c r="GG40" s="122">
        <f>'Тест ответы'!GE41*'Показатели'!$F$242*IF($GG$4="да",$C40,1)</f>
        <v>0</v>
      </c>
      <c r="GH40" s="122">
        <f>'Тест ответы'!GF41*'Показатели'!$F$243*IF($GH$4="да",$C40,1)</f>
        <v>0</v>
      </c>
      <c r="GI40" s="122">
        <f>'Тест ответы'!GG41*'Показатели'!$F$244*IF($GI$4="да",$C40,1)</f>
        <v>0</v>
      </c>
      <c r="GJ40" s="122">
        <f>'Тест ответы'!GH41*'Показатели'!$F$245*IF($GJ$4="да",$C40,1)</f>
        <v>0</v>
      </c>
      <c r="GK40" s="122">
        <f>'Тест ответы'!GI41*'Показатели'!$F$246*IF($GK$4="да",$C40,1)</f>
        <v>0</v>
      </c>
      <c r="GL40" s="122">
        <f>'Тест ответы'!GJ41*'Показатели'!$F$248*IF($GL$4="да",$C40,1)</f>
        <v>0</v>
      </c>
      <c r="GM40" s="122">
        <f>'Тест ответы'!GK41*'Показатели'!$F$249*IF($GM$4="да",$C40,1)</f>
        <v>0</v>
      </c>
      <c r="GN40" s="122">
        <f>'Тест ответы'!GL41*'Показатели'!$F$250*IF($GN$4="да",$C40,1)</f>
        <v>0</v>
      </c>
      <c r="GO40" s="122">
        <f>'Тест ответы'!GM41*'Показатели'!$F$251*IF($GO$4="да",$C40,1)</f>
        <v>0</v>
      </c>
      <c r="GP40" s="122">
        <f>'Тест ответы'!GN41*'Показатели'!$F$252*IF($GP$4="да",$C40,1)</f>
        <v>0</v>
      </c>
      <c r="GQ40" s="122">
        <f>'Тест ответы'!GO41*'Показатели'!$F$253*IF($GQ$4="да",$C40,1)</f>
        <v>0</v>
      </c>
      <c r="GR40" s="132">
        <f>'Тест ответы'!GP41*'Показатели'!$F$256*IF($GR$4="да",$C40,1)</f>
        <v>0</v>
      </c>
      <c r="GS40" s="122">
        <f>'Тест ответы'!GQ41*'Показатели'!$F$257*IF($GS$4="да",$C40,1)</f>
        <v>0</v>
      </c>
      <c r="GT40" s="122">
        <f>'Тест ответы'!GR41*'Показатели'!$F$258*IF($GT$4="да",$C40,1)</f>
        <v>0</v>
      </c>
      <c r="GU40" s="122">
        <f>'Тест ответы'!GS41*'Показатели'!$F$260*IF($GU$4="да",$C40,1)</f>
        <v>0</v>
      </c>
      <c r="GV40" s="122">
        <f>'Тест ответы'!GT41*'Показатели'!$F$261*IF($GV$4="да",$C40,1)</f>
        <v>0</v>
      </c>
      <c r="GW40" s="122">
        <f>'Тест ответы'!GU41*'Показатели'!$F$262*IF($GW$4="да",$C40,1)</f>
        <v>0</v>
      </c>
      <c r="GX40" s="122">
        <f>'Тест ответы'!GV41*'Показатели'!$F$264*IF($GX$4="да",$C40,1)</f>
        <v>0</v>
      </c>
      <c r="GY40" s="122">
        <f>'Тест ответы'!GW41*'Показатели'!$F$265*IF($GY$4="да",$C40,1)</f>
        <v>0</v>
      </c>
      <c r="GZ40" s="122">
        <f>'Тест ответы'!GX41*'Показатели'!$F$266*IF($GZ$4="да",$C40,1)</f>
        <v>0</v>
      </c>
      <c r="HA40" s="122">
        <f>'Тест ответы'!GY41*'Показатели'!$F$267*IF($HA$4="да",$C40,1)</f>
        <v>0</v>
      </c>
      <c r="HB40" s="122">
        <f>'Тест ответы'!GZ41*'Показатели'!$F$269*IF($HB$4="да",$C40,1)</f>
        <v>0</v>
      </c>
      <c r="HC40" s="122">
        <f>'Тест ответы'!HA41*'Показатели'!$F$270*IF($HC$4="да",$C40,1)</f>
        <v>0</v>
      </c>
      <c r="HD40" s="122">
        <f>'Тест ответы'!HB41*'Показатели'!$F$271*IF($HD$4="да",$C40,1)</f>
        <v>0</v>
      </c>
      <c r="HE40" s="122">
        <f>'Тест ответы'!HC41*'Показатели'!$F$272*IF($HE$4="да",$C40,1)</f>
        <v>0</v>
      </c>
      <c r="HF40" s="122">
        <f>'Тест ответы'!HD41*'Показатели'!$F$274*IF($HF$4="да",$C40,1)</f>
        <v>0</v>
      </c>
      <c r="HG40" s="122">
        <f>'Тест ответы'!HE41*'Показатели'!$F$275*IF($HG$4="да",$C40,1)</f>
        <v>0</v>
      </c>
      <c r="HH40" s="122">
        <f>'Тест ответы'!HF41*'Показатели'!$F$276*IF($HH$4="да",$C40,1)</f>
        <v>0</v>
      </c>
      <c r="HI40" s="122">
        <f>'Тест ответы'!HG41*'Показатели'!$F$277*IF($HI$4="да",$C40,1)</f>
        <v>0</v>
      </c>
      <c r="HJ40" s="122">
        <f>'Тест ответы'!HH41*'Показатели'!$F$278*IF($HJ$4="да",$C40,1)</f>
        <v>0</v>
      </c>
      <c r="HK40" s="122">
        <f>'Тест ответы'!HI41*'Показатели'!$F$279*IF($HK$4="да",$C40,1)</f>
        <v>0</v>
      </c>
      <c r="HL40" s="122">
        <f>'Тест ответы'!HJ41*'Показатели'!$F$280*IF($HL$4="да",$C40,1)</f>
        <v>0</v>
      </c>
      <c r="HM40" s="122">
        <f>'Тест ответы'!HK41*'Показатели'!$F$281*IF($HM$4="да",$C40,1)</f>
        <v>0</v>
      </c>
      <c r="HN40" s="122">
        <f>'Тест ответы'!HL41*'Показатели'!$F$282*IF($HN$4="да",$C40,1)</f>
        <v>0</v>
      </c>
      <c r="HO40" s="122">
        <f>'Тест ответы'!HM41*'Показатели'!$F$284*IF($HO$4="да",$C40,1)</f>
        <v>0</v>
      </c>
      <c r="HP40" s="122">
        <f>'Тест ответы'!HN41*'Показатели'!$F$285*IF($HP$4="да",$C40,1)</f>
        <v>0</v>
      </c>
      <c r="HQ40" s="122">
        <f>'Тест ответы'!HO41*'Показатели'!$F$286*IF($HQ$4="да",$C40,1)</f>
        <v>0</v>
      </c>
      <c r="HR40" s="122">
        <f>'Тест ответы'!HP41*'Показатели'!$F$287*IF($HR$4="да",$C40,1)</f>
        <v>0</v>
      </c>
      <c r="HS40" s="122">
        <f>'Тест ответы'!HQ41*'Показатели'!$F$288*IF($HS$4="да",$C40,1)</f>
        <v>0</v>
      </c>
      <c r="HT40" s="122">
        <f>'Тест ответы'!HR41*'Показатели'!$F$289*IF(HT$4="да",$C40,1)</f>
        <v>0</v>
      </c>
      <c r="HU40" s="122">
        <f>'Тест ответы'!HS41*'Показатели'!$F$290*IF($HU$4="да",$C40,1)</f>
        <v>0</v>
      </c>
      <c r="HV40" s="122">
        <f>'Тест ответы'!HT41*'Показатели'!$F$291*IF($HV$4="да",$C40,1)</f>
        <v>0</v>
      </c>
      <c r="HW40" s="122">
        <f>'Тест ответы'!HU41*'Показатели'!$F$292*IF($HW$4="да",$C40,1)</f>
        <v>0</v>
      </c>
      <c r="HX40" s="122" t="str">
        <f>'Тест ответы'!HV41*#REF!*C40</f>
        <v>#REF!</v>
      </c>
      <c r="HY40" s="133" t="str">
        <f>'Тест ответы'!HW41*#REF!*C40</f>
        <v>#REF!</v>
      </c>
      <c r="HZ40" s="122">
        <f>'Тест ответы'!HX41*'Показатели'!$F$295*IF(HZ$4="да",$C40,1)</f>
        <v>0</v>
      </c>
      <c r="IA40" s="122">
        <f>'Тест ответы'!HY41*'Показатели'!$F$296*IF(IA$4="да",$C40,1)</f>
        <v>0</v>
      </c>
      <c r="IB40" s="122">
        <f>'Тест ответы'!HZ41*'Показатели'!$F$297*IF(IB$4="да",$C40,1)</f>
        <v>0</v>
      </c>
      <c r="IC40" s="122">
        <f>'Тест ответы'!IA41*'Показатели'!$F$299*IF(IC$4="да",$C40,1)</f>
        <v>0</v>
      </c>
      <c r="ID40" s="122">
        <f>'Тест ответы'!IB41*'Показатели'!$F$300*IF(ID$4="да",$C40,1)</f>
        <v>0</v>
      </c>
      <c r="IE40" s="122">
        <f>'Тест ответы'!IC41*'Показатели'!$F$301*IF(IE$4="да",$C40,1)</f>
        <v>0</v>
      </c>
      <c r="IF40" s="122">
        <f>'Тест ответы'!ID41*'Показатели'!$F$303*IF(IF$4="да",$C40,1)</f>
        <v>0</v>
      </c>
      <c r="IG40" s="122">
        <f>'Тест ответы'!IE41*'Показатели'!$F$304*IF(IG$4="да",$C40,1)</f>
        <v>0</v>
      </c>
      <c r="IH40" s="122">
        <f>'Тест ответы'!IF41*'Показатели'!$F$305*IF(IH$4="да",$C40,1)</f>
        <v>0</v>
      </c>
      <c r="II40" s="122">
        <f>'Тест ответы'!IG41*'Показатели'!$F$307*IF(II$4="да",$C40,1)</f>
        <v>0</v>
      </c>
      <c r="IJ40" s="122">
        <f>'Тест ответы'!IH41*'Показатели'!$F$308*IF(IJ$4="да",$C40,1)</f>
        <v>0</v>
      </c>
      <c r="IK40" s="122">
        <f>'Тест ответы'!II41*'Показатели'!$F$309*IF(IK$4="да",$C40,1)</f>
        <v>0</v>
      </c>
      <c r="IL40" s="122">
        <f>'Тест ответы'!IJ41*'Показатели'!$F$313*IF(IL$4="да",$C40,1)</f>
        <v>0</v>
      </c>
      <c r="IM40" s="122">
        <f>'Тест ответы'!IK41*'Показатели'!$F$314*IF(IM$4="да",$C40,1)</f>
        <v>0</v>
      </c>
      <c r="IN40" s="122">
        <f>'Тест ответы'!IL41*'Показатели'!$F$315*IF(IN$4="да",$C40,1)</f>
        <v>0</v>
      </c>
      <c r="IO40" s="122">
        <f>'Тест ответы'!IM41*'Показатели'!$F$316*IF(IO$4="да",$C40,1)</f>
        <v>0</v>
      </c>
      <c r="IP40" s="122">
        <f>'Тест ответы'!IN41*'Показатели'!$F$317*IF(IP$4="да",$C40,1)</f>
        <v>0</v>
      </c>
      <c r="IQ40" s="122">
        <f>'Тест ответы'!IO41*'Показатели'!$F$318*IF(IQ$4="да",$C40,1)</f>
        <v>0</v>
      </c>
      <c r="IR40" s="122">
        <f>'Тест ответы'!IP41*'Показатели'!$F$320*IF(IR$4="да",$C40,1)</f>
        <v>0</v>
      </c>
      <c r="IS40" s="122">
        <f>'Тест ответы'!IQ41*'Показатели'!$F$321*IF(IS$4="да",$C40,1)</f>
        <v>0</v>
      </c>
      <c r="IT40" s="122">
        <f>'Тест ответы'!IR41*'Показатели'!$F$322*IF(IT$4="да",$C40,1)</f>
        <v>0</v>
      </c>
      <c r="IU40" s="122">
        <f>'Тест ответы'!IS41*'Показатели'!$F$323*IF(IU$4="да",$C40,1)</f>
        <v>0</v>
      </c>
      <c r="IV40" s="122">
        <f>'Тест ответы'!IT41*'Показатели'!$F$324*IF(IV$4="да",$C40,1)</f>
        <v>0</v>
      </c>
      <c r="IW40" s="122">
        <f>'Тест ответы'!IU41*'Показатели'!$F$325*IF(IW$4="да",$C40,1)</f>
        <v>0</v>
      </c>
      <c r="IX40" s="122">
        <f>'Тест ответы'!IV41*'Показатели'!$F$327*IF(IX$4="да",$C40,1)</f>
        <v>0</v>
      </c>
      <c r="IY40" s="122">
        <f>'Тест ответы'!IW41*'Показатели'!$F$328*IF(IY$4="да",$C40,1)</f>
        <v>0</v>
      </c>
      <c r="IZ40" s="132">
        <f>'Тест ответы'!IX41*'Показатели'!$F$331*IF(IZ$4="да",$C40,1)</f>
        <v>0</v>
      </c>
      <c r="JA40" s="122">
        <f>'Тест ответы'!IY41*'Показатели'!$F$332*IF(JA$4="да",$C40,1)</f>
        <v>0</v>
      </c>
      <c r="JB40" s="122">
        <f>'Тест ответы'!IZ41*'Показатели'!$F$333*IF(JB$4="да",$C40,1)</f>
        <v>0</v>
      </c>
      <c r="JC40" s="122">
        <f>'Тест ответы'!JA41*'Показатели'!$F$334*IF(JC$4="да",$C40,1)</f>
        <v>0</v>
      </c>
      <c r="JD40" s="122">
        <f>'Тест ответы'!JB41*'Показатели'!$F$335*IF(JD$4="да",$C40,1)</f>
        <v>0</v>
      </c>
      <c r="JE40" s="122">
        <f>'Тест ответы'!JC41*'Показатели'!$F$336*IF(JE$4="да",$C40,1)</f>
        <v>0</v>
      </c>
      <c r="JF40" s="122">
        <f>'Тест ответы'!JD41*'Показатели'!$F$338*IF(JF$4="да",$C40,1)</f>
        <v>0</v>
      </c>
      <c r="JG40" s="122">
        <f>'Тест ответы'!JE41*'Показатели'!$F$339*IF(JG$4="да",$C40,1)</f>
        <v>0</v>
      </c>
      <c r="JH40" s="122">
        <f>'Тест ответы'!JF41*'Показатели'!$F$341*IF(JH$4="да",$C40,1)</f>
        <v>0</v>
      </c>
      <c r="JI40" s="122">
        <f>'Тест ответы'!JG41*'Показатели'!$F$342*IF(JI$4="да",$C40,1)</f>
        <v>0</v>
      </c>
      <c r="JJ40" s="122">
        <f>'Тест ответы'!JH41*'Показатели'!$F$343*IF(JJ$4="да",$C40,1)</f>
        <v>0</v>
      </c>
      <c r="JK40" s="122">
        <f>'Тест ответы'!JI41*'Показатели'!$F$344*IF(JK$4="да",$C40,1)</f>
        <v>0</v>
      </c>
      <c r="JL40" s="122">
        <f>'Тест ответы'!JJ41*'Показатели'!$F$345*IF(JL$4="да",$C40,1)</f>
        <v>0</v>
      </c>
      <c r="JM40" s="122">
        <f>'Тест ответы'!JK41*'Показатели'!$F$346*IF(JM$4="да",$C40,1)</f>
        <v>0</v>
      </c>
      <c r="JN40" s="122">
        <f>'Тест ответы'!JL41*'Показатели'!$F$347*IF(JN$4="да",$C40,1)</f>
        <v>0</v>
      </c>
      <c r="JO40" s="122">
        <f>'Тест ответы'!JM41*'Показатели'!$F$348*IF(JO$4="да",$C40,1)</f>
        <v>0</v>
      </c>
      <c r="JP40" s="122">
        <f>'Тест ответы'!JN41*'Показатели'!$F$349*IF(JP$4="да",$C40,1)</f>
        <v>0</v>
      </c>
      <c r="JQ40" s="122">
        <f>'Тест ответы'!JO41*'Показатели'!$F$350*IF(JQ$4="да",$C40,1)</f>
        <v>0</v>
      </c>
      <c r="JR40" s="122">
        <f>'Тест ответы'!JP41*'Показатели'!$F$351*IF(JR$4="да",$C40,1)</f>
        <v>0</v>
      </c>
      <c r="JS40" s="122">
        <f>'Тест ответы'!JQ41*'Показатели'!$F$352*IF(JS$4="да",$C40,1)</f>
        <v>0</v>
      </c>
      <c r="JT40" s="122">
        <f>'Тест ответы'!JR41*'Показатели'!$F$353*IF(JT$4="да",$C40,1)</f>
        <v>0</v>
      </c>
      <c r="JU40" s="122">
        <f>'Тест ответы'!JS41*'Показатели'!$F$354*IF(JU$4="да",$C40,1)</f>
        <v>0</v>
      </c>
      <c r="JV40" s="122">
        <f>'Тест ответы'!JT41*'Показатели'!$F$355*IF(JV$4="да",$C40,1)</f>
        <v>0</v>
      </c>
      <c r="JW40" s="122">
        <f>'Тест ответы'!JU41*'Показатели'!$F$356*IF(JW$4="да",$C40,1)</f>
        <v>0</v>
      </c>
      <c r="JX40" s="122">
        <f>'Тест ответы'!JV41*'Показатели'!$F$357*IF(JX$4="да",$C40,1)</f>
        <v>0</v>
      </c>
      <c r="JY40" s="122">
        <f>'Тест ответы'!JW41*'Показатели'!$F$358*IF(JY$4="да",$C40,1)</f>
        <v>0</v>
      </c>
      <c r="JZ40" s="122">
        <f>'Тест ответы'!JX41*'Показатели'!$F$360*IF(JZ$4="да",$C40,1)</f>
        <v>0</v>
      </c>
      <c r="KA40" s="122">
        <f>'Тест ответы'!JY41*'Показатели'!$F$361*IF(KA$4="да",$C40,1)</f>
        <v>0</v>
      </c>
      <c r="KB40" s="122">
        <f>'Тест ответы'!JZ41*'Показатели'!$F$362*IF(KB$4="да",$C40,1)</f>
        <v>0</v>
      </c>
      <c r="KC40" s="122">
        <f>'Тест ответы'!KA41*'Показатели'!$F$363*IF(KC$4="да",$C40,1)</f>
        <v>0</v>
      </c>
      <c r="KD40" s="122">
        <f>'Тест ответы'!KB41*'Показатели'!$F$364*IF(KD$4="да",$C40,1)</f>
        <v>0</v>
      </c>
      <c r="KE40" s="136">
        <f>'Тест ответы'!KC41*'Показатели'!$F$365*IF(KE$4="да",$C40,1)</f>
        <v>0</v>
      </c>
      <c r="KF40" s="122">
        <f>'Тест ответы'!KD41*'Показатели'!$F$380*IF(KF$4="да",A40,1)</f>
        <v>0</v>
      </c>
      <c r="KG40" s="122">
        <f>'Тест ответы'!KE41*'Показатели'!$F$383*IF(KG$4="да",B40,1)</f>
        <v>0</v>
      </c>
      <c r="KH40" s="133">
        <f>'Тест ответы'!KF41*'Показатели'!$F$385*IF(KH$4="да",C40,1)</f>
        <v>0</v>
      </c>
      <c r="KI40" s="122">
        <f>'Тест ответы'!KG41*'Показатели'!$F$387*IF($KI$4="да",C40,1)</f>
        <v>0</v>
      </c>
      <c r="KJ40" s="122">
        <f>'Тест ответы'!KH41*'Показатели'!$F$388*IF($KJ$4="да",C40,1)</f>
        <v>0</v>
      </c>
      <c r="KK40" s="122">
        <f>'Тест ответы'!KI41*'Показатели'!$F$389*IF($KK$4="да",C40,1)</f>
        <v>0</v>
      </c>
      <c r="KL40" s="132">
        <f>'Тест ответы'!KJ41*'Показатели'!$F$391*IF(KL$4="да",C40,1)</f>
        <v>0</v>
      </c>
      <c r="KM40" s="122">
        <f>'Тест ответы'!KK41*'Показатели'!$F$392*IF(KM$4="да",D40,1)</f>
        <v>0</v>
      </c>
      <c r="KN40" s="132">
        <f>'Тест ответы'!KL41*'Показатели'!$F$394*IF($KN$4="да",C40,1)</f>
        <v>0</v>
      </c>
      <c r="KO40" s="133">
        <f>'Тест ответы'!KM41*'Показатели'!$F$395*IF($KO$4="да",C40,1)</f>
        <v>0</v>
      </c>
      <c r="KP40" s="122">
        <f>'Тест ответы'!KN41*'Показатели'!$F$397*IF($KP$4="да",$C40,1)</f>
        <v>0</v>
      </c>
      <c r="KQ40" s="122">
        <f>'Тест ответы'!KO41*'Показатели'!$F$398*IF($KQ$4="да",$C40,1)</f>
        <v>0</v>
      </c>
      <c r="KR40" s="122">
        <f>'Тест ответы'!KP41*'Показатели'!$F$400*IF($KR$4="да",$C40,1)</f>
        <v>0</v>
      </c>
      <c r="KS40" s="133">
        <f>'Тест ответы'!KQ41*'Показатели'!$F$401*IF($KS$4="да",$C40,1)</f>
        <v>0</v>
      </c>
      <c r="KT40" s="122">
        <f>'Тест ответы'!KR41*'Показатели'!$F$403*IF($KT$4="да",$C40,1)</f>
        <v>0</v>
      </c>
      <c r="KU40" s="122">
        <f>'Тест ответы'!KS41*'Показатели'!$F$405*IF($KU$4="да",$C40,1)</f>
        <v>0</v>
      </c>
      <c r="KV40" s="130">
        <f>'Тест ответы'!KT41*'Показатели'!$F$408*IF($KV$4="да",$C40,1)</f>
        <v>0</v>
      </c>
      <c r="KW40" s="122">
        <f>'Тест ответы'!KU41*'Показатели'!$F$409*IF($KW$4="да",$C40,1)</f>
        <v>0</v>
      </c>
      <c r="KX40" s="122">
        <f>'Тест ответы'!KV41*'Показатели'!$F$410*IF($KX$4="да",$C40,1)</f>
        <v>0</v>
      </c>
      <c r="KY40" s="122">
        <f>'Тест ответы'!KW41*'Показатели'!$F$411*IF($KY$4="да",$C40,1)</f>
        <v>0</v>
      </c>
      <c r="KZ40" s="132">
        <f>'Тест ответы'!KX41*'Показатели'!$F$413*IF($KZ$4="да",$C40,1)</f>
        <v>0</v>
      </c>
      <c r="LA40" s="122">
        <f>'Тест ответы'!KY41*'Показатели'!$F$415*IF($LA$4="да",$C40,1)</f>
        <v>0</v>
      </c>
      <c r="LB40" s="122">
        <f>'Тест ответы'!KZ41*'Показатели'!$F$416*IF($LB$4="да",$C40,1)</f>
        <v>0</v>
      </c>
      <c r="LC40" s="122">
        <f>'Тест ответы'!LA41*'Показатели'!$F$417*IF($LC$4="да",$C40,1)</f>
        <v>0</v>
      </c>
      <c r="LD40" s="132">
        <f>'Тест ответы'!LB41*'Показатели'!$F$420*IF($LD$4="да",$C40,1)</f>
        <v>0</v>
      </c>
      <c r="LE40" s="122">
        <f>'Тест ответы'!LC41*'Показатели'!$F$422*IF($LE$4="да",$C40,1)</f>
        <v>0</v>
      </c>
      <c r="LF40" s="122">
        <f>'Тест ответы'!LD41*'Показатели'!$F$423*IF($LF$4="да",$C40,1)</f>
        <v>0</v>
      </c>
      <c r="LG40" s="122">
        <f>'Тест ответы'!LE41*'Показатели'!$F$424*IF($LG$4="да",$C40,1)</f>
        <v>0</v>
      </c>
      <c r="LH40" s="132">
        <f>'Тест ответы'!LF41*'Показатели'!$F$426*IF(LH$4="да",$C40,1)</f>
        <v>0</v>
      </c>
      <c r="LI40" s="122">
        <f>'Тест ответы'!LG41*'Показатели'!$F$427*IF($LI$4="да",$C40,1)</f>
        <v>0</v>
      </c>
      <c r="LJ40" s="122">
        <f>'Тест ответы'!LH41*'Показатели'!$F$428*IF($LJ$4="да",$C40,1)</f>
        <v>0</v>
      </c>
      <c r="LK40" s="122">
        <f>'Тест ответы'!LI41*'Показатели'!$F$429*IF($LK$4="да",$C40,1)</f>
        <v>0</v>
      </c>
      <c r="LL40" s="122">
        <f>'Тест ответы'!LJ41*'Показатели'!$F$430*IF($LI$4="да",$C40,1)</f>
        <v>0</v>
      </c>
      <c r="LM40" s="125">
        <f>'Тест ответы'!LK41*'Показатели'!$F$461*IF(LM$4="да",$C40,1)</f>
        <v>0</v>
      </c>
      <c r="LN40" s="126">
        <f>'Тест ответы'!LL41*'Показатели'!$F$462*IF(LN$4="да",$C40,1)</f>
        <v>0</v>
      </c>
      <c r="LO40" s="126">
        <f>'Тест ответы'!LM41*'Показатели'!$F$463*IF(LO$4="да",$C40,1)</f>
        <v>0</v>
      </c>
      <c r="LP40" s="126">
        <f>'Тест ответы'!LN41*'Показатели'!$F$464*IF(LP$4="да",$C40,1)</f>
        <v>0</v>
      </c>
      <c r="LQ40" s="126">
        <f>'Тест ответы'!LO41*'Показатели'!$F$466*IF(LQ$4="да",$C40,1)</f>
        <v>0</v>
      </c>
      <c r="LR40" s="126">
        <f>'Тест ответы'!LP41*'Показатели'!$F$467*IF(LR$4="да",$C40,1)</f>
        <v>0</v>
      </c>
      <c r="LS40" s="126">
        <f>'Тест ответы'!LQ41*'Показатели'!$F$468*IF(LS$4="да",$C40,1)</f>
        <v>0</v>
      </c>
      <c r="LT40" s="135">
        <f>'Тест ответы'!LR41*'Показатели'!$F$469*IF(LT$4="да",$C40,1)</f>
        <v>0</v>
      </c>
      <c r="LU40" s="122">
        <f>'Тест ответы'!LS41*'Показатели'!$F$472*IF($LU$4="да",$C40,1)</f>
        <v>0</v>
      </c>
      <c r="LV40" s="122">
        <f>'Тест ответы'!LT41*'Показатели'!$F$473*IF($LV$4="да",$C40,1)</f>
        <v>0</v>
      </c>
      <c r="LW40" s="122">
        <f>'Тест ответы'!LU41*'Показатели'!$F$474*IF($LW$4="да",$C40,1)</f>
        <v>0</v>
      </c>
      <c r="LX40" s="122">
        <f>'Тест ответы'!LV41*'Показатели'!$F$476*IF($LX$4="да",$C40,1)</f>
        <v>0</v>
      </c>
      <c r="LY40" s="122">
        <f>'Тест ответы'!LW41*'Показатели'!$F$477*IF($LY$4="да",$C40,1)</f>
        <v>0</v>
      </c>
      <c r="LZ40" s="122">
        <f>'Тест ответы'!LX41*'Показатели'!$F$478*IF(LZ$4="да",$C40,1)</f>
        <v>0</v>
      </c>
      <c r="MA40" s="122">
        <f>'Тест ответы'!LY41*'Показатели'!$F$479*IF($MA$4="да",$C40,1)</f>
        <v>0</v>
      </c>
      <c r="MB40" s="122">
        <f>'Тест ответы'!LZ41*'Показатели'!$F$480*IF($MB$4="да",$C40,1)</f>
        <v>0</v>
      </c>
      <c r="MC40" s="122">
        <f>'Тест ответы'!MA41*'Показатели'!$F$481*IF($MC$4="да",$C40,1)</f>
        <v>0</v>
      </c>
      <c r="MD40" s="122">
        <f>'Тест ответы'!MB41*'Показатели'!$F$483*IF($MD$4="да",$C40,1)</f>
        <v>0</v>
      </c>
      <c r="ME40" s="122">
        <f>'Тест ответы'!MC41*'Показатели'!$F$484*IF($ME$4="да",$C40,1)</f>
        <v>0</v>
      </c>
      <c r="MF40" s="122">
        <f>'Тест ответы'!MD41*'Показатели'!$F$486*IF($MF$4="да",$C40,1)</f>
        <v>0</v>
      </c>
      <c r="MG40" s="136">
        <f>'Тест ответы'!ME41*'Показатели'!F$487*IF(MG$4="да",$C40,1)</f>
        <v>0</v>
      </c>
      <c r="MH40" s="126">
        <f>'Тест ответы'!MF41*'Показатели'!$F$489*IF($MH$4="да",$C40,1)</f>
        <v>0</v>
      </c>
      <c r="MI40" s="126">
        <f>'Тест ответы'!MG41*'Показатели'!$F$490*IF($MI$4="да",$C40,1)</f>
        <v>0</v>
      </c>
      <c r="MJ40" s="126">
        <f>'Тест ответы'!MH41*'Показатели'!$F$491*IF($MJ$4="да",$C40,1)</f>
        <v>0</v>
      </c>
      <c r="MK40" s="126">
        <f>'Тест ответы'!MI41*'Показатели'!$F$492*IF($MK$4="да",$C40,1)</f>
        <v>0</v>
      </c>
      <c r="ML40" s="126">
        <f>'Тест ответы'!MJ41*'Показатели'!$F$493*IF($ML$4="да",$C40,1)</f>
        <v>0</v>
      </c>
      <c r="MM40" s="126">
        <f>'Тест ответы'!MK41*'Показатели'!$F$494*IF($MM$4="да",$C40,1)</f>
        <v>0</v>
      </c>
      <c r="MN40" s="126">
        <f>'Тест ответы'!ML41*'Показатели'!$F$495*IF($MN$4="да",$C40,1)</f>
        <v>0</v>
      </c>
      <c r="MO40" s="126">
        <f>'Тест ответы'!MM41*'Показатели'!$F$496*IF($MO$4="да",$C40,1)</f>
        <v>0</v>
      </c>
      <c r="MP40" s="126">
        <f>'Тест ответы'!MN41*'Показатели'!$F$497*IF($MP$4="да",$C40,1)</f>
        <v>0</v>
      </c>
      <c r="MQ40" s="126">
        <f>'Тест ответы'!MO41*'Показатели'!$F$498*IF($MQ$4="да",$C40,1)</f>
        <v>0</v>
      </c>
      <c r="MR40" s="126">
        <f>'Тест ответы'!MP41*'Показатели'!$F$499*IF($MR$4="да",$C40,1)</f>
        <v>0</v>
      </c>
      <c r="MS40" s="126">
        <f>'Тест ответы'!MQ41*'Показатели'!$F$500*IF($MS$4="да",$C40,1)</f>
        <v>0</v>
      </c>
      <c r="MT40" s="126">
        <f>'Тест ответы'!MR41*'Показатели'!$F$501*IF(MT$4="да",$C40,1)</f>
        <v>0</v>
      </c>
      <c r="MU40" s="126">
        <f>'Тест ответы'!MS41*'Показатели'!$F$502*IF(MU$4="да",$C40,1)</f>
        <v>0</v>
      </c>
      <c r="MV40" s="126">
        <f>'Тест ответы'!MT41*'Показатели'!$F$503*IF(MV$4="да",$C40,1)</f>
        <v>0</v>
      </c>
      <c r="MW40" s="126">
        <f>'Тест ответы'!MU41*'Показатели'!$F$504*IF($MW$4="да",$C40,1)</f>
        <v>0</v>
      </c>
      <c r="MX40" s="126">
        <f>'Тест ответы'!MV41*'Показатели'!$F$505*IF(MX$4="да",$C40,1)</f>
        <v>0</v>
      </c>
      <c r="MY40" s="126">
        <f>'Тест ответы'!MW41*'Показатели'!$F$506*IF(MY$4="да",$C40,1)</f>
        <v>0</v>
      </c>
      <c r="MZ40" s="126">
        <f>'Тест ответы'!MX41*'Показатели'!$F$507*IF(MZ$4="да",$C40,1)</f>
        <v>0</v>
      </c>
      <c r="NA40" s="126">
        <f>'Тест ответы'!MY41*'Показатели'!$F$508*IF(NA$4="да",$C40,1)</f>
        <v>0</v>
      </c>
      <c r="NB40" s="126">
        <f>'Тест ответы'!MZ41*'Показатели'!$F$509*IF(NB$4="да",$C40,1)</f>
        <v>0</v>
      </c>
      <c r="NC40" s="126">
        <f>'Тест ответы'!NA41*'Показатели'!$F$510*IF(NC$4="да",$C40,1)</f>
        <v>0</v>
      </c>
      <c r="ND40" s="126">
        <f>'Тест ответы'!NB41*'Показатели'!$F$511*IF(ND$4="да",$C40,1)</f>
        <v>0</v>
      </c>
      <c r="NE40" s="126">
        <f>'Тест ответы'!NC41*'Показатели'!$F$512*IF(NE$4="да",$C40,1)</f>
        <v>0</v>
      </c>
      <c r="NF40" s="126">
        <f>'Тест ответы'!ND41*'Показатели'!$F$513*IF(NF$4="да",$C40,1)</f>
        <v>0</v>
      </c>
      <c r="NG40" s="126">
        <f>'Тест ответы'!NE41*'Показатели'!$F$514*IF(NG$4="да",$C40,1)</f>
        <v>0</v>
      </c>
      <c r="NH40" s="126">
        <f>'Тест ответы'!NF41*'Показатели'!$F$515*IF(NH$4="да",$C40,1)</f>
        <v>0</v>
      </c>
      <c r="NI40" s="134">
        <f>'Тест ответы'!NG41*'Показатели'!$F$516*IF($NI$4="да",$C40,1)</f>
        <v>0</v>
      </c>
      <c r="NJ40" s="126">
        <f>'Тест ответы'!NH41*'Показатели'!$F$518*IF(NJ$4="да",$C40,1)</f>
        <v>0</v>
      </c>
      <c r="NK40" s="126">
        <f>'Тест ответы'!NI41*'Показатели'!$F$519*IF(NK$4="да",$C40,1)</f>
        <v>0</v>
      </c>
      <c r="NL40" s="126">
        <f>'Тест ответы'!NJ41*'Показатели'!$F$520*IF(NL$4="да",$C40,1)</f>
        <v>0</v>
      </c>
      <c r="NM40" s="126">
        <f>'Тест ответы'!NK41*'Показатели'!$F$521*IF(NM$4="да",$C40,1)</f>
        <v>0</v>
      </c>
      <c r="NN40" s="126">
        <f>'Тест ответы'!NL41*'Показатели'!$F$522*IF(NN$4="да",$C40,1)</f>
        <v>0</v>
      </c>
      <c r="NO40" s="126">
        <f>'Тест ответы'!NM41*'Показатели'!$F$523*IF(NO$4="да",$C40,1)</f>
        <v>0</v>
      </c>
      <c r="NP40" s="126">
        <f>'Тест ответы'!NN41*'Показатели'!G$524*IF(NP$4="да",$C40,1)</f>
        <v>0</v>
      </c>
      <c r="NQ40" s="126">
        <f>'Тест ответы'!NO41*'Показатели'!H$525*IF(NQ$4="да",$C40,1)</f>
        <v>0</v>
      </c>
      <c r="NR40" s="126">
        <f>'Тест ответы'!NP41*'Показатели'!I$526*IF(NR$4="да",$C40,1)</f>
        <v>0</v>
      </c>
      <c r="NS40" s="126">
        <f>'Тест ответы'!NQ41*'Показатели'!$F$527*IF(NS$4="да",$C40,1)</f>
        <v>0</v>
      </c>
      <c r="NT40" s="126">
        <f>'Тест ответы'!NR41*'Показатели'!$F$528*IF(NT$4="да",$C40,1)</f>
        <v>0</v>
      </c>
      <c r="NU40" s="126">
        <f>'Тест ответы'!NS41*'Показатели'!$F$529*IF(NU$4="да",$C40,1)</f>
        <v>0</v>
      </c>
      <c r="NV40" s="135">
        <f>'Тест ответы'!NT41*'Показатели'!$F$530*IF(NV$4="да",$C40,1)</f>
        <v>0</v>
      </c>
      <c r="NW40" s="126">
        <f>'Тест ответы'!NU41*'Показатели'!$F$533*IF($NW$4="да",$C40,1)</f>
        <v>0</v>
      </c>
      <c r="NX40" s="126">
        <f>'Тест ответы'!NV41*'Показатели'!$F$534*IF($NX$4="да",$C40,1)</f>
        <v>0</v>
      </c>
      <c r="NY40" s="127">
        <f>'Тест ответы'!NW41*'Показатели'!$F$536*IF($NY$4="да",$C40,1)</f>
        <v>0</v>
      </c>
      <c r="NZ40" s="126">
        <f>'Тест ответы'!NX41*'Показатели'!$F$537*IF(NZ$4="да",$C40,1)</f>
        <v>0</v>
      </c>
      <c r="OA40" s="127">
        <f>'Тест ответы'!NY41*'Показатели'!$F$539*IF(OA$4="да",$C40,1)</f>
        <v>0</v>
      </c>
      <c r="OB40" s="126">
        <f>'Тест ответы'!NZ41*'Показатели'!$F$540*IF(OB$4="да",$C40,1)</f>
        <v>0</v>
      </c>
      <c r="OC40" s="126">
        <f>'Тест ответы'!OA41*'Показатели'!$F$541*IF(OC$4="да",$C40,1)</f>
        <v>0</v>
      </c>
      <c r="OD40" s="126">
        <f>'Тест ответы'!OB41*'Показатели'!$F$542*IF(OD$4="да",$C40,1)</f>
        <v>0</v>
      </c>
      <c r="OE40" s="126">
        <f>'Тест ответы'!OC41*'Показатели'!$F$543*IF(OE$4="да",$C40,1)</f>
        <v>0</v>
      </c>
      <c r="OF40" s="126">
        <f>'Тест ответы'!OD41*'Показатели'!$F$544*IF(OF$4="да",$C40,1)</f>
        <v>0</v>
      </c>
      <c r="OG40" s="127">
        <f>'Тест ответы'!OE41*'Показатели'!$F$546*IF(OG$4="да",$C40,1)</f>
        <v>0</v>
      </c>
      <c r="OH40" s="126">
        <f>'Тест ответы'!OF41*'Показатели'!$F$547*IF(OH$4="да",$C40,1)</f>
        <v>0</v>
      </c>
      <c r="OI40" s="126">
        <f>'Тест ответы'!OG41*'Показатели'!$F$548*IF(OI$4="да",$C40,1)</f>
        <v>0</v>
      </c>
      <c r="OJ40" s="126">
        <f>'Тест ответы'!OH41*'Показатели'!$F$549*IF(OJ$4="да",$C40,1)</f>
        <v>0</v>
      </c>
      <c r="OK40" s="126">
        <f>'Тест ответы'!OI41*'Показатели'!$F$550*IF(OK$4="да",$C40,1)</f>
        <v>0</v>
      </c>
      <c r="OL40" s="126">
        <f>'Тест ответы'!OJ41*'Показатели'!$F$551*IF(OL$4="да",$C40,1)</f>
        <v>0</v>
      </c>
      <c r="OM40" s="137">
        <f>'Тест ответы'!OK41*'Показатели'!$F$554*IF($OM$4="да",$C40,1)</f>
        <v>0</v>
      </c>
      <c r="ON40" s="134">
        <f>'Тест ответы'!OL41*'Показатели'!$F$555*IF($ON$4="да",$C40,1)</f>
        <v>0</v>
      </c>
      <c r="OO40" s="126">
        <f>'Тест ответы'!OM41*'Показатели'!$F$557*IF($OO$4="да",$C40,1)</f>
        <v>0</v>
      </c>
      <c r="OP40" s="135">
        <f>'Тест ответы'!ON41*'Показатели'!$F$558*IF($OP$4="да",$C40,1)</f>
        <v>0</v>
      </c>
      <c r="OQ40" s="127">
        <f>'Тест ответы'!OO41*'Показатели'!$F$564*IF(OQ$4="да",$C40,1)</f>
        <v>0</v>
      </c>
      <c r="OR40" s="126">
        <f>'Тест ответы'!OP41*'Показатели'!$F$565*IF(OR$4="да",$C40,1)</f>
        <v>0</v>
      </c>
      <c r="OS40" s="126">
        <f>'Тест ответы'!OQ41*'Показатели'!$F$566*IF(OS$4="да",$C40,1)</f>
        <v>0</v>
      </c>
      <c r="OT40" s="126">
        <f>'Тест ответы'!OR41*'Показатели'!$F$567*IF(OT$4="да",$C40,1)</f>
        <v>0</v>
      </c>
      <c r="OU40" s="126">
        <f>'Тест ответы'!OS41*'Показатели'!$F$568*IF(OU$4="да",$C40,1)</f>
        <v>0</v>
      </c>
      <c r="OV40" s="126">
        <f>'Тест ответы'!OT41*'Показатели'!$F$569*IF(OV$4="да",$C40,1)</f>
        <v>0</v>
      </c>
      <c r="OW40" s="127">
        <f>'Тест ответы'!OU41*'Показатели'!$F$574*IF(OW$4="да",$C40,1)</f>
        <v>0</v>
      </c>
      <c r="OX40" s="126">
        <f>'Тест ответы'!OV41*'Показатели'!$F$575*IF(OX$4="да",$C40,1)</f>
        <v>0</v>
      </c>
      <c r="OY40" s="126">
        <f>'Тест ответы'!OW41*'Показатели'!$F$576*IF(OY$4="да",$C40,1)</f>
        <v>0</v>
      </c>
      <c r="OZ40" s="126">
        <f>'Тест ответы'!OX41*'Показатели'!$F$577*IF(OZ$4="да",$C40,1)</f>
        <v>0</v>
      </c>
      <c r="PA40" s="126">
        <f>'Тест ответы'!OY41*'Показатели'!$F$578*IF(PA$4="да",$C40,1)</f>
        <v>0</v>
      </c>
      <c r="PB40" s="126">
        <f>'Тест ответы'!OZ41*'Показатели'!$F$579*IF(PB$4="да",$C40,1)</f>
        <v>0</v>
      </c>
      <c r="PC40" s="137">
        <f>'Тест ответы'!PA41*'Показатели'!$F$584*IF($PC$4="да",$C40,1)</f>
        <v>0</v>
      </c>
      <c r="PD40" s="126">
        <f>'Тест ответы'!PB41*'Показатели'!$F$585*IF($PD$4="да",$C40,1)</f>
        <v>0</v>
      </c>
      <c r="PE40" s="126">
        <f>'Тест ответы'!PC41*'Показатели'!$F$587*IF($PE$4="да",$C40,1)</f>
        <v>0</v>
      </c>
      <c r="PF40" s="126">
        <f>'Тест ответы'!PD41*'Показатели'!$F$588*IF($PF$4="да",$C40,1)</f>
        <v>0</v>
      </c>
      <c r="PG40" s="126">
        <f>'Тест ответы'!PE41*'Показатели'!$F$589*IF($PG$4="да",$C40,1)</f>
        <v>0</v>
      </c>
      <c r="PH40" s="126">
        <f>'Тест ответы'!PF41*'Показатели'!$F$590*IF($PH$4="да",$C40,1)</f>
        <v>0</v>
      </c>
      <c r="PI40" s="126">
        <f>'Тест ответы'!PG41*'Показатели'!$F$591*IF($PI$4="да",$C40,1)</f>
        <v>0</v>
      </c>
      <c r="PJ40" s="126">
        <f>'Тест ответы'!PH41*'Показатели'!$F$592*IF($PJ$4="да",$C40,1)</f>
        <v>0</v>
      </c>
      <c r="PK40" s="126">
        <f>'Тест ответы'!PI41*'Показатели'!$F$593*IF($PK$4="да",$C40,1)</f>
        <v>0</v>
      </c>
      <c r="PL40" s="126">
        <f>'Тест ответы'!PJ41*'Показатели'!$F$594*IF($PL$4="да",$C40,1)</f>
        <v>0</v>
      </c>
      <c r="PM40" s="126">
        <f>'Тест ответы'!PK41*'Показатели'!$F$595*IF($PM$4="да",$C40,1)</f>
        <v>0</v>
      </c>
      <c r="PN40" s="126">
        <f>'Тест ответы'!PL41*'Показатели'!$F$596*IF($PN$4="да",$C40,1)</f>
        <v>0</v>
      </c>
      <c r="PO40" s="126">
        <f>'Тест ответы'!PM41*'Показатели'!$F$597*IF($PO$4="да",$C40,1)</f>
        <v>0</v>
      </c>
      <c r="PP40" s="126">
        <f>'Тест ответы'!PN41*'Показатели'!$F$599*IF($PP$4="да",$C40,1)</f>
        <v>0</v>
      </c>
      <c r="PQ40" s="126">
        <f>'Тест ответы'!PO41*'Показатели'!$F$600*IF($PQ$4="да",$C40,1)</f>
        <v>0</v>
      </c>
      <c r="PR40" s="126">
        <f>'Тест ответы'!PP41*'Показатели'!$F$603*IF($PR$4="да",$C40,1)</f>
        <v>0</v>
      </c>
      <c r="PS40" s="126">
        <f>'Тест ответы'!PQ41*'Показатели'!$F$605*IF($PS$4="да",$C40,1)</f>
        <v>0</v>
      </c>
      <c r="PT40" s="126">
        <f>'Тест ответы'!PR41*'Показатели'!$F$606*IF($PT$4="да",$C40,1)</f>
        <v>0</v>
      </c>
      <c r="PU40" s="126">
        <f>'Тест ответы'!PS41*'Показатели'!$F$607*IF($PU$4="да",$C40,1)</f>
        <v>0</v>
      </c>
      <c r="PV40" s="126">
        <f>'Тест ответы'!PT41*'Показатели'!$F$608*IF($PV$4="да",$C40,1)</f>
        <v>0</v>
      </c>
      <c r="PW40" s="126">
        <f>'Тест ответы'!PU41*'Показатели'!$F$609*IF($PW$4="да",$C40,1)</f>
        <v>0</v>
      </c>
      <c r="PX40" s="126">
        <f>'Тест ответы'!PV41*'Показатели'!$F$610*IF($PX$4="да",$C40,1)</f>
        <v>0</v>
      </c>
      <c r="PY40" s="137">
        <f>'Тест ответы'!PW41*'Показатели'!$F$612*IF(PY$4="да",$C40,1)</f>
        <v>0</v>
      </c>
      <c r="PZ40" s="127">
        <f>'Тест ответы'!PX41*'Показатели'!$F$614*IF(PZ$4="да",$C40,1)</f>
        <v>0</v>
      </c>
      <c r="QA40" s="126">
        <f>'Тест ответы'!PY41*'Показатели'!$F$614*IF(QA$4="да",$C40,1)</f>
        <v>0</v>
      </c>
      <c r="QB40" s="126">
        <f>'Тест ответы'!PZ41*'Показатели'!$F$614*IF(QB$4="да",$C40,1)</f>
        <v>0</v>
      </c>
      <c r="QC40" s="126">
        <f>'Тест ответы'!QA41*'Показатели'!$F$614*IF(QC$4="да",$C40,1)</f>
        <v>0</v>
      </c>
      <c r="QD40" s="126">
        <f>'Тест ответы'!QB41*'Показатели'!$F$614*IF(QD$4="да",$C40,1)</f>
        <v>0</v>
      </c>
      <c r="QE40" s="127">
        <f>'Тест ответы'!QC41*'Показатели'!$F$620*IF(QE$4="да",$C40,1)</f>
        <v>0</v>
      </c>
      <c r="QF40" s="126">
        <f>'Тест ответы'!QD41*'Показатели'!$F$620*IF(QF$4="да",$C40,1)</f>
        <v>0</v>
      </c>
      <c r="QG40" s="126">
        <f>'Тест ответы'!QE41*'Показатели'!$F$620*IF(QG$4="да",$C40,1)</f>
        <v>0</v>
      </c>
      <c r="QH40" s="126">
        <f>'Тест ответы'!QF41*'Показатели'!$F$620*IF(QH$4="да",$C40,1)</f>
        <v>0</v>
      </c>
      <c r="QI40" s="126">
        <f>'Тест ответы'!QG41*'Показатели'!$F$620*IF(QI$4="да",$C40,1)</f>
        <v>0</v>
      </c>
      <c r="QJ40" s="138">
        <f>'Тест ответы'!QH41*'Показатели'!$F$620*IF(QJ$4="да",$C40,1)</f>
        <v>0</v>
      </c>
      <c r="QK40" s="122" t="str">
        <f>'Тест ответы'!QI41*#REF!*IF(QK$4="да",$C40,1)</f>
        <v>#REF!</v>
      </c>
      <c r="QL40" s="122">
        <f>'Тест ответы'!QJ41*'Показатели'!$F$628*IF(QL$4="да",$C40,1)</f>
        <v>0</v>
      </c>
      <c r="QM40" s="122">
        <f>'Тест ответы'!QK41*'Показатели'!$F$629*IF(QM$4="да",$C40,1)</f>
        <v>0</v>
      </c>
      <c r="QN40" s="122">
        <f>'Тест ответы'!QL41*'Показатели'!$F$631*IF(QN$4="да",$C40,1)</f>
        <v>0</v>
      </c>
      <c r="QO40" s="122" t="str">
        <f>'Тест ответы'!QM41*#REF!*IF(QO$4="да",$C40,1)</f>
        <v>#REF!</v>
      </c>
      <c r="QP40" s="136">
        <f>'Тест ответы'!QN41*'Показатели'!$F$632*IF(QP$4="да",$C40,1)</f>
        <v>0</v>
      </c>
      <c r="QQ40" s="126">
        <f>'Тест ответы'!QO41*'Показатели'!$F$635*IF(QQ$4="да",$C40,1)</f>
        <v>0</v>
      </c>
      <c r="QR40" s="126">
        <f>'Тест ответы'!QP41*'Показатели'!$F$636*IF(QR$4="да",$C40,1)</f>
        <v>0</v>
      </c>
      <c r="QS40" s="126">
        <f>'Тест ответы'!QQ41*'Показатели'!$F$638*IF(QS$4="да",$C40,1)</f>
        <v>0</v>
      </c>
      <c r="QT40" s="126">
        <f>'Тест ответы'!QR41*'Показатели'!$F$639*IF(QT$4="да",$C40,1)</f>
        <v>0</v>
      </c>
      <c r="QU40" s="126">
        <f>'Тест ответы'!QS41*'Показатели'!$F$640*IF(QU$4="да",$C40,1)</f>
        <v>0</v>
      </c>
      <c r="QV40" s="126">
        <f>'Тест ответы'!QT41*'Показатели'!$F$641*IF(QV$4="да",$C40,1)</f>
        <v>0</v>
      </c>
      <c r="QW40" s="126">
        <f>'Тест ответы'!QU41*'Показатели'!$F$642*IF(QW$4="да",$C40,1)</f>
        <v>0</v>
      </c>
      <c r="QX40" s="135">
        <f>'Тест ответы'!QV41*'Показатели'!$F$643*IF(QX$4="да",$C40,1)</f>
        <v>0</v>
      </c>
      <c r="QY40" s="131"/>
      <c r="QZ40" s="131"/>
      <c r="RA40" s="131"/>
      <c r="RB40" s="131"/>
      <c r="RC40" s="131"/>
      <c r="RD40" s="131"/>
      <c r="RE40" s="131"/>
      <c r="RF40" s="131"/>
      <c r="RG40" s="131"/>
    </row>
    <row r="41">
      <c r="A41" s="117">
        <v>37.0</v>
      </c>
      <c r="B41" s="118" t="str">
        <f>'Тест ответы'!B42</f>
        <v>Ленинградская область</v>
      </c>
      <c r="C41" s="139">
        <f>VLOOKUP(B41,'Население'!$B$2:$E$90,4,FALSE)</f>
        <v>6.488027549</v>
      </c>
      <c r="D41" s="120" t="str">
        <f t="shared" si="9"/>
        <v>#REF!</v>
      </c>
      <c r="E41" s="121">
        <f>'Тест ответы'!C42*'Показатели'!$F$3*IF(E$4="да",$C41,1)</f>
        <v>0.0005</v>
      </c>
      <c r="F41" s="121">
        <f>'Тест ответы'!D42*'Показатели'!$F$4*IF(F$4="да",$C41,1)</f>
        <v>0.005</v>
      </c>
      <c r="G41" s="121">
        <f>'Тест ответы'!E42*'Показатели'!$F$5*IF($G$4="да",C41,1)</f>
        <v>0</v>
      </c>
      <c r="H41" s="121">
        <f>'Тест ответы'!F42*'Показатели'!$F$6*IF($H$4="да",C41,1)</f>
        <v>0</v>
      </c>
      <c r="I41" s="121">
        <f>'Тест ответы'!G42*'Показатели'!$F$7*IF(I$4="да",D41,1)</f>
        <v>0</v>
      </c>
      <c r="J41" s="121">
        <f>'Тест ответы'!H42*'Показатели'!$F$8*IF($J$4="да",C41,1)</f>
        <v>0.01</v>
      </c>
      <c r="K41" s="121">
        <f>'Тест ответы'!I42*'Показатели'!$F$9*IF(K$4="да",D41,1)</f>
        <v>0</v>
      </c>
      <c r="L41" s="121">
        <f>'Тест ответы'!J42*'Показатели'!$F$10*IF(L$4="да",$C41,1)</f>
        <v>0</v>
      </c>
      <c r="M41" s="121">
        <f>'Тест ответы'!K42*'Показатели'!$F$11*IF(M$4="да",$C41,1)</f>
        <v>0</v>
      </c>
      <c r="N41" s="122">
        <f>'Тест ответы'!L42*'Показатели'!$F$12*IF(N$4="да",$C41,1)</f>
        <v>0</v>
      </c>
      <c r="O41" s="123">
        <f>'Тест ответы'!M42*'Показатели'!$F$14*IF(O$4="да",$C41,1)</f>
        <v>0</v>
      </c>
      <c r="P41" s="124">
        <f>'Тест ответы'!N42*'Показатели'!$F$15*IF(P$4="да",$C41,1)</f>
        <v>0</v>
      </c>
      <c r="Q41" s="124">
        <f>'Тест ответы'!O42*'Показатели'!$F$17*IF(Q$4="да",$C41,1)</f>
        <v>0</v>
      </c>
      <c r="R41" s="124">
        <f>'Тест ответы'!P42*'Показатели'!$F$18*IF(R$4="да",$C41,1)</f>
        <v>0</v>
      </c>
      <c r="S41" s="123">
        <f>'Тест ответы'!Q42*'Показатели'!$F$20*IF(S$4="да",$C41,1)</f>
        <v>0</v>
      </c>
      <c r="T41" s="121">
        <f>'Тест ответы'!R42*'Показатели'!$F$21*IF(T$4="да",$C41,1)</f>
        <v>0</v>
      </c>
      <c r="U41" s="121">
        <f>'Тест ответы'!S42*'Показатели'!$F$24*IF(U$4="да",$C41,1)</f>
        <v>0</v>
      </c>
      <c r="V41" s="121">
        <f>'Тест ответы'!T42*'Показатели'!$F$25*IF(V$4="да",$C41,1)</f>
        <v>0</v>
      </c>
      <c r="W41" s="121">
        <f>'Тест ответы'!U42*'Показатели'!$F$26*IF(W$4="да",$C41,1)</f>
        <v>0</v>
      </c>
      <c r="X41" s="121">
        <f>'Тест ответы'!V42*'Показатели'!$F$28*IF(X$4="да",$C41,1)</f>
        <v>0</v>
      </c>
      <c r="Y41" s="121">
        <f>'Тест ответы'!W42*'Показатели'!$F$29*IF(Y$4="да",$C41,1)</f>
        <v>0</v>
      </c>
      <c r="Z41" s="125">
        <f>'Тест ответы'!X42*'Показатели'!$F$33*IF(Z$4="да",$C41,1)</f>
        <v>0</v>
      </c>
      <c r="AA41" s="126">
        <f>'Тест ответы'!Y42*'Показатели'!$F$34*IF(AA$4="да",$C41,1)</f>
        <v>0</v>
      </c>
      <c r="AB41" s="126">
        <f>'Тест ответы'!Z42*'Показатели'!$F$35*IF(AB$4="да",$C41,1)</f>
        <v>0</v>
      </c>
      <c r="AC41" s="126">
        <f>'Тест ответы'!AA42*'Показатели'!$F$36*IF(AC$4="да",$C41,1)</f>
        <v>0</v>
      </c>
      <c r="AD41" s="126">
        <f>'Тест ответы'!AB42*'Показатели'!$F$37*IF(AD$4="да",$C41,1)</f>
        <v>0</v>
      </c>
      <c r="AE41" s="126">
        <f>'Тест ответы'!AC42*'Показатели'!$F$38*IF(AE$4="да",$C41,1)</f>
        <v>0</v>
      </c>
      <c r="AF41" s="126">
        <f>'Тест ответы'!AD42*'Показатели'!$F$39*IF(AF$4="да",$C41,1)</f>
        <v>0</v>
      </c>
      <c r="AG41" s="126">
        <f>'Тест ответы'!AE42*'Показатели'!$F$40*IF(AG$4="да",$C41,1)</f>
        <v>0</v>
      </c>
      <c r="AH41" s="126">
        <f>'Тест ответы'!AF42*'Показатели'!$F$41*IF(AH$4="да",$C41,1)</f>
        <v>0</v>
      </c>
      <c r="AI41" s="127">
        <f>'Тест ответы'!AG42*'Показатели'!$F$43*IF(AI$4="да",$C41,1)</f>
        <v>0</v>
      </c>
      <c r="AJ41" s="126">
        <f>'Тест ответы'!AH42*'Показатели'!$F$44*IF(AJ$4="да",$C41,1)</f>
        <v>0</v>
      </c>
      <c r="AK41" s="126">
        <f>'Тест ответы'!AI42*'Показатели'!$F$45*IF(AK$4="да",$C41,1)</f>
        <v>0</v>
      </c>
      <c r="AL41" s="126">
        <f>'Тест ответы'!AJ42*'Показатели'!$F$46*IF(AL$4="да",$C41,1)</f>
        <v>0</v>
      </c>
      <c r="AM41" s="126">
        <f>'Тест ответы'!AK42*'Показатели'!$F$47*IF(AM$4="да",$C41,1)</f>
        <v>0</v>
      </c>
      <c r="AN41" s="126">
        <f>'Тест ответы'!AL42*'Показатели'!$F$48*IF(AN$4="да",$C41,1)</f>
        <v>0</v>
      </c>
      <c r="AO41" s="126">
        <f>'Тест ответы'!AM42*'Показатели'!$F$49*IF(AO$4="да",$C41,1)</f>
        <v>0</v>
      </c>
      <c r="AP41" s="126">
        <f>'Тест ответы'!AN42*'Показатели'!$F$50*IF(AP$4="да",$C41,1)</f>
        <v>0</v>
      </c>
      <c r="AQ41" s="126">
        <f>'Тест ответы'!AO42*'Показатели'!$F$51*IF(AQ$4="да",$C41,1)</f>
        <v>0</v>
      </c>
      <c r="AR41" s="123">
        <f>'Тест ответы'!AP42*'Показатели'!$F$53*IF($AR$4="да",$C41,1)</f>
        <v>0</v>
      </c>
      <c r="AS41" s="128">
        <f>'Тест ответы'!AQ42*'Показатели'!$F$54*IF($AS$4="да",$C41,1)</f>
        <v>0</v>
      </c>
      <c r="AT41" s="127">
        <f>'Тест ответы'!AR42*'Показатели'!$F$56*IF(AT$4="да",$C41,1)</f>
        <v>0</v>
      </c>
      <c r="AU41" s="126">
        <f>'Тест ответы'!AS42*'Показатели'!$F$57*IF(AU$4="да",$C41,1)</f>
        <v>0</v>
      </c>
      <c r="AV41" s="126">
        <f>'Тест ответы'!AT42*'Показатели'!$F$58*IF(AV$4="да",$C41,1)</f>
        <v>0</v>
      </c>
      <c r="AW41" s="126">
        <f>'Тест ответы'!AU42*'Показатели'!$F$59*IF(AW$4="да",$C41,1)</f>
        <v>0</v>
      </c>
      <c r="AX41" s="126">
        <f>'Тест ответы'!AV42*'Показатели'!$F$60*IF(AX$4="да",$C41,1)</f>
        <v>0</v>
      </c>
      <c r="AY41" s="126">
        <f>'Тест ответы'!AW41*'Показатели'!$F$61*IF(AY$4="да",$C41,1)</f>
        <v>0</v>
      </c>
      <c r="AZ41" s="129">
        <f>'Тест ответы'!AX42*'Показатели'!$F$64*IF($AZ$4="да",$C41,1)</f>
        <v>0</v>
      </c>
      <c r="BA41" s="121">
        <f>'Тест ответы'!AY42*'Показатели'!$F$65*IF($BA$4="да",$C41,1)</f>
        <v>0</v>
      </c>
      <c r="BB41" s="121">
        <f>'Тест ответы'!AZ42*'Показатели'!$F$66*IF($BA$4="да",$C41,1)</f>
        <v>0</v>
      </c>
      <c r="BC41" s="121">
        <f>'Тест ответы'!BA42*'Показатели'!$F$67*IF($BC$4="да",$C41,1)</f>
        <v>0</v>
      </c>
      <c r="BD41" s="121">
        <f>'Тест ответы'!BB42*'Показатели'!$F$68*IF($BD$4="да",$C41,1)</f>
        <v>0</v>
      </c>
      <c r="BE41" s="121">
        <f>'Тест ответы'!BC42*'Показатели'!$F$69*IF($BE$4="да",$C41,1)</f>
        <v>0</v>
      </c>
      <c r="BF41" s="121">
        <f>'Тест ответы'!BD42*'Показатели'!$F$70*IF($BF$4="да",$C41,1)</f>
        <v>0</v>
      </c>
      <c r="BG41" s="121">
        <f>'Тест ответы'!BE42*'Показатели'!$F$71*IF($BG$4="да",$C41,1)</f>
        <v>0</v>
      </c>
      <c r="BH41" s="128">
        <f>'Тест ответы'!BF42*'Показатели'!$F$72*IF($BH$4="да",$C41,1)</f>
        <v>0</v>
      </c>
      <c r="BI41" s="121">
        <f>'Тест ответы'!BG42*'Показатели'!$F$75*IF($BI$4="да",$C41,1)</f>
        <v>0</v>
      </c>
      <c r="BJ41" s="121">
        <f>'Тест ответы'!BH42*'Показатели'!$F$76*IF($BJ$4="да",$C41,1)</f>
        <v>0</v>
      </c>
      <c r="BK41" s="121">
        <f>'Тест ответы'!BI42*'Показатели'!$F$77*IF($BK$4="да",$C41,1)</f>
        <v>0</v>
      </c>
      <c r="BL41" s="121">
        <f>'Тест ответы'!BJ42*'Показатели'!$F$78*IF($BL$4="да",$C41,1)</f>
        <v>0</v>
      </c>
      <c r="BM41" s="121">
        <f>'Тест ответы'!BK42*'Показатели'!$F$79*IF($BM$4="да",$C41,1)</f>
        <v>0</v>
      </c>
      <c r="BN41" s="121">
        <f>'Тест ответы'!BL42*'Показатели'!$F$80*IF($BN$4="да",$C41,1)</f>
        <v>0</v>
      </c>
      <c r="BO41" s="128">
        <f>'Тест ответы'!BM42*'Показатели'!$F$81*IF($BO$4="да",$C41,1)</f>
        <v>0</v>
      </c>
      <c r="BP41" s="121">
        <f>'Тест ответы'!BN42*'Показатели'!$F$86*IF(BP$4="да",$C41,1)</f>
        <v>0</v>
      </c>
      <c r="BQ41" s="121">
        <f>'Тест ответы'!BO42*'Показатели'!$F$87*IF(BQ$4="да",$C41,1)</f>
        <v>0</v>
      </c>
      <c r="BR41" s="121">
        <f>'Тест ответы'!BP42*'Показатели'!$F$88*IF(BR$4="да",$C41,1)</f>
        <v>0</v>
      </c>
      <c r="BS41" s="121">
        <f>'Тест ответы'!BQ42*'Показатели'!$F$89*IF($BS$4="да",$C41,1)</f>
        <v>0</v>
      </c>
      <c r="BT41" s="121">
        <f>'Тест ответы'!BR42*'Показатели'!$F$90*IF($BT$4="да",$C41,1)</f>
        <v>0</v>
      </c>
      <c r="BU41" s="121">
        <f>'Тест ответы'!BS42*'Показатели'!$F$91*IF($BU$4="да",$C41,1)</f>
        <v>0</v>
      </c>
      <c r="BV41" s="121">
        <f>'Тест ответы'!BT42*'Показатели'!$F$92*IF($BV$4="да",$C41,1)</f>
        <v>0</v>
      </c>
      <c r="BW41" s="121">
        <f>'Тест ответы'!BU42*'Показатели'!$F$93*IF($BW$4="да",$C41,1)</f>
        <v>0</v>
      </c>
      <c r="BX41" s="121">
        <f>'Тест ответы'!BV42*'Показатели'!$F$94*IF($BX$4="да",$C41,1)</f>
        <v>0</v>
      </c>
      <c r="BY41" s="121">
        <f>'Тест ответы'!BW42*'Показатели'!$F$95*IF($BY$4="да",$C41,1)</f>
        <v>0</v>
      </c>
      <c r="BZ41" s="121">
        <f>'Тест ответы'!BX42*'Показатели'!$F$96*IF($BZ$4="да",$C41,1)</f>
        <v>0</v>
      </c>
      <c r="CA41" s="121">
        <f>'Тест ответы'!BY42*'Показатели'!$F$97*IF($CA$4="да",$C41,1)</f>
        <v>0</v>
      </c>
      <c r="CB41" s="121">
        <f>'Тест ответы'!BZ42*'Показатели'!$F$99*IF($CB$4="да",$C41,1)</f>
        <v>0</v>
      </c>
      <c r="CC41" s="121">
        <f>'Тест ответы'!CA42*'Показатели'!$F$100*IF($CC$4="да",$C41,1)</f>
        <v>0</v>
      </c>
      <c r="CD41" s="121">
        <f>'Тест ответы'!CB42*'Показатели'!$F$101*IF($CD$4="да",$C41,1)</f>
        <v>0</v>
      </c>
      <c r="CE41" s="121">
        <f>'Тест ответы'!CC42*'Показатели'!$F$102*IF($CE$4="да",$C41,1)</f>
        <v>0</v>
      </c>
      <c r="CF41" s="121">
        <f>'Тест ответы'!CD42*'Показатели'!$F$103*IF($CF$4="да",$C41,1)</f>
        <v>0</v>
      </c>
      <c r="CG41" s="121">
        <f>'Тест ответы'!CE42*'Показатели'!$F$104*IF($CG$4="да",$C41,1)</f>
        <v>0</v>
      </c>
      <c r="CH41" s="121">
        <f>'Тест ответы'!CF42*'Показатели'!$F$105*IF($CH$4="да",$C41,1)</f>
        <v>0</v>
      </c>
      <c r="CI41" s="121">
        <f>'Тест ответы'!CG42*'Показатели'!$F$106*IF($CI$4="да",$C41,1)</f>
        <v>0</v>
      </c>
      <c r="CJ41" s="121">
        <f>'Тест ответы'!CH42*'Показатели'!$F$107*IF($CJ$4="да",$C41,1)</f>
        <v>0</v>
      </c>
      <c r="CK41" s="121">
        <f>'Тест ответы'!CI42*'Показатели'!$F$108*IF($CK$4="да",$C41,1)</f>
        <v>0</v>
      </c>
      <c r="CL41" s="121">
        <f>'Тест ответы'!CJ42*'Показатели'!$F$109*IF($CL$4="да",$C41,1)</f>
        <v>0</v>
      </c>
      <c r="CM41" s="121">
        <f>'Тест ответы'!CK42*'Показатели'!$F$110*IF($CM$4="да",$C41,1)</f>
        <v>0</v>
      </c>
      <c r="CN41" s="121">
        <f>'Тест ответы'!CL42*'Показатели'!$F$111*IF($CN$4="да",$C41,1)</f>
        <v>0</v>
      </c>
      <c r="CO41" s="121">
        <f>'Тест ответы'!CM42*'Показатели'!$F$112*IF($CO$4="да",$C41,1)</f>
        <v>0</v>
      </c>
      <c r="CP41" s="128">
        <f>'Тест ответы'!CN42*'Показатели'!$F$113*IF($CP$4="да",$C41,1)</f>
        <v>0</v>
      </c>
      <c r="CQ41" s="121">
        <f>'Тест ответы'!CO42*'Показатели'!$F$118*IF(CQ$4="да",$C41,1)</f>
        <v>0</v>
      </c>
      <c r="CR41" s="121">
        <f>'Тест ответы'!CP42*'Показатели'!$F$119*IF(CR$4="да",$C41,1)</f>
        <v>0</v>
      </c>
      <c r="CS41" s="121">
        <f>'Тест ответы'!CQ42*'Показатели'!$F$120*IF(CS$4="да",$C41,1)</f>
        <v>0</v>
      </c>
      <c r="CT41" s="121">
        <f>'Тест ответы'!CR42*'Показатели'!$F$121*IF($CT$4="да",$C41,1)</f>
        <v>0</v>
      </c>
      <c r="CU41" s="121">
        <f>'Тест ответы'!CS42*'Показатели'!$F$122*IF($CU$4="да",$C41,1)</f>
        <v>0</v>
      </c>
      <c r="CV41" s="121">
        <f>'Тест ответы'!CT42*'Показатели'!$F$123*IF($CV$4="да",$C41,1)</f>
        <v>0</v>
      </c>
      <c r="CW41" s="121">
        <f>'Тест ответы'!CU42*'Показатели'!$F$124*IF($CW$4="да",$C41,1)</f>
        <v>0</v>
      </c>
      <c r="CX41" s="121">
        <f>'Тест ответы'!CV42*'Показатели'!$F$125*IF($CX$4="да",$C41,1)</f>
        <v>0</v>
      </c>
      <c r="CY41" s="121">
        <f>'Тест ответы'!CW42*'Показатели'!$F$126*IF($CY$4="да",$C41,1)</f>
        <v>0</v>
      </c>
      <c r="CZ41" s="121">
        <f>'Тест ответы'!CX42*'Показатели'!$F$127*IF($CZ$4="да",$C41,1)</f>
        <v>0</v>
      </c>
      <c r="DA41" s="121">
        <f>'Тест ответы'!CY42*'Показатели'!$F$128*IF($DA$4="да",$C41,1)</f>
        <v>0</v>
      </c>
      <c r="DB41" s="121">
        <f>'Тест ответы'!CZ42*'Показатели'!$F$129*IF($DB$4="да",$C41,1)</f>
        <v>0</v>
      </c>
      <c r="DC41" s="121">
        <f>'Тест ответы'!DA42*'Показатели'!$F$131*IF($DC$4="да",$C41,1)</f>
        <v>0</v>
      </c>
      <c r="DD41" s="121">
        <f>'Тест ответы'!DB42*'Показатели'!$F$132*IF($DD$4="да",$C41,1)</f>
        <v>0</v>
      </c>
      <c r="DE41" s="121">
        <f>'Тест ответы'!DC42*'Показатели'!$F$133*IF($DE$4="да",$C41,1)</f>
        <v>0</v>
      </c>
      <c r="DF41" s="121">
        <f>'Тест ответы'!DD42*'Показатели'!$F$134*IF($DF$4="да",$C41,1)</f>
        <v>0</v>
      </c>
      <c r="DG41" s="121">
        <f>'Тест ответы'!DE42*'Показатели'!$F$135*IF($DG$4="да",$C41,1)</f>
        <v>0</v>
      </c>
      <c r="DH41" s="121">
        <f>'Тест ответы'!DF42*'Показатели'!$F$136*IF($DH40="да",$C41,1)</f>
        <v>0</v>
      </c>
      <c r="DI41" s="121">
        <f>'Тест ответы'!DG42*'Показатели'!$F$137*IF($DI$4="да",$C41,1)</f>
        <v>0</v>
      </c>
      <c r="DJ41" s="121">
        <f>'Тест ответы'!DH42*'Показатели'!$F$138*IF($DJ$4="да",$C41,1)</f>
        <v>0</v>
      </c>
      <c r="DK41" s="122">
        <f>'Тест ответы'!DH42*'Показатели'!$F$139*IF($DK$4="да",$C41,1)</f>
        <v>0</v>
      </c>
      <c r="DL41" s="130" t="str">
        <f>'Тест ответы'!DJ42*#REF!*IF($DL$4="да",$C41,1)</f>
        <v>#REF!</v>
      </c>
      <c r="DM41" s="122" t="str">
        <f>'Тест ответы'!DF42*#REF!*IF(DM$4="да",$C41,1)</f>
        <v>#REF!</v>
      </c>
      <c r="DN41" s="122" t="str">
        <f>'Тест ответы'!DL42*#REF!*IF($DN$4="да",$C41,1)</f>
        <v>#REF!</v>
      </c>
      <c r="DO41" s="131" t="str">
        <f>'Тест ответы'!DM42*#REF!*IF($DO$4="да",$C41,1)</f>
        <v>#REF!</v>
      </c>
      <c r="DP41" s="122">
        <f>'Тест ответы'!DN42*'Показатели'!$F$141*IF($DP$4="да",$C41,1)</f>
        <v>0</v>
      </c>
      <c r="DQ41" s="122">
        <f>'Тест ответы'!DO42*'Показатели'!$F$142*IF(DQ$4="да",$C41,1)</f>
        <v>0</v>
      </c>
      <c r="DR41" s="132">
        <f>'Тест ответы'!DP42*'Показатели'!$F$144*$C41</f>
        <v>0</v>
      </c>
      <c r="DS41" s="122">
        <f>'Тест ответы'!DQ42*'Показатели'!$F$151*$C41</f>
        <v>0</v>
      </c>
      <c r="DT41" s="122">
        <f>'Тест ответы'!DR42*'Показатели'!$F$154*$C41</f>
        <v>0</v>
      </c>
      <c r="DU41" s="122">
        <f>'Тест ответы'!DS42*'Показатели'!$F$157*$C41</f>
        <v>0</v>
      </c>
      <c r="DV41" s="122">
        <f>'Тест ответы'!DT42*'Показатели'!$F$163*$C41</f>
        <v>0</v>
      </c>
      <c r="DW41" s="122">
        <f>'Тест ответы'!DU42*'Показатели'!$F$166*$C41</f>
        <v>0</v>
      </c>
      <c r="DX41" s="133">
        <f>'Тест ответы'!DV42*'Показатели'!$F$169*$C41</f>
        <v>0</v>
      </c>
      <c r="DY41" s="126">
        <f>'Тест ответы'!DW42*'Показатели'!$F$171*IF($DY$4="да",$C41,1)</f>
        <v>0</v>
      </c>
      <c r="DZ41" s="126">
        <f>'Тест ответы'!DX42*'Показатели'!$F$172*IF($DZ$4="да",$C41,1)</f>
        <v>0</v>
      </c>
      <c r="EA41" s="126">
        <f>'Тест ответы'!DY42*'Показатели'!$F$173*IF($EA$4="да",$C41,1)</f>
        <v>0</v>
      </c>
      <c r="EB41" s="126">
        <f>'Тест ответы'!DZ42*'Показатели'!$F$174*IF($EB$4="да",$C41,1)</f>
        <v>0</v>
      </c>
      <c r="EC41" s="126">
        <f>'Тест ответы'!EA42*'Показатели'!$F$175*IF($EC$4="да",$C41,1)</f>
        <v>0</v>
      </c>
      <c r="ED41" s="126">
        <f>'Тест ответы'!EB42*'Показатели'!$F$176*IF($ED$4="да",$C41,1)</f>
        <v>0</v>
      </c>
      <c r="EE41" s="126">
        <f>'Тест ответы'!EC42*'Показатели'!$F$177*IF($EE$4="да",$C41,1)</f>
        <v>0</v>
      </c>
      <c r="EF41" s="126">
        <f>'Тест ответы'!ED42*'Показатели'!$F$178*IF($EF$4="да",$C41,1)</f>
        <v>0</v>
      </c>
      <c r="EG41" s="126">
        <f>'Тест ответы'!EE42*'Показатели'!$F$179*IF($EG$4="да",$C41,1)</f>
        <v>0</v>
      </c>
      <c r="EH41" s="126">
        <f>'Тест ответы'!EF42*'Показатели'!$F$180*IF($EH$4="да",$C41,1)</f>
        <v>0</v>
      </c>
      <c r="EI41" s="126">
        <f>'Тест ответы'!EG42*'Показатели'!$F$181*IF($EI$4="да",$C41,1)</f>
        <v>0</v>
      </c>
      <c r="EJ41" s="126">
        <f>'Тест ответы'!EH42*'Показатели'!$F$182*IF($EJ$4="да",$C41,1)</f>
        <v>0</v>
      </c>
      <c r="EK41" s="126">
        <f>'Тест ответы'!EI42*'Показатели'!$F$183*IF($EK$4="да",$C41,1)</f>
        <v>0</v>
      </c>
      <c r="EL41" s="126">
        <f>'Тест ответы'!EJ42*'Показатели'!$F$184*IF($EL$4="да",$C41,1)</f>
        <v>0</v>
      </c>
      <c r="EM41" s="126">
        <f>'Тест ответы'!EK42*'Показатели'!$F$185*IF($EM$4="да",$C41,1)</f>
        <v>0</v>
      </c>
      <c r="EN41" s="126">
        <f>'Тест ответы'!EL42*'Показатели'!$F$186*IF($EN$4="да",$C41,1)</f>
        <v>0</v>
      </c>
      <c r="EO41" s="126">
        <f>'Тест ответы'!EM42*'Показатели'!$F$187*IF($EO$4="да",$C41,1)</f>
        <v>0</v>
      </c>
      <c r="EP41" s="126">
        <f>'Тест ответы'!EN42*'Показатели'!$F$188*IF($EP$4="да",$C41,1)</f>
        <v>0</v>
      </c>
      <c r="EQ41" s="126">
        <f>'Тест ответы'!EO42*'Показатели'!$F$189*IF($EQ$4="да",$C41,1)</f>
        <v>0</v>
      </c>
      <c r="ER41" s="126">
        <f>'Тест ответы'!EP42*'Показатели'!$F$190*IF($ER$4="да",$C41,1)</f>
        <v>0</v>
      </c>
      <c r="ES41" s="134">
        <f>'Тест ответы'!EQ42*'Показатели'!$F$191*IF($ES$4="да",$C41,1)</f>
        <v>0</v>
      </c>
      <c r="ET41" s="126">
        <f>'Тест ответы'!ER42*'Показатели'!$F$193*IF($ET$4="да",$C41,1)</f>
        <v>0</v>
      </c>
      <c r="EU41" s="126">
        <f>'Тест ответы'!ES42*'Показатели'!$F$194*IF($EU$4="да",$C41,1)</f>
        <v>0</v>
      </c>
      <c r="EV41" s="126">
        <f>'Тест ответы'!ET42*'Показатели'!$F$195*IF($EV$4="да",$C41,1)</f>
        <v>0</v>
      </c>
      <c r="EW41" s="126">
        <f>'Тест ответы'!EU42*'Показатели'!$F$196*IF($EW$4="да",$C41,1)</f>
        <v>0</v>
      </c>
      <c r="EX41" s="126">
        <f>'Тест ответы'!EV42*'Показатели'!$F$197*IF($EX$4="да",$C41,1)</f>
        <v>0</v>
      </c>
      <c r="EY41" s="126">
        <f>'Тест ответы'!EW42*'Показатели'!$F$198*IF($EY$4="да",$C41,1)</f>
        <v>0</v>
      </c>
      <c r="EZ41" s="126">
        <f>'Тест ответы'!EX42*'Показатели'!$F$199*IF($EZ$4="да",$C41,1)</f>
        <v>0</v>
      </c>
      <c r="FA41" s="126">
        <f>'Тест ответы'!EY42*'Показатели'!$F$200*IF($FA$4="да",$C41,1)</f>
        <v>0</v>
      </c>
      <c r="FB41" s="126">
        <f>'Тест ответы'!EZ42*'Показатели'!$F$201*IF($FB$4="да",$C41,1)</f>
        <v>0</v>
      </c>
      <c r="FC41" s="126">
        <f>'Тест ответы'!FA42*'Показатели'!$F$202*IF($FC$4="да",$C41,1)</f>
        <v>0</v>
      </c>
      <c r="FD41" s="126">
        <f>'Тест ответы'!FB42*'Показатели'!$F$203*IF($FD$4="да",$C41,1)</f>
        <v>0</v>
      </c>
      <c r="FE41" s="126">
        <f>'Тест ответы'!FC42*'Показатели'!$F$204*IF($FE$4="да",$C41,1)</f>
        <v>0</v>
      </c>
      <c r="FF41" s="126">
        <f>'Тест ответы'!FD42*'Показатели'!$F$205*IF($FF$4="да",$C41,1)</f>
        <v>0</v>
      </c>
      <c r="FG41" s="126">
        <f>'Тест ответы'!FE42*'Показатели'!$F$206*IF($FG$4="да",$C41,1)</f>
        <v>0</v>
      </c>
      <c r="FH41" s="126">
        <f>'Тест ответы'!FF42*'Показатели'!$F$207*IF($FH$4="да",$C41,1)</f>
        <v>0</v>
      </c>
      <c r="FI41" s="126">
        <f>'Тест ответы'!FG42*'Показатели'!$F$208*IF($FI$4="да",$C41,1)</f>
        <v>0</v>
      </c>
      <c r="FJ41" s="126">
        <f>'Тест ответы'!FH42*'Показатели'!$F$209*IF($FJ$4="да",$C41,1)</f>
        <v>0</v>
      </c>
      <c r="FK41" s="135">
        <f>'Тест ответы'!FI42*'Показатели'!$F$210*IF($FK$4="да",$C41,1)</f>
        <v>0</v>
      </c>
      <c r="FL41" s="122">
        <f>'Тест ответы'!FJ42*'Показатели'!$F$214*IF(FL$4="да",$C41,1)</f>
        <v>0</v>
      </c>
      <c r="FM41" s="122">
        <f>'Тест ответы'!FK42*'Показатели'!$F$215*IF(FM$4="да",$C41,1)</f>
        <v>0</v>
      </c>
      <c r="FN41" s="122">
        <f>'Тест ответы'!FL42*'Показатели'!$F$217*IF(FN$4="да",$C41,1)</f>
        <v>0</v>
      </c>
      <c r="FO41" s="122">
        <f>'Тест ответы'!FM42*'Показатели'!$F$218*IF(FO$4="да",$C41,1)</f>
        <v>0</v>
      </c>
      <c r="FP41" s="122">
        <f>'Тест ответы'!FN42*'Показатели'!$F$220*IF(FP$4="да",$C41,1)</f>
        <v>0</v>
      </c>
      <c r="FQ41" s="122">
        <f>'Тест ответы'!FO42*'Показатели'!$F$221*IF(FQ$4="да",$C41,1)</f>
        <v>0</v>
      </c>
      <c r="FR41" s="122">
        <f>'Тест ответы'!FP42*'Показатели'!$F$222*IF(FR$4="да",$C41,1)</f>
        <v>0</v>
      </c>
      <c r="FS41" s="122">
        <f>'Тест ответы'!FQ42*'Показатели'!$F$223*IF(FS$4="да",$C41,1)</f>
        <v>0</v>
      </c>
      <c r="FT41" s="122">
        <f>'Тест ответы'!FR42*'Показатели'!$F$224*IF(FT$4="да",$C41,1)</f>
        <v>0</v>
      </c>
      <c r="FU41" s="122">
        <f>'Тест ответы'!FS42*'Показатели'!$F$225*IF(FU$4="да",$C41,1)</f>
        <v>0</v>
      </c>
      <c r="FV41" s="122">
        <f>'Тест ответы'!FT42*'Показатели'!$F$227*IF(FV$4="да",$C41,1)</f>
        <v>0</v>
      </c>
      <c r="FW41" s="122">
        <f>'Тест ответы'!FU42*'Показатели'!$F$228*IF(FW$4="да",$C41,1)</f>
        <v>0</v>
      </c>
      <c r="FX41" s="122">
        <f>'Тест ответы'!FV42*'Показатели'!$F$229*IF(FX$4="да",$C41,1)</f>
        <v>0</v>
      </c>
      <c r="FY41" s="122">
        <f>'Тест ответы'!FW42*'Показатели'!$F$230*IF(FY$4="да",$C41,1)</f>
        <v>0</v>
      </c>
      <c r="FZ41" s="122">
        <f>'Тест ответы'!FX42*'Показатели'!$F$231*IF(FZ$4="да",$C41,1)</f>
        <v>0</v>
      </c>
      <c r="GA41" s="122">
        <f>'Тест ответы'!FY42*'Показатели'!$F$232*IF(GA$4="да",$C41,1)</f>
        <v>0</v>
      </c>
      <c r="GB41" s="132">
        <f>'Тест ответы'!FZ42*'Показатели'!$F$235*IF($GB$4="да",$C41,1)</f>
        <v>0</v>
      </c>
      <c r="GC41" s="122">
        <f>'Тест ответы'!GA42*'Показатели'!$F$236*IF($GC$4="да",$C41,1)</f>
        <v>0</v>
      </c>
      <c r="GD41" s="122">
        <f>'Тест ответы'!GB42*'Показатели'!$F$238*IF($GD$4="да",$C41,1)</f>
        <v>0</v>
      </c>
      <c r="GE41" s="122">
        <f>'Тест ответы'!GC42*'Показатели'!$F$239*IF($GE$4="да",$C41,1)</f>
        <v>0</v>
      </c>
      <c r="GF41" s="122">
        <f>'Тест ответы'!GD42*'Показатели'!$F$241*IF($GF$4="да",$C41,1)</f>
        <v>0</v>
      </c>
      <c r="GG41" s="122">
        <f>'Тест ответы'!GE42*'Показатели'!$F$242*IF($GG$4="да",$C41,1)</f>
        <v>0</v>
      </c>
      <c r="GH41" s="122">
        <f>'Тест ответы'!GF42*'Показатели'!$F$243*IF($GH$4="да",$C41,1)</f>
        <v>0</v>
      </c>
      <c r="GI41" s="122">
        <f>'Тест ответы'!GG42*'Показатели'!$F$244*IF($GI$4="да",$C41,1)</f>
        <v>0</v>
      </c>
      <c r="GJ41" s="122">
        <f>'Тест ответы'!GH42*'Показатели'!$F$245*IF($GJ$4="да",$C41,1)</f>
        <v>0</v>
      </c>
      <c r="GK41" s="122">
        <f>'Тест ответы'!GI42*'Показатели'!$F$246*IF($GK$4="да",$C41,1)</f>
        <v>0</v>
      </c>
      <c r="GL41" s="122">
        <f>'Тест ответы'!GJ42*'Показатели'!$F$248*IF($GL$4="да",$C41,1)</f>
        <v>0</v>
      </c>
      <c r="GM41" s="122">
        <f>'Тест ответы'!GK42*'Показатели'!$F$249*IF($GM$4="да",$C41,1)</f>
        <v>0</v>
      </c>
      <c r="GN41" s="122">
        <f>'Тест ответы'!GL42*'Показатели'!$F$250*IF($GN$4="да",$C41,1)</f>
        <v>0</v>
      </c>
      <c r="GO41" s="122">
        <f>'Тест ответы'!GM42*'Показатели'!$F$251*IF($GO$4="да",$C41,1)</f>
        <v>0</v>
      </c>
      <c r="GP41" s="122">
        <f>'Тест ответы'!GN42*'Показатели'!$F$252*IF($GP$4="да",$C41,1)</f>
        <v>0</v>
      </c>
      <c r="GQ41" s="122">
        <f>'Тест ответы'!GO42*'Показатели'!$F$253*IF($GQ$4="да",$C41,1)</f>
        <v>0</v>
      </c>
      <c r="GR41" s="132">
        <f>'Тест ответы'!GP42*'Показатели'!$F$256*IF($GR$4="да",$C41,1)</f>
        <v>0</v>
      </c>
      <c r="GS41" s="122">
        <f>'Тест ответы'!GQ42*'Показатели'!$F$257*IF($GS$4="да",$C41,1)</f>
        <v>0</v>
      </c>
      <c r="GT41" s="122">
        <f>'Тест ответы'!GR42*'Показатели'!$F$258*IF($GT$4="да",$C41,1)</f>
        <v>0</v>
      </c>
      <c r="GU41" s="122">
        <f>'Тест ответы'!GS42*'Показатели'!$F$260*IF($GU$4="да",$C41,1)</f>
        <v>0</v>
      </c>
      <c r="GV41" s="122">
        <f>'Тест ответы'!GT42*'Показатели'!$F$261*IF($GV$4="да",$C41,1)</f>
        <v>0</v>
      </c>
      <c r="GW41" s="122">
        <f>'Тест ответы'!GU42*'Показатели'!$F$262*IF($GW$4="да",$C41,1)</f>
        <v>0</v>
      </c>
      <c r="GX41" s="122">
        <f>'Тест ответы'!GV42*'Показатели'!$F$264*IF($GX$4="да",$C41,1)</f>
        <v>0</v>
      </c>
      <c r="GY41" s="122">
        <f>'Тест ответы'!GW42*'Показатели'!$F$265*IF($GY$4="да",$C41,1)</f>
        <v>0</v>
      </c>
      <c r="GZ41" s="122">
        <f>'Тест ответы'!GX42*'Показатели'!$F$266*IF($GZ$4="да",$C41,1)</f>
        <v>0</v>
      </c>
      <c r="HA41" s="122">
        <f>'Тест ответы'!GY42*'Показатели'!$F$267*IF($HA$4="да",$C41,1)</f>
        <v>0</v>
      </c>
      <c r="HB41" s="122">
        <f>'Тест ответы'!GZ42*'Показатели'!$F$269*IF($HB$4="да",$C41,1)</f>
        <v>0</v>
      </c>
      <c r="HC41" s="122">
        <f>'Тест ответы'!HA42*'Показатели'!$F$270*IF($HC$4="да",$C41,1)</f>
        <v>0</v>
      </c>
      <c r="HD41" s="122">
        <f>'Тест ответы'!HB42*'Показатели'!$F$271*IF($HD$4="да",$C41,1)</f>
        <v>0</v>
      </c>
      <c r="HE41" s="122">
        <f>'Тест ответы'!HC42*'Показатели'!$F$272*IF($HE$4="да",$C41,1)</f>
        <v>0</v>
      </c>
      <c r="HF41" s="122">
        <f>'Тест ответы'!HD42*'Показатели'!$F$274*IF($HF$4="да",$C41,1)</f>
        <v>0</v>
      </c>
      <c r="HG41" s="122">
        <f>'Тест ответы'!HE42*'Показатели'!$F$275*IF($HG$4="да",$C41,1)</f>
        <v>0</v>
      </c>
      <c r="HH41" s="122">
        <f>'Тест ответы'!HF42*'Показатели'!$F$276*IF($HH$4="да",$C41,1)</f>
        <v>0</v>
      </c>
      <c r="HI41" s="122">
        <f>'Тест ответы'!HG42*'Показатели'!$F$277*IF($HI$4="да",$C41,1)</f>
        <v>0</v>
      </c>
      <c r="HJ41" s="122">
        <f>'Тест ответы'!HH42*'Показатели'!$F$278*IF($HJ$4="да",$C41,1)</f>
        <v>0</v>
      </c>
      <c r="HK41" s="122">
        <f>'Тест ответы'!HI42*'Показатели'!$F$279*IF($HK$4="да",$C41,1)</f>
        <v>0</v>
      </c>
      <c r="HL41" s="122">
        <f>'Тест ответы'!HJ42*'Показатели'!$F$280*IF($HL$4="да",$C41,1)</f>
        <v>0</v>
      </c>
      <c r="HM41" s="122">
        <f>'Тест ответы'!HK42*'Показатели'!$F$281*IF($HM$4="да",$C41,1)</f>
        <v>0</v>
      </c>
      <c r="HN41" s="122">
        <f>'Тест ответы'!HL42*'Показатели'!$F$282*IF($HN$4="да",$C41,1)</f>
        <v>0</v>
      </c>
      <c r="HO41" s="122">
        <f>'Тест ответы'!HM42*'Показатели'!$F$284*IF($HO$4="да",$C41,1)</f>
        <v>0</v>
      </c>
      <c r="HP41" s="122">
        <f>'Тест ответы'!HN42*'Показатели'!$F$285*IF($HP$4="да",$C41,1)</f>
        <v>0</v>
      </c>
      <c r="HQ41" s="122">
        <f>'Тест ответы'!HO42*'Показатели'!$F$286*IF($HQ$4="да",$C41,1)</f>
        <v>0</v>
      </c>
      <c r="HR41" s="122">
        <f>'Тест ответы'!HP42*'Показатели'!$F$287*IF($HR$4="да",$C41,1)</f>
        <v>0</v>
      </c>
      <c r="HS41" s="122">
        <f>'Тест ответы'!HQ42*'Показатели'!$F$288*IF($HS$4="да",$C41,1)</f>
        <v>0</v>
      </c>
      <c r="HT41" s="122">
        <f>'Тест ответы'!HR42*'Показатели'!$F$289*IF(HT$4="да",$C41,1)</f>
        <v>0</v>
      </c>
      <c r="HU41" s="122">
        <f>'Тест ответы'!HS42*'Показатели'!$F$290*IF($HU$4="да",$C41,1)</f>
        <v>0</v>
      </c>
      <c r="HV41" s="122">
        <f>'Тест ответы'!HT42*'Показатели'!$F$291*IF($HV$4="да",$C41,1)</f>
        <v>0</v>
      </c>
      <c r="HW41" s="122">
        <f>'Тест ответы'!HU42*'Показатели'!$F$292*IF($HW$4="да",$C41,1)</f>
        <v>0</v>
      </c>
      <c r="HX41" s="122" t="str">
        <f>'Тест ответы'!HV42*#REF!*C41</f>
        <v>#REF!</v>
      </c>
      <c r="HY41" s="133" t="str">
        <f>'Тест ответы'!HW42*#REF!*C41</f>
        <v>#REF!</v>
      </c>
      <c r="HZ41" s="122">
        <f>'Тест ответы'!HX42*'Показатели'!$F$295*IF(HZ$4="да",$C41,1)</f>
        <v>0</v>
      </c>
      <c r="IA41" s="122">
        <f>'Тест ответы'!HY42*'Показатели'!$F$296*IF(IA$4="да",$C41,1)</f>
        <v>0</v>
      </c>
      <c r="IB41" s="122">
        <f>'Тест ответы'!HZ42*'Показатели'!$F$297*IF(IB$4="да",$C41,1)</f>
        <v>0</v>
      </c>
      <c r="IC41" s="122">
        <f>'Тест ответы'!IA42*'Показатели'!$F$299*IF(IC$4="да",$C41,1)</f>
        <v>0</v>
      </c>
      <c r="ID41" s="122">
        <f>'Тест ответы'!IB42*'Показатели'!$F$300*IF(ID$4="да",$C41,1)</f>
        <v>0</v>
      </c>
      <c r="IE41" s="122">
        <f>'Тест ответы'!IC42*'Показатели'!$F$301*IF(IE$4="да",$C41,1)</f>
        <v>0</v>
      </c>
      <c r="IF41" s="122">
        <f>'Тест ответы'!ID42*'Показатели'!$F$303*IF(IF$4="да",$C41,1)</f>
        <v>0</v>
      </c>
      <c r="IG41" s="122">
        <f>'Тест ответы'!IE42*'Показатели'!$F$304*IF(IG$4="да",$C41,1)</f>
        <v>0</v>
      </c>
      <c r="IH41" s="122">
        <f>'Тест ответы'!IF42*'Показатели'!$F$305*IF(IH$4="да",$C41,1)</f>
        <v>0</v>
      </c>
      <c r="II41" s="122">
        <f>'Тест ответы'!IG42*'Показатели'!$F$307*IF(II$4="да",$C41,1)</f>
        <v>0</v>
      </c>
      <c r="IJ41" s="122">
        <f>'Тест ответы'!IH42*'Показатели'!$F$308*IF(IJ$4="да",$C41,1)</f>
        <v>0</v>
      </c>
      <c r="IK41" s="122">
        <f>'Тест ответы'!II42*'Показатели'!$F$309*IF(IK$4="да",$C41,1)</f>
        <v>0</v>
      </c>
      <c r="IL41" s="122">
        <f>'Тест ответы'!IJ42*'Показатели'!$F$313*IF(IL$4="да",$C41,1)</f>
        <v>0</v>
      </c>
      <c r="IM41" s="122">
        <f>'Тест ответы'!IK42*'Показатели'!$F$314*IF(IM$4="да",$C41,1)</f>
        <v>0</v>
      </c>
      <c r="IN41" s="122">
        <f>'Тест ответы'!IL42*'Показатели'!$F$315*IF(IN$4="да",$C41,1)</f>
        <v>0</v>
      </c>
      <c r="IO41" s="122">
        <f>'Тест ответы'!IM42*'Показатели'!$F$316*IF(IO$4="да",$C41,1)</f>
        <v>0</v>
      </c>
      <c r="IP41" s="122">
        <f>'Тест ответы'!IN42*'Показатели'!$F$317*IF(IP$4="да",$C41,1)</f>
        <v>0</v>
      </c>
      <c r="IQ41" s="122">
        <f>'Тест ответы'!IO42*'Показатели'!$F$318*IF(IQ$4="да",$C41,1)</f>
        <v>0</v>
      </c>
      <c r="IR41" s="122">
        <f>'Тест ответы'!IP42*'Показатели'!$F$320*IF(IR$4="да",$C41,1)</f>
        <v>0</v>
      </c>
      <c r="IS41" s="122">
        <f>'Тест ответы'!IQ42*'Показатели'!$F$321*IF(IS$4="да",$C41,1)</f>
        <v>0</v>
      </c>
      <c r="IT41" s="122">
        <f>'Тест ответы'!IR42*'Показатели'!$F$322*IF(IT$4="да",$C41,1)</f>
        <v>0</v>
      </c>
      <c r="IU41" s="122">
        <f>'Тест ответы'!IS42*'Показатели'!$F$323*IF(IU$4="да",$C41,1)</f>
        <v>0</v>
      </c>
      <c r="IV41" s="122">
        <f>'Тест ответы'!IT42*'Показатели'!$F$324*IF(IV$4="да",$C41,1)</f>
        <v>0</v>
      </c>
      <c r="IW41" s="122">
        <f>'Тест ответы'!IU42*'Показатели'!$F$325*IF(IW$4="да",$C41,1)</f>
        <v>0</v>
      </c>
      <c r="IX41" s="122">
        <f>'Тест ответы'!IV42*'Показатели'!$F$327*IF(IX$4="да",$C41,1)</f>
        <v>0</v>
      </c>
      <c r="IY41" s="122">
        <f>'Тест ответы'!IW42*'Показатели'!$F$328*IF(IY$4="да",$C41,1)</f>
        <v>0</v>
      </c>
      <c r="IZ41" s="132">
        <f>'Тест ответы'!IX42*'Показатели'!$F$331*IF(IZ$4="да",$C41,1)</f>
        <v>0</v>
      </c>
      <c r="JA41" s="122">
        <f>'Тест ответы'!IY42*'Показатели'!$F$332*IF(JA$4="да",$C41,1)</f>
        <v>0</v>
      </c>
      <c r="JB41" s="122">
        <f>'Тест ответы'!IZ42*'Показатели'!$F$333*IF(JB$4="да",$C41,1)</f>
        <v>0</v>
      </c>
      <c r="JC41" s="122">
        <f>'Тест ответы'!JA42*'Показатели'!$F$334*IF(JC$4="да",$C41,1)</f>
        <v>0</v>
      </c>
      <c r="JD41" s="122">
        <f>'Тест ответы'!JB42*'Показатели'!$F$335*IF(JD$4="да",$C41,1)</f>
        <v>0</v>
      </c>
      <c r="JE41" s="122">
        <f>'Тест ответы'!JC42*'Показатели'!$F$336*IF(JE$4="да",$C41,1)</f>
        <v>0</v>
      </c>
      <c r="JF41" s="122">
        <f>'Тест ответы'!JD42*'Показатели'!$F$338*IF(JF$4="да",$C41,1)</f>
        <v>0</v>
      </c>
      <c r="JG41" s="122">
        <f>'Тест ответы'!JE42*'Показатели'!$F$339*IF(JG$4="да",$C41,1)</f>
        <v>0</v>
      </c>
      <c r="JH41" s="122">
        <f>'Тест ответы'!JF42*'Показатели'!$F$341*IF(JH$4="да",$C41,1)</f>
        <v>0</v>
      </c>
      <c r="JI41" s="122">
        <f>'Тест ответы'!JG42*'Показатели'!$F$342*IF(JI$4="да",$C41,1)</f>
        <v>0</v>
      </c>
      <c r="JJ41" s="122">
        <f>'Тест ответы'!JH42*'Показатели'!$F$343*IF(JJ$4="да",$C41,1)</f>
        <v>0</v>
      </c>
      <c r="JK41" s="122">
        <f>'Тест ответы'!JI42*'Показатели'!$F$344*IF(JK$4="да",$C41,1)</f>
        <v>0</v>
      </c>
      <c r="JL41" s="122">
        <f>'Тест ответы'!JJ42*'Показатели'!$F$345*IF(JL$4="да",$C41,1)</f>
        <v>0</v>
      </c>
      <c r="JM41" s="122">
        <f>'Тест ответы'!JK42*'Показатели'!$F$346*IF(JM$4="да",$C41,1)</f>
        <v>0</v>
      </c>
      <c r="JN41" s="122">
        <f>'Тест ответы'!JL42*'Показатели'!$F$347*IF(JN$4="да",$C41,1)</f>
        <v>0</v>
      </c>
      <c r="JO41" s="122">
        <f>'Тест ответы'!JM42*'Показатели'!$F$348*IF(JO$4="да",$C41,1)</f>
        <v>0</v>
      </c>
      <c r="JP41" s="122">
        <f>'Тест ответы'!JN42*'Показатели'!$F$349*IF(JP$4="да",$C41,1)</f>
        <v>0</v>
      </c>
      <c r="JQ41" s="122">
        <f>'Тест ответы'!JO42*'Показатели'!$F$350*IF(JQ$4="да",$C41,1)</f>
        <v>0</v>
      </c>
      <c r="JR41" s="122">
        <f>'Тест ответы'!JP42*'Показатели'!$F$351*IF(JR$4="да",$C41,1)</f>
        <v>0</v>
      </c>
      <c r="JS41" s="122">
        <f>'Тест ответы'!JQ42*'Показатели'!$F$352*IF(JS$4="да",$C41,1)</f>
        <v>0</v>
      </c>
      <c r="JT41" s="122">
        <f>'Тест ответы'!JR42*'Показатели'!$F$353*IF(JT$4="да",$C41,1)</f>
        <v>0</v>
      </c>
      <c r="JU41" s="122">
        <f>'Тест ответы'!JS42*'Показатели'!$F$354*IF(JU$4="да",$C41,1)</f>
        <v>0</v>
      </c>
      <c r="JV41" s="122">
        <f>'Тест ответы'!JT42*'Показатели'!$F$355*IF(JV$4="да",$C41,1)</f>
        <v>0</v>
      </c>
      <c r="JW41" s="122">
        <f>'Тест ответы'!JU42*'Показатели'!$F$356*IF(JW$4="да",$C41,1)</f>
        <v>0</v>
      </c>
      <c r="JX41" s="122">
        <f>'Тест ответы'!JV42*'Показатели'!$F$357*IF(JX$4="да",$C41,1)</f>
        <v>0</v>
      </c>
      <c r="JY41" s="122">
        <f>'Тест ответы'!JW42*'Показатели'!$F$358*IF(JY$4="да",$C41,1)</f>
        <v>0</v>
      </c>
      <c r="JZ41" s="122">
        <f>'Тест ответы'!JX42*'Показатели'!$F$360*IF(JZ$4="да",$C41,1)</f>
        <v>0</v>
      </c>
      <c r="KA41" s="122">
        <f>'Тест ответы'!JY42*'Показатели'!$F$361*IF(KA$4="да",$C41,1)</f>
        <v>0</v>
      </c>
      <c r="KB41" s="122">
        <f>'Тест ответы'!JZ42*'Показатели'!$F$362*IF(KB$4="да",$C41,1)</f>
        <v>0</v>
      </c>
      <c r="KC41" s="122">
        <f>'Тест ответы'!KA42*'Показатели'!$F$363*IF(KC$4="да",$C41,1)</f>
        <v>0</v>
      </c>
      <c r="KD41" s="122">
        <f>'Тест ответы'!KB42*'Показатели'!$F$364*IF(KD$4="да",$C41,1)</f>
        <v>0</v>
      </c>
      <c r="KE41" s="136">
        <f>'Тест ответы'!KC42*'Показатели'!$F$365*IF(KE$4="да",$C41,1)</f>
        <v>0</v>
      </c>
      <c r="KF41" s="122">
        <f>'Тест ответы'!KD42*'Показатели'!$F$380*IF(KF$4="да",A41,1)</f>
        <v>0</v>
      </c>
      <c r="KG41" s="122">
        <f>'Тест ответы'!KE42*'Показатели'!$F$383*IF(KG$4="да",B41,1)</f>
        <v>0</v>
      </c>
      <c r="KH41" s="133">
        <f>'Тест ответы'!KF42*'Показатели'!$F$385*IF(KH$4="да",C41,1)</f>
        <v>0</v>
      </c>
      <c r="KI41" s="122">
        <f>'Тест ответы'!KG42*'Показатели'!$F$387*IF($KI$4="да",C41,1)</f>
        <v>0</v>
      </c>
      <c r="KJ41" s="122">
        <f>'Тест ответы'!KH42*'Показатели'!$F$388*IF($KJ$4="да",C41,1)</f>
        <v>0</v>
      </c>
      <c r="KK41" s="122">
        <f>'Тест ответы'!KI42*'Показатели'!$F$389*IF($KK$4="да",C41,1)</f>
        <v>0</v>
      </c>
      <c r="KL41" s="132">
        <f>'Тест ответы'!KJ42*'Показатели'!$F$391*IF(KL$4="да",C41,1)</f>
        <v>0</v>
      </c>
      <c r="KM41" s="122">
        <f>'Тест ответы'!KK42*'Показатели'!$F$392*IF(KM$4="да",D41,1)</f>
        <v>0</v>
      </c>
      <c r="KN41" s="132">
        <f>'Тест ответы'!KL42*'Показатели'!$F$394*IF($KN$4="да",C41,1)</f>
        <v>0</v>
      </c>
      <c r="KO41" s="133">
        <f>'Тест ответы'!KM42*'Показатели'!$F$395*IF($KO$4="да",C41,1)</f>
        <v>0</v>
      </c>
      <c r="KP41" s="122">
        <f>'Тест ответы'!KN42*'Показатели'!$F$397*IF($KP$4="да",$C41,1)</f>
        <v>0</v>
      </c>
      <c r="KQ41" s="122">
        <f>'Тест ответы'!KO42*'Показатели'!$F$398*IF($KQ$4="да",$C41,1)</f>
        <v>0</v>
      </c>
      <c r="KR41" s="122">
        <f>'Тест ответы'!KP42*'Показатели'!$F$400*IF($KR$4="да",$C41,1)</f>
        <v>0</v>
      </c>
      <c r="KS41" s="133">
        <f>'Тест ответы'!KQ42*'Показатели'!$F$401*IF($KS$4="да",$C41,1)</f>
        <v>0</v>
      </c>
      <c r="KT41" s="122">
        <f>'Тест ответы'!KR42*'Показатели'!$F$403*IF($KT$4="да",$C41,1)</f>
        <v>0</v>
      </c>
      <c r="KU41" s="122">
        <f>'Тест ответы'!KS42*'Показатели'!$F$405*IF($KU$4="да",$C41,1)</f>
        <v>0</v>
      </c>
      <c r="KV41" s="130">
        <f>'Тест ответы'!KT42*'Показатели'!$F$408*IF($KV$4="да",$C41,1)</f>
        <v>0</v>
      </c>
      <c r="KW41" s="122">
        <f>'Тест ответы'!KU42*'Показатели'!$F$409*IF($KW$4="да",$C41,1)</f>
        <v>0</v>
      </c>
      <c r="KX41" s="122">
        <f>'Тест ответы'!KV42*'Показатели'!$F$410*IF($KX$4="да",$C41,1)</f>
        <v>0</v>
      </c>
      <c r="KY41" s="122">
        <f>'Тест ответы'!KW42*'Показатели'!$F$411*IF($KY$4="да",$C41,1)</f>
        <v>0</v>
      </c>
      <c r="KZ41" s="132">
        <f>'Тест ответы'!KX42*'Показатели'!$F$413*IF($KZ$4="да",$C41,1)</f>
        <v>0</v>
      </c>
      <c r="LA41" s="122">
        <f>'Тест ответы'!KY42*'Показатели'!$F$415*IF($LA$4="да",$C41,1)</f>
        <v>0</v>
      </c>
      <c r="LB41" s="122">
        <f>'Тест ответы'!KZ42*'Показатели'!$F$416*IF($LB$4="да",$C41,1)</f>
        <v>0</v>
      </c>
      <c r="LC41" s="122">
        <f>'Тест ответы'!LA42*'Показатели'!$F$417*IF($LC$4="да",$C41,1)</f>
        <v>0</v>
      </c>
      <c r="LD41" s="132">
        <f>'Тест ответы'!LB42*'Показатели'!$F$420*IF($LD$4="да",$C41,1)</f>
        <v>0</v>
      </c>
      <c r="LE41" s="122">
        <f>'Тест ответы'!LC42*'Показатели'!$F$422*IF($LE$4="да",$C41,1)</f>
        <v>0</v>
      </c>
      <c r="LF41" s="122">
        <f>'Тест ответы'!LD42*'Показатели'!$F$423*IF($LF$4="да",$C41,1)</f>
        <v>0</v>
      </c>
      <c r="LG41" s="122">
        <f>'Тест ответы'!LE42*'Показатели'!$F$424*IF($LG$4="да",$C41,1)</f>
        <v>0</v>
      </c>
      <c r="LH41" s="132">
        <f>'Тест ответы'!LF42*'Показатели'!$F$426*IF(LH$4="да",$C41,1)</f>
        <v>0</v>
      </c>
      <c r="LI41" s="122">
        <f>'Тест ответы'!LG42*'Показатели'!$F$427*IF($LI$4="да",$C41,1)</f>
        <v>0</v>
      </c>
      <c r="LJ41" s="122">
        <f>'Тест ответы'!LH42*'Показатели'!$F$428*IF($LJ$4="да",$C41,1)</f>
        <v>0</v>
      </c>
      <c r="LK41" s="122">
        <f>'Тест ответы'!LI42*'Показатели'!$F$429*IF($LK$4="да",$C41,1)</f>
        <v>0</v>
      </c>
      <c r="LL41" s="122">
        <f>'Тест ответы'!LJ42*'Показатели'!$F$430*IF($LI$4="да",$C41,1)</f>
        <v>0</v>
      </c>
      <c r="LM41" s="125">
        <f>'Тест ответы'!LK42*'Показатели'!$F$461*IF(LM$4="да",$C41,1)</f>
        <v>0</v>
      </c>
      <c r="LN41" s="126">
        <f>'Тест ответы'!LL42*'Показатели'!$F$462*IF(LN$4="да",$C41,1)</f>
        <v>0</v>
      </c>
      <c r="LO41" s="126">
        <f>'Тест ответы'!LM42*'Показатели'!$F$463*IF(LO$4="да",$C41,1)</f>
        <v>0</v>
      </c>
      <c r="LP41" s="126">
        <f>'Тест ответы'!LN42*'Показатели'!$F$464*IF(LP$4="да",$C41,1)</f>
        <v>0</v>
      </c>
      <c r="LQ41" s="126">
        <f>'Тест ответы'!LO42*'Показатели'!$F$466*IF(LQ$4="да",$C41,1)</f>
        <v>0</v>
      </c>
      <c r="LR41" s="126">
        <f>'Тест ответы'!LP42*'Показатели'!$F$467*IF(LR$4="да",$C41,1)</f>
        <v>0</v>
      </c>
      <c r="LS41" s="126">
        <f>'Тест ответы'!LQ42*'Показатели'!$F$468*IF(LS$4="да",$C41,1)</f>
        <v>0</v>
      </c>
      <c r="LT41" s="135">
        <f>'Тест ответы'!LR42*'Показатели'!$F$469*IF(LT$4="да",$C41,1)</f>
        <v>0</v>
      </c>
      <c r="LU41" s="122">
        <f>'Тест ответы'!LS42*'Показатели'!$F$472*IF($LU$4="да",$C41,1)</f>
        <v>0</v>
      </c>
      <c r="LV41" s="122">
        <f>'Тест ответы'!LT42*'Показатели'!$F$473*IF($LV$4="да",$C41,1)</f>
        <v>0</v>
      </c>
      <c r="LW41" s="122">
        <f>'Тест ответы'!LU42*'Показатели'!$F$474*IF($LW$4="да",$C41,1)</f>
        <v>0</v>
      </c>
      <c r="LX41" s="122">
        <f>'Тест ответы'!LV42*'Показатели'!$F$476*IF($LX$4="да",$C41,1)</f>
        <v>0</v>
      </c>
      <c r="LY41" s="122">
        <f>'Тест ответы'!LW42*'Показатели'!$F$477*IF($LY$4="да",$C41,1)</f>
        <v>0</v>
      </c>
      <c r="LZ41" s="122">
        <f>'Тест ответы'!LX42*'Показатели'!$F$478*IF(LZ$4="да",$C41,1)</f>
        <v>0</v>
      </c>
      <c r="MA41" s="122">
        <f>'Тест ответы'!LY42*'Показатели'!$F$479*IF($MA$4="да",$C41,1)</f>
        <v>0</v>
      </c>
      <c r="MB41" s="122">
        <f>'Тест ответы'!LZ42*'Показатели'!$F$480*IF($MB$4="да",$C41,1)</f>
        <v>0</v>
      </c>
      <c r="MC41" s="122">
        <f>'Тест ответы'!MA42*'Показатели'!$F$481*IF($MC$4="да",$C41,1)</f>
        <v>0</v>
      </c>
      <c r="MD41" s="122">
        <f>'Тест ответы'!MB42*'Показатели'!$F$483*IF($MD$4="да",$C41,1)</f>
        <v>0</v>
      </c>
      <c r="ME41" s="122">
        <f>'Тест ответы'!MC42*'Показатели'!$F$484*IF($ME$4="да",$C41,1)</f>
        <v>0</v>
      </c>
      <c r="MF41" s="122">
        <f>'Тест ответы'!MD42*'Показатели'!$F$486*IF($MF$4="да",$C41,1)</f>
        <v>0</v>
      </c>
      <c r="MG41" s="136">
        <f>'Тест ответы'!ME42*'Показатели'!F$487*IF(MG$4="да",$C41,1)</f>
        <v>0</v>
      </c>
      <c r="MH41" s="126">
        <f>'Тест ответы'!MF42*'Показатели'!$F$489*IF($MH$4="да",$C41,1)</f>
        <v>0</v>
      </c>
      <c r="MI41" s="126">
        <f>'Тест ответы'!MG42*'Показатели'!$F$490*IF($MI$4="да",$C41,1)</f>
        <v>0</v>
      </c>
      <c r="MJ41" s="126">
        <f>'Тест ответы'!MH42*'Показатели'!$F$491*IF($MJ$4="да",$C41,1)</f>
        <v>0</v>
      </c>
      <c r="MK41" s="126">
        <f>'Тест ответы'!MI42*'Показатели'!$F$492*IF($MK$4="да",$C41,1)</f>
        <v>0</v>
      </c>
      <c r="ML41" s="126">
        <f>'Тест ответы'!MJ42*'Показатели'!$F$493*IF($ML$4="да",$C41,1)</f>
        <v>0</v>
      </c>
      <c r="MM41" s="126">
        <f>'Тест ответы'!MK42*'Показатели'!$F$494*IF($MM$4="да",$C41,1)</f>
        <v>0</v>
      </c>
      <c r="MN41" s="126">
        <f>'Тест ответы'!ML42*'Показатели'!$F$495*IF($MN$4="да",$C41,1)</f>
        <v>0</v>
      </c>
      <c r="MO41" s="126">
        <f>'Тест ответы'!MM42*'Показатели'!$F$496*IF($MO$4="да",$C41,1)</f>
        <v>0</v>
      </c>
      <c r="MP41" s="126">
        <f>'Тест ответы'!MN42*'Показатели'!$F$497*IF($MP$4="да",$C41,1)</f>
        <v>0</v>
      </c>
      <c r="MQ41" s="126">
        <f>'Тест ответы'!MO42*'Показатели'!$F$498*IF($MQ$4="да",$C41,1)</f>
        <v>0</v>
      </c>
      <c r="MR41" s="126">
        <f>'Тест ответы'!MP42*'Показатели'!$F$499*IF($MR$4="да",$C41,1)</f>
        <v>0</v>
      </c>
      <c r="MS41" s="126">
        <f>'Тест ответы'!MQ42*'Показатели'!$F$500*IF($MS$4="да",$C41,1)</f>
        <v>0</v>
      </c>
      <c r="MT41" s="126">
        <f>'Тест ответы'!MR42*'Показатели'!$F$501*IF(MT$4="да",$C41,1)</f>
        <v>0</v>
      </c>
      <c r="MU41" s="126">
        <f>'Тест ответы'!MS42*'Показатели'!$F$502*IF(MU$4="да",$C41,1)</f>
        <v>0</v>
      </c>
      <c r="MV41" s="126">
        <f>'Тест ответы'!MT42*'Показатели'!$F$503*IF(MV$4="да",$C41,1)</f>
        <v>0</v>
      </c>
      <c r="MW41" s="126">
        <f>'Тест ответы'!MU42*'Показатели'!$F$504*IF($MW$4="да",$C41,1)</f>
        <v>0</v>
      </c>
      <c r="MX41" s="126">
        <f>'Тест ответы'!MV42*'Показатели'!$F$505*IF(MX$4="да",$C41,1)</f>
        <v>0</v>
      </c>
      <c r="MY41" s="126">
        <f>'Тест ответы'!MW42*'Показатели'!$F$506*IF(MY$4="да",$C41,1)</f>
        <v>0</v>
      </c>
      <c r="MZ41" s="126">
        <f>'Тест ответы'!MX42*'Показатели'!$F$507*IF(MZ$4="да",$C41,1)</f>
        <v>0</v>
      </c>
      <c r="NA41" s="126">
        <f>'Тест ответы'!MY42*'Показатели'!$F$508*IF(NA$4="да",$C41,1)</f>
        <v>0</v>
      </c>
      <c r="NB41" s="126">
        <f>'Тест ответы'!MZ42*'Показатели'!$F$509*IF(NB$4="да",$C41,1)</f>
        <v>0</v>
      </c>
      <c r="NC41" s="126">
        <f>'Тест ответы'!NA42*'Показатели'!$F$510*IF(NC$4="да",$C41,1)</f>
        <v>0</v>
      </c>
      <c r="ND41" s="126">
        <f>'Тест ответы'!NB42*'Показатели'!$F$511*IF(ND$4="да",$C41,1)</f>
        <v>0</v>
      </c>
      <c r="NE41" s="126">
        <f>'Тест ответы'!NC42*'Показатели'!$F$512*IF(NE$4="да",$C41,1)</f>
        <v>0</v>
      </c>
      <c r="NF41" s="126">
        <f>'Тест ответы'!ND42*'Показатели'!$F$513*IF(NF$4="да",$C41,1)</f>
        <v>0</v>
      </c>
      <c r="NG41" s="126">
        <f>'Тест ответы'!NE42*'Показатели'!$F$514*IF(NG$4="да",$C41,1)</f>
        <v>0</v>
      </c>
      <c r="NH41" s="126">
        <f>'Тест ответы'!NF42*'Показатели'!$F$515*IF(NH$4="да",$C41,1)</f>
        <v>0</v>
      </c>
      <c r="NI41" s="134">
        <f>'Тест ответы'!NG42*'Показатели'!$F$516*IF($NI$4="да",$C41,1)</f>
        <v>0</v>
      </c>
      <c r="NJ41" s="126">
        <f>'Тест ответы'!NH42*'Показатели'!$F$518*IF(NJ$4="да",$C41,1)</f>
        <v>0</v>
      </c>
      <c r="NK41" s="126">
        <f>'Тест ответы'!NI42*'Показатели'!$F$519*IF(NK$4="да",$C41,1)</f>
        <v>0</v>
      </c>
      <c r="NL41" s="126">
        <f>'Тест ответы'!NJ42*'Показатели'!$F$520*IF(NL$4="да",$C41,1)</f>
        <v>0</v>
      </c>
      <c r="NM41" s="126">
        <f>'Тест ответы'!NK42*'Показатели'!$F$521*IF(NM$4="да",$C41,1)</f>
        <v>0</v>
      </c>
      <c r="NN41" s="126">
        <f>'Тест ответы'!NL42*'Показатели'!$F$522*IF(NN$4="да",$C41,1)</f>
        <v>0</v>
      </c>
      <c r="NO41" s="126">
        <f>'Тест ответы'!NM42*'Показатели'!$F$523*IF(NO$4="да",$C41,1)</f>
        <v>0</v>
      </c>
      <c r="NP41" s="126">
        <f>'Тест ответы'!NN42*'Показатели'!G$524*IF(NP$4="да",$C41,1)</f>
        <v>0</v>
      </c>
      <c r="NQ41" s="126">
        <f>'Тест ответы'!NO42*'Показатели'!H$525*IF(NQ$4="да",$C41,1)</f>
        <v>0</v>
      </c>
      <c r="NR41" s="126">
        <f>'Тест ответы'!NP42*'Показатели'!I$526*IF(NR$4="да",$C41,1)</f>
        <v>0</v>
      </c>
      <c r="NS41" s="126">
        <f>'Тест ответы'!NQ42*'Показатели'!$F$527*IF(NS$4="да",$C41,1)</f>
        <v>0</v>
      </c>
      <c r="NT41" s="126">
        <f>'Тест ответы'!NR42*'Показатели'!$F$528*IF(NT$4="да",$C41,1)</f>
        <v>0</v>
      </c>
      <c r="NU41" s="126">
        <f>'Тест ответы'!NS42*'Показатели'!$F$529*IF(NU$4="да",$C41,1)</f>
        <v>0</v>
      </c>
      <c r="NV41" s="135">
        <f>'Тест ответы'!NT42*'Показатели'!$F$530*IF(NV$4="да",$C41,1)</f>
        <v>0</v>
      </c>
      <c r="NW41" s="126">
        <f>'Тест ответы'!NU42*'Показатели'!$F$533*IF($NW$4="да",$C41,1)</f>
        <v>0</v>
      </c>
      <c r="NX41" s="126">
        <f>'Тест ответы'!NV42*'Показатели'!$F$534*IF($NX$4="да",$C41,1)</f>
        <v>0</v>
      </c>
      <c r="NY41" s="127">
        <f>'Тест ответы'!NW42*'Показатели'!$F$536*IF($NY$4="да",$C41,1)</f>
        <v>0</v>
      </c>
      <c r="NZ41" s="126">
        <f>'Тест ответы'!NX42*'Показатели'!$F$537*IF(NZ$4="да",$C41,1)</f>
        <v>0</v>
      </c>
      <c r="OA41" s="127">
        <f>'Тест ответы'!NY42*'Показатели'!$F$539*IF(OA$4="да",$C41,1)</f>
        <v>0</v>
      </c>
      <c r="OB41" s="126">
        <f>'Тест ответы'!NZ42*'Показатели'!$F$540*IF(OB$4="да",$C41,1)</f>
        <v>0</v>
      </c>
      <c r="OC41" s="126">
        <f>'Тест ответы'!OA42*'Показатели'!$F$541*IF(OC$4="да",$C41,1)</f>
        <v>0</v>
      </c>
      <c r="OD41" s="126">
        <f>'Тест ответы'!OB42*'Показатели'!$F$542*IF(OD$4="да",$C41,1)</f>
        <v>0</v>
      </c>
      <c r="OE41" s="126">
        <f>'Тест ответы'!OC42*'Показатели'!$F$543*IF(OE$4="да",$C41,1)</f>
        <v>0</v>
      </c>
      <c r="OF41" s="126">
        <f>'Тест ответы'!OD42*'Показатели'!$F$544*IF(OF$4="да",$C41,1)</f>
        <v>0</v>
      </c>
      <c r="OG41" s="127">
        <f>'Тест ответы'!OE42*'Показатели'!$F$546*IF(OG$4="да",$C41,1)</f>
        <v>0</v>
      </c>
      <c r="OH41" s="126">
        <f>'Тест ответы'!OF42*'Показатели'!$F$547*IF(OH$4="да",$C41,1)</f>
        <v>0</v>
      </c>
      <c r="OI41" s="126">
        <f>'Тест ответы'!OG42*'Показатели'!$F$548*IF(OI$4="да",$C41,1)</f>
        <v>0</v>
      </c>
      <c r="OJ41" s="126">
        <f>'Тест ответы'!OH42*'Показатели'!$F$549*IF(OJ$4="да",$C41,1)</f>
        <v>0</v>
      </c>
      <c r="OK41" s="126">
        <f>'Тест ответы'!OI42*'Показатели'!$F$550*IF(OK$4="да",$C41,1)</f>
        <v>0</v>
      </c>
      <c r="OL41" s="126">
        <f>'Тест ответы'!OJ42*'Показатели'!$F$551*IF(OL$4="да",$C41,1)</f>
        <v>0</v>
      </c>
      <c r="OM41" s="137">
        <f>'Тест ответы'!OK42*'Показатели'!$F$554*IF($OM$4="да",$C41,1)</f>
        <v>0</v>
      </c>
      <c r="ON41" s="134">
        <f>'Тест ответы'!OL42*'Показатели'!$F$555*IF($ON$4="да",$C41,1)</f>
        <v>0</v>
      </c>
      <c r="OO41" s="126">
        <f>'Тест ответы'!OM42*'Показатели'!$F$557*IF($OO$4="да",$C41,1)</f>
        <v>0</v>
      </c>
      <c r="OP41" s="135">
        <f>'Тест ответы'!ON42*'Показатели'!$F$558*IF($OP$4="да",$C41,1)</f>
        <v>0</v>
      </c>
      <c r="OQ41" s="127">
        <f>'Тест ответы'!OO42*'Показатели'!$F$564*IF(OQ$4="да",$C41,1)</f>
        <v>0</v>
      </c>
      <c r="OR41" s="126">
        <f>'Тест ответы'!OP42*'Показатели'!$F$565*IF(OR$4="да",$C41,1)</f>
        <v>0</v>
      </c>
      <c r="OS41" s="126">
        <f>'Тест ответы'!OQ42*'Показатели'!$F$566*IF(OS$4="да",$C41,1)</f>
        <v>0</v>
      </c>
      <c r="OT41" s="126">
        <f>'Тест ответы'!OR42*'Показатели'!$F$567*IF(OT$4="да",$C41,1)</f>
        <v>0</v>
      </c>
      <c r="OU41" s="126">
        <f>'Тест ответы'!OS42*'Показатели'!$F$568*IF(OU$4="да",$C41,1)</f>
        <v>0</v>
      </c>
      <c r="OV41" s="126">
        <f>'Тест ответы'!OT42*'Показатели'!$F$569*IF(OV$4="да",$C41,1)</f>
        <v>0</v>
      </c>
      <c r="OW41" s="127">
        <f>'Тест ответы'!OU42*'Показатели'!$F$574*IF(OW$4="да",$C41,1)</f>
        <v>0</v>
      </c>
      <c r="OX41" s="126">
        <f>'Тест ответы'!OV42*'Показатели'!$F$575*IF(OX$4="да",$C41,1)</f>
        <v>0</v>
      </c>
      <c r="OY41" s="126">
        <f>'Тест ответы'!OW42*'Показатели'!$F$576*IF(OY$4="да",$C41,1)</f>
        <v>0</v>
      </c>
      <c r="OZ41" s="126">
        <f>'Тест ответы'!OX42*'Показатели'!$F$577*IF(OZ$4="да",$C41,1)</f>
        <v>0</v>
      </c>
      <c r="PA41" s="126">
        <f>'Тест ответы'!OY42*'Показатели'!$F$578*IF(PA$4="да",$C41,1)</f>
        <v>0</v>
      </c>
      <c r="PB41" s="126">
        <f>'Тест ответы'!OZ42*'Показатели'!$F$579*IF(PB$4="да",$C41,1)</f>
        <v>0</v>
      </c>
      <c r="PC41" s="137">
        <f>'Тест ответы'!PA42*'Показатели'!$F$584*IF($PC$4="да",$C41,1)</f>
        <v>0</v>
      </c>
      <c r="PD41" s="126">
        <f>'Тест ответы'!PB42*'Показатели'!$F$585*IF($PD$4="да",$C41,1)</f>
        <v>0</v>
      </c>
      <c r="PE41" s="126">
        <f>'Тест ответы'!PC42*'Показатели'!$F$587*IF($PE$4="да",$C41,1)</f>
        <v>0</v>
      </c>
      <c r="PF41" s="126">
        <f>'Тест ответы'!PD42*'Показатели'!$F$588*IF($PF$4="да",$C41,1)</f>
        <v>0</v>
      </c>
      <c r="PG41" s="126">
        <f>'Тест ответы'!PE42*'Показатели'!$F$589*IF($PG$4="да",$C41,1)</f>
        <v>0</v>
      </c>
      <c r="PH41" s="126">
        <f>'Тест ответы'!PF42*'Показатели'!$F$590*IF($PH$4="да",$C41,1)</f>
        <v>0</v>
      </c>
      <c r="PI41" s="126">
        <f>'Тест ответы'!PG42*'Показатели'!$F$591*IF($PI$4="да",$C41,1)</f>
        <v>0</v>
      </c>
      <c r="PJ41" s="126">
        <f>'Тест ответы'!PH42*'Показатели'!$F$592*IF($PJ$4="да",$C41,1)</f>
        <v>0</v>
      </c>
      <c r="PK41" s="126">
        <f>'Тест ответы'!PI42*'Показатели'!$F$593*IF($PK$4="да",$C41,1)</f>
        <v>0</v>
      </c>
      <c r="PL41" s="126">
        <f>'Тест ответы'!PJ42*'Показатели'!$F$594*IF($PL$4="да",$C41,1)</f>
        <v>0</v>
      </c>
      <c r="PM41" s="126">
        <f>'Тест ответы'!PK42*'Показатели'!$F$595*IF($PM$4="да",$C41,1)</f>
        <v>0</v>
      </c>
      <c r="PN41" s="126">
        <f>'Тест ответы'!PL42*'Показатели'!$F$596*IF($PN$4="да",$C41,1)</f>
        <v>0</v>
      </c>
      <c r="PO41" s="126">
        <f>'Тест ответы'!PM42*'Показатели'!$F$597*IF($PO$4="да",$C41,1)</f>
        <v>0</v>
      </c>
      <c r="PP41" s="126">
        <f>'Тест ответы'!PN42*'Показатели'!$F$599*IF($PP$4="да",$C41,1)</f>
        <v>0</v>
      </c>
      <c r="PQ41" s="126">
        <f>'Тест ответы'!PO42*'Показатели'!$F$600*IF($PQ$4="да",$C41,1)</f>
        <v>0</v>
      </c>
      <c r="PR41" s="126">
        <f>'Тест ответы'!PP42*'Показатели'!$F$603*IF($PR$4="да",$C41,1)</f>
        <v>0</v>
      </c>
      <c r="PS41" s="126">
        <f>'Тест ответы'!PQ42*'Показатели'!$F$605*IF($PS$4="да",$C41,1)</f>
        <v>0</v>
      </c>
      <c r="PT41" s="126">
        <f>'Тест ответы'!PR42*'Показатели'!$F$606*IF($PT$4="да",$C41,1)</f>
        <v>0</v>
      </c>
      <c r="PU41" s="126">
        <f>'Тест ответы'!PS42*'Показатели'!$F$607*IF($PU$4="да",$C41,1)</f>
        <v>0</v>
      </c>
      <c r="PV41" s="126">
        <f>'Тест ответы'!PT42*'Показатели'!$F$608*IF($PV$4="да",$C41,1)</f>
        <v>0</v>
      </c>
      <c r="PW41" s="126">
        <f>'Тест ответы'!PU42*'Показатели'!$F$609*IF($PW$4="да",$C41,1)</f>
        <v>0</v>
      </c>
      <c r="PX41" s="126">
        <f>'Тест ответы'!PV42*'Показатели'!$F$610*IF($PX$4="да",$C41,1)</f>
        <v>0</v>
      </c>
      <c r="PY41" s="137">
        <f>'Тест ответы'!PW42*'Показатели'!$F$612*IF(PY$4="да",$C41,1)</f>
        <v>0</v>
      </c>
      <c r="PZ41" s="127">
        <f>'Тест ответы'!PX42*'Показатели'!$F$614*IF(PZ$4="да",$C41,1)</f>
        <v>0</v>
      </c>
      <c r="QA41" s="126">
        <f>'Тест ответы'!PY42*'Показатели'!$F$614*IF(QA$4="да",$C41,1)</f>
        <v>0</v>
      </c>
      <c r="QB41" s="126">
        <f>'Тест ответы'!PZ42*'Показатели'!$F$614*IF(QB$4="да",$C41,1)</f>
        <v>0</v>
      </c>
      <c r="QC41" s="126">
        <f>'Тест ответы'!QA42*'Показатели'!$F$614*IF(QC$4="да",$C41,1)</f>
        <v>0</v>
      </c>
      <c r="QD41" s="126">
        <f>'Тест ответы'!QB42*'Показатели'!$F$614*IF(QD$4="да",$C41,1)</f>
        <v>0</v>
      </c>
      <c r="QE41" s="127">
        <f>'Тест ответы'!QC42*'Показатели'!$F$620*IF(QE$4="да",$C41,1)</f>
        <v>0</v>
      </c>
      <c r="QF41" s="126">
        <f>'Тест ответы'!QD42*'Показатели'!$F$620*IF(QF$4="да",$C41,1)</f>
        <v>0</v>
      </c>
      <c r="QG41" s="126">
        <f>'Тест ответы'!QE42*'Показатели'!$F$620*IF(QG$4="да",$C41,1)</f>
        <v>0</v>
      </c>
      <c r="QH41" s="126">
        <f>'Тест ответы'!QF42*'Показатели'!$F$620*IF(QH$4="да",$C41,1)</f>
        <v>0</v>
      </c>
      <c r="QI41" s="126">
        <f>'Тест ответы'!QG42*'Показатели'!$F$620*IF(QI$4="да",$C41,1)</f>
        <v>0</v>
      </c>
      <c r="QJ41" s="138">
        <f>'Тест ответы'!QH42*'Показатели'!$F$620*IF(QJ$4="да",$C41,1)</f>
        <v>0</v>
      </c>
      <c r="QK41" s="122" t="str">
        <f>'Тест ответы'!QI42*#REF!*IF(QK$4="да",$C41,1)</f>
        <v>#REF!</v>
      </c>
      <c r="QL41" s="122">
        <f>'Тест ответы'!QJ42*'Показатели'!$F$628*IF(QL$4="да",$C41,1)</f>
        <v>0</v>
      </c>
      <c r="QM41" s="122">
        <f>'Тест ответы'!QK42*'Показатели'!$F$629*IF(QM$4="да",$C41,1)</f>
        <v>0</v>
      </c>
      <c r="QN41" s="122">
        <f>'Тест ответы'!QL42*'Показатели'!$F$631*IF(QN$4="да",$C41,1)</f>
        <v>0</v>
      </c>
      <c r="QO41" s="122" t="str">
        <f>'Тест ответы'!QM42*#REF!*IF(QO$4="да",$C41,1)</f>
        <v>#REF!</v>
      </c>
      <c r="QP41" s="136">
        <f>'Тест ответы'!QN42*'Показатели'!$F$632*IF(QP$4="да",$C41,1)</f>
        <v>0</v>
      </c>
      <c r="QQ41" s="126">
        <f>'Тест ответы'!QO42*'Показатели'!$F$635*IF(QQ$4="да",$C41,1)</f>
        <v>0</v>
      </c>
      <c r="QR41" s="126">
        <f>'Тест ответы'!QP42*'Показатели'!$F$636*IF(QR$4="да",$C41,1)</f>
        <v>0</v>
      </c>
      <c r="QS41" s="126">
        <f>'Тест ответы'!QQ42*'Показатели'!$F$638*IF(QS$4="да",$C41,1)</f>
        <v>0</v>
      </c>
      <c r="QT41" s="126">
        <f>'Тест ответы'!QR42*'Показатели'!$F$639*IF(QT$4="да",$C41,1)</f>
        <v>0</v>
      </c>
      <c r="QU41" s="126">
        <f>'Тест ответы'!QS42*'Показатели'!$F$640*IF(QU$4="да",$C41,1)</f>
        <v>0</v>
      </c>
      <c r="QV41" s="126">
        <f>'Тест ответы'!QT42*'Показатели'!$F$641*IF(QV$4="да",$C41,1)</f>
        <v>0</v>
      </c>
      <c r="QW41" s="126">
        <f>'Тест ответы'!QU42*'Показатели'!$F$642*IF(QW$4="да",$C41,1)</f>
        <v>0</v>
      </c>
      <c r="QX41" s="135">
        <f>'Тест ответы'!QV42*'Показатели'!$F$643*IF(QX$4="да",$C41,1)</f>
        <v>0</v>
      </c>
      <c r="QY41" s="131"/>
      <c r="QZ41" s="131"/>
      <c r="RA41" s="131"/>
      <c r="RB41" s="131"/>
      <c r="RC41" s="131"/>
      <c r="RD41" s="131"/>
      <c r="RE41" s="131"/>
      <c r="RF41" s="131"/>
      <c r="RG41" s="131"/>
    </row>
    <row r="42">
      <c r="A42" s="117">
        <v>38.0</v>
      </c>
      <c r="B42" s="118" t="str">
        <f>'Тест ответы'!B43</f>
        <v>Липецкая область</v>
      </c>
      <c r="C42" s="139">
        <f>VLOOKUP(B42,'Население'!$B$2:$E$90,4,FALSE)</f>
        <v>11.43543501</v>
      </c>
      <c r="D42" s="120" t="str">
        <f t="shared" si="9"/>
        <v>#REF!</v>
      </c>
      <c r="E42" s="121">
        <f>'Тест ответы'!C43*'Показатели'!$F$3*IF(E$4="да",$C42,1)</f>
        <v>0.0005</v>
      </c>
      <c r="F42" s="121">
        <f>'Тест ответы'!D43*'Показатели'!$F$4*IF(F$4="да",$C42,1)</f>
        <v>0</v>
      </c>
      <c r="G42" s="121">
        <f>'Тест ответы'!E43*'Показатели'!$F$5*IF($G$4="да",C42,1)</f>
        <v>0</v>
      </c>
      <c r="H42" s="121">
        <f>'Тест ответы'!F43*'Показатели'!$F$6*IF($H$4="да",C42,1)</f>
        <v>0</v>
      </c>
      <c r="I42" s="121">
        <f>'Тест ответы'!G43*'Показатели'!$F$7*IF(I$4="да",D42,1)</f>
        <v>0</v>
      </c>
      <c r="J42" s="121">
        <f>'Тест ответы'!H43*'Показатели'!$F$8*IF($J$4="да",C42,1)</f>
        <v>0.01</v>
      </c>
      <c r="K42" s="121">
        <f>'Тест ответы'!I43*'Показатели'!$F$9*IF(K$4="да",D42,1)</f>
        <v>0</v>
      </c>
      <c r="L42" s="121">
        <f>'Тест ответы'!J43*'Показатели'!$F$10*IF(L$4="да",$C42,1)</f>
        <v>0.02</v>
      </c>
      <c r="M42" s="121">
        <f>'Тест ответы'!K43*'Показатели'!$F$11*IF(M$4="да",$C42,1)</f>
        <v>0</v>
      </c>
      <c r="N42" s="122">
        <f>'Тест ответы'!L43*'Показатели'!$F$12*IF(N$4="да",$C42,1)</f>
        <v>0.03</v>
      </c>
      <c r="O42" s="123">
        <f>'Тест ответы'!M43*'Показатели'!$F$14*IF(O$4="да",$C42,1)</f>
        <v>0</v>
      </c>
      <c r="P42" s="124">
        <f>'Тест ответы'!N43*'Показатели'!$F$15*IF(P$4="да",$C42,1)</f>
        <v>0</v>
      </c>
      <c r="Q42" s="124">
        <f>'Тест ответы'!O43*'Показатели'!$F$17*IF(Q$4="да",$C42,1)</f>
        <v>0.05</v>
      </c>
      <c r="R42" s="124">
        <f>'Тест ответы'!P43*'Показатели'!$F$18*IF(R$4="да",$C42,1)</f>
        <v>0</v>
      </c>
      <c r="S42" s="123">
        <f>'Тест ответы'!Q43*'Показатели'!$F$20*IF(S$4="да",$C42,1)</f>
        <v>0</v>
      </c>
      <c r="T42" s="121">
        <f>'Тест ответы'!R43*'Показатели'!$F$21*IF(T$4="да",$C42,1)</f>
        <v>0</v>
      </c>
      <c r="U42" s="121">
        <f>'Тест ответы'!S43*'Показатели'!$F$24*IF(U$4="да",$C42,1)</f>
        <v>0</v>
      </c>
      <c r="V42" s="121">
        <f>'Тест ответы'!T43*'Показатели'!$F$25*IF(V$4="да",$C42,1)</f>
        <v>0</v>
      </c>
      <c r="W42" s="121">
        <f>'Тест ответы'!U43*'Показатели'!$F$26*IF(W$4="да",$C42,1)</f>
        <v>0</v>
      </c>
      <c r="X42" s="121">
        <f>'Тест ответы'!V43*'Показатели'!$F$28*IF(X$4="да",$C42,1)</f>
        <v>0</v>
      </c>
      <c r="Y42" s="121">
        <f>'Тест ответы'!W43*'Показатели'!$F$29*IF(Y$4="да",$C42,1)</f>
        <v>0</v>
      </c>
      <c r="Z42" s="125">
        <f>'Тест ответы'!X43*'Показатели'!$F$33*IF(Z$4="да",$C42,1)</f>
        <v>0</v>
      </c>
      <c r="AA42" s="126">
        <f>'Тест ответы'!Y43*'Показатели'!$F$34*IF(AA$4="да",$C42,1)</f>
        <v>0</v>
      </c>
      <c r="AB42" s="126">
        <f>'Тест ответы'!Z43*'Показатели'!$F$35*IF(AB$4="да",$C42,1)</f>
        <v>0</v>
      </c>
      <c r="AC42" s="126">
        <f>'Тест ответы'!AA43*'Показатели'!$F$36*IF(AC$4="да",$C42,1)</f>
        <v>0</v>
      </c>
      <c r="AD42" s="126">
        <f>'Тест ответы'!AB43*'Показатели'!$F$37*IF(AD$4="да",$C42,1)</f>
        <v>0</v>
      </c>
      <c r="AE42" s="126">
        <f>'Тест ответы'!AC43*'Показатели'!$F$38*IF(AE$4="да",$C42,1)</f>
        <v>0</v>
      </c>
      <c r="AF42" s="126">
        <f>'Тест ответы'!AD43*'Показатели'!$F$39*IF(AF$4="да",$C42,1)</f>
        <v>0</v>
      </c>
      <c r="AG42" s="126">
        <f>'Тест ответы'!AE43*'Показатели'!$F$40*IF(AG$4="да",$C42,1)</f>
        <v>0</v>
      </c>
      <c r="AH42" s="126">
        <f>'Тест ответы'!AF43*'Показатели'!$F$41*IF(AH$4="да",$C42,1)</f>
        <v>0</v>
      </c>
      <c r="AI42" s="127">
        <f>'Тест ответы'!AG43*'Показатели'!$F$43*IF(AI$4="да",$C42,1)</f>
        <v>0</v>
      </c>
      <c r="AJ42" s="126">
        <f>'Тест ответы'!AH43*'Показатели'!$F$44*IF(AJ$4="да",$C42,1)</f>
        <v>0</v>
      </c>
      <c r="AK42" s="126">
        <f>'Тест ответы'!AI43*'Показатели'!$F$45*IF(AK$4="да",$C42,1)</f>
        <v>0</v>
      </c>
      <c r="AL42" s="126">
        <f>'Тест ответы'!AJ43*'Показатели'!$F$46*IF(AL$4="да",$C42,1)</f>
        <v>0</v>
      </c>
      <c r="AM42" s="126">
        <f>'Тест ответы'!AK43*'Показатели'!$F$47*IF(AM$4="да",$C42,1)</f>
        <v>0</v>
      </c>
      <c r="AN42" s="126">
        <f>'Тест ответы'!AL43*'Показатели'!$F$48*IF(AN$4="да",$C42,1)</f>
        <v>0</v>
      </c>
      <c r="AO42" s="126">
        <f>'Тест ответы'!AM43*'Показатели'!$F$49*IF(AO$4="да",$C42,1)</f>
        <v>0</v>
      </c>
      <c r="AP42" s="126">
        <f>'Тест ответы'!AN43*'Показатели'!$F$50*IF(AP$4="да",$C42,1)</f>
        <v>0</v>
      </c>
      <c r="AQ42" s="126">
        <f>'Тест ответы'!AO43*'Показатели'!$F$51*IF(AQ$4="да",$C42,1)</f>
        <v>0</v>
      </c>
      <c r="AR42" s="123">
        <f>'Тест ответы'!AP43*'Показатели'!$F$53*IF($AR$4="да",$C42,1)</f>
        <v>0</v>
      </c>
      <c r="AS42" s="128">
        <f>'Тест ответы'!AQ43*'Показатели'!$F$54*IF($AS$4="да",$C42,1)</f>
        <v>0</v>
      </c>
      <c r="AT42" s="127">
        <f>'Тест ответы'!AR43*'Показатели'!$F$56*IF(AT$4="да",$C42,1)</f>
        <v>0</v>
      </c>
      <c r="AU42" s="126">
        <f>'Тест ответы'!AS43*'Показатели'!$F$57*IF(AU$4="да",$C42,1)</f>
        <v>0</v>
      </c>
      <c r="AV42" s="126">
        <f>'Тест ответы'!AT43*'Показатели'!$F$58*IF(AV$4="да",$C42,1)</f>
        <v>0</v>
      </c>
      <c r="AW42" s="126">
        <f>'Тест ответы'!AU43*'Показатели'!$F$59*IF(AW$4="да",$C42,1)</f>
        <v>0</v>
      </c>
      <c r="AX42" s="126">
        <f>'Тест ответы'!AV43*'Показатели'!$F$60*IF(AX$4="да",$C42,1)</f>
        <v>0</v>
      </c>
      <c r="AY42" s="126">
        <f>'Тест ответы'!AW43*'Показатели'!$F$61*IF(AY$4="да",$C42,1)</f>
        <v>0</v>
      </c>
      <c r="AZ42" s="129">
        <f>'Тест ответы'!AX43*'Показатели'!$F$64*IF($AZ$4="да",$C42,1)</f>
        <v>0</v>
      </c>
      <c r="BA42" s="121">
        <f>'Тест ответы'!AY43*'Показатели'!$F$65*IF($BA$4="да",$C42,1)</f>
        <v>0</v>
      </c>
      <c r="BB42" s="121">
        <f>'Тест ответы'!AZ43*'Показатели'!$F$66*IF($BA$4="да",$C42,1)</f>
        <v>0</v>
      </c>
      <c r="BC42" s="121">
        <f>'Тест ответы'!BA43*'Показатели'!$F$67*IF($BC$4="да",$C42,1)</f>
        <v>0</v>
      </c>
      <c r="BD42" s="121">
        <f>'Тест ответы'!BB43*'Показатели'!$F$68*IF($BD$4="да",$C42,1)</f>
        <v>0</v>
      </c>
      <c r="BE42" s="121">
        <f>'Тест ответы'!BC43*'Показатели'!$F$69*IF($BE$4="да",$C42,1)</f>
        <v>0</v>
      </c>
      <c r="BF42" s="121">
        <f>'Тест ответы'!BD43*'Показатели'!$F$70*IF($BF$4="да",$C42,1)</f>
        <v>0</v>
      </c>
      <c r="BG42" s="121">
        <f>'Тест ответы'!BE43*'Показатели'!$F$71*IF($BG$4="да",$C42,1)</f>
        <v>0</v>
      </c>
      <c r="BH42" s="128">
        <f>'Тест ответы'!BF43*'Показатели'!$F$72*IF($BH$4="да",$C42,1)</f>
        <v>0</v>
      </c>
      <c r="BI42" s="121">
        <f>'Тест ответы'!BG43*'Показатели'!$F$75*IF($BI$4="да",$C42,1)</f>
        <v>0</v>
      </c>
      <c r="BJ42" s="121">
        <f>'Тест ответы'!BH43*'Показатели'!$F$76*IF($BJ$4="да",$C42,1)</f>
        <v>0</v>
      </c>
      <c r="BK42" s="121">
        <f>'Тест ответы'!BI43*'Показатели'!$F$77*IF($BK$4="да",$C42,1)</f>
        <v>0</v>
      </c>
      <c r="BL42" s="121">
        <f>'Тест ответы'!BJ43*'Показатели'!$F$78*IF($BL$4="да",$C42,1)</f>
        <v>0</v>
      </c>
      <c r="BM42" s="121">
        <f>'Тест ответы'!BK43*'Показатели'!$F$79*IF($BM$4="да",$C42,1)</f>
        <v>0</v>
      </c>
      <c r="BN42" s="121">
        <f>'Тест ответы'!BL43*'Показатели'!$F$80*IF($BN$4="да",$C42,1)</f>
        <v>0</v>
      </c>
      <c r="BO42" s="128">
        <f>'Тест ответы'!BM43*'Показатели'!$F$81*IF($BO$4="да",$C42,1)</f>
        <v>0</v>
      </c>
      <c r="BP42" s="121">
        <f>'Тест ответы'!BN43*'Показатели'!$F$86*IF(BP$4="да",$C42,1)</f>
        <v>0</v>
      </c>
      <c r="BQ42" s="121">
        <f>'Тест ответы'!BO43*'Показатели'!$F$87*IF(BQ$4="да",$C42,1)</f>
        <v>0</v>
      </c>
      <c r="BR42" s="121">
        <f>'Тест ответы'!BP43*'Показатели'!$F$88*IF(BR$4="да",$C42,1)</f>
        <v>0</v>
      </c>
      <c r="BS42" s="121">
        <f>'Тест ответы'!BQ43*'Показатели'!$F$89*IF($BS$4="да",$C42,1)</f>
        <v>0</v>
      </c>
      <c r="BT42" s="121">
        <f>'Тест ответы'!BR43*'Показатели'!$F$90*IF($BT$4="да",$C42,1)</f>
        <v>0</v>
      </c>
      <c r="BU42" s="121">
        <f>'Тест ответы'!BS43*'Показатели'!$F$91*IF($BU$4="да",$C42,1)</f>
        <v>0</v>
      </c>
      <c r="BV42" s="121">
        <f>'Тест ответы'!BT43*'Показатели'!$F$92*IF($BV$4="да",$C42,1)</f>
        <v>0</v>
      </c>
      <c r="BW42" s="121">
        <f>'Тест ответы'!BU43*'Показатели'!$F$93*IF($BW$4="да",$C42,1)</f>
        <v>0</v>
      </c>
      <c r="BX42" s="121">
        <f>'Тест ответы'!BV43*'Показатели'!$F$94*IF($BX$4="да",$C42,1)</f>
        <v>0</v>
      </c>
      <c r="BY42" s="121">
        <f>'Тест ответы'!BW43*'Показатели'!$F$95*IF($BY$4="да",$C42,1)</f>
        <v>0</v>
      </c>
      <c r="BZ42" s="121">
        <f>'Тест ответы'!BX43*'Показатели'!$F$96*IF($BZ$4="да",$C42,1)</f>
        <v>0</v>
      </c>
      <c r="CA42" s="121">
        <f>'Тест ответы'!BY43*'Показатели'!$F$97*IF($CA$4="да",$C42,1)</f>
        <v>0</v>
      </c>
      <c r="CB42" s="121">
        <f>'Тест ответы'!BZ43*'Показатели'!$F$99*IF($CB$4="да",$C42,1)</f>
        <v>0</v>
      </c>
      <c r="CC42" s="121">
        <f>'Тест ответы'!CA43*'Показатели'!$F$100*IF($CC$4="да",$C42,1)</f>
        <v>0</v>
      </c>
      <c r="CD42" s="121">
        <f>'Тест ответы'!CB43*'Показатели'!$F$101*IF($CD$4="да",$C42,1)</f>
        <v>0</v>
      </c>
      <c r="CE42" s="121">
        <f>'Тест ответы'!CC43*'Показатели'!$F$102*IF($CE$4="да",$C42,1)</f>
        <v>0</v>
      </c>
      <c r="CF42" s="121">
        <f>'Тест ответы'!CD43*'Показатели'!$F$103*IF($CF$4="да",$C42,1)</f>
        <v>0</v>
      </c>
      <c r="CG42" s="121">
        <f>'Тест ответы'!CE43*'Показатели'!$F$104*IF($CG$4="да",$C42,1)</f>
        <v>0</v>
      </c>
      <c r="CH42" s="121">
        <f>'Тест ответы'!CF43*'Показатели'!$F$105*IF($CH$4="да",$C42,1)</f>
        <v>0</v>
      </c>
      <c r="CI42" s="121">
        <f>'Тест ответы'!CG43*'Показатели'!$F$106*IF($CI$4="да",$C42,1)</f>
        <v>0</v>
      </c>
      <c r="CJ42" s="121">
        <f>'Тест ответы'!CH43*'Показатели'!$F$107*IF($CJ$4="да",$C42,1)</f>
        <v>0</v>
      </c>
      <c r="CK42" s="121">
        <f>'Тест ответы'!CI43*'Показатели'!$F$108*IF($CK$4="да",$C42,1)</f>
        <v>0</v>
      </c>
      <c r="CL42" s="121">
        <f>'Тест ответы'!CJ43*'Показатели'!$F$109*IF($CL$4="да",$C42,1)</f>
        <v>0</v>
      </c>
      <c r="CM42" s="121">
        <f>'Тест ответы'!CK43*'Показатели'!$F$110*IF($CM$4="да",$C42,1)</f>
        <v>0</v>
      </c>
      <c r="CN42" s="121">
        <f>'Тест ответы'!CL43*'Показатели'!$F$111*IF($CN$4="да",$C42,1)</f>
        <v>0</v>
      </c>
      <c r="CO42" s="121">
        <f>'Тест ответы'!CM43*'Показатели'!$F$112*IF($CO$4="да",$C42,1)</f>
        <v>0</v>
      </c>
      <c r="CP42" s="128">
        <f>'Тест ответы'!CN43*'Показатели'!$F$113*IF($CP$4="да",$C42,1)</f>
        <v>0</v>
      </c>
      <c r="CQ42" s="121">
        <f>'Тест ответы'!CO43*'Показатели'!$F$118*IF(CQ$4="да",$C42,1)</f>
        <v>0</v>
      </c>
      <c r="CR42" s="121">
        <f>'Тест ответы'!CP43*'Показатели'!$F$119*IF(CR$4="да",$C42,1)</f>
        <v>0</v>
      </c>
      <c r="CS42" s="121">
        <f>'Тест ответы'!CQ43*'Показатели'!$F$120*IF(CS$4="да",$C42,1)</f>
        <v>0</v>
      </c>
      <c r="CT42" s="121">
        <f>'Тест ответы'!CR43*'Показатели'!$F$121*IF($CT$4="да",$C42,1)</f>
        <v>0</v>
      </c>
      <c r="CU42" s="121">
        <f>'Тест ответы'!CS43*'Показатели'!$F$122*IF($CU$4="да",$C42,1)</f>
        <v>0</v>
      </c>
      <c r="CV42" s="121">
        <f>'Тест ответы'!CT43*'Показатели'!$F$123*IF($CV$4="да",$C42,1)</f>
        <v>0</v>
      </c>
      <c r="CW42" s="121">
        <f>'Тест ответы'!CU43*'Показатели'!$F$124*IF($CW$4="да",$C42,1)</f>
        <v>0</v>
      </c>
      <c r="CX42" s="121">
        <f>'Тест ответы'!CV43*'Показатели'!$F$125*IF($CX$4="да",$C42,1)</f>
        <v>0</v>
      </c>
      <c r="CY42" s="121">
        <f>'Тест ответы'!CW43*'Показатели'!$F$126*IF($CY$4="да",$C42,1)</f>
        <v>0</v>
      </c>
      <c r="CZ42" s="121">
        <f>'Тест ответы'!CX43*'Показатели'!$F$127*IF($CZ$4="да",$C42,1)</f>
        <v>0</v>
      </c>
      <c r="DA42" s="121">
        <f>'Тест ответы'!CY43*'Показатели'!$F$128*IF($DA$4="да",$C42,1)</f>
        <v>0</v>
      </c>
      <c r="DB42" s="121">
        <f>'Тест ответы'!CZ43*'Показатели'!$F$129*IF($DB$4="да",$C42,1)</f>
        <v>0</v>
      </c>
      <c r="DC42" s="121">
        <f>'Тест ответы'!DA43*'Показатели'!$F$131*IF($DC$4="да",$C42,1)</f>
        <v>0</v>
      </c>
      <c r="DD42" s="121">
        <f>'Тест ответы'!DB43*'Показатели'!$F$132*IF($DD$4="да",$C42,1)</f>
        <v>0</v>
      </c>
      <c r="DE42" s="121">
        <f>'Тест ответы'!DC43*'Показатели'!$F$133*IF($DE$4="да",$C42,1)</f>
        <v>0</v>
      </c>
      <c r="DF42" s="121">
        <f>'Тест ответы'!DD43*'Показатели'!$F$134*IF($DF$4="да",$C42,1)</f>
        <v>0</v>
      </c>
      <c r="DG42" s="121">
        <f>'Тест ответы'!DE43*'Показатели'!$F$135*IF($DG$4="да",$C42,1)</f>
        <v>0</v>
      </c>
      <c r="DH42" s="121">
        <f>'Тест ответы'!DF43*'Показатели'!$F$136*IF($DH41="да",$C42,1)</f>
        <v>0</v>
      </c>
      <c r="DI42" s="121">
        <f>'Тест ответы'!DG43*'Показатели'!$F$137*IF($DI$4="да",$C42,1)</f>
        <v>0</v>
      </c>
      <c r="DJ42" s="121">
        <f>'Тест ответы'!DH43*'Показатели'!$F$138*IF($DJ$4="да",$C42,1)</f>
        <v>0</v>
      </c>
      <c r="DK42" s="122">
        <f>'Тест ответы'!DH43*'Показатели'!$F$139*IF($DK$4="да",$C42,1)</f>
        <v>0</v>
      </c>
      <c r="DL42" s="130" t="str">
        <f>'Тест ответы'!DJ43*#REF!*IF($DL$4="да",$C42,1)</f>
        <v>#REF!</v>
      </c>
      <c r="DM42" s="122" t="str">
        <f>'Тест ответы'!DF43*#REF!*IF(DM$4="да",$C42,1)</f>
        <v>#REF!</v>
      </c>
      <c r="DN42" s="122" t="str">
        <f>'Тест ответы'!DL43*#REF!*IF($DN$4="да",$C42,1)</f>
        <v>#REF!</v>
      </c>
      <c r="DO42" s="131" t="str">
        <f>'Тест ответы'!DM43*#REF!*IF($DO$4="да",$C42,1)</f>
        <v>#REF!</v>
      </c>
      <c r="DP42" s="122">
        <f>'Тест ответы'!DN43*'Показатели'!$F$141*IF($DP$4="да",$C42,1)</f>
        <v>0</v>
      </c>
      <c r="DQ42" s="122">
        <f>'Тест ответы'!DO43*'Показатели'!$F$142*IF(DQ$4="да",$C42,1)</f>
        <v>0</v>
      </c>
      <c r="DR42" s="132">
        <f>'Тест ответы'!DP43*'Показатели'!$F$144*$C42</f>
        <v>0</v>
      </c>
      <c r="DS42" s="122">
        <f>'Тест ответы'!DQ43*'Показатели'!$F$151*$C42</f>
        <v>0</v>
      </c>
      <c r="DT42" s="122">
        <f>'Тест ответы'!DR43*'Показатели'!$F$154*$C42</f>
        <v>0</v>
      </c>
      <c r="DU42" s="122">
        <f>'Тест ответы'!DS43*'Показатели'!$F$157*$C42</f>
        <v>0</v>
      </c>
      <c r="DV42" s="122">
        <f>'Тест ответы'!DT43*'Показатели'!$F$163*$C42</f>
        <v>0</v>
      </c>
      <c r="DW42" s="122">
        <f>'Тест ответы'!DU43*'Показатели'!$F$166*$C42</f>
        <v>0</v>
      </c>
      <c r="DX42" s="133">
        <f>'Тест ответы'!DV43*'Показатели'!$F$169*$C42</f>
        <v>0</v>
      </c>
      <c r="DY42" s="126">
        <f>'Тест ответы'!DW43*'Показатели'!$F$171*IF($DY$4="да",$C42,1)</f>
        <v>0</v>
      </c>
      <c r="DZ42" s="126">
        <f>'Тест ответы'!DX43*'Показатели'!$F$172*IF($DZ$4="да",$C42,1)</f>
        <v>0</v>
      </c>
      <c r="EA42" s="126">
        <f>'Тест ответы'!DY43*'Показатели'!$F$173*IF($EA$4="да",$C42,1)</f>
        <v>0</v>
      </c>
      <c r="EB42" s="126">
        <f>'Тест ответы'!DZ43*'Показатели'!$F$174*IF($EB$4="да",$C42,1)</f>
        <v>0</v>
      </c>
      <c r="EC42" s="126">
        <f>'Тест ответы'!EA43*'Показатели'!$F$175*IF($EC$4="да",$C42,1)</f>
        <v>0</v>
      </c>
      <c r="ED42" s="126">
        <f>'Тест ответы'!EB43*'Показатели'!$F$176*IF($ED$4="да",$C42,1)</f>
        <v>0</v>
      </c>
      <c r="EE42" s="126">
        <f>'Тест ответы'!EC43*'Показатели'!$F$177*IF($EE$4="да",$C42,1)</f>
        <v>0</v>
      </c>
      <c r="EF42" s="126">
        <f>'Тест ответы'!ED43*'Показатели'!$F$178*IF($EF$4="да",$C42,1)</f>
        <v>0</v>
      </c>
      <c r="EG42" s="126">
        <f>'Тест ответы'!EE43*'Показатели'!$F$179*IF($EG$4="да",$C42,1)</f>
        <v>0</v>
      </c>
      <c r="EH42" s="126">
        <f>'Тест ответы'!EF43*'Показатели'!$F$180*IF($EH$4="да",$C42,1)</f>
        <v>0</v>
      </c>
      <c r="EI42" s="126">
        <f>'Тест ответы'!EG43*'Показатели'!$F$181*IF($EI$4="да",$C42,1)</f>
        <v>0</v>
      </c>
      <c r="EJ42" s="126">
        <f>'Тест ответы'!EH43*'Показатели'!$F$182*IF($EJ$4="да",$C42,1)</f>
        <v>0</v>
      </c>
      <c r="EK42" s="126">
        <f>'Тест ответы'!EI43*'Показатели'!$F$183*IF($EK$4="да",$C42,1)</f>
        <v>0</v>
      </c>
      <c r="EL42" s="126">
        <f>'Тест ответы'!EJ43*'Показатели'!$F$184*IF($EL$4="да",$C42,1)</f>
        <v>0</v>
      </c>
      <c r="EM42" s="126">
        <f>'Тест ответы'!EK43*'Показатели'!$F$185*IF($EM$4="да",$C42,1)</f>
        <v>0</v>
      </c>
      <c r="EN42" s="126">
        <f>'Тест ответы'!EL43*'Показатели'!$F$186*IF($EN$4="да",$C42,1)</f>
        <v>0</v>
      </c>
      <c r="EO42" s="126">
        <f>'Тест ответы'!EM43*'Показатели'!$F$187*IF($EO$4="да",$C42,1)</f>
        <v>0</v>
      </c>
      <c r="EP42" s="126">
        <f>'Тест ответы'!EN43*'Показатели'!$F$188*IF($EP$4="да",$C42,1)</f>
        <v>0</v>
      </c>
      <c r="EQ42" s="126">
        <f>'Тест ответы'!EO43*'Показатели'!$F$189*IF($EQ$4="да",$C42,1)</f>
        <v>0</v>
      </c>
      <c r="ER42" s="126">
        <f>'Тест ответы'!EP43*'Показатели'!$F$190*IF($ER$4="да",$C42,1)</f>
        <v>0</v>
      </c>
      <c r="ES42" s="134">
        <f>'Тест ответы'!EQ43*'Показатели'!$F$191*IF($ES$4="да",$C42,1)</f>
        <v>0</v>
      </c>
      <c r="ET42" s="126">
        <f>'Тест ответы'!ER43*'Показатели'!$F$193*IF($ET$4="да",$C42,1)</f>
        <v>0</v>
      </c>
      <c r="EU42" s="126">
        <f>'Тест ответы'!ES43*'Показатели'!$F$194*IF($EU$4="да",$C42,1)</f>
        <v>0</v>
      </c>
      <c r="EV42" s="126">
        <f>'Тест ответы'!ET43*'Показатели'!$F$195*IF($EV$4="да",$C42,1)</f>
        <v>0</v>
      </c>
      <c r="EW42" s="126">
        <f>'Тест ответы'!EU43*'Показатели'!$F$196*IF($EW$4="да",$C42,1)</f>
        <v>0</v>
      </c>
      <c r="EX42" s="126">
        <f>'Тест ответы'!EV43*'Показатели'!$F$197*IF($EX$4="да",$C42,1)</f>
        <v>0</v>
      </c>
      <c r="EY42" s="126">
        <f>'Тест ответы'!EW43*'Показатели'!$F$198*IF($EY$4="да",$C42,1)</f>
        <v>0</v>
      </c>
      <c r="EZ42" s="126">
        <f>'Тест ответы'!EX43*'Показатели'!$F$199*IF($EZ$4="да",$C42,1)</f>
        <v>0</v>
      </c>
      <c r="FA42" s="126">
        <f>'Тест ответы'!EY43*'Показатели'!$F$200*IF($FA$4="да",$C42,1)</f>
        <v>0</v>
      </c>
      <c r="FB42" s="126">
        <f>'Тест ответы'!EZ43*'Показатели'!$F$201*IF($FB$4="да",$C42,1)</f>
        <v>0</v>
      </c>
      <c r="FC42" s="126">
        <f>'Тест ответы'!FA43*'Показатели'!$F$202*IF($FC$4="да",$C42,1)</f>
        <v>0</v>
      </c>
      <c r="FD42" s="126">
        <f>'Тест ответы'!FB43*'Показатели'!$F$203*IF($FD$4="да",$C42,1)</f>
        <v>0</v>
      </c>
      <c r="FE42" s="126">
        <f>'Тест ответы'!FC43*'Показатели'!$F$204*IF($FE$4="да",$C42,1)</f>
        <v>0</v>
      </c>
      <c r="FF42" s="126">
        <f>'Тест ответы'!FD43*'Показатели'!$F$205*IF($FF$4="да",$C42,1)</f>
        <v>0</v>
      </c>
      <c r="FG42" s="126">
        <f>'Тест ответы'!FE43*'Показатели'!$F$206*IF($FG$4="да",$C42,1)</f>
        <v>0</v>
      </c>
      <c r="FH42" s="126">
        <f>'Тест ответы'!FF43*'Показатели'!$F$207*IF($FH$4="да",$C42,1)</f>
        <v>0</v>
      </c>
      <c r="FI42" s="126">
        <f>'Тест ответы'!FG43*'Показатели'!$F$208*IF($FI$4="да",$C42,1)</f>
        <v>0</v>
      </c>
      <c r="FJ42" s="126">
        <f>'Тест ответы'!FH43*'Показатели'!$F$209*IF($FJ$4="да",$C42,1)</f>
        <v>0</v>
      </c>
      <c r="FK42" s="135">
        <f>'Тест ответы'!FI43*'Показатели'!$F$210*IF($FK$4="да",$C42,1)</f>
        <v>0</v>
      </c>
      <c r="FL42" s="122">
        <f>'Тест ответы'!FJ43*'Показатели'!$F$214*IF(FL$4="да",$C42,1)</f>
        <v>0</v>
      </c>
      <c r="FM42" s="122">
        <f>'Тест ответы'!FK43*'Показатели'!$F$215*IF(FM$4="да",$C42,1)</f>
        <v>0</v>
      </c>
      <c r="FN42" s="122">
        <f>'Тест ответы'!FL43*'Показатели'!$F$217*IF(FN$4="да",$C42,1)</f>
        <v>0</v>
      </c>
      <c r="FO42" s="122">
        <f>'Тест ответы'!FM43*'Показатели'!$F$218*IF(FO$4="да",$C42,1)</f>
        <v>0</v>
      </c>
      <c r="FP42" s="122">
        <f>'Тест ответы'!FN43*'Показатели'!$F$220*IF(FP$4="да",$C42,1)</f>
        <v>0</v>
      </c>
      <c r="FQ42" s="122">
        <f>'Тест ответы'!FO43*'Показатели'!$F$221*IF(FQ$4="да",$C42,1)</f>
        <v>0</v>
      </c>
      <c r="FR42" s="122">
        <f>'Тест ответы'!FP43*'Показатели'!$F$222*IF(FR$4="да",$C42,1)</f>
        <v>0</v>
      </c>
      <c r="FS42" s="122">
        <f>'Тест ответы'!FQ43*'Показатели'!$F$223*IF(FS$4="да",$C42,1)</f>
        <v>0</v>
      </c>
      <c r="FT42" s="122">
        <f>'Тест ответы'!FR43*'Показатели'!$F$224*IF(FT$4="да",$C42,1)</f>
        <v>0</v>
      </c>
      <c r="FU42" s="122">
        <f>'Тест ответы'!FS43*'Показатели'!$F$225*IF(FU$4="да",$C42,1)</f>
        <v>0</v>
      </c>
      <c r="FV42" s="122">
        <f>'Тест ответы'!FT43*'Показатели'!$F$227*IF(FV$4="да",$C42,1)</f>
        <v>0</v>
      </c>
      <c r="FW42" s="122">
        <f>'Тест ответы'!FU43*'Показатели'!$F$228*IF(FW$4="да",$C42,1)</f>
        <v>0</v>
      </c>
      <c r="FX42" s="122">
        <f>'Тест ответы'!FV43*'Показатели'!$F$229*IF(FX$4="да",$C42,1)</f>
        <v>0</v>
      </c>
      <c r="FY42" s="122">
        <f>'Тест ответы'!FW43*'Показатели'!$F$230*IF(FY$4="да",$C42,1)</f>
        <v>0</v>
      </c>
      <c r="FZ42" s="122">
        <f>'Тест ответы'!FX43*'Показатели'!$F$231*IF(FZ$4="да",$C42,1)</f>
        <v>0</v>
      </c>
      <c r="GA42" s="122">
        <f>'Тест ответы'!FY43*'Показатели'!$F$232*IF(GA$4="да",$C42,1)</f>
        <v>0</v>
      </c>
      <c r="GB42" s="132">
        <f>'Тест ответы'!FZ43*'Показатели'!$F$235*IF($GB$4="да",$C42,1)</f>
        <v>0</v>
      </c>
      <c r="GC42" s="122">
        <f>'Тест ответы'!GA43*'Показатели'!$F$236*IF($GC$4="да",$C42,1)</f>
        <v>0</v>
      </c>
      <c r="GD42" s="122">
        <f>'Тест ответы'!GB43*'Показатели'!$F$238*IF($GD$4="да",$C42,1)</f>
        <v>0</v>
      </c>
      <c r="GE42" s="122">
        <f>'Тест ответы'!GC43*'Показатели'!$F$239*IF($GE$4="да",$C42,1)</f>
        <v>0</v>
      </c>
      <c r="GF42" s="122">
        <f>'Тест ответы'!GD43*'Показатели'!$F$241*IF($GF$4="да",$C42,1)</f>
        <v>0</v>
      </c>
      <c r="GG42" s="122">
        <f>'Тест ответы'!GE43*'Показатели'!$F$242*IF($GG$4="да",$C42,1)</f>
        <v>0</v>
      </c>
      <c r="GH42" s="122">
        <f>'Тест ответы'!GF43*'Показатели'!$F$243*IF($GH$4="да",$C42,1)</f>
        <v>0</v>
      </c>
      <c r="GI42" s="122">
        <f>'Тест ответы'!GG43*'Показатели'!$F$244*IF($GI$4="да",$C42,1)</f>
        <v>0</v>
      </c>
      <c r="GJ42" s="122">
        <f>'Тест ответы'!GH43*'Показатели'!$F$245*IF($GJ$4="да",$C42,1)</f>
        <v>0</v>
      </c>
      <c r="GK42" s="122">
        <f>'Тест ответы'!GI43*'Показатели'!$F$246*IF($GK$4="да",$C42,1)</f>
        <v>0</v>
      </c>
      <c r="GL42" s="122">
        <f>'Тест ответы'!GJ43*'Показатели'!$F$248*IF($GL$4="да",$C42,1)</f>
        <v>0</v>
      </c>
      <c r="GM42" s="122">
        <f>'Тест ответы'!GK43*'Показатели'!$F$249*IF($GM$4="да",$C42,1)</f>
        <v>0</v>
      </c>
      <c r="GN42" s="122">
        <f>'Тест ответы'!GL43*'Показатели'!$F$250*IF($GN$4="да",$C42,1)</f>
        <v>0</v>
      </c>
      <c r="GO42" s="122">
        <f>'Тест ответы'!GM43*'Показатели'!$F$251*IF($GO$4="да",$C42,1)</f>
        <v>0</v>
      </c>
      <c r="GP42" s="122">
        <f>'Тест ответы'!GN43*'Показатели'!$F$252*IF($GP$4="да",$C42,1)</f>
        <v>0</v>
      </c>
      <c r="GQ42" s="122">
        <f>'Тест ответы'!GO43*'Показатели'!$F$253*IF($GQ$4="да",$C42,1)</f>
        <v>0</v>
      </c>
      <c r="GR42" s="132">
        <f>'Тест ответы'!GP43*'Показатели'!$F$256*IF($GR$4="да",$C42,1)</f>
        <v>0</v>
      </c>
      <c r="GS42" s="122">
        <f>'Тест ответы'!GQ43*'Показатели'!$F$257*IF($GS$4="да",$C42,1)</f>
        <v>0</v>
      </c>
      <c r="GT42" s="122">
        <f>'Тест ответы'!GR43*'Показатели'!$F$258*IF($GT$4="да",$C42,1)</f>
        <v>0</v>
      </c>
      <c r="GU42" s="122">
        <f>'Тест ответы'!GS43*'Показатели'!$F$260*IF($GU$4="да",$C42,1)</f>
        <v>0</v>
      </c>
      <c r="GV42" s="122">
        <f>'Тест ответы'!GT43*'Показатели'!$F$261*IF($GV$4="да",$C42,1)</f>
        <v>0</v>
      </c>
      <c r="GW42" s="122">
        <f>'Тест ответы'!GU43*'Показатели'!$F$262*IF($GW$4="да",$C42,1)</f>
        <v>0</v>
      </c>
      <c r="GX42" s="122">
        <f>'Тест ответы'!GV43*'Показатели'!$F$264*IF($GX$4="да",$C42,1)</f>
        <v>0</v>
      </c>
      <c r="GY42" s="122">
        <f>'Тест ответы'!GW43*'Показатели'!$F$265*IF($GY$4="да",$C42,1)</f>
        <v>0</v>
      </c>
      <c r="GZ42" s="122">
        <f>'Тест ответы'!GX43*'Показатели'!$F$266*IF($GZ$4="да",$C42,1)</f>
        <v>0</v>
      </c>
      <c r="HA42" s="122">
        <f>'Тест ответы'!GY43*'Показатели'!$F$267*IF($HA$4="да",$C42,1)</f>
        <v>0</v>
      </c>
      <c r="HB42" s="122">
        <f>'Тест ответы'!GZ43*'Показатели'!$F$269*IF($HB$4="да",$C42,1)</f>
        <v>0</v>
      </c>
      <c r="HC42" s="122">
        <f>'Тест ответы'!HA43*'Показатели'!$F$270*IF($HC$4="да",$C42,1)</f>
        <v>0</v>
      </c>
      <c r="HD42" s="122">
        <f>'Тест ответы'!HB43*'Показатели'!$F$271*IF($HD$4="да",$C42,1)</f>
        <v>0</v>
      </c>
      <c r="HE42" s="122">
        <f>'Тест ответы'!HC43*'Показатели'!$F$272*IF($HE$4="да",$C42,1)</f>
        <v>0</v>
      </c>
      <c r="HF42" s="122">
        <f>'Тест ответы'!HD43*'Показатели'!$F$274*IF($HF$4="да",$C42,1)</f>
        <v>0</v>
      </c>
      <c r="HG42" s="122">
        <f>'Тест ответы'!HE43*'Показатели'!$F$275*IF($HG$4="да",$C42,1)</f>
        <v>0</v>
      </c>
      <c r="HH42" s="122">
        <f>'Тест ответы'!HF43*'Показатели'!$F$276*IF($HH$4="да",$C42,1)</f>
        <v>0</v>
      </c>
      <c r="HI42" s="122">
        <f>'Тест ответы'!HG43*'Показатели'!$F$277*IF($HI$4="да",$C42,1)</f>
        <v>0</v>
      </c>
      <c r="HJ42" s="122">
        <f>'Тест ответы'!HH43*'Показатели'!$F$278*IF($HJ$4="да",$C42,1)</f>
        <v>0</v>
      </c>
      <c r="HK42" s="122">
        <f>'Тест ответы'!HI43*'Показатели'!$F$279*IF($HK$4="да",$C42,1)</f>
        <v>0</v>
      </c>
      <c r="HL42" s="122">
        <f>'Тест ответы'!HJ43*'Показатели'!$F$280*IF($HL$4="да",$C42,1)</f>
        <v>0</v>
      </c>
      <c r="HM42" s="122">
        <f>'Тест ответы'!HK43*'Показатели'!$F$281*IF($HM$4="да",$C42,1)</f>
        <v>0</v>
      </c>
      <c r="HN42" s="122">
        <f>'Тест ответы'!HL43*'Показатели'!$F$282*IF($HN$4="да",$C42,1)</f>
        <v>0</v>
      </c>
      <c r="HO42" s="122">
        <f>'Тест ответы'!HM43*'Показатели'!$F$284*IF($HO$4="да",$C42,1)</f>
        <v>0</v>
      </c>
      <c r="HP42" s="122">
        <f>'Тест ответы'!HN43*'Показатели'!$F$285*IF($HP$4="да",$C42,1)</f>
        <v>0</v>
      </c>
      <c r="HQ42" s="122">
        <f>'Тест ответы'!HO43*'Показатели'!$F$286*IF($HQ$4="да",$C42,1)</f>
        <v>0</v>
      </c>
      <c r="HR42" s="122">
        <f>'Тест ответы'!HP43*'Показатели'!$F$287*IF($HR$4="да",$C42,1)</f>
        <v>0</v>
      </c>
      <c r="HS42" s="122">
        <f>'Тест ответы'!HQ43*'Показатели'!$F$288*IF($HS$4="да",$C42,1)</f>
        <v>0</v>
      </c>
      <c r="HT42" s="122">
        <f>'Тест ответы'!HR43*'Показатели'!$F$289*IF(HT$4="да",$C42,1)</f>
        <v>0</v>
      </c>
      <c r="HU42" s="122">
        <f>'Тест ответы'!HS43*'Показатели'!$F$290*IF($HU$4="да",$C42,1)</f>
        <v>0</v>
      </c>
      <c r="HV42" s="122">
        <f>'Тест ответы'!HT43*'Показатели'!$F$291*IF($HV$4="да",$C42,1)</f>
        <v>0</v>
      </c>
      <c r="HW42" s="122">
        <f>'Тест ответы'!HU43*'Показатели'!$F$292*IF($HW$4="да",$C42,1)</f>
        <v>0</v>
      </c>
      <c r="HX42" s="122" t="str">
        <f>'Тест ответы'!HV43*#REF!*C42</f>
        <v>#REF!</v>
      </c>
      <c r="HY42" s="133" t="str">
        <f>'Тест ответы'!HW43*#REF!*C42</f>
        <v>#REF!</v>
      </c>
      <c r="HZ42" s="122">
        <f>'Тест ответы'!HX43*'Показатели'!$F$295*IF(HZ$4="да",$C42,1)</f>
        <v>0</v>
      </c>
      <c r="IA42" s="122">
        <f>'Тест ответы'!HY43*'Показатели'!$F$296*IF(IA$4="да",$C42,1)</f>
        <v>0</v>
      </c>
      <c r="IB42" s="122">
        <f>'Тест ответы'!HZ43*'Показатели'!$F$297*IF(IB$4="да",$C42,1)</f>
        <v>0</v>
      </c>
      <c r="IC42" s="122">
        <f>'Тест ответы'!IA43*'Показатели'!$F$299*IF(IC$4="да",$C42,1)</f>
        <v>0</v>
      </c>
      <c r="ID42" s="122">
        <f>'Тест ответы'!IB43*'Показатели'!$F$300*IF(ID$4="да",$C42,1)</f>
        <v>0</v>
      </c>
      <c r="IE42" s="122">
        <f>'Тест ответы'!IC43*'Показатели'!$F$301*IF(IE$4="да",$C42,1)</f>
        <v>0</v>
      </c>
      <c r="IF42" s="122">
        <f>'Тест ответы'!ID43*'Показатели'!$F$303*IF(IF$4="да",$C42,1)</f>
        <v>0</v>
      </c>
      <c r="IG42" s="122">
        <f>'Тест ответы'!IE43*'Показатели'!$F$304*IF(IG$4="да",$C42,1)</f>
        <v>0</v>
      </c>
      <c r="IH42" s="122">
        <f>'Тест ответы'!IF43*'Показатели'!$F$305*IF(IH$4="да",$C42,1)</f>
        <v>0</v>
      </c>
      <c r="II42" s="122">
        <f>'Тест ответы'!IG43*'Показатели'!$F$307*IF(II$4="да",$C42,1)</f>
        <v>0</v>
      </c>
      <c r="IJ42" s="122">
        <f>'Тест ответы'!IH43*'Показатели'!$F$308*IF(IJ$4="да",$C42,1)</f>
        <v>0</v>
      </c>
      <c r="IK42" s="122">
        <f>'Тест ответы'!II43*'Показатели'!$F$309*IF(IK$4="да",$C42,1)</f>
        <v>0</v>
      </c>
      <c r="IL42" s="122">
        <f>'Тест ответы'!IJ43*'Показатели'!$F$313*IF(IL$4="да",$C42,1)</f>
        <v>0</v>
      </c>
      <c r="IM42" s="122">
        <f>'Тест ответы'!IK43*'Показатели'!$F$314*IF(IM$4="да",$C42,1)</f>
        <v>0</v>
      </c>
      <c r="IN42" s="122">
        <f>'Тест ответы'!IL43*'Показатели'!$F$315*IF(IN$4="да",$C42,1)</f>
        <v>0</v>
      </c>
      <c r="IO42" s="122">
        <f>'Тест ответы'!IM43*'Показатели'!$F$316*IF(IO$4="да",$C42,1)</f>
        <v>0</v>
      </c>
      <c r="IP42" s="122">
        <f>'Тест ответы'!IN43*'Показатели'!$F$317*IF(IP$4="да",$C42,1)</f>
        <v>0</v>
      </c>
      <c r="IQ42" s="122">
        <f>'Тест ответы'!IO43*'Показатели'!$F$318*IF(IQ$4="да",$C42,1)</f>
        <v>0</v>
      </c>
      <c r="IR42" s="122">
        <f>'Тест ответы'!IP43*'Показатели'!$F$320*IF(IR$4="да",$C42,1)</f>
        <v>0</v>
      </c>
      <c r="IS42" s="122">
        <f>'Тест ответы'!IQ43*'Показатели'!$F$321*IF(IS$4="да",$C42,1)</f>
        <v>0</v>
      </c>
      <c r="IT42" s="122">
        <f>'Тест ответы'!IR43*'Показатели'!$F$322*IF(IT$4="да",$C42,1)</f>
        <v>0</v>
      </c>
      <c r="IU42" s="122">
        <f>'Тест ответы'!IS43*'Показатели'!$F$323*IF(IU$4="да",$C42,1)</f>
        <v>0</v>
      </c>
      <c r="IV42" s="122">
        <f>'Тест ответы'!IT43*'Показатели'!$F$324*IF(IV$4="да",$C42,1)</f>
        <v>0</v>
      </c>
      <c r="IW42" s="122">
        <f>'Тест ответы'!IU43*'Показатели'!$F$325*IF(IW$4="да",$C42,1)</f>
        <v>0</v>
      </c>
      <c r="IX42" s="122">
        <f>'Тест ответы'!IV43*'Показатели'!$F$327*IF(IX$4="да",$C42,1)</f>
        <v>0</v>
      </c>
      <c r="IY42" s="122">
        <f>'Тест ответы'!IW43*'Показатели'!$F$328*IF(IY$4="да",$C42,1)</f>
        <v>0</v>
      </c>
      <c r="IZ42" s="132">
        <f>'Тест ответы'!IX43*'Показатели'!$F$331*IF(IZ$4="да",$C42,1)</f>
        <v>0</v>
      </c>
      <c r="JA42" s="122">
        <f>'Тест ответы'!IY43*'Показатели'!$F$332*IF(JA$4="да",$C42,1)</f>
        <v>0</v>
      </c>
      <c r="JB42" s="122">
        <f>'Тест ответы'!IZ43*'Показатели'!$F$333*IF(JB$4="да",$C42,1)</f>
        <v>0</v>
      </c>
      <c r="JC42" s="122">
        <f>'Тест ответы'!JA43*'Показатели'!$F$334*IF(JC$4="да",$C42,1)</f>
        <v>0</v>
      </c>
      <c r="JD42" s="122">
        <f>'Тест ответы'!JB43*'Показатели'!$F$335*IF(JD$4="да",$C42,1)</f>
        <v>0</v>
      </c>
      <c r="JE42" s="122">
        <f>'Тест ответы'!JC43*'Показатели'!$F$336*IF(JE$4="да",$C42,1)</f>
        <v>0</v>
      </c>
      <c r="JF42" s="122">
        <f>'Тест ответы'!JD43*'Показатели'!$F$338*IF(JF$4="да",$C42,1)</f>
        <v>0</v>
      </c>
      <c r="JG42" s="122">
        <f>'Тест ответы'!JE43*'Показатели'!$F$339*IF(JG$4="да",$C42,1)</f>
        <v>0</v>
      </c>
      <c r="JH42" s="122">
        <f>'Тест ответы'!JF43*'Показатели'!$F$341*IF(JH$4="да",$C42,1)</f>
        <v>0</v>
      </c>
      <c r="JI42" s="122">
        <f>'Тест ответы'!JG43*'Показатели'!$F$342*IF(JI$4="да",$C42,1)</f>
        <v>0</v>
      </c>
      <c r="JJ42" s="122">
        <f>'Тест ответы'!JH43*'Показатели'!$F$343*IF(JJ$4="да",$C42,1)</f>
        <v>0</v>
      </c>
      <c r="JK42" s="122">
        <f>'Тест ответы'!JI43*'Показатели'!$F$344*IF(JK$4="да",$C42,1)</f>
        <v>0</v>
      </c>
      <c r="JL42" s="122">
        <f>'Тест ответы'!JJ43*'Показатели'!$F$345*IF(JL$4="да",$C42,1)</f>
        <v>0</v>
      </c>
      <c r="JM42" s="122">
        <f>'Тест ответы'!JK43*'Показатели'!$F$346*IF(JM$4="да",$C42,1)</f>
        <v>0</v>
      </c>
      <c r="JN42" s="122">
        <f>'Тест ответы'!JL43*'Показатели'!$F$347*IF(JN$4="да",$C42,1)</f>
        <v>0</v>
      </c>
      <c r="JO42" s="122">
        <f>'Тест ответы'!JM43*'Показатели'!$F$348*IF(JO$4="да",$C42,1)</f>
        <v>0</v>
      </c>
      <c r="JP42" s="122">
        <f>'Тест ответы'!JN43*'Показатели'!$F$349*IF(JP$4="да",$C42,1)</f>
        <v>0</v>
      </c>
      <c r="JQ42" s="122">
        <f>'Тест ответы'!JO43*'Показатели'!$F$350*IF(JQ$4="да",$C42,1)</f>
        <v>0</v>
      </c>
      <c r="JR42" s="122">
        <f>'Тест ответы'!JP43*'Показатели'!$F$351*IF(JR$4="да",$C42,1)</f>
        <v>0</v>
      </c>
      <c r="JS42" s="122">
        <f>'Тест ответы'!JQ43*'Показатели'!$F$352*IF(JS$4="да",$C42,1)</f>
        <v>0</v>
      </c>
      <c r="JT42" s="122">
        <f>'Тест ответы'!JR43*'Показатели'!$F$353*IF(JT$4="да",$C42,1)</f>
        <v>0</v>
      </c>
      <c r="JU42" s="122">
        <f>'Тест ответы'!JS43*'Показатели'!$F$354*IF(JU$4="да",$C42,1)</f>
        <v>0</v>
      </c>
      <c r="JV42" s="122">
        <f>'Тест ответы'!JT43*'Показатели'!$F$355*IF(JV$4="да",$C42,1)</f>
        <v>0</v>
      </c>
      <c r="JW42" s="122">
        <f>'Тест ответы'!JU43*'Показатели'!$F$356*IF(JW$4="да",$C42,1)</f>
        <v>0</v>
      </c>
      <c r="JX42" s="122">
        <f>'Тест ответы'!JV43*'Показатели'!$F$357*IF(JX$4="да",$C42,1)</f>
        <v>0</v>
      </c>
      <c r="JY42" s="122">
        <f>'Тест ответы'!JW43*'Показатели'!$F$358*IF(JY$4="да",$C42,1)</f>
        <v>0</v>
      </c>
      <c r="JZ42" s="122">
        <f>'Тест ответы'!JX43*'Показатели'!$F$360*IF(JZ$4="да",$C42,1)</f>
        <v>0</v>
      </c>
      <c r="KA42" s="122">
        <f>'Тест ответы'!JY43*'Показатели'!$F$361*IF(KA$4="да",$C42,1)</f>
        <v>0</v>
      </c>
      <c r="KB42" s="122">
        <f>'Тест ответы'!JZ43*'Показатели'!$F$362*IF(KB$4="да",$C42,1)</f>
        <v>0</v>
      </c>
      <c r="KC42" s="122">
        <f>'Тест ответы'!KA43*'Показатели'!$F$363*IF(KC$4="да",$C42,1)</f>
        <v>0</v>
      </c>
      <c r="KD42" s="122">
        <f>'Тест ответы'!KB43*'Показатели'!$F$364*IF(KD$4="да",$C42,1)</f>
        <v>0</v>
      </c>
      <c r="KE42" s="136">
        <f>'Тест ответы'!KC43*'Показатели'!$F$365*IF(KE$4="да",$C42,1)</f>
        <v>0</v>
      </c>
      <c r="KF42" s="122">
        <f>'Тест ответы'!KD43*'Показатели'!$F$380*IF(KF$4="да",A42,1)</f>
        <v>0</v>
      </c>
      <c r="KG42" s="122">
        <f>'Тест ответы'!KE43*'Показатели'!$F$383*IF(KG$4="да",B42,1)</f>
        <v>0</v>
      </c>
      <c r="KH42" s="133">
        <f>'Тест ответы'!KF43*'Показатели'!$F$385*IF(KH$4="да",C42,1)</f>
        <v>0</v>
      </c>
      <c r="KI42" s="122">
        <f>'Тест ответы'!KG43*'Показатели'!$F$387*IF($KI$4="да",C42,1)</f>
        <v>0</v>
      </c>
      <c r="KJ42" s="122">
        <f>'Тест ответы'!KH43*'Показатели'!$F$388*IF($KJ$4="да",C42,1)</f>
        <v>0</v>
      </c>
      <c r="KK42" s="122">
        <f>'Тест ответы'!KI43*'Показатели'!$F$389*IF($KK$4="да",C42,1)</f>
        <v>0</v>
      </c>
      <c r="KL42" s="132">
        <f>'Тест ответы'!KJ43*'Показатели'!$F$391*IF(KL$4="да",C42,1)</f>
        <v>0</v>
      </c>
      <c r="KM42" s="122">
        <f>'Тест ответы'!KK43*'Показатели'!$F$392*IF(KM$4="да",D42,1)</f>
        <v>0</v>
      </c>
      <c r="KN42" s="132">
        <f>'Тест ответы'!KL43*'Показатели'!$F$394*IF($KN$4="да",C42,1)</f>
        <v>0</v>
      </c>
      <c r="KO42" s="133">
        <f>'Тест ответы'!KM43*'Показатели'!$F$395*IF($KO$4="да",C42,1)</f>
        <v>0</v>
      </c>
      <c r="KP42" s="122">
        <f>'Тест ответы'!KN43*'Показатели'!$F$397*IF($KP$4="да",$C42,1)</f>
        <v>0</v>
      </c>
      <c r="KQ42" s="122">
        <f>'Тест ответы'!KO43*'Показатели'!$F$398*IF($KQ$4="да",$C42,1)</f>
        <v>0</v>
      </c>
      <c r="KR42" s="122">
        <f>'Тест ответы'!KP43*'Показатели'!$F$400*IF($KR$4="да",$C42,1)</f>
        <v>0</v>
      </c>
      <c r="KS42" s="133">
        <f>'Тест ответы'!KQ43*'Показатели'!$F$401*IF($KS$4="да",$C42,1)</f>
        <v>0</v>
      </c>
      <c r="KT42" s="122">
        <f>'Тест ответы'!KR43*'Показатели'!$F$403*IF($KT$4="да",$C42,1)</f>
        <v>0</v>
      </c>
      <c r="KU42" s="122">
        <f>'Тест ответы'!KS43*'Показатели'!$F$405*IF($KU$4="да",$C42,1)</f>
        <v>0</v>
      </c>
      <c r="KV42" s="130">
        <f>'Тест ответы'!KT43*'Показатели'!$F$408*IF($KV$4="да",$C42,1)</f>
        <v>0</v>
      </c>
      <c r="KW42" s="122">
        <f>'Тест ответы'!KU43*'Показатели'!$F$409*IF($KW$4="да",$C42,1)</f>
        <v>0</v>
      </c>
      <c r="KX42" s="122">
        <f>'Тест ответы'!KV43*'Показатели'!$F$410*IF($KX$4="да",$C42,1)</f>
        <v>0</v>
      </c>
      <c r="KY42" s="122">
        <f>'Тест ответы'!KW43*'Показатели'!$F$411*IF($KY$4="да",$C42,1)</f>
        <v>0</v>
      </c>
      <c r="KZ42" s="132">
        <f>'Тест ответы'!KX43*'Показатели'!$F$413*IF($KZ$4="да",$C42,1)</f>
        <v>0</v>
      </c>
      <c r="LA42" s="122">
        <f>'Тест ответы'!KY43*'Показатели'!$F$415*IF($LA$4="да",$C42,1)</f>
        <v>0</v>
      </c>
      <c r="LB42" s="122">
        <f>'Тест ответы'!KZ43*'Показатели'!$F$416*IF($LB$4="да",$C42,1)</f>
        <v>0</v>
      </c>
      <c r="LC42" s="122">
        <f>'Тест ответы'!LA43*'Показатели'!$F$417*IF($LC$4="да",$C42,1)</f>
        <v>0</v>
      </c>
      <c r="LD42" s="132">
        <f>'Тест ответы'!LB43*'Показатели'!$F$420*IF($LD$4="да",$C42,1)</f>
        <v>0</v>
      </c>
      <c r="LE42" s="122">
        <f>'Тест ответы'!LC43*'Показатели'!$F$422*IF($LE$4="да",$C42,1)</f>
        <v>0</v>
      </c>
      <c r="LF42" s="122">
        <f>'Тест ответы'!LD43*'Показатели'!$F$423*IF($LF$4="да",$C42,1)</f>
        <v>0</v>
      </c>
      <c r="LG42" s="122">
        <f>'Тест ответы'!LE43*'Показатели'!$F$424*IF($LG$4="да",$C42,1)</f>
        <v>0</v>
      </c>
      <c r="LH42" s="132">
        <f>'Тест ответы'!LF43*'Показатели'!$F$426*IF(LH$4="да",$C42,1)</f>
        <v>0</v>
      </c>
      <c r="LI42" s="122">
        <f>'Тест ответы'!LG43*'Показатели'!$F$427*IF($LI$4="да",$C42,1)</f>
        <v>0</v>
      </c>
      <c r="LJ42" s="122">
        <f>'Тест ответы'!LH43*'Показатели'!$F$428*IF($LJ$4="да",$C42,1)</f>
        <v>0</v>
      </c>
      <c r="LK42" s="122">
        <f>'Тест ответы'!LI43*'Показатели'!$F$429*IF($LK$4="да",$C42,1)</f>
        <v>0</v>
      </c>
      <c r="LL42" s="122">
        <f>'Тест ответы'!LJ43*'Показатели'!$F$430*IF($LI$4="да",$C42,1)</f>
        <v>0</v>
      </c>
      <c r="LM42" s="125">
        <f>'Тест ответы'!LK43*'Показатели'!$F$461*IF(LM$4="да",$C42,1)</f>
        <v>0</v>
      </c>
      <c r="LN42" s="126">
        <f>'Тест ответы'!LL43*'Показатели'!$F$462*IF(LN$4="да",$C42,1)</f>
        <v>0</v>
      </c>
      <c r="LO42" s="126">
        <f>'Тест ответы'!LM43*'Показатели'!$F$463*IF(LO$4="да",$C42,1)</f>
        <v>0</v>
      </c>
      <c r="LP42" s="126">
        <f>'Тест ответы'!LN43*'Показатели'!$F$464*IF(LP$4="да",$C42,1)</f>
        <v>0</v>
      </c>
      <c r="LQ42" s="126">
        <f>'Тест ответы'!LO43*'Показатели'!$F$466*IF(LQ$4="да",$C42,1)</f>
        <v>0</v>
      </c>
      <c r="LR42" s="126">
        <f>'Тест ответы'!LP43*'Показатели'!$F$467*IF(LR$4="да",$C42,1)</f>
        <v>0</v>
      </c>
      <c r="LS42" s="126">
        <f>'Тест ответы'!LQ43*'Показатели'!$F$468*IF(LS$4="да",$C42,1)</f>
        <v>0</v>
      </c>
      <c r="LT42" s="135">
        <f>'Тест ответы'!LR43*'Показатели'!$F$469*IF(LT$4="да",$C42,1)</f>
        <v>0</v>
      </c>
      <c r="LU42" s="122">
        <f>'Тест ответы'!LS43*'Показатели'!$F$472*IF($LU$4="да",$C42,1)</f>
        <v>0</v>
      </c>
      <c r="LV42" s="122">
        <f>'Тест ответы'!LT43*'Показатели'!$F$473*IF($LV$4="да",$C42,1)</f>
        <v>0</v>
      </c>
      <c r="LW42" s="122">
        <f>'Тест ответы'!LU43*'Показатели'!$F$474*IF($LW$4="да",$C42,1)</f>
        <v>0</v>
      </c>
      <c r="LX42" s="122">
        <f>'Тест ответы'!LV43*'Показатели'!$F$476*IF($LX$4="да",$C42,1)</f>
        <v>0</v>
      </c>
      <c r="LY42" s="122">
        <f>'Тест ответы'!LW43*'Показатели'!$F$477*IF($LY$4="да",$C42,1)</f>
        <v>0</v>
      </c>
      <c r="LZ42" s="122">
        <f>'Тест ответы'!LX43*'Показатели'!$F$478*IF(LZ$4="да",$C42,1)</f>
        <v>0</v>
      </c>
      <c r="MA42" s="122">
        <f>'Тест ответы'!LY43*'Показатели'!$F$479*IF($MA$4="да",$C42,1)</f>
        <v>0</v>
      </c>
      <c r="MB42" s="122">
        <f>'Тест ответы'!LZ43*'Показатели'!$F$480*IF($MB$4="да",$C42,1)</f>
        <v>0</v>
      </c>
      <c r="MC42" s="122">
        <f>'Тест ответы'!MA43*'Показатели'!$F$481*IF($MC$4="да",$C42,1)</f>
        <v>0</v>
      </c>
      <c r="MD42" s="122">
        <f>'Тест ответы'!MB43*'Показатели'!$F$483*IF($MD$4="да",$C42,1)</f>
        <v>0</v>
      </c>
      <c r="ME42" s="122">
        <f>'Тест ответы'!MC43*'Показатели'!$F$484*IF($ME$4="да",$C42,1)</f>
        <v>0</v>
      </c>
      <c r="MF42" s="122">
        <f>'Тест ответы'!MD43*'Показатели'!$F$486*IF($MF$4="да",$C42,1)</f>
        <v>0</v>
      </c>
      <c r="MG42" s="136">
        <f>'Тест ответы'!ME43*'Показатели'!F$487*IF(MG$4="да",$C42,1)</f>
        <v>0</v>
      </c>
      <c r="MH42" s="126">
        <f>'Тест ответы'!MF43*'Показатели'!$F$489*IF($MH$4="да",$C42,1)</f>
        <v>0</v>
      </c>
      <c r="MI42" s="126">
        <f>'Тест ответы'!MG43*'Показатели'!$F$490*IF($MI$4="да",$C42,1)</f>
        <v>0</v>
      </c>
      <c r="MJ42" s="126">
        <f>'Тест ответы'!MH43*'Показатели'!$F$491*IF($MJ$4="да",$C42,1)</f>
        <v>0</v>
      </c>
      <c r="MK42" s="126">
        <f>'Тест ответы'!MI43*'Показатели'!$F$492*IF($MK$4="да",$C42,1)</f>
        <v>0</v>
      </c>
      <c r="ML42" s="126">
        <f>'Тест ответы'!MJ43*'Показатели'!$F$493*IF($ML$4="да",$C42,1)</f>
        <v>0</v>
      </c>
      <c r="MM42" s="126">
        <f>'Тест ответы'!MK43*'Показатели'!$F$494*IF($MM$4="да",$C42,1)</f>
        <v>0</v>
      </c>
      <c r="MN42" s="126">
        <f>'Тест ответы'!ML43*'Показатели'!$F$495*IF($MN$4="да",$C42,1)</f>
        <v>0</v>
      </c>
      <c r="MO42" s="126">
        <f>'Тест ответы'!MM43*'Показатели'!$F$496*IF($MO$4="да",$C42,1)</f>
        <v>0</v>
      </c>
      <c r="MP42" s="126">
        <f>'Тест ответы'!MN43*'Показатели'!$F$497*IF($MP$4="да",$C42,1)</f>
        <v>0</v>
      </c>
      <c r="MQ42" s="126">
        <f>'Тест ответы'!MO43*'Показатели'!$F$498*IF($MQ$4="да",$C42,1)</f>
        <v>0</v>
      </c>
      <c r="MR42" s="126">
        <f>'Тест ответы'!MP43*'Показатели'!$F$499*IF($MR$4="да",$C42,1)</f>
        <v>0</v>
      </c>
      <c r="MS42" s="126">
        <f>'Тест ответы'!MQ43*'Показатели'!$F$500*IF($MS$4="да",$C42,1)</f>
        <v>0</v>
      </c>
      <c r="MT42" s="126">
        <f>'Тест ответы'!MR43*'Показатели'!$F$501*IF(MT$4="да",$C42,1)</f>
        <v>0</v>
      </c>
      <c r="MU42" s="126">
        <f>'Тест ответы'!MS43*'Показатели'!$F$502*IF(MU$4="да",$C42,1)</f>
        <v>0</v>
      </c>
      <c r="MV42" s="126">
        <f>'Тест ответы'!MT43*'Показатели'!$F$503*IF(MV$4="да",$C42,1)</f>
        <v>0</v>
      </c>
      <c r="MW42" s="126">
        <f>'Тест ответы'!MU43*'Показатели'!$F$504*IF($MW$4="да",$C42,1)</f>
        <v>0</v>
      </c>
      <c r="MX42" s="126">
        <f>'Тест ответы'!MV43*'Показатели'!$F$505*IF(MX$4="да",$C42,1)</f>
        <v>0</v>
      </c>
      <c r="MY42" s="126">
        <f>'Тест ответы'!MW43*'Показатели'!$F$506*IF(MY$4="да",$C42,1)</f>
        <v>0</v>
      </c>
      <c r="MZ42" s="126">
        <f>'Тест ответы'!MX43*'Показатели'!$F$507*IF(MZ$4="да",$C42,1)</f>
        <v>0</v>
      </c>
      <c r="NA42" s="126">
        <f>'Тест ответы'!MY43*'Показатели'!$F$508*IF(NA$4="да",$C42,1)</f>
        <v>0</v>
      </c>
      <c r="NB42" s="126">
        <f>'Тест ответы'!MZ43*'Показатели'!$F$509*IF(NB$4="да",$C42,1)</f>
        <v>0</v>
      </c>
      <c r="NC42" s="126">
        <f>'Тест ответы'!NA43*'Показатели'!$F$510*IF(NC$4="да",$C42,1)</f>
        <v>0</v>
      </c>
      <c r="ND42" s="126">
        <f>'Тест ответы'!NB43*'Показатели'!$F$511*IF(ND$4="да",$C42,1)</f>
        <v>0</v>
      </c>
      <c r="NE42" s="126">
        <f>'Тест ответы'!NC43*'Показатели'!$F$512*IF(NE$4="да",$C42,1)</f>
        <v>0</v>
      </c>
      <c r="NF42" s="126">
        <f>'Тест ответы'!ND43*'Показатели'!$F$513*IF(NF$4="да",$C42,1)</f>
        <v>0</v>
      </c>
      <c r="NG42" s="126">
        <f>'Тест ответы'!NE43*'Показатели'!$F$514*IF(NG$4="да",$C42,1)</f>
        <v>0</v>
      </c>
      <c r="NH42" s="126">
        <f>'Тест ответы'!NF43*'Показатели'!$F$515*IF(NH$4="да",$C42,1)</f>
        <v>0</v>
      </c>
      <c r="NI42" s="134">
        <f>'Тест ответы'!NG43*'Показатели'!$F$516*IF($NI$4="да",$C42,1)</f>
        <v>0</v>
      </c>
      <c r="NJ42" s="126">
        <f>'Тест ответы'!NH43*'Показатели'!$F$518*IF(NJ$4="да",$C42,1)</f>
        <v>0</v>
      </c>
      <c r="NK42" s="126">
        <f>'Тест ответы'!NI43*'Показатели'!$F$519*IF(NK$4="да",$C42,1)</f>
        <v>0</v>
      </c>
      <c r="NL42" s="126">
        <f>'Тест ответы'!NJ43*'Показатели'!$F$520*IF(NL$4="да",$C42,1)</f>
        <v>0</v>
      </c>
      <c r="NM42" s="126">
        <f>'Тест ответы'!NK43*'Показатели'!$F$521*IF(NM$4="да",$C42,1)</f>
        <v>0</v>
      </c>
      <c r="NN42" s="126">
        <f>'Тест ответы'!NL43*'Показатели'!$F$522*IF(NN$4="да",$C42,1)</f>
        <v>0</v>
      </c>
      <c r="NO42" s="126">
        <f>'Тест ответы'!NM43*'Показатели'!$F$523*IF(NO$4="да",$C42,1)</f>
        <v>0</v>
      </c>
      <c r="NP42" s="126">
        <f>'Тест ответы'!NN43*'Показатели'!G$524*IF(NP$4="да",$C42,1)</f>
        <v>0</v>
      </c>
      <c r="NQ42" s="126">
        <f>'Тест ответы'!NO43*'Показатели'!H$525*IF(NQ$4="да",$C42,1)</f>
        <v>0</v>
      </c>
      <c r="NR42" s="126">
        <f>'Тест ответы'!NP43*'Показатели'!I$526*IF(NR$4="да",$C42,1)</f>
        <v>0</v>
      </c>
      <c r="NS42" s="126">
        <f>'Тест ответы'!NQ43*'Показатели'!$F$527*IF(NS$4="да",$C42,1)</f>
        <v>0</v>
      </c>
      <c r="NT42" s="126">
        <f>'Тест ответы'!NR43*'Показатели'!$F$528*IF(NT$4="да",$C42,1)</f>
        <v>0</v>
      </c>
      <c r="NU42" s="126">
        <f>'Тест ответы'!NS43*'Показатели'!$F$529*IF(NU$4="да",$C42,1)</f>
        <v>0</v>
      </c>
      <c r="NV42" s="135">
        <f>'Тест ответы'!NT43*'Показатели'!$F$530*IF(NV$4="да",$C42,1)</f>
        <v>0</v>
      </c>
      <c r="NW42" s="126">
        <f>'Тест ответы'!NU43*'Показатели'!$F$533*IF($NW$4="да",$C42,1)</f>
        <v>0</v>
      </c>
      <c r="NX42" s="126">
        <f>'Тест ответы'!NV43*'Показатели'!$F$534*IF($NX$4="да",$C42,1)</f>
        <v>0</v>
      </c>
      <c r="NY42" s="127">
        <f>'Тест ответы'!NW43*'Показатели'!$F$536*IF($NY$4="да",$C42,1)</f>
        <v>0</v>
      </c>
      <c r="NZ42" s="126">
        <f>'Тест ответы'!NX43*'Показатели'!$F$537*IF(NZ$4="да",$C42,1)</f>
        <v>0</v>
      </c>
      <c r="OA42" s="127">
        <f>'Тест ответы'!NY43*'Показатели'!$F$539*IF(OA$4="да",$C42,1)</f>
        <v>0</v>
      </c>
      <c r="OB42" s="126">
        <f>'Тест ответы'!NZ43*'Показатели'!$F$540*IF(OB$4="да",$C42,1)</f>
        <v>0</v>
      </c>
      <c r="OC42" s="126">
        <f>'Тест ответы'!OA43*'Показатели'!$F$541*IF(OC$4="да",$C42,1)</f>
        <v>0</v>
      </c>
      <c r="OD42" s="126">
        <f>'Тест ответы'!OB43*'Показатели'!$F$542*IF(OD$4="да",$C42,1)</f>
        <v>0</v>
      </c>
      <c r="OE42" s="126">
        <f>'Тест ответы'!OC43*'Показатели'!$F$543*IF(OE$4="да",$C42,1)</f>
        <v>0</v>
      </c>
      <c r="OF42" s="126">
        <f>'Тест ответы'!OD43*'Показатели'!$F$544*IF(OF$4="да",$C42,1)</f>
        <v>0</v>
      </c>
      <c r="OG42" s="127">
        <f>'Тест ответы'!OE43*'Показатели'!$F$546*IF(OG$4="да",$C42,1)</f>
        <v>0</v>
      </c>
      <c r="OH42" s="126">
        <f>'Тест ответы'!OF43*'Показатели'!$F$547*IF(OH$4="да",$C42,1)</f>
        <v>0</v>
      </c>
      <c r="OI42" s="126">
        <f>'Тест ответы'!OG43*'Показатели'!$F$548*IF(OI$4="да",$C42,1)</f>
        <v>0</v>
      </c>
      <c r="OJ42" s="126">
        <f>'Тест ответы'!OH43*'Показатели'!$F$549*IF(OJ$4="да",$C42,1)</f>
        <v>0</v>
      </c>
      <c r="OK42" s="126">
        <f>'Тест ответы'!OI43*'Показатели'!$F$550*IF(OK$4="да",$C42,1)</f>
        <v>0</v>
      </c>
      <c r="OL42" s="126">
        <f>'Тест ответы'!OJ43*'Показатели'!$F$551*IF(OL$4="да",$C42,1)</f>
        <v>0</v>
      </c>
      <c r="OM42" s="137">
        <f>'Тест ответы'!OK43*'Показатели'!$F$554*IF($OM$4="да",$C42,1)</f>
        <v>0</v>
      </c>
      <c r="ON42" s="134">
        <f>'Тест ответы'!OL43*'Показатели'!$F$555*IF($ON$4="да",$C42,1)</f>
        <v>0</v>
      </c>
      <c r="OO42" s="126">
        <f>'Тест ответы'!OM43*'Показатели'!$F$557*IF($OO$4="да",$C42,1)</f>
        <v>0</v>
      </c>
      <c r="OP42" s="135">
        <f>'Тест ответы'!ON43*'Показатели'!$F$558*IF($OP$4="да",$C42,1)</f>
        <v>0</v>
      </c>
      <c r="OQ42" s="127">
        <f>'Тест ответы'!OO43*'Показатели'!$F$564*IF(OQ$4="да",$C42,1)</f>
        <v>0</v>
      </c>
      <c r="OR42" s="126">
        <f>'Тест ответы'!OP43*'Показатели'!$F$565*IF(OR$4="да",$C42,1)</f>
        <v>0</v>
      </c>
      <c r="OS42" s="126">
        <f>'Тест ответы'!OQ43*'Показатели'!$F$566*IF(OS$4="да",$C42,1)</f>
        <v>0</v>
      </c>
      <c r="OT42" s="126">
        <f>'Тест ответы'!OR43*'Показатели'!$F$567*IF(OT$4="да",$C42,1)</f>
        <v>0</v>
      </c>
      <c r="OU42" s="126">
        <f>'Тест ответы'!OS43*'Показатели'!$F$568*IF(OU$4="да",$C42,1)</f>
        <v>0</v>
      </c>
      <c r="OV42" s="126">
        <f>'Тест ответы'!OT43*'Показатели'!$F$569*IF(OV$4="да",$C42,1)</f>
        <v>0</v>
      </c>
      <c r="OW42" s="127">
        <f>'Тест ответы'!OU43*'Показатели'!$F$574*IF(OW$4="да",$C42,1)</f>
        <v>0</v>
      </c>
      <c r="OX42" s="126">
        <f>'Тест ответы'!OV43*'Показатели'!$F$575*IF(OX$4="да",$C42,1)</f>
        <v>0</v>
      </c>
      <c r="OY42" s="126">
        <f>'Тест ответы'!OW43*'Показатели'!$F$576*IF(OY$4="да",$C42,1)</f>
        <v>0</v>
      </c>
      <c r="OZ42" s="126">
        <f>'Тест ответы'!OX43*'Показатели'!$F$577*IF(OZ$4="да",$C42,1)</f>
        <v>0</v>
      </c>
      <c r="PA42" s="126">
        <f>'Тест ответы'!OY43*'Показатели'!$F$578*IF(PA$4="да",$C42,1)</f>
        <v>0</v>
      </c>
      <c r="PB42" s="126">
        <f>'Тест ответы'!OZ43*'Показатели'!$F$579*IF(PB$4="да",$C42,1)</f>
        <v>0</v>
      </c>
      <c r="PC42" s="137">
        <f>'Тест ответы'!PA43*'Показатели'!$F$584*IF($PC$4="да",$C42,1)</f>
        <v>0</v>
      </c>
      <c r="PD42" s="126">
        <f>'Тест ответы'!PB43*'Показатели'!$F$585*IF($PD$4="да",$C42,1)</f>
        <v>0</v>
      </c>
      <c r="PE42" s="126">
        <f>'Тест ответы'!PC43*'Показатели'!$F$587*IF($PE$4="да",$C42,1)</f>
        <v>0</v>
      </c>
      <c r="PF42" s="126">
        <f>'Тест ответы'!PD43*'Показатели'!$F$588*IF($PF$4="да",$C42,1)</f>
        <v>0</v>
      </c>
      <c r="PG42" s="126">
        <f>'Тест ответы'!PE43*'Показатели'!$F$589*IF($PG$4="да",$C42,1)</f>
        <v>0</v>
      </c>
      <c r="PH42" s="126">
        <f>'Тест ответы'!PF43*'Показатели'!$F$590*IF($PH$4="да",$C42,1)</f>
        <v>0</v>
      </c>
      <c r="PI42" s="126">
        <f>'Тест ответы'!PG43*'Показатели'!$F$591*IF($PI$4="да",$C42,1)</f>
        <v>0</v>
      </c>
      <c r="PJ42" s="126">
        <f>'Тест ответы'!PH43*'Показатели'!$F$592*IF($PJ$4="да",$C42,1)</f>
        <v>0</v>
      </c>
      <c r="PK42" s="126">
        <f>'Тест ответы'!PI43*'Показатели'!$F$593*IF($PK$4="да",$C42,1)</f>
        <v>0</v>
      </c>
      <c r="PL42" s="126">
        <f>'Тест ответы'!PJ43*'Показатели'!$F$594*IF($PL$4="да",$C42,1)</f>
        <v>0</v>
      </c>
      <c r="PM42" s="126">
        <f>'Тест ответы'!PK43*'Показатели'!$F$595*IF($PM$4="да",$C42,1)</f>
        <v>0</v>
      </c>
      <c r="PN42" s="126">
        <f>'Тест ответы'!PL43*'Показатели'!$F$596*IF($PN$4="да",$C42,1)</f>
        <v>0</v>
      </c>
      <c r="PO42" s="126">
        <f>'Тест ответы'!PM43*'Показатели'!$F$597*IF($PO$4="да",$C42,1)</f>
        <v>0</v>
      </c>
      <c r="PP42" s="126">
        <f>'Тест ответы'!PN43*'Показатели'!$F$599*IF($PP$4="да",$C42,1)</f>
        <v>0</v>
      </c>
      <c r="PQ42" s="126">
        <f>'Тест ответы'!PO43*'Показатели'!$F$600*IF($PQ$4="да",$C42,1)</f>
        <v>0</v>
      </c>
      <c r="PR42" s="126">
        <f>'Тест ответы'!PP43*'Показатели'!$F$603*IF($PR$4="да",$C42,1)</f>
        <v>0</v>
      </c>
      <c r="PS42" s="126">
        <f>'Тест ответы'!PQ43*'Показатели'!$F$605*IF($PS$4="да",$C42,1)</f>
        <v>0</v>
      </c>
      <c r="PT42" s="126">
        <f>'Тест ответы'!PR43*'Показатели'!$F$606*IF($PT$4="да",$C42,1)</f>
        <v>0</v>
      </c>
      <c r="PU42" s="126">
        <f>'Тест ответы'!PS43*'Показатели'!$F$607*IF($PU$4="да",$C42,1)</f>
        <v>0</v>
      </c>
      <c r="PV42" s="126">
        <f>'Тест ответы'!PT43*'Показатели'!$F$608*IF($PV$4="да",$C42,1)</f>
        <v>0</v>
      </c>
      <c r="PW42" s="126">
        <f>'Тест ответы'!PU43*'Показатели'!$F$609*IF($PW$4="да",$C42,1)</f>
        <v>0</v>
      </c>
      <c r="PX42" s="126">
        <f>'Тест ответы'!PV43*'Показатели'!$F$610*IF($PX$4="да",$C42,1)</f>
        <v>0</v>
      </c>
      <c r="PY42" s="137">
        <f>'Тест ответы'!PW43*'Показатели'!$F$612*IF(PY$4="да",$C42,1)</f>
        <v>0</v>
      </c>
      <c r="PZ42" s="127">
        <f>'Тест ответы'!PX43*'Показатели'!$F$614*IF(PZ$4="да",$C42,1)</f>
        <v>0</v>
      </c>
      <c r="QA42" s="126">
        <f>'Тест ответы'!PY43*'Показатели'!$F$614*IF(QA$4="да",$C42,1)</f>
        <v>0</v>
      </c>
      <c r="QB42" s="126">
        <f>'Тест ответы'!PZ43*'Показатели'!$F$614*IF(QB$4="да",$C42,1)</f>
        <v>0</v>
      </c>
      <c r="QC42" s="126">
        <f>'Тест ответы'!QA43*'Показатели'!$F$614*IF(QC$4="да",$C42,1)</f>
        <v>0</v>
      </c>
      <c r="QD42" s="126">
        <f>'Тест ответы'!QB43*'Показатели'!$F$614*IF(QD$4="да",$C42,1)</f>
        <v>0</v>
      </c>
      <c r="QE42" s="127">
        <f>'Тест ответы'!QC43*'Показатели'!$F$620*IF(QE$4="да",$C42,1)</f>
        <v>0</v>
      </c>
      <c r="QF42" s="126">
        <f>'Тест ответы'!QD43*'Показатели'!$F$620*IF(QF$4="да",$C42,1)</f>
        <v>0</v>
      </c>
      <c r="QG42" s="126">
        <f>'Тест ответы'!QE43*'Показатели'!$F$620*IF(QG$4="да",$C42,1)</f>
        <v>0</v>
      </c>
      <c r="QH42" s="126">
        <f>'Тест ответы'!QF43*'Показатели'!$F$620*IF(QH$4="да",$C42,1)</f>
        <v>0</v>
      </c>
      <c r="QI42" s="126">
        <f>'Тест ответы'!QG43*'Показатели'!$F$620*IF(QI$4="да",$C42,1)</f>
        <v>0</v>
      </c>
      <c r="QJ42" s="138">
        <f>'Тест ответы'!QH43*'Показатели'!$F$620*IF(QJ$4="да",$C42,1)</f>
        <v>0</v>
      </c>
      <c r="QK42" s="122" t="str">
        <f>'Тест ответы'!QI43*#REF!*IF(QK$4="да",$C42,1)</f>
        <v>#REF!</v>
      </c>
      <c r="QL42" s="122">
        <f>'Тест ответы'!QJ43*'Показатели'!$F$628*IF(QL$4="да",$C42,1)</f>
        <v>0</v>
      </c>
      <c r="QM42" s="122">
        <f>'Тест ответы'!QK43*'Показатели'!$F$629*IF(QM$4="да",$C42,1)</f>
        <v>0</v>
      </c>
      <c r="QN42" s="122">
        <f>'Тест ответы'!QL43*'Показатели'!$F$631*IF(QN$4="да",$C42,1)</f>
        <v>0</v>
      </c>
      <c r="QO42" s="122" t="str">
        <f>'Тест ответы'!QM43*#REF!*IF(QO$4="да",$C42,1)</f>
        <v>#REF!</v>
      </c>
      <c r="QP42" s="136">
        <f>'Тест ответы'!QN43*'Показатели'!$F$632*IF(QP$4="да",$C42,1)</f>
        <v>0</v>
      </c>
      <c r="QQ42" s="126">
        <f>'Тест ответы'!QO43*'Показатели'!$F$635*IF(QQ$4="да",$C42,1)</f>
        <v>0</v>
      </c>
      <c r="QR42" s="126">
        <f>'Тест ответы'!QP43*'Показатели'!$F$636*IF(QR$4="да",$C42,1)</f>
        <v>0</v>
      </c>
      <c r="QS42" s="126">
        <f>'Тест ответы'!QQ43*'Показатели'!$F$638*IF(QS$4="да",$C42,1)</f>
        <v>0</v>
      </c>
      <c r="QT42" s="126">
        <f>'Тест ответы'!QR43*'Показатели'!$F$639*IF(QT$4="да",$C42,1)</f>
        <v>0</v>
      </c>
      <c r="QU42" s="126">
        <f>'Тест ответы'!QS43*'Показатели'!$F$640*IF(QU$4="да",$C42,1)</f>
        <v>0</v>
      </c>
      <c r="QV42" s="126">
        <f>'Тест ответы'!QT43*'Показатели'!$F$641*IF(QV$4="да",$C42,1)</f>
        <v>0</v>
      </c>
      <c r="QW42" s="126">
        <f>'Тест ответы'!QU43*'Показатели'!$F$642*IF(QW$4="да",$C42,1)</f>
        <v>0</v>
      </c>
      <c r="QX42" s="135">
        <f>'Тест ответы'!QV43*'Показатели'!$F$643*IF(QX$4="да",$C42,1)</f>
        <v>0</v>
      </c>
      <c r="QY42" s="131"/>
      <c r="QZ42" s="131"/>
      <c r="RA42" s="131"/>
      <c r="RB42" s="131"/>
      <c r="RC42" s="131"/>
      <c r="RD42" s="131"/>
      <c r="RE42" s="131"/>
      <c r="RF42" s="131"/>
      <c r="RG42" s="131"/>
    </row>
    <row r="43">
      <c r="A43" s="117">
        <v>39.0</v>
      </c>
      <c r="B43" s="118" t="str">
        <f>'Тест ответы'!B44</f>
        <v>Магаданская область</v>
      </c>
      <c r="C43" s="139">
        <f>VLOOKUP(B43,'Население'!$B$2:$E$90,4,FALSE)</f>
        <v>25</v>
      </c>
      <c r="D43" s="120" t="str">
        <f t="shared" si="9"/>
        <v>#REF!</v>
      </c>
      <c r="E43" s="121">
        <f>'Тест ответы'!C44*'Показатели'!$F$3*IF(E$4="да",$C43,1)</f>
        <v>0.0005</v>
      </c>
      <c r="F43" s="121">
        <f>'Тест ответы'!D44*'Показатели'!$F$4*IF(F$4="да",$C43,1)</f>
        <v>0.005</v>
      </c>
      <c r="G43" s="121">
        <f>'Тест ответы'!E44*'Показатели'!$F$5*IF($G$4="да",C43,1)</f>
        <v>0</v>
      </c>
      <c r="H43" s="121">
        <f>'Тест ответы'!F44*'Показатели'!$F$6*IF($H$4="да",C43,1)</f>
        <v>0</v>
      </c>
      <c r="I43" s="121">
        <f>'Тест ответы'!G44*'Показатели'!$F$7*IF(I$4="да",D43,1)</f>
        <v>0</v>
      </c>
      <c r="J43" s="121">
        <f>'Тест ответы'!H44*'Показатели'!$F$8*IF($J$4="да",C43,1)</f>
        <v>0</v>
      </c>
      <c r="K43" s="121">
        <f>'Тест ответы'!I44*'Показатели'!$F$9*IF(K$4="да",D43,1)</f>
        <v>0</v>
      </c>
      <c r="L43" s="121">
        <f>'Тест ответы'!J44*'Показатели'!$F$10*IF(L$4="да",$C43,1)</f>
        <v>0.02</v>
      </c>
      <c r="M43" s="121">
        <f>'Тест ответы'!K44*'Показатели'!$F$11*IF(M$4="да",$C43,1)</f>
        <v>0</v>
      </c>
      <c r="N43" s="122">
        <f>'Тест ответы'!L44*'Показатели'!$F$12*IF(N$4="да",$C43,1)</f>
        <v>0.03</v>
      </c>
      <c r="O43" s="123">
        <f>'Тест ответы'!M44*'Показатели'!$F$14*IF(O$4="да",$C43,1)</f>
        <v>0.04</v>
      </c>
      <c r="P43" s="124">
        <f>'Тест ответы'!N44*'Показатели'!$F$15*IF(P$4="да",$C43,1)</f>
        <v>0</v>
      </c>
      <c r="Q43" s="124">
        <f>'Тест ответы'!O44*'Показатели'!$F$17*IF(Q$4="да",$C43,1)</f>
        <v>0</v>
      </c>
      <c r="R43" s="124">
        <f>'Тест ответы'!P44*'Показатели'!$F$18*IF(R$4="да",$C43,1)</f>
        <v>0</v>
      </c>
      <c r="S43" s="123">
        <f>'Тест ответы'!Q44*'Показатели'!$F$20*IF(S$4="да",$C43,1)</f>
        <v>0</v>
      </c>
      <c r="T43" s="121">
        <f>'Тест ответы'!R44*'Показатели'!$F$21*IF(T$4="да",$C43,1)</f>
        <v>0</v>
      </c>
      <c r="U43" s="121">
        <f>'Тест ответы'!S44*'Показатели'!$F$24*IF(U$4="да",$C43,1)</f>
        <v>0</v>
      </c>
      <c r="V43" s="121">
        <f>'Тест ответы'!T44*'Показатели'!$F$25*IF(V$4="да",$C43,1)</f>
        <v>0</v>
      </c>
      <c r="W43" s="121">
        <f>'Тест ответы'!U44*'Показатели'!$F$26*IF(W$4="да",$C43,1)</f>
        <v>0</v>
      </c>
      <c r="X43" s="121">
        <f>'Тест ответы'!V44*'Показатели'!$F$28*IF(X$4="да",$C43,1)</f>
        <v>0</v>
      </c>
      <c r="Y43" s="121">
        <f>'Тест ответы'!W44*'Показатели'!$F$29*IF(Y$4="да",$C43,1)</f>
        <v>0</v>
      </c>
      <c r="Z43" s="125">
        <f>'Тест ответы'!X44*'Показатели'!$F$33*IF(Z$4="да",$C43,1)</f>
        <v>0</v>
      </c>
      <c r="AA43" s="126">
        <f>'Тест ответы'!Y44*'Показатели'!$F$34*IF(AA$4="да",$C43,1)</f>
        <v>0</v>
      </c>
      <c r="AB43" s="126">
        <f>'Тест ответы'!Z44*'Показатели'!$F$35*IF(AB$4="да",$C43,1)</f>
        <v>0</v>
      </c>
      <c r="AC43" s="126">
        <f>'Тест ответы'!AA44*'Показатели'!$F$36*IF(AC$4="да",$C43,1)</f>
        <v>0</v>
      </c>
      <c r="AD43" s="126">
        <f>'Тест ответы'!AB44*'Показатели'!$F$37*IF(AD$4="да",$C43,1)</f>
        <v>0</v>
      </c>
      <c r="AE43" s="126">
        <f>'Тест ответы'!AC44*'Показатели'!$F$38*IF(AE$4="да",$C43,1)</f>
        <v>0</v>
      </c>
      <c r="AF43" s="126">
        <f>'Тест ответы'!AD44*'Показатели'!$F$39*IF(AF$4="да",$C43,1)</f>
        <v>0</v>
      </c>
      <c r="AG43" s="126">
        <f>'Тест ответы'!AE44*'Показатели'!$F$40*IF(AG$4="да",$C43,1)</f>
        <v>0</v>
      </c>
      <c r="AH43" s="126">
        <f>'Тест ответы'!AF44*'Показатели'!$F$41*IF(AH$4="да",$C43,1)</f>
        <v>0</v>
      </c>
      <c r="AI43" s="127">
        <f>'Тест ответы'!AG44*'Показатели'!$F$43*IF(AI$4="да",$C43,1)</f>
        <v>0</v>
      </c>
      <c r="AJ43" s="126">
        <f>'Тест ответы'!AH44*'Показатели'!$F$44*IF(AJ$4="да",$C43,1)</f>
        <v>0</v>
      </c>
      <c r="AK43" s="126">
        <f>'Тест ответы'!AI44*'Показатели'!$F$45*IF(AK$4="да",$C43,1)</f>
        <v>0</v>
      </c>
      <c r="AL43" s="126">
        <f>'Тест ответы'!AJ44*'Показатели'!$F$46*IF(AL$4="да",$C43,1)</f>
        <v>0</v>
      </c>
      <c r="AM43" s="126">
        <f>'Тест ответы'!AK44*'Показатели'!$F$47*IF(AM$4="да",$C43,1)</f>
        <v>0</v>
      </c>
      <c r="AN43" s="126">
        <f>'Тест ответы'!AL44*'Показатели'!$F$48*IF(AN$4="да",$C43,1)</f>
        <v>0</v>
      </c>
      <c r="AO43" s="126">
        <f>'Тест ответы'!AM44*'Показатели'!$F$49*IF(AO$4="да",$C43,1)</f>
        <v>0</v>
      </c>
      <c r="AP43" s="126">
        <f>'Тест ответы'!AN44*'Показатели'!$F$50*IF(AP$4="да",$C43,1)</f>
        <v>0</v>
      </c>
      <c r="AQ43" s="126">
        <f>'Тест ответы'!AO44*'Показатели'!$F$51*IF(AQ$4="да",$C43,1)</f>
        <v>0</v>
      </c>
      <c r="AR43" s="123">
        <f>'Тест ответы'!AP44*'Показатели'!$F$53*IF($AR$4="да",$C43,1)</f>
        <v>0</v>
      </c>
      <c r="AS43" s="128">
        <f>'Тест ответы'!AQ44*'Показатели'!$F$54*IF($AS$4="да",$C43,1)</f>
        <v>0</v>
      </c>
      <c r="AT43" s="127">
        <f>'Тест ответы'!AR44*'Показатели'!$F$56*IF(AT$4="да",$C43,1)</f>
        <v>0</v>
      </c>
      <c r="AU43" s="126">
        <f>'Тест ответы'!AS44*'Показатели'!$F$57*IF(AU$4="да",$C43,1)</f>
        <v>0</v>
      </c>
      <c r="AV43" s="126">
        <f>'Тест ответы'!AT44*'Показатели'!$F$58*IF(AV$4="да",$C43,1)</f>
        <v>0</v>
      </c>
      <c r="AW43" s="126">
        <f>'Тест ответы'!AU44*'Показатели'!$F$59*IF(AW$4="да",$C43,1)</f>
        <v>0</v>
      </c>
      <c r="AX43" s="126">
        <f>'Тест ответы'!AV44*'Показатели'!$F$60*IF(AX$4="да",$C43,1)</f>
        <v>0</v>
      </c>
      <c r="AY43" s="126">
        <f>'Тест ответы'!AW44*'Показатели'!$F$61*IF(AY$4="да",$C43,1)</f>
        <v>0</v>
      </c>
      <c r="AZ43" s="129">
        <f>'Тест ответы'!AX44*'Показатели'!$F$64*IF($AZ$4="да",$C43,1)</f>
        <v>0</v>
      </c>
      <c r="BA43" s="121">
        <f>'Тест ответы'!AY44*'Показатели'!$F$65*IF($BA$4="да",$C43,1)</f>
        <v>0</v>
      </c>
      <c r="BB43" s="121">
        <f>'Тест ответы'!AZ44*'Показатели'!$F$66*IF($BA$4="да",$C43,1)</f>
        <v>0</v>
      </c>
      <c r="BC43" s="121">
        <f>'Тест ответы'!BA44*'Показатели'!$F$67*IF($BC$4="да",$C43,1)</f>
        <v>0</v>
      </c>
      <c r="BD43" s="121">
        <f>'Тест ответы'!BB44*'Показатели'!$F$68*IF($BD$4="да",$C43,1)</f>
        <v>0</v>
      </c>
      <c r="BE43" s="121">
        <f>'Тест ответы'!BC44*'Показатели'!$F$69*IF($BE$4="да",$C43,1)</f>
        <v>0</v>
      </c>
      <c r="BF43" s="121">
        <f>'Тест ответы'!BD44*'Показатели'!$F$70*IF($BF$4="да",$C43,1)</f>
        <v>0</v>
      </c>
      <c r="BG43" s="121">
        <f>'Тест ответы'!BE44*'Показатели'!$F$71*IF($BG$4="да",$C43,1)</f>
        <v>0</v>
      </c>
      <c r="BH43" s="128">
        <f>'Тест ответы'!BF44*'Показатели'!$F$72*IF($BH$4="да",$C43,1)</f>
        <v>0</v>
      </c>
      <c r="BI43" s="121">
        <f>'Тест ответы'!BG44*'Показатели'!$F$75*IF($BI$4="да",$C43,1)</f>
        <v>0</v>
      </c>
      <c r="BJ43" s="121">
        <f>'Тест ответы'!BH44*'Показатели'!$F$76*IF($BJ$4="да",$C43,1)</f>
        <v>0</v>
      </c>
      <c r="BK43" s="121">
        <f>'Тест ответы'!BI44*'Показатели'!$F$77*IF($BK$4="да",$C43,1)</f>
        <v>0</v>
      </c>
      <c r="BL43" s="121">
        <f>'Тест ответы'!BJ44*'Показатели'!$F$78*IF($BL$4="да",$C43,1)</f>
        <v>0</v>
      </c>
      <c r="BM43" s="121">
        <f>'Тест ответы'!BK44*'Показатели'!$F$79*IF($BM$4="да",$C43,1)</f>
        <v>0</v>
      </c>
      <c r="BN43" s="121">
        <f>'Тест ответы'!BL44*'Показатели'!$F$80*IF($BN$4="да",$C43,1)</f>
        <v>0</v>
      </c>
      <c r="BO43" s="128">
        <f>'Тест ответы'!BM44*'Показатели'!$F$81*IF($BO$4="да",$C43,1)</f>
        <v>0</v>
      </c>
      <c r="BP43" s="121">
        <f>'Тест ответы'!BN44*'Показатели'!$F$86*IF(BP$4="да",$C43,1)</f>
        <v>0</v>
      </c>
      <c r="BQ43" s="121">
        <f>'Тест ответы'!BO44*'Показатели'!$F$87*IF(BQ$4="да",$C43,1)</f>
        <v>0</v>
      </c>
      <c r="BR43" s="121">
        <f>'Тест ответы'!BP44*'Показатели'!$F$88*IF(BR$4="да",$C43,1)</f>
        <v>0</v>
      </c>
      <c r="BS43" s="121">
        <f>'Тест ответы'!BQ44*'Показатели'!$F$89*IF($BS$4="да",$C43,1)</f>
        <v>0</v>
      </c>
      <c r="BT43" s="121">
        <f>'Тест ответы'!BR44*'Показатели'!$F$90*IF($BT$4="да",$C43,1)</f>
        <v>0</v>
      </c>
      <c r="BU43" s="121">
        <f>'Тест ответы'!BS44*'Показатели'!$F$91*IF($BU$4="да",$C43,1)</f>
        <v>0</v>
      </c>
      <c r="BV43" s="121">
        <f>'Тест ответы'!BT44*'Показатели'!$F$92*IF($BV$4="да",$C43,1)</f>
        <v>0</v>
      </c>
      <c r="BW43" s="121">
        <f>'Тест ответы'!BU44*'Показатели'!$F$93*IF($BW$4="да",$C43,1)</f>
        <v>0</v>
      </c>
      <c r="BX43" s="121">
        <f>'Тест ответы'!BV44*'Показатели'!$F$94*IF($BX$4="да",$C43,1)</f>
        <v>0</v>
      </c>
      <c r="BY43" s="121">
        <f>'Тест ответы'!BW44*'Показатели'!$F$95*IF($BY$4="да",$C43,1)</f>
        <v>0</v>
      </c>
      <c r="BZ43" s="121">
        <f>'Тест ответы'!BX44*'Показатели'!$F$96*IF($BZ$4="да",$C43,1)</f>
        <v>0</v>
      </c>
      <c r="CA43" s="121">
        <f>'Тест ответы'!BY44*'Показатели'!$F$97*IF($CA$4="да",$C43,1)</f>
        <v>0</v>
      </c>
      <c r="CB43" s="121">
        <f>'Тест ответы'!BZ44*'Показатели'!$F$99*IF($CB$4="да",$C43,1)</f>
        <v>0</v>
      </c>
      <c r="CC43" s="121">
        <f>'Тест ответы'!CA44*'Показатели'!$F$100*IF($CC$4="да",$C43,1)</f>
        <v>0</v>
      </c>
      <c r="CD43" s="121">
        <f>'Тест ответы'!CB44*'Показатели'!$F$101*IF($CD$4="да",$C43,1)</f>
        <v>0</v>
      </c>
      <c r="CE43" s="121">
        <f>'Тест ответы'!CC44*'Показатели'!$F$102*IF($CE$4="да",$C43,1)</f>
        <v>0</v>
      </c>
      <c r="CF43" s="121">
        <f>'Тест ответы'!CD44*'Показатели'!$F$103*IF($CF$4="да",$C43,1)</f>
        <v>0</v>
      </c>
      <c r="CG43" s="121">
        <f>'Тест ответы'!CE44*'Показатели'!$F$104*IF($CG$4="да",$C43,1)</f>
        <v>0</v>
      </c>
      <c r="CH43" s="121">
        <f>'Тест ответы'!CF44*'Показатели'!$F$105*IF($CH$4="да",$C43,1)</f>
        <v>0</v>
      </c>
      <c r="CI43" s="121">
        <f>'Тест ответы'!CG44*'Показатели'!$F$106*IF($CI$4="да",$C43,1)</f>
        <v>0</v>
      </c>
      <c r="CJ43" s="121">
        <f>'Тест ответы'!CH44*'Показатели'!$F$107*IF($CJ$4="да",$C43,1)</f>
        <v>0</v>
      </c>
      <c r="CK43" s="121">
        <f>'Тест ответы'!CI44*'Показатели'!$F$108*IF($CK$4="да",$C43,1)</f>
        <v>0</v>
      </c>
      <c r="CL43" s="121">
        <f>'Тест ответы'!CJ44*'Показатели'!$F$109*IF($CL$4="да",$C43,1)</f>
        <v>0</v>
      </c>
      <c r="CM43" s="121">
        <f>'Тест ответы'!CK44*'Показатели'!$F$110*IF($CM$4="да",$C43,1)</f>
        <v>0</v>
      </c>
      <c r="CN43" s="121">
        <f>'Тест ответы'!CL44*'Показатели'!$F$111*IF($CN$4="да",$C43,1)</f>
        <v>0</v>
      </c>
      <c r="CO43" s="121">
        <f>'Тест ответы'!CM44*'Показатели'!$F$112*IF($CO$4="да",$C43,1)</f>
        <v>0</v>
      </c>
      <c r="CP43" s="128">
        <f>'Тест ответы'!CN44*'Показатели'!$F$113*IF($CP$4="да",$C43,1)</f>
        <v>0</v>
      </c>
      <c r="CQ43" s="121">
        <f>'Тест ответы'!CO44*'Показатели'!$F$118*IF(CQ$4="да",$C43,1)</f>
        <v>0</v>
      </c>
      <c r="CR43" s="121">
        <f>'Тест ответы'!CP44*'Показатели'!$F$119*IF(CR$4="да",$C43,1)</f>
        <v>0</v>
      </c>
      <c r="CS43" s="121">
        <f>'Тест ответы'!CQ44*'Показатели'!$F$120*IF(CS$4="да",$C43,1)</f>
        <v>0</v>
      </c>
      <c r="CT43" s="121">
        <f>'Тест ответы'!CR44*'Показатели'!$F$121*IF($CT$4="да",$C43,1)</f>
        <v>0</v>
      </c>
      <c r="CU43" s="121">
        <f>'Тест ответы'!CS44*'Показатели'!$F$122*IF($CU$4="да",$C43,1)</f>
        <v>0</v>
      </c>
      <c r="CV43" s="121">
        <f>'Тест ответы'!CT44*'Показатели'!$F$123*IF($CV$4="да",$C43,1)</f>
        <v>0</v>
      </c>
      <c r="CW43" s="121">
        <f>'Тест ответы'!CU44*'Показатели'!$F$124*IF($CW$4="да",$C43,1)</f>
        <v>0</v>
      </c>
      <c r="CX43" s="121">
        <f>'Тест ответы'!CV44*'Показатели'!$F$125*IF($CX$4="да",$C43,1)</f>
        <v>0</v>
      </c>
      <c r="CY43" s="121">
        <f>'Тест ответы'!CW44*'Показатели'!$F$126*IF($CY$4="да",$C43,1)</f>
        <v>0</v>
      </c>
      <c r="CZ43" s="121">
        <f>'Тест ответы'!CX44*'Показатели'!$F$127*IF($CZ$4="да",$C43,1)</f>
        <v>0</v>
      </c>
      <c r="DA43" s="121">
        <f>'Тест ответы'!CY44*'Показатели'!$F$128*IF($DA$4="да",$C43,1)</f>
        <v>0</v>
      </c>
      <c r="DB43" s="121">
        <f>'Тест ответы'!CZ44*'Показатели'!$F$129*IF($DB$4="да",$C43,1)</f>
        <v>0</v>
      </c>
      <c r="DC43" s="121">
        <f>'Тест ответы'!DA44*'Показатели'!$F$131*IF($DC$4="да",$C43,1)</f>
        <v>0</v>
      </c>
      <c r="DD43" s="121">
        <f>'Тест ответы'!DB44*'Показатели'!$F$132*IF($DD$4="да",$C43,1)</f>
        <v>0</v>
      </c>
      <c r="DE43" s="121">
        <f>'Тест ответы'!DC44*'Показатели'!$F$133*IF($DE$4="да",$C43,1)</f>
        <v>0</v>
      </c>
      <c r="DF43" s="121">
        <f>'Тест ответы'!DD44*'Показатели'!$F$134*IF($DF$4="да",$C43,1)</f>
        <v>0</v>
      </c>
      <c r="DG43" s="121">
        <f>'Тест ответы'!DE44*'Показатели'!$F$135*IF($DG$4="да",$C43,1)</f>
        <v>0</v>
      </c>
      <c r="DH43" s="121">
        <f>'Тест ответы'!DF44*'Показатели'!$F$136*IF($DH42="да",$C43,1)</f>
        <v>0</v>
      </c>
      <c r="DI43" s="121">
        <f>'Тест ответы'!DG44*'Показатели'!$F$137*IF($DI$4="да",$C43,1)</f>
        <v>0</v>
      </c>
      <c r="DJ43" s="121">
        <f>'Тест ответы'!DH44*'Показатели'!$F$138*IF($DJ$4="да",$C43,1)</f>
        <v>0</v>
      </c>
      <c r="DK43" s="122">
        <f>'Тест ответы'!DH44*'Показатели'!$F$139*IF($DK$4="да",$C43,1)</f>
        <v>0</v>
      </c>
      <c r="DL43" s="130" t="str">
        <f>'Тест ответы'!DJ44*#REF!*IF($DL$4="да",$C43,1)</f>
        <v>#REF!</v>
      </c>
      <c r="DM43" s="122" t="str">
        <f>'Тест ответы'!DF44*#REF!*IF(DM$4="да",$C43,1)</f>
        <v>#REF!</v>
      </c>
      <c r="DN43" s="122" t="str">
        <f>'Тест ответы'!DL44*#REF!*IF($DN$4="да",$C43,1)</f>
        <v>#REF!</v>
      </c>
      <c r="DO43" s="131" t="str">
        <f>'Тест ответы'!DM44*#REF!*IF($DO$4="да",$C43,1)</f>
        <v>#REF!</v>
      </c>
      <c r="DP43" s="122">
        <f>'Тест ответы'!DN44*'Показатели'!$F$141*IF($DP$4="да",$C43,1)</f>
        <v>0</v>
      </c>
      <c r="DQ43" s="122">
        <f>'Тест ответы'!DO44*'Показатели'!$F$142*IF(DQ$4="да",$C43,1)</f>
        <v>0</v>
      </c>
      <c r="DR43" s="132">
        <f>'Тест ответы'!DP44*'Показатели'!$F$144*$C43</f>
        <v>0</v>
      </c>
      <c r="DS43" s="122">
        <f>'Тест ответы'!DQ44*'Показатели'!$F$151*$C43</f>
        <v>0</v>
      </c>
      <c r="DT43" s="122">
        <f>'Тест ответы'!DR44*'Показатели'!$F$154*$C43</f>
        <v>0</v>
      </c>
      <c r="DU43" s="122">
        <f>'Тест ответы'!DS44*'Показатели'!$F$157*$C43</f>
        <v>0</v>
      </c>
      <c r="DV43" s="122">
        <f>'Тест ответы'!DT44*'Показатели'!$F$163*$C43</f>
        <v>0</v>
      </c>
      <c r="DW43" s="122">
        <f>'Тест ответы'!DU44*'Показатели'!$F$166*$C43</f>
        <v>0</v>
      </c>
      <c r="DX43" s="133">
        <f>'Тест ответы'!DV44*'Показатели'!$F$169*$C43</f>
        <v>0</v>
      </c>
      <c r="DY43" s="126">
        <f>'Тест ответы'!DW44*'Показатели'!$F$171*IF($DY$4="да",$C43,1)</f>
        <v>0</v>
      </c>
      <c r="DZ43" s="126">
        <f>'Тест ответы'!DX44*'Показатели'!$F$172*IF($DZ$4="да",$C43,1)</f>
        <v>0</v>
      </c>
      <c r="EA43" s="126">
        <f>'Тест ответы'!DY44*'Показатели'!$F$173*IF($EA$4="да",$C43,1)</f>
        <v>0</v>
      </c>
      <c r="EB43" s="126">
        <f>'Тест ответы'!DZ44*'Показатели'!$F$174*IF($EB$4="да",$C43,1)</f>
        <v>0</v>
      </c>
      <c r="EC43" s="126">
        <f>'Тест ответы'!EA44*'Показатели'!$F$175*IF($EC$4="да",$C43,1)</f>
        <v>0</v>
      </c>
      <c r="ED43" s="126">
        <f>'Тест ответы'!EB44*'Показатели'!$F$176*IF($ED$4="да",$C43,1)</f>
        <v>0</v>
      </c>
      <c r="EE43" s="126">
        <f>'Тест ответы'!EC44*'Показатели'!$F$177*IF($EE$4="да",$C43,1)</f>
        <v>0</v>
      </c>
      <c r="EF43" s="126">
        <f>'Тест ответы'!ED44*'Показатели'!$F$178*IF($EF$4="да",$C43,1)</f>
        <v>0</v>
      </c>
      <c r="EG43" s="126">
        <f>'Тест ответы'!EE44*'Показатели'!$F$179*IF($EG$4="да",$C43,1)</f>
        <v>0</v>
      </c>
      <c r="EH43" s="126">
        <f>'Тест ответы'!EF44*'Показатели'!$F$180*IF($EH$4="да",$C43,1)</f>
        <v>0</v>
      </c>
      <c r="EI43" s="126">
        <f>'Тест ответы'!EG44*'Показатели'!$F$181*IF($EI$4="да",$C43,1)</f>
        <v>0</v>
      </c>
      <c r="EJ43" s="126">
        <f>'Тест ответы'!EH44*'Показатели'!$F$182*IF($EJ$4="да",$C43,1)</f>
        <v>0</v>
      </c>
      <c r="EK43" s="126">
        <f>'Тест ответы'!EI44*'Показатели'!$F$183*IF($EK$4="да",$C43,1)</f>
        <v>0</v>
      </c>
      <c r="EL43" s="126">
        <f>'Тест ответы'!EJ44*'Показатели'!$F$184*IF($EL$4="да",$C43,1)</f>
        <v>0</v>
      </c>
      <c r="EM43" s="126">
        <f>'Тест ответы'!EK44*'Показатели'!$F$185*IF($EM$4="да",$C43,1)</f>
        <v>0</v>
      </c>
      <c r="EN43" s="126">
        <f>'Тест ответы'!EL44*'Показатели'!$F$186*IF($EN$4="да",$C43,1)</f>
        <v>0</v>
      </c>
      <c r="EO43" s="126">
        <f>'Тест ответы'!EM44*'Показатели'!$F$187*IF($EO$4="да",$C43,1)</f>
        <v>0</v>
      </c>
      <c r="EP43" s="126">
        <f>'Тест ответы'!EN44*'Показатели'!$F$188*IF($EP$4="да",$C43,1)</f>
        <v>0</v>
      </c>
      <c r="EQ43" s="126">
        <f>'Тест ответы'!EO44*'Показатели'!$F$189*IF($EQ$4="да",$C43,1)</f>
        <v>0</v>
      </c>
      <c r="ER43" s="126">
        <f>'Тест ответы'!EP44*'Показатели'!$F$190*IF($ER$4="да",$C43,1)</f>
        <v>0</v>
      </c>
      <c r="ES43" s="134">
        <f>'Тест ответы'!EQ44*'Показатели'!$F$191*IF($ES$4="да",$C43,1)</f>
        <v>0</v>
      </c>
      <c r="ET43" s="126">
        <f>'Тест ответы'!ER44*'Показатели'!$F$193*IF($ET$4="да",$C43,1)</f>
        <v>0</v>
      </c>
      <c r="EU43" s="126">
        <f>'Тест ответы'!ES44*'Показатели'!$F$194*IF($EU$4="да",$C43,1)</f>
        <v>0</v>
      </c>
      <c r="EV43" s="126">
        <f>'Тест ответы'!ET44*'Показатели'!$F$195*IF($EV$4="да",$C43,1)</f>
        <v>0</v>
      </c>
      <c r="EW43" s="126">
        <f>'Тест ответы'!EU44*'Показатели'!$F$196*IF($EW$4="да",$C43,1)</f>
        <v>0</v>
      </c>
      <c r="EX43" s="126">
        <f>'Тест ответы'!EV44*'Показатели'!$F$197*IF($EX$4="да",$C43,1)</f>
        <v>0</v>
      </c>
      <c r="EY43" s="126">
        <f>'Тест ответы'!EW44*'Показатели'!$F$198*IF($EY$4="да",$C43,1)</f>
        <v>0</v>
      </c>
      <c r="EZ43" s="126">
        <f>'Тест ответы'!EX44*'Показатели'!$F$199*IF($EZ$4="да",$C43,1)</f>
        <v>0</v>
      </c>
      <c r="FA43" s="126">
        <f>'Тест ответы'!EY44*'Показатели'!$F$200*IF($FA$4="да",$C43,1)</f>
        <v>0</v>
      </c>
      <c r="FB43" s="126">
        <f>'Тест ответы'!EZ44*'Показатели'!$F$201*IF($FB$4="да",$C43,1)</f>
        <v>0</v>
      </c>
      <c r="FC43" s="126">
        <f>'Тест ответы'!FA44*'Показатели'!$F$202*IF($FC$4="да",$C43,1)</f>
        <v>0</v>
      </c>
      <c r="FD43" s="126">
        <f>'Тест ответы'!FB44*'Показатели'!$F$203*IF($FD$4="да",$C43,1)</f>
        <v>0</v>
      </c>
      <c r="FE43" s="126">
        <f>'Тест ответы'!FC44*'Показатели'!$F$204*IF($FE$4="да",$C43,1)</f>
        <v>0</v>
      </c>
      <c r="FF43" s="126">
        <f>'Тест ответы'!FD44*'Показатели'!$F$205*IF($FF$4="да",$C43,1)</f>
        <v>0</v>
      </c>
      <c r="FG43" s="126">
        <f>'Тест ответы'!FE44*'Показатели'!$F$206*IF($FG$4="да",$C43,1)</f>
        <v>0</v>
      </c>
      <c r="FH43" s="126">
        <f>'Тест ответы'!FF44*'Показатели'!$F$207*IF($FH$4="да",$C43,1)</f>
        <v>0</v>
      </c>
      <c r="FI43" s="126">
        <f>'Тест ответы'!FG44*'Показатели'!$F$208*IF($FI$4="да",$C43,1)</f>
        <v>0</v>
      </c>
      <c r="FJ43" s="126">
        <f>'Тест ответы'!FH44*'Показатели'!$F$209*IF($FJ$4="да",$C43,1)</f>
        <v>0</v>
      </c>
      <c r="FK43" s="135">
        <f>'Тест ответы'!FI44*'Показатели'!$F$210*IF($FK$4="да",$C43,1)</f>
        <v>0</v>
      </c>
      <c r="FL43" s="122">
        <f>'Тест ответы'!FJ44*'Показатели'!$F$214*IF(FL$4="да",$C43,1)</f>
        <v>0</v>
      </c>
      <c r="FM43" s="122">
        <f>'Тест ответы'!FK44*'Показатели'!$F$215*IF(FM$4="да",$C43,1)</f>
        <v>0</v>
      </c>
      <c r="FN43" s="122">
        <f>'Тест ответы'!FL44*'Показатели'!$F$217*IF(FN$4="да",$C43,1)</f>
        <v>0</v>
      </c>
      <c r="FO43" s="122">
        <f>'Тест ответы'!FM44*'Показатели'!$F$218*IF(FO$4="да",$C43,1)</f>
        <v>0</v>
      </c>
      <c r="FP43" s="122">
        <f>'Тест ответы'!FN44*'Показатели'!$F$220*IF(FP$4="да",$C43,1)</f>
        <v>0</v>
      </c>
      <c r="FQ43" s="122">
        <f>'Тест ответы'!FO44*'Показатели'!$F$221*IF(FQ$4="да",$C43,1)</f>
        <v>0</v>
      </c>
      <c r="FR43" s="122">
        <f>'Тест ответы'!FP44*'Показатели'!$F$222*IF(FR$4="да",$C43,1)</f>
        <v>0</v>
      </c>
      <c r="FS43" s="122">
        <f>'Тест ответы'!FQ44*'Показатели'!$F$223*IF(FS$4="да",$C43,1)</f>
        <v>0</v>
      </c>
      <c r="FT43" s="122">
        <f>'Тест ответы'!FR44*'Показатели'!$F$224*IF(FT$4="да",$C43,1)</f>
        <v>0</v>
      </c>
      <c r="FU43" s="122">
        <f>'Тест ответы'!FS44*'Показатели'!$F$225*IF(FU$4="да",$C43,1)</f>
        <v>0</v>
      </c>
      <c r="FV43" s="122">
        <f>'Тест ответы'!FT44*'Показатели'!$F$227*IF(FV$4="да",$C43,1)</f>
        <v>0</v>
      </c>
      <c r="FW43" s="122">
        <f>'Тест ответы'!FU44*'Показатели'!$F$228*IF(FW$4="да",$C43,1)</f>
        <v>0</v>
      </c>
      <c r="FX43" s="122">
        <f>'Тест ответы'!FV44*'Показатели'!$F$229*IF(FX$4="да",$C43,1)</f>
        <v>0</v>
      </c>
      <c r="FY43" s="122">
        <f>'Тест ответы'!FW44*'Показатели'!$F$230*IF(FY$4="да",$C43,1)</f>
        <v>0</v>
      </c>
      <c r="FZ43" s="122">
        <f>'Тест ответы'!FX44*'Показатели'!$F$231*IF(FZ$4="да",$C43,1)</f>
        <v>0</v>
      </c>
      <c r="GA43" s="122">
        <f>'Тест ответы'!FY44*'Показатели'!$F$232*IF(GA$4="да",$C43,1)</f>
        <v>0</v>
      </c>
      <c r="GB43" s="132">
        <f>'Тест ответы'!FZ44*'Показатели'!$F$235*IF($GB$4="да",$C43,1)</f>
        <v>0</v>
      </c>
      <c r="GC43" s="122">
        <f>'Тест ответы'!GA44*'Показатели'!$F$236*IF($GC$4="да",$C43,1)</f>
        <v>0</v>
      </c>
      <c r="GD43" s="122">
        <f>'Тест ответы'!GB44*'Показатели'!$F$238*IF($GD$4="да",$C43,1)</f>
        <v>0</v>
      </c>
      <c r="GE43" s="122">
        <f>'Тест ответы'!GC44*'Показатели'!$F$239*IF($GE$4="да",$C43,1)</f>
        <v>0</v>
      </c>
      <c r="GF43" s="122">
        <f>'Тест ответы'!GD44*'Показатели'!$F$241*IF($GF$4="да",$C43,1)</f>
        <v>0</v>
      </c>
      <c r="GG43" s="122">
        <f>'Тест ответы'!GE44*'Показатели'!$F$242*IF($GG$4="да",$C43,1)</f>
        <v>0</v>
      </c>
      <c r="GH43" s="122">
        <f>'Тест ответы'!GF44*'Показатели'!$F$243*IF($GH$4="да",$C43,1)</f>
        <v>0</v>
      </c>
      <c r="GI43" s="122">
        <f>'Тест ответы'!GG44*'Показатели'!$F$244*IF($GI$4="да",$C43,1)</f>
        <v>0</v>
      </c>
      <c r="GJ43" s="122">
        <f>'Тест ответы'!GH44*'Показатели'!$F$245*IF($GJ$4="да",$C43,1)</f>
        <v>0</v>
      </c>
      <c r="GK43" s="122">
        <f>'Тест ответы'!GI44*'Показатели'!$F$246*IF($GK$4="да",$C43,1)</f>
        <v>0</v>
      </c>
      <c r="GL43" s="122">
        <f>'Тест ответы'!GJ44*'Показатели'!$F$248*IF($GL$4="да",$C43,1)</f>
        <v>0</v>
      </c>
      <c r="GM43" s="122">
        <f>'Тест ответы'!GK44*'Показатели'!$F$249*IF($GM$4="да",$C43,1)</f>
        <v>0</v>
      </c>
      <c r="GN43" s="122">
        <f>'Тест ответы'!GL44*'Показатели'!$F$250*IF($GN$4="да",$C43,1)</f>
        <v>0</v>
      </c>
      <c r="GO43" s="122">
        <f>'Тест ответы'!GM44*'Показатели'!$F$251*IF($GO$4="да",$C43,1)</f>
        <v>0</v>
      </c>
      <c r="GP43" s="122">
        <f>'Тест ответы'!GN44*'Показатели'!$F$252*IF($GP$4="да",$C43,1)</f>
        <v>0</v>
      </c>
      <c r="GQ43" s="122">
        <f>'Тест ответы'!GO44*'Показатели'!$F$253*IF($GQ$4="да",$C43,1)</f>
        <v>0</v>
      </c>
      <c r="GR43" s="132">
        <f>'Тест ответы'!GP44*'Показатели'!$F$256*IF($GR$4="да",$C43,1)</f>
        <v>0</v>
      </c>
      <c r="GS43" s="122">
        <f>'Тест ответы'!GQ44*'Показатели'!$F$257*IF($GS$4="да",$C43,1)</f>
        <v>0</v>
      </c>
      <c r="GT43" s="122">
        <f>'Тест ответы'!GR44*'Показатели'!$F$258*IF($GT$4="да",$C43,1)</f>
        <v>0</v>
      </c>
      <c r="GU43" s="122">
        <f>'Тест ответы'!GS44*'Показатели'!$F$260*IF($GU$4="да",$C43,1)</f>
        <v>0</v>
      </c>
      <c r="GV43" s="122">
        <f>'Тест ответы'!GT44*'Показатели'!$F$261*IF($GV$4="да",$C43,1)</f>
        <v>0</v>
      </c>
      <c r="GW43" s="122">
        <f>'Тест ответы'!GU44*'Показатели'!$F$262*IF($GW$4="да",$C43,1)</f>
        <v>0</v>
      </c>
      <c r="GX43" s="122">
        <f>'Тест ответы'!GV44*'Показатели'!$F$264*IF($GX$4="да",$C43,1)</f>
        <v>0</v>
      </c>
      <c r="GY43" s="122">
        <f>'Тест ответы'!GW44*'Показатели'!$F$265*IF($GY$4="да",$C43,1)</f>
        <v>0</v>
      </c>
      <c r="GZ43" s="122">
        <f>'Тест ответы'!GX44*'Показатели'!$F$266*IF($GZ$4="да",$C43,1)</f>
        <v>0</v>
      </c>
      <c r="HA43" s="122">
        <f>'Тест ответы'!GY44*'Показатели'!$F$267*IF($HA$4="да",$C43,1)</f>
        <v>0</v>
      </c>
      <c r="HB43" s="122">
        <f>'Тест ответы'!GZ44*'Показатели'!$F$269*IF($HB$4="да",$C43,1)</f>
        <v>0</v>
      </c>
      <c r="HC43" s="122">
        <f>'Тест ответы'!HA44*'Показатели'!$F$270*IF($HC$4="да",$C43,1)</f>
        <v>0</v>
      </c>
      <c r="HD43" s="122">
        <f>'Тест ответы'!HB44*'Показатели'!$F$271*IF($HD$4="да",$C43,1)</f>
        <v>0</v>
      </c>
      <c r="HE43" s="122">
        <f>'Тест ответы'!HC44*'Показатели'!$F$272*IF($HE$4="да",$C43,1)</f>
        <v>0</v>
      </c>
      <c r="HF43" s="122">
        <f>'Тест ответы'!HD44*'Показатели'!$F$274*IF($HF$4="да",$C43,1)</f>
        <v>0</v>
      </c>
      <c r="HG43" s="122">
        <f>'Тест ответы'!HE44*'Показатели'!$F$275*IF($HG$4="да",$C43,1)</f>
        <v>0</v>
      </c>
      <c r="HH43" s="122">
        <f>'Тест ответы'!HF44*'Показатели'!$F$276*IF($HH$4="да",$C43,1)</f>
        <v>0</v>
      </c>
      <c r="HI43" s="122">
        <f>'Тест ответы'!HG44*'Показатели'!$F$277*IF($HI$4="да",$C43,1)</f>
        <v>0</v>
      </c>
      <c r="HJ43" s="122">
        <f>'Тест ответы'!HH44*'Показатели'!$F$278*IF($HJ$4="да",$C43,1)</f>
        <v>0</v>
      </c>
      <c r="HK43" s="122">
        <f>'Тест ответы'!HI44*'Показатели'!$F$279*IF($HK$4="да",$C43,1)</f>
        <v>0</v>
      </c>
      <c r="HL43" s="122">
        <f>'Тест ответы'!HJ44*'Показатели'!$F$280*IF($HL$4="да",$C43,1)</f>
        <v>0</v>
      </c>
      <c r="HM43" s="122">
        <f>'Тест ответы'!HK44*'Показатели'!$F$281*IF($HM$4="да",$C43,1)</f>
        <v>0</v>
      </c>
      <c r="HN43" s="122">
        <f>'Тест ответы'!HL44*'Показатели'!$F$282*IF($HN$4="да",$C43,1)</f>
        <v>0</v>
      </c>
      <c r="HO43" s="122">
        <f>'Тест ответы'!HM44*'Показатели'!$F$284*IF($HO$4="да",$C43,1)</f>
        <v>0</v>
      </c>
      <c r="HP43" s="122">
        <f>'Тест ответы'!HN44*'Показатели'!$F$285*IF($HP$4="да",$C43,1)</f>
        <v>0</v>
      </c>
      <c r="HQ43" s="122">
        <f>'Тест ответы'!HO44*'Показатели'!$F$286*IF($HQ$4="да",$C43,1)</f>
        <v>0</v>
      </c>
      <c r="HR43" s="122">
        <f>'Тест ответы'!HP44*'Показатели'!$F$287*IF($HR$4="да",$C43,1)</f>
        <v>0</v>
      </c>
      <c r="HS43" s="122">
        <f>'Тест ответы'!HQ44*'Показатели'!$F$288*IF($HS$4="да",$C43,1)</f>
        <v>0</v>
      </c>
      <c r="HT43" s="122">
        <f>'Тест ответы'!HR44*'Показатели'!$F$289*IF(HT$4="да",$C43,1)</f>
        <v>0</v>
      </c>
      <c r="HU43" s="122">
        <f>'Тест ответы'!HS44*'Показатели'!$F$290*IF($HU$4="да",$C43,1)</f>
        <v>0</v>
      </c>
      <c r="HV43" s="122">
        <f>'Тест ответы'!HT44*'Показатели'!$F$291*IF($HV$4="да",$C43,1)</f>
        <v>0</v>
      </c>
      <c r="HW43" s="122">
        <f>'Тест ответы'!HU44*'Показатели'!$F$292*IF($HW$4="да",$C43,1)</f>
        <v>0</v>
      </c>
      <c r="HX43" s="122" t="str">
        <f>'Тест ответы'!HV44*#REF!*C43</f>
        <v>#REF!</v>
      </c>
      <c r="HY43" s="133" t="str">
        <f>'Тест ответы'!HW44*#REF!*C43</f>
        <v>#REF!</v>
      </c>
      <c r="HZ43" s="122">
        <f>'Тест ответы'!HX44*'Показатели'!$F$295*IF(HZ$4="да",$C43,1)</f>
        <v>0</v>
      </c>
      <c r="IA43" s="122">
        <f>'Тест ответы'!HY44*'Показатели'!$F$296*IF(IA$4="да",$C43,1)</f>
        <v>0</v>
      </c>
      <c r="IB43" s="122">
        <f>'Тест ответы'!HZ44*'Показатели'!$F$297*IF(IB$4="да",$C43,1)</f>
        <v>0</v>
      </c>
      <c r="IC43" s="122">
        <f>'Тест ответы'!IA44*'Показатели'!$F$299*IF(IC$4="да",$C43,1)</f>
        <v>0</v>
      </c>
      <c r="ID43" s="122">
        <f>'Тест ответы'!IB44*'Показатели'!$F$300*IF(ID$4="да",$C43,1)</f>
        <v>0</v>
      </c>
      <c r="IE43" s="122">
        <f>'Тест ответы'!IC44*'Показатели'!$F$301*IF(IE$4="да",$C43,1)</f>
        <v>0</v>
      </c>
      <c r="IF43" s="122">
        <f>'Тест ответы'!ID44*'Показатели'!$F$303*IF(IF$4="да",$C43,1)</f>
        <v>0</v>
      </c>
      <c r="IG43" s="122">
        <f>'Тест ответы'!IE44*'Показатели'!$F$304*IF(IG$4="да",$C43,1)</f>
        <v>0</v>
      </c>
      <c r="IH43" s="122">
        <f>'Тест ответы'!IF44*'Показатели'!$F$305*IF(IH$4="да",$C43,1)</f>
        <v>0</v>
      </c>
      <c r="II43" s="122">
        <f>'Тест ответы'!IG44*'Показатели'!$F$307*IF(II$4="да",$C43,1)</f>
        <v>0</v>
      </c>
      <c r="IJ43" s="122">
        <f>'Тест ответы'!IH44*'Показатели'!$F$308*IF(IJ$4="да",$C43,1)</f>
        <v>0</v>
      </c>
      <c r="IK43" s="122">
        <f>'Тест ответы'!II44*'Показатели'!$F$309*IF(IK$4="да",$C43,1)</f>
        <v>0</v>
      </c>
      <c r="IL43" s="122">
        <f>'Тест ответы'!IJ44*'Показатели'!$F$313*IF(IL$4="да",$C43,1)</f>
        <v>0</v>
      </c>
      <c r="IM43" s="122">
        <f>'Тест ответы'!IK44*'Показатели'!$F$314*IF(IM$4="да",$C43,1)</f>
        <v>0</v>
      </c>
      <c r="IN43" s="122">
        <f>'Тест ответы'!IL44*'Показатели'!$F$315*IF(IN$4="да",$C43,1)</f>
        <v>0</v>
      </c>
      <c r="IO43" s="122">
        <f>'Тест ответы'!IM44*'Показатели'!$F$316*IF(IO$4="да",$C43,1)</f>
        <v>0</v>
      </c>
      <c r="IP43" s="122">
        <f>'Тест ответы'!IN44*'Показатели'!$F$317*IF(IP$4="да",$C43,1)</f>
        <v>0</v>
      </c>
      <c r="IQ43" s="122">
        <f>'Тест ответы'!IO44*'Показатели'!$F$318*IF(IQ$4="да",$C43,1)</f>
        <v>0</v>
      </c>
      <c r="IR43" s="122">
        <f>'Тест ответы'!IP44*'Показатели'!$F$320*IF(IR$4="да",$C43,1)</f>
        <v>0</v>
      </c>
      <c r="IS43" s="122">
        <f>'Тест ответы'!IQ44*'Показатели'!$F$321*IF(IS$4="да",$C43,1)</f>
        <v>0</v>
      </c>
      <c r="IT43" s="122">
        <f>'Тест ответы'!IR44*'Показатели'!$F$322*IF(IT$4="да",$C43,1)</f>
        <v>0</v>
      </c>
      <c r="IU43" s="122">
        <f>'Тест ответы'!IS44*'Показатели'!$F$323*IF(IU$4="да",$C43,1)</f>
        <v>0</v>
      </c>
      <c r="IV43" s="122">
        <f>'Тест ответы'!IT44*'Показатели'!$F$324*IF(IV$4="да",$C43,1)</f>
        <v>0</v>
      </c>
      <c r="IW43" s="122">
        <f>'Тест ответы'!IU44*'Показатели'!$F$325*IF(IW$4="да",$C43,1)</f>
        <v>0</v>
      </c>
      <c r="IX43" s="122">
        <f>'Тест ответы'!IV44*'Показатели'!$F$327*IF(IX$4="да",$C43,1)</f>
        <v>0</v>
      </c>
      <c r="IY43" s="122">
        <f>'Тест ответы'!IW44*'Показатели'!$F$328*IF(IY$4="да",$C43,1)</f>
        <v>0</v>
      </c>
      <c r="IZ43" s="132">
        <f>'Тест ответы'!IX44*'Показатели'!$F$331*IF(IZ$4="да",$C43,1)</f>
        <v>0</v>
      </c>
      <c r="JA43" s="122">
        <f>'Тест ответы'!IY44*'Показатели'!$F$332*IF(JA$4="да",$C43,1)</f>
        <v>0</v>
      </c>
      <c r="JB43" s="122">
        <f>'Тест ответы'!IZ44*'Показатели'!$F$333*IF(JB$4="да",$C43,1)</f>
        <v>0</v>
      </c>
      <c r="JC43" s="122">
        <f>'Тест ответы'!JA44*'Показатели'!$F$334*IF(JC$4="да",$C43,1)</f>
        <v>0</v>
      </c>
      <c r="JD43" s="122">
        <f>'Тест ответы'!JB44*'Показатели'!$F$335*IF(JD$4="да",$C43,1)</f>
        <v>0</v>
      </c>
      <c r="JE43" s="122">
        <f>'Тест ответы'!JC44*'Показатели'!$F$336*IF(JE$4="да",$C43,1)</f>
        <v>0</v>
      </c>
      <c r="JF43" s="122">
        <f>'Тест ответы'!JD44*'Показатели'!$F$338*IF(JF$4="да",$C43,1)</f>
        <v>0</v>
      </c>
      <c r="JG43" s="122">
        <f>'Тест ответы'!JE44*'Показатели'!$F$339*IF(JG$4="да",$C43,1)</f>
        <v>0</v>
      </c>
      <c r="JH43" s="122">
        <f>'Тест ответы'!JF44*'Показатели'!$F$341*IF(JH$4="да",$C43,1)</f>
        <v>0</v>
      </c>
      <c r="JI43" s="122">
        <f>'Тест ответы'!JG44*'Показатели'!$F$342*IF(JI$4="да",$C43,1)</f>
        <v>0</v>
      </c>
      <c r="JJ43" s="122">
        <f>'Тест ответы'!JH44*'Показатели'!$F$343*IF(JJ$4="да",$C43,1)</f>
        <v>0</v>
      </c>
      <c r="JK43" s="122">
        <f>'Тест ответы'!JI44*'Показатели'!$F$344*IF(JK$4="да",$C43,1)</f>
        <v>0</v>
      </c>
      <c r="JL43" s="122">
        <f>'Тест ответы'!JJ44*'Показатели'!$F$345*IF(JL$4="да",$C43,1)</f>
        <v>0</v>
      </c>
      <c r="JM43" s="122">
        <f>'Тест ответы'!JK44*'Показатели'!$F$346*IF(JM$4="да",$C43,1)</f>
        <v>0</v>
      </c>
      <c r="JN43" s="122">
        <f>'Тест ответы'!JL44*'Показатели'!$F$347*IF(JN$4="да",$C43,1)</f>
        <v>0</v>
      </c>
      <c r="JO43" s="122">
        <f>'Тест ответы'!JM44*'Показатели'!$F$348*IF(JO$4="да",$C43,1)</f>
        <v>0</v>
      </c>
      <c r="JP43" s="122">
        <f>'Тест ответы'!JN44*'Показатели'!$F$349*IF(JP$4="да",$C43,1)</f>
        <v>0</v>
      </c>
      <c r="JQ43" s="122">
        <f>'Тест ответы'!JO44*'Показатели'!$F$350*IF(JQ$4="да",$C43,1)</f>
        <v>0</v>
      </c>
      <c r="JR43" s="122">
        <f>'Тест ответы'!JP44*'Показатели'!$F$351*IF(JR$4="да",$C43,1)</f>
        <v>0</v>
      </c>
      <c r="JS43" s="122">
        <f>'Тест ответы'!JQ44*'Показатели'!$F$352*IF(JS$4="да",$C43,1)</f>
        <v>0</v>
      </c>
      <c r="JT43" s="122">
        <f>'Тест ответы'!JR44*'Показатели'!$F$353*IF(JT$4="да",$C43,1)</f>
        <v>0</v>
      </c>
      <c r="JU43" s="122">
        <f>'Тест ответы'!JS44*'Показатели'!$F$354*IF(JU$4="да",$C43,1)</f>
        <v>0</v>
      </c>
      <c r="JV43" s="122">
        <f>'Тест ответы'!JT44*'Показатели'!$F$355*IF(JV$4="да",$C43,1)</f>
        <v>0</v>
      </c>
      <c r="JW43" s="122">
        <f>'Тест ответы'!JU44*'Показатели'!$F$356*IF(JW$4="да",$C43,1)</f>
        <v>0</v>
      </c>
      <c r="JX43" s="122">
        <f>'Тест ответы'!JV44*'Показатели'!$F$357*IF(JX$4="да",$C43,1)</f>
        <v>0</v>
      </c>
      <c r="JY43" s="122">
        <f>'Тест ответы'!JW44*'Показатели'!$F$358*IF(JY$4="да",$C43,1)</f>
        <v>0</v>
      </c>
      <c r="JZ43" s="122">
        <f>'Тест ответы'!JX44*'Показатели'!$F$360*IF(JZ$4="да",$C43,1)</f>
        <v>0</v>
      </c>
      <c r="KA43" s="122">
        <f>'Тест ответы'!JY44*'Показатели'!$F$361*IF(KA$4="да",$C43,1)</f>
        <v>0</v>
      </c>
      <c r="KB43" s="122">
        <f>'Тест ответы'!JZ44*'Показатели'!$F$362*IF(KB$4="да",$C43,1)</f>
        <v>0</v>
      </c>
      <c r="KC43" s="122">
        <f>'Тест ответы'!KA44*'Показатели'!$F$363*IF(KC$4="да",$C43,1)</f>
        <v>0</v>
      </c>
      <c r="KD43" s="122">
        <f>'Тест ответы'!KB44*'Показатели'!$F$364*IF(KD$4="да",$C43,1)</f>
        <v>0</v>
      </c>
      <c r="KE43" s="136">
        <f>'Тест ответы'!KC44*'Показатели'!$F$365*IF(KE$4="да",$C43,1)</f>
        <v>0</v>
      </c>
      <c r="KF43" s="122">
        <f>'Тест ответы'!KD44*'Показатели'!$F$380*IF(KF$4="да",A43,1)</f>
        <v>0</v>
      </c>
      <c r="KG43" s="122">
        <f>'Тест ответы'!KE44*'Показатели'!$F$383*IF(KG$4="да",B43,1)</f>
        <v>0</v>
      </c>
      <c r="KH43" s="133">
        <f>'Тест ответы'!KF44*'Показатели'!$F$385*IF(KH$4="да",C43,1)</f>
        <v>0</v>
      </c>
      <c r="KI43" s="122">
        <f>'Тест ответы'!KG44*'Показатели'!$F$387*IF($KI$4="да",C43,1)</f>
        <v>0</v>
      </c>
      <c r="KJ43" s="122">
        <f>'Тест ответы'!KH44*'Показатели'!$F$388*IF($KJ$4="да",C43,1)</f>
        <v>0</v>
      </c>
      <c r="KK43" s="122">
        <f>'Тест ответы'!KI44*'Показатели'!$F$389*IF($KK$4="да",C43,1)</f>
        <v>0</v>
      </c>
      <c r="KL43" s="132">
        <f>'Тест ответы'!KJ44*'Показатели'!$F$391*IF(KL$4="да",C43,1)</f>
        <v>0</v>
      </c>
      <c r="KM43" s="122">
        <f>'Тест ответы'!KK44*'Показатели'!$F$392*IF(KM$4="да",D43,1)</f>
        <v>0</v>
      </c>
      <c r="KN43" s="132">
        <f>'Тест ответы'!KL44*'Показатели'!$F$394*IF($KN$4="да",C43,1)</f>
        <v>0</v>
      </c>
      <c r="KO43" s="133">
        <f>'Тест ответы'!KM44*'Показатели'!$F$395*IF($KO$4="да",C43,1)</f>
        <v>0</v>
      </c>
      <c r="KP43" s="122">
        <f>'Тест ответы'!KN44*'Показатели'!$F$397*IF($KP$4="да",$C43,1)</f>
        <v>0</v>
      </c>
      <c r="KQ43" s="122">
        <f>'Тест ответы'!KO44*'Показатели'!$F$398*IF($KQ$4="да",$C43,1)</f>
        <v>0</v>
      </c>
      <c r="KR43" s="122">
        <f>'Тест ответы'!KP44*'Показатели'!$F$400*IF($KR$4="да",$C43,1)</f>
        <v>0</v>
      </c>
      <c r="KS43" s="133">
        <f>'Тест ответы'!KQ44*'Показатели'!$F$401*IF($KS$4="да",$C43,1)</f>
        <v>0</v>
      </c>
      <c r="KT43" s="122">
        <f>'Тест ответы'!KR44*'Показатели'!$F$403*IF($KT$4="да",$C43,1)</f>
        <v>0</v>
      </c>
      <c r="KU43" s="122">
        <f>'Тест ответы'!KS44*'Показатели'!$F$405*IF($KU$4="да",$C43,1)</f>
        <v>0</v>
      </c>
      <c r="KV43" s="130">
        <f>'Тест ответы'!KT44*'Показатели'!$F$408*IF($KV$4="да",$C43,1)</f>
        <v>0</v>
      </c>
      <c r="KW43" s="122">
        <f>'Тест ответы'!KU44*'Показатели'!$F$409*IF($KW$4="да",$C43,1)</f>
        <v>0</v>
      </c>
      <c r="KX43" s="122">
        <f>'Тест ответы'!KV44*'Показатели'!$F$410*IF($KX$4="да",$C43,1)</f>
        <v>0</v>
      </c>
      <c r="KY43" s="122">
        <f>'Тест ответы'!KW44*'Показатели'!$F$411*IF($KY$4="да",$C43,1)</f>
        <v>0</v>
      </c>
      <c r="KZ43" s="132">
        <f>'Тест ответы'!KX44*'Показатели'!$F$413*IF($KZ$4="да",$C43,1)</f>
        <v>0</v>
      </c>
      <c r="LA43" s="122">
        <f>'Тест ответы'!KY44*'Показатели'!$F$415*IF($LA$4="да",$C43,1)</f>
        <v>0</v>
      </c>
      <c r="LB43" s="122">
        <f>'Тест ответы'!KZ44*'Показатели'!$F$416*IF($LB$4="да",$C43,1)</f>
        <v>0</v>
      </c>
      <c r="LC43" s="122">
        <f>'Тест ответы'!LA44*'Показатели'!$F$417*IF($LC$4="да",$C43,1)</f>
        <v>0</v>
      </c>
      <c r="LD43" s="132">
        <f>'Тест ответы'!LB44*'Показатели'!$F$420*IF($LD$4="да",$C43,1)</f>
        <v>0</v>
      </c>
      <c r="LE43" s="122">
        <f>'Тест ответы'!LC44*'Показатели'!$F$422*IF($LE$4="да",$C43,1)</f>
        <v>0</v>
      </c>
      <c r="LF43" s="122">
        <f>'Тест ответы'!LD44*'Показатели'!$F$423*IF($LF$4="да",$C43,1)</f>
        <v>0</v>
      </c>
      <c r="LG43" s="122">
        <f>'Тест ответы'!LE44*'Показатели'!$F$424*IF($LG$4="да",$C43,1)</f>
        <v>0</v>
      </c>
      <c r="LH43" s="132">
        <f>'Тест ответы'!LF44*'Показатели'!$F$426*IF(LH$4="да",$C43,1)</f>
        <v>0</v>
      </c>
      <c r="LI43" s="122">
        <f>'Тест ответы'!LG44*'Показатели'!$F$427*IF($LI$4="да",$C43,1)</f>
        <v>0</v>
      </c>
      <c r="LJ43" s="122">
        <f>'Тест ответы'!LH44*'Показатели'!$F$428*IF($LJ$4="да",$C43,1)</f>
        <v>0</v>
      </c>
      <c r="LK43" s="122">
        <f>'Тест ответы'!LI44*'Показатели'!$F$429*IF($LK$4="да",$C43,1)</f>
        <v>0</v>
      </c>
      <c r="LL43" s="122">
        <f>'Тест ответы'!LJ44*'Показатели'!$F$430*IF($LI$4="да",$C43,1)</f>
        <v>0</v>
      </c>
      <c r="LM43" s="125">
        <f>'Тест ответы'!LK44*'Показатели'!$F$461*IF(LM$4="да",$C43,1)</f>
        <v>0</v>
      </c>
      <c r="LN43" s="126">
        <f>'Тест ответы'!LL44*'Показатели'!$F$462*IF(LN$4="да",$C43,1)</f>
        <v>0</v>
      </c>
      <c r="LO43" s="126">
        <f>'Тест ответы'!LM44*'Показатели'!$F$463*IF(LO$4="да",$C43,1)</f>
        <v>0</v>
      </c>
      <c r="LP43" s="126">
        <f>'Тест ответы'!LN44*'Показатели'!$F$464*IF(LP$4="да",$C43,1)</f>
        <v>0</v>
      </c>
      <c r="LQ43" s="126">
        <f>'Тест ответы'!LO44*'Показатели'!$F$466*IF(LQ$4="да",$C43,1)</f>
        <v>0</v>
      </c>
      <c r="LR43" s="126">
        <f>'Тест ответы'!LP44*'Показатели'!$F$467*IF(LR$4="да",$C43,1)</f>
        <v>0</v>
      </c>
      <c r="LS43" s="126">
        <f>'Тест ответы'!LQ44*'Показатели'!$F$468*IF(LS$4="да",$C43,1)</f>
        <v>0</v>
      </c>
      <c r="LT43" s="135">
        <f>'Тест ответы'!LR44*'Показатели'!$F$469*IF(LT$4="да",$C43,1)</f>
        <v>0</v>
      </c>
      <c r="LU43" s="122">
        <f>'Тест ответы'!LS44*'Показатели'!$F$472*IF($LU$4="да",$C43,1)</f>
        <v>0</v>
      </c>
      <c r="LV43" s="122">
        <f>'Тест ответы'!LT44*'Показатели'!$F$473*IF($LV$4="да",$C43,1)</f>
        <v>0</v>
      </c>
      <c r="LW43" s="122">
        <f>'Тест ответы'!LU44*'Показатели'!$F$474*IF($LW$4="да",$C43,1)</f>
        <v>0</v>
      </c>
      <c r="LX43" s="122">
        <f>'Тест ответы'!LV44*'Показатели'!$F$476*IF($LX$4="да",$C43,1)</f>
        <v>0</v>
      </c>
      <c r="LY43" s="122">
        <f>'Тест ответы'!LW44*'Показатели'!$F$477*IF($LY$4="да",$C43,1)</f>
        <v>0</v>
      </c>
      <c r="LZ43" s="122">
        <f>'Тест ответы'!LX44*'Показатели'!$F$478*IF(LZ$4="да",$C43,1)</f>
        <v>0</v>
      </c>
      <c r="MA43" s="122">
        <f>'Тест ответы'!LY44*'Показатели'!$F$479*IF($MA$4="да",$C43,1)</f>
        <v>0</v>
      </c>
      <c r="MB43" s="122">
        <f>'Тест ответы'!LZ44*'Показатели'!$F$480*IF($MB$4="да",$C43,1)</f>
        <v>0</v>
      </c>
      <c r="MC43" s="122">
        <f>'Тест ответы'!MA44*'Показатели'!$F$481*IF($MC$4="да",$C43,1)</f>
        <v>0</v>
      </c>
      <c r="MD43" s="122">
        <f>'Тест ответы'!MB44*'Показатели'!$F$483*IF($MD$4="да",$C43,1)</f>
        <v>0</v>
      </c>
      <c r="ME43" s="122">
        <f>'Тест ответы'!MC44*'Показатели'!$F$484*IF($ME$4="да",$C43,1)</f>
        <v>0</v>
      </c>
      <c r="MF43" s="122">
        <f>'Тест ответы'!MD44*'Показатели'!$F$486*IF($MF$4="да",$C43,1)</f>
        <v>0</v>
      </c>
      <c r="MG43" s="136">
        <f>'Тест ответы'!ME44*'Показатели'!F$487*IF(MG$4="да",$C43,1)</f>
        <v>0</v>
      </c>
      <c r="MH43" s="126">
        <f>'Тест ответы'!MF44*'Показатели'!$F$489*IF($MH$4="да",$C43,1)</f>
        <v>0</v>
      </c>
      <c r="MI43" s="126">
        <f>'Тест ответы'!MG44*'Показатели'!$F$490*IF($MI$4="да",$C43,1)</f>
        <v>0</v>
      </c>
      <c r="MJ43" s="126">
        <f>'Тест ответы'!MH44*'Показатели'!$F$491*IF($MJ$4="да",$C43,1)</f>
        <v>0</v>
      </c>
      <c r="MK43" s="126">
        <f>'Тест ответы'!MI44*'Показатели'!$F$492*IF($MK$4="да",$C43,1)</f>
        <v>0</v>
      </c>
      <c r="ML43" s="126">
        <f>'Тест ответы'!MJ44*'Показатели'!$F$493*IF($ML$4="да",$C43,1)</f>
        <v>0</v>
      </c>
      <c r="MM43" s="126">
        <f>'Тест ответы'!MK44*'Показатели'!$F$494*IF($MM$4="да",$C43,1)</f>
        <v>0</v>
      </c>
      <c r="MN43" s="126">
        <f>'Тест ответы'!ML44*'Показатели'!$F$495*IF($MN$4="да",$C43,1)</f>
        <v>0</v>
      </c>
      <c r="MO43" s="126">
        <f>'Тест ответы'!MM44*'Показатели'!$F$496*IF($MO$4="да",$C43,1)</f>
        <v>0</v>
      </c>
      <c r="MP43" s="126">
        <f>'Тест ответы'!MN44*'Показатели'!$F$497*IF($MP$4="да",$C43,1)</f>
        <v>0</v>
      </c>
      <c r="MQ43" s="126">
        <f>'Тест ответы'!MO44*'Показатели'!$F$498*IF($MQ$4="да",$C43,1)</f>
        <v>0</v>
      </c>
      <c r="MR43" s="126">
        <f>'Тест ответы'!MP44*'Показатели'!$F$499*IF($MR$4="да",$C43,1)</f>
        <v>0</v>
      </c>
      <c r="MS43" s="126">
        <f>'Тест ответы'!MQ44*'Показатели'!$F$500*IF($MS$4="да",$C43,1)</f>
        <v>0</v>
      </c>
      <c r="MT43" s="126">
        <f>'Тест ответы'!MR44*'Показатели'!$F$501*IF(MT$4="да",$C43,1)</f>
        <v>0</v>
      </c>
      <c r="MU43" s="126">
        <f>'Тест ответы'!MS44*'Показатели'!$F$502*IF(MU$4="да",$C43,1)</f>
        <v>0</v>
      </c>
      <c r="MV43" s="126">
        <f>'Тест ответы'!MT44*'Показатели'!$F$503*IF(MV$4="да",$C43,1)</f>
        <v>0</v>
      </c>
      <c r="MW43" s="126">
        <f>'Тест ответы'!MU44*'Показатели'!$F$504*IF($MW$4="да",$C43,1)</f>
        <v>0</v>
      </c>
      <c r="MX43" s="126">
        <f>'Тест ответы'!MV44*'Показатели'!$F$505*IF(MX$4="да",$C43,1)</f>
        <v>0</v>
      </c>
      <c r="MY43" s="126">
        <f>'Тест ответы'!MW44*'Показатели'!$F$506*IF(MY$4="да",$C43,1)</f>
        <v>0</v>
      </c>
      <c r="MZ43" s="126">
        <f>'Тест ответы'!MX44*'Показатели'!$F$507*IF(MZ$4="да",$C43,1)</f>
        <v>0</v>
      </c>
      <c r="NA43" s="126">
        <f>'Тест ответы'!MY44*'Показатели'!$F$508*IF(NA$4="да",$C43,1)</f>
        <v>0</v>
      </c>
      <c r="NB43" s="126">
        <f>'Тест ответы'!MZ44*'Показатели'!$F$509*IF(NB$4="да",$C43,1)</f>
        <v>0</v>
      </c>
      <c r="NC43" s="126">
        <f>'Тест ответы'!NA44*'Показатели'!$F$510*IF(NC$4="да",$C43,1)</f>
        <v>0</v>
      </c>
      <c r="ND43" s="126">
        <f>'Тест ответы'!NB44*'Показатели'!$F$511*IF(ND$4="да",$C43,1)</f>
        <v>0</v>
      </c>
      <c r="NE43" s="126">
        <f>'Тест ответы'!NC44*'Показатели'!$F$512*IF(NE$4="да",$C43,1)</f>
        <v>0</v>
      </c>
      <c r="NF43" s="126">
        <f>'Тест ответы'!ND44*'Показатели'!$F$513*IF(NF$4="да",$C43,1)</f>
        <v>0</v>
      </c>
      <c r="NG43" s="126">
        <f>'Тест ответы'!NE44*'Показатели'!$F$514*IF(NG$4="да",$C43,1)</f>
        <v>0</v>
      </c>
      <c r="NH43" s="126">
        <f>'Тест ответы'!NF44*'Показатели'!$F$515*IF(NH$4="да",$C43,1)</f>
        <v>0</v>
      </c>
      <c r="NI43" s="134">
        <f>'Тест ответы'!NG44*'Показатели'!$F$516*IF($NI$4="да",$C43,1)</f>
        <v>0</v>
      </c>
      <c r="NJ43" s="126">
        <f>'Тест ответы'!NH44*'Показатели'!$F$518*IF(NJ$4="да",$C43,1)</f>
        <v>0</v>
      </c>
      <c r="NK43" s="126">
        <f>'Тест ответы'!NI44*'Показатели'!$F$519*IF(NK$4="да",$C43,1)</f>
        <v>0</v>
      </c>
      <c r="NL43" s="126">
        <f>'Тест ответы'!NJ44*'Показатели'!$F$520*IF(NL$4="да",$C43,1)</f>
        <v>0</v>
      </c>
      <c r="NM43" s="126">
        <f>'Тест ответы'!NK44*'Показатели'!$F$521*IF(NM$4="да",$C43,1)</f>
        <v>0</v>
      </c>
      <c r="NN43" s="126">
        <f>'Тест ответы'!NL44*'Показатели'!$F$522*IF(NN$4="да",$C43,1)</f>
        <v>0</v>
      </c>
      <c r="NO43" s="126">
        <f>'Тест ответы'!NM44*'Показатели'!$F$523*IF(NO$4="да",$C43,1)</f>
        <v>0</v>
      </c>
      <c r="NP43" s="126">
        <f>'Тест ответы'!NN44*'Показатели'!G$524*IF(NP$4="да",$C43,1)</f>
        <v>0</v>
      </c>
      <c r="NQ43" s="126">
        <f>'Тест ответы'!NO44*'Показатели'!H$525*IF(NQ$4="да",$C43,1)</f>
        <v>0</v>
      </c>
      <c r="NR43" s="126">
        <f>'Тест ответы'!NP44*'Показатели'!I$526*IF(NR$4="да",$C43,1)</f>
        <v>0</v>
      </c>
      <c r="NS43" s="126">
        <f>'Тест ответы'!NQ44*'Показатели'!$F$527*IF(NS$4="да",$C43,1)</f>
        <v>0</v>
      </c>
      <c r="NT43" s="126">
        <f>'Тест ответы'!NR44*'Показатели'!$F$528*IF(NT$4="да",$C43,1)</f>
        <v>0</v>
      </c>
      <c r="NU43" s="126">
        <f>'Тест ответы'!NS44*'Показатели'!$F$529*IF(NU$4="да",$C43,1)</f>
        <v>0</v>
      </c>
      <c r="NV43" s="135">
        <f>'Тест ответы'!NT44*'Показатели'!$F$530*IF(NV$4="да",$C43,1)</f>
        <v>0</v>
      </c>
      <c r="NW43" s="126">
        <f>'Тест ответы'!NU44*'Показатели'!$F$533*IF($NW$4="да",$C43,1)</f>
        <v>0</v>
      </c>
      <c r="NX43" s="126">
        <f>'Тест ответы'!NV44*'Показатели'!$F$534*IF($NX$4="да",$C43,1)</f>
        <v>0</v>
      </c>
      <c r="NY43" s="127">
        <f>'Тест ответы'!NW44*'Показатели'!$F$536*IF($NY$4="да",$C43,1)</f>
        <v>0</v>
      </c>
      <c r="NZ43" s="126">
        <f>'Тест ответы'!NX44*'Показатели'!$F$537*IF(NZ$4="да",$C43,1)</f>
        <v>0</v>
      </c>
      <c r="OA43" s="127">
        <f>'Тест ответы'!NY44*'Показатели'!$F$539*IF(OA$4="да",$C43,1)</f>
        <v>0</v>
      </c>
      <c r="OB43" s="126">
        <f>'Тест ответы'!NZ44*'Показатели'!$F$540*IF(OB$4="да",$C43,1)</f>
        <v>0</v>
      </c>
      <c r="OC43" s="126">
        <f>'Тест ответы'!OA44*'Показатели'!$F$541*IF(OC$4="да",$C43,1)</f>
        <v>0</v>
      </c>
      <c r="OD43" s="126">
        <f>'Тест ответы'!OB44*'Показатели'!$F$542*IF(OD$4="да",$C43,1)</f>
        <v>0</v>
      </c>
      <c r="OE43" s="126">
        <f>'Тест ответы'!OC44*'Показатели'!$F$543*IF(OE$4="да",$C43,1)</f>
        <v>0</v>
      </c>
      <c r="OF43" s="126">
        <f>'Тест ответы'!OD44*'Показатели'!$F$544*IF(OF$4="да",$C43,1)</f>
        <v>0</v>
      </c>
      <c r="OG43" s="127">
        <f>'Тест ответы'!OE44*'Показатели'!$F$546*IF(OG$4="да",$C43,1)</f>
        <v>0</v>
      </c>
      <c r="OH43" s="126">
        <f>'Тест ответы'!OF44*'Показатели'!$F$547*IF(OH$4="да",$C43,1)</f>
        <v>0</v>
      </c>
      <c r="OI43" s="126">
        <f>'Тест ответы'!OG44*'Показатели'!$F$548*IF(OI$4="да",$C43,1)</f>
        <v>0</v>
      </c>
      <c r="OJ43" s="126">
        <f>'Тест ответы'!OH44*'Показатели'!$F$549*IF(OJ$4="да",$C43,1)</f>
        <v>0</v>
      </c>
      <c r="OK43" s="126">
        <f>'Тест ответы'!OI44*'Показатели'!$F$550*IF(OK$4="да",$C43,1)</f>
        <v>0</v>
      </c>
      <c r="OL43" s="126">
        <f>'Тест ответы'!OJ44*'Показатели'!$F$551*IF(OL$4="да",$C43,1)</f>
        <v>0</v>
      </c>
      <c r="OM43" s="137">
        <f>'Тест ответы'!OK44*'Показатели'!$F$554*IF($OM$4="да",$C43,1)</f>
        <v>0</v>
      </c>
      <c r="ON43" s="134">
        <f>'Тест ответы'!OL44*'Показатели'!$F$555*IF($ON$4="да",$C43,1)</f>
        <v>0</v>
      </c>
      <c r="OO43" s="126">
        <f>'Тест ответы'!OM44*'Показатели'!$F$557*IF($OO$4="да",$C43,1)</f>
        <v>0</v>
      </c>
      <c r="OP43" s="135">
        <f>'Тест ответы'!ON44*'Показатели'!$F$558*IF($OP$4="да",$C43,1)</f>
        <v>0</v>
      </c>
      <c r="OQ43" s="127">
        <f>'Тест ответы'!OO44*'Показатели'!$F$564*IF(OQ$4="да",$C43,1)</f>
        <v>0</v>
      </c>
      <c r="OR43" s="126">
        <f>'Тест ответы'!OP44*'Показатели'!$F$565*IF(OR$4="да",$C43,1)</f>
        <v>0</v>
      </c>
      <c r="OS43" s="126">
        <f>'Тест ответы'!OQ44*'Показатели'!$F$566*IF(OS$4="да",$C43,1)</f>
        <v>0</v>
      </c>
      <c r="OT43" s="126">
        <f>'Тест ответы'!OR44*'Показатели'!$F$567*IF(OT$4="да",$C43,1)</f>
        <v>0</v>
      </c>
      <c r="OU43" s="126">
        <f>'Тест ответы'!OS44*'Показатели'!$F$568*IF(OU$4="да",$C43,1)</f>
        <v>0</v>
      </c>
      <c r="OV43" s="126">
        <f>'Тест ответы'!OT44*'Показатели'!$F$569*IF(OV$4="да",$C43,1)</f>
        <v>0</v>
      </c>
      <c r="OW43" s="127">
        <f>'Тест ответы'!OU44*'Показатели'!$F$574*IF(OW$4="да",$C43,1)</f>
        <v>0</v>
      </c>
      <c r="OX43" s="126">
        <f>'Тест ответы'!OV44*'Показатели'!$F$575*IF(OX$4="да",$C43,1)</f>
        <v>0</v>
      </c>
      <c r="OY43" s="126">
        <f>'Тест ответы'!OW44*'Показатели'!$F$576*IF(OY$4="да",$C43,1)</f>
        <v>0</v>
      </c>
      <c r="OZ43" s="126">
        <f>'Тест ответы'!OX44*'Показатели'!$F$577*IF(OZ$4="да",$C43,1)</f>
        <v>0</v>
      </c>
      <c r="PA43" s="126">
        <f>'Тест ответы'!OY44*'Показатели'!$F$578*IF(PA$4="да",$C43,1)</f>
        <v>0</v>
      </c>
      <c r="PB43" s="126">
        <f>'Тест ответы'!OZ44*'Показатели'!$F$579*IF(PB$4="да",$C43,1)</f>
        <v>0</v>
      </c>
      <c r="PC43" s="137">
        <f>'Тест ответы'!PA44*'Показатели'!$F$584*IF($PC$4="да",$C43,1)</f>
        <v>0</v>
      </c>
      <c r="PD43" s="126">
        <f>'Тест ответы'!PB44*'Показатели'!$F$585*IF($PD$4="да",$C43,1)</f>
        <v>0</v>
      </c>
      <c r="PE43" s="126">
        <f>'Тест ответы'!PC44*'Показатели'!$F$587*IF($PE$4="да",$C43,1)</f>
        <v>0</v>
      </c>
      <c r="PF43" s="126">
        <f>'Тест ответы'!PD44*'Показатели'!$F$588*IF($PF$4="да",$C43,1)</f>
        <v>0</v>
      </c>
      <c r="PG43" s="126">
        <f>'Тест ответы'!PE44*'Показатели'!$F$589*IF($PG$4="да",$C43,1)</f>
        <v>0</v>
      </c>
      <c r="PH43" s="126">
        <f>'Тест ответы'!PF44*'Показатели'!$F$590*IF($PH$4="да",$C43,1)</f>
        <v>0</v>
      </c>
      <c r="PI43" s="126">
        <f>'Тест ответы'!PG44*'Показатели'!$F$591*IF($PI$4="да",$C43,1)</f>
        <v>0</v>
      </c>
      <c r="PJ43" s="126">
        <f>'Тест ответы'!PH44*'Показатели'!$F$592*IF($PJ$4="да",$C43,1)</f>
        <v>0</v>
      </c>
      <c r="PK43" s="126">
        <f>'Тест ответы'!PI44*'Показатели'!$F$593*IF($PK$4="да",$C43,1)</f>
        <v>0</v>
      </c>
      <c r="PL43" s="126">
        <f>'Тест ответы'!PJ44*'Показатели'!$F$594*IF($PL$4="да",$C43,1)</f>
        <v>0</v>
      </c>
      <c r="PM43" s="126">
        <f>'Тест ответы'!PK44*'Показатели'!$F$595*IF($PM$4="да",$C43,1)</f>
        <v>0</v>
      </c>
      <c r="PN43" s="126">
        <f>'Тест ответы'!PL44*'Показатели'!$F$596*IF($PN$4="да",$C43,1)</f>
        <v>0</v>
      </c>
      <c r="PO43" s="126">
        <f>'Тест ответы'!PM44*'Показатели'!$F$597*IF($PO$4="да",$C43,1)</f>
        <v>0</v>
      </c>
      <c r="PP43" s="126">
        <f>'Тест ответы'!PN44*'Показатели'!$F$599*IF($PP$4="да",$C43,1)</f>
        <v>0</v>
      </c>
      <c r="PQ43" s="126">
        <f>'Тест ответы'!PO44*'Показатели'!$F$600*IF($PQ$4="да",$C43,1)</f>
        <v>0</v>
      </c>
      <c r="PR43" s="126">
        <f>'Тест ответы'!PP44*'Показатели'!$F$603*IF($PR$4="да",$C43,1)</f>
        <v>0</v>
      </c>
      <c r="PS43" s="126">
        <f>'Тест ответы'!PQ44*'Показатели'!$F$605*IF($PS$4="да",$C43,1)</f>
        <v>0</v>
      </c>
      <c r="PT43" s="126">
        <f>'Тест ответы'!PR44*'Показатели'!$F$606*IF($PT$4="да",$C43,1)</f>
        <v>0</v>
      </c>
      <c r="PU43" s="126">
        <f>'Тест ответы'!PS44*'Показатели'!$F$607*IF($PU$4="да",$C43,1)</f>
        <v>0</v>
      </c>
      <c r="PV43" s="126">
        <f>'Тест ответы'!PT44*'Показатели'!$F$608*IF($PV$4="да",$C43,1)</f>
        <v>0</v>
      </c>
      <c r="PW43" s="126">
        <f>'Тест ответы'!PU44*'Показатели'!$F$609*IF($PW$4="да",$C43,1)</f>
        <v>0</v>
      </c>
      <c r="PX43" s="126">
        <f>'Тест ответы'!PV44*'Показатели'!$F$610*IF($PX$4="да",$C43,1)</f>
        <v>0</v>
      </c>
      <c r="PY43" s="137">
        <f>'Тест ответы'!PW44*'Показатели'!$F$612*IF(PY$4="да",$C43,1)</f>
        <v>0</v>
      </c>
      <c r="PZ43" s="127">
        <f>'Тест ответы'!PX44*'Показатели'!$F$614*IF(PZ$4="да",$C43,1)</f>
        <v>0</v>
      </c>
      <c r="QA43" s="126">
        <f>'Тест ответы'!PY44*'Показатели'!$F$614*IF(QA$4="да",$C43,1)</f>
        <v>0</v>
      </c>
      <c r="QB43" s="126">
        <f>'Тест ответы'!PZ44*'Показатели'!$F$614*IF(QB$4="да",$C43,1)</f>
        <v>0</v>
      </c>
      <c r="QC43" s="126">
        <f>'Тест ответы'!QA44*'Показатели'!$F$614*IF(QC$4="да",$C43,1)</f>
        <v>0</v>
      </c>
      <c r="QD43" s="126">
        <f>'Тест ответы'!QB44*'Показатели'!$F$614*IF(QD$4="да",$C43,1)</f>
        <v>0</v>
      </c>
      <c r="QE43" s="127">
        <f>'Тест ответы'!QC44*'Показатели'!$F$620*IF(QE$4="да",$C43,1)</f>
        <v>0</v>
      </c>
      <c r="QF43" s="126">
        <f>'Тест ответы'!QD44*'Показатели'!$F$620*IF(QF$4="да",$C43,1)</f>
        <v>0</v>
      </c>
      <c r="QG43" s="126">
        <f>'Тест ответы'!QE44*'Показатели'!$F$620*IF(QG$4="да",$C43,1)</f>
        <v>0</v>
      </c>
      <c r="QH43" s="126">
        <f>'Тест ответы'!QF44*'Показатели'!$F$620*IF(QH$4="да",$C43,1)</f>
        <v>0</v>
      </c>
      <c r="QI43" s="126">
        <f>'Тест ответы'!QG44*'Показатели'!$F$620*IF(QI$4="да",$C43,1)</f>
        <v>0</v>
      </c>
      <c r="QJ43" s="138">
        <f>'Тест ответы'!QH44*'Показатели'!$F$620*IF(QJ$4="да",$C43,1)</f>
        <v>0</v>
      </c>
      <c r="QK43" s="122" t="str">
        <f>'Тест ответы'!QI44*#REF!*IF(QK$4="да",$C43,1)</f>
        <v>#REF!</v>
      </c>
      <c r="QL43" s="122">
        <f>'Тест ответы'!QJ44*'Показатели'!$F$628*IF(QL$4="да",$C43,1)</f>
        <v>0</v>
      </c>
      <c r="QM43" s="122">
        <f>'Тест ответы'!QK44*'Показатели'!$F$629*IF(QM$4="да",$C43,1)</f>
        <v>0</v>
      </c>
      <c r="QN43" s="122">
        <f>'Тест ответы'!QL44*'Показатели'!$F$631*IF(QN$4="да",$C43,1)</f>
        <v>0</v>
      </c>
      <c r="QO43" s="122" t="str">
        <f>'Тест ответы'!QM44*#REF!*IF(QO$4="да",$C43,1)</f>
        <v>#REF!</v>
      </c>
      <c r="QP43" s="136">
        <f>'Тест ответы'!QN44*'Показатели'!$F$632*IF(QP$4="да",$C43,1)</f>
        <v>0</v>
      </c>
      <c r="QQ43" s="126">
        <f>'Тест ответы'!QO44*'Показатели'!$F$635*IF(QQ$4="да",$C43,1)</f>
        <v>0</v>
      </c>
      <c r="QR43" s="126">
        <f>'Тест ответы'!QP44*'Показатели'!$F$636*IF(QR$4="да",$C43,1)</f>
        <v>0</v>
      </c>
      <c r="QS43" s="126">
        <f>'Тест ответы'!QQ44*'Показатели'!$F$638*IF(QS$4="да",$C43,1)</f>
        <v>0</v>
      </c>
      <c r="QT43" s="126">
        <f>'Тест ответы'!QR44*'Показатели'!$F$639*IF(QT$4="да",$C43,1)</f>
        <v>0</v>
      </c>
      <c r="QU43" s="126">
        <f>'Тест ответы'!QS44*'Показатели'!$F$640*IF(QU$4="да",$C43,1)</f>
        <v>0</v>
      </c>
      <c r="QV43" s="126">
        <f>'Тест ответы'!QT44*'Показатели'!$F$641*IF(QV$4="да",$C43,1)</f>
        <v>0</v>
      </c>
      <c r="QW43" s="126">
        <f>'Тест ответы'!QU44*'Показатели'!$F$642*IF(QW$4="да",$C43,1)</f>
        <v>0</v>
      </c>
      <c r="QX43" s="135">
        <f>'Тест ответы'!QV44*'Показатели'!$F$643*IF(QX$4="да",$C43,1)</f>
        <v>0</v>
      </c>
      <c r="QY43" s="131"/>
      <c r="QZ43" s="131"/>
      <c r="RA43" s="131"/>
      <c r="RB43" s="131"/>
      <c r="RC43" s="131"/>
      <c r="RD43" s="131"/>
      <c r="RE43" s="131"/>
      <c r="RF43" s="131"/>
      <c r="RG43" s="131"/>
    </row>
    <row r="44">
      <c r="A44" s="117">
        <v>40.0</v>
      </c>
      <c r="B44" s="118" t="str">
        <f>'Тест ответы'!B45</f>
        <v>Марий Эл республика</v>
      </c>
      <c r="C44" s="139">
        <f>VLOOKUP(B44,'Население'!$B$2:$E$90,4,FALSE)</f>
        <v>19.24315333</v>
      </c>
      <c r="D44" s="120" t="str">
        <f t="shared" si="9"/>
        <v>#REF!</v>
      </c>
      <c r="E44" s="121">
        <f>'Тест ответы'!C45*'Показатели'!$F$3*IF(E$4="да",$C44,1)</f>
        <v>0.0005</v>
      </c>
      <c r="F44" s="121">
        <f>'Тест ответы'!D45*'Показатели'!$F$4*IF(F$4="да",$C44,1)</f>
        <v>0</v>
      </c>
      <c r="G44" s="121">
        <f>'Тест ответы'!E45*'Показатели'!$F$5*IF($G$4="да",C44,1)</f>
        <v>0</v>
      </c>
      <c r="H44" s="121">
        <f>'Тест ответы'!F45*'Показатели'!$F$6*IF($H$4="да",C44,1)</f>
        <v>0</v>
      </c>
      <c r="I44" s="121">
        <f>'Тест ответы'!G45*'Показатели'!$F$7*IF(I$4="да",D44,1)</f>
        <v>0</v>
      </c>
      <c r="J44" s="121">
        <f>'Тест ответы'!H45*'Показатели'!$F$8*IF($J$4="да",C44,1)</f>
        <v>0</v>
      </c>
      <c r="K44" s="121">
        <f>'Тест ответы'!I45*'Показатели'!$F$9*IF(K$4="да",D44,1)</f>
        <v>0</v>
      </c>
      <c r="L44" s="121">
        <f>'Тест ответы'!J45*'Показатели'!$F$10*IF(L$4="да",$C44,1)</f>
        <v>0.02</v>
      </c>
      <c r="M44" s="121">
        <f>'Тест ответы'!K45*'Показатели'!$F$11*IF(M$4="да",$C44,1)</f>
        <v>0</v>
      </c>
      <c r="N44" s="122">
        <f>'Тест ответы'!L45*'Показатели'!$F$12*IF(N$4="да",$C44,1)</f>
        <v>0.03</v>
      </c>
      <c r="O44" s="123">
        <f>'Тест ответы'!M45*'Показатели'!$F$14*IF(O$4="да",$C44,1)</f>
        <v>0.04</v>
      </c>
      <c r="P44" s="124">
        <f>'Тест ответы'!N45*'Показатели'!$F$15*IF(P$4="да",$C44,1)</f>
        <v>0.04</v>
      </c>
      <c r="Q44" s="124">
        <f>'Тест ответы'!O45*'Показатели'!$F$17*IF(Q$4="да",$C44,1)</f>
        <v>0</v>
      </c>
      <c r="R44" s="124">
        <f>'Тест ответы'!P45*'Показатели'!$F$18*IF(R$4="да",$C44,1)</f>
        <v>0</v>
      </c>
      <c r="S44" s="123">
        <f>'Тест ответы'!Q45*'Показатели'!$F$20*IF(S$4="да",$C44,1)</f>
        <v>0</v>
      </c>
      <c r="T44" s="121">
        <f>'Тест ответы'!R45*'Показатели'!$F$21*IF(T$4="да",$C44,1)</f>
        <v>0</v>
      </c>
      <c r="U44" s="121">
        <f>'Тест ответы'!S45*'Показатели'!$F$24*IF(U$4="да",$C44,1)</f>
        <v>0</v>
      </c>
      <c r="V44" s="121">
        <f>'Тест ответы'!T45*'Показатели'!$F$25*IF(V$4="да",$C44,1)</f>
        <v>0</v>
      </c>
      <c r="W44" s="121">
        <f>'Тест ответы'!U45*'Показатели'!$F$26*IF(W$4="да",$C44,1)</f>
        <v>0</v>
      </c>
      <c r="X44" s="121">
        <f>'Тест ответы'!V45*'Показатели'!$F$28*IF(X$4="да",$C44,1)</f>
        <v>0</v>
      </c>
      <c r="Y44" s="121">
        <f>'Тест ответы'!W45*'Показатели'!$F$29*IF(Y$4="да",$C44,1)</f>
        <v>0</v>
      </c>
      <c r="Z44" s="125">
        <f>'Тест ответы'!X45*'Показатели'!$F$33*IF(Z$4="да",$C44,1)</f>
        <v>0</v>
      </c>
      <c r="AA44" s="126">
        <f>'Тест ответы'!Y45*'Показатели'!$F$34*IF(AA$4="да",$C44,1)</f>
        <v>0</v>
      </c>
      <c r="AB44" s="126">
        <f>'Тест ответы'!Z45*'Показатели'!$F$35*IF(AB$4="да",$C44,1)</f>
        <v>0</v>
      </c>
      <c r="AC44" s="126">
        <f>'Тест ответы'!AA45*'Показатели'!$F$36*IF(AC$4="да",$C44,1)</f>
        <v>0</v>
      </c>
      <c r="AD44" s="126">
        <f>'Тест ответы'!AB45*'Показатели'!$F$37*IF(AD$4="да",$C44,1)</f>
        <v>0</v>
      </c>
      <c r="AE44" s="126">
        <f>'Тест ответы'!AC45*'Показатели'!$F$38*IF(AE$4="да",$C44,1)</f>
        <v>0</v>
      </c>
      <c r="AF44" s="126">
        <f>'Тест ответы'!AD45*'Показатели'!$F$39*IF(AF$4="да",$C44,1)</f>
        <v>0</v>
      </c>
      <c r="AG44" s="126">
        <f>'Тест ответы'!AE45*'Показатели'!$F$40*IF(AG$4="да",$C44,1)</f>
        <v>0</v>
      </c>
      <c r="AH44" s="126">
        <f>'Тест ответы'!AF45*'Показатели'!$F$41*IF(AH$4="да",$C44,1)</f>
        <v>0</v>
      </c>
      <c r="AI44" s="127">
        <f>'Тест ответы'!AG45*'Показатели'!$F$43*IF(AI$4="да",$C44,1)</f>
        <v>0</v>
      </c>
      <c r="AJ44" s="126">
        <f>'Тест ответы'!AH45*'Показатели'!$F$44*IF(AJ$4="да",$C44,1)</f>
        <v>0</v>
      </c>
      <c r="AK44" s="126">
        <f>'Тест ответы'!AI45*'Показатели'!$F$45*IF(AK$4="да",$C44,1)</f>
        <v>0</v>
      </c>
      <c r="AL44" s="126">
        <f>'Тест ответы'!AJ45*'Показатели'!$F$46*IF(AL$4="да",$C44,1)</f>
        <v>0</v>
      </c>
      <c r="AM44" s="126">
        <f>'Тест ответы'!AK45*'Показатели'!$F$47*IF(AM$4="да",$C44,1)</f>
        <v>0</v>
      </c>
      <c r="AN44" s="126">
        <f>'Тест ответы'!AL45*'Показатели'!$F$48*IF(AN$4="да",$C44,1)</f>
        <v>0</v>
      </c>
      <c r="AO44" s="126">
        <f>'Тест ответы'!AM45*'Показатели'!$F$49*IF(AO$4="да",$C44,1)</f>
        <v>0</v>
      </c>
      <c r="AP44" s="126">
        <f>'Тест ответы'!AN45*'Показатели'!$F$50*IF(AP$4="да",$C44,1)</f>
        <v>0</v>
      </c>
      <c r="AQ44" s="126">
        <f>'Тест ответы'!AO45*'Показатели'!$F$51*IF(AQ$4="да",$C44,1)</f>
        <v>0</v>
      </c>
      <c r="AR44" s="123">
        <f>'Тест ответы'!AP45*'Показатели'!$F$53*IF($AR$4="да",$C44,1)</f>
        <v>0</v>
      </c>
      <c r="AS44" s="128">
        <f>'Тест ответы'!AQ45*'Показатели'!$F$54*IF($AS$4="да",$C44,1)</f>
        <v>0</v>
      </c>
      <c r="AT44" s="127">
        <f>'Тест ответы'!AR45*'Показатели'!$F$56*IF(AT$4="да",$C44,1)</f>
        <v>0</v>
      </c>
      <c r="AU44" s="126">
        <f>'Тест ответы'!AS45*'Показатели'!$F$57*IF(AU$4="да",$C44,1)</f>
        <v>0</v>
      </c>
      <c r="AV44" s="126">
        <f>'Тест ответы'!AT45*'Показатели'!$F$58*IF(AV$4="да",$C44,1)</f>
        <v>0</v>
      </c>
      <c r="AW44" s="126">
        <f>'Тест ответы'!AU45*'Показатели'!$F$59*IF(AW$4="да",$C44,1)</f>
        <v>0</v>
      </c>
      <c r="AX44" s="126">
        <f>'Тест ответы'!AV45*'Показатели'!$F$60*IF(AX$4="да",$C44,1)</f>
        <v>0</v>
      </c>
      <c r="AY44" s="126">
        <f>'Тест ответы'!AW45*'Показатели'!$F$61*IF(AY$4="да",$C44,1)</f>
        <v>0</v>
      </c>
      <c r="AZ44" s="129">
        <f>'Тест ответы'!AX45*'Показатели'!$F$64*IF($AZ$4="да",$C44,1)</f>
        <v>0</v>
      </c>
      <c r="BA44" s="121">
        <f>'Тест ответы'!AY45*'Показатели'!$F$65*IF($BA$4="да",$C44,1)</f>
        <v>0</v>
      </c>
      <c r="BB44" s="121">
        <f>'Тест ответы'!AZ45*'Показатели'!$F$66*IF($BA$4="да",$C44,1)</f>
        <v>0</v>
      </c>
      <c r="BC44" s="121">
        <f>'Тест ответы'!BA45*'Показатели'!$F$67*IF($BC$4="да",$C44,1)</f>
        <v>0</v>
      </c>
      <c r="BD44" s="121">
        <f>'Тест ответы'!BB45*'Показатели'!$F$68*IF($BD$4="да",$C44,1)</f>
        <v>0</v>
      </c>
      <c r="BE44" s="121">
        <f>'Тест ответы'!BC45*'Показатели'!$F$69*IF($BE$4="да",$C44,1)</f>
        <v>0</v>
      </c>
      <c r="BF44" s="121">
        <f>'Тест ответы'!BD45*'Показатели'!$F$70*IF($BF$4="да",$C44,1)</f>
        <v>0</v>
      </c>
      <c r="BG44" s="121">
        <f>'Тест ответы'!BE45*'Показатели'!$F$71*IF($BG$4="да",$C44,1)</f>
        <v>0</v>
      </c>
      <c r="BH44" s="128">
        <f>'Тест ответы'!BF45*'Показатели'!$F$72*IF($BH$4="да",$C44,1)</f>
        <v>0</v>
      </c>
      <c r="BI44" s="121">
        <f>'Тест ответы'!BG45*'Показатели'!$F$75*IF($BI$4="да",$C44,1)</f>
        <v>0</v>
      </c>
      <c r="BJ44" s="121">
        <f>'Тест ответы'!BH45*'Показатели'!$F$76*IF($BJ$4="да",$C44,1)</f>
        <v>0</v>
      </c>
      <c r="BK44" s="121">
        <f>'Тест ответы'!BI45*'Показатели'!$F$77*IF($BK$4="да",$C44,1)</f>
        <v>0</v>
      </c>
      <c r="BL44" s="121">
        <f>'Тест ответы'!BJ45*'Показатели'!$F$78*IF($BL$4="да",$C44,1)</f>
        <v>0</v>
      </c>
      <c r="BM44" s="121">
        <f>'Тест ответы'!BK45*'Показатели'!$F$79*IF($BM$4="да",$C44,1)</f>
        <v>0</v>
      </c>
      <c r="BN44" s="121">
        <f>'Тест ответы'!BL45*'Показатели'!$F$80*IF($BN$4="да",$C44,1)</f>
        <v>0</v>
      </c>
      <c r="BO44" s="128">
        <f>'Тест ответы'!BM45*'Показатели'!$F$81*IF($BO$4="да",$C44,1)</f>
        <v>0</v>
      </c>
      <c r="BP44" s="121">
        <f>'Тест ответы'!BN45*'Показатели'!$F$86*IF(BP$4="да",$C44,1)</f>
        <v>0</v>
      </c>
      <c r="BQ44" s="121">
        <f>'Тест ответы'!BO45*'Показатели'!$F$87*IF(BQ$4="да",$C44,1)</f>
        <v>0</v>
      </c>
      <c r="BR44" s="121">
        <f>'Тест ответы'!BP45*'Показатели'!$F$88*IF(BR$4="да",$C44,1)</f>
        <v>0</v>
      </c>
      <c r="BS44" s="121">
        <f>'Тест ответы'!BQ45*'Показатели'!$F$89*IF($BS$4="да",$C44,1)</f>
        <v>0</v>
      </c>
      <c r="BT44" s="121">
        <f>'Тест ответы'!BR45*'Показатели'!$F$90*IF($BT$4="да",$C44,1)</f>
        <v>0</v>
      </c>
      <c r="BU44" s="121">
        <f>'Тест ответы'!BS45*'Показатели'!$F$91*IF($BU$4="да",$C44,1)</f>
        <v>0</v>
      </c>
      <c r="BV44" s="121">
        <f>'Тест ответы'!BT45*'Показатели'!$F$92*IF($BV$4="да",$C44,1)</f>
        <v>0</v>
      </c>
      <c r="BW44" s="121">
        <f>'Тест ответы'!BU45*'Показатели'!$F$93*IF($BW$4="да",$C44,1)</f>
        <v>0</v>
      </c>
      <c r="BX44" s="121">
        <f>'Тест ответы'!BV45*'Показатели'!$F$94*IF($BX$4="да",$C44,1)</f>
        <v>0</v>
      </c>
      <c r="BY44" s="121">
        <f>'Тест ответы'!BW45*'Показатели'!$F$95*IF($BY$4="да",$C44,1)</f>
        <v>0</v>
      </c>
      <c r="BZ44" s="121">
        <f>'Тест ответы'!BX45*'Показатели'!$F$96*IF($BZ$4="да",$C44,1)</f>
        <v>0</v>
      </c>
      <c r="CA44" s="121">
        <f>'Тест ответы'!BY45*'Показатели'!$F$97*IF($CA$4="да",$C44,1)</f>
        <v>0</v>
      </c>
      <c r="CB44" s="121">
        <f>'Тест ответы'!BZ45*'Показатели'!$F$99*IF($CB$4="да",$C44,1)</f>
        <v>0</v>
      </c>
      <c r="CC44" s="121">
        <f>'Тест ответы'!CA45*'Показатели'!$F$100*IF($CC$4="да",$C44,1)</f>
        <v>0</v>
      </c>
      <c r="CD44" s="121">
        <f>'Тест ответы'!CB45*'Показатели'!$F$101*IF($CD$4="да",$C44,1)</f>
        <v>0</v>
      </c>
      <c r="CE44" s="121">
        <f>'Тест ответы'!CC45*'Показатели'!$F$102*IF($CE$4="да",$C44,1)</f>
        <v>0</v>
      </c>
      <c r="CF44" s="121">
        <f>'Тест ответы'!CD45*'Показатели'!$F$103*IF($CF$4="да",$C44,1)</f>
        <v>0</v>
      </c>
      <c r="CG44" s="121">
        <f>'Тест ответы'!CE45*'Показатели'!$F$104*IF($CG$4="да",$C44,1)</f>
        <v>0</v>
      </c>
      <c r="CH44" s="121">
        <f>'Тест ответы'!CF45*'Показатели'!$F$105*IF($CH$4="да",$C44,1)</f>
        <v>0</v>
      </c>
      <c r="CI44" s="121">
        <f>'Тест ответы'!CG45*'Показатели'!$F$106*IF($CI$4="да",$C44,1)</f>
        <v>0</v>
      </c>
      <c r="CJ44" s="121">
        <f>'Тест ответы'!CH45*'Показатели'!$F$107*IF($CJ$4="да",$C44,1)</f>
        <v>0</v>
      </c>
      <c r="CK44" s="121">
        <f>'Тест ответы'!CI45*'Показатели'!$F$108*IF($CK$4="да",$C44,1)</f>
        <v>0</v>
      </c>
      <c r="CL44" s="121">
        <f>'Тест ответы'!CJ45*'Показатели'!$F$109*IF($CL$4="да",$C44,1)</f>
        <v>0</v>
      </c>
      <c r="CM44" s="121">
        <f>'Тест ответы'!CK45*'Показатели'!$F$110*IF($CM$4="да",$C44,1)</f>
        <v>0</v>
      </c>
      <c r="CN44" s="121">
        <f>'Тест ответы'!CL45*'Показатели'!$F$111*IF($CN$4="да",$C44,1)</f>
        <v>0</v>
      </c>
      <c r="CO44" s="121">
        <f>'Тест ответы'!CM45*'Показатели'!$F$112*IF($CO$4="да",$C44,1)</f>
        <v>0</v>
      </c>
      <c r="CP44" s="128">
        <f>'Тест ответы'!CN45*'Показатели'!$F$113*IF($CP$4="да",$C44,1)</f>
        <v>0</v>
      </c>
      <c r="CQ44" s="121">
        <f>'Тест ответы'!CO45*'Показатели'!$F$118*IF(CQ$4="да",$C44,1)</f>
        <v>0</v>
      </c>
      <c r="CR44" s="121">
        <f>'Тест ответы'!CP45*'Показатели'!$F$119*IF(CR$4="да",$C44,1)</f>
        <v>0</v>
      </c>
      <c r="CS44" s="121">
        <f>'Тест ответы'!CQ45*'Показатели'!$F$120*IF(CS$4="да",$C44,1)</f>
        <v>0</v>
      </c>
      <c r="CT44" s="121">
        <f>'Тест ответы'!CR45*'Показатели'!$F$121*IF($CT$4="да",$C44,1)</f>
        <v>0</v>
      </c>
      <c r="CU44" s="121">
        <f>'Тест ответы'!CS45*'Показатели'!$F$122*IF($CU$4="да",$C44,1)</f>
        <v>0</v>
      </c>
      <c r="CV44" s="121">
        <f>'Тест ответы'!CT45*'Показатели'!$F$123*IF($CV$4="да",$C44,1)</f>
        <v>0</v>
      </c>
      <c r="CW44" s="121">
        <f>'Тест ответы'!CU45*'Показатели'!$F$124*IF($CW$4="да",$C44,1)</f>
        <v>0</v>
      </c>
      <c r="CX44" s="121">
        <f>'Тест ответы'!CV45*'Показатели'!$F$125*IF($CX$4="да",$C44,1)</f>
        <v>0</v>
      </c>
      <c r="CY44" s="121">
        <f>'Тест ответы'!CW45*'Показатели'!$F$126*IF($CY$4="да",$C44,1)</f>
        <v>0</v>
      </c>
      <c r="CZ44" s="121">
        <f>'Тест ответы'!CX45*'Показатели'!$F$127*IF($CZ$4="да",$C44,1)</f>
        <v>0</v>
      </c>
      <c r="DA44" s="121">
        <f>'Тест ответы'!CY45*'Показатели'!$F$128*IF($DA$4="да",$C44,1)</f>
        <v>0</v>
      </c>
      <c r="DB44" s="121">
        <f>'Тест ответы'!CZ45*'Показатели'!$F$129*IF($DB$4="да",$C44,1)</f>
        <v>0</v>
      </c>
      <c r="DC44" s="121">
        <f>'Тест ответы'!DA45*'Показатели'!$F$131*IF($DC$4="да",$C44,1)</f>
        <v>0</v>
      </c>
      <c r="DD44" s="121">
        <f>'Тест ответы'!DB45*'Показатели'!$F$132*IF($DD$4="да",$C44,1)</f>
        <v>0</v>
      </c>
      <c r="DE44" s="121">
        <f>'Тест ответы'!DC45*'Показатели'!$F$133*IF($DE$4="да",$C44,1)</f>
        <v>0</v>
      </c>
      <c r="DF44" s="121">
        <f>'Тест ответы'!DD45*'Показатели'!$F$134*IF($DF$4="да",$C44,1)</f>
        <v>0</v>
      </c>
      <c r="DG44" s="121">
        <f>'Тест ответы'!DE45*'Показатели'!$F$135*IF($DG$4="да",$C44,1)</f>
        <v>0</v>
      </c>
      <c r="DH44" s="121">
        <f>'Тест ответы'!DF45*'Показатели'!$F$136*IF($DH43="да",$C44,1)</f>
        <v>0</v>
      </c>
      <c r="DI44" s="121">
        <f>'Тест ответы'!DG45*'Показатели'!$F$137*IF($DI$4="да",$C44,1)</f>
        <v>0</v>
      </c>
      <c r="DJ44" s="121">
        <f>'Тест ответы'!DH45*'Показатели'!$F$138*IF($DJ$4="да",$C44,1)</f>
        <v>0</v>
      </c>
      <c r="DK44" s="122">
        <f>'Тест ответы'!DH45*'Показатели'!$F$139*IF($DK$4="да",$C44,1)</f>
        <v>0</v>
      </c>
      <c r="DL44" s="130" t="str">
        <f>'Тест ответы'!DJ45*#REF!*IF($DL$4="да",$C44,1)</f>
        <v>#REF!</v>
      </c>
      <c r="DM44" s="122" t="str">
        <f>'Тест ответы'!DF45*#REF!*IF(DM$4="да",$C44,1)</f>
        <v>#REF!</v>
      </c>
      <c r="DN44" s="122" t="str">
        <f>'Тест ответы'!DL45*#REF!*IF($DN$4="да",$C44,1)</f>
        <v>#REF!</v>
      </c>
      <c r="DO44" s="131" t="str">
        <f>'Тест ответы'!DM45*#REF!*IF($DO$4="да",$C44,1)</f>
        <v>#REF!</v>
      </c>
      <c r="DP44" s="122">
        <f>'Тест ответы'!DN45*'Показатели'!$F$141*IF($DP$4="да",$C44,1)</f>
        <v>0</v>
      </c>
      <c r="DQ44" s="122">
        <f>'Тест ответы'!DO45*'Показатели'!$F$142*IF(DQ$4="да",$C44,1)</f>
        <v>0</v>
      </c>
      <c r="DR44" s="132">
        <f>'Тест ответы'!DP45*'Показатели'!$F$144*$C44</f>
        <v>0</v>
      </c>
      <c r="DS44" s="122">
        <f>'Тест ответы'!DQ45*'Показатели'!$F$151*$C44</f>
        <v>0</v>
      </c>
      <c r="DT44" s="122">
        <f>'Тест ответы'!DR45*'Показатели'!$F$154*$C44</f>
        <v>0</v>
      </c>
      <c r="DU44" s="122">
        <f>'Тест ответы'!DS45*'Показатели'!$F$157*$C44</f>
        <v>0</v>
      </c>
      <c r="DV44" s="122">
        <f>'Тест ответы'!DT45*'Показатели'!$F$163*$C44</f>
        <v>0</v>
      </c>
      <c r="DW44" s="122">
        <f>'Тест ответы'!DU45*'Показатели'!$F$166*$C44</f>
        <v>0</v>
      </c>
      <c r="DX44" s="133">
        <f>'Тест ответы'!DV45*'Показатели'!$F$169*$C44</f>
        <v>0</v>
      </c>
      <c r="DY44" s="126">
        <f>'Тест ответы'!DW45*'Показатели'!$F$171*IF($DY$4="да",$C44,1)</f>
        <v>0</v>
      </c>
      <c r="DZ44" s="126">
        <f>'Тест ответы'!DX45*'Показатели'!$F$172*IF($DZ$4="да",$C44,1)</f>
        <v>0</v>
      </c>
      <c r="EA44" s="126">
        <f>'Тест ответы'!DY45*'Показатели'!$F$173*IF($EA$4="да",$C44,1)</f>
        <v>0</v>
      </c>
      <c r="EB44" s="126">
        <f>'Тест ответы'!DZ45*'Показатели'!$F$174*IF($EB$4="да",$C44,1)</f>
        <v>0</v>
      </c>
      <c r="EC44" s="126">
        <f>'Тест ответы'!EA45*'Показатели'!$F$175*IF($EC$4="да",$C44,1)</f>
        <v>0</v>
      </c>
      <c r="ED44" s="126">
        <f>'Тест ответы'!EB45*'Показатели'!$F$176*IF($ED$4="да",$C44,1)</f>
        <v>0</v>
      </c>
      <c r="EE44" s="126">
        <f>'Тест ответы'!EC45*'Показатели'!$F$177*IF($EE$4="да",$C44,1)</f>
        <v>0</v>
      </c>
      <c r="EF44" s="126">
        <f>'Тест ответы'!ED45*'Показатели'!$F$178*IF($EF$4="да",$C44,1)</f>
        <v>0</v>
      </c>
      <c r="EG44" s="126">
        <f>'Тест ответы'!EE45*'Показатели'!$F$179*IF($EG$4="да",$C44,1)</f>
        <v>0</v>
      </c>
      <c r="EH44" s="126">
        <f>'Тест ответы'!EF45*'Показатели'!$F$180*IF($EH$4="да",$C44,1)</f>
        <v>0</v>
      </c>
      <c r="EI44" s="126">
        <f>'Тест ответы'!EG45*'Показатели'!$F$181*IF($EI$4="да",$C44,1)</f>
        <v>0</v>
      </c>
      <c r="EJ44" s="126">
        <f>'Тест ответы'!EH45*'Показатели'!$F$182*IF($EJ$4="да",$C44,1)</f>
        <v>0</v>
      </c>
      <c r="EK44" s="126">
        <f>'Тест ответы'!EI45*'Показатели'!$F$183*IF($EK$4="да",$C44,1)</f>
        <v>0</v>
      </c>
      <c r="EL44" s="126">
        <f>'Тест ответы'!EJ45*'Показатели'!$F$184*IF($EL$4="да",$C44,1)</f>
        <v>0</v>
      </c>
      <c r="EM44" s="126">
        <f>'Тест ответы'!EK45*'Показатели'!$F$185*IF($EM$4="да",$C44,1)</f>
        <v>0</v>
      </c>
      <c r="EN44" s="126">
        <f>'Тест ответы'!EL45*'Показатели'!$F$186*IF($EN$4="да",$C44,1)</f>
        <v>0</v>
      </c>
      <c r="EO44" s="126">
        <f>'Тест ответы'!EM45*'Показатели'!$F$187*IF($EO$4="да",$C44,1)</f>
        <v>0</v>
      </c>
      <c r="EP44" s="126">
        <f>'Тест ответы'!EN45*'Показатели'!$F$188*IF($EP$4="да",$C44,1)</f>
        <v>0</v>
      </c>
      <c r="EQ44" s="126">
        <f>'Тест ответы'!EO45*'Показатели'!$F$189*IF($EQ$4="да",$C44,1)</f>
        <v>0</v>
      </c>
      <c r="ER44" s="126">
        <f>'Тест ответы'!EP45*'Показатели'!$F$190*IF($ER$4="да",$C44,1)</f>
        <v>0</v>
      </c>
      <c r="ES44" s="134">
        <f>'Тест ответы'!EQ45*'Показатели'!$F$191*IF($ES$4="да",$C44,1)</f>
        <v>0</v>
      </c>
      <c r="ET44" s="126">
        <f>'Тест ответы'!ER45*'Показатели'!$F$193*IF($ET$4="да",$C44,1)</f>
        <v>0</v>
      </c>
      <c r="EU44" s="126">
        <f>'Тест ответы'!ES45*'Показатели'!$F$194*IF($EU$4="да",$C44,1)</f>
        <v>0</v>
      </c>
      <c r="EV44" s="126">
        <f>'Тест ответы'!ET45*'Показатели'!$F$195*IF($EV$4="да",$C44,1)</f>
        <v>0</v>
      </c>
      <c r="EW44" s="126">
        <f>'Тест ответы'!EU45*'Показатели'!$F$196*IF($EW$4="да",$C44,1)</f>
        <v>0</v>
      </c>
      <c r="EX44" s="126">
        <f>'Тест ответы'!EV45*'Показатели'!$F$197*IF($EX$4="да",$C44,1)</f>
        <v>0</v>
      </c>
      <c r="EY44" s="126">
        <f>'Тест ответы'!EW45*'Показатели'!$F$198*IF($EY$4="да",$C44,1)</f>
        <v>0</v>
      </c>
      <c r="EZ44" s="126">
        <f>'Тест ответы'!EX45*'Показатели'!$F$199*IF($EZ$4="да",$C44,1)</f>
        <v>0</v>
      </c>
      <c r="FA44" s="126">
        <f>'Тест ответы'!EY45*'Показатели'!$F$200*IF($FA$4="да",$C44,1)</f>
        <v>0</v>
      </c>
      <c r="FB44" s="126">
        <f>'Тест ответы'!EZ45*'Показатели'!$F$201*IF($FB$4="да",$C44,1)</f>
        <v>0</v>
      </c>
      <c r="FC44" s="126">
        <f>'Тест ответы'!FA45*'Показатели'!$F$202*IF($FC$4="да",$C44,1)</f>
        <v>0</v>
      </c>
      <c r="FD44" s="126">
        <f>'Тест ответы'!FB45*'Показатели'!$F$203*IF($FD$4="да",$C44,1)</f>
        <v>0</v>
      </c>
      <c r="FE44" s="126">
        <f>'Тест ответы'!FC45*'Показатели'!$F$204*IF($FE$4="да",$C44,1)</f>
        <v>0</v>
      </c>
      <c r="FF44" s="126">
        <f>'Тест ответы'!FD45*'Показатели'!$F$205*IF($FF$4="да",$C44,1)</f>
        <v>0</v>
      </c>
      <c r="FG44" s="126">
        <f>'Тест ответы'!FE45*'Показатели'!$F$206*IF($FG$4="да",$C44,1)</f>
        <v>0</v>
      </c>
      <c r="FH44" s="126">
        <f>'Тест ответы'!FF45*'Показатели'!$F$207*IF($FH$4="да",$C44,1)</f>
        <v>0</v>
      </c>
      <c r="FI44" s="126">
        <f>'Тест ответы'!FG45*'Показатели'!$F$208*IF($FI$4="да",$C44,1)</f>
        <v>0</v>
      </c>
      <c r="FJ44" s="126">
        <f>'Тест ответы'!FH45*'Показатели'!$F$209*IF($FJ$4="да",$C44,1)</f>
        <v>0</v>
      </c>
      <c r="FK44" s="135">
        <f>'Тест ответы'!FI45*'Показатели'!$F$210*IF($FK$4="да",$C44,1)</f>
        <v>0</v>
      </c>
      <c r="FL44" s="122">
        <f>'Тест ответы'!FJ45*'Показатели'!$F$214*IF(FL$4="да",$C44,1)</f>
        <v>0</v>
      </c>
      <c r="FM44" s="122">
        <f>'Тест ответы'!FK45*'Показатели'!$F$215*IF(FM$4="да",$C44,1)</f>
        <v>0</v>
      </c>
      <c r="FN44" s="122">
        <f>'Тест ответы'!FL45*'Показатели'!$F$217*IF(FN$4="да",$C44,1)</f>
        <v>0</v>
      </c>
      <c r="FO44" s="122">
        <f>'Тест ответы'!FM45*'Показатели'!$F$218*IF(FO$4="да",$C44,1)</f>
        <v>0</v>
      </c>
      <c r="FP44" s="122">
        <f>'Тест ответы'!FN45*'Показатели'!$F$220*IF(FP$4="да",$C44,1)</f>
        <v>0</v>
      </c>
      <c r="FQ44" s="122">
        <f>'Тест ответы'!FO45*'Показатели'!$F$221*IF(FQ$4="да",$C44,1)</f>
        <v>0</v>
      </c>
      <c r="FR44" s="122">
        <f>'Тест ответы'!FP45*'Показатели'!$F$222*IF(FR$4="да",$C44,1)</f>
        <v>0</v>
      </c>
      <c r="FS44" s="122">
        <f>'Тест ответы'!FQ45*'Показатели'!$F$223*IF(FS$4="да",$C44,1)</f>
        <v>0</v>
      </c>
      <c r="FT44" s="122">
        <f>'Тест ответы'!FR45*'Показатели'!$F$224*IF(FT$4="да",$C44,1)</f>
        <v>0</v>
      </c>
      <c r="FU44" s="122">
        <f>'Тест ответы'!FS45*'Показатели'!$F$225*IF(FU$4="да",$C44,1)</f>
        <v>0</v>
      </c>
      <c r="FV44" s="122">
        <f>'Тест ответы'!FT45*'Показатели'!$F$227*IF(FV$4="да",$C44,1)</f>
        <v>0</v>
      </c>
      <c r="FW44" s="122">
        <f>'Тест ответы'!FU45*'Показатели'!$F$228*IF(FW$4="да",$C44,1)</f>
        <v>0</v>
      </c>
      <c r="FX44" s="122">
        <f>'Тест ответы'!FV45*'Показатели'!$F$229*IF(FX$4="да",$C44,1)</f>
        <v>0</v>
      </c>
      <c r="FY44" s="122">
        <f>'Тест ответы'!FW45*'Показатели'!$F$230*IF(FY$4="да",$C44,1)</f>
        <v>0</v>
      </c>
      <c r="FZ44" s="122">
        <f>'Тест ответы'!FX45*'Показатели'!$F$231*IF(FZ$4="да",$C44,1)</f>
        <v>0</v>
      </c>
      <c r="GA44" s="122">
        <f>'Тест ответы'!FY45*'Показатели'!$F$232*IF(GA$4="да",$C44,1)</f>
        <v>0</v>
      </c>
      <c r="GB44" s="132">
        <f>'Тест ответы'!FZ45*'Показатели'!$F$235*IF($GB$4="да",$C44,1)</f>
        <v>0</v>
      </c>
      <c r="GC44" s="122">
        <f>'Тест ответы'!GA45*'Показатели'!$F$236*IF($GC$4="да",$C44,1)</f>
        <v>0</v>
      </c>
      <c r="GD44" s="122">
        <f>'Тест ответы'!GB45*'Показатели'!$F$238*IF($GD$4="да",$C44,1)</f>
        <v>0</v>
      </c>
      <c r="GE44" s="122">
        <f>'Тест ответы'!GC45*'Показатели'!$F$239*IF($GE$4="да",$C44,1)</f>
        <v>0</v>
      </c>
      <c r="GF44" s="122">
        <f>'Тест ответы'!GD45*'Показатели'!$F$241*IF($GF$4="да",$C44,1)</f>
        <v>0</v>
      </c>
      <c r="GG44" s="122">
        <f>'Тест ответы'!GE45*'Показатели'!$F$242*IF($GG$4="да",$C44,1)</f>
        <v>0</v>
      </c>
      <c r="GH44" s="122">
        <f>'Тест ответы'!GF45*'Показатели'!$F$243*IF($GH$4="да",$C44,1)</f>
        <v>0</v>
      </c>
      <c r="GI44" s="122">
        <f>'Тест ответы'!GG45*'Показатели'!$F$244*IF($GI$4="да",$C44,1)</f>
        <v>0</v>
      </c>
      <c r="GJ44" s="122">
        <f>'Тест ответы'!GH45*'Показатели'!$F$245*IF($GJ$4="да",$C44,1)</f>
        <v>0</v>
      </c>
      <c r="GK44" s="122">
        <f>'Тест ответы'!GI45*'Показатели'!$F$246*IF($GK$4="да",$C44,1)</f>
        <v>0</v>
      </c>
      <c r="GL44" s="122">
        <f>'Тест ответы'!GJ45*'Показатели'!$F$248*IF($GL$4="да",$C44,1)</f>
        <v>0</v>
      </c>
      <c r="GM44" s="122">
        <f>'Тест ответы'!GK45*'Показатели'!$F$249*IF($GM$4="да",$C44,1)</f>
        <v>0</v>
      </c>
      <c r="GN44" s="122">
        <f>'Тест ответы'!GL45*'Показатели'!$F$250*IF($GN$4="да",$C44,1)</f>
        <v>0</v>
      </c>
      <c r="GO44" s="122">
        <f>'Тест ответы'!GM45*'Показатели'!$F$251*IF($GO$4="да",$C44,1)</f>
        <v>0</v>
      </c>
      <c r="GP44" s="122">
        <f>'Тест ответы'!GN45*'Показатели'!$F$252*IF($GP$4="да",$C44,1)</f>
        <v>0</v>
      </c>
      <c r="GQ44" s="122">
        <f>'Тест ответы'!GO45*'Показатели'!$F$253*IF($GQ$4="да",$C44,1)</f>
        <v>0</v>
      </c>
      <c r="GR44" s="132">
        <f>'Тест ответы'!GP45*'Показатели'!$F$256*IF($GR$4="да",$C44,1)</f>
        <v>0</v>
      </c>
      <c r="GS44" s="122">
        <f>'Тест ответы'!GQ45*'Показатели'!$F$257*IF($GS$4="да",$C44,1)</f>
        <v>0</v>
      </c>
      <c r="GT44" s="122">
        <f>'Тест ответы'!GR45*'Показатели'!$F$258*IF($GT$4="да",$C44,1)</f>
        <v>0</v>
      </c>
      <c r="GU44" s="122">
        <f>'Тест ответы'!GS45*'Показатели'!$F$260*IF($GU$4="да",$C44,1)</f>
        <v>0</v>
      </c>
      <c r="GV44" s="122">
        <f>'Тест ответы'!GT45*'Показатели'!$F$261*IF($GV$4="да",$C44,1)</f>
        <v>0</v>
      </c>
      <c r="GW44" s="122">
        <f>'Тест ответы'!GU45*'Показатели'!$F$262*IF($GW$4="да",$C44,1)</f>
        <v>0</v>
      </c>
      <c r="GX44" s="122">
        <f>'Тест ответы'!GV45*'Показатели'!$F$264*IF($GX$4="да",$C44,1)</f>
        <v>0</v>
      </c>
      <c r="GY44" s="122">
        <f>'Тест ответы'!GW45*'Показатели'!$F$265*IF($GY$4="да",$C44,1)</f>
        <v>0</v>
      </c>
      <c r="GZ44" s="122">
        <f>'Тест ответы'!GX45*'Показатели'!$F$266*IF($GZ$4="да",$C44,1)</f>
        <v>0</v>
      </c>
      <c r="HA44" s="122">
        <f>'Тест ответы'!GY45*'Показатели'!$F$267*IF($HA$4="да",$C44,1)</f>
        <v>0</v>
      </c>
      <c r="HB44" s="122">
        <f>'Тест ответы'!GZ45*'Показатели'!$F$269*IF($HB$4="да",$C44,1)</f>
        <v>0</v>
      </c>
      <c r="HC44" s="122">
        <f>'Тест ответы'!HA45*'Показатели'!$F$270*IF($HC$4="да",$C44,1)</f>
        <v>0</v>
      </c>
      <c r="HD44" s="122">
        <f>'Тест ответы'!HB45*'Показатели'!$F$271*IF($HD$4="да",$C44,1)</f>
        <v>0</v>
      </c>
      <c r="HE44" s="122">
        <f>'Тест ответы'!HC45*'Показатели'!$F$272*IF($HE$4="да",$C44,1)</f>
        <v>0</v>
      </c>
      <c r="HF44" s="122">
        <f>'Тест ответы'!HD45*'Показатели'!$F$274*IF($HF$4="да",$C44,1)</f>
        <v>0</v>
      </c>
      <c r="HG44" s="122">
        <f>'Тест ответы'!HE45*'Показатели'!$F$275*IF($HG$4="да",$C44,1)</f>
        <v>0</v>
      </c>
      <c r="HH44" s="122">
        <f>'Тест ответы'!HF45*'Показатели'!$F$276*IF($HH$4="да",$C44,1)</f>
        <v>0</v>
      </c>
      <c r="HI44" s="122">
        <f>'Тест ответы'!HG45*'Показатели'!$F$277*IF($HI$4="да",$C44,1)</f>
        <v>0</v>
      </c>
      <c r="HJ44" s="122">
        <f>'Тест ответы'!HH45*'Показатели'!$F$278*IF($HJ$4="да",$C44,1)</f>
        <v>0</v>
      </c>
      <c r="HK44" s="122">
        <f>'Тест ответы'!HI45*'Показатели'!$F$279*IF($HK$4="да",$C44,1)</f>
        <v>0</v>
      </c>
      <c r="HL44" s="122">
        <f>'Тест ответы'!HJ45*'Показатели'!$F$280*IF($HL$4="да",$C44,1)</f>
        <v>0</v>
      </c>
      <c r="HM44" s="122">
        <f>'Тест ответы'!HK45*'Показатели'!$F$281*IF($HM$4="да",$C44,1)</f>
        <v>0</v>
      </c>
      <c r="HN44" s="122">
        <f>'Тест ответы'!HL45*'Показатели'!$F$282*IF($HN$4="да",$C44,1)</f>
        <v>0</v>
      </c>
      <c r="HO44" s="122">
        <f>'Тест ответы'!HM45*'Показатели'!$F$284*IF($HO$4="да",$C44,1)</f>
        <v>0</v>
      </c>
      <c r="HP44" s="122">
        <f>'Тест ответы'!HN45*'Показатели'!$F$285*IF($HP$4="да",$C44,1)</f>
        <v>0</v>
      </c>
      <c r="HQ44" s="122">
        <f>'Тест ответы'!HO45*'Показатели'!$F$286*IF($HQ$4="да",$C44,1)</f>
        <v>0</v>
      </c>
      <c r="HR44" s="122">
        <f>'Тест ответы'!HP45*'Показатели'!$F$287*IF($HR$4="да",$C44,1)</f>
        <v>0</v>
      </c>
      <c r="HS44" s="122">
        <f>'Тест ответы'!HQ45*'Показатели'!$F$288*IF($HS$4="да",$C44,1)</f>
        <v>0</v>
      </c>
      <c r="HT44" s="122">
        <f>'Тест ответы'!HR45*'Показатели'!$F$289*IF(HT$4="да",$C44,1)</f>
        <v>0</v>
      </c>
      <c r="HU44" s="122">
        <f>'Тест ответы'!HS45*'Показатели'!$F$290*IF($HU$4="да",$C44,1)</f>
        <v>0</v>
      </c>
      <c r="HV44" s="122">
        <f>'Тест ответы'!HT45*'Показатели'!$F$291*IF($HV$4="да",$C44,1)</f>
        <v>0</v>
      </c>
      <c r="HW44" s="122">
        <f>'Тест ответы'!HU45*'Показатели'!$F$292*IF($HW$4="да",$C44,1)</f>
        <v>0</v>
      </c>
      <c r="HX44" s="122" t="str">
        <f>'Тест ответы'!HV45*#REF!*C44</f>
        <v>#REF!</v>
      </c>
      <c r="HY44" s="133" t="str">
        <f>'Тест ответы'!HW45*#REF!*C44</f>
        <v>#REF!</v>
      </c>
      <c r="HZ44" s="122">
        <f>'Тест ответы'!HX45*'Показатели'!$F$295*IF(HZ$4="да",$C44,1)</f>
        <v>0</v>
      </c>
      <c r="IA44" s="122">
        <f>'Тест ответы'!HY45*'Показатели'!$F$296*IF(IA$4="да",$C44,1)</f>
        <v>0</v>
      </c>
      <c r="IB44" s="122">
        <f>'Тест ответы'!HZ45*'Показатели'!$F$297*IF(IB$4="да",$C44,1)</f>
        <v>0</v>
      </c>
      <c r="IC44" s="122">
        <f>'Тест ответы'!IA45*'Показатели'!$F$299*IF(IC$4="да",$C44,1)</f>
        <v>0</v>
      </c>
      <c r="ID44" s="122">
        <f>'Тест ответы'!IB45*'Показатели'!$F$300*IF(ID$4="да",$C44,1)</f>
        <v>0</v>
      </c>
      <c r="IE44" s="122">
        <f>'Тест ответы'!IC45*'Показатели'!$F$301*IF(IE$4="да",$C44,1)</f>
        <v>0</v>
      </c>
      <c r="IF44" s="122">
        <f>'Тест ответы'!ID45*'Показатели'!$F$303*IF(IF$4="да",$C44,1)</f>
        <v>0</v>
      </c>
      <c r="IG44" s="122">
        <f>'Тест ответы'!IE45*'Показатели'!$F$304*IF(IG$4="да",$C44,1)</f>
        <v>0</v>
      </c>
      <c r="IH44" s="122">
        <f>'Тест ответы'!IF45*'Показатели'!$F$305*IF(IH$4="да",$C44,1)</f>
        <v>0</v>
      </c>
      <c r="II44" s="122">
        <f>'Тест ответы'!IG45*'Показатели'!$F$307*IF(II$4="да",$C44,1)</f>
        <v>0</v>
      </c>
      <c r="IJ44" s="122">
        <f>'Тест ответы'!IH45*'Показатели'!$F$308*IF(IJ$4="да",$C44,1)</f>
        <v>0</v>
      </c>
      <c r="IK44" s="122">
        <f>'Тест ответы'!II45*'Показатели'!$F$309*IF(IK$4="да",$C44,1)</f>
        <v>0</v>
      </c>
      <c r="IL44" s="122">
        <f>'Тест ответы'!IJ45*'Показатели'!$F$313*IF(IL$4="да",$C44,1)</f>
        <v>0</v>
      </c>
      <c r="IM44" s="122">
        <f>'Тест ответы'!IK45*'Показатели'!$F$314*IF(IM$4="да",$C44,1)</f>
        <v>0</v>
      </c>
      <c r="IN44" s="122">
        <f>'Тест ответы'!IL45*'Показатели'!$F$315*IF(IN$4="да",$C44,1)</f>
        <v>0</v>
      </c>
      <c r="IO44" s="122">
        <f>'Тест ответы'!IM45*'Показатели'!$F$316*IF(IO$4="да",$C44,1)</f>
        <v>0</v>
      </c>
      <c r="IP44" s="122">
        <f>'Тест ответы'!IN45*'Показатели'!$F$317*IF(IP$4="да",$C44,1)</f>
        <v>0</v>
      </c>
      <c r="IQ44" s="122">
        <f>'Тест ответы'!IO45*'Показатели'!$F$318*IF(IQ$4="да",$C44,1)</f>
        <v>0</v>
      </c>
      <c r="IR44" s="122">
        <f>'Тест ответы'!IP45*'Показатели'!$F$320*IF(IR$4="да",$C44,1)</f>
        <v>0</v>
      </c>
      <c r="IS44" s="122">
        <f>'Тест ответы'!IQ45*'Показатели'!$F$321*IF(IS$4="да",$C44,1)</f>
        <v>0</v>
      </c>
      <c r="IT44" s="122">
        <f>'Тест ответы'!IR45*'Показатели'!$F$322*IF(IT$4="да",$C44,1)</f>
        <v>0</v>
      </c>
      <c r="IU44" s="122">
        <f>'Тест ответы'!IS45*'Показатели'!$F$323*IF(IU$4="да",$C44,1)</f>
        <v>0</v>
      </c>
      <c r="IV44" s="122">
        <f>'Тест ответы'!IT45*'Показатели'!$F$324*IF(IV$4="да",$C44,1)</f>
        <v>0</v>
      </c>
      <c r="IW44" s="122">
        <f>'Тест ответы'!IU45*'Показатели'!$F$325*IF(IW$4="да",$C44,1)</f>
        <v>0</v>
      </c>
      <c r="IX44" s="122">
        <f>'Тест ответы'!IV45*'Показатели'!$F$327*IF(IX$4="да",$C44,1)</f>
        <v>0</v>
      </c>
      <c r="IY44" s="122">
        <f>'Тест ответы'!IW45*'Показатели'!$F$328*IF(IY$4="да",$C44,1)</f>
        <v>0</v>
      </c>
      <c r="IZ44" s="132">
        <f>'Тест ответы'!IX45*'Показатели'!$F$331*IF(IZ$4="да",$C44,1)</f>
        <v>0</v>
      </c>
      <c r="JA44" s="122">
        <f>'Тест ответы'!IY45*'Показатели'!$F$332*IF(JA$4="да",$C44,1)</f>
        <v>0</v>
      </c>
      <c r="JB44" s="122">
        <f>'Тест ответы'!IZ45*'Показатели'!$F$333*IF(JB$4="да",$C44,1)</f>
        <v>0</v>
      </c>
      <c r="JC44" s="122">
        <f>'Тест ответы'!JA45*'Показатели'!$F$334*IF(JC$4="да",$C44,1)</f>
        <v>0</v>
      </c>
      <c r="JD44" s="122">
        <f>'Тест ответы'!JB45*'Показатели'!$F$335*IF(JD$4="да",$C44,1)</f>
        <v>0</v>
      </c>
      <c r="JE44" s="122">
        <f>'Тест ответы'!JC45*'Показатели'!$F$336*IF(JE$4="да",$C44,1)</f>
        <v>0</v>
      </c>
      <c r="JF44" s="122">
        <f>'Тест ответы'!JD45*'Показатели'!$F$338*IF(JF$4="да",$C44,1)</f>
        <v>0</v>
      </c>
      <c r="JG44" s="122">
        <f>'Тест ответы'!JE45*'Показатели'!$F$339*IF(JG$4="да",$C44,1)</f>
        <v>0</v>
      </c>
      <c r="JH44" s="122">
        <f>'Тест ответы'!JF45*'Показатели'!$F$341*IF(JH$4="да",$C44,1)</f>
        <v>0</v>
      </c>
      <c r="JI44" s="122">
        <f>'Тест ответы'!JG45*'Показатели'!$F$342*IF(JI$4="да",$C44,1)</f>
        <v>0</v>
      </c>
      <c r="JJ44" s="122">
        <f>'Тест ответы'!JH45*'Показатели'!$F$343*IF(JJ$4="да",$C44,1)</f>
        <v>0</v>
      </c>
      <c r="JK44" s="122">
        <f>'Тест ответы'!JI45*'Показатели'!$F$344*IF(JK$4="да",$C44,1)</f>
        <v>0</v>
      </c>
      <c r="JL44" s="122">
        <f>'Тест ответы'!JJ45*'Показатели'!$F$345*IF(JL$4="да",$C44,1)</f>
        <v>0</v>
      </c>
      <c r="JM44" s="122">
        <f>'Тест ответы'!JK45*'Показатели'!$F$346*IF(JM$4="да",$C44,1)</f>
        <v>0</v>
      </c>
      <c r="JN44" s="122">
        <f>'Тест ответы'!JL45*'Показатели'!$F$347*IF(JN$4="да",$C44,1)</f>
        <v>0</v>
      </c>
      <c r="JO44" s="122">
        <f>'Тест ответы'!JM45*'Показатели'!$F$348*IF(JO$4="да",$C44,1)</f>
        <v>0</v>
      </c>
      <c r="JP44" s="122">
        <f>'Тест ответы'!JN45*'Показатели'!$F$349*IF(JP$4="да",$C44,1)</f>
        <v>0</v>
      </c>
      <c r="JQ44" s="122">
        <f>'Тест ответы'!JO45*'Показатели'!$F$350*IF(JQ$4="да",$C44,1)</f>
        <v>0</v>
      </c>
      <c r="JR44" s="122">
        <f>'Тест ответы'!JP45*'Показатели'!$F$351*IF(JR$4="да",$C44,1)</f>
        <v>0</v>
      </c>
      <c r="JS44" s="122">
        <f>'Тест ответы'!JQ45*'Показатели'!$F$352*IF(JS$4="да",$C44,1)</f>
        <v>0</v>
      </c>
      <c r="JT44" s="122">
        <f>'Тест ответы'!JR45*'Показатели'!$F$353*IF(JT$4="да",$C44,1)</f>
        <v>0</v>
      </c>
      <c r="JU44" s="122">
        <f>'Тест ответы'!JS45*'Показатели'!$F$354*IF(JU$4="да",$C44,1)</f>
        <v>0</v>
      </c>
      <c r="JV44" s="122">
        <f>'Тест ответы'!JT45*'Показатели'!$F$355*IF(JV$4="да",$C44,1)</f>
        <v>0</v>
      </c>
      <c r="JW44" s="122">
        <f>'Тест ответы'!JU45*'Показатели'!$F$356*IF(JW$4="да",$C44,1)</f>
        <v>0</v>
      </c>
      <c r="JX44" s="122">
        <f>'Тест ответы'!JV45*'Показатели'!$F$357*IF(JX$4="да",$C44,1)</f>
        <v>0</v>
      </c>
      <c r="JY44" s="122">
        <f>'Тест ответы'!JW45*'Показатели'!$F$358*IF(JY$4="да",$C44,1)</f>
        <v>0</v>
      </c>
      <c r="JZ44" s="122">
        <f>'Тест ответы'!JX45*'Показатели'!$F$360*IF(JZ$4="да",$C44,1)</f>
        <v>0</v>
      </c>
      <c r="KA44" s="122">
        <f>'Тест ответы'!JY45*'Показатели'!$F$361*IF(KA$4="да",$C44,1)</f>
        <v>0</v>
      </c>
      <c r="KB44" s="122">
        <f>'Тест ответы'!JZ45*'Показатели'!$F$362*IF(KB$4="да",$C44,1)</f>
        <v>0</v>
      </c>
      <c r="KC44" s="122">
        <f>'Тест ответы'!KA45*'Показатели'!$F$363*IF(KC$4="да",$C44,1)</f>
        <v>0</v>
      </c>
      <c r="KD44" s="122">
        <f>'Тест ответы'!KB45*'Показатели'!$F$364*IF(KD$4="да",$C44,1)</f>
        <v>0</v>
      </c>
      <c r="KE44" s="136">
        <f>'Тест ответы'!KC45*'Показатели'!$F$365*IF(KE$4="да",$C44,1)</f>
        <v>0</v>
      </c>
      <c r="KF44" s="122">
        <f>'Тест ответы'!KD45*'Показатели'!$F$380*IF(KF$4="да",A44,1)</f>
        <v>0</v>
      </c>
      <c r="KG44" s="122">
        <f>'Тест ответы'!KE45*'Показатели'!$F$383*IF(KG$4="да",B44,1)</f>
        <v>0</v>
      </c>
      <c r="KH44" s="133">
        <f>'Тест ответы'!KF45*'Показатели'!$F$385*IF(KH$4="да",C44,1)</f>
        <v>0</v>
      </c>
      <c r="KI44" s="122">
        <f>'Тест ответы'!KG45*'Показатели'!$F$387*IF($KI$4="да",C44,1)</f>
        <v>0</v>
      </c>
      <c r="KJ44" s="122">
        <f>'Тест ответы'!KH45*'Показатели'!$F$388*IF($KJ$4="да",C44,1)</f>
        <v>0</v>
      </c>
      <c r="KK44" s="122">
        <f>'Тест ответы'!KI45*'Показатели'!$F$389*IF($KK$4="да",C44,1)</f>
        <v>0</v>
      </c>
      <c r="KL44" s="132">
        <f>'Тест ответы'!KJ45*'Показатели'!$F$391*IF(KL$4="да",C44,1)</f>
        <v>0</v>
      </c>
      <c r="KM44" s="122">
        <f>'Тест ответы'!KK45*'Показатели'!$F$392*IF(KM$4="да",D44,1)</f>
        <v>0</v>
      </c>
      <c r="KN44" s="132">
        <f>'Тест ответы'!KL45*'Показатели'!$F$394*IF($KN$4="да",C44,1)</f>
        <v>0</v>
      </c>
      <c r="KO44" s="133">
        <f>'Тест ответы'!KM45*'Показатели'!$F$395*IF($KO$4="да",C44,1)</f>
        <v>0</v>
      </c>
      <c r="KP44" s="122">
        <f>'Тест ответы'!KN45*'Показатели'!$F$397*IF($KP$4="да",$C44,1)</f>
        <v>0</v>
      </c>
      <c r="KQ44" s="122">
        <f>'Тест ответы'!KO45*'Показатели'!$F$398*IF($KQ$4="да",$C44,1)</f>
        <v>0</v>
      </c>
      <c r="KR44" s="122">
        <f>'Тест ответы'!KP45*'Показатели'!$F$400*IF($KR$4="да",$C44,1)</f>
        <v>0</v>
      </c>
      <c r="KS44" s="133">
        <f>'Тест ответы'!KQ45*'Показатели'!$F$401*IF($KS$4="да",$C44,1)</f>
        <v>0</v>
      </c>
      <c r="KT44" s="122">
        <f>'Тест ответы'!KR45*'Показатели'!$F$403*IF($KT$4="да",$C44,1)</f>
        <v>0</v>
      </c>
      <c r="KU44" s="122">
        <f>'Тест ответы'!KS45*'Показатели'!$F$405*IF($KU$4="да",$C44,1)</f>
        <v>0</v>
      </c>
      <c r="KV44" s="130">
        <f>'Тест ответы'!KT45*'Показатели'!$F$408*IF($KV$4="да",$C44,1)</f>
        <v>0</v>
      </c>
      <c r="KW44" s="122">
        <f>'Тест ответы'!KU45*'Показатели'!$F$409*IF($KW$4="да",$C44,1)</f>
        <v>0</v>
      </c>
      <c r="KX44" s="122">
        <f>'Тест ответы'!KV45*'Показатели'!$F$410*IF($KX$4="да",$C44,1)</f>
        <v>0</v>
      </c>
      <c r="KY44" s="122">
        <f>'Тест ответы'!KW45*'Показатели'!$F$411*IF($KY$4="да",$C44,1)</f>
        <v>0</v>
      </c>
      <c r="KZ44" s="132">
        <f>'Тест ответы'!KX45*'Показатели'!$F$413*IF($KZ$4="да",$C44,1)</f>
        <v>0</v>
      </c>
      <c r="LA44" s="122">
        <f>'Тест ответы'!KY45*'Показатели'!$F$415*IF($LA$4="да",$C44,1)</f>
        <v>0</v>
      </c>
      <c r="LB44" s="122">
        <f>'Тест ответы'!KZ45*'Показатели'!$F$416*IF($LB$4="да",$C44,1)</f>
        <v>0</v>
      </c>
      <c r="LC44" s="122">
        <f>'Тест ответы'!LA45*'Показатели'!$F$417*IF($LC$4="да",$C44,1)</f>
        <v>0</v>
      </c>
      <c r="LD44" s="132">
        <f>'Тест ответы'!LB45*'Показатели'!$F$420*IF($LD$4="да",$C44,1)</f>
        <v>0</v>
      </c>
      <c r="LE44" s="122">
        <f>'Тест ответы'!LC45*'Показатели'!$F$422*IF($LE$4="да",$C44,1)</f>
        <v>0</v>
      </c>
      <c r="LF44" s="122">
        <f>'Тест ответы'!LD45*'Показатели'!$F$423*IF($LF$4="да",$C44,1)</f>
        <v>0</v>
      </c>
      <c r="LG44" s="122">
        <f>'Тест ответы'!LE45*'Показатели'!$F$424*IF($LG$4="да",$C44,1)</f>
        <v>0</v>
      </c>
      <c r="LH44" s="132">
        <f>'Тест ответы'!LF45*'Показатели'!$F$426*IF(LH$4="да",$C44,1)</f>
        <v>0</v>
      </c>
      <c r="LI44" s="122">
        <f>'Тест ответы'!LG45*'Показатели'!$F$427*IF($LI$4="да",$C44,1)</f>
        <v>0</v>
      </c>
      <c r="LJ44" s="122">
        <f>'Тест ответы'!LH45*'Показатели'!$F$428*IF($LJ$4="да",$C44,1)</f>
        <v>0</v>
      </c>
      <c r="LK44" s="122">
        <f>'Тест ответы'!LI45*'Показатели'!$F$429*IF($LK$4="да",$C44,1)</f>
        <v>0</v>
      </c>
      <c r="LL44" s="122">
        <f>'Тест ответы'!LJ45*'Показатели'!$F$430*IF($LI$4="да",$C44,1)</f>
        <v>0</v>
      </c>
      <c r="LM44" s="125">
        <f>'Тест ответы'!LK45*'Показатели'!$F$461*IF(LM$4="да",$C44,1)</f>
        <v>0</v>
      </c>
      <c r="LN44" s="126">
        <f>'Тест ответы'!LL45*'Показатели'!$F$462*IF(LN$4="да",$C44,1)</f>
        <v>0</v>
      </c>
      <c r="LO44" s="126">
        <f>'Тест ответы'!LM45*'Показатели'!$F$463*IF(LO$4="да",$C44,1)</f>
        <v>0</v>
      </c>
      <c r="LP44" s="126">
        <f>'Тест ответы'!LN45*'Показатели'!$F$464*IF(LP$4="да",$C44,1)</f>
        <v>0</v>
      </c>
      <c r="LQ44" s="126">
        <f>'Тест ответы'!LO45*'Показатели'!$F$466*IF(LQ$4="да",$C44,1)</f>
        <v>0</v>
      </c>
      <c r="LR44" s="126">
        <f>'Тест ответы'!LP45*'Показатели'!$F$467*IF(LR$4="да",$C44,1)</f>
        <v>0</v>
      </c>
      <c r="LS44" s="126">
        <f>'Тест ответы'!LQ45*'Показатели'!$F$468*IF(LS$4="да",$C44,1)</f>
        <v>0</v>
      </c>
      <c r="LT44" s="135">
        <f>'Тест ответы'!LR45*'Показатели'!$F$469*IF(LT$4="да",$C44,1)</f>
        <v>0</v>
      </c>
      <c r="LU44" s="122">
        <f>'Тест ответы'!LS45*'Показатели'!$F$472*IF($LU$4="да",$C44,1)</f>
        <v>0</v>
      </c>
      <c r="LV44" s="122">
        <f>'Тест ответы'!LT45*'Показатели'!$F$473*IF($LV$4="да",$C44,1)</f>
        <v>0</v>
      </c>
      <c r="LW44" s="122">
        <f>'Тест ответы'!LU45*'Показатели'!$F$474*IF($LW$4="да",$C44,1)</f>
        <v>0</v>
      </c>
      <c r="LX44" s="122">
        <f>'Тест ответы'!LV45*'Показатели'!$F$476*IF($LX$4="да",$C44,1)</f>
        <v>0</v>
      </c>
      <c r="LY44" s="122">
        <f>'Тест ответы'!LW45*'Показатели'!$F$477*IF($LY$4="да",$C44,1)</f>
        <v>0</v>
      </c>
      <c r="LZ44" s="122">
        <f>'Тест ответы'!LX45*'Показатели'!$F$478*IF(LZ$4="да",$C44,1)</f>
        <v>0</v>
      </c>
      <c r="MA44" s="122">
        <f>'Тест ответы'!LY45*'Показатели'!$F$479*IF($MA$4="да",$C44,1)</f>
        <v>0</v>
      </c>
      <c r="MB44" s="122">
        <f>'Тест ответы'!LZ45*'Показатели'!$F$480*IF($MB$4="да",$C44,1)</f>
        <v>0</v>
      </c>
      <c r="MC44" s="122">
        <f>'Тест ответы'!MA45*'Показатели'!$F$481*IF($MC$4="да",$C44,1)</f>
        <v>0</v>
      </c>
      <c r="MD44" s="122">
        <f>'Тест ответы'!MB45*'Показатели'!$F$483*IF($MD$4="да",$C44,1)</f>
        <v>0</v>
      </c>
      <c r="ME44" s="122">
        <f>'Тест ответы'!MC45*'Показатели'!$F$484*IF($ME$4="да",$C44,1)</f>
        <v>0</v>
      </c>
      <c r="MF44" s="122">
        <f>'Тест ответы'!MD45*'Показатели'!$F$486*IF($MF$4="да",$C44,1)</f>
        <v>0</v>
      </c>
      <c r="MG44" s="136">
        <f>'Тест ответы'!ME45*'Показатели'!F$487*IF(MG$4="да",$C44,1)</f>
        <v>0</v>
      </c>
      <c r="MH44" s="126">
        <f>'Тест ответы'!MF45*'Показатели'!$F$489*IF($MH$4="да",$C44,1)</f>
        <v>0</v>
      </c>
      <c r="MI44" s="126">
        <f>'Тест ответы'!MG45*'Показатели'!$F$490*IF($MI$4="да",$C44,1)</f>
        <v>0</v>
      </c>
      <c r="MJ44" s="126">
        <f>'Тест ответы'!MH45*'Показатели'!$F$491*IF($MJ$4="да",$C44,1)</f>
        <v>0</v>
      </c>
      <c r="MK44" s="126">
        <f>'Тест ответы'!MI45*'Показатели'!$F$492*IF($MK$4="да",$C44,1)</f>
        <v>0</v>
      </c>
      <c r="ML44" s="126">
        <f>'Тест ответы'!MJ45*'Показатели'!$F$493*IF($ML$4="да",$C44,1)</f>
        <v>0</v>
      </c>
      <c r="MM44" s="126">
        <f>'Тест ответы'!MK45*'Показатели'!$F$494*IF($MM$4="да",$C44,1)</f>
        <v>0</v>
      </c>
      <c r="MN44" s="126">
        <f>'Тест ответы'!ML45*'Показатели'!$F$495*IF($MN$4="да",$C44,1)</f>
        <v>0</v>
      </c>
      <c r="MO44" s="126">
        <f>'Тест ответы'!MM45*'Показатели'!$F$496*IF($MO$4="да",$C44,1)</f>
        <v>0</v>
      </c>
      <c r="MP44" s="126">
        <f>'Тест ответы'!MN45*'Показатели'!$F$497*IF($MP$4="да",$C44,1)</f>
        <v>0</v>
      </c>
      <c r="MQ44" s="126">
        <f>'Тест ответы'!MO45*'Показатели'!$F$498*IF($MQ$4="да",$C44,1)</f>
        <v>0</v>
      </c>
      <c r="MR44" s="126">
        <f>'Тест ответы'!MP45*'Показатели'!$F$499*IF($MR$4="да",$C44,1)</f>
        <v>0</v>
      </c>
      <c r="MS44" s="126">
        <f>'Тест ответы'!MQ45*'Показатели'!$F$500*IF($MS$4="да",$C44,1)</f>
        <v>0</v>
      </c>
      <c r="MT44" s="126">
        <f>'Тест ответы'!MR45*'Показатели'!$F$501*IF(MT$4="да",$C44,1)</f>
        <v>0</v>
      </c>
      <c r="MU44" s="126">
        <f>'Тест ответы'!MS45*'Показатели'!$F$502*IF(MU$4="да",$C44,1)</f>
        <v>0</v>
      </c>
      <c r="MV44" s="126">
        <f>'Тест ответы'!MT45*'Показатели'!$F$503*IF(MV$4="да",$C44,1)</f>
        <v>0</v>
      </c>
      <c r="MW44" s="126">
        <f>'Тест ответы'!MU45*'Показатели'!$F$504*IF($MW$4="да",$C44,1)</f>
        <v>0</v>
      </c>
      <c r="MX44" s="126">
        <f>'Тест ответы'!MV45*'Показатели'!$F$505*IF(MX$4="да",$C44,1)</f>
        <v>0</v>
      </c>
      <c r="MY44" s="126">
        <f>'Тест ответы'!MW45*'Показатели'!$F$506*IF(MY$4="да",$C44,1)</f>
        <v>0</v>
      </c>
      <c r="MZ44" s="126">
        <f>'Тест ответы'!MX45*'Показатели'!$F$507*IF(MZ$4="да",$C44,1)</f>
        <v>0</v>
      </c>
      <c r="NA44" s="126">
        <f>'Тест ответы'!MY45*'Показатели'!$F$508*IF(NA$4="да",$C44,1)</f>
        <v>0</v>
      </c>
      <c r="NB44" s="126">
        <f>'Тест ответы'!MZ45*'Показатели'!$F$509*IF(NB$4="да",$C44,1)</f>
        <v>0</v>
      </c>
      <c r="NC44" s="126">
        <f>'Тест ответы'!NA45*'Показатели'!$F$510*IF(NC$4="да",$C44,1)</f>
        <v>0</v>
      </c>
      <c r="ND44" s="126">
        <f>'Тест ответы'!NB45*'Показатели'!$F$511*IF(ND$4="да",$C44,1)</f>
        <v>0</v>
      </c>
      <c r="NE44" s="126">
        <f>'Тест ответы'!NC45*'Показатели'!$F$512*IF(NE$4="да",$C44,1)</f>
        <v>0</v>
      </c>
      <c r="NF44" s="126">
        <f>'Тест ответы'!ND45*'Показатели'!$F$513*IF(NF$4="да",$C44,1)</f>
        <v>0</v>
      </c>
      <c r="NG44" s="126">
        <f>'Тест ответы'!NE45*'Показатели'!$F$514*IF(NG$4="да",$C44,1)</f>
        <v>0</v>
      </c>
      <c r="NH44" s="126">
        <f>'Тест ответы'!NF45*'Показатели'!$F$515*IF(NH$4="да",$C44,1)</f>
        <v>0</v>
      </c>
      <c r="NI44" s="134">
        <f>'Тест ответы'!NG45*'Показатели'!$F$516*IF($NI$4="да",$C44,1)</f>
        <v>0</v>
      </c>
      <c r="NJ44" s="126">
        <f>'Тест ответы'!NH45*'Показатели'!$F$518*IF(NJ$4="да",$C44,1)</f>
        <v>0</v>
      </c>
      <c r="NK44" s="126">
        <f>'Тест ответы'!NI45*'Показатели'!$F$519*IF(NK$4="да",$C44,1)</f>
        <v>0</v>
      </c>
      <c r="NL44" s="126">
        <f>'Тест ответы'!NJ45*'Показатели'!$F$520*IF(NL$4="да",$C44,1)</f>
        <v>0</v>
      </c>
      <c r="NM44" s="126">
        <f>'Тест ответы'!NK45*'Показатели'!$F$521*IF(NM$4="да",$C44,1)</f>
        <v>0</v>
      </c>
      <c r="NN44" s="126">
        <f>'Тест ответы'!NL45*'Показатели'!$F$522*IF(NN$4="да",$C44,1)</f>
        <v>0</v>
      </c>
      <c r="NO44" s="126">
        <f>'Тест ответы'!NM45*'Показатели'!$F$523*IF(NO$4="да",$C44,1)</f>
        <v>0</v>
      </c>
      <c r="NP44" s="126">
        <f>'Тест ответы'!NN45*'Показатели'!G$524*IF(NP$4="да",$C44,1)</f>
        <v>0</v>
      </c>
      <c r="NQ44" s="126">
        <f>'Тест ответы'!NO45*'Показатели'!H$525*IF(NQ$4="да",$C44,1)</f>
        <v>0</v>
      </c>
      <c r="NR44" s="126">
        <f>'Тест ответы'!NP45*'Показатели'!I$526*IF(NR$4="да",$C44,1)</f>
        <v>0</v>
      </c>
      <c r="NS44" s="126">
        <f>'Тест ответы'!NQ45*'Показатели'!$F$527*IF(NS$4="да",$C44,1)</f>
        <v>0</v>
      </c>
      <c r="NT44" s="126">
        <f>'Тест ответы'!NR45*'Показатели'!$F$528*IF(NT$4="да",$C44,1)</f>
        <v>0</v>
      </c>
      <c r="NU44" s="126">
        <f>'Тест ответы'!NS45*'Показатели'!$F$529*IF(NU$4="да",$C44,1)</f>
        <v>0</v>
      </c>
      <c r="NV44" s="135">
        <f>'Тест ответы'!NT45*'Показатели'!$F$530*IF(NV$4="да",$C44,1)</f>
        <v>0</v>
      </c>
      <c r="NW44" s="126">
        <f>'Тест ответы'!NU45*'Показатели'!$F$533*IF($NW$4="да",$C44,1)</f>
        <v>0</v>
      </c>
      <c r="NX44" s="126">
        <f>'Тест ответы'!NV45*'Показатели'!$F$534*IF($NX$4="да",$C44,1)</f>
        <v>0</v>
      </c>
      <c r="NY44" s="127">
        <f>'Тест ответы'!NW45*'Показатели'!$F$536*IF($NY$4="да",$C44,1)</f>
        <v>0</v>
      </c>
      <c r="NZ44" s="126">
        <f>'Тест ответы'!NX45*'Показатели'!$F$537*IF(NZ$4="да",$C44,1)</f>
        <v>0</v>
      </c>
      <c r="OA44" s="127">
        <f>'Тест ответы'!NY45*'Показатели'!$F$539*IF(OA$4="да",$C44,1)</f>
        <v>0</v>
      </c>
      <c r="OB44" s="126">
        <f>'Тест ответы'!NZ45*'Показатели'!$F$540*IF(OB$4="да",$C44,1)</f>
        <v>0</v>
      </c>
      <c r="OC44" s="126">
        <f>'Тест ответы'!OA45*'Показатели'!$F$541*IF(OC$4="да",$C44,1)</f>
        <v>0</v>
      </c>
      <c r="OD44" s="126">
        <f>'Тест ответы'!OB45*'Показатели'!$F$542*IF(OD$4="да",$C44,1)</f>
        <v>0</v>
      </c>
      <c r="OE44" s="126">
        <f>'Тест ответы'!OC45*'Показатели'!$F$543*IF(OE$4="да",$C44,1)</f>
        <v>0</v>
      </c>
      <c r="OF44" s="126">
        <f>'Тест ответы'!OD45*'Показатели'!$F$544*IF(OF$4="да",$C44,1)</f>
        <v>0</v>
      </c>
      <c r="OG44" s="127">
        <f>'Тест ответы'!OE45*'Показатели'!$F$546*IF(OG$4="да",$C44,1)</f>
        <v>0</v>
      </c>
      <c r="OH44" s="126">
        <f>'Тест ответы'!OF45*'Показатели'!$F$547*IF(OH$4="да",$C44,1)</f>
        <v>0</v>
      </c>
      <c r="OI44" s="126">
        <f>'Тест ответы'!OG45*'Показатели'!$F$548*IF(OI$4="да",$C44,1)</f>
        <v>0</v>
      </c>
      <c r="OJ44" s="126">
        <f>'Тест ответы'!OH45*'Показатели'!$F$549*IF(OJ$4="да",$C44,1)</f>
        <v>0</v>
      </c>
      <c r="OK44" s="126">
        <f>'Тест ответы'!OI45*'Показатели'!$F$550*IF(OK$4="да",$C44,1)</f>
        <v>0</v>
      </c>
      <c r="OL44" s="126">
        <f>'Тест ответы'!OJ45*'Показатели'!$F$551*IF(OL$4="да",$C44,1)</f>
        <v>0</v>
      </c>
      <c r="OM44" s="137">
        <f>'Тест ответы'!OK45*'Показатели'!$F$554*IF($OM$4="да",$C44,1)</f>
        <v>0</v>
      </c>
      <c r="ON44" s="134">
        <f>'Тест ответы'!OL45*'Показатели'!$F$555*IF($ON$4="да",$C44,1)</f>
        <v>0</v>
      </c>
      <c r="OO44" s="126">
        <f>'Тест ответы'!OM45*'Показатели'!$F$557*IF($OO$4="да",$C44,1)</f>
        <v>0</v>
      </c>
      <c r="OP44" s="135">
        <f>'Тест ответы'!ON45*'Показатели'!$F$558*IF($OP$4="да",$C44,1)</f>
        <v>0</v>
      </c>
      <c r="OQ44" s="127">
        <f>'Тест ответы'!OO45*'Показатели'!$F$564*IF(OQ$4="да",$C44,1)</f>
        <v>0</v>
      </c>
      <c r="OR44" s="126">
        <f>'Тест ответы'!OP45*'Показатели'!$F$565*IF(OR$4="да",$C44,1)</f>
        <v>0</v>
      </c>
      <c r="OS44" s="126">
        <f>'Тест ответы'!OQ45*'Показатели'!$F$566*IF(OS$4="да",$C44,1)</f>
        <v>0</v>
      </c>
      <c r="OT44" s="126">
        <f>'Тест ответы'!OR45*'Показатели'!$F$567*IF(OT$4="да",$C44,1)</f>
        <v>0</v>
      </c>
      <c r="OU44" s="126">
        <f>'Тест ответы'!OS45*'Показатели'!$F$568*IF(OU$4="да",$C44,1)</f>
        <v>0</v>
      </c>
      <c r="OV44" s="126">
        <f>'Тест ответы'!OT45*'Показатели'!$F$569*IF(OV$4="да",$C44,1)</f>
        <v>0</v>
      </c>
      <c r="OW44" s="127">
        <f>'Тест ответы'!OU45*'Показатели'!$F$574*IF(OW$4="да",$C44,1)</f>
        <v>0</v>
      </c>
      <c r="OX44" s="126">
        <f>'Тест ответы'!OV45*'Показатели'!$F$575*IF(OX$4="да",$C44,1)</f>
        <v>0</v>
      </c>
      <c r="OY44" s="126">
        <f>'Тест ответы'!OW45*'Показатели'!$F$576*IF(OY$4="да",$C44,1)</f>
        <v>0</v>
      </c>
      <c r="OZ44" s="126">
        <f>'Тест ответы'!OX45*'Показатели'!$F$577*IF(OZ$4="да",$C44,1)</f>
        <v>0</v>
      </c>
      <c r="PA44" s="126">
        <f>'Тест ответы'!OY45*'Показатели'!$F$578*IF(PA$4="да",$C44,1)</f>
        <v>0</v>
      </c>
      <c r="PB44" s="126">
        <f>'Тест ответы'!OZ45*'Показатели'!$F$579*IF(PB$4="да",$C44,1)</f>
        <v>0</v>
      </c>
      <c r="PC44" s="137">
        <f>'Тест ответы'!PA45*'Показатели'!$F$584*IF($PC$4="да",$C44,1)</f>
        <v>0</v>
      </c>
      <c r="PD44" s="126">
        <f>'Тест ответы'!PB45*'Показатели'!$F$585*IF($PD$4="да",$C44,1)</f>
        <v>0</v>
      </c>
      <c r="PE44" s="126">
        <f>'Тест ответы'!PC45*'Показатели'!$F$587*IF($PE$4="да",$C44,1)</f>
        <v>0</v>
      </c>
      <c r="PF44" s="126">
        <f>'Тест ответы'!PD45*'Показатели'!$F$588*IF($PF$4="да",$C44,1)</f>
        <v>0</v>
      </c>
      <c r="PG44" s="126">
        <f>'Тест ответы'!PE45*'Показатели'!$F$589*IF($PG$4="да",$C44,1)</f>
        <v>0</v>
      </c>
      <c r="PH44" s="126">
        <f>'Тест ответы'!PF45*'Показатели'!$F$590*IF($PH$4="да",$C44,1)</f>
        <v>0</v>
      </c>
      <c r="PI44" s="126">
        <f>'Тест ответы'!PG45*'Показатели'!$F$591*IF($PI$4="да",$C44,1)</f>
        <v>0</v>
      </c>
      <c r="PJ44" s="126">
        <f>'Тест ответы'!PH45*'Показатели'!$F$592*IF($PJ$4="да",$C44,1)</f>
        <v>0</v>
      </c>
      <c r="PK44" s="126">
        <f>'Тест ответы'!PI45*'Показатели'!$F$593*IF($PK$4="да",$C44,1)</f>
        <v>0</v>
      </c>
      <c r="PL44" s="126">
        <f>'Тест ответы'!PJ45*'Показатели'!$F$594*IF($PL$4="да",$C44,1)</f>
        <v>0</v>
      </c>
      <c r="PM44" s="126">
        <f>'Тест ответы'!PK45*'Показатели'!$F$595*IF($PM$4="да",$C44,1)</f>
        <v>0</v>
      </c>
      <c r="PN44" s="126">
        <f>'Тест ответы'!PL45*'Показатели'!$F$596*IF($PN$4="да",$C44,1)</f>
        <v>0</v>
      </c>
      <c r="PO44" s="126">
        <f>'Тест ответы'!PM45*'Показатели'!$F$597*IF($PO$4="да",$C44,1)</f>
        <v>0</v>
      </c>
      <c r="PP44" s="126">
        <f>'Тест ответы'!PN45*'Показатели'!$F$599*IF($PP$4="да",$C44,1)</f>
        <v>0</v>
      </c>
      <c r="PQ44" s="126">
        <f>'Тест ответы'!PO45*'Показатели'!$F$600*IF($PQ$4="да",$C44,1)</f>
        <v>0</v>
      </c>
      <c r="PR44" s="126">
        <f>'Тест ответы'!PP45*'Показатели'!$F$603*IF($PR$4="да",$C44,1)</f>
        <v>0</v>
      </c>
      <c r="PS44" s="126">
        <f>'Тест ответы'!PQ45*'Показатели'!$F$605*IF($PS$4="да",$C44,1)</f>
        <v>0</v>
      </c>
      <c r="PT44" s="126">
        <f>'Тест ответы'!PR45*'Показатели'!$F$606*IF($PT$4="да",$C44,1)</f>
        <v>0</v>
      </c>
      <c r="PU44" s="126">
        <f>'Тест ответы'!PS45*'Показатели'!$F$607*IF($PU$4="да",$C44,1)</f>
        <v>0</v>
      </c>
      <c r="PV44" s="126">
        <f>'Тест ответы'!PT45*'Показатели'!$F$608*IF($PV$4="да",$C44,1)</f>
        <v>0</v>
      </c>
      <c r="PW44" s="126">
        <f>'Тест ответы'!PU45*'Показатели'!$F$609*IF($PW$4="да",$C44,1)</f>
        <v>0</v>
      </c>
      <c r="PX44" s="126">
        <f>'Тест ответы'!PV45*'Показатели'!$F$610*IF($PX$4="да",$C44,1)</f>
        <v>0</v>
      </c>
      <c r="PY44" s="137">
        <f>'Тест ответы'!PW45*'Показатели'!$F$612*IF(PY$4="да",$C44,1)</f>
        <v>0</v>
      </c>
      <c r="PZ44" s="127">
        <f>'Тест ответы'!PX45*'Показатели'!$F$614*IF(PZ$4="да",$C44,1)</f>
        <v>0</v>
      </c>
      <c r="QA44" s="126">
        <f>'Тест ответы'!PY45*'Показатели'!$F$614*IF(QA$4="да",$C44,1)</f>
        <v>0</v>
      </c>
      <c r="QB44" s="126">
        <f>'Тест ответы'!PZ45*'Показатели'!$F$614*IF(QB$4="да",$C44,1)</f>
        <v>0</v>
      </c>
      <c r="QC44" s="126">
        <f>'Тест ответы'!QA45*'Показатели'!$F$614*IF(QC$4="да",$C44,1)</f>
        <v>0</v>
      </c>
      <c r="QD44" s="126">
        <f>'Тест ответы'!QB45*'Показатели'!$F$614*IF(QD$4="да",$C44,1)</f>
        <v>0</v>
      </c>
      <c r="QE44" s="127">
        <f>'Тест ответы'!QC45*'Показатели'!$F$620*IF(QE$4="да",$C44,1)</f>
        <v>0</v>
      </c>
      <c r="QF44" s="126">
        <f>'Тест ответы'!QD45*'Показатели'!$F$620*IF(QF$4="да",$C44,1)</f>
        <v>0</v>
      </c>
      <c r="QG44" s="126">
        <f>'Тест ответы'!QE45*'Показатели'!$F$620*IF(QG$4="да",$C44,1)</f>
        <v>0</v>
      </c>
      <c r="QH44" s="126">
        <f>'Тест ответы'!QF45*'Показатели'!$F$620*IF(QH$4="да",$C44,1)</f>
        <v>0</v>
      </c>
      <c r="QI44" s="126">
        <f>'Тест ответы'!QG45*'Показатели'!$F$620*IF(QI$4="да",$C44,1)</f>
        <v>0</v>
      </c>
      <c r="QJ44" s="138">
        <f>'Тест ответы'!QH45*'Показатели'!$F$620*IF(QJ$4="да",$C44,1)</f>
        <v>0</v>
      </c>
      <c r="QK44" s="122" t="str">
        <f>'Тест ответы'!QI45*#REF!*IF(QK$4="да",$C44,1)</f>
        <v>#REF!</v>
      </c>
      <c r="QL44" s="122">
        <f>'Тест ответы'!QJ45*'Показатели'!$F$628*IF(QL$4="да",$C44,1)</f>
        <v>0</v>
      </c>
      <c r="QM44" s="122">
        <f>'Тест ответы'!QK45*'Показатели'!$F$629*IF(QM$4="да",$C44,1)</f>
        <v>0</v>
      </c>
      <c r="QN44" s="122">
        <f>'Тест ответы'!QL45*'Показатели'!$F$631*IF(QN$4="да",$C44,1)</f>
        <v>0</v>
      </c>
      <c r="QO44" s="122" t="str">
        <f>'Тест ответы'!QM45*#REF!*IF(QO$4="да",$C44,1)</f>
        <v>#REF!</v>
      </c>
      <c r="QP44" s="136">
        <f>'Тест ответы'!QN45*'Показатели'!$F$632*IF(QP$4="да",$C44,1)</f>
        <v>0</v>
      </c>
      <c r="QQ44" s="126">
        <f>'Тест ответы'!QO45*'Показатели'!$F$635*IF(QQ$4="да",$C44,1)</f>
        <v>0</v>
      </c>
      <c r="QR44" s="126">
        <f>'Тест ответы'!QP45*'Показатели'!$F$636*IF(QR$4="да",$C44,1)</f>
        <v>0</v>
      </c>
      <c r="QS44" s="126">
        <f>'Тест ответы'!QQ45*'Показатели'!$F$638*IF(QS$4="да",$C44,1)</f>
        <v>0</v>
      </c>
      <c r="QT44" s="126">
        <f>'Тест ответы'!QR45*'Показатели'!$F$639*IF(QT$4="да",$C44,1)</f>
        <v>0</v>
      </c>
      <c r="QU44" s="126">
        <f>'Тест ответы'!QS45*'Показатели'!$F$640*IF(QU$4="да",$C44,1)</f>
        <v>0</v>
      </c>
      <c r="QV44" s="126">
        <f>'Тест ответы'!QT45*'Показатели'!$F$641*IF(QV$4="да",$C44,1)</f>
        <v>0</v>
      </c>
      <c r="QW44" s="126">
        <f>'Тест ответы'!QU45*'Показатели'!$F$642*IF(QW$4="да",$C44,1)</f>
        <v>0</v>
      </c>
      <c r="QX44" s="135">
        <f>'Тест ответы'!QV45*'Показатели'!$F$643*IF(QX$4="да",$C44,1)</f>
        <v>0</v>
      </c>
      <c r="QY44" s="131"/>
      <c r="QZ44" s="131"/>
      <c r="RA44" s="131"/>
      <c r="RB44" s="131"/>
      <c r="RC44" s="131"/>
      <c r="RD44" s="131"/>
      <c r="RE44" s="131"/>
      <c r="RF44" s="131"/>
      <c r="RG44" s="131"/>
    </row>
    <row r="45">
      <c r="A45" s="117">
        <v>41.0</v>
      </c>
      <c r="B45" s="118" t="str">
        <f>'Тест ответы'!B46</f>
        <v>Мордовия республика</v>
      </c>
      <c r="C45" s="139">
        <f>VLOOKUP(B45,'Население'!$B$2:$E$90,4,FALSE)</f>
        <v>16.65531071</v>
      </c>
      <c r="D45" s="120" t="str">
        <f t="shared" si="9"/>
        <v>#REF!</v>
      </c>
      <c r="E45" s="121">
        <f>'Тест ответы'!C46*'Показатели'!$F$3*IF(E$4="да",$C45,1)</f>
        <v>0</v>
      </c>
      <c r="F45" s="121">
        <f>'Тест ответы'!D46*'Показатели'!$F$4*IF(F$4="да",$C45,1)</f>
        <v>0</v>
      </c>
      <c r="G45" s="121">
        <f>'Тест ответы'!E46*'Показатели'!$F$5*IF($G$4="да",C45,1)</f>
        <v>0</v>
      </c>
      <c r="H45" s="121">
        <f>'Тест ответы'!F46*'Показатели'!$F$6*IF($H$4="да",C45,1)</f>
        <v>0</v>
      </c>
      <c r="I45" s="121">
        <f>'Тест ответы'!G46*'Показатели'!$F$7*IF(I$4="да",D45,1)</f>
        <v>0</v>
      </c>
      <c r="J45" s="121">
        <f>'Тест ответы'!H46*'Показатели'!$F$8*IF($J$4="да",C45,1)</f>
        <v>0</v>
      </c>
      <c r="K45" s="121">
        <f>'Тест ответы'!I46*'Показатели'!$F$9*IF(K$4="да",D45,1)</f>
        <v>0</v>
      </c>
      <c r="L45" s="121">
        <f>'Тест ответы'!J46*'Показатели'!$F$10*IF(L$4="да",$C45,1)</f>
        <v>0</v>
      </c>
      <c r="M45" s="121">
        <f>'Тест ответы'!K46*'Показатели'!$F$11*IF(M$4="да",$C45,1)</f>
        <v>0</v>
      </c>
      <c r="N45" s="122">
        <f>'Тест ответы'!L46*'Показатели'!$F$12*IF(N$4="да",$C45,1)</f>
        <v>0</v>
      </c>
      <c r="O45" s="123">
        <f>'Тест ответы'!M46*'Показатели'!$F$14*IF(O$4="да",$C45,1)</f>
        <v>0</v>
      </c>
      <c r="P45" s="124">
        <f>'Тест ответы'!N46*'Показатели'!$F$15*IF(P$4="да",$C45,1)</f>
        <v>0</v>
      </c>
      <c r="Q45" s="124">
        <f>'Тест ответы'!O46*'Показатели'!$F$17*IF(Q$4="да",$C45,1)</f>
        <v>0</v>
      </c>
      <c r="R45" s="124">
        <f>'Тест ответы'!P46*'Показатели'!$F$18*IF(R$4="да",$C45,1)</f>
        <v>0</v>
      </c>
      <c r="S45" s="123">
        <f>'Тест ответы'!Q46*'Показатели'!$F$20*IF(S$4="да",$C45,1)</f>
        <v>0</v>
      </c>
      <c r="T45" s="121">
        <f>'Тест ответы'!R46*'Показатели'!$F$21*IF(T$4="да",$C45,1)</f>
        <v>0</v>
      </c>
      <c r="U45" s="121">
        <f>'Тест ответы'!S46*'Показатели'!$F$24*IF(U$4="да",$C45,1)</f>
        <v>0</v>
      </c>
      <c r="V45" s="121">
        <f>'Тест ответы'!T46*'Показатели'!$F$25*IF(V$4="да",$C45,1)</f>
        <v>0</v>
      </c>
      <c r="W45" s="121">
        <f>'Тест ответы'!U46*'Показатели'!$F$26*IF(W$4="да",$C45,1)</f>
        <v>0</v>
      </c>
      <c r="X45" s="121">
        <f>'Тест ответы'!V46*'Показатели'!$F$28*IF(X$4="да",$C45,1)</f>
        <v>0</v>
      </c>
      <c r="Y45" s="121">
        <f>'Тест ответы'!W46*'Показатели'!$F$29*IF(Y$4="да",$C45,1)</f>
        <v>0</v>
      </c>
      <c r="Z45" s="125">
        <f>'Тест ответы'!X46*'Показатели'!$F$33*IF(Z$4="да",$C45,1)</f>
        <v>0</v>
      </c>
      <c r="AA45" s="126">
        <f>'Тест ответы'!Y46*'Показатели'!$F$34*IF(AA$4="да",$C45,1)</f>
        <v>0</v>
      </c>
      <c r="AB45" s="126">
        <f>'Тест ответы'!Z46*'Показатели'!$F$35*IF(AB$4="да",$C45,1)</f>
        <v>0</v>
      </c>
      <c r="AC45" s="126">
        <f>'Тест ответы'!AA46*'Показатели'!$F$36*IF(AC$4="да",$C45,1)</f>
        <v>0</v>
      </c>
      <c r="AD45" s="126">
        <f>'Тест ответы'!AB46*'Показатели'!$F$37*IF(AD$4="да",$C45,1)</f>
        <v>0</v>
      </c>
      <c r="AE45" s="126">
        <f>'Тест ответы'!AC46*'Показатели'!$F$38*IF(AE$4="да",$C45,1)</f>
        <v>0</v>
      </c>
      <c r="AF45" s="126">
        <f>'Тест ответы'!AD46*'Показатели'!$F$39*IF(AF$4="да",$C45,1)</f>
        <v>0</v>
      </c>
      <c r="AG45" s="126">
        <f>'Тест ответы'!AE46*'Показатели'!$F$40*IF(AG$4="да",$C45,1)</f>
        <v>0</v>
      </c>
      <c r="AH45" s="126">
        <f>'Тест ответы'!AF46*'Показатели'!$F$41*IF(AH$4="да",$C45,1)</f>
        <v>0</v>
      </c>
      <c r="AI45" s="127">
        <f>'Тест ответы'!AG46*'Показатели'!$F$43*IF(AI$4="да",$C45,1)</f>
        <v>0</v>
      </c>
      <c r="AJ45" s="126">
        <f>'Тест ответы'!AH46*'Показатели'!$F$44*IF(AJ$4="да",$C45,1)</f>
        <v>0</v>
      </c>
      <c r="AK45" s="126">
        <f>'Тест ответы'!AI46*'Показатели'!$F$45*IF(AK$4="да",$C45,1)</f>
        <v>0</v>
      </c>
      <c r="AL45" s="126">
        <f>'Тест ответы'!AJ46*'Показатели'!$F$46*IF(AL$4="да",$C45,1)</f>
        <v>0</v>
      </c>
      <c r="AM45" s="126">
        <f>'Тест ответы'!AK46*'Показатели'!$F$47*IF(AM$4="да",$C45,1)</f>
        <v>0</v>
      </c>
      <c r="AN45" s="126">
        <f>'Тест ответы'!AL46*'Показатели'!$F$48*IF(AN$4="да",$C45,1)</f>
        <v>0</v>
      </c>
      <c r="AO45" s="126">
        <f>'Тест ответы'!AM46*'Показатели'!$F$49*IF(AO$4="да",$C45,1)</f>
        <v>0</v>
      </c>
      <c r="AP45" s="126">
        <f>'Тест ответы'!AN46*'Показатели'!$F$50*IF(AP$4="да",$C45,1)</f>
        <v>0</v>
      </c>
      <c r="AQ45" s="126">
        <f>'Тест ответы'!AO46*'Показатели'!$F$51*IF(AQ$4="да",$C45,1)</f>
        <v>0</v>
      </c>
      <c r="AR45" s="123">
        <f>'Тест ответы'!AP46*'Показатели'!$F$53*IF($AR$4="да",$C45,1)</f>
        <v>0</v>
      </c>
      <c r="AS45" s="128">
        <f>'Тест ответы'!AQ46*'Показатели'!$F$54*IF($AS$4="да",$C45,1)</f>
        <v>0</v>
      </c>
      <c r="AT45" s="127">
        <f>'Тест ответы'!AR46*'Показатели'!$F$56*IF(AT$4="да",$C45,1)</f>
        <v>0</v>
      </c>
      <c r="AU45" s="126">
        <f>'Тест ответы'!AS46*'Показатели'!$F$57*IF(AU$4="да",$C45,1)</f>
        <v>0</v>
      </c>
      <c r="AV45" s="126">
        <f>'Тест ответы'!AT46*'Показатели'!$F$58*IF(AV$4="да",$C45,1)</f>
        <v>0</v>
      </c>
      <c r="AW45" s="126">
        <f>'Тест ответы'!AU46*'Показатели'!$F$59*IF(AW$4="да",$C45,1)</f>
        <v>0</v>
      </c>
      <c r="AX45" s="126">
        <f>'Тест ответы'!AV46*'Показатели'!$F$60*IF(AX$4="да",$C45,1)</f>
        <v>0</v>
      </c>
      <c r="AY45" s="126">
        <f>'Тест ответы'!AW46*'Показатели'!$F$61*IF(AY$4="да",$C45,1)</f>
        <v>0</v>
      </c>
      <c r="AZ45" s="129">
        <f>'Тест ответы'!AX46*'Показатели'!$F$64*IF($AZ$4="да",$C45,1)</f>
        <v>0</v>
      </c>
      <c r="BA45" s="121">
        <f>'Тест ответы'!AY46*'Показатели'!$F$65*IF($BA$4="да",$C45,1)</f>
        <v>0</v>
      </c>
      <c r="BB45" s="121">
        <f>'Тест ответы'!AZ46*'Показатели'!$F$66*IF($BA$4="да",$C45,1)</f>
        <v>0</v>
      </c>
      <c r="BC45" s="121">
        <f>'Тест ответы'!BA46*'Показатели'!$F$67*IF($BC$4="да",$C45,1)</f>
        <v>0</v>
      </c>
      <c r="BD45" s="121">
        <f>'Тест ответы'!BB46*'Показатели'!$F$68*IF($BD$4="да",$C45,1)</f>
        <v>0</v>
      </c>
      <c r="BE45" s="121">
        <f>'Тест ответы'!BC46*'Показатели'!$F$69*IF($BE$4="да",$C45,1)</f>
        <v>0</v>
      </c>
      <c r="BF45" s="121">
        <f>'Тест ответы'!BD46*'Показатели'!$F$70*IF($BF$4="да",$C45,1)</f>
        <v>0</v>
      </c>
      <c r="BG45" s="121">
        <f>'Тест ответы'!BE46*'Показатели'!$F$71*IF($BG$4="да",$C45,1)</f>
        <v>0</v>
      </c>
      <c r="BH45" s="128">
        <f>'Тест ответы'!BF46*'Показатели'!$F$72*IF($BH$4="да",$C45,1)</f>
        <v>0</v>
      </c>
      <c r="BI45" s="121">
        <f>'Тест ответы'!BG46*'Показатели'!$F$75*IF($BI$4="да",$C45,1)</f>
        <v>0</v>
      </c>
      <c r="BJ45" s="121">
        <f>'Тест ответы'!BH46*'Показатели'!$F$76*IF($BJ$4="да",$C45,1)</f>
        <v>0</v>
      </c>
      <c r="BK45" s="121">
        <f>'Тест ответы'!BI46*'Показатели'!$F$77*IF($BK$4="да",$C45,1)</f>
        <v>0</v>
      </c>
      <c r="BL45" s="121">
        <f>'Тест ответы'!BJ46*'Показатели'!$F$78*IF($BL$4="да",$C45,1)</f>
        <v>0</v>
      </c>
      <c r="BM45" s="121">
        <f>'Тест ответы'!BK46*'Показатели'!$F$79*IF($BM$4="да",$C45,1)</f>
        <v>0</v>
      </c>
      <c r="BN45" s="121">
        <f>'Тест ответы'!BL46*'Показатели'!$F$80*IF($BN$4="да",$C45,1)</f>
        <v>0</v>
      </c>
      <c r="BO45" s="128">
        <f>'Тест ответы'!BM46*'Показатели'!$F$81*IF($BO$4="да",$C45,1)</f>
        <v>0</v>
      </c>
      <c r="BP45" s="121">
        <f>'Тест ответы'!BN46*'Показатели'!$F$86*IF(BP$4="да",$C45,1)</f>
        <v>0</v>
      </c>
      <c r="BQ45" s="121">
        <f>'Тест ответы'!BO46*'Показатели'!$F$87*IF(BQ$4="да",$C45,1)</f>
        <v>0</v>
      </c>
      <c r="BR45" s="121">
        <f>'Тест ответы'!BP46*'Показатели'!$F$88*IF(BR$4="да",$C45,1)</f>
        <v>0</v>
      </c>
      <c r="BS45" s="121">
        <f>'Тест ответы'!BQ46*'Показатели'!$F$89*IF($BS$4="да",$C45,1)</f>
        <v>0</v>
      </c>
      <c r="BT45" s="121">
        <f>'Тест ответы'!BR46*'Показатели'!$F$90*IF($BT$4="да",$C45,1)</f>
        <v>0</v>
      </c>
      <c r="BU45" s="121">
        <f>'Тест ответы'!BS46*'Показатели'!$F$91*IF($BU$4="да",$C45,1)</f>
        <v>0</v>
      </c>
      <c r="BV45" s="121">
        <f>'Тест ответы'!BT46*'Показатели'!$F$92*IF($BV$4="да",$C45,1)</f>
        <v>0</v>
      </c>
      <c r="BW45" s="121">
        <f>'Тест ответы'!BU46*'Показатели'!$F$93*IF($BW$4="да",$C45,1)</f>
        <v>0</v>
      </c>
      <c r="BX45" s="121">
        <f>'Тест ответы'!BV46*'Показатели'!$F$94*IF($BX$4="да",$C45,1)</f>
        <v>0</v>
      </c>
      <c r="BY45" s="121">
        <f>'Тест ответы'!BW46*'Показатели'!$F$95*IF($BY$4="да",$C45,1)</f>
        <v>0</v>
      </c>
      <c r="BZ45" s="121">
        <f>'Тест ответы'!BX46*'Показатели'!$F$96*IF($BZ$4="да",$C45,1)</f>
        <v>0</v>
      </c>
      <c r="CA45" s="121">
        <f>'Тест ответы'!BY46*'Показатели'!$F$97*IF($CA$4="да",$C45,1)</f>
        <v>0</v>
      </c>
      <c r="CB45" s="121">
        <f>'Тест ответы'!BZ46*'Показатели'!$F$99*IF($CB$4="да",$C45,1)</f>
        <v>0</v>
      </c>
      <c r="CC45" s="121">
        <f>'Тест ответы'!CA46*'Показатели'!$F$100*IF($CC$4="да",$C45,1)</f>
        <v>0</v>
      </c>
      <c r="CD45" s="121">
        <f>'Тест ответы'!CB46*'Показатели'!$F$101*IF($CD$4="да",$C45,1)</f>
        <v>0</v>
      </c>
      <c r="CE45" s="121">
        <f>'Тест ответы'!CC46*'Показатели'!$F$102*IF($CE$4="да",$C45,1)</f>
        <v>0</v>
      </c>
      <c r="CF45" s="121">
        <f>'Тест ответы'!CD46*'Показатели'!$F$103*IF($CF$4="да",$C45,1)</f>
        <v>0</v>
      </c>
      <c r="CG45" s="121">
        <f>'Тест ответы'!CE46*'Показатели'!$F$104*IF($CG$4="да",$C45,1)</f>
        <v>0</v>
      </c>
      <c r="CH45" s="121">
        <f>'Тест ответы'!CF46*'Показатели'!$F$105*IF($CH$4="да",$C45,1)</f>
        <v>0</v>
      </c>
      <c r="CI45" s="121">
        <f>'Тест ответы'!CG46*'Показатели'!$F$106*IF($CI$4="да",$C45,1)</f>
        <v>0</v>
      </c>
      <c r="CJ45" s="121">
        <f>'Тест ответы'!CH46*'Показатели'!$F$107*IF($CJ$4="да",$C45,1)</f>
        <v>0</v>
      </c>
      <c r="CK45" s="121">
        <f>'Тест ответы'!CI46*'Показатели'!$F$108*IF($CK$4="да",$C45,1)</f>
        <v>0</v>
      </c>
      <c r="CL45" s="121">
        <f>'Тест ответы'!CJ46*'Показатели'!$F$109*IF($CL$4="да",$C45,1)</f>
        <v>0</v>
      </c>
      <c r="CM45" s="121">
        <f>'Тест ответы'!CK46*'Показатели'!$F$110*IF($CM$4="да",$C45,1)</f>
        <v>0</v>
      </c>
      <c r="CN45" s="121">
        <f>'Тест ответы'!CL46*'Показатели'!$F$111*IF($CN$4="да",$C45,1)</f>
        <v>0</v>
      </c>
      <c r="CO45" s="121">
        <f>'Тест ответы'!CM46*'Показатели'!$F$112*IF($CO$4="да",$C45,1)</f>
        <v>0</v>
      </c>
      <c r="CP45" s="128">
        <f>'Тест ответы'!CN46*'Показатели'!$F$113*IF($CP$4="да",$C45,1)</f>
        <v>0</v>
      </c>
      <c r="CQ45" s="121">
        <f>'Тест ответы'!CO46*'Показатели'!$F$118*IF(CQ$4="да",$C45,1)</f>
        <v>0</v>
      </c>
      <c r="CR45" s="121">
        <f>'Тест ответы'!CP46*'Показатели'!$F$119*IF(CR$4="да",$C45,1)</f>
        <v>0</v>
      </c>
      <c r="CS45" s="121">
        <f>'Тест ответы'!CQ46*'Показатели'!$F$120*IF(CS$4="да",$C45,1)</f>
        <v>0</v>
      </c>
      <c r="CT45" s="121">
        <f>'Тест ответы'!CR46*'Показатели'!$F$121*IF($CT$4="да",$C45,1)</f>
        <v>0</v>
      </c>
      <c r="CU45" s="121">
        <f>'Тест ответы'!CS46*'Показатели'!$F$122*IF($CU$4="да",$C45,1)</f>
        <v>0</v>
      </c>
      <c r="CV45" s="121">
        <f>'Тест ответы'!CT46*'Показатели'!$F$123*IF($CV$4="да",$C45,1)</f>
        <v>0</v>
      </c>
      <c r="CW45" s="121">
        <f>'Тест ответы'!CU46*'Показатели'!$F$124*IF($CW$4="да",$C45,1)</f>
        <v>0</v>
      </c>
      <c r="CX45" s="121">
        <f>'Тест ответы'!CV46*'Показатели'!$F$125*IF($CX$4="да",$C45,1)</f>
        <v>0</v>
      </c>
      <c r="CY45" s="121">
        <f>'Тест ответы'!CW46*'Показатели'!$F$126*IF($CY$4="да",$C45,1)</f>
        <v>0</v>
      </c>
      <c r="CZ45" s="121">
        <f>'Тест ответы'!CX46*'Показатели'!$F$127*IF($CZ$4="да",$C45,1)</f>
        <v>0</v>
      </c>
      <c r="DA45" s="121">
        <f>'Тест ответы'!CY46*'Показатели'!$F$128*IF($DA$4="да",$C45,1)</f>
        <v>0</v>
      </c>
      <c r="DB45" s="121">
        <f>'Тест ответы'!CZ46*'Показатели'!$F$129*IF($DB$4="да",$C45,1)</f>
        <v>0</v>
      </c>
      <c r="DC45" s="121">
        <f>'Тест ответы'!DA46*'Показатели'!$F$131*IF($DC$4="да",$C45,1)</f>
        <v>0</v>
      </c>
      <c r="DD45" s="121">
        <f>'Тест ответы'!DB46*'Показатели'!$F$132*IF($DD$4="да",$C45,1)</f>
        <v>0</v>
      </c>
      <c r="DE45" s="121">
        <f>'Тест ответы'!DC46*'Показатели'!$F$133*IF($DE$4="да",$C45,1)</f>
        <v>0</v>
      </c>
      <c r="DF45" s="121">
        <f>'Тест ответы'!DD46*'Показатели'!$F$134*IF($DF$4="да",$C45,1)</f>
        <v>0</v>
      </c>
      <c r="DG45" s="121">
        <f>'Тест ответы'!DE46*'Показатели'!$F$135*IF($DG$4="да",$C45,1)</f>
        <v>0</v>
      </c>
      <c r="DH45" s="121">
        <f>'Тест ответы'!DF46*'Показатели'!$F$136*IF($DH44="да",$C45,1)</f>
        <v>0</v>
      </c>
      <c r="DI45" s="121">
        <f>'Тест ответы'!DG46*'Показатели'!$F$137*IF($DI$4="да",$C45,1)</f>
        <v>0</v>
      </c>
      <c r="DJ45" s="121">
        <f>'Тест ответы'!DH46*'Показатели'!$F$138*IF($DJ$4="да",$C45,1)</f>
        <v>0</v>
      </c>
      <c r="DK45" s="122">
        <f>'Тест ответы'!DH46*'Показатели'!$F$139*IF($DK$4="да",$C45,1)</f>
        <v>0</v>
      </c>
      <c r="DL45" s="130" t="str">
        <f>'Тест ответы'!DJ46*#REF!*IF($DL$4="да",$C45,1)</f>
        <v>#REF!</v>
      </c>
      <c r="DM45" s="122" t="str">
        <f>'Тест ответы'!DF46*#REF!*IF(DM$4="да",$C45,1)</f>
        <v>#REF!</v>
      </c>
      <c r="DN45" s="122" t="str">
        <f>'Тест ответы'!DL46*#REF!*IF($DN$4="да",$C45,1)</f>
        <v>#REF!</v>
      </c>
      <c r="DO45" s="131" t="str">
        <f>'Тест ответы'!DM46*#REF!*IF($DO$4="да",$C45,1)</f>
        <v>#REF!</v>
      </c>
      <c r="DP45" s="122">
        <f>'Тест ответы'!DN46*'Показатели'!$F$141*IF($DP$4="да",$C45,1)</f>
        <v>0</v>
      </c>
      <c r="DQ45" s="122">
        <f>'Тест ответы'!DO46*'Показатели'!$F$142*IF(DQ$4="да",$C45,1)</f>
        <v>0</v>
      </c>
      <c r="DR45" s="132">
        <f>'Тест ответы'!DP46*'Показатели'!$F$144*$C45</f>
        <v>0</v>
      </c>
      <c r="DS45" s="122">
        <f>'Тест ответы'!DQ46*'Показатели'!$F$151*$C45</f>
        <v>0</v>
      </c>
      <c r="DT45" s="122">
        <f>'Тест ответы'!DR46*'Показатели'!$F$154*$C45</f>
        <v>0</v>
      </c>
      <c r="DU45" s="122">
        <f>'Тест ответы'!DS46*'Показатели'!$F$157*$C45</f>
        <v>0</v>
      </c>
      <c r="DV45" s="122">
        <f>'Тест ответы'!DT46*'Показатели'!$F$163*$C45</f>
        <v>0</v>
      </c>
      <c r="DW45" s="122">
        <f>'Тест ответы'!DU46*'Показатели'!$F$166*$C45</f>
        <v>0</v>
      </c>
      <c r="DX45" s="133">
        <f>'Тест ответы'!DV46*'Показатели'!$F$169*$C45</f>
        <v>0</v>
      </c>
      <c r="DY45" s="126">
        <f>'Тест ответы'!DW46*'Показатели'!$F$171*IF($DY$4="да",$C45,1)</f>
        <v>0</v>
      </c>
      <c r="DZ45" s="126">
        <f>'Тест ответы'!DX46*'Показатели'!$F$172*IF($DZ$4="да",$C45,1)</f>
        <v>0</v>
      </c>
      <c r="EA45" s="126">
        <f>'Тест ответы'!DY46*'Показатели'!$F$173*IF($EA$4="да",$C45,1)</f>
        <v>0</v>
      </c>
      <c r="EB45" s="126">
        <f>'Тест ответы'!DZ46*'Показатели'!$F$174*IF($EB$4="да",$C45,1)</f>
        <v>0</v>
      </c>
      <c r="EC45" s="126">
        <f>'Тест ответы'!EA46*'Показатели'!$F$175*IF($EC$4="да",$C45,1)</f>
        <v>0</v>
      </c>
      <c r="ED45" s="126">
        <f>'Тест ответы'!EB46*'Показатели'!$F$176*IF($ED$4="да",$C45,1)</f>
        <v>0</v>
      </c>
      <c r="EE45" s="126">
        <f>'Тест ответы'!EC46*'Показатели'!$F$177*IF($EE$4="да",$C45,1)</f>
        <v>0</v>
      </c>
      <c r="EF45" s="126">
        <f>'Тест ответы'!ED46*'Показатели'!$F$178*IF($EF$4="да",$C45,1)</f>
        <v>0</v>
      </c>
      <c r="EG45" s="126">
        <f>'Тест ответы'!EE46*'Показатели'!$F$179*IF($EG$4="да",$C45,1)</f>
        <v>0</v>
      </c>
      <c r="EH45" s="126">
        <f>'Тест ответы'!EF46*'Показатели'!$F$180*IF($EH$4="да",$C45,1)</f>
        <v>0</v>
      </c>
      <c r="EI45" s="126">
        <f>'Тест ответы'!EG46*'Показатели'!$F$181*IF($EI$4="да",$C45,1)</f>
        <v>0</v>
      </c>
      <c r="EJ45" s="126">
        <f>'Тест ответы'!EH46*'Показатели'!$F$182*IF($EJ$4="да",$C45,1)</f>
        <v>0</v>
      </c>
      <c r="EK45" s="126">
        <f>'Тест ответы'!EI46*'Показатели'!$F$183*IF($EK$4="да",$C45,1)</f>
        <v>0</v>
      </c>
      <c r="EL45" s="126">
        <f>'Тест ответы'!EJ46*'Показатели'!$F$184*IF($EL$4="да",$C45,1)</f>
        <v>0</v>
      </c>
      <c r="EM45" s="126">
        <f>'Тест ответы'!EK46*'Показатели'!$F$185*IF($EM$4="да",$C45,1)</f>
        <v>0</v>
      </c>
      <c r="EN45" s="126">
        <f>'Тест ответы'!EL46*'Показатели'!$F$186*IF($EN$4="да",$C45,1)</f>
        <v>0</v>
      </c>
      <c r="EO45" s="126">
        <f>'Тест ответы'!EM46*'Показатели'!$F$187*IF($EO$4="да",$C45,1)</f>
        <v>0</v>
      </c>
      <c r="EP45" s="126">
        <f>'Тест ответы'!EN46*'Показатели'!$F$188*IF($EP$4="да",$C45,1)</f>
        <v>0</v>
      </c>
      <c r="EQ45" s="126">
        <f>'Тест ответы'!EO46*'Показатели'!$F$189*IF($EQ$4="да",$C45,1)</f>
        <v>0</v>
      </c>
      <c r="ER45" s="126">
        <f>'Тест ответы'!EP46*'Показатели'!$F$190*IF($ER$4="да",$C45,1)</f>
        <v>0</v>
      </c>
      <c r="ES45" s="134">
        <f>'Тест ответы'!EQ46*'Показатели'!$F$191*IF($ES$4="да",$C45,1)</f>
        <v>0</v>
      </c>
      <c r="ET45" s="126">
        <f>'Тест ответы'!ER46*'Показатели'!$F$193*IF($ET$4="да",$C45,1)</f>
        <v>0</v>
      </c>
      <c r="EU45" s="126">
        <f>'Тест ответы'!ES46*'Показатели'!$F$194*IF($EU$4="да",$C45,1)</f>
        <v>0</v>
      </c>
      <c r="EV45" s="126">
        <f>'Тест ответы'!ET46*'Показатели'!$F$195*IF($EV$4="да",$C45,1)</f>
        <v>0</v>
      </c>
      <c r="EW45" s="126">
        <f>'Тест ответы'!EU46*'Показатели'!$F$196*IF($EW$4="да",$C45,1)</f>
        <v>0</v>
      </c>
      <c r="EX45" s="126">
        <f>'Тест ответы'!EV46*'Показатели'!$F$197*IF($EX$4="да",$C45,1)</f>
        <v>0</v>
      </c>
      <c r="EY45" s="126">
        <f>'Тест ответы'!EW46*'Показатели'!$F$198*IF($EY$4="да",$C45,1)</f>
        <v>0</v>
      </c>
      <c r="EZ45" s="126">
        <f>'Тест ответы'!EX46*'Показатели'!$F$199*IF($EZ$4="да",$C45,1)</f>
        <v>0</v>
      </c>
      <c r="FA45" s="126">
        <f>'Тест ответы'!EY46*'Показатели'!$F$200*IF($FA$4="да",$C45,1)</f>
        <v>0</v>
      </c>
      <c r="FB45" s="126">
        <f>'Тест ответы'!EZ46*'Показатели'!$F$201*IF($FB$4="да",$C45,1)</f>
        <v>0</v>
      </c>
      <c r="FC45" s="126">
        <f>'Тест ответы'!FA46*'Показатели'!$F$202*IF($FC$4="да",$C45,1)</f>
        <v>0</v>
      </c>
      <c r="FD45" s="126">
        <f>'Тест ответы'!FB46*'Показатели'!$F$203*IF($FD$4="да",$C45,1)</f>
        <v>0</v>
      </c>
      <c r="FE45" s="126">
        <f>'Тест ответы'!FC46*'Показатели'!$F$204*IF($FE$4="да",$C45,1)</f>
        <v>0</v>
      </c>
      <c r="FF45" s="126">
        <f>'Тест ответы'!FD46*'Показатели'!$F$205*IF($FF$4="да",$C45,1)</f>
        <v>0</v>
      </c>
      <c r="FG45" s="126">
        <f>'Тест ответы'!FE46*'Показатели'!$F$206*IF($FG$4="да",$C45,1)</f>
        <v>0</v>
      </c>
      <c r="FH45" s="126">
        <f>'Тест ответы'!FF46*'Показатели'!$F$207*IF($FH$4="да",$C45,1)</f>
        <v>0</v>
      </c>
      <c r="FI45" s="126">
        <f>'Тест ответы'!FG46*'Показатели'!$F$208*IF($FI$4="да",$C45,1)</f>
        <v>0</v>
      </c>
      <c r="FJ45" s="126">
        <f>'Тест ответы'!FH46*'Показатели'!$F$209*IF($FJ$4="да",$C45,1)</f>
        <v>0</v>
      </c>
      <c r="FK45" s="135">
        <f>'Тест ответы'!FI46*'Показатели'!$F$210*IF($FK$4="да",$C45,1)</f>
        <v>0</v>
      </c>
      <c r="FL45" s="122">
        <f>'Тест ответы'!FJ46*'Показатели'!$F$214*IF(FL$4="да",$C45,1)</f>
        <v>0</v>
      </c>
      <c r="FM45" s="122">
        <f>'Тест ответы'!FK46*'Показатели'!$F$215*IF(FM$4="да",$C45,1)</f>
        <v>0</v>
      </c>
      <c r="FN45" s="122">
        <f>'Тест ответы'!FL46*'Показатели'!$F$217*IF(FN$4="да",$C45,1)</f>
        <v>0</v>
      </c>
      <c r="FO45" s="122">
        <f>'Тест ответы'!FM46*'Показатели'!$F$218*IF(FO$4="да",$C45,1)</f>
        <v>0</v>
      </c>
      <c r="FP45" s="122">
        <f>'Тест ответы'!FN46*'Показатели'!$F$220*IF(FP$4="да",$C45,1)</f>
        <v>0</v>
      </c>
      <c r="FQ45" s="122">
        <f>'Тест ответы'!FO46*'Показатели'!$F$221*IF(FQ$4="да",$C45,1)</f>
        <v>0</v>
      </c>
      <c r="FR45" s="122">
        <f>'Тест ответы'!FP46*'Показатели'!$F$222*IF(FR$4="да",$C45,1)</f>
        <v>0</v>
      </c>
      <c r="FS45" s="122">
        <f>'Тест ответы'!FQ46*'Показатели'!$F$223*IF(FS$4="да",$C45,1)</f>
        <v>0</v>
      </c>
      <c r="FT45" s="122">
        <f>'Тест ответы'!FR46*'Показатели'!$F$224*IF(FT$4="да",$C45,1)</f>
        <v>0</v>
      </c>
      <c r="FU45" s="122">
        <f>'Тест ответы'!FS46*'Показатели'!$F$225*IF(FU$4="да",$C45,1)</f>
        <v>0</v>
      </c>
      <c r="FV45" s="122">
        <f>'Тест ответы'!FT46*'Показатели'!$F$227*IF(FV$4="да",$C45,1)</f>
        <v>0</v>
      </c>
      <c r="FW45" s="122">
        <f>'Тест ответы'!FU46*'Показатели'!$F$228*IF(FW$4="да",$C45,1)</f>
        <v>0</v>
      </c>
      <c r="FX45" s="122">
        <f>'Тест ответы'!FV46*'Показатели'!$F$229*IF(FX$4="да",$C45,1)</f>
        <v>0</v>
      </c>
      <c r="FY45" s="122">
        <f>'Тест ответы'!FW46*'Показатели'!$F$230*IF(FY$4="да",$C45,1)</f>
        <v>0</v>
      </c>
      <c r="FZ45" s="122">
        <f>'Тест ответы'!FX46*'Показатели'!$F$231*IF(FZ$4="да",$C45,1)</f>
        <v>0</v>
      </c>
      <c r="GA45" s="122">
        <f>'Тест ответы'!FY46*'Показатели'!$F$232*IF(GA$4="да",$C45,1)</f>
        <v>0</v>
      </c>
      <c r="GB45" s="132">
        <f>'Тест ответы'!FZ46*'Показатели'!$F$235*IF($GB$4="да",$C45,1)</f>
        <v>0</v>
      </c>
      <c r="GC45" s="122">
        <f>'Тест ответы'!GA46*'Показатели'!$F$236*IF($GC$4="да",$C45,1)</f>
        <v>0</v>
      </c>
      <c r="GD45" s="122">
        <f>'Тест ответы'!GB46*'Показатели'!$F$238*IF($GD$4="да",$C45,1)</f>
        <v>0</v>
      </c>
      <c r="GE45" s="122">
        <f>'Тест ответы'!GC46*'Показатели'!$F$239*IF($GE$4="да",$C45,1)</f>
        <v>0</v>
      </c>
      <c r="GF45" s="122">
        <f>'Тест ответы'!GD46*'Показатели'!$F$241*IF($GF$4="да",$C45,1)</f>
        <v>0</v>
      </c>
      <c r="GG45" s="122">
        <f>'Тест ответы'!GE46*'Показатели'!$F$242*IF($GG$4="да",$C45,1)</f>
        <v>0</v>
      </c>
      <c r="GH45" s="122">
        <f>'Тест ответы'!GF46*'Показатели'!$F$243*IF($GH$4="да",$C45,1)</f>
        <v>0</v>
      </c>
      <c r="GI45" s="122">
        <f>'Тест ответы'!GG46*'Показатели'!$F$244*IF($GI$4="да",$C45,1)</f>
        <v>0</v>
      </c>
      <c r="GJ45" s="122">
        <f>'Тест ответы'!GH46*'Показатели'!$F$245*IF($GJ$4="да",$C45,1)</f>
        <v>0</v>
      </c>
      <c r="GK45" s="122">
        <f>'Тест ответы'!GI46*'Показатели'!$F$246*IF($GK$4="да",$C45,1)</f>
        <v>0</v>
      </c>
      <c r="GL45" s="122">
        <f>'Тест ответы'!GJ46*'Показатели'!$F$248*IF($GL$4="да",$C45,1)</f>
        <v>0</v>
      </c>
      <c r="GM45" s="122">
        <f>'Тест ответы'!GK46*'Показатели'!$F$249*IF($GM$4="да",$C45,1)</f>
        <v>0</v>
      </c>
      <c r="GN45" s="122">
        <f>'Тест ответы'!GL46*'Показатели'!$F$250*IF($GN$4="да",$C45,1)</f>
        <v>0</v>
      </c>
      <c r="GO45" s="122">
        <f>'Тест ответы'!GM46*'Показатели'!$F$251*IF($GO$4="да",$C45,1)</f>
        <v>0</v>
      </c>
      <c r="GP45" s="122">
        <f>'Тест ответы'!GN46*'Показатели'!$F$252*IF($GP$4="да",$C45,1)</f>
        <v>0</v>
      </c>
      <c r="GQ45" s="122">
        <f>'Тест ответы'!GO46*'Показатели'!$F$253*IF($GQ$4="да",$C45,1)</f>
        <v>0</v>
      </c>
      <c r="GR45" s="132">
        <f>'Тест ответы'!GP46*'Показатели'!$F$256*IF($GR$4="да",$C45,1)</f>
        <v>0</v>
      </c>
      <c r="GS45" s="122">
        <f>'Тест ответы'!GQ46*'Показатели'!$F$257*IF($GS$4="да",$C45,1)</f>
        <v>0</v>
      </c>
      <c r="GT45" s="122">
        <f>'Тест ответы'!GR46*'Показатели'!$F$258*IF($GT$4="да",$C45,1)</f>
        <v>0</v>
      </c>
      <c r="GU45" s="122">
        <f>'Тест ответы'!GS46*'Показатели'!$F$260*IF($GU$4="да",$C45,1)</f>
        <v>0</v>
      </c>
      <c r="GV45" s="122">
        <f>'Тест ответы'!GT46*'Показатели'!$F$261*IF($GV$4="да",$C45,1)</f>
        <v>0</v>
      </c>
      <c r="GW45" s="122">
        <f>'Тест ответы'!GU46*'Показатели'!$F$262*IF($GW$4="да",$C45,1)</f>
        <v>0</v>
      </c>
      <c r="GX45" s="122">
        <f>'Тест ответы'!GV46*'Показатели'!$F$264*IF($GX$4="да",$C45,1)</f>
        <v>0</v>
      </c>
      <c r="GY45" s="122">
        <f>'Тест ответы'!GW46*'Показатели'!$F$265*IF($GY$4="да",$C45,1)</f>
        <v>0</v>
      </c>
      <c r="GZ45" s="122">
        <f>'Тест ответы'!GX46*'Показатели'!$F$266*IF($GZ$4="да",$C45,1)</f>
        <v>0</v>
      </c>
      <c r="HA45" s="122">
        <f>'Тест ответы'!GY46*'Показатели'!$F$267*IF($HA$4="да",$C45,1)</f>
        <v>0</v>
      </c>
      <c r="HB45" s="122">
        <f>'Тест ответы'!GZ46*'Показатели'!$F$269*IF($HB$4="да",$C45,1)</f>
        <v>0</v>
      </c>
      <c r="HC45" s="122">
        <f>'Тест ответы'!HA46*'Показатели'!$F$270*IF($HC$4="да",$C45,1)</f>
        <v>0</v>
      </c>
      <c r="HD45" s="122">
        <f>'Тест ответы'!HB46*'Показатели'!$F$271*IF($HD$4="да",$C45,1)</f>
        <v>0</v>
      </c>
      <c r="HE45" s="122">
        <f>'Тест ответы'!HC46*'Показатели'!$F$272*IF($HE$4="да",$C45,1)</f>
        <v>0</v>
      </c>
      <c r="HF45" s="122">
        <f>'Тест ответы'!HD46*'Показатели'!$F$274*IF($HF$4="да",$C45,1)</f>
        <v>0</v>
      </c>
      <c r="HG45" s="122">
        <f>'Тест ответы'!HE46*'Показатели'!$F$275*IF($HG$4="да",$C45,1)</f>
        <v>0</v>
      </c>
      <c r="HH45" s="122">
        <f>'Тест ответы'!HF46*'Показатели'!$F$276*IF($HH$4="да",$C45,1)</f>
        <v>0</v>
      </c>
      <c r="HI45" s="122">
        <f>'Тест ответы'!HG46*'Показатели'!$F$277*IF($HI$4="да",$C45,1)</f>
        <v>0</v>
      </c>
      <c r="HJ45" s="122">
        <f>'Тест ответы'!HH46*'Показатели'!$F$278*IF($HJ$4="да",$C45,1)</f>
        <v>0</v>
      </c>
      <c r="HK45" s="122">
        <f>'Тест ответы'!HI46*'Показатели'!$F$279*IF($HK$4="да",$C45,1)</f>
        <v>0</v>
      </c>
      <c r="HL45" s="122">
        <f>'Тест ответы'!HJ46*'Показатели'!$F$280*IF($HL$4="да",$C45,1)</f>
        <v>0</v>
      </c>
      <c r="HM45" s="122">
        <f>'Тест ответы'!HK46*'Показатели'!$F$281*IF($HM$4="да",$C45,1)</f>
        <v>0</v>
      </c>
      <c r="HN45" s="122">
        <f>'Тест ответы'!HL46*'Показатели'!$F$282*IF($HN$4="да",$C45,1)</f>
        <v>0</v>
      </c>
      <c r="HO45" s="122">
        <f>'Тест ответы'!HM46*'Показатели'!$F$284*IF($HO$4="да",$C45,1)</f>
        <v>0</v>
      </c>
      <c r="HP45" s="122">
        <f>'Тест ответы'!HN46*'Показатели'!$F$285*IF($HP$4="да",$C45,1)</f>
        <v>0</v>
      </c>
      <c r="HQ45" s="122">
        <f>'Тест ответы'!HO46*'Показатели'!$F$286*IF($HQ$4="да",$C45,1)</f>
        <v>0</v>
      </c>
      <c r="HR45" s="122">
        <f>'Тест ответы'!HP46*'Показатели'!$F$287*IF($HR$4="да",$C45,1)</f>
        <v>0</v>
      </c>
      <c r="HS45" s="122">
        <f>'Тест ответы'!HQ46*'Показатели'!$F$288*IF($HS$4="да",$C45,1)</f>
        <v>0</v>
      </c>
      <c r="HT45" s="122">
        <f>'Тест ответы'!HR46*'Показатели'!$F$289*IF(HT$4="да",$C45,1)</f>
        <v>0</v>
      </c>
      <c r="HU45" s="122">
        <f>'Тест ответы'!HS46*'Показатели'!$F$290*IF($HU$4="да",$C45,1)</f>
        <v>0</v>
      </c>
      <c r="HV45" s="122">
        <f>'Тест ответы'!HT46*'Показатели'!$F$291*IF($HV$4="да",$C45,1)</f>
        <v>0</v>
      </c>
      <c r="HW45" s="122">
        <f>'Тест ответы'!HU46*'Показатели'!$F$292*IF($HW$4="да",$C45,1)</f>
        <v>0</v>
      </c>
      <c r="HX45" s="122" t="str">
        <f>'Тест ответы'!HV46*#REF!*C45</f>
        <v>#REF!</v>
      </c>
      <c r="HY45" s="133" t="str">
        <f>'Тест ответы'!HW46*#REF!*C45</f>
        <v>#REF!</v>
      </c>
      <c r="HZ45" s="122">
        <f>'Тест ответы'!HX46*'Показатели'!$F$295*IF(HZ$4="да",$C45,1)</f>
        <v>0</v>
      </c>
      <c r="IA45" s="122">
        <f>'Тест ответы'!HY46*'Показатели'!$F$296*IF(IA$4="да",$C45,1)</f>
        <v>0</v>
      </c>
      <c r="IB45" s="122">
        <f>'Тест ответы'!HZ46*'Показатели'!$F$297*IF(IB$4="да",$C45,1)</f>
        <v>0</v>
      </c>
      <c r="IC45" s="122">
        <f>'Тест ответы'!IA46*'Показатели'!$F$299*IF(IC$4="да",$C45,1)</f>
        <v>0</v>
      </c>
      <c r="ID45" s="122">
        <f>'Тест ответы'!IB46*'Показатели'!$F$300*IF(ID$4="да",$C45,1)</f>
        <v>0</v>
      </c>
      <c r="IE45" s="122">
        <f>'Тест ответы'!IC46*'Показатели'!$F$301*IF(IE$4="да",$C45,1)</f>
        <v>0</v>
      </c>
      <c r="IF45" s="122">
        <f>'Тест ответы'!ID46*'Показатели'!$F$303*IF(IF$4="да",$C45,1)</f>
        <v>0</v>
      </c>
      <c r="IG45" s="122">
        <f>'Тест ответы'!IE46*'Показатели'!$F$304*IF(IG$4="да",$C45,1)</f>
        <v>0</v>
      </c>
      <c r="IH45" s="122">
        <f>'Тест ответы'!IF46*'Показатели'!$F$305*IF(IH$4="да",$C45,1)</f>
        <v>0</v>
      </c>
      <c r="II45" s="122">
        <f>'Тест ответы'!IG46*'Показатели'!$F$307*IF(II$4="да",$C45,1)</f>
        <v>0</v>
      </c>
      <c r="IJ45" s="122">
        <f>'Тест ответы'!IH46*'Показатели'!$F$308*IF(IJ$4="да",$C45,1)</f>
        <v>0</v>
      </c>
      <c r="IK45" s="122">
        <f>'Тест ответы'!II46*'Показатели'!$F$309*IF(IK$4="да",$C45,1)</f>
        <v>0</v>
      </c>
      <c r="IL45" s="122">
        <f>'Тест ответы'!IJ46*'Показатели'!$F$313*IF(IL$4="да",$C45,1)</f>
        <v>0</v>
      </c>
      <c r="IM45" s="122">
        <f>'Тест ответы'!IK46*'Показатели'!$F$314*IF(IM$4="да",$C45,1)</f>
        <v>0</v>
      </c>
      <c r="IN45" s="122">
        <f>'Тест ответы'!IL46*'Показатели'!$F$315*IF(IN$4="да",$C45,1)</f>
        <v>0</v>
      </c>
      <c r="IO45" s="122">
        <f>'Тест ответы'!IM46*'Показатели'!$F$316*IF(IO$4="да",$C45,1)</f>
        <v>0</v>
      </c>
      <c r="IP45" s="122">
        <f>'Тест ответы'!IN46*'Показатели'!$F$317*IF(IP$4="да",$C45,1)</f>
        <v>0</v>
      </c>
      <c r="IQ45" s="122">
        <f>'Тест ответы'!IO46*'Показатели'!$F$318*IF(IQ$4="да",$C45,1)</f>
        <v>0</v>
      </c>
      <c r="IR45" s="122">
        <f>'Тест ответы'!IP46*'Показатели'!$F$320*IF(IR$4="да",$C45,1)</f>
        <v>0</v>
      </c>
      <c r="IS45" s="122">
        <f>'Тест ответы'!IQ46*'Показатели'!$F$321*IF(IS$4="да",$C45,1)</f>
        <v>0</v>
      </c>
      <c r="IT45" s="122">
        <f>'Тест ответы'!IR46*'Показатели'!$F$322*IF(IT$4="да",$C45,1)</f>
        <v>0</v>
      </c>
      <c r="IU45" s="122">
        <f>'Тест ответы'!IS46*'Показатели'!$F$323*IF(IU$4="да",$C45,1)</f>
        <v>0</v>
      </c>
      <c r="IV45" s="122">
        <f>'Тест ответы'!IT46*'Показатели'!$F$324*IF(IV$4="да",$C45,1)</f>
        <v>0</v>
      </c>
      <c r="IW45" s="122">
        <f>'Тест ответы'!IU46*'Показатели'!$F$325*IF(IW$4="да",$C45,1)</f>
        <v>0</v>
      </c>
      <c r="IX45" s="122">
        <f>'Тест ответы'!IV46*'Показатели'!$F$327*IF(IX$4="да",$C45,1)</f>
        <v>0</v>
      </c>
      <c r="IY45" s="122">
        <f>'Тест ответы'!IW46*'Показатели'!$F$328*IF(IY$4="да",$C45,1)</f>
        <v>0</v>
      </c>
      <c r="IZ45" s="132">
        <f>'Тест ответы'!IX46*'Показатели'!$F$331*IF(IZ$4="да",$C45,1)</f>
        <v>0</v>
      </c>
      <c r="JA45" s="122">
        <f>'Тест ответы'!IY46*'Показатели'!$F$332*IF(JA$4="да",$C45,1)</f>
        <v>0</v>
      </c>
      <c r="JB45" s="122">
        <f>'Тест ответы'!IZ46*'Показатели'!$F$333*IF(JB$4="да",$C45,1)</f>
        <v>0</v>
      </c>
      <c r="JC45" s="122">
        <f>'Тест ответы'!JA46*'Показатели'!$F$334*IF(JC$4="да",$C45,1)</f>
        <v>0</v>
      </c>
      <c r="JD45" s="122">
        <f>'Тест ответы'!JB46*'Показатели'!$F$335*IF(JD$4="да",$C45,1)</f>
        <v>0</v>
      </c>
      <c r="JE45" s="122">
        <f>'Тест ответы'!JC46*'Показатели'!$F$336*IF(JE$4="да",$C45,1)</f>
        <v>0</v>
      </c>
      <c r="JF45" s="122">
        <f>'Тест ответы'!JD46*'Показатели'!$F$338*IF(JF$4="да",$C45,1)</f>
        <v>0</v>
      </c>
      <c r="JG45" s="122">
        <f>'Тест ответы'!JE46*'Показатели'!$F$339*IF(JG$4="да",$C45,1)</f>
        <v>0</v>
      </c>
      <c r="JH45" s="122">
        <f>'Тест ответы'!JF46*'Показатели'!$F$341*IF(JH$4="да",$C45,1)</f>
        <v>0</v>
      </c>
      <c r="JI45" s="122">
        <f>'Тест ответы'!JG46*'Показатели'!$F$342*IF(JI$4="да",$C45,1)</f>
        <v>0</v>
      </c>
      <c r="JJ45" s="122">
        <f>'Тест ответы'!JH46*'Показатели'!$F$343*IF(JJ$4="да",$C45,1)</f>
        <v>0</v>
      </c>
      <c r="JK45" s="122">
        <f>'Тест ответы'!JI46*'Показатели'!$F$344*IF(JK$4="да",$C45,1)</f>
        <v>0</v>
      </c>
      <c r="JL45" s="122">
        <f>'Тест ответы'!JJ46*'Показатели'!$F$345*IF(JL$4="да",$C45,1)</f>
        <v>0</v>
      </c>
      <c r="JM45" s="122">
        <f>'Тест ответы'!JK46*'Показатели'!$F$346*IF(JM$4="да",$C45,1)</f>
        <v>0</v>
      </c>
      <c r="JN45" s="122">
        <f>'Тест ответы'!JL46*'Показатели'!$F$347*IF(JN$4="да",$C45,1)</f>
        <v>0</v>
      </c>
      <c r="JO45" s="122">
        <f>'Тест ответы'!JM46*'Показатели'!$F$348*IF(JO$4="да",$C45,1)</f>
        <v>0</v>
      </c>
      <c r="JP45" s="122">
        <f>'Тест ответы'!JN46*'Показатели'!$F$349*IF(JP$4="да",$C45,1)</f>
        <v>0</v>
      </c>
      <c r="JQ45" s="122">
        <f>'Тест ответы'!JO46*'Показатели'!$F$350*IF(JQ$4="да",$C45,1)</f>
        <v>0</v>
      </c>
      <c r="JR45" s="122">
        <f>'Тест ответы'!JP46*'Показатели'!$F$351*IF(JR$4="да",$C45,1)</f>
        <v>0</v>
      </c>
      <c r="JS45" s="122">
        <f>'Тест ответы'!JQ46*'Показатели'!$F$352*IF(JS$4="да",$C45,1)</f>
        <v>0</v>
      </c>
      <c r="JT45" s="122">
        <f>'Тест ответы'!JR46*'Показатели'!$F$353*IF(JT$4="да",$C45,1)</f>
        <v>0</v>
      </c>
      <c r="JU45" s="122">
        <f>'Тест ответы'!JS46*'Показатели'!$F$354*IF(JU$4="да",$C45,1)</f>
        <v>0</v>
      </c>
      <c r="JV45" s="122">
        <f>'Тест ответы'!JT46*'Показатели'!$F$355*IF(JV$4="да",$C45,1)</f>
        <v>0</v>
      </c>
      <c r="JW45" s="122">
        <f>'Тест ответы'!JU46*'Показатели'!$F$356*IF(JW$4="да",$C45,1)</f>
        <v>0</v>
      </c>
      <c r="JX45" s="122">
        <f>'Тест ответы'!JV46*'Показатели'!$F$357*IF(JX$4="да",$C45,1)</f>
        <v>0</v>
      </c>
      <c r="JY45" s="122">
        <f>'Тест ответы'!JW46*'Показатели'!$F$358*IF(JY$4="да",$C45,1)</f>
        <v>0</v>
      </c>
      <c r="JZ45" s="122">
        <f>'Тест ответы'!JX46*'Показатели'!$F$360*IF(JZ$4="да",$C45,1)</f>
        <v>0</v>
      </c>
      <c r="KA45" s="122">
        <f>'Тест ответы'!JY46*'Показатели'!$F$361*IF(KA$4="да",$C45,1)</f>
        <v>0</v>
      </c>
      <c r="KB45" s="122">
        <f>'Тест ответы'!JZ46*'Показатели'!$F$362*IF(KB$4="да",$C45,1)</f>
        <v>0</v>
      </c>
      <c r="KC45" s="122">
        <f>'Тест ответы'!KA46*'Показатели'!$F$363*IF(KC$4="да",$C45,1)</f>
        <v>0</v>
      </c>
      <c r="KD45" s="122">
        <f>'Тест ответы'!KB46*'Показатели'!$F$364*IF(KD$4="да",$C45,1)</f>
        <v>0</v>
      </c>
      <c r="KE45" s="136">
        <f>'Тест ответы'!KC46*'Показатели'!$F$365*IF(KE$4="да",$C45,1)</f>
        <v>0</v>
      </c>
      <c r="KF45" s="122">
        <f>'Тест ответы'!KD46*'Показатели'!$F$380*IF(KF$4="да",A45,1)</f>
        <v>0</v>
      </c>
      <c r="KG45" s="122">
        <f>'Тест ответы'!KE46*'Показатели'!$F$383*IF(KG$4="да",B45,1)</f>
        <v>0</v>
      </c>
      <c r="KH45" s="133">
        <f>'Тест ответы'!KF46*'Показатели'!$F$385*IF(KH$4="да",C45,1)</f>
        <v>0</v>
      </c>
      <c r="KI45" s="122">
        <f>'Тест ответы'!KG46*'Показатели'!$F$387*IF($KI$4="да",C45,1)</f>
        <v>0</v>
      </c>
      <c r="KJ45" s="122">
        <f>'Тест ответы'!KH46*'Показатели'!$F$388*IF($KJ$4="да",C45,1)</f>
        <v>0</v>
      </c>
      <c r="KK45" s="122">
        <f>'Тест ответы'!KI46*'Показатели'!$F$389*IF($KK$4="да",C45,1)</f>
        <v>0</v>
      </c>
      <c r="KL45" s="132">
        <f>'Тест ответы'!KJ46*'Показатели'!$F$391*IF(KL$4="да",C45,1)</f>
        <v>0</v>
      </c>
      <c r="KM45" s="122">
        <f>'Тест ответы'!KK46*'Показатели'!$F$392*IF(KM$4="да",D45,1)</f>
        <v>0</v>
      </c>
      <c r="KN45" s="132">
        <f>'Тест ответы'!KL46*'Показатели'!$F$394*IF($KN$4="да",C45,1)</f>
        <v>0</v>
      </c>
      <c r="KO45" s="133">
        <f>'Тест ответы'!KM46*'Показатели'!$F$395*IF($KO$4="да",C45,1)</f>
        <v>0</v>
      </c>
      <c r="KP45" s="122">
        <f>'Тест ответы'!KN46*'Показатели'!$F$397*IF($KP$4="да",$C45,1)</f>
        <v>0</v>
      </c>
      <c r="KQ45" s="122">
        <f>'Тест ответы'!KO46*'Показатели'!$F$398*IF($KQ$4="да",$C45,1)</f>
        <v>0</v>
      </c>
      <c r="KR45" s="122">
        <f>'Тест ответы'!KP46*'Показатели'!$F$400*IF($KR$4="да",$C45,1)</f>
        <v>0</v>
      </c>
      <c r="KS45" s="133">
        <f>'Тест ответы'!KQ46*'Показатели'!$F$401*IF($KS$4="да",$C45,1)</f>
        <v>0</v>
      </c>
      <c r="KT45" s="122">
        <f>'Тест ответы'!KR46*'Показатели'!$F$403*IF($KT$4="да",$C45,1)</f>
        <v>0</v>
      </c>
      <c r="KU45" s="122">
        <f>'Тест ответы'!KS46*'Показатели'!$F$405*IF($KU$4="да",$C45,1)</f>
        <v>0</v>
      </c>
      <c r="KV45" s="130">
        <f>'Тест ответы'!KT46*'Показатели'!$F$408*IF($KV$4="да",$C45,1)</f>
        <v>0</v>
      </c>
      <c r="KW45" s="122">
        <f>'Тест ответы'!KU46*'Показатели'!$F$409*IF($KW$4="да",$C45,1)</f>
        <v>0</v>
      </c>
      <c r="KX45" s="122">
        <f>'Тест ответы'!KV46*'Показатели'!$F$410*IF($KX$4="да",$C45,1)</f>
        <v>0</v>
      </c>
      <c r="KY45" s="122">
        <f>'Тест ответы'!KW46*'Показатели'!$F$411*IF($KY$4="да",$C45,1)</f>
        <v>0</v>
      </c>
      <c r="KZ45" s="132">
        <f>'Тест ответы'!KX46*'Показатели'!$F$413*IF($KZ$4="да",$C45,1)</f>
        <v>0</v>
      </c>
      <c r="LA45" s="122">
        <f>'Тест ответы'!KY46*'Показатели'!$F$415*IF($LA$4="да",$C45,1)</f>
        <v>0</v>
      </c>
      <c r="LB45" s="122">
        <f>'Тест ответы'!KZ46*'Показатели'!$F$416*IF($LB$4="да",$C45,1)</f>
        <v>0</v>
      </c>
      <c r="LC45" s="122">
        <f>'Тест ответы'!LA46*'Показатели'!$F$417*IF($LC$4="да",$C45,1)</f>
        <v>0</v>
      </c>
      <c r="LD45" s="132">
        <f>'Тест ответы'!LB46*'Показатели'!$F$420*IF($LD$4="да",$C45,1)</f>
        <v>0</v>
      </c>
      <c r="LE45" s="122">
        <f>'Тест ответы'!LC46*'Показатели'!$F$422*IF($LE$4="да",$C45,1)</f>
        <v>0</v>
      </c>
      <c r="LF45" s="122">
        <f>'Тест ответы'!LD46*'Показатели'!$F$423*IF($LF$4="да",$C45,1)</f>
        <v>0</v>
      </c>
      <c r="LG45" s="122">
        <f>'Тест ответы'!LE46*'Показатели'!$F$424*IF($LG$4="да",$C45,1)</f>
        <v>0</v>
      </c>
      <c r="LH45" s="132">
        <f>'Тест ответы'!LF46*'Показатели'!$F$426*IF(LH$4="да",$C45,1)</f>
        <v>0</v>
      </c>
      <c r="LI45" s="122">
        <f>'Тест ответы'!LG46*'Показатели'!$F$427*IF($LI$4="да",$C45,1)</f>
        <v>0</v>
      </c>
      <c r="LJ45" s="122">
        <f>'Тест ответы'!LH46*'Показатели'!$F$428*IF($LJ$4="да",$C45,1)</f>
        <v>0</v>
      </c>
      <c r="LK45" s="122">
        <f>'Тест ответы'!LI46*'Показатели'!$F$429*IF($LK$4="да",$C45,1)</f>
        <v>0</v>
      </c>
      <c r="LL45" s="122">
        <f>'Тест ответы'!LJ46*'Показатели'!$F$430*IF($LI$4="да",$C45,1)</f>
        <v>0</v>
      </c>
      <c r="LM45" s="125">
        <f>'Тест ответы'!LK46*'Показатели'!$F$461*IF(LM$4="да",$C45,1)</f>
        <v>0</v>
      </c>
      <c r="LN45" s="126">
        <f>'Тест ответы'!LL46*'Показатели'!$F$462*IF(LN$4="да",$C45,1)</f>
        <v>0</v>
      </c>
      <c r="LO45" s="126">
        <f>'Тест ответы'!LM46*'Показатели'!$F$463*IF(LO$4="да",$C45,1)</f>
        <v>0</v>
      </c>
      <c r="LP45" s="126">
        <f>'Тест ответы'!LN46*'Показатели'!$F$464*IF(LP$4="да",$C45,1)</f>
        <v>0</v>
      </c>
      <c r="LQ45" s="126">
        <f>'Тест ответы'!LO46*'Показатели'!$F$466*IF(LQ$4="да",$C45,1)</f>
        <v>0</v>
      </c>
      <c r="LR45" s="126">
        <f>'Тест ответы'!LP46*'Показатели'!$F$467*IF(LR$4="да",$C45,1)</f>
        <v>0</v>
      </c>
      <c r="LS45" s="126">
        <f>'Тест ответы'!LQ46*'Показатели'!$F$468*IF(LS$4="да",$C45,1)</f>
        <v>0</v>
      </c>
      <c r="LT45" s="135">
        <f>'Тест ответы'!LR46*'Показатели'!$F$469*IF(LT$4="да",$C45,1)</f>
        <v>0</v>
      </c>
      <c r="LU45" s="122">
        <f>'Тест ответы'!LS46*'Показатели'!$F$472*IF($LU$4="да",$C45,1)</f>
        <v>0</v>
      </c>
      <c r="LV45" s="122">
        <f>'Тест ответы'!LT46*'Показатели'!$F$473*IF($LV$4="да",$C45,1)</f>
        <v>0</v>
      </c>
      <c r="LW45" s="122">
        <f>'Тест ответы'!LU46*'Показатели'!$F$474*IF($LW$4="да",$C45,1)</f>
        <v>0</v>
      </c>
      <c r="LX45" s="122">
        <f>'Тест ответы'!LV46*'Показатели'!$F$476*IF($LX$4="да",$C45,1)</f>
        <v>0</v>
      </c>
      <c r="LY45" s="122">
        <f>'Тест ответы'!LW46*'Показатели'!$F$477*IF($LY$4="да",$C45,1)</f>
        <v>0</v>
      </c>
      <c r="LZ45" s="122">
        <f>'Тест ответы'!LX46*'Показатели'!$F$478*IF(LZ$4="да",$C45,1)</f>
        <v>0</v>
      </c>
      <c r="MA45" s="122">
        <f>'Тест ответы'!LY46*'Показатели'!$F$479*IF($MA$4="да",$C45,1)</f>
        <v>0</v>
      </c>
      <c r="MB45" s="122">
        <f>'Тест ответы'!LZ46*'Показатели'!$F$480*IF($MB$4="да",$C45,1)</f>
        <v>0</v>
      </c>
      <c r="MC45" s="122">
        <f>'Тест ответы'!MA46*'Показатели'!$F$481*IF($MC$4="да",$C45,1)</f>
        <v>0</v>
      </c>
      <c r="MD45" s="122">
        <f>'Тест ответы'!MB46*'Показатели'!$F$483*IF($MD$4="да",$C45,1)</f>
        <v>0</v>
      </c>
      <c r="ME45" s="122">
        <f>'Тест ответы'!MC46*'Показатели'!$F$484*IF($ME$4="да",$C45,1)</f>
        <v>0</v>
      </c>
      <c r="MF45" s="122">
        <f>'Тест ответы'!MD46*'Показатели'!$F$486*IF($MF$4="да",$C45,1)</f>
        <v>0</v>
      </c>
      <c r="MG45" s="136">
        <f>'Тест ответы'!ME46*'Показатели'!F$487*IF(MG$4="да",$C45,1)</f>
        <v>0</v>
      </c>
      <c r="MH45" s="126">
        <f>'Тест ответы'!MF46*'Показатели'!$F$489*IF($MH$4="да",$C45,1)</f>
        <v>0</v>
      </c>
      <c r="MI45" s="126">
        <f>'Тест ответы'!MG46*'Показатели'!$F$490*IF($MI$4="да",$C45,1)</f>
        <v>0</v>
      </c>
      <c r="MJ45" s="126">
        <f>'Тест ответы'!MH46*'Показатели'!$F$491*IF($MJ$4="да",$C45,1)</f>
        <v>0</v>
      </c>
      <c r="MK45" s="126">
        <f>'Тест ответы'!MI46*'Показатели'!$F$492*IF($MK$4="да",$C45,1)</f>
        <v>0</v>
      </c>
      <c r="ML45" s="126">
        <f>'Тест ответы'!MJ46*'Показатели'!$F$493*IF($ML$4="да",$C45,1)</f>
        <v>0</v>
      </c>
      <c r="MM45" s="126">
        <f>'Тест ответы'!MK46*'Показатели'!$F$494*IF($MM$4="да",$C45,1)</f>
        <v>0</v>
      </c>
      <c r="MN45" s="126">
        <f>'Тест ответы'!ML46*'Показатели'!$F$495*IF($MN$4="да",$C45,1)</f>
        <v>0</v>
      </c>
      <c r="MO45" s="126">
        <f>'Тест ответы'!MM46*'Показатели'!$F$496*IF($MO$4="да",$C45,1)</f>
        <v>0</v>
      </c>
      <c r="MP45" s="126">
        <f>'Тест ответы'!MN46*'Показатели'!$F$497*IF($MP$4="да",$C45,1)</f>
        <v>0</v>
      </c>
      <c r="MQ45" s="126">
        <f>'Тест ответы'!MO46*'Показатели'!$F$498*IF($MQ$4="да",$C45,1)</f>
        <v>0</v>
      </c>
      <c r="MR45" s="126">
        <f>'Тест ответы'!MP46*'Показатели'!$F$499*IF($MR$4="да",$C45,1)</f>
        <v>0</v>
      </c>
      <c r="MS45" s="126">
        <f>'Тест ответы'!MQ46*'Показатели'!$F$500*IF($MS$4="да",$C45,1)</f>
        <v>0</v>
      </c>
      <c r="MT45" s="126">
        <f>'Тест ответы'!MR46*'Показатели'!$F$501*IF(MT$4="да",$C45,1)</f>
        <v>0</v>
      </c>
      <c r="MU45" s="126">
        <f>'Тест ответы'!MS46*'Показатели'!$F$502*IF(MU$4="да",$C45,1)</f>
        <v>0</v>
      </c>
      <c r="MV45" s="126">
        <f>'Тест ответы'!MT46*'Показатели'!$F$503*IF(MV$4="да",$C45,1)</f>
        <v>0</v>
      </c>
      <c r="MW45" s="126">
        <f>'Тест ответы'!MU46*'Показатели'!$F$504*IF($MW$4="да",$C45,1)</f>
        <v>0</v>
      </c>
      <c r="MX45" s="126">
        <f>'Тест ответы'!MV46*'Показатели'!$F$505*IF(MX$4="да",$C45,1)</f>
        <v>0</v>
      </c>
      <c r="MY45" s="126">
        <f>'Тест ответы'!MW46*'Показатели'!$F$506*IF(MY$4="да",$C45,1)</f>
        <v>0</v>
      </c>
      <c r="MZ45" s="126">
        <f>'Тест ответы'!MX46*'Показатели'!$F$507*IF(MZ$4="да",$C45,1)</f>
        <v>0</v>
      </c>
      <c r="NA45" s="126">
        <f>'Тест ответы'!MY46*'Показатели'!$F$508*IF(NA$4="да",$C45,1)</f>
        <v>0</v>
      </c>
      <c r="NB45" s="126">
        <f>'Тест ответы'!MZ46*'Показатели'!$F$509*IF(NB$4="да",$C45,1)</f>
        <v>0</v>
      </c>
      <c r="NC45" s="126">
        <f>'Тест ответы'!NA46*'Показатели'!$F$510*IF(NC$4="да",$C45,1)</f>
        <v>0</v>
      </c>
      <c r="ND45" s="126">
        <f>'Тест ответы'!NB46*'Показатели'!$F$511*IF(ND$4="да",$C45,1)</f>
        <v>0</v>
      </c>
      <c r="NE45" s="126">
        <f>'Тест ответы'!NC46*'Показатели'!$F$512*IF(NE$4="да",$C45,1)</f>
        <v>0</v>
      </c>
      <c r="NF45" s="126">
        <f>'Тест ответы'!ND46*'Показатели'!$F$513*IF(NF$4="да",$C45,1)</f>
        <v>0</v>
      </c>
      <c r="NG45" s="126">
        <f>'Тест ответы'!NE46*'Показатели'!$F$514*IF(NG$4="да",$C45,1)</f>
        <v>0</v>
      </c>
      <c r="NH45" s="126">
        <f>'Тест ответы'!NF46*'Показатели'!$F$515*IF(NH$4="да",$C45,1)</f>
        <v>0</v>
      </c>
      <c r="NI45" s="134">
        <f>'Тест ответы'!NG46*'Показатели'!$F$516*IF($NI$4="да",$C45,1)</f>
        <v>0</v>
      </c>
      <c r="NJ45" s="126">
        <f>'Тест ответы'!NH46*'Показатели'!$F$518*IF(NJ$4="да",$C45,1)</f>
        <v>0</v>
      </c>
      <c r="NK45" s="126">
        <f>'Тест ответы'!NI46*'Показатели'!$F$519*IF(NK$4="да",$C45,1)</f>
        <v>0</v>
      </c>
      <c r="NL45" s="126">
        <f>'Тест ответы'!NJ46*'Показатели'!$F$520*IF(NL$4="да",$C45,1)</f>
        <v>0</v>
      </c>
      <c r="NM45" s="126">
        <f>'Тест ответы'!NK46*'Показатели'!$F$521*IF(NM$4="да",$C45,1)</f>
        <v>0</v>
      </c>
      <c r="NN45" s="126">
        <f>'Тест ответы'!NL46*'Показатели'!$F$522*IF(NN$4="да",$C45,1)</f>
        <v>0</v>
      </c>
      <c r="NO45" s="126">
        <f>'Тест ответы'!NM46*'Показатели'!$F$523*IF(NO$4="да",$C45,1)</f>
        <v>0</v>
      </c>
      <c r="NP45" s="126">
        <f>'Тест ответы'!NN46*'Показатели'!G$524*IF(NP$4="да",$C45,1)</f>
        <v>0</v>
      </c>
      <c r="NQ45" s="126">
        <f>'Тест ответы'!NO46*'Показатели'!H$525*IF(NQ$4="да",$C45,1)</f>
        <v>0</v>
      </c>
      <c r="NR45" s="126">
        <f>'Тест ответы'!NP46*'Показатели'!I$526*IF(NR$4="да",$C45,1)</f>
        <v>0</v>
      </c>
      <c r="NS45" s="126">
        <f>'Тест ответы'!NQ46*'Показатели'!$F$527*IF(NS$4="да",$C45,1)</f>
        <v>0</v>
      </c>
      <c r="NT45" s="126">
        <f>'Тест ответы'!NR46*'Показатели'!$F$528*IF(NT$4="да",$C45,1)</f>
        <v>0</v>
      </c>
      <c r="NU45" s="126">
        <f>'Тест ответы'!NS46*'Показатели'!$F$529*IF(NU$4="да",$C45,1)</f>
        <v>0</v>
      </c>
      <c r="NV45" s="135">
        <f>'Тест ответы'!NT46*'Показатели'!$F$530*IF(NV$4="да",$C45,1)</f>
        <v>0</v>
      </c>
      <c r="NW45" s="126">
        <f>'Тест ответы'!NU46*'Показатели'!$F$533*IF($NW$4="да",$C45,1)</f>
        <v>0</v>
      </c>
      <c r="NX45" s="126">
        <f>'Тест ответы'!NV46*'Показатели'!$F$534*IF($NX$4="да",$C45,1)</f>
        <v>0</v>
      </c>
      <c r="NY45" s="127">
        <f>'Тест ответы'!NW46*'Показатели'!$F$536*IF($NY$4="да",$C45,1)</f>
        <v>0</v>
      </c>
      <c r="NZ45" s="126">
        <f>'Тест ответы'!NX46*'Показатели'!$F$537*IF($NZ$4="да",$C45,1)</f>
        <v>0</v>
      </c>
      <c r="OA45" s="127">
        <f>'Тест ответы'!NY46*'Показатели'!$F$539*IF(OA$4="да",$C45,1)</f>
        <v>0</v>
      </c>
      <c r="OB45" s="126">
        <f>'Тест ответы'!NZ46*'Показатели'!$F$540*IF(OB$4="да",$C45,1)</f>
        <v>0</v>
      </c>
      <c r="OC45" s="126">
        <f>'Тест ответы'!OA46*'Показатели'!$F$541*IF(OC$4="да",$C45,1)</f>
        <v>0</v>
      </c>
      <c r="OD45" s="126">
        <f>'Тест ответы'!OB46*'Показатели'!$F$542*IF(OD$4="да",$C45,1)</f>
        <v>0</v>
      </c>
      <c r="OE45" s="126">
        <f>'Тест ответы'!OC46*'Показатели'!$F$543*IF(OE$4="да",$C45,1)</f>
        <v>0</v>
      </c>
      <c r="OF45" s="126">
        <f>'Тест ответы'!OD46*'Показатели'!$F$544*IF(OF$4="да",$C45,1)</f>
        <v>0</v>
      </c>
      <c r="OG45" s="127">
        <f>'Тест ответы'!OE46*'Показатели'!$F$546*IF(OG$4="да",$C45,1)</f>
        <v>0</v>
      </c>
      <c r="OH45" s="126">
        <f>'Тест ответы'!OF46*'Показатели'!$F$547*IF(OH$4="да",$C45,1)</f>
        <v>0</v>
      </c>
      <c r="OI45" s="126">
        <f>'Тест ответы'!OG46*'Показатели'!$F$548*IF(OI$4="да",$C45,1)</f>
        <v>0</v>
      </c>
      <c r="OJ45" s="126">
        <f>'Тест ответы'!OH46*'Показатели'!$F$549*IF(OJ$4="да",$C45,1)</f>
        <v>0</v>
      </c>
      <c r="OK45" s="126">
        <f>'Тест ответы'!OI46*'Показатели'!$F$550*IF(OK$4="да",$C45,1)</f>
        <v>0</v>
      </c>
      <c r="OL45" s="126">
        <f>'Тест ответы'!OJ46*'Показатели'!$F$551*IF(OL$4="да",$C45,1)</f>
        <v>0</v>
      </c>
      <c r="OM45" s="137">
        <f>'Тест ответы'!OK46*'Показатели'!$F$554*IF($OM$4="да",$C45,1)</f>
        <v>0</v>
      </c>
      <c r="ON45" s="134">
        <f>'Тест ответы'!OL46*'Показатели'!$F$555*IF($ON$4="да",$C45,1)</f>
        <v>0</v>
      </c>
      <c r="OO45" s="126">
        <f>'Тест ответы'!OM46*'Показатели'!$F$557*IF($OO$4="да",$C45,1)</f>
        <v>0</v>
      </c>
      <c r="OP45" s="135">
        <f>'Тест ответы'!ON46*'Показатели'!$F$558*IF($OP$4="да",$C45,1)</f>
        <v>0</v>
      </c>
      <c r="OQ45" s="127">
        <f>'Тест ответы'!OO46*'Показатели'!$F$564*IF(OQ$4="да",$C45,1)</f>
        <v>0</v>
      </c>
      <c r="OR45" s="126">
        <f>'Тест ответы'!OP46*'Показатели'!$F$565*IF(OR$4="да",$C45,1)</f>
        <v>0</v>
      </c>
      <c r="OS45" s="126">
        <f>'Тест ответы'!OQ46*'Показатели'!$F$566*IF(OS$4="да",$C45,1)</f>
        <v>0</v>
      </c>
      <c r="OT45" s="126">
        <f>'Тест ответы'!OR46*'Показатели'!$F$567*IF(OT$4="да",$C45,1)</f>
        <v>0</v>
      </c>
      <c r="OU45" s="126">
        <f>'Тест ответы'!OS46*'Показатели'!$F$568*IF(OU$4="да",$C45,1)</f>
        <v>0</v>
      </c>
      <c r="OV45" s="126">
        <f>'Тест ответы'!OT46*'Показатели'!$F$569*IF(OV$4="да",$C45,1)</f>
        <v>0</v>
      </c>
      <c r="OW45" s="127">
        <f>'Тест ответы'!OU46*'Показатели'!$F$574*IF(OW$4="да",$C45,1)</f>
        <v>0</v>
      </c>
      <c r="OX45" s="126">
        <f>'Тест ответы'!OV46*'Показатели'!$F$575*IF(OX$4="да",$C45,1)</f>
        <v>0</v>
      </c>
      <c r="OY45" s="126">
        <f>'Тест ответы'!OW46*'Показатели'!$F$576*IF(OY$4="да",$C45,1)</f>
        <v>0</v>
      </c>
      <c r="OZ45" s="126">
        <f>'Тест ответы'!OX46*'Показатели'!$F$577*IF(OZ$4="да",$C45,1)</f>
        <v>0</v>
      </c>
      <c r="PA45" s="126">
        <f>'Тест ответы'!OY46*'Показатели'!$F$578*IF(PA$4="да",$C45,1)</f>
        <v>0</v>
      </c>
      <c r="PB45" s="126">
        <f>'Тест ответы'!OZ46*'Показатели'!$F$579*IF(PB$4="да",$C45,1)</f>
        <v>0</v>
      </c>
      <c r="PC45" s="137">
        <f>'Тест ответы'!PA46*'Показатели'!$F$584*IF($PC$4="да",$C45,1)</f>
        <v>0</v>
      </c>
      <c r="PD45" s="126">
        <f>'Тест ответы'!PB46*'Показатели'!$F$585*IF($PD$4="да",$C45,1)</f>
        <v>0</v>
      </c>
      <c r="PE45" s="126">
        <f>'Тест ответы'!PC46*'Показатели'!$F$587*IF($PE$4="да",$C45,1)</f>
        <v>0</v>
      </c>
      <c r="PF45" s="126">
        <f>'Тест ответы'!PD46*'Показатели'!$F$588*IF($PF$4="да",$C45,1)</f>
        <v>0</v>
      </c>
      <c r="PG45" s="126">
        <f>'Тест ответы'!PE46*'Показатели'!$F$589*IF($PG$4="да",$C45,1)</f>
        <v>0</v>
      </c>
      <c r="PH45" s="126">
        <f>'Тест ответы'!PF46*'Показатели'!$F$590*IF($PH$4="да",$C45,1)</f>
        <v>0</v>
      </c>
      <c r="PI45" s="126">
        <f>'Тест ответы'!PG46*'Показатели'!$F$591*IF($PI$4="да",$C45,1)</f>
        <v>0</v>
      </c>
      <c r="PJ45" s="126">
        <f>'Тест ответы'!PH46*'Показатели'!$F$592*IF($PJ$4="да",$C45,1)</f>
        <v>0</v>
      </c>
      <c r="PK45" s="126">
        <f>'Тест ответы'!PI46*'Показатели'!$F$593*IF($PK$4="да",$C45,1)</f>
        <v>0</v>
      </c>
      <c r="PL45" s="126">
        <f>'Тест ответы'!PJ46*'Показатели'!$F$594*IF($PL$4="да",$C45,1)</f>
        <v>0</v>
      </c>
      <c r="PM45" s="126">
        <f>'Тест ответы'!PK46*'Показатели'!$F$595*IF($PM$4="да",$C45,1)</f>
        <v>0</v>
      </c>
      <c r="PN45" s="126">
        <f>'Тест ответы'!PL46*'Показатели'!$F$596*IF($PN$4="да",$C45,1)</f>
        <v>0</v>
      </c>
      <c r="PO45" s="126">
        <f>'Тест ответы'!PM46*'Показатели'!$F$597*IF($PO$4="да",$C45,1)</f>
        <v>0</v>
      </c>
      <c r="PP45" s="126">
        <f>'Тест ответы'!PN46*'Показатели'!$F$599*IF($PP$4="да",$C45,1)</f>
        <v>0</v>
      </c>
      <c r="PQ45" s="126">
        <f>'Тест ответы'!PO46*'Показатели'!$F$600*IF($PQ$4="да",$C45,1)</f>
        <v>0</v>
      </c>
      <c r="PR45" s="126">
        <f>'Тест ответы'!PP46*'Показатели'!$F$603*IF($PR$4="да",$C45,1)</f>
        <v>0</v>
      </c>
      <c r="PS45" s="126">
        <f>'Тест ответы'!PQ46*'Показатели'!$F$605*IF($PS$4="да",$C45,1)</f>
        <v>0</v>
      </c>
      <c r="PT45" s="126">
        <f>'Тест ответы'!PR46*'Показатели'!$F$606*IF($PT$4="да",$C45,1)</f>
        <v>0</v>
      </c>
      <c r="PU45" s="126">
        <f>'Тест ответы'!PS46*'Показатели'!$F$607*IF($PU$4="да",$C45,1)</f>
        <v>0</v>
      </c>
      <c r="PV45" s="126">
        <f>'Тест ответы'!PT46*'Показатели'!$F$608*IF($PV$4="да",$C45,1)</f>
        <v>0</v>
      </c>
      <c r="PW45" s="126">
        <f>'Тест ответы'!PU46*'Показатели'!$F$609*IF($PW$4="да",$C45,1)</f>
        <v>0</v>
      </c>
      <c r="PX45" s="126">
        <f>'Тест ответы'!PV46*'Показатели'!$F$610*IF($PX$4="да",$C45,1)</f>
        <v>0</v>
      </c>
      <c r="PY45" s="137">
        <f>'Тест ответы'!PW46*'Показатели'!$F$612*IF(PY$4="да",$C45,1)</f>
        <v>0</v>
      </c>
      <c r="PZ45" s="127">
        <f>'Тест ответы'!PX46*'Показатели'!$F$614*IF(PZ$4="да",$C45,1)</f>
        <v>0</v>
      </c>
      <c r="QA45" s="126">
        <f>'Тест ответы'!PY46*'Показатели'!$F$614*IF(QA$4="да",$C45,1)</f>
        <v>0</v>
      </c>
      <c r="QB45" s="126">
        <f>'Тест ответы'!PZ46*'Показатели'!$F$614*IF(QB$4="да",$C45,1)</f>
        <v>0</v>
      </c>
      <c r="QC45" s="126">
        <f>'Тест ответы'!QA46*'Показатели'!$F$614*IF(QC$4="да",$C45,1)</f>
        <v>0</v>
      </c>
      <c r="QD45" s="126">
        <f>'Тест ответы'!QB46*'Показатели'!$F$614*IF(QD$4="да",$C45,1)</f>
        <v>0</v>
      </c>
      <c r="QE45" s="127">
        <f>'Тест ответы'!QC46*'Показатели'!$F$620*IF(QE$4="да",$C45,1)</f>
        <v>0</v>
      </c>
      <c r="QF45" s="126">
        <f>'Тест ответы'!QD46*'Показатели'!$F$620*IF(QF$4="да",$C45,1)</f>
        <v>0</v>
      </c>
      <c r="QG45" s="126">
        <f>'Тест ответы'!QE46*'Показатели'!$F$620*IF(QG$4="да",$C45,1)</f>
        <v>0</v>
      </c>
      <c r="QH45" s="126">
        <f>'Тест ответы'!QF46*'Показатели'!$F$620*IF(QH$4="да",$C45,1)</f>
        <v>0</v>
      </c>
      <c r="QI45" s="126">
        <f>'Тест ответы'!QG46*'Показатели'!$F$620*IF(QI$4="да",$C45,1)</f>
        <v>0</v>
      </c>
      <c r="QJ45" s="138">
        <f>'Тест ответы'!QH46*'Показатели'!$F$620*IF(QJ$4="да",$C45,1)</f>
        <v>0</v>
      </c>
      <c r="QK45" s="122" t="str">
        <f>'Тест ответы'!QI46*#REF!*IF(QK$4="да",$C45,1)</f>
        <v>#REF!</v>
      </c>
      <c r="QL45" s="122">
        <f>'Тест ответы'!QJ46*'Показатели'!$F$628*IF(QL$4="да",$C45,1)</f>
        <v>0</v>
      </c>
      <c r="QM45" s="122">
        <f>'Тест ответы'!QK46*'Показатели'!$F$629*IF(QM$4="да",$C45,1)</f>
        <v>0</v>
      </c>
      <c r="QN45" s="122">
        <f>'Тест ответы'!QL46*'Показатели'!$F$631*IF(QN$4="да",$C45,1)</f>
        <v>0</v>
      </c>
      <c r="QO45" s="122" t="str">
        <f>'Тест ответы'!QM46*#REF!*IF(QO$4="да",$C45,1)</f>
        <v>#REF!</v>
      </c>
      <c r="QP45" s="136">
        <f>'Тест ответы'!QN46*'Показатели'!$F$632*IF(QP$4="да",$C45,1)</f>
        <v>0</v>
      </c>
      <c r="QQ45" s="126">
        <f>'Тест ответы'!QO46*'Показатели'!$F$635*IF(QQ$4="да",$C45,1)</f>
        <v>0</v>
      </c>
      <c r="QR45" s="126">
        <f>'Тест ответы'!QP46*'Показатели'!$F$636*IF(QR$4="да",$C45,1)</f>
        <v>0</v>
      </c>
      <c r="QS45" s="126">
        <f>'Тест ответы'!QQ46*'Показатели'!$F$638*IF(QS$4="да",$C45,1)</f>
        <v>0</v>
      </c>
      <c r="QT45" s="126">
        <f>'Тест ответы'!QR46*'Показатели'!$F$639*IF(QT$4="да",$C45,1)</f>
        <v>0</v>
      </c>
      <c r="QU45" s="126">
        <f>'Тест ответы'!QS46*'Показатели'!$F$640*IF(QU$4="да",$C45,1)</f>
        <v>0</v>
      </c>
      <c r="QV45" s="126">
        <f>'Тест ответы'!QT46*'Показатели'!$F$641*IF(QV$4="да",$C45,1)</f>
        <v>0</v>
      </c>
      <c r="QW45" s="126">
        <f>'Тест ответы'!QU46*'Показатели'!$F$642*IF(QW$4="да",$C45,1)</f>
        <v>0</v>
      </c>
      <c r="QX45" s="135">
        <f>'Тест ответы'!QV46*'Показатели'!$F$643*IF(QX$4="да",$C45,1)</f>
        <v>0</v>
      </c>
      <c r="QY45" s="131"/>
      <c r="QZ45" s="131"/>
      <c r="RA45" s="131"/>
      <c r="RB45" s="131"/>
      <c r="RC45" s="131"/>
      <c r="RD45" s="131"/>
      <c r="RE45" s="131"/>
      <c r="RF45" s="131"/>
      <c r="RG45" s="131"/>
    </row>
    <row r="46">
      <c r="A46" s="117">
        <v>42.0</v>
      </c>
      <c r="B46" s="118" t="str">
        <f>'Тест ответы'!B47</f>
        <v>Москва</v>
      </c>
      <c r="C46" s="139">
        <f>VLOOKUP(B46,'Население'!$B$2:$E$90,4,FALSE)</f>
        <v>1</v>
      </c>
      <c r="D46" s="120" t="str">
        <f t="shared" si="9"/>
        <v>#REF!</v>
      </c>
      <c r="E46" s="121">
        <f>'Тест ответы'!C47*'Показатели'!$F$3*IF(E$4="да",$C46,1)</f>
        <v>0</v>
      </c>
      <c r="F46" s="121">
        <f>'Тест ответы'!D47*'Показатели'!$F$4*IF(F$4="да",$C46,1)</f>
        <v>0</v>
      </c>
      <c r="G46" s="121">
        <f>'Тест ответы'!E47*'Показатели'!$F$5*IF($G$4="да",C46,1)</f>
        <v>0</v>
      </c>
      <c r="H46" s="121">
        <f>'Тест ответы'!F47*'Показатели'!$F$6*IF($H$4="да",C46,1)</f>
        <v>0</v>
      </c>
      <c r="I46" s="121">
        <f>'Тест ответы'!G47*'Показатели'!$F$7*IF(I$4="да",D46,1)</f>
        <v>0</v>
      </c>
      <c r="J46" s="121">
        <f>'Тест ответы'!H47*'Показатели'!$F$8*IF($J$4="да",C46,1)</f>
        <v>0</v>
      </c>
      <c r="K46" s="121">
        <f>'Тест ответы'!I47*'Показатели'!$F$9*IF(K$4="да",D46,1)</f>
        <v>0</v>
      </c>
      <c r="L46" s="121">
        <f>'Тест ответы'!J47*'Показатели'!$F$10*IF(L$4="да",$C46,1)</f>
        <v>0</v>
      </c>
      <c r="M46" s="121">
        <f>'Тест ответы'!K47*'Показатели'!$F$11*IF(M$4="да",$C46,1)</f>
        <v>0</v>
      </c>
      <c r="N46" s="122">
        <f>'Тест ответы'!L47*'Показатели'!$F$12*IF(N$4="да",$C46,1)</f>
        <v>0</v>
      </c>
      <c r="O46" s="123">
        <f>'Тест ответы'!M47*'Показатели'!$F$14*IF(O$4="да",$C46,1)</f>
        <v>0</v>
      </c>
      <c r="P46" s="124">
        <f>'Тест ответы'!N47*'Показатели'!$F$15*IF(P$4="да",$C46,1)</f>
        <v>0</v>
      </c>
      <c r="Q46" s="124">
        <f>'Тест ответы'!O47*'Показатели'!$F$17*IF(Q$4="да",$C46,1)</f>
        <v>0</v>
      </c>
      <c r="R46" s="124">
        <f>'Тест ответы'!P47*'Показатели'!$F$18*IF(R$4="да",$C46,1)</f>
        <v>0</v>
      </c>
      <c r="S46" s="123">
        <f>'Тест ответы'!Q47*'Показатели'!$F$20*IF(S$4="да",$C46,1)</f>
        <v>0.1</v>
      </c>
      <c r="T46" s="121">
        <f>'Тест ответы'!R47*'Показатели'!$F$21*IF(T$4="да",$C46,1)</f>
        <v>0</v>
      </c>
      <c r="U46" s="121">
        <f>'Тест ответы'!S47*'Показатели'!$F$24*IF(U$4="да",$C46,1)</f>
        <v>0</v>
      </c>
      <c r="V46" s="121">
        <f>'Тест ответы'!T47*'Показатели'!$F$25*IF(V$4="да",$C46,1)</f>
        <v>0</v>
      </c>
      <c r="W46" s="121">
        <f>'Тест ответы'!U47*'Показатели'!$F$26*IF(W$4="да",$C46,1)</f>
        <v>0</v>
      </c>
      <c r="X46" s="121">
        <f>'Тест ответы'!V47*'Показатели'!$F$28*IF(X$4="да",$C46,1)</f>
        <v>0</v>
      </c>
      <c r="Y46" s="121">
        <f>'Тест ответы'!W47*'Показатели'!$F$29*IF(Y$4="да",$C46,1)</f>
        <v>0</v>
      </c>
      <c r="Z46" s="125">
        <f>'Тест ответы'!X47*'Показатели'!$F$33*IF(Z$4="да",$C46,1)</f>
        <v>0</v>
      </c>
      <c r="AA46" s="126">
        <f>'Тест ответы'!Y47*'Показатели'!$F$34*IF(AA$4="да",$C46,1)</f>
        <v>0</v>
      </c>
      <c r="AB46" s="126">
        <f>'Тест ответы'!Z47*'Показатели'!$F$35*IF(AB$4="да",$C46,1)</f>
        <v>0</v>
      </c>
      <c r="AC46" s="126">
        <f>'Тест ответы'!AA47*'Показатели'!$F$36*IF(AC$4="да",$C46,1)</f>
        <v>0</v>
      </c>
      <c r="AD46" s="126">
        <f>'Тест ответы'!AB47*'Показатели'!$F$37*IF(AD$4="да",$C46,1)</f>
        <v>0</v>
      </c>
      <c r="AE46" s="126">
        <f>'Тест ответы'!AC47*'Показатели'!$F$38*IF(AE$4="да",$C46,1)</f>
        <v>0</v>
      </c>
      <c r="AF46" s="126">
        <f>'Тест ответы'!AD47*'Показатели'!$F$39*IF(AF$4="да",$C46,1)</f>
        <v>0</v>
      </c>
      <c r="AG46" s="126">
        <f>'Тест ответы'!AE47*'Показатели'!$F$40*IF(AG$4="да",$C46,1)</f>
        <v>0</v>
      </c>
      <c r="AH46" s="126">
        <f>'Тест ответы'!AF47*'Показатели'!$F$41*IF(AH$4="да",$C46,1)</f>
        <v>0</v>
      </c>
      <c r="AI46" s="127">
        <f>'Тест ответы'!AG47*'Показатели'!$F$43*IF(AI$4="да",$C46,1)</f>
        <v>0</v>
      </c>
      <c r="AJ46" s="126">
        <f>'Тест ответы'!AH47*'Показатели'!$F$44*IF(AJ$4="да",$C46,1)</f>
        <v>0</v>
      </c>
      <c r="AK46" s="126">
        <f>'Тест ответы'!AI47*'Показатели'!$F$45*IF(AK$4="да",$C46,1)</f>
        <v>0</v>
      </c>
      <c r="AL46" s="126">
        <f>'Тест ответы'!AJ47*'Показатели'!$F$46*IF(AL$4="да",$C46,1)</f>
        <v>0</v>
      </c>
      <c r="AM46" s="126">
        <f>'Тест ответы'!AK47*'Показатели'!$F$47*IF(AM$4="да",$C46,1)</f>
        <v>0</v>
      </c>
      <c r="AN46" s="126">
        <f>'Тест ответы'!AL47*'Показатели'!$F$48*IF(AN$4="да",$C46,1)</f>
        <v>0</v>
      </c>
      <c r="AO46" s="126">
        <f>'Тест ответы'!AM47*'Показатели'!$F$49*IF(AO$4="да",$C46,1)</f>
        <v>0</v>
      </c>
      <c r="AP46" s="126">
        <f>'Тест ответы'!AN47*'Показатели'!$F$50*IF(AP$4="да",$C46,1)</f>
        <v>0</v>
      </c>
      <c r="AQ46" s="126">
        <f>'Тест ответы'!AO47*'Показатели'!$F$51*IF(AQ$4="да",$C46,1)</f>
        <v>0</v>
      </c>
      <c r="AR46" s="123">
        <f>'Тест ответы'!AP47*'Показатели'!$F$53*IF($AR$4="да",$C46,1)</f>
        <v>0</v>
      </c>
      <c r="AS46" s="128">
        <f>'Тест ответы'!AQ47*'Показатели'!$F$54*IF($AS$4="да",$C46,1)</f>
        <v>0</v>
      </c>
      <c r="AT46" s="127">
        <f>'Тест ответы'!AR47*'Показатели'!$F$56*IF(AT$4="да",$C46,1)</f>
        <v>0</v>
      </c>
      <c r="AU46" s="126">
        <f>'Тест ответы'!AS47*'Показатели'!$F$57*IF(AU$4="да",$C46,1)</f>
        <v>0</v>
      </c>
      <c r="AV46" s="126">
        <f>'Тест ответы'!AT47*'Показатели'!$F$58*IF(AV$4="да",$C46,1)</f>
        <v>0</v>
      </c>
      <c r="AW46" s="126">
        <f>'Тест ответы'!AU47*'Показатели'!$F$59*IF(AW$4="да",$C46,1)</f>
        <v>0</v>
      </c>
      <c r="AX46" s="126">
        <f>'Тест ответы'!AV47*'Показатели'!$F$60*IF(AX$4="да",$C46,1)</f>
        <v>0</v>
      </c>
      <c r="AY46" s="126">
        <f>'Тест ответы'!AW47*'Показатели'!$F$61*IF(AY$4="да",$C46,1)</f>
        <v>0</v>
      </c>
      <c r="AZ46" s="129">
        <f>'Тест ответы'!AX47*'Показатели'!$F$64*IF($AZ$4="да",$C46,1)</f>
        <v>0</v>
      </c>
      <c r="BA46" s="121">
        <f>'Тест ответы'!AY47*'Показатели'!$F$65*IF($BA$4="да",$C46,1)</f>
        <v>0</v>
      </c>
      <c r="BB46" s="121">
        <f>'Тест ответы'!AZ47*'Показатели'!$F$66*IF($BA$4="да",$C46,1)</f>
        <v>0</v>
      </c>
      <c r="BC46" s="121">
        <f>'Тест ответы'!BA47*'Показатели'!$F$67*IF($BC$4="да",$C46,1)</f>
        <v>0</v>
      </c>
      <c r="BD46" s="121">
        <f>'Тест ответы'!BB47*'Показатели'!$F$68*IF($BD$4="да",$C46,1)</f>
        <v>0</v>
      </c>
      <c r="BE46" s="121">
        <f>'Тест ответы'!BC47*'Показатели'!$F$69*IF($BE$4="да",$C46,1)</f>
        <v>0</v>
      </c>
      <c r="BF46" s="121">
        <f>'Тест ответы'!BD47*'Показатели'!$F$70*IF($BF$4="да",$C46,1)</f>
        <v>0</v>
      </c>
      <c r="BG46" s="121">
        <f>'Тест ответы'!BE47*'Показатели'!$F$71*IF($BG$4="да",$C46,1)</f>
        <v>0</v>
      </c>
      <c r="BH46" s="128">
        <f>'Тест ответы'!BF47*'Показатели'!$F$72*IF($BH$4="да",$C46,1)</f>
        <v>0</v>
      </c>
      <c r="BI46" s="121">
        <f>'Тест ответы'!BG47*'Показатели'!$F$75*IF($BI$4="да",$C46,1)</f>
        <v>0</v>
      </c>
      <c r="BJ46" s="121">
        <f>'Тест ответы'!BH47*'Показатели'!$F$76*IF($BJ$4="да",$C46,1)</f>
        <v>0</v>
      </c>
      <c r="BK46" s="121">
        <f>'Тест ответы'!BI47*'Показатели'!$F$77*IF($BK$4="да",$C46,1)</f>
        <v>0</v>
      </c>
      <c r="BL46" s="121">
        <f>'Тест ответы'!BJ47*'Показатели'!$F$78*IF($BL$4="да",$C46,1)</f>
        <v>0</v>
      </c>
      <c r="BM46" s="121">
        <f>'Тест ответы'!BK47*'Показатели'!$F$79*IF($BM$4="да",$C46,1)</f>
        <v>0</v>
      </c>
      <c r="BN46" s="121">
        <f>'Тест ответы'!BL47*'Показатели'!$F$80*IF($BN$4="да",$C46,1)</f>
        <v>0</v>
      </c>
      <c r="BO46" s="128">
        <f>'Тест ответы'!BM47*'Показатели'!$F$81*IF($BO$4="да",$C46,1)</f>
        <v>0</v>
      </c>
      <c r="BP46" s="121">
        <f>'Тест ответы'!BN47*'Показатели'!$F$86*IF(BP$4="да",$C46,1)</f>
        <v>0</v>
      </c>
      <c r="BQ46" s="121">
        <f>'Тест ответы'!BO47*'Показатели'!$F$87*IF(BQ$4="да",$C46,1)</f>
        <v>0</v>
      </c>
      <c r="BR46" s="121">
        <f>'Тест ответы'!BP47*'Показатели'!$F$88*IF(BR$4="да",$C46,1)</f>
        <v>0</v>
      </c>
      <c r="BS46" s="121">
        <f>'Тест ответы'!BQ47*'Показатели'!$F$89*IF($BS$4="да",$C46,1)</f>
        <v>0</v>
      </c>
      <c r="BT46" s="121">
        <f>'Тест ответы'!BR47*'Показатели'!$F$90*IF($BT$4="да",$C46,1)</f>
        <v>0</v>
      </c>
      <c r="BU46" s="121">
        <f>'Тест ответы'!BS47*'Показатели'!$F$91*IF($BU$4="да",$C46,1)</f>
        <v>0</v>
      </c>
      <c r="BV46" s="121">
        <f>'Тест ответы'!BT47*'Показатели'!$F$92*IF($BV$4="да",$C46,1)</f>
        <v>0</v>
      </c>
      <c r="BW46" s="121">
        <f>'Тест ответы'!BU47*'Показатели'!$F$93*IF($BW$4="да",$C46,1)</f>
        <v>0</v>
      </c>
      <c r="BX46" s="121">
        <f>'Тест ответы'!BV47*'Показатели'!$F$94*IF($BX$4="да",$C46,1)</f>
        <v>0</v>
      </c>
      <c r="BY46" s="121">
        <f>'Тест ответы'!BW47*'Показатели'!$F$95*IF($BY$4="да",$C46,1)</f>
        <v>0</v>
      </c>
      <c r="BZ46" s="121">
        <f>'Тест ответы'!BX47*'Показатели'!$F$96*IF($BZ$4="да",$C46,1)</f>
        <v>0</v>
      </c>
      <c r="CA46" s="121">
        <f>'Тест ответы'!BY47*'Показатели'!$F$97*IF($CA$4="да",$C46,1)</f>
        <v>0</v>
      </c>
      <c r="CB46" s="121">
        <f>'Тест ответы'!BZ47*'Показатели'!$F$99*IF($CB$4="да",$C46,1)</f>
        <v>0</v>
      </c>
      <c r="CC46" s="121">
        <f>'Тест ответы'!CA47*'Показатели'!$F$100*IF($CC$4="да",$C46,1)</f>
        <v>0</v>
      </c>
      <c r="CD46" s="121">
        <f>'Тест ответы'!CB47*'Показатели'!$F$101*IF($CD$4="да",$C46,1)</f>
        <v>0</v>
      </c>
      <c r="CE46" s="121">
        <f>'Тест ответы'!CC47*'Показатели'!$F$102*IF($CE$4="да",$C46,1)</f>
        <v>0</v>
      </c>
      <c r="CF46" s="121">
        <f>'Тест ответы'!CD47*'Показатели'!$F$103*IF($CF$4="да",$C46,1)</f>
        <v>0</v>
      </c>
      <c r="CG46" s="121">
        <f>'Тест ответы'!CE47*'Показатели'!$F$104*IF($CG$4="да",$C46,1)</f>
        <v>0</v>
      </c>
      <c r="CH46" s="121">
        <f>'Тест ответы'!CF47*'Показатели'!$F$105*IF($CH$4="да",$C46,1)</f>
        <v>0</v>
      </c>
      <c r="CI46" s="121">
        <f>'Тест ответы'!CG47*'Показатели'!$F$106*IF($CI$4="да",$C46,1)</f>
        <v>0</v>
      </c>
      <c r="CJ46" s="121">
        <f>'Тест ответы'!CH47*'Показатели'!$F$107*IF($CJ$4="да",$C46,1)</f>
        <v>0</v>
      </c>
      <c r="CK46" s="121">
        <f>'Тест ответы'!CI47*'Показатели'!$F$108*IF($CK$4="да",$C46,1)</f>
        <v>0</v>
      </c>
      <c r="CL46" s="121">
        <f>'Тест ответы'!CJ47*'Показатели'!$F$109*IF($CL$4="да",$C46,1)</f>
        <v>0</v>
      </c>
      <c r="CM46" s="121">
        <f>'Тест ответы'!CK47*'Показатели'!$F$110*IF($CM$4="да",$C46,1)</f>
        <v>0</v>
      </c>
      <c r="CN46" s="121">
        <f>'Тест ответы'!CL47*'Показатели'!$F$111*IF($CN$4="да",$C46,1)</f>
        <v>0</v>
      </c>
      <c r="CO46" s="121">
        <f>'Тест ответы'!CM47*'Показатели'!$F$112*IF($CO$4="да",$C46,1)</f>
        <v>0</v>
      </c>
      <c r="CP46" s="128">
        <f>'Тест ответы'!CN47*'Показатели'!$F$113*IF($CP$4="да",$C46,1)</f>
        <v>0</v>
      </c>
      <c r="CQ46" s="121">
        <f>'Тест ответы'!CO47*'Показатели'!$F$118*IF(CQ$4="да",$C46,1)</f>
        <v>0</v>
      </c>
      <c r="CR46" s="121">
        <f>'Тест ответы'!CP47*'Показатели'!$F$119*IF(CR$4="да",$C46,1)</f>
        <v>0</v>
      </c>
      <c r="CS46" s="121">
        <f>'Тест ответы'!CQ47*'Показатели'!$F$120*IF(CS$4="да",$C46,1)</f>
        <v>0</v>
      </c>
      <c r="CT46" s="121">
        <f>'Тест ответы'!CR47*'Показатели'!$F$121*IF($CT$4="да",$C46,1)</f>
        <v>0</v>
      </c>
      <c r="CU46" s="121">
        <f>'Тест ответы'!CS47*'Показатели'!$F$122*IF($CU$4="да",$C46,1)</f>
        <v>0</v>
      </c>
      <c r="CV46" s="121">
        <f>'Тест ответы'!CT47*'Показатели'!$F$123*IF($CV$4="да",$C46,1)</f>
        <v>0</v>
      </c>
      <c r="CW46" s="121">
        <f>'Тест ответы'!CU47*'Показатели'!$F$124*IF($CW$4="да",$C46,1)</f>
        <v>0</v>
      </c>
      <c r="CX46" s="121">
        <f>'Тест ответы'!CV47*'Показатели'!$F$125*IF($CX$4="да",$C46,1)</f>
        <v>0</v>
      </c>
      <c r="CY46" s="121">
        <f>'Тест ответы'!CW47*'Показатели'!$F$126*IF($CY$4="да",$C46,1)</f>
        <v>0</v>
      </c>
      <c r="CZ46" s="121">
        <f>'Тест ответы'!CX47*'Показатели'!$F$127*IF($CZ$4="да",$C46,1)</f>
        <v>0</v>
      </c>
      <c r="DA46" s="121">
        <f>'Тест ответы'!CY47*'Показатели'!$F$128*IF($DA$4="да",$C46,1)</f>
        <v>0</v>
      </c>
      <c r="DB46" s="121">
        <f>'Тест ответы'!CZ47*'Показатели'!$F$129*IF($DB$4="да",$C46,1)</f>
        <v>0</v>
      </c>
      <c r="DC46" s="121">
        <f>'Тест ответы'!DA47*'Показатели'!$F$131*IF($DC$4="да",$C46,1)</f>
        <v>0</v>
      </c>
      <c r="DD46" s="121">
        <f>'Тест ответы'!DB47*'Показатели'!$F$132*IF($DD$4="да",$C46,1)</f>
        <v>0</v>
      </c>
      <c r="DE46" s="121">
        <f>'Тест ответы'!DC47*'Показатели'!$F$133*IF($DE$4="да",$C46,1)</f>
        <v>0</v>
      </c>
      <c r="DF46" s="121">
        <f>'Тест ответы'!DD47*'Показатели'!$F$134*IF($DF$4="да",$C46,1)</f>
        <v>0</v>
      </c>
      <c r="DG46" s="121">
        <f>'Тест ответы'!DE47*'Показатели'!$F$135*IF($DG$4="да",$C46,1)</f>
        <v>0</v>
      </c>
      <c r="DH46" s="121">
        <f>'Тест ответы'!DF47*'Показатели'!$F$136*IF($DH45="да",$C46,1)</f>
        <v>0</v>
      </c>
      <c r="DI46" s="121">
        <f>'Тест ответы'!DG47*'Показатели'!$F$137*IF($DI$4="да",$C46,1)</f>
        <v>0</v>
      </c>
      <c r="DJ46" s="121">
        <f>'Тест ответы'!DH47*'Показатели'!$F$138*IF($DJ$4="да",$C46,1)</f>
        <v>0</v>
      </c>
      <c r="DK46" s="122">
        <f>'Тест ответы'!DH47*'Показатели'!$F$139*IF($DK$4="да",$C46,1)</f>
        <v>0</v>
      </c>
      <c r="DL46" s="130" t="str">
        <f>'Тест ответы'!DJ47*#REF!*IF($DL$4="да",$C46,1)</f>
        <v>#REF!</v>
      </c>
      <c r="DM46" s="122" t="str">
        <f>'Тест ответы'!DF47*#REF!*IF(DM$4="да",$C46,1)</f>
        <v>#REF!</v>
      </c>
      <c r="DN46" s="122" t="str">
        <f>'Тест ответы'!DL47*#REF!*IF($DN$4="да",$C46,1)</f>
        <v>#REF!</v>
      </c>
      <c r="DO46" s="131" t="str">
        <f>'Тест ответы'!DM47*#REF!*IF($DO$4="да",$C46,1)</f>
        <v>#REF!</v>
      </c>
      <c r="DP46" s="122">
        <f>'Тест ответы'!DN47*'Показатели'!$F$141*IF($DP$4="да",$C46,1)</f>
        <v>0</v>
      </c>
      <c r="DQ46" s="122">
        <f>'Тест ответы'!DO47*'Показатели'!$F$142*IF(DQ$4="да",$C46,1)</f>
        <v>0</v>
      </c>
      <c r="DR46" s="132">
        <f>'Тест ответы'!DP47*'Показатели'!$F$144*$C46</f>
        <v>0</v>
      </c>
      <c r="DS46" s="122">
        <f>'Тест ответы'!DQ47*'Показатели'!$F$151*$C46</f>
        <v>0</v>
      </c>
      <c r="DT46" s="122">
        <f>'Тест ответы'!DR47*'Показатели'!$F$154*$C46</f>
        <v>0</v>
      </c>
      <c r="DU46" s="122">
        <f>'Тест ответы'!DS47*'Показатели'!$F$157*$C46</f>
        <v>0</v>
      </c>
      <c r="DV46" s="122">
        <f>'Тест ответы'!DT47*'Показатели'!$F$163*$C46</f>
        <v>0</v>
      </c>
      <c r="DW46" s="122">
        <f>'Тест ответы'!DU47*'Показатели'!$F$166*$C46</f>
        <v>0</v>
      </c>
      <c r="DX46" s="133">
        <f>'Тест ответы'!DV47*'Показатели'!$F$169*$C46</f>
        <v>0</v>
      </c>
      <c r="DY46" s="126">
        <f>'Тест ответы'!DW47*'Показатели'!$F$171*IF($DY$4="да",$C46,1)</f>
        <v>0</v>
      </c>
      <c r="DZ46" s="126">
        <f>'Тест ответы'!DX47*'Показатели'!$F$172*IF($DZ$4="да",$C46,1)</f>
        <v>0</v>
      </c>
      <c r="EA46" s="126">
        <f>'Тест ответы'!DY47*'Показатели'!$F$173*IF($EA$4="да",$C46,1)</f>
        <v>0</v>
      </c>
      <c r="EB46" s="126">
        <f>'Тест ответы'!DZ47*'Показатели'!$F$174*IF($EB$4="да",$C46,1)</f>
        <v>0</v>
      </c>
      <c r="EC46" s="126">
        <f>'Тест ответы'!EA47*'Показатели'!$F$175*IF($EC$4="да",$C46,1)</f>
        <v>0</v>
      </c>
      <c r="ED46" s="126">
        <f>'Тест ответы'!EB47*'Показатели'!$F$176*IF($ED$4="да",$C46,1)</f>
        <v>0</v>
      </c>
      <c r="EE46" s="126">
        <f>'Тест ответы'!EC47*'Показатели'!$F$177*IF($EE$4="да",$C46,1)</f>
        <v>0</v>
      </c>
      <c r="EF46" s="126">
        <f>'Тест ответы'!ED47*'Показатели'!$F$178*IF($EF$4="да",$C46,1)</f>
        <v>0</v>
      </c>
      <c r="EG46" s="126">
        <f>'Тест ответы'!EE47*'Показатели'!$F$179*IF($EG$4="да",$C46,1)</f>
        <v>0</v>
      </c>
      <c r="EH46" s="126">
        <f>'Тест ответы'!EF47*'Показатели'!$F$180*IF($EH$4="да",$C46,1)</f>
        <v>0</v>
      </c>
      <c r="EI46" s="126">
        <f>'Тест ответы'!EG47*'Показатели'!$F$181*IF($EI$4="да",$C46,1)</f>
        <v>0</v>
      </c>
      <c r="EJ46" s="126">
        <f>'Тест ответы'!EH47*'Показатели'!$F$182*IF($EJ$4="да",$C46,1)</f>
        <v>0</v>
      </c>
      <c r="EK46" s="126">
        <f>'Тест ответы'!EI47*'Показатели'!$F$183*IF($EK$4="да",$C46,1)</f>
        <v>0</v>
      </c>
      <c r="EL46" s="126">
        <f>'Тест ответы'!EJ47*'Показатели'!$F$184*IF($EL$4="да",$C46,1)</f>
        <v>0</v>
      </c>
      <c r="EM46" s="126">
        <f>'Тест ответы'!EK47*'Показатели'!$F$185*IF($EM$4="да",$C46,1)</f>
        <v>0</v>
      </c>
      <c r="EN46" s="126">
        <f>'Тест ответы'!EL47*'Показатели'!$F$186*IF($EN$4="да",$C46,1)</f>
        <v>0</v>
      </c>
      <c r="EO46" s="126">
        <f>'Тест ответы'!EM47*'Показатели'!$F$187*IF($EO$4="да",$C46,1)</f>
        <v>0</v>
      </c>
      <c r="EP46" s="126">
        <f>'Тест ответы'!EN47*'Показатели'!$F$188*IF($EP$4="да",$C46,1)</f>
        <v>0</v>
      </c>
      <c r="EQ46" s="126">
        <f>'Тест ответы'!EO47*'Показатели'!$F$189*IF($EQ$4="да",$C46,1)</f>
        <v>0</v>
      </c>
      <c r="ER46" s="126">
        <f>'Тест ответы'!EP47*'Показатели'!$F$190*IF($ER$4="да",$C46,1)</f>
        <v>0</v>
      </c>
      <c r="ES46" s="134">
        <f>'Тест ответы'!EQ47*'Показатели'!$F$191*IF($ES$4="да",$C46,1)</f>
        <v>0</v>
      </c>
      <c r="ET46" s="126">
        <f>'Тест ответы'!ER47*'Показатели'!$F$193*IF($ET$4="да",$C46,1)</f>
        <v>0</v>
      </c>
      <c r="EU46" s="126">
        <f>'Тест ответы'!ES47*'Показатели'!$F$194*IF($EU$4="да",$C46,1)</f>
        <v>0</v>
      </c>
      <c r="EV46" s="126">
        <f>'Тест ответы'!ET47*'Показатели'!$F$195*IF($EV$4="да",$C46,1)</f>
        <v>0</v>
      </c>
      <c r="EW46" s="126">
        <f>'Тест ответы'!EU47*'Показатели'!$F$196*IF($EW$4="да",$C46,1)</f>
        <v>0</v>
      </c>
      <c r="EX46" s="126">
        <f>'Тест ответы'!EV47*'Показатели'!$F$197*IF($EX$4="да",$C46,1)</f>
        <v>0</v>
      </c>
      <c r="EY46" s="126">
        <f>'Тест ответы'!EW47*'Показатели'!$F$198*IF($EY$4="да",$C46,1)</f>
        <v>0</v>
      </c>
      <c r="EZ46" s="126">
        <f>'Тест ответы'!EX47*'Показатели'!$F$199*IF($EZ$4="да",$C46,1)</f>
        <v>0</v>
      </c>
      <c r="FA46" s="126">
        <f>'Тест ответы'!EY47*'Показатели'!$F$200*IF($FA$4="да",$C46,1)</f>
        <v>0</v>
      </c>
      <c r="FB46" s="126">
        <f>'Тест ответы'!EZ47*'Показатели'!$F$201*IF($FB$4="да",$C46,1)</f>
        <v>0</v>
      </c>
      <c r="FC46" s="126">
        <f>'Тест ответы'!FA47*'Показатели'!$F$202*IF($FC$4="да",$C46,1)</f>
        <v>0</v>
      </c>
      <c r="FD46" s="126">
        <f>'Тест ответы'!FB47*'Показатели'!$F$203*IF($FD$4="да",$C46,1)</f>
        <v>0</v>
      </c>
      <c r="FE46" s="126">
        <f>'Тест ответы'!FC47*'Показатели'!$F$204*IF($FE$4="да",$C46,1)</f>
        <v>0</v>
      </c>
      <c r="FF46" s="126">
        <f>'Тест ответы'!FD47*'Показатели'!$F$205*IF($FF$4="да",$C46,1)</f>
        <v>0</v>
      </c>
      <c r="FG46" s="126">
        <f>'Тест ответы'!FE47*'Показатели'!$F$206*IF($FG$4="да",$C46,1)</f>
        <v>0</v>
      </c>
      <c r="FH46" s="126">
        <f>'Тест ответы'!FF47*'Показатели'!$F$207*IF($FH$4="да",$C46,1)</f>
        <v>0</v>
      </c>
      <c r="FI46" s="126">
        <f>'Тест ответы'!FG47*'Показатели'!$F$208*IF($FI$4="да",$C46,1)</f>
        <v>0</v>
      </c>
      <c r="FJ46" s="126">
        <f>'Тест ответы'!FH47*'Показатели'!$F$209*IF($FJ$4="да",$C46,1)</f>
        <v>0</v>
      </c>
      <c r="FK46" s="135">
        <f>'Тест ответы'!FI47*'Показатели'!$F$210*IF($FK$4="да",$C46,1)</f>
        <v>0</v>
      </c>
      <c r="FL46" s="122">
        <f>'Тест ответы'!FJ47*'Показатели'!$F$214*IF(FL$4="да",$C46,1)</f>
        <v>0</v>
      </c>
      <c r="FM46" s="122">
        <f>'Тест ответы'!FK47*'Показатели'!$F$215*IF(FM$4="да",$C46,1)</f>
        <v>0</v>
      </c>
      <c r="FN46" s="122">
        <f>'Тест ответы'!FL47*'Показатели'!$F$217*IF(FN$4="да",$C46,1)</f>
        <v>0</v>
      </c>
      <c r="FO46" s="122">
        <f>'Тест ответы'!FM47*'Показатели'!$F$218*IF(FO$4="да",$C46,1)</f>
        <v>0</v>
      </c>
      <c r="FP46" s="122">
        <f>'Тест ответы'!FN47*'Показатели'!$F$220*IF(FP$4="да",$C46,1)</f>
        <v>0</v>
      </c>
      <c r="FQ46" s="122">
        <f>'Тест ответы'!FO47*'Показатели'!$F$221*IF(FQ$4="да",$C46,1)</f>
        <v>0</v>
      </c>
      <c r="FR46" s="122">
        <f>'Тест ответы'!FP47*'Показатели'!$F$222*IF(FR$4="да",$C46,1)</f>
        <v>0</v>
      </c>
      <c r="FS46" s="122">
        <f>'Тест ответы'!FQ47*'Показатели'!$F$223*IF(FS$4="да",$C46,1)</f>
        <v>0</v>
      </c>
      <c r="FT46" s="122">
        <f>'Тест ответы'!FR47*'Показатели'!$F$224*IF(FT$4="да",$C46,1)</f>
        <v>0</v>
      </c>
      <c r="FU46" s="122">
        <f>'Тест ответы'!FS47*'Показатели'!$F$225*IF(FU$4="да",$C46,1)</f>
        <v>0</v>
      </c>
      <c r="FV46" s="122">
        <f>'Тест ответы'!FT47*'Показатели'!$F$227*IF(FV$4="да",$C46,1)</f>
        <v>0</v>
      </c>
      <c r="FW46" s="122">
        <f>'Тест ответы'!FU47*'Показатели'!$F$228*IF(FW$4="да",$C46,1)</f>
        <v>0</v>
      </c>
      <c r="FX46" s="122">
        <f>'Тест ответы'!FV47*'Показатели'!$F$229*IF(FX$4="да",$C46,1)</f>
        <v>0</v>
      </c>
      <c r="FY46" s="122">
        <f>'Тест ответы'!FW47*'Показатели'!$F$230*IF(FY$4="да",$C46,1)</f>
        <v>0</v>
      </c>
      <c r="FZ46" s="122">
        <f>'Тест ответы'!FX47*'Показатели'!$F$231*IF(FZ$4="да",$C46,1)</f>
        <v>0</v>
      </c>
      <c r="GA46" s="122">
        <f>'Тест ответы'!FY47*'Показатели'!$F$232*IF(GA$4="да",$C46,1)</f>
        <v>0</v>
      </c>
      <c r="GB46" s="132">
        <f>'Тест ответы'!FZ47*'Показатели'!$F$235*IF($GB$4="да",$C46,1)</f>
        <v>0</v>
      </c>
      <c r="GC46" s="122">
        <f>'Тест ответы'!GA47*'Показатели'!$F$236*IF($GC$4="да",$C46,1)</f>
        <v>0</v>
      </c>
      <c r="GD46" s="122">
        <f>'Тест ответы'!GB47*'Показатели'!$F$238*IF($GD$4="да",$C46,1)</f>
        <v>0</v>
      </c>
      <c r="GE46" s="122">
        <f>'Тест ответы'!GC47*'Показатели'!$F$239*IF($GE$4="да",$C46,1)</f>
        <v>0</v>
      </c>
      <c r="GF46" s="122">
        <f>'Тест ответы'!GD47*'Показатели'!$F$241*IF($GF$4="да",$C46,1)</f>
        <v>0</v>
      </c>
      <c r="GG46" s="122">
        <f>'Тест ответы'!GE47*'Показатели'!$F$242*IF($GG$4="да",$C46,1)</f>
        <v>0</v>
      </c>
      <c r="GH46" s="122">
        <f>'Тест ответы'!GF47*'Показатели'!$F$243*IF($GH$4="да",$C46,1)</f>
        <v>0</v>
      </c>
      <c r="GI46" s="122">
        <f>'Тест ответы'!GG47*'Показатели'!$F$244*IF($GI$4="да",$C46,1)</f>
        <v>0</v>
      </c>
      <c r="GJ46" s="122">
        <f>'Тест ответы'!GH47*'Показатели'!$F$245*IF($GJ$4="да",$C46,1)</f>
        <v>0</v>
      </c>
      <c r="GK46" s="122">
        <f>'Тест ответы'!GI47*'Показатели'!$F$246*IF($GK$4="да",$C46,1)</f>
        <v>0</v>
      </c>
      <c r="GL46" s="122">
        <f>'Тест ответы'!GJ47*'Показатели'!$F$248*IF($GL$4="да",$C46,1)</f>
        <v>0</v>
      </c>
      <c r="GM46" s="122">
        <f>'Тест ответы'!GK47*'Показатели'!$F$249*IF($GM$4="да",$C46,1)</f>
        <v>0</v>
      </c>
      <c r="GN46" s="122">
        <f>'Тест ответы'!GL47*'Показатели'!$F$250*IF($GN$4="да",$C46,1)</f>
        <v>0</v>
      </c>
      <c r="GO46" s="122">
        <f>'Тест ответы'!GM47*'Показатели'!$F$251*IF($GO$4="да",$C46,1)</f>
        <v>0</v>
      </c>
      <c r="GP46" s="122">
        <f>'Тест ответы'!GN47*'Показатели'!$F$252*IF($GP$4="да",$C46,1)</f>
        <v>0</v>
      </c>
      <c r="GQ46" s="122">
        <f>'Тест ответы'!GO47*'Показатели'!$F$253*IF($GQ$4="да",$C46,1)</f>
        <v>0</v>
      </c>
      <c r="GR46" s="132">
        <f>'Тест ответы'!GP47*'Показатели'!$F$256*IF($GR$4="да",$C46,1)</f>
        <v>0</v>
      </c>
      <c r="GS46" s="122">
        <f>'Тест ответы'!GQ47*'Показатели'!$F$257*IF($GS$4="да",$C46,1)</f>
        <v>0</v>
      </c>
      <c r="GT46" s="122">
        <f>'Тест ответы'!GR47*'Показатели'!$F$258*IF($GT$4="да",$C46,1)</f>
        <v>0</v>
      </c>
      <c r="GU46" s="122">
        <f>'Тест ответы'!GS47*'Показатели'!$F$260*IF($GU$4="да",$C46,1)</f>
        <v>0</v>
      </c>
      <c r="GV46" s="122">
        <f>'Тест ответы'!GT47*'Показатели'!$F$261*IF($GV$4="да",$C46,1)</f>
        <v>0</v>
      </c>
      <c r="GW46" s="122">
        <f>'Тест ответы'!GU47*'Показатели'!$F$262*IF($GW$4="да",$C46,1)</f>
        <v>0</v>
      </c>
      <c r="GX46" s="122">
        <f>'Тест ответы'!GV47*'Показатели'!$F$264*IF($GX$4="да",$C46,1)</f>
        <v>0</v>
      </c>
      <c r="GY46" s="122">
        <f>'Тест ответы'!GW47*'Показатели'!$F$265*IF($GY$4="да",$C46,1)</f>
        <v>0</v>
      </c>
      <c r="GZ46" s="122">
        <f>'Тест ответы'!GX47*'Показатели'!$F$266*IF($GZ$4="да",$C46,1)</f>
        <v>0</v>
      </c>
      <c r="HA46" s="122">
        <f>'Тест ответы'!GY47*'Показатели'!$F$267*IF($HA$4="да",$C46,1)</f>
        <v>0</v>
      </c>
      <c r="HB46" s="122">
        <f>'Тест ответы'!GZ47*'Показатели'!$F$269*IF($HB$4="да",$C46,1)</f>
        <v>0</v>
      </c>
      <c r="HC46" s="122">
        <f>'Тест ответы'!HA47*'Показатели'!$F$270*IF($HC$4="да",$C46,1)</f>
        <v>0</v>
      </c>
      <c r="HD46" s="122">
        <f>'Тест ответы'!HB47*'Показатели'!$F$271*IF($HD$4="да",$C46,1)</f>
        <v>0</v>
      </c>
      <c r="HE46" s="122">
        <f>'Тест ответы'!HC47*'Показатели'!$F$272*IF($HE$4="да",$C46,1)</f>
        <v>0</v>
      </c>
      <c r="HF46" s="122">
        <f>'Тест ответы'!HD47*'Показатели'!$F$274*IF($HF$4="да",$C46,1)</f>
        <v>0</v>
      </c>
      <c r="HG46" s="122">
        <f>'Тест ответы'!HE47*'Показатели'!$F$275*IF($HG$4="да",$C46,1)</f>
        <v>0</v>
      </c>
      <c r="HH46" s="122">
        <f>'Тест ответы'!HF47*'Показатели'!$F$276*IF($HH$4="да",$C46,1)</f>
        <v>0</v>
      </c>
      <c r="HI46" s="122">
        <f>'Тест ответы'!HG47*'Показатели'!$F$277*IF($HI$4="да",$C46,1)</f>
        <v>0</v>
      </c>
      <c r="HJ46" s="122">
        <f>'Тест ответы'!HH47*'Показатели'!$F$278*IF($HJ$4="да",$C46,1)</f>
        <v>0</v>
      </c>
      <c r="HK46" s="122">
        <f>'Тест ответы'!HI47*'Показатели'!$F$279*IF($HK$4="да",$C46,1)</f>
        <v>0</v>
      </c>
      <c r="HL46" s="122">
        <f>'Тест ответы'!HJ47*'Показатели'!$F$280*IF($HL$4="да",$C46,1)</f>
        <v>0</v>
      </c>
      <c r="HM46" s="122">
        <f>'Тест ответы'!HK47*'Показатели'!$F$281*IF($HM$4="да",$C46,1)</f>
        <v>0</v>
      </c>
      <c r="HN46" s="122">
        <f>'Тест ответы'!HL47*'Показатели'!$F$282*IF($HN$4="да",$C46,1)</f>
        <v>0</v>
      </c>
      <c r="HO46" s="122">
        <f>'Тест ответы'!HM47*'Показатели'!$F$284*IF($HO$4="да",$C46,1)</f>
        <v>0</v>
      </c>
      <c r="HP46" s="122">
        <f>'Тест ответы'!HN47*'Показатели'!$F$285*IF($HP$4="да",$C46,1)</f>
        <v>0</v>
      </c>
      <c r="HQ46" s="122">
        <f>'Тест ответы'!HO47*'Показатели'!$F$286*IF($HQ$4="да",$C46,1)</f>
        <v>0</v>
      </c>
      <c r="HR46" s="122">
        <f>'Тест ответы'!HP47*'Показатели'!$F$287*IF($HR$4="да",$C46,1)</f>
        <v>0</v>
      </c>
      <c r="HS46" s="122">
        <f>'Тест ответы'!HQ47*'Показатели'!$F$288*IF($HS$4="да",$C46,1)</f>
        <v>0</v>
      </c>
      <c r="HT46" s="122">
        <f>'Тест ответы'!HR47*'Показатели'!$F$289*IF(HT$4="да",$C46,1)</f>
        <v>0</v>
      </c>
      <c r="HU46" s="122">
        <f>'Тест ответы'!HS47*'Показатели'!$F$290*IF($HU$4="да",$C46,1)</f>
        <v>0</v>
      </c>
      <c r="HV46" s="122">
        <f>'Тест ответы'!HT47*'Показатели'!$F$291*IF($HV$4="да",$C46,1)</f>
        <v>0</v>
      </c>
      <c r="HW46" s="122">
        <f>'Тест ответы'!HU47*'Показатели'!$F$292*IF($HW$4="да",$C46,1)</f>
        <v>0</v>
      </c>
      <c r="HX46" s="122" t="str">
        <f>'Тест ответы'!HV47*#REF!*C46</f>
        <v>#REF!</v>
      </c>
      <c r="HY46" s="133" t="str">
        <f>'Тест ответы'!HW47*#REF!*C46</f>
        <v>#REF!</v>
      </c>
      <c r="HZ46" s="122">
        <f>'Тест ответы'!HX47*'Показатели'!$F$295*IF(HZ$4="да",$C46,1)</f>
        <v>0</v>
      </c>
      <c r="IA46" s="122">
        <f>'Тест ответы'!HY47*'Показатели'!$F$296*IF(IA$4="да",$C46,1)</f>
        <v>0</v>
      </c>
      <c r="IB46" s="122">
        <f>'Тест ответы'!HZ47*'Показатели'!$F$297*IF(IB$4="да",$C46,1)</f>
        <v>0</v>
      </c>
      <c r="IC46" s="122">
        <f>'Тест ответы'!IA47*'Показатели'!$F$299*IF(IC$4="да",$C46,1)</f>
        <v>0</v>
      </c>
      <c r="ID46" s="122">
        <f>'Тест ответы'!IB47*'Показатели'!$F$300*IF(ID$4="да",$C46,1)</f>
        <v>0</v>
      </c>
      <c r="IE46" s="122">
        <f>'Тест ответы'!IC47*'Показатели'!$F$301*IF(IE$4="да",$C46,1)</f>
        <v>0</v>
      </c>
      <c r="IF46" s="122">
        <f>'Тест ответы'!ID47*'Показатели'!$F$303*IF(IF$4="да",$C46,1)</f>
        <v>0</v>
      </c>
      <c r="IG46" s="122">
        <f>'Тест ответы'!IE47*'Показатели'!$F$304*IF(IG$4="да",$C46,1)</f>
        <v>0</v>
      </c>
      <c r="IH46" s="122">
        <f>'Тест ответы'!IF47*'Показатели'!$F$305*IF(IH$4="да",$C46,1)</f>
        <v>0</v>
      </c>
      <c r="II46" s="122">
        <f>'Тест ответы'!IG47*'Показатели'!$F$307*IF(II$4="да",$C46,1)</f>
        <v>0</v>
      </c>
      <c r="IJ46" s="122">
        <f>'Тест ответы'!IH47*'Показатели'!$F$308*IF(IJ$4="да",$C46,1)</f>
        <v>0</v>
      </c>
      <c r="IK46" s="122">
        <f>'Тест ответы'!II47*'Показатели'!$F$309*IF(IK$4="да",$C46,1)</f>
        <v>0</v>
      </c>
      <c r="IL46" s="122">
        <f>'Тест ответы'!IJ47*'Показатели'!$F$313*IF(IL$4="да",$C46,1)</f>
        <v>0</v>
      </c>
      <c r="IM46" s="122">
        <f>'Тест ответы'!IK47*'Показатели'!$F$314*IF(IM$4="да",$C46,1)</f>
        <v>0</v>
      </c>
      <c r="IN46" s="122">
        <f>'Тест ответы'!IL47*'Показатели'!$F$315*IF(IN$4="да",$C46,1)</f>
        <v>0</v>
      </c>
      <c r="IO46" s="122">
        <f>'Тест ответы'!IM47*'Показатели'!$F$316*IF(IO$4="да",$C46,1)</f>
        <v>0</v>
      </c>
      <c r="IP46" s="122">
        <f>'Тест ответы'!IN47*'Показатели'!$F$317*IF(IP$4="да",$C46,1)</f>
        <v>0</v>
      </c>
      <c r="IQ46" s="122">
        <f>'Тест ответы'!IO47*'Показатели'!$F$318*IF(IQ$4="да",$C46,1)</f>
        <v>0</v>
      </c>
      <c r="IR46" s="122">
        <f>'Тест ответы'!IP47*'Показатели'!$F$320*IF(IR$4="да",$C46,1)</f>
        <v>0</v>
      </c>
      <c r="IS46" s="122">
        <f>'Тест ответы'!IQ47*'Показатели'!$F$321*IF(IS$4="да",$C46,1)</f>
        <v>0</v>
      </c>
      <c r="IT46" s="122">
        <f>'Тест ответы'!IR47*'Показатели'!$F$322*IF(IT$4="да",$C46,1)</f>
        <v>0</v>
      </c>
      <c r="IU46" s="122">
        <f>'Тест ответы'!IS47*'Показатели'!$F$323*IF(IU$4="да",$C46,1)</f>
        <v>0</v>
      </c>
      <c r="IV46" s="122">
        <f>'Тест ответы'!IT47*'Показатели'!$F$324*IF(IV$4="да",$C46,1)</f>
        <v>0</v>
      </c>
      <c r="IW46" s="122">
        <f>'Тест ответы'!IU47*'Показатели'!$F$325*IF(IW$4="да",$C46,1)</f>
        <v>0</v>
      </c>
      <c r="IX46" s="122">
        <f>'Тест ответы'!IV47*'Показатели'!$F$327*IF(IX$4="да",$C46,1)</f>
        <v>0</v>
      </c>
      <c r="IY46" s="122">
        <f>'Тест ответы'!IW47*'Показатели'!$F$328*IF(IY$4="да",$C46,1)</f>
        <v>0</v>
      </c>
      <c r="IZ46" s="132">
        <f>'Тест ответы'!IX47*'Показатели'!$F$331*IF(IZ$4="да",$C46,1)</f>
        <v>0</v>
      </c>
      <c r="JA46" s="122">
        <f>'Тест ответы'!IY47*'Показатели'!$F$332*IF(JA$4="да",$C46,1)</f>
        <v>0</v>
      </c>
      <c r="JB46" s="122">
        <f>'Тест ответы'!IZ47*'Показатели'!$F$333*IF(JB$4="да",$C46,1)</f>
        <v>0</v>
      </c>
      <c r="JC46" s="122">
        <f>'Тест ответы'!JA47*'Показатели'!$F$334*IF(JC$4="да",$C46,1)</f>
        <v>0</v>
      </c>
      <c r="JD46" s="122">
        <f>'Тест ответы'!JB47*'Показатели'!$F$335*IF(JD$4="да",$C46,1)</f>
        <v>0</v>
      </c>
      <c r="JE46" s="122">
        <f>'Тест ответы'!JC47*'Показатели'!$F$336*IF(JE$4="да",$C46,1)</f>
        <v>0</v>
      </c>
      <c r="JF46" s="122">
        <f>'Тест ответы'!JD47*'Показатели'!$F$338*IF(JF$4="да",$C46,1)</f>
        <v>0</v>
      </c>
      <c r="JG46" s="122">
        <f>'Тест ответы'!JE47*'Показатели'!$F$339*IF(JG$4="да",$C46,1)</f>
        <v>0</v>
      </c>
      <c r="JH46" s="122">
        <f>'Тест ответы'!JF47*'Показатели'!$F$341*IF(JH$4="да",$C46,1)</f>
        <v>0</v>
      </c>
      <c r="JI46" s="122">
        <f>'Тест ответы'!JG47*'Показатели'!$F$342*IF(JI$4="да",$C46,1)</f>
        <v>0</v>
      </c>
      <c r="JJ46" s="122">
        <f>'Тест ответы'!JH47*'Показатели'!$F$343*IF(JJ$4="да",$C46,1)</f>
        <v>0</v>
      </c>
      <c r="JK46" s="122">
        <f>'Тест ответы'!JI47*'Показатели'!$F$344*IF(JK$4="да",$C46,1)</f>
        <v>0</v>
      </c>
      <c r="JL46" s="122">
        <f>'Тест ответы'!JJ47*'Показатели'!$F$345*IF(JL$4="да",$C46,1)</f>
        <v>0</v>
      </c>
      <c r="JM46" s="122">
        <f>'Тест ответы'!JK47*'Показатели'!$F$346*IF(JM$4="да",$C46,1)</f>
        <v>0</v>
      </c>
      <c r="JN46" s="122">
        <f>'Тест ответы'!JL47*'Показатели'!$F$347*IF(JN$4="да",$C46,1)</f>
        <v>0</v>
      </c>
      <c r="JO46" s="122">
        <f>'Тест ответы'!JM47*'Показатели'!$F$348*IF(JO$4="да",$C46,1)</f>
        <v>0</v>
      </c>
      <c r="JP46" s="122">
        <f>'Тест ответы'!JN47*'Показатели'!$F$349*IF(JP$4="да",$C46,1)</f>
        <v>0</v>
      </c>
      <c r="JQ46" s="122">
        <f>'Тест ответы'!JO47*'Показатели'!$F$350*IF(JQ$4="да",$C46,1)</f>
        <v>0</v>
      </c>
      <c r="JR46" s="122">
        <f>'Тест ответы'!JP47*'Показатели'!$F$351*IF(JR$4="да",$C46,1)</f>
        <v>0</v>
      </c>
      <c r="JS46" s="122">
        <f>'Тест ответы'!JQ47*'Показатели'!$F$352*IF(JS$4="да",$C46,1)</f>
        <v>0</v>
      </c>
      <c r="JT46" s="122">
        <f>'Тест ответы'!JR47*'Показатели'!$F$353*IF(JT$4="да",$C46,1)</f>
        <v>0</v>
      </c>
      <c r="JU46" s="122">
        <f>'Тест ответы'!JS47*'Показатели'!$F$354*IF(JU$4="да",$C46,1)</f>
        <v>0</v>
      </c>
      <c r="JV46" s="122">
        <f>'Тест ответы'!JT47*'Показатели'!$F$355*IF(JV$4="да",$C46,1)</f>
        <v>0</v>
      </c>
      <c r="JW46" s="122">
        <f>'Тест ответы'!JU47*'Показатели'!$F$356*IF(JW$4="да",$C46,1)</f>
        <v>0</v>
      </c>
      <c r="JX46" s="122">
        <f>'Тест ответы'!JV47*'Показатели'!$F$357*IF(JX$4="да",$C46,1)</f>
        <v>0</v>
      </c>
      <c r="JY46" s="122">
        <f>'Тест ответы'!JW47*'Показатели'!$F$358*IF(JY$4="да",$C46,1)</f>
        <v>0</v>
      </c>
      <c r="JZ46" s="122">
        <f>'Тест ответы'!JX47*'Показатели'!$F$360*IF(JZ$4="да",$C46,1)</f>
        <v>0</v>
      </c>
      <c r="KA46" s="122">
        <f>'Тест ответы'!JY47*'Показатели'!$F$361*IF(KA$4="да",$C46,1)</f>
        <v>0</v>
      </c>
      <c r="KB46" s="122">
        <f>'Тест ответы'!JZ47*'Показатели'!$F$362*IF(KB$4="да",$C46,1)</f>
        <v>0</v>
      </c>
      <c r="KC46" s="122">
        <f>'Тест ответы'!KA47*'Показатели'!$F$363*IF(KC$4="да",$C46,1)</f>
        <v>0</v>
      </c>
      <c r="KD46" s="122">
        <f>'Тест ответы'!KB47*'Показатели'!$F$364*IF(KD$4="да",$C46,1)</f>
        <v>0</v>
      </c>
      <c r="KE46" s="136">
        <f>'Тест ответы'!KC47*'Показатели'!$F$365*IF(KE$4="да",$C46,1)</f>
        <v>0</v>
      </c>
      <c r="KF46" s="122">
        <f>'Тест ответы'!KD47*'Показатели'!$F$380*IF(KF$4="да",A46,1)</f>
        <v>0</v>
      </c>
      <c r="KG46" s="122">
        <f>'Тест ответы'!KE47*'Показатели'!$F$383*IF(KG$4="да",B46,1)</f>
        <v>0</v>
      </c>
      <c r="KH46" s="133">
        <f>'Тест ответы'!KF47*'Показатели'!$F$385*IF(KH$4="да",C46,1)</f>
        <v>0</v>
      </c>
      <c r="KI46" s="122">
        <f>'Тест ответы'!KG47*'Показатели'!$F$387*IF($KI$4="да",C46,1)</f>
        <v>0</v>
      </c>
      <c r="KJ46" s="122">
        <f>'Тест ответы'!KH47*'Показатели'!$F$388*IF($KJ$4="да",C46,1)</f>
        <v>0</v>
      </c>
      <c r="KK46" s="122">
        <f>'Тест ответы'!KI47*'Показатели'!$F$389*IF($KK$4="да",C46,1)</f>
        <v>0</v>
      </c>
      <c r="KL46" s="132">
        <f>'Тест ответы'!KJ47*'Показатели'!$F$391*IF(KL$4="да",C46,1)</f>
        <v>0</v>
      </c>
      <c r="KM46" s="122">
        <f>'Тест ответы'!KK47*'Показатели'!$F$392*IF(KM$4="да",D46,1)</f>
        <v>0</v>
      </c>
      <c r="KN46" s="132">
        <f>'Тест ответы'!KL47*'Показатели'!$F$394*IF($KN$4="да",C46,1)</f>
        <v>0</v>
      </c>
      <c r="KO46" s="133">
        <f>'Тест ответы'!KM47*'Показатели'!$F$395*IF($KO$4="да",C46,1)</f>
        <v>0</v>
      </c>
      <c r="KP46" s="122">
        <f>'Тест ответы'!KN47*'Показатели'!$F$397*IF($KP$4="да",$C46,1)</f>
        <v>0</v>
      </c>
      <c r="KQ46" s="122">
        <f>'Тест ответы'!KO47*'Показатели'!$F$398*IF($KQ$4="да",$C46,1)</f>
        <v>0</v>
      </c>
      <c r="KR46" s="122">
        <f>'Тест ответы'!KP47*'Показатели'!$F$400*IF($KR$4="да",$C46,1)</f>
        <v>0</v>
      </c>
      <c r="KS46" s="133">
        <f>'Тест ответы'!KQ47*'Показатели'!$F$401*IF($KS$4="да",$C46,1)</f>
        <v>0</v>
      </c>
      <c r="KT46" s="122">
        <f>'Тест ответы'!KR47*'Показатели'!$F$403*IF($KT$4="да",$C46,1)</f>
        <v>0</v>
      </c>
      <c r="KU46" s="122">
        <f>'Тест ответы'!KS47*'Показатели'!$F$405*IF($KU$4="да",$C46,1)</f>
        <v>0</v>
      </c>
      <c r="KV46" s="130">
        <f>'Тест ответы'!KT47*'Показатели'!$F$408*IF($KV$4="да",$C46,1)</f>
        <v>0</v>
      </c>
      <c r="KW46" s="122">
        <f>'Тест ответы'!KU47*'Показатели'!$F$409*IF($KW$4="да",$C46,1)</f>
        <v>0</v>
      </c>
      <c r="KX46" s="122">
        <f>'Тест ответы'!KV47*'Показатели'!$F$410*IF($KX$4="да",$C46,1)</f>
        <v>0</v>
      </c>
      <c r="KY46" s="122">
        <f>'Тест ответы'!KW47*'Показатели'!$F$411*IF($KY$4="да",$C46,1)</f>
        <v>0</v>
      </c>
      <c r="KZ46" s="132">
        <f>'Тест ответы'!KX47*'Показатели'!$F$413*IF($KZ$4="да",$C46,1)</f>
        <v>0</v>
      </c>
      <c r="LA46" s="122">
        <f>'Тест ответы'!KY47*'Показатели'!$F$415*IF($LA$4="да",$C46,1)</f>
        <v>0</v>
      </c>
      <c r="LB46" s="122">
        <f>'Тест ответы'!KZ47*'Показатели'!$F$416*IF($LB$4="да",$C46,1)</f>
        <v>0</v>
      </c>
      <c r="LC46" s="122">
        <f>'Тест ответы'!LA47*'Показатели'!$F$417*IF($LC$4="да",$C46,1)</f>
        <v>0</v>
      </c>
      <c r="LD46" s="132">
        <f>'Тест ответы'!LB47*'Показатели'!$F$420*IF($LD$4="да",$C46,1)</f>
        <v>0</v>
      </c>
      <c r="LE46" s="122">
        <f>'Тест ответы'!LC47*'Показатели'!$F$422*IF($LE$4="да",$C46,1)</f>
        <v>0</v>
      </c>
      <c r="LF46" s="122">
        <f>'Тест ответы'!LD47*'Показатели'!$F$423*IF($LF$4="да",$C46,1)</f>
        <v>0</v>
      </c>
      <c r="LG46" s="122">
        <f>'Тест ответы'!LE47*'Показатели'!$F$424*IF($LG$4="да",$C46,1)</f>
        <v>0</v>
      </c>
      <c r="LH46" s="132">
        <f>'Тест ответы'!LF47*'Показатели'!$F$426*IF(LH$4="да",$C46,1)</f>
        <v>0</v>
      </c>
      <c r="LI46" s="122">
        <f>'Тест ответы'!LG47*'Показатели'!$F$427*IF($LI$4="да",$C46,1)</f>
        <v>0</v>
      </c>
      <c r="LJ46" s="122">
        <f>'Тест ответы'!LH47*'Показатели'!$F$428*IF($LJ$4="да",$C46,1)</f>
        <v>0</v>
      </c>
      <c r="LK46" s="122">
        <f>'Тест ответы'!LI47*'Показатели'!$F$429*IF($LK$4="да",$C46,1)</f>
        <v>0</v>
      </c>
      <c r="LL46" s="122">
        <f>'Тест ответы'!LJ47*'Показатели'!$F$430*IF($LI$4="да",$C46,1)</f>
        <v>0</v>
      </c>
      <c r="LM46" s="125">
        <f>'Тест ответы'!LK47*'Показатели'!$F$461*IF(LM$4="да",$C46,1)</f>
        <v>0</v>
      </c>
      <c r="LN46" s="126">
        <f>'Тест ответы'!LL47*'Показатели'!$F$462*IF(LN$4="да",$C46,1)</f>
        <v>0</v>
      </c>
      <c r="LO46" s="126">
        <f>'Тест ответы'!LM47*'Показатели'!$F$463*IF(LO$4="да",$C46,1)</f>
        <v>0</v>
      </c>
      <c r="LP46" s="126">
        <f>'Тест ответы'!LN47*'Показатели'!$F$464*IF(LP$4="да",$C46,1)</f>
        <v>0</v>
      </c>
      <c r="LQ46" s="126">
        <f>'Тест ответы'!LO47*'Показатели'!$F$466*IF(LQ$4="да",$C46,1)</f>
        <v>0</v>
      </c>
      <c r="LR46" s="126">
        <f>'Тест ответы'!LP47*'Показатели'!$F$467*IF(LR$4="да",$C46,1)</f>
        <v>0</v>
      </c>
      <c r="LS46" s="126">
        <f>'Тест ответы'!LQ47*'Показатели'!$F$468*IF(LS$4="да",$C46,1)</f>
        <v>0</v>
      </c>
      <c r="LT46" s="135">
        <f>'Тест ответы'!LR47*'Показатели'!$F$469*IF(LT$4="да",$C46,1)</f>
        <v>0</v>
      </c>
      <c r="LU46" s="122">
        <f>'Тест ответы'!LS47*'Показатели'!$F$472*IF($LU$4="да",$C46,1)</f>
        <v>0</v>
      </c>
      <c r="LV46" s="122">
        <f>'Тест ответы'!LT47*'Показатели'!$F$473*IF($LV$4="да",$C46,1)</f>
        <v>0</v>
      </c>
      <c r="LW46" s="122">
        <f>'Тест ответы'!LU47*'Показатели'!$F$474*IF($LW$4="да",$C46,1)</f>
        <v>0</v>
      </c>
      <c r="LX46" s="122">
        <f>'Тест ответы'!LV47*'Показатели'!$F$476*IF($LX$4="да",$C46,1)</f>
        <v>0</v>
      </c>
      <c r="LY46" s="122">
        <f>'Тест ответы'!LW47*'Показатели'!$F$477*IF($LY$4="да",$C46,1)</f>
        <v>0</v>
      </c>
      <c r="LZ46" s="122">
        <f>'Тест ответы'!LX47*'Показатели'!$F$478*IF(LZ$4="да",$C46,1)</f>
        <v>0</v>
      </c>
      <c r="MA46" s="122">
        <f>'Тест ответы'!LY47*'Показатели'!$F$479*IF($MA$4="да",$C46,1)</f>
        <v>0</v>
      </c>
      <c r="MB46" s="122">
        <f>'Тест ответы'!LZ47*'Показатели'!$F$480*IF($MB$4="да",$C46,1)</f>
        <v>0</v>
      </c>
      <c r="MC46" s="122">
        <f>'Тест ответы'!MA47*'Показатели'!$F$481*IF($MC$4="да",$C46,1)</f>
        <v>0</v>
      </c>
      <c r="MD46" s="122">
        <f>'Тест ответы'!MB47*'Показатели'!$F$483*IF($MD$4="да",$C46,1)</f>
        <v>0</v>
      </c>
      <c r="ME46" s="122">
        <f>'Тест ответы'!MC47*'Показатели'!$F$484*IF($ME$4="да",$C46,1)</f>
        <v>0</v>
      </c>
      <c r="MF46" s="122">
        <f>'Тест ответы'!MD47*'Показатели'!$F$486*IF($MF$4="да",$C46,1)</f>
        <v>0</v>
      </c>
      <c r="MG46" s="136">
        <f>'Тест ответы'!ME47*'Показатели'!F$487*IF(MG$4="да",$C46,1)</f>
        <v>0</v>
      </c>
      <c r="MH46" s="126">
        <f>'Тест ответы'!MF47*'Показатели'!$F$489*IF($MH$4="да",$C46,1)</f>
        <v>0</v>
      </c>
      <c r="MI46" s="126">
        <f>'Тест ответы'!MG47*'Показатели'!$F$490*IF($MI$4="да",$C46,1)</f>
        <v>0</v>
      </c>
      <c r="MJ46" s="126">
        <f>'Тест ответы'!MH47*'Показатели'!$F$491*IF($MJ$4="да",$C46,1)</f>
        <v>0</v>
      </c>
      <c r="MK46" s="126">
        <f>'Тест ответы'!MI47*'Показатели'!$F$492*IF($MK$4="да",$C46,1)</f>
        <v>0</v>
      </c>
      <c r="ML46" s="126">
        <f>'Тест ответы'!MJ47*'Показатели'!$F$493*IF($ML$4="да",$C46,1)</f>
        <v>0</v>
      </c>
      <c r="MM46" s="126">
        <f>'Тест ответы'!MK47*'Показатели'!$F$494*IF($MM$4="да",$C46,1)</f>
        <v>0</v>
      </c>
      <c r="MN46" s="126">
        <f>'Тест ответы'!ML47*'Показатели'!$F$495*IF($MN$4="да",$C46,1)</f>
        <v>0</v>
      </c>
      <c r="MO46" s="126">
        <f>'Тест ответы'!MM47*'Показатели'!$F$496*IF($MO$4="да",$C46,1)</f>
        <v>0</v>
      </c>
      <c r="MP46" s="126">
        <f>'Тест ответы'!MN47*'Показатели'!$F$497*IF($MP$4="да",$C46,1)</f>
        <v>0</v>
      </c>
      <c r="MQ46" s="126">
        <f>'Тест ответы'!MO47*'Показатели'!$F$498*IF($MQ$4="да",$C46,1)</f>
        <v>0</v>
      </c>
      <c r="MR46" s="126">
        <f>'Тест ответы'!MP47*'Показатели'!$F$499*IF($MR$4="да",$C46,1)</f>
        <v>0</v>
      </c>
      <c r="MS46" s="126">
        <f>'Тест ответы'!MQ47*'Показатели'!$F$500*IF($MS$4="да",$C46,1)</f>
        <v>0</v>
      </c>
      <c r="MT46" s="126">
        <f>'Тест ответы'!MR47*'Показатели'!$F$501*IF(MT$4="да",$C46,1)</f>
        <v>0</v>
      </c>
      <c r="MU46" s="126">
        <f>'Тест ответы'!MS47*'Показатели'!$F$502*IF(MU$4="да",$C46,1)</f>
        <v>0</v>
      </c>
      <c r="MV46" s="126">
        <f>'Тест ответы'!MT47*'Показатели'!$F$503*IF(MV$4="да",$C46,1)</f>
        <v>0</v>
      </c>
      <c r="MW46" s="126">
        <f>'Тест ответы'!MU47*'Показатели'!$F$504*IF($MW$4="да",$C46,1)</f>
        <v>0</v>
      </c>
      <c r="MX46" s="126">
        <f>'Тест ответы'!MV47*'Показатели'!$F$505*IF(MX$4="да",$C46,1)</f>
        <v>0</v>
      </c>
      <c r="MY46" s="126">
        <f>'Тест ответы'!MW47*'Показатели'!$F$506*IF(MY$4="да",$C46,1)</f>
        <v>0</v>
      </c>
      <c r="MZ46" s="126">
        <f>'Тест ответы'!MX47*'Показатели'!$F$507*IF(MZ$4="да",$C46,1)</f>
        <v>0</v>
      </c>
      <c r="NA46" s="126">
        <f>'Тест ответы'!MY47*'Показатели'!$F$508*IF(NA$4="да",$C46,1)</f>
        <v>0</v>
      </c>
      <c r="NB46" s="126">
        <f>'Тест ответы'!MZ47*'Показатели'!$F$509*IF(NB$4="да",$C46,1)</f>
        <v>0</v>
      </c>
      <c r="NC46" s="126">
        <f>'Тест ответы'!NA47*'Показатели'!$F$510*IF(NC$4="да",$C46,1)</f>
        <v>0</v>
      </c>
      <c r="ND46" s="126">
        <f>'Тест ответы'!NB47*'Показатели'!$F$511*IF(ND$4="да",$C46,1)</f>
        <v>0</v>
      </c>
      <c r="NE46" s="126">
        <f>'Тест ответы'!NC47*'Показатели'!$F$512*IF(NE$4="да",$C46,1)</f>
        <v>0</v>
      </c>
      <c r="NF46" s="126">
        <f>'Тест ответы'!ND47*'Показатели'!$F$513*IF(NF$4="да",$C46,1)</f>
        <v>0</v>
      </c>
      <c r="NG46" s="126">
        <f>'Тест ответы'!NE47*'Показатели'!$F$514*IF(NG$4="да",$C46,1)</f>
        <v>0</v>
      </c>
      <c r="NH46" s="126">
        <f>'Тест ответы'!NF47*'Показатели'!$F$515*IF(NH$4="да",$C46,1)</f>
        <v>0</v>
      </c>
      <c r="NI46" s="134">
        <f>'Тест ответы'!NG47*'Показатели'!$F$516*IF($NI$4="да",$C46,1)</f>
        <v>0</v>
      </c>
      <c r="NJ46" s="126">
        <f>'Тест ответы'!NH47*'Показатели'!$F$518*IF(NJ$4="да",$C46,1)</f>
        <v>0</v>
      </c>
      <c r="NK46" s="126">
        <f>'Тест ответы'!NI47*'Показатели'!$F$519*IF(NK$4="да",$C46,1)</f>
        <v>0</v>
      </c>
      <c r="NL46" s="126">
        <f>'Тест ответы'!NJ47*'Показатели'!$F$520*IF(NL$4="да",$C46,1)</f>
        <v>0</v>
      </c>
      <c r="NM46" s="126">
        <f>'Тест ответы'!NK47*'Показатели'!$F$521*IF(NM$4="да",$C46,1)</f>
        <v>0</v>
      </c>
      <c r="NN46" s="126">
        <f>'Тест ответы'!NL47*'Показатели'!$F$522*IF(NN$4="да",$C46,1)</f>
        <v>0</v>
      </c>
      <c r="NO46" s="126">
        <f>'Тест ответы'!NM47*'Показатели'!$F$523*IF(NO$4="да",$C46,1)</f>
        <v>0</v>
      </c>
      <c r="NP46" s="126">
        <f>'Тест ответы'!NN47*'Показатели'!G$524*IF(NP$4="да",$C46,1)</f>
        <v>0</v>
      </c>
      <c r="NQ46" s="126">
        <f>'Тест ответы'!NO47*'Показатели'!H$525*IF(NQ$4="да",$C46,1)</f>
        <v>0</v>
      </c>
      <c r="NR46" s="126">
        <f>'Тест ответы'!NP47*'Показатели'!I$526*IF(NR$4="да",$C46,1)</f>
        <v>0</v>
      </c>
      <c r="NS46" s="126">
        <f>'Тест ответы'!NQ47*'Показатели'!$F$527*IF(NS$4="да",$C46,1)</f>
        <v>0</v>
      </c>
      <c r="NT46" s="126">
        <f>'Тест ответы'!NR47*'Показатели'!$F$528*IF(NT$4="да",$C46,1)</f>
        <v>0</v>
      </c>
      <c r="NU46" s="126">
        <f>'Тест ответы'!NS47*'Показатели'!$F$529*IF(NU$4="да",$C46,1)</f>
        <v>0</v>
      </c>
      <c r="NV46" s="135">
        <f>'Тест ответы'!NT47*'Показатели'!$F$530*IF(NV$4="да",$C46,1)</f>
        <v>0</v>
      </c>
      <c r="NW46" s="126">
        <f>'Тест ответы'!NU47*'Показатели'!$F$533*IF($NW$4="да",$C46,1)</f>
        <v>0</v>
      </c>
      <c r="NX46" s="126">
        <f>'Тест ответы'!NV47*'Показатели'!$F$534*IF($NX$4="да",$C46,1)</f>
        <v>0</v>
      </c>
      <c r="NY46" s="127">
        <f>'Тест ответы'!NW47*'Показатели'!$F$536*IF($NY$4="да",$C46,1)</f>
        <v>0</v>
      </c>
      <c r="NZ46" s="126">
        <f>'Тест ответы'!NX47*'Показатели'!$F$537*IF($NZ$4="да",$C46,1)</f>
        <v>0</v>
      </c>
      <c r="OA46" s="127">
        <f>'Тест ответы'!NY47*'Показатели'!$F$539*IF(OA$4="да",$C46,1)</f>
        <v>0</v>
      </c>
      <c r="OB46" s="126">
        <f>'Тест ответы'!NZ47*'Показатели'!$F$540*IF(OB$4="да",$C46,1)</f>
        <v>0</v>
      </c>
      <c r="OC46" s="126">
        <f>'Тест ответы'!OA47*'Показатели'!$F$541*IF(OC$4="да",$C46,1)</f>
        <v>0</v>
      </c>
      <c r="OD46" s="126">
        <f>'Тест ответы'!OB47*'Показатели'!$F$542*IF(OD$4="да",$C46,1)</f>
        <v>0</v>
      </c>
      <c r="OE46" s="126">
        <f>'Тест ответы'!OC47*'Показатели'!$F$543*IF(OE$4="да",$C46,1)</f>
        <v>0</v>
      </c>
      <c r="OF46" s="126">
        <f>'Тест ответы'!OD47*'Показатели'!$F$544*IF(OF$4="да",$C46,1)</f>
        <v>0</v>
      </c>
      <c r="OG46" s="127">
        <f>'Тест ответы'!OE47*'Показатели'!$F$546*IF(OG$4="да",$C46,1)</f>
        <v>0</v>
      </c>
      <c r="OH46" s="126">
        <f>'Тест ответы'!OF47*'Показатели'!$F$547*IF(OH$4="да",$C46,1)</f>
        <v>0</v>
      </c>
      <c r="OI46" s="126">
        <f>'Тест ответы'!OG47*'Показатели'!$F$548*IF(OI$4="да",$C46,1)</f>
        <v>0</v>
      </c>
      <c r="OJ46" s="126">
        <f>'Тест ответы'!OH47*'Показатели'!$F$549*IF(OJ$4="да",$C46,1)</f>
        <v>0</v>
      </c>
      <c r="OK46" s="126">
        <f>'Тест ответы'!OI47*'Показатели'!$F$550*IF(OK$4="да",$C46,1)</f>
        <v>0</v>
      </c>
      <c r="OL46" s="126">
        <f>'Тест ответы'!OJ47*'Показатели'!$F$551*IF(OL$4="да",$C46,1)</f>
        <v>0</v>
      </c>
      <c r="OM46" s="137">
        <f>'Тест ответы'!OK47*'Показатели'!$F$554*IF($OM$4="да",$C46,1)</f>
        <v>0</v>
      </c>
      <c r="ON46" s="134">
        <f>'Тест ответы'!OL47*'Показатели'!$F$555*IF($ON$4="да",$C46,1)</f>
        <v>0</v>
      </c>
      <c r="OO46" s="126">
        <f>'Тест ответы'!OM47*'Показатели'!$F$557*IF($OO$4="да",$C46,1)</f>
        <v>0</v>
      </c>
      <c r="OP46" s="135">
        <f>'Тест ответы'!ON47*'Показатели'!$F$558*IF($OP$4="да",$C46,1)</f>
        <v>0</v>
      </c>
      <c r="OQ46" s="127">
        <f>'Тест ответы'!OO47*'Показатели'!$F$564*IF(OQ$4="да",$C46,1)</f>
        <v>0</v>
      </c>
      <c r="OR46" s="126">
        <f>'Тест ответы'!OP47*'Показатели'!$F$565*IF(OR$4="да",$C46,1)</f>
        <v>0</v>
      </c>
      <c r="OS46" s="126">
        <f>'Тест ответы'!OQ47*'Показатели'!$F$566*IF(OS$4="да",$C46,1)</f>
        <v>0</v>
      </c>
      <c r="OT46" s="126">
        <f>'Тест ответы'!OR47*'Показатели'!$F$567*IF(OT$4="да",$C46,1)</f>
        <v>0</v>
      </c>
      <c r="OU46" s="126">
        <f>'Тест ответы'!OS47*'Показатели'!$F$568*IF(OU$4="да",$C46,1)</f>
        <v>0</v>
      </c>
      <c r="OV46" s="126">
        <f>'Тест ответы'!OT47*'Показатели'!$F$569*IF(OV$4="да",$C46,1)</f>
        <v>0</v>
      </c>
      <c r="OW46" s="127">
        <f>'Тест ответы'!OU47*'Показатели'!$F$574*IF(OW$4="да",$C46,1)</f>
        <v>0</v>
      </c>
      <c r="OX46" s="126">
        <f>'Тест ответы'!OV47*'Показатели'!$F$575*IF(OX$4="да",$C46,1)</f>
        <v>0</v>
      </c>
      <c r="OY46" s="126">
        <f>'Тест ответы'!OW47*'Показатели'!$F$576*IF(OY$4="да",$C46,1)</f>
        <v>0</v>
      </c>
      <c r="OZ46" s="126">
        <f>'Тест ответы'!OX47*'Показатели'!$F$577*IF(OZ$4="да",$C46,1)</f>
        <v>0</v>
      </c>
      <c r="PA46" s="126">
        <f>'Тест ответы'!OY47*'Показатели'!$F$578*IF(PA$4="да",$C46,1)</f>
        <v>0</v>
      </c>
      <c r="PB46" s="126">
        <f>'Тест ответы'!OZ47*'Показатели'!$F$579*IF(PB$4="да",$C46,1)</f>
        <v>0</v>
      </c>
      <c r="PC46" s="137">
        <f>'Тест ответы'!PA47*'Показатели'!$F$584*IF($PC$4="да",$C46,1)</f>
        <v>0</v>
      </c>
      <c r="PD46" s="126">
        <f>'Тест ответы'!PB47*'Показатели'!$F$585*IF($PD$4="да",$C46,1)</f>
        <v>0</v>
      </c>
      <c r="PE46" s="126">
        <f>'Тест ответы'!PC47*'Показатели'!$F$587*IF($PE$4="да",$C46,1)</f>
        <v>0</v>
      </c>
      <c r="PF46" s="126">
        <f>'Тест ответы'!PD47*'Показатели'!$F$588*IF($PF$4="да",$C46,1)</f>
        <v>0</v>
      </c>
      <c r="PG46" s="126">
        <f>'Тест ответы'!PE47*'Показатели'!$F$589*IF($PG$4="да",$C46,1)</f>
        <v>0</v>
      </c>
      <c r="PH46" s="126">
        <f>'Тест ответы'!PF47*'Показатели'!$F$590*IF($PH$4="да",$C46,1)</f>
        <v>0</v>
      </c>
      <c r="PI46" s="126">
        <f>'Тест ответы'!PG47*'Показатели'!$F$591*IF($PI$4="да",$C46,1)</f>
        <v>0</v>
      </c>
      <c r="PJ46" s="126">
        <f>'Тест ответы'!PH47*'Показатели'!$F$592*IF($PJ$4="да",$C46,1)</f>
        <v>0</v>
      </c>
      <c r="PK46" s="126">
        <f>'Тест ответы'!PI47*'Показатели'!$F$593*IF($PK$4="да",$C46,1)</f>
        <v>0</v>
      </c>
      <c r="PL46" s="126">
        <f>'Тест ответы'!PJ47*'Показатели'!$F$594*IF($PL$4="да",$C46,1)</f>
        <v>0</v>
      </c>
      <c r="PM46" s="126">
        <f>'Тест ответы'!PK47*'Показатели'!$F$595*IF($PM$4="да",$C46,1)</f>
        <v>0</v>
      </c>
      <c r="PN46" s="126">
        <f>'Тест ответы'!PL47*'Показатели'!$F$596*IF($PN$4="да",$C46,1)</f>
        <v>0</v>
      </c>
      <c r="PO46" s="126">
        <f>'Тест ответы'!PM47*'Показатели'!$F$597*IF($PO$4="да",$C46,1)</f>
        <v>0</v>
      </c>
      <c r="PP46" s="126">
        <f>'Тест ответы'!PN47*'Показатели'!$F$599*IF($PP$4="да",$C46,1)</f>
        <v>0</v>
      </c>
      <c r="PQ46" s="126">
        <f>'Тест ответы'!PO47*'Показатели'!$F$600*IF($PQ$4="да",$C46,1)</f>
        <v>0</v>
      </c>
      <c r="PR46" s="126">
        <f>'Тест ответы'!PP47*'Показатели'!$F$603*IF($PR$4="да",$C46,1)</f>
        <v>0</v>
      </c>
      <c r="PS46" s="126">
        <f>'Тест ответы'!PQ47*'Показатели'!$F$605*IF($PS$4="да",$C46,1)</f>
        <v>0</v>
      </c>
      <c r="PT46" s="126">
        <f>'Тест ответы'!PR47*'Показатели'!$F$606*IF($PT$4="да",$C46,1)</f>
        <v>0</v>
      </c>
      <c r="PU46" s="126">
        <f>'Тест ответы'!PS47*'Показатели'!$F$607*IF($PU$4="да",$C46,1)</f>
        <v>0</v>
      </c>
      <c r="PV46" s="126">
        <f>'Тест ответы'!PT47*'Показатели'!$F$608*IF($PV$4="да",$C46,1)</f>
        <v>0</v>
      </c>
      <c r="PW46" s="126">
        <f>'Тест ответы'!PU47*'Показатели'!$F$609*IF($PW$4="да",$C46,1)</f>
        <v>0</v>
      </c>
      <c r="PX46" s="126">
        <f>'Тест ответы'!PV47*'Показатели'!$F$610*IF($PX$4="да",$C46,1)</f>
        <v>0</v>
      </c>
      <c r="PY46" s="137">
        <f>'Тест ответы'!PW47*'Показатели'!$F$612*IF(PY$4="да",$C46,1)</f>
        <v>0</v>
      </c>
      <c r="PZ46" s="127">
        <f>'Тест ответы'!PX47*'Показатели'!$F$614*IF(PZ$4="да",$C46,1)</f>
        <v>0</v>
      </c>
      <c r="QA46" s="126">
        <f>'Тест ответы'!PY47*'Показатели'!$F$614*IF(QA$4="да",$C46,1)</f>
        <v>0</v>
      </c>
      <c r="QB46" s="126">
        <f>'Тест ответы'!PZ47*'Показатели'!$F$614*IF(QB$4="да",$C46,1)</f>
        <v>0</v>
      </c>
      <c r="QC46" s="126">
        <f>'Тест ответы'!QA47*'Показатели'!$F$614*IF(QC$4="да",$C46,1)</f>
        <v>0</v>
      </c>
      <c r="QD46" s="126">
        <f>'Тест ответы'!QB47*'Показатели'!$F$614*IF(QD$4="да",$C46,1)</f>
        <v>0</v>
      </c>
      <c r="QE46" s="127">
        <f>'Тест ответы'!QC47*'Показатели'!$F$620*IF(QE$4="да",$C46,1)</f>
        <v>0</v>
      </c>
      <c r="QF46" s="126">
        <f>'Тест ответы'!QD47*'Показатели'!$F$620*IF(QF$4="да",$C46,1)</f>
        <v>0</v>
      </c>
      <c r="QG46" s="126">
        <f>'Тест ответы'!QE47*'Показатели'!$F$620*IF(QG$4="да",$C46,1)</f>
        <v>0</v>
      </c>
      <c r="QH46" s="126">
        <f>'Тест ответы'!QF47*'Показатели'!$F$620*IF(QH$4="да",$C46,1)</f>
        <v>0</v>
      </c>
      <c r="QI46" s="126">
        <f>'Тест ответы'!QG47*'Показатели'!$F$620*IF(QI$4="да",$C46,1)</f>
        <v>0</v>
      </c>
      <c r="QJ46" s="138">
        <f>'Тест ответы'!QH47*'Показатели'!$F$620*IF(QJ$4="да",$C46,1)</f>
        <v>0</v>
      </c>
      <c r="QK46" s="122" t="str">
        <f>'Тест ответы'!QI47*#REF!*IF(QK$4="да",$C46,1)</f>
        <v>#REF!</v>
      </c>
      <c r="QL46" s="122">
        <f>'Тест ответы'!QJ47*'Показатели'!$F$628*IF(QL$4="да",$C46,1)</f>
        <v>0</v>
      </c>
      <c r="QM46" s="122">
        <f>'Тест ответы'!QK47*'Показатели'!$F$629*IF(QM$4="да",$C46,1)</f>
        <v>0</v>
      </c>
      <c r="QN46" s="122">
        <f>'Тест ответы'!QL47*'Показатели'!$F$631*IF(QN$4="да",$C46,1)</f>
        <v>0</v>
      </c>
      <c r="QO46" s="122" t="str">
        <f>'Тест ответы'!QM47*#REF!*IF(QO$4="да",$C46,1)</f>
        <v>#REF!</v>
      </c>
      <c r="QP46" s="136">
        <f>'Тест ответы'!QN47*'Показатели'!$F$632*IF(QP$4="да",$C46,1)</f>
        <v>0</v>
      </c>
      <c r="QQ46" s="126">
        <f>'Тест ответы'!QO47*'Показатели'!$F$635*IF(QQ$4="да",$C46,1)</f>
        <v>0</v>
      </c>
      <c r="QR46" s="126">
        <f>'Тест ответы'!QP47*'Показатели'!$F$636*IF(QR$4="да",$C46,1)</f>
        <v>0</v>
      </c>
      <c r="QS46" s="126">
        <f>'Тест ответы'!QQ47*'Показатели'!$F$638*IF(QS$4="да",$C46,1)</f>
        <v>0</v>
      </c>
      <c r="QT46" s="126">
        <f>'Тест ответы'!QR47*'Показатели'!$F$639*IF(QT$4="да",$C46,1)</f>
        <v>0</v>
      </c>
      <c r="QU46" s="126">
        <f>'Тест ответы'!QS47*'Показатели'!$F$640*IF(QU$4="да",$C46,1)</f>
        <v>0</v>
      </c>
      <c r="QV46" s="126">
        <f>'Тест ответы'!QT47*'Показатели'!$F$641*IF(QV$4="да",$C46,1)</f>
        <v>0</v>
      </c>
      <c r="QW46" s="126">
        <f>'Тест ответы'!QU47*'Показатели'!$F$642*IF(QW$4="да",$C46,1)</f>
        <v>0</v>
      </c>
      <c r="QX46" s="135">
        <f>'Тест ответы'!QV47*'Показатели'!$F$643*IF(QX$4="да",$C46,1)</f>
        <v>0</v>
      </c>
      <c r="QY46" s="131"/>
      <c r="QZ46" s="131"/>
      <c r="RA46" s="131"/>
      <c r="RB46" s="131"/>
      <c r="RC46" s="131"/>
      <c r="RD46" s="131"/>
      <c r="RE46" s="131"/>
      <c r="RF46" s="131"/>
      <c r="RG46" s="131"/>
    </row>
    <row r="47">
      <c r="A47" s="117">
        <v>43.0</v>
      </c>
      <c r="B47" s="118" t="str">
        <f>'Тест ответы'!B48</f>
        <v>Московская область</v>
      </c>
      <c r="C47" s="139">
        <f>VLOOKUP(B47,'Население'!$B$2:$E$90,4,FALSE)</f>
        <v>1.523616768</v>
      </c>
      <c r="D47" s="120" t="str">
        <f t="shared" si="9"/>
        <v>#REF!</v>
      </c>
      <c r="E47" s="121">
        <f>'Тест ответы'!C48*'Показатели'!$F$3*IF(E$4="да",$C47,1)</f>
        <v>0.0005</v>
      </c>
      <c r="F47" s="121">
        <f>'Тест ответы'!D48*'Показатели'!$F$4*IF(F$4="да",$C47,1)</f>
        <v>0.005</v>
      </c>
      <c r="G47" s="121">
        <f>'Тест ответы'!E48*'Показатели'!$F$5*IF($G$4="да",C47,1)</f>
        <v>0</v>
      </c>
      <c r="H47" s="121">
        <f>'Тест ответы'!F48*'Показатели'!$F$6*IF($H$4="да",C47,1)</f>
        <v>0</v>
      </c>
      <c r="I47" s="121">
        <f>'Тест ответы'!G48*'Показатели'!$F$7*IF(I$4="да",D47,1)</f>
        <v>0</v>
      </c>
      <c r="J47" s="121">
        <f>'Тест ответы'!H48*'Показатели'!$F$8*IF($J$4="да",C47,1)</f>
        <v>0</v>
      </c>
      <c r="K47" s="121">
        <f>'Тест ответы'!I48*'Показатели'!$F$9*IF(K$4="да",D47,1)</f>
        <v>0</v>
      </c>
      <c r="L47" s="121">
        <f>'Тест ответы'!J48*'Показатели'!$F$10*IF(L$4="да",$C47,1)</f>
        <v>0</v>
      </c>
      <c r="M47" s="121">
        <f>'Тест ответы'!K48*'Показатели'!$F$11*IF(M$4="да",$C47,1)</f>
        <v>0</v>
      </c>
      <c r="N47" s="122">
        <f>'Тест ответы'!L48*'Показатели'!$F$12*IF(N$4="да",$C47,1)</f>
        <v>0</v>
      </c>
      <c r="O47" s="123">
        <f>'Тест ответы'!M48*'Показатели'!$F$14*IF(O$4="да",$C47,1)</f>
        <v>0</v>
      </c>
      <c r="P47" s="124">
        <f>'Тест ответы'!N48*'Показатели'!$F$15*IF(P$4="да",$C47,1)</f>
        <v>0</v>
      </c>
      <c r="Q47" s="124">
        <f>'Тест ответы'!O48*'Показатели'!$F$17*IF(Q$4="да",$C47,1)</f>
        <v>0</v>
      </c>
      <c r="R47" s="124">
        <f>'Тест ответы'!P48*'Показатели'!$F$18*IF(R$4="да",$C47,1)</f>
        <v>0.1</v>
      </c>
      <c r="S47" s="123">
        <f>'Тест ответы'!Q48*'Показатели'!$F$20*IF(S$4="да",$C47,1)</f>
        <v>0.1</v>
      </c>
      <c r="T47" s="121">
        <f>'Тест ответы'!R48*'Показатели'!$F$21*IF(T$4="да",$C47,1)</f>
        <v>0</v>
      </c>
      <c r="U47" s="121">
        <f>'Тест ответы'!S48*'Показатели'!$F$24*IF(U$4="да",$C47,1)</f>
        <v>0</v>
      </c>
      <c r="V47" s="121">
        <f>'Тест ответы'!T48*'Показатели'!$F$25*IF(V$4="да",$C47,1)</f>
        <v>0</v>
      </c>
      <c r="W47" s="121">
        <f>'Тест ответы'!U48*'Показатели'!$F$26*IF(W$4="да",$C47,1)</f>
        <v>0</v>
      </c>
      <c r="X47" s="121">
        <f>'Тест ответы'!V48*'Показатели'!$F$28*IF(X$4="да",$C47,1)</f>
        <v>0</v>
      </c>
      <c r="Y47" s="121">
        <f>'Тест ответы'!W48*'Показатели'!$F$29*IF(Y$4="да",$C47,1)</f>
        <v>0</v>
      </c>
      <c r="Z47" s="125">
        <f>'Тест ответы'!X48*'Показатели'!$F$33*IF(Z$4="да",$C47,1)</f>
        <v>0</v>
      </c>
      <c r="AA47" s="126">
        <f>'Тест ответы'!Y48*'Показатели'!$F$34*IF(AA$4="да",$C47,1)</f>
        <v>0</v>
      </c>
      <c r="AB47" s="126">
        <f>'Тест ответы'!Z48*'Показатели'!$F$35*IF(AB$4="да",$C47,1)</f>
        <v>0</v>
      </c>
      <c r="AC47" s="126">
        <f>'Тест ответы'!AA48*'Показатели'!$F$36*IF(AC$4="да",$C47,1)</f>
        <v>0</v>
      </c>
      <c r="AD47" s="126">
        <f>'Тест ответы'!AB48*'Показатели'!$F$37*IF(AD$4="да",$C47,1)</f>
        <v>0</v>
      </c>
      <c r="AE47" s="126">
        <f>'Тест ответы'!AC48*'Показатели'!$F$38*IF(AE$4="да",$C47,1)</f>
        <v>0</v>
      </c>
      <c r="AF47" s="126">
        <f>'Тест ответы'!AD48*'Показатели'!$F$39*IF(AF$4="да",$C47,1)</f>
        <v>0</v>
      </c>
      <c r="AG47" s="126">
        <f>'Тест ответы'!AE48*'Показатели'!$F$40*IF(AG$4="да",$C47,1)</f>
        <v>0</v>
      </c>
      <c r="AH47" s="126">
        <f>'Тест ответы'!AF48*'Показатели'!$F$41*IF(AH$4="да",$C47,1)</f>
        <v>0</v>
      </c>
      <c r="AI47" s="127">
        <f>'Тест ответы'!AG48*'Показатели'!$F$43*IF(AI$4="да",$C47,1)</f>
        <v>0</v>
      </c>
      <c r="AJ47" s="126">
        <f>'Тест ответы'!AH48*'Показатели'!$F$44*IF(AJ$4="да",$C47,1)</f>
        <v>0</v>
      </c>
      <c r="AK47" s="126">
        <f>'Тест ответы'!AI48*'Показатели'!$F$45*IF(AK$4="да",$C47,1)</f>
        <v>0</v>
      </c>
      <c r="AL47" s="126">
        <f>'Тест ответы'!AJ48*'Показатели'!$F$46*IF(AL$4="да",$C47,1)</f>
        <v>0</v>
      </c>
      <c r="AM47" s="126">
        <f>'Тест ответы'!AK48*'Показатели'!$F$47*IF(AM$4="да",$C47,1)</f>
        <v>0</v>
      </c>
      <c r="AN47" s="126">
        <f>'Тест ответы'!AL48*'Показатели'!$F$48*IF(AN$4="да",$C47,1)</f>
        <v>0</v>
      </c>
      <c r="AO47" s="126">
        <f>'Тест ответы'!AM48*'Показатели'!$F$49*IF(AO$4="да",$C47,1)</f>
        <v>0</v>
      </c>
      <c r="AP47" s="126">
        <f>'Тест ответы'!AN48*'Показатели'!$F$50*IF(AP$4="да",$C47,1)</f>
        <v>0</v>
      </c>
      <c r="AQ47" s="126">
        <f>'Тест ответы'!AO48*'Показатели'!$F$51*IF(AQ$4="да",$C47,1)</f>
        <v>0</v>
      </c>
      <c r="AR47" s="123">
        <f>'Тест ответы'!AP48*'Показатели'!$F$53*IF($AR$4="да",$C47,1)</f>
        <v>0</v>
      </c>
      <c r="AS47" s="128">
        <f>'Тест ответы'!AQ48*'Показатели'!$F$54*IF($AS$4="да",$C47,1)</f>
        <v>0</v>
      </c>
      <c r="AT47" s="127">
        <f>'Тест ответы'!AR48*'Показатели'!$F$56*IF(AT$4="да",$C47,1)</f>
        <v>0</v>
      </c>
      <c r="AU47" s="126">
        <f>'Тест ответы'!AS48*'Показатели'!$F$57*IF(AU$4="да",$C47,1)</f>
        <v>0</v>
      </c>
      <c r="AV47" s="126">
        <f>'Тест ответы'!AT48*'Показатели'!$F$58*IF(AV$4="да",$C47,1)</f>
        <v>0</v>
      </c>
      <c r="AW47" s="126">
        <f>'Тест ответы'!AU48*'Показатели'!$F$59*IF(AW$4="да",$C47,1)</f>
        <v>0</v>
      </c>
      <c r="AX47" s="126">
        <f>'Тест ответы'!AV48*'Показатели'!$F$60*IF(AX$4="да",$C47,1)</f>
        <v>0</v>
      </c>
      <c r="AY47" s="126">
        <f>'Тест ответы'!AW48*'Показатели'!$F$61*IF(AY$4="да",$C47,1)</f>
        <v>0</v>
      </c>
      <c r="AZ47" s="129">
        <f>'Тест ответы'!AX48*'Показатели'!$F$64*IF($AZ$4="да",$C47,1)</f>
        <v>0</v>
      </c>
      <c r="BA47" s="121">
        <f>'Тест ответы'!AY48*'Показатели'!$F$65*IF($BA$4="да",$C47,1)</f>
        <v>0</v>
      </c>
      <c r="BB47" s="121">
        <f>'Тест ответы'!AZ48*'Показатели'!$F$66*IF($BA$4="да",$C47,1)</f>
        <v>0</v>
      </c>
      <c r="BC47" s="121">
        <f>'Тест ответы'!BA48*'Показатели'!$F$67*IF($BC$4="да",$C47,1)</f>
        <v>0</v>
      </c>
      <c r="BD47" s="121">
        <f>'Тест ответы'!BB48*'Показатели'!$F$68*IF($BD$4="да",$C47,1)</f>
        <v>0</v>
      </c>
      <c r="BE47" s="121">
        <f>'Тест ответы'!BC48*'Показатели'!$F$69*IF($BE$4="да",$C47,1)</f>
        <v>0</v>
      </c>
      <c r="BF47" s="121">
        <f>'Тест ответы'!BD48*'Показатели'!$F$70*IF($BF$4="да",$C47,1)</f>
        <v>0</v>
      </c>
      <c r="BG47" s="121">
        <f>'Тест ответы'!BE48*'Показатели'!$F$71*IF($BG$4="да",$C47,1)</f>
        <v>0</v>
      </c>
      <c r="BH47" s="128">
        <f>'Тест ответы'!BF48*'Показатели'!$F$72*IF($BH$4="да",$C47,1)</f>
        <v>0</v>
      </c>
      <c r="BI47" s="121">
        <f>'Тест ответы'!BG48*'Показатели'!$F$75*IF($BI$4="да",$C47,1)</f>
        <v>0</v>
      </c>
      <c r="BJ47" s="121">
        <f>'Тест ответы'!BH48*'Показатели'!$F$76*IF($BJ$4="да",$C47,1)</f>
        <v>0</v>
      </c>
      <c r="BK47" s="121">
        <f>'Тест ответы'!BI48*'Показатели'!$F$77*IF($BK$4="да",$C47,1)</f>
        <v>0</v>
      </c>
      <c r="BL47" s="121">
        <f>'Тест ответы'!BJ48*'Показатели'!$F$78*IF($BL$4="да",$C47,1)</f>
        <v>0</v>
      </c>
      <c r="BM47" s="121">
        <f>'Тест ответы'!BK48*'Показатели'!$F$79*IF($BM$4="да",$C47,1)</f>
        <v>0</v>
      </c>
      <c r="BN47" s="121">
        <f>'Тест ответы'!BL48*'Показатели'!$F$80*IF($BN$4="да",$C47,1)</f>
        <v>0</v>
      </c>
      <c r="BO47" s="128">
        <f>'Тест ответы'!BM48*'Показатели'!$F$81*IF($BO$4="да",$C47,1)</f>
        <v>0</v>
      </c>
      <c r="BP47" s="121">
        <f>'Тест ответы'!BN48*'Показатели'!$F$86*IF(BP$4="да",$C47,1)</f>
        <v>0</v>
      </c>
      <c r="BQ47" s="121">
        <f>'Тест ответы'!BO48*'Показатели'!$F$87*IF(BQ$4="да",$C47,1)</f>
        <v>0</v>
      </c>
      <c r="BR47" s="121">
        <f>'Тест ответы'!BP48*'Показатели'!$F$88*IF(BR$4="да",$C47,1)</f>
        <v>0</v>
      </c>
      <c r="BS47" s="121">
        <f>'Тест ответы'!BQ48*'Показатели'!$F$89*IF($BS$4="да",$C47,1)</f>
        <v>0</v>
      </c>
      <c r="BT47" s="121">
        <f>'Тест ответы'!BR48*'Показатели'!$F$90*IF($BT$4="да",$C47,1)</f>
        <v>0</v>
      </c>
      <c r="BU47" s="121">
        <f>'Тест ответы'!BS48*'Показатели'!$F$91*IF($BU$4="да",$C47,1)</f>
        <v>0</v>
      </c>
      <c r="BV47" s="121">
        <f>'Тест ответы'!BT48*'Показатели'!$F$92*IF($BV$4="да",$C47,1)</f>
        <v>0</v>
      </c>
      <c r="BW47" s="121">
        <f>'Тест ответы'!BU48*'Показатели'!$F$93*IF($BW$4="да",$C47,1)</f>
        <v>0</v>
      </c>
      <c r="BX47" s="121">
        <f>'Тест ответы'!BV48*'Показатели'!$F$94*IF($BX$4="да",$C47,1)</f>
        <v>0</v>
      </c>
      <c r="BY47" s="121">
        <f>'Тест ответы'!BW48*'Показатели'!$F$95*IF($BY$4="да",$C47,1)</f>
        <v>0</v>
      </c>
      <c r="BZ47" s="121">
        <f>'Тест ответы'!BX48*'Показатели'!$F$96*IF($BZ$4="да",$C47,1)</f>
        <v>0</v>
      </c>
      <c r="CA47" s="121">
        <f>'Тест ответы'!BY48*'Показатели'!$F$97*IF($CA$4="да",$C47,1)</f>
        <v>0</v>
      </c>
      <c r="CB47" s="121">
        <f>'Тест ответы'!BZ48*'Показатели'!$F$99*IF($CB$4="да",$C47,1)</f>
        <v>0</v>
      </c>
      <c r="CC47" s="121">
        <f>'Тест ответы'!CA48*'Показатели'!$F$100*IF($CC$4="да",$C47,1)</f>
        <v>0</v>
      </c>
      <c r="CD47" s="121">
        <f>'Тест ответы'!CB48*'Показатели'!$F$101*IF($CD$4="да",$C47,1)</f>
        <v>0</v>
      </c>
      <c r="CE47" s="121">
        <f>'Тест ответы'!CC48*'Показатели'!$F$102*IF($CE$4="да",$C47,1)</f>
        <v>0</v>
      </c>
      <c r="CF47" s="121">
        <f>'Тест ответы'!CD48*'Показатели'!$F$103*IF($CF$4="да",$C47,1)</f>
        <v>0</v>
      </c>
      <c r="CG47" s="121">
        <f>'Тест ответы'!CE48*'Показатели'!$F$104*IF($CG$4="да",$C47,1)</f>
        <v>0</v>
      </c>
      <c r="CH47" s="121">
        <f>'Тест ответы'!CF48*'Показатели'!$F$105*IF($CH$4="да",$C47,1)</f>
        <v>0</v>
      </c>
      <c r="CI47" s="121">
        <f>'Тест ответы'!CG48*'Показатели'!$F$106*IF($CI$4="да",$C47,1)</f>
        <v>0</v>
      </c>
      <c r="CJ47" s="121">
        <f>'Тест ответы'!CH48*'Показатели'!$F$107*IF($CJ$4="да",$C47,1)</f>
        <v>0</v>
      </c>
      <c r="CK47" s="121">
        <f>'Тест ответы'!CI48*'Показатели'!$F$108*IF($CK$4="да",$C47,1)</f>
        <v>0</v>
      </c>
      <c r="CL47" s="121">
        <f>'Тест ответы'!CJ48*'Показатели'!$F$109*IF($CL$4="да",$C47,1)</f>
        <v>0</v>
      </c>
      <c r="CM47" s="121">
        <f>'Тест ответы'!CK48*'Показатели'!$F$110*IF($CM$4="да",$C47,1)</f>
        <v>0</v>
      </c>
      <c r="CN47" s="121">
        <f>'Тест ответы'!CL48*'Показатели'!$F$111*IF($CN$4="да",$C47,1)</f>
        <v>0</v>
      </c>
      <c r="CO47" s="121">
        <f>'Тест ответы'!CM48*'Показатели'!$F$112*IF($CO$4="да",$C47,1)</f>
        <v>0</v>
      </c>
      <c r="CP47" s="128">
        <f>'Тест ответы'!CN48*'Показатели'!$F$113*IF($CP$4="да",$C47,1)</f>
        <v>0</v>
      </c>
      <c r="CQ47" s="121">
        <f>'Тест ответы'!CO48*'Показатели'!$F$118*IF(CQ$4="да",$C47,1)</f>
        <v>0</v>
      </c>
      <c r="CR47" s="121">
        <f>'Тест ответы'!CP48*'Показатели'!$F$119*IF(CR$4="да",$C47,1)</f>
        <v>0</v>
      </c>
      <c r="CS47" s="121">
        <f>'Тест ответы'!CQ48*'Показатели'!$F$120*IF(CS$4="да",$C47,1)</f>
        <v>0</v>
      </c>
      <c r="CT47" s="121">
        <f>'Тест ответы'!CR48*'Показатели'!$F$121*IF($CT$4="да",$C47,1)</f>
        <v>0</v>
      </c>
      <c r="CU47" s="121">
        <f>'Тест ответы'!CS48*'Показатели'!$F$122*IF($CU$4="да",$C47,1)</f>
        <v>0</v>
      </c>
      <c r="CV47" s="121">
        <f>'Тест ответы'!CT48*'Показатели'!$F$123*IF($CV$4="да",$C47,1)</f>
        <v>0</v>
      </c>
      <c r="CW47" s="121">
        <f>'Тест ответы'!CU48*'Показатели'!$F$124*IF($CW$4="да",$C47,1)</f>
        <v>0</v>
      </c>
      <c r="CX47" s="121">
        <f>'Тест ответы'!CV48*'Показатели'!$F$125*IF($CX$4="да",$C47,1)</f>
        <v>0</v>
      </c>
      <c r="CY47" s="121">
        <f>'Тест ответы'!CW48*'Показатели'!$F$126*IF($CY$4="да",$C47,1)</f>
        <v>0</v>
      </c>
      <c r="CZ47" s="121">
        <f>'Тест ответы'!CX48*'Показатели'!$F$127*IF($CZ$4="да",$C47,1)</f>
        <v>0</v>
      </c>
      <c r="DA47" s="121">
        <f>'Тест ответы'!CY48*'Показатели'!$F$128*IF($DA$4="да",$C47,1)</f>
        <v>0</v>
      </c>
      <c r="DB47" s="121">
        <f>'Тест ответы'!CZ48*'Показатели'!$F$129*IF($DB$4="да",$C47,1)</f>
        <v>0</v>
      </c>
      <c r="DC47" s="121">
        <f>'Тест ответы'!DA48*'Показатели'!$F$131*IF($DC$4="да",$C47,1)</f>
        <v>0</v>
      </c>
      <c r="DD47" s="121">
        <f>'Тест ответы'!DB48*'Показатели'!$F$132*IF($DD$4="да",$C47,1)</f>
        <v>0</v>
      </c>
      <c r="DE47" s="121">
        <f>'Тест ответы'!DC48*'Показатели'!$F$133*IF($DE$4="да",$C47,1)</f>
        <v>0</v>
      </c>
      <c r="DF47" s="121">
        <f>'Тест ответы'!DD48*'Показатели'!$F$134*IF($DF$4="да",$C47,1)</f>
        <v>0</v>
      </c>
      <c r="DG47" s="121">
        <f>'Тест ответы'!DE48*'Показатели'!$F$135*IF($DG$4="да",$C47,1)</f>
        <v>0</v>
      </c>
      <c r="DH47" s="121">
        <f>'Тест ответы'!DF48*'Показатели'!$F$136*IF($DH46="да",$C47,1)</f>
        <v>0</v>
      </c>
      <c r="DI47" s="121">
        <f>'Тест ответы'!DG48*'Показатели'!$F$137*IF($DI$4="да",$C47,1)</f>
        <v>0</v>
      </c>
      <c r="DJ47" s="121">
        <f>'Тест ответы'!DH48*'Показатели'!$F$138*IF($DJ$4="да",$C47,1)</f>
        <v>0</v>
      </c>
      <c r="DK47" s="122">
        <f>'Тест ответы'!DH48*'Показатели'!$F$139*IF($DK$4="да",$C47,1)</f>
        <v>0</v>
      </c>
      <c r="DL47" s="130" t="str">
        <f>'Тест ответы'!DJ48*#REF!*IF($DL$4="да",$C47,1)</f>
        <v>#REF!</v>
      </c>
      <c r="DM47" s="122" t="str">
        <f>'Тест ответы'!DF48*#REF!*IF(DM$4="да",$C47,1)</f>
        <v>#REF!</v>
      </c>
      <c r="DN47" s="122" t="str">
        <f>'Тест ответы'!DL48*#REF!*IF($DN$4="да",$C47,1)</f>
        <v>#REF!</v>
      </c>
      <c r="DO47" s="131" t="str">
        <f>'Тест ответы'!DM48*#REF!*IF($DO$4="да",$C47,1)</f>
        <v>#REF!</v>
      </c>
      <c r="DP47" s="122">
        <f>'Тест ответы'!DN48*'Показатели'!$F$141*IF($DP$4="да",$C47,1)</f>
        <v>0</v>
      </c>
      <c r="DQ47" s="122">
        <f>'Тест ответы'!DO48*'Показатели'!$F$142*IF(DQ$4="да",$C47,1)</f>
        <v>0</v>
      </c>
      <c r="DR47" s="132">
        <f>'Тест ответы'!DP48*'Показатели'!$F$144*$C47</f>
        <v>0</v>
      </c>
      <c r="DS47" s="122">
        <f>'Тест ответы'!DQ48*'Показатели'!$F$151*$C47</f>
        <v>0</v>
      </c>
      <c r="DT47" s="122">
        <f>'Тест ответы'!DR48*'Показатели'!$F$154*$C47</f>
        <v>0</v>
      </c>
      <c r="DU47" s="122">
        <f>'Тест ответы'!DS48*'Показатели'!$F$157*$C47</f>
        <v>0</v>
      </c>
      <c r="DV47" s="122">
        <f>'Тест ответы'!DT48*'Показатели'!$F$163*$C47</f>
        <v>0</v>
      </c>
      <c r="DW47" s="122">
        <f>'Тест ответы'!DU48*'Показатели'!$F$166*$C47</f>
        <v>0</v>
      </c>
      <c r="DX47" s="133">
        <f>'Тест ответы'!DV48*'Показатели'!$F$169*$C47</f>
        <v>0</v>
      </c>
      <c r="DY47" s="126">
        <f>'Тест ответы'!DW48*'Показатели'!$F$171*IF($DY$4="да",$C47,1)</f>
        <v>0</v>
      </c>
      <c r="DZ47" s="126">
        <f>'Тест ответы'!DX48*'Показатели'!$F$172*IF($DZ$4="да",$C47,1)</f>
        <v>0</v>
      </c>
      <c r="EA47" s="126">
        <f>'Тест ответы'!DY48*'Показатели'!$F$173*IF($EA$4="да",$C47,1)</f>
        <v>0</v>
      </c>
      <c r="EB47" s="126">
        <f>'Тест ответы'!DZ48*'Показатели'!$F$174*IF($EB$4="да",$C47,1)</f>
        <v>0</v>
      </c>
      <c r="EC47" s="126">
        <f>'Тест ответы'!EA48*'Показатели'!$F$175*IF($EC$4="да",$C47,1)</f>
        <v>0</v>
      </c>
      <c r="ED47" s="126">
        <f>'Тест ответы'!EB48*'Показатели'!$F$176*IF($ED$4="да",$C47,1)</f>
        <v>0</v>
      </c>
      <c r="EE47" s="126">
        <f>'Тест ответы'!EC48*'Показатели'!$F$177*IF($EE$4="да",$C47,1)</f>
        <v>0</v>
      </c>
      <c r="EF47" s="126">
        <f>'Тест ответы'!ED48*'Показатели'!$F$178*IF($EF$4="да",$C47,1)</f>
        <v>0</v>
      </c>
      <c r="EG47" s="126">
        <f>'Тест ответы'!EE48*'Показатели'!$F$179*IF($EG$4="да",$C47,1)</f>
        <v>0</v>
      </c>
      <c r="EH47" s="126">
        <f>'Тест ответы'!EF48*'Показатели'!$F$180*IF($EH$4="да",$C47,1)</f>
        <v>0</v>
      </c>
      <c r="EI47" s="126">
        <f>'Тест ответы'!EG48*'Показатели'!$F$181*IF($EI$4="да",$C47,1)</f>
        <v>0</v>
      </c>
      <c r="EJ47" s="126">
        <f>'Тест ответы'!EH48*'Показатели'!$F$182*IF($EJ$4="да",$C47,1)</f>
        <v>0</v>
      </c>
      <c r="EK47" s="126">
        <f>'Тест ответы'!EI48*'Показатели'!$F$183*IF($EK$4="да",$C47,1)</f>
        <v>0</v>
      </c>
      <c r="EL47" s="126">
        <f>'Тест ответы'!EJ48*'Показатели'!$F$184*IF($EL$4="да",$C47,1)</f>
        <v>0</v>
      </c>
      <c r="EM47" s="126">
        <f>'Тест ответы'!EK48*'Показатели'!$F$185*IF($EM$4="да",$C47,1)</f>
        <v>0</v>
      </c>
      <c r="EN47" s="126">
        <f>'Тест ответы'!EL48*'Показатели'!$F$186*IF($EN$4="да",$C47,1)</f>
        <v>0</v>
      </c>
      <c r="EO47" s="126">
        <f>'Тест ответы'!EM48*'Показатели'!$F$187*IF($EO$4="да",$C47,1)</f>
        <v>0</v>
      </c>
      <c r="EP47" s="126">
        <f>'Тест ответы'!EN48*'Показатели'!$F$188*IF($EP$4="да",$C47,1)</f>
        <v>0</v>
      </c>
      <c r="EQ47" s="126">
        <f>'Тест ответы'!EO48*'Показатели'!$F$189*IF($EQ$4="да",$C47,1)</f>
        <v>0</v>
      </c>
      <c r="ER47" s="126">
        <f>'Тест ответы'!EP48*'Показатели'!$F$190*IF($ER$4="да",$C47,1)</f>
        <v>0</v>
      </c>
      <c r="ES47" s="134">
        <f>'Тест ответы'!EQ48*'Показатели'!$F$191*IF($ES$4="да",$C47,1)</f>
        <v>0</v>
      </c>
      <c r="ET47" s="126">
        <f>'Тест ответы'!ER48*'Показатели'!$F$193*IF($ET$4="да",$C47,1)</f>
        <v>0</v>
      </c>
      <c r="EU47" s="126">
        <f>'Тест ответы'!ES48*'Показатели'!$F$194*IF($EU$4="да",$C47,1)</f>
        <v>0</v>
      </c>
      <c r="EV47" s="126">
        <f>'Тест ответы'!ET48*'Показатели'!$F$195*IF($EV$4="да",$C47,1)</f>
        <v>0</v>
      </c>
      <c r="EW47" s="126">
        <f>'Тест ответы'!EU48*'Показатели'!$F$196*IF($EW$4="да",$C47,1)</f>
        <v>0</v>
      </c>
      <c r="EX47" s="126">
        <f>'Тест ответы'!EV48*'Показатели'!$F$197*IF($EX$4="да",$C47,1)</f>
        <v>0</v>
      </c>
      <c r="EY47" s="126">
        <f>'Тест ответы'!EW48*'Показатели'!$F$198*IF($EY$4="да",$C47,1)</f>
        <v>0</v>
      </c>
      <c r="EZ47" s="126">
        <f>'Тест ответы'!EX48*'Показатели'!$F$199*IF($EZ$4="да",$C47,1)</f>
        <v>0</v>
      </c>
      <c r="FA47" s="126">
        <f>'Тест ответы'!EY48*'Показатели'!$F$200*IF($FA$4="да",$C47,1)</f>
        <v>0</v>
      </c>
      <c r="FB47" s="126">
        <f>'Тест ответы'!EZ48*'Показатели'!$F$201*IF($FB$4="да",$C47,1)</f>
        <v>0</v>
      </c>
      <c r="FC47" s="126">
        <f>'Тест ответы'!FA48*'Показатели'!$F$202*IF($FC$4="да",$C47,1)</f>
        <v>0</v>
      </c>
      <c r="FD47" s="126">
        <f>'Тест ответы'!FB48*'Показатели'!$F$203*IF($FD$4="да",$C47,1)</f>
        <v>0</v>
      </c>
      <c r="FE47" s="126">
        <f>'Тест ответы'!FC48*'Показатели'!$F$204*IF($FE$4="да",$C47,1)</f>
        <v>0</v>
      </c>
      <c r="FF47" s="126">
        <f>'Тест ответы'!FD48*'Показатели'!$F$205*IF($FF$4="да",$C47,1)</f>
        <v>0</v>
      </c>
      <c r="FG47" s="126">
        <f>'Тест ответы'!FE48*'Показатели'!$F$206*IF($FG$4="да",$C47,1)</f>
        <v>0</v>
      </c>
      <c r="FH47" s="126">
        <f>'Тест ответы'!FF48*'Показатели'!$F$207*IF($FH$4="да",$C47,1)</f>
        <v>0</v>
      </c>
      <c r="FI47" s="126">
        <f>'Тест ответы'!FG48*'Показатели'!$F$208*IF($FI$4="да",$C47,1)</f>
        <v>0</v>
      </c>
      <c r="FJ47" s="126">
        <f>'Тест ответы'!FH48*'Показатели'!$F$209*IF($FJ$4="да",$C47,1)</f>
        <v>0</v>
      </c>
      <c r="FK47" s="135">
        <f>'Тест ответы'!FI48*'Показатели'!$F$210*IF($FK$4="да",$C47,1)</f>
        <v>0</v>
      </c>
      <c r="FL47" s="122">
        <f>'Тест ответы'!FJ48*'Показатели'!$F$214*IF(FL$4="да",$C47,1)</f>
        <v>0</v>
      </c>
      <c r="FM47" s="122">
        <f>'Тест ответы'!FK48*'Показатели'!$F$215*IF(FM$4="да",$C47,1)</f>
        <v>0</v>
      </c>
      <c r="FN47" s="122">
        <f>'Тест ответы'!FL48*'Показатели'!$F$217*IF(FN$4="да",$C47,1)</f>
        <v>0</v>
      </c>
      <c r="FO47" s="122">
        <f>'Тест ответы'!FM48*'Показатели'!$F$218*IF(FO$4="да",$C47,1)</f>
        <v>0</v>
      </c>
      <c r="FP47" s="122">
        <f>'Тест ответы'!FN48*'Показатели'!$F$220*IF(FP$4="да",$C47,1)</f>
        <v>0</v>
      </c>
      <c r="FQ47" s="122">
        <f>'Тест ответы'!FO48*'Показатели'!$F$221*IF(FQ$4="да",$C47,1)</f>
        <v>0</v>
      </c>
      <c r="FR47" s="122">
        <f>'Тест ответы'!FP48*'Показатели'!$F$222*IF(FR$4="да",$C47,1)</f>
        <v>0</v>
      </c>
      <c r="FS47" s="122">
        <f>'Тест ответы'!FQ48*'Показатели'!$F$223*IF(FS$4="да",$C47,1)</f>
        <v>0</v>
      </c>
      <c r="FT47" s="122">
        <f>'Тест ответы'!FR48*'Показатели'!$F$224*IF(FT$4="да",$C47,1)</f>
        <v>0</v>
      </c>
      <c r="FU47" s="122">
        <f>'Тест ответы'!FS48*'Показатели'!$F$225*IF(FU$4="да",$C47,1)</f>
        <v>0</v>
      </c>
      <c r="FV47" s="122">
        <f>'Тест ответы'!FT48*'Показатели'!$F$227*IF(FV$4="да",$C47,1)</f>
        <v>0</v>
      </c>
      <c r="FW47" s="122">
        <f>'Тест ответы'!FU48*'Показатели'!$F$228*IF(FW$4="да",$C47,1)</f>
        <v>0</v>
      </c>
      <c r="FX47" s="122">
        <f>'Тест ответы'!FV48*'Показатели'!$F$229*IF(FX$4="да",$C47,1)</f>
        <v>0</v>
      </c>
      <c r="FY47" s="122">
        <f>'Тест ответы'!FW48*'Показатели'!$F$230*IF(FY$4="да",$C47,1)</f>
        <v>0</v>
      </c>
      <c r="FZ47" s="122">
        <f>'Тест ответы'!FX48*'Показатели'!$F$231*IF(FZ$4="да",$C47,1)</f>
        <v>0</v>
      </c>
      <c r="GA47" s="122">
        <f>'Тест ответы'!FY48*'Показатели'!$F$232*IF(GA$4="да",$C47,1)</f>
        <v>0</v>
      </c>
      <c r="GB47" s="132">
        <f>'Тест ответы'!FZ48*'Показатели'!$F$235*IF($GB$4="да",$C47,1)</f>
        <v>0</v>
      </c>
      <c r="GC47" s="122">
        <f>'Тест ответы'!GA48*'Показатели'!$F$236*IF($GC$4="да",$C47,1)</f>
        <v>0</v>
      </c>
      <c r="GD47" s="122">
        <f>'Тест ответы'!GB48*'Показатели'!$F$238*IF($GD$4="да",$C47,1)</f>
        <v>0</v>
      </c>
      <c r="GE47" s="122">
        <f>'Тест ответы'!GC48*'Показатели'!$F$239*IF($GE$4="да",$C47,1)</f>
        <v>0</v>
      </c>
      <c r="GF47" s="122">
        <f>'Тест ответы'!GD48*'Показатели'!$F$241*IF($GF$4="да",$C47,1)</f>
        <v>0</v>
      </c>
      <c r="GG47" s="122">
        <f>'Тест ответы'!GE48*'Показатели'!$F$242*IF($GG$4="да",$C47,1)</f>
        <v>0</v>
      </c>
      <c r="GH47" s="122">
        <f>'Тест ответы'!GF48*'Показатели'!$F$243*IF($GH$4="да",$C47,1)</f>
        <v>0</v>
      </c>
      <c r="GI47" s="122">
        <f>'Тест ответы'!GG48*'Показатели'!$F$244*IF($GI$4="да",$C47,1)</f>
        <v>0</v>
      </c>
      <c r="GJ47" s="122">
        <f>'Тест ответы'!GH48*'Показатели'!$F$245*IF($GJ$4="да",$C47,1)</f>
        <v>0</v>
      </c>
      <c r="GK47" s="122">
        <f>'Тест ответы'!GI48*'Показатели'!$F$246*IF($GK$4="да",$C47,1)</f>
        <v>0</v>
      </c>
      <c r="GL47" s="122">
        <f>'Тест ответы'!GJ48*'Показатели'!$F$248*IF($GL$4="да",$C47,1)</f>
        <v>0</v>
      </c>
      <c r="GM47" s="122">
        <f>'Тест ответы'!GK48*'Показатели'!$F$249*IF($GM$4="да",$C47,1)</f>
        <v>0</v>
      </c>
      <c r="GN47" s="122">
        <f>'Тест ответы'!GL48*'Показатели'!$F$250*IF($GN$4="да",$C47,1)</f>
        <v>0</v>
      </c>
      <c r="GO47" s="122">
        <f>'Тест ответы'!GM48*'Показатели'!$F$251*IF($GO$4="да",$C47,1)</f>
        <v>0</v>
      </c>
      <c r="GP47" s="122">
        <f>'Тест ответы'!GN48*'Показатели'!$F$252*IF($GP$4="да",$C47,1)</f>
        <v>0</v>
      </c>
      <c r="GQ47" s="122">
        <f>'Тест ответы'!GO48*'Показатели'!$F$253*IF($GQ$4="да",$C47,1)</f>
        <v>0</v>
      </c>
      <c r="GR47" s="132">
        <f>'Тест ответы'!GP48*'Показатели'!$F$256*IF($GR$4="да",$C47,1)</f>
        <v>0</v>
      </c>
      <c r="GS47" s="122">
        <f>'Тест ответы'!GQ48*'Показатели'!$F$257*IF($GS$4="да",$C47,1)</f>
        <v>0</v>
      </c>
      <c r="GT47" s="122">
        <f>'Тест ответы'!GR48*'Показатели'!$F$258*IF($GT$4="да",$C47,1)</f>
        <v>0</v>
      </c>
      <c r="GU47" s="122">
        <f>'Тест ответы'!GS48*'Показатели'!$F$260*IF($GU$4="да",$C47,1)</f>
        <v>0</v>
      </c>
      <c r="GV47" s="122">
        <f>'Тест ответы'!GT48*'Показатели'!$F$261*IF($GV$4="да",$C47,1)</f>
        <v>0</v>
      </c>
      <c r="GW47" s="122">
        <f>'Тест ответы'!GU48*'Показатели'!$F$262*IF($GW$4="да",$C47,1)</f>
        <v>0</v>
      </c>
      <c r="GX47" s="122">
        <f>'Тест ответы'!GV48*'Показатели'!$F$264*IF($GX$4="да",$C47,1)</f>
        <v>0</v>
      </c>
      <c r="GY47" s="122">
        <f>'Тест ответы'!GW48*'Показатели'!$F$265*IF($GY$4="да",$C47,1)</f>
        <v>0</v>
      </c>
      <c r="GZ47" s="122">
        <f>'Тест ответы'!GX48*'Показатели'!$F$266*IF($GZ$4="да",$C47,1)</f>
        <v>0</v>
      </c>
      <c r="HA47" s="122">
        <f>'Тест ответы'!GY48*'Показатели'!$F$267*IF($HA$4="да",$C47,1)</f>
        <v>0</v>
      </c>
      <c r="HB47" s="122">
        <f>'Тест ответы'!GZ48*'Показатели'!$F$269*IF($HB$4="да",$C47,1)</f>
        <v>0</v>
      </c>
      <c r="HC47" s="122">
        <f>'Тест ответы'!HA48*'Показатели'!$F$270*IF($HC$4="да",$C47,1)</f>
        <v>0</v>
      </c>
      <c r="HD47" s="122">
        <f>'Тест ответы'!HB48*'Показатели'!$F$271*IF($HD$4="да",$C47,1)</f>
        <v>0</v>
      </c>
      <c r="HE47" s="122">
        <f>'Тест ответы'!HC48*'Показатели'!$F$272*IF($HE$4="да",$C47,1)</f>
        <v>0</v>
      </c>
      <c r="HF47" s="122">
        <f>'Тест ответы'!HD48*'Показатели'!$F$274*IF($HF$4="да",$C47,1)</f>
        <v>0</v>
      </c>
      <c r="HG47" s="122">
        <f>'Тест ответы'!HE48*'Показатели'!$F$275*IF($HG$4="да",$C47,1)</f>
        <v>0</v>
      </c>
      <c r="HH47" s="122">
        <f>'Тест ответы'!HF48*'Показатели'!$F$276*IF($HH$4="да",$C47,1)</f>
        <v>0</v>
      </c>
      <c r="HI47" s="122">
        <f>'Тест ответы'!HG48*'Показатели'!$F$277*IF($HI$4="да",$C47,1)</f>
        <v>0</v>
      </c>
      <c r="HJ47" s="122">
        <f>'Тест ответы'!HH48*'Показатели'!$F$278*IF($HJ$4="да",$C47,1)</f>
        <v>0</v>
      </c>
      <c r="HK47" s="122">
        <f>'Тест ответы'!HI48*'Показатели'!$F$279*IF($HK$4="да",$C47,1)</f>
        <v>0</v>
      </c>
      <c r="HL47" s="122">
        <f>'Тест ответы'!HJ48*'Показатели'!$F$280*IF($HL$4="да",$C47,1)</f>
        <v>0</v>
      </c>
      <c r="HM47" s="122">
        <f>'Тест ответы'!HK48*'Показатели'!$F$281*IF($HM$4="да",$C47,1)</f>
        <v>0</v>
      </c>
      <c r="HN47" s="122">
        <f>'Тест ответы'!HL48*'Показатели'!$F$282*IF($HN$4="да",$C47,1)</f>
        <v>0</v>
      </c>
      <c r="HO47" s="122">
        <f>'Тест ответы'!HM48*'Показатели'!$F$284*IF($HO$4="да",$C47,1)</f>
        <v>0</v>
      </c>
      <c r="HP47" s="122">
        <f>'Тест ответы'!HN48*'Показатели'!$F$285*IF($HP$4="да",$C47,1)</f>
        <v>0</v>
      </c>
      <c r="HQ47" s="122">
        <f>'Тест ответы'!HO48*'Показатели'!$F$286*IF($HQ$4="да",$C47,1)</f>
        <v>0</v>
      </c>
      <c r="HR47" s="122">
        <f>'Тест ответы'!HP48*'Показатели'!$F$287*IF($HR$4="да",$C47,1)</f>
        <v>0</v>
      </c>
      <c r="HS47" s="122">
        <f>'Тест ответы'!HQ48*'Показатели'!$F$288*IF($HS$4="да",$C47,1)</f>
        <v>0</v>
      </c>
      <c r="HT47" s="122">
        <f>'Тест ответы'!HR48*'Показатели'!$F$289*IF(HT$4="да",$C47,1)</f>
        <v>0</v>
      </c>
      <c r="HU47" s="122">
        <f>'Тест ответы'!HS48*'Показатели'!$F$290*IF($HU$4="да",$C47,1)</f>
        <v>0</v>
      </c>
      <c r="HV47" s="122">
        <f>'Тест ответы'!HT48*'Показатели'!$F$291*IF($HV$4="да",$C47,1)</f>
        <v>0</v>
      </c>
      <c r="HW47" s="122">
        <f>'Тест ответы'!HU48*'Показатели'!$F$292*IF($HW$4="да",$C47,1)</f>
        <v>0</v>
      </c>
      <c r="HX47" s="122" t="str">
        <f>'Тест ответы'!HV48*#REF!*C47</f>
        <v>#REF!</v>
      </c>
      <c r="HY47" s="133" t="str">
        <f>'Тест ответы'!HW48*#REF!*C47</f>
        <v>#REF!</v>
      </c>
      <c r="HZ47" s="122">
        <f>'Тест ответы'!HX48*'Показатели'!$F$295*IF(HZ$4="да",$C47,1)</f>
        <v>0</v>
      </c>
      <c r="IA47" s="122">
        <f>'Тест ответы'!HY48*'Показатели'!$F$296*IF(IA$4="да",$C47,1)</f>
        <v>0</v>
      </c>
      <c r="IB47" s="122">
        <f>'Тест ответы'!HZ48*'Показатели'!$F$297*IF(IB$4="да",$C47,1)</f>
        <v>0</v>
      </c>
      <c r="IC47" s="122">
        <f>'Тест ответы'!IA48*'Показатели'!$F$299*IF(IC$4="да",$C47,1)</f>
        <v>0</v>
      </c>
      <c r="ID47" s="122">
        <f>'Тест ответы'!IB48*'Показатели'!$F$300*IF(ID$4="да",$C47,1)</f>
        <v>0</v>
      </c>
      <c r="IE47" s="122">
        <f>'Тест ответы'!IC48*'Показатели'!$F$301*IF(IE$4="да",$C47,1)</f>
        <v>0</v>
      </c>
      <c r="IF47" s="122">
        <f>'Тест ответы'!ID48*'Показатели'!$F$303*IF(IF$4="да",$C47,1)</f>
        <v>0</v>
      </c>
      <c r="IG47" s="122">
        <f>'Тест ответы'!IE48*'Показатели'!$F$304*IF(IG$4="да",$C47,1)</f>
        <v>0</v>
      </c>
      <c r="IH47" s="122">
        <f>'Тест ответы'!IF48*'Показатели'!$F$305*IF(IH$4="да",$C47,1)</f>
        <v>0</v>
      </c>
      <c r="II47" s="122">
        <f>'Тест ответы'!IG48*'Показатели'!$F$307*IF(II$4="да",$C47,1)</f>
        <v>0</v>
      </c>
      <c r="IJ47" s="122">
        <f>'Тест ответы'!IH48*'Показатели'!$F$308*IF(IJ$4="да",$C47,1)</f>
        <v>0</v>
      </c>
      <c r="IK47" s="122">
        <f>'Тест ответы'!II48*'Показатели'!$F$309*IF(IK$4="да",$C47,1)</f>
        <v>0</v>
      </c>
      <c r="IL47" s="122">
        <f>'Тест ответы'!IJ48*'Показатели'!$F$313*IF(IL$4="да",$C47,1)</f>
        <v>0</v>
      </c>
      <c r="IM47" s="122">
        <f>'Тест ответы'!IK48*'Показатели'!$F$314*IF(IM$4="да",$C47,1)</f>
        <v>0</v>
      </c>
      <c r="IN47" s="122">
        <f>'Тест ответы'!IL48*'Показатели'!$F$315*IF(IN$4="да",$C47,1)</f>
        <v>0</v>
      </c>
      <c r="IO47" s="122">
        <f>'Тест ответы'!IM48*'Показатели'!$F$316*IF(IO$4="да",$C47,1)</f>
        <v>0</v>
      </c>
      <c r="IP47" s="122">
        <f>'Тест ответы'!IN48*'Показатели'!$F$317*IF(IP$4="да",$C47,1)</f>
        <v>0</v>
      </c>
      <c r="IQ47" s="122">
        <f>'Тест ответы'!IO48*'Показатели'!$F$318*IF(IQ$4="да",$C47,1)</f>
        <v>0</v>
      </c>
      <c r="IR47" s="122">
        <f>'Тест ответы'!IP48*'Показатели'!$F$320*IF(IR$4="да",$C47,1)</f>
        <v>0</v>
      </c>
      <c r="IS47" s="122">
        <f>'Тест ответы'!IQ48*'Показатели'!$F$321*IF(IS$4="да",$C47,1)</f>
        <v>0</v>
      </c>
      <c r="IT47" s="122">
        <f>'Тест ответы'!IR48*'Показатели'!$F$322*IF(IT$4="да",$C47,1)</f>
        <v>0</v>
      </c>
      <c r="IU47" s="122">
        <f>'Тест ответы'!IS48*'Показатели'!$F$323*IF(IU$4="да",$C47,1)</f>
        <v>0</v>
      </c>
      <c r="IV47" s="122">
        <f>'Тест ответы'!IT48*'Показатели'!$F$324*IF(IV$4="да",$C47,1)</f>
        <v>0</v>
      </c>
      <c r="IW47" s="122">
        <f>'Тест ответы'!IU48*'Показатели'!$F$325*IF(IW$4="да",$C47,1)</f>
        <v>0</v>
      </c>
      <c r="IX47" s="122">
        <f>'Тест ответы'!IV48*'Показатели'!$F$327*IF(IX$4="да",$C47,1)</f>
        <v>0</v>
      </c>
      <c r="IY47" s="122">
        <f>'Тест ответы'!IW48*'Показатели'!$F$328*IF(IY$4="да",$C47,1)</f>
        <v>0</v>
      </c>
      <c r="IZ47" s="132">
        <f>'Тест ответы'!IX48*'Показатели'!$F$331*IF(IZ$4="да",$C47,1)</f>
        <v>0</v>
      </c>
      <c r="JA47" s="122">
        <f>'Тест ответы'!IY48*'Показатели'!$F$332*IF(JA$4="да",$C47,1)</f>
        <v>0</v>
      </c>
      <c r="JB47" s="122">
        <f>'Тест ответы'!IZ48*'Показатели'!$F$333*IF(JB$4="да",$C47,1)</f>
        <v>0</v>
      </c>
      <c r="JC47" s="122">
        <f>'Тест ответы'!JA48*'Показатели'!$F$334*IF(JC$4="да",$C47,1)</f>
        <v>0</v>
      </c>
      <c r="JD47" s="122">
        <f>'Тест ответы'!JB48*'Показатели'!$F$335*IF(JD$4="да",$C47,1)</f>
        <v>0</v>
      </c>
      <c r="JE47" s="122">
        <f>'Тест ответы'!JC48*'Показатели'!$F$336*IF(JE$4="да",$C47,1)</f>
        <v>0</v>
      </c>
      <c r="JF47" s="122">
        <f>'Тест ответы'!JD48*'Показатели'!$F$338*IF(JF$4="да",$C47,1)</f>
        <v>0</v>
      </c>
      <c r="JG47" s="122">
        <f>'Тест ответы'!JE48*'Показатели'!$F$339*IF(JG$4="да",$C47,1)</f>
        <v>0</v>
      </c>
      <c r="JH47" s="122">
        <f>'Тест ответы'!JF48*'Показатели'!$F$341*IF(JH$4="да",$C47,1)</f>
        <v>0</v>
      </c>
      <c r="JI47" s="122">
        <f>'Тест ответы'!JG48*'Показатели'!$F$342*IF(JI$4="да",$C47,1)</f>
        <v>0</v>
      </c>
      <c r="JJ47" s="122">
        <f>'Тест ответы'!JH48*'Показатели'!$F$343*IF(JJ$4="да",$C47,1)</f>
        <v>0</v>
      </c>
      <c r="JK47" s="122">
        <f>'Тест ответы'!JI48*'Показатели'!$F$344*IF(JK$4="да",$C47,1)</f>
        <v>0</v>
      </c>
      <c r="JL47" s="122">
        <f>'Тест ответы'!JJ48*'Показатели'!$F$345*IF(JL$4="да",$C47,1)</f>
        <v>0</v>
      </c>
      <c r="JM47" s="122">
        <f>'Тест ответы'!JK48*'Показатели'!$F$346*IF(JM$4="да",$C47,1)</f>
        <v>0</v>
      </c>
      <c r="JN47" s="122">
        <f>'Тест ответы'!JL48*'Показатели'!$F$347*IF(JN$4="да",$C47,1)</f>
        <v>0</v>
      </c>
      <c r="JO47" s="122">
        <f>'Тест ответы'!JM48*'Показатели'!$F$348*IF(JO$4="да",$C47,1)</f>
        <v>0</v>
      </c>
      <c r="JP47" s="122">
        <f>'Тест ответы'!JN48*'Показатели'!$F$349*IF(JP$4="да",$C47,1)</f>
        <v>0</v>
      </c>
      <c r="JQ47" s="122">
        <f>'Тест ответы'!JO48*'Показатели'!$F$350*IF(JQ$4="да",$C47,1)</f>
        <v>0</v>
      </c>
      <c r="JR47" s="122">
        <f>'Тест ответы'!JP48*'Показатели'!$F$351*IF(JR$4="да",$C47,1)</f>
        <v>0</v>
      </c>
      <c r="JS47" s="122">
        <f>'Тест ответы'!JQ48*'Показатели'!$F$352*IF(JS$4="да",$C47,1)</f>
        <v>0</v>
      </c>
      <c r="JT47" s="122">
        <f>'Тест ответы'!JR48*'Показатели'!$F$353*IF(JT$4="да",$C47,1)</f>
        <v>0</v>
      </c>
      <c r="JU47" s="122">
        <f>'Тест ответы'!JS48*'Показатели'!$F$354*IF(JU$4="да",$C47,1)</f>
        <v>0</v>
      </c>
      <c r="JV47" s="122">
        <f>'Тест ответы'!JT48*'Показатели'!$F$355*IF(JV$4="да",$C47,1)</f>
        <v>0</v>
      </c>
      <c r="JW47" s="122">
        <f>'Тест ответы'!JU48*'Показатели'!$F$356*IF(JW$4="да",$C47,1)</f>
        <v>0</v>
      </c>
      <c r="JX47" s="122">
        <f>'Тест ответы'!JV48*'Показатели'!$F$357*IF(JX$4="да",$C47,1)</f>
        <v>0</v>
      </c>
      <c r="JY47" s="122">
        <f>'Тест ответы'!JW48*'Показатели'!$F$358*IF(JY$4="да",$C47,1)</f>
        <v>0</v>
      </c>
      <c r="JZ47" s="122">
        <f>'Тест ответы'!JX48*'Показатели'!$F$360*IF(JZ$4="да",$C47,1)</f>
        <v>0</v>
      </c>
      <c r="KA47" s="122">
        <f>'Тест ответы'!JY48*'Показатели'!$F$361*IF(KA$4="да",$C47,1)</f>
        <v>0</v>
      </c>
      <c r="KB47" s="122">
        <f>'Тест ответы'!JZ48*'Показатели'!$F$362*IF(KB$4="да",$C47,1)</f>
        <v>0</v>
      </c>
      <c r="KC47" s="122">
        <f>'Тест ответы'!KA48*'Показатели'!$F$363*IF(KC$4="да",$C47,1)</f>
        <v>0</v>
      </c>
      <c r="KD47" s="122">
        <f>'Тест ответы'!KB48*'Показатели'!$F$364*IF(KD$4="да",$C47,1)</f>
        <v>0</v>
      </c>
      <c r="KE47" s="136">
        <f>'Тест ответы'!KC48*'Показатели'!$F$365*IF(KE$4="да",$C47,1)</f>
        <v>0</v>
      </c>
      <c r="KF47" s="122">
        <f>'Тест ответы'!KD48*'Показатели'!$F$380*IF(KF$4="да",A47,1)</f>
        <v>0</v>
      </c>
      <c r="KG47" s="122">
        <f>'Тест ответы'!KE48*'Показатели'!$F$383*IF(KG$4="да",B47,1)</f>
        <v>0</v>
      </c>
      <c r="KH47" s="133">
        <f>'Тест ответы'!KF48*'Показатели'!$F$385*IF(KH$4="да",C47,1)</f>
        <v>0</v>
      </c>
      <c r="KI47" s="122">
        <f>'Тест ответы'!KG48*'Показатели'!$F$387*IF($KI$4="да",C47,1)</f>
        <v>0</v>
      </c>
      <c r="KJ47" s="122">
        <f>'Тест ответы'!KH48*'Показатели'!$F$388*IF($KJ$4="да",C47,1)</f>
        <v>0</v>
      </c>
      <c r="KK47" s="122">
        <f>'Тест ответы'!KI48*'Показатели'!$F$389*IF($KK$4="да",C47,1)</f>
        <v>0</v>
      </c>
      <c r="KL47" s="132">
        <f>'Тест ответы'!KJ48*'Показатели'!$F$391*IF(KL$4="да",C47,1)</f>
        <v>0</v>
      </c>
      <c r="KM47" s="122">
        <f>'Тест ответы'!KK48*'Показатели'!$F$392*IF(KM$4="да",D47,1)</f>
        <v>0</v>
      </c>
      <c r="KN47" s="132">
        <f>'Тест ответы'!KL48*'Показатели'!$F$394*IF($KN$4="да",C47,1)</f>
        <v>0</v>
      </c>
      <c r="KO47" s="133">
        <f>'Тест ответы'!KM48*'Показатели'!$F$395*IF($KO$4="да",C47,1)</f>
        <v>0</v>
      </c>
      <c r="KP47" s="122">
        <f>'Тест ответы'!KN48*'Показатели'!$F$397*IF($KP$4="да",$C47,1)</f>
        <v>0</v>
      </c>
      <c r="KQ47" s="122">
        <f>'Тест ответы'!KO48*'Показатели'!$F$398*IF($KQ$4="да",$C47,1)</f>
        <v>0</v>
      </c>
      <c r="KR47" s="122">
        <f>'Тест ответы'!KP48*'Показатели'!$F$400*IF($KR$4="да",$C47,1)</f>
        <v>0</v>
      </c>
      <c r="KS47" s="133">
        <f>'Тест ответы'!KQ48*'Показатели'!$F$401*IF($KS$4="да",$C47,1)</f>
        <v>0</v>
      </c>
      <c r="KT47" s="122">
        <f>'Тест ответы'!KR48*'Показатели'!$F$403*IF($KT$4="да",$C47,1)</f>
        <v>0</v>
      </c>
      <c r="KU47" s="122">
        <f>'Тест ответы'!KS48*'Показатели'!$F$405*IF($KU$4="да",$C47,1)</f>
        <v>0</v>
      </c>
      <c r="KV47" s="130">
        <f>'Тест ответы'!KT48*'Показатели'!$F$408*IF($KV$4="да",$C47,1)</f>
        <v>0</v>
      </c>
      <c r="KW47" s="122">
        <f>'Тест ответы'!KU48*'Показатели'!$F$409*IF($KW$4="да",$C47,1)</f>
        <v>0</v>
      </c>
      <c r="KX47" s="122">
        <f>'Тест ответы'!KV48*'Показатели'!$F$410*IF($KX$4="да",$C47,1)</f>
        <v>0</v>
      </c>
      <c r="KY47" s="122">
        <f>'Тест ответы'!KW48*'Показатели'!$F$411*IF($KY$4="да",$C47,1)</f>
        <v>0</v>
      </c>
      <c r="KZ47" s="132">
        <f>'Тест ответы'!KX48*'Показатели'!$F$413*IF($KZ$4="да",$C47,1)</f>
        <v>0</v>
      </c>
      <c r="LA47" s="122">
        <f>'Тест ответы'!KY48*'Показатели'!$F$415*IF($LA$4="да",$C47,1)</f>
        <v>0</v>
      </c>
      <c r="LB47" s="122">
        <f>'Тест ответы'!KZ48*'Показатели'!$F$416*IF($LB$4="да",$C47,1)</f>
        <v>0</v>
      </c>
      <c r="LC47" s="122">
        <f>'Тест ответы'!LA48*'Показатели'!$F$417*IF($LC$4="да",$C47,1)</f>
        <v>0</v>
      </c>
      <c r="LD47" s="132">
        <f>'Тест ответы'!LB48*'Показатели'!$F$420*IF($LD$4="да",$C47,1)</f>
        <v>0</v>
      </c>
      <c r="LE47" s="122">
        <f>'Тест ответы'!LC48*'Показатели'!$F$422*IF($LE$4="да",$C47,1)</f>
        <v>0</v>
      </c>
      <c r="LF47" s="122">
        <f>'Тест ответы'!LD48*'Показатели'!$F$423*IF($LF$4="да",$C47,1)</f>
        <v>0</v>
      </c>
      <c r="LG47" s="122">
        <f>'Тест ответы'!LE48*'Показатели'!$F$424*IF($LG$4="да",$C47,1)</f>
        <v>0</v>
      </c>
      <c r="LH47" s="132">
        <f>'Тест ответы'!LF48*'Показатели'!$F$426*IF(LH$4="да",$C47,1)</f>
        <v>0</v>
      </c>
      <c r="LI47" s="122">
        <f>'Тест ответы'!LG48*'Показатели'!$F$427*IF($LI$4="да",$C47,1)</f>
        <v>0</v>
      </c>
      <c r="LJ47" s="122">
        <f>'Тест ответы'!LH48*'Показатели'!$F$428*IF($LJ$4="да",$C47,1)</f>
        <v>0</v>
      </c>
      <c r="LK47" s="122">
        <f>'Тест ответы'!LI48*'Показатели'!$F$429*IF($LK$4="да",$C47,1)</f>
        <v>0</v>
      </c>
      <c r="LL47" s="122">
        <f>'Тест ответы'!LJ48*'Показатели'!$F$430*IF($LI$4="да",$C47,1)</f>
        <v>0</v>
      </c>
      <c r="LM47" s="125">
        <f>'Тест ответы'!LK48*'Показатели'!$F$461*IF(LM$4="да",$C47,1)</f>
        <v>0</v>
      </c>
      <c r="LN47" s="126">
        <f>'Тест ответы'!LL48*'Показатели'!$F$462*IF(LN$4="да",$C47,1)</f>
        <v>0</v>
      </c>
      <c r="LO47" s="126">
        <f>'Тест ответы'!LM48*'Показатели'!$F$463*IF(LO$4="да",$C47,1)</f>
        <v>0</v>
      </c>
      <c r="LP47" s="126">
        <f>'Тест ответы'!LN48*'Показатели'!$F$464*IF(LP$4="да",$C47,1)</f>
        <v>0</v>
      </c>
      <c r="LQ47" s="126">
        <f>'Тест ответы'!LO48*'Показатели'!$F$466*IF(LQ$4="да",$C47,1)</f>
        <v>0</v>
      </c>
      <c r="LR47" s="126">
        <f>'Тест ответы'!LP48*'Показатели'!$F$467*IF(LR$4="да",$C47,1)</f>
        <v>0</v>
      </c>
      <c r="LS47" s="126">
        <f>'Тест ответы'!LQ48*'Показатели'!$F$468*IF(LS$4="да",$C47,1)</f>
        <v>0</v>
      </c>
      <c r="LT47" s="135">
        <f>'Тест ответы'!LR48*'Показатели'!$F$469*IF(LT$4="да",$C47,1)</f>
        <v>0</v>
      </c>
      <c r="LU47" s="122">
        <f>'Тест ответы'!LS48*'Показатели'!$F$472*IF($LU$4="да",$C47,1)</f>
        <v>0</v>
      </c>
      <c r="LV47" s="122">
        <f>'Тест ответы'!LT48*'Показатели'!$F$473*IF($LV$4="да",$C47,1)</f>
        <v>0</v>
      </c>
      <c r="LW47" s="122">
        <f>'Тест ответы'!LU48*'Показатели'!$F$474*IF($LW$4="да",$C47,1)</f>
        <v>0</v>
      </c>
      <c r="LX47" s="122">
        <f>'Тест ответы'!LV48*'Показатели'!$F$476*IF($LX$4="да",$C47,1)</f>
        <v>0</v>
      </c>
      <c r="LY47" s="122">
        <f>'Тест ответы'!LW48*'Показатели'!$F$477*IF($LY$4="да",$C47,1)</f>
        <v>0</v>
      </c>
      <c r="LZ47" s="122">
        <f>'Тест ответы'!LX48*'Показатели'!$F$478*IF(LZ$4="да",$C47,1)</f>
        <v>0</v>
      </c>
      <c r="MA47" s="122">
        <f>'Тест ответы'!LY48*'Показатели'!$F$479*IF($MA$4="да",$C47,1)</f>
        <v>0</v>
      </c>
      <c r="MB47" s="122">
        <f>'Тест ответы'!LZ48*'Показатели'!$F$480*IF($MB$4="да",$C47,1)</f>
        <v>0</v>
      </c>
      <c r="MC47" s="122">
        <f>'Тест ответы'!MA48*'Показатели'!$F$481*IF($MC$4="да",$C47,1)</f>
        <v>0</v>
      </c>
      <c r="MD47" s="122">
        <f>'Тест ответы'!MB48*'Показатели'!$F$483*IF($MD$4="да",$C47,1)</f>
        <v>0</v>
      </c>
      <c r="ME47" s="122">
        <f>'Тест ответы'!MC48*'Показатели'!$F$484*IF($ME$4="да",$C47,1)</f>
        <v>0</v>
      </c>
      <c r="MF47" s="122">
        <f>'Тест ответы'!MD48*'Показатели'!$F$486*IF($MF$4="да",$C47,1)</f>
        <v>0</v>
      </c>
      <c r="MG47" s="136">
        <f>'Тест ответы'!ME48*'Показатели'!F$487*IF(MG$4="да",$C47,1)</f>
        <v>0</v>
      </c>
      <c r="MH47" s="126">
        <f>'Тест ответы'!MF48*'Показатели'!$F$489*IF($MH$4="да",$C47,1)</f>
        <v>0</v>
      </c>
      <c r="MI47" s="126">
        <f>'Тест ответы'!MG48*'Показатели'!$F$490*IF($MI$4="да",$C47,1)</f>
        <v>0</v>
      </c>
      <c r="MJ47" s="126">
        <f>'Тест ответы'!MH48*'Показатели'!$F$491*IF($MJ$4="да",$C47,1)</f>
        <v>0</v>
      </c>
      <c r="MK47" s="126">
        <f>'Тест ответы'!MI48*'Показатели'!$F$492*IF($MK$4="да",$C47,1)</f>
        <v>0</v>
      </c>
      <c r="ML47" s="126">
        <f>'Тест ответы'!MJ48*'Показатели'!$F$493*IF($ML$4="да",$C47,1)</f>
        <v>0</v>
      </c>
      <c r="MM47" s="126">
        <f>'Тест ответы'!MK48*'Показатели'!$F$494*IF($MM$4="да",$C47,1)</f>
        <v>0</v>
      </c>
      <c r="MN47" s="126">
        <f>'Тест ответы'!ML48*'Показатели'!$F$495*IF($MN$4="да",$C47,1)</f>
        <v>0</v>
      </c>
      <c r="MO47" s="126">
        <f>'Тест ответы'!MM48*'Показатели'!$F$496*IF($MO$4="да",$C47,1)</f>
        <v>0</v>
      </c>
      <c r="MP47" s="126">
        <f>'Тест ответы'!MN48*'Показатели'!$F$497*IF($MP$4="да",$C47,1)</f>
        <v>0</v>
      </c>
      <c r="MQ47" s="126">
        <f>'Тест ответы'!MO48*'Показатели'!$F$498*IF($MQ$4="да",$C47,1)</f>
        <v>0</v>
      </c>
      <c r="MR47" s="126">
        <f>'Тест ответы'!MP48*'Показатели'!$F$499*IF($MR$4="да",$C47,1)</f>
        <v>0</v>
      </c>
      <c r="MS47" s="126">
        <f>'Тест ответы'!MQ48*'Показатели'!$F$500*IF($MS$4="да",$C47,1)</f>
        <v>0</v>
      </c>
      <c r="MT47" s="126">
        <f>'Тест ответы'!MR48*'Показатели'!$F$501*IF(MT$4="да",$C47,1)</f>
        <v>0</v>
      </c>
      <c r="MU47" s="126">
        <f>'Тест ответы'!MS48*'Показатели'!$F$502*IF(MU$4="да",$C47,1)</f>
        <v>0</v>
      </c>
      <c r="MV47" s="126">
        <f>'Тест ответы'!MT48*'Показатели'!$F$503*IF(MV$4="да",$C47,1)</f>
        <v>0</v>
      </c>
      <c r="MW47" s="126">
        <f>'Тест ответы'!MU48*'Показатели'!$F$504*IF($MW$4="да",$C47,1)</f>
        <v>0</v>
      </c>
      <c r="MX47" s="126">
        <f>'Тест ответы'!MV48*'Показатели'!$F$505*IF(MX$4="да",$C47,1)</f>
        <v>0</v>
      </c>
      <c r="MY47" s="126">
        <f>'Тест ответы'!MW48*'Показатели'!$F$506*IF(MY$4="да",$C47,1)</f>
        <v>0</v>
      </c>
      <c r="MZ47" s="126">
        <f>'Тест ответы'!MX48*'Показатели'!$F$507*IF(MZ$4="да",$C47,1)</f>
        <v>0</v>
      </c>
      <c r="NA47" s="126">
        <f>'Тест ответы'!MY48*'Показатели'!$F$508*IF(NA$4="да",$C47,1)</f>
        <v>0</v>
      </c>
      <c r="NB47" s="126">
        <f>'Тест ответы'!MZ48*'Показатели'!$F$509*IF(NB$4="да",$C47,1)</f>
        <v>0</v>
      </c>
      <c r="NC47" s="126">
        <f>'Тест ответы'!NA48*'Показатели'!$F$510*IF(NC$4="да",$C47,1)</f>
        <v>0</v>
      </c>
      <c r="ND47" s="126">
        <f>'Тест ответы'!NB48*'Показатели'!$F$511*IF(ND$4="да",$C47,1)</f>
        <v>0</v>
      </c>
      <c r="NE47" s="126">
        <f>'Тест ответы'!NC48*'Показатели'!$F$512*IF(NE$4="да",$C47,1)</f>
        <v>0</v>
      </c>
      <c r="NF47" s="126">
        <f>'Тест ответы'!ND48*'Показатели'!$F$513*IF(NF$4="да",$C47,1)</f>
        <v>0</v>
      </c>
      <c r="NG47" s="126">
        <f>'Тест ответы'!NE48*'Показатели'!$F$514*IF(NG$4="да",$C47,1)</f>
        <v>0</v>
      </c>
      <c r="NH47" s="126">
        <f>'Тест ответы'!NF48*'Показатели'!$F$515*IF(NH$4="да",$C47,1)</f>
        <v>0</v>
      </c>
      <c r="NI47" s="134">
        <f>'Тест ответы'!NG48*'Показатели'!$F$516*IF($NI$4="да",$C47,1)</f>
        <v>0</v>
      </c>
      <c r="NJ47" s="126">
        <f>'Тест ответы'!NH48*'Показатели'!$F$518*IF(NJ$4="да",$C47,1)</f>
        <v>0</v>
      </c>
      <c r="NK47" s="126">
        <f>'Тест ответы'!NI48*'Показатели'!$F$519*IF(NK$4="да",$C47,1)</f>
        <v>0</v>
      </c>
      <c r="NL47" s="126">
        <f>'Тест ответы'!NJ48*'Показатели'!$F$520*IF(NL$4="да",$C47,1)</f>
        <v>0</v>
      </c>
      <c r="NM47" s="126">
        <f>'Тест ответы'!NK48*'Показатели'!$F$521*IF(NM$4="да",$C47,1)</f>
        <v>0</v>
      </c>
      <c r="NN47" s="126">
        <f>'Тест ответы'!NL48*'Показатели'!$F$522*IF(NN$4="да",$C47,1)</f>
        <v>0</v>
      </c>
      <c r="NO47" s="126">
        <f>'Тест ответы'!NM48*'Показатели'!$F$523*IF(NO$4="да",$C47,1)</f>
        <v>0</v>
      </c>
      <c r="NP47" s="126">
        <f>'Тест ответы'!NN48*'Показатели'!G$524*IF(NP$4="да",$C47,1)</f>
        <v>0</v>
      </c>
      <c r="NQ47" s="126">
        <f>'Тест ответы'!NO48*'Показатели'!H$525*IF(NQ$4="да",$C47,1)</f>
        <v>0</v>
      </c>
      <c r="NR47" s="126">
        <f>'Тест ответы'!NP48*'Показатели'!I$526*IF(NR$4="да",$C47,1)</f>
        <v>0</v>
      </c>
      <c r="NS47" s="126">
        <f>'Тест ответы'!NQ48*'Показатели'!$F$527*IF(NS$4="да",$C47,1)</f>
        <v>0</v>
      </c>
      <c r="NT47" s="126">
        <f>'Тест ответы'!NR48*'Показатели'!$F$528*IF(NT$4="да",$C47,1)</f>
        <v>0</v>
      </c>
      <c r="NU47" s="126">
        <f>'Тест ответы'!NS48*'Показатели'!$F$529*IF(NU$4="да",$C47,1)</f>
        <v>0</v>
      </c>
      <c r="NV47" s="135">
        <f>'Тест ответы'!NT48*'Показатели'!$F$530*IF(NV$4="да",$C47,1)</f>
        <v>0</v>
      </c>
      <c r="NW47" s="126">
        <f>'Тест ответы'!NU48*'Показатели'!$F$533*IF($NW$4="да",$C47,1)</f>
        <v>0</v>
      </c>
      <c r="NX47" s="126">
        <f>'Тест ответы'!NV48*'Показатели'!$F$534*IF($NX$4="да",$C47,1)</f>
        <v>0</v>
      </c>
      <c r="NY47" s="127">
        <f>'Тест ответы'!NW48*'Показатели'!$F$536*IF($NY$4="да",$C47,1)</f>
        <v>0</v>
      </c>
      <c r="NZ47" s="126">
        <f>'Тест ответы'!NX48*'Показатели'!$F$537*IF($NZ$4="да",$C47,1)</f>
        <v>0</v>
      </c>
      <c r="OA47" s="127">
        <f>'Тест ответы'!NY48*'Показатели'!$F$539*IF(OA$4="да",$C47,1)</f>
        <v>0</v>
      </c>
      <c r="OB47" s="126">
        <f>'Тест ответы'!NZ48*'Показатели'!$F$540*IF(OB$4="да",$C47,1)</f>
        <v>0</v>
      </c>
      <c r="OC47" s="126">
        <f>'Тест ответы'!OA48*'Показатели'!$F$541*IF(OC$4="да",$C47,1)</f>
        <v>0</v>
      </c>
      <c r="OD47" s="126">
        <f>'Тест ответы'!OB48*'Показатели'!$F$542*IF(OD$4="да",$C47,1)</f>
        <v>0</v>
      </c>
      <c r="OE47" s="126">
        <f>'Тест ответы'!OC48*'Показатели'!$F$543*IF(OE$4="да",$C47,1)</f>
        <v>0</v>
      </c>
      <c r="OF47" s="126">
        <f>'Тест ответы'!OD48*'Показатели'!$F$544*IF(OF$4="да",$C47,1)</f>
        <v>0</v>
      </c>
      <c r="OG47" s="127">
        <f>'Тест ответы'!OE48*'Показатели'!$F$546*IF(OG$4="да",$C47,1)</f>
        <v>0</v>
      </c>
      <c r="OH47" s="126">
        <f>'Тест ответы'!OF48*'Показатели'!$F$547*IF(OH$4="да",$C47,1)</f>
        <v>0</v>
      </c>
      <c r="OI47" s="126">
        <f>'Тест ответы'!OG48*'Показатели'!$F$548*IF(OI$4="да",$C47,1)</f>
        <v>0</v>
      </c>
      <c r="OJ47" s="126">
        <f>'Тест ответы'!OH48*'Показатели'!$F$549*IF(OJ$4="да",$C47,1)</f>
        <v>0</v>
      </c>
      <c r="OK47" s="126">
        <f>'Тест ответы'!OI48*'Показатели'!$F$550*IF(OK$4="да",$C47,1)</f>
        <v>0</v>
      </c>
      <c r="OL47" s="126">
        <f>'Тест ответы'!OJ48*'Показатели'!$F$551*IF(OL$4="да",$C47,1)</f>
        <v>0</v>
      </c>
      <c r="OM47" s="137">
        <f>'Тест ответы'!OK48*'Показатели'!$F$554*IF($OM$4="да",$C47,1)</f>
        <v>0</v>
      </c>
      <c r="ON47" s="134">
        <f>'Тест ответы'!OL48*'Показатели'!$F$555*IF($ON$4="да",$C47,1)</f>
        <v>0</v>
      </c>
      <c r="OO47" s="126">
        <f>'Тест ответы'!OM48*'Показатели'!$F$557*IF($OO$4="да",$C47,1)</f>
        <v>0</v>
      </c>
      <c r="OP47" s="135">
        <f>'Тест ответы'!ON48*'Показатели'!$F$558*IF($OP$4="да",$C47,1)</f>
        <v>0</v>
      </c>
      <c r="OQ47" s="127">
        <f>'Тест ответы'!OO48*'Показатели'!$F$564*IF(OQ$4="да",$C47,1)</f>
        <v>0</v>
      </c>
      <c r="OR47" s="126">
        <f>'Тест ответы'!OP48*'Показатели'!$F$565*IF(OR$4="да",$C47,1)</f>
        <v>0</v>
      </c>
      <c r="OS47" s="126">
        <f>'Тест ответы'!OQ48*'Показатели'!$F$566*IF(OS$4="да",$C47,1)</f>
        <v>0</v>
      </c>
      <c r="OT47" s="126">
        <f>'Тест ответы'!OR48*'Показатели'!$F$567*IF(OT$4="да",$C47,1)</f>
        <v>0</v>
      </c>
      <c r="OU47" s="126">
        <f>'Тест ответы'!OS48*'Показатели'!$F$568*IF(OU$4="да",$C47,1)</f>
        <v>0</v>
      </c>
      <c r="OV47" s="126">
        <f>'Тест ответы'!OT48*'Показатели'!$F$569*IF(OV$4="да",$C47,1)</f>
        <v>0</v>
      </c>
      <c r="OW47" s="127">
        <f>'Тест ответы'!OU48*'Показатели'!$F$574*IF(OW$4="да",$C47,1)</f>
        <v>0</v>
      </c>
      <c r="OX47" s="126">
        <f>'Тест ответы'!OV48*'Показатели'!$F$575*IF(OX$4="да",$C47,1)</f>
        <v>0</v>
      </c>
      <c r="OY47" s="126">
        <f>'Тест ответы'!OW48*'Показатели'!$F$576*IF(OY$4="да",$C47,1)</f>
        <v>0</v>
      </c>
      <c r="OZ47" s="126">
        <f>'Тест ответы'!OX48*'Показатели'!$F$577*IF(OZ$4="да",$C47,1)</f>
        <v>0</v>
      </c>
      <c r="PA47" s="126">
        <f>'Тест ответы'!OY48*'Показатели'!$F$578*IF(PA$4="да",$C47,1)</f>
        <v>0</v>
      </c>
      <c r="PB47" s="126">
        <f>'Тест ответы'!OZ48*'Показатели'!$F$579*IF(PB$4="да",$C47,1)</f>
        <v>0</v>
      </c>
      <c r="PC47" s="137">
        <f>'Тест ответы'!PA48*'Показатели'!$F$584*IF($PC$4="да",$C47,1)</f>
        <v>0</v>
      </c>
      <c r="PD47" s="126">
        <f>'Тест ответы'!PB48*'Показатели'!$F$585*IF($PD$4="да",$C47,1)</f>
        <v>0</v>
      </c>
      <c r="PE47" s="126">
        <f>'Тест ответы'!PC48*'Показатели'!$F$587*IF($PE$4="да",$C47,1)</f>
        <v>0</v>
      </c>
      <c r="PF47" s="126">
        <f>'Тест ответы'!PD48*'Показатели'!$F$588*IF($PF$4="да",$C47,1)</f>
        <v>0</v>
      </c>
      <c r="PG47" s="126">
        <f>'Тест ответы'!PE48*'Показатели'!$F$589*IF($PG$4="да",$C47,1)</f>
        <v>0</v>
      </c>
      <c r="PH47" s="126">
        <f>'Тест ответы'!PF48*'Показатели'!$F$590*IF($PH$4="да",$C47,1)</f>
        <v>0</v>
      </c>
      <c r="PI47" s="126">
        <f>'Тест ответы'!PG48*'Показатели'!$F$591*IF($PI$4="да",$C47,1)</f>
        <v>0</v>
      </c>
      <c r="PJ47" s="126">
        <f>'Тест ответы'!PH48*'Показатели'!$F$592*IF($PJ$4="да",$C47,1)</f>
        <v>0</v>
      </c>
      <c r="PK47" s="126">
        <f>'Тест ответы'!PI48*'Показатели'!$F$593*IF($PK$4="да",$C47,1)</f>
        <v>0</v>
      </c>
      <c r="PL47" s="126">
        <f>'Тест ответы'!PJ48*'Показатели'!$F$594*IF($PL$4="да",$C47,1)</f>
        <v>0</v>
      </c>
      <c r="PM47" s="126">
        <f>'Тест ответы'!PK48*'Показатели'!$F$595*IF($PM$4="да",$C47,1)</f>
        <v>0</v>
      </c>
      <c r="PN47" s="126">
        <f>'Тест ответы'!PL48*'Показатели'!$F$596*IF($PN$4="да",$C47,1)</f>
        <v>0</v>
      </c>
      <c r="PO47" s="126">
        <f>'Тест ответы'!PM48*'Показатели'!$F$597*IF($PO$4="да",$C47,1)</f>
        <v>0</v>
      </c>
      <c r="PP47" s="126">
        <f>'Тест ответы'!PN48*'Показатели'!$F$599*IF($PP$4="да",$C47,1)</f>
        <v>0</v>
      </c>
      <c r="PQ47" s="126">
        <f>'Тест ответы'!PO48*'Показатели'!$F$600*IF($PQ$4="да",$C47,1)</f>
        <v>0</v>
      </c>
      <c r="PR47" s="126">
        <f>'Тест ответы'!PP48*'Показатели'!$F$603*IF($PR$4="да",$C47,1)</f>
        <v>0</v>
      </c>
      <c r="PS47" s="126">
        <f>'Тест ответы'!PQ48*'Показатели'!$F$605*IF($PS$4="да",$C47,1)</f>
        <v>0</v>
      </c>
      <c r="PT47" s="126">
        <f>'Тест ответы'!PR48*'Показатели'!$F$606*IF($PT$4="да",$C47,1)</f>
        <v>0</v>
      </c>
      <c r="PU47" s="126">
        <f>'Тест ответы'!PS48*'Показатели'!$F$607*IF($PU$4="да",$C47,1)</f>
        <v>0</v>
      </c>
      <c r="PV47" s="126">
        <f>'Тест ответы'!PT48*'Показатели'!$F$608*IF($PV$4="да",$C47,1)</f>
        <v>0</v>
      </c>
      <c r="PW47" s="126">
        <f>'Тест ответы'!PU48*'Показатели'!$F$609*IF($PW$4="да",$C47,1)</f>
        <v>0</v>
      </c>
      <c r="PX47" s="126">
        <f>'Тест ответы'!PV48*'Показатели'!$F$610*IF($PX$4="да",$C47,1)</f>
        <v>0</v>
      </c>
      <c r="PY47" s="137">
        <f>'Тест ответы'!PW48*'Показатели'!$F$612*IF(PY$4="да",$C47,1)</f>
        <v>0</v>
      </c>
      <c r="PZ47" s="127">
        <f>'Тест ответы'!PX48*'Показатели'!$F$614*IF(PZ$4="да",$C47,1)</f>
        <v>0</v>
      </c>
      <c r="QA47" s="126">
        <f>'Тест ответы'!PY48*'Показатели'!$F$614*IF(QA$4="да",$C47,1)</f>
        <v>0</v>
      </c>
      <c r="QB47" s="126">
        <f>'Тест ответы'!PZ48*'Показатели'!$F$614*IF(QB$4="да",$C47,1)</f>
        <v>0</v>
      </c>
      <c r="QC47" s="126">
        <f>'Тест ответы'!QA48*'Показатели'!$F$614*IF(QC$4="да",$C47,1)</f>
        <v>0</v>
      </c>
      <c r="QD47" s="126">
        <f>'Тест ответы'!QB48*'Показатели'!$F$614*IF(QD$4="да",$C47,1)</f>
        <v>0</v>
      </c>
      <c r="QE47" s="127">
        <f>'Тест ответы'!QC48*'Показатели'!$F$620*IF(QE$4="да",$C47,1)</f>
        <v>0</v>
      </c>
      <c r="QF47" s="126">
        <f>'Тест ответы'!QD48*'Показатели'!$F$620*IF(QF$4="да",$C47,1)</f>
        <v>0</v>
      </c>
      <c r="QG47" s="126">
        <f>'Тест ответы'!QE48*'Показатели'!$F$620*IF(QG$4="да",$C47,1)</f>
        <v>0</v>
      </c>
      <c r="QH47" s="126">
        <f>'Тест ответы'!QF48*'Показатели'!$F$620*IF(QH$4="да",$C47,1)</f>
        <v>0</v>
      </c>
      <c r="QI47" s="126">
        <f>'Тест ответы'!QG48*'Показатели'!$F$620*IF(QI$4="да",$C47,1)</f>
        <v>0</v>
      </c>
      <c r="QJ47" s="138">
        <f>'Тест ответы'!QH48*'Показатели'!$F$620*IF(QJ$4="да",$C47,1)</f>
        <v>0</v>
      </c>
      <c r="QK47" s="122" t="str">
        <f>'Тест ответы'!QI48*#REF!*IF(QK$4="да",$C47,1)</f>
        <v>#REF!</v>
      </c>
      <c r="QL47" s="122">
        <f>'Тест ответы'!QJ48*'Показатели'!$F$628*IF(QL$4="да",$C47,1)</f>
        <v>0</v>
      </c>
      <c r="QM47" s="122">
        <f>'Тест ответы'!QK48*'Показатели'!$F$629*IF(QM$4="да",$C47,1)</f>
        <v>0</v>
      </c>
      <c r="QN47" s="122">
        <f>'Тест ответы'!QL48*'Показатели'!$F$631*IF(QN$4="да",$C47,1)</f>
        <v>0</v>
      </c>
      <c r="QO47" s="122" t="str">
        <f>'Тест ответы'!QM48*#REF!*IF(QO$4="да",$C47,1)</f>
        <v>#REF!</v>
      </c>
      <c r="QP47" s="136">
        <f>'Тест ответы'!QN48*'Показатели'!$F$632*IF(QP$4="да",$C47,1)</f>
        <v>0</v>
      </c>
      <c r="QQ47" s="126">
        <f>'Тест ответы'!QO48*'Показатели'!$F$635*IF(QQ$4="да",$C47,1)</f>
        <v>0</v>
      </c>
      <c r="QR47" s="126">
        <f>'Тест ответы'!QP48*'Показатели'!$F$636*IF(QR$4="да",$C47,1)</f>
        <v>0</v>
      </c>
      <c r="QS47" s="126">
        <f>'Тест ответы'!QQ48*'Показатели'!$F$638*IF(QS$4="да",$C47,1)</f>
        <v>0</v>
      </c>
      <c r="QT47" s="126">
        <f>'Тест ответы'!QR48*'Показатели'!$F$639*IF(QT$4="да",$C47,1)</f>
        <v>0</v>
      </c>
      <c r="QU47" s="126">
        <f>'Тест ответы'!QS48*'Показатели'!$F$640*IF(QU$4="да",$C47,1)</f>
        <v>0</v>
      </c>
      <c r="QV47" s="126">
        <f>'Тест ответы'!QT48*'Показатели'!$F$641*IF(QV$4="да",$C47,1)</f>
        <v>0</v>
      </c>
      <c r="QW47" s="126">
        <f>'Тест ответы'!QU48*'Показатели'!$F$642*IF(QW$4="да",$C47,1)</f>
        <v>0</v>
      </c>
      <c r="QX47" s="135">
        <f>'Тест ответы'!QV48*'Показатели'!$F$643*IF(QX$4="да",$C47,1)</f>
        <v>0</v>
      </c>
      <c r="QY47" s="131"/>
      <c r="QZ47" s="131"/>
      <c r="RA47" s="131"/>
      <c r="RB47" s="131"/>
      <c r="RC47" s="131"/>
      <c r="RD47" s="131"/>
      <c r="RE47" s="131"/>
      <c r="RF47" s="131"/>
      <c r="RG47" s="131"/>
    </row>
    <row r="48">
      <c r="A48" s="117">
        <v>44.0</v>
      </c>
      <c r="B48" s="118" t="str">
        <f>'Тест ответы'!B49</f>
        <v>Мурманская область</v>
      </c>
      <c r="C48" s="139">
        <f>VLOOKUP(B48,'Население'!$B$2:$E$90,4,FALSE)</f>
        <v>19.56455715</v>
      </c>
      <c r="D48" s="120" t="str">
        <f t="shared" si="9"/>
        <v>#REF!</v>
      </c>
      <c r="E48" s="121">
        <f>'Тест ответы'!C49*'Показатели'!$F$3*IF(E$4="да",$C48,1)</f>
        <v>0.0005</v>
      </c>
      <c r="F48" s="121">
        <f>'Тест ответы'!D49*'Показатели'!$F$4*IF(F$4="да",$C48,1)</f>
        <v>0.005</v>
      </c>
      <c r="G48" s="121">
        <f>'Тест ответы'!E49*'Показатели'!$F$5*IF($G$4="да",C48,1)</f>
        <v>0</v>
      </c>
      <c r="H48" s="121">
        <f>'Тест ответы'!F49*'Показатели'!$F$6*IF($H$4="да",C48,1)</f>
        <v>0</v>
      </c>
      <c r="I48" s="121">
        <f>'Тест ответы'!G49*'Показатели'!$F$7*IF(I$4="да",D48,1)</f>
        <v>0</v>
      </c>
      <c r="J48" s="121">
        <f>'Тест ответы'!H49*'Показатели'!$F$8*IF($J$4="да",C48,1)</f>
        <v>0</v>
      </c>
      <c r="K48" s="121">
        <f>'Тест ответы'!I49*'Показатели'!$F$9*IF(K$4="да",D48,1)</f>
        <v>0</v>
      </c>
      <c r="L48" s="121">
        <f>'Тест ответы'!J49*'Показатели'!$F$10*IF(L$4="да",$C48,1)</f>
        <v>0.02</v>
      </c>
      <c r="M48" s="121">
        <f>'Тест ответы'!K49*'Показатели'!$F$11*IF(M$4="да",$C48,1)</f>
        <v>0</v>
      </c>
      <c r="N48" s="122">
        <f>'Тест ответы'!L49*'Показатели'!$F$12*IF(N$4="да",$C48,1)</f>
        <v>0.03</v>
      </c>
      <c r="O48" s="123">
        <f>'Тест ответы'!M49*'Показатели'!$F$14*IF(O$4="да",$C48,1)</f>
        <v>0.04</v>
      </c>
      <c r="P48" s="124">
        <f>'Тест ответы'!N49*'Показатели'!$F$15*IF(P$4="да",$C48,1)</f>
        <v>0</v>
      </c>
      <c r="Q48" s="124">
        <f>'Тест ответы'!O49*'Показатели'!$F$17*IF(Q$4="да",$C48,1)</f>
        <v>0</v>
      </c>
      <c r="R48" s="124">
        <f>'Тест ответы'!P49*'Показатели'!$F$18*IF(R$4="да",$C48,1)</f>
        <v>0</v>
      </c>
      <c r="S48" s="123">
        <f>'Тест ответы'!Q49*'Показатели'!$F$20*IF(S$4="да",$C48,1)</f>
        <v>0</v>
      </c>
      <c r="T48" s="121">
        <f>'Тест ответы'!R49*'Показатели'!$F$21*IF(T$4="да",$C48,1)</f>
        <v>0</v>
      </c>
      <c r="U48" s="121">
        <f>'Тест ответы'!S49*'Показатели'!$F$24*IF(U$4="да",$C48,1)</f>
        <v>0</v>
      </c>
      <c r="V48" s="121">
        <f>'Тест ответы'!T49*'Показатели'!$F$25*IF(V$4="да",$C48,1)</f>
        <v>0</v>
      </c>
      <c r="W48" s="121">
        <f>'Тест ответы'!U49*'Показатели'!$F$26*IF(W$4="да",$C48,1)</f>
        <v>0</v>
      </c>
      <c r="X48" s="121">
        <f>'Тест ответы'!V49*'Показатели'!$F$28*IF(X$4="да",$C48,1)</f>
        <v>0</v>
      </c>
      <c r="Y48" s="121">
        <f>'Тест ответы'!W49*'Показатели'!$F$29*IF(Y$4="да",$C48,1)</f>
        <v>0</v>
      </c>
      <c r="Z48" s="125">
        <f>'Тест ответы'!X49*'Показатели'!$F$33*IF(Z$4="да",$C48,1)</f>
        <v>0</v>
      </c>
      <c r="AA48" s="126">
        <f>'Тест ответы'!Y49*'Показатели'!$F$34*IF(AA$4="да",$C48,1)</f>
        <v>0</v>
      </c>
      <c r="AB48" s="126">
        <f>'Тест ответы'!Z49*'Показатели'!$F$35*IF(AB$4="да",$C48,1)</f>
        <v>0</v>
      </c>
      <c r="AC48" s="126">
        <f>'Тест ответы'!AA49*'Показатели'!$F$36*IF(AC$4="да",$C48,1)</f>
        <v>0</v>
      </c>
      <c r="AD48" s="126">
        <f>'Тест ответы'!AB49*'Показатели'!$F$37*IF(AD$4="да",$C48,1)</f>
        <v>0</v>
      </c>
      <c r="AE48" s="126">
        <f>'Тест ответы'!AC49*'Показатели'!$F$38*IF(AE$4="да",$C48,1)</f>
        <v>0</v>
      </c>
      <c r="AF48" s="126">
        <f>'Тест ответы'!AD49*'Показатели'!$F$39*IF(AF$4="да",$C48,1)</f>
        <v>0</v>
      </c>
      <c r="AG48" s="126">
        <f>'Тест ответы'!AE49*'Показатели'!$F$40*IF(AG$4="да",$C48,1)</f>
        <v>0</v>
      </c>
      <c r="AH48" s="126">
        <f>'Тест ответы'!AF49*'Показатели'!$F$41*IF(AH$4="да",$C48,1)</f>
        <v>0</v>
      </c>
      <c r="AI48" s="127">
        <f>'Тест ответы'!AG49*'Показатели'!$F$43*IF(AI$4="да",$C48,1)</f>
        <v>0</v>
      </c>
      <c r="AJ48" s="126">
        <f>'Тест ответы'!AH49*'Показатели'!$F$44*IF(AJ$4="да",$C48,1)</f>
        <v>0</v>
      </c>
      <c r="AK48" s="126">
        <f>'Тест ответы'!AI49*'Показатели'!$F$45*IF(AK$4="да",$C48,1)</f>
        <v>0</v>
      </c>
      <c r="AL48" s="126">
        <f>'Тест ответы'!AJ49*'Показатели'!$F$46*IF(AL$4="да",$C48,1)</f>
        <v>0</v>
      </c>
      <c r="AM48" s="126">
        <f>'Тест ответы'!AK49*'Показатели'!$F$47*IF(AM$4="да",$C48,1)</f>
        <v>0</v>
      </c>
      <c r="AN48" s="126">
        <f>'Тест ответы'!AL49*'Показатели'!$F$48*IF(AN$4="да",$C48,1)</f>
        <v>0</v>
      </c>
      <c r="AO48" s="126">
        <f>'Тест ответы'!AM49*'Показатели'!$F$49*IF(AO$4="да",$C48,1)</f>
        <v>0</v>
      </c>
      <c r="AP48" s="126">
        <f>'Тест ответы'!AN49*'Показатели'!$F$50*IF(AP$4="да",$C48,1)</f>
        <v>0</v>
      </c>
      <c r="AQ48" s="126">
        <f>'Тест ответы'!AO49*'Показатели'!$F$51*IF(AQ$4="да",$C48,1)</f>
        <v>0</v>
      </c>
      <c r="AR48" s="123">
        <f>'Тест ответы'!AP49*'Показатели'!$F$53*IF($AR$4="да",$C48,1)</f>
        <v>0</v>
      </c>
      <c r="AS48" s="128">
        <f>'Тест ответы'!AQ49*'Показатели'!$F$54*IF($AS$4="да",$C48,1)</f>
        <v>0</v>
      </c>
      <c r="AT48" s="127">
        <f>'Тест ответы'!AR49*'Показатели'!$F$56*IF(AT$4="да",$C48,1)</f>
        <v>0</v>
      </c>
      <c r="AU48" s="126">
        <f>'Тест ответы'!AS49*'Показатели'!$F$57*IF(AU$4="да",$C48,1)</f>
        <v>0</v>
      </c>
      <c r="AV48" s="126">
        <f>'Тест ответы'!AT49*'Показатели'!$F$58*IF(AV$4="да",$C48,1)</f>
        <v>0</v>
      </c>
      <c r="AW48" s="126">
        <f>'Тест ответы'!AU49*'Показатели'!$F$59*IF(AW$4="да",$C48,1)</f>
        <v>0</v>
      </c>
      <c r="AX48" s="126">
        <f>'Тест ответы'!AV49*'Показатели'!$F$60*IF(AX$4="да",$C48,1)</f>
        <v>0</v>
      </c>
      <c r="AY48" s="126">
        <f>'Тест ответы'!AW49*'Показатели'!$F$61*IF(AY$4="да",$C48,1)</f>
        <v>0</v>
      </c>
      <c r="AZ48" s="129">
        <f>'Тест ответы'!AX49*'Показатели'!$F$64*IF($AZ$4="да",$C48,1)</f>
        <v>0</v>
      </c>
      <c r="BA48" s="121">
        <f>'Тест ответы'!AY49*'Показатели'!$F$65*IF($BA$4="да",$C48,1)</f>
        <v>0</v>
      </c>
      <c r="BB48" s="121">
        <f>'Тест ответы'!AZ49*'Показатели'!$F$66*IF($BA$4="да",$C48,1)</f>
        <v>0</v>
      </c>
      <c r="BC48" s="121">
        <f>'Тест ответы'!BA49*'Показатели'!$F$67*IF($BC$4="да",$C48,1)</f>
        <v>0</v>
      </c>
      <c r="BD48" s="121">
        <f>'Тест ответы'!BB49*'Показатели'!$F$68*IF($BD$4="да",$C48,1)</f>
        <v>0</v>
      </c>
      <c r="BE48" s="121">
        <f>'Тест ответы'!BC49*'Показатели'!$F$69*IF($BE$4="да",$C48,1)</f>
        <v>0</v>
      </c>
      <c r="BF48" s="121">
        <f>'Тест ответы'!BD49*'Показатели'!$F$70*IF($BF$4="да",$C48,1)</f>
        <v>0</v>
      </c>
      <c r="BG48" s="121">
        <f>'Тест ответы'!BE49*'Показатели'!$F$71*IF($BG$4="да",$C48,1)</f>
        <v>0</v>
      </c>
      <c r="BH48" s="128">
        <f>'Тест ответы'!BF49*'Показатели'!$F$72*IF($BH$4="да",$C48,1)</f>
        <v>0</v>
      </c>
      <c r="BI48" s="121">
        <f>'Тест ответы'!BG49*'Показатели'!$F$75*IF($BI$4="да",$C48,1)</f>
        <v>0</v>
      </c>
      <c r="BJ48" s="121">
        <f>'Тест ответы'!BH49*'Показатели'!$F$76*IF($BJ$4="да",$C48,1)</f>
        <v>0</v>
      </c>
      <c r="BK48" s="121">
        <f>'Тест ответы'!BI49*'Показатели'!$F$77*IF($BK$4="да",$C48,1)</f>
        <v>0</v>
      </c>
      <c r="BL48" s="121">
        <f>'Тест ответы'!BJ49*'Показатели'!$F$78*IF($BL$4="да",$C48,1)</f>
        <v>0</v>
      </c>
      <c r="BM48" s="121">
        <f>'Тест ответы'!BK49*'Показатели'!$F$79*IF($BM$4="да",$C48,1)</f>
        <v>0</v>
      </c>
      <c r="BN48" s="121">
        <f>'Тест ответы'!BL49*'Показатели'!$F$80*IF($BN$4="да",$C48,1)</f>
        <v>0</v>
      </c>
      <c r="BO48" s="128">
        <f>'Тест ответы'!BM49*'Показатели'!$F$81*IF($BO$4="да",$C48,1)</f>
        <v>0</v>
      </c>
      <c r="BP48" s="121">
        <f>'Тест ответы'!BN49*'Показатели'!$F$86*IF(BP$4="да",$C48,1)</f>
        <v>0</v>
      </c>
      <c r="BQ48" s="121">
        <f>'Тест ответы'!BO49*'Показатели'!$F$87*IF(BQ$4="да",$C48,1)</f>
        <v>0</v>
      </c>
      <c r="BR48" s="121">
        <f>'Тест ответы'!BP49*'Показатели'!$F$88*IF(BR$4="да",$C48,1)</f>
        <v>0</v>
      </c>
      <c r="BS48" s="121">
        <f>'Тест ответы'!BQ49*'Показатели'!$F$89*IF($BS$4="да",$C48,1)</f>
        <v>0</v>
      </c>
      <c r="BT48" s="121">
        <f>'Тест ответы'!BR49*'Показатели'!$F$90*IF($BT$4="да",$C48,1)</f>
        <v>0</v>
      </c>
      <c r="BU48" s="121">
        <f>'Тест ответы'!BS49*'Показатели'!$F$91*IF($BU$4="да",$C48,1)</f>
        <v>0</v>
      </c>
      <c r="BV48" s="121">
        <f>'Тест ответы'!BT49*'Показатели'!$F$92*IF($BV$4="да",$C48,1)</f>
        <v>0</v>
      </c>
      <c r="BW48" s="121">
        <f>'Тест ответы'!BU49*'Показатели'!$F$93*IF($BW$4="да",$C48,1)</f>
        <v>0</v>
      </c>
      <c r="BX48" s="121">
        <f>'Тест ответы'!BV49*'Показатели'!$F$94*IF($BX$4="да",$C48,1)</f>
        <v>0</v>
      </c>
      <c r="BY48" s="121">
        <f>'Тест ответы'!BW49*'Показатели'!$F$95*IF($BY$4="да",$C48,1)</f>
        <v>0</v>
      </c>
      <c r="BZ48" s="121">
        <f>'Тест ответы'!BX49*'Показатели'!$F$96*IF($BZ$4="да",$C48,1)</f>
        <v>0</v>
      </c>
      <c r="CA48" s="121">
        <f>'Тест ответы'!BY49*'Показатели'!$F$97*IF($CA$4="да",$C48,1)</f>
        <v>0</v>
      </c>
      <c r="CB48" s="121">
        <f>'Тест ответы'!BZ49*'Показатели'!$F$99*IF($CB$4="да",$C48,1)</f>
        <v>0</v>
      </c>
      <c r="CC48" s="121">
        <f>'Тест ответы'!CA49*'Показатели'!$F$100*IF($CC$4="да",$C48,1)</f>
        <v>0</v>
      </c>
      <c r="CD48" s="121">
        <f>'Тест ответы'!CB49*'Показатели'!$F$101*IF($CD$4="да",$C48,1)</f>
        <v>0</v>
      </c>
      <c r="CE48" s="121">
        <f>'Тест ответы'!CC49*'Показатели'!$F$102*IF($CE$4="да",$C48,1)</f>
        <v>0</v>
      </c>
      <c r="CF48" s="121">
        <f>'Тест ответы'!CD49*'Показатели'!$F$103*IF($CF$4="да",$C48,1)</f>
        <v>0</v>
      </c>
      <c r="CG48" s="121">
        <f>'Тест ответы'!CE49*'Показатели'!$F$104*IF($CG$4="да",$C48,1)</f>
        <v>0</v>
      </c>
      <c r="CH48" s="121">
        <f>'Тест ответы'!CF49*'Показатели'!$F$105*IF($CH$4="да",$C48,1)</f>
        <v>0</v>
      </c>
      <c r="CI48" s="121">
        <f>'Тест ответы'!CG49*'Показатели'!$F$106*IF($CI$4="да",$C48,1)</f>
        <v>0</v>
      </c>
      <c r="CJ48" s="121">
        <f>'Тест ответы'!CH49*'Показатели'!$F$107*IF($CJ$4="да",$C48,1)</f>
        <v>0</v>
      </c>
      <c r="CK48" s="121">
        <f>'Тест ответы'!CI49*'Показатели'!$F$108*IF($CK$4="да",$C48,1)</f>
        <v>0</v>
      </c>
      <c r="CL48" s="121">
        <f>'Тест ответы'!CJ49*'Показатели'!$F$109*IF($CL$4="да",$C48,1)</f>
        <v>0</v>
      </c>
      <c r="CM48" s="121">
        <f>'Тест ответы'!CK49*'Показатели'!$F$110*IF($CM$4="да",$C48,1)</f>
        <v>0</v>
      </c>
      <c r="CN48" s="121">
        <f>'Тест ответы'!CL49*'Показатели'!$F$111*IF($CN$4="да",$C48,1)</f>
        <v>0</v>
      </c>
      <c r="CO48" s="121">
        <f>'Тест ответы'!CM49*'Показатели'!$F$112*IF($CO$4="да",$C48,1)</f>
        <v>0</v>
      </c>
      <c r="CP48" s="128">
        <f>'Тест ответы'!CN49*'Показатели'!$F$113*IF($CP$4="да",$C48,1)</f>
        <v>0</v>
      </c>
      <c r="CQ48" s="121">
        <f>'Тест ответы'!CO49*'Показатели'!$F$118*IF(CQ$4="да",$C48,1)</f>
        <v>0</v>
      </c>
      <c r="CR48" s="121">
        <f>'Тест ответы'!CP49*'Показатели'!$F$119*IF(CR$4="да",$C48,1)</f>
        <v>0</v>
      </c>
      <c r="CS48" s="121">
        <f>'Тест ответы'!CQ49*'Показатели'!$F$120*IF(CS$4="да",$C48,1)</f>
        <v>0</v>
      </c>
      <c r="CT48" s="121">
        <f>'Тест ответы'!CR49*'Показатели'!$F$121*IF($CT$4="да",$C48,1)</f>
        <v>0</v>
      </c>
      <c r="CU48" s="121">
        <f>'Тест ответы'!CS49*'Показатели'!$F$122*IF($CU$4="да",$C48,1)</f>
        <v>0</v>
      </c>
      <c r="CV48" s="121">
        <f>'Тест ответы'!CT49*'Показатели'!$F$123*IF($CV$4="да",$C48,1)</f>
        <v>0</v>
      </c>
      <c r="CW48" s="121">
        <f>'Тест ответы'!CU49*'Показатели'!$F$124*IF($CW$4="да",$C48,1)</f>
        <v>0</v>
      </c>
      <c r="CX48" s="121">
        <f>'Тест ответы'!CV49*'Показатели'!$F$125*IF($CX$4="да",$C48,1)</f>
        <v>0</v>
      </c>
      <c r="CY48" s="121">
        <f>'Тест ответы'!CW49*'Показатели'!$F$126*IF($CY$4="да",$C48,1)</f>
        <v>0</v>
      </c>
      <c r="CZ48" s="121">
        <f>'Тест ответы'!CX49*'Показатели'!$F$127*IF($CZ$4="да",$C48,1)</f>
        <v>0</v>
      </c>
      <c r="DA48" s="121">
        <f>'Тест ответы'!CY49*'Показатели'!$F$128*IF($DA$4="да",$C48,1)</f>
        <v>0</v>
      </c>
      <c r="DB48" s="121">
        <f>'Тест ответы'!CZ49*'Показатели'!$F$129*IF($DB$4="да",$C48,1)</f>
        <v>0</v>
      </c>
      <c r="DC48" s="121">
        <f>'Тест ответы'!DA49*'Показатели'!$F$131*IF($DC$4="да",$C48,1)</f>
        <v>0</v>
      </c>
      <c r="DD48" s="121">
        <f>'Тест ответы'!DB49*'Показатели'!$F$132*IF($DD$4="да",$C48,1)</f>
        <v>0</v>
      </c>
      <c r="DE48" s="121">
        <f>'Тест ответы'!DC49*'Показатели'!$F$133*IF($DE$4="да",$C48,1)</f>
        <v>0</v>
      </c>
      <c r="DF48" s="121">
        <f>'Тест ответы'!DD49*'Показатели'!$F$134*IF($DF$4="да",$C48,1)</f>
        <v>0</v>
      </c>
      <c r="DG48" s="121">
        <f>'Тест ответы'!DE49*'Показатели'!$F$135*IF($DG$4="да",$C48,1)</f>
        <v>0</v>
      </c>
      <c r="DH48" s="121">
        <f>'Тест ответы'!DF49*'Показатели'!$F$136*IF($DH47="да",$C48,1)</f>
        <v>0</v>
      </c>
      <c r="DI48" s="121">
        <f>'Тест ответы'!DG49*'Показатели'!$F$137*IF($DI$4="да",$C48,1)</f>
        <v>0</v>
      </c>
      <c r="DJ48" s="121">
        <f>'Тест ответы'!DH49*'Показатели'!$F$138*IF($DJ$4="да",$C48,1)</f>
        <v>0</v>
      </c>
      <c r="DK48" s="122">
        <f>'Тест ответы'!DH49*'Показатели'!$F$139*IF($DK$4="да",$C48,1)</f>
        <v>0</v>
      </c>
      <c r="DL48" s="130" t="str">
        <f>'Тест ответы'!DJ49*#REF!*IF($DL$4="да",$C48,1)</f>
        <v>#REF!</v>
      </c>
      <c r="DM48" s="122" t="str">
        <f>'Тест ответы'!DF49*#REF!*IF(DM$4="да",$C48,1)</f>
        <v>#REF!</v>
      </c>
      <c r="DN48" s="122" t="str">
        <f>'Тест ответы'!DL49*#REF!*IF($DN$4="да",$C48,1)</f>
        <v>#REF!</v>
      </c>
      <c r="DO48" s="131" t="str">
        <f>'Тест ответы'!DM49*#REF!*IF($DO$4="да",$C48,1)</f>
        <v>#REF!</v>
      </c>
      <c r="DP48" s="122">
        <f>'Тест ответы'!DN49*'Показатели'!$F$141*IF($DP$4="да",$C48,1)</f>
        <v>0</v>
      </c>
      <c r="DQ48" s="122">
        <f>'Тест ответы'!DO49*'Показатели'!$F$142*IF(DQ$4="да",$C48,1)</f>
        <v>0</v>
      </c>
      <c r="DR48" s="132">
        <f>'Тест ответы'!DP49*'Показатели'!$F$144*$C48</f>
        <v>0</v>
      </c>
      <c r="DS48" s="122">
        <f>'Тест ответы'!DQ49*'Показатели'!$F$151*$C48</f>
        <v>0</v>
      </c>
      <c r="DT48" s="122">
        <f>'Тест ответы'!DR49*'Показатели'!$F$154*$C48</f>
        <v>0</v>
      </c>
      <c r="DU48" s="122">
        <f>'Тест ответы'!DS49*'Показатели'!$F$157*$C48</f>
        <v>0</v>
      </c>
      <c r="DV48" s="122">
        <f>'Тест ответы'!DT49*'Показатели'!$F$163*$C48</f>
        <v>0</v>
      </c>
      <c r="DW48" s="122">
        <f>'Тест ответы'!DU49*'Показатели'!$F$166*$C48</f>
        <v>0</v>
      </c>
      <c r="DX48" s="133">
        <f>'Тест ответы'!DV49*'Показатели'!$F$169*$C48</f>
        <v>0</v>
      </c>
      <c r="DY48" s="126">
        <f>'Тест ответы'!DW49*'Показатели'!$F$171*IF($DY$4="да",$C48,1)</f>
        <v>0</v>
      </c>
      <c r="DZ48" s="126">
        <f>'Тест ответы'!DX49*'Показатели'!$F$172*IF($DZ$4="да",$C48,1)</f>
        <v>0</v>
      </c>
      <c r="EA48" s="126">
        <f>'Тест ответы'!DY49*'Показатели'!$F$173*IF($EA$4="да",$C48,1)</f>
        <v>0</v>
      </c>
      <c r="EB48" s="126">
        <f>'Тест ответы'!DZ49*'Показатели'!$F$174*IF($EB$4="да",$C48,1)</f>
        <v>0</v>
      </c>
      <c r="EC48" s="126">
        <f>'Тест ответы'!EA49*'Показатели'!$F$175*IF($EC$4="да",$C48,1)</f>
        <v>0</v>
      </c>
      <c r="ED48" s="126">
        <f>'Тест ответы'!EB49*'Показатели'!$F$176*IF($ED$4="да",$C48,1)</f>
        <v>0</v>
      </c>
      <c r="EE48" s="126">
        <f>'Тест ответы'!EC49*'Показатели'!$F$177*IF($EE$4="да",$C48,1)</f>
        <v>0</v>
      </c>
      <c r="EF48" s="126">
        <f>'Тест ответы'!ED49*'Показатели'!$F$178*IF($EF$4="да",$C48,1)</f>
        <v>0</v>
      </c>
      <c r="EG48" s="126">
        <f>'Тест ответы'!EE49*'Показатели'!$F$179*IF($EG$4="да",$C48,1)</f>
        <v>0</v>
      </c>
      <c r="EH48" s="126">
        <f>'Тест ответы'!EF49*'Показатели'!$F$180*IF($EH$4="да",$C48,1)</f>
        <v>0</v>
      </c>
      <c r="EI48" s="126">
        <f>'Тест ответы'!EG49*'Показатели'!$F$181*IF($EI$4="да",$C48,1)</f>
        <v>0</v>
      </c>
      <c r="EJ48" s="126">
        <f>'Тест ответы'!EH49*'Показатели'!$F$182*IF($EJ$4="да",$C48,1)</f>
        <v>0</v>
      </c>
      <c r="EK48" s="126">
        <f>'Тест ответы'!EI49*'Показатели'!$F$183*IF($EK$4="да",$C48,1)</f>
        <v>0</v>
      </c>
      <c r="EL48" s="126">
        <f>'Тест ответы'!EJ49*'Показатели'!$F$184*IF($EL$4="да",$C48,1)</f>
        <v>0</v>
      </c>
      <c r="EM48" s="126">
        <f>'Тест ответы'!EK49*'Показатели'!$F$185*IF($EM$4="да",$C48,1)</f>
        <v>0</v>
      </c>
      <c r="EN48" s="126">
        <f>'Тест ответы'!EL49*'Показатели'!$F$186*IF($EN$4="да",$C48,1)</f>
        <v>0</v>
      </c>
      <c r="EO48" s="126">
        <f>'Тест ответы'!EM49*'Показатели'!$F$187*IF($EO$4="да",$C48,1)</f>
        <v>0</v>
      </c>
      <c r="EP48" s="126">
        <f>'Тест ответы'!EN49*'Показатели'!$F$188*IF($EP$4="да",$C48,1)</f>
        <v>0</v>
      </c>
      <c r="EQ48" s="126">
        <f>'Тест ответы'!EO49*'Показатели'!$F$189*IF($EQ$4="да",$C48,1)</f>
        <v>0</v>
      </c>
      <c r="ER48" s="126">
        <f>'Тест ответы'!EP49*'Показатели'!$F$190*IF($ER$4="да",$C48,1)</f>
        <v>0</v>
      </c>
      <c r="ES48" s="134">
        <f>'Тест ответы'!EQ49*'Показатели'!$F$191*IF($ES$4="да",$C48,1)</f>
        <v>0</v>
      </c>
      <c r="ET48" s="126">
        <f>'Тест ответы'!ER49*'Показатели'!$F$193*IF($ET$4="да",$C48,1)</f>
        <v>0</v>
      </c>
      <c r="EU48" s="126">
        <f>'Тест ответы'!ES49*'Показатели'!$F$194*IF($EU$4="да",$C48,1)</f>
        <v>0</v>
      </c>
      <c r="EV48" s="126">
        <f>'Тест ответы'!ET49*'Показатели'!$F$195*IF($EV$4="да",$C48,1)</f>
        <v>0</v>
      </c>
      <c r="EW48" s="126">
        <f>'Тест ответы'!EU49*'Показатели'!$F$196*IF($EW$4="да",$C48,1)</f>
        <v>0</v>
      </c>
      <c r="EX48" s="126">
        <f>'Тест ответы'!EV49*'Показатели'!$F$197*IF($EX$4="да",$C48,1)</f>
        <v>0</v>
      </c>
      <c r="EY48" s="126">
        <f>'Тест ответы'!EW49*'Показатели'!$F$198*IF($EY$4="да",$C48,1)</f>
        <v>0</v>
      </c>
      <c r="EZ48" s="126">
        <f>'Тест ответы'!EX49*'Показатели'!$F$199*IF($EZ$4="да",$C48,1)</f>
        <v>0</v>
      </c>
      <c r="FA48" s="126">
        <f>'Тест ответы'!EY49*'Показатели'!$F$200*IF($FA$4="да",$C48,1)</f>
        <v>0</v>
      </c>
      <c r="FB48" s="126">
        <f>'Тест ответы'!EZ49*'Показатели'!$F$201*IF($FB$4="да",$C48,1)</f>
        <v>0</v>
      </c>
      <c r="FC48" s="126">
        <f>'Тест ответы'!FA49*'Показатели'!$F$202*IF($FC$4="да",$C48,1)</f>
        <v>0</v>
      </c>
      <c r="FD48" s="126">
        <f>'Тест ответы'!FB49*'Показатели'!$F$203*IF($FD$4="да",$C48,1)</f>
        <v>0</v>
      </c>
      <c r="FE48" s="126">
        <f>'Тест ответы'!FC49*'Показатели'!$F$204*IF($FE$4="да",$C48,1)</f>
        <v>0</v>
      </c>
      <c r="FF48" s="126">
        <f>'Тест ответы'!FD49*'Показатели'!$F$205*IF($FF$4="да",$C48,1)</f>
        <v>0</v>
      </c>
      <c r="FG48" s="126">
        <f>'Тест ответы'!FE49*'Показатели'!$F$206*IF($FG$4="да",$C48,1)</f>
        <v>0</v>
      </c>
      <c r="FH48" s="126">
        <f>'Тест ответы'!FF49*'Показатели'!$F$207*IF($FH$4="да",$C48,1)</f>
        <v>0</v>
      </c>
      <c r="FI48" s="126">
        <f>'Тест ответы'!FG49*'Показатели'!$F$208*IF($FI$4="да",$C48,1)</f>
        <v>0</v>
      </c>
      <c r="FJ48" s="126">
        <f>'Тест ответы'!FH49*'Показатели'!$F$209*IF($FJ$4="да",$C48,1)</f>
        <v>0</v>
      </c>
      <c r="FK48" s="135">
        <f>'Тест ответы'!FI49*'Показатели'!$F$210*IF($FK$4="да",$C48,1)</f>
        <v>0</v>
      </c>
      <c r="FL48" s="122">
        <f>'Тест ответы'!FJ49*'Показатели'!$F$214*IF(FL$4="да",$C48,1)</f>
        <v>0</v>
      </c>
      <c r="FM48" s="122">
        <f>'Тест ответы'!FK49*'Показатели'!$F$215*IF(FM$4="да",$C48,1)</f>
        <v>0</v>
      </c>
      <c r="FN48" s="122">
        <f>'Тест ответы'!FL49*'Показатели'!$F$217*IF(FN$4="да",$C48,1)</f>
        <v>0</v>
      </c>
      <c r="FO48" s="122">
        <f>'Тест ответы'!FM49*'Показатели'!$F$218*IF(FO$4="да",$C48,1)</f>
        <v>0</v>
      </c>
      <c r="FP48" s="122">
        <f>'Тест ответы'!FN49*'Показатели'!$F$220*IF(FP$4="да",$C48,1)</f>
        <v>0</v>
      </c>
      <c r="FQ48" s="122">
        <f>'Тест ответы'!FO49*'Показатели'!$F$221*IF(FQ$4="да",$C48,1)</f>
        <v>0</v>
      </c>
      <c r="FR48" s="122">
        <f>'Тест ответы'!FP49*'Показатели'!$F$222*IF(FR$4="да",$C48,1)</f>
        <v>0</v>
      </c>
      <c r="FS48" s="122">
        <f>'Тест ответы'!FQ49*'Показатели'!$F$223*IF(FS$4="да",$C48,1)</f>
        <v>0</v>
      </c>
      <c r="FT48" s="122">
        <f>'Тест ответы'!FR49*'Показатели'!$F$224*IF(FT$4="да",$C48,1)</f>
        <v>0</v>
      </c>
      <c r="FU48" s="122">
        <f>'Тест ответы'!FS49*'Показатели'!$F$225*IF(FU$4="да",$C48,1)</f>
        <v>0</v>
      </c>
      <c r="FV48" s="122">
        <f>'Тест ответы'!FT49*'Показатели'!$F$227*IF(FV$4="да",$C48,1)</f>
        <v>0</v>
      </c>
      <c r="FW48" s="122">
        <f>'Тест ответы'!FU49*'Показатели'!$F$228*IF(FW$4="да",$C48,1)</f>
        <v>0</v>
      </c>
      <c r="FX48" s="122">
        <f>'Тест ответы'!FV49*'Показатели'!$F$229*IF(FX$4="да",$C48,1)</f>
        <v>0</v>
      </c>
      <c r="FY48" s="122">
        <f>'Тест ответы'!FW49*'Показатели'!$F$230*IF(FY$4="да",$C48,1)</f>
        <v>0</v>
      </c>
      <c r="FZ48" s="122">
        <f>'Тест ответы'!FX49*'Показатели'!$F$231*IF(FZ$4="да",$C48,1)</f>
        <v>0</v>
      </c>
      <c r="GA48" s="122">
        <f>'Тест ответы'!FY49*'Показатели'!$F$232*IF(GA$4="да",$C48,1)</f>
        <v>0</v>
      </c>
      <c r="GB48" s="132">
        <f>'Тест ответы'!FZ49*'Показатели'!$F$235*IF($GB$4="да",$C48,1)</f>
        <v>0</v>
      </c>
      <c r="GC48" s="122">
        <f>'Тест ответы'!GA49*'Показатели'!$F$236*IF($GC$4="да",$C48,1)</f>
        <v>0</v>
      </c>
      <c r="GD48" s="122">
        <f>'Тест ответы'!GB49*'Показатели'!$F$238*IF($GD$4="да",$C48,1)</f>
        <v>0</v>
      </c>
      <c r="GE48" s="122">
        <f>'Тест ответы'!GC49*'Показатели'!$F$239*IF($GE$4="да",$C48,1)</f>
        <v>0</v>
      </c>
      <c r="GF48" s="122">
        <f>'Тест ответы'!GD49*'Показатели'!$F$241*IF($GF$4="да",$C48,1)</f>
        <v>0</v>
      </c>
      <c r="GG48" s="122">
        <f>'Тест ответы'!GE49*'Показатели'!$F$242*IF($GG$4="да",$C48,1)</f>
        <v>0</v>
      </c>
      <c r="GH48" s="122">
        <f>'Тест ответы'!GF49*'Показатели'!$F$243*IF($GH$4="да",$C48,1)</f>
        <v>0</v>
      </c>
      <c r="GI48" s="122">
        <f>'Тест ответы'!GG49*'Показатели'!$F$244*IF($GI$4="да",$C48,1)</f>
        <v>0</v>
      </c>
      <c r="GJ48" s="122">
        <f>'Тест ответы'!GH49*'Показатели'!$F$245*IF($GJ$4="да",$C48,1)</f>
        <v>0</v>
      </c>
      <c r="GK48" s="122">
        <f>'Тест ответы'!GI49*'Показатели'!$F$246*IF($GK$4="да",$C48,1)</f>
        <v>0</v>
      </c>
      <c r="GL48" s="122">
        <f>'Тест ответы'!GJ49*'Показатели'!$F$248*IF($GL$4="да",$C48,1)</f>
        <v>0</v>
      </c>
      <c r="GM48" s="122">
        <f>'Тест ответы'!GK49*'Показатели'!$F$249*IF($GM$4="да",$C48,1)</f>
        <v>0</v>
      </c>
      <c r="GN48" s="122">
        <f>'Тест ответы'!GL49*'Показатели'!$F$250*IF($GN$4="да",$C48,1)</f>
        <v>0</v>
      </c>
      <c r="GO48" s="122">
        <f>'Тест ответы'!GM49*'Показатели'!$F$251*IF($GO$4="да",$C48,1)</f>
        <v>0</v>
      </c>
      <c r="GP48" s="122">
        <f>'Тест ответы'!GN49*'Показатели'!$F$252*IF($GP$4="да",$C48,1)</f>
        <v>0</v>
      </c>
      <c r="GQ48" s="122">
        <f>'Тест ответы'!GO49*'Показатели'!$F$253*IF($GQ$4="да",$C48,1)</f>
        <v>0</v>
      </c>
      <c r="GR48" s="132">
        <f>'Тест ответы'!GP49*'Показатели'!$F$256*IF($GR$4="да",$C48,1)</f>
        <v>0</v>
      </c>
      <c r="GS48" s="122">
        <f>'Тест ответы'!GQ49*'Показатели'!$F$257*IF($GS$4="да",$C48,1)</f>
        <v>0</v>
      </c>
      <c r="GT48" s="122">
        <f>'Тест ответы'!GR49*'Показатели'!$F$258*IF($GT$4="да",$C48,1)</f>
        <v>0</v>
      </c>
      <c r="GU48" s="122">
        <f>'Тест ответы'!GS49*'Показатели'!$F$260*IF($GU$4="да",$C48,1)</f>
        <v>0</v>
      </c>
      <c r="GV48" s="122">
        <f>'Тест ответы'!GT49*'Показатели'!$F$261*IF($GV$4="да",$C48,1)</f>
        <v>0</v>
      </c>
      <c r="GW48" s="122">
        <f>'Тест ответы'!GU49*'Показатели'!$F$262*IF($GW$4="да",$C48,1)</f>
        <v>0</v>
      </c>
      <c r="GX48" s="122">
        <f>'Тест ответы'!GV49*'Показатели'!$F$264*IF($GX$4="да",$C48,1)</f>
        <v>0</v>
      </c>
      <c r="GY48" s="122">
        <f>'Тест ответы'!GW49*'Показатели'!$F$265*IF($GY$4="да",$C48,1)</f>
        <v>0</v>
      </c>
      <c r="GZ48" s="122">
        <f>'Тест ответы'!GX49*'Показатели'!$F$266*IF($GZ$4="да",$C48,1)</f>
        <v>0</v>
      </c>
      <c r="HA48" s="122">
        <f>'Тест ответы'!GY49*'Показатели'!$F$267*IF($HA$4="да",$C48,1)</f>
        <v>0</v>
      </c>
      <c r="HB48" s="122">
        <f>'Тест ответы'!GZ49*'Показатели'!$F$269*IF($HB$4="да",$C48,1)</f>
        <v>0</v>
      </c>
      <c r="HC48" s="122">
        <f>'Тест ответы'!HA49*'Показатели'!$F$270*IF($HC$4="да",$C48,1)</f>
        <v>0</v>
      </c>
      <c r="HD48" s="122">
        <f>'Тест ответы'!HB49*'Показатели'!$F$271*IF($HD$4="да",$C48,1)</f>
        <v>0</v>
      </c>
      <c r="HE48" s="122">
        <f>'Тест ответы'!HC49*'Показатели'!$F$272*IF($HE$4="да",$C48,1)</f>
        <v>0</v>
      </c>
      <c r="HF48" s="122">
        <f>'Тест ответы'!HD49*'Показатели'!$F$274*IF($HF$4="да",$C48,1)</f>
        <v>0</v>
      </c>
      <c r="HG48" s="122">
        <f>'Тест ответы'!HE49*'Показатели'!$F$275*IF($HG$4="да",$C48,1)</f>
        <v>0</v>
      </c>
      <c r="HH48" s="122">
        <f>'Тест ответы'!HF49*'Показатели'!$F$276*IF($HH$4="да",$C48,1)</f>
        <v>0</v>
      </c>
      <c r="HI48" s="122">
        <f>'Тест ответы'!HG49*'Показатели'!$F$277*IF($HI$4="да",$C48,1)</f>
        <v>0</v>
      </c>
      <c r="HJ48" s="122">
        <f>'Тест ответы'!HH49*'Показатели'!$F$278*IF($HJ$4="да",$C48,1)</f>
        <v>0</v>
      </c>
      <c r="HK48" s="122">
        <f>'Тест ответы'!HI49*'Показатели'!$F$279*IF($HK$4="да",$C48,1)</f>
        <v>0</v>
      </c>
      <c r="HL48" s="122">
        <f>'Тест ответы'!HJ49*'Показатели'!$F$280*IF($HL$4="да",$C48,1)</f>
        <v>0</v>
      </c>
      <c r="HM48" s="122">
        <f>'Тест ответы'!HK49*'Показатели'!$F$281*IF($HM$4="да",$C48,1)</f>
        <v>0</v>
      </c>
      <c r="HN48" s="122">
        <f>'Тест ответы'!HL49*'Показатели'!$F$282*IF($HN$4="да",$C48,1)</f>
        <v>0</v>
      </c>
      <c r="HO48" s="122">
        <f>'Тест ответы'!HM49*'Показатели'!$F$284*IF($HO$4="да",$C48,1)</f>
        <v>0</v>
      </c>
      <c r="HP48" s="122">
        <f>'Тест ответы'!HN49*'Показатели'!$F$285*IF($HP$4="да",$C48,1)</f>
        <v>0</v>
      </c>
      <c r="HQ48" s="122">
        <f>'Тест ответы'!HO49*'Показатели'!$F$286*IF($HQ$4="да",$C48,1)</f>
        <v>0</v>
      </c>
      <c r="HR48" s="122">
        <f>'Тест ответы'!HP49*'Показатели'!$F$287*IF($HR$4="да",$C48,1)</f>
        <v>0</v>
      </c>
      <c r="HS48" s="122">
        <f>'Тест ответы'!HQ49*'Показатели'!$F$288*IF($HS$4="да",$C48,1)</f>
        <v>0</v>
      </c>
      <c r="HT48" s="122">
        <f>'Тест ответы'!HR49*'Показатели'!$F$289*IF(HT$4="да",$C48,1)</f>
        <v>0</v>
      </c>
      <c r="HU48" s="122">
        <f>'Тест ответы'!HS49*'Показатели'!$F$290*IF($HU$4="да",$C48,1)</f>
        <v>0</v>
      </c>
      <c r="HV48" s="122">
        <f>'Тест ответы'!HT49*'Показатели'!$F$291*IF($HV$4="да",$C48,1)</f>
        <v>0</v>
      </c>
      <c r="HW48" s="122">
        <f>'Тест ответы'!HU49*'Показатели'!$F$292*IF($HW$4="да",$C48,1)</f>
        <v>0</v>
      </c>
      <c r="HX48" s="122" t="str">
        <f>'Тест ответы'!HV49*#REF!*C48</f>
        <v>#REF!</v>
      </c>
      <c r="HY48" s="133" t="str">
        <f>'Тест ответы'!HW49*#REF!*C48</f>
        <v>#REF!</v>
      </c>
      <c r="HZ48" s="122">
        <f>'Тест ответы'!HX49*'Показатели'!$F$295*IF(HZ$4="да",$C48,1)</f>
        <v>0</v>
      </c>
      <c r="IA48" s="122">
        <f>'Тест ответы'!HY49*'Показатели'!$F$296*IF(IA$4="да",$C48,1)</f>
        <v>0</v>
      </c>
      <c r="IB48" s="122">
        <f>'Тест ответы'!HZ49*'Показатели'!$F$297*IF(IB$4="да",$C48,1)</f>
        <v>0</v>
      </c>
      <c r="IC48" s="122">
        <f>'Тест ответы'!IA49*'Показатели'!$F$299*IF(IC$4="да",$C48,1)</f>
        <v>0</v>
      </c>
      <c r="ID48" s="122">
        <f>'Тест ответы'!IB49*'Показатели'!$F$300*IF(ID$4="да",$C48,1)</f>
        <v>0</v>
      </c>
      <c r="IE48" s="122">
        <f>'Тест ответы'!IC49*'Показатели'!$F$301*IF(IE$4="да",$C48,1)</f>
        <v>0</v>
      </c>
      <c r="IF48" s="122">
        <f>'Тест ответы'!ID49*'Показатели'!$F$303*IF(IF$4="да",$C48,1)</f>
        <v>0</v>
      </c>
      <c r="IG48" s="122">
        <f>'Тест ответы'!IE49*'Показатели'!$F$304*IF(IG$4="да",$C48,1)</f>
        <v>0</v>
      </c>
      <c r="IH48" s="122">
        <f>'Тест ответы'!IF49*'Показатели'!$F$305*IF(IH$4="да",$C48,1)</f>
        <v>0</v>
      </c>
      <c r="II48" s="122">
        <f>'Тест ответы'!IG49*'Показатели'!$F$307*IF(II$4="да",$C48,1)</f>
        <v>0</v>
      </c>
      <c r="IJ48" s="122">
        <f>'Тест ответы'!IH49*'Показатели'!$F$308*IF(IJ$4="да",$C48,1)</f>
        <v>0</v>
      </c>
      <c r="IK48" s="122">
        <f>'Тест ответы'!II49*'Показатели'!$F$309*IF(IK$4="да",$C48,1)</f>
        <v>0</v>
      </c>
      <c r="IL48" s="122">
        <f>'Тест ответы'!IJ49*'Показатели'!$F$313*IF(IL$4="да",$C48,1)</f>
        <v>0</v>
      </c>
      <c r="IM48" s="122">
        <f>'Тест ответы'!IK49*'Показатели'!$F$314*IF(IM$4="да",$C48,1)</f>
        <v>0</v>
      </c>
      <c r="IN48" s="122">
        <f>'Тест ответы'!IL49*'Показатели'!$F$315*IF(IN$4="да",$C48,1)</f>
        <v>0</v>
      </c>
      <c r="IO48" s="122">
        <f>'Тест ответы'!IM49*'Показатели'!$F$316*IF(IO$4="да",$C48,1)</f>
        <v>0</v>
      </c>
      <c r="IP48" s="122">
        <f>'Тест ответы'!IN49*'Показатели'!$F$317*IF(IP$4="да",$C48,1)</f>
        <v>0</v>
      </c>
      <c r="IQ48" s="122">
        <f>'Тест ответы'!IO49*'Показатели'!$F$318*IF(IQ$4="да",$C48,1)</f>
        <v>0</v>
      </c>
      <c r="IR48" s="122">
        <f>'Тест ответы'!IP49*'Показатели'!$F$320*IF(IR$4="да",$C48,1)</f>
        <v>0</v>
      </c>
      <c r="IS48" s="122">
        <f>'Тест ответы'!IQ49*'Показатели'!$F$321*IF(IS$4="да",$C48,1)</f>
        <v>0</v>
      </c>
      <c r="IT48" s="122">
        <f>'Тест ответы'!IR49*'Показатели'!$F$322*IF(IT$4="да",$C48,1)</f>
        <v>0</v>
      </c>
      <c r="IU48" s="122">
        <f>'Тест ответы'!IS49*'Показатели'!$F$323*IF(IU$4="да",$C48,1)</f>
        <v>0</v>
      </c>
      <c r="IV48" s="122">
        <f>'Тест ответы'!IT49*'Показатели'!$F$324*IF(IV$4="да",$C48,1)</f>
        <v>0</v>
      </c>
      <c r="IW48" s="122">
        <f>'Тест ответы'!IU49*'Показатели'!$F$325*IF(IW$4="да",$C48,1)</f>
        <v>0</v>
      </c>
      <c r="IX48" s="122">
        <f>'Тест ответы'!IV49*'Показатели'!$F$327*IF(IX$4="да",$C48,1)</f>
        <v>0</v>
      </c>
      <c r="IY48" s="122">
        <f>'Тест ответы'!IW49*'Показатели'!$F$328*IF(IY$4="да",$C48,1)</f>
        <v>0</v>
      </c>
      <c r="IZ48" s="132">
        <f>'Тест ответы'!IX49*'Показатели'!$F$331*IF(IZ$4="да",$C48,1)</f>
        <v>0</v>
      </c>
      <c r="JA48" s="122">
        <f>'Тест ответы'!IY49*'Показатели'!$F$332*IF(JA$4="да",$C48,1)</f>
        <v>0</v>
      </c>
      <c r="JB48" s="122">
        <f>'Тест ответы'!IZ49*'Показатели'!$F$333*IF(JB$4="да",$C48,1)</f>
        <v>0</v>
      </c>
      <c r="JC48" s="122">
        <f>'Тест ответы'!JA49*'Показатели'!$F$334*IF(JC$4="да",$C48,1)</f>
        <v>0</v>
      </c>
      <c r="JD48" s="122">
        <f>'Тест ответы'!JB49*'Показатели'!$F$335*IF(JD$4="да",$C48,1)</f>
        <v>0</v>
      </c>
      <c r="JE48" s="122">
        <f>'Тест ответы'!JC49*'Показатели'!$F$336*IF(JE$4="да",$C48,1)</f>
        <v>0</v>
      </c>
      <c r="JF48" s="122">
        <f>'Тест ответы'!JD49*'Показатели'!$F$338*IF(JF$4="да",$C48,1)</f>
        <v>0</v>
      </c>
      <c r="JG48" s="122">
        <f>'Тест ответы'!JE49*'Показатели'!$F$339*IF(JG$4="да",$C48,1)</f>
        <v>0</v>
      </c>
      <c r="JH48" s="122">
        <f>'Тест ответы'!JF49*'Показатели'!$F$341*IF(JH$4="да",$C48,1)</f>
        <v>0</v>
      </c>
      <c r="JI48" s="122">
        <f>'Тест ответы'!JG49*'Показатели'!$F$342*IF(JI$4="да",$C48,1)</f>
        <v>0</v>
      </c>
      <c r="JJ48" s="122">
        <f>'Тест ответы'!JH49*'Показатели'!$F$343*IF(JJ$4="да",$C48,1)</f>
        <v>0</v>
      </c>
      <c r="JK48" s="122">
        <f>'Тест ответы'!JI49*'Показатели'!$F$344*IF(JK$4="да",$C48,1)</f>
        <v>0</v>
      </c>
      <c r="JL48" s="122">
        <f>'Тест ответы'!JJ49*'Показатели'!$F$345*IF(JL$4="да",$C48,1)</f>
        <v>0</v>
      </c>
      <c r="JM48" s="122">
        <f>'Тест ответы'!JK49*'Показатели'!$F$346*IF(JM$4="да",$C48,1)</f>
        <v>0</v>
      </c>
      <c r="JN48" s="122">
        <f>'Тест ответы'!JL49*'Показатели'!$F$347*IF(JN$4="да",$C48,1)</f>
        <v>0</v>
      </c>
      <c r="JO48" s="122">
        <f>'Тест ответы'!JM49*'Показатели'!$F$348*IF(JO$4="да",$C48,1)</f>
        <v>0</v>
      </c>
      <c r="JP48" s="122">
        <f>'Тест ответы'!JN49*'Показатели'!$F$349*IF(JP$4="да",$C48,1)</f>
        <v>0</v>
      </c>
      <c r="JQ48" s="122">
        <f>'Тест ответы'!JO49*'Показатели'!$F$350*IF(JQ$4="да",$C48,1)</f>
        <v>0</v>
      </c>
      <c r="JR48" s="122">
        <f>'Тест ответы'!JP49*'Показатели'!$F$351*IF(JR$4="да",$C48,1)</f>
        <v>0</v>
      </c>
      <c r="JS48" s="122">
        <f>'Тест ответы'!JQ49*'Показатели'!$F$352*IF(JS$4="да",$C48,1)</f>
        <v>0</v>
      </c>
      <c r="JT48" s="122">
        <f>'Тест ответы'!JR49*'Показатели'!$F$353*IF(JT$4="да",$C48,1)</f>
        <v>0</v>
      </c>
      <c r="JU48" s="122">
        <f>'Тест ответы'!JS49*'Показатели'!$F$354*IF(JU$4="да",$C48,1)</f>
        <v>0</v>
      </c>
      <c r="JV48" s="122">
        <f>'Тест ответы'!JT49*'Показатели'!$F$355*IF(JV$4="да",$C48,1)</f>
        <v>0</v>
      </c>
      <c r="JW48" s="122">
        <f>'Тест ответы'!JU49*'Показатели'!$F$356*IF(JW$4="да",$C48,1)</f>
        <v>0</v>
      </c>
      <c r="JX48" s="122">
        <f>'Тест ответы'!JV49*'Показатели'!$F$357*IF(JX$4="да",$C48,1)</f>
        <v>0</v>
      </c>
      <c r="JY48" s="122">
        <f>'Тест ответы'!JW49*'Показатели'!$F$358*IF(JY$4="да",$C48,1)</f>
        <v>0</v>
      </c>
      <c r="JZ48" s="122">
        <f>'Тест ответы'!JX49*'Показатели'!$F$360*IF(JZ$4="да",$C48,1)</f>
        <v>0</v>
      </c>
      <c r="KA48" s="122">
        <f>'Тест ответы'!JY49*'Показатели'!$F$361*IF(KA$4="да",$C48,1)</f>
        <v>0</v>
      </c>
      <c r="KB48" s="122">
        <f>'Тест ответы'!JZ49*'Показатели'!$F$362*IF(KB$4="да",$C48,1)</f>
        <v>0</v>
      </c>
      <c r="KC48" s="122">
        <f>'Тест ответы'!KA49*'Показатели'!$F$363*IF(KC$4="да",$C48,1)</f>
        <v>0</v>
      </c>
      <c r="KD48" s="122">
        <f>'Тест ответы'!KB49*'Показатели'!$F$364*IF(KD$4="да",$C48,1)</f>
        <v>0</v>
      </c>
      <c r="KE48" s="136">
        <f>'Тест ответы'!KC49*'Показатели'!$F$365*IF(KE$4="да",$C48,1)</f>
        <v>0</v>
      </c>
      <c r="KF48" s="122">
        <f>'Тест ответы'!KD49*'Показатели'!$F$380*IF(KF$4="да",A48,1)</f>
        <v>0</v>
      </c>
      <c r="KG48" s="122">
        <f>'Тест ответы'!KE49*'Показатели'!$F$383*IF(KG$4="да",B48,1)</f>
        <v>0</v>
      </c>
      <c r="KH48" s="133">
        <f>'Тест ответы'!KF49*'Показатели'!$F$385*IF(KH$4="да",C48,1)</f>
        <v>0</v>
      </c>
      <c r="KI48" s="122">
        <f>'Тест ответы'!KG49*'Показатели'!$F$387*IF($KI$4="да",C48,1)</f>
        <v>0</v>
      </c>
      <c r="KJ48" s="122">
        <f>'Тест ответы'!KH49*'Показатели'!$F$388*IF($KJ$4="да",C48,1)</f>
        <v>0</v>
      </c>
      <c r="KK48" s="122">
        <f>'Тест ответы'!KI49*'Показатели'!$F$389*IF($KK$4="да",C48,1)</f>
        <v>0</v>
      </c>
      <c r="KL48" s="132">
        <f>'Тест ответы'!KJ49*'Показатели'!$F$391*IF(KL$4="да",C48,1)</f>
        <v>0</v>
      </c>
      <c r="KM48" s="122">
        <f>'Тест ответы'!KK49*'Показатели'!$F$392*IF(KM$4="да",D48,1)</f>
        <v>0</v>
      </c>
      <c r="KN48" s="132">
        <f>'Тест ответы'!KL49*'Показатели'!$F$394*IF($KN$4="да",C48,1)</f>
        <v>0</v>
      </c>
      <c r="KO48" s="133">
        <f>'Тест ответы'!KM49*'Показатели'!$F$395*IF($KO$4="да",C48,1)</f>
        <v>0</v>
      </c>
      <c r="KP48" s="122">
        <f>'Тест ответы'!KN49*'Показатели'!$F$397*IF($KP$4="да",$C48,1)</f>
        <v>0</v>
      </c>
      <c r="KQ48" s="122">
        <f>'Тест ответы'!KO49*'Показатели'!$F$398*IF($KQ$4="да",$C48,1)</f>
        <v>0</v>
      </c>
      <c r="KR48" s="122">
        <f>'Тест ответы'!KP49*'Показатели'!$F$400*IF($KR$4="да",$C48,1)</f>
        <v>0</v>
      </c>
      <c r="KS48" s="133">
        <f>'Тест ответы'!KQ49*'Показатели'!$F$401*IF($KS$4="да",$C48,1)</f>
        <v>0</v>
      </c>
      <c r="KT48" s="122">
        <f>'Тест ответы'!KR49*'Показатели'!$F$403*IF($KT$4="да",$C48,1)</f>
        <v>0</v>
      </c>
      <c r="KU48" s="122">
        <f>'Тест ответы'!KS49*'Показатели'!$F$405*IF($KU$4="да",$C48,1)</f>
        <v>0</v>
      </c>
      <c r="KV48" s="130">
        <f>'Тест ответы'!KT49*'Показатели'!$F$408*IF($KV$4="да",$C48,1)</f>
        <v>0</v>
      </c>
      <c r="KW48" s="122">
        <f>'Тест ответы'!KU49*'Показатели'!$F$409*IF($KW$4="да",$C48,1)</f>
        <v>0</v>
      </c>
      <c r="KX48" s="122">
        <f>'Тест ответы'!KV49*'Показатели'!$F$410*IF($KX$4="да",$C48,1)</f>
        <v>0</v>
      </c>
      <c r="KY48" s="122">
        <f>'Тест ответы'!KW49*'Показатели'!$F$411*IF($KY$4="да",$C48,1)</f>
        <v>0</v>
      </c>
      <c r="KZ48" s="132">
        <f>'Тест ответы'!KX49*'Показатели'!$F$413*IF($KZ$4="да",$C48,1)</f>
        <v>0</v>
      </c>
      <c r="LA48" s="122">
        <f>'Тест ответы'!KY49*'Показатели'!$F$415*IF($LA$4="да",$C48,1)</f>
        <v>0</v>
      </c>
      <c r="LB48" s="122">
        <f>'Тест ответы'!KZ49*'Показатели'!$F$416*IF($LB$4="да",$C48,1)</f>
        <v>0</v>
      </c>
      <c r="LC48" s="122">
        <f>'Тест ответы'!LA49*'Показатели'!$F$417*IF($LC$4="да",$C48,1)</f>
        <v>0</v>
      </c>
      <c r="LD48" s="132">
        <f>'Тест ответы'!LB49*'Показатели'!$F$420*IF($LD$4="да",$C48,1)</f>
        <v>0</v>
      </c>
      <c r="LE48" s="122">
        <f>'Тест ответы'!LC49*'Показатели'!$F$422*IF($LE$4="да",$C48,1)</f>
        <v>0</v>
      </c>
      <c r="LF48" s="122">
        <f>'Тест ответы'!LD49*'Показатели'!$F$423*IF($LF$4="да",$C48,1)</f>
        <v>0</v>
      </c>
      <c r="LG48" s="122">
        <f>'Тест ответы'!LE49*'Показатели'!$F$424*IF($LG$4="да",$C48,1)</f>
        <v>0</v>
      </c>
      <c r="LH48" s="132">
        <f>'Тест ответы'!LF49*'Показатели'!$F$426*IF(LH$4="да",$C48,1)</f>
        <v>0</v>
      </c>
      <c r="LI48" s="122">
        <f>'Тест ответы'!LG49*'Показатели'!$F$427*IF($LI$4="да",$C48,1)</f>
        <v>0</v>
      </c>
      <c r="LJ48" s="122">
        <f>'Тест ответы'!LH49*'Показатели'!$F$428*IF($LJ$4="да",$C48,1)</f>
        <v>0</v>
      </c>
      <c r="LK48" s="122">
        <f>'Тест ответы'!LI49*'Показатели'!$F$429*IF($LK$4="да",$C48,1)</f>
        <v>0</v>
      </c>
      <c r="LL48" s="122">
        <f>'Тест ответы'!LJ49*'Показатели'!$F$430*IF($LI$4="да",$C48,1)</f>
        <v>0</v>
      </c>
      <c r="LM48" s="125">
        <f>'Тест ответы'!LK49*'Показатели'!$F$461*IF(LM$4="да",$C48,1)</f>
        <v>0</v>
      </c>
      <c r="LN48" s="126">
        <f>'Тест ответы'!LL49*'Показатели'!$F$462*IF(LN$4="да",$C48,1)</f>
        <v>0</v>
      </c>
      <c r="LO48" s="126">
        <f>'Тест ответы'!LM49*'Показатели'!$F$463*IF(LO$4="да",$C48,1)</f>
        <v>0</v>
      </c>
      <c r="LP48" s="126">
        <f>'Тест ответы'!LN49*'Показатели'!$F$464*IF(LP$4="да",$C48,1)</f>
        <v>0</v>
      </c>
      <c r="LQ48" s="126">
        <f>'Тест ответы'!LO49*'Показатели'!$F$466*IF(LQ$4="да",$C48,1)</f>
        <v>0</v>
      </c>
      <c r="LR48" s="126">
        <f>'Тест ответы'!LP49*'Показатели'!$F$467*IF(LR$4="да",$C48,1)</f>
        <v>0</v>
      </c>
      <c r="LS48" s="126">
        <f>'Тест ответы'!LQ49*'Показатели'!$F$468*IF(LS$4="да",$C48,1)</f>
        <v>0</v>
      </c>
      <c r="LT48" s="135">
        <f>'Тест ответы'!LR49*'Показатели'!$F$469*IF(LT$4="да",$C48,1)</f>
        <v>0</v>
      </c>
      <c r="LU48" s="122">
        <f>'Тест ответы'!LS49*'Показатели'!$F$472*IF($LU$4="да",$C48,1)</f>
        <v>0</v>
      </c>
      <c r="LV48" s="122">
        <f>'Тест ответы'!LT49*'Показатели'!$F$473*IF($LV$4="да",$C48,1)</f>
        <v>0</v>
      </c>
      <c r="LW48" s="122">
        <f>'Тест ответы'!LU49*'Показатели'!$F$474*IF($LW$4="да",$C48,1)</f>
        <v>0</v>
      </c>
      <c r="LX48" s="122">
        <f>'Тест ответы'!LV49*'Показатели'!$F$476*IF($LX$4="да",$C48,1)</f>
        <v>0</v>
      </c>
      <c r="LY48" s="122">
        <f>'Тест ответы'!LW49*'Показатели'!$F$477*IF($LY$4="да",$C48,1)</f>
        <v>0</v>
      </c>
      <c r="LZ48" s="122">
        <f>'Тест ответы'!LX49*'Показатели'!$F$478*IF(LZ$4="да",$C48,1)</f>
        <v>0</v>
      </c>
      <c r="MA48" s="122">
        <f>'Тест ответы'!LY49*'Показатели'!$F$479*IF($MA$4="да",$C48,1)</f>
        <v>0</v>
      </c>
      <c r="MB48" s="122">
        <f>'Тест ответы'!LZ49*'Показатели'!$F$480*IF($MB$4="да",$C48,1)</f>
        <v>0</v>
      </c>
      <c r="MC48" s="122">
        <f>'Тест ответы'!MA49*'Показатели'!$F$481*IF($MC$4="да",$C48,1)</f>
        <v>0</v>
      </c>
      <c r="MD48" s="122">
        <f>'Тест ответы'!MB49*'Показатели'!$F$483*IF($MD$4="да",$C48,1)</f>
        <v>0</v>
      </c>
      <c r="ME48" s="122">
        <f>'Тест ответы'!MC49*'Показатели'!$F$484*IF($ME$4="да",$C48,1)</f>
        <v>0</v>
      </c>
      <c r="MF48" s="122">
        <f>'Тест ответы'!MD49*'Показатели'!$F$486*IF($MF$4="да",$C48,1)</f>
        <v>0</v>
      </c>
      <c r="MG48" s="136">
        <f>'Тест ответы'!ME49*'Показатели'!F$487*IF(MG$4="да",$C48,1)</f>
        <v>0</v>
      </c>
      <c r="MH48" s="126">
        <f>'Тест ответы'!MF49*'Показатели'!$F$489*IF($MH$4="да",$C48,1)</f>
        <v>0</v>
      </c>
      <c r="MI48" s="126">
        <f>'Тест ответы'!MG49*'Показатели'!$F$490*IF($MI$4="да",$C48,1)</f>
        <v>0</v>
      </c>
      <c r="MJ48" s="126">
        <f>'Тест ответы'!MH49*'Показатели'!$F$491*IF($MJ$4="да",$C48,1)</f>
        <v>0</v>
      </c>
      <c r="MK48" s="126">
        <f>'Тест ответы'!MI49*'Показатели'!$F$492*IF($MK$4="да",$C48,1)</f>
        <v>0</v>
      </c>
      <c r="ML48" s="126">
        <f>'Тест ответы'!MJ49*'Показатели'!$F$493*IF($ML$4="да",$C48,1)</f>
        <v>0</v>
      </c>
      <c r="MM48" s="126">
        <f>'Тест ответы'!MK49*'Показатели'!$F$494*IF($MM$4="да",$C48,1)</f>
        <v>0</v>
      </c>
      <c r="MN48" s="126">
        <f>'Тест ответы'!ML49*'Показатели'!$F$495*IF($MN$4="да",$C48,1)</f>
        <v>0</v>
      </c>
      <c r="MO48" s="126">
        <f>'Тест ответы'!MM49*'Показатели'!$F$496*IF($MO$4="да",$C48,1)</f>
        <v>0</v>
      </c>
      <c r="MP48" s="126">
        <f>'Тест ответы'!MN49*'Показатели'!$F$497*IF($MP$4="да",$C48,1)</f>
        <v>0</v>
      </c>
      <c r="MQ48" s="126">
        <f>'Тест ответы'!MO49*'Показатели'!$F$498*IF($MQ$4="да",$C48,1)</f>
        <v>0</v>
      </c>
      <c r="MR48" s="126">
        <f>'Тест ответы'!MP49*'Показатели'!$F$499*IF($MR$4="да",$C48,1)</f>
        <v>0</v>
      </c>
      <c r="MS48" s="126">
        <f>'Тест ответы'!MQ49*'Показатели'!$F$500*IF($MS$4="да",$C48,1)</f>
        <v>0</v>
      </c>
      <c r="MT48" s="126">
        <f>'Тест ответы'!MR49*'Показатели'!$F$501*IF(MT$4="да",$C48,1)</f>
        <v>0</v>
      </c>
      <c r="MU48" s="126">
        <f>'Тест ответы'!MS49*'Показатели'!$F$502*IF(MU$4="да",$C48,1)</f>
        <v>0</v>
      </c>
      <c r="MV48" s="126">
        <f>'Тест ответы'!MT49*'Показатели'!$F$503*IF(MV$4="да",$C48,1)</f>
        <v>0</v>
      </c>
      <c r="MW48" s="126">
        <f>'Тест ответы'!MU49*'Показатели'!$F$504*IF($MW$4="да",$C48,1)</f>
        <v>0</v>
      </c>
      <c r="MX48" s="126">
        <f>'Тест ответы'!MV49*'Показатели'!$F$505*IF(MX$4="да",$C48,1)</f>
        <v>0</v>
      </c>
      <c r="MY48" s="126">
        <f>'Тест ответы'!MW49*'Показатели'!$F$506*IF(MY$4="да",$C48,1)</f>
        <v>0</v>
      </c>
      <c r="MZ48" s="126">
        <f>'Тест ответы'!MX49*'Показатели'!$F$507*IF(MZ$4="да",$C48,1)</f>
        <v>0</v>
      </c>
      <c r="NA48" s="126">
        <f>'Тест ответы'!MY49*'Показатели'!$F$508*IF(NA$4="да",$C48,1)</f>
        <v>0</v>
      </c>
      <c r="NB48" s="126">
        <f>'Тест ответы'!MZ49*'Показатели'!$F$509*IF(NB$4="да",$C48,1)</f>
        <v>0</v>
      </c>
      <c r="NC48" s="126">
        <f>'Тест ответы'!NA49*'Показатели'!$F$510*IF(NC$4="да",$C48,1)</f>
        <v>0</v>
      </c>
      <c r="ND48" s="126">
        <f>'Тест ответы'!NB49*'Показатели'!$F$511*IF(ND$4="да",$C48,1)</f>
        <v>0</v>
      </c>
      <c r="NE48" s="126">
        <f>'Тест ответы'!NC49*'Показатели'!$F$512*IF(NE$4="да",$C48,1)</f>
        <v>0</v>
      </c>
      <c r="NF48" s="126">
        <f>'Тест ответы'!ND49*'Показатели'!$F$513*IF(NF$4="да",$C48,1)</f>
        <v>0</v>
      </c>
      <c r="NG48" s="126">
        <f>'Тест ответы'!NE49*'Показатели'!$F$514*IF(NG$4="да",$C48,1)</f>
        <v>0</v>
      </c>
      <c r="NH48" s="126">
        <f>'Тест ответы'!NF49*'Показатели'!$F$515*IF(NH$4="да",$C48,1)</f>
        <v>0</v>
      </c>
      <c r="NI48" s="134">
        <f>'Тест ответы'!NG49*'Показатели'!$F$516*IF($NI$4="да",$C48,1)</f>
        <v>0</v>
      </c>
      <c r="NJ48" s="126">
        <f>'Тест ответы'!NH49*'Показатели'!$F$518*IF(NJ$4="да",$C48,1)</f>
        <v>0</v>
      </c>
      <c r="NK48" s="126">
        <f>'Тест ответы'!NI49*'Показатели'!$F$519*IF(NK$4="да",$C48,1)</f>
        <v>0</v>
      </c>
      <c r="NL48" s="126">
        <f>'Тест ответы'!NJ49*'Показатели'!$F$520*IF(NL$4="да",$C48,1)</f>
        <v>0</v>
      </c>
      <c r="NM48" s="126">
        <f>'Тест ответы'!NK49*'Показатели'!$F$521*IF(NM$4="да",$C48,1)</f>
        <v>0</v>
      </c>
      <c r="NN48" s="126">
        <f>'Тест ответы'!NL49*'Показатели'!$F$522*IF(NN$4="да",$C48,1)</f>
        <v>0</v>
      </c>
      <c r="NO48" s="126">
        <f>'Тест ответы'!NM49*'Показатели'!$F$523*IF(NO$4="да",$C48,1)</f>
        <v>0</v>
      </c>
      <c r="NP48" s="126">
        <f>'Тест ответы'!NN49*'Показатели'!G$524*IF(NP$4="да",$C48,1)</f>
        <v>0</v>
      </c>
      <c r="NQ48" s="126">
        <f>'Тест ответы'!NO49*'Показатели'!H$525*IF(NQ$4="да",$C48,1)</f>
        <v>0</v>
      </c>
      <c r="NR48" s="126">
        <f>'Тест ответы'!NP49*'Показатели'!I$526*IF(NR$4="да",$C48,1)</f>
        <v>0</v>
      </c>
      <c r="NS48" s="126">
        <f>'Тест ответы'!NQ49*'Показатели'!$F$527*IF(NS$4="да",$C48,1)</f>
        <v>0</v>
      </c>
      <c r="NT48" s="126">
        <f>'Тест ответы'!NR49*'Показатели'!$F$528*IF(NT$4="да",$C48,1)</f>
        <v>0</v>
      </c>
      <c r="NU48" s="126">
        <f>'Тест ответы'!NS49*'Показатели'!$F$529*IF(NU$4="да",$C48,1)</f>
        <v>0</v>
      </c>
      <c r="NV48" s="135">
        <f>'Тест ответы'!NT49*'Показатели'!$F$530*IF(NV$4="да",$C48,1)</f>
        <v>0</v>
      </c>
      <c r="NW48" s="126">
        <f>'Тест ответы'!NU49*'Показатели'!$F$533*IF($NW$4="да",$C48,1)</f>
        <v>0</v>
      </c>
      <c r="NX48" s="126">
        <f>'Тест ответы'!NV49*'Показатели'!$F$534*IF($NX$4="да",$C48,1)</f>
        <v>0</v>
      </c>
      <c r="NY48" s="127">
        <f>'Тест ответы'!NW49*'Показатели'!$F$536*IF($NY$4="да",$C48,1)</f>
        <v>0</v>
      </c>
      <c r="NZ48" s="126">
        <f>'Тест ответы'!NX49*'Показатели'!$F$537*IF($NZ$4="да",$C48,1)</f>
        <v>0</v>
      </c>
      <c r="OA48" s="127">
        <f>'Тест ответы'!NY49*'Показатели'!$F$539*IF(OA$4="да",$C48,1)</f>
        <v>0</v>
      </c>
      <c r="OB48" s="126">
        <f>'Тест ответы'!NZ49*'Показатели'!$F$540*IF(OB$4="да",$C48,1)</f>
        <v>0</v>
      </c>
      <c r="OC48" s="126">
        <f>'Тест ответы'!OA49*'Показатели'!$F$541*IF(OC$4="да",$C48,1)</f>
        <v>0</v>
      </c>
      <c r="OD48" s="126">
        <f>'Тест ответы'!OB49*'Показатели'!$F$542*IF(OD$4="да",$C48,1)</f>
        <v>0</v>
      </c>
      <c r="OE48" s="126">
        <f>'Тест ответы'!OC49*'Показатели'!$F$543*IF(OE$4="да",$C48,1)</f>
        <v>0</v>
      </c>
      <c r="OF48" s="126">
        <f>'Тест ответы'!OD49*'Показатели'!$F$544*IF(OF$4="да",$C48,1)</f>
        <v>0</v>
      </c>
      <c r="OG48" s="127">
        <f>'Тест ответы'!OE49*'Показатели'!$F$546*IF(OG$4="да",$C48,1)</f>
        <v>0</v>
      </c>
      <c r="OH48" s="126">
        <f>'Тест ответы'!OF49*'Показатели'!$F$547*IF(OH$4="да",$C48,1)</f>
        <v>0</v>
      </c>
      <c r="OI48" s="126">
        <f>'Тест ответы'!OG49*'Показатели'!$F$548*IF(OI$4="да",$C48,1)</f>
        <v>0</v>
      </c>
      <c r="OJ48" s="126">
        <f>'Тест ответы'!OH49*'Показатели'!$F$549*IF(OJ$4="да",$C48,1)</f>
        <v>0</v>
      </c>
      <c r="OK48" s="126">
        <f>'Тест ответы'!OI49*'Показатели'!$F$550*IF(OK$4="да",$C48,1)</f>
        <v>0</v>
      </c>
      <c r="OL48" s="126">
        <f>'Тест ответы'!OJ49*'Показатели'!$F$551*IF(OL$4="да",$C48,1)</f>
        <v>0</v>
      </c>
      <c r="OM48" s="137">
        <f>'Тест ответы'!OK49*'Показатели'!$F$554*IF($OM$4="да",$C48,1)</f>
        <v>0</v>
      </c>
      <c r="ON48" s="134">
        <f>'Тест ответы'!OL49*'Показатели'!$F$555*IF($ON$4="да",$C48,1)</f>
        <v>0</v>
      </c>
      <c r="OO48" s="126">
        <f>'Тест ответы'!OM49*'Показатели'!$F$557*IF($OO$4="да",$C48,1)</f>
        <v>0</v>
      </c>
      <c r="OP48" s="135">
        <f>'Тест ответы'!ON49*'Показатели'!$F$558*IF($OP$4="да",$C48,1)</f>
        <v>0</v>
      </c>
      <c r="OQ48" s="127">
        <f>'Тест ответы'!OO49*'Показатели'!$F$564*IF(OQ$4="да",$C48,1)</f>
        <v>0</v>
      </c>
      <c r="OR48" s="126">
        <f>'Тест ответы'!OP49*'Показатели'!$F$565*IF(OR$4="да",$C48,1)</f>
        <v>0</v>
      </c>
      <c r="OS48" s="126">
        <f>'Тест ответы'!OQ49*'Показатели'!$F$566*IF(OS$4="да",$C48,1)</f>
        <v>0</v>
      </c>
      <c r="OT48" s="126">
        <f>'Тест ответы'!OR49*'Показатели'!$F$567*IF(OT$4="да",$C48,1)</f>
        <v>0</v>
      </c>
      <c r="OU48" s="126">
        <f>'Тест ответы'!OS49*'Показатели'!$F$568*IF(OU$4="да",$C48,1)</f>
        <v>0</v>
      </c>
      <c r="OV48" s="126">
        <f>'Тест ответы'!OT49*'Показатели'!$F$569*IF(OV$4="да",$C48,1)</f>
        <v>0</v>
      </c>
      <c r="OW48" s="127">
        <f>'Тест ответы'!OU49*'Показатели'!$F$574*IF(OW$4="да",$C48,1)</f>
        <v>0</v>
      </c>
      <c r="OX48" s="126">
        <f>'Тест ответы'!OV49*'Показатели'!$F$575*IF(OX$4="да",$C48,1)</f>
        <v>0</v>
      </c>
      <c r="OY48" s="126">
        <f>'Тест ответы'!OW49*'Показатели'!$F$576*IF(OY$4="да",$C48,1)</f>
        <v>0</v>
      </c>
      <c r="OZ48" s="126">
        <f>'Тест ответы'!OX49*'Показатели'!$F$577*IF(OZ$4="да",$C48,1)</f>
        <v>0</v>
      </c>
      <c r="PA48" s="126">
        <f>'Тест ответы'!OY49*'Показатели'!$F$578*IF(PA$4="да",$C48,1)</f>
        <v>0</v>
      </c>
      <c r="PB48" s="126">
        <f>'Тест ответы'!OZ49*'Показатели'!$F$579*IF(PB$4="да",$C48,1)</f>
        <v>0</v>
      </c>
      <c r="PC48" s="137">
        <f>'Тест ответы'!PA49*'Показатели'!$F$584*IF($PC$4="да",$C48,1)</f>
        <v>0</v>
      </c>
      <c r="PD48" s="126">
        <f>'Тест ответы'!PB49*'Показатели'!$F$585*IF($PD$4="да",$C48,1)</f>
        <v>0</v>
      </c>
      <c r="PE48" s="126">
        <f>'Тест ответы'!PC49*'Показатели'!$F$587*IF($PE$4="да",$C48,1)</f>
        <v>0</v>
      </c>
      <c r="PF48" s="126">
        <f>'Тест ответы'!PD49*'Показатели'!$F$588*IF($PF$4="да",$C48,1)</f>
        <v>0</v>
      </c>
      <c r="PG48" s="126">
        <f>'Тест ответы'!PE49*'Показатели'!$F$589*IF($PG$4="да",$C48,1)</f>
        <v>0</v>
      </c>
      <c r="PH48" s="126">
        <f>'Тест ответы'!PF49*'Показатели'!$F$590*IF($PH$4="да",$C48,1)</f>
        <v>0</v>
      </c>
      <c r="PI48" s="126">
        <f>'Тест ответы'!PG49*'Показатели'!$F$591*IF($PI$4="да",$C48,1)</f>
        <v>0</v>
      </c>
      <c r="PJ48" s="126">
        <f>'Тест ответы'!PH49*'Показатели'!$F$592*IF($PJ$4="да",$C48,1)</f>
        <v>0</v>
      </c>
      <c r="PK48" s="126">
        <f>'Тест ответы'!PI49*'Показатели'!$F$593*IF($PK$4="да",$C48,1)</f>
        <v>0</v>
      </c>
      <c r="PL48" s="126">
        <f>'Тест ответы'!PJ49*'Показатели'!$F$594*IF($PL$4="да",$C48,1)</f>
        <v>0</v>
      </c>
      <c r="PM48" s="126">
        <f>'Тест ответы'!PK49*'Показатели'!$F$595*IF($PM$4="да",$C48,1)</f>
        <v>0</v>
      </c>
      <c r="PN48" s="126">
        <f>'Тест ответы'!PL49*'Показатели'!$F$596*IF($PN$4="да",$C48,1)</f>
        <v>0</v>
      </c>
      <c r="PO48" s="126">
        <f>'Тест ответы'!PM49*'Показатели'!$F$597*IF($PO$4="да",$C48,1)</f>
        <v>0</v>
      </c>
      <c r="PP48" s="126">
        <f>'Тест ответы'!PN49*'Показатели'!$F$599*IF($PP$4="да",$C48,1)</f>
        <v>0</v>
      </c>
      <c r="PQ48" s="126">
        <f>'Тест ответы'!PO49*'Показатели'!$F$600*IF($PQ$4="да",$C48,1)</f>
        <v>0</v>
      </c>
      <c r="PR48" s="126">
        <f>'Тест ответы'!PP49*'Показатели'!$F$603*IF($PR$4="да",$C48,1)</f>
        <v>0</v>
      </c>
      <c r="PS48" s="126">
        <f>'Тест ответы'!PQ49*'Показатели'!$F$605*IF($PS$4="да",$C48,1)</f>
        <v>0</v>
      </c>
      <c r="PT48" s="126">
        <f>'Тест ответы'!PR49*'Показатели'!$F$606*IF($PT$4="да",$C48,1)</f>
        <v>0</v>
      </c>
      <c r="PU48" s="126">
        <f>'Тест ответы'!PS49*'Показатели'!$F$607*IF($PU$4="да",$C48,1)</f>
        <v>0</v>
      </c>
      <c r="PV48" s="126">
        <f>'Тест ответы'!PT49*'Показатели'!$F$608*IF($PV$4="да",$C48,1)</f>
        <v>0</v>
      </c>
      <c r="PW48" s="126">
        <f>'Тест ответы'!PU49*'Показатели'!$F$609*IF($PW$4="да",$C48,1)</f>
        <v>0</v>
      </c>
      <c r="PX48" s="126">
        <f>'Тест ответы'!PV49*'Показатели'!$F$610*IF($PX$4="да",$C48,1)</f>
        <v>0</v>
      </c>
      <c r="PY48" s="137">
        <f>'Тест ответы'!PW49*'Показатели'!$F$612*IF(PY$4="да",$C48,1)</f>
        <v>0</v>
      </c>
      <c r="PZ48" s="127">
        <f>'Тест ответы'!PX49*'Показатели'!$F$614*IF(PZ$4="да",$C48,1)</f>
        <v>0</v>
      </c>
      <c r="QA48" s="126">
        <f>'Тест ответы'!PY49*'Показатели'!$F$614*IF(QA$4="да",$C48,1)</f>
        <v>0</v>
      </c>
      <c r="QB48" s="126">
        <f>'Тест ответы'!PZ49*'Показатели'!$F$614*IF(QB$4="да",$C48,1)</f>
        <v>0</v>
      </c>
      <c r="QC48" s="126">
        <f>'Тест ответы'!QA49*'Показатели'!$F$614*IF(QC$4="да",$C48,1)</f>
        <v>0</v>
      </c>
      <c r="QD48" s="126">
        <f>'Тест ответы'!QB49*'Показатели'!$F$614*IF(QD$4="да",$C48,1)</f>
        <v>0</v>
      </c>
      <c r="QE48" s="127">
        <f>'Тест ответы'!QC49*'Показатели'!$F$620*IF(QE$4="да",$C48,1)</f>
        <v>0</v>
      </c>
      <c r="QF48" s="126">
        <f>'Тест ответы'!QD49*'Показатели'!$F$620*IF(QF$4="да",$C48,1)</f>
        <v>0</v>
      </c>
      <c r="QG48" s="126">
        <f>'Тест ответы'!QE49*'Показатели'!$F$620*IF(QG$4="да",$C48,1)</f>
        <v>0</v>
      </c>
      <c r="QH48" s="126">
        <f>'Тест ответы'!QF49*'Показатели'!$F$620*IF(QH$4="да",$C48,1)</f>
        <v>0</v>
      </c>
      <c r="QI48" s="126">
        <f>'Тест ответы'!QG49*'Показатели'!$F$620*IF(QI$4="да",$C48,1)</f>
        <v>0</v>
      </c>
      <c r="QJ48" s="138">
        <f>'Тест ответы'!QH49*'Показатели'!$F$620*IF(QJ$4="да",$C48,1)</f>
        <v>0</v>
      </c>
      <c r="QK48" s="122" t="str">
        <f>'Тест ответы'!QI49*#REF!*IF(QK$4="да",$C48,1)</f>
        <v>#REF!</v>
      </c>
      <c r="QL48" s="122">
        <f>'Тест ответы'!QJ49*'Показатели'!$F$628*IF(QL$4="да",$C48,1)</f>
        <v>0</v>
      </c>
      <c r="QM48" s="122">
        <f>'Тест ответы'!QK49*'Показатели'!$F$629*IF(QM$4="да",$C48,1)</f>
        <v>0</v>
      </c>
      <c r="QN48" s="122">
        <f>'Тест ответы'!QL49*'Показатели'!$F$631*IF(QN$4="да",$C48,1)</f>
        <v>0</v>
      </c>
      <c r="QO48" s="122" t="str">
        <f>'Тест ответы'!QM49*#REF!*IF(QO$4="да",$C48,1)</f>
        <v>#REF!</v>
      </c>
      <c r="QP48" s="136">
        <f>'Тест ответы'!QN49*'Показатели'!$F$632*IF(QP$4="да",$C48,1)</f>
        <v>0</v>
      </c>
      <c r="QQ48" s="126">
        <f>'Тест ответы'!QO49*'Показатели'!$F$635*IF(QQ$4="да",$C48,1)</f>
        <v>0</v>
      </c>
      <c r="QR48" s="126">
        <f>'Тест ответы'!QP49*'Показатели'!$F$636*IF(QR$4="да",$C48,1)</f>
        <v>0</v>
      </c>
      <c r="QS48" s="126">
        <f>'Тест ответы'!QQ49*'Показатели'!$F$638*IF(QS$4="да",$C48,1)</f>
        <v>0</v>
      </c>
      <c r="QT48" s="126">
        <f>'Тест ответы'!QR49*'Показатели'!$F$639*IF(QT$4="да",$C48,1)</f>
        <v>0</v>
      </c>
      <c r="QU48" s="126">
        <f>'Тест ответы'!QS49*'Показатели'!$F$640*IF(QU$4="да",$C48,1)</f>
        <v>0</v>
      </c>
      <c r="QV48" s="126">
        <f>'Тест ответы'!QT49*'Показатели'!$F$641*IF(QV$4="да",$C48,1)</f>
        <v>0</v>
      </c>
      <c r="QW48" s="126">
        <f>'Тест ответы'!QU49*'Показатели'!$F$642*IF(QW$4="да",$C48,1)</f>
        <v>0</v>
      </c>
      <c r="QX48" s="135">
        <f>'Тест ответы'!QV49*'Показатели'!$F$643*IF(QX$4="да",$C48,1)</f>
        <v>0</v>
      </c>
      <c r="QY48" s="131"/>
      <c r="QZ48" s="131"/>
      <c r="RA48" s="131"/>
      <c r="RB48" s="131"/>
      <c r="RC48" s="131"/>
      <c r="RD48" s="131"/>
      <c r="RE48" s="131"/>
      <c r="RF48" s="131"/>
      <c r="RG48" s="131"/>
    </row>
    <row r="49">
      <c r="A49" s="117">
        <v>45.0</v>
      </c>
      <c r="B49" s="118" t="str">
        <f>'Тест ответы'!B50</f>
        <v>Ненецкий автономный округ</v>
      </c>
      <c r="C49" s="139">
        <f>VLOOKUP(B49,'Население'!$B$2:$E$90,4,FALSE)</f>
        <v>25</v>
      </c>
      <c r="D49" s="120" t="str">
        <f t="shared" si="9"/>
        <v>#REF!</v>
      </c>
      <c r="E49" s="121">
        <f>'Тест ответы'!C50*'Показатели'!$F$3*IF(E$4="да",$C49,1)</f>
        <v>0.0005</v>
      </c>
      <c r="F49" s="121">
        <f>'Тест ответы'!D50*'Показатели'!$F$4*IF(F$4="да",$C49,1)</f>
        <v>0.005</v>
      </c>
      <c r="G49" s="121">
        <f>'Тест ответы'!E50*'Показатели'!$F$5*IF($G$4="да",C49,1)</f>
        <v>0</v>
      </c>
      <c r="H49" s="121">
        <f>'Тест ответы'!F50*'Показатели'!$F$6*IF($H$4="да",C49,1)</f>
        <v>0</v>
      </c>
      <c r="I49" s="121">
        <f>'Тест ответы'!G50*'Показатели'!$F$7*IF(I$4="да",D49,1)</f>
        <v>0.008</v>
      </c>
      <c r="J49" s="121">
        <f>'Тест ответы'!H50*'Показатели'!$F$8*IF($J$4="да",C49,1)</f>
        <v>0</v>
      </c>
      <c r="K49" s="121">
        <f>'Тест ответы'!I50*'Показатели'!$F$9*IF(K$4="да",D49,1)</f>
        <v>0.01</v>
      </c>
      <c r="L49" s="121">
        <f>'Тест ответы'!J50*'Показатели'!$F$10*IF(L$4="да",$C49,1)</f>
        <v>0.02</v>
      </c>
      <c r="M49" s="121">
        <f>'Тест ответы'!K50*'Показатели'!$F$11*IF(M$4="да",$C49,1)</f>
        <v>0.03</v>
      </c>
      <c r="N49" s="122">
        <f>'Тест ответы'!L50*'Показатели'!$F$12*IF(N$4="да",$C49,1)</f>
        <v>0.03</v>
      </c>
      <c r="O49" s="123">
        <f>'Тест ответы'!M50*'Показатели'!$F$14*IF(O$4="да",$C49,1)</f>
        <v>0.04</v>
      </c>
      <c r="P49" s="124">
        <f>'Тест ответы'!N50*'Показатели'!$F$15*IF(P$4="да",$C49,1)</f>
        <v>0.04</v>
      </c>
      <c r="Q49" s="124">
        <f>'Тест ответы'!O50*'Показатели'!$F$17*IF(Q$4="да",$C49,1)</f>
        <v>0.05</v>
      </c>
      <c r="R49" s="124">
        <f>'Тест ответы'!P50*'Показатели'!$F$18*IF(R$4="да",$C49,1)</f>
        <v>9</v>
      </c>
      <c r="S49" s="123">
        <f>'Тест ответы'!Q50*'Показатели'!$F$20*IF(S$4="да",$C49,1)</f>
        <v>0</v>
      </c>
      <c r="T49" s="121">
        <f>'Тест ответы'!R50*'Показатели'!$F$21*IF(T$4="да",$C49,1)</f>
        <v>0</v>
      </c>
      <c r="U49" s="121">
        <f>'Тест ответы'!S50*'Показатели'!$F$24*IF(U$4="да",$C49,1)</f>
        <v>0</v>
      </c>
      <c r="V49" s="121">
        <f>'Тест ответы'!T50*'Показатели'!$F$25*IF(V$4="да",$C49,1)</f>
        <v>0</v>
      </c>
      <c r="W49" s="121">
        <f>'Тест ответы'!U50*'Показатели'!$F$26*IF(W$4="да",$C49,1)</f>
        <v>0</v>
      </c>
      <c r="X49" s="121">
        <f>'Тест ответы'!V50*'Показатели'!$F$28*IF(X$4="да",$C49,1)</f>
        <v>0</v>
      </c>
      <c r="Y49" s="121">
        <f>'Тест ответы'!W50*'Показатели'!$F$29*IF(Y$4="да",$C49,1)</f>
        <v>0</v>
      </c>
      <c r="Z49" s="125">
        <f>'Тест ответы'!X50*'Показатели'!$F$33*IF(Z$4="да",$C49,1)</f>
        <v>0</v>
      </c>
      <c r="AA49" s="126">
        <f>'Тест ответы'!Y50*'Показатели'!$F$34*IF(AA$4="да",$C49,1)</f>
        <v>0</v>
      </c>
      <c r="AB49" s="126">
        <f>'Тест ответы'!Z50*'Показатели'!$F$35*IF(AB$4="да",$C49,1)</f>
        <v>0</v>
      </c>
      <c r="AC49" s="126">
        <f>'Тест ответы'!AA50*'Показатели'!$F$36*IF(AC$4="да",$C49,1)</f>
        <v>0</v>
      </c>
      <c r="AD49" s="126">
        <f>'Тест ответы'!AB50*'Показатели'!$F$37*IF(AD$4="да",$C49,1)</f>
        <v>0</v>
      </c>
      <c r="AE49" s="126">
        <f>'Тест ответы'!AC50*'Показатели'!$F$38*IF(AE$4="да",$C49,1)</f>
        <v>0</v>
      </c>
      <c r="AF49" s="126">
        <f>'Тест ответы'!AD50*'Показатели'!$F$39*IF(AF$4="да",$C49,1)</f>
        <v>0</v>
      </c>
      <c r="AG49" s="126">
        <f>'Тест ответы'!AE50*'Показатели'!$F$40*IF(AG$4="да",$C49,1)</f>
        <v>0</v>
      </c>
      <c r="AH49" s="126">
        <f>'Тест ответы'!AF50*'Показатели'!$F$41*IF(AH$4="да",$C49,1)</f>
        <v>0</v>
      </c>
      <c r="AI49" s="127">
        <f>'Тест ответы'!AG50*'Показатели'!$F$43*IF(AI$4="да",$C49,1)</f>
        <v>0</v>
      </c>
      <c r="AJ49" s="126">
        <f>'Тест ответы'!AH50*'Показатели'!$F$44*IF(AJ$4="да",$C49,1)</f>
        <v>0</v>
      </c>
      <c r="AK49" s="126">
        <f>'Тест ответы'!AI50*'Показатели'!$F$45*IF(AK$4="да",$C49,1)</f>
        <v>0</v>
      </c>
      <c r="AL49" s="126">
        <f>'Тест ответы'!AJ50*'Показатели'!$F$46*IF(AL$4="да",$C49,1)</f>
        <v>0</v>
      </c>
      <c r="AM49" s="126">
        <f>'Тест ответы'!AK50*'Показатели'!$F$47*IF(AM$4="да",$C49,1)</f>
        <v>0</v>
      </c>
      <c r="AN49" s="126">
        <f>'Тест ответы'!AL50*'Показатели'!$F$48*IF(AN$4="да",$C49,1)</f>
        <v>0</v>
      </c>
      <c r="AO49" s="126">
        <f>'Тест ответы'!AM50*'Показатели'!$F$49*IF(AO$4="да",$C49,1)</f>
        <v>0</v>
      </c>
      <c r="AP49" s="126">
        <f>'Тест ответы'!AN50*'Показатели'!$F$50*IF(AP$4="да",$C49,1)</f>
        <v>0</v>
      </c>
      <c r="AQ49" s="126">
        <f>'Тест ответы'!AO50*'Показатели'!$F$51*IF(AQ$4="да",$C49,1)</f>
        <v>0</v>
      </c>
      <c r="AR49" s="123">
        <f>'Тест ответы'!AP50*'Показатели'!$F$53*IF($AR$4="да",$C49,1)</f>
        <v>0</v>
      </c>
      <c r="AS49" s="128">
        <f>'Тест ответы'!AQ50*'Показатели'!$F$54*IF($AS$4="да",$C49,1)</f>
        <v>0</v>
      </c>
      <c r="AT49" s="127">
        <f>'Тест ответы'!AR50*'Показатели'!$F$56*IF(AT$4="да",$C49,1)</f>
        <v>0</v>
      </c>
      <c r="AU49" s="126">
        <f>'Тест ответы'!AS50*'Показатели'!$F$57*IF(AU$4="да",$C49,1)</f>
        <v>0</v>
      </c>
      <c r="AV49" s="126">
        <f>'Тест ответы'!AT50*'Показатели'!$F$58*IF(AV$4="да",$C49,1)</f>
        <v>0</v>
      </c>
      <c r="AW49" s="126">
        <f>'Тест ответы'!AU50*'Показатели'!$F$59*IF(AW$4="да",$C49,1)</f>
        <v>0</v>
      </c>
      <c r="AX49" s="126">
        <f>'Тест ответы'!AV50*'Показатели'!$F$60*IF(AX$4="да",$C49,1)</f>
        <v>0</v>
      </c>
      <c r="AY49" s="126">
        <f>'Тест ответы'!AW50*'Показатели'!$F$61*IF(AY$4="да",$C49,1)</f>
        <v>0</v>
      </c>
      <c r="AZ49" s="129">
        <f>'Тест ответы'!AX50*'Показатели'!$F$64*IF($AZ$4="да",$C49,1)</f>
        <v>0</v>
      </c>
      <c r="BA49" s="121">
        <f>'Тест ответы'!AY50*'Показатели'!$F$65*IF($BA$4="да",$C49,1)</f>
        <v>0</v>
      </c>
      <c r="BB49" s="121">
        <f>'Тест ответы'!AZ50*'Показатели'!$F$66*IF($BA$4="да",$C49,1)</f>
        <v>0</v>
      </c>
      <c r="BC49" s="121">
        <f>'Тест ответы'!BA50*'Показатели'!$F$67*IF($BC$4="да",$C49,1)</f>
        <v>0</v>
      </c>
      <c r="BD49" s="121">
        <f>'Тест ответы'!BB50*'Показатели'!$F$68*IF($BD$4="да",$C49,1)</f>
        <v>0</v>
      </c>
      <c r="BE49" s="121">
        <f>'Тест ответы'!BC50*'Показатели'!$F$69*IF($BE$4="да",$C49,1)</f>
        <v>0</v>
      </c>
      <c r="BF49" s="121">
        <f>'Тест ответы'!BD50*'Показатели'!$F$70*IF($BF$4="да",$C49,1)</f>
        <v>0</v>
      </c>
      <c r="BG49" s="121">
        <f>'Тест ответы'!BE50*'Показатели'!$F$71*IF($BG$4="да",$C49,1)</f>
        <v>0</v>
      </c>
      <c r="BH49" s="128">
        <f>'Тест ответы'!BF50*'Показатели'!$F$72*IF($BH$4="да",$C49,1)</f>
        <v>0</v>
      </c>
      <c r="BI49" s="121">
        <f>'Тест ответы'!BG50*'Показатели'!$F$75*IF($BI$4="да",$C49,1)</f>
        <v>0</v>
      </c>
      <c r="BJ49" s="121">
        <f>'Тест ответы'!BH50*'Показатели'!$F$76*IF($BJ$4="да",$C49,1)</f>
        <v>0</v>
      </c>
      <c r="BK49" s="121">
        <f>'Тест ответы'!BI50*'Показатели'!$F$77*IF($BK$4="да",$C49,1)</f>
        <v>0</v>
      </c>
      <c r="BL49" s="121">
        <f>'Тест ответы'!BJ50*'Показатели'!$F$78*IF($BL$4="да",$C49,1)</f>
        <v>0</v>
      </c>
      <c r="BM49" s="121">
        <f>'Тест ответы'!BK50*'Показатели'!$F$79*IF($BM$4="да",$C49,1)</f>
        <v>0</v>
      </c>
      <c r="BN49" s="121">
        <f>'Тест ответы'!BL50*'Показатели'!$F$80*IF($BN$4="да",$C49,1)</f>
        <v>0</v>
      </c>
      <c r="BO49" s="128">
        <f>'Тест ответы'!BM50*'Показатели'!$F$81*IF($BO$4="да",$C49,1)</f>
        <v>0</v>
      </c>
      <c r="BP49" s="121">
        <f>'Тест ответы'!BN50*'Показатели'!$F$86*IF(BP$4="да",$C49,1)</f>
        <v>0</v>
      </c>
      <c r="BQ49" s="121">
        <f>'Тест ответы'!BO50*'Показатели'!$F$87*IF(BQ$4="да",$C49,1)</f>
        <v>0</v>
      </c>
      <c r="BR49" s="121">
        <f>'Тест ответы'!BP50*'Показатели'!$F$88*IF(BR$4="да",$C49,1)</f>
        <v>0</v>
      </c>
      <c r="BS49" s="121">
        <f>'Тест ответы'!BQ50*'Показатели'!$F$89*IF($BS$4="да",$C49,1)</f>
        <v>0</v>
      </c>
      <c r="BT49" s="121">
        <f>'Тест ответы'!BR50*'Показатели'!$F$90*IF($BT$4="да",$C49,1)</f>
        <v>0</v>
      </c>
      <c r="BU49" s="121">
        <f>'Тест ответы'!BS50*'Показатели'!$F$91*IF($BU$4="да",$C49,1)</f>
        <v>0</v>
      </c>
      <c r="BV49" s="121">
        <f>'Тест ответы'!BT50*'Показатели'!$F$92*IF($BV$4="да",$C49,1)</f>
        <v>0</v>
      </c>
      <c r="BW49" s="121">
        <f>'Тест ответы'!BU50*'Показатели'!$F$93*IF($BW$4="да",$C49,1)</f>
        <v>0</v>
      </c>
      <c r="BX49" s="121">
        <f>'Тест ответы'!BV50*'Показатели'!$F$94*IF($BX$4="да",$C49,1)</f>
        <v>0</v>
      </c>
      <c r="BY49" s="121">
        <f>'Тест ответы'!BW50*'Показатели'!$F$95*IF($BY$4="да",$C49,1)</f>
        <v>0</v>
      </c>
      <c r="BZ49" s="121">
        <f>'Тест ответы'!BX50*'Показатели'!$F$96*IF($BZ$4="да",$C49,1)</f>
        <v>0</v>
      </c>
      <c r="CA49" s="121">
        <f>'Тест ответы'!BY50*'Показатели'!$F$97*IF($CA$4="да",$C49,1)</f>
        <v>0</v>
      </c>
      <c r="CB49" s="121">
        <f>'Тест ответы'!BZ50*'Показатели'!$F$99*IF($CB$4="да",$C49,1)</f>
        <v>0</v>
      </c>
      <c r="CC49" s="121">
        <f>'Тест ответы'!CA50*'Показатели'!$F$100*IF($CC$4="да",$C49,1)</f>
        <v>0</v>
      </c>
      <c r="CD49" s="121">
        <f>'Тест ответы'!CB50*'Показатели'!$F$101*IF($CD$4="да",$C49,1)</f>
        <v>0</v>
      </c>
      <c r="CE49" s="121">
        <f>'Тест ответы'!CC50*'Показатели'!$F$102*IF($CE$4="да",$C49,1)</f>
        <v>0</v>
      </c>
      <c r="CF49" s="121">
        <f>'Тест ответы'!CD50*'Показатели'!$F$103*IF($CF$4="да",$C49,1)</f>
        <v>0</v>
      </c>
      <c r="CG49" s="121">
        <f>'Тест ответы'!CE50*'Показатели'!$F$104*IF($CG$4="да",$C49,1)</f>
        <v>0</v>
      </c>
      <c r="CH49" s="121">
        <f>'Тест ответы'!CF50*'Показатели'!$F$105*IF($CH$4="да",$C49,1)</f>
        <v>0</v>
      </c>
      <c r="CI49" s="121">
        <f>'Тест ответы'!CG50*'Показатели'!$F$106*IF($CI$4="да",$C49,1)</f>
        <v>0</v>
      </c>
      <c r="CJ49" s="121">
        <f>'Тест ответы'!CH50*'Показатели'!$F$107*IF($CJ$4="да",$C49,1)</f>
        <v>0</v>
      </c>
      <c r="CK49" s="121">
        <f>'Тест ответы'!CI50*'Показатели'!$F$108*IF($CK$4="да",$C49,1)</f>
        <v>0</v>
      </c>
      <c r="CL49" s="121">
        <f>'Тест ответы'!CJ50*'Показатели'!$F$109*IF($CL$4="да",$C49,1)</f>
        <v>0</v>
      </c>
      <c r="CM49" s="121">
        <f>'Тест ответы'!CK50*'Показатели'!$F$110*IF($CM$4="да",$C49,1)</f>
        <v>0</v>
      </c>
      <c r="CN49" s="121">
        <f>'Тест ответы'!CL50*'Показатели'!$F$111*IF($CN$4="да",$C49,1)</f>
        <v>0</v>
      </c>
      <c r="CO49" s="121">
        <f>'Тест ответы'!CM50*'Показатели'!$F$112*IF($CO$4="да",$C49,1)</f>
        <v>0</v>
      </c>
      <c r="CP49" s="128">
        <f>'Тест ответы'!CN50*'Показатели'!$F$113*IF($CP$4="да",$C49,1)</f>
        <v>0</v>
      </c>
      <c r="CQ49" s="121">
        <f>'Тест ответы'!CO50*'Показатели'!$F$118*IF(CQ$4="да",$C49,1)</f>
        <v>0</v>
      </c>
      <c r="CR49" s="121">
        <f>'Тест ответы'!CP50*'Показатели'!$F$119*IF(CR$4="да",$C49,1)</f>
        <v>0</v>
      </c>
      <c r="CS49" s="121">
        <f>'Тест ответы'!CQ50*'Показатели'!$F$120*IF(CS$4="да",$C49,1)</f>
        <v>0</v>
      </c>
      <c r="CT49" s="121">
        <f>'Тест ответы'!CR50*'Показатели'!$F$121*IF($CT$4="да",$C49,1)</f>
        <v>0</v>
      </c>
      <c r="CU49" s="121">
        <f>'Тест ответы'!CS50*'Показатели'!$F$122*IF($CU$4="да",$C49,1)</f>
        <v>0</v>
      </c>
      <c r="CV49" s="121">
        <f>'Тест ответы'!CT50*'Показатели'!$F$123*IF($CV$4="да",$C49,1)</f>
        <v>0</v>
      </c>
      <c r="CW49" s="121">
        <f>'Тест ответы'!CU50*'Показатели'!$F$124*IF($CW$4="да",$C49,1)</f>
        <v>0</v>
      </c>
      <c r="CX49" s="121">
        <f>'Тест ответы'!CV50*'Показатели'!$F$125*IF($CX$4="да",$C49,1)</f>
        <v>0</v>
      </c>
      <c r="CY49" s="121">
        <f>'Тест ответы'!CW50*'Показатели'!$F$126*IF($CY$4="да",$C49,1)</f>
        <v>0</v>
      </c>
      <c r="CZ49" s="121">
        <f>'Тест ответы'!CX50*'Показатели'!$F$127*IF($CZ$4="да",$C49,1)</f>
        <v>0</v>
      </c>
      <c r="DA49" s="121">
        <f>'Тест ответы'!CY50*'Показатели'!$F$128*IF($DA$4="да",$C49,1)</f>
        <v>0</v>
      </c>
      <c r="DB49" s="121">
        <f>'Тест ответы'!CZ50*'Показатели'!$F$129*IF($DB$4="да",$C49,1)</f>
        <v>0</v>
      </c>
      <c r="DC49" s="121">
        <f>'Тест ответы'!DA50*'Показатели'!$F$131*IF($DC$4="да",$C49,1)</f>
        <v>0</v>
      </c>
      <c r="DD49" s="121">
        <f>'Тест ответы'!DB50*'Показатели'!$F$132*IF($DD$4="да",$C49,1)</f>
        <v>0</v>
      </c>
      <c r="DE49" s="121">
        <f>'Тест ответы'!DC50*'Показатели'!$F$133*IF($DE$4="да",$C49,1)</f>
        <v>0</v>
      </c>
      <c r="DF49" s="121">
        <f>'Тест ответы'!DD50*'Показатели'!$F$134*IF($DF$4="да",$C49,1)</f>
        <v>0</v>
      </c>
      <c r="DG49" s="121">
        <f>'Тест ответы'!DE50*'Показатели'!$F$135*IF($DG$4="да",$C49,1)</f>
        <v>0</v>
      </c>
      <c r="DH49" s="121">
        <f>'Тест ответы'!DF50*'Показатели'!$F$136*IF($DH48="да",$C49,1)</f>
        <v>0</v>
      </c>
      <c r="DI49" s="121">
        <f>'Тест ответы'!DG50*'Показатели'!$F$137*IF($DI$4="да",$C49,1)</f>
        <v>0</v>
      </c>
      <c r="DJ49" s="121">
        <f>'Тест ответы'!DH50*'Показатели'!$F$138*IF($DJ$4="да",$C49,1)</f>
        <v>0</v>
      </c>
      <c r="DK49" s="122">
        <f>'Тест ответы'!DH50*'Показатели'!$F$139*IF($DK$4="да",$C49,1)</f>
        <v>0</v>
      </c>
      <c r="DL49" s="130" t="str">
        <f>'Тест ответы'!DJ50*#REF!*IF($DL$4="да",$C49,1)</f>
        <v>#REF!</v>
      </c>
      <c r="DM49" s="122" t="str">
        <f>'Тест ответы'!DF50*#REF!*IF(DM$4="да",$C49,1)</f>
        <v>#REF!</v>
      </c>
      <c r="DN49" s="122" t="str">
        <f>'Тест ответы'!DL50*#REF!*IF($DN$4="да",$C49,1)</f>
        <v>#REF!</v>
      </c>
      <c r="DO49" s="131" t="str">
        <f>'Тест ответы'!DM50*#REF!*IF($DO$4="да",$C49,1)</f>
        <v>#REF!</v>
      </c>
      <c r="DP49" s="122">
        <f>'Тест ответы'!DN50*'Показатели'!$F$141*IF($DP$4="да",$C49,1)</f>
        <v>0</v>
      </c>
      <c r="DQ49" s="122">
        <f>'Тест ответы'!DO50*'Показатели'!$F$142*IF(DQ$4="да",$C49,1)</f>
        <v>0</v>
      </c>
      <c r="DR49" s="132">
        <f>'Тест ответы'!DP50*'Показатели'!$F$144*$C49</f>
        <v>0</v>
      </c>
      <c r="DS49" s="122">
        <f>'Тест ответы'!DQ50*'Показатели'!$F$151*$C49</f>
        <v>0</v>
      </c>
      <c r="DT49" s="122">
        <f>'Тест ответы'!DR50*'Показатели'!$F$154*$C49</f>
        <v>0</v>
      </c>
      <c r="DU49" s="122">
        <f>'Тест ответы'!DS50*'Показатели'!$F$157*$C49</f>
        <v>0</v>
      </c>
      <c r="DV49" s="122">
        <f>'Тест ответы'!DT50*'Показатели'!$F$163*$C49</f>
        <v>0</v>
      </c>
      <c r="DW49" s="122">
        <f>'Тест ответы'!DU50*'Показатели'!$F$166*$C49</f>
        <v>0</v>
      </c>
      <c r="DX49" s="133">
        <f>'Тест ответы'!DV50*'Показатели'!$F$169*$C49</f>
        <v>0</v>
      </c>
      <c r="DY49" s="126">
        <f>'Тест ответы'!DW50*'Показатели'!$F$171*IF($DY$4="да",$C49,1)</f>
        <v>0</v>
      </c>
      <c r="DZ49" s="126">
        <f>'Тест ответы'!DX50*'Показатели'!$F$172*IF($DZ$4="да",$C49,1)</f>
        <v>0</v>
      </c>
      <c r="EA49" s="126">
        <f>'Тест ответы'!DY50*'Показатели'!$F$173*IF($EA$4="да",$C49,1)</f>
        <v>0</v>
      </c>
      <c r="EB49" s="126">
        <f>'Тест ответы'!DZ50*'Показатели'!$F$174*IF($EB$4="да",$C49,1)</f>
        <v>0</v>
      </c>
      <c r="EC49" s="126">
        <f>'Тест ответы'!EA50*'Показатели'!$F$175*IF($EC$4="да",$C49,1)</f>
        <v>0</v>
      </c>
      <c r="ED49" s="126">
        <f>'Тест ответы'!EB50*'Показатели'!$F$176*IF($ED$4="да",$C49,1)</f>
        <v>0</v>
      </c>
      <c r="EE49" s="126">
        <f>'Тест ответы'!EC50*'Показатели'!$F$177*IF($EE$4="да",$C49,1)</f>
        <v>0</v>
      </c>
      <c r="EF49" s="126">
        <f>'Тест ответы'!ED50*'Показатели'!$F$178*IF($EF$4="да",$C49,1)</f>
        <v>0</v>
      </c>
      <c r="EG49" s="126">
        <f>'Тест ответы'!EE50*'Показатели'!$F$179*IF($EG$4="да",$C49,1)</f>
        <v>0</v>
      </c>
      <c r="EH49" s="126">
        <f>'Тест ответы'!EF50*'Показатели'!$F$180*IF($EH$4="да",$C49,1)</f>
        <v>0</v>
      </c>
      <c r="EI49" s="126">
        <f>'Тест ответы'!EG50*'Показатели'!$F$181*IF($EI$4="да",$C49,1)</f>
        <v>0</v>
      </c>
      <c r="EJ49" s="126">
        <f>'Тест ответы'!EH50*'Показатели'!$F$182*IF($EJ$4="да",$C49,1)</f>
        <v>0</v>
      </c>
      <c r="EK49" s="126">
        <f>'Тест ответы'!EI50*'Показатели'!$F$183*IF($EK$4="да",$C49,1)</f>
        <v>0</v>
      </c>
      <c r="EL49" s="126">
        <f>'Тест ответы'!EJ50*'Показатели'!$F$184*IF($EL$4="да",$C49,1)</f>
        <v>0</v>
      </c>
      <c r="EM49" s="126">
        <f>'Тест ответы'!EK50*'Показатели'!$F$185*IF($EM$4="да",$C49,1)</f>
        <v>0</v>
      </c>
      <c r="EN49" s="126">
        <f>'Тест ответы'!EL50*'Показатели'!$F$186*IF($EN$4="да",$C49,1)</f>
        <v>0</v>
      </c>
      <c r="EO49" s="126">
        <f>'Тест ответы'!EM50*'Показатели'!$F$187*IF($EO$4="да",$C49,1)</f>
        <v>0</v>
      </c>
      <c r="EP49" s="126">
        <f>'Тест ответы'!EN50*'Показатели'!$F$188*IF($EP$4="да",$C49,1)</f>
        <v>0</v>
      </c>
      <c r="EQ49" s="126">
        <f>'Тест ответы'!EO50*'Показатели'!$F$189*IF($EQ$4="да",$C49,1)</f>
        <v>0</v>
      </c>
      <c r="ER49" s="126">
        <f>'Тест ответы'!EP50*'Показатели'!$F$190*IF($ER$4="да",$C49,1)</f>
        <v>0</v>
      </c>
      <c r="ES49" s="134">
        <f>'Тест ответы'!EQ50*'Показатели'!$F$191*IF($ES$4="да",$C49,1)</f>
        <v>0</v>
      </c>
      <c r="ET49" s="126">
        <f>'Тест ответы'!ER50*'Показатели'!$F$193*IF($ET$4="да",$C49,1)</f>
        <v>0</v>
      </c>
      <c r="EU49" s="126">
        <f>'Тест ответы'!ES50*'Показатели'!$F$194*IF($EU$4="да",$C49,1)</f>
        <v>0</v>
      </c>
      <c r="EV49" s="126">
        <f>'Тест ответы'!ET50*'Показатели'!$F$195*IF($EV$4="да",$C49,1)</f>
        <v>0</v>
      </c>
      <c r="EW49" s="126">
        <f>'Тест ответы'!EU50*'Показатели'!$F$196*IF($EW$4="да",$C49,1)</f>
        <v>0</v>
      </c>
      <c r="EX49" s="126">
        <f>'Тест ответы'!EV50*'Показатели'!$F$197*IF($EX$4="да",$C49,1)</f>
        <v>0</v>
      </c>
      <c r="EY49" s="126">
        <f>'Тест ответы'!EW50*'Показатели'!$F$198*IF($EY$4="да",$C49,1)</f>
        <v>0</v>
      </c>
      <c r="EZ49" s="126">
        <f>'Тест ответы'!EX50*'Показатели'!$F$199*IF($EZ$4="да",$C49,1)</f>
        <v>0</v>
      </c>
      <c r="FA49" s="126">
        <f>'Тест ответы'!EY50*'Показатели'!$F$200*IF($FA$4="да",$C49,1)</f>
        <v>0</v>
      </c>
      <c r="FB49" s="126">
        <f>'Тест ответы'!EZ50*'Показатели'!$F$201*IF($FB$4="да",$C49,1)</f>
        <v>0</v>
      </c>
      <c r="FC49" s="126">
        <f>'Тест ответы'!FA50*'Показатели'!$F$202*IF($FC$4="да",$C49,1)</f>
        <v>0</v>
      </c>
      <c r="FD49" s="126">
        <f>'Тест ответы'!FB50*'Показатели'!$F$203*IF($FD$4="да",$C49,1)</f>
        <v>0</v>
      </c>
      <c r="FE49" s="126">
        <f>'Тест ответы'!FC50*'Показатели'!$F$204*IF($FE$4="да",$C49,1)</f>
        <v>0</v>
      </c>
      <c r="FF49" s="126">
        <f>'Тест ответы'!FD50*'Показатели'!$F$205*IF($FF$4="да",$C49,1)</f>
        <v>0</v>
      </c>
      <c r="FG49" s="126">
        <f>'Тест ответы'!FE50*'Показатели'!$F$206*IF($FG$4="да",$C49,1)</f>
        <v>0</v>
      </c>
      <c r="FH49" s="126">
        <f>'Тест ответы'!FF50*'Показатели'!$F$207*IF($FH$4="да",$C49,1)</f>
        <v>0</v>
      </c>
      <c r="FI49" s="126">
        <f>'Тест ответы'!FG50*'Показатели'!$F$208*IF($FI$4="да",$C49,1)</f>
        <v>0</v>
      </c>
      <c r="FJ49" s="126">
        <f>'Тест ответы'!FH50*'Показатели'!$F$209*IF($FJ$4="да",$C49,1)</f>
        <v>0</v>
      </c>
      <c r="FK49" s="135">
        <f>'Тест ответы'!FI50*'Показатели'!$F$210*IF($FK$4="да",$C49,1)</f>
        <v>0</v>
      </c>
      <c r="FL49" s="122">
        <f>'Тест ответы'!FJ50*'Показатели'!$F$214*IF(FL$4="да",$C49,1)</f>
        <v>0</v>
      </c>
      <c r="FM49" s="122">
        <f>'Тест ответы'!FK50*'Показатели'!$F$215*IF(FM$4="да",$C49,1)</f>
        <v>0</v>
      </c>
      <c r="FN49" s="122">
        <f>'Тест ответы'!FL50*'Показатели'!$F$217*IF(FN$4="да",$C49,1)</f>
        <v>0</v>
      </c>
      <c r="FO49" s="122">
        <f>'Тест ответы'!FM50*'Показатели'!$F$218*IF(FO$4="да",$C49,1)</f>
        <v>0</v>
      </c>
      <c r="FP49" s="122">
        <f>'Тест ответы'!FN50*'Показатели'!$F$220*IF(FP$4="да",$C49,1)</f>
        <v>0</v>
      </c>
      <c r="FQ49" s="122">
        <f>'Тест ответы'!FO50*'Показатели'!$F$221*IF(FQ$4="да",$C49,1)</f>
        <v>0</v>
      </c>
      <c r="FR49" s="122">
        <f>'Тест ответы'!FP50*'Показатели'!$F$222*IF(FR$4="да",$C49,1)</f>
        <v>0</v>
      </c>
      <c r="FS49" s="122">
        <f>'Тест ответы'!FQ50*'Показатели'!$F$223*IF(FS$4="да",$C49,1)</f>
        <v>0</v>
      </c>
      <c r="FT49" s="122">
        <f>'Тест ответы'!FR50*'Показатели'!$F$224*IF(FT$4="да",$C49,1)</f>
        <v>0</v>
      </c>
      <c r="FU49" s="122">
        <f>'Тест ответы'!FS50*'Показатели'!$F$225*IF(FU$4="да",$C49,1)</f>
        <v>0</v>
      </c>
      <c r="FV49" s="122">
        <f>'Тест ответы'!FT50*'Показатели'!$F$227*IF(FV$4="да",$C49,1)</f>
        <v>0</v>
      </c>
      <c r="FW49" s="122">
        <f>'Тест ответы'!FU50*'Показатели'!$F$228*IF(FW$4="да",$C49,1)</f>
        <v>0</v>
      </c>
      <c r="FX49" s="122">
        <f>'Тест ответы'!FV50*'Показатели'!$F$229*IF(FX$4="да",$C49,1)</f>
        <v>0</v>
      </c>
      <c r="FY49" s="122">
        <f>'Тест ответы'!FW50*'Показатели'!$F$230*IF(FY$4="да",$C49,1)</f>
        <v>0</v>
      </c>
      <c r="FZ49" s="122">
        <f>'Тест ответы'!FX50*'Показатели'!$F$231*IF(FZ$4="да",$C49,1)</f>
        <v>0</v>
      </c>
      <c r="GA49" s="122">
        <f>'Тест ответы'!FY50*'Показатели'!$F$232*IF(GA$4="да",$C49,1)</f>
        <v>0</v>
      </c>
      <c r="GB49" s="132">
        <f>'Тест ответы'!FZ50*'Показатели'!$F$235*IF($GB$4="да",$C49,1)</f>
        <v>0</v>
      </c>
      <c r="GC49" s="122">
        <f>'Тест ответы'!GA50*'Показатели'!$F$236*IF($GC$4="да",$C49,1)</f>
        <v>0</v>
      </c>
      <c r="GD49" s="122">
        <f>'Тест ответы'!GB50*'Показатели'!$F$238*IF($GD$4="да",$C49,1)</f>
        <v>0</v>
      </c>
      <c r="GE49" s="122">
        <f>'Тест ответы'!GC50*'Показатели'!$F$239*IF($GE$4="да",$C49,1)</f>
        <v>0</v>
      </c>
      <c r="GF49" s="122">
        <f>'Тест ответы'!GD50*'Показатели'!$F$241*IF($GF$4="да",$C49,1)</f>
        <v>0</v>
      </c>
      <c r="GG49" s="122">
        <f>'Тест ответы'!GE50*'Показатели'!$F$242*IF($GG$4="да",$C49,1)</f>
        <v>0</v>
      </c>
      <c r="GH49" s="122">
        <f>'Тест ответы'!GF50*'Показатели'!$F$243*IF($GH$4="да",$C49,1)</f>
        <v>0</v>
      </c>
      <c r="GI49" s="122">
        <f>'Тест ответы'!GG50*'Показатели'!$F$244*IF($GI$4="да",$C49,1)</f>
        <v>0</v>
      </c>
      <c r="GJ49" s="122">
        <f>'Тест ответы'!GH50*'Показатели'!$F$245*IF($GJ$4="да",$C49,1)</f>
        <v>0</v>
      </c>
      <c r="GK49" s="122">
        <f>'Тест ответы'!GI50*'Показатели'!$F$246*IF($GK$4="да",$C49,1)</f>
        <v>0</v>
      </c>
      <c r="GL49" s="122">
        <f>'Тест ответы'!GJ50*'Показатели'!$F$248*IF($GL$4="да",$C49,1)</f>
        <v>0</v>
      </c>
      <c r="GM49" s="122">
        <f>'Тест ответы'!GK50*'Показатели'!$F$249*IF($GM$4="да",$C49,1)</f>
        <v>0</v>
      </c>
      <c r="GN49" s="122">
        <f>'Тест ответы'!GL50*'Показатели'!$F$250*IF($GN$4="да",$C49,1)</f>
        <v>0</v>
      </c>
      <c r="GO49" s="122">
        <f>'Тест ответы'!GM50*'Показатели'!$F$251*IF($GO$4="да",$C49,1)</f>
        <v>0</v>
      </c>
      <c r="GP49" s="122">
        <f>'Тест ответы'!GN50*'Показатели'!$F$252*IF($GP$4="да",$C49,1)</f>
        <v>0</v>
      </c>
      <c r="GQ49" s="122">
        <f>'Тест ответы'!GO50*'Показатели'!$F$253*IF($GQ$4="да",$C49,1)</f>
        <v>0</v>
      </c>
      <c r="GR49" s="132">
        <f>'Тест ответы'!GP50*'Показатели'!$F$256*IF($GR$4="да",$C49,1)</f>
        <v>0</v>
      </c>
      <c r="GS49" s="122">
        <f>'Тест ответы'!GQ50*'Показатели'!$F$257*IF($GS$4="да",$C49,1)</f>
        <v>0</v>
      </c>
      <c r="GT49" s="122">
        <f>'Тест ответы'!GR50*'Показатели'!$F$258*IF($GT$4="да",$C49,1)</f>
        <v>0</v>
      </c>
      <c r="GU49" s="122">
        <f>'Тест ответы'!GS50*'Показатели'!$F$260*IF($GU$4="да",$C49,1)</f>
        <v>0</v>
      </c>
      <c r="GV49" s="122">
        <f>'Тест ответы'!GT50*'Показатели'!$F$261*IF($GV$4="да",$C49,1)</f>
        <v>0</v>
      </c>
      <c r="GW49" s="122">
        <f>'Тест ответы'!GU50*'Показатели'!$F$262*IF($GW$4="да",$C49,1)</f>
        <v>0</v>
      </c>
      <c r="GX49" s="122">
        <f>'Тест ответы'!GV50*'Показатели'!$F$264*IF($GX$4="да",$C49,1)</f>
        <v>0</v>
      </c>
      <c r="GY49" s="122">
        <f>'Тест ответы'!GW50*'Показатели'!$F$265*IF($GY$4="да",$C49,1)</f>
        <v>0</v>
      </c>
      <c r="GZ49" s="122">
        <f>'Тест ответы'!GX50*'Показатели'!$F$266*IF($GZ$4="да",$C49,1)</f>
        <v>0</v>
      </c>
      <c r="HA49" s="122">
        <f>'Тест ответы'!GY50*'Показатели'!$F$267*IF($HA$4="да",$C49,1)</f>
        <v>0</v>
      </c>
      <c r="HB49" s="122">
        <f>'Тест ответы'!GZ50*'Показатели'!$F$269*IF($HB$4="да",$C49,1)</f>
        <v>0</v>
      </c>
      <c r="HC49" s="122">
        <f>'Тест ответы'!HA50*'Показатели'!$F$270*IF($HC$4="да",$C49,1)</f>
        <v>0</v>
      </c>
      <c r="HD49" s="122">
        <f>'Тест ответы'!HB50*'Показатели'!$F$271*IF($HD$4="да",$C49,1)</f>
        <v>0</v>
      </c>
      <c r="HE49" s="122">
        <f>'Тест ответы'!HC50*'Показатели'!$F$272*IF($HE$4="да",$C49,1)</f>
        <v>0</v>
      </c>
      <c r="HF49" s="122">
        <f>'Тест ответы'!HD50*'Показатели'!$F$274*IF($HF$4="да",$C49,1)</f>
        <v>0</v>
      </c>
      <c r="HG49" s="122">
        <f>'Тест ответы'!HE50*'Показатели'!$F$275*IF($HG$4="да",$C49,1)</f>
        <v>0</v>
      </c>
      <c r="HH49" s="122">
        <f>'Тест ответы'!HF50*'Показатели'!$F$276*IF($HH$4="да",$C49,1)</f>
        <v>0</v>
      </c>
      <c r="HI49" s="122">
        <f>'Тест ответы'!HG50*'Показатели'!$F$277*IF($HI$4="да",$C49,1)</f>
        <v>0</v>
      </c>
      <c r="HJ49" s="122">
        <f>'Тест ответы'!HH50*'Показатели'!$F$278*IF($HJ$4="да",$C49,1)</f>
        <v>0</v>
      </c>
      <c r="HK49" s="122">
        <f>'Тест ответы'!HI50*'Показатели'!$F$279*IF($HK$4="да",$C49,1)</f>
        <v>0</v>
      </c>
      <c r="HL49" s="122">
        <f>'Тест ответы'!HJ50*'Показатели'!$F$280*IF($HL$4="да",$C49,1)</f>
        <v>0</v>
      </c>
      <c r="HM49" s="122">
        <f>'Тест ответы'!HK50*'Показатели'!$F$281*IF($HM$4="да",$C49,1)</f>
        <v>0</v>
      </c>
      <c r="HN49" s="122">
        <f>'Тест ответы'!HL50*'Показатели'!$F$282*IF($HN$4="да",$C49,1)</f>
        <v>0</v>
      </c>
      <c r="HO49" s="122">
        <f>'Тест ответы'!HM50*'Показатели'!$F$284*IF($HO$4="да",$C49,1)</f>
        <v>0</v>
      </c>
      <c r="HP49" s="122">
        <f>'Тест ответы'!HN50*'Показатели'!$F$285*IF($HP$4="да",$C49,1)</f>
        <v>0</v>
      </c>
      <c r="HQ49" s="122">
        <f>'Тест ответы'!HO50*'Показатели'!$F$286*IF($HQ$4="да",$C49,1)</f>
        <v>0</v>
      </c>
      <c r="HR49" s="122">
        <f>'Тест ответы'!HP50*'Показатели'!$F$287*IF($HR$4="да",$C49,1)</f>
        <v>0</v>
      </c>
      <c r="HS49" s="122">
        <f>'Тест ответы'!HQ50*'Показатели'!$F$288*IF($HS$4="да",$C49,1)</f>
        <v>0</v>
      </c>
      <c r="HT49" s="122">
        <f>'Тест ответы'!HR50*'Показатели'!$F$289*IF(HT$4="да",$C49,1)</f>
        <v>0</v>
      </c>
      <c r="HU49" s="122">
        <f>'Тест ответы'!HS50*'Показатели'!$F$290*IF($HU$4="да",$C49,1)</f>
        <v>0</v>
      </c>
      <c r="HV49" s="122">
        <f>'Тест ответы'!HT50*'Показатели'!$F$291*IF($HV$4="да",$C49,1)</f>
        <v>0</v>
      </c>
      <c r="HW49" s="122">
        <f>'Тест ответы'!HU50*'Показатели'!$F$292*IF($HW$4="да",$C49,1)</f>
        <v>0</v>
      </c>
      <c r="HX49" s="122" t="str">
        <f>'Тест ответы'!HV50*#REF!*C49</f>
        <v>#REF!</v>
      </c>
      <c r="HY49" s="133" t="str">
        <f>'Тест ответы'!HW50*#REF!*C49</f>
        <v>#REF!</v>
      </c>
      <c r="HZ49" s="122">
        <f>'Тест ответы'!HX50*'Показатели'!$F$295*IF(HZ$4="да",$C49,1)</f>
        <v>0</v>
      </c>
      <c r="IA49" s="122">
        <f>'Тест ответы'!HY50*'Показатели'!$F$296*IF(IA$4="да",$C49,1)</f>
        <v>0</v>
      </c>
      <c r="IB49" s="122">
        <f>'Тест ответы'!HZ50*'Показатели'!$F$297*IF(IB$4="да",$C49,1)</f>
        <v>0</v>
      </c>
      <c r="IC49" s="122">
        <f>'Тест ответы'!IA50*'Показатели'!$F$299*IF(IC$4="да",$C49,1)</f>
        <v>0</v>
      </c>
      <c r="ID49" s="122">
        <f>'Тест ответы'!IB50*'Показатели'!$F$300*IF(ID$4="да",$C49,1)</f>
        <v>0</v>
      </c>
      <c r="IE49" s="122">
        <f>'Тест ответы'!IC50*'Показатели'!$F$301*IF(IE$4="да",$C49,1)</f>
        <v>0</v>
      </c>
      <c r="IF49" s="122">
        <f>'Тест ответы'!ID50*'Показатели'!$F$303*IF(IF$4="да",$C49,1)</f>
        <v>0</v>
      </c>
      <c r="IG49" s="122">
        <f>'Тест ответы'!IE50*'Показатели'!$F$304*IF(IG$4="да",$C49,1)</f>
        <v>0</v>
      </c>
      <c r="IH49" s="122">
        <f>'Тест ответы'!IF50*'Показатели'!$F$305*IF(IH$4="да",$C49,1)</f>
        <v>0</v>
      </c>
      <c r="II49" s="122">
        <f>'Тест ответы'!IG50*'Показатели'!$F$307*IF(II$4="да",$C49,1)</f>
        <v>0</v>
      </c>
      <c r="IJ49" s="122">
        <f>'Тест ответы'!IH50*'Показатели'!$F$308*IF(IJ$4="да",$C49,1)</f>
        <v>0</v>
      </c>
      <c r="IK49" s="122">
        <f>'Тест ответы'!II50*'Показатели'!$F$309*IF(IK$4="да",$C49,1)</f>
        <v>0</v>
      </c>
      <c r="IL49" s="122">
        <f>'Тест ответы'!IJ50*'Показатели'!$F$313*IF(IL$4="да",$C49,1)</f>
        <v>0</v>
      </c>
      <c r="IM49" s="122">
        <f>'Тест ответы'!IK50*'Показатели'!$F$314*IF(IM$4="да",$C49,1)</f>
        <v>0</v>
      </c>
      <c r="IN49" s="122">
        <f>'Тест ответы'!IL50*'Показатели'!$F$315*IF(IN$4="да",$C49,1)</f>
        <v>0</v>
      </c>
      <c r="IO49" s="122">
        <f>'Тест ответы'!IM50*'Показатели'!$F$316*IF(IO$4="да",$C49,1)</f>
        <v>0</v>
      </c>
      <c r="IP49" s="122">
        <f>'Тест ответы'!IN50*'Показатели'!$F$317*IF(IP$4="да",$C49,1)</f>
        <v>0</v>
      </c>
      <c r="IQ49" s="122">
        <f>'Тест ответы'!IO50*'Показатели'!$F$318*IF(IQ$4="да",$C49,1)</f>
        <v>0</v>
      </c>
      <c r="IR49" s="122">
        <f>'Тест ответы'!IP50*'Показатели'!$F$320*IF(IR$4="да",$C49,1)</f>
        <v>0</v>
      </c>
      <c r="IS49" s="122">
        <f>'Тест ответы'!IQ50*'Показатели'!$F$321*IF(IS$4="да",$C49,1)</f>
        <v>0</v>
      </c>
      <c r="IT49" s="122">
        <f>'Тест ответы'!IR50*'Показатели'!$F$322*IF(IT$4="да",$C49,1)</f>
        <v>0</v>
      </c>
      <c r="IU49" s="122">
        <f>'Тест ответы'!IS50*'Показатели'!$F$323*IF(IU$4="да",$C49,1)</f>
        <v>0</v>
      </c>
      <c r="IV49" s="122">
        <f>'Тест ответы'!IT50*'Показатели'!$F$324*IF(IV$4="да",$C49,1)</f>
        <v>0</v>
      </c>
      <c r="IW49" s="122">
        <f>'Тест ответы'!IU50*'Показатели'!$F$325*IF(IW$4="да",$C49,1)</f>
        <v>0</v>
      </c>
      <c r="IX49" s="122">
        <f>'Тест ответы'!IV50*'Показатели'!$F$327*IF(IX$4="да",$C49,1)</f>
        <v>0</v>
      </c>
      <c r="IY49" s="122">
        <f>'Тест ответы'!IW50*'Показатели'!$F$328*IF(IY$4="да",$C49,1)</f>
        <v>0</v>
      </c>
      <c r="IZ49" s="132">
        <f>'Тест ответы'!IX50*'Показатели'!$F$331*IF(IZ$4="да",$C49,1)</f>
        <v>0</v>
      </c>
      <c r="JA49" s="122">
        <f>'Тест ответы'!IY50*'Показатели'!$F$332*IF(JA$4="да",$C49,1)</f>
        <v>0</v>
      </c>
      <c r="JB49" s="122">
        <f>'Тест ответы'!IZ50*'Показатели'!$F$333*IF(JB$4="да",$C49,1)</f>
        <v>0</v>
      </c>
      <c r="JC49" s="122">
        <f>'Тест ответы'!JA50*'Показатели'!$F$334*IF(JC$4="да",$C49,1)</f>
        <v>0</v>
      </c>
      <c r="JD49" s="122">
        <f>'Тест ответы'!JB50*'Показатели'!$F$335*IF(JD$4="да",$C49,1)</f>
        <v>0</v>
      </c>
      <c r="JE49" s="122">
        <f>'Тест ответы'!JC50*'Показатели'!$F$336*IF(JE$4="да",$C49,1)</f>
        <v>0</v>
      </c>
      <c r="JF49" s="122">
        <f>'Тест ответы'!JD50*'Показатели'!$F$338*IF(JF$4="да",$C49,1)</f>
        <v>0</v>
      </c>
      <c r="JG49" s="122">
        <f>'Тест ответы'!JE50*'Показатели'!$F$339*IF(JG$4="да",$C49,1)</f>
        <v>0</v>
      </c>
      <c r="JH49" s="122">
        <f>'Тест ответы'!JF50*'Показатели'!$F$341*IF(JH$4="да",$C49,1)</f>
        <v>0</v>
      </c>
      <c r="JI49" s="122">
        <f>'Тест ответы'!JG50*'Показатели'!$F$342*IF(JI$4="да",$C49,1)</f>
        <v>0</v>
      </c>
      <c r="JJ49" s="122">
        <f>'Тест ответы'!JH50*'Показатели'!$F$343*IF(JJ$4="да",$C49,1)</f>
        <v>0</v>
      </c>
      <c r="JK49" s="122">
        <f>'Тест ответы'!JI50*'Показатели'!$F$344*IF(JK$4="да",$C49,1)</f>
        <v>0</v>
      </c>
      <c r="JL49" s="122">
        <f>'Тест ответы'!JJ50*'Показатели'!$F$345*IF(JL$4="да",$C49,1)</f>
        <v>0</v>
      </c>
      <c r="JM49" s="122">
        <f>'Тест ответы'!JK50*'Показатели'!$F$346*IF(JM$4="да",$C49,1)</f>
        <v>0</v>
      </c>
      <c r="JN49" s="122">
        <f>'Тест ответы'!JL50*'Показатели'!$F$347*IF(JN$4="да",$C49,1)</f>
        <v>0</v>
      </c>
      <c r="JO49" s="122">
        <f>'Тест ответы'!JM50*'Показатели'!$F$348*IF(JO$4="да",$C49,1)</f>
        <v>0</v>
      </c>
      <c r="JP49" s="122">
        <f>'Тест ответы'!JN50*'Показатели'!$F$349*IF(JP$4="да",$C49,1)</f>
        <v>0</v>
      </c>
      <c r="JQ49" s="122">
        <f>'Тест ответы'!JO50*'Показатели'!$F$350*IF(JQ$4="да",$C49,1)</f>
        <v>0</v>
      </c>
      <c r="JR49" s="122">
        <f>'Тест ответы'!JP50*'Показатели'!$F$351*IF(JR$4="да",$C49,1)</f>
        <v>0</v>
      </c>
      <c r="JS49" s="122">
        <f>'Тест ответы'!JQ50*'Показатели'!$F$352*IF(JS$4="да",$C49,1)</f>
        <v>0</v>
      </c>
      <c r="JT49" s="122">
        <f>'Тест ответы'!JR50*'Показатели'!$F$353*IF(JT$4="да",$C49,1)</f>
        <v>0</v>
      </c>
      <c r="JU49" s="122">
        <f>'Тест ответы'!JS50*'Показатели'!$F$354*IF(JU$4="да",$C49,1)</f>
        <v>0</v>
      </c>
      <c r="JV49" s="122">
        <f>'Тест ответы'!JT50*'Показатели'!$F$355*IF(JV$4="да",$C49,1)</f>
        <v>0</v>
      </c>
      <c r="JW49" s="122">
        <f>'Тест ответы'!JU50*'Показатели'!$F$356*IF(JW$4="да",$C49,1)</f>
        <v>0</v>
      </c>
      <c r="JX49" s="122">
        <f>'Тест ответы'!JV50*'Показатели'!$F$357*IF(JX$4="да",$C49,1)</f>
        <v>0</v>
      </c>
      <c r="JY49" s="122">
        <f>'Тест ответы'!JW50*'Показатели'!$F$358*IF(JY$4="да",$C49,1)</f>
        <v>0</v>
      </c>
      <c r="JZ49" s="122">
        <f>'Тест ответы'!JX50*'Показатели'!$F$360*IF(JZ$4="да",$C49,1)</f>
        <v>0</v>
      </c>
      <c r="KA49" s="122">
        <f>'Тест ответы'!JY50*'Показатели'!$F$361*IF(KA$4="да",$C49,1)</f>
        <v>0</v>
      </c>
      <c r="KB49" s="122">
        <f>'Тест ответы'!JZ50*'Показатели'!$F$362*IF(KB$4="да",$C49,1)</f>
        <v>0</v>
      </c>
      <c r="KC49" s="122">
        <f>'Тест ответы'!KA50*'Показатели'!$F$363*IF(KC$4="да",$C49,1)</f>
        <v>0</v>
      </c>
      <c r="KD49" s="122">
        <f>'Тест ответы'!KB50*'Показатели'!$F$364*IF(KD$4="да",$C49,1)</f>
        <v>0</v>
      </c>
      <c r="KE49" s="136">
        <f>'Тест ответы'!KC50*'Показатели'!$F$365*IF(KE$4="да",$C49,1)</f>
        <v>0</v>
      </c>
      <c r="KF49" s="122">
        <f>'Тест ответы'!KD50*'Показатели'!$F$380*IF(KF$4="да",A49,1)</f>
        <v>0</v>
      </c>
      <c r="KG49" s="122">
        <f>'Тест ответы'!KE50*'Показатели'!$F$383*IF(KG$4="да",B49,1)</f>
        <v>0</v>
      </c>
      <c r="KH49" s="133">
        <f>'Тест ответы'!KF50*'Показатели'!$F$385*IF(KH$4="да",C49,1)</f>
        <v>0</v>
      </c>
      <c r="KI49" s="122">
        <f>'Тест ответы'!KG50*'Показатели'!$F$387*IF($KI$4="да",C49,1)</f>
        <v>0</v>
      </c>
      <c r="KJ49" s="122">
        <f>'Тест ответы'!KH50*'Показатели'!$F$388*IF($KJ$4="да",C49,1)</f>
        <v>0</v>
      </c>
      <c r="KK49" s="122">
        <f>'Тест ответы'!KI50*'Показатели'!$F$389*IF($KK$4="да",C49,1)</f>
        <v>0</v>
      </c>
      <c r="KL49" s="132">
        <f>'Тест ответы'!KJ50*'Показатели'!$F$391*IF(KL$4="да",C49,1)</f>
        <v>0</v>
      </c>
      <c r="KM49" s="122">
        <f>'Тест ответы'!KK50*'Показатели'!$F$392*IF(KM$4="да",D49,1)</f>
        <v>0</v>
      </c>
      <c r="KN49" s="132">
        <f>'Тест ответы'!KL50*'Показатели'!$F$394*IF($KN$4="да",C49,1)</f>
        <v>0</v>
      </c>
      <c r="KO49" s="133">
        <f>'Тест ответы'!KM50*'Показатели'!$F$395*IF($KO$4="да",C49,1)</f>
        <v>0</v>
      </c>
      <c r="KP49" s="122">
        <f>'Тест ответы'!KN50*'Показатели'!$F$397*IF($KP$4="да",$C49,1)</f>
        <v>0</v>
      </c>
      <c r="KQ49" s="122">
        <f>'Тест ответы'!KO50*'Показатели'!$F$398*IF($KQ$4="да",$C49,1)</f>
        <v>0</v>
      </c>
      <c r="KR49" s="122">
        <f>'Тест ответы'!KP50*'Показатели'!$F$400*IF($KR$4="да",$C49,1)</f>
        <v>0</v>
      </c>
      <c r="KS49" s="133">
        <f>'Тест ответы'!KQ50*'Показатели'!$F$401*IF($KS$4="да",$C49,1)</f>
        <v>0</v>
      </c>
      <c r="KT49" s="122">
        <f>'Тест ответы'!KR50*'Показатели'!$F$403*IF($KT$4="да",$C49,1)</f>
        <v>0</v>
      </c>
      <c r="KU49" s="122">
        <f>'Тест ответы'!KS50*'Показатели'!$F$405*IF($KU$4="да",$C49,1)</f>
        <v>0</v>
      </c>
      <c r="KV49" s="130">
        <f>'Тест ответы'!KT50*'Показатели'!$F$408*IF($KV$4="да",$C49,1)</f>
        <v>0</v>
      </c>
      <c r="KW49" s="122">
        <f>'Тест ответы'!KU50*'Показатели'!$F$409*IF($KW$4="да",$C49,1)</f>
        <v>0</v>
      </c>
      <c r="KX49" s="122">
        <f>'Тест ответы'!KV50*'Показатели'!$F$410*IF($KX$4="да",$C49,1)</f>
        <v>0</v>
      </c>
      <c r="KY49" s="122">
        <f>'Тест ответы'!KW50*'Показатели'!$F$411*IF($KY$4="да",$C49,1)</f>
        <v>0</v>
      </c>
      <c r="KZ49" s="132">
        <f>'Тест ответы'!KX50*'Показатели'!$F$413*IF($KZ$4="да",$C49,1)</f>
        <v>0</v>
      </c>
      <c r="LA49" s="122">
        <f>'Тест ответы'!KY50*'Показатели'!$F$415*IF($LA$4="да",$C49,1)</f>
        <v>0</v>
      </c>
      <c r="LB49" s="122">
        <f>'Тест ответы'!KZ50*'Показатели'!$F$416*IF($LB$4="да",$C49,1)</f>
        <v>0</v>
      </c>
      <c r="LC49" s="122">
        <f>'Тест ответы'!LA50*'Показатели'!$F$417*IF($LC$4="да",$C49,1)</f>
        <v>0</v>
      </c>
      <c r="LD49" s="132">
        <f>'Тест ответы'!LB50*'Показатели'!$F$420*IF($LD$4="да",$C49,1)</f>
        <v>0</v>
      </c>
      <c r="LE49" s="122">
        <f>'Тест ответы'!LC50*'Показатели'!$F$422*IF($LE$4="да",$C49,1)</f>
        <v>0</v>
      </c>
      <c r="LF49" s="122">
        <f>'Тест ответы'!LD50*'Показатели'!$F$423*IF($LF$4="да",$C49,1)</f>
        <v>0</v>
      </c>
      <c r="LG49" s="122">
        <f>'Тест ответы'!LE50*'Показатели'!$F$424*IF($LG$4="да",$C49,1)</f>
        <v>0</v>
      </c>
      <c r="LH49" s="132">
        <f>'Тест ответы'!LF50*'Показатели'!$F$426*IF(LH$4="да",$C49,1)</f>
        <v>0</v>
      </c>
      <c r="LI49" s="122">
        <f>'Тест ответы'!LG50*'Показатели'!$F$427*IF($LI$4="да",$C49,1)</f>
        <v>0</v>
      </c>
      <c r="LJ49" s="122">
        <f>'Тест ответы'!LH50*'Показатели'!$F$428*IF($LJ$4="да",$C49,1)</f>
        <v>0</v>
      </c>
      <c r="LK49" s="122">
        <f>'Тест ответы'!LI50*'Показатели'!$F$429*IF($LK$4="да",$C49,1)</f>
        <v>0</v>
      </c>
      <c r="LL49" s="122">
        <f>'Тест ответы'!LJ50*'Показатели'!$F$430*IF($LI$4="да",$C49,1)</f>
        <v>0</v>
      </c>
      <c r="LM49" s="125">
        <f>'Тест ответы'!LK50*'Показатели'!$F$461*IF(LM$4="да",$C49,1)</f>
        <v>0</v>
      </c>
      <c r="LN49" s="126">
        <f>'Тест ответы'!LL50*'Показатели'!$F$462*IF(LN$4="да",$C49,1)</f>
        <v>0</v>
      </c>
      <c r="LO49" s="126">
        <f>'Тест ответы'!LM50*'Показатели'!$F$463*IF(LO$4="да",$C49,1)</f>
        <v>0</v>
      </c>
      <c r="LP49" s="126">
        <f>'Тест ответы'!LN50*'Показатели'!$F$464*IF(LP$4="да",$C49,1)</f>
        <v>0</v>
      </c>
      <c r="LQ49" s="126">
        <f>'Тест ответы'!LO50*'Показатели'!$F$466*IF(LQ$4="да",$C49,1)</f>
        <v>0</v>
      </c>
      <c r="LR49" s="126">
        <f>'Тест ответы'!LP50*'Показатели'!$F$467*IF(LR$4="да",$C49,1)</f>
        <v>0</v>
      </c>
      <c r="LS49" s="126">
        <f>'Тест ответы'!LQ50*'Показатели'!$F$468*IF(LS$4="да",$C49,1)</f>
        <v>0</v>
      </c>
      <c r="LT49" s="135">
        <f>'Тест ответы'!LR50*'Показатели'!$F$469*IF(LT$4="да",$C49,1)</f>
        <v>0</v>
      </c>
      <c r="LU49" s="122">
        <f>'Тест ответы'!LS50*'Показатели'!$F$472*IF($LU$4="да",$C49,1)</f>
        <v>0</v>
      </c>
      <c r="LV49" s="122">
        <f>'Тест ответы'!LT50*'Показатели'!$F$473*IF($LV$4="да",$C49,1)</f>
        <v>0</v>
      </c>
      <c r="LW49" s="122">
        <f>'Тест ответы'!LU50*'Показатели'!$F$474*IF($LW$4="да",$C49,1)</f>
        <v>0</v>
      </c>
      <c r="LX49" s="122">
        <f>'Тест ответы'!LV50*'Показатели'!$F$476*IF($LX$4="да",$C49,1)</f>
        <v>0</v>
      </c>
      <c r="LY49" s="122">
        <f>'Тест ответы'!LW50*'Показатели'!$F$477*IF($LY$4="да",$C49,1)</f>
        <v>0</v>
      </c>
      <c r="LZ49" s="122">
        <f>'Тест ответы'!LX50*'Показатели'!$F$478*IF(LZ$4="да",$C49,1)</f>
        <v>0</v>
      </c>
      <c r="MA49" s="122">
        <f>'Тест ответы'!LY50*'Показатели'!$F$479*IF($MA$4="да",$C49,1)</f>
        <v>0</v>
      </c>
      <c r="MB49" s="122">
        <f>'Тест ответы'!LZ50*'Показатели'!$F$480*IF($MB$4="да",$C49,1)</f>
        <v>0</v>
      </c>
      <c r="MC49" s="122">
        <f>'Тест ответы'!MA50*'Показатели'!$F$481*IF($MC$4="да",$C49,1)</f>
        <v>0</v>
      </c>
      <c r="MD49" s="122">
        <f>'Тест ответы'!MB50*'Показатели'!$F$483*IF($MD$4="да",$C49,1)</f>
        <v>0</v>
      </c>
      <c r="ME49" s="122">
        <f>'Тест ответы'!MC50*'Показатели'!$F$484*IF($ME$4="да",$C49,1)</f>
        <v>0</v>
      </c>
      <c r="MF49" s="122">
        <f>'Тест ответы'!MD50*'Показатели'!$F$486*IF($MF$4="да",$C49,1)</f>
        <v>0</v>
      </c>
      <c r="MG49" s="136">
        <f>'Тест ответы'!ME50*'Показатели'!F$487*IF(MG$4="да",$C49,1)</f>
        <v>0</v>
      </c>
      <c r="MH49" s="126">
        <f>'Тест ответы'!MF50*'Показатели'!$F$489*IF($MH$4="да",$C49,1)</f>
        <v>0</v>
      </c>
      <c r="MI49" s="126">
        <f>'Тест ответы'!MG50*'Показатели'!$F$490*IF($MI$4="да",$C49,1)</f>
        <v>0</v>
      </c>
      <c r="MJ49" s="126">
        <f>'Тест ответы'!MH50*'Показатели'!$F$491*IF($MJ$4="да",$C49,1)</f>
        <v>0</v>
      </c>
      <c r="MK49" s="126">
        <f>'Тест ответы'!MI50*'Показатели'!$F$492*IF($MK$4="да",$C49,1)</f>
        <v>0</v>
      </c>
      <c r="ML49" s="126">
        <f>'Тест ответы'!MJ50*'Показатели'!$F$493*IF($ML$4="да",$C49,1)</f>
        <v>0</v>
      </c>
      <c r="MM49" s="126">
        <f>'Тест ответы'!MK50*'Показатели'!$F$494*IF($MM$4="да",$C49,1)</f>
        <v>0</v>
      </c>
      <c r="MN49" s="126">
        <f>'Тест ответы'!ML50*'Показатели'!$F$495*IF($MN$4="да",$C49,1)</f>
        <v>0</v>
      </c>
      <c r="MO49" s="126">
        <f>'Тест ответы'!MM50*'Показатели'!$F$496*IF($MO$4="да",$C49,1)</f>
        <v>0</v>
      </c>
      <c r="MP49" s="126">
        <f>'Тест ответы'!MN50*'Показатели'!$F$497*IF($MP$4="да",$C49,1)</f>
        <v>0</v>
      </c>
      <c r="MQ49" s="126">
        <f>'Тест ответы'!MO50*'Показатели'!$F$498*IF($MQ$4="да",$C49,1)</f>
        <v>0</v>
      </c>
      <c r="MR49" s="126">
        <f>'Тест ответы'!MP50*'Показатели'!$F$499*IF($MR$4="да",$C49,1)</f>
        <v>0</v>
      </c>
      <c r="MS49" s="126">
        <f>'Тест ответы'!MQ50*'Показатели'!$F$500*IF($MS$4="да",$C49,1)</f>
        <v>0</v>
      </c>
      <c r="MT49" s="126">
        <f>'Тест ответы'!MR50*'Показатели'!$F$501*IF(MT$4="да",$C49,1)</f>
        <v>0</v>
      </c>
      <c r="MU49" s="126">
        <f>'Тест ответы'!MS50*'Показатели'!$F$502*IF(MU$4="да",$C49,1)</f>
        <v>0</v>
      </c>
      <c r="MV49" s="126">
        <f>'Тест ответы'!MT50*'Показатели'!$F$503*IF(MV$4="да",$C49,1)</f>
        <v>0</v>
      </c>
      <c r="MW49" s="126">
        <f>'Тест ответы'!MU50*'Показатели'!$F$504*IF($MW$4="да",$C49,1)</f>
        <v>0</v>
      </c>
      <c r="MX49" s="126">
        <f>'Тест ответы'!MV50*'Показатели'!$F$505*IF(MX$4="да",$C49,1)</f>
        <v>0</v>
      </c>
      <c r="MY49" s="126">
        <f>'Тест ответы'!MW50*'Показатели'!$F$506*IF(MY$4="да",$C49,1)</f>
        <v>0</v>
      </c>
      <c r="MZ49" s="126">
        <f>'Тест ответы'!MX50*'Показатели'!$F$507*IF(MZ$4="да",$C49,1)</f>
        <v>0</v>
      </c>
      <c r="NA49" s="126">
        <f>'Тест ответы'!MY50*'Показатели'!$F$508*IF(NA$4="да",$C49,1)</f>
        <v>0</v>
      </c>
      <c r="NB49" s="126">
        <f>'Тест ответы'!MZ50*'Показатели'!$F$509*IF(NB$4="да",$C49,1)</f>
        <v>0</v>
      </c>
      <c r="NC49" s="126">
        <f>'Тест ответы'!NA50*'Показатели'!$F$510*IF(NC$4="да",$C49,1)</f>
        <v>0</v>
      </c>
      <c r="ND49" s="126">
        <f>'Тест ответы'!NB50*'Показатели'!$F$511*IF(ND$4="да",$C49,1)</f>
        <v>0</v>
      </c>
      <c r="NE49" s="126">
        <f>'Тест ответы'!NC50*'Показатели'!$F$512*IF(NE$4="да",$C49,1)</f>
        <v>0</v>
      </c>
      <c r="NF49" s="126">
        <f>'Тест ответы'!ND50*'Показатели'!$F$513*IF(NF$4="да",$C49,1)</f>
        <v>0</v>
      </c>
      <c r="NG49" s="126">
        <f>'Тест ответы'!NE50*'Показатели'!$F$514*IF(NG$4="да",$C49,1)</f>
        <v>0</v>
      </c>
      <c r="NH49" s="126">
        <f>'Тест ответы'!NF50*'Показатели'!$F$515*IF(NH$4="да",$C49,1)</f>
        <v>0</v>
      </c>
      <c r="NI49" s="134">
        <f>'Тест ответы'!NG50*'Показатели'!$F$516*IF($NI$4="да",$C49,1)</f>
        <v>0</v>
      </c>
      <c r="NJ49" s="126">
        <f>'Тест ответы'!NH50*'Показатели'!$F$518*IF(NJ$4="да",$C49,1)</f>
        <v>0</v>
      </c>
      <c r="NK49" s="126">
        <f>'Тест ответы'!NI50*'Показатели'!$F$519*IF(NK$4="да",$C49,1)</f>
        <v>0</v>
      </c>
      <c r="NL49" s="126">
        <f>'Тест ответы'!NJ50*'Показатели'!$F$520*IF(NL$4="да",$C49,1)</f>
        <v>0</v>
      </c>
      <c r="NM49" s="126">
        <f>'Тест ответы'!NK50*'Показатели'!$F$521*IF(NM$4="да",$C49,1)</f>
        <v>0</v>
      </c>
      <c r="NN49" s="126">
        <f>'Тест ответы'!NL50*'Показатели'!$F$522*IF(NN$4="да",$C49,1)</f>
        <v>0</v>
      </c>
      <c r="NO49" s="126">
        <f>'Тест ответы'!NM50*'Показатели'!$F$523*IF(NO$4="да",$C49,1)</f>
        <v>0</v>
      </c>
      <c r="NP49" s="126">
        <f>'Тест ответы'!NN50*'Показатели'!G$524*IF(NP$4="да",$C49,1)</f>
        <v>0</v>
      </c>
      <c r="NQ49" s="126">
        <f>'Тест ответы'!NO50*'Показатели'!H$525*IF(NQ$4="да",$C49,1)</f>
        <v>0</v>
      </c>
      <c r="NR49" s="126">
        <f>'Тест ответы'!NP50*'Показатели'!I$526*IF(NR$4="да",$C49,1)</f>
        <v>0</v>
      </c>
      <c r="NS49" s="126">
        <f>'Тест ответы'!NQ50*'Показатели'!$F$527*IF(NS$4="да",$C49,1)</f>
        <v>0</v>
      </c>
      <c r="NT49" s="126">
        <f>'Тест ответы'!NR50*'Показатели'!$F$528*IF(NT$4="да",$C49,1)</f>
        <v>0</v>
      </c>
      <c r="NU49" s="126">
        <f>'Тест ответы'!NS50*'Показатели'!$F$529*IF(NU$4="да",$C49,1)</f>
        <v>0</v>
      </c>
      <c r="NV49" s="135">
        <f>'Тест ответы'!NT50*'Показатели'!$F$530*IF(NV$4="да",$C49,1)</f>
        <v>0</v>
      </c>
      <c r="NW49" s="126">
        <f>'Тест ответы'!NU50*'Показатели'!$F$533*IF($NW$4="да",$C49,1)</f>
        <v>0</v>
      </c>
      <c r="NX49" s="126">
        <f>'Тест ответы'!NV50*'Показатели'!$F$534*IF($NX$4="да",$C49,1)</f>
        <v>0</v>
      </c>
      <c r="NY49" s="127">
        <f>'Тест ответы'!NW50*'Показатели'!$F$536*IF($NY$4="да",$C49,1)</f>
        <v>0</v>
      </c>
      <c r="NZ49" s="126">
        <f>'Тест ответы'!NX50*'Показатели'!$F$537*IF($NZ$4="да",$C49,1)</f>
        <v>0</v>
      </c>
      <c r="OA49" s="127">
        <f>'Тест ответы'!NY50*'Показатели'!$F$539*IF(OA$4="да",$C49,1)</f>
        <v>0</v>
      </c>
      <c r="OB49" s="126">
        <f>'Тест ответы'!NZ50*'Показатели'!$F$540*IF(OB$4="да",$C49,1)</f>
        <v>0</v>
      </c>
      <c r="OC49" s="126">
        <f>'Тест ответы'!OA50*'Показатели'!$F$541*IF(OC$4="да",$C49,1)</f>
        <v>0</v>
      </c>
      <c r="OD49" s="126">
        <f>'Тест ответы'!OB50*'Показатели'!$F$542*IF(OD$4="да",$C49,1)</f>
        <v>0</v>
      </c>
      <c r="OE49" s="126">
        <f>'Тест ответы'!OC50*'Показатели'!$F$543*IF(OE$4="да",$C49,1)</f>
        <v>0</v>
      </c>
      <c r="OF49" s="126">
        <f>'Тест ответы'!OD50*'Показатели'!$F$544*IF(OF$4="да",$C49,1)</f>
        <v>0</v>
      </c>
      <c r="OG49" s="127">
        <f>'Тест ответы'!OE50*'Показатели'!$F$546*IF(OG$4="да",$C49,1)</f>
        <v>0</v>
      </c>
      <c r="OH49" s="126">
        <f>'Тест ответы'!OF50*'Показатели'!$F$547*IF(OH$4="да",$C49,1)</f>
        <v>0</v>
      </c>
      <c r="OI49" s="126">
        <f>'Тест ответы'!OG50*'Показатели'!$F$548*IF(OI$4="да",$C49,1)</f>
        <v>0</v>
      </c>
      <c r="OJ49" s="126">
        <f>'Тест ответы'!OH50*'Показатели'!$F$549*IF(OJ$4="да",$C49,1)</f>
        <v>0</v>
      </c>
      <c r="OK49" s="126">
        <f>'Тест ответы'!OI50*'Показатели'!$F$550*IF(OK$4="да",$C49,1)</f>
        <v>0</v>
      </c>
      <c r="OL49" s="126">
        <f>'Тест ответы'!OJ50*'Показатели'!$F$551*IF(OL$4="да",$C49,1)</f>
        <v>0</v>
      </c>
      <c r="OM49" s="137">
        <f>'Тест ответы'!OK50*'Показатели'!$F$554*IF($OM$4="да",$C49,1)</f>
        <v>0</v>
      </c>
      <c r="ON49" s="134">
        <f>'Тест ответы'!OL50*'Показатели'!$F$555*IF($ON$4="да",$C49,1)</f>
        <v>0</v>
      </c>
      <c r="OO49" s="126">
        <f>'Тест ответы'!OM50*'Показатели'!$F$557*IF($OO$4="да",$C49,1)</f>
        <v>0</v>
      </c>
      <c r="OP49" s="135">
        <f>'Тест ответы'!ON50*'Показатели'!$F$558*IF($OP$4="да",$C49,1)</f>
        <v>0</v>
      </c>
      <c r="OQ49" s="127">
        <f>'Тест ответы'!OO50*'Показатели'!$F$564*IF(OQ$4="да",$C49,1)</f>
        <v>0</v>
      </c>
      <c r="OR49" s="126">
        <f>'Тест ответы'!OP50*'Показатели'!$F$565*IF(OR$4="да",$C49,1)</f>
        <v>0</v>
      </c>
      <c r="OS49" s="126">
        <f>'Тест ответы'!OQ50*'Показатели'!$F$566*IF(OS$4="да",$C49,1)</f>
        <v>0</v>
      </c>
      <c r="OT49" s="126">
        <f>'Тест ответы'!OR50*'Показатели'!$F$567*IF(OT$4="да",$C49,1)</f>
        <v>0</v>
      </c>
      <c r="OU49" s="126">
        <f>'Тест ответы'!OS50*'Показатели'!$F$568*IF(OU$4="да",$C49,1)</f>
        <v>0</v>
      </c>
      <c r="OV49" s="126">
        <f>'Тест ответы'!OT50*'Показатели'!$F$569*IF(OV$4="да",$C49,1)</f>
        <v>0</v>
      </c>
      <c r="OW49" s="127">
        <f>'Тест ответы'!OU50*'Показатели'!$F$574*IF(OW$4="да",$C49,1)</f>
        <v>0</v>
      </c>
      <c r="OX49" s="126">
        <f>'Тест ответы'!OV50*'Показатели'!$F$575*IF(OX$4="да",$C49,1)</f>
        <v>0</v>
      </c>
      <c r="OY49" s="126">
        <f>'Тест ответы'!OW50*'Показатели'!$F$576*IF(OY$4="да",$C49,1)</f>
        <v>0</v>
      </c>
      <c r="OZ49" s="126">
        <f>'Тест ответы'!OX50*'Показатели'!$F$577*IF(OZ$4="да",$C49,1)</f>
        <v>0</v>
      </c>
      <c r="PA49" s="126">
        <f>'Тест ответы'!OY50*'Показатели'!$F$578*IF(PA$4="да",$C49,1)</f>
        <v>0</v>
      </c>
      <c r="PB49" s="126">
        <f>'Тест ответы'!OZ50*'Показатели'!$F$579*IF(PB$4="да",$C49,1)</f>
        <v>0</v>
      </c>
      <c r="PC49" s="137">
        <f>'Тест ответы'!PA50*'Показатели'!$F$584*IF($PC$4="да",$C49,1)</f>
        <v>0</v>
      </c>
      <c r="PD49" s="126">
        <f>'Тест ответы'!PB50*'Показатели'!$F$585*IF($PD$4="да",$C49,1)</f>
        <v>0</v>
      </c>
      <c r="PE49" s="126">
        <f>'Тест ответы'!PC50*'Показатели'!$F$587*IF($PE$4="да",$C49,1)</f>
        <v>0</v>
      </c>
      <c r="PF49" s="126">
        <f>'Тест ответы'!PD50*'Показатели'!$F$588*IF($PF$4="да",$C49,1)</f>
        <v>0</v>
      </c>
      <c r="PG49" s="126">
        <f>'Тест ответы'!PE50*'Показатели'!$F$589*IF($PG$4="да",$C49,1)</f>
        <v>0</v>
      </c>
      <c r="PH49" s="126">
        <f>'Тест ответы'!PF50*'Показатели'!$F$590*IF($PH$4="да",$C49,1)</f>
        <v>0</v>
      </c>
      <c r="PI49" s="126">
        <f>'Тест ответы'!PG50*'Показатели'!$F$591*IF($PI$4="да",$C49,1)</f>
        <v>0</v>
      </c>
      <c r="PJ49" s="126">
        <f>'Тест ответы'!PH50*'Показатели'!$F$592*IF($PJ$4="да",$C49,1)</f>
        <v>0</v>
      </c>
      <c r="PK49" s="126">
        <f>'Тест ответы'!PI50*'Показатели'!$F$593*IF($PK$4="да",$C49,1)</f>
        <v>0</v>
      </c>
      <c r="PL49" s="126">
        <f>'Тест ответы'!PJ50*'Показатели'!$F$594*IF($PL$4="да",$C49,1)</f>
        <v>0</v>
      </c>
      <c r="PM49" s="126">
        <f>'Тест ответы'!PK50*'Показатели'!$F$595*IF($PM$4="да",$C49,1)</f>
        <v>0</v>
      </c>
      <c r="PN49" s="126">
        <f>'Тест ответы'!PL50*'Показатели'!$F$596*IF($PN$4="да",$C49,1)</f>
        <v>0</v>
      </c>
      <c r="PO49" s="126">
        <f>'Тест ответы'!PM50*'Показатели'!$F$597*IF($PO$4="да",$C49,1)</f>
        <v>0</v>
      </c>
      <c r="PP49" s="126">
        <f>'Тест ответы'!PN50*'Показатели'!$F$599*IF($PP$4="да",$C49,1)</f>
        <v>0</v>
      </c>
      <c r="PQ49" s="126">
        <f>'Тест ответы'!PO50*'Показатели'!$F$600*IF($PQ$4="да",$C49,1)</f>
        <v>0</v>
      </c>
      <c r="PR49" s="126">
        <f>'Тест ответы'!PP50*'Показатели'!$F$603*IF($PR$4="да",$C49,1)</f>
        <v>0</v>
      </c>
      <c r="PS49" s="126">
        <f>'Тест ответы'!PQ50*'Показатели'!$F$605*IF($PS$4="да",$C49,1)</f>
        <v>0</v>
      </c>
      <c r="PT49" s="126">
        <f>'Тест ответы'!PR50*'Показатели'!$F$606*IF($PT$4="да",$C49,1)</f>
        <v>0</v>
      </c>
      <c r="PU49" s="126">
        <f>'Тест ответы'!PS50*'Показатели'!$F$607*IF($PU$4="да",$C49,1)</f>
        <v>0</v>
      </c>
      <c r="PV49" s="126">
        <f>'Тест ответы'!PT50*'Показатели'!$F$608*IF($PV$4="да",$C49,1)</f>
        <v>0</v>
      </c>
      <c r="PW49" s="126">
        <f>'Тест ответы'!PU50*'Показатели'!$F$609*IF($PW$4="да",$C49,1)</f>
        <v>0</v>
      </c>
      <c r="PX49" s="126">
        <f>'Тест ответы'!PV50*'Показатели'!$F$610*IF($PX$4="да",$C49,1)</f>
        <v>0</v>
      </c>
      <c r="PY49" s="137">
        <f>'Тест ответы'!PW50*'Показатели'!$F$612*IF(PY$4="да",$C49,1)</f>
        <v>0</v>
      </c>
      <c r="PZ49" s="127">
        <f>'Тест ответы'!PX50*'Показатели'!$F$614*IF(PZ$4="да",$C49,1)</f>
        <v>0</v>
      </c>
      <c r="QA49" s="126">
        <f>'Тест ответы'!PY50*'Показатели'!$F$614*IF(QA$4="да",$C49,1)</f>
        <v>0</v>
      </c>
      <c r="QB49" s="126">
        <f>'Тест ответы'!PZ50*'Показатели'!$F$614*IF(QB$4="да",$C49,1)</f>
        <v>0</v>
      </c>
      <c r="QC49" s="126">
        <f>'Тест ответы'!QA50*'Показатели'!$F$614*IF(QC$4="да",$C49,1)</f>
        <v>0</v>
      </c>
      <c r="QD49" s="126">
        <f>'Тест ответы'!QB50*'Показатели'!$F$614*IF(QD$4="да",$C49,1)</f>
        <v>0</v>
      </c>
      <c r="QE49" s="127">
        <f>'Тест ответы'!QC50*'Показатели'!$F$620*IF(QE$4="да",$C49,1)</f>
        <v>0</v>
      </c>
      <c r="QF49" s="126">
        <f>'Тест ответы'!QD50*'Показатели'!$F$620*IF(QF$4="да",$C49,1)</f>
        <v>0</v>
      </c>
      <c r="QG49" s="126">
        <f>'Тест ответы'!QE50*'Показатели'!$F$620*IF(QG$4="да",$C49,1)</f>
        <v>0</v>
      </c>
      <c r="QH49" s="126">
        <f>'Тест ответы'!QF50*'Показатели'!$F$620*IF(QH$4="да",$C49,1)</f>
        <v>0</v>
      </c>
      <c r="QI49" s="126">
        <f>'Тест ответы'!QG50*'Показатели'!$F$620*IF(QI$4="да",$C49,1)</f>
        <v>0</v>
      </c>
      <c r="QJ49" s="138">
        <f>'Тест ответы'!QH50*'Показатели'!$F$620*IF(QJ$4="да",$C49,1)</f>
        <v>0</v>
      </c>
      <c r="QK49" s="122" t="str">
        <f>'Тест ответы'!QI50*#REF!*IF(QK$4="да",$C49,1)</f>
        <v>#REF!</v>
      </c>
      <c r="QL49" s="122">
        <f>'Тест ответы'!QJ50*'Показатели'!$F$628*IF(QL$4="да",$C49,1)</f>
        <v>0</v>
      </c>
      <c r="QM49" s="122">
        <f>'Тест ответы'!QK50*'Показатели'!$F$629*IF(QM$4="да",$C49,1)</f>
        <v>0</v>
      </c>
      <c r="QN49" s="122">
        <f>'Тест ответы'!QL50*'Показатели'!$F$631*IF(QN$4="да",$C49,1)</f>
        <v>0</v>
      </c>
      <c r="QO49" s="122" t="str">
        <f>'Тест ответы'!QM50*#REF!*IF(QO$4="да",$C49,1)</f>
        <v>#REF!</v>
      </c>
      <c r="QP49" s="136">
        <f>'Тест ответы'!QN50*'Показатели'!$F$632*IF(QP$4="да",$C49,1)</f>
        <v>0</v>
      </c>
      <c r="QQ49" s="126">
        <f>'Тест ответы'!QO50*'Показатели'!$F$635*IF(QQ$4="да",$C49,1)</f>
        <v>0</v>
      </c>
      <c r="QR49" s="126">
        <f>'Тест ответы'!QP50*'Показатели'!$F$636*IF(QR$4="да",$C49,1)</f>
        <v>0</v>
      </c>
      <c r="QS49" s="126">
        <f>'Тест ответы'!QQ50*'Показатели'!$F$638*IF(QS$4="да",$C49,1)</f>
        <v>0</v>
      </c>
      <c r="QT49" s="126">
        <f>'Тест ответы'!QR50*'Показатели'!$F$639*IF(QT$4="да",$C49,1)</f>
        <v>0</v>
      </c>
      <c r="QU49" s="126">
        <f>'Тест ответы'!QS50*'Показатели'!$F$640*IF(QU$4="да",$C49,1)</f>
        <v>0</v>
      </c>
      <c r="QV49" s="126">
        <f>'Тест ответы'!QT50*'Показатели'!$F$641*IF(QV$4="да",$C49,1)</f>
        <v>0</v>
      </c>
      <c r="QW49" s="126">
        <f>'Тест ответы'!QU50*'Показатели'!$F$642*IF(QW$4="да",$C49,1)</f>
        <v>0</v>
      </c>
      <c r="QX49" s="135">
        <f>'Тест ответы'!QV50*'Показатели'!$F$643*IF(QX$4="да",$C49,1)</f>
        <v>0</v>
      </c>
      <c r="QY49" s="131"/>
      <c r="QZ49" s="131"/>
      <c r="RA49" s="131"/>
      <c r="RB49" s="131"/>
      <c r="RC49" s="131"/>
      <c r="RD49" s="131"/>
      <c r="RE49" s="131"/>
      <c r="RF49" s="131"/>
      <c r="RG49" s="131"/>
    </row>
    <row r="50">
      <c r="A50" s="117">
        <v>46.0</v>
      </c>
      <c r="B50" s="118" t="str">
        <f>'Тест ответы'!B51</f>
        <v>Нижегородская область</v>
      </c>
      <c r="C50" s="139">
        <f>VLOOKUP(B50,'Население'!$B$2:$E$90,4,FALSE)</f>
        <v>4.186384459</v>
      </c>
      <c r="D50" s="120" t="str">
        <f t="shared" si="9"/>
        <v>#REF!</v>
      </c>
      <c r="E50" s="121">
        <f>'Тест ответы'!C51*'Показатели'!$F$3*IF(E$4="да",$C50,1)</f>
        <v>0.0005</v>
      </c>
      <c r="F50" s="121">
        <f>'Тест ответы'!D51*'Показатели'!$F$4*IF(F$4="да",$C50,1)</f>
        <v>0</v>
      </c>
      <c r="G50" s="121">
        <f>'Тест ответы'!E51*'Показатели'!$F$5*IF($G$4="да",C50,1)</f>
        <v>0</v>
      </c>
      <c r="H50" s="121">
        <f>'Тест ответы'!F51*'Показатели'!$F$6*IF($H$4="да",C50,1)</f>
        <v>0</v>
      </c>
      <c r="I50" s="121">
        <f>'Тест ответы'!G51*'Показатели'!$F$7*IF(I$4="да",D50,1)</f>
        <v>0</v>
      </c>
      <c r="J50" s="121">
        <f>'Тест ответы'!H51*'Показатели'!$F$8*IF($J$4="да",C50,1)</f>
        <v>0</v>
      </c>
      <c r="K50" s="121">
        <f>'Тест ответы'!I51*'Показатели'!$F$9*IF(K$4="да",D50,1)</f>
        <v>0</v>
      </c>
      <c r="L50" s="121">
        <f>'Тест ответы'!J51*'Показатели'!$F$10*IF(L$4="да",$C50,1)</f>
        <v>0.02</v>
      </c>
      <c r="M50" s="121">
        <f>'Тест ответы'!K51*'Показатели'!$F$11*IF(M$4="да",$C50,1)</f>
        <v>0</v>
      </c>
      <c r="N50" s="122">
        <f>'Тест ответы'!L51*'Показатели'!$F$12*IF(N$4="да",$C50,1)</f>
        <v>0.03</v>
      </c>
      <c r="O50" s="123">
        <f>'Тест ответы'!M51*'Показатели'!$F$14*IF(O$4="да",$C50,1)</f>
        <v>0.04</v>
      </c>
      <c r="P50" s="124">
        <f>'Тест ответы'!N51*'Показатели'!$F$15*IF(P$4="да",$C50,1)</f>
        <v>0</v>
      </c>
      <c r="Q50" s="124">
        <f>'Тест ответы'!O51*'Показатели'!$F$17*IF(Q$4="да",$C50,1)</f>
        <v>0.05</v>
      </c>
      <c r="R50" s="124">
        <f>'Тест ответы'!P51*'Показатели'!$F$18*IF(R$4="да",$C50,1)</f>
        <v>0</v>
      </c>
      <c r="S50" s="123">
        <f>'Тест ответы'!Q51*'Показатели'!$F$20*IF(S$4="да",$C50,1)</f>
        <v>0.1</v>
      </c>
      <c r="T50" s="121">
        <f>'Тест ответы'!R51*'Показатели'!$F$21*IF(T$4="да",$C50,1)</f>
        <v>0</v>
      </c>
      <c r="U50" s="121">
        <f>'Тест ответы'!S51*'Показатели'!$F$24*IF(U$4="да",$C50,1)</f>
        <v>0</v>
      </c>
      <c r="V50" s="121">
        <f>'Тест ответы'!T51*'Показатели'!$F$25*IF(V$4="да",$C50,1)</f>
        <v>0</v>
      </c>
      <c r="W50" s="121">
        <f>'Тест ответы'!U51*'Показатели'!$F$26*IF(W$4="да",$C50,1)</f>
        <v>0</v>
      </c>
      <c r="X50" s="121">
        <f>'Тест ответы'!V51*'Показатели'!$F$28*IF(X$4="да",$C50,1)</f>
        <v>0</v>
      </c>
      <c r="Y50" s="121">
        <f>'Тест ответы'!W51*'Показатели'!$F$29*IF(Y$4="да",$C50,1)</f>
        <v>0</v>
      </c>
      <c r="Z50" s="125">
        <f>'Тест ответы'!X51*'Показатели'!$F$33*IF(Z$4="да",$C50,1)</f>
        <v>0</v>
      </c>
      <c r="AA50" s="126">
        <f>'Тест ответы'!Y51*'Показатели'!$F$34*IF(AA$4="да",$C50,1)</f>
        <v>0</v>
      </c>
      <c r="AB50" s="126">
        <f>'Тест ответы'!Z51*'Показатели'!$F$35*IF(AB$4="да",$C50,1)</f>
        <v>0</v>
      </c>
      <c r="AC50" s="126">
        <f>'Тест ответы'!AA51*'Показатели'!$F$36*IF(AC$4="да",$C50,1)</f>
        <v>0</v>
      </c>
      <c r="AD50" s="126">
        <f>'Тест ответы'!AB51*'Показатели'!$F$37*IF(AD$4="да",$C50,1)</f>
        <v>0</v>
      </c>
      <c r="AE50" s="126">
        <f>'Тест ответы'!AC51*'Показатели'!$F$38*IF(AE$4="да",$C50,1)</f>
        <v>0</v>
      </c>
      <c r="AF50" s="126">
        <f>'Тест ответы'!AD51*'Показатели'!$F$39*IF(AF$4="да",$C50,1)</f>
        <v>0</v>
      </c>
      <c r="AG50" s="126">
        <f>'Тест ответы'!AE51*'Показатели'!$F$40*IF(AG$4="да",$C50,1)</f>
        <v>0</v>
      </c>
      <c r="AH50" s="126">
        <f>'Тест ответы'!AF51*'Показатели'!$F$41*IF(AH$4="да",$C50,1)</f>
        <v>0</v>
      </c>
      <c r="AI50" s="127">
        <f>'Тест ответы'!AG51*'Показатели'!$F$43*IF(AI$4="да",$C50,1)</f>
        <v>0</v>
      </c>
      <c r="AJ50" s="126">
        <f>'Тест ответы'!AH51*'Показатели'!$F$44*IF(AJ$4="да",$C50,1)</f>
        <v>0</v>
      </c>
      <c r="AK50" s="126">
        <f>'Тест ответы'!AI51*'Показатели'!$F$45*IF(AK$4="да",$C50,1)</f>
        <v>0</v>
      </c>
      <c r="AL50" s="126">
        <f>'Тест ответы'!AJ51*'Показатели'!$F$46*IF(AL$4="да",$C50,1)</f>
        <v>0</v>
      </c>
      <c r="AM50" s="126">
        <f>'Тест ответы'!AK51*'Показатели'!$F$47*IF(AM$4="да",$C50,1)</f>
        <v>0</v>
      </c>
      <c r="AN50" s="126">
        <f>'Тест ответы'!AL51*'Показатели'!$F$48*IF(AN$4="да",$C50,1)</f>
        <v>0</v>
      </c>
      <c r="AO50" s="126">
        <f>'Тест ответы'!AM51*'Показатели'!$F$49*IF(AO$4="да",$C50,1)</f>
        <v>0</v>
      </c>
      <c r="AP50" s="126">
        <f>'Тест ответы'!AN51*'Показатели'!$F$50*IF(AP$4="да",$C50,1)</f>
        <v>0</v>
      </c>
      <c r="AQ50" s="126">
        <f>'Тест ответы'!AO51*'Показатели'!$F$51*IF(AQ$4="да",$C50,1)</f>
        <v>0</v>
      </c>
      <c r="AR50" s="123">
        <f>'Тест ответы'!AP51*'Показатели'!$F$53*IF($AR$4="да",$C50,1)</f>
        <v>0</v>
      </c>
      <c r="AS50" s="128">
        <f>'Тест ответы'!AQ51*'Показатели'!$F$54*IF($AS$4="да",$C50,1)</f>
        <v>0</v>
      </c>
      <c r="AT50" s="127">
        <f>'Тест ответы'!AR51*'Показатели'!$F$56*IF(AT$4="да",$C50,1)</f>
        <v>0</v>
      </c>
      <c r="AU50" s="126">
        <f>'Тест ответы'!AS51*'Показатели'!$F$57*IF(AU$4="да",$C50,1)</f>
        <v>0</v>
      </c>
      <c r="AV50" s="126">
        <f>'Тест ответы'!AT51*'Показатели'!$F$58*IF(AV$4="да",$C50,1)</f>
        <v>0</v>
      </c>
      <c r="AW50" s="126">
        <f>'Тест ответы'!AU51*'Показатели'!$F$59*IF(AW$4="да",$C50,1)</f>
        <v>0</v>
      </c>
      <c r="AX50" s="126">
        <f>'Тест ответы'!AV51*'Показатели'!$F$60*IF(AX$4="да",$C50,1)</f>
        <v>0</v>
      </c>
      <c r="AY50" s="126">
        <f>'Тест ответы'!AW51*'Показатели'!$F$61*IF(AY$4="да",$C50,1)</f>
        <v>0</v>
      </c>
      <c r="AZ50" s="129">
        <f>'Тест ответы'!AX51*'Показатели'!$F$64*IF($AZ$4="да",$C50,1)</f>
        <v>0</v>
      </c>
      <c r="BA50" s="121">
        <f>'Тест ответы'!AY51*'Показатели'!$F$65*IF($BA$4="да",$C50,1)</f>
        <v>0</v>
      </c>
      <c r="BB50" s="121">
        <f>'Тест ответы'!AZ51*'Показатели'!$F$66*IF($BA$4="да",$C50,1)</f>
        <v>0</v>
      </c>
      <c r="BC50" s="121">
        <f>'Тест ответы'!BA51*'Показатели'!$F$67*IF($BC$4="да",$C50,1)</f>
        <v>0</v>
      </c>
      <c r="BD50" s="121">
        <f>'Тест ответы'!BB51*'Показатели'!$F$68*IF($BD$4="да",$C50,1)</f>
        <v>0</v>
      </c>
      <c r="BE50" s="121">
        <f>'Тест ответы'!BC51*'Показатели'!$F$69*IF($BE$4="да",$C50,1)</f>
        <v>0</v>
      </c>
      <c r="BF50" s="121">
        <f>'Тест ответы'!BD51*'Показатели'!$F$70*IF($BF$4="да",$C50,1)</f>
        <v>0</v>
      </c>
      <c r="BG50" s="121">
        <f>'Тест ответы'!BE51*'Показатели'!$F$71*IF($BG$4="да",$C50,1)</f>
        <v>0</v>
      </c>
      <c r="BH50" s="128">
        <f>'Тест ответы'!BF51*'Показатели'!$F$72*IF($BH$4="да",$C50,1)</f>
        <v>0</v>
      </c>
      <c r="BI50" s="121">
        <f>'Тест ответы'!BG51*'Показатели'!$F$75*IF($BI$4="да",$C50,1)</f>
        <v>0</v>
      </c>
      <c r="BJ50" s="121">
        <f>'Тест ответы'!BH51*'Показатели'!$F$76*IF($BJ$4="да",$C50,1)</f>
        <v>0</v>
      </c>
      <c r="BK50" s="121">
        <f>'Тест ответы'!BI51*'Показатели'!$F$77*IF($BK$4="да",$C50,1)</f>
        <v>0</v>
      </c>
      <c r="BL50" s="121">
        <f>'Тест ответы'!BJ51*'Показатели'!$F$78*IF($BL$4="да",$C50,1)</f>
        <v>0</v>
      </c>
      <c r="BM50" s="121">
        <f>'Тест ответы'!BK51*'Показатели'!$F$79*IF($BM$4="да",$C50,1)</f>
        <v>0</v>
      </c>
      <c r="BN50" s="121">
        <f>'Тест ответы'!BL51*'Показатели'!$F$80*IF($BN$4="да",$C50,1)</f>
        <v>0</v>
      </c>
      <c r="BO50" s="128">
        <f>'Тест ответы'!BM51*'Показатели'!$F$81*IF($BO$4="да",$C50,1)</f>
        <v>0</v>
      </c>
      <c r="BP50" s="121">
        <f>'Тест ответы'!BN51*'Показатели'!$F$86*IF(BP$4="да",$C50,1)</f>
        <v>0</v>
      </c>
      <c r="BQ50" s="121">
        <f>'Тест ответы'!BO51*'Показатели'!$F$87*IF(BQ$4="да",$C50,1)</f>
        <v>0</v>
      </c>
      <c r="BR50" s="121">
        <f>'Тест ответы'!BP51*'Показатели'!$F$88*IF(BR$4="да",$C50,1)</f>
        <v>0</v>
      </c>
      <c r="BS50" s="121">
        <f>'Тест ответы'!BQ51*'Показатели'!$F$89*IF($BS$4="да",$C50,1)</f>
        <v>0</v>
      </c>
      <c r="BT50" s="121">
        <f>'Тест ответы'!BR51*'Показатели'!$F$90*IF($BT$4="да",$C50,1)</f>
        <v>0</v>
      </c>
      <c r="BU50" s="121">
        <f>'Тест ответы'!BS51*'Показатели'!$F$91*IF($BU$4="да",$C50,1)</f>
        <v>0</v>
      </c>
      <c r="BV50" s="121">
        <f>'Тест ответы'!BT51*'Показатели'!$F$92*IF($BV$4="да",$C50,1)</f>
        <v>0</v>
      </c>
      <c r="BW50" s="121">
        <f>'Тест ответы'!BU51*'Показатели'!$F$93*IF($BW$4="да",$C50,1)</f>
        <v>0</v>
      </c>
      <c r="BX50" s="121">
        <f>'Тест ответы'!BV51*'Показатели'!$F$94*IF($BX$4="да",$C50,1)</f>
        <v>0</v>
      </c>
      <c r="BY50" s="121">
        <f>'Тест ответы'!BW51*'Показатели'!$F$95*IF($BY$4="да",$C50,1)</f>
        <v>0</v>
      </c>
      <c r="BZ50" s="121">
        <f>'Тест ответы'!BX51*'Показатели'!$F$96*IF($BZ$4="да",$C50,1)</f>
        <v>0</v>
      </c>
      <c r="CA50" s="121">
        <f>'Тест ответы'!BY51*'Показатели'!$F$97*IF($CA$4="да",$C50,1)</f>
        <v>0</v>
      </c>
      <c r="CB50" s="121">
        <f>'Тест ответы'!BZ51*'Показатели'!$F$99*IF($CB$4="да",$C50,1)</f>
        <v>0</v>
      </c>
      <c r="CC50" s="121">
        <f>'Тест ответы'!CA51*'Показатели'!$F$100*IF($CC$4="да",$C50,1)</f>
        <v>0</v>
      </c>
      <c r="CD50" s="121">
        <f>'Тест ответы'!CB51*'Показатели'!$F$101*IF($CD$4="да",$C50,1)</f>
        <v>0</v>
      </c>
      <c r="CE50" s="121">
        <f>'Тест ответы'!CC51*'Показатели'!$F$102*IF($CE$4="да",$C50,1)</f>
        <v>0</v>
      </c>
      <c r="CF50" s="121">
        <f>'Тест ответы'!CD51*'Показатели'!$F$103*IF($CF$4="да",$C50,1)</f>
        <v>0</v>
      </c>
      <c r="CG50" s="121">
        <f>'Тест ответы'!CE51*'Показатели'!$F$104*IF($CG$4="да",$C50,1)</f>
        <v>0</v>
      </c>
      <c r="CH50" s="121">
        <f>'Тест ответы'!CF51*'Показатели'!$F$105*IF($CH$4="да",$C50,1)</f>
        <v>0</v>
      </c>
      <c r="CI50" s="121">
        <f>'Тест ответы'!CG51*'Показатели'!$F$106*IF($CI$4="да",$C50,1)</f>
        <v>0</v>
      </c>
      <c r="CJ50" s="121">
        <f>'Тест ответы'!CH51*'Показатели'!$F$107*IF($CJ$4="да",$C50,1)</f>
        <v>0</v>
      </c>
      <c r="CK50" s="121">
        <f>'Тест ответы'!CI51*'Показатели'!$F$108*IF($CK$4="да",$C50,1)</f>
        <v>0</v>
      </c>
      <c r="CL50" s="121">
        <f>'Тест ответы'!CJ51*'Показатели'!$F$109*IF($CL$4="да",$C50,1)</f>
        <v>0</v>
      </c>
      <c r="CM50" s="121">
        <f>'Тест ответы'!CK51*'Показатели'!$F$110*IF($CM$4="да",$C50,1)</f>
        <v>0</v>
      </c>
      <c r="CN50" s="121">
        <f>'Тест ответы'!CL51*'Показатели'!$F$111*IF($CN$4="да",$C50,1)</f>
        <v>0</v>
      </c>
      <c r="CO50" s="121">
        <f>'Тест ответы'!CM51*'Показатели'!$F$112*IF($CO$4="да",$C50,1)</f>
        <v>0</v>
      </c>
      <c r="CP50" s="128">
        <f>'Тест ответы'!CN51*'Показатели'!$F$113*IF($CP$4="да",$C50,1)</f>
        <v>0</v>
      </c>
      <c r="CQ50" s="121">
        <f>'Тест ответы'!CO51*'Показатели'!$F$118*IF(CQ$4="да",$C50,1)</f>
        <v>0</v>
      </c>
      <c r="CR50" s="121">
        <f>'Тест ответы'!CP51*'Показатели'!$F$119*IF(CR$4="да",$C50,1)</f>
        <v>0</v>
      </c>
      <c r="CS50" s="121">
        <f>'Тест ответы'!CQ51*'Показатели'!$F$120*IF(CS$4="да",$C50,1)</f>
        <v>0</v>
      </c>
      <c r="CT50" s="121">
        <f>'Тест ответы'!CR51*'Показатели'!$F$121*IF($CT$4="да",$C50,1)</f>
        <v>0</v>
      </c>
      <c r="CU50" s="121">
        <f>'Тест ответы'!CS51*'Показатели'!$F$122*IF($CU$4="да",$C50,1)</f>
        <v>0</v>
      </c>
      <c r="CV50" s="121">
        <f>'Тест ответы'!CT51*'Показатели'!$F$123*IF($CV$4="да",$C50,1)</f>
        <v>0</v>
      </c>
      <c r="CW50" s="121">
        <f>'Тест ответы'!CU51*'Показатели'!$F$124*IF($CW$4="да",$C50,1)</f>
        <v>0</v>
      </c>
      <c r="CX50" s="121">
        <f>'Тест ответы'!CV51*'Показатели'!$F$125*IF($CX$4="да",$C50,1)</f>
        <v>0</v>
      </c>
      <c r="CY50" s="121">
        <f>'Тест ответы'!CW51*'Показатели'!$F$126*IF($CY$4="да",$C50,1)</f>
        <v>0</v>
      </c>
      <c r="CZ50" s="121">
        <f>'Тест ответы'!CX51*'Показатели'!$F$127*IF($CZ$4="да",$C50,1)</f>
        <v>0</v>
      </c>
      <c r="DA50" s="121">
        <f>'Тест ответы'!CY51*'Показатели'!$F$128*IF($DA$4="да",$C50,1)</f>
        <v>0</v>
      </c>
      <c r="DB50" s="121">
        <f>'Тест ответы'!CZ51*'Показатели'!$F$129*IF($DB$4="да",$C50,1)</f>
        <v>0</v>
      </c>
      <c r="DC50" s="121">
        <f>'Тест ответы'!DA51*'Показатели'!$F$131*IF($DC$4="да",$C50,1)</f>
        <v>0</v>
      </c>
      <c r="DD50" s="121">
        <f>'Тест ответы'!DB51*'Показатели'!$F$132*IF($DD$4="да",$C50,1)</f>
        <v>0</v>
      </c>
      <c r="DE50" s="121">
        <f>'Тест ответы'!DC51*'Показатели'!$F$133*IF($DE$4="да",$C50,1)</f>
        <v>0</v>
      </c>
      <c r="DF50" s="121">
        <f>'Тест ответы'!DD51*'Показатели'!$F$134*IF($DF$4="да",$C50,1)</f>
        <v>0</v>
      </c>
      <c r="DG50" s="121">
        <f>'Тест ответы'!DE51*'Показатели'!$F$135*IF($DG$4="да",$C50,1)</f>
        <v>0</v>
      </c>
      <c r="DH50" s="121">
        <f>'Тест ответы'!DF51*'Показатели'!$F$136*IF($DH49="да",$C50,1)</f>
        <v>0</v>
      </c>
      <c r="DI50" s="121">
        <f>'Тест ответы'!DG51*'Показатели'!$F$137*IF($DI$4="да",$C50,1)</f>
        <v>0</v>
      </c>
      <c r="DJ50" s="121">
        <f>'Тест ответы'!DH51*'Показатели'!$F$138*IF($DJ$4="да",$C50,1)</f>
        <v>0</v>
      </c>
      <c r="DK50" s="122">
        <f>'Тест ответы'!DH51*'Показатели'!$F$139*IF($DK$4="да",$C50,1)</f>
        <v>0</v>
      </c>
      <c r="DL50" s="130" t="str">
        <f>'Тест ответы'!DJ51*#REF!*IF($DL$4="да",$C50,1)</f>
        <v>#REF!</v>
      </c>
      <c r="DM50" s="122" t="str">
        <f>'Тест ответы'!DF51*#REF!*IF(DM$4="да",$C50,1)</f>
        <v>#REF!</v>
      </c>
      <c r="DN50" s="122" t="str">
        <f>'Тест ответы'!DL51*#REF!*IF($DN$4="да",$C50,1)</f>
        <v>#REF!</v>
      </c>
      <c r="DO50" s="131" t="str">
        <f>'Тест ответы'!DM51*#REF!*IF($DO$4="да",$C50,1)</f>
        <v>#REF!</v>
      </c>
      <c r="DP50" s="122">
        <f>'Тест ответы'!DN51*'Показатели'!$F$141*IF($DP$4="да",$C50,1)</f>
        <v>0</v>
      </c>
      <c r="DQ50" s="122">
        <f>'Тест ответы'!DO51*'Показатели'!$F$142*IF(DQ$4="да",$C50,1)</f>
        <v>0</v>
      </c>
      <c r="DR50" s="132">
        <f>'Тест ответы'!DP51*'Показатели'!$F$144*$C50</f>
        <v>0</v>
      </c>
      <c r="DS50" s="122">
        <f>'Тест ответы'!DQ51*'Показатели'!$F$151*$C50</f>
        <v>0</v>
      </c>
      <c r="DT50" s="122">
        <f>'Тест ответы'!DR51*'Показатели'!$F$154*$C50</f>
        <v>0</v>
      </c>
      <c r="DU50" s="122">
        <f>'Тест ответы'!DS51*'Показатели'!$F$157*$C50</f>
        <v>0</v>
      </c>
      <c r="DV50" s="122">
        <f>'Тест ответы'!DT51*'Показатели'!$F$163*$C50</f>
        <v>0</v>
      </c>
      <c r="DW50" s="122">
        <f>'Тест ответы'!DU51*'Показатели'!$F$166*$C50</f>
        <v>0</v>
      </c>
      <c r="DX50" s="133">
        <f>'Тест ответы'!DV51*'Показатели'!$F$169*$C50</f>
        <v>0</v>
      </c>
      <c r="DY50" s="126">
        <f>'Тест ответы'!DW51*'Показатели'!$F$171*IF($DY$4="да",$C50,1)</f>
        <v>0</v>
      </c>
      <c r="DZ50" s="126">
        <f>'Тест ответы'!DX51*'Показатели'!$F$172*IF($DZ$4="да",$C50,1)</f>
        <v>0</v>
      </c>
      <c r="EA50" s="126">
        <f>'Тест ответы'!DY51*'Показатели'!$F$173*IF($EA$4="да",$C50,1)</f>
        <v>0</v>
      </c>
      <c r="EB50" s="126">
        <f>'Тест ответы'!DZ51*'Показатели'!$F$174*IF($EB$4="да",$C50,1)</f>
        <v>0</v>
      </c>
      <c r="EC50" s="126">
        <f>'Тест ответы'!EA51*'Показатели'!$F$175*IF($EC$4="да",$C50,1)</f>
        <v>0</v>
      </c>
      <c r="ED50" s="126">
        <f>'Тест ответы'!EB51*'Показатели'!$F$176*IF($ED$4="да",$C50,1)</f>
        <v>0</v>
      </c>
      <c r="EE50" s="126">
        <f>'Тест ответы'!EC51*'Показатели'!$F$177*IF($EE$4="да",$C50,1)</f>
        <v>0</v>
      </c>
      <c r="EF50" s="126">
        <f>'Тест ответы'!ED51*'Показатели'!$F$178*IF($EF$4="да",$C50,1)</f>
        <v>0</v>
      </c>
      <c r="EG50" s="126">
        <f>'Тест ответы'!EE51*'Показатели'!$F$179*IF($EG$4="да",$C50,1)</f>
        <v>0</v>
      </c>
      <c r="EH50" s="126">
        <f>'Тест ответы'!EF51*'Показатели'!$F$180*IF($EH$4="да",$C50,1)</f>
        <v>0</v>
      </c>
      <c r="EI50" s="126">
        <f>'Тест ответы'!EG51*'Показатели'!$F$181*IF($EI$4="да",$C50,1)</f>
        <v>0</v>
      </c>
      <c r="EJ50" s="126">
        <f>'Тест ответы'!EH51*'Показатели'!$F$182*IF($EJ$4="да",$C50,1)</f>
        <v>0</v>
      </c>
      <c r="EK50" s="126">
        <f>'Тест ответы'!EI51*'Показатели'!$F$183*IF($EK$4="да",$C50,1)</f>
        <v>0</v>
      </c>
      <c r="EL50" s="126">
        <f>'Тест ответы'!EJ51*'Показатели'!$F$184*IF($EL$4="да",$C50,1)</f>
        <v>0</v>
      </c>
      <c r="EM50" s="126">
        <f>'Тест ответы'!EK51*'Показатели'!$F$185*IF($EM$4="да",$C50,1)</f>
        <v>0</v>
      </c>
      <c r="EN50" s="126">
        <f>'Тест ответы'!EL51*'Показатели'!$F$186*IF($EN$4="да",$C50,1)</f>
        <v>0</v>
      </c>
      <c r="EO50" s="126">
        <f>'Тест ответы'!EM51*'Показатели'!$F$187*IF($EO$4="да",$C50,1)</f>
        <v>0</v>
      </c>
      <c r="EP50" s="126">
        <f>'Тест ответы'!EN51*'Показатели'!$F$188*IF($EP$4="да",$C50,1)</f>
        <v>0</v>
      </c>
      <c r="EQ50" s="126">
        <f>'Тест ответы'!EO51*'Показатели'!$F$189*IF($EQ$4="да",$C50,1)</f>
        <v>0</v>
      </c>
      <c r="ER50" s="126">
        <f>'Тест ответы'!EP51*'Показатели'!$F$190*IF($ER$4="да",$C50,1)</f>
        <v>0</v>
      </c>
      <c r="ES50" s="134">
        <f>'Тест ответы'!EQ51*'Показатели'!$F$191*IF($ES$4="да",$C50,1)</f>
        <v>0</v>
      </c>
      <c r="ET50" s="126">
        <f>'Тест ответы'!ER51*'Показатели'!$F$193*IF($ET$4="да",$C50,1)</f>
        <v>0</v>
      </c>
      <c r="EU50" s="126">
        <f>'Тест ответы'!ES51*'Показатели'!$F$194*IF($EU$4="да",$C50,1)</f>
        <v>0</v>
      </c>
      <c r="EV50" s="126">
        <f>'Тест ответы'!ET51*'Показатели'!$F$195*IF($EV$4="да",$C50,1)</f>
        <v>0</v>
      </c>
      <c r="EW50" s="126">
        <f>'Тест ответы'!EU51*'Показатели'!$F$196*IF($EW$4="да",$C50,1)</f>
        <v>0</v>
      </c>
      <c r="EX50" s="126">
        <f>'Тест ответы'!EV51*'Показатели'!$F$197*IF($EX$4="да",$C50,1)</f>
        <v>0</v>
      </c>
      <c r="EY50" s="126">
        <f>'Тест ответы'!EW51*'Показатели'!$F$198*IF($EY$4="да",$C50,1)</f>
        <v>0</v>
      </c>
      <c r="EZ50" s="126">
        <f>'Тест ответы'!EX51*'Показатели'!$F$199*IF($EZ$4="да",$C50,1)</f>
        <v>0</v>
      </c>
      <c r="FA50" s="126">
        <f>'Тест ответы'!EY51*'Показатели'!$F$200*IF($FA$4="да",$C50,1)</f>
        <v>0</v>
      </c>
      <c r="FB50" s="126">
        <f>'Тест ответы'!EZ51*'Показатели'!$F$201*IF($FB$4="да",$C50,1)</f>
        <v>0</v>
      </c>
      <c r="FC50" s="126">
        <f>'Тест ответы'!FA51*'Показатели'!$F$202*IF($FC$4="да",$C50,1)</f>
        <v>0</v>
      </c>
      <c r="FD50" s="126">
        <f>'Тест ответы'!FB51*'Показатели'!$F$203*IF($FD$4="да",$C50,1)</f>
        <v>0</v>
      </c>
      <c r="FE50" s="126">
        <f>'Тест ответы'!FC51*'Показатели'!$F$204*IF($FE$4="да",$C50,1)</f>
        <v>0</v>
      </c>
      <c r="FF50" s="126">
        <f>'Тест ответы'!FD51*'Показатели'!$F$205*IF($FF$4="да",$C50,1)</f>
        <v>0</v>
      </c>
      <c r="FG50" s="126">
        <f>'Тест ответы'!FE51*'Показатели'!$F$206*IF($FG$4="да",$C50,1)</f>
        <v>0</v>
      </c>
      <c r="FH50" s="126">
        <f>'Тест ответы'!FF51*'Показатели'!$F$207*IF($FH$4="да",$C50,1)</f>
        <v>0</v>
      </c>
      <c r="FI50" s="126">
        <f>'Тест ответы'!FG51*'Показатели'!$F$208*IF($FI$4="да",$C50,1)</f>
        <v>0</v>
      </c>
      <c r="FJ50" s="126">
        <f>'Тест ответы'!FH51*'Показатели'!$F$209*IF($FJ$4="да",$C50,1)</f>
        <v>0</v>
      </c>
      <c r="FK50" s="135">
        <f>'Тест ответы'!FI51*'Показатели'!$F$210*IF($FK$4="да",$C50,1)</f>
        <v>0</v>
      </c>
      <c r="FL50" s="122">
        <f>'Тест ответы'!FJ51*'Показатели'!$F$214*IF(FL$4="да",$C50,1)</f>
        <v>0</v>
      </c>
      <c r="FM50" s="122">
        <f>'Тест ответы'!FK51*'Показатели'!$F$215*IF(FM$4="да",$C50,1)</f>
        <v>0</v>
      </c>
      <c r="FN50" s="122">
        <f>'Тест ответы'!FL51*'Показатели'!$F$217*IF(FN$4="да",$C50,1)</f>
        <v>0</v>
      </c>
      <c r="FO50" s="122">
        <f>'Тест ответы'!FM51*'Показатели'!$F$218*IF(FO$4="да",$C50,1)</f>
        <v>0</v>
      </c>
      <c r="FP50" s="122">
        <f>'Тест ответы'!FN51*'Показатели'!$F$220*IF(FP$4="да",$C50,1)</f>
        <v>0</v>
      </c>
      <c r="FQ50" s="122">
        <f>'Тест ответы'!FO51*'Показатели'!$F$221*IF(FQ$4="да",$C50,1)</f>
        <v>0</v>
      </c>
      <c r="FR50" s="122">
        <f>'Тест ответы'!FP51*'Показатели'!$F$222*IF(FR$4="да",$C50,1)</f>
        <v>0</v>
      </c>
      <c r="FS50" s="122">
        <f>'Тест ответы'!FQ51*'Показатели'!$F$223*IF(FS$4="да",$C50,1)</f>
        <v>0</v>
      </c>
      <c r="FT50" s="122">
        <f>'Тест ответы'!FR51*'Показатели'!$F$224*IF(FT$4="да",$C50,1)</f>
        <v>0</v>
      </c>
      <c r="FU50" s="122">
        <f>'Тест ответы'!FS51*'Показатели'!$F$225*IF(FU$4="да",$C50,1)</f>
        <v>0</v>
      </c>
      <c r="FV50" s="122">
        <f>'Тест ответы'!FT51*'Показатели'!$F$227*IF(FV$4="да",$C50,1)</f>
        <v>0</v>
      </c>
      <c r="FW50" s="122">
        <f>'Тест ответы'!FU51*'Показатели'!$F$228*IF(FW$4="да",$C50,1)</f>
        <v>0</v>
      </c>
      <c r="FX50" s="122">
        <f>'Тест ответы'!FV51*'Показатели'!$F$229*IF(FX$4="да",$C50,1)</f>
        <v>0</v>
      </c>
      <c r="FY50" s="122">
        <f>'Тест ответы'!FW51*'Показатели'!$F$230*IF(FY$4="да",$C50,1)</f>
        <v>0</v>
      </c>
      <c r="FZ50" s="122">
        <f>'Тест ответы'!FX51*'Показатели'!$F$231*IF(FZ$4="да",$C50,1)</f>
        <v>0</v>
      </c>
      <c r="GA50" s="122">
        <f>'Тест ответы'!FY51*'Показатели'!$F$232*IF(GA$4="да",$C50,1)</f>
        <v>0</v>
      </c>
      <c r="GB50" s="132">
        <f>'Тест ответы'!FZ51*'Показатели'!$F$235*IF($GB$4="да",$C50,1)</f>
        <v>0</v>
      </c>
      <c r="GC50" s="122">
        <f>'Тест ответы'!GA51*'Показатели'!$F$236*IF($GC$4="да",$C50,1)</f>
        <v>0</v>
      </c>
      <c r="GD50" s="122">
        <f>'Тест ответы'!GB51*'Показатели'!$F$238*IF($GD$4="да",$C50,1)</f>
        <v>0</v>
      </c>
      <c r="GE50" s="122">
        <f>'Тест ответы'!GC51*'Показатели'!$F$239*IF($GE$4="да",$C50,1)</f>
        <v>0</v>
      </c>
      <c r="GF50" s="122">
        <f>'Тест ответы'!GD51*'Показатели'!$F$241*IF($GF$4="да",$C50,1)</f>
        <v>0</v>
      </c>
      <c r="GG50" s="122">
        <f>'Тест ответы'!GE51*'Показатели'!$F$242*IF($GG$4="да",$C50,1)</f>
        <v>0</v>
      </c>
      <c r="GH50" s="122">
        <f>'Тест ответы'!GF51*'Показатели'!$F$243*IF($GH$4="да",$C50,1)</f>
        <v>0</v>
      </c>
      <c r="GI50" s="122">
        <f>'Тест ответы'!GG51*'Показатели'!$F$244*IF($GI$4="да",$C50,1)</f>
        <v>0</v>
      </c>
      <c r="GJ50" s="122">
        <f>'Тест ответы'!GH51*'Показатели'!$F$245*IF($GJ$4="да",$C50,1)</f>
        <v>0</v>
      </c>
      <c r="GK50" s="122">
        <f>'Тест ответы'!GI51*'Показатели'!$F$246*IF($GK$4="да",$C50,1)</f>
        <v>0</v>
      </c>
      <c r="GL50" s="122">
        <f>'Тест ответы'!GJ51*'Показатели'!$F$248*IF($GL$4="да",$C50,1)</f>
        <v>0</v>
      </c>
      <c r="GM50" s="122">
        <f>'Тест ответы'!GK51*'Показатели'!$F$249*IF($GM$4="да",$C50,1)</f>
        <v>0</v>
      </c>
      <c r="GN50" s="122">
        <f>'Тест ответы'!GL51*'Показатели'!$F$250*IF($GN$4="да",$C50,1)</f>
        <v>0</v>
      </c>
      <c r="GO50" s="122">
        <f>'Тест ответы'!GM51*'Показатели'!$F$251*IF($GO$4="да",$C50,1)</f>
        <v>0</v>
      </c>
      <c r="GP50" s="122">
        <f>'Тест ответы'!GN51*'Показатели'!$F$252*IF($GP$4="да",$C50,1)</f>
        <v>0</v>
      </c>
      <c r="GQ50" s="122">
        <f>'Тест ответы'!GO51*'Показатели'!$F$253*IF($GQ$4="да",$C50,1)</f>
        <v>0</v>
      </c>
      <c r="GR50" s="132">
        <f>'Тест ответы'!GP51*'Показатели'!$F$256*IF($GR$4="да",$C50,1)</f>
        <v>0</v>
      </c>
      <c r="GS50" s="122">
        <f>'Тест ответы'!GQ51*'Показатели'!$F$257*IF($GS$4="да",$C50,1)</f>
        <v>0</v>
      </c>
      <c r="GT50" s="122">
        <f>'Тест ответы'!GR51*'Показатели'!$F$258*IF($GT$4="да",$C50,1)</f>
        <v>0</v>
      </c>
      <c r="GU50" s="122">
        <f>'Тест ответы'!GS51*'Показатели'!$F$260*IF($GU$4="да",$C50,1)</f>
        <v>0</v>
      </c>
      <c r="GV50" s="122">
        <f>'Тест ответы'!GT51*'Показатели'!$F$261*IF($GV$4="да",$C50,1)</f>
        <v>0</v>
      </c>
      <c r="GW50" s="122">
        <f>'Тест ответы'!GU51*'Показатели'!$F$262*IF($GW$4="да",$C50,1)</f>
        <v>0</v>
      </c>
      <c r="GX50" s="122">
        <f>'Тест ответы'!GV51*'Показатели'!$F$264*IF($GX$4="да",$C50,1)</f>
        <v>0</v>
      </c>
      <c r="GY50" s="122">
        <f>'Тест ответы'!GW51*'Показатели'!$F$265*IF($GY$4="да",$C50,1)</f>
        <v>0</v>
      </c>
      <c r="GZ50" s="122">
        <f>'Тест ответы'!GX51*'Показатели'!$F$266*IF($GZ$4="да",$C50,1)</f>
        <v>0</v>
      </c>
      <c r="HA50" s="122">
        <f>'Тест ответы'!GY51*'Показатели'!$F$267*IF($HA$4="да",$C50,1)</f>
        <v>0</v>
      </c>
      <c r="HB50" s="122">
        <f>'Тест ответы'!GZ51*'Показатели'!$F$269*IF($HB$4="да",$C50,1)</f>
        <v>0</v>
      </c>
      <c r="HC50" s="122">
        <f>'Тест ответы'!HA51*'Показатели'!$F$270*IF($HC$4="да",$C50,1)</f>
        <v>0</v>
      </c>
      <c r="HD50" s="122">
        <f>'Тест ответы'!HB51*'Показатели'!$F$271*IF($HD$4="да",$C50,1)</f>
        <v>0</v>
      </c>
      <c r="HE50" s="122">
        <f>'Тест ответы'!HC51*'Показатели'!$F$272*IF($HE$4="да",$C50,1)</f>
        <v>0</v>
      </c>
      <c r="HF50" s="122">
        <f>'Тест ответы'!HD51*'Показатели'!$F$274*IF($HF$4="да",$C50,1)</f>
        <v>0</v>
      </c>
      <c r="HG50" s="122">
        <f>'Тест ответы'!HE51*'Показатели'!$F$275*IF($HG$4="да",$C50,1)</f>
        <v>0</v>
      </c>
      <c r="HH50" s="122">
        <f>'Тест ответы'!HF51*'Показатели'!$F$276*IF($HH$4="да",$C50,1)</f>
        <v>0</v>
      </c>
      <c r="HI50" s="122">
        <f>'Тест ответы'!HG51*'Показатели'!$F$277*IF($HI$4="да",$C50,1)</f>
        <v>0</v>
      </c>
      <c r="HJ50" s="122">
        <f>'Тест ответы'!HH51*'Показатели'!$F$278*IF($HJ$4="да",$C50,1)</f>
        <v>0</v>
      </c>
      <c r="HK50" s="122">
        <f>'Тест ответы'!HI51*'Показатели'!$F$279*IF($HK$4="да",$C50,1)</f>
        <v>0</v>
      </c>
      <c r="HL50" s="122">
        <f>'Тест ответы'!HJ51*'Показатели'!$F$280*IF($HL$4="да",$C50,1)</f>
        <v>0</v>
      </c>
      <c r="HM50" s="122">
        <f>'Тест ответы'!HK51*'Показатели'!$F$281*IF($HM$4="да",$C50,1)</f>
        <v>0</v>
      </c>
      <c r="HN50" s="122">
        <f>'Тест ответы'!HL51*'Показатели'!$F$282*IF($HN$4="да",$C50,1)</f>
        <v>0</v>
      </c>
      <c r="HO50" s="122">
        <f>'Тест ответы'!HM51*'Показатели'!$F$284*IF($HO$4="да",$C50,1)</f>
        <v>0</v>
      </c>
      <c r="HP50" s="122">
        <f>'Тест ответы'!HN51*'Показатели'!$F$285*IF($HP$4="да",$C50,1)</f>
        <v>0</v>
      </c>
      <c r="HQ50" s="122">
        <f>'Тест ответы'!HO51*'Показатели'!$F$286*IF($HQ$4="да",$C50,1)</f>
        <v>0</v>
      </c>
      <c r="HR50" s="122">
        <f>'Тест ответы'!HP51*'Показатели'!$F$287*IF($HR$4="да",$C50,1)</f>
        <v>0</v>
      </c>
      <c r="HS50" s="122">
        <f>'Тест ответы'!HQ51*'Показатели'!$F$288*IF($HS$4="да",$C50,1)</f>
        <v>0</v>
      </c>
      <c r="HT50" s="122">
        <f>'Тест ответы'!HR51*'Показатели'!$F$289*IF(HT$4="да",$C50,1)</f>
        <v>0</v>
      </c>
      <c r="HU50" s="122">
        <f>'Тест ответы'!HS51*'Показатели'!$F$290*IF($HU$4="да",$C50,1)</f>
        <v>0</v>
      </c>
      <c r="HV50" s="122">
        <f>'Тест ответы'!HT51*'Показатели'!$F$291*IF($HV$4="да",$C50,1)</f>
        <v>0</v>
      </c>
      <c r="HW50" s="122">
        <f>'Тест ответы'!HU51*'Показатели'!$F$292*IF($HW$4="да",$C50,1)</f>
        <v>0</v>
      </c>
      <c r="HX50" s="122" t="str">
        <f>'Тест ответы'!HV51*#REF!*C50</f>
        <v>#REF!</v>
      </c>
      <c r="HY50" s="133" t="str">
        <f>'Тест ответы'!HW51*#REF!*C50</f>
        <v>#REF!</v>
      </c>
      <c r="HZ50" s="122">
        <f>'Тест ответы'!HX51*'Показатели'!$F$295*IF(HZ$4="да",$C50,1)</f>
        <v>0</v>
      </c>
      <c r="IA50" s="122">
        <f>'Тест ответы'!HY51*'Показатели'!$F$296*IF(IA$4="да",$C50,1)</f>
        <v>0</v>
      </c>
      <c r="IB50" s="122">
        <f>'Тест ответы'!HZ51*'Показатели'!$F$297*IF(IB$4="да",$C50,1)</f>
        <v>0</v>
      </c>
      <c r="IC50" s="122">
        <f>'Тест ответы'!IA51*'Показатели'!$F$299*IF(IC$4="да",$C50,1)</f>
        <v>0</v>
      </c>
      <c r="ID50" s="122">
        <f>'Тест ответы'!IB51*'Показатели'!$F$300*IF(ID$4="да",$C50,1)</f>
        <v>0</v>
      </c>
      <c r="IE50" s="122">
        <f>'Тест ответы'!IC51*'Показатели'!$F$301*IF(IE$4="да",$C50,1)</f>
        <v>0</v>
      </c>
      <c r="IF50" s="122">
        <f>'Тест ответы'!ID51*'Показатели'!$F$303*IF(IF$4="да",$C50,1)</f>
        <v>0</v>
      </c>
      <c r="IG50" s="122">
        <f>'Тест ответы'!IE51*'Показатели'!$F$304*IF(IG$4="да",$C50,1)</f>
        <v>0</v>
      </c>
      <c r="IH50" s="122">
        <f>'Тест ответы'!IF51*'Показатели'!$F$305*IF(IH$4="да",$C50,1)</f>
        <v>0</v>
      </c>
      <c r="II50" s="122">
        <f>'Тест ответы'!IG51*'Показатели'!$F$307*IF(II$4="да",$C50,1)</f>
        <v>0</v>
      </c>
      <c r="IJ50" s="122">
        <f>'Тест ответы'!IH51*'Показатели'!$F$308*IF(IJ$4="да",$C50,1)</f>
        <v>0</v>
      </c>
      <c r="IK50" s="122">
        <f>'Тест ответы'!II51*'Показатели'!$F$309*IF(IK$4="да",$C50,1)</f>
        <v>0</v>
      </c>
      <c r="IL50" s="122">
        <f>'Тест ответы'!IJ51*'Показатели'!$F$313*IF(IL$4="да",$C50,1)</f>
        <v>0</v>
      </c>
      <c r="IM50" s="122">
        <f>'Тест ответы'!IK51*'Показатели'!$F$314*IF(IM$4="да",$C50,1)</f>
        <v>0</v>
      </c>
      <c r="IN50" s="122">
        <f>'Тест ответы'!IL51*'Показатели'!$F$315*IF(IN$4="да",$C50,1)</f>
        <v>0</v>
      </c>
      <c r="IO50" s="122">
        <f>'Тест ответы'!IM51*'Показатели'!$F$316*IF(IO$4="да",$C50,1)</f>
        <v>0</v>
      </c>
      <c r="IP50" s="122">
        <f>'Тест ответы'!IN51*'Показатели'!$F$317*IF(IP$4="да",$C50,1)</f>
        <v>0</v>
      </c>
      <c r="IQ50" s="122">
        <f>'Тест ответы'!IO51*'Показатели'!$F$318*IF(IQ$4="да",$C50,1)</f>
        <v>0</v>
      </c>
      <c r="IR50" s="122">
        <f>'Тест ответы'!IP51*'Показатели'!$F$320*IF(IR$4="да",$C50,1)</f>
        <v>0</v>
      </c>
      <c r="IS50" s="122">
        <f>'Тест ответы'!IQ51*'Показатели'!$F$321*IF(IS$4="да",$C50,1)</f>
        <v>0</v>
      </c>
      <c r="IT50" s="122">
        <f>'Тест ответы'!IR51*'Показатели'!$F$322*IF(IT$4="да",$C50,1)</f>
        <v>0</v>
      </c>
      <c r="IU50" s="122">
        <f>'Тест ответы'!IS51*'Показатели'!$F$323*IF(IU$4="да",$C50,1)</f>
        <v>0</v>
      </c>
      <c r="IV50" s="122">
        <f>'Тест ответы'!IT51*'Показатели'!$F$324*IF(IV$4="да",$C50,1)</f>
        <v>0</v>
      </c>
      <c r="IW50" s="122">
        <f>'Тест ответы'!IU51*'Показатели'!$F$325*IF(IW$4="да",$C50,1)</f>
        <v>0</v>
      </c>
      <c r="IX50" s="122">
        <f>'Тест ответы'!IV51*'Показатели'!$F$327*IF(IX$4="да",$C50,1)</f>
        <v>0</v>
      </c>
      <c r="IY50" s="122">
        <f>'Тест ответы'!IW51*'Показатели'!$F$328*IF(IY$4="да",$C50,1)</f>
        <v>0</v>
      </c>
      <c r="IZ50" s="132">
        <f>'Тест ответы'!IX51*'Показатели'!$F$331*IF(IZ$4="да",$C50,1)</f>
        <v>0</v>
      </c>
      <c r="JA50" s="122">
        <f>'Тест ответы'!IY51*'Показатели'!$F$332*IF(JA$4="да",$C50,1)</f>
        <v>0</v>
      </c>
      <c r="JB50" s="122">
        <f>'Тест ответы'!IZ51*'Показатели'!$F$333*IF(JB$4="да",$C50,1)</f>
        <v>0</v>
      </c>
      <c r="JC50" s="122">
        <f>'Тест ответы'!JA51*'Показатели'!$F$334*IF(JC$4="да",$C50,1)</f>
        <v>0</v>
      </c>
      <c r="JD50" s="122">
        <f>'Тест ответы'!JB51*'Показатели'!$F$335*IF(JD$4="да",$C50,1)</f>
        <v>0</v>
      </c>
      <c r="JE50" s="122">
        <f>'Тест ответы'!JC51*'Показатели'!$F$336*IF(JE$4="да",$C50,1)</f>
        <v>0</v>
      </c>
      <c r="JF50" s="122">
        <f>'Тест ответы'!JD51*'Показатели'!$F$338*IF(JF$4="да",$C50,1)</f>
        <v>0</v>
      </c>
      <c r="JG50" s="122">
        <f>'Тест ответы'!JE51*'Показатели'!$F$339*IF(JG$4="да",$C50,1)</f>
        <v>0</v>
      </c>
      <c r="JH50" s="122">
        <f>'Тест ответы'!JF51*'Показатели'!$F$341*IF(JH$4="да",$C50,1)</f>
        <v>0</v>
      </c>
      <c r="JI50" s="122">
        <f>'Тест ответы'!JG51*'Показатели'!$F$342*IF(JI$4="да",$C50,1)</f>
        <v>0</v>
      </c>
      <c r="JJ50" s="122">
        <f>'Тест ответы'!JH51*'Показатели'!$F$343*IF(JJ$4="да",$C50,1)</f>
        <v>0</v>
      </c>
      <c r="JK50" s="122">
        <f>'Тест ответы'!JI51*'Показатели'!$F$344*IF(JK$4="да",$C50,1)</f>
        <v>0</v>
      </c>
      <c r="JL50" s="122">
        <f>'Тест ответы'!JJ51*'Показатели'!$F$345*IF(JL$4="да",$C50,1)</f>
        <v>0</v>
      </c>
      <c r="JM50" s="122">
        <f>'Тест ответы'!JK51*'Показатели'!$F$346*IF(JM$4="да",$C50,1)</f>
        <v>0</v>
      </c>
      <c r="JN50" s="122">
        <f>'Тест ответы'!JL51*'Показатели'!$F$347*IF(JN$4="да",$C50,1)</f>
        <v>0</v>
      </c>
      <c r="JO50" s="122">
        <f>'Тест ответы'!JM51*'Показатели'!$F$348*IF(JO$4="да",$C50,1)</f>
        <v>0</v>
      </c>
      <c r="JP50" s="122">
        <f>'Тест ответы'!JN51*'Показатели'!$F$349*IF(JP$4="да",$C50,1)</f>
        <v>0</v>
      </c>
      <c r="JQ50" s="122">
        <f>'Тест ответы'!JO51*'Показатели'!$F$350*IF(JQ$4="да",$C50,1)</f>
        <v>0</v>
      </c>
      <c r="JR50" s="122">
        <f>'Тест ответы'!JP51*'Показатели'!$F$351*IF(JR$4="да",$C50,1)</f>
        <v>0</v>
      </c>
      <c r="JS50" s="122">
        <f>'Тест ответы'!JQ51*'Показатели'!$F$352*IF(JS$4="да",$C50,1)</f>
        <v>0</v>
      </c>
      <c r="JT50" s="122">
        <f>'Тест ответы'!JR51*'Показатели'!$F$353*IF(JT$4="да",$C50,1)</f>
        <v>0</v>
      </c>
      <c r="JU50" s="122">
        <f>'Тест ответы'!JS51*'Показатели'!$F$354*IF(JU$4="да",$C50,1)</f>
        <v>0</v>
      </c>
      <c r="JV50" s="122">
        <f>'Тест ответы'!JT51*'Показатели'!$F$355*IF(JV$4="да",$C50,1)</f>
        <v>0</v>
      </c>
      <c r="JW50" s="122">
        <f>'Тест ответы'!JU51*'Показатели'!$F$356*IF(JW$4="да",$C50,1)</f>
        <v>0</v>
      </c>
      <c r="JX50" s="122">
        <f>'Тест ответы'!JV51*'Показатели'!$F$357*IF(JX$4="да",$C50,1)</f>
        <v>0</v>
      </c>
      <c r="JY50" s="122">
        <f>'Тест ответы'!JW51*'Показатели'!$F$358*IF(JY$4="да",$C50,1)</f>
        <v>0</v>
      </c>
      <c r="JZ50" s="122">
        <f>'Тест ответы'!JX51*'Показатели'!$F$360*IF(JZ$4="да",$C50,1)</f>
        <v>0</v>
      </c>
      <c r="KA50" s="122">
        <f>'Тест ответы'!JY51*'Показатели'!$F$361*IF(KA$4="да",$C50,1)</f>
        <v>0</v>
      </c>
      <c r="KB50" s="122">
        <f>'Тест ответы'!JZ51*'Показатели'!$F$362*IF(KB$4="да",$C50,1)</f>
        <v>0</v>
      </c>
      <c r="KC50" s="122">
        <f>'Тест ответы'!KA51*'Показатели'!$F$363*IF(KC$4="да",$C50,1)</f>
        <v>0</v>
      </c>
      <c r="KD50" s="122">
        <f>'Тест ответы'!KB51*'Показатели'!$F$364*IF(KD$4="да",$C50,1)</f>
        <v>0</v>
      </c>
      <c r="KE50" s="136">
        <f>'Тест ответы'!KC51*'Показатели'!$F$365*IF(KE$4="да",$C50,1)</f>
        <v>0</v>
      </c>
      <c r="KF50" s="122">
        <f>'Тест ответы'!KD51*'Показатели'!$F$380*IF(KF$4="да",A50,1)</f>
        <v>0</v>
      </c>
      <c r="KG50" s="122">
        <f>'Тест ответы'!KE51*'Показатели'!$F$383*IF(KG$4="да",B50,1)</f>
        <v>0</v>
      </c>
      <c r="KH50" s="133">
        <f>'Тест ответы'!KF51*'Показатели'!$F$385*IF(KH$4="да",C50,1)</f>
        <v>0</v>
      </c>
      <c r="KI50" s="122">
        <f>'Тест ответы'!KG51*'Показатели'!$F$387*IF($KI$4="да",C50,1)</f>
        <v>0</v>
      </c>
      <c r="KJ50" s="122">
        <f>'Тест ответы'!KH51*'Показатели'!$F$388*IF($KJ$4="да",C50,1)</f>
        <v>0</v>
      </c>
      <c r="KK50" s="122">
        <f>'Тест ответы'!KI51*'Показатели'!$F$389*IF($KK$4="да",C50,1)</f>
        <v>0</v>
      </c>
      <c r="KL50" s="132">
        <f>'Тест ответы'!KJ51*'Показатели'!$F$391*IF(KL$4="да",C50,1)</f>
        <v>0</v>
      </c>
      <c r="KM50" s="122">
        <f>'Тест ответы'!KK51*'Показатели'!$F$392*IF(KM$4="да",D50,1)</f>
        <v>0</v>
      </c>
      <c r="KN50" s="132">
        <f>'Тест ответы'!KL51*'Показатели'!$F$394*IF($KN$4="да",C50,1)</f>
        <v>0</v>
      </c>
      <c r="KO50" s="133">
        <f>'Тест ответы'!KM51*'Показатели'!$F$395*IF($KO$4="да",C50,1)</f>
        <v>0</v>
      </c>
      <c r="KP50" s="122">
        <f>'Тест ответы'!KN51*'Показатели'!$F$397*IF($KP$4="да",$C50,1)</f>
        <v>0</v>
      </c>
      <c r="KQ50" s="122">
        <f>'Тест ответы'!KO51*'Показатели'!$F$398*IF($KQ$4="да",$C50,1)</f>
        <v>0</v>
      </c>
      <c r="KR50" s="122">
        <f>'Тест ответы'!KP51*'Показатели'!$F$400*IF($KR$4="да",$C50,1)</f>
        <v>0</v>
      </c>
      <c r="KS50" s="133">
        <f>'Тест ответы'!KQ51*'Показатели'!$F$401*IF($KS$4="да",$C50,1)</f>
        <v>0</v>
      </c>
      <c r="KT50" s="122">
        <f>'Тест ответы'!KR51*'Показатели'!$F$403*IF($KT$4="да",$C50,1)</f>
        <v>0</v>
      </c>
      <c r="KU50" s="122">
        <f>'Тест ответы'!KS51*'Показатели'!$F$405*IF($KU$4="да",$C50,1)</f>
        <v>0</v>
      </c>
      <c r="KV50" s="130">
        <f>'Тест ответы'!KT51*'Показатели'!$F$408*IF($KV$4="да",$C50,1)</f>
        <v>0</v>
      </c>
      <c r="KW50" s="122">
        <f>'Тест ответы'!KU51*'Показатели'!$F$409*IF($KW$4="да",$C50,1)</f>
        <v>0</v>
      </c>
      <c r="KX50" s="122">
        <f>'Тест ответы'!KV51*'Показатели'!$F$410*IF($KX$4="да",$C50,1)</f>
        <v>0</v>
      </c>
      <c r="KY50" s="122">
        <f>'Тест ответы'!KW51*'Показатели'!$F$411*IF($KY$4="да",$C50,1)</f>
        <v>0</v>
      </c>
      <c r="KZ50" s="132">
        <f>'Тест ответы'!KX51*'Показатели'!$F$413*IF($KZ$4="да",$C50,1)</f>
        <v>0</v>
      </c>
      <c r="LA50" s="122">
        <f>'Тест ответы'!KY51*'Показатели'!$F$415*IF($LA$4="да",$C50,1)</f>
        <v>0</v>
      </c>
      <c r="LB50" s="122">
        <f>'Тест ответы'!KZ51*'Показатели'!$F$416*IF($LB$4="да",$C50,1)</f>
        <v>0</v>
      </c>
      <c r="LC50" s="122">
        <f>'Тест ответы'!LA51*'Показатели'!$F$417*IF($LC$4="да",$C50,1)</f>
        <v>0</v>
      </c>
      <c r="LD50" s="132">
        <f>'Тест ответы'!LB51*'Показатели'!$F$420*IF($LD$4="да",$C50,1)</f>
        <v>0</v>
      </c>
      <c r="LE50" s="122">
        <f>'Тест ответы'!LC51*'Показатели'!$F$422*IF($LE$4="да",$C50,1)</f>
        <v>0</v>
      </c>
      <c r="LF50" s="122">
        <f>'Тест ответы'!LD51*'Показатели'!$F$423*IF($LF$4="да",$C50,1)</f>
        <v>0</v>
      </c>
      <c r="LG50" s="122">
        <f>'Тест ответы'!LE51*'Показатели'!$F$424*IF($LG$4="да",$C50,1)</f>
        <v>0</v>
      </c>
      <c r="LH50" s="132">
        <f>'Тест ответы'!LF51*'Показатели'!$F$426*IF(LH$4="да",$C50,1)</f>
        <v>0</v>
      </c>
      <c r="LI50" s="122">
        <f>'Тест ответы'!LG51*'Показатели'!$F$427*IF($LI$4="да",$C50,1)</f>
        <v>0</v>
      </c>
      <c r="LJ50" s="122">
        <f>'Тест ответы'!LH51*'Показатели'!$F$428*IF($LJ$4="да",$C50,1)</f>
        <v>0</v>
      </c>
      <c r="LK50" s="122">
        <f>'Тест ответы'!LI51*'Показатели'!$F$429*IF($LK$4="да",$C50,1)</f>
        <v>0</v>
      </c>
      <c r="LL50" s="122">
        <f>'Тест ответы'!LJ51*'Показатели'!$F$430*IF($LI$4="да",$C50,1)</f>
        <v>0</v>
      </c>
      <c r="LM50" s="125">
        <f>'Тест ответы'!LK51*'Показатели'!$F$461*IF(LM$4="да",$C50,1)</f>
        <v>0</v>
      </c>
      <c r="LN50" s="126">
        <f>'Тест ответы'!LL51*'Показатели'!$F$462*IF(LN$4="да",$C50,1)</f>
        <v>0</v>
      </c>
      <c r="LO50" s="126">
        <f>'Тест ответы'!LM51*'Показатели'!$F$463*IF(LO$4="да",$C50,1)</f>
        <v>0</v>
      </c>
      <c r="LP50" s="126">
        <f>'Тест ответы'!LN51*'Показатели'!$F$464*IF(LP$4="да",$C50,1)</f>
        <v>0</v>
      </c>
      <c r="LQ50" s="126">
        <f>'Тест ответы'!LO51*'Показатели'!$F$466*IF(LQ$4="да",$C50,1)</f>
        <v>0</v>
      </c>
      <c r="LR50" s="126">
        <f>'Тест ответы'!LP51*'Показатели'!$F$467*IF(LR$4="да",$C50,1)</f>
        <v>0</v>
      </c>
      <c r="LS50" s="126">
        <f>'Тест ответы'!LQ51*'Показатели'!$F$468*IF(LS$4="да",$C50,1)</f>
        <v>0</v>
      </c>
      <c r="LT50" s="135">
        <f>'Тест ответы'!LR51*'Показатели'!$F$469*IF(LT$4="да",$C50,1)</f>
        <v>0</v>
      </c>
      <c r="LU50" s="122">
        <f>'Тест ответы'!LS51*'Показатели'!$F$472*IF($LU$4="да",$C50,1)</f>
        <v>0</v>
      </c>
      <c r="LV50" s="122">
        <f>'Тест ответы'!LT51*'Показатели'!$F$473*IF($LV$4="да",$C50,1)</f>
        <v>0</v>
      </c>
      <c r="LW50" s="122">
        <f>'Тест ответы'!LU51*'Показатели'!$F$474*IF($LW$4="да",$C50,1)</f>
        <v>0</v>
      </c>
      <c r="LX50" s="122">
        <f>'Тест ответы'!LV51*'Показатели'!$F$476*IF($LX$4="да",$C50,1)</f>
        <v>0</v>
      </c>
      <c r="LY50" s="122">
        <f>'Тест ответы'!LW51*'Показатели'!$F$477*IF($LY$4="да",$C50,1)</f>
        <v>0</v>
      </c>
      <c r="LZ50" s="122">
        <f>'Тест ответы'!LX51*'Показатели'!$F$478*IF(LZ$4="да",$C50,1)</f>
        <v>0</v>
      </c>
      <c r="MA50" s="122">
        <f>'Тест ответы'!LY51*'Показатели'!$F$479*IF($MA$4="да",$C50,1)</f>
        <v>0</v>
      </c>
      <c r="MB50" s="122">
        <f>'Тест ответы'!LZ51*'Показатели'!$F$480*IF($MB$4="да",$C50,1)</f>
        <v>0</v>
      </c>
      <c r="MC50" s="122">
        <f>'Тест ответы'!MA51*'Показатели'!$F$481*IF($MC$4="да",$C50,1)</f>
        <v>0</v>
      </c>
      <c r="MD50" s="122">
        <f>'Тест ответы'!MB51*'Показатели'!$F$483*IF($MD$4="да",$C50,1)</f>
        <v>0</v>
      </c>
      <c r="ME50" s="122">
        <f>'Тест ответы'!MC51*'Показатели'!$F$484*IF($ME$4="да",$C50,1)</f>
        <v>0</v>
      </c>
      <c r="MF50" s="122">
        <f>'Тест ответы'!MD51*'Показатели'!$F$486*IF($MF$4="да",$C50,1)</f>
        <v>0</v>
      </c>
      <c r="MG50" s="136">
        <f>'Тест ответы'!ME51*'Показатели'!F$487*IF(MG$4="да",$C50,1)</f>
        <v>0</v>
      </c>
      <c r="MH50" s="126">
        <f>'Тест ответы'!MF51*'Показатели'!$F$489*IF($MH$4="да",$C50,1)</f>
        <v>0</v>
      </c>
      <c r="MI50" s="126">
        <f>'Тест ответы'!MG51*'Показатели'!$F$490*IF($MI$4="да",$C50,1)</f>
        <v>0</v>
      </c>
      <c r="MJ50" s="126">
        <f>'Тест ответы'!MH51*'Показатели'!$F$491*IF($MJ$4="да",$C50,1)</f>
        <v>0</v>
      </c>
      <c r="MK50" s="126">
        <f>'Тест ответы'!MI51*'Показатели'!$F$492*IF($MK$4="да",$C50,1)</f>
        <v>0</v>
      </c>
      <c r="ML50" s="126">
        <f>'Тест ответы'!MJ51*'Показатели'!$F$493*IF($ML$4="да",$C50,1)</f>
        <v>0</v>
      </c>
      <c r="MM50" s="126">
        <f>'Тест ответы'!MK51*'Показатели'!$F$494*IF($MM$4="да",$C50,1)</f>
        <v>0</v>
      </c>
      <c r="MN50" s="126">
        <f>'Тест ответы'!ML51*'Показатели'!$F$495*IF($MN$4="да",$C50,1)</f>
        <v>0</v>
      </c>
      <c r="MO50" s="126">
        <f>'Тест ответы'!MM51*'Показатели'!$F$496*IF($MO$4="да",$C50,1)</f>
        <v>0</v>
      </c>
      <c r="MP50" s="126">
        <f>'Тест ответы'!MN51*'Показатели'!$F$497*IF($MP$4="да",$C50,1)</f>
        <v>0</v>
      </c>
      <c r="MQ50" s="126">
        <f>'Тест ответы'!MO51*'Показатели'!$F$498*IF($MQ$4="да",$C50,1)</f>
        <v>0</v>
      </c>
      <c r="MR50" s="126">
        <f>'Тест ответы'!MP51*'Показатели'!$F$499*IF($MR$4="да",$C50,1)</f>
        <v>0</v>
      </c>
      <c r="MS50" s="126">
        <f>'Тест ответы'!MQ51*'Показатели'!$F$500*IF($MS$4="да",$C50,1)</f>
        <v>0</v>
      </c>
      <c r="MT50" s="126">
        <f>'Тест ответы'!MR51*'Показатели'!$F$501*IF(MT$4="да",$C50,1)</f>
        <v>0</v>
      </c>
      <c r="MU50" s="126">
        <f>'Тест ответы'!MS51*'Показатели'!$F$502*IF(MU$4="да",$C50,1)</f>
        <v>0</v>
      </c>
      <c r="MV50" s="126">
        <f>'Тест ответы'!MT51*'Показатели'!$F$503*IF(MV$4="да",$C50,1)</f>
        <v>0</v>
      </c>
      <c r="MW50" s="126">
        <f>'Тест ответы'!MU51*'Показатели'!$F$504*IF($MW$4="да",$C50,1)</f>
        <v>0</v>
      </c>
      <c r="MX50" s="126">
        <f>'Тест ответы'!MV51*'Показатели'!$F$505*IF(MX$4="да",$C50,1)</f>
        <v>0</v>
      </c>
      <c r="MY50" s="126">
        <f>'Тест ответы'!MW51*'Показатели'!$F$506*IF(MY$4="да",$C50,1)</f>
        <v>0</v>
      </c>
      <c r="MZ50" s="126">
        <f>'Тест ответы'!MX51*'Показатели'!$F$507*IF(MZ$4="да",$C50,1)</f>
        <v>0</v>
      </c>
      <c r="NA50" s="126">
        <f>'Тест ответы'!MY51*'Показатели'!$F$508*IF(NA$4="да",$C50,1)</f>
        <v>0</v>
      </c>
      <c r="NB50" s="126">
        <f>'Тест ответы'!MZ51*'Показатели'!$F$509*IF(NB$4="да",$C50,1)</f>
        <v>0</v>
      </c>
      <c r="NC50" s="126">
        <f>'Тест ответы'!NA51*'Показатели'!$F$510*IF(NC$4="да",$C50,1)</f>
        <v>0</v>
      </c>
      <c r="ND50" s="126">
        <f>'Тест ответы'!NB51*'Показатели'!$F$511*IF(ND$4="да",$C50,1)</f>
        <v>0</v>
      </c>
      <c r="NE50" s="126">
        <f>'Тест ответы'!NC51*'Показатели'!$F$512*IF(NE$4="да",$C50,1)</f>
        <v>0</v>
      </c>
      <c r="NF50" s="126">
        <f>'Тест ответы'!ND51*'Показатели'!$F$513*IF(NF$4="да",$C50,1)</f>
        <v>0</v>
      </c>
      <c r="NG50" s="126">
        <f>'Тест ответы'!NE51*'Показатели'!$F$514*IF(NG$4="да",$C50,1)</f>
        <v>0</v>
      </c>
      <c r="NH50" s="126">
        <f>'Тест ответы'!NF51*'Показатели'!$F$515*IF(NH$4="да",$C50,1)</f>
        <v>0</v>
      </c>
      <c r="NI50" s="134">
        <f>'Тест ответы'!NG51*'Показатели'!$F$516*IF($NI$4="да",$C50,1)</f>
        <v>0</v>
      </c>
      <c r="NJ50" s="126">
        <f>'Тест ответы'!NH51*'Показатели'!$F$518*IF(NJ$4="да",$C50,1)</f>
        <v>0</v>
      </c>
      <c r="NK50" s="126">
        <f>'Тест ответы'!NI51*'Показатели'!$F$519*IF(NK$4="да",$C50,1)</f>
        <v>0</v>
      </c>
      <c r="NL50" s="126">
        <f>'Тест ответы'!NJ51*'Показатели'!$F$520*IF(NL$4="да",$C50,1)</f>
        <v>0</v>
      </c>
      <c r="NM50" s="126">
        <f>'Тест ответы'!NK51*'Показатели'!$F$521*IF(NM$4="да",$C50,1)</f>
        <v>0</v>
      </c>
      <c r="NN50" s="126">
        <f>'Тест ответы'!NL51*'Показатели'!$F$522*IF(NN$4="да",$C50,1)</f>
        <v>0</v>
      </c>
      <c r="NO50" s="126">
        <f>'Тест ответы'!NM51*'Показатели'!$F$523*IF(NO$4="да",$C50,1)</f>
        <v>0</v>
      </c>
      <c r="NP50" s="126">
        <f>'Тест ответы'!NN51*'Показатели'!G$524*IF(NP$4="да",$C50,1)</f>
        <v>0</v>
      </c>
      <c r="NQ50" s="126">
        <f>'Тест ответы'!NO51*'Показатели'!H$525*IF(NQ$4="да",$C50,1)</f>
        <v>0</v>
      </c>
      <c r="NR50" s="126">
        <f>'Тест ответы'!NP51*'Показатели'!I$526*IF(NR$4="да",$C50,1)</f>
        <v>0</v>
      </c>
      <c r="NS50" s="126">
        <f>'Тест ответы'!NQ51*'Показатели'!$F$527*IF(NS$4="да",$C50,1)</f>
        <v>0</v>
      </c>
      <c r="NT50" s="126">
        <f>'Тест ответы'!NR51*'Показатели'!$F$528*IF(NT$4="да",$C50,1)</f>
        <v>0</v>
      </c>
      <c r="NU50" s="126">
        <f>'Тест ответы'!NS51*'Показатели'!$F$529*IF(NU$4="да",$C50,1)</f>
        <v>0</v>
      </c>
      <c r="NV50" s="135">
        <f>'Тест ответы'!NT51*'Показатели'!$F$530*IF(NV$4="да",$C50,1)</f>
        <v>0</v>
      </c>
      <c r="NW50" s="126">
        <f>'Тест ответы'!NU51*'Показатели'!$F$533*IF($NW$4="да",$C50,1)</f>
        <v>0</v>
      </c>
      <c r="NX50" s="126">
        <f>'Тест ответы'!NV51*'Показатели'!$F$534*IF($NX$4="да",$C50,1)</f>
        <v>0</v>
      </c>
      <c r="NY50" s="127">
        <f>'Тест ответы'!NW51*'Показатели'!$F$536*IF($NY$4="да",$C50,1)</f>
        <v>0</v>
      </c>
      <c r="NZ50" s="126">
        <f>'Тест ответы'!NX51*'Показатели'!$F$537*IF($NZ$4="да",$C50,1)</f>
        <v>0</v>
      </c>
      <c r="OA50" s="127">
        <f>'Тест ответы'!NY51*'Показатели'!$F$539*IF(OA$4="да",$C50,1)</f>
        <v>0</v>
      </c>
      <c r="OB50" s="126">
        <f>'Тест ответы'!NZ51*'Показатели'!$F$540*IF(OB$4="да",$C50,1)</f>
        <v>0</v>
      </c>
      <c r="OC50" s="126">
        <f>'Тест ответы'!OA51*'Показатели'!$F$541*IF(OC$4="да",$C50,1)</f>
        <v>0</v>
      </c>
      <c r="OD50" s="126">
        <f>'Тест ответы'!OB51*'Показатели'!$F$542*IF(OD$4="да",$C50,1)</f>
        <v>0</v>
      </c>
      <c r="OE50" s="126">
        <f>'Тест ответы'!OC51*'Показатели'!$F$543*IF(OE$4="да",$C50,1)</f>
        <v>0</v>
      </c>
      <c r="OF50" s="126">
        <f>'Тест ответы'!OD51*'Показатели'!$F$544*IF(OF$4="да",$C50,1)</f>
        <v>0</v>
      </c>
      <c r="OG50" s="127">
        <f>'Тест ответы'!OE51*'Показатели'!$F$546*IF(OG$4="да",$C50,1)</f>
        <v>0</v>
      </c>
      <c r="OH50" s="126">
        <f>'Тест ответы'!OF51*'Показатели'!$F$547*IF(OH$4="да",$C50,1)</f>
        <v>0</v>
      </c>
      <c r="OI50" s="126">
        <f>'Тест ответы'!OG51*'Показатели'!$F$548*IF(OI$4="да",$C50,1)</f>
        <v>0</v>
      </c>
      <c r="OJ50" s="126">
        <f>'Тест ответы'!OH51*'Показатели'!$F$549*IF(OJ$4="да",$C50,1)</f>
        <v>0</v>
      </c>
      <c r="OK50" s="126">
        <f>'Тест ответы'!OI51*'Показатели'!$F$550*IF(OK$4="да",$C50,1)</f>
        <v>0</v>
      </c>
      <c r="OL50" s="126">
        <f>'Тест ответы'!OJ51*'Показатели'!$F$551*IF(OL$4="да",$C50,1)</f>
        <v>0</v>
      </c>
      <c r="OM50" s="137">
        <f>'Тест ответы'!OK51*'Показатели'!$F$554*IF($OM$4="да",$C50,1)</f>
        <v>0</v>
      </c>
      <c r="ON50" s="134">
        <f>'Тест ответы'!OL51*'Показатели'!$F$555*IF($ON$4="да",$C50,1)</f>
        <v>0</v>
      </c>
      <c r="OO50" s="126">
        <f>'Тест ответы'!OM51*'Показатели'!$F$557*IF($OO$4="да",$C50,1)</f>
        <v>0</v>
      </c>
      <c r="OP50" s="135">
        <f>'Тест ответы'!ON51*'Показатели'!$F$558*IF($OP$4="да",$C50,1)</f>
        <v>0</v>
      </c>
      <c r="OQ50" s="127">
        <f>'Тест ответы'!OO51*'Показатели'!$F$564*IF(OQ$4="да",$C50,1)</f>
        <v>0</v>
      </c>
      <c r="OR50" s="126">
        <f>'Тест ответы'!OP51*'Показатели'!$F$565*IF(OR$4="да",$C50,1)</f>
        <v>0</v>
      </c>
      <c r="OS50" s="126">
        <f>'Тест ответы'!OQ51*'Показатели'!$F$566*IF(OS$4="да",$C50,1)</f>
        <v>0</v>
      </c>
      <c r="OT50" s="126">
        <f>'Тест ответы'!OR51*'Показатели'!$F$567*IF(OT$4="да",$C50,1)</f>
        <v>0</v>
      </c>
      <c r="OU50" s="126">
        <f>'Тест ответы'!OS51*'Показатели'!$F$568*IF(OU$4="да",$C50,1)</f>
        <v>0</v>
      </c>
      <c r="OV50" s="126">
        <f>'Тест ответы'!OT51*'Показатели'!$F$569*IF(OV$4="да",$C50,1)</f>
        <v>0</v>
      </c>
      <c r="OW50" s="127">
        <f>'Тест ответы'!OU51*'Показатели'!$F$574*IF(OW$4="да",$C50,1)</f>
        <v>0</v>
      </c>
      <c r="OX50" s="126">
        <f>'Тест ответы'!OV51*'Показатели'!$F$575*IF(OX$4="да",$C50,1)</f>
        <v>0</v>
      </c>
      <c r="OY50" s="126">
        <f>'Тест ответы'!OW51*'Показатели'!$F$576*IF(OY$4="да",$C50,1)</f>
        <v>0</v>
      </c>
      <c r="OZ50" s="126">
        <f>'Тест ответы'!OX51*'Показатели'!$F$577*IF(OZ$4="да",$C50,1)</f>
        <v>0</v>
      </c>
      <c r="PA50" s="126">
        <f>'Тест ответы'!OY51*'Показатели'!$F$578*IF(PA$4="да",$C50,1)</f>
        <v>0</v>
      </c>
      <c r="PB50" s="126">
        <f>'Тест ответы'!OZ51*'Показатели'!$F$579*IF(PB$4="да",$C50,1)</f>
        <v>0</v>
      </c>
      <c r="PC50" s="137">
        <f>'Тест ответы'!PA51*'Показатели'!$F$584*IF($PC$4="да",$C50,1)</f>
        <v>0</v>
      </c>
      <c r="PD50" s="126">
        <f>'Тест ответы'!PB51*'Показатели'!$F$585*IF($PD$4="да",$C50,1)</f>
        <v>0</v>
      </c>
      <c r="PE50" s="126">
        <f>'Тест ответы'!PC51*'Показатели'!$F$587*IF($PE$4="да",$C50,1)</f>
        <v>0</v>
      </c>
      <c r="PF50" s="126">
        <f>'Тест ответы'!PD51*'Показатели'!$F$588*IF($PF$4="да",$C50,1)</f>
        <v>0</v>
      </c>
      <c r="PG50" s="126">
        <f>'Тест ответы'!PE51*'Показатели'!$F$589*IF($PG$4="да",$C50,1)</f>
        <v>0</v>
      </c>
      <c r="PH50" s="126">
        <f>'Тест ответы'!PF51*'Показатели'!$F$590*IF($PH$4="да",$C50,1)</f>
        <v>0</v>
      </c>
      <c r="PI50" s="126">
        <f>'Тест ответы'!PG51*'Показатели'!$F$591*IF($PI$4="да",$C50,1)</f>
        <v>0</v>
      </c>
      <c r="PJ50" s="126">
        <f>'Тест ответы'!PH51*'Показатели'!$F$592*IF($PJ$4="да",$C50,1)</f>
        <v>0</v>
      </c>
      <c r="PK50" s="126">
        <f>'Тест ответы'!PI51*'Показатели'!$F$593*IF($PK$4="да",$C50,1)</f>
        <v>0</v>
      </c>
      <c r="PL50" s="126">
        <f>'Тест ответы'!PJ51*'Показатели'!$F$594*IF($PL$4="да",$C50,1)</f>
        <v>0</v>
      </c>
      <c r="PM50" s="126">
        <f>'Тест ответы'!PK51*'Показатели'!$F$595*IF($PM$4="да",$C50,1)</f>
        <v>0</v>
      </c>
      <c r="PN50" s="126">
        <f>'Тест ответы'!PL51*'Показатели'!$F$596*IF($PN$4="да",$C50,1)</f>
        <v>0</v>
      </c>
      <c r="PO50" s="126">
        <f>'Тест ответы'!PM51*'Показатели'!$F$597*IF($PO$4="да",$C50,1)</f>
        <v>0</v>
      </c>
      <c r="PP50" s="126">
        <f>'Тест ответы'!PN51*'Показатели'!$F$599*IF($PP$4="да",$C50,1)</f>
        <v>0</v>
      </c>
      <c r="PQ50" s="126">
        <f>'Тест ответы'!PO51*'Показатели'!$F$600*IF($PQ$4="да",$C50,1)</f>
        <v>0</v>
      </c>
      <c r="PR50" s="126">
        <f>'Тест ответы'!PP51*'Показатели'!$F$603*IF($PR$4="да",$C50,1)</f>
        <v>0</v>
      </c>
      <c r="PS50" s="126">
        <f>'Тест ответы'!PQ51*'Показатели'!$F$605*IF($PS$4="да",$C50,1)</f>
        <v>0</v>
      </c>
      <c r="PT50" s="126">
        <f>'Тест ответы'!PR51*'Показатели'!$F$606*IF($PT$4="да",$C50,1)</f>
        <v>0</v>
      </c>
      <c r="PU50" s="126">
        <f>'Тест ответы'!PS51*'Показатели'!$F$607*IF($PU$4="да",$C50,1)</f>
        <v>0</v>
      </c>
      <c r="PV50" s="126">
        <f>'Тест ответы'!PT51*'Показатели'!$F$608*IF($PV$4="да",$C50,1)</f>
        <v>0</v>
      </c>
      <c r="PW50" s="126">
        <f>'Тест ответы'!PU51*'Показатели'!$F$609*IF($PW$4="да",$C50,1)</f>
        <v>0</v>
      </c>
      <c r="PX50" s="126">
        <f>'Тест ответы'!PV51*'Показатели'!$F$610*IF($PX$4="да",$C50,1)</f>
        <v>0</v>
      </c>
      <c r="PY50" s="137">
        <f>'Тест ответы'!PW51*'Показатели'!$F$612*IF(PY$4="да",$C50,1)</f>
        <v>0</v>
      </c>
      <c r="PZ50" s="127">
        <f>'Тест ответы'!PX51*'Показатели'!$F$614*IF(PZ$4="да",$C50,1)</f>
        <v>0</v>
      </c>
      <c r="QA50" s="126">
        <f>'Тест ответы'!PY51*'Показатели'!$F$614*IF(QA$4="да",$C50,1)</f>
        <v>0</v>
      </c>
      <c r="QB50" s="126">
        <f>'Тест ответы'!PZ51*'Показатели'!$F$614*IF(QB$4="да",$C50,1)</f>
        <v>0</v>
      </c>
      <c r="QC50" s="126">
        <f>'Тест ответы'!QA51*'Показатели'!$F$614*IF(QC$4="да",$C50,1)</f>
        <v>0</v>
      </c>
      <c r="QD50" s="126">
        <f>'Тест ответы'!QB51*'Показатели'!$F$614*IF(QD$4="да",$C50,1)</f>
        <v>0</v>
      </c>
      <c r="QE50" s="127">
        <f>'Тест ответы'!QC51*'Показатели'!$F$620*IF(QE$4="да",$C50,1)</f>
        <v>0</v>
      </c>
      <c r="QF50" s="126">
        <f>'Тест ответы'!QD51*'Показатели'!$F$620*IF(QF$4="да",$C50,1)</f>
        <v>0</v>
      </c>
      <c r="QG50" s="126">
        <f>'Тест ответы'!QE51*'Показатели'!$F$620*IF(QG$4="да",$C50,1)</f>
        <v>0</v>
      </c>
      <c r="QH50" s="126">
        <f>'Тест ответы'!QF51*'Показатели'!$F$620*IF(QH$4="да",$C50,1)</f>
        <v>0</v>
      </c>
      <c r="QI50" s="126">
        <f>'Тест ответы'!QG51*'Показатели'!$F$620*IF(QI$4="да",$C50,1)</f>
        <v>0</v>
      </c>
      <c r="QJ50" s="138">
        <f>'Тест ответы'!QH51*'Показатели'!$F$620*IF(QJ$4="да",$C50,1)</f>
        <v>0</v>
      </c>
      <c r="QK50" s="122" t="str">
        <f>'Тест ответы'!QI51*#REF!*IF(QK$4="да",$C50,1)</f>
        <v>#REF!</v>
      </c>
      <c r="QL50" s="122">
        <f>'Тест ответы'!QJ51*'Показатели'!$F$628*IF(QL$4="да",$C50,1)</f>
        <v>0</v>
      </c>
      <c r="QM50" s="122">
        <f>'Тест ответы'!QK51*'Показатели'!$F$629*IF(QM$4="да",$C50,1)</f>
        <v>0</v>
      </c>
      <c r="QN50" s="122">
        <f>'Тест ответы'!QL51*'Показатели'!$F$631*IF(QN$4="да",$C50,1)</f>
        <v>0</v>
      </c>
      <c r="QO50" s="122" t="str">
        <f>'Тест ответы'!QM51*#REF!*IF(QO$4="да",$C50,1)</f>
        <v>#REF!</v>
      </c>
      <c r="QP50" s="136">
        <f>'Тест ответы'!QN51*'Показатели'!$F$632*IF(QP$4="да",$C50,1)</f>
        <v>0</v>
      </c>
      <c r="QQ50" s="126">
        <f>'Тест ответы'!QO51*'Показатели'!$F$635*IF(QQ$4="да",$C50,1)</f>
        <v>0</v>
      </c>
      <c r="QR50" s="126">
        <f>'Тест ответы'!QP51*'Показатели'!$F$636*IF(QR$4="да",$C50,1)</f>
        <v>0</v>
      </c>
      <c r="QS50" s="126">
        <f>'Тест ответы'!QQ51*'Показатели'!$F$638*IF(QS$4="да",$C50,1)</f>
        <v>0</v>
      </c>
      <c r="QT50" s="126">
        <f>'Тест ответы'!QR51*'Показатели'!$F$639*IF(QT$4="да",$C50,1)</f>
        <v>0</v>
      </c>
      <c r="QU50" s="126">
        <f>'Тест ответы'!QS51*'Показатели'!$F$640*IF(QU$4="да",$C50,1)</f>
        <v>0</v>
      </c>
      <c r="QV50" s="126">
        <f>'Тест ответы'!QT51*'Показатели'!$F$641*IF(QV$4="да",$C50,1)</f>
        <v>0</v>
      </c>
      <c r="QW50" s="126">
        <f>'Тест ответы'!QU51*'Показатели'!$F$642*IF(QW$4="да",$C50,1)</f>
        <v>0</v>
      </c>
      <c r="QX50" s="135">
        <f>'Тест ответы'!QV51*'Показатели'!$F$643*IF(QX$4="да",$C50,1)</f>
        <v>0</v>
      </c>
      <c r="QY50" s="131"/>
      <c r="QZ50" s="131"/>
      <c r="RA50" s="131"/>
      <c r="RB50" s="131"/>
      <c r="RC50" s="131"/>
      <c r="RD50" s="131"/>
      <c r="RE50" s="131"/>
      <c r="RF50" s="131"/>
      <c r="RG50" s="131"/>
    </row>
    <row r="51">
      <c r="A51" s="117">
        <v>47.0</v>
      </c>
      <c r="B51" s="118" t="str">
        <f>'Тест ответы'!B52</f>
        <v>Новгородская область</v>
      </c>
      <c r="C51" s="139">
        <f>VLOOKUP(B51,'Население'!$B$2:$E$90,4,FALSE)</f>
        <v>22.37898614</v>
      </c>
      <c r="D51" s="120" t="str">
        <f t="shared" si="9"/>
        <v>#REF!</v>
      </c>
      <c r="E51" s="121">
        <f>'Тест ответы'!C52*'Показатели'!$F$3*IF(E$4="да",$C51,1)</f>
        <v>0.0005</v>
      </c>
      <c r="F51" s="121">
        <f>'Тест ответы'!D52*'Показатели'!$F$4*IF(F$4="да",$C51,1)</f>
        <v>0.005</v>
      </c>
      <c r="G51" s="121">
        <f>'Тест ответы'!E52*'Показатели'!$F$5*IF($G$4="да",C51,1)</f>
        <v>0</v>
      </c>
      <c r="H51" s="121">
        <f>'Тест ответы'!F52*'Показатели'!$F$6*IF($H$4="да",C51,1)</f>
        <v>0</v>
      </c>
      <c r="I51" s="121">
        <f>'Тест ответы'!G52*'Показатели'!$F$7*IF(I$4="да",D51,1)</f>
        <v>0</v>
      </c>
      <c r="J51" s="121">
        <f>'Тест ответы'!H52*'Показатели'!$F$8*IF($J$4="да",C51,1)</f>
        <v>0</v>
      </c>
      <c r="K51" s="121">
        <f>'Тест ответы'!I52*'Показатели'!$F$9*IF(K$4="да",D51,1)</f>
        <v>0</v>
      </c>
      <c r="L51" s="121">
        <f>'Тест ответы'!J52*'Показатели'!$F$10*IF(L$4="да",$C51,1)</f>
        <v>0</v>
      </c>
      <c r="M51" s="121">
        <f>'Тест ответы'!K52*'Показатели'!$F$11*IF(M$4="да",$C51,1)</f>
        <v>0</v>
      </c>
      <c r="N51" s="122">
        <f>'Тест ответы'!L52*'Показатели'!$F$12*IF(N$4="да",$C51,1)</f>
        <v>0</v>
      </c>
      <c r="O51" s="123">
        <f>'Тест ответы'!M52*'Показатели'!$F$14*IF(O$4="да",$C51,1)</f>
        <v>0</v>
      </c>
      <c r="P51" s="124">
        <f>'Тест ответы'!N52*'Показатели'!$F$15*IF(P$4="да",$C51,1)</f>
        <v>0</v>
      </c>
      <c r="Q51" s="124">
        <f>'Тест ответы'!O52*'Показатели'!$F$17*IF(Q$4="да",$C51,1)</f>
        <v>0</v>
      </c>
      <c r="R51" s="124">
        <f>'Тест ответы'!P52*'Показатели'!$F$18*IF(R$4="да",$C51,1)</f>
        <v>0</v>
      </c>
      <c r="S51" s="123">
        <f>'Тест ответы'!Q52*'Показатели'!$F$20*IF(S$4="да",$C51,1)</f>
        <v>0</v>
      </c>
      <c r="T51" s="121">
        <f>'Тест ответы'!R52*'Показатели'!$F$21*IF(T$4="да",$C51,1)</f>
        <v>0</v>
      </c>
      <c r="U51" s="121">
        <f>'Тест ответы'!S52*'Показатели'!$F$24*IF(U$4="да",$C51,1)</f>
        <v>0</v>
      </c>
      <c r="V51" s="121">
        <f>'Тест ответы'!T52*'Показатели'!$F$25*IF(V$4="да",$C51,1)</f>
        <v>0</v>
      </c>
      <c r="W51" s="121">
        <f>'Тест ответы'!U52*'Показатели'!$F$26*IF(W$4="да",$C51,1)</f>
        <v>0</v>
      </c>
      <c r="X51" s="121">
        <f>'Тест ответы'!V52*'Показатели'!$F$28*IF(X$4="да",$C51,1)</f>
        <v>0</v>
      </c>
      <c r="Y51" s="121">
        <f>'Тест ответы'!W52*'Показатели'!$F$29*IF(Y$4="да",$C51,1)</f>
        <v>0</v>
      </c>
      <c r="Z51" s="125">
        <f>'Тест ответы'!X52*'Показатели'!$F$33*IF(Z$4="да",$C51,1)</f>
        <v>0</v>
      </c>
      <c r="AA51" s="126">
        <f>'Тест ответы'!Y52*'Показатели'!$F$34*IF(AA$4="да",$C51,1)</f>
        <v>0</v>
      </c>
      <c r="AB51" s="126">
        <f>'Тест ответы'!Z52*'Показатели'!$F$35*IF(AB$4="да",$C51,1)</f>
        <v>0</v>
      </c>
      <c r="AC51" s="126">
        <f>'Тест ответы'!AA52*'Показатели'!$F$36*IF(AC$4="да",$C51,1)</f>
        <v>0</v>
      </c>
      <c r="AD51" s="126">
        <f>'Тест ответы'!AB52*'Показатели'!$F$37*IF(AD$4="да",$C51,1)</f>
        <v>0</v>
      </c>
      <c r="AE51" s="126">
        <f>'Тест ответы'!AC52*'Показатели'!$F$38*IF(AE$4="да",$C51,1)</f>
        <v>0</v>
      </c>
      <c r="AF51" s="126">
        <f>'Тест ответы'!AD52*'Показатели'!$F$39*IF(AF$4="да",$C51,1)</f>
        <v>0</v>
      </c>
      <c r="AG51" s="126">
        <f>'Тест ответы'!AE52*'Показатели'!$F$40*IF(AG$4="да",$C51,1)</f>
        <v>0</v>
      </c>
      <c r="AH51" s="126">
        <f>'Тест ответы'!AF52*'Показатели'!$F$41*IF(AH$4="да",$C51,1)</f>
        <v>0</v>
      </c>
      <c r="AI51" s="127">
        <f>'Тест ответы'!AG52*'Показатели'!$F$43*IF(AI$4="да",$C51,1)</f>
        <v>0</v>
      </c>
      <c r="AJ51" s="126">
        <f>'Тест ответы'!AH52*'Показатели'!$F$44*IF(AJ$4="да",$C51,1)</f>
        <v>0</v>
      </c>
      <c r="AK51" s="126">
        <f>'Тест ответы'!AI52*'Показатели'!$F$45*IF(AK$4="да",$C51,1)</f>
        <v>0</v>
      </c>
      <c r="AL51" s="126">
        <f>'Тест ответы'!AJ52*'Показатели'!$F$46*IF(AL$4="да",$C51,1)</f>
        <v>0</v>
      </c>
      <c r="AM51" s="126">
        <f>'Тест ответы'!AK52*'Показатели'!$F$47*IF(AM$4="да",$C51,1)</f>
        <v>0</v>
      </c>
      <c r="AN51" s="126">
        <f>'Тест ответы'!AL52*'Показатели'!$F$48*IF(AN$4="да",$C51,1)</f>
        <v>0</v>
      </c>
      <c r="AO51" s="126">
        <f>'Тест ответы'!AM52*'Показатели'!$F$49*IF(AO$4="да",$C51,1)</f>
        <v>0</v>
      </c>
      <c r="AP51" s="126">
        <f>'Тест ответы'!AN52*'Показатели'!$F$50*IF(AP$4="да",$C51,1)</f>
        <v>0</v>
      </c>
      <c r="AQ51" s="126">
        <f>'Тест ответы'!AO52*'Показатели'!$F$51*IF(AQ$4="да",$C51,1)</f>
        <v>0</v>
      </c>
      <c r="AR51" s="123">
        <f>'Тест ответы'!AP52*'Показатели'!$F$53*IF($AR$4="да",$C51,1)</f>
        <v>0</v>
      </c>
      <c r="AS51" s="128">
        <f>'Тест ответы'!AQ52*'Показатели'!$F$54*IF($AS$4="да",$C51,1)</f>
        <v>0</v>
      </c>
      <c r="AT51" s="127">
        <f>'Тест ответы'!AR52*'Показатели'!$F$56*IF(AT$4="да",$C51,1)</f>
        <v>0</v>
      </c>
      <c r="AU51" s="126">
        <f>'Тест ответы'!AS52*'Показатели'!$F$57*IF(AU$4="да",$C51,1)</f>
        <v>0</v>
      </c>
      <c r="AV51" s="126">
        <f>'Тест ответы'!AT52*'Показатели'!$F$58*IF(AV$4="да",$C51,1)</f>
        <v>0</v>
      </c>
      <c r="AW51" s="126">
        <f>'Тест ответы'!AU52*'Показатели'!$F$59*IF(AW$4="да",$C51,1)</f>
        <v>0</v>
      </c>
      <c r="AX51" s="126">
        <f>'Тест ответы'!AV52*'Показатели'!$F$60*IF(AX$4="да",$C51,1)</f>
        <v>0</v>
      </c>
      <c r="AY51" s="126">
        <f>'Тест ответы'!AW52*'Показатели'!$F$61*IF(AY$4="да",$C51,1)</f>
        <v>0</v>
      </c>
      <c r="AZ51" s="129">
        <f>'Тест ответы'!AX52*'Показатели'!$F$64*IF($AZ$4="да",$C51,1)</f>
        <v>0</v>
      </c>
      <c r="BA51" s="121">
        <f>'Тест ответы'!AY52*'Показатели'!$F$65*IF($BA$4="да",$C51,1)</f>
        <v>0</v>
      </c>
      <c r="BB51" s="121">
        <f>'Тест ответы'!AZ52*'Показатели'!$F$66*IF($BA$4="да",$C51,1)</f>
        <v>0</v>
      </c>
      <c r="BC51" s="121">
        <f>'Тест ответы'!BA52*'Показатели'!$F$67*IF($BC$4="да",$C51,1)</f>
        <v>0</v>
      </c>
      <c r="BD51" s="121">
        <f>'Тест ответы'!BB52*'Показатели'!$F$68*IF($BD$4="да",$C51,1)</f>
        <v>0</v>
      </c>
      <c r="BE51" s="121">
        <f>'Тест ответы'!BC52*'Показатели'!$F$69*IF($BE$4="да",$C51,1)</f>
        <v>0</v>
      </c>
      <c r="BF51" s="121">
        <f>'Тест ответы'!BD52*'Показатели'!$F$70*IF($BF$4="да",$C51,1)</f>
        <v>0</v>
      </c>
      <c r="BG51" s="121">
        <f>'Тест ответы'!BE52*'Показатели'!$F$71*IF($BG$4="да",$C51,1)</f>
        <v>0</v>
      </c>
      <c r="BH51" s="128">
        <f>'Тест ответы'!BF52*'Показатели'!$F$72*IF($BH$4="да",$C51,1)</f>
        <v>0</v>
      </c>
      <c r="BI51" s="121">
        <f>'Тест ответы'!BG52*'Показатели'!$F$75*IF($BI$4="да",$C51,1)</f>
        <v>0</v>
      </c>
      <c r="BJ51" s="121">
        <f>'Тест ответы'!BH52*'Показатели'!$F$76*IF($BJ$4="да",$C51,1)</f>
        <v>0</v>
      </c>
      <c r="BK51" s="121">
        <f>'Тест ответы'!BI52*'Показатели'!$F$77*IF($BK$4="да",$C51,1)</f>
        <v>0</v>
      </c>
      <c r="BL51" s="121">
        <f>'Тест ответы'!BJ52*'Показатели'!$F$78*IF($BL$4="да",$C51,1)</f>
        <v>0</v>
      </c>
      <c r="BM51" s="121">
        <f>'Тест ответы'!BK52*'Показатели'!$F$79*IF($BM$4="да",$C51,1)</f>
        <v>0</v>
      </c>
      <c r="BN51" s="121">
        <f>'Тест ответы'!BL52*'Показатели'!$F$80*IF($BN$4="да",$C51,1)</f>
        <v>0</v>
      </c>
      <c r="BO51" s="128">
        <f>'Тест ответы'!BM52*'Показатели'!$F$81*IF($BO$4="да",$C51,1)</f>
        <v>0</v>
      </c>
      <c r="BP51" s="121">
        <f>'Тест ответы'!BN52*'Показатели'!$F$86*IF(BP$4="да",$C51,1)</f>
        <v>0</v>
      </c>
      <c r="BQ51" s="121">
        <f>'Тест ответы'!BO52*'Показатели'!$F$87*IF(BQ$4="да",$C51,1)</f>
        <v>0</v>
      </c>
      <c r="BR51" s="121">
        <f>'Тест ответы'!BP52*'Показатели'!$F$88*IF(BR$4="да",$C51,1)</f>
        <v>0</v>
      </c>
      <c r="BS51" s="121">
        <f>'Тест ответы'!BQ52*'Показатели'!$F$89*IF($BS$4="да",$C51,1)</f>
        <v>0</v>
      </c>
      <c r="BT51" s="121">
        <f>'Тест ответы'!BR52*'Показатели'!$F$90*IF($BT$4="да",$C51,1)</f>
        <v>0</v>
      </c>
      <c r="BU51" s="121">
        <f>'Тест ответы'!BS52*'Показатели'!$F$91*IF($BU$4="да",$C51,1)</f>
        <v>0</v>
      </c>
      <c r="BV51" s="121">
        <f>'Тест ответы'!BT52*'Показатели'!$F$92*IF($BV$4="да",$C51,1)</f>
        <v>0</v>
      </c>
      <c r="BW51" s="121">
        <f>'Тест ответы'!BU52*'Показатели'!$F$93*IF($BW$4="да",$C51,1)</f>
        <v>0</v>
      </c>
      <c r="BX51" s="121">
        <f>'Тест ответы'!BV52*'Показатели'!$F$94*IF($BX$4="да",$C51,1)</f>
        <v>0</v>
      </c>
      <c r="BY51" s="121">
        <f>'Тест ответы'!BW52*'Показатели'!$F$95*IF($BY$4="да",$C51,1)</f>
        <v>0</v>
      </c>
      <c r="BZ51" s="121">
        <f>'Тест ответы'!BX52*'Показатели'!$F$96*IF($BZ$4="да",$C51,1)</f>
        <v>0</v>
      </c>
      <c r="CA51" s="121">
        <f>'Тест ответы'!BY52*'Показатели'!$F$97*IF($CA$4="да",$C51,1)</f>
        <v>0</v>
      </c>
      <c r="CB51" s="121">
        <f>'Тест ответы'!BZ52*'Показатели'!$F$99*IF($CB$4="да",$C51,1)</f>
        <v>0</v>
      </c>
      <c r="CC51" s="121">
        <f>'Тест ответы'!CA52*'Показатели'!$F$100*IF($CC$4="да",$C51,1)</f>
        <v>0</v>
      </c>
      <c r="CD51" s="121">
        <f>'Тест ответы'!CB52*'Показатели'!$F$101*IF($CD$4="да",$C51,1)</f>
        <v>0</v>
      </c>
      <c r="CE51" s="121">
        <f>'Тест ответы'!CC52*'Показатели'!$F$102*IF($CE$4="да",$C51,1)</f>
        <v>0</v>
      </c>
      <c r="CF51" s="121">
        <f>'Тест ответы'!CD52*'Показатели'!$F$103*IF($CF$4="да",$C51,1)</f>
        <v>0</v>
      </c>
      <c r="CG51" s="121">
        <f>'Тест ответы'!CE52*'Показатели'!$F$104*IF($CG$4="да",$C51,1)</f>
        <v>0</v>
      </c>
      <c r="CH51" s="121">
        <f>'Тест ответы'!CF52*'Показатели'!$F$105*IF($CH$4="да",$C51,1)</f>
        <v>0</v>
      </c>
      <c r="CI51" s="121">
        <f>'Тест ответы'!CG52*'Показатели'!$F$106*IF($CI$4="да",$C51,1)</f>
        <v>0</v>
      </c>
      <c r="CJ51" s="121">
        <f>'Тест ответы'!CH52*'Показатели'!$F$107*IF($CJ$4="да",$C51,1)</f>
        <v>0</v>
      </c>
      <c r="CK51" s="121">
        <f>'Тест ответы'!CI52*'Показатели'!$F$108*IF($CK$4="да",$C51,1)</f>
        <v>0</v>
      </c>
      <c r="CL51" s="121">
        <f>'Тест ответы'!CJ52*'Показатели'!$F$109*IF($CL$4="да",$C51,1)</f>
        <v>0</v>
      </c>
      <c r="CM51" s="121">
        <f>'Тест ответы'!CK52*'Показатели'!$F$110*IF($CM$4="да",$C51,1)</f>
        <v>0</v>
      </c>
      <c r="CN51" s="121">
        <f>'Тест ответы'!CL52*'Показатели'!$F$111*IF($CN$4="да",$C51,1)</f>
        <v>0</v>
      </c>
      <c r="CO51" s="121">
        <f>'Тест ответы'!CM52*'Показатели'!$F$112*IF($CO$4="да",$C51,1)</f>
        <v>0</v>
      </c>
      <c r="CP51" s="128">
        <f>'Тест ответы'!CN52*'Показатели'!$F$113*IF($CP$4="да",$C51,1)</f>
        <v>0</v>
      </c>
      <c r="CQ51" s="121">
        <f>'Тест ответы'!CO52*'Показатели'!$F$118*IF(CQ$4="да",$C51,1)</f>
        <v>0</v>
      </c>
      <c r="CR51" s="121">
        <f>'Тест ответы'!CP52*'Показатели'!$F$119*IF(CR$4="да",$C51,1)</f>
        <v>0</v>
      </c>
      <c r="CS51" s="121">
        <f>'Тест ответы'!CQ52*'Показатели'!$F$120*IF(CS$4="да",$C51,1)</f>
        <v>0</v>
      </c>
      <c r="CT51" s="121">
        <f>'Тест ответы'!CR52*'Показатели'!$F$121*IF($CT$4="да",$C51,1)</f>
        <v>0</v>
      </c>
      <c r="CU51" s="121">
        <f>'Тест ответы'!CS52*'Показатели'!$F$122*IF($CU$4="да",$C51,1)</f>
        <v>0</v>
      </c>
      <c r="CV51" s="121">
        <f>'Тест ответы'!CT52*'Показатели'!$F$123*IF($CV$4="да",$C51,1)</f>
        <v>0</v>
      </c>
      <c r="CW51" s="121">
        <f>'Тест ответы'!CU52*'Показатели'!$F$124*IF($CW$4="да",$C51,1)</f>
        <v>0</v>
      </c>
      <c r="CX51" s="121">
        <f>'Тест ответы'!CV52*'Показатели'!$F$125*IF($CX$4="да",$C51,1)</f>
        <v>0</v>
      </c>
      <c r="CY51" s="121">
        <f>'Тест ответы'!CW52*'Показатели'!$F$126*IF($CY$4="да",$C51,1)</f>
        <v>0</v>
      </c>
      <c r="CZ51" s="121">
        <f>'Тест ответы'!CX52*'Показатели'!$F$127*IF($CZ$4="да",$C51,1)</f>
        <v>0</v>
      </c>
      <c r="DA51" s="121">
        <f>'Тест ответы'!CY52*'Показатели'!$F$128*IF($DA$4="да",$C51,1)</f>
        <v>0</v>
      </c>
      <c r="DB51" s="121">
        <f>'Тест ответы'!CZ52*'Показатели'!$F$129*IF($DB$4="да",$C51,1)</f>
        <v>0</v>
      </c>
      <c r="DC51" s="121">
        <f>'Тест ответы'!DA52*'Показатели'!$F$131*IF($DC$4="да",$C51,1)</f>
        <v>0</v>
      </c>
      <c r="DD51" s="121">
        <f>'Тест ответы'!DB52*'Показатели'!$F$132*IF($DD$4="да",$C51,1)</f>
        <v>0</v>
      </c>
      <c r="DE51" s="121">
        <f>'Тест ответы'!DC52*'Показатели'!$F$133*IF($DE$4="да",$C51,1)</f>
        <v>0</v>
      </c>
      <c r="DF51" s="121">
        <f>'Тест ответы'!DD52*'Показатели'!$F$134*IF($DF$4="да",$C51,1)</f>
        <v>0</v>
      </c>
      <c r="DG51" s="121">
        <f>'Тест ответы'!DE52*'Показатели'!$F$135*IF($DG$4="да",$C51,1)</f>
        <v>0</v>
      </c>
      <c r="DH51" s="121">
        <f>'Тест ответы'!DF52*'Показатели'!$F$136*IF($DH50="да",$C51,1)</f>
        <v>0</v>
      </c>
      <c r="DI51" s="121">
        <f>'Тест ответы'!DG52*'Показатели'!$F$137*IF($DI$4="да",$C51,1)</f>
        <v>0</v>
      </c>
      <c r="DJ51" s="121">
        <f>'Тест ответы'!DH52*'Показатели'!$F$138*IF($DJ$4="да",$C51,1)</f>
        <v>0</v>
      </c>
      <c r="DK51" s="122">
        <f>'Тест ответы'!DH52*'Показатели'!$F$139*IF($DK$4="да",$C51,1)</f>
        <v>0</v>
      </c>
      <c r="DL51" s="130" t="str">
        <f>'Тест ответы'!DJ52*#REF!*IF($DL$4="да",$C51,1)</f>
        <v>#REF!</v>
      </c>
      <c r="DM51" s="122" t="str">
        <f>'Тест ответы'!DF52*#REF!*IF(DM$4="да",$C51,1)</f>
        <v>#REF!</v>
      </c>
      <c r="DN51" s="122" t="str">
        <f>'Тест ответы'!DL52*#REF!*IF($DN$4="да",$C51,1)</f>
        <v>#REF!</v>
      </c>
      <c r="DO51" s="131" t="str">
        <f>'Тест ответы'!DM52*#REF!*IF($DO$4="да",$C51,1)</f>
        <v>#REF!</v>
      </c>
      <c r="DP51" s="122">
        <f>'Тест ответы'!DN52*'Показатели'!$F$141*IF($DP$4="да",$C51,1)</f>
        <v>0</v>
      </c>
      <c r="DQ51" s="122">
        <f>'Тест ответы'!DO52*'Показатели'!$F$142*IF(DQ$4="да",$C51,1)</f>
        <v>0</v>
      </c>
      <c r="DR51" s="132">
        <f>'Тест ответы'!DP52*'Показатели'!$F$144*$C51</f>
        <v>0</v>
      </c>
      <c r="DS51" s="122">
        <f>'Тест ответы'!DQ52*'Показатели'!$F$151*$C51</f>
        <v>0</v>
      </c>
      <c r="DT51" s="122">
        <f>'Тест ответы'!DR52*'Показатели'!$F$154*$C51</f>
        <v>0</v>
      </c>
      <c r="DU51" s="122">
        <f>'Тест ответы'!DS52*'Показатели'!$F$157*$C51</f>
        <v>0</v>
      </c>
      <c r="DV51" s="122">
        <f>'Тест ответы'!DT52*'Показатели'!$F$163*$C51</f>
        <v>0</v>
      </c>
      <c r="DW51" s="122">
        <f>'Тест ответы'!DU52*'Показатели'!$F$166*$C51</f>
        <v>0</v>
      </c>
      <c r="DX51" s="133">
        <f>'Тест ответы'!DV52*'Показатели'!$F$169*$C51</f>
        <v>0</v>
      </c>
      <c r="DY51" s="126">
        <f>'Тест ответы'!DW52*'Показатели'!$F$171*IF($DY$4="да",$C51,1)</f>
        <v>0</v>
      </c>
      <c r="DZ51" s="126">
        <f>'Тест ответы'!DX52*'Показатели'!$F$172*IF($DZ$4="да",$C51,1)</f>
        <v>0</v>
      </c>
      <c r="EA51" s="126">
        <f>'Тест ответы'!DY52*'Показатели'!$F$173*IF($EA$4="да",$C51,1)</f>
        <v>0</v>
      </c>
      <c r="EB51" s="126">
        <f>'Тест ответы'!DZ52*'Показатели'!$F$174*IF($EB$4="да",$C51,1)</f>
        <v>0</v>
      </c>
      <c r="EC51" s="126">
        <f>'Тест ответы'!EA52*'Показатели'!$F$175*IF($EC$4="да",$C51,1)</f>
        <v>0</v>
      </c>
      <c r="ED51" s="126">
        <f>'Тест ответы'!EB52*'Показатели'!$F$176*IF($ED$4="да",$C51,1)</f>
        <v>0</v>
      </c>
      <c r="EE51" s="126">
        <f>'Тест ответы'!EC52*'Показатели'!$F$177*IF($EE$4="да",$C51,1)</f>
        <v>0</v>
      </c>
      <c r="EF51" s="126">
        <f>'Тест ответы'!ED52*'Показатели'!$F$178*IF($EF$4="да",$C51,1)</f>
        <v>0</v>
      </c>
      <c r="EG51" s="126">
        <f>'Тест ответы'!EE52*'Показатели'!$F$179*IF($EG$4="да",$C51,1)</f>
        <v>0</v>
      </c>
      <c r="EH51" s="126">
        <f>'Тест ответы'!EF52*'Показатели'!$F$180*IF($EH$4="да",$C51,1)</f>
        <v>0</v>
      </c>
      <c r="EI51" s="126">
        <f>'Тест ответы'!EG52*'Показатели'!$F$181*IF($EI$4="да",$C51,1)</f>
        <v>0</v>
      </c>
      <c r="EJ51" s="126">
        <f>'Тест ответы'!EH52*'Показатели'!$F$182*IF($EJ$4="да",$C51,1)</f>
        <v>0</v>
      </c>
      <c r="EK51" s="126">
        <f>'Тест ответы'!EI52*'Показатели'!$F$183*IF($EK$4="да",$C51,1)</f>
        <v>0</v>
      </c>
      <c r="EL51" s="126">
        <f>'Тест ответы'!EJ52*'Показатели'!$F$184*IF($EL$4="да",$C51,1)</f>
        <v>0</v>
      </c>
      <c r="EM51" s="126">
        <f>'Тест ответы'!EK52*'Показатели'!$F$185*IF($EM$4="да",$C51,1)</f>
        <v>0</v>
      </c>
      <c r="EN51" s="126">
        <f>'Тест ответы'!EL52*'Показатели'!$F$186*IF($EN$4="да",$C51,1)</f>
        <v>0</v>
      </c>
      <c r="EO51" s="126">
        <f>'Тест ответы'!EM52*'Показатели'!$F$187*IF($EO$4="да",$C51,1)</f>
        <v>0</v>
      </c>
      <c r="EP51" s="126">
        <f>'Тест ответы'!EN52*'Показатели'!$F$188*IF($EP$4="да",$C51,1)</f>
        <v>0</v>
      </c>
      <c r="EQ51" s="126">
        <f>'Тест ответы'!EO52*'Показатели'!$F$189*IF($EQ$4="да",$C51,1)</f>
        <v>0</v>
      </c>
      <c r="ER51" s="126">
        <f>'Тест ответы'!EP52*'Показатели'!$F$190*IF($ER$4="да",$C51,1)</f>
        <v>0</v>
      </c>
      <c r="ES51" s="134">
        <f>'Тест ответы'!EQ52*'Показатели'!$F$191*IF($ES$4="да",$C51,1)</f>
        <v>0</v>
      </c>
      <c r="ET51" s="126">
        <f>'Тест ответы'!ER52*'Показатели'!$F$193*IF($ET$4="да",$C51,1)</f>
        <v>0</v>
      </c>
      <c r="EU51" s="126">
        <f>'Тест ответы'!ES52*'Показатели'!$F$194*IF($EU$4="да",$C51,1)</f>
        <v>0</v>
      </c>
      <c r="EV51" s="126">
        <f>'Тест ответы'!ET52*'Показатели'!$F$195*IF($EV$4="да",$C51,1)</f>
        <v>0</v>
      </c>
      <c r="EW51" s="126">
        <f>'Тест ответы'!EU52*'Показатели'!$F$196*IF($EW$4="да",$C51,1)</f>
        <v>0</v>
      </c>
      <c r="EX51" s="126">
        <f>'Тест ответы'!EV52*'Показатели'!$F$197*IF($EX$4="да",$C51,1)</f>
        <v>0</v>
      </c>
      <c r="EY51" s="126">
        <f>'Тест ответы'!EW52*'Показатели'!$F$198*IF($EY$4="да",$C51,1)</f>
        <v>0</v>
      </c>
      <c r="EZ51" s="126">
        <f>'Тест ответы'!EX52*'Показатели'!$F$199*IF($EZ$4="да",$C51,1)</f>
        <v>0</v>
      </c>
      <c r="FA51" s="126">
        <f>'Тест ответы'!EY52*'Показатели'!$F$200*IF($FA$4="да",$C51,1)</f>
        <v>0</v>
      </c>
      <c r="FB51" s="126">
        <f>'Тест ответы'!EZ52*'Показатели'!$F$201*IF($FB$4="да",$C51,1)</f>
        <v>0</v>
      </c>
      <c r="FC51" s="126">
        <f>'Тест ответы'!FA52*'Показатели'!$F$202*IF($FC$4="да",$C51,1)</f>
        <v>0</v>
      </c>
      <c r="FD51" s="126">
        <f>'Тест ответы'!FB52*'Показатели'!$F$203*IF($FD$4="да",$C51,1)</f>
        <v>0</v>
      </c>
      <c r="FE51" s="126">
        <f>'Тест ответы'!FC52*'Показатели'!$F$204*IF($FE$4="да",$C51,1)</f>
        <v>0</v>
      </c>
      <c r="FF51" s="126">
        <f>'Тест ответы'!FD52*'Показатели'!$F$205*IF($FF$4="да",$C51,1)</f>
        <v>0</v>
      </c>
      <c r="FG51" s="126">
        <f>'Тест ответы'!FE52*'Показатели'!$F$206*IF($FG$4="да",$C51,1)</f>
        <v>0</v>
      </c>
      <c r="FH51" s="126">
        <f>'Тест ответы'!FF52*'Показатели'!$F$207*IF($FH$4="да",$C51,1)</f>
        <v>0</v>
      </c>
      <c r="FI51" s="126">
        <f>'Тест ответы'!FG52*'Показатели'!$F$208*IF($FI$4="да",$C51,1)</f>
        <v>0</v>
      </c>
      <c r="FJ51" s="126">
        <f>'Тест ответы'!FH52*'Показатели'!$F$209*IF($FJ$4="да",$C51,1)</f>
        <v>0</v>
      </c>
      <c r="FK51" s="135">
        <f>'Тест ответы'!FI52*'Показатели'!$F$210*IF($FK$4="да",$C51,1)</f>
        <v>0</v>
      </c>
      <c r="FL51" s="122">
        <f>'Тест ответы'!FJ52*'Показатели'!$F$214*IF(FL$4="да",$C51,1)</f>
        <v>0</v>
      </c>
      <c r="FM51" s="122">
        <f>'Тест ответы'!FK52*'Показатели'!$F$215*IF(FM$4="да",$C51,1)</f>
        <v>0</v>
      </c>
      <c r="FN51" s="122">
        <f>'Тест ответы'!FL52*'Показатели'!$F$217*IF(FN$4="да",$C51,1)</f>
        <v>0</v>
      </c>
      <c r="FO51" s="122">
        <f>'Тест ответы'!FM52*'Показатели'!$F$218*IF(FO$4="да",$C51,1)</f>
        <v>0</v>
      </c>
      <c r="FP51" s="122">
        <f>'Тест ответы'!FN52*'Показатели'!$F$220*IF(FP$4="да",$C51,1)</f>
        <v>0</v>
      </c>
      <c r="FQ51" s="122">
        <f>'Тест ответы'!FO52*'Показатели'!$F$221*IF(FQ$4="да",$C51,1)</f>
        <v>0</v>
      </c>
      <c r="FR51" s="122">
        <f>'Тест ответы'!FP52*'Показатели'!$F$222*IF(FR$4="да",$C51,1)</f>
        <v>0</v>
      </c>
      <c r="FS51" s="122">
        <f>'Тест ответы'!FQ52*'Показатели'!$F$223*IF(FS$4="да",$C51,1)</f>
        <v>0</v>
      </c>
      <c r="FT51" s="122">
        <f>'Тест ответы'!FR52*'Показатели'!$F$224*IF(FT$4="да",$C51,1)</f>
        <v>0</v>
      </c>
      <c r="FU51" s="122">
        <f>'Тест ответы'!FS52*'Показатели'!$F$225*IF(FU$4="да",$C51,1)</f>
        <v>0</v>
      </c>
      <c r="FV51" s="122">
        <f>'Тест ответы'!FT52*'Показатели'!$F$227*IF(FV$4="да",$C51,1)</f>
        <v>0</v>
      </c>
      <c r="FW51" s="122">
        <f>'Тест ответы'!FU52*'Показатели'!$F$228*IF(FW$4="да",$C51,1)</f>
        <v>0</v>
      </c>
      <c r="FX51" s="122">
        <f>'Тест ответы'!FV52*'Показатели'!$F$229*IF(FX$4="да",$C51,1)</f>
        <v>0</v>
      </c>
      <c r="FY51" s="122">
        <f>'Тест ответы'!FW52*'Показатели'!$F$230*IF(FY$4="да",$C51,1)</f>
        <v>0</v>
      </c>
      <c r="FZ51" s="122">
        <f>'Тест ответы'!FX52*'Показатели'!$F$231*IF(FZ$4="да",$C51,1)</f>
        <v>0</v>
      </c>
      <c r="GA51" s="122">
        <f>'Тест ответы'!FY52*'Показатели'!$F$232*IF(GA$4="да",$C51,1)</f>
        <v>0</v>
      </c>
      <c r="GB51" s="132">
        <f>'Тест ответы'!FZ52*'Показатели'!$F$235*IF($GB$4="да",$C51,1)</f>
        <v>0</v>
      </c>
      <c r="GC51" s="122">
        <f>'Тест ответы'!GA52*'Показатели'!$F$236*IF($GC$4="да",$C51,1)</f>
        <v>0</v>
      </c>
      <c r="GD51" s="122">
        <f>'Тест ответы'!GB52*'Показатели'!$F$238*IF($GD$4="да",$C51,1)</f>
        <v>0</v>
      </c>
      <c r="GE51" s="122">
        <f>'Тест ответы'!GC52*'Показатели'!$F$239*IF($GE$4="да",$C51,1)</f>
        <v>0</v>
      </c>
      <c r="GF51" s="122">
        <f>'Тест ответы'!GD52*'Показатели'!$F$241*IF($GF$4="да",$C51,1)</f>
        <v>0</v>
      </c>
      <c r="GG51" s="122">
        <f>'Тест ответы'!GE52*'Показатели'!$F$242*IF($GG$4="да",$C51,1)</f>
        <v>0</v>
      </c>
      <c r="GH51" s="122">
        <f>'Тест ответы'!GF52*'Показатели'!$F$243*IF($GH$4="да",$C51,1)</f>
        <v>0</v>
      </c>
      <c r="GI51" s="122">
        <f>'Тест ответы'!GG52*'Показатели'!$F$244*IF($GI$4="да",$C51,1)</f>
        <v>0</v>
      </c>
      <c r="GJ51" s="122">
        <f>'Тест ответы'!GH52*'Показатели'!$F$245*IF($GJ$4="да",$C51,1)</f>
        <v>0</v>
      </c>
      <c r="GK51" s="122">
        <f>'Тест ответы'!GI52*'Показатели'!$F$246*IF($GK$4="да",$C51,1)</f>
        <v>0</v>
      </c>
      <c r="GL51" s="122">
        <f>'Тест ответы'!GJ52*'Показатели'!$F$248*IF($GL$4="да",$C51,1)</f>
        <v>0</v>
      </c>
      <c r="GM51" s="122">
        <f>'Тест ответы'!GK52*'Показатели'!$F$249*IF($GM$4="да",$C51,1)</f>
        <v>0</v>
      </c>
      <c r="GN51" s="122">
        <f>'Тест ответы'!GL52*'Показатели'!$F$250*IF($GN$4="да",$C51,1)</f>
        <v>0</v>
      </c>
      <c r="GO51" s="122">
        <f>'Тест ответы'!GM52*'Показатели'!$F$251*IF($GO$4="да",$C51,1)</f>
        <v>0</v>
      </c>
      <c r="GP51" s="122">
        <f>'Тест ответы'!GN52*'Показатели'!$F$252*IF($GP$4="да",$C51,1)</f>
        <v>0</v>
      </c>
      <c r="GQ51" s="122">
        <f>'Тест ответы'!GO52*'Показатели'!$F$253*IF($GQ$4="да",$C51,1)</f>
        <v>0</v>
      </c>
      <c r="GR51" s="132">
        <f>'Тест ответы'!GP52*'Показатели'!$F$256*IF($GR$4="да",$C51,1)</f>
        <v>0</v>
      </c>
      <c r="GS51" s="122">
        <f>'Тест ответы'!GQ52*'Показатели'!$F$257*IF($GS$4="да",$C51,1)</f>
        <v>0</v>
      </c>
      <c r="GT51" s="122">
        <f>'Тест ответы'!GR52*'Показатели'!$F$258*IF($GT$4="да",$C51,1)</f>
        <v>0</v>
      </c>
      <c r="GU51" s="122">
        <f>'Тест ответы'!GS52*'Показатели'!$F$260*IF($GU$4="да",$C51,1)</f>
        <v>0</v>
      </c>
      <c r="GV51" s="122">
        <f>'Тест ответы'!GT52*'Показатели'!$F$261*IF($GV$4="да",$C51,1)</f>
        <v>0</v>
      </c>
      <c r="GW51" s="122">
        <f>'Тест ответы'!GU52*'Показатели'!$F$262*IF($GW$4="да",$C51,1)</f>
        <v>0</v>
      </c>
      <c r="GX51" s="122">
        <f>'Тест ответы'!GV52*'Показатели'!$F$264*IF($GX$4="да",$C51,1)</f>
        <v>0</v>
      </c>
      <c r="GY51" s="122">
        <f>'Тест ответы'!GW52*'Показатели'!$F$265*IF($GY$4="да",$C51,1)</f>
        <v>0</v>
      </c>
      <c r="GZ51" s="122">
        <f>'Тест ответы'!GX52*'Показатели'!$F$266*IF($GZ$4="да",$C51,1)</f>
        <v>0</v>
      </c>
      <c r="HA51" s="122">
        <f>'Тест ответы'!GY52*'Показатели'!$F$267*IF($HA$4="да",$C51,1)</f>
        <v>0</v>
      </c>
      <c r="HB51" s="122">
        <f>'Тест ответы'!GZ52*'Показатели'!$F$269*IF($HB$4="да",$C51,1)</f>
        <v>0</v>
      </c>
      <c r="HC51" s="122">
        <f>'Тест ответы'!HA52*'Показатели'!$F$270*IF($HC$4="да",$C51,1)</f>
        <v>0</v>
      </c>
      <c r="HD51" s="122">
        <f>'Тест ответы'!HB52*'Показатели'!$F$271*IF($HD$4="да",$C51,1)</f>
        <v>0</v>
      </c>
      <c r="HE51" s="122">
        <f>'Тест ответы'!HC52*'Показатели'!$F$272*IF($HE$4="да",$C51,1)</f>
        <v>0</v>
      </c>
      <c r="HF51" s="122">
        <f>'Тест ответы'!HD52*'Показатели'!$F$274*IF($HF$4="да",$C51,1)</f>
        <v>0</v>
      </c>
      <c r="HG51" s="122">
        <f>'Тест ответы'!HE52*'Показатели'!$F$275*IF($HG$4="да",$C51,1)</f>
        <v>0</v>
      </c>
      <c r="HH51" s="122">
        <f>'Тест ответы'!HF52*'Показатели'!$F$276*IF($HH$4="да",$C51,1)</f>
        <v>0</v>
      </c>
      <c r="HI51" s="122">
        <f>'Тест ответы'!HG52*'Показатели'!$F$277*IF($HI$4="да",$C51,1)</f>
        <v>0</v>
      </c>
      <c r="HJ51" s="122">
        <f>'Тест ответы'!HH52*'Показатели'!$F$278*IF($HJ$4="да",$C51,1)</f>
        <v>0</v>
      </c>
      <c r="HK51" s="122">
        <f>'Тест ответы'!HI52*'Показатели'!$F$279*IF($HK$4="да",$C51,1)</f>
        <v>0</v>
      </c>
      <c r="HL51" s="122">
        <f>'Тест ответы'!HJ52*'Показатели'!$F$280*IF($HL$4="да",$C51,1)</f>
        <v>0</v>
      </c>
      <c r="HM51" s="122">
        <f>'Тест ответы'!HK52*'Показатели'!$F$281*IF($HM$4="да",$C51,1)</f>
        <v>0</v>
      </c>
      <c r="HN51" s="122">
        <f>'Тест ответы'!HL52*'Показатели'!$F$282*IF($HN$4="да",$C51,1)</f>
        <v>0</v>
      </c>
      <c r="HO51" s="122">
        <f>'Тест ответы'!HM52*'Показатели'!$F$284*IF($HO$4="да",$C51,1)</f>
        <v>0</v>
      </c>
      <c r="HP51" s="122">
        <f>'Тест ответы'!HN52*'Показатели'!$F$285*IF($HP$4="да",$C51,1)</f>
        <v>0</v>
      </c>
      <c r="HQ51" s="122">
        <f>'Тест ответы'!HO52*'Показатели'!$F$286*IF($HQ$4="да",$C51,1)</f>
        <v>0</v>
      </c>
      <c r="HR51" s="122">
        <f>'Тест ответы'!HP52*'Показатели'!$F$287*IF($HR$4="да",$C51,1)</f>
        <v>0</v>
      </c>
      <c r="HS51" s="122">
        <f>'Тест ответы'!HQ52*'Показатели'!$F$288*IF($HS$4="да",$C51,1)</f>
        <v>0</v>
      </c>
      <c r="HT51" s="122">
        <f>'Тест ответы'!HR52*'Показатели'!$F$289*IF(HT$4="да",$C51,1)</f>
        <v>0</v>
      </c>
      <c r="HU51" s="122">
        <f>'Тест ответы'!HS52*'Показатели'!$F$290*IF($HU$4="да",$C51,1)</f>
        <v>0</v>
      </c>
      <c r="HV51" s="122">
        <f>'Тест ответы'!HT52*'Показатели'!$F$291*IF($HV$4="да",$C51,1)</f>
        <v>0</v>
      </c>
      <c r="HW51" s="122">
        <f>'Тест ответы'!HU52*'Показатели'!$F$292*IF($HW$4="да",$C51,1)</f>
        <v>0</v>
      </c>
      <c r="HX51" s="122" t="str">
        <f>'Тест ответы'!HV52*#REF!*C51</f>
        <v>#REF!</v>
      </c>
      <c r="HY51" s="133" t="str">
        <f>'Тест ответы'!HW52*#REF!*C51</f>
        <v>#REF!</v>
      </c>
      <c r="HZ51" s="122">
        <f>'Тест ответы'!HX52*'Показатели'!$F$295*IF(HZ$4="да",$C51,1)</f>
        <v>0</v>
      </c>
      <c r="IA51" s="122">
        <f>'Тест ответы'!HY52*'Показатели'!$F$296*IF(IA$4="да",$C51,1)</f>
        <v>0</v>
      </c>
      <c r="IB51" s="122">
        <f>'Тест ответы'!HZ52*'Показатели'!$F$297*IF(IB$4="да",$C51,1)</f>
        <v>0</v>
      </c>
      <c r="IC51" s="122">
        <f>'Тест ответы'!IA52*'Показатели'!$F$299*IF(IC$4="да",$C51,1)</f>
        <v>0</v>
      </c>
      <c r="ID51" s="122">
        <f>'Тест ответы'!IB52*'Показатели'!$F$300*IF(ID$4="да",$C51,1)</f>
        <v>0</v>
      </c>
      <c r="IE51" s="122">
        <f>'Тест ответы'!IC52*'Показатели'!$F$301*IF(IE$4="да",$C51,1)</f>
        <v>0</v>
      </c>
      <c r="IF51" s="122">
        <f>'Тест ответы'!ID52*'Показатели'!$F$303*IF(IF$4="да",$C51,1)</f>
        <v>0</v>
      </c>
      <c r="IG51" s="122">
        <f>'Тест ответы'!IE52*'Показатели'!$F$304*IF(IG$4="да",$C51,1)</f>
        <v>0</v>
      </c>
      <c r="IH51" s="122">
        <f>'Тест ответы'!IF52*'Показатели'!$F$305*IF(IH$4="да",$C51,1)</f>
        <v>0</v>
      </c>
      <c r="II51" s="122">
        <f>'Тест ответы'!IG52*'Показатели'!$F$307*IF(II$4="да",$C51,1)</f>
        <v>0</v>
      </c>
      <c r="IJ51" s="122">
        <f>'Тест ответы'!IH52*'Показатели'!$F$308*IF(IJ$4="да",$C51,1)</f>
        <v>0</v>
      </c>
      <c r="IK51" s="122">
        <f>'Тест ответы'!II52*'Показатели'!$F$309*IF(IK$4="да",$C51,1)</f>
        <v>0</v>
      </c>
      <c r="IL51" s="122">
        <f>'Тест ответы'!IJ52*'Показатели'!$F$313*IF(IL$4="да",$C51,1)</f>
        <v>0</v>
      </c>
      <c r="IM51" s="122">
        <f>'Тест ответы'!IK52*'Показатели'!$F$314*IF(IM$4="да",$C51,1)</f>
        <v>0</v>
      </c>
      <c r="IN51" s="122">
        <f>'Тест ответы'!IL52*'Показатели'!$F$315*IF(IN$4="да",$C51,1)</f>
        <v>0</v>
      </c>
      <c r="IO51" s="122">
        <f>'Тест ответы'!IM52*'Показатели'!$F$316*IF(IO$4="да",$C51,1)</f>
        <v>0</v>
      </c>
      <c r="IP51" s="122">
        <f>'Тест ответы'!IN52*'Показатели'!$F$317*IF(IP$4="да",$C51,1)</f>
        <v>0</v>
      </c>
      <c r="IQ51" s="122">
        <f>'Тест ответы'!IO52*'Показатели'!$F$318*IF(IQ$4="да",$C51,1)</f>
        <v>0</v>
      </c>
      <c r="IR51" s="122">
        <f>'Тест ответы'!IP52*'Показатели'!$F$320*IF(IR$4="да",$C51,1)</f>
        <v>0</v>
      </c>
      <c r="IS51" s="122">
        <f>'Тест ответы'!IQ52*'Показатели'!$F$321*IF(IS$4="да",$C51,1)</f>
        <v>0</v>
      </c>
      <c r="IT51" s="122">
        <f>'Тест ответы'!IR52*'Показатели'!$F$322*IF(IT$4="да",$C51,1)</f>
        <v>0</v>
      </c>
      <c r="IU51" s="122">
        <f>'Тест ответы'!IS52*'Показатели'!$F$323*IF(IU$4="да",$C51,1)</f>
        <v>0</v>
      </c>
      <c r="IV51" s="122">
        <f>'Тест ответы'!IT52*'Показатели'!$F$324*IF(IV$4="да",$C51,1)</f>
        <v>0</v>
      </c>
      <c r="IW51" s="122">
        <f>'Тест ответы'!IU52*'Показатели'!$F$325*IF(IW$4="да",$C51,1)</f>
        <v>0</v>
      </c>
      <c r="IX51" s="122">
        <f>'Тест ответы'!IV52*'Показатели'!$F$327*IF(IX$4="да",$C51,1)</f>
        <v>0</v>
      </c>
      <c r="IY51" s="122">
        <f>'Тест ответы'!IW52*'Показатели'!$F$328*IF(IY$4="да",$C51,1)</f>
        <v>0</v>
      </c>
      <c r="IZ51" s="132">
        <f>'Тест ответы'!IX52*'Показатели'!$F$331*IF(IZ$4="да",$C51,1)</f>
        <v>0</v>
      </c>
      <c r="JA51" s="122">
        <f>'Тест ответы'!IY52*'Показатели'!$F$332*IF(JA$4="да",$C51,1)</f>
        <v>0</v>
      </c>
      <c r="JB51" s="122">
        <f>'Тест ответы'!IZ52*'Показатели'!$F$333*IF(JB$4="да",$C51,1)</f>
        <v>0</v>
      </c>
      <c r="JC51" s="122">
        <f>'Тест ответы'!JA52*'Показатели'!$F$334*IF(JC$4="да",$C51,1)</f>
        <v>0</v>
      </c>
      <c r="JD51" s="122">
        <f>'Тест ответы'!JB52*'Показатели'!$F$335*IF(JD$4="да",$C51,1)</f>
        <v>0</v>
      </c>
      <c r="JE51" s="122">
        <f>'Тест ответы'!JC52*'Показатели'!$F$336*IF(JE$4="да",$C51,1)</f>
        <v>0</v>
      </c>
      <c r="JF51" s="122">
        <f>'Тест ответы'!JD52*'Показатели'!$F$338*IF(JF$4="да",$C51,1)</f>
        <v>0</v>
      </c>
      <c r="JG51" s="122">
        <f>'Тест ответы'!JE52*'Показатели'!$F$339*IF(JG$4="да",$C51,1)</f>
        <v>0</v>
      </c>
      <c r="JH51" s="122">
        <f>'Тест ответы'!JF52*'Показатели'!$F$341*IF(JH$4="да",$C51,1)</f>
        <v>0</v>
      </c>
      <c r="JI51" s="122">
        <f>'Тест ответы'!JG52*'Показатели'!$F$342*IF(JI$4="да",$C51,1)</f>
        <v>0</v>
      </c>
      <c r="JJ51" s="122">
        <f>'Тест ответы'!JH52*'Показатели'!$F$343*IF(JJ$4="да",$C51,1)</f>
        <v>0</v>
      </c>
      <c r="JK51" s="122">
        <f>'Тест ответы'!JI52*'Показатели'!$F$344*IF(JK$4="да",$C51,1)</f>
        <v>0</v>
      </c>
      <c r="JL51" s="122">
        <f>'Тест ответы'!JJ52*'Показатели'!$F$345*IF(JL$4="да",$C51,1)</f>
        <v>0</v>
      </c>
      <c r="JM51" s="122">
        <f>'Тест ответы'!JK52*'Показатели'!$F$346*IF(JM$4="да",$C51,1)</f>
        <v>0</v>
      </c>
      <c r="JN51" s="122">
        <f>'Тест ответы'!JL52*'Показатели'!$F$347*IF(JN$4="да",$C51,1)</f>
        <v>0</v>
      </c>
      <c r="JO51" s="122">
        <f>'Тест ответы'!JM52*'Показатели'!$F$348*IF(JO$4="да",$C51,1)</f>
        <v>0</v>
      </c>
      <c r="JP51" s="122">
        <f>'Тест ответы'!JN52*'Показатели'!$F$349*IF(JP$4="да",$C51,1)</f>
        <v>0</v>
      </c>
      <c r="JQ51" s="122">
        <f>'Тест ответы'!JO52*'Показатели'!$F$350*IF(JQ$4="да",$C51,1)</f>
        <v>0</v>
      </c>
      <c r="JR51" s="122">
        <f>'Тест ответы'!JP52*'Показатели'!$F$351*IF(JR$4="да",$C51,1)</f>
        <v>0</v>
      </c>
      <c r="JS51" s="122">
        <f>'Тест ответы'!JQ52*'Показатели'!$F$352*IF(JS$4="да",$C51,1)</f>
        <v>0</v>
      </c>
      <c r="JT51" s="122">
        <f>'Тест ответы'!JR52*'Показатели'!$F$353*IF(JT$4="да",$C51,1)</f>
        <v>0</v>
      </c>
      <c r="JU51" s="122">
        <f>'Тест ответы'!JS52*'Показатели'!$F$354*IF(JU$4="да",$C51,1)</f>
        <v>0</v>
      </c>
      <c r="JV51" s="122">
        <f>'Тест ответы'!JT52*'Показатели'!$F$355*IF(JV$4="да",$C51,1)</f>
        <v>0</v>
      </c>
      <c r="JW51" s="122">
        <f>'Тест ответы'!JU52*'Показатели'!$F$356*IF(JW$4="да",$C51,1)</f>
        <v>0</v>
      </c>
      <c r="JX51" s="122">
        <f>'Тест ответы'!JV52*'Показатели'!$F$357*IF(JX$4="да",$C51,1)</f>
        <v>0</v>
      </c>
      <c r="JY51" s="122">
        <f>'Тест ответы'!JW52*'Показатели'!$F$358*IF(JY$4="да",$C51,1)</f>
        <v>0</v>
      </c>
      <c r="JZ51" s="122">
        <f>'Тест ответы'!JX52*'Показатели'!$F$360*IF(JZ$4="да",$C51,1)</f>
        <v>0</v>
      </c>
      <c r="KA51" s="122">
        <f>'Тест ответы'!JY52*'Показатели'!$F$361*IF(KA$4="да",$C51,1)</f>
        <v>0</v>
      </c>
      <c r="KB51" s="122">
        <f>'Тест ответы'!JZ52*'Показатели'!$F$362*IF(KB$4="да",$C51,1)</f>
        <v>0</v>
      </c>
      <c r="KC51" s="122">
        <f>'Тест ответы'!KA52*'Показатели'!$F$363*IF(KC$4="да",$C51,1)</f>
        <v>0</v>
      </c>
      <c r="KD51" s="122">
        <f>'Тест ответы'!KB52*'Показатели'!$F$364*IF(KD$4="да",$C51,1)</f>
        <v>0</v>
      </c>
      <c r="KE51" s="136">
        <f>'Тест ответы'!KC52*'Показатели'!$F$365*IF(KE$4="да",$C51,1)</f>
        <v>0</v>
      </c>
      <c r="KF51" s="122">
        <f>'Тест ответы'!KD52*'Показатели'!$F$380*IF(KF$4="да",A51,1)</f>
        <v>0</v>
      </c>
      <c r="KG51" s="122">
        <f>'Тест ответы'!KE52*'Показатели'!$F$383*IF(KG$4="да",B51,1)</f>
        <v>0</v>
      </c>
      <c r="KH51" s="133">
        <f>'Тест ответы'!KF52*'Показатели'!$F$385*IF(KH$4="да",C51,1)</f>
        <v>0</v>
      </c>
      <c r="KI51" s="122">
        <f>'Тест ответы'!KG52*'Показатели'!$F$387*IF($KI$4="да",C51,1)</f>
        <v>0</v>
      </c>
      <c r="KJ51" s="122">
        <f>'Тест ответы'!KH52*'Показатели'!$F$388*IF($KJ$4="да",C51,1)</f>
        <v>0</v>
      </c>
      <c r="KK51" s="122">
        <f>'Тест ответы'!KI52*'Показатели'!$F$389*IF($KK$4="да",C51,1)</f>
        <v>0</v>
      </c>
      <c r="KL51" s="132">
        <f>'Тест ответы'!KJ52*'Показатели'!$F$391*IF(KL$4="да",C51,1)</f>
        <v>0</v>
      </c>
      <c r="KM51" s="122">
        <f>'Тест ответы'!KK52*'Показатели'!$F$392*IF(KM$4="да",D51,1)</f>
        <v>0</v>
      </c>
      <c r="KN51" s="132">
        <f>'Тест ответы'!KL52*'Показатели'!$F$394*IF($KN$4="да",C51,1)</f>
        <v>0</v>
      </c>
      <c r="KO51" s="133">
        <f>'Тест ответы'!KM52*'Показатели'!$F$395*IF($KO$4="да",C51,1)</f>
        <v>0</v>
      </c>
      <c r="KP51" s="122">
        <f>'Тест ответы'!KN52*'Показатели'!$F$397*IF($KP$4="да",$C51,1)</f>
        <v>0</v>
      </c>
      <c r="KQ51" s="122">
        <f>'Тест ответы'!KO52*'Показатели'!$F$398*IF($KQ$4="да",$C51,1)</f>
        <v>0</v>
      </c>
      <c r="KR51" s="122">
        <f>'Тест ответы'!KP52*'Показатели'!$F$400*IF($KR$4="да",$C51,1)</f>
        <v>0</v>
      </c>
      <c r="KS51" s="133">
        <f>'Тест ответы'!KQ52*'Показатели'!$F$401*IF($KS$4="да",$C51,1)</f>
        <v>0</v>
      </c>
      <c r="KT51" s="122">
        <f>'Тест ответы'!KR52*'Показатели'!$F$403*IF($KT$4="да",$C51,1)</f>
        <v>0</v>
      </c>
      <c r="KU51" s="122">
        <f>'Тест ответы'!KS52*'Показатели'!$F$405*IF($KU$4="да",$C51,1)</f>
        <v>0</v>
      </c>
      <c r="KV51" s="130">
        <f>'Тест ответы'!KT52*'Показатели'!$F$408*IF($KV$4="да",$C51,1)</f>
        <v>0</v>
      </c>
      <c r="KW51" s="122">
        <f>'Тест ответы'!KU52*'Показатели'!$F$409*IF($KW$4="да",$C51,1)</f>
        <v>0</v>
      </c>
      <c r="KX51" s="122">
        <f>'Тест ответы'!KV52*'Показатели'!$F$410*IF($KX$4="да",$C51,1)</f>
        <v>0</v>
      </c>
      <c r="KY51" s="122">
        <f>'Тест ответы'!KW52*'Показатели'!$F$411*IF($KY$4="да",$C51,1)</f>
        <v>0</v>
      </c>
      <c r="KZ51" s="132">
        <f>'Тест ответы'!KX52*'Показатели'!$F$413*IF($KZ$4="да",$C51,1)</f>
        <v>0</v>
      </c>
      <c r="LA51" s="122">
        <f>'Тест ответы'!KY52*'Показатели'!$F$415*IF($LA$4="да",$C51,1)</f>
        <v>0</v>
      </c>
      <c r="LB51" s="122">
        <f>'Тест ответы'!KZ52*'Показатели'!$F$416*IF($LB$4="да",$C51,1)</f>
        <v>0</v>
      </c>
      <c r="LC51" s="122">
        <f>'Тест ответы'!LA52*'Показатели'!$F$417*IF($LC$4="да",$C51,1)</f>
        <v>0</v>
      </c>
      <c r="LD51" s="132">
        <f>'Тест ответы'!LB52*'Показатели'!$F$420*IF($LD$4="да",$C51,1)</f>
        <v>0</v>
      </c>
      <c r="LE51" s="122">
        <f>'Тест ответы'!LC52*'Показатели'!$F$422*IF($LE$4="да",$C51,1)</f>
        <v>0</v>
      </c>
      <c r="LF51" s="122">
        <f>'Тест ответы'!LD52*'Показатели'!$F$423*IF($LF$4="да",$C51,1)</f>
        <v>0</v>
      </c>
      <c r="LG51" s="122">
        <f>'Тест ответы'!LE52*'Показатели'!$F$424*IF($LG$4="да",$C51,1)</f>
        <v>0</v>
      </c>
      <c r="LH51" s="132">
        <f>'Тест ответы'!LF52*'Показатели'!$F$426*IF(LH$4="да",$C51,1)</f>
        <v>0</v>
      </c>
      <c r="LI51" s="122">
        <f>'Тест ответы'!LG52*'Показатели'!$F$427*IF($LI$4="да",$C51,1)</f>
        <v>0</v>
      </c>
      <c r="LJ51" s="122">
        <f>'Тест ответы'!LH52*'Показатели'!$F$428*IF($LJ$4="да",$C51,1)</f>
        <v>0</v>
      </c>
      <c r="LK51" s="122">
        <f>'Тест ответы'!LI52*'Показатели'!$F$429*IF($LK$4="да",$C51,1)</f>
        <v>0</v>
      </c>
      <c r="LL51" s="122">
        <f>'Тест ответы'!LJ52*'Показатели'!$F$430*IF($LI$4="да",$C51,1)</f>
        <v>0</v>
      </c>
      <c r="LM51" s="125">
        <f>'Тест ответы'!LK52*'Показатели'!$F$461*IF(LM$4="да",$C51,1)</f>
        <v>0</v>
      </c>
      <c r="LN51" s="126">
        <f>'Тест ответы'!LL52*'Показатели'!$F$462*IF(LN$4="да",$C51,1)</f>
        <v>0</v>
      </c>
      <c r="LO51" s="126">
        <f>'Тест ответы'!LM52*'Показатели'!$F$463*IF(LO$4="да",$C51,1)</f>
        <v>0</v>
      </c>
      <c r="LP51" s="126">
        <f>'Тест ответы'!LN52*'Показатели'!$F$464*IF(LP$4="да",$C51,1)</f>
        <v>0</v>
      </c>
      <c r="LQ51" s="126">
        <f>'Тест ответы'!LO52*'Показатели'!$F$466*IF(LQ$4="да",$C51,1)</f>
        <v>0</v>
      </c>
      <c r="LR51" s="126">
        <f>'Тест ответы'!LP52*'Показатели'!$F$467*IF(LR$4="да",$C51,1)</f>
        <v>0</v>
      </c>
      <c r="LS51" s="126">
        <f>'Тест ответы'!LQ52*'Показатели'!$F$468*IF(LS$4="да",$C51,1)</f>
        <v>0</v>
      </c>
      <c r="LT51" s="135">
        <f>'Тест ответы'!LR52*'Показатели'!$F$469*IF(LT$4="да",$C51,1)</f>
        <v>0</v>
      </c>
      <c r="LU51" s="122">
        <f>'Тест ответы'!LS52*'Показатели'!$F$472*IF($LU$4="да",$C51,1)</f>
        <v>0</v>
      </c>
      <c r="LV51" s="122">
        <f>'Тест ответы'!LT52*'Показатели'!$F$473*IF($LV$4="да",$C51,1)</f>
        <v>0</v>
      </c>
      <c r="LW51" s="122">
        <f>'Тест ответы'!LU52*'Показатели'!$F$474*IF($LW$4="да",$C51,1)</f>
        <v>0</v>
      </c>
      <c r="LX51" s="122">
        <f>'Тест ответы'!LV52*'Показатели'!$F$476*IF($LX$4="да",$C51,1)</f>
        <v>0</v>
      </c>
      <c r="LY51" s="122">
        <f>'Тест ответы'!LW52*'Показатели'!$F$477*IF($LY$4="да",$C51,1)</f>
        <v>0</v>
      </c>
      <c r="LZ51" s="122">
        <f>'Тест ответы'!LX52*'Показатели'!$F$478*IF(LZ$4="да",$C51,1)</f>
        <v>0</v>
      </c>
      <c r="MA51" s="122">
        <f>'Тест ответы'!LY52*'Показатели'!$F$479*IF($MA$4="да",$C51,1)</f>
        <v>0</v>
      </c>
      <c r="MB51" s="122">
        <f>'Тест ответы'!LZ52*'Показатели'!$F$480*IF($MB$4="да",$C51,1)</f>
        <v>0</v>
      </c>
      <c r="MC51" s="122">
        <f>'Тест ответы'!MA52*'Показатели'!$F$481*IF($MC$4="да",$C51,1)</f>
        <v>0</v>
      </c>
      <c r="MD51" s="122">
        <f>'Тест ответы'!MB52*'Показатели'!$F$483*IF($MD$4="да",$C51,1)</f>
        <v>0</v>
      </c>
      <c r="ME51" s="122">
        <f>'Тест ответы'!MC52*'Показатели'!$F$484*IF($ME$4="да",$C51,1)</f>
        <v>0</v>
      </c>
      <c r="MF51" s="122">
        <f>'Тест ответы'!MD52*'Показатели'!$F$486*IF($MF$4="да",$C51,1)</f>
        <v>0</v>
      </c>
      <c r="MG51" s="136">
        <f>'Тест ответы'!ME52*'Показатели'!F$487*IF(MG$4="да",$C51,1)</f>
        <v>0</v>
      </c>
      <c r="MH51" s="126">
        <f>'Тест ответы'!MF52*'Показатели'!$F$489*IF($MH$4="да",$C51,1)</f>
        <v>0</v>
      </c>
      <c r="MI51" s="126">
        <f>'Тест ответы'!MG52*'Показатели'!$F$490*IF($MI$4="да",$C51,1)</f>
        <v>0</v>
      </c>
      <c r="MJ51" s="126">
        <f>'Тест ответы'!MH52*'Показатели'!$F$491*IF($MJ$4="да",$C51,1)</f>
        <v>0</v>
      </c>
      <c r="MK51" s="126">
        <f>'Тест ответы'!MI52*'Показатели'!$F$492*IF($MK$4="да",$C51,1)</f>
        <v>0</v>
      </c>
      <c r="ML51" s="126">
        <f>'Тест ответы'!MJ52*'Показатели'!$F$493*IF($ML$4="да",$C51,1)</f>
        <v>0</v>
      </c>
      <c r="MM51" s="126">
        <f>'Тест ответы'!MK52*'Показатели'!$F$494*IF($MM$4="да",$C51,1)</f>
        <v>0</v>
      </c>
      <c r="MN51" s="126">
        <f>'Тест ответы'!ML52*'Показатели'!$F$495*IF($MN$4="да",$C51,1)</f>
        <v>0</v>
      </c>
      <c r="MO51" s="126">
        <f>'Тест ответы'!MM52*'Показатели'!$F$496*IF($MO$4="да",$C51,1)</f>
        <v>0</v>
      </c>
      <c r="MP51" s="126">
        <f>'Тест ответы'!MN52*'Показатели'!$F$497*IF($MP$4="да",$C51,1)</f>
        <v>0</v>
      </c>
      <c r="MQ51" s="126">
        <f>'Тест ответы'!MO52*'Показатели'!$F$498*IF($MQ$4="да",$C51,1)</f>
        <v>0</v>
      </c>
      <c r="MR51" s="126">
        <f>'Тест ответы'!MP52*'Показатели'!$F$499*IF($MR$4="да",$C51,1)</f>
        <v>0</v>
      </c>
      <c r="MS51" s="126">
        <f>'Тест ответы'!MQ52*'Показатели'!$F$500*IF($MS$4="да",$C51,1)</f>
        <v>0</v>
      </c>
      <c r="MT51" s="126">
        <f>'Тест ответы'!MR52*'Показатели'!$F$501*IF(MT$4="да",$C51,1)</f>
        <v>0</v>
      </c>
      <c r="MU51" s="126">
        <f>'Тест ответы'!MS52*'Показатели'!$F$502*IF(MU$4="да",$C51,1)</f>
        <v>0</v>
      </c>
      <c r="MV51" s="126">
        <f>'Тест ответы'!MT52*'Показатели'!$F$503*IF(MV$4="да",$C51,1)</f>
        <v>0</v>
      </c>
      <c r="MW51" s="126">
        <f>'Тест ответы'!MU52*'Показатели'!$F$504*IF($MW$4="да",$C51,1)</f>
        <v>0</v>
      </c>
      <c r="MX51" s="126">
        <f>'Тест ответы'!MV52*'Показатели'!$F$505*IF(MX$4="да",$C51,1)</f>
        <v>0</v>
      </c>
      <c r="MY51" s="126">
        <f>'Тест ответы'!MW52*'Показатели'!$F$506*IF(MY$4="да",$C51,1)</f>
        <v>0</v>
      </c>
      <c r="MZ51" s="126">
        <f>'Тест ответы'!MX52*'Показатели'!$F$507*IF(MZ$4="да",$C51,1)</f>
        <v>0</v>
      </c>
      <c r="NA51" s="126">
        <f>'Тест ответы'!MY52*'Показатели'!$F$508*IF(NA$4="да",$C51,1)</f>
        <v>0</v>
      </c>
      <c r="NB51" s="126">
        <f>'Тест ответы'!MZ52*'Показатели'!$F$509*IF(NB$4="да",$C51,1)</f>
        <v>0</v>
      </c>
      <c r="NC51" s="126">
        <f>'Тест ответы'!NA52*'Показатели'!$F$510*IF(NC$4="да",$C51,1)</f>
        <v>0</v>
      </c>
      <c r="ND51" s="126">
        <f>'Тест ответы'!NB52*'Показатели'!$F$511*IF(ND$4="да",$C51,1)</f>
        <v>0</v>
      </c>
      <c r="NE51" s="126">
        <f>'Тест ответы'!NC52*'Показатели'!$F$512*IF(NE$4="да",$C51,1)</f>
        <v>0</v>
      </c>
      <c r="NF51" s="126">
        <f>'Тест ответы'!ND52*'Показатели'!$F$513*IF(NF$4="да",$C51,1)</f>
        <v>0</v>
      </c>
      <c r="NG51" s="126">
        <f>'Тест ответы'!NE52*'Показатели'!$F$514*IF(NG$4="да",$C51,1)</f>
        <v>0</v>
      </c>
      <c r="NH51" s="126">
        <f>'Тест ответы'!NF52*'Показатели'!$F$515*IF(NH$4="да",$C51,1)</f>
        <v>0</v>
      </c>
      <c r="NI51" s="134">
        <f>'Тест ответы'!NG52*'Показатели'!$F$516*IF($NI$4="да",$C51,1)</f>
        <v>0</v>
      </c>
      <c r="NJ51" s="126">
        <f>'Тест ответы'!NH52*'Показатели'!$F$518*IF(NJ$4="да",$C51,1)</f>
        <v>0</v>
      </c>
      <c r="NK51" s="126">
        <f>'Тест ответы'!NI52*'Показатели'!$F$519*IF(NK$4="да",$C51,1)</f>
        <v>0</v>
      </c>
      <c r="NL51" s="126">
        <f>'Тест ответы'!NJ52*'Показатели'!$F$520*IF(NL$4="да",$C51,1)</f>
        <v>0</v>
      </c>
      <c r="NM51" s="126">
        <f>'Тест ответы'!NK52*'Показатели'!$F$521*IF(NM$4="да",$C51,1)</f>
        <v>0</v>
      </c>
      <c r="NN51" s="126">
        <f>'Тест ответы'!NL52*'Показатели'!$F$522*IF(NN$4="да",$C51,1)</f>
        <v>0</v>
      </c>
      <c r="NO51" s="126">
        <f>'Тест ответы'!NM52*'Показатели'!$F$523*IF(NO$4="да",$C51,1)</f>
        <v>0</v>
      </c>
      <c r="NP51" s="126">
        <f>'Тест ответы'!NN52*'Показатели'!G$524*IF(NP$4="да",$C51,1)</f>
        <v>0</v>
      </c>
      <c r="NQ51" s="126">
        <f>'Тест ответы'!NO52*'Показатели'!H$525*IF(NQ$4="да",$C51,1)</f>
        <v>0</v>
      </c>
      <c r="NR51" s="126">
        <f>'Тест ответы'!NP52*'Показатели'!I$526*IF(NR$4="да",$C51,1)</f>
        <v>0</v>
      </c>
      <c r="NS51" s="126">
        <f>'Тест ответы'!NQ52*'Показатели'!$F$527*IF(NS$4="да",$C51,1)</f>
        <v>0</v>
      </c>
      <c r="NT51" s="126">
        <f>'Тест ответы'!NR52*'Показатели'!$F$528*IF(NT$4="да",$C51,1)</f>
        <v>0</v>
      </c>
      <c r="NU51" s="126">
        <f>'Тест ответы'!NS52*'Показатели'!$F$529*IF(NU$4="да",$C51,1)</f>
        <v>0</v>
      </c>
      <c r="NV51" s="135">
        <f>'Тест ответы'!NT52*'Показатели'!$F$530*IF(NV$4="да",$C51,1)</f>
        <v>0</v>
      </c>
      <c r="NW51" s="126">
        <f>'Тест ответы'!NU52*'Показатели'!$F$533*IF($NW$4="да",$C51,1)</f>
        <v>0</v>
      </c>
      <c r="NX51" s="126">
        <f>'Тест ответы'!NV52*'Показатели'!$F$534*IF($NX$4="да",$C51,1)</f>
        <v>0</v>
      </c>
      <c r="NY51" s="127">
        <f>'Тест ответы'!NW52*'Показатели'!$F$536*IF($NY$4="да",$C51,1)</f>
        <v>0</v>
      </c>
      <c r="NZ51" s="126">
        <f>'Тест ответы'!NX52*'Показатели'!$F$537*IF($NZ$4="да",$C51,1)</f>
        <v>0</v>
      </c>
      <c r="OA51" s="127">
        <f>'Тест ответы'!NY52*'Показатели'!$F$539*IF(OA$4="да",$C51,1)</f>
        <v>0</v>
      </c>
      <c r="OB51" s="126">
        <f>'Тест ответы'!NZ52*'Показатели'!$F$540*IF(OB$4="да",$C51,1)</f>
        <v>0</v>
      </c>
      <c r="OC51" s="126">
        <f>'Тест ответы'!OA52*'Показатели'!$F$541*IF(OC$4="да",$C51,1)</f>
        <v>0</v>
      </c>
      <c r="OD51" s="126">
        <f>'Тест ответы'!OB52*'Показатели'!$F$542*IF(OD$4="да",$C51,1)</f>
        <v>0</v>
      </c>
      <c r="OE51" s="126">
        <f>'Тест ответы'!OC52*'Показатели'!$F$543*IF(OE$4="да",$C51,1)</f>
        <v>0</v>
      </c>
      <c r="OF51" s="126">
        <f>'Тест ответы'!OD52*'Показатели'!$F$544*IF(OF$4="да",$C51,1)</f>
        <v>0</v>
      </c>
      <c r="OG51" s="127">
        <f>'Тест ответы'!OE52*'Показатели'!$F$546*IF(OG$4="да",$C51,1)</f>
        <v>0</v>
      </c>
      <c r="OH51" s="126">
        <f>'Тест ответы'!OF52*'Показатели'!$F$547*IF(OH$4="да",$C51,1)</f>
        <v>0</v>
      </c>
      <c r="OI51" s="126">
        <f>'Тест ответы'!OG52*'Показатели'!$F$548*IF(OI$4="да",$C51,1)</f>
        <v>0</v>
      </c>
      <c r="OJ51" s="126">
        <f>'Тест ответы'!OH52*'Показатели'!$F$549*IF(OJ$4="да",$C51,1)</f>
        <v>0</v>
      </c>
      <c r="OK51" s="126">
        <f>'Тест ответы'!OI52*'Показатели'!$F$550*IF(OK$4="да",$C51,1)</f>
        <v>0</v>
      </c>
      <c r="OL51" s="126">
        <f>'Тест ответы'!OJ52*'Показатели'!$F$551*IF(OL$4="да",$C51,1)</f>
        <v>0</v>
      </c>
      <c r="OM51" s="137">
        <f>'Тест ответы'!OK52*'Показатели'!$F$554*IF($OM$4="да",$C51,1)</f>
        <v>0</v>
      </c>
      <c r="ON51" s="134">
        <f>'Тест ответы'!OL52*'Показатели'!$F$555*IF($ON$4="да",$C51,1)</f>
        <v>0</v>
      </c>
      <c r="OO51" s="126">
        <f>'Тест ответы'!OM52*'Показатели'!$F$557*IF($OO$4="да",$C51,1)</f>
        <v>0</v>
      </c>
      <c r="OP51" s="135">
        <f>'Тест ответы'!ON52*'Показатели'!$F$558*IF($OP$4="да",$C51,1)</f>
        <v>0</v>
      </c>
      <c r="OQ51" s="127">
        <f>'Тест ответы'!OO52*'Показатели'!$F$564*IF(OQ$4="да",$C51,1)</f>
        <v>0</v>
      </c>
      <c r="OR51" s="126">
        <f>'Тест ответы'!OP52*'Показатели'!$F$565*IF(OR$4="да",$C51,1)</f>
        <v>0</v>
      </c>
      <c r="OS51" s="126">
        <f>'Тест ответы'!OQ52*'Показатели'!$F$566*IF(OS$4="да",$C51,1)</f>
        <v>0</v>
      </c>
      <c r="OT51" s="126">
        <f>'Тест ответы'!OR52*'Показатели'!$F$567*IF(OT$4="да",$C51,1)</f>
        <v>0</v>
      </c>
      <c r="OU51" s="126">
        <f>'Тест ответы'!OS52*'Показатели'!$F$568*IF(OU$4="да",$C51,1)</f>
        <v>0</v>
      </c>
      <c r="OV51" s="126">
        <f>'Тест ответы'!OT52*'Показатели'!$F$569*IF(OV$4="да",$C51,1)</f>
        <v>0</v>
      </c>
      <c r="OW51" s="127">
        <f>'Тест ответы'!OU52*'Показатели'!$F$574*IF(OW$4="да",$C51,1)</f>
        <v>0</v>
      </c>
      <c r="OX51" s="126">
        <f>'Тест ответы'!OV52*'Показатели'!$F$575*IF(OX$4="да",$C51,1)</f>
        <v>0</v>
      </c>
      <c r="OY51" s="126">
        <f>'Тест ответы'!OW52*'Показатели'!$F$576*IF(OY$4="да",$C51,1)</f>
        <v>0</v>
      </c>
      <c r="OZ51" s="126">
        <f>'Тест ответы'!OX52*'Показатели'!$F$577*IF(OZ$4="да",$C51,1)</f>
        <v>0</v>
      </c>
      <c r="PA51" s="126">
        <f>'Тест ответы'!OY52*'Показатели'!$F$578*IF(PA$4="да",$C51,1)</f>
        <v>0</v>
      </c>
      <c r="PB51" s="126">
        <f>'Тест ответы'!OZ52*'Показатели'!$F$579*IF(PB$4="да",$C51,1)</f>
        <v>0</v>
      </c>
      <c r="PC51" s="137">
        <f>'Тест ответы'!PA52*'Показатели'!$F$584*IF($PC$4="да",$C51,1)</f>
        <v>0</v>
      </c>
      <c r="PD51" s="126">
        <f>'Тест ответы'!PB52*'Показатели'!$F$585*IF($PD$4="да",$C51,1)</f>
        <v>0</v>
      </c>
      <c r="PE51" s="126">
        <f>'Тест ответы'!PC52*'Показатели'!$F$587*IF($PE$4="да",$C51,1)</f>
        <v>0</v>
      </c>
      <c r="PF51" s="126">
        <f>'Тест ответы'!PD52*'Показатели'!$F$588*IF($PF$4="да",$C51,1)</f>
        <v>0</v>
      </c>
      <c r="PG51" s="126">
        <f>'Тест ответы'!PE52*'Показатели'!$F$589*IF($PG$4="да",$C51,1)</f>
        <v>0</v>
      </c>
      <c r="PH51" s="126">
        <f>'Тест ответы'!PF52*'Показатели'!$F$590*IF($PH$4="да",$C51,1)</f>
        <v>0</v>
      </c>
      <c r="PI51" s="126">
        <f>'Тест ответы'!PG52*'Показатели'!$F$591*IF($PI$4="да",$C51,1)</f>
        <v>0</v>
      </c>
      <c r="PJ51" s="126">
        <f>'Тест ответы'!PH52*'Показатели'!$F$592*IF($PJ$4="да",$C51,1)</f>
        <v>0</v>
      </c>
      <c r="PK51" s="126">
        <f>'Тест ответы'!PI52*'Показатели'!$F$593*IF($PK$4="да",$C51,1)</f>
        <v>0</v>
      </c>
      <c r="PL51" s="126">
        <f>'Тест ответы'!PJ52*'Показатели'!$F$594*IF($PL$4="да",$C51,1)</f>
        <v>0</v>
      </c>
      <c r="PM51" s="126">
        <f>'Тест ответы'!PK52*'Показатели'!$F$595*IF($PM$4="да",$C51,1)</f>
        <v>0</v>
      </c>
      <c r="PN51" s="126">
        <f>'Тест ответы'!PL52*'Показатели'!$F$596*IF($PN$4="да",$C51,1)</f>
        <v>0</v>
      </c>
      <c r="PO51" s="126">
        <f>'Тест ответы'!PM52*'Показатели'!$F$597*IF($PO$4="да",$C51,1)</f>
        <v>0</v>
      </c>
      <c r="PP51" s="126">
        <f>'Тест ответы'!PN52*'Показатели'!$F$599*IF($PP$4="да",$C51,1)</f>
        <v>0</v>
      </c>
      <c r="PQ51" s="126">
        <f>'Тест ответы'!PO52*'Показатели'!$F$600*IF($PQ$4="да",$C51,1)</f>
        <v>0</v>
      </c>
      <c r="PR51" s="126">
        <f>'Тест ответы'!PP52*'Показатели'!$F$603*IF($PR$4="да",$C51,1)</f>
        <v>0</v>
      </c>
      <c r="PS51" s="126">
        <f>'Тест ответы'!PQ52*'Показатели'!$F$605*IF($PS$4="да",$C51,1)</f>
        <v>0</v>
      </c>
      <c r="PT51" s="126">
        <f>'Тест ответы'!PR52*'Показатели'!$F$606*IF($PT$4="да",$C51,1)</f>
        <v>0</v>
      </c>
      <c r="PU51" s="126">
        <f>'Тест ответы'!PS52*'Показатели'!$F$607*IF($PU$4="да",$C51,1)</f>
        <v>0</v>
      </c>
      <c r="PV51" s="126">
        <f>'Тест ответы'!PT52*'Показатели'!$F$608*IF($PV$4="да",$C51,1)</f>
        <v>0</v>
      </c>
      <c r="PW51" s="126">
        <f>'Тест ответы'!PU52*'Показатели'!$F$609*IF($PW$4="да",$C51,1)</f>
        <v>0</v>
      </c>
      <c r="PX51" s="126">
        <f>'Тест ответы'!PV52*'Показатели'!$F$610*IF($PX$4="да",$C51,1)</f>
        <v>0</v>
      </c>
      <c r="PY51" s="137">
        <f>'Тест ответы'!PW52*'Показатели'!$F$612*IF(PY$4="да",$C51,1)</f>
        <v>0</v>
      </c>
      <c r="PZ51" s="127">
        <f>'Тест ответы'!PX52*'Показатели'!$F$614*IF(PZ$4="да",$C51,1)</f>
        <v>0</v>
      </c>
      <c r="QA51" s="126">
        <f>'Тест ответы'!PY52*'Показатели'!$F$614*IF(QA$4="да",$C51,1)</f>
        <v>0</v>
      </c>
      <c r="QB51" s="126">
        <f>'Тест ответы'!PZ52*'Показатели'!$F$614*IF(QB$4="да",$C51,1)</f>
        <v>0</v>
      </c>
      <c r="QC51" s="126">
        <f>'Тест ответы'!QA52*'Показатели'!$F$614*IF(QC$4="да",$C51,1)</f>
        <v>0</v>
      </c>
      <c r="QD51" s="126">
        <f>'Тест ответы'!QB52*'Показатели'!$F$614*IF(QD$4="да",$C51,1)</f>
        <v>0</v>
      </c>
      <c r="QE51" s="127">
        <f>'Тест ответы'!QC52*'Показатели'!$F$620*IF(QE$4="да",$C51,1)</f>
        <v>0</v>
      </c>
      <c r="QF51" s="126">
        <f>'Тест ответы'!QD52*'Показатели'!$F$620*IF(QF$4="да",$C51,1)</f>
        <v>0</v>
      </c>
      <c r="QG51" s="126">
        <f>'Тест ответы'!QE52*'Показатели'!$F$620*IF(QG$4="да",$C51,1)</f>
        <v>0</v>
      </c>
      <c r="QH51" s="126">
        <f>'Тест ответы'!QF52*'Показатели'!$F$620*IF(QH$4="да",$C51,1)</f>
        <v>0</v>
      </c>
      <c r="QI51" s="126">
        <f>'Тест ответы'!QG52*'Показатели'!$F$620*IF(QI$4="да",$C51,1)</f>
        <v>0</v>
      </c>
      <c r="QJ51" s="138">
        <f>'Тест ответы'!QH52*'Показатели'!$F$620*IF(QJ$4="да",$C51,1)</f>
        <v>0</v>
      </c>
      <c r="QK51" s="122" t="str">
        <f>'Тест ответы'!QI52*#REF!*IF(QK$4="да",$C51,1)</f>
        <v>#REF!</v>
      </c>
      <c r="QL51" s="122">
        <f>'Тест ответы'!QJ52*'Показатели'!$F$628*IF(QL$4="да",$C51,1)</f>
        <v>0</v>
      </c>
      <c r="QM51" s="122">
        <f>'Тест ответы'!QK52*'Показатели'!$F$629*IF(QM$4="да",$C51,1)</f>
        <v>0</v>
      </c>
      <c r="QN51" s="122">
        <f>'Тест ответы'!QL52*'Показатели'!$F$631*IF(QN$4="да",$C51,1)</f>
        <v>0</v>
      </c>
      <c r="QO51" s="122" t="str">
        <f>'Тест ответы'!QM52*#REF!*IF(QO$4="да",$C51,1)</f>
        <v>#REF!</v>
      </c>
      <c r="QP51" s="136">
        <f>'Тест ответы'!QN52*'Показатели'!$F$632*IF(QP$4="да",$C51,1)</f>
        <v>0</v>
      </c>
      <c r="QQ51" s="126">
        <f>'Тест ответы'!QO52*'Показатели'!$F$635*IF(QQ$4="да",$C51,1)</f>
        <v>0</v>
      </c>
      <c r="QR51" s="126">
        <f>'Тест ответы'!QP52*'Показатели'!$F$636*IF(QR$4="да",$C51,1)</f>
        <v>0</v>
      </c>
      <c r="QS51" s="126">
        <f>'Тест ответы'!QQ52*'Показатели'!$F$638*IF(QS$4="да",$C51,1)</f>
        <v>0</v>
      </c>
      <c r="QT51" s="126">
        <f>'Тест ответы'!QR52*'Показатели'!$F$639*IF(QT$4="да",$C51,1)</f>
        <v>0</v>
      </c>
      <c r="QU51" s="126">
        <f>'Тест ответы'!QS52*'Показатели'!$F$640*IF(QU$4="да",$C51,1)</f>
        <v>0</v>
      </c>
      <c r="QV51" s="126">
        <f>'Тест ответы'!QT52*'Показатели'!$F$641*IF(QV$4="да",$C51,1)</f>
        <v>0</v>
      </c>
      <c r="QW51" s="126">
        <f>'Тест ответы'!QU52*'Показатели'!$F$642*IF(QW$4="да",$C51,1)</f>
        <v>0</v>
      </c>
      <c r="QX51" s="135">
        <f>'Тест ответы'!QV52*'Показатели'!$F$643*IF(QX$4="да",$C51,1)</f>
        <v>0</v>
      </c>
      <c r="QY51" s="131"/>
      <c r="QZ51" s="131"/>
      <c r="RA51" s="131"/>
      <c r="RB51" s="131"/>
      <c r="RC51" s="131"/>
      <c r="RD51" s="131"/>
      <c r="RE51" s="131"/>
      <c r="RF51" s="131"/>
      <c r="RG51" s="131"/>
    </row>
    <row r="52">
      <c r="A52" s="117">
        <v>48.0</v>
      </c>
      <c r="B52" s="118" t="str">
        <f>'Тест ответы'!B53</f>
        <v>Новосибирская область</v>
      </c>
      <c r="C52" s="139">
        <f>VLOOKUP(B52,'Население'!$B$2:$E$90,4,FALSE)</f>
        <v>4.652426531</v>
      </c>
      <c r="D52" s="120" t="str">
        <f t="shared" si="9"/>
        <v>#REF!</v>
      </c>
      <c r="E52" s="121">
        <f>'Тест ответы'!C53*'Показатели'!$F$3*IF(E$4="да",$C52,1)</f>
        <v>0</v>
      </c>
      <c r="F52" s="121">
        <f>'Тест ответы'!D53*'Показатели'!$F$4*IF(F$4="да",$C52,1)</f>
        <v>0</v>
      </c>
      <c r="G52" s="121">
        <f>'Тест ответы'!E53*'Показатели'!$F$5*IF($G$4="да",C52,1)</f>
        <v>0</v>
      </c>
      <c r="H52" s="121">
        <f>'Тест ответы'!F53*'Показатели'!$F$6*IF($H$4="да",C52,1)</f>
        <v>0</v>
      </c>
      <c r="I52" s="121">
        <f>'Тест ответы'!G53*'Показатели'!$F$7*IF(I$4="да",D52,1)</f>
        <v>0</v>
      </c>
      <c r="J52" s="121">
        <f>'Тест ответы'!H53*'Показатели'!$F$8*IF($J$4="да",C52,1)</f>
        <v>0</v>
      </c>
      <c r="K52" s="121">
        <f>'Тест ответы'!I53*'Показатели'!$F$9*IF(K$4="да",D52,1)</f>
        <v>0</v>
      </c>
      <c r="L52" s="121">
        <f>'Тест ответы'!J53*'Показатели'!$F$10*IF(L$4="да",$C52,1)</f>
        <v>0</v>
      </c>
      <c r="M52" s="121">
        <f>'Тест ответы'!K53*'Показатели'!$F$11*IF(M$4="да",$C52,1)</f>
        <v>0</v>
      </c>
      <c r="N52" s="122">
        <f>'Тест ответы'!L53*'Показатели'!$F$12*IF(N$4="да",$C52,1)</f>
        <v>0</v>
      </c>
      <c r="O52" s="123">
        <f>'Тест ответы'!M53*'Показатели'!$F$14*IF(O$4="да",$C52,1)</f>
        <v>0</v>
      </c>
      <c r="P52" s="124">
        <f>'Тест ответы'!N53*'Показатели'!$F$15*IF(P$4="да",$C52,1)</f>
        <v>0</v>
      </c>
      <c r="Q52" s="124">
        <f>'Тест ответы'!O53*'Показатели'!$F$17*IF(Q$4="да",$C52,1)</f>
        <v>0</v>
      </c>
      <c r="R52" s="124">
        <f>'Тест ответы'!P53*'Показатели'!$F$18*IF(R$4="да",$C52,1)</f>
        <v>0</v>
      </c>
      <c r="S52" s="123">
        <f>'Тест ответы'!Q53*'Показатели'!$F$20*IF(S$4="да",$C52,1)</f>
        <v>0</v>
      </c>
      <c r="T52" s="121">
        <f>'Тест ответы'!R53*'Показатели'!$F$21*IF(T$4="да",$C52,1)</f>
        <v>0</v>
      </c>
      <c r="U52" s="121">
        <f>'Тест ответы'!S53*'Показатели'!$F$24*IF(U$4="да",$C52,1)</f>
        <v>0</v>
      </c>
      <c r="V52" s="121">
        <f>'Тест ответы'!T53*'Показатели'!$F$25*IF(V$4="да",$C52,1)</f>
        <v>0</v>
      </c>
      <c r="W52" s="121">
        <f>'Тест ответы'!U53*'Показатели'!$F$26*IF(W$4="да",$C52,1)</f>
        <v>0</v>
      </c>
      <c r="X52" s="121">
        <f>'Тест ответы'!V53*'Показатели'!$F$28*IF(X$4="да",$C52,1)</f>
        <v>0</v>
      </c>
      <c r="Y52" s="121">
        <f>'Тест ответы'!W53*'Показатели'!$F$29*IF(Y$4="да",$C52,1)</f>
        <v>0</v>
      </c>
      <c r="Z52" s="125">
        <f>'Тест ответы'!X53*'Показатели'!$F$33*IF(Z$4="да",$C52,1)</f>
        <v>0</v>
      </c>
      <c r="AA52" s="126">
        <f>'Тест ответы'!Y53*'Показатели'!$F$34*IF(AA$4="да",$C52,1)</f>
        <v>0</v>
      </c>
      <c r="AB52" s="126">
        <f>'Тест ответы'!Z53*'Показатели'!$F$35*IF(AB$4="да",$C52,1)</f>
        <v>0</v>
      </c>
      <c r="AC52" s="126">
        <f>'Тест ответы'!AA53*'Показатели'!$F$36*IF(AC$4="да",$C52,1)</f>
        <v>0</v>
      </c>
      <c r="AD52" s="126">
        <f>'Тест ответы'!AB53*'Показатели'!$F$37*IF(AD$4="да",$C52,1)</f>
        <v>0</v>
      </c>
      <c r="AE52" s="126">
        <f>'Тест ответы'!AC53*'Показатели'!$F$38*IF(AE$4="да",$C52,1)</f>
        <v>0</v>
      </c>
      <c r="AF52" s="126">
        <f>'Тест ответы'!AD53*'Показатели'!$F$39*IF(AF$4="да",$C52,1)</f>
        <v>0</v>
      </c>
      <c r="AG52" s="126">
        <f>'Тест ответы'!AE53*'Показатели'!$F$40*IF(AG$4="да",$C52,1)</f>
        <v>0</v>
      </c>
      <c r="AH52" s="126">
        <f>'Тест ответы'!AF53*'Показатели'!$F$41*IF(AH$4="да",$C52,1)</f>
        <v>0</v>
      </c>
      <c r="AI52" s="127">
        <f>'Тест ответы'!AG53*'Показатели'!$F$43*IF(AI$4="да",$C52,1)</f>
        <v>0</v>
      </c>
      <c r="AJ52" s="126">
        <f>'Тест ответы'!AH53*'Показатели'!$F$44*IF(AJ$4="да",$C52,1)</f>
        <v>0</v>
      </c>
      <c r="AK52" s="126">
        <f>'Тест ответы'!AI53*'Показатели'!$F$45*IF(AK$4="да",$C52,1)</f>
        <v>0</v>
      </c>
      <c r="AL52" s="126">
        <f>'Тест ответы'!AJ53*'Показатели'!$F$46*IF(AL$4="да",$C52,1)</f>
        <v>0</v>
      </c>
      <c r="AM52" s="126">
        <f>'Тест ответы'!AK53*'Показатели'!$F$47*IF(AM$4="да",$C52,1)</f>
        <v>0</v>
      </c>
      <c r="AN52" s="126">
        <f>'Тест ответы'!AL53*'Показатели'!$F$48*IF(AN$4="да",$C52,1)</f>
        <v>0</v>
      </c>
      <c r="AO52" s="126">
        <f>'Тест ответы'!AM53*'Показатели'!$F$49*IF(AO$4="да",$C52,1)</f>
        <v>0</v>
      </c>
      <c r="AP52" s="126">
        <f>'Тест ответы'!AN53*'Показатели'!$F$50*IF(AP$4="да",$C52,1)</f>
        <v>0</v>
      </c>
      <c r="AQ52" s="126">
        <f>'Тест ответы'!AO53*'Показатели'!$F$51*IF(AQ$4="да",$C52,1)</f>
        <v>0</v>
      </c>
      <c r="AR52" s="123">
        <f>'Тест ответы'!AP53*'Показатели'!$F$53*IF($AR$4="да",$C52,1)</f>
        <v>0</v>
      </c>
      <c r="AS52" s="128">
        <f>'Тест ответы'!AQ53*'Показатели'!$F$54*IF($AS$4="да",$C52,1)</f>
        <v>0</v>
      </c>
      <c r="AT52" s="127">
        <f>'Тест ответы'!AR53*'Показатели'!$F$56*IF(AT$4="да",$C52,1)</f>
        <v>0</v>
      </c>
      <c r="AU52" s="126">
        <f>'Тест ответы'!AS53*'Показатели'!$F$57*IF(AU$4="да",$C52,1)</f>
        <v>0</v>
      </c>
      <c r="AV52" s="126">
        <f>'Тест ответы'!AT53*'Показатели'!$F$58*IF(AV$4="да",$C52,1)</f>
        <v>0</v>
      </c>
      <c r="AW52" s="126">
        <f>'Тест ответы'!AU53*'Показатели'!$F$59*IF(AW$4="да",$C52,1)</f>
        <v>0</v>
      </c>
      <c r="AX52" s="126">
        <f>'Тест ответы'!AV53*'Показатели'!$F$60*IF(AX$4="да",$C52,1)</f>
        <v>0</v>
      </c>
      <c r="AY52" s="126">
        <f>'Тест ответы'!AW53*'Показатели'!$F$61*IF(AY$4="да",$C52,1)</f>
        <v>0</v>
      </c>
      <c r="AZ52" s="129">
        <f>'Тест ответы'!AX53*'Показатели'!$F$64*IF($AZ$4="да",$C52,1)</f>
        <v>0</v>
      </c>
      <c r="BA52" s="121">
        <f>'Тест ответы'!AY53*'Показатели'!$F$65*IF($BA$4="да",$C52,1)</f>
        <v>0</v>
      </c>
      <c r="BB52" s="121">
        <f>'Тест ответы'!AZ53*'Показатели'!$F$66*IF($BA$4="да",$C52,1)</f>
        <v>0</v>
      </c>
      <c r="BC52" s="121">
        <f>'Тест ответы'!BA53*'Показатели'!$F$67*IF($BC$4="да",$C52,1)</f>
        <v>0</v>
      </c>
      <c r="BD52" s="121">
        <f>'Тест ответы'!BB53*'Показатели'!$F$68*IF($BD$4="да",$C52,1)</f>
        <v>0</v>
      </c>
      <c r="BE52" s="121">
        <f>'Тест ответы'!BC53*'Показатели'!$F$69*IF($BE$4="да",$C52,1)</f>
        <v>0</v>
      </c>
      <c r="BF52" s="121">
        <f>'Тест ответы'!BD53*'Показатели'!$F$70*IF($BF$4="да",$C52,1)</f>
        <v>0</v>
      </c>
      <c r="BG52" s="121">
        <f>'Тест ответы'!BE53*'Показатели'!$F$71*IF($BG$4="да",$C52,1)</f>
        <v>0</v>
      </c>
      <c r="BH52" s="128">
        <f>'Тест ответы'!BF53*'Показатели'!$F$72*IF($BH$4="да",$C52,1)</f>
        <v>0</v>
      </c>
      <c r="BI52" s="121">
        <f>'Тест ответы'!BG53*'Показатели'!$F$75*IF($BI$4="да",$C52,1)</f>
        <v>0</v>
      </c>
      <c r="BJ52" s="121">
        <f>'Тест ответы'!BH53*'Показатели'!$F$76*IF($BJ$4="да",$C52,1)</f>
        <v>0</v>
      </c>
      <c r="BK52" s="121">
        <f>'Тест ответы'!BI53*'Показатели'!$F$77*IF($BK$4="да",$C52,1)</f>
        <v>0</v>
      </c>
      <c r="BL52" s="121">
        <f>'Тест ответы'!BJ53*'Показатели'!$F$78*IF($BL$4="да",$C52,1)</f>
        <v>0</v>
      </c>
      <c r="BM52" s="121">
        <f>'Тест ответы'!BK53*'Показатели'!$F$79*IF($BM$4="да",$C52,1)</f>
        <v>0</v>
      </c>
      <c r="BN52" s="121">
        <f>'Тест ответы'!BL53*'Показатели'!$F$80*IF($BN$4="да",$C52,1)</f>
        <v>0</v>
      </c>
      <c r="BO52" s="128">
        <f>'Тест ответы'!BM53*'Показатели'!$F$81*IF($BO$4="да",$C52,1)</f>
        <v>0</v>
      </c>
      <c r="BP52" s="121">
        <f>'Тест ответы'!BN53*'Показатели'!$F$86*IF(BP$4="да",$C52,1)</f>
        <v>0</v>
      </c>
      <c r="BQ52" s="121">
        <f>'Тест ответы'!BO53*'Показатели'!$F$87*IF(BQ$4="да",$C52,1)</f>
        <v>0</v>
      </c>
      <c r="BR52" s="121">
        <f>'Тест ответы'!BP53*'Показатели'!$F$88*IF(BR$4="да",$C52,1)</f>
        <v>0</v>
      </c>
      <c r="BS52" s="121">
        <f>'Тест ответы'!BQ53*'Показатели'!$F$89*IF($BS$4="да",$C52,1)</f>
        <v>0</v>
      </c>
      <c r="BT52" s="121">
        <f>'Тест ответы'!BR53*'Показатели'!$F$90*IF($BT$4="да",$C52,1)</f>
        <v>0</v>
      </c>
      <c r="BU52" s="121">
        <f>'Тест ответы'!BS53*'Показатели'!$F$91*IF($BU$4="да",$C52,1)</f>
        <v>0</v>
      </c>
      <c r="BV52" s="121">
        <f>'Тест ответы'!BT53*'Показатели'!$F$92*IF($BV$4="да",$C52,1)</f>
        <v>0</v>
      </c>
      <c r="BW52" s="121">
        <f>'Тест ответы'!BU53*'Показатели'!$F$93*IF($BW$4="да",$C52,1)</f>
        <v>0</v>
      </c>
      <c r="BX52" s="121">
        <f>'Тест ответы'!BV53*'Показатели'!$F$94*IF($BX$4="да",$C52,1)</f>
        <v>0</v>
      </c>
      <c r="BY52" s="121">
        <f>'Тест ответы'!BW53*'Показатели'!$F$95*IF($BY$4="да",$C52,1)</f>
        <v>0</v>
      </c>
      <c r="BZ52" s="121">
        <f>'Тест ответы'!BX53*'Показатели'!$F$96*IF($BZ$4="да",$C52,1)</f>
        <v>0</v>
      </c>
      <c r="CA52" s="121">
        <f>'Тест ответы'!BY53*'Показатели'!$F$97*IF($CA$4="да",$C52,1)</f>
        <v>0</v>
      </c>
      <c r="CB52" s="121">
        <f>'Тест ответы'!BZ53*'Показатели'!$F$99*IF($CB$4="да",$C52,1)</f>
        <v>0</v>
      </c>
      <c r="CC52" s="121">
        <f>'Тест ответы'!CA53*'Показатели'!$F$100*IF($CC$4="да",$C52,1)</f>
        <v>0</v>
      </c>
      <c r="CD52" s="121">
        <f>'Тест ответы'!CB53*'Показатели'!$F$101*IF($CD$4="да",$C52,1)</f>
        <v>0</v>
      </c>
      <c r="CE52" s="121">
        <f>'Тест ответы'!CC53*'Показатели'!$F$102*IF($CE$4="да",$C52,1)</f>
        <v>0</v>
      </c>
      <c r="CF52" s="121">
        <f>'Тест ответы'!CD53*'Показатели'!$F$103*IF($CF$4="да",$C52,1)</f>
        <v>0</v>
      </c>
      <c r="CG52" s="121">
        <f>'Тест ответы'!CE53*'Показатели'!$F$104*IF($CG$4="да",$C52,1)</f>
        <v>0</v>
      </c>
      <c r="CH52" s="121">
        <f>'Тест ответы'!CF53*'Показатели'!$F$105*IF($CH$4="да",$C52,1)</f>
        <v>0</v>
      </c>
      <c r="CI52" s="121">
        <f>'Тест ответы'!CG53*'Показатели'!$F$106*IF($CI$4="да",$C52,1)</f>
        <v>0</v>
      </c>
      <c r="CJ52" s="121">
        <f>'Тест ответы'!CH53*'Показатели'!$F$107*IF($CJ$4="да",$C52,1)</f>
        <v>0</v>
      </c>
      <c r="CK52" s="121">
        <f>'Тест ответы'!CI53*'Показатели'!$F$108*IF($CK$4="да",$C52,1)</f>
        <v>0</v>
      </c>
      <c r="CL52" s="121">
        <f>'Тест ответы'!CJ53*'Показатели'!$F$109*IF($CL$4="да",$C52,1)</f>
        <v>0</v>
      </c>
      <c r="CM52" s="121">
        <f>'Тест ответы'!CK53*'Показатели'!$F$110*IF($CM$4="да",$C52,1)</f>
        <v>0</v>
      </c>
      <c r="CN52" s="121">
        <f>'Тест ответы'!CL53*'Показатели'!$F$111*IF($CN$4="да",$C52,1)</f>
        <v>0</v>
      </c>
      <c r="CO52" s="121">
        <f>'Тест ответы'!CM53*'Показатели'!$F$112*IF($CO$4="да",$C52,1)</f>
        <v>0</v>
      </c>
      <c r="CP52" s="128">
        <f>'Тест ответы'!CN53*'Показатели'!$F$113*IF($CP$4="да",$C52,1)</f>
        <v>0</v>
      </c>
      <c r="CQ52" s="121">
        <f>'Тест ответы'!CO53*'Показатели'!$F$118*IF(CQ$4="да",$C52,1)</f>
        <v>0</v>
      </c>
      <c r="CR52" s="121">
        <f>'Тест ответы'!CP53*'Показатели'!$F$119*IF(CR$4="да",$C52,1)</f>
        <v>0</v>
      </c>
      <c r="CS52" s="121">
        <f>'Тест ответы'!CQ53*'Показатели'!$F$120*IF(CS$4="да",$C52,1)</f>
        <v>0</v>
      </c>
      <c r="CT52" s="121">
        <f>'Тест ответы'!CR53*'Показатели'!$F$121*IF($CT$4="да",$C52,1)</f>
        <v>0</v>
      </c>
      <c r="CU52" s="121">
        <f>'Тест ответы'!CS53*'Показатели'!$F$122*IF($CU$4="да",$C52,1)</f>
        <v>0</v>
      </c>
      <c r="CV52" s="121">
        <f>'Тест ответы'!CT53*'Показатели'!$F$123*IF($CV$4="да",$C52,1)</f>
        <v>0</v>
      </c>
      <c r="CW52" s="121">
        <f>'Тест ответы'!CU53*'Показатели'!$F$124*IF($CW$4="да",$C52,1)</f>
        <v>0</v>
      </c>
      <c r="CX52" s="121">
        <f>'Тест ответы'!CV53*'Показатели'!$F$125*IF($CX$4="да",$C52,1)</f>
        <v>0</v>
      </c>
      <c r="CY52" s="121">
        <f>'Тест ответы'!CW53*'Показатели'!$F$126*IF($CY$4="да",$C52,1)</f>
        <v>0</v>
      </c>
      <c r="CZ52" s="121">
        <f>'Тест ответы'!CX53*'Показатели'!$F$127*IF($CZ$4="да",$C52,1)</f>
        <v>0</v>
      </c>
      <c r="DA52" s="121">
        <f>'Тест ответы'!CY53*'Показатели'!$F$128*IF($DA$4="да",$C52,1)</f>
        <v>0</v>
      </c>
      <c r="DB52" s="121">
        <f>'Тест ответы'!CZ53*'Показатели'!$F$129*IF($DB$4="да",$C52,1)</f>
        <v>0</v>
      </c>
      <c r="DC52" s="121">
        <f>'Тест ответы'!DA53*'Показатели'!$F$131*IF($DC$4="да",$C52,1)</f>
        <v>0</v>
      </c>
      <c r="DD52" s="121">
        <f>'Тест ответы'!DB53*'Показатели'!$F$132*IF($DD$4="да",$C52,1)</f>
        <v>0</v>
      </c>
      <c r="DE52" s="121">
        <f>'Тест ответы'!DC53*'Показатели'!$F$133*IF($DE$4="да",$C52,1)</f>
        <v>0</v>
      </c>
      <c r="DF52" s="121">
        <f>'Тест ответы'!DD53*'Показатели'!$F$134*IF($DF$4="да",$C52,1)</f>
        <v>0</v>
      </c>
      <c r="DG52" s="121">
        <f>'Тест ответы'!DE53*'Показатели'!$F$135*IF($DG$4="да",$C52,1)</f>
        <v>0</v>
      </c>
      <c r="DH52" s="121">
        <f>'Тест ответы'!DF53*'Показатели'!$F$136*IF($DH51="да",$C52,1)</f>
        <v>0</v>
      </c>
      <c r="DI52" s="121">
        <f>'Тест ответы'!DG53*'Показатели'!$F$137*IF($DI$4="да",$C52,1)</f>
        <v>0</v>
      </c>
      <c r="DJ52" s="121">
        <f>'Тест ответы'!DH53*'Показатели'!$F$138*IF($DJ$4="да",$C52,1)</f>
        <v>0</v>
      </c>
      <c r="DK52" s="122">
        <f>'Тест ответы'!DH53*'Показатели'!$F$139*IF($DK$4="да",$C52,1)</f>
        <v>0</v>
      </c>
      <c r="DL52" s="130" t="str">
        <f>'Тест ответы'!DJ53*#REF!*IF($DL$4="да",$C52,1)</f>
        <v>#REF!</v>
      </c>
      <c r="DM52" s="122" t="str">
        <f>'Тест ответы'!DF53*#REF!*IF(DM$4="да",$C52,1)</f>
        <v>#REF!</v>
      </c>
      <c r="DN52" s="122" t="str">
        <f>'Тест ответы'!DL53*#REF!*IF($DN$4="да",$C52,1)</f>
        <v>#REF!</v>
      </c>
      <c r="DO52" s="131" t="str">
        <f>'Тест ответы'!DM53*#REF!*IF($DO$4="да",$C52,1)</f>
        <v>#REF!</v>
      </c>
      <c r="DP52" s="122">
        <f>'Тест ответы'!DN53*'Показатели'!$F$141*IF($DP$4="да",$C52,1)</f>
        <v>0</v>
      </c>
      <c r="DQ52" s="122">
        <f>'Тест ответы'!DO53*'Показатели'!$F$142*IF(DQ$4="да",$C52,1)</f>
        <v>0</v>
      </c>
      <c r="DR52" s="132">
        <f>'Тест ответы'!DP53*'Показатели'!$F$144*$C52</f>
        <v>0</v>
      </c>
      <c r="DS52" s="122">
        <f>'Тест ответы'!DQ53*'Показатели'!$F$151*$C52</f>
        <v>0</v>
      </c>
      <c r="DT52" s="122">
        <f>'Тест ответы'!DR53*'Показатели'!$F$154*$C52</f>
        <v>0</v>
      </c>
      <c r="DU52" s="122">
        <f>'Тест ответы'!DS53*'Показатели'!$F$157*$C52</f>
        <v>0</v>
      </c>
      <c r="DV52" s="122">
        <f>'Тест ответы'!DT53*'Показатели'!$F$163*$C52</f>
        <v>0</v>
      </c>
      <c r="DW52" s="122">
        <f>'Тест ответы'!DU53*'Показатели'!$F$166*$C52</f>
        <v>0</v>
      </c>
      <c r="DX52" s="133">
        <f>'Тест ответы'!DV53*'Показатели'!$F$169*$C52</f>
        <v>0</v>
      </c>
      <c r="DY52" s="126">
        <f>'Тест ответы'!DW53*'Показатели'!$F$171*IF($DY$4="да",$C52,1)</f>
        <v>0</v>
      </c>
      <c r="DZ52" s="126">
        <f>'Тест ответы'!DX53*'Показатели'!$F$172*IF($DZ$4="да",$C52,1)</f>
        <v>0</v>
      </c>
      <c r="EA52" s="126">
        <f>'Тест ответы'!DY53*'Показатели'!$F$173*IF($EA$4="да",$C52,1)</f>
        <v>0</v>
      </c>
      <c r="EB52" s="126">
        <f>'Тест ответы'!DZ53*'Показатели'!$F$174*IF($EB$4="да",$C52,1)</f>
        <v>0</v>
      </c>
      <c r="EC52" s="126">
        <f>'Тест ответы'!EA53*'Показатели'!$F$175*IF($EC$4="да",$C52,1)</f>
        <v>0</v>
      </c>
      <c r="ED52" s="126">
        <f>'Тест ответы'!EB53*'Показатели'!$F$176*IF($ED$4="да",$C52,1)</f>
        <v>0</v>
      </c>
      <c r="EE52" s="126">
        <f>'Тест ответы'!EC53*'Показатели'!$F$177*IF($EE$4="да",$C52,1)</f>
        <v>0</v>
      </c>
      <c r="EF52" s="126">
        <f>'Тест ответы'!ED53*'Показатели'!$F$178*IF($EF$4="да",$C52,1)</f>
        <v>0</v>
      </c>
      <c r="EG52" s="126">
        <f>'Тест ответы'!EE53*'Показатели'!$F$179*IF($EG$4="да",$C52,1)</f>
        <v>0</v>
      </c>
      <c r="EH52" s="126">
        <f>'Тест ответы'!EF53*'Показатели'!$F$180*IF($EH$4="да",$C52,1)</f>
        <v>0</v>
      </c>
      <c r="EI52" s="126">
        <f>'Тест ответы'!EG53*'Показатели'!$F$181*IF($EI$4="да",$C52,1)</f>
        <v>0</v>
      </c>
      <c r="EJ52" s="126">
        <f>'Тест ответы'!EH53*'Показатели'!$F$182*IF($EJ$4="да",$C52,1)</f>
        <v>0</v>
      </c>
      <c r="EK52" s="126">
        <f>'Тест ответы'!EI53*'Показатели'!$F$183*IF($EK$4="да",$C52,1)</f>
        <v>0</v>
      </c>
      <c r="EL52" s="126">
        <f>'Тест ответы'!EJ53*'Показатели'!$F$184*IF($EL$4="да",$C52,1)</f>
        <v>0</v>
      </c>
      <c r="EM52" s="126">
        <f>'Тест ответы'!EK53*'Показатели'!$F$185*IF($EM$4="да",$C52,1)</f>
        <v>0</v>
      </c>
      <c r="EN52" s="126">
        <f>'Тест ответы'!EL53*'Показатели'!$F$186*IF($EN$4="да",$C52,1)</f>
        <v>0</v>
      </c>
      <c r="EO52" s="126">
        <f>'Тест ответы'!EM53*'Показатели'!$F$187*IF($EO$4="да",$C52,1)</f>
        <v>0</v>
      </c>
      <c r="EP52" s="126">
        <f>'Тест ответы'!EN53*'Показатели'!$F$188*IF($EP$4="да",$C52,1)</f>
        <v>0</v>
      </c>
      <c r="EQ52" s="126">
        <f>'Тест ответы'!EO53*'Показатели'!$F$189*IF($EQ$4="да",$C52,1)</f>
        <v>0</v>
      </c>
      <c r="ER52" s="126">
        <f>'Тест ответы'!EP53*'Показатели'!$F$190*IF($ER$4="да",$C52,1)</f>
        <v>0</v>
      </c>
      <c r="ES52" s="134">
        <f>'Тест ответы'!EQ53*'Показатели'!$F$191*IF($ES$4="да",$C52,1)</f>
        <v>0</v>
      </c>
      <c r="ET52" s="126">
        <f>'Тест ответы'!ER53*'Показатели'!$F$193*IF($ET$4="да",$C52,1)</f>
        <v>0</v>
      </c>
      <c r="EU52" s="126">
        <f>'Тест ответы'!ES53*'Показатели'!$F$194*IF($EU$4="да",$C52,1)</f>
        <v>0</v>
      </c>
      <c r="EV52" s="126">
        <f>'Тест ответы'!ET53*'Показатели'!$F$195*IF($EV$4="да",$C52,1)</f>
        <v>0</v>
      </c>
      <c r="EW52" s="126">
        <f>'Тест ответы'!EU53*'Показатели'!$F$196*IF($EW$4="да",$C52,1)</f>
        <v>0</v>
      </c>
      <c r="EX52" s="126">
        <f>'Тест ответы'!EV53*'Показатели'!$F$197*IF($EX$4="да",$C52,1)</f>
        <v>0</v>
      </c>
      <c r="EY52" s="126">
        <f>'Тест ответы'!EW53*'Показатели'!$F$198*IF($EY$4="да",$C52,1)</f>
        <v>0</v>
      </c>
      <c r="EZ52" s="126">
        <f>'Тест ответы'!EX53*'Показатели'!$F$199*IF($EZ$4="да",$C52,1)</f>
        <v>0</v>
      </c>
      <c r="FA52" s="126">
        <f>'Тест ответы'!EY53*'Показатели'!$F$200*IF($FA$4="да",$C52,1)</f>
        <v>0</v>
      </c>
      <c r="FB52" s="126">
        <f>'Тест ответы'!EZ53*'Показатели'!$F$201*IF($FB$4="да",$C52,1)</f>
        <v>0</v>
      </c>
      <c r="FC52" s="126">
        <f>'Тест ответы'!FA53*'Показатели'!$F$202*IF($FC$4="да",$C52,1)</f>
        <v>0</v>
      </c>
      <c r="FD52" s="126">
        <f>'Тест ответы'!FB53*'Показатели'!$F$203*IF($FD$4="да",$C52,1)</f>
        <v>0</v>
      </c>
      <c r="FE52" s="126">
        <f>'Тест ответы'!FC53*'Показатели'!$F$204*IF($FE$4="да",$C52,1)</f>
        <v>0</v>
      </c>
      <c r="FF52" s="126">
        <f>'Тест ответы'!FD53*'Показатели'!$F$205*IF($FF$4="да",$C52,1)</f>
        <v>0</v>
      </c>
      <c r="FG52" s="126">
        <f>'Тест ответы'!FE53*'Показатели'!$F$206*IF($FG$4="да",$C52,1)</f>
        <v>0</v>
      </c>
      <c r="FH52" s="126">
        <f>'Тест ответы'!FF53*'Показатели'!$F$207*IF($FH$4="да",$C52,1)</f>
        <v>0</v>
      </c>
      <c r="FI52" s="126">
        <f>'Тест ответы'!FG53*'Показатели'!$F$208*IF($FI$4="да",$C52,1)</f>
        <v>0</v>
      </c>
      <c r="FJ52" s="126">
        <f>'Тест ответы'!FH53*'Показатели'!$F$209*IF($FJ$4="да",$C52,1)</f>
        <v>0</v>
      </c>
      <c r="FK52" s="135">
        <f>'Тест ответы'!FI53*'Показатели'!$F$210*IF($FK$4="да",$C52,1)</f>
        <v>0</v>
      </c>
      <c r="FL52" s="122">
        <f>'Тест ответы'!FJ53*'Показатели'!$F$214*IF(FL$4="да",$C52,1)</f>
        <v>0</v>
      </c>
      <c r="FM52" s="122">
        <f>'Тест ответы'!FK53*'Показатели'!$F$215*IF(FM$4="да",$C52,1)</f>
        <v>0</v>
      </c>
      <c r="FN52" s="122">
        <f>'Тест ответы'!FL53*'Показатели'!$F$217*IF(FN$4="да",$C52,1)</f>
        <v>0</v>
      </c>
      <c r="FO52" s="122">
        <f>'Тест ответы'!FM53*'Показатели'!$F$218*IF(FO$4="да",$C52,1)</f>
        <v>0</v>
      </c>
      <c r="FP52" s="122">
        <f>'Тест ответы'!FN53*'Показатели'!$F$220*IF(FP$4="да",$C52,1)</f>
        <v>0</v>
      </c>
      <c r="FQ52" s="122">
        <f>'Тест ответы'!FO53*'Показатели'!$F$221*IF(FQ$4="да",$C52,1)</f>
        <v>0</v>
      </c>
      <c r="FR52" s="122">
        <f>'Тест ответы'!FP53*'Показатели'!$F$222*IF(FR$4="да",$C52,1)</f>
        <v>0</v>
      </c>
      <c r="FS52" s="122">
        <f>'Тест ответы'!FQ53*'Показатели'!$F$223*IF(FS$4="да",$C52,1)</f>
        <v>0</v>
      </c>
      <c r="FT52" s="122">
        <f>'Тест ответы'!FR53*'Показатели'!$F$224*IF(FT$4="да",$C52,1)</f>
        <v>0</v>
      </c>
      <c r="FU52" s="122">
        <f>'Тест ответы'!FS53*'Показатели'!$F$225*IF(FU$4="да",$C52,1)</f>
        <v>0</v>
      </c>
      <c r="FV52" s="122">
        <f>'Тест ответы'!FT53*'Показатели'!$F$227*IF(FV$4="да",$C52,1)</f>
        <v>0</v>
      </c>
      <c r="FW52" s="122">
        <f>'Тест ответы'!FU53*'Показатели'!$F$228*IF(FW$4="да",$C52,1)</f>
        <v>0</v>
      </c>
      <c r="FX52" s="122">
        <f>'Тест ответы'!FV53*'Показатели'!$F$229*IF(FX$4="да",$C52,1)</f>
        <v>0</v>
      </c>
      <c r="FY52" s="122">
        <f>'Тест ответы'!FW53*'Показатели'!$F$230*IF(FY$4="да",$C52,1)</f>
        <v>0</v>
      </c>
      <c r="FZ52" s="122">
        <f>'Тест ответы'!FX53*'Показатели'!$F$231*IF(FZ$4="да",$C52,1)</f>
        <v>0</v>
      </c>
      <c r="GA52" s="122">
        <f>'Тест ответы'!FY53*'Показатели'!$F$232*IF(GA$4="да",$C52,1)</f>
        <v>0</v>
      </c>
      <c r="GB52" s="132">
        <f>'Тест ответы'!FZ53*'Показатели'!$F$235*IF($GB$4="да",$C52,1)</f>
        <v>0</v>
      </c>
      <c r="GC52" s="122">
        <f>'Тест ответы'!GA53*'Показатели'!$F$236*IF($GC$4="да",$C52,1)</f>
        <v>0</v>
      </c>
      <c r="GD52" s="122">
        <f>'Тест ответы'!GB53*'Показатели'!$F$238*IF($GD$4="да",$C52,1)</f>
        <v>0</v>
      </c>
      <c r="GE52" s="122">
        <f>'Тест ответы'!GC53*'Показатели'!$F$239*IF($GE$4="да",$C52,1)</f>
        <v>0</v>
      </c>
      <c r="GF52" s="122">
        <f>'Тест ответы'!GD53*'Показатели'!$F$241*IF($GF$4="да",$C52,1)</f>
        <v>0</v>
      </c>
      <c r="GG52" s="122">
        <f>'Тест ответы'!GE53*'Показатели'!$F$242*IF($GG$4="да",$C52,1)</f>
        <v>0</v>
      </c>
      <c r="GH52" s="122">
        <f>'Тест ответы'!GF53*'Показатели'!$F$243*IF($GH$4="да",$C52,1)</f>
        <v>0</v>
      </c>
      <c r="GI52" s="122">
        <f>'Тест ответы'!GG53*'Показатели'!$F$244*IF($GI$4="да",$C52,1)</f>
        <v>0</v>
      </c>
      <c r="GJ52" s="122">
        <f>'Тест ответы'!GH53*'Показатели'!$F$245*IF($GJ$4="да",$C52,1)</f>
        <v>0</v>
      </c>
      <c r="GK52" s="122">
        <f>'Тест ответы'!GI53*'Показатели'!$F$246*IF($GK$4="да",$C52,1)</f>
        <v>0</v>
      </c>
      <c r="GL52" s="122">
        <f>'Тест ответы'!GJ53*'Показатели'!$F$248*IF($GL$4="да",$C52,1)</f>
        <v>0</v>
      </c>
      <c r="GM52" s="122">
        <f>'Тест ответы'!GK53*'Показатели'!$F$249*IF($GM$4="да",$C52,1)</f>
        <v>0</v>
      </c>
      <c r="GN52" s="122">
        <f>'Тест ответы'!GL53*'Показатели'!$F$250*IF($GN$4="да",$C52,1)</f>
        <v>0</v>
      </c>
      <c r="GO52" s="122">
        <f>'Тест ответы'!GM53*'Показатели'!$F$251*IF($GO$4="да",$C52,1)</f>
        <v>0</v>
      </c>
      <c r="GP52" s="122">
        <f>'Тест ответы'!GN53*'Показатели'!$F$252*IF($GP$4="да",$C52,1)</f>
        <v>0</v>
      </c>
      <c r="GQ52" s="122">
        <f>'Тест ответы'!GO53*'Показатели'!$F$253*IF($GQ$4="да",$C52,1)</f>
        <v>0</v>
      </c>
      <c r="GR52" s="132">
        <f>'Тест ответы'!GP53*'Показатели'!$F$256*IF($GR$4="да",$C52,1)</f>
        <v>0</v>
      </c>
      <c r="GS52" s="122">
        <f>'Тест ответы'!GQ53*'Показатели'!$F$257*IF($GS$4="да",$C52,1)</f>
        <v>0</v>
      </c>
      <c r="GT52" s="122">
        <f>'Тест ответы'!GR53*'Показатели'!$F$258*IF($GT$4="да",$C52,1)</f>
        <v>0</v>
      </c>
      <c r="GU52" s="122">
        <f>'Тест ответы'!GS53*'Показатели'!$F$260*IF($GU$4="да",$C52,1)</f>
        <v>0</v>
      </c>
      <c r="GV52" s="122">
        <f>'Тест ответы'!GT53*'Показатели'!$F$261*IF($GV$4="да",$C52,1)</f>
        <v>0</v>
      </c>
      <c r="GW52" s="122">
        <f>'Тест ответы'!GU53*'Показатели'!$F$262*IF($GW$4="да",$C52,1)</f>
        <v>0</v>
      </c>
      <c r="GX52" s="122">
        <f>'Тест ответы'!GV53*'Показатели'!$F$264*IF($GX$4="да",$C52,1)</f>
        <v>0</v>
      </c>
      <c r="GY52" s="122">
        <f>'Тест ответы'!GW53*'Показатели'!$F$265*IF($GY$4="да",$C52,1)</f>
        <v>0</v>
      </c>
      <c r="GZ52" s="122">
        <f>'Тест ответы'!GX53*'Показатели'!$F$266*IF($GZ$4="да",$C52,1)</f>
        <v>0</v>
      </c>
      <c r="HA52" s="122">
        <f>'Тест ответы'!GY53*'Показатели'!$F$267*IF($HA$4="да",$C52,1)</f>
        <v>0</v>
      </c>
      <c r="HB52" s="122">
        <f>'Тест ответы'!GZ53*'Показатели'!$F$269*IF($HB$4="да",$C52,1)</f>
        <v>0</v>
      </c>
      <c r="HC52" s="122">
        <f>'Тест ответы'!HA53*'Показатели'!$F$270*IF($HC$4="да",$C52,1)</f>
        <v>0</v>
      </c>
      <c r="HD52" s="122">
        <f>'Тест ответы'!HB53*'Показатели'!$F$271*IF($HD$4="да",$C52,1)</f>
        <v>0</v>
      </c>
      <c r="HE52" s="122">
        <f>'Тест ответы'!HC53*'Показатели'!$F$272*IF($HE$4="да",$C52,1)</f>
        <v>0</v>
      </c>
      <c r="HF52" s="122">
        <f>'Тест ответы'!HD53*'Показатели'!$F$274*IF($HF$4="да",$C52,1)</f>
        <v>0</v>
      </c>
      <c r="HG52" s="122">
        <f>'Тест ответы'!HE53*'Показатели'!$F$275*IF($HG$4="да",$C52,1)</f>
        <v>0</v>
      </c>
      <c r="HH52" s="122">
        <f>'Тест ответы'!HF53*'Показатели'!$F$276*IF($HH$4="да",$C52,1)</f>
        <v>0</v>
      </c>
      <c r="HI52" s="122">
        <f>'Тест ответы'!HG53*'Показатели'!$F$277*IF($HI$4="да",$C52,1)</f>
        <v>0</v>
      </c>
      <c r="HJ52" s="122">
        <f>'Тест ответы'!HH53*'Показатели'!$F$278*IF($HJ$4="да",$C52,1)</f>
        <v>0</v>
      </c>
      <c r="HK52" s="122">
        <f>'Тест ответы'!HI53*'Показатели'!$F$279*IF($HK$4="да",$C52,1)</f>
        <v>0</v>
      </c>
      <c r="HL52" s="122">
        <f>'Тест ответы'!HJ53*'Показатели'!$F$280*IF($HL$4="да",$C52,1)</f>
        <v>0</v>
      </c>
      <c r="HM52" s="122">
        <f>'Тест ответы'!HK53*'Показатели'!$F$281*IF($HM$4="да",$C52,1)</f>
        <v>0</v>
      </c>
      <c r="HN52" s="122">
        <f>'Тест ответы'!HL53*'Показатели'!$F$282*IF($HN$4="да",$C52,1)</f>
        <v>0</v>
      </c>
      <c r="HO52" s="122">
        <f>'Тест ответы'!HM53*'Показатели'!$F$284*IF($HO$4="да",$C52,1)</f>
        <v>0</v>
      </c>
      <c r="HP52" s="122">
        <f>'Тест ответы'!HN53*'Показатели'!$F$285*IF($HP$4="да",$C52,1)</f>
        <v>0</v>
      </c>
      <c r="HQ52" s="122">
        <f>'Тест ответы'!HO53*'Показатели'!$F$286*IF($HQ$4="да",$C52,1)</f>
        <v>0</v>
      </c>
      <c r="HR52" s="122">
        <f>'Тест ответы'!HP53*'Показатели'!$F$287*IF($HR$4="да",$C52,1)</f>
        <v>0</v>
      </c>
      <c r="HS52" s="122">
        <f>'Тест ответы'!HQ53*'Показатели'!$F$288*IF($HS$4="да",$C52,1)</f>
        <v>0</v>
      </c>
      <c r="HT52" s="122">
        <f>'Тест ответы'!HR53*'Показатели'!$F$289*IF(HT$4="да",$C52,1)</f>
        <v>0</v>
      </c>
      <c r="HU52" s="122">
        <f>'Тест ответы'!HS53*'Показатели'!$F$290*IF($HU$4="да",$C52,1)</f>
        <v>0</v>
      </c>
      <c r="HV52" s="122">
        <f>'Тест ответы'!HT53*'Показатели'!$F$291*IF($HV$4="да",$C52,1)</f>
        <v>0</v>
      </c>
      <c r="HW52" s="122">
        <f>'Тест ответы'!HU53*'Показатели'!$F$292*IF($HW$4="да",$C52,1)</f>
        <v>0</v>
      </c>
      <c r="HX52" s="122" t="str">
        <f>'Тест ответы'!HV53*#REF!*C52</f>
        <v>#REF!</v>
      </c>
      <c r="HY52" s="133" t="str">
        <f>'Тест ответы'!HW53*#REF!*C52</f>
        <v>#REF!</v>
      </c>
      <c r="HZ52" s="122">
        <f>'Тест ответы'!HX53*'Показатели'!$F$295*IF(HZ$4="да",$C52,1)</f>
        <v>0</v>
      </c>
      <c r="IA52" s="122">
        <f>'Тест ответы'!HY53*'Показатели'!$F$296*IF(IA$4="да",$C52,1)</f>
        <v>0</v>
      </c>
      <c r="IB52" s="122">
        <f>'Тест ответы'!HZ53*'Показатели'!$F$297*IF(IB$4="да",$C52,1)</f>
        <v>0</v>
      </c>
      <c r="IC52" s="122">
        <f>'Тест ответы'!IA53*'Показатели'!$F$299*IF(IC$4="да",$C52,1)</f>
        <v>0</v>
      </c>
      <c r="ID52" s="122">
        <f>'Тест ответы'!IB53*'Показатели'!$F$300*IF(ID$4="да",$C52,1)</f>
        <v>0</v>
      </c>
      <c r="IE52" s="122">
        <f>'Тест ответы'!IC53*'Показатели'!$F$301*IF(IE$4="да",$C52,1)</f>
        <v>0</v>
      </c>
      <c r="IF52" s="122">
        <f>'Тест ответы'!ID53*'Показатели'!$F$303*IF(IF$4="да",$C52,1)</f>
        <v>0</v>
      </c>
      <c r="IG52" s="122">
        <f>'Тест ответы'!IE53*'Показатели'!$F$304*IF(IG$4="да",$C52,1)</f>
        <v>0</v>
      </c>
      <c r="IH52" s="122">
        <f>'Тест ответы'!IF53*'Показатели'!$F$305*IF(IH$4="да",$C52,1)</f>
        <v>0</v>
      </c>
      <c r="II52" s="122">
        <f>'Тест ответы'!IG53*'Показатели'!$F$307*IF(II$4="да",$C52,1)</f>
        <v>0</v>
      </c>
      <c r="IJ52" s="122">
        <f>'Тест ответы'!IH53*'Показатели'!$F$308*IF(IJ$4="да",$C52,1)</f>
        <v>0</v>
      </c>
      <c r="IK52" s="122">
        <f>'Тест ответы'!II53*'Показатели'!$F$309*IF(IK$4="да",$C52,1)</f>
        <v>0</v>
      </c>
      <c r="IL52" s="122">
        <f>'Тест ответы'!IJ53*'Показатели'!$F$313*IF(IL$4="да",$C52,1)</f>
        <v>0</v>
      </c>
      <c r="IM52" s="122">
        <f>'Тест ответы'!IK53*'Показатели'!$F$314*IF(IM$4="да",$C52,1)</f>
        <v>0</v>
      </c>
      <c r="IN52" s="122">
        <f>'Тест ответы'!IL53*'Показатели'!$F$315*IF(IN$4="да",$C52,1)</f>
        <v>0</v>
      </c>
      <c r="IO52" s="122">
        <f>'Тест ответы'!IM53*'Показатели'!$F$316*IF(IO$4="да",$C52,1)</f>
        <v>0</v>
      </c>
      <c r="IP52" s="122">
        <f>'Тест ответы'!IN53*'Показатели'!$F$317*IF(IP$4="да",$C52,1)</f>
        <v>0</v>
      </c>
      <c r="IQ52" s="122">
        <f>'Тест ответы'!IO53*'Показатели'!$F$318*IF(IQ$4="да",$C52,1)</f>
        <v>0</v>
      </c>
      <c r="IR52" s="122">
        <f>'Тест ответы'!IP53*'Показатели'!$F$320*IF(IR$4="да",$C52,1)</f>
        <v>0</v>
      </c>
      <c r="IS52" s="122">
        <f>'Тест ответы'!IQ53*'Показатели'!$F$321*IF(IS$4="да",$C52,1)</f>
        <v>0</v>
      </c>
      <c r="IT52" s="122">
        <f>'Тест ответы'!IR53*'Показатели'!$F$322*IF(IT$4="да",$C52,1)</f>
        <v>0</v>
      </c>
      <c r="IU52" s="122">
        <f>'Тест ответы'!IS53*'Показатели'!$F$323*IF(IU$4="да",$C52,1)</f>
        <v>0</v>
      </c>
      <c r="IV52" s="122">
        <f>'Тест ответы'!IT53*'Показатели'!$F$324*IF(IV$4="да",$C52,1)</f>
        <v>0</v>
      </c>
      <c r="IW52" s="122">
        <f>'Тест ответы'!IU53*'Показатели'!$F$325*IF(IW$4="да",$C52,1)</f>
        <v>0</v>
      </c>
      <c r="IX52" s="122">
        <f>'Тест ответы'!IV53*'Показатели'!$F$327*IF(IX$4="да",$C52,1)</f>
        <v>0</v>
      </c>
      <c r="IY52" s="122">
        <f>'Тест ответы'!IW53*'Показатели'!$F$328*IF(IY$4="да",$C52,1)</f>
        <v>0</v>
      </c>
      <c r="IZ52" s="132">
        <f>'Тест ответы'!IX53*'Показатели'!$F$331*IF(IZ$4="да",$C52,1)</f>
        <v>0</v>
      </c>
      <c r="JA52" s="122">
        <f>'Тест ответы'!IY53*'Показатели'!$F$332*IF(JA$4="да",$C52,1)</f>
        <v>0</v>
      </c>
      <c r="JB52" s="122">
        <f>'Тест ответы'!IZ53*'Показатели'!$F$333*IF(JB$4="да",$C52,1)</f>
        <v>0</v>
      </c>
      <c r="JC52" s="122">
        <f>'Тест ответы'!JA53*'Показатели'!$F$334*IF(JC$4="да",$C52,1)</f>
        <v>0</v>
      </c>
      <c r="JD52" s="122">
        <f>'Тест ответы'!JB53*'Показатели'!$F$335*IF(JD$4="да",$C52,1)</f>
        <v>0</v>
      </c>
      <c r="JE52" s="122">
        <f>'Тест ответы'!JC53*'Показатели'!$F$336*IF(JE$4="да",$C52,1)</f>
        <v>0</v>
      </c>
      <c r="JF52" s="122">
        <f>'Тест ответы'!JD53*'Показатели'!$F$338*IF(JF$4="да",$C52,1)</f>
        <v>0</v>
      </c>
      <c r="JG52" s="122">
        <f>'Тест ответы'!JE53*'Показатели'!$F$339*IF(JG$4="да",$C52,1)</f>
        <v>0</v>
      </c>
      <c r="JH52" s="122">
        <f>'Тест ответы'!JF53*'Показатели'!$F$341*IF(JH$4="да",$C52,1)</f>
        <v>0</v>
      </c>
      <c r="JI52" s="122">
        <f>'Тест ответы'!JG53*'Показатели'!$F$342*IF(JI$4="да",$C52,1)</f>
        <v>0</v>
      </c>
      <c r="JJ52" s="122">
        <f>'Тест ответы'!JH53*'Показатели'!$F$343*IF(JJ$4="да",$C52,1)</f>
        <v>0</v>
      </c>
      <c r="JK52" s="122">
        <f>'Тест ответы'!JI53*'Показатели'!$F$344*IF(JK$4="да",$C52,1)</f>
        <v>0</v>
      </c>
      <c r="JL52" s="122">
        <f>'Тест ответы'!JJ53*'Показатели'!$F$345*IF(JL$4="да",$C52,1)</f>
        <v>0</v>
      </c>
      <c r="JM52" s="122">
        <f>'Тест ответы'!JK53*'Показатели'!$F$346*IF(JM$4="да",$C52,1)</f>
        <v>0</v>
      </c>
      <c r="JN52" s="122">
        <f>'Тест ответы'!JL53*'Показатели'!$F$347*IF(JN$4="да",$C52,1)</f>
        <v>0</v>
      </c>
      <c r="JO52" s="122">
        <f>'Тест ответы'!JM53*'Показатели'!$F$348*IF(JO$4="да",$C52,1)</f>
        <v>0</v>
      </c>
      <c r="JP52" s="122">
        <f>'Тест ответы'!JN53*'Показатели'!$F$349*IF(JP$4="да",$C52,1)</f>
        <v>0</v>
      </c>
      <c r="JQ52" s="122">
        <f>'Тест ответы'!JO53*'Показатели'!$F$350*IF(JQ$4="да",$C52,1)</f>
        <v>0</v>
      </c>
      <c r="JR52" s="122">
        <f>'Тест ответы'!JP53*'Показатели'!$F$351*IF(JR$4="да",$C52,1)</f>
        <v>0</v>
      </c>
      <c r="JS52" s="122">
        <f>'Тест ответы'!JQ53*'Показатели'!$F$352*IF(JS$4="да",$C52,1)</f>
        <v>0</v>
      </c>
      <c r="JT52" s="122">
        <f>'Тест ответы'!JR53*'Показатели'!$F$353*IF(JT$4="да",$C52,1)</f>
        <v>0</v>
      </c>
      <c r="JU52" s="122">
        <f>'Тест ответы'!JS53*'Показатели'!$F$354*IF(JU$4="да",$C52,1)</f>
        <v>0</v>
      </c>
      <c r="JV52" s="122">
        <f>'Тест ответы'!JT53*'Показатели'!$F$355*IF(JV$4="да",$C52,1)</f>
        <v>0</v>
      </c>
      <c r="JW52" s="122">
        <f>'Тест ответы'!JU53*'Показатели'!$F$356*IF(JW$4="да",$C52,1)</f>
        <v>0</v>
      </c>
      <c r="JX52" s="122">
        <f>'Тест ответы'!JV53*'Показатели'!$F$357*IF(JX$4="да",$C52,1)</f>
        <v>0</v>
      </c>
      <c r="JY52" s="122">
        <f>'Тест ответы'!JW53*'Показатели'!$F$358*IF(JY$4="да",$C52,1)</f>
        <v>0</v>
      </c>
      <c r="JZ52" s="122">
        <f>'Тест ответы'!JX53*'Показатели'!$F$360*IF(JZ$4="да",$C52,1)</f>
        <v>0</v>
      </c>
      <c r="KA52" s="122">
        <f>'Тест ответы'!JY53*'Показатели'!$F$361*IF(KA$4="да",$C52,1)</f>
        <v>0</v>
      </c>
      <c r="KB52" s="122">
        <f>'Тест ответы'!JZ53*'Показатели'!$F$362*IF(KB$4="да",$C52,1)</f>
        <v>0</v>
      </c>
      <c r="KC52" s="122">
        <f>'Тест ответы'!KA53*'Показатели'!$F$363*IF(KC$4="да",$C52,1)</f>
        <v>0</v>
      </c>
      <c r="KD52" s="122">
        <f>'Тест ответы'!KB53*'Показатели'!$F$364*IF(KD$4="да",$C52,1)</f>
        <v>0</v>
      </c>
      <c r="KE52" s="136">
        <f>'Тест ответы'!KC53*'Показатели'!$F$365*IF(KE$4="да",$C52,1)</f>
        <v>0</v>
      </c>
      <c r="KF52" s="122">
        <f>'Тест ответы'!KD53*'Показатели'!$F$380*IF(KF$4="да",A52,1)</f>
        <v>0</v>
      </c>
      <c r="KG52" s="122">
        <f>'Тест ответы'!KE53*'Показатели'!$F$383*IF(KG$4="да",B52,1)</f>
        <v>0</v>
      </c>
      <c r="KH52" s="133">
        <f>'Тест ответы'!KF53*'Показатели'!$F$385*IF(KH$4="да",C52,1)</f>
        <v>0</v>
      </c>
      <c r="KI52" s="122">
        <f>'Тест ответы'!KG53*'Показатели'!$F$387*IF($KI$4="да",C52,1)</f>
        <v>0</v>
      </c>
      <c r="KJ52" s="122">
        <f>'Тест ответы'!KH53*'Показатели'!$F$388*IF($KJ$4="да",C52,1)</f>
        <v>0</v>
      </c>
      <c r="KK52" s="122">
        <f>'Тест ответы'!KI53*'Показатели'!$F$389*IF($KK$4="да",C52,1)</f>
        <v>0</v>
      </c>
      <c r="KL52" s="132">
        <f>'Тест ответы'!KJ53*'Показатели'!$F$391*IF(KL$4="да",C52,1)</f>
        <v>0</v>
      </c>
      <c r="KM52" s="122">
        <f>'Тест ответы'!KK53*'Показатели'!$F$392*IF(KM$4="да",D52,1)</f>
        <v>0</v>
      </c>
      <c r="KN52" s="132">
        <f>'Тест ответы'!KL53*'Показатели'!$F$394*IF($KN$4="да",C52,1)</f>
        <v>0</v>
      </c>
      <c r="KO52" s="133">
        <f>'Тест ответы'!KM53*'Показатели'!$F$395*IF($KO$4="да",C52,1)</f>
        <v>0</v>
      </c>
      <c r="KP52" s="122">
        <f>'Тест ответы'!KN53*'Показатели'!$F$397*IF($KP$4="да",$C52,1)</f>
        <v>0</v>
      </c>
      <c r="KQ52" s="122">
        <f>'Тест ответы'!KO53*'Показатели'!$F$398*IF($KQ$4="да",$C52,1)</f>
        <v>0</v>
      </c>
      <c r="KR52" s="122">
        <f>'Тест ответы'!KP53*'Показатели'!$F$400*IF($KR$4="да",$C52,1)</f>
        <v>0</v>
      </c>
      <c r="KS52" s="133">
        <f>'Тест ответы'!KQ53*'Показатели'!$F$401*IF($KS$4="да",$C52,1)</f>
        <v>0</v>
      </c>
      <c r="KT52" s="122">
        <f>'Тест ответы'!KR53*'Показатели'!$F$403*IF($KT$4="да",$C52,1)</f>
        <v>0</v>
      </c>
      <c r="KU52" s="122">
        <f>'Тест ответы'!KS53*'Показатели'!$F$405*IF($KU$4="да",$C52,1)</f>
        <v>0</v>
      </c>
      <c r="KV52" s="130">
        <f>'Тест ответы'!KT53*'Показатели'!$F$408*IF($KV$4="да",$C52,1)</f>
        <v>0</v>
      </c>
      <c r="KW52" s="122">
        <f>'Тест ответы'!KU53*'Показатели'!$F$409*IF($KW$4="да",$C52,1)</f>
        <v>0</v>
      </c>
      <c r="KX52" s="122">
        <f>'Тест ответы'!KV53*'Показатели'!$F$410*IF($KX$4="да",$C52,1)</f>
        <v>0</v>
      </c>
      <c r="KY52" s="122">
        <f>'Тест ответы'!KW53*'Показатели'!$F$411*IF($KY$4="да",$C52,1)</f>
        <v>0</v>
      </c>
      <c r="KZ52" s="132">
        <f>'Тест ответы'!KX53*'Показатели'!$F$413*IF($KZ$4="да",$C52,1)</f>
        <v>0</v>
      </c>
      <c r="LA52" s="122">
        <f>'Тест ответы'!KY53*'Показатели'!$F$415*IF($LA$4="да",$C52,1)</f>
        <v>0</v>
      </c>
      <c r="LB52" s="122">
        <f>'Тест ответы'!KZ53*'Показатели'!$F$416*IF($LB$4="да",$C52,1)</f>
        <v>0</v>
      </c>
      <c r="LC52" s="122">
        <f>'Тест ответы'!LA53*'Показатели'!$F$417*IF($LC$4="да",$C52,1)</f>
        <v>0</v>
      </c>
      <c r="LD52" s="132">
        <f>'Тест ответы'!LB53*'Показатели'!$F$420*IF($LD$4="да",$C52,1)</f>
        <v>0</v>
      </c>
      <c r="LE52" s="122">
        <f>'Тест ответы'!LC53*'Показатели'!$F$422*IF($LE$4="да",$C52,1)</f>
        <v>0</v>
      </c>
      <c r="LF52" s="122">
        <f>'Тест ответы'!LD53*'Показатели'!$F$423*IF($LF$4="да",$C52,1)</f>
        <v>0</v>
      </c>
      <c r="LG52" s="122">
        <f>'Тест ответы'!LE53*'Показатели'!$F$424*IF($LG$4="да",$C52,1)</f>
        <v>0</v>
      </c>
      <c r="LH52" s="132">
        <f>'Тест ответы'!LF53*'Показатели'!$F$426*IF(LH$4="да",$C52,1)</f>
        <v>0</v>
      </c>
      <c r="LI52" s="122">
        <f>'Тест ответы'!LG53*'Показатели'!$F$427*IF($LI$4="да",$C52,1)</f>
        <v>0</v>
      </c>
      <c r="LJ52" s="122">
        <f>'Тест ответы'!LH53*'Показатели'!$F$428*IF($LJ$4="да",$C52,1)</f>
        <v>0</v>
      </c>
      <c r="LK52" s="122">
        <f>'Тест ответы'!LI53*'Показатели'!$F$429*IF($LK$4="да",$C52,1)</f>
        <v>0</v>
      </c>
      <c r="LL52" s="122">
        <f>'Тест ответы'!LJ53*'Показатели'!$F$430*IF($LI$4="да",$C52,1)</f>
        <v>0</v>
      </c>
      <c r="LM52" s="125">
        <f>'Тест ответы'!LK53*'Показатели'!$F$461*IF(LM$4="да",$C52,1)</f>
        <v>0</v>
      </c>
      <c r="LN52" s="126">
        <f>'Тест ответы'!LL53*'Показатели'!$F$462*IF(LN$4="да",$C52,1)</f>
        <v>0</v>
      </c>
      <c r="LO52" s="126">
        <f>'Тест ответы'!LM53*'Показатели'!$F$463*IF(LO$4="да",$C52,1)</f>
        <v>0</v>
      </c>
      <c r="LP52" s="126">
        <f>'Тест ответы'!LN53*'Показатели'!$F$464*IF(LP$4="да",$C52,1)</f>
        <v>0</v>
      </c>
      <c r="LQ52" s="126">
        <f>'Тест ответы'!LO53*'Показатели'!$F$466*IF(LQ$4="да",$C52,1)</f>
        <v>0</v>
      </c>
      <c r="LR52" s="126">
        <f>'Тест ответы'!LP53*'Показатели'!$F$467*IF(LR$4="да",$C52,1)</f>
        <v>0</v>
      </c>
      <c r="LS52" s="126">
        <f>'Тест ответы'!LQ53*'Показатели'!$F$468*IF(LS$4="да",$C52,1)</f>
        <v>0</v>
      </c>
      <c r="LT52" s="135">
        <f>'Тест ответы'!LR53*'Показатели'!$F$469*IF(LT$4="да",$C52,1)</f>
        <v>0</v>
      </c>
      <c r="LU52" s="122">
        <f>'Тест ответы'!LS53*'Показатели'!$F$472*IF($LU$4="да",$C52,1)</f>
        <v>0</v>
      </c>
      <c r="LV52" s="122">
        <f>'Тест ответы'!LT53*'Показатели'!$F$473*IF($LV$4="да",$C52,1)</f>
        <v>0</v>
      </c>
      <c r="LW52" s="122">
        <f>'Тест ответы'!LU53*'Показатели'!$F$474*IF($LW$4="да",$C52,1)</f>
        <v>0</v>
      </c>
      <c r="LX52" s="122">
        <f>'Тест ответы'!LV53*'Показатели'!$F$476*IF($LX$4="да",$C52,1)</f>
        <v>0</v>
      </c>
      <c r="LY52" s="122">
        <f>'Тест ответы'!LW53*'Показатели'!$F$477*IF($LY$4="да",$C52,1)</f>
        <v>0</v>
      </c>
      <c r="LZ52" s="122">
        <f>'Тест ответы'!LX53*'Показатели'!$F$478*IF(LZ$4="да",$C52,1)</f>
        <v>0</v>
      </c>
      <c r="MA52" s="122">
        <f>'Тест ответы'!LY53*'Показатели'!$F$479*IF($MA$4="да",$C52,1)</f>
        <v>0</v>
      </c>
      <c r="MB52" s="122">
        <f>'Тест ответы'!LZ53*'Показатели'!$F$480*IF($MB$4="да",$C52,1)</f>
        <v>0</v>
      </c>
      <c r="MC52" s="122">
        <f>'Тест ответы'!MA53*'Показатели'!$F$481*IF($MC$4="да",$C52,1)</f>
        <v>0</v>
      </c>
      <c r="MD52" s="122">
        <f>'Тест ответы'!MB53*'Показатели'!$F$483*IF($MD$4="да",$C52,1)</f>
        <v>0</v>
      </c>
      <c r="ME52" s="122">
        <f>'Тест ответы'!MC53*'Показатели'!$F$484*IF($ME$4="да",$C52,1)</f>
        <v>0</v>
      </c>
      <c r="MF52" s="122">
        <f>'Тест ответы'!MD53*'Показатели'!$F$486*IF($MF$4="да",$C52,1)</f>
        <v>0</v>
      </c>
      <c r="MG52" s="136">
        <f>'Тест ответы'!ME53*'Показатели'!F$487*IF(MG$4="да",$C52,1)</f>
        <v>0</v>
      </c>
      <c r="MH52" s="126">
        <f>'Тест ответы'!MF53*'Показатели'!$F$489*IF($MH$4="да",$C52,1)</f>
        <v>0</v>
      </c>
      <c r="MI52" s="126">
        <f>'Тест ответы'!MG53*'Показатели'!$F$490*IF($MI$4="да",$C52,1)</f>
        <v>0</v>
      </c>
      <c r="MJ52" s="126">
        <f>'Тест ответы'!MH53*'Показатели'!$F$491*IF($MJ$4="да",$C52,1)</f>
        <v>0</v>
      </c>
      <c r="MK52" s="126">
        <f>'Тест ответы'!MI53*'Показатели'!$F$492*IF($MK$4="да",$C52,1)</f>
        <v>0</v>
      </c>
      <c r="ML52" s="126">
        <f>'Тест ответы'!MJ53*'Показатели'!$F$493*IF($ML$4="да",$C52,1)</f>
        <v>0</v>
      </c>
      <c r="MM52" s="126">
        <f>'Тест ответы'!MK53*'Показатели'!$F$494*IF($MM$4="да",$C52,1)</f>
        <v>0</v>
      </c>
      <c r="MN52" s="126">
        <f>'Тест ответы'!ML53*'Показатели'!$F$495*IF($MN$4="да",$C52,1)</f>
        <v>0</v>
      </c>
      <c r="MO52" s="126">
        <f>'Тест ответы'!MM53*'Показатели'!$F$496*IF($MO$4="да",$C52,1)</f>
        <v>0</v>
      </c>
      <c r="MP52" s="126">
        <f>'Тест ответы'!MN53*'Показатели'!$F$497*IF($MP$4="да",$C52,1)</f>
        <v>0</v>
      </c>
      <c r="MQ52" s="126">
        <f>'Тест ответы'!MO53*'Показатели'!$F$498*IF($MQ$4="да",$C52,1)</f>
        <v>0</v>
      </c>
      <c r="MR52" s="126">
        <f>'Тест ответы'!MP53*'Показатели'!$F$499*IF($MR$4="да",$C52,1)</f>
        <v>0</v>
      </c>
      <c r="MS52" s="126">
        <f>'Тест ответы'!MQ53*'Показатели'!$F$500*IF($MS$4="да",$C52,1)</f>
        <v>0</v>
      </c>
      <c r="MT52" s="126">
        <f>'Тест ответы'!MR53*'Показатели'!$F$501*IF(MT$4="да",$C52,1)</f>
        <v>0</v>
      </c>
      <c r="MU52" s="126">
        <f>'Тест ответы'!MS53*'Показатели'!$F$502*IF(MU$4="да",$C52,1)</f>
        <v>0</v>
      </c>
      <c r="MV52" s="126">
        <f>'Тест ответы'!MT53*'Показатели'!$F$503*IF(MV$4="да",$C52,1)</f>
        <v>0</v>
      </c>
      <c r="MW52" s="126">
        <f>'Тест ответы'!MU53*'Показатели'!$F$504*IF($MW$4="да",$C52,1)</f>
        <v>0</v>
      </c>
      <c r="MX52" s="126">
        <f>'Тест ответы'!MV53*'Показатели'!$F$505*IF(MX$4="да",$C52,1)</f>
        <v>0</v>
      </c>
      <c r="MY52" s="126">
        <f>'Тест ответы'!MW53*'Показатели'!$F$506*IF(MY$4="да",$C52,1)</f>
        <v>0</v>
      </c>
      <c r="MZ52" s="126">
        <f>'Тест ответы'!MX53*'Показатели'!$F$507*IF(MZ$4="да",$C52,1)</f>
        <v>0</v>
      </c>
      <c r="NA52" s="126">
        <f>'Тест ответы'!MY53*'Показатели'!$F$508*IF(NA$4="да",$C52,1)</f>
        <v>0</v>
      </c>
      <c r="NB52" s="126">
        <f>'Тест ответы'!MZ53*'Показатели'!$F$509*IF(NB$4="да",$C52,1)</f>
        <v>0</v>
      </c>
      <c r="NC52" s="126">
        <f>'Тест ответы'!NA53*'Показатели'!$F$510*IF(NC$4="да",$C52,1)</f>
        <v>0</v>
      </c>
      <c r="ND52" s="126">
        <f>'Тест ответы'!NB53*'Показатели'!$F$511*IF(ND$4="да",$C52,1)</f>
        <v>0</v>
      </c>
      <c r="NE52" s="126">
        <f>'Тест ответы'!NC53*'Показатели'!$F$512*IF(NE$4="да",$C52,1)</f>
        <v>0</v>
      </c>
      <c r="NF52" s="126">
        <f>'Тест ответы'!ND53*'Показатели'!$F$513*IF(NF$4="да",$C52,1)</f>
        <v>0</v>
      </c>
      <c r="NG52" s="126">
        <f>'Тест ответы'!NE53*'Показатели'!$F$514*IF(NG$4="да",$C52,1)</f>
        <v>0</v>
      </c>
      <c r="NH52" s="126">
        <f>'Тест ответы'!NF53*'Показатели'!$F$515*IF(NH$4="да",$C52,1)</f>
        <v>0</v>
      </c>
      <c r="NI52" s="134">
        <f>'Тест ответы'!NG53*'Показатели'!$F$516*IF($NI$4="да",$C52,1)</f>
        <v>0</v>
      </c>
      <c r="NJ52" s="126">
        <f>'Тест ответы'!NH53*'Показатели'!$F$518*IF(NJ$4="да",$C52,1)</f>
        <v>0</v>
      </c>
      <c r="NK52" s="126">
        <f>'Тест ответы'!NI53*'Показатели'!$F$519*IF(NK$4="да",$C52,1)</f>
        <v>0</v>
      </c>
      <c r="NL52" s="126">
        <f>'Тест ответы'!NJ53*'Показатели'!$F$520*IF(NL$4="да",$C52,1)</f>
        <v>0</v>
      </c>
      <c r="NM52" s="126">
        <f>'Тест ответы'!NK53*'Показатели'!$F$521*IF(NM$4="да",$C52,1)</f>
        <v>0</v>
      </c>
      <c r="NN52" s="126">
        <f>'Тест ответы'!NL53*'Показатели'!$F$522*IF(NN$4="да",$C52,1)</f>
        <v>0</v>
      </c>
      <c r="NO52" s="126">
        <f>'Тест ответы'!NM53*'Показатели'!$F$523*IF(NO$4="да",$C52,1)</f>
        <v>0</v>
      </c>
      <c r="NP52" s="126">
        <f>'Тест ответы'!NN53*'Показатели'!G$524*IF(NP$4="да",$C52,1)</f>
        <v>0</v>
      </c>
      <c r="NQ52" s="126">
        <f>'Тест ответы'!NO53*'Показатели'!H$525*IF(NQ$4="да",$C52,1)</f>
        <v>0</v>
      </c>
      <c r="NR52" s="126">
        <f>'Тест ответы'!NP53*'Показатели'!I$526*IF(NR$4="да",$C52,1)</f>
        <v>0</v>
      </c>
      <c r="NS52" s="126">
        <f>'Тест ответы'!NQ53*'Показатели'!$F$527*IF(NS$4="да",$C52,1)</f>
        <v>0</v>
      </c>
      <c r="NT52" s="126">
        <f>'Тест ответы'!NR53*'Показатели'!$F$528*IF(NT$4="да",$C52,1)</f>
        <v>0</v>
      </c>
      <c r="NU52" s="126">
        <f>'Тест ответы'!NS53*'Показатели'!$F$529*IF(NU$4="да",$C52,1)</f>
        <v>0</v>
      </c>
      <c r="NV52" s="135">
        <f>'Тест ответы'!NT53*'Показатели'!$F$530*IF(NV$4="да",$C52,1)</f>
        <v>0</v>
      </c>
      <c r="NW52" s="126">
        <f>'Тест ответы'!NU53*'Показатели'!$F$533*IF($NW$4="да",$C52,1)</f>
        <v>0</v>
      </c>
      <c r="NX52" s="126">
        <f>'Тест ответы'!NV53*'Показатели'!$F$534*IF($NX$4="да",$C52,1)</f>
        <v>0</v>
      </c>
      <c r="NY52" s="127">
        <f>'Тест ответы'!NW53*'Показатели'!$F$536*IF($NY$4="да",$C52,1)</f>
        <v>0</v>
      </c>
      <c r="NZ52" s="126">
        <f>'Тест ответы'!NX53*'Показатели'!$F$537*IF($NZ$4="да",$C52,1)</f>
        <v>0</v>
      </c>
      <c r="OA52" s="127">
        <f>'Тест ответы'!NY53*'Показатели'!$F$539*IF(OA$4="да",$C52,1)</f>
        <v>0</v>
      </c>
      <c r="OB52" s="126">
        <f>'Тест ответы'!NZ53*'Показатели'!$F$540*IF(OB$4="да",$C52,1)</f>
        <v>0</v>
      </c>
      <c r="OC52" s="126">
        <f>'Тест ответы'!OA53*'Показатели'!$F$541*IF(OC$4="да",$C52,1)</f>
        <v>0</v>
      </c>
      <c r="OD52" s="126">
        <f>'Тест ответы'!OB53*'Показатели'!$F$542*IF(OD$4="да",$C52,1)</f>
        <v>0</v>
      </c>
      <c r="OE52" s="126">
        <f>'Тест ответы'!OC53*'Показатели'!$F$543*IF(OE$4="да",$C52,1)</f>
        <v>0</v>
      </c>
      <c r="OF52" s="126">
        <f>'Тест ответы'!OD53*'Показатели'!$F$544*IF(OF$4="да",$C52,1)</f>
        <v>0</v>
      </c>
      <c r="OG52" s="127">
        <f>'Тест ответы'!OE53*'Показатели'!$F$546*IF(OG$4="да",$C52,1)</f>
        <v>0</v>
      </c>
      <c r="OH52" s="126">
        <f>'Тест ответы'!OF53*'Показатели'!$F$547*IF(OH$4="да",$C52,1)</f>
        <v>0</v>
      </c>
      <c r="OI52" s="126">
        <f>'Тест ответы'!OG53*'Показатели'!$F$548*IF(OI$4="да",$C52,1)</f>
        <v>0</v>
      </c>
      <c r="OJ52" s="126">
        <f>'Тест ответы'!OH53*'Показатели'!$F$549*IF(OJ$4="да",$C52,1)</f>
        <v>0</v>
      </c>
      <c r="OK52" s="126">
        <f>'Тест ответы'!OI53*'Показатели'!$F$550*IF(OK$4="да",$C52,1)</f>
        <v>0</v>
      </c>
      <c r="OL52" s="126">
        <f>'Тест ответы'!OJ53*'Показатели'!$F$551*IF(OL$4="да",$C52,1)</f>
        <v>0</v>
      </c>
      <c r="OM52" s="137">
        <f>'Тест ответы'!OK53*'Показатели'!$F$554*IF($OM$4="да",$C52,1)</f>
        <v>0</v>
      </c>
      <c r="ON52" s="134">
        <f>'Тест ответы'!OL53*'Показатели'!$F$555*IF($ON$4="да",$C52,1)</f>
        <v>0</v>
      </c>
      <c r="OO52" s="126">
        <f>'Тест ответы'!OM53*'Показатели'!$F$557*IF($OO$4="да",$C52,1)</f>
        <v>0</v>
      </c>
      <c r="OP52" s="135">
        <f>'Тест ответы'!ON53*'Показатели'!$F$558*IF($OP$4="да",$C52,1)</f>
        <v>0</v>
      </c>
      <c r="OQ52" s="127">
        <f>'Тест ответы'!OO53*'Показатели'!$F$564*IF(OQ$4="да",$C52,1)</f>
        <v>0</v>
      </c>
      <c r="OR52" s="126">
        <f>'Тест ответы'!OP53*'Показатели'!$F$565*IF(OR$4="да",$C52,1)</f>
        <v>0</v>
      </c>
      <c r="OS52" s="126">
        <f>'Тест ответы'!OQ53*'Показатели'!$F$566*IF(OS$4="да",$C52,1)</f>
        <v>0</v>
      </c>
      <c r="OT52" s="126">
        <f>'Тест ответы'!OR53*'Показатели'!$F$567*IF(OT$4="да",$C52,1)</f>
        <v>0</v>
      </c>
      <c r="OU52" s="126">
        <f>'Тест ответы'!OS53*'Показатели'!$F$568*IF(OU$4="да",$C52,1)</f>
        <v>0</v>
      </c>
      <c r="OV52" s="126">
        <f>'Тест ответы'!OT53*'Показатели'!$F$569*IF(OV$4="да",$C52,1)</f>
        <v>0</v>
      </c>
      <c r="OW52" s="127">
        <f>'Тест ответы'!OU53*'Показатели'!$F$574*IF(OW$4="да",$C52,1)</f>
        <v>0</v>
      </c>
      <c r="OX52" s="126">
        <f>'Тест ответы'!OV53*'Показатели'!$F$575*IF(OX$4="да",$C52,1)</f>
        <v>0</v>
      </c>
      <c r="OY52" s="126">
        <f>'Тест ответы'!OW53*'Показатели'!$F$576*IF(OY$4="да",$C52,1)</f>
        <v>0</v>
      </c>
      <c r="OZ52" s="126">
        <f>'Тест ответы'!OX53*'Показатели'!$F$577*IF(OZ$4="да",$C52,1)</f>
        <v>0</v>
      </c>
      <c r="PA52" s="126">
        <f>'Тест ответы'!OY53*'Показатели'!$F$578*IF(PA$4="да",$C52,1)</f>
        <v>0</v>
      </c>
      <c r="PB52" s="126">
        <f>'Тест ответы'!OZ53*'Показатели'!$F$579*IF(PB$4="да",$C52,1)</f>
        <v>0</v>
      </c>
      <c r="PC52" s="137">
        <f>'Тест ответы'!PA53*'Показатели'!$F$584*IF($PC$4="да",$C52,1)</f>
        <v>0</v>
      </c>
      <c r="PD52" s="126">
        <f>'Тест ответы'!PB53*'Показатели'!$F$585*IF($PD$4="да",$C52,1)</f>
        <v>0</v>
      </c>
      <c r="PE52" s="126">
        <f>'Тест ответы'!PC53*'Показатели'!$F$587*IF($PE$4="да",$C52,1)</f>
        <v>0</v>
      </c>
      <c r="PF52" s="126">
        <f>'Тест ответы'!PD53*'Показатели'!$F$588*IF($PF$4="да",$C52,1)</f>
        <v>0</v>
      </c>
      <c r="PG52" s="126">
        <f>'Тест ответы'!PE53*'Показатели'!$F$589*IF($PG$4="да",$C52,1)</f>
        <v>0</v>
      </c>
      <c r="PH52" s="126">
        <f>'Тест ответы'!PF53*'Показатели'!$F$590*IF($PH$4="да",$C52,1)</f>
        <v>0</v>
      </c>
      <c r="PI52" s="126">
        <f>'Тест ответы'!PG53*'Показатели'!$F$591*IF($PI$4="да",$C52,1)</f>
        <v>0</v>
      </c>
      <c r="PJ52" s="126">
        <f>'Тест ответы'!PH53*'Показатели'!$F$592*IF($PJ$4="да",$C52,1)</f>
        <v>0</v>
      </c>
      <c r="PK52" s="126">
        <f>'Тест ответы'!PI53*'Показатели'!$F$593*IF($PK$4="да",$C52,1)</f>
        <v>0</v>
      </c>
      <c r="PL52" s="126">
        <f>'Тест ответы'!PJ53*'Показатели'!$F$594*IF($PL$4="да",$C52,1)</f>
        <v>0</v>
      </c>
      <c r="PM52" s="126">
        <f>'Тест ответы'!PK53*'Показатели'!$F$595*IF($PM$4="да",$C52,1)</f>
        <v>0</v>
      </c>
      <c r="PN52" s="126">
        <f>'Тест ответы'!PL53*'Показатели'!$F$596*IF($PN$4="да",$C52,1)</f>
        <v>0</v>
      </c>
      <c r="PO52" s="126">
        <f>'Тест ответы'!PM53*'Показатели'!$F$597*IF($PO$4="да",$C52,1)</f>
        <v>0</v>
      </c>
      <c r="PP52" s="126">
        <f>'Тест ответы'!PN53*'Показатели'!$F$599*IF($PP$4="да",$C52,1)</f>
        <v>0</v>
      </c>
      <c r="PQ52" s="126">
        <f>'Тест ответы'!PO53*'Показатели'!$F$600*IF($PQ$4="да",$C52,1)</f>
        <v>0</v>
      </c>
      <c r="PR52" s="126">
        <f>'Тест ответы'!PP53*'Показатели'!$F$603*IF($PR$4="да",$C52,1)</f>
        <v>0</v>
      </c>
      <c r="PS52" s="126">
        <f>'Тест ответы'!PQ53*'Показатели'!$F$605*IF($PS$4="да",$C52,1)</f>
        <v>0</v>
      </c>
      <c r="PT52" s="126">
        <f>'Тест ответы'!PR53*'Показатели'!$F$606*IF($PT$4="да",$C52,1)</f>
        <v>0</v>
      </c>
      <c r="PU52" s="126">
        <f>'Тест ответы'!PS53*'Показатели'!$F$607*IF($PU$4="да",$C52,1)</f>
        <v>0</v>
      </c>
      <c r="PV52" s="126">
        <f>'Тест ответы'!PT53*'Показатели'!$F$608*IF($PV$4="да",$C52,1)</f>
        <v>0</v>
      </c>
      <c r="PW52" s="126">
        <f>'Тест ответы'!PU53*'Показатели'!$F$609*IF($PW$4="да",$C52,1)</f>
        <v>0</v>
      </c>
      <c r="PX52" s="126">
        <f>'Тест ответы'!PV53*'Показатели'!$F$610*IF($PX$4="да",$C52,1)</f>
        <v>0</v>
      </c>
      <c r="PY52" s="137">
        <f>'Тест ответы'!PW53*'Показатели'!$F$612*IF(PY$4="да",$C52,1)</f>
        <v>0</v>
      </c>
      <c r="PZ52" s="127">
        <f>'Тест ответы'!PX53*'Показатели'!$F$614*IF(PZ$4="да",$C52,1)</f>
        <v>0</v>
      </c>
      <c r="QA52" s="126">
        <f>'Тест ответы'!PY53*'Показатели'!$F$614*IF(QA$4="да",$C52,1)</f>
        <v>0</v>
      </c>
      <c r="QB52" s="126">
        <f>'Тест ответы'!PZ53*'Показатели'!$F$614*IF(QB$4="да",$C52,1)</f>
        <v>0</v>
      </c>
      <c r="QC52" s="126">
        <f>'Тест ответы'!QA53*'Показатели'!$F$614*IF(QC$4="да",$C52,1)</f>
        <v>0</v>
      </c>
      <c r="QD52" s="126">
        <f>'Тест ответы'!QB53*'Показатели'!$F$614*IF(QD$4="да",$C52,1)</f>
        <v>0</v>
      </c>
      <c r="QE52" s="127">
        <f>'Тест ответы'!QC53*'Показатели'!$F$620*IF(QE$4="да",$C52,1)</f>
        <v>0</v>
      </c>
      <c r="QF52" s="126">
        <f>'Тест ответы'!QD53*'Показатели'!$F$620*IF(QF$4="да",$C52,1)</f>
        <v>0</v>
      </c>
      <c r="QG52" s="126">
        <f>'Тест ответы'!QE53*'Показатели'!$F$620*IF(QG$4="да",$C52,1)</f>
        <v>0</v>
      </c>
      <c r="QH52" s="126">
        <f>'Тест ответы'!QF53*'Показатели'!$F$620*IF(QH$4="да",$C52,1)</f>
        <v>0</v>
      </c>
      <c r="QI52" s="126">
        <f>'Тест ответы'!QG53*'Показатели'!$F$620*IF(QI$4="да",$C52,1)</f>
        <v>0</v>
      </c>
      <c r="QJ52" s="138">
        <f>'Тест ответы'!QH53*'Показатели'!$F$620*IF(QJ$4="да",$C52,1)</f>
        <v>0</v>
      </c>
      <c r="QK52" s="122" t="str">
        <f>'Тест ответы'!QI53*#REF!*IF(QK$4="да",$C52,1)</f>
        <v>#REF!</v>
      </c>
      <c r="QL52" s="122">
        <f>'Тест ответы'!QJ53*'Показатели'!$F$628*IF(QL$4="да",$C52,1)</f>
        <v>0</v>
      </c>
      <c r="QM52" s="122">
        <f>'Тест ответы'!QK53*'Показатели'!$F$629*IF(QM$4="да",$C52,1)</f>
        <v>0</v>
      </c>
      <c r="QN52" s="122">
        <f>'Тест ответы'!QL53*'Показатели'!$F$631*IF(QN$4="да",$C52,1)</f>
        <v>0</v>
      </c>
      <c r="QO52" s="122" t="str">
        <f>'Тест ответы'!QM53*#REF!*IF(QO$4="да",$C52,1)</f>
        <v>#REF!</v>
      </c>
      <c r="QP52" s="136">
        <f>'Тест ответы'!QN53*'Показатели'!$F$632*IF(QP$4="да",$C52,1)</f>
        <v>0</v>
      </c>
      <c r="QQ52" s="126">
        <f>'Тест ответы'!QO53*'Показатели'!$F$635*IF(QQ$4="да",$C52,1)</f>
        <v>0</v>
      </c>
      <c r="QR52" s="126">
        <f>'Тест ответы'!QP53*'Показатели'!$F$636*IF(QR$4="да",$C52,1)</f>
        <v>0</v>
      </c>
      <c r="QS52" s="126">
        <f>'Тест ответы'!QQ53*'Показатели'!$F$638*IF(QS$4="да",$C52,1)</f>
        <v>0</v>
      </c>
      <c r="QT52" s="126">
        <f>'Тест ответы'!QR53*'Показатели'!$F$639*IF(QT$4="да",$C52,1)</f>
        <v>0</v>
      </c>
      <c r="QU52" s="126">
        <f>'Тест ответы'!QS53*'Показатели'!$F$640*IF(QU$4="да",$C52,1)</f>
        <v>0</v>
      </c>
      <c r="QV52" s="126">
        <f>'Тест ответы'!QT53*'Показатели'!$F$641*IF(QV$4="да",$C52,1)</f>
        <v>0</v>
      </c>
      <c r="QW52" s="126">
        <f>'Тест ответы'!QU53*'Показатели'!$F$642*IF(QW$4="да",$C52,1)</f>
        <v>0</v>
      </c>
      <c r="QX52" s="135">
        <f>'Тест ответы'!QV53*'Показатели'!$F$643*IF(QX$4="да",$C52,1)</f>
        <v>0</v>
      </c>
      <c r="QY52" s="131"/>
      <c r="QZ52" s="131"/>
      <c r="RA52" s="131"/>
      <c r="RB52" s="131"/>
      <c r="RC52" s="131"/>
      <c r="RD52" s="131"/>
      <c r="RE52" s="131"/>
      <c r="RF52" s="131"/>
      <c r="RG52" s="131"/>
    </row>
    <row r="53">
      <c r="A53" s="117">
        <v>49.0</v>
      </c>
      <c r="B53" s="118" t="str">
        <f>'Тест ответы'!B54</f>
        <v>Омская область</v>
      </c>
      <c r="C53" s="139">
        <f>VLOOKUP(B53,'Население'!$B$2:$E$90,4,FALSE)</f>
        <v>7.029363172</v>
      </c>
      <c r="D53" s="120" t="str">
        <f t="shared" si="9"/>
        <v>#REF!</v>
      </c>
      <c r="E53" s="121">
        <f>'Тест ответы'!C54*'Показатели'!$F$3*IF(E$4="да",$C53,1)</f>
        <v>0.0005</v>
      </c>
      <c r="F53" s="121">
        <f>'Тест ответы'!D54*'Показатели'!$F$4*IF(F$4="да",$C53,1)</f>
        <v>0.005</v>
      </c>
      <c r="G53" s="121">
        <f>'Тест ответы'!E54*'Показатели'!$F$5*IF($G$4="да",C53,1)</f>
        <v>0</v>
      </c>
      <c r="H53" s="121">
        <f>'Тест ответы'!F54*'Показатели'!$F$6*IF($H$4="да",C53,1)</f>
        <v>0</v>
      </c>
      <c r="I53" s="121">
        <f>'Тест ответы'!G54*'Показатели'!$F$7*IF(I$4="да",D53,1)</f>
        <v>0.008</v>
      </c>
      <c r="J53" s="121">
        <f>'Тест ответы'!H54*'Показатели'!$F$8*IF($J$4="да",C53,1)</f>
        <v>0.01</v>
      </c>
      <c r="K53" s="121">
        <f>'Тест ответы'!I54*'Показатели'!$F$9*IF(K$4="да",D53,1)</f>
        <v>0</v>
      </c>
      <c r="L53" s="121">
        <f>'Тест ответы'!J54*'Показатели'!$F$10*IF(L$4="да",$C53,1)</f>
        <v>0.02</v>
      </c>
      <c r="M53" s="121">
        <f>'Тест ответы'!K54*'Показатели'!$F$11*IF(M$4="да",$C53,1)</f>
        <v>0.03</v>
      </c>
      <c r="N53" s="122">
        <f>'Тест ответы'!L54*'Показатели'!$F$12*IF(N$4="да",$C53,1)</f>
        <v>0.03</v>
      </c>
      <c r="O53" s="123">
        <f>'Тест ответы'!M54*'Показатели'!$F$14*IF(O$4="да",$C53,1)</f>
        <v>0.04</v>
      </c>
      <c r="P53" s="124">
        <f>'Тест ответы'!N54*'Показатели'!$F$15*IF(P$4="да",$C53,1)</f>
        <v>0</v>
      </c>
      <c r="Q53" s="124">
        <f>'Тест ответы'!O54*'Показатели'!$F$17*IF(Q$4="да",$C53,1)</f>
        <v>0.05</v>
      </c>
      <c r="R53" s="124">
        <f>'Тест ответы'!P54*'Показатели'!$F$18*IF(R$4="да",$C53,1)</f>
        <v>0.1</v>
      </c>
      <c r="S53" s="123">
        <f>'Тест ответы'!Q54*'Показатели'!$F$20*IF(S$4="да",$C53,1)</f>
        <v>0</v>
      </c>
      <c r="T53" s="121">
        <f>'Тест ответы'!R54*'Показатели'!$F$21*IF(T$4="да",$C53,1)</f>
        <v>0</v>
      </c>
      <c r="U53" s="121">
        <f>'Тест ответы'!S54*'Показатели'!$F$24*IF(U$4="да",$C53,1)</f>
        <v>0</v>
      </c>
      <c r="V53" s="121">
        <f>'Тест ответы'!T54*'Показатели'!$F$25*IF(V$4="да",$C53,1)</f>
        <v>0</v>
      </c>
      <c r="W53" s="121">
        <f>'Тест ответы'!U54*'Показатели'!$F$26*IF(W$4="да",$C53,1)</f>
        <v>0</v>
      </c>
      <c r="X53" s="121">
        <f>'Тест ответы'!V54*'Показатели'!$F$28*IF(X$4="да",$C53,1)</f>
        <v>0</v>
      </c>
      <c r="Y53" s="121">
        <f>'Тест ответы'!W54*'Показатели'!$F$29*IF(Y$4="да",$C53,1)</f>
        <v>0</v>
      </c>
      <c r="Z53" s="125">
        <f>'Тест ответы'!X54*'Показатели'!$F$33*IF(Z$4="да",$C53,1)</f>
        <v>0</v>
      </c>
      <c r="AA53" s="126">
        <f>'Тест ответы'!Y54*'Показатели'!$F$34*IF(AA$4="да",$C53,1)</f>
        <v>0</v>
      </c>
      <c r="AB53" s="126">
        <f>'Тест ответы'!Z54*'Показатели'!$F$35*IF(AB$4="да",$C53,1)</f>
        <v>0</v>
      </c>
      <c r="AC53" s="126">
        <f>'Тест ответы'!AA54*'Показатели'!$F$36*IF(AC$4="да",$C53,1)</f>
        <v>0</v>
      </c>
      <c r="AD53" s="126">
        <f>'Тест ответы'!AB54*'Показатели'!$F$37*IF(AD$4="да",$C53,1)</f>
        <v>0</v>
      </c>
      <c r="AE53" s="126">
        <f>'Тест ответы'!AC54*'Показатели'!$F$38*IF(AE$4="да",$C53,1)</f>
        <v>0</v>
      </c>
      <c r="AF53" s="126">
        <f>'Тест ответы'!AD54*'Показатели'!$F$39*IF(AF$4="да",$C53,1)</f>
        <v>0</v>
      </c>
      <c r="AG53" s="126">
        <f>'Тест ответы'!AE54*'Показатели'!$F$40*IF(AG$4="да",$C53,1)</f>
        <v>0</v>
      </c>
      <c r="AH53" s="126">
        <f>'Тест ответы'!AF54*'Показатели'!$F$41*IF(AH$4="да",$C53,1)</f>
        <v>0</v>
      </c>
      <c r="AI53" s="127">
        <f>'Тест ответы'!AG54*'Показатели'!$F$43*IF(AI$4="да",$C53,1)</f>
        <v>0</v>
      </c>
      <c r="AJ53" s="126">
        <f>'Тест ответы'!AH54*'Показатели'!$F$44*IF(AJ$4="да",$C53,1)</f>
        <v>0</v>
      </c>
      <c r="AK53" s="126">
        <f>'Тест ответы'!AI54*'Показатели'!$F$45*IF(AK$4="да",$C53,1)</f>
        <v>0</v>
      </c>
      <c r="AL53" s="126">
        <f>'Тест ответы'!AJ54*'Показатели'!$F$46*IF(AL$4="да",$C53,1)</f>
        <v>0</v>
      </c>
      <c r="AM53" s="126">
        <f>'Тест ответы'!AK54*'Показатели'!$F$47*IF(AM$4="да",$C53,1)</f>
        <v>0</v>
      </c>
      <c r="AN53" s="126">
        <f>'Тест ответы'!AL54*'Показатели'!$F$48*IF(AN$4="да",$C53,1)</f>
        <v>0</v>
      </c>
      <c r="AO53" s="126">
        <f>'Тест ответы'!AM54*'Показатели'!$F$49*IF(AO$4="да",$C53,1)</f>
        <v>0</v>
      </c>
      <c r="AP53" s="126">
        <f>'Тест ответы'!AN54*'Показатели'!$F$50*IF(AP$4="да",$C53,1)</f>
        <v>0</v>
      </c>
      <c r="AQ53" s="126">
        <f>'Тест ответы'!AO54*'Показатели'!$F$51*IF(AQ$4="да",$C53,1)</f>
        <v>0</v>
      </c>
      <c r="AR53" s="123">
        <f>'Тест ответы'!AP54*'Показатели'!$F$53*IF($AR$4="да",$C53,1)</f>
        <v>0</v>
      </c>
      <c r="AS53" s="128">
        <f>'Тест ответы'!AQ54*'Показатели'!$F$54*IF($AS$4="да",$C53,1)</f>
        <v>0</v>
      </c>
      <c r="AT53" s="127">
        <f>'Тест ответы'!AR54*'Показатели'!$F$56*IF(AT$4="да",$C53,1)</f>
        <v>0</v>
      </c>
      <c r="AU53" s="126">
        <f>'Тест ответы'!AS54*'Показатели'!$F$57*IF(AU$4="да",$C53,1)</f>
        <v>0</v>
      </c>
      <c r="AV53" s="126">
        <f>'Тест ответы'!AT54*'Показатели'!$F$58*IF(AV$4="да",$C53,1)</f>
        <v>0</v>
      </c>
      <c r="AW53" s="126">
        <f>'Тест ответы'!AU54*'Показатели'!$F$59*IF(AW$4="да",$C53,1)</f>
        <v>0</v>
      </c>
      <c r="AX53" s="126">
        <f>'Тест ответы'!AV54*'Показатели'!$F$60*IF(AX$4="да",$C53,1)</f>
        <v>0</v>
      </c>
      <c r="AY53" s="126">
        <f>'Тест ответы'!AW54*'Показатели'!$F$61*IF(AY$4="да",$C53,1)</f>
        <v>0</v>
      </c>
      <c r="AZ53" s="129">
        <f>'Тест ответы'!AX54*'Показатели'!$F$64*IF($AZ$4="да",$C53,1)</f>
        <v>0</v>
      </c>
      <c r="BA53" s="121">
        <f>'Тест ответы'!AY54*'Показатели'!$F$65*IF($BA$4="да",$C53,1)</f>
        <v>0</v>
      </c>
      <c r="BB53" s="121">
        <f>'Тест ответы'!AZ54*'Показатели'!$F$66*IF($BA$4="да",$C53,1)</f>
        <v>0</v>
      </c>
      <c r="BC53" s="121">
        <f>'Тест ответы'!BA54*'Показатели'!$F$67*IF($BC$4="да",$C53,1)</f>
        <v>0</v>
      </c>
      <c r="BD53" s="121">
        <f>'Тест ответы'!BB54*'Показатели'!$F$68*IF($BD$4="да",$C53,1)</f>
        <v>0</v>
      </c>
      <c r="BE53" s="121">
        <f>'Тест ответы'!BC54*'Показатели'!$F$69*IF($BE$4="да",$C53,1)</f>
        <v>0</v>
      </c>
      <c r="BF53" s="121">
        <f>'Тест ответы'!BD54*'Показатели'!$F$70*IF($BF$4="да",$C53,1)</f>
        <v>0</v>
      </c>
      <c r="BG53" s="121">
        <f>'Тест ответы'!BE54*'Показатели'!$F$71*IF($BG$4="да",$C53,1)</f>
        <v>0</v>
      </c>
      <c r="BH53" s="128">
        <f>'Тест ответы'!BF54*'Показатели'!$F$72*IF($BH$4="да",$C53,1)</f>
        <v>0</v>
      </c>
      <c r="BI53" s="121">
        <f>'Тест ответы'!BG54*'Показатели'!$F$75*IF($BI$4="да",$C53,1)</f>
        <v>0</v>
      </c>
      <c r="BJ53" s="121">
        <f>'Тест ответы'!BH54*'Показатели'!$F$76*IF($BJ$4="да",$C53,1)</f>
        <v>0</v>
      </c>
      <c r="BK53" s="121">
        <f>'Тест ответы'!BI54*'Показатели'!$F$77*IF($BK$4="да",$C53,1)</f>
        <v>0</v>
      </c>
      <c r="BL53" s="121">
        <f>'Тест ответы'!BJ54*'Показатели'!$F$78*IF($BL$4="да",$C53,1)</f>
        <v>0</v>
      </c>
      <c r="BM53" s="121">
        <f>'Тест ответы'!BK54*'Показатели'!$F$79*IF($BM$4="да",$C53,1)</f>
        <v>0</v>
      </c>
      <c r="BN53" s="121">
        <f>'Тест ответы'!BL54*'Показатели'!$F$80*IF($BN$4="да",$C53,1)</f>
        <v>0</v>
      </c>
      <c r="BO53" s="128">
        <f>'Тест ответы'!BM54*'Показатели'!$F$81*IF($BO$4="да",$C53,1)</f>
        <v>0</v>
      </c>
      <c r="BP53" s="121">
        <f>'Тест ответы'!BN54*'Показатели'!$F$86*IF(BP$4="да",$C53,1)</f>
        <v>0</v>
      </c>
      <c r="BQ53" s="121">
        <f>'Тест ответы'!BO54*'Показатели'!$F$87*IF(BQ$4="да",$C53,1)</f>
        <v>0</v>
      </c>
      <c r="BR53" s="121">
        <f>'Тест ответы'!BP54*'Показатели'!$F$88*IF(BR$4="да",$C53,1)</f>
        <v>0</v>
      </c>
      <c r="BS53" s="121">
        <f>'Тест ответы'!BQ54*'Показатели'!$F$89*IF($BS$4="да",$C53,1)</f>
        <v>0</v>
      </c>
      <c r="BT53" s="121">
        <f>'Тест ответы'!BR54*'Показатели'!$F$90*IF($BT$4="да",$C53,1)</f>
        <v>0</v>
      </c>
      <c r="BU53" s="121">
        <f>'Тест ответы'!BS54*'Показатели'!$F$91*IF($BU$4="да",$C53,1)</f>
        <v>0</v>
      </c>
      <c r="BV53" s="121">
        <f>'Тест ответы'!BT54*'Показатели'!$F$92*IF($BV$4="да",$C53,1)</f>
        <v>0</v>
      </c>
      <c r="BW53" s="121">
        <f>'Тест ответы'!BU54*'Показатели'!$F$93*IF($BW$4="да",$C53,1)</f>
        <v>0</v>
      </c>
      <c r="BX53" s="121">
        <f>'Тест ответы'!BV54*'Показатели'!$F$94*IF($BX$4="да",$C53,1)</f>
        <v>0</v>
      </c>
      <c r="BY53" s="121">
        <f>'Тест ответы'!BW54*'Показатели'!$F$95*IF($BY$4="да",$C53,1)</f>
        <v>0</v>
      </c>
      <c r="BZ53" s="121">
        <f>'Тест ответы'!BX54*'Показатели'!$F$96*IF($BZ$4="да",$C53,1)</f>
        <v>0</v>
      </c>
      <c r="CA53" s="121">
        <f>'Тест ответы'!BY54*'Показатели'!$F$97*IF($CA$4="да",$C53,1)</f>
        <v>0</v>
      </c>
      <c r="CB53" s="121">
        <f>'Тест ответы'!BZ54*'Показатели'!$F$99*IF($CB$4="да",$C53,1)</f>
        <v>0</v>
      </c>
      <c r="CC53" s="121">
        <f>'Тест ответы'!CA54*'Показатели'!$F$100*IF($CC$4="да",$C53,1)</f>
        <v>0</v>
      </c>
      <c r="CD53" s="121">
        <f>'Тест ответы'!CB54*'Показатели'!$F$101*IF($CD$4="да",$C53,1)</f>
        <v>0</v>
      </c>
      <c r="CE53" s="121">
        <f>'Тест ответы'!CC54*'Показатели'!$F$102*IF($CE$4="да",$C53,1)</f>
        <v>0</v>
      </c>
      <c r="CF53" s="121">
        <f>'Тест ответы'!CD54*'Показатели'!$F$103*IF($CF$4="да",$C53,1)</f>
        <v>0</v>
      </c>
      <c r="CG53" s="121">
        <f>'Тест ответы'!CE54*'Показатели'!$F$104*IF($CG$4="да",$C53,1)</f>
        <v>0</v>
      </c>
      <c r="CH53" s="121">
        <f>'Тест ответы'!CF54*'Показатели'!$F$105*IF($CH$4="да",$C53,1)</f>
        <v>0</v>
      </c>
      <c r="CI53" s="121">
        <f>'Тест ответы'!CG54*'Показатели'!$F$106*IF($CI$4="да",$C53,1)</f>
        <v>0</v>
      </c>
      <c r="CJ53" s="121">
        <f>'Тест ответы'!CH54*'Показатели'!$F$107*IF($CJ$4="да",$C53,1)</f>
        <v>0</v>
      </c>
      <c r="CK53" s="121">
        <f>'Тест ответы'!CI54*'Показатели'!$F$108*IF($CK$4="да",$C53,1)</f>
        <v>0</v>
      </c>
      <c r="CL53" s="121">
        <f>'Тест ответы'!CJ54*'Показатели'!$F$109*IF($CL$4="да",$C53,1)</f>
        <v>0</v>
      </c>
      <c r="CM53" s="121">
        <f>'Тест ответы'!CK54*'Показатели'!$F$110*IF($CM$4="да",$C53,1)</f>
        <v>0</v>
      </c>
      <c r="CN53" s="121">
        <f>'Тест ответы'!CL54*'Показатели'!$F$111*IF($CN$4="да",$C53,1)</f>
        <v>0</v>
      </c>
      <c r="CO53" s="121">
        <f>'Тест ответы'!CM54*'Показатели'!$F$112*IF($CO$4="да",$C53,1)</f>
        <v>0</v>
      </c>
      <c r="CP53" s="128">
        <f>'Тест ответы'!CN54*'Показатели'!$F$113*IF($CP$4="да",$C53,1)</f>
        <v>0</v>
      </c>
      <c r="CQ53" s="121">
        <f>'Тест ответы'!CO54*'Показатели'!$F$118*IF(CQ$4="да",$C53,1)</f>
        <v>0</v>
      </c>
      <c r="CR53" s="121">
        <f>'Тест ответы'!CP54*'Показатели'!$F$119*IF(CR$4="да",$C53,1)</f>
        <v>0</v>
      </c>
      <c r="CS53" s="121">
        <f>'Тест ответы'!CQ54*'Показатели'!$F$120*IF(CS$4="да",$C53,1)</f>
        <v>0</v>
      </c>
      <c r="CT53" s="121">
        <f>'Тест ответы'!CR54*'Показатели'!$F$121*IF($CT$4="да",$C53,1)</f>
        <v>0</v>
      </c>
      <c r="CU53" s="121">
        <f>'Тест ответы'!CS54*'Показатели'!$F$122*IF($CU$4="да",$C53,1)</f>
        <v>0</v>
      </c>
      <c r="CV53" s="121">
        <f>'Тест ответы'!CT54*'Показатели'!$F$123*IF($CV$4="да",$C53,1)</f>
        <v>0</v>
      </c>
      <c r="CW53" s="121">
        <f>'Тест ответы'!CU54*'Показатели'!$F$124*IF($CW$4="да",$C53,1)</f>
        <v>0</v>
      </c>
      <c r="CX53" s="121">
        <f>'Тест ответы'!CV54*'Показатели'!$F$125*IF($CX$4="да",$C53,1)</f>
        <v>0</v>
      </c>
      <c r="CY53" s="121">
        <f>'Тест ответы'!CW54*'Показатели'!$F$126*IF($CY$4="да",$C53,1)</f>
        <v>0</v>
      </c>
      <c r="CZ53" s="121">
        <f>'Тест ответы'!CX54*'Показатели'!$F$127*IF($CZ$4="да",$C53,1)</f>
        <v>0</v>
      </c>
      <c r="DA53" s="121">
        <f>'Тест ответы'!CY54*'Показатели'!$F$128*IF($DA$4="да",$C53,1)</f>
        <v>0</v>
      </c>
      <c r="DB53" s="121">
        <f>'Тест ответы'!CZ54*'Показатели'!$F$129*IF($DB$4="да",$C53,1)</f>
        <v>0</v>
      </c>
      <c r="DC53" s="121">
        <f>'Тест ответы'!DA54*'Показатели'!$F$131*IF($DC$4="да",$C53,1)</f>
        <v>0</v>
      </c>
      <c r="DD53" s="121">
        <f>'Тест ответы'!DB54*'Показатели'!$F$132*IF($DD$4="да",$C53,1)</f>
        <v>0</v>
      </c>
      <c r="DE53" s="121">
        <f>'Тест ответы'!DC54*'Показатели'!$F$133*IF($DE$4="да",$C53,1)</f>
        <v>0</v>
      </c>
      <c r="DF53" s="121">
        <f>'Тест ответы'!DD54*'Показатели'!$F$134*IF($DF$4="да",$C53,1)</f>
        <v>0</v>
      </c>
      <c r="DG53" s="121">
        <f>'Тест ответы'!DE54*'Показатели'!$F$135*IF($DG$4="да",$C53,1)</f>
        <v>0</v>
      </c>
      <c r="DH53" s="121">
        <f>'Тест ответы'!DF54*'Показатели'!$F$136*IF($DH52="да",$C53,1)</f>
        <v>0</v>
      </c>
      <c r="DI53" s="121">
        <f>'Тест ответы'!DG54*'Показатели'!$F$137*IF($DI$4="да",$C53,1)</f>
        <v>0</v>
      </c>
      <c r="DJ53" s="121">
        <f>'Тест ответы'!DH54*'Показатели'!$F$138*IF($DJ$4="да",$C53,1)</f>
        <v>0</v>
      </c>
      <c r="DK53" s="122">
        <f>'Тест ответы'!DH54*'Показатели'!$F$139*IF($DK$4="да",$C53,1)</f>
        <v>0</v>
      </c>
      <c r="DL53" s="130" t="str">
        <f>'Тест ответы'!DJ54*#REF!*IF($DL$4="да",$C53,1)</f>
        <v>#REF!</v>
      </c>
      <c r="DM53" s="122" t="str">
        <f>'Тест ответы'!DF54*#REF!*IF(DM$4="да",$C53,1)</f>
        <v>#REF!</v>
      </c>
      <c r="DN53" s="122" t="str">
        <f>'Тест ответы'!DL54*#REF!*IF($DN$4="да",$C53,1)</f>
        <v>#REF!</v>
      </c>
      <c r="DO53" s="131" t="str">
        <f>'Тест ответы'!DM54*#REF!*IF($DO$4="да",$C53,1)</f>
        <v>#REF!</v>
      </c>
      <c r="DP53" s="122">
        <f>'Тест ответы'!DN54*'Показатели'!$F$141*IF($DP$4="да",$C53,1)</f>
        <v>0</v>
      </c>
      <c r="DQ53" s="122">
        <f>'Тест ответы'!DO54*'Показатели'!$F$142*IF(DQ$4="да",$C53,1)</f>
        <v>0</v>
      </c>
      <c r="DR53" s="132">
        <f>'Тест ответы'!DP54*'Показатели'!$F$144*$C53</f>
        <v>0</v>
      </c>
      <c r="DS53" s="122">
        <f>'Тест ответы'!DQ54*'Показатели'!$F$151*$C53</f>
        <v>0</v>
      </c>
      <c r="DT53" s="122">
        <f>'Тест ответы'!DR54*'Показатели'!$F$154*$C53</f>
        <v>0</v>
      </c>
      <c r="DU53" s="122">
        <f>'Тест ответы'!DS54*'Показатели'!$F$157*$C53</f>
        <v>0</v>
      </c>
      <c r="DV53" s="122">
        <f>'Тест ответы'!DT54*'Показатели'!$F$163*$C53</f>
        <v>0</v>
      </c>
      <c r="DW53" s="122">
        <f>'Тест ответы'!DU54*'Показатели'!$F$166*$C53</f>
        <v>0</v>
      </c>
      <c r="DX53" s="133">
        <f>'Тест ответы'!DV54*'Показатели'!$F$169*$C53</f>
        <v>0</v>
      </c>
      <c r="DY53" s="126">
        <f>'Тест ответы'!DW54*'Показатели'!$F$171*IF($DY$4="да",$C53,1)</f>
        <v>0</v>
      </c>
      <c r="DZ53" s="126">
        <f>'Тест ответы'!DX54*'Показатели'!$F$172*IF($DZ$4="да",$C53,1)</f>
        <v>0</v>
      </c>
      <c r="EA53" s="126">
        <f>'Тест ответы'!DY54*'Показатели'!$F$173*IF($EA$4="да",$C53,1)</f>
        <v>0</v>
      </c>
      <c r="EB53" s="126">
        <f>'Тест ответы'!DZ54*'Показатели'!$F$174*IF($EB$4="да",$C53,1)</f>
        <v>0</v>
      </c>
      <c r="EC53" s="126">
        <f>'Тест ответы'!EA54*'Показатели'!$F$175*IF($EC$4="да",$C53,1)</f>
        <v>0</v>
      </c>
      <c r="ED53" s="126">
        <f>'Тест ответы'!EB54*'Показатели'!$F$176*IF($ED$4="да",$C53,1)</f>
        <v>0</v>
      </c>
      <c r="EE53" s="126">
        <f>'Тест ответы'!EC54*'Показатели'!$F$177*IF($EE$4="да",$C53,1)</f>
        <v>0</v>
      </c>
      <c r="EF53" s="126">
        <f>'Тест ответы'!ED54*'Показатели'!$F$178*IF($EF$4="да",$C53,1)</f>
        <v>0</v>
      </c>
      <c r="EG53" s="126">
        <f>'Тест ответы'!EE54*'Показатели'!$F$179*IF($EG$4="да",$C53,1)</f>
        <v>0</v>
      </c>
      <c r="EH53" s="126">
        <f>'Тест ответы'!EF54*'Показатели'!$F$180*IF($EH$4="да",$C53,1)</f>
        <v>0</v>
      </c>
      <c r="EI53" s="126">
        <f>'Тест ответы'!EG54*'Показатели'!$F$181*IF($EI$4="да",$C53,1)</f>
        <v>0</v>
      </c>
      <c r="EJ53" s="126">
        <f>'Тест ответы'!EH54*'Показатели'!$F$182*IF($EJ$4="да",$C53,1)</f>
        <v>0</v>
      </c>
      <c r="EK53" s="126">
        <f>'Тест ответы'!EI54*'Показатели'!$F$183*IF($EK$4="да",$C53,1)</f>
        <v>0</v>
      </c>
      <c r="EL53" s="126">
        <f>'Тест ответы'!EJ54*'Показатели'!$F$184*IF($EL$4="да",$C53,1)</f>
        <v>0</v>
      </c>
      <c r="EM53" s="126">
        <f>'Тест ответы'!EK54*'Показатели'!$F$185*IF($EM$4="да",$C53,1)</f>
        <v>0</v>
      </c>
      <c r="EN53" s="126">
        <f>'Тест ответы'!EL54*'Показатели'!$F$186*IF($EN$4="да",$C53,1)</f>
        <v>0</v>
      </c>
      <c r="EO53" s="126">
        <f>'Тест ответы'!EM54*'Показатели'!$F$187*IF($EO$4="да",$C53,1)</f>
        <v>0</v>
      </c>
      <c r="EP53" s="126">
        <f>'Тест ответы'!EN54*'Показатели'!$F$188*IF($EP$4="да",$C53,1)</f>
        <v>0</v>
      </c>
      <c r="EQ53" s="126">
        <f>'Тест ответы'!EO54*'Показатели'!$F$189*IF($EQ$4="да",$C53,1)</f>
        <v>0</v>
      </c>
      <c r="ER53" s="126">
        <f>'Тест ответы'!EP54*'Показатели'!$F$190*IF($ER$4="да",$C53,1)</f>
        <v>0</v>
      </c>
      <c r="ES53" s="134">
        <f>'Тест ответы'!EQ54*'Показатели'!$F$191*IF($ES$4="да",$C53,1)</f>
        <v>0</v>
      </c>
      <c r="ET53" s="126">
        <f>'Тест ответы'!ER54*'Показатели'!$F$193*IF($ET$4="да",$C53,1)</f>
        <v>0</v>
      </c>
      <c r="EU53" s="126">
        <f>'Тест ответы'!ES54*'Показатели'!$F$194*IF($EU$4="да",$C53,1)</f>
        <v>0</v>
      </c>
      <c r="EV53" s="126">
        <f>'Тест ответы'!ET54*'Показатели'!$F$195*IF($EV$4="да",$C53,1)</f>
        <v>0</v>
      </c>
      <c r="EW53" s="126">
        <f>'Тест ответы'!EU54*'Показатели'!$F$196*IF($EW$4="да",$C53,1)</f>
        <v>0</v>
      </c>
      <c r="EX53" s="126">
        <f>'Тест ответы'!EV54*'Показатели'!$F$197*IF($EX$4="да",$C53,1)</f>
        <v>0</v>
      </c>
      <c r="EY53" s="126">
        <f>'Тест ответы'!EW54*'Показатели'!$F$198*IF($EY$4="да",$C53,1)</f>
        <v>0</v>
      </c>
      <c r="EZ53" s="126">
        <f>'Тест ответы'!EX54*'Показатели'!$F$199*IF($EZ$4="да",$C53,1)</f>
        <v>0</v>
      </c>
      <c r="FA53" s="126">
        <f>'Тест ответы'!EY54*'Показатели'!$F$200*IF($FA$4="да",$C53,1)</f>
        <v>0</v>
      </c>
      <c r="FB53" s="126">
        <f>'Тест ответы'!EZ54*'Показатели'!$F$201*IF($FB$4="да",$C53,1)</f>
        <v>0</v>
      </c>
      <c r="FC53" s="126">
        <f>'Тест ответы'!FA54*'Показатели'!$F$202*IF($FC$4="да",$C53,1)</f>
        <v>0</v>
      </c>
      <c r="FD53" s="126">
        <f>'Тест ответы'!FB54*'Показатели'!$F$203*IF($FD$4="да",$C53,1)</f>
        <v>0</v>
      </c>
      <c r="FE53" s="126">
        <f>'Тест ответы'!FC54*'Показатели'!$F$204*IF($FE$4="да",$C53,1)</f>
        <v>0</v>
      </c>
      <c r="FF53" s="126">
        <f>'Тест ответы'!FD54*'Показатели'!$F$205*IF($FF$4="да",$C53,1)</f>
        <v>0</v>
      </c>
      <c r="FG53" s="126">
        <f>'Тест ответы'!FE54*'Показатели'!$F$206*IF($FG$4="да",$C53,1)</f>
        <v>0</v>
      </c>
      <c r="FH53" s="126">
        <f>'Тест ответы'!FF54*'Показатели'!$F$207*IF($FH$4="да",$C53,1)</f>
        <v>0</v>
      </c>
      <c r="FI53" s="126">
        <f>'Тест ответы'!FG54*'Показатели'!$F$208*IF($FI$4="да",$C53,1)</f>
        <v>0</v>
      </c>
      <c r="FJ53" s="126">
        <f>'Тест ответы'!FH54*'Показатели'!$F$209*IF($FJ$4="да",$C53,1)</f>
        <v>0</v>
      </c>
      <c r="FK53" s="135">
        <f>'Тест ответы'!FI54*'Показатели'!$F$210*IF($FK$4="да",$C53,1)</f>
        <v>0</v>
      </c>
      <c r="FL53" s="122">
        <f>'Тест ответы'!FJ54*'Показатели'!$F$214*IF(FL$4="да",$C53,1)</f>
        <v>0</v>
      </c>
      <c r="FM53" s="122">
        <f>'Тест ответы'!FK54*'Показатели'!$F$215*IF(FM$4="да",$C53,1)</f>
        <v>0</v>
      </c>
      <c r="FN53" s="122">
        <f>'Тест ответы'!FL54*'Показатели'!$F$217*IF(FN$4="да",$C53,1)</f>
        <v>0</v>
      </c>
      <c r="FO53" s="122">
        <f>'Тест ответы'!FM54*'Показатели'!$F$218*IF(FO$4="да",$C53,1)</f>
        <v>0</v>
      </c>
      <c r="FP53" s="122">
        <f>'Тест ответы'!FN54*'Показатели'!$F$220*IF(FP$4="да",$C53,1)</f>
        <v>0</v>
      </c>
      <c r="FQ53" s="122">
        <f>'Тест ответы'!FO54*'Показатели'!$F$221*IF(FQ$4="да",$C53,1)</f>
        <v>0</v>
      </c>
      <c r="FR53" s="122">
        <f>'Тест ответы'!FP54*'Показатели'!$F$222*IF(FR$4="да",$C53,1)</f>
        <v>0</v>
      </c>
      <c r="FS53" s="122">
        <f>'Тест ответы'!FQ54*'Показатели'!$F$223*IF(FS$4="да",$C53,1)</f>
        <v>0</v>
      </c>
      <c r="FT53" s="122">
        <f>'Тест ответы'!FR54*'Показатели'!$F$224*IF(FT$4="да",$C53,1)</f>
        <v>0</v>
      </c>
      <c r="FU53" s="122">
        <f>'Тест ответы'!FS54*'Показатели'!$F$225*IF(FU$4="да",$C53,1)</f>
        <v>0</v>
      </c>
      <c r="FV53" s="122">
        <f>'Тест ответы'!FT54*'Показатели'!$F$227*IF(FV$4="да",$C53,1)</f>
        <v>0</v>
      </c>
      <c r="FW53" s="122">
        <f>'Тест ответы'!FU54*'Показатели'!$F$228*IF(FW$4="да",$C53,1)</f>
        <v>0</v>
      </c>
      <c r="FX53" s="122">
        <f>'Тест ответы'!FV54*'Показатели'!$F$229*IF(FX$4="да",$C53,1)</f>
        <v>0</v>
      </c>
      <c r="FY53" s="122">
        <f>'Тест ответы'!FW54*'Показатели'!$F$230*IF(FY$4="да",$C53,1)</f>
        <v>0</v>
      </c>
      <c r="FZ53" s="122">
        <f>'Тест ответы'!FX54*'Показатели'!$F$231*IF(FZ$4="да",$C53,1)</f>
        <v>0</v>
      </c>
      <c r="GA53" s="122">
        <f>'Тест ответы'!FY54*'Показатели'!$F$232*IF(GA$4="да",$C53,1)</f>
        <v>0</v>
      </c>
      <c r="GB53" s="132">
        <f>'Тест ответы'!FZ54*'Показатели'!$F$235*IF($GB$4="да",$C53,1)</f>
        <v>0</v>
      </c>
      <c r="GC53" s="122">
        <f>'Тест ответы'!GA54*'Показатели'!$F$236*IF($GC$4="да",$C53,1)</f>
        <v>0</v>
      </c>
      <c r="GD53" s="122">
        <f>'Тест ответы'!GB54*'Показатели'!$F$238*IF($GD$4="да",$C53,1)</f>
        <v>0</v>
      </c>
      <c r="GE53" s="122">
        <f>'Тест ответы'!GC54*'Показатели'!$F$239*IF($GE$4="да",$C53,1)</f>
        <v>0</v>
      </c>
      <c r="GF53" s="122">
        <f>'Тест ответы'!GD54*'Показатели'!$F$241*IF($GF$4="да",$C53,1)</f>
        <v>0</v>
      </c>
      <c r="GG53" s="122">
        <f>'Тест ответы'!GE54*'Показатели'!$F$242*IF($GG$4="да",$C53,1)</f>
        <v>0</v>
      </c>
      <c r="GH53" s="122">
        <f>'Тест ответы'!GF54*'Показатели'!$F$243*IF($GH$4="да",$C53,1)</f>
        <v>0</v>
      </c>
      <c r="GI53" s="122">
        <f>'Тест ответы'!GG54*'Показатели'!$F$244*IF($GI$4="да",$C53,1)</f>
        <v>0</v>
      </c>
      <c r="GJ53" s="122">
        <f>'Тест ответы'!GH54*'Показатели'!$F$245*IF($GJ$4="да",$C53,1)</f>
        <v>0</v>
      </c>
      <c r="GK53" s="122">
        <f>'Тест ответы'!GI54*'Показатели'!$F$246*IF($GK$4="да",$C53,1)</f>
        <v>0</v>
      </c>
      <c r="GL53" s="122">
        <f>'Тест ответы'!GJ54*'Показатели'!$F$248*IF($GL$4="да",$C53,1)</f>
        <v>0</v>
      </c>
      <c r="GM53" s="122">
        <f>'Тест ответы'!GK54*'Показатели'!$F$249*IF($GM$4="да",$C53,1)</f>
        <v>0</v>
      </c>
      <c r="GN53" s="122">
        <f>'Тест ответы'!GL54*'Показатели'!$F$250*IF($GN$4="да",$C53,1)</f>
        <v>0</v>
      </c>
      <c r="GO53" s="122">
        <f>'Тест ответы'!GM54*'Показатели'!$F$251*IF($GO$4="да",$C53,1)</f>
        <v>0</v>
      </c>
      <c r="GP53" s="122">
        <f>'Тест ответы'!GN54*'Показатели'!$F$252*IF($GP$4="да",$C53,1)</f>
        <v>0</v>
      </c>
      <c r="GQ53" s="122">
        <f>'Тест ответы'!GO54*'Показатели'!$F$253*IF($GQ$4="да",$C53,1)</f>
        <v>0</v>
      </c>
      <c r="GR53" s="132">
        <f>'Тест ответы'!GP54*'Показатели'!$F$256*IF($GR$4="да",$C53,1)</f>
        <v>0</v>
      </c>
      <c r="GS53" s="122">
        <f>'Тест ответы'!GQ54*'Показатели'!$F$257*IF($GS$4="да",$C53,1)</f>
        <v>0</v>
      </c>
      <c r="GT53" s="122">
        <f>'Тест ответы'!GR54*'Показатели'!$F$258*IF($GT$4="да",$C53,1)</f>
        <v>0</v>
      </c>
      <c r="GU53" s="122">
        <f>'Тест ответы'!GS54*'Показатели'!$F$260*IF($GU$4="да",$C53,1)</f>
        <v>0</v>
      </c>
      <c r="GV53" s="122">
        <f>'Тест ответы'!GT54*'Показатели'!$F$261*IF($GV$4="да",$C53,1)</f>
        <v>0</v>
      </c>
      <c r="GW53" s="122">
        <f>'Тест ответы'!GU54*'Показатели'!$F$262*IF($GW$4="да",$C53,1)</f>
        <v>0</v>
      </c>
      <c r="GX53" s="122">
        <f>'Тест ответы'!GV54*'Показатели'!$F$264*IF($GX$4="да",$C53,1)</f>
        <v>0</v>
      </c>
      <c r="GY53" s="122">
        <f>'Тест ответы'!GW54*'Показатели'!$F$265*IF($GY$4="да",$C53,1)</f>
        <v>0</v>
      </c>
      <c r="GZ53" s="122">
        <f>'Тест ответы'!GX54*'Показатели'!$F$266*IF($GZ$4="да",$C53,1)</f>
        <v>0</v>
      </c>
      <c r="HA53" s="122">
        <f>'Тест ответы'!GY54*'Показатели'!$F$267*IF($HA$4="да",$C53,1)</f>
        <v>0</v>
      </c>
      <c r="HB53" s="122">
        <f>'Тест ответы'!GZ54*'Показатели'!$F$269*IF($HB$4="да",$C53,1)</f>
        <v>0</v>
      </c>
      <c r="HC53" s="122">
        <f>'Тест ответы'!HA54*'Показатели'!$F$270*IF($HC$4="да",$C53,1)</f>
        <v>0</v>
      </c>
      <c r="HD53" s="122">
        <f>'Тест ответы'!HB54*'Показатели'!$F$271*IF($HD$4="да",$C53,1)</f>
        <v>0</v>
      </c>
      <c r="HE53" s="122">
        <f>'Тест ответы'!HC54*'Показатели'!$F$272*IF($HE$4="да",$C53,1)</f>
        <v>0</v>
      </c>
      <c r="HF53" s="122">
        <f>'Тест ответы'!HD54*'Показатели'!$F$274*IF($HF$4="да",$C53,1)</f>
        <v>0</v>
      </c>
      <c r="HG53" s="122">
        <f>'Тест ответы'!HE54*'Показатели'!$F$275*IF($HG$4="да",$C53,1)</f>
        <v>0</v>
      </c>
      <c r="HH53" s="122">
        <f>'Тест ответы'!HF54*'Показатели'!$F$276*IF($HH$4="да",$C53,1)</f>
        <v>0</v>
      </c>
      <c r="HI53" s="122">
        <f>'Тест ответы'!HG54*'Показатели'!$F$277*IF($HI$4="да",$C53,1)</f>
        <v>0</v>
      </c>
      <c r="HJ53" s="122">
        <f>'Тест ответы'!HH54*'Показатели'!$F$278*IF($HJ$4="да",$C53,1)</f>
        <v>0</v>
      </c>
      <c r="HK53" s="122">
        <f>'Тест ответы'!HI54*'Показатели'!$F$279*IF($HK$4="да",$C53,1)</f>
        <v>0</v>
      </c>
      <c r="HL53" s="122">
        <f>'Тест ответы'!HJ54*'Показатели'!$F$280*IF($HL$4="да",$C53,1)</f>
        <v>0</v>
      </c>
      <c r="HM53" s="122">
        <f>'Тест ответы'!HK54*'Показатели'!$F$281*IF($HM$4="да",$C53,1)</f>
        <v>0</v>
      </c>
      <c r="HN53" s="122">
        <f>'Тест ответы'!HL54*'Показатели'!$F$282*IF($HN$4="да",$C53,1)</f>
        <v>0</v>
      </c>
      <c r="HO53" s="122">
        <f>'Тест ответы'!HM54*'Показатели'!$F$284*IF($HO$4="да",$C53,1)</f>
        <v>0</v>
      </c>
      <c r="HP53" s="122">
        <f>'Тест ответы'!HN54*'Показатели'!$F$285*IF($HP$4="да",$C53,1)</f>
        <v>0</v>
      </c>
      <c r="HQ53" s="122">
        <f>'Тест ответы'!HO54*'Показатели'!$F$286*IF($HQ$4="да",$C53,1)</f>
        <v>0</v>
      </c>
      <c r="HR53" s="122">
        <f>'Тест ответы'!HP54*'Показатели'!$F$287*IF($HR$4="да",$C53,1)</f>
        <v>0</v>
      </c>
      <c r="HS53" s="122">
        <f>'Тест ответы'!HQ54*'Показатели'!$F$288*IF($HS$4="да",$C53,1)</f>
        <v>0</v>
      </c>
      <c r="HT53" s="122">
        <f>'Тест ответы'!HR54*'Показатели'!$F$289*IF(HT$4="да",$C53,1)</f>
        <v>0</v>
      </c>
      <c r="HU53" s="122">
        <f>'Тест ответы'!HS54*'Показатели'!$F$290*IF($HU$4="да",$C53,1)</f>
        <v>0</v>
      </c>
      <c r="HV53" s="122">
        <f>'Тест ответы'!HT54*'Показатели'!$F$291*IF($HV$4="да",$C53,1)</f>
        <v>0</v>
      </c>
      <c r="HW53" s="122">
        <f>'Тест ответы'!HU54*'Показатели'!$F$292*IF($HW$4="да",$C53,1)</f>
        <v>0</v>
      </c>
      <c r="HX53" s="122" t="str">
        <f>'Тест ответы'!HV54*#REF!*C53</f>
        <v>#REF!</v>
      </c>
      <c r="HY53" s="133" t="str">
        <f>'Тест ответы'!HW54*#REF!*C53</f>
        <v>#REF!</v>
      </c>
      <c r="HZ53" s="122">
        <f>'Тест ответы'!HX54*'Показатели'!$F$295*IF(HZ$4="да",$C53,1)</f>
        <v>0</v>
      </c>
      <c r="IA53" s="122">
        <f>'Тест ответы'!HY54*'Показатели'!$F$296*IF(IA$4="да",$C53,1)</f>
        <v>0</v>
      </c>
      <c r="IB53" s="122">
        <f>'Тест ответы'!HZ54*'Показатели'!$F$297*IF(IB$4="да",$C53,1)</f>
        <v>0</v>
      </c>
      <c r="IC53" s="122">
        <f>'Тест ответы'!IA54*'Показатели'!$F$299*IF(IC$4="да",$C53,1)</f>
        <v>0</v>
      </c>
      <c r="ID53" s="122">
        <f>'Тест ответы'!IB54*'Показатели'!$F$300*IF(ID$4="да",$C53,1)</f>
        <v>0</v>
      </c>
      <c r="IE53" s="122">
        <f>'Тест ответы'!IC54*'Показатели'!$F$301*IF(IE$4="да",$C53,1)</f>
        <v>0</v>
      </c>
      <c r="IF53" s="122">
        <f>'Тест ответы'!ID54*'Показатели'!$F$303*IF(IF$4="да",$C53,1)</f>
        <v>0</v>
      </c>
      <c r="IG53" s="122">
        <f>'Тест ответы'!IE54*'Показатели'!$F$304*IF(IG$4="да",$C53,1)</f>
        <v>0</v>
      </c>
      <c r="IH53" s="122">
        <f>'Тест ответы'!IF54*'Показатели'!$F$305*IF(IH$4="да",$C53,1)</f>
        <v>0</v>
      </c>
      <c r="II53" s="122">
        <f>'Тест ответы'!IG54*'Показатели'!$F$307*IF(II$4="да",$C53,1)</f>
        <v>0</v>
      </c>
      <c r="IJ53" s="122">
        <f>'Тест ответы'!IH54*'Показатели'!$F$308*IF(IJ$4="да",$C53,1)</f>
        <v>0</v>
      </c>
      <c r="IK53" s="122">
        <f>'Тест ответы'!II54*'Показатели'!$F$309*IF(IK$4="да",$C53,1)</f>
        <v>0</v>
      </c>
      <c r="IL53" s="122">
        <f>'Тест ответы'!IJ54*'Показатели'!$F$313*IF(IL$4="да",$C53,1)</f>
        <v>0</v>
      </c>
      <c r="IM53" s="122">
        <f>'Тест ответы'!IK54*'Показатели'!$F$314*IF(IM$4="да",$C53,1)</f>
        <v>0</v>
      </c>
      <c r="IN53" s="122">
        <f>'Тест ответы'!IL54*'Показатели'!$F$315*IF(IN$4="да",$C53,1)</f>
        <v>0</v>
      </c>
      <c r="IO53" s="122">
        <f>'Тест ответы'!IM54*'Показатели'!$F$316*IF(IO$4="да",$C53,1)</f>
        <v>0</v>
      </c>
      <c r="IP53" s="122">
        <f>'Тест ответы'!IN54*'Показатели'!$F$317*IF(IP$4="да",$C53,1)</f>
        <v>0</v>
      </c>
      <c r="IQ53" s="122">
        <f>'Тест ответы'!IO54*'Показатели'!$F$318*IF(IQ$4="да",$C53,1)</f>
        <v>0</v>
      </c>
      <c r="IR53" s="122">
        <f>'Тест ответы'!IP54*'Показатели'!$F$320*IF(IR$4="да",$C53,1)</f>
        <v>0</v>
      </c>
      <c r="IS53" s="122">
        <f>'Тест ответы'!IQ54*'Показатели'!$F$321*IF(IS$4="да",$C53,1)</f>
        <v>0</v>
      </c>
      <c r="IT53" s="122">
        <f>'Тест ответы'!IR54*'Показатели'!$F$322*IF(IT$4="да",$C53,1)</f>
        <v>0</v>
      </c>
      <c r="IU53" s="122">
        <f>'Тест ответы'!IS54*'Показатели'!$F$323*IF(IU$4="да",$C53,1)</f>
        <v>0</v>
      </c>
      <c r="IV53" s="122">
        <f>'Тест ответы'!IT54*'Показатели'!$F$324*IF(IV$4="да",$C53,1)</f>
        <v>0</v>
      </c>
      <c r="IW53" s="122">
        <f>'Тест ответы'!IU54*'Показатели'!$F$325*IF(IW$4="да",$C53,1)</f>
        <v>0</v>
      </c>
      <c r="IX53" s="122">
        <f>'Тест ответы'!IV54*'Показатели'!$F$327*IF(IX$4="да",$C53,1)</f>
        <v>0</v>
      </c>
      <c r="IY53" s="122">
        <f>'Тест ответы'!IW54*'Показатели'!$F$328*IF(IY$4="да",$C53,1)</f>
        <v>0</v>
      </c>
      <c r="IZ53" s="132">
        <f>'Тест ответы'!IX54*'Показатели'!$F$331*IF(IZ$4="да",$C53,1)</f>
        <v>0</v>
      </c>
      <c r="JA53" s="122">
        <f>'Тест ответы'!IY54*'Показатели'!$F$332*IF(JA$4="да",$C53,1)</f>
        <v>0</v>
      </c>
      <c r="JB53" s="122">
        <f>'Тест ответы'!IZ54*'Показатели'!$F$333*IF(JB$4="да",$C53,1)</f>
        <v>0</v>
      </c>
      <c r="JC53" s="122">
        <f>'Тест ответы'!JA54*'Показатели'!$F$334*IF(JC$4="да",$C53,1)</f>
        <v>0</v>
      </c>
      <c r="JD53" s="122">
        <f>'Тест ответы'!JB54*'Показатели'!$F$335*IF(JD$4="да",$C53,1)</f>
        <v>0</v>
      </c>
      <c r="JE53" s="122">
        <f>'Тест ответы'!JC54*'Показатели'!$F$336*IF(JE$4="да",$C53,1)</f>
        <v>0</v>
      </c>
      <c r="JF53" s="122">
        <f>'Тест ответы'!JD54*'Показатели'!$F$338*IF(JF$4="да",$C53,1)</f>
        <v>0</v>
      </c>
      <c r="JG53" s="122">
        <f>'Тест ответы'!JE54*'Показатели'!$F$339*IF(JG$4="да",$C53,1)</f>
        <v>0</v>
      </c>
      <c r="JH53" s="122">
        <f>'Тест ответы'!JF54*'Показатели'!$F$341*IF(JH$4="да",$C53,1)</f>
        <v>0</v>
      </c>
      <c r="JI53" s="122">
        <f>'Тест ответы'!JG54*'Показатели'!$F$342*IF(JI$4="да",$C53,1)</f>
        <v>0</v>
      </c>
      <c r="JJ53" s="122">
        <f>'Тест ответы'!JH54*'Показатели'!$F$343*IF(JJ$4="да",$C53,1)</f>
        <v>0</v>
      </c>
      <c r="JK53" s="122">
        <f>'Тест ответы'!JI54*'Показатели'!$F$344*IF(JK$4="да",$C53,1)</f>
        <v>0</v>
      </c>
      <c r="JL53" s="122">
        <f>'Тест ответы'!JJ54*'Показатели'!$F$345*IF(JL$4="да",$C53,1)</f>
        <v>0</v>
      </c>
      <c r="JM53" s="122">
        <f>'Тест ответы'!JK54*'Показатели'!$F$346*IF(JM$4="да",$C53,1)</f>
        <v>0</v>
      </c>
      <c r="JN53" s="122">
        <f>'Тест ответы'!JL54*'Показатели'!$F$347*IF(JN$4="да",$C53,1)</f>
        <v>0</v>
      </c>
      <c r="JO53" s="122">
        <f>'Тест ответы'!JM54*'Показатели'!$F$348*IF(JO$4="да",$C53,1)</f>
        <v>0</v>
      </c>
      <c r="JP53" s="122">
        <f>'Тест ответы'!JN54*'Показатели'!$F$349*IF(JP$4="да",$C53,1)</f>
        <v>0</v>
      </c>
      <c r="JQ53" s="122">
        <f>'Тест ответы'!JO54*'Показатели'!$F$350*IF(JQ$4="да",$C53,1)</f>
        <v>0</v>
      </c>
      <c r="JR53" s="122">
        <f>'Тест ответы'!JP54*'Показатели'!$F$351*IF(JR$4="да",$C53,1)</f>
        <v>0</v>
      </c>
      <c r="JS53" s="122">
        <f>'Тест ответы'!JQ54*'Показатели'!$F$352*IF(JS$4="да",$C53,1)</f>
        <v>0</v>
      </c>
      <c r="JT53" s="122">
        <f>'Тест ответы'!JR54*'Показатели'!$F$353*IF(JT$4="да",$C53,1)</f>
        <v>0</v>
      </c>
      <c r="JU53" s="122">
        <f>'Тест ответы'!JS54*'Показатели'!$F$354*IF(JU$4="да",$C53,1)</f>
        <v>0</v>
      </c>
      <c r="JV53" s="122">
        <f>'Тест ответы'!JT54*'Показатели'!$F$355*IF(JV$4="да",$C53,1)</f>
        <v>0</v>
      </c>
      <c r="JW53" s="122">
        <f>'Тест ответы'!JU54*'Показатели'!$F$356*IF(JW$4="да",$C53,1)</f>
        <v>0</v>
      </c>
      <c r="JX53" s="122">
        <f>'Тест ответы'!JV54*'Показатели'!$F$357*IF(JX$4="да",$C53,1)</f>
        <v>0</v>
      </c>
      <c r="JY53" s="122">
        <f>'Тест ответы'!JW54*'Показатели'!$F$358*IF(JY$4="да",$C53,1)</f>
        <v>0</v>
      </c>
      <c r="JZ53" s="122">
        <f>'Тест ответы'!JX54*'Показатели'!$F$360*IF(JZ$4="да",$C53,1)</f>
        <v>0</v>
      </c>
      <c r="KA53" s="122">
        <f>'Тест ответы'!JY54*'Показатели'!$F$361*IF(KA$4="да",$C53,1)</f>
        <v>0</v>
      </c>
      <c r="KB53" s="122">
        <f>'Тест ответы'!JZ54*'Показатели'!$F$362*IF(KB$4="да",$C53,1)</f>
        <v>0</v>
      </c>
      <c r="KC53" s="122">
        <f>'Тест ответы'!KA54*'Показатели'!$F$363*IF(KC$4="да",$C53,1)</f>
        <v>0</v>
      </c>
      <c r="KD53" s="122">
        <f>'Тест ответы'!KB54*'Показатели'!$F$364*IF(KD$4="да",$C53,1)</f>
        <v>0</v>
      </c>
      <c r="KE53" s="136">
        <f>'Тест ответы'!KC54*'Показатели'!$F$365*IF(KE$4="да",$C53,1)</f>
        <v>0</v>
      </c>
      <c r="KF53" s="122">
        <f>'Тест ответы'!KD54*'Показатели'!$F$380*IF(KF$4="да",A53,1)</f>
        <v>0</v>
      </c>
      <c r="KG53" s="122">
        <f>'Тест ответы'!KE54*'Показатели'!$F$383*IF(KG$4="да",B53,1)</f>
        <v>0</v>
      </c>
      <c r="KH53" s="133">
        <f>'Тест ответы'!KF54*'Показатели'!$F$385*IF(KH$4="да",C53,1)</f>
        <v>0</v>
      </c>
      <c r="KI53" s="122">
        <f>'Тест ответы'!KG54*'Показатели'!$F$387*IF($KI$4="да",C53,1)</f>
        <v>0</v>
      </c>
      <c r="KJ53" s="122">
        <f>'Тест ответы'!KH54*'Показатели'!$F$388*IF($KJ$4="да",C53,1)</f>
        <v>0</v>
      </c>
      <c r="KK53" s="122">
        <f>'Тест ответы'!KI54*'Показатели'!$F$389*IF($KK$4="да",C53,1)</f>
        <v>0</v>
      </c>
      <c r="KL53" s="132">
        <f>'Тест ответы'!KJ54*'Показатели'!$F$391*IF(KL$4="да",C53,1)</f>
        <v>0</v>
      </c>
      <c r="KM53" s="122">
        <f>'Тест ответы'!KK54*'Показатели'!$F$392*IF(KM$4="да",D53,1)</f>
        <v>0</v>
      </c>
      <c r="KN53" s="132">
        <f>'Тест ответы'!KL54*'Показатели'!$F$394*IF($KN$4="да",C53,1)</f>
        <v>0</v>
      </c>
      <c r="KO53" s="133">
        <f>'Тест ответы'!KM54*'Показатели'!$F$395*IF($KO$4="да",C53,1)</f>
        <v>0</v>
      </c>
      <c r="KP53" s="122">
        <f>'Тест ответы'!KN54*'Показатели'!$F$397*IF($KP$4="да",$C53,1)</f>
        <v>0</v>
      </c>
      <c r="KQ53" s="122">
        <f>'Тест ответы'!KO54*'Показатели'!$F$398*IF($KQ$4="да",$C53,1)</f>
        <v>0</v>
      </c>
      <c r="KR53" s="122">
        <f>'Тест ответы'!KP54*'Показатели'!$F$400*IF($KR$4="да",$C53,1)</f>
        <v>0</v>
      </c>
      <c r="KS53" s="133">
        <f>'Тест ответы'!KQ54*'Показатели'!$F$401*IF($KS$4="да",$C53,1)</f>
        <v>0</v>
      </c>
      <c r="KT53" s="122">
        <f>'Тест ответы'!KR54*'Показатели'!$F$403*IF($KT$4="да",$C53,1)</f>
        <v>0</v>
      </c>
      <c r="KU53" s="122">
        <f>'Тест ответы'!KS54*'Показатели'!$F$405*IF($KU$4="да",$C53,1)</f>
        <v>0</v>
      </c>
      <c r="KV53" s="130">
        <f>'Тест ответы'!KT54*'Показатели'!$F$408*IF($KV$4="да",$C53,1)</f>
        <v>0</v>
      </c>
      <c r="KW53" s="122">
        <f>'Тест ответы'!KU54*'Показатели'!$F$409*IF($KW$4="да",$C53,1)</f>
        <v>0</v>
      </c>
      <c r="KX53" s="122">
        <f>'Тест ответы'!KV54*'Показатели'!$F$410*IF($KX$4="да",$C53,1)</f>
        <v>0</v>
      </c>
      <c r="KY53" s="122">
        <f>'Тест ответы'!KW54*'Показатели'!$F$411*IF($KY$4="да",$C53,1)</f>
        <v>0</v>
      </c>
      <c r="KZ53" s="132">
        <f>'Тест ответы'!KX54*'Показатели'!$F$413*IF($KZ$4="да",$C53,1)</f>
        <v>0</v>
      </c>
      <c r="LA53" s="122">
        <f>'Тест ответы'!KY54*'Показатели'!$F$415*IF($LA$4="да",$C53,1)</f>
        <v>0</v>
      </c>
      <c r="LB53" s="122">
        <f>'Тест ответы'!KZ54*'Показатели'!$F$416*IF($LB$4="да",$C53,1)</f>
        <v>0</v>
      </c>
      <c r="LC53" s="122">
        <f>'Тест ответы'!LA54*'Показатели'!$F$417*IF($LC$4="да",$C53,1)</f>
        <v>0</v>
      </c>
      <c r="LD53" s="132">
        <f>'Тест ответы'!LB54*'Показатели'!$F$420*IF($LD$4="да",$C53,1)</f>
        <v>0</v>
      </c>
      <c r="LE53" s="122">
        <f>'Тест ответы'!LC54*'Показатели'!$F$422*IF($LE$4="да",$C53,1)</f>
        <v>0</v>
      </c>
      <c r="LF53" s="122">
        <f>'Тест ответы'!LD54*'Показатели'!$F$423*IF($LF$4="да",$C53,1)</f>
        <v>0</v>
      </c>
      <c r="LG53" s="122">
        <f>'Тест ответы'!LE54*'Показатели'!$F$424*IF($LG$4="да",$C53,1)</f>
        <v>0</v>
      </c>
      <c r="LH53" s="132">
        <f>'Тест ответы'!LF54*'Показатели'!$F$426*IF(LH$4="да",$C53,1)</f>
        <v>0</v>
      </c>
      <c r="LI53" s="122">
        <f>'Тест ответы'!LG54*'Показатели'!$F$427*IF($LI$4="да",$C53,1)</f>
        <v>0</v>
      </c>
      <c r="LJ53" s="122">
        <f>'Тест ответы'!LH54*'Показатели'!$F$428*IF($LJ$4="да",$C53,1)</f>
        <v>0</v>
      </c>
      <c r="LK53" s="122">
        <f>'Тест ответы'!LI54*'Показатели'!$F$429*IF($LK$4="да",$C53,1)</f>
        <v>0</v>
      </c>
      <c r="LL53" s="122">
        <f>'Тест ответы'!LJ54*'Показатели'!$F$430*IF($LI$4="да",$C53,1)</f>
        <v>0</v>
      </c>
      <c r="LM53" s="125">
        <f>'Тест ответы'!LK54*'Показатели'!$F$461*IF(LM$4="да",$C53,1)</f>
        <v>0</v>
      </c>
      <c r="LN53" s="126">
        <f>'Тест ответы'!LL54*'Показатели'!$F$462*IF(LN$4="да",$C53,1)</f>
        <v>0</v>
      </c>
      <c r="LO53" s="126">
        <f>'Тест ответы'!LM54*'Показатели'!$F$463*IF(LO$4="да",$C53,1)</f>
        <v>0</v>
      </c>
      <c r="LP53" s="126">
        <f>'Тест ответы'!LN54*'Показатели'!$F$464*IF(LP$4="да",$C53,1)</f>
        <v>0</v>
      </c>
      <c r="LQ53" s="126">
        <f>'Тест ответы'!LO54*'Показатели'!$F$466*IF(LQ$4="да",$C53,1)</f>
        <v>0</v>
      </c>
      <c r="LR53" s="126">
        <f>'Тест ответы'!LP54*'Показатели'!$F$467*IF(LR$4="да",$C53,1)</f>
        <v>0</v>
      </c>
      <c r="LS53" s="126">
        <f>'Тест ответы'!LQ54*'Показатели'!$F$468*IF(LS$4="да",$C53,1)</f>
        <v>0</v>
      </c>
      <c r="LT53" s="135">
        <f>'Тест ответы'!LR54*'Показатели'!$F$469*IF(LT$4="да",$C53,1)</f>
        <v>0</v>
      </c>
      <c r="LU53" s="122">
        <f>'Тест ответы'!LS54*'Показатели'!$F$472*IF($LU$4="да",$C53,1)</f>
        <v>0</v>
      </c>
      <c r="LV53" s="122">
        <f>'Тест ответы'!LT54*'Показатели'!$F$473*IF($LV$4="да",$C53,1)</f>
        <v>0</v>
      </c>
      <c r="LW53" s="122">
        <f>'Тест ответы'!LU54*'Показатели'!$F$474*IF($LW$4="да",$C53,1)</f>
        <v>0</v>
      </c>
      <c r="LX53" s="122">
        <f>'Тест ответы'!LV54*'Показатели'!$F$476*IF($LX$4="да",$C53,1)</f>
        <v>0</v>
      </c>
      <c r="LY53" s="122">
        <f>'Тест ответы'!LW54*'Показатели'!$F$477*IF($LY$4="да",$C53,1)</f>
        <v>0</v>
      </c>
      <c r="LZ53" s="122">
        <f>'Тест ответы'!LX54*'Показатели'!$F$478*IF(LZ$4="да",$C53,1)</f>
        <v>0</v>
      </c>
      <c r="MA53" s="122">
        <f>'Тест ответы'!LY54*'Показатели'!$F$479*IF($MA$4="да",$C53,1)</f>
        <v>0</v>
      </c>
      <c r="MB53" s="122">
        <f>'Тест ответы'!LZ54*'Показатели'!$F$480*IF($MB$4="да",$C53,1)</f>
        <v>0</v>
      </c>
      <c r="MC53" s="122">
        <f>'Тест ответы'!MA54*'Показатели'!$F$481*IF($MC$4="да",$C53,1)</f>
        <v>0</v>
      </c>
      <c r="MD53" s="122">
        <f>'Тест ответы'!MB54*'Показатели'!$F$483*IF($MD$4="да",$C53,1)</f>
        <v>0</v>
      </c>
      <c r="ME53" s="122">
        <f>'Тест ответы'!MC54*'Показатели'!$F$484*IF($ME$4="да",$C53,1)</f>
        <v>0</v>
      </c>
      <c r="MF53" s="122">
        <f>'Тест ответы'!MD54*'Показатели'!$F$486*IF($MF$4="да",$C53,1)</f>
        <v>0</v>
      </c>
      <c r="MG53" s="136">
        <f>'Тест ответы'!ME54*'Показатели'!F$487*IF(MG$4="да",$C53,1)</f>
        <v>0</v>
      </c>
      <c r="MH53" s="126">
        <f>'Тест ответы'!MF54*'Показатели'!$F$489*IF($MH$4="да",$C53,1)</f>
        <v>0</v>
      </c>
      <c r="MI53" s="126">
        <f>'Тест ответы'!MG54*'Показатели'!$F$490*IF($MI$4="да",$C53,1)</f>
        <v>0</v>
      </c>
      <c r="MJ53" s="126">
        <f>'Тест ответы'!MH54*'Показатели'!$F$491*IF($MJ$4="да",$C53,1)</f>
        <v>0</v>
      </c>
      <c r="MK53" s="126">
        <f>'Тест ответы'!MI54*'Показатели'!$F$492*IF($MK$4="да",$C53,1)</f>
        <v>0</v>
      </c>
      <c r="ML53" s="126">
        <f>'Тест ответы'!MJ54*'Показатели'!$F$493*IF($ML$4="да",$C53,1)</f>
        <v>0</v>
      </c>
      <c r="MM53" s="126">
        <f>'Тест ответы'!MK54*'Показатели'!$F$494*IF($MM$4="да",$C53,1)</f>
        <v>0</v>
      </c>
      <c r="MN53" s="126">
        <f>'Тест ответы'!ML54*'Показатели'!$F$495*IF($MN$4="да",$C53,1)</f>
        <v>0</v>
      </c>
      <c r="MO53" s="126">
        <f>'Тест ответы'!MM54*'Показатели'!$F$496*IF($MO$4="да",$C53,1)</f>
        <v>0</v>
      </c>
      <c r="MP53" s="126">
        <f>'Тест ответы'!MN54*'Показатели'!$F$497*IF($MP$4="да",$C53,1)</f>
        <v>0</v>
      </c>
      <c r="MQ53" s="126">
        <f>'Тест ответы'!MO54*'Показатели'!$F$498*IF($MQ$4="да",$C53,1)</f>
        <v>0</v>
      </c>
      <c r="MR53" s="126">
        <f>'Тест ответы'!MP54*'Показатели'!$F$499*IF($MR$4="да",$C53,1)</f>
        <v>0</v>
      </c>
      <c r="MS53" s="126">
        <f>'Тест ответы'!MQ54*'Показатели'!$F$500*IF($MS$4="да",$C53,1)</f>
        <v>0</v>
      </c>
      <c r="MT53" s="126">
        <f>'Тест ответы'!MR54*'Показатели'!$F$501*IF(MT$4="да",$C53,1)</f>
        <v>0</v>
      </c>
      <c r="MU53" s="126">
        <f>'Тест ответы'!MS54*'Показатели'!$F$502*IF(MU$4="да",$C53,1)</f>
        <v>0</v>
      </c>
      <c r="MV53" s="126">
        <f>'Тест ответы'!MT54*'Показатели'!$F$503*IF(MV$4="да",$C53,1)</f>
        <v>0</v>
      </c>
      <c r="MW53" s="126">
        <f>'Тест ответы'!MU54*'Показатели'!$F$504*IF($MW$4="да",$C53,1)</f>
        <v>0</v>
      </c>
      <c r="MX53" s="126">
        <f>'Тест ответы'!MV54*'Показатели'!$F$505*IF(MX$4="да",$C53,1)</f>
        <v>0</v>
      </c>
      <c r="MY53" s="126">
        <f>'Тест ответы'!MW54*'Показатели'!$F$506*IF(MY$4="да",$C53,1)</f>
        <v>0</v>
      </c>
      <c r="MZ53" s="126">
        <f>'Тест ответы'!MX54*'Показатели'!$F$507*IF(MZ$4="да",$C53,1)</f>
        <v>0</v>
      </c>
      <c r="NA53" s="126">
        <f>'Тест ответы'!MY54*'Показатели'!$F$508*IF(NA$4="да",$C53,1)</f>
        <v>0</v>
      </c>
      <c r="NB53" s="126">
        <f>'Тест ответы'!MZ54*'Показатели'!$F$509*IF(NB$4="да",$C53,1)</f>
        <v>0</v>
      </c>
      <c r="NC53" s="126">
        <f>'Тест ответы'!NA54*'Показатели'!$F$510*IF(NC$4="да",$C53,1)</f>
        <v>0</v>
      </c>
      <c r="ND53" s="126">
        <f>'Тест ответы'!NB54*'Показатели'!$F$511*IF(ND$4="да",$C53,1)</f>
        <v>0</v>
      </c>
      <c r="NE53" s="126">
        <f>'Тест ответы'!NC54*'Показатели'!$F$512*IF(NE$4="да",$C53,1)</f>
        <v>0</v>
      </c>
      <c r="NF53" s="126">
        <f>'Тест ответы'!ND54*'Показатели'!$F$513*IF(NF$4="да",$C53,1)</f>
        <v>0</v>
      </c>
      <c r="NG53" s="126">
        <f>'Тест ответы'!NE54*'Показатели'!$F$514*IF(NG$4="да",$C53,1)</f>
        <v>0</v>
      </c>
      <c r="NH53" s="126">
        <f>'Тест ответы'!NF54*'Показатели'!$F$515*IF(NH$4="да",$C53,1)</f>
        <v>0</v>
      </c>
      <c r="NI53" s="134">
        <f>'Тест ответы'!NG54*'Показатели'!$F$516*IF($NI$4="да",$C53,1)</f>
        <v>0</v>
      </c>
      <c r="NJ53" s="126">
        <f>'Тест ответы'!NH54*'Показатели'!$F$518*IF(NJ$4="да",$C53,1)</f>
        <v>0</v>
      </c>
      <c r="NK53" s="126">
        <f>'Тест ответы'!NI54*'Показатели'!$F$519*IF(NK$4="да",$C53,1)</f>
        <v>0</v>
      </c>
      <c r="NL53" s="126">
        <f>'Тест ответы'!NJ54*'Показатели'!$F$520*IF(NL$4="да",$C53,1)</f>
        <v>0</v>
      </c>
      <c r="NM53" s="126">
        <f>'Тест ответы'!NK54*'Показатели'!$F$521*IF(NM$4="да",$C53,1)</f>
        <v>0</v>
      </c>
      <c r="NN53" s="126">
        <f>'Тест ответы'!NL54*'Показатели'!$F$522*IF(NN$4="да",$C53,1)</f>
        <v>0</v>
      </c>
      <c r="NO53" s="126">
        <f>'Тест ответы'!NM54*'Показатели'!$F$523*IF(NO$4="да",$C53,1)</f>
        <v>0</v>
      </c>
      <c r="NP53" s="126">
        <f>'Тест ответы'!NN54*'Показатели'!G$524*IF(NP$4="да",$C53,1)</f>
        <v>0</v>
      </c>
      <c r="NQ53" s="126">
        <f>'Тест ответы'!NO54*'Показатели'!H$525*IF(NQ$4="да",$C53,1)</f>
        <v>0</v>
      </c>
      <c r="NR53" s="126">
        <f>'Тест ответы'!NP54*'Показатели'!I$526*IF(NR$4="да",$C53,1)</f>
        <v>0</v>
      </c>
      <c r="NS53" s="126">
        <f>'Тест ответы'!NQ54*'Показатели'!$F$527*IF(NS$4="да",$C53,1)</f>
        <v>0</v>
      </c>
      <c r="NT53" s="126">
        <f>'Тест ответы'!NR54*'Показатели'!$F$528*IF(NT$4="да",$C53,1)</f>
        <v>0</v>
      </c>
      <c r="NU53" s="126">
        <f>'Тест ответы'!NS54*'Показатели'!$F$529*IF(NU$4="да",$C53,1)</f>
        <v>0</v>
      </c>
      <c r="NV53" s="135">
        <f>'Тест ответы'!NT54*'Показатели'!$F$530*IF(NV$4="да",$C53,1)</f>
        <v>0</v>
      </c>
      <c r="NW53" s="126">
        <f>'Тест ответы'!NU54*'Показатели'!$F$533*IF($NW$4="да",$C53,1)</f>
        <v>0</v>
      </c>
      <c r="NX53" s="126">
        <f>'Тест ответы'!NV54*'Показатели'!$F$534*IF($NX$4="да",$C53,1)</f>
        <v>0</v>
      </c>
      <c r="NY53" s="127">
        <f>'Тест ответы'!NW54*'Показатели'!$F$536*IF($NY$4="да",$C53,1)</f>
        <v>0</v>
      </c>
      <c r="NZ53" s="126">
        <f>'Тест ответы'!NX54*'Показатели'!$F$537*IF($NZ$4="да",$C53,1)</f>
        <v>0</v>
      </c>
      <c r="OA53" s="127">
        <f>'Тест ответы'!NY54*'Показатели'!$F$539*IF(OA$4="да",$C53,1)</f>
        <v>0</v>
      </c>
      <c r="OB53" s="126">
        <f>'Тест ответы'!NZ54*'Показатели'!$F$540*IF(OB$4="да",$C53,1)</f>
        <v>0</v>
      </c>
      <c r="OC53" s="126">
        <f>'Тест ответы'!OA54*'Показатели'!$F$541*IF(OC$4="да",$C53,1)</f>
        <v>0</v>
      </c>
      <c r="OD53" s="126">
        <f>'Тест ответы'!OB54*'Показатели'!$F$542*IF(OD$4="да",$C53,1)</f>
        <v>0</v>
      </c>
      <c r="OE53" s="126">
        <f>'Тест ответы'!OC54*'Показатели'!$F$543*IF(OE$4="да",$C53,1)</f>
        <v>0</v>
      </c>
      <c r="OF53" s="126">
        <f>'Тест ответы'!OD54*'Показатели'!$F$544*IF(OF$4="да",$C53,1)</f>
        <v>0</v>
      </c>
      <c r="OG53" s="127">
        <f>'Тест ответы'!OE54*'Показатели'!$F$546*IF(OG$4="да",$C53,1)</f>
        <v>0</v>
      </c>
      <c r="OH53" s="126">
        <f>'Тест ответы'!OF54*'Показатели'!$F$547*IF(OH$4="да",$C53,1)</f>
        <v>0</v>
      </c>
      <c r="OI53" s="126">
        <f>'Тест ответы'!OG54*'Показатели'!$F$548*IF(OI$4="да",$C53,1)</f>
        <v>0</v>
      </c>
      <c r="OJ53" s="126">
        <f>'Тест ответы'!OH54*'Показатели'!$F$549*IF(OJ$4="да",$C53,1)</f>
        <v>0</v>
      </c>
      <c r="OK53" s="126">
        <f>'Тест ответы'!OI54*'Показатели'!$F$550*IF(OK$4="да",$C53,1)</f>
        <v>0</v>
      </c>
      <c r="OL53" s="126">
        <f>'Тест ответы'!OJ54*'Показатели'!$F$551*IF(OL$4="да",$C53,1)</f>
        <v>0</v>
      </c>
      <c r="OM53" s="137">
        <f>'Тест ответы'!OK54*'Показатели'!$F$554*IF($OM$4="да",$C53,1)</f>
        <v>0</v>
      </c>
      <c r="ON53" s="134">
        <f>'Тест ответы'!OL54*'Показатели'!$F$555*IF($ON$4="да",$C53,1)</f>
        <v>0</v>
      </c>
      <c r="OO53" s="126">
        <f>'Тест ответы'!OM54*'Показатели'!$F$557*IF($OO$4="да",$C53,1)</f>
        <v>0</v>
      </c>
      <c r="OP53" s="135">
        <f>'Тест ответы'!ON54*'Показатели'!$F$558*IF($OP$4="да",$C53,1)</f>
        <v>0</v>
      </c>
      <c r="OQ53" s="127">
        <f>'Тест ответы'!OO54*'Показатели'!$F$564*IF(OQ$4="да",$C53,1)</f>
        <v>0</v>
      </c>
      <c r="OR53" s="126">
        <f>'Тест ответы'!OP54*'Показатели'!$F$565*IF(OR$4="да",$C53,1)</f>
        <v>0</v>
      </c>
      <c r="OS53" s="126">
        <f>'Тест ответы'!OQ54*'Показатели'!$F$566*IF(OS$4="да",$C53,1)</f>
        <v>0</v>
      </c>
      <c r="OT53" s="126">
        <f>'Тест ответы'!OR54*'Показатели'!$F$567*IF(OT$4="да",$C53,1)</f>
        <v>0</v>
      </c>
      <c r="OU53" s="126">
        <f>'Тест ответы'!OS54*'Показатели'!$F$568*IF(OU$4="да",$C53,1)</f>
        <v>0</v>
      </c>
      <c r="OV53" s="126">
        <f>'Тест ответы'!OT54*'Показатели'!$F$569*IF(OV$4="да",$C53,1)</f>
        <v>0</v>
      </c>
      <c r="OW53" s="127">
        <f>'Тест ответы'!OU54*'Показатели'!$F$574*IF(OW$4="да",$C53,1)</f>
        <v>0</v>
      </c>
      <c r="OX53" s="126">
        <f>'Тест ответы'!OV54*'Показатели'!$F$575*IF(OX$4="да",$C53,1)</f>
        <v>0</v>
      </c>
      <c r="OY53" s="126">
        <f>'Тест ответы'!OW54*'Показатели'!$F$576*IF(OY$4="да",$C53,1)</f>
        <v>0</v>
      </c>
      <c r="OZ53" s="126">
        <f>'Тест ответы'!OX54*'Показатели'!$F$577*IF(OZ$4="да",$C53,1)</f>
        <v>0</v>
      </c>
      <c r="PA53" s="126">
        <f>'Тест ответы'!OY54*'Показатели'!$F$578*IF(PA$4="да",$C53,1)</f>
        <v>0</v>
      </c>
      <c r="PB53" s="126">
        <f>'Тест ответы'!OZ54*'Показатели'!$F$579*IF(PB$4="да",$C53,1)</f>
        <v>0</v>
      </c>
      <c r="PC53" s="137">
        <f>'Тест ответы'!PA54*'Показатели'!$F$584*IF($PC$4="да",$C53,1)</f>
        <v>0</v>
      </c>
      <c r="PD53" s="126">
        <f>'Тест ответы'!PB54*'Показатели'!$F$585*IF($PD$4="да",$C53,1)</f>
        <v>0</v>
      </c>
      <c r="PE53" s="126">
        <f>'Тест ответы'!PC54*'Показатели'!$F$587*IF($PE$4="да",$C53,1)</f>
        <v>0</v>
      </c>
      <c r="PF53" s="126">
        <f>'Тест ответы'!PD54*'Показатели'!$F$588*IF($PF$4="да",$C53,1)</f>
        <v>0</v>
      </c>
      <c r="PG53" s="126">
        <f>'Тест ответы'!PE54*'Показатели'!$F$589*IF($PG$4="да",$C53,1)</f>
        <v>0</v>
      </c>
      <c r="PH53" s="126">
        <f>'Тест ответы'!PF54*'Показатели'!$F$590*IF($PH$4="да",$C53,1)</f>
        <v>0</v>
      </c>
      <c r="PI53" s="126">
        <f>'Тест ответы'!PG54*'Показатели'!$F$591*IF($PI$4="да",$C53,1)</f>
        <v>0</v>
      </c>
      <c r="PJ53" s="126">
        <f>'Тест ответы'!PH54*'Показатели'!$F$592*IF($PJ$4="да",$C53,1)</f>
        <v>0</v>
      </c>
      <c r="PK53" s="126">
        <f>'Тест ответы'!PI54*'Показатели'!$F$593*IF($PK$4="да",$C53,1)</f>
        <v>0</v>
      </c>
      <c r="PL53" s="126">
        <f>'Тест ответы'!PJ54*'Показатели'!$F$594*IF($PL$4="да",$C53,1)</f>
        <v>0</v>
      </c>
      <c r="PM53" s="126">
        <f>'Тест ответы'!PK54*'Показатели'!$F$595*IF($PM$4="да",$C53,1)</f>
        <v>0</v>
      </c>
      <c r="PN53" s="126">
        <f>'Тест ответы'!PL54*'Показатели'!$F$596*IF($PN$4="да",$C53,1)</f>
        <v>0</v>
      </c>
      <c r="PO53" s="126">
        <f>'Тест ответы'!PM54*'Показатели'!$F$597*IF($PO$4="да",$C53,1)</f>
        <v>0</v>
      </c>
      <c r="PP53" s="126">
        <f>'Тест ответы'!PN54*'Показатели'!$F$599*IF($PP$4="да",$C53,1)</f>
        <v>0</v>
      </c>
      <c r="PQ53" s="126">
        <f>'Тест ответы'!PO54*'Показатели'!$F$600*IF($PQ$4="да",$C53,1)</f>
        <v>0</v>
      </c>
      <c r="PR53" s="126">
        <f>'Тест ответы'!PP54*'Показатели'!$F$603*IF($PR$4="да",$C53,1)</f>
        <v>0</v>
      </c>
      <c r="PS53" s="126">
        <f>'Тест ответы'!PQ54*'Показатели'!$F$605*IF($PS$4="да",$C53,1)</f>
        <v>0</v>
      </c>
      <c r="PT53" s="126">
        <f>'Тест ответы'!PR54*'Показатели'!$F$606*IF($PT$4="да",$C53,1)</f>
        <v>0</v>
      </c>
      <c r="PU53" s="126">
        <f>'Тест ответы'!PS54*'Показатели'!$F$607*IF($PU$4="да",$C53,1)</f>
        <v>0</v>
      </c>
      <c r="PV53" s="126">
        <f>'Тест ответы'!PT54*'Показатели'!$F$608*IF($PV$4="да",$C53,1)</f>
        <v>0</v>
      </c>
      <c r="PW53" s="126">
        <f>'Тест ответы'!PU54*'Показатели'!$F$609*IF($PW$4="да",$C53,1)</f>
        <v>0</v>
      </c>
      <c r="PX53" s="126">
        <f>'Тест ответы'!PV54*'Показатели'!$F$610*IF($PX$4="да",$C53,1)</f>
        <v>0</v>
      </c>
      <c r="PY53" s="137">
        <f>'Тест ответы'!PW54*'Показатели'!$F$612*IF(PY$4="да",$C53,1)</f>
        <v>0</v>
      </c>
      <c r="PZ53" s="127">
        <f>'Тест ответы'!PX54*'Показатели'!$F$614*IF(PZ$4="да",$C53,1)</f>
        <v>0</v>
      </c>
      <c r="QA53" s="126">
        <f>'Тест ответы'!PY54*'Показатели'!$F$614*IF(QA$4="да",$C53,1)</f>
        <v>0</v>
      </c>
      <c r="QB53" s="126">
        <f>'Тест ответы'!PZ54*'Показатели'!$F$614*IF(QB$4="да",$C53,1)</f>
        <v>0</v>
      </c>
      <c r="QC53" s="126">
        <f>'Тест ответы'!QA54*'Показатели'!$F$614*IF(QC$4="да",$C53,1)</f>
        <v>0</v>
      </c>
      <c r="QD53" s="126">
        <f>'Тест ответы'!QB54*'Показатели'!$F$614*IF(QD$4="да",$C53,1)</f>
        <v>0</v>
      </c>
      <c r="QE53" s="127">
        <f>'Тест ответы'!QC54*'Показатели'!$F$620*IF(QE$4="да",$C53,1)</f>
        <v>0</v>
      </c>
      <c r="QF53" s="126">
        <f>'Тест ответы'!QD54*'Показатели'!$F$620*IF(QF$4="да",$C53,1)</f>
        <v>0</v>
      </c>
      <c r="QG53" s="126">
        <f>'Тест ответы'!QE54*'Показатели'!$F$620*IF(QG$4="да",$C53,1)</f>
        <v>0</v>
      </c>
      <c r="QH53" s="126">
        <f>'Тест ответы'!QF54*'Показатели'!$F$620*IF(QH$4="да",$C53,1)</f>
        <v>0</v>
      </c>
      <c r="QI53" s="126">
        <f>'Тест ответы'!QG54*'Показатели'!$F$620*IF(QI$4="да",$C53,1)</f>
        <v>0</v>
      </c>
      <c r="QJ53" s="138">
        <f>'Тест ответы'!QH54*'Показатели'!$F$620*IF(QJ$4="да",$C53,1)</f>
        <v>0</v>
      </c>
      <c r="QK53" s="122" t="str">
        <f>'Тест ответы'!QI54*#REF!*IF(QK$4="да",$C53,1)</f>
        <v>#REF!</v>
      </c>
      <c r="QL53" s="122">
        <f>'Тест ответы'!QJ54*'Показатели'!$F$628*IF(QL$4="да",$C53,1)</f>
        <v>0</v>
      </c>
      <c r="QM53" s="122">
        <f>'Тест ответы'!QK54*'Показатели'!$F$629*IF(QM$4="да",$C53,1)</f>
        <v>0</v>
      </c>
      <c r="QN53" s="122">
        <f>'Тест ответы'!QL54*'Показатели'!$F$631*IF(QN$4="да",$C53,1)</f>
        <v>0</v>
      </c>
      <c r="QO53" s="122" t="str">
        <f>'Тест ответы'!QM54*#REF!*IF(QO$4="да",$C53,1)</f>
        <v>#REF!</v>
      </c>
      <c r="QP53" s="136">
        <f>'Тест ответы'!QN54*'Показатели'!$F$632*IF(QP$4="да",$C53,1)</f>
        <v>0</v>
      </c>
      <c r="QQ53" s="126">
        <f>'Тест ответы'!QO54*'Показатели'!$F$635*IF(QQ$4="да",$C53,1)</f>
        <v>0</v>
      </c>
      <c r="QR53" s="126">
        <f>'Тест ответы'!QP54*'Показатели'!$F$636*IF(QR$4="да",$C53,1)</f>
        <v>0</v>
      </c>
      <c r="QS53" s="126">
        <f>'Тест ответы'!QQ54*'Показатели'!$F$638*IF(QS$4="да",$C53,1)</f>
        <v>0</v>
      </c>
      <c r="QT53" s="126">
        <f>'Тест ответы'!QR54*'Показатели'!$F$639*IF(QT$4="да",$C53,1)</f>
        <v>0</v>
      </c>
      <c r="QU53" s="126">
        <f>'Тест ответы'!QS54*'Показатели'!$F$640*IF(QU$4="да",$C53,1)</f>
        <v>0</v>
      </c>
      <c r="QV53" s="126">
        <f>'Тест ответы'!QT54*'Показатели'!$F$641*IF(QV$4="да",$C53,1)</f>
        <v>0</v>
      </c>
      <c r="QW53" s="126">
        <f>'Тест ответы'!QU54*'Показатели'!$F$642*IF(QW$4="да",$C53,1)</f>
        <v>0</v>
      </c>
      <c r="QX53" s="135">
        <f>'Тест ответы'!QV54*'Показатели'!$F$643*IF(QX$4="да",$C53,1)</f>
        <v>0</v>
      </c>
      <c r="QY53" s="131"/>
      <c r="QZ53" s="131"/>
      <c r="RA53" s="131"/>
      <c r="RB53" s="131"/>
      <c r="RC53" s="131"/>
      <c r="RD53" s="131"/>
      <c r="RE53" s="131"/>
      <c r="RF53" s="131"/>
      <c r="RG53" s="131"/>
    </row>
    <row r="54">
      <c r="A54" s="117">
        <v>50.0</v>
      </c>
      <c r="B54" s="118" t="str">
        <f>'Тест ответы'!B55</f>
        <v>Оренбургская область</v>
      </c>
      <c r="C54" s="139">
        <f>VLOOKUP(B54,'Население'!$B$2:$E$90,4,FALSE)</f>
        <v>7.013287667</v>
      </c>
      <c r="D54" s="120" t="str">
        <f t="shared" si="9"/>
        <v>#REF!</v>
      </c>
      <c r="E54" s="121">
        <f>'Тест ответы'!C55*'Показатели'!$F$3*IF(E$4="да",$C54,1)</f>
        <v>0.0005</v>
      </c>
      <c r="F54" s="121">
        <f>'Тест ответы'!D55*'Показатели'!$F$4*IF(F$4="да",$C54,1)</f>
        <v>0.005</v>
      </c>
      <c r="G54" s="121">
        <f>'Тест ответы'!E55*'Показатели'!$F$5*IF($G$4="да",C54,1)</f>
        <v>0</v>
      </c>
      <c r="H54" s="121">
        <f>'Тест ответы'!F55*'Показатели'!$F$6*IF($H$4="да",C54,1)</f>
        <v>0</v>
      </c>
      <c r="I54" s="121">
        <f>'Тест ответы'!G55*'Показатели'!$F$7*IF(I$4="да",D54,1)</f>
        <v>0.008</v>
      </c>
      <c r="J54" s="121">
        <f>'Тест ответы'!H55*'Показатели'!$F$8*IF($J$4="да",C54,1)</f>
        <v>0</v>
      </c>
      <c r="K54" s="121">
        <f>'Тест ответы'!I55*'Показатели'!$F$9*IF(K$4="да",D54,1)</f>
        <v>0</v>
      </c>
      <c r="L54" s="121">
        <f>'Тест ответы'!J55*'Показатели'!$F$10*IF(L$4="да",$C54,1)</f>
        <v>0.02</v>
      </c>
      <c r="M54" s="121">
        <f>'Тест ответы'!K55*'Показатели'!$F$11*IF(M$4="да",$C54,1)</f>
        <v>0</v>
      </c>
      <c r="N54" s="122">
        <f>'Тест ответы'!L55*'Показатели'!$F$12*IF(N$4="да",$C54,1)</f>
        <v>0.03</v>
      </c>
      <c r="O54" s="123">
        <f>'Тест ответы'!M55*'Показатели'!$F$14*IF(O$4="да",$C54,1)</f>
        <v>0.04</v>
      </c>
      <c r="P54" s="124">
        <f>'Тест ответы'!N55*'Показатели'!$F$15*IF(P$4="да",$C54,1)</f>
        <v>0</v>
      </c>
      <c r="Q54" s="124">
        <f>'Тест ответы'!O55*'Показатели'!$F$17*IF(Q$4="да",$C54,1)</f>
        <v>0</v>
      </c>
      <c r="R54" s="124">
        <f>'Тест ответы'!P55*'Показатели'!$F$18*IF(R$4="да",$C54,1)</f>
        <v>0.1</v>
      </c>
      <c r="S54" s="123">
        <f>'Тест ответы'!Q55*'Показатели'!$F$20*IF(S$4="да",$C54,1)</f>
        <v>0.1</v>
      </c>
      <c r="T54" s="121">
        <f>'Тест ответы'!R55*'Показатели'!$F$21*IF(T$4="да",$C54,1)</f>
        <v>0</v>
      </c>
      <c r="U54" s="121">
        <f>'Тест ответы'!S55*'Показатели'!$F$24*IF(U$4="да",$C54,1)</f>
        <v>0</v>
      </c>
      <c r="V54" s="121">
        <f>'Тест ответы'!T55*'Показатели'!$F$25*IF(V$4="да",$C54,1)</f>
        <v>0</v>
      </c>
      <c r="W54" s="121">
        <f>'Тест ответы'!U55*'Показатели'!$F$26*IF(W$4="да",$C54,1)</f>
        <v>0</v>
      </c>
      <c r="X54" s="121">
        <f>'Тест ответы'!V55*'Показатели'!$F$28*IF(X$4="да",$C54,1)</f>
        <v>0</v>
      </c>
      <c r="Y54" s="121">
        <f>'Тест ответы'!W55*'Показатели'!$F$29*IF(Y$4="да",$C54,1)</f>
        <v>0</v>
      </c>
      <c r="Z54" s="125">
        <f>'Тест ответы'!X55*'Показатели'!$F$33*IF(Z$4="да",$C54,1)</f>
        <v>0</v>
      </c>
      <c r="AA54" s="126">
        <f>'Тест ответы'!Y55*'Показатели'!$F$34*IF(AA$4="да",$C54,1)</f>
        <v>0</v>
      </c>
      <c r="AB54" s="126">
        <f>'Тест ответы'!Z55*'Показатели'!$F$35*IF(AB$4="да",$C54,1)</f>
        <v>0</v>
      </c>
      <c r="AC54" s="126">
        <f>'Тест ответы'!AA55*'Показатели'!$F$36*IF(AC$4="да",$C54,1)</f>
        <v>0</v>
      </c>
      <c r="AD54" s="126">
        <f>'Тест ответы'!AB55*'Показатели'!$F$37*IF(AD$4="да",$C54,1)</f>
        <v>0</v>
      </c>
      <c r="AE54" s="126">
        <f>'Тест ответы'!AC55*'Показатели'!$F$38*IF(AE$4="да",$C54,1)</f>
        <v>0</v>
      </c>
      <c r="AF54" s="126">
        <f>'Тест ответы'!AD55*'Показатели'!$F$39*IF(AF$4="да",$C54,1)</f>
        <v>0</v>
      </c>
      <c r="AG54" s="126">
        <f>'Тест ответы'!AE55*'Показатели'!$F$40*IF(AG$4="да",$C54,1)</f>
        <v>0</v>
      </c>
      <c r="AH54" s="126">
        <f>'Тест ответы'!AF55*'Показатели'!$F$41*IF(AH$4="да",$C54,1)</f>
        <v>0</v>
      </c>
      <c r="AI54" s="127">
        <f>'Тест ответы'!AG55*'Показатели'!$F$43*IF(AI$4="да",$C54,1)</f>
        <v>0</v>
      </c>
      <c r="AJ54" s="126">
        <f>'Тест ответы'!AH55*'Показатели'!$F$44*IF(AJ$4="да",$C54,1)</f>
        <v>0</v>
      </c>
      <c r="AK54" s="126">
        <f>'Тест ответы'!AI55*'Показатели'!$F$45*IF(AK$4="да",$C54,1)</f>
        <v>0</v>
      </c>
      <c r="AL54" s="126">
        <f>'Тест ответы'!AJ55*'Показатели'!$F$46*IF(AL$4="да",$C54,1)</f>
        <v>0</v>
      </c>
      <c r="AM54" s="126">
        <f>'Тест ответы'!AK55*'Показатели'!$F$47*IF(AM$4="да",$C54,1)</f>
        <v>0</v>
      </c>
      <c r="AN54" s="126">
        <f>'Тест ответы'!AL55*'Показатели'!$F$48*IF(AN$4="да",$C54,1)</f>
        <v>0</v>
      </c>
      <c r="AO54" s="126">
        <f>'Тест ответы'!AM55*'Показатели'!$F$49*IF(AO$4="да",$C54,1)</f>
        <v>0</v>
      </c>
      <c r="AP54" s="126">
        <f>'Тест ответы'!AN55*'Показатели'!$F$50*IF(AP$4="да",$C54,1)</f>
        <v>0</v>
      </c>
      <c r="AQ54" s="126">
        <f>'Тест ответы'!AO55*'Показатели'!$F$51*IF(AQ$4="да",$C54,1)</f>
        <v>0</v>
      </c>
      <c r="AR54" s="123">
        <f>'Тест ответы'!AP55*'Показатели'!$F$53*IF($AR$4="да",$C54,1)</f>
        <v>0</v>
      </c>
      <c r="AS54" s="128">
        <f>'Тест ответы'!AQ55*'Показатели'!$F$54*IF($AS$4="да",$C54,1)</f>
        <v>0</v>
      </c>
      <c r="AT54" s="127">
        <f>'Тест ответы'!AR55*'Показатели'!$F$56*IF(AT$4="да",$C54,1)</f>
        <v>0</v>
      </c>
      <c r="AU54" s="126">
        <f>'Тест ответы'!AS55*'Показатели'!$F$57*IF(AU$4="да",$C54,1)</f>
        <v>0</v>
      </c>
      <c r="AV54" s="126">
        <f>'Тест ответы'!AT55*'Показатели'!$F$58*IF(AV$4="да",$C54,1)</f>
        <v>0</v>
      </c>
      <c r="AW54" s="126">
        <f>'Тест ответы'!AU55*'Показатели'!$F$59*IF(AW$4="да",$C54,1)</f>
        <v>0</v>
      </c>
      <c r="AX54" s="126">
        <f>'Тест ответы'!AV55*'Показатели'!$F$60*IF(AX$4="да",$C54,1)</f>
        <v>0</v>
      </c>
      <c r="AY54" s="126">
        <f>'Тест ответы'!AW55*'Показатели'!$F$61*IF(AY$4="да",$C54,1)</f>
        <v>0</v>
      </c>
      <c r="AZ54" s="129">
        <f>'Тест ответы'!AX55*'Показатели'!$F$64*IF($AZ$4="да",$C54,1)</f>
        <v>0</v>
      </c>
      <c r="BA54" s="121">
        <f>'Тест ответы'!AY55*'Показатели'!$F$65*IF($BA$4="да",$C54,1)</f>
        <v>0</v>
      </c>
      <c r="BB54" s="121">
        <f>'Тест ответы'!AZ55*'Показатели'!$F$66*IF($BA$4="да",$C54,1)</f>
        <v>0</v>
      </c>
      <c r="BC54" s="121">
        <f>'Тест ответы'!BA55*'Показатели'!$F$67*IF($BC$4="да",$C54,1)</f>
        <v>0</v>
      </c>
      <c r="BD54" s="121">
        <f>'Тест ответы'!BB55*'Показатели'!$F$68*IF($BD$4="да",$C54,1)</f>
        <v>0</v>
      </c>
      <c r="BE54" s="121">
        <f>'Тест ответы'!BC55*'Показатели'!$F$69*IF($BE$4="да",$C54,1)</f>
        <v>0</v>
      </c>
      <c r="BF54" s="121">
        <f>'Тест ответы'!BD55*'Показатели'!$F$70*IF($BF$4="да",$C54,1)</f>
        <v>0</v>
      </c>
      <c r="BG54" s="121">
        <f>'Тест ответы'!BE55*'Показатели'!$F$71*IF($BG$4="да",$C54,1)</f>
        <v>0</v>
      </c>
      <c r="BH54" s="128">
        <f>'Тест ответы'!BF55*'Показатели'!$F$72*IF($BH$4="да",$C54,1)</f>
        <v>0</v>
      </c>
      <c r="BI54" s="121">
        <f>'Тест ответы'!BG55*'Показатели'!$F$75*IF($BI$4="да",$C54,1)</f>
        <v>0</v>
      </c>
      <c r="BJ54" s="121">
        <f>'Тест ответы'!BH55*'Показатели'!$F$76*IF($BJ$4="да",$C54,1)</f>
        <v>0</v>
      </c>
      <c r="BK54" s="121">
        <f>'Тест ответы'!BI55*'Показатели'!$F$77*IF($BK$4="да",$C54,1)</f>
        <v>0</v>
      </c>
      <c r="BL54" s="121">
        <f>'Тест ответы'!BJ55*'Показатели'!$F$78*IF($BL$4="да",$C54,1)</f>
        <v>0</v>
      </c>
      <c r="BM54" s="121">
        <f>'Тест ответы'!BK55*'Показатели'!$F$79*IF($BM$4="да",$C54,1)</f>
        <v>0</v>
      </c>
      <c r="BN54" s="121">
        <f>'Тест ответы'!BL55*'Показатели'!$F$80*IF($BN$4="да",$C54,1)</f>
        <v>0</v>
      </c>
      <c r="BO54" s="128">
        <f>'Тест ответы'!BM55*'Показатели'!$F$81*IF($BO$4="да",$C54,1)</f>
        <v>0</v>
      </c>
      <c r="BP54" s="121">
        <f>'Тест ответы'!BN55*'Показатели'!$F$86*IF(BP$4="да",$C54,1)</f>
        <v>0</v>
      </c>
      <c r="BQ54" s="121">
        <f>'Тест ответы'!BO55*'Показатели'!$F$87*IF(BQ$4="да",$C54,1)</f>
        <v>0</v>
      </c>
      <c r="BR54" s="121">
        <f>'Тест ответы'!BP55*'Показатели'!$F$88*IF(BR$4="да",$C54,1)</f>
        <v>0</v>
      </c>
      <c r="BS54" s="121">
        <f>'Тест ответы'!BQ55*'Показатели'!$F$89*IF($BS$4="да",$C54,1)</f>
        <v>0</v>
      </c>
      <c r="BT54" s="121">
        <f>'Тест ответы'!BR55*'Показатели'!$F$90*IF($BT$4="да",$C54,1)</f>
        <v>0</v>
      </c>
      <c r="BU54" s="121">
        <f>'Тест ответы'!BS55*'Показатели'!$F$91*IF($BU$4="да",$C54,1)</f>
        <v>0</v>
      </c>
      <c r="BV54" s="121">
        <f>'Тест ответы'!BT55*'Показатели'!$F$92*IF($BV$4="да",$C54,1)</f>
        <v>0</v>
      </c>
      <c r="BW54" s="121">
        <f>'Тест ответы'!BU55*'Показатели'!$F$93*IF($BW$4="да",$C54,1)</f>
        <v>0</v>
      </c>
      <c r="BX54" s="121">
        <f>'Тест ответы'!BV55*'Показатели'!$F$94*IF($BX$4="да",$C54,1)</f>
        <v>0</v>
      </c>
      <c r="BY54" s="121">
        <f>'Тест ответы'!BW55*'Показатели'!$F$95*IF($BY$4="да",$C54,1)</f>
        <v>0</v>
      </c>
      <c r="BZ54" s="121">
        <f>'Тест ответы'!BX55*'Показатели'!$F$96*IF($BZ$4="да",$C54,1)</f>
        <v>0</v>
      </c>
      <c r="CA54" s="121">
        <f>'Тест ответы'!BY55*'Показатели'!$F$97*IF($CA$4="да",$C54,1)</f>
        <v>0</v>
      </c>
      <c r="CB54" s="121">
        <f>'Тест ответы'!BZ55*'Показатели'!$F$99*IF($CB$4="да",$C54,1)</f>
        <v>0</v>
      </c>
      <c r="CC54" s="121">
        <f>'Тест ответы'!CA55*'Показатели'!$F$100*IF($CC$4="да",$C54,1)</f>
        <v>0</v>
      </c>
      <c r="CD54" s="121">
        <f>'Тест ответы'!CB55*'Показатели'!$F$101*IF($CD$4="да",$C54,1)</f>
        <v>0</v>
      </c>
      <c r="CE54" s="121">
        <f>'Тест ответы'!CC55*'Показатели'!$F$102*IF($CE$4="да",$C54,1)</f>
        <v>0</v>
      </c>
      <c r="CF54" s="121">
        <f>'Тест ответы'!CD55*'Показатели'!$F$103*IF($CF$4="да",$C54,1)</f>
        <v>0</v>
      </c>
      <c r="CG54" s="121">
        <f>'Тест ответы'!CE55*'Показатели'!$F$104*IF($CG$4="да",$C54,1)</f>
        <v>0</v>
      </c>
      <c r="CH54" s="121">
        <f>'Тест ответы'!CF55*'Показатели'!$F$105*IF($CH$4="да",$C54,1)</f>
        <v>0</v>
      </c>
      <c r="CI54" s="121">
        <f>'Тест ответы'!CG55*'Показатели'!$F$106*IF($CI$4="да",$C54,1)</f>
        <v>0</v>
      </c>
      <c r="CJ54" s="121">
        <f>'Тест ответы'!CH55*'Показатели'!$F$107*IF($CJ$4="да",$C54,1)</f>
        <v>0</v>
      </c>
      <c r="CK54" s="121">
        <f>'Тест ответы'!CI55*'Показатели'!$F$108*IF($CK$4="да",$C54,1)</f>
        <v>0</v>
      </c>
      <c r="CL54" s="121">
        <f>'Тест ответы'!CJ55*'Показатели'!$F$109*IF($CL$4="да",$C54,1)</f>
        <v>0</v>
      </c>
      <c r="CM54" s="121">
        <f>'Тест ответы'!CK55*'Показатели'!$F$110*IF($CM$4="да",$C54,1)</f>
        <v>0</v>
      </c>
      <c r="CN54" s="121">
        <f>'Тест ответы'!CL55*'Показатели'!$F$111*IF($CN$4="да",$C54,1)</f>
        <v>0</v>
      </c>
      <c r="CO54" s="121">
        <f>'Тест ответы'!CM55*'Показатели'!$F$112*IF($CO$4="да",$C54,1)</f>
        <v>0</v>
      </c>
      <c r="CP54" s="128">
        <f>'Тест ответы'!CN55*'Показатели'!$F$113*IF($CP$4="да",$C54,1)</f>
        <v>0</v>
      </c>
      <c r="CQ54" s="121">
        <f>'Тест ответы'!CO55*'Показатели'!$F$118*IF(CQ$4="да",$C54,1)</f>
        <v>0</v>
      </c>
      <c r="CR54" s="121">
        <f>'Тест ответы'!CP55*'Показатели'!$F$119*IF(CR$4="да",$C54,1)</f>
        <v>0</v>
      </c>
      <c r="CS54" s="121">
        <f>'Тест ответы'!CQ55*'Показатели'!$F$120*IF(CS$4="да",$C54,1)</f>
        <v>0</v>
      </c>
      <c r="CT54" s="121">
        <f>'Тест ответы'!CR55*'Показатели'!$F$121*IF($CT$4="да",$C54,1)</f>
        <v>0</v>
      </c>
      <c r="CU54" s="121">
        <f>'Тест ответы'!CS55*'Показатели'!$F$122*IF($CU$4="да",$C54,1)</f>
        <v>0</v>
      </c>
      <c r="CV54" s="121">
        <f>'Тест ответы'!CT55*'Показатели'!$F$123*IF($CV$4="да",$C54,1)</f>
        <v>0</v>
      </c>
      <c r="CW54" s="121">
        <f>'Тест ответы'!CU55*'Показатели'!$F$124*IF($CW$4="да",$C54,1)</f>
        <v>0</v>
      </c>
      <c r="CX54" s="121">
        <f>'Тест ответы'!CV55*'Показатели'!$F$125*IF($CX$4="да",$C54,1)</f>
        <v>0</v>
      </c>
      <c r="CY54" s="121">
        <f>'Тест ответы'!CW55*'Показатели'!$F$126*IF($CY$4="да",$C54,1)</f>
        <v>0</v>
      </c>
      <c r="CZ54" s="121">
        <f>'Тест ответы'!CX55*'Показатели'!$F$127*IF($CZ$4="да",$C54,1)</f>
        <v>0</v>
      </c>
      <c r="DA54" s="121">
        <f>'Тест ответы'!CY55*'Показатели'!$F$128*IF($DA$4="да",$C54,1)</f>
        <v>0</v>
      </c>
      <c r="DB54" s="121">
        <f>'Тест ответы'!CZ55*'Показатели'!$F$129*IF($DB$4="да",$C54,1)</f>
        <v>0</v>
      </c>
      <c r="DC54" s="121">
        <f>'Тест ответы'!DA55*'Показатели'!$F$131*IF($DC$4="да",$C54,1)</f>
        <v>0</v>
      </c>
      <c r="DD54" s="121">
        <f>'Тест ответы'!DB55*'Показатели'!$F$132*IF($DD$4="да",$C54,1)</f>
        <v>0</v>
      </c>
      <c r="DE54" s="121">
        <f>'Тест ответы'!DC55*'Показатели'!$F$133*IF($DE$4="да",$C54,1)</f>
        <v>0</v>
      </c>
      <c r="DF54" s="121">
        <f>'Тест ответы'!DD55*'Показатели'!$F$134*IF($DF$4="да",$C54,1)</f>
        <v>0</v>
      </c>
      <c r="DG54" s="121">
        <f>'Тест ответы'!DE55*'Показатели'!$F$135*IF($DG$4="да",$C54,1)</f>
        <v>0</v>
      </c>
      <c r="DH54" s="121">
        <f>'Тест ответы'!DF55*'Показатели'!$F$136*IF($DH53="да",$C54,1)</f>
        <v>0</v>
      </c>
      <c r="DI54" s="121">
        <f>'Тест ответы'!DG55*'Показатели'!$F$137*IF($DI$4="да",$C54,1)</f>
        <v>0</v>
      </c>
      <c r="DJ54" s="121">
        <f>'Тест ответы'!DH55*'Показатели'!$F$138*IF($DJ$4="да",$C54,1)</f>
        <v>0</v>
      </c>
      <c r="DK54" s="122">
        <f>'Тест ответы'!DH55*'Показатели'!$F$139*IF($DK$4="да",$C54,1)</f>
        <v>0</v>
      </c>
      <c r="DL54" s="130" t="str">
        <f>'Тест ответы'!DJ55*#REF!*IF($DL$4="да",$C54,1)</f>
        <v>#REF!</v>
      </c>
      <c r="DM54" s="122" t="str">
        <f>'Тест ответы'!DF55*#REF!*IF(DM$4="да",$C54,1)</f>
        <v>#REF!</v>
      </c>
      <c r="DN54" s="122" t="str">
        <f>'Тест ответы'!DL55*#REF!*IF($DN$4="да",$C54,1)</f>
        <v>#REF!</v>
      </c>
      <c r="DO54" s="131" t="str">
        <f>'Тест ответы'!DM55*#REF!*IF($DO$4="да",$C54,1)</f>
        <v>#REF!</v>
      </c>
      <c r="DP54" s="122">
        <f>'Тест ответы'!DN55*'Показатели'!$F$141*IF($DP$4="да",$C54,1)</f>
        <v>0</v>
      </c>
      <c r="DQ54" s="122">
        <f>'Тест ответы'!DO55*'Показатели'!$F$142*IF(DQ$4="да",$C54,1)</f>
        <v>0</v>
      </c>
      <c r="DR54" s="132">
        <f>'Тест ответы'!DP55*'Показатели'!$F$144*$C54</f>
        <v>0</v>
      </c>
      <c r="DS54" s="122">
        <f>'Тест ответы'!DQ55*'Показатели'!$F$151*$C54</f>
        <v>0</v>
      </c>
      <c r="DT54" s="122">
        <f>'Тест ответы'!DR55*'Показатели'!$F$154*$C54</f>
        <v>0</v>
      </c>
      <c r="DU54" s="122">
        <f>'Тест ответы'!DS55*'Показатели'!$F$157*$C54</f>
        <v>0</v>
      </c>
      <c r="DV54" s="122">
        <f>'Тест ответы'!DT55*'Показатели'!$F$163*$C54</f>
        <v>0</v>
      </c>
      <c r="DW54" s="122">
        <f>'Тест ответы'!DU55*'Показатели'!$F$166*$C54</f>
        <v>0</v>
      </c>
      <c r="DX54" s="133">
        <f>'Тест ответы'!DV55*'Показатели'!$F$169*$C54</f>
        <v>0</v>
      </c>
      <c r="DY54" s="126">
        <f>'Тест ответы'!DW55*'Показатели'!$F$171*IF($DY$4="да",$C54,1)</f>
        <v>0</v>
      </c>
      <c r="DZ54" s="126">
        <f>'Тест ответы'!DX55*'Показатели'!$F$172*IF($DZ$4="да",$C54,1)</f>
        <v>0</v>
      </c>
      <c r="EA54" s="126">
        <f>'Тест ответы'!DY55*'Показатели'!$F$173*IF($EA$4="да",$C54,1)</f>
        <v>0</v>
      </c>
      <c r="EB54" s="126">
        <f>'Тест ответы'!DZ55*'Показатели'!$F$174*IF($EB$4="да",$C54,1)</f>
        <v>0</v>
      </c>
      <c r="EC54" s="126">
        <f>'Тест ответы'!EA55*'Показатели'!$F$175*IF($EC$4="да",$C54,1)</f>
        <v>0</v>
      </c>
      <c r="ED54" s="126">
        <f>'Тест ответы'!EB55*'Показатели'!$F$176*IF($ED$4="да",$C54,1)</f>
        <v>0</v>
      </c>
      <c r="EE54" s="126">
        <f>'Тест ответы'!EC55*'Показатели'!$F$177*IF($EE$4="да",$C54,1)</f>
        <v>0</v>
      </c>
      <c r="EF54" s="126">
        <f>'Тест ответы'!ED55*'Показатели'!$F$178*IF($EF$4="да",$C54,1)</f>
        <v>0</v>
      </c>
      <c r="EG54" s="126">
        <f>'Тест ответы'!EE55*'Показатели'!$F$179*IF($EG$4="да",$C54,1)</f>
        <v>0</v>
      </c>
      <c r="EH54" s="126">
        <f>'Тест ответы'!EF55*'Показатели'!$F$180*IF($EH$4="да",$C54,1)</f>
        <v>0</v>
      </c>
      <c r="EI54" s="126">
        <f>'Тест ответы'!EG55*'Показатели'!$F$181*IF($EI$4="да",$C54,1)</f>
        <v>0</v>
      </c>
      <c r="EJ54" s="126">
        <f>'Тест ответы'!EH55*'Показатели'!$F$182*IF($EJ$4="да",$C54,1)</f>
        <v>0</v>
      </c>
      <c r="EK54" s="126">
        <f>'Тест ответы'!EI55*'Показатели'!$F$183*IF($EK$4="да",$C54,1)</f>
        <v>0</v>
      </c>
      <c r="EL54" s="126">
        <f>'Тест ответы'!EJ55*'Показатели'!$F$184*IF($EL$4="да",$C54,1)</f>
        <v>0</v>
      </c>
      <c r="EM54" s="126">
        <f>'Тест ответы'!EK55*'Показатели'!$F$185*IF($EM$4="да",$C54,1)</f>
        <v>0</v>
      </c>
      <c r="EN54" s="126">
        <f>'Тест ответы'!EL55*'Показатели'!$F$186*IF($EN$4="да",$C54,1)</f>
        <v>0</v>
      </c>
      <c r="EO54" s="126">
        <f>'Тест ответы'!EM55*'Показатели'!$F$187*IF($EO$4="да",$C54,1)</f>
        <v>0</v>
      </c>
      <c r="EP54" s="126">
        <f>'Тест ответы'!EN55*'Показатели'!$F$188*IF($EP$4="да",$C54,1)</f>
        <v>0</v>
      </c>
      <c r="EQ54" s="126">
        <f>'Тест ответы'!EO55*'Показатели'!$F$189*IF($EQ$4="да",$C54,1)</f>
        <v>0</v>
      </c>
      <c r="ER54" s="126">
        <f>'Тест ответы'!EP55*'Показатели'!$F$190*IF($ER$4="да",$C54,1)</f>
        <v>0</v>
      </c>
      <c r="ES54" s="134">
        <f>'Тест ответы'!EQ55*'Показатели'!$F$191*IF($ES$4="да",$C54,1)</f>
        <v>0</v>
      </c>
      <c r="ET54" s="126">
        <f>'Тест ответы'!ER55*'Показатели'!$F$193*IF($ET$4="да",$C54,1)</f>
        <v>0</v>
      </c>
      <c r="EU54" s="126">
        <f>'Тест ответы'!ES55*'Показатели'!$F$194*IF($EU$4="да",$C54,1)</f>
        <v>0</v>
      </c>
      <c r="EV54" s="126">
        <f>'Тест ответы'!ET55*'Показатели'!$F$195*IF($EV$4="да",$C54,1)</f>
        <v>0</v>
      </c>
      <c r="EW54" s="126">
        <f>'Тест ответы'!EU55*'Показатели'!$F$196*IF($EW$4="да",$C54,1)</f>
        <v>0</v>
      </c>
      <c r="EX54" s="126">
        <f>'Тест ответы'!EV55*'Показатели'!$F$197*IF($EX$4="да",$C54,1)</f>
        <v>0</v>
      </c>
      <c r="EY54" s="126">
        <f>'Тест ответы'!EW55*'Показатели'!$F$198*IF($EY$4="да",$C54,1)</f>
        <v>0</v>
      </c>
      <c r="EZ54" s="126">
        <f>'Тест ответы'!EX55*'Показатели'!$F$199*IF($EZ$4="да",$C54,1)</f>
        <v>0</v>
      </c>
      <c r="FA54" s="126">
        <f>'Тест ответы'!EY55*'Показатели'!$F$200*IF($FA$4="да",$C54,1)</f>
        <v>0</v>
      </c>
      <c r="FB54" s="126">
        <f>'Тест ответы'!EZ55*'Показатели'!$F$201*IF($FB$4="да",$C54,1)</f>
        <v>0</v>
      </c>
      <c r="FC54" s="126">
        <f>'Тест ответы'!FA55*'Показатели'!$F$202*IF($FC$4="да",$C54,1)</f>
        <v>0</v>
      </c>
      <c r="FD54" s="126">
        <f>'Тест ответы'!FB55*'Показатели'!$F$203*IF($FD$4="да",$C54,1)</f>
        <v>0</v>
      </c>
      <c r="FE54" s="126">
        <f>'Тест ответы'!FC55*'Показатели'!$F$204*IF($FE$4="да",$C54,1)</f>
        <v>0</v>
      </c>
      <c r="FF54" s="126">
        <f>'Тест ответы'!FD55*'Показатели'!$F$205*IF($FF$4="да",$C54,1)</f>
        <v>0</v>
      </c>
      <c r="FG54" s="126">
        <f>'Тест ответы'!FE55*'Показатели'!$F$206*IF($FG$4="да",$C54,1)</f>
        <v>0</v>
      </c>
      <c r="FH54" s="126">
        <f>'Тест ответы'!FF55*'Показатели'!$F$207*IF($FH$4="да",$C54,1)</f>
        <v>0</v>
      </c>
      <c r="FI54" s="126">
        <f>'Тест ответы'!FG55*'Показатели'!$F$208*IF($FI$4="да",$C54,1)</f>
        <v>0</v>
      </c>
      <c r="FJ54" s="126">
        <f>'Тест ответы'!FH55*'Показатели'!$F$209*IF($FJ$4="да",$C54,1)</f>
        <v>0</v>
      </c>
      <c r="FK54" s="135">
        <f>'Тест ответы'!FI55*'Показатели'!$F$210*IF($FK$4="да",$C54,1)</f>
        <v>0</v>
      </c>
      <c r="FL54" s="122">
        <f>'Тест ответы'!FJ55*'Показатели'!$F$214*IF(FL$4="да",$C54,1)</f>
        <v>0</v>
      </c>
      <c r="FM54" s="122">
        <f>'Тест ответы'!FK55*'Показатели'!$F$215*IF(FM$4="да",$C54,1)</f>
        <v>0</v>
      </c>
      <c r="FN54" s="122">
        <f>'Тест ответы'!FL55*'Показатели'!$F$217*IF(FN$4="да",$C54,1)</f>
        <v>0</v>
      </c>
      <c r="FO54" s="122">
        <f>'Тест ответы'!FM55*'Показатели'!$F$218*IF(FO$4="да",$C54,1)</f>
        <v>0</v>
      </c>
      <c r="FP54" s="122">
        <f>'Тест ответы'!FN55*'Показатели'!$F$220*IF(FP$4="да",$C54,1)</f>
        <v>0</v>
      </c>
      <c r="FQ54" s="122">
        <f>'Тест ответы'!FO55*'Показатели'!$F$221*IF(FQ$4="да",$C54,1)</f>
        <v>0</v>
      </c>
      <c r="FR54" s="122">
        <f>'Тест ответы'!FP55*'Показатели'!$F$222*IF(FR$4="да",$C54,1)</f>
        <v>0</v>
      </c>
      <c r="FS54" s="122">
        <f>'Тест ответы'!FQ55*'Показатели'!$F$223*IF(FS$4="да",$C54,1)</f>
        <v>0</v>
      </c>
      <c r="FT54" s="122">
        <f>'Тест ответы'!FR55*'Показатели'!$F$224*IF(FT$4="да",$C54,1)</f>
        <v>0</v>
      </c>
      <c r="FU54" s="122">
        <f>'Тест ответы'!FS55*'Показатели'!$F$225*IF(FU$4="да",$C54,1)</f>
        <v>0</v>
      </c>
      <c r="FV54" s="122">
        <f>'Тест ответы'!FT55*'Показатели'!$F$227*IF(FV$4="да",$C54,1)</f>
        <v>0</v>
      </c>
      <c r="FW54" s="122">
        <f>'Тест ответы'!FU55*'Показатели'!$F$228*IF(FW$4="да",$C54,1)</f>
        <v>0</v>
      </c>
      <c r="FX54" s="122">
        <f>'Тест ответы'!FV55*'Показатели'!$F$229*IF(FX$4="да",$C54,1)</f>
        <v>0</v>
      </c>
      <c r="FY54" s="122">
        <f>'Тест ответы'!FW55*'Показатели'!$F$230*IF(FY$4="да",$C54,1)</f>
        <v>0</v>
      </c>
      <c r="FZ54" s="122">
        <f>'Тест ответы'!FX55*'Показатели'!$F$231*IF(FZ$4="да",$C54,1)</f>
        <v>0</v>
      </c>
      <c r="GA54" s="122">
        <f>'Тест ответы'!FY55*'Показатели'!$F$232*IF(GA$4="да",$C54,1)</f>
        <v>0</v>
      </c>
      <c r="GB54" s="132">
        <f>'Тест ответы'!FZ55*'Показатели'!$F$235*IF($GB$4="да",$C54,1)</f>
        <v>0</v>
      </c>
      <c r="GC54" s="122">
        <f>'Тест ответы'!GA55*'Показатели'!$F$236*IF($GC$4="да",$C54,1)</f>
        <v>0</v>
      </c>
      <c r="GD54" s="122">
        <f>'Тест ответы'!GB55*'Показатели'!$F$238*IF($GD$4="да",$C54,1)</f>
        <v>0</v>
      </c>
      <c r="GE54" s="122">
        <f>'Тест ответы'!GC55*'Показатели'!$F$239*IF($GE$4="да",$C54,1)</f>
        <v>0</v>
      </c>
      <c r="GF54" s="122">
        <f>'Тест ответы'!GD55*'Показатели'!$F$241*IF($GF$4="да",$C54,1)</f>
        <v>0</v>
      </c>
      <c r="GG54" s="122">
        <f>'Тест ответы'!GE55*'Показатели'!$F$242*IF($GG$4="да",$C54,1)</f>
        <v>0</v>
      </c>
      <c r="GH54" s="122">
        <f>'Тест ответы'!GF55*'Показатели'!$F$243*IF($GH$4="да",$C54,1)</f>
        <v>0</v>
      </c>
      <c r="GI54" s="122">
        <f>'Тест ответы'!GG55*'Показатели'!$F$244*IF($GI$4="да",$C54,1)</f>
        <v>0</v>
      </c>
      <c r="GJ54" s="122">
        <f>'Тест ответы'!GH55*'Показатели'!$F$245*IF($GJ$4="да",$C54,1)</f>
        <v>0</v>
      </c>
      <c r="GK54" s="122">
        <f>'Тест ответы'!GI55*'Показатели'!$F$246*IF($GK$4="да",$C54,1)</f>
        <v>0</v>
      </c>
      <c r="GL54" s="122">
        <f>'Тест ответы'!GJ55*'Показатели'!$F$248*IF($GL$4="да",$C54,1)</f>
        <v>0</v>
      </c>
      <c r="GM54" s="122">
        <f>'Тест ответы'!GK55*'Показатели'!$F$249*IF($GM$4="да",$C54,1)</f>
        <v>0</v>
      </c>
      <c r="GN54" s="122">
        <f>'Тест ответы'!GL55*'Показатели'!$F$250*IF($GN$4="да",$C54,1)</f>
        <v>0</v>
      </c>
      <c r="GO54" s="122">
        <f>'Тест ответы'!GM55*'Показатели'!$F$251*IF($GO$4="да",$C54,1)</f>
        <v>0</v>
      </c>
      <c r="GP54" s="122">
        <f>'Тест ответы'!GN55*'Показатели'!$F$252*IF($GP$4="да",$C54,1)</f>
        <v>0</v>
      </c>
      <c r="GQ54" s="122">
        <f>'Тест ответы'!GO55*'Показатели'!$F$253*IF($GQ$4="да",$C54,1)</f>
        <v>0</v>
      </c>
      <c r="GR54" s="132">
        <f>'Тест ответы'!GP55*'Показатели'!$F$256*IF($GR$4="да",$C54,1)</f>
        <v>0</v>
      </c>
      <c r="GS54" s="122">
        <f>'Тест ответы'!GQ55*'Показатели'!$F$257*IF($GS$4="да",$C54,1)</f>
        <v>0</v>
      </c>
      <c r="GT54" s="122">
        <f>'Тест ответы'!GR55*'Показатели'!$F$258*IF($GT$4="да",$C54,1)</f>
        <v>0</v>
      </c>
      <c r="GU54" s="122">
        <f>'Тест ответы'!GS55*'Показатели'!$F$260*IF($GU$4="да",$C54,1)</f>
        <v>0</v>
      </c>
      <c r="GV54" s="122">
        <f>'Тест ответы'!GT55*'Показатели'!$F$261*IF($GV$4="да",$C54,1)</f>
        <v>0</v>
      </c>
      <c r="GW54" s="122">
        <f>'Тест ответы'!GU55*'Показатели'!$F$262*IF($GW$4="да",$C54,1)</f>
        <v>0</v>
      </c>
      <c r="GX54" s="122">
        <f>'Тест ответы'!GV55*'Показатели'!$F$264*IF($GX$4="да",$C54,1)</f>
        <v>0</v>
      </c>
      <c r="GY54" s="122">
        <f>'Тест ответы'!GW55*'Показатели'!$F$265*IF($GY$4="да",$C54,1)</f>
        <v>0</v>
      </c>
      <c r="GZ54" s="122">
        <f>'Тест ответы'!GX55*'Показатели'!$F$266*IF($GZ$4="да",$C54,1)</f>
        <v>0</v>
      </c>
      <c r="HA54" s="122">
        <f>'Тест ответы'!GY55*'Показатели'!$F$267*IF($HA$4="да",$C54,1)</f>
        <v>0</v>
      </c>
      <c r="HB54" s="122">
        <f>'Тест ответы'!GZ55*'Показатели'!$F$269*IF($HB$4="да",$C54,1)</f>
        <v>0</v>
      </c>
      <c r="HC54" s="122">
        <f>'Тест ответы'!HA55*'Показатели'!$F$270*IF($HC$4="да",$C54,1)</f>
        <v>0</v>
      </c>
      <c r="HD54" s="122">
        <f>'Тест ответы'!HB55*'Показатели'!$F$271*IF($HD$4="да",$C54,1)</f>
        <v>0</v>
      </c>
      <c r="HE54" s="122">
        <f>'Тест ответы'!HC55*'Показатели'!$F$272*IF($HE$4="да",$C54,1)</f>
        <v>0</v>
      </c>
      <c r="HF54" s="122">
        <f>'Тест ответы'!HD55*'Показатели'!$F$274*IF($HF$4="да",$C54,1)</f>
        <v>0</v>
      </c>
      <c r="HG54" s="122">
        <f>'Тест ответы'!HE55*'Показатели'!$F$275*IF($HG$4="да",$C54,1)</f>
        <v>0</v>
      </c>
      <c r="HH54" s="122">
        <f>'Тест ответы'!HF55*'Показатели'!$F$276*IF($HH$4="да",$C54,1)</f>
        <v>0</v>
      </c>
      <c r="HI54" s="122">
        <f>'Тест ответы'!HG55*'Показатели'!$F$277*IF($HI$4="да",$C54,1)</f>
        <v>0</v>
      </c>
      <c r="HJ54" s="122">
        <f>'Тест ответы'!HH55*'Показатели'!$F$278*IF($HJ$4="да",$C54,1)</f>
        <v>0</v>
      </c>
      <c r="HK54" s="122">
        <f>'Тест ответы'!HI55*'Показатели'!$F$279*IF($HK$4="да",$C54,1)</f>
        <v>0</v>
      </c>
      <c r="HL54" s="122">
        <f>'Тест ответы'!HJ55*'Показатели'!$F$280*IF($HL$4="да",$C54,1)</f>
        <v>0</v>
      </c>
      <c r="HM54" s="122">
        <f>'Тест ответы'!HK55*'Показатели'!$F$281*IF($HM$4="да",$C54,1)</f>
        <v>0</v>
      </c>
      <c r="HN54" s="122">
        <f>'Тест ответы'!HL55*'Показатели'!$F$282*IF($HN$4="да",$C54,1)</f>
        <v>0</v>
      </c>
      <c r="HO54" s="122">
        <f>'Тест ответы'!HM55*'Показатели'!$F$284*IF($HO$4="да",$C54,1)</f>
        <v>0</v>
      </c>
      <c r="HP54" s="122">
        <f>'Тест ответы'!HN55*'Показатели'!$F$285*IF($HP$4="да",$C54,1)</f>
        <v>0</v>
      </c>
      <c r="HQ54" s="122">
        <f>'Тест ответы'!HO55*'Показатели'!$F$286*IF($HQ$4="да",$C54,1)</f>
        <v>0</v>
      </c>
      <c r="HR54" s="122">
        <f>'Тест ответы'!HP55*'Показатели'!$F$287*IF($HR$4="да",$C54,1)</f>
        <v>0</v>
      </c>
      <c r="HS54" s="122">
        <f>'Тест ответы'!HQ55*'Показатели'!$F$288*IF($HS$4="да",$C54,1)</f>
        <v>0</v>
      </c>
      <c r="HT54" s="122">
        <f>'Тест ответы'!HR55*'Показатели'!$F$289*IF(HT$4="да",$C54,1)</f>
        <v>0</v>
      </c>
      <c r="HU54" s="122">
        <f>'Тест ответы'!HS55*'Показатели'!$F$290*IF($HU$4="да",$C54,1)</f>
        <v>0</v>
      </c>
      <c r="HV54" s="122">
        <f>'Тест ответы'!HT55*'Показатели'!$F$291*IF($HV$4="да",$C54,1)</f>
        <v>0</v>
      </c>
      <c r="HW54" s="122">
        <f>'Тест ответы'!HU55*'Показатели'!$F$292*IF($HW$4="да",$C54,1)</f>
        <v>0</v>
      </c>
      <c r="HX54" s="122" t="str">
        <f>'Тест ответы'!HV55*#REF!*C54</f>
        <v>#REF!</v>
      </c>
      <c r="HY54" s="133" t="str">
        <f>'Тест ответы'!HW55*#REF!*C54</f>
        <v>#REF!</v>
      </c>
      <c r="HZ54" s="122">
        <f>'Тест ответы'!HX55*'Показатели'!$F$295*IF(HZ$4="да",$C54,1)</f>
        <v>0</v>
      </c>
      <c r="IA54" s="122">
        <f>'Тест ответы'!HY55*'Показатели'!$F$296*IF(IA$4="да",$C54,1)</f>
        <v>0</v>
      </c>
      <c r="IB54" s="122">
        <f>'Тест ответы'!HZ55*'Показатели'!$F$297*IF(IB$4="да",$C54,1)</f>
        <v>0</v>
      </c>
      <c r="IC54" s="122">
        <f>'Тест ответы'!IA55*'Показатели'!$F$299*IF(IC$4="да",$C54,1)</f>
        <v>0</v>
      </c>
      <c r="ID54" s="122">
        <f>'Тест ответы'!IB55*'Показатели'!$F$300*IF(ID$4="да",$C54,1)</f>
        <v>0</v>
      </c>
      <c r="IE54" s="122">
        <f>'Тест ответы'!IC55*'Показатели'!$F$301*IF(IE$4="да",$C54,1)</f>
        <v>0</v>
      </c>
      <c r="IF54" s="122">
        <f>'Тест ответы'!ID55*'Показатели'!$F$303*IF(IF$4="да",$C54,1)</f>
        <v>0</v>
      </c>
      <c r="IG54" s="122">
        <f>'Тест ответы'!IE55*'Показатели'!$F$304*IF(IG$4="да",$C54,1)</f>
        <v>0</v>
      </c>
      <c r="IH54" s="122">
        <f>'Тест ответы'!IF55*'Показатели'!$F$305*IF(IH$4="да",$C54,1)</f>
        <v>0</v>
      </c>
      <c r="II54" s="122">
        <f>'Тест ответы'!IG55*'Показатели'!$F$307*IF(II$4="да",$C54,1)</f>
        <v>0</v>
      </c>
      <c r="IJ54" s="122">
        <f>'Тест ответы'!IH55*'Показатели'!$F$308*IF(IJ$4="да",$C54,1)</f>
        <v>0</v>
      </c>
      <c r="IK54" s="122">
        <f>'Тест ответы'!II55*'Показатели'!$F$309*IF(IK$4="да",$C54,1)</f>
        <v>0</v>
      </c>
      <c r="IL54" s="122">
        <f>'Тест ответы'!IJ55*'Показатели'!$F$313*IF(IL$4="да",$C54,1)</f>
        <v>0</v>
      </c>
      <c r="IM54" s="122">
        <f>'Тест ответы'!IK55*'Показатели'!$F$314*IF(IM$4="да",$C54,1)</f>
        <v>0</v>
      </c>
      <c r="IN54" s="122">
        <f>'Тест ответы'!IL55*'Показатели'!$F$315*IF(IN$4="да",$C54,1)</f>
        <v>0</v>
      </c>
      <c r="IO54" s="122">
        <f>'Тест ответы'!IM55*'Показатели'!$F$316*IF(IO$4="да",$C54,1)</f>
        <v>0</v>
      </c>
      <c r="IP54" s="122">
        <f>'Тест ответы'!IN55*'Показатели'!$F$317*IF(IP$4="да",$C54,1)</f>
        <v>0</v>
      </c>
      <c r="IQ54" s="122">
        <f>'Тест ответы'!IO55*'Показатели'!$F$318*IF(IQ$4="да",$C54,1)</f>
        <v>0</v>
      </c>
      <c r="IR54" s="122">
        <f>'Тест ответы'!IP55*'Показатели'!$F$320*IF(IR$4="да",$C54,1)</f>
        <v>0</v>
      </c>
      <c r="IS54" s="122">
        <f>'Тест ответы'!IQ55*'Показатели'!$F$321*IF(IS$4="да",$C54,1)</f>
        <v>0</v>
      </c>
      <c r="IT54" s="122">
        <f>'Тест ответы'!IR55*'Показатели'!$F$322*IF(IT$4="да",$C54,1)</f>
        <v>0</v>
      </c>
      <c r="IU54" s="122">
        <f>'Тест ответы'!IS55*'Показатели'!$F$323*IF(IU$4="да",$C54,1)</f>
        <v>0</v>
      </c>
      <c r="IV54" s="122">
        <f>'Тест ответы'!IT55*'Показатели'!$F$324*IF(IV$4="да",$C54,1)</f>
        <v>0</v>
      </c>
      <c r="IW54" s="122">
        <f>'Тест ответы'!IU55*'Показатели'!$F$325*IF(IW$4="да",$C54,1)</f>
        <v>0</v>
      </c>
      <c r="IX54" s="122">
        <f>'Тест ответы'!IV55*'Показатели'!$F$327*IF(IX$4="да",$C54,1)</f>
        <v>0</v>
      </c>
      <c r="IY54" s="122">
        <f>'Тест ответы'!IW55*'Показатели'!$F$328*IF(IY$4="да",$C54,1)</f>
        <v>0</v>
      </c>
      <c r="IZ54" s="132">
        <f>'Тест ответы'!IX55*'Показатели'!$F$331*IF(IZ$4="да",$C54,1)</f>
        <v>0</v>
      </c>
      <c r="JA54" s="122">
        <f>'Тест ответы'!IY55*'Показатели'!$F$332*IF(JA$4="да",$C54,1)</f>
        <v>0</v>
      </c>
      <c r="JB54" s="122">
        <f>'Тест ответы'!IZ55*'Показатели'!$F$333*IF(JB$4="да",$C54,1)</f>
        <v>0</v>
      </c>
      <c r="JC54" s="122">
        <f>'Тест ответы'!JA55*'Показатели'!$F$334*IF(JC$4="да",$C54,1)</f>
        <v>0</v>
      </c>
      <c r="JD54" s="122">
        <f>'Тест ответы'!JB55*'Показатели'!$F$335*IF(JD$4="да",$C54,1)</f>
        <v>0</v>
      </c>
      <c r="JE54" s="122">
        <f>'Тест ответы'!JC55*'Показатели'!$F$336*IF(JE$4="да",$C54,1)</f>
        <v>0</v>
      </c>
      <c r="JF54" s="122">
        <f>'Тест ответы'!JD55*'Показатели'!$F$338*IF(JF$4="да",$C54,1)</f>
        <v>0</v>
      </c>
      <c r="JG54" s="122">
        <f>'Тест ответы'!JE55*'Показатели'!$F$339*IF(JG$4="да",$C54,1)</f>
        <v>0</v>
      </c>
      <c r="JH54" s="122">
        <f>'Тест ответы'!JF55*'Показатели'!$F$341*IF(JH$4="да",$C54,1)</f>
        <v>0</v>
      </c>
      <c r="JI54" s="122">
        <f>'Тест ответы'!JG55*'Показатели'!$F$342*IF(JI$4="да",$C54,1)</f>
        <v>0</v>
      </c>
      <c r="JJ54" s="122">
        <f>'Тест ответы'!JH55*'Показатели'!$F$343*IF(JJ$4="да",$C54,1)</f>
        <v>0</v>
      </c>
      <c r="JK54" s="122">
        <f>'Тест ответы'!JI55*'Показатели'!$F$344*IF(JK$4="да",$C54,1)</f>
        <v>0</v>
      </c>
      <c r="JL54" s="122">
        <f>'Тест ответы'!JJ55*'Показатели'!$F$345*IF(JL$4="да",$C54,1)</f>
        <v>0</v>
      </c>
      <c r="JM54" s="122">
        <f>'Тест ответы'!JK55*'Показатели'!$F$346*IF(JM$4="да",$C54,1)</f>
        <v>0</v>
      </c>
      <c r="JN54" s="122">
        <f>'Тест ответы'!JL55*'Показатели'!$F$347*IF(JN$4="да",$C54,1)</f>
        <v>0</v>
      </c>
      <c r="JO54" s="122">
        <f>'Тест ответы'!JM55*'Показатели'!$F$348*IF(JO$4="да",$C54,1)</f>
        <v>0</v>
      </c>
      <c r="JP54" s="122">
        <f>'Тест ответы'!JN55*'Показатели'!$F$349*IF(JP$4="да",$C54,1)</f>
        <v>0</v>
      </c>
      <c r="JQ54" s="122">
        <f>'Тест ответы'!JO55*'Показатели'!$F$350*IF(JQ$4="да",$C54,1)</f>
        <v>0</v>
      </c>
      <c r="JR54" s="122">
        <f>'Тест ответы'!JP55*'Показатели'!$F$351*IF(JR$4="да",$C54,1)</f>
        <v>0</v>
      </c>
      <c r="JS54" s="122">
        <f>'Тест ответы'!JQ55*'Показатели'!$F$352*IF(JS$4="да",$C54,1)</f>
        <v>0</v>
      </c>
      <c r="JT54" s="122">
        <f>'Тест ответы'!JR55*'Показатели'!$F$353*IF(JT$4="да",$C54,1)</f>
        <v>0</v>
      </c>
      <c r="JU54" s="122">
        <f>'Тест ответы'!JS55*'Показатели'!$F$354*IF(JU$4="да",$C54,1)</f>
        <v>0</v>
      </c>
      <c r="JV54" s="122">
        <f>'Тест ответы'!JT55*'Показатели'!$F$355*IF(JV$4="да",$C54,1)</f>
        <v>0</v>
      </c>
      <c r="JW54" s="122">
        <f>'Тест ответы'!JU55*'Показатели'!$F$356*IF(JW$4="да",$C54,1)</f>
        <v>0</v>
      </c>
      <c r="JX54" s="122">
        <f>'Тест ответы'!JV55*'Показатели'!$F$357*IF(JX$4="да",$C54,1)</f>
        <v>0</v>
      </c>
      <c r="JY54" s="122">
        <f>'Тест ответы'!JW55*'Показатели'!$F$358*IF(JY$4="да",$C54,1)</f>
        <v>0</v>
      </c>
      <c r="JZ54" s="122">
        <f>'Тест ответы'!JX55*'Показатели'!$F$360*IF(JZ$4="да",$C54,1)</f>
        <v>0</v>
      </c>
      <c r="KA54" s="122">
        <f>'Тест ответы'!JY55*'Показатели'!$F$361*IF(KA$4="да",$C54,1)</f>
        <v>0</v>
      </c>
      <c r="KB54" s="122">
        <f>'Тест ответы'!JZ55*'Показатели'!$F$362*IF(KB$4="да",$C54,1)</f>
        <v>0</v>
      </c>
      <c r="KC54" s="122">
        <f>'Тест ответы'!KA55*'Показатели'!$F$363*IF(KC$4="да",$C54,1)</f>
        <v>0</v>
      </c>
      <c r="KD54" s="122">
        <f>'Тест ответы'!KB55*'Показатели'!$F$364*IF(KD$4="да",$C54,1)</f>
        <v>0</v>
      </c>
      <c r="KE54" s="136">
        <f>'Тест ответы'!KC55*'Показатели'!$F$365*IF(KE$4="да",$C54,1)</f>
        <v>0</v>
      </c>
      <c r="KF54" s="122">
        <f>'Тест ответы'!KD55*'Показатели'!$F$380*IF(KF$4="да",A54,1)</f>
        <v>0</v>
      </c>
      <c r="KG54" s="122">
        <f>'Тест ответы'!KE55*'Показатели'!$F$383*IF(KG$4="да",B54,1)</f>
        <v>0</v>
      </c>
      <c r="KH54" s="133">
        <f>'Тест ответы'!KF55*'Показатели'!$F$385*IF(KH$4="да",C54,1)</f>
        <v>0</v>
      </c>
      <c r="KI54" s="122">
        <f>'Тест ответы'!KG55*'Показатели'!$F$387*IF($KI$4="да",C54,1)</f>
        <v>0</v>
      </c>
      <c r="KJ54" s="122">
        <f>'Тест ответы'!KH55*'Показатели'!$F$388*IF($KJ$4="да",C54,1)</f>
        <v>0</v>
      </c>
      <c r="KK54" s="122">
        <f>'Тест ответы'!KI55*'Показатели'!$F$389*IF($KK$4="да",C54,1)</f>
        <v>0</v>
      </c>
      <c r="KL54" s="132">
        <f>'Тест ответы'!KJ55*'Показатели'!$F$391*IF(KL$4="да",C54,1)</f>
        <v>0</v>
      </c>
      <c r="KM54" s="122">
        <f>'Тест ответы'!KK55*'Показатели'!$F$392*IF(KM$4="да",D54,1)</f>
        <v>0</v>
      </c>
      <c r="KN54" s="132">
        <f>'Тест ответы'!KL55*'Показатели'!$F$394*IF($KN$4="да",C54,1)</f>
        <v>0</v>
      </c>
      <c r="KO54" s="133">
        <f>'Тест ответы'!KM55*'Показатели'!$F$395*IF($KO$4="да",C54,1)</f>
        <v>0</v>
      </c>
      <c r="KP54" s="122">
        <f>'Тест ответы'!KN55*'Показатели'!$F$397*IF($KP$4="да",$C54,1)</f>
        <v>0</v>
      </c>
      <c r="KQ54" s="122">
        <f>'Тест ответы'!KO55*'Показатели'!$F$398*IF($KQ$4="да",$C54,1)</f>
        <v>0</v>
      </c>
      <c r="KR54" s="122">
        <f>'Тест ответы'!KP55*'Показатели'!$F$400*IF($KR$4="да",$C54,1)</f>
        <v>0</v>
      </c>
      <c r="KS54" s="133">
        <f>'Тест ответы'!KQ55*'Показатели'!$F$401*IF($KS$4="да",$C54,1)</f>
        <v>0</v>
      </c>
      <c r="KT54" s="122">
        <f>'Тест ответы'!KR55*'Показатели'!$F$403*IF($KT$4="да",$C54,1)</f>
        <v>0</v>
      </c>
      <c r="KU54" s="122">
        <f>'Тест ответы'!KS55*'Показатели'!$F$405*IF($KU$4="да",$C54,1)</f>
        <v>0</v>
      </c>
      <c r="KV54" s="130">
        <f>'Тест ответы'!KT55*'Показатели'!$F$408*IF($KV$4="да",$C54,1)</f>
        <v>0</v>
      </c>
      <c r="KW54" s="122">
        <f>'Тест ответы'!KU55*'Показатели'!$F$409*IF($KW$4="да",$C54,1)</f>
        <v>0</v>
      </c>
      <c r="KX54" s="122">
        <f>'Тест ответы'!KV55*'Показатели'!$F$410*IF($KX$4="да",$C54,1)</f>
        <v>0</v>
      </c>
      <c r="KY54" s="122">
        <f>'Тест ответы'!KW55*'Показатели'!$F$411*IF($KY$4="да",$C54,1)</f>
        <v>0</v>
      </c>
      <c r="KZ54" s="132">
        <f>'Тест ответы'!KX55*'Показатели'!$F$413*IF($KZ$4="да",$C54,1)</f>
        <v>0</v>
      </c>
      <c r="LA54" s="122">
        <f>'Тест ответы'!KY55*'Показатели'!$F$415*IF($LA$4="да",$C54,1)</f>
        <v>0</v>
      </c>
      <c r="LB54" s="122">
        <f>'Тест ответы'!KZ55*'Показатели'!$F$416*IF($LB$4="да",$C54,1)</f>
        <v>0</v>
      </c>
      <c r="LC54" s="122">
        <f>'Тест ответы'!LA55*'Показатели'!$F$417*IF($LC$4="да",$C54,1)</f>
        <v>0</v>
      </c>
      <c r="LD54" s="132">
        <f>'Тест ответы'!LB55*'Показатели'!$F$420*IF($LD$4="да",$C54,1)</f>
        <v>0</v>
      </c>
      <c r="LE54" s="122">
        <f>'Тест ответы'!LC55*'Показатели'!$F$422*IF($LE$4="да",$C54,1)</f>
        <v>0</v>
      </c>
      <c r="LF54" s="122">
        <f>'Тест ответы'!LD55*'Показатели'!$F$423*IF($LF$4="да",$C54,1)</f>
        <v>0</v>
      </c>
      <c r="LG54" s="122">
        <f>'Тест ответы'!LE55*'Показатели'!$F$424*IF($LG$4="да",$C54,1)</f>
        <v>0</v>
      </c>
      <c r="LH54" s="132">
        <f>'Тест ответы'!LF55*'Показатели'!$F$426*IF(LH$4="да",$C54,1)</f>
        <v>0</v>
      </c>
      <c r="LI54" s="122">
        <f>'Тест ответы'!LG55*'Показатели'!$F$427*IF($LI$4="да",$C54,1)</f>
        <v>0</v>
      </c>
      <c r="LJ54" s="122">
        <f>'Тест ответы'!LH55*'Показатели'!$F$428*IF($LJ$4="да",$C54,1)</f>
        <v>0</v>
      </c>
      <c r="LK54" s="122">
        <f>'Тест ответы'!LI55*'Показатели'!$F$429*IF($LK$4="да",$C54,1)</f>
        <v>0</v>
      </c>
      <c r="LL54" s="122">
        <f>'Тест ответы'!LJ55*'Показатели'!$F$430*IF($LI$4="да",$C54,1)</f>
        <v>0</v>
      </c>
      <c r="LM54" s="125">
        <f>'Тест ответы'!LK55*'Показатели'!$F$461*IF(LM$4="да",$C54,1)</f>
        <v>0</v>
      </c>
      <c r="LN54" s="126">
        <f>'Тест ответы'!LL55*'Показатели'!$F$462*IF(LN$4="да",$C54,1)</f>
        <v>0</v>
      </c>
      <c r="LO54" s="126">
        <f>'Тест ответы'!LM55*'Показатели'!$F$463*IF(LO$4="да",$C54,1)</f>
        <v>0</v>
      </c>
      <c r="LP54" s="126">
        <f>'Тест ответы'!LN55*'Показатели'!$F$464*IF(LP$4="да",$C54,1)</f>
        <v>0</v>
      </c>
      <c r="LQ54" s="126">
        <f>'Тест ответы'!LO55*'Показатели'!$F$466*IF(LQ$4="да",$C54,1)</f>
        <v>0</v>
      </c>
      <c r="LR54" s="126">
        <f>'Тест ответы'!LP55*'Показатели'!$F$467*IF(LR$4="да",$C54,1)</f>
        <v>0</v>
      </c>
      <c r="LS54" s="126">
        <f>'Тест ответы'!LQ55*'Показатели'!$F$468*IF(LS$4="да",$C54,1)</f>
        <v>0</v>
      </c>
      <c r="LT54" s="135">
        <f>'Тест ответы'!LR55*'Показатели'!$F$469*IF(LT$4="да",$C54,1)</f>
        <v>0</v>
      </c>
      <c r="LU54" s="122">
        <f>'Тест ответы'!LS55*'Показатели'!$F$472*IF($LU$4="да",$C54,1)</f>
        <v>0</v>
      </c>
      <c r="LV54" s="122">
        <f>'Тест ответы'!LT55*'Показатели'!$F$473*IF($LV$4="да",$C54,1)</f>
        <v>0</v>
      </c>
      <c r="LW54" s="122">
        <f>'Тест ответы'!LU55*'Показатели'!$F$474*IF($LW$4="да",$C54,1)</f>
        <v>0</v>
      </c>
      <c r="LX54" s="122">
        <f>'Тест ответы'!LV55*'Показатели'!$F$476*IF($LX$4="да",$C54,1)</f>
        <v>0</v>
      </c>
      <c r="LY54" s="122">
        <f>'Тест ответы'!LW55*'Показатели'!$F$477*IF($LY$4="да",$C54,1)</f>
        <v>0</v>
      </c>
      <c r="LZ54" s="122">
        <f>'Тест ответы'!LX55*'Показатели'!$F$478*IF(LZ$4="да",$C54,1)</f>
        <v>0</v>
      </c>
      <c r="MA54" s="122">
        <f>'Тест ответы'!LY55*'Показатели'!$F$479*IF($MA$4="да",$C54,1)</f>
        <v>0</v>
      </c>
      <c r="MB54" s="122">
        <f>'Тест ответы'!LZ55*'Показатели'!$F$480*IF($MB$4="да",$C54,1)</f>
        <v>0</v>
      </c>
      <c r="MC54" s="122">
        <f>'Тест ответы'!MA55*'Показатели'!$F$481*IF($MC$4="да",$C54,1)</f>
        <v>0</v>
      </c>
      <c r="MD54" s="122">
        <f>'Тест ответы'!MB55*'Показатели'!$F$483*IF($MD$4="да",$C54,1)</f>
        <v>0</v>
      </c>
      <c r="ME54" s="122">
        <f>'Тест ответы'!MC55*'Показатели'!$F$484*IF($ME$4="да",$C54,1)</f>
        <v>0</v>
      </c>
      <c r="MF54" s="122">
        <f>'Тест ответы'!MD55*'Показатели'!$F$486*IF($MF$4="да",$C54,1)</f>
        <v>0</v>
      </c>
      <c r="MG54" s="136">
        <f>'Тест ответы'!ME55*'Показатели'!F$487*IF(MG$4="да",$C54,1)</f>
        <v>0</v>
      </c>
      <c r="MH54" s="126">
        <f>'Тест ответы'!MF55*'Показатели'!$F$489*IF($MH$4="да",$C54,1)</f>
        <v>0</v>
      </c>
      <c r="MI54" s="126">
        <f>'Тест ответы'!MG55*'Показатели'!$F$490*IF($MI$4="да",$C54,1)</f>
        <v>0</v>
      </c>
      <c r="MJ54" s="126">
        <f>'Тест ответы'!MH55*'Показатели'!$F$491*IF($MJ$4="да",$C54,1)</f>
        <v>0</v>
      </c>
      <c r="MK54" s="126">
        <f>'Тест ответы'!MI55*'Показатели'!$F$492*IF($MK$4="да",$C54,1)</f>
        <v>0</v>
      </c>
      <c r="ML54" s="126">
        <f>'Тест ответы'!MJ55*'Показатели'!$F$493*IF($ML$4="да",$C54,1)</f>
        <v>0</v>
      </c>
      <c r="MM54" s="126">
        <f>'Тест ответы'!MK55*'Показатели'!$F$494*IF($MM$4="да",$C54,1)</f>
        <v>0</v>
      </c>
      <c r="MN54" s="126">
        <f>'Тест ответы'!ML55*'Показатели'!$F$495*IF($MN$4="да",$C54,1)</f>
        <v>0</v>
      </c>
      <c r="MO54" s="126">
        <f>'Тест ответы'!MM55*'Показатели'!$F$496*IF($MO$4="да",$C54,1)</f>
        <v>0</v>
      </c>
      <c r="MP54" s="126">
        <f>'Тест ответы'!MN55*'Показатели'!$F$497*IF($MP$4="да",$C54,1)</f>
        <v>0</v>
      </c>
      <c r="MQ54" s="126">
        <f>'Тест ответы'!MO55*'Показатели'!$F$498*IF($MQ$4="да",$C54,1)</f>
        <v>0</v>
      </c>
      <c r="MR54" s="126">
        <f>'Тест ответы'!MP55*'Показатели'!$F$499*IF($MR$4="да",$C54,1)</f>
        <v>0</v>
      </c>
      <c r="MS54" s="126">
        <f>'Тест ответы'!MQ55*'Показатели'!$F$500*IF($MS$4="да",$C54,1)</f>
        <v>0</v>
      </c>
      <c r="MT54" s="126">
        <f>'Тест ответы'!MR55*'Показатели'!$F$501*IF(MT$4="да",$C54,1)</f>
        <v>0</v>
      </c>
      <c r="MU54" s="126">
        <f>'Тест ответы'!MS55*'Показатели'!$F$502*IF(MU$4="да",$C54,1)</f>
        <v>0</v>
      </c>
      <c r="MV54" s="126">
        <f>'Тест ответы'!MT55*'Показатели'!$F$503*IF(MV$4="да",$C54,1)</f>
        <v>0</v>
      </c>
      <c r="MW54" s="126">
        <f>'Тест ответы'!MU55*'Показатели'!$F$504*IF($MW$4="да",$C54,1)</f>
        <v>0</v>
      </c>
      <c r="MX54" s="126">
        <f>'Тест ответы'!MV55*'Показатели'!$F$505*IF(MX$4="да",$C54,1)</f>
        <v>0</v>
      </c>
      <c r="MY54" s="126">
        <f>'Тест ответы'!MW55*'Показатели'!$F$506*IF(MY$4="да",$C54,1)</f>
        <v>0</v>
      </c>
      <c r="MZ54" s="126">
        <f>'Тест ответы'!MX55*'Показатели'!$F$507*IF(MZ$4="да",$C54,1)</f>
        <v>0</v>
      </c>
      <c r="NA54" s="126">
        <f>'Тест ответы'!MY55*'Показатели'!$F$508*IF(NA$4="да",$C54,1)</f>
        <v>0</v>
      </c>
      <c r="NB54" s="126">
        <f>'Тест ответы'!MZ55*'Показатели'!$F$509*IF(NB$4="да",$C54,1)</f>
        <v>0</v>
      </c>
      <c r="NC54" s="126">
        <f>'Тест ответы'!NA55*'Показатели'!$F$510*IF(NC$4="да",$C54,1)</f>
        <v>0</v>
      </c>
      <c r="ND54" s="126">
        <f>'Тест ответы'!NB55*'Показатели'!$F$511*IF(ND$4="да",$C54,1)</f>
        <v>0</v>
      </c>
      <c r="NE54" s="126">
        <f>'Тест ответы'!NC55*'Показатели'!$F$512*IF(NE$4="да",$C54,1)</f>
        <v>0</v>
      </c>
      <c r="NF54" s="126">
        <f>'Тест ответы'!ND55*'Показатели'!$F$513*IF(NF$4="да",$C54,1)</f>
        <v>0</v>
      </c>
      <c r="NG54" s="126">
        <f>'Тест ответы'!NE55*'Показатели'!$F$514*IF(NG$4="да",$C54,1)</f>
        <v>0</v>
      </c>
      <c r="NH54" s="126">
        <f>'Тест ответы'!NF55*'Показатели'!$F$515*IF(NH$4="да",$C54,1)</f>
        <v>0</v>
      </c>
      <c r="NI54" s="134">
        <f>'Тест ответы'!NG55*'Показатели'!$F$516*IF($NI$4="да",$C54,1)</f>
        <v>0</v>
      </c>
      <c r="NJ54" s="126">
        <f>'Тест ответы'!NH55*'Показатели'!$F$518*IF(NJ$4="да",$C54,1)</f>
        <v>0</v>
      </c>
      <c r="NK54" s="126">
        <f>'Тест ответы'!NI55*'Показатели'!$F$519*IF(NK$4="да",$C54,1)</f>
        <v>0</v>
      </c>
      <c r="NL54" s="126">
        <f>'Тест ответы'!NJ55*'Показатели'!$F$520*IF(NL$4="да",$C54,1)</f>
        <v>0</v>
      </c>
      <c r="NM54" s="126">
        <f>'Тест ответы'!NK55*'Показатели'!$F$521*IF(NM$4="да",$C54,1)</f>
        <v>0</v>
      </c>
      <c r="NN54" s="126">
        <f>'Тест ответы'!NL55*'Показатели'!$F$522*IF(NN$4="да",$C54,1)</f>
        <v>0</v>
      </c>
      <c r="NO54" s="126">
        <f>'Тест ответы'!NM55*'Показатели'!$F$523*IF(NO$4="да",$C54,1)</f>
        <v>0</v>
      </c>
      <c r="NP54" s="126">
        <f>'Тест ответы'!NN55*'Показатели'!G$524*IF(NP$4="да",$C54,1)</f>
        <v>0</v>
      </c>
      <c r="NQ54" s="126">
        <f>'Тест ответы'!NO55*'Показатели'!H$525*IF(NQ$4="да",$C54,1)</f>
        <v>0</v>
      </c>
      <c r="NR54" s="126">
        <f>'Тест ответы'!NP55*'Показатели'!I$526*IF(NR$4="да",$C54,1)</f>
        <v>0</v>
      </c>
      <c r="NS54" s="126">
        <f>'Тест ответы'!NQ55*'Показатели'!$F$527*IF(NS$4="да",$C54,1)</f>
        <v>0</v>
      </c>
      <c r="NT54" s="126">
        <f>'Тест ответы'!NR55*'Показатели'!$F$528*IF(NT$4="да",$C54,1)</f>
        <v>0</v>
      </c>
      <c r="NU54" s="126">
        <f>'Тест ответы'!NS55*'Показатели'!$F$529*IF(NU$4="да",$C54,1)</f>
        <v>0</v>
      </c>
      <c r="NV54" s="135">
        <f>'Тест ответы'!NT55*'Показатели'!$F$530*IF(NV$4="да",$C54,1)</f>
        <v>0</v>
      </c>
      <c r="NW54" s="126">
        <f>'Тест ответы'!NU55*'Показатели'!$F$533*IF($NW$4="да",$C54,1)</f>
        <v>0</v>
      </c>
      <c r="NX54" s="126">
        <f>'Тест ответы'!NV55*'Показатели'!$F$534*IF($NX$4="да",$C54,1)</f>
        <v>0</v>
      </c>
      <c r="NY54" s="127">
        <f>'Тест ответы'!NW55*'Показатели'!$F$536*IF($NY$4="да",$C54,1)</f>
        <v>0</v>
      </c>
      <c r="NZ54" s="126">
        <f>'Тест ответы'!NX55*'Показатели'!$F$537*IF($NZ$4="да",$C54,1)</f>
        <v>0</v>
      </c>
      <c r="OA54" s="127">
        <f>'Тест ответы'!NY55*'Показатели'!$F$539*IF(OA$4="да",$C54,1)</f>
        <v>0</v>
      </c>
      <c r="OB54" s="126">
        <f>'Тест ответы'!NZ55*'Показатели'!$F$540*IF(OB$4="да",$C54,1)</f>
        <v>0</v>
      </c>
      <c r="OC54" s="126">
        <f>'Тест ответы'!OA55*'Показатели'!$F$541*IF(OC$4="да",$C54,1)</f>
        <v>0</v>
      </c>
      <c r="OD54" s="126">
        <f>'Тест ответы'!OB55*'Показатели'!$F$542*IF(OD$4="да",$C54,1)</f>
        <v>0</v>
      </c>
      <c r="OE54" s="126">
        <f>'Тест ответы'!OC55*'Показатели'!$F$543*IF(OE$4="да",$C54,1)</f>
        <v>0</v>
      </c>
      <c r="OF54" s="126">
        <f>'Тест ответы'!OD55*'Показатели'!$F$544*IF(OF$4="да",$C54,1)</f>
        <v>0</v>
      </c>
      <c r="OG54" s="127">
        <f>'Тест ответы'!OE55*'Показатели'!$F$546*IF(OG$4="да",$C54,1)</f>
        <v>0</v>
      </c>
      <c r="OH54" s="126">
        <f>'Тест ответы'!OF55*'Показатели'!$F$547*IF(OH$4="да",$C54,1)</f>
        <v>0</v>
      </c>
      <c r="OI54" s="126">
        <f>'Тест ответы'!OG55*'Показатели'!$F$548*IF(OI$4="да",$C54,1)</f>
        <v>0</v>
      </c>
      <c r="OJ54" s="126">
        <f>'Тест ответы'!OH55*'Показатели'!$F$549*IF(OJ$4="да",$C54,1)</f>
        <v>0</v>
      </c>
      <c r="OK54" s="126">
        <f>'Тест ответы'!OI55*'Показатели'!$F$550*IF(OK$4="да",$C54,1)</f>
        <v>0</v>
      </c>
      <c r="OL54" s="126">
        <f>'Тест ответы'!OJ55*'Показатели'!$F$551*IF(OL$4="да",$C54,1)</f>
        <v>0</v>
      </c>
      <c r="OM54" s="137">
        <f>'Тест ответы'!OK55*'Показатели'!$F$554*IF($OM$4="да",$C54,1)</f>
        <v>0</v>
      </c>
      <c r="ON54" s="134">
        <f>'Тест ответы'!OL55*'Показатели'!$F$555*IF($ON$4="да",$C54,1)</f>
        <v>0</v>
      </c>
      <c r="OO54" s="126">
        <f>'Тест ответы'!OM55*'Показатели'!$F$557*IF($OO$4="да",$C54,1)</f>
        <v>0</v>
      </c>
      <c r="OP54" s="135">
        <f>'Тест ответы'!ON55*'Показатели'!$F$558*IF($OP$4="да",$C54,1)</f>
        <v>0</v>
      </c>
      <c r="OQ54" s="127">
        <f>'Тест ответы'!OO55*'Показатели'!$F$564*IF(OQ$4="да",$C54,1)</f>
        <v>0</v>
      </c>
      <c r="OR54" s="126">
        <f>'Тест ответы'!OP55*'Показатели'!$F$565*IF(OR$4="да",$C54,1)</f>
        <v>0</v>
      </c>
      <c r="OS54" s="126">
        <f>'Тест ответы'!OQ55*'Показатели'!$F$566*IF(OS$4="да",$C54,1)</f>
        <v>0</v>
      </c>
      <c r="OT54" s="126">
        <f>'Тест ответы'!OR55*'Показатели'!$F$567*IF(OT$4="да",$C54,1)</f>
        <v>0</v>
      </c>
      <c r="OU54" s="126">
        <f>'Тест ответы'!OS55*'Показатели'!$F$568*IF(OU$4="да",$C54,1)</f>
        <v>0</v>
      </c>
      <c r="OV54" s="126">
        <f>'Тест ответы'!OT55*'Показатели'!$F$569*IF(OV$4="да",$C54,1)</f>
        <v>0</v>
      </c>
      <c r="OW54" s="127">
        <f>'Тест ответы'!OU55*'Показатели'!$F$574*IF(OW$4="да",$C54,1)</f>
        <v>0</v>
      </c>
      <c r="OX54" s="126">
        <f>'Тест ответы'!OV55*'Показатели'!$F$575*IF(OX$4="да",$C54,1)</f>
        <v>0</v>
      </c>
      <c r="OY54" s="126">
        <f>'Тест ответы'!OW55*'Показатели'!$F$576*IF(OY$4="да",$C54,1)</f>
        <v>0</v>
      </c>
      <c r="OZ54" s="126">
        <f>'Тест ответы'!OX55*'Показатели'!$F$577*IF(OZ$4="да",$C54,1)</f>
        <v>0</v>
      </c>
      <c r="PA54" s="126">
        <f>'Тест ответы'!OY55*'Показатели'!$F$578*IF(PA$4="да",$C54,1)</f>
        <v>0</v>
      </c>
      <c r="PB54" s="126">
        <f>'Тест ответы'!OZ55*'Показатели'!$F$579*IF(PB$4="да",$C54,1)</f>
        <v>0</v>
      </c>
      <c r="PC54" s="137">
        <f>'Тест ответы'!PA55*'Показатели'!$F$584*IF($PC$4="да",$C54,1)</f>
        <v>0</v>
      </c>
      <c r="PD54" s="126">
        <f>'Тест ответы'!PB55*'Показатели'!$F$585*IF($PD$4="да",$C54,1)</f>
        <v>0</v>
      </c>
      <c r="PE54" s="126">
        <f>'Тест ответы'!PC55*'Показатели'!$F$587*IF($PE$4="да",$C54,1)</f>
        <v>0</v>
      </c>
      <c r="PF54" s="126">
        <f>'Тест ответы'!PD55*'Показатели'!$F$588*IF($PF$4="да",$C54,1)</f>
        <v>0</v>
      </c>
      <c r="PG54" s="126">
        <f>'Тест ответы'!PE55*'Показатели'!$F$589*IF($PG$4="да",$C54,1)</f>
        <v>0</v>
      </c>
      <c r="PH54" s="126">
        <f>'Тест ответы'!PF55*'Показатели'!$F$590*IF($PH$4="да",$C54,1)</f>
        <v>0</v>
      </c>
      <c r="PI54" s="126">
        <f>'Тест ответы'!PG55*'Показатели'!$F$591*IF($PI$4="да",$C54,1)</f>
        <v>0</v>
      </c>
      <c r="PJ54" s="126">
        <f>'Тест ответы'!PH55*'Показатели'!$F$592*IF($PJ$4="да",$C54,1)</f>
        <v>0</v>
      </c>
      <c r="PK54" s="126">
        <f>'Тест ответы'!PI55*'Показатели'!$F$593*IF($PK$4="да",$C54,1)</f>
        <v>0</v>
      </c>
      <c r="PL54" s="126">
        <f>'Тест ответы'!PJ55*'Показатели'!$F$594*IF($PL$4="да",$C54,1)</f>
        <v>0</v>
      </c>
      <c r="PM54" s="126">
        <f>'Тест ответы'!PK55*'Показатели'!$F$595*IF($PM$4="да",$C54,1)</f>
        <v>0</v>
      </c>
      <c r="PN54" s="126">
        <f>'Тест ответы'!PL55*'Показатели'!$F$596*IF($PN$4="да",$C54,1)</f>
        <v>0</v>
      </c>
      <c r="PO54" s="126">
        <f>'Тест ответы'!PM55*'Показатели'!$F$597*IF($PO$4="да",$C54,1)</f>
        <v>0</v>
      </c>
      <c r="PP54" s="126">
        <f>'Тест ответы'!PN55*'Показатели'!$F$599*IF($PP$4="да",$C54,1)</f>
        <v>0</v>
      </c>
      <c r="PQ54" s="126">
        <f>'Тест ответы'!PO55*'Показатели'!$F$600*IF($PQ$4="да",$C54,1)</f>
        <v>0</v>
      </c>
      <c r="PR54" s="126">
        <f>'Тест ответы'!PP55*'Показатели'!$F$603*IF($PR$4="да",$C54,1)</f>
        <v>0</v>
      </c>
      <c r="PS54" s="126">
        <f>'Тест ответы'!PQ55*'Показатели'!$F$605*IF($PS$4="да",$C54,1)</f>
        <v>0</v>
      </c>
      <c r="PT54" s="126">
        <f>'Тест ответы'!PR55*'Показатели'!$F$606*IF($PT$4="да",$C54,1)</f>
        <v>0</v>
      </c>
      <c r="PU54" s="126">
        <f>'Тест ответы'!PS55*'Показатели'!$F$607*IF($PU$4="да",$C54,1)</f>
        <v>0</v>
      </c>
      <c r="PV54" s="126">
        <f>'Тест ответы'!PT55*'Показатели'!$F$608*IF($PV$4="да",$C54,1)</f>
        <v>0</v>
      </c>
      <c r="PW54" s="126">
        <f>'Тест ответы'!PU55*'Показатели'!$F$609*IF($PW$4="да",$C54,1)</f>
        <v>0</v>
      </c>
      <c r="PX54" s="126">
        <f>'Тест ответы'!PV55*'Показатели'!$F$610*IF($PX$4="да",$C54,1)</f>
        <v>0</v>
      </c>
      <c r="PY54" s="137">
        <f>'Тест ответы'!PW55*'Показатели'!$F$612*IF(PY$4="да",$C54,1)</f>
        <v>0</v>
      </c>
      <c r="PZ54" s="127">
        <f>'Тест ответы'!PX55*'Показатели'!$F$614*IF(PZ$4="да",$C54,1)</f>
        <v>0</v>
      </c>
      <c r="QA54" s="126">
        <f>'Тест ответы'!PY55*'Показатели'!$F$614*IF(QA$4="да",$C54,1)</f>
        <v>0</v>
      </c>
      <c r="QB54" s="126">
        <f>'Тест ответы'!PZ55*'Показатели'!$F$614*IF(QB$4="да",$C54,1)</f>
        <v>0</v>
      </c>
      <c r="QC54" s="126">
        <f>'Тест ответы'!QA55*'Показатели'!$F$614*IF(QC$4="да",$C54,1)</f>
        <v>0</v>
      </c>
      <c r="QD54" s="126">
        <f>'Тест ответы'!QB55*'Показатели'!$F$614*IF(QD$4="да",$C54,1)</f>
        <v>0</v>
      </c>
      <c r="QE54" s="127">
        <f>'Тест ответы'!QC55*'Показатели'!$F$620*IF(QE$4="да",$C54,1)</f>
        <v>0</v>
      </c>
      <c r="QF54" s="126">
        <f>'Тест ответы'!QD55*'Показатели'!$F$620*IF(QF$4="да",$C54,1)</f>
        <v>0</v>
      </c>
      <c r="QG54" s="126">
        <f>'Тест ответы'!QE55*'Показатели'!$F$620*IF(QG$4="да",$C54,1)</f>
        <v>0</v>
      </c>
      <c r="QH54" s="126">
        <f>'Тест ответы'!QF55*'Показатели'!$F$620*IF(QH$4="да",$C54,1)</f>
        <v>0</v>
      </c>
      <c r="QI54" s="126">
        <f>'Тест ответы'!QG55*'Показатели'!$F$620*IF(QI$4="да",$C54,1)</f>
        <v>0</v>
      </c>
      <c r="QJ54" s="138">
        <f>'Тест ответы'!QH55*'Показатели'!$F$620*IF(QJ$4="да",$C54,1)</f>
        <v>0</v>
      </c>
      <c r="QK54" s="122" t="str">
        <f>'Тест ответы'!QI55*#REF!*IF(QK$4="да",$C54,1)</f>
        <v>#REF!</v>
      </c>
      <c r="QL54" s="122">
        <f>'Тест ответы'!QJ55*'Показатели'!$F$628*IF(QL$4="да",$C54,1)</f>
        <v>0</v>
      </c>
      <c r="QM54" s="122">
        <f>'Тест ответы'!QK55*'Показатели'!$F$629*IF(QM$4="да",$C54,1)</f>
        <v>0</v>
      </c>
      <c r="QN54" s="122">
        <f>'Тест ответы'!QL55*'Показатели'!$F$631*IF(QN$4="да",$C54,1)</f>
        <v>0</v>
      </c>
      <c r="QO54" s="122" t="str">
        <f>'Тест ответы'!QM55*#REF!*IF(QO$4="да",$C54,1)</f>
        <v>#REF!</v>
      </c>
      <c r="QP54" s="136">
        <f>'Тест ответы'!QN55*'Показатели'!$F$632*IF(QP$4="да",$C54,1)</f>
        <v>0</v>
      </c>
      <c r="QQ54" s="126">
        <f>'Тест ответы'!QO55*'Показатели'!$F$635*IF(QQ$4="да",$C54,1)</f>
        <v>0</v>
      </c>
      <c r="QR54" s="126">
        <f>'Тест ответы'!QP55*'Показатели'!$F$636*IF(QR$4="да",$C54,1)</f>
        <v>0</v>
      </c>
      <c r="QS54" s="126">
        <f>'Тест ответы'!QQ55*'Показатели'!$F$638*IF(QS$4="да",$C54,1)</f>
        <v>0</v>
      </c>
      <c r="QT54" s="126">
        <f>'Тест ответы'!QR55*'Показатели'!$F$639*IF(QT$4="да",$C54,1)</f>
        <v>0</v>
      </c>
      <c r="QU54" s="126">
        <f>'Тест ответы'!QS55*'Показатели'!$F$640*IF(QU$4="да",$C54,1)</f>
        <v>0</v>
      </c>
      <c r="QV54" s="126">
        <f>'Тест ответы'!QT55*'Показатели'!$F$641*IF(QV$4="да",$C54,1)</f>
        <v>0</v>
      </c>
      <c r="QW54" s="126">
        <f>'Тест ответы'!QU55*'Показатели'!$F$642*IF(QW$4="да",$C54,1)</f>
        <v>0</v>
      </c>
      <c r="QX54" s="135">
        <f>'Тест ответы'!QV55*'Показатели'!$F$643*IF(QX$4="да",$C54,1)</f>
        <v>0</v>
      </c>
      <c r="QY54" s="131"/>
      <c r="QZ54" s="131"/>
      <c r="RA54" s="131"/>
      <c r="RB54" s="131"/>
      <c r="RC54" s="131"/>
      <c r="RD54" s="131"/>
      <c r="RE54" s="131"/>
      <c r="RF54" s="131"/>
      <c r="RG54" s="131"/>
    </row>
    <row r="55">
      <c r="A55" s="117">
        <v>51.0</v>
      </c>
      <c r="B55" s="118" t="str">
        <f>'Тест ответы'!B56</f>
        <v>Орловская область</v>
      </c>
      <c r="C55" s="139">
        <f>VLOOKUP(B55,'Население'!$B$2:$E$90,4,FALSE)</f>
        <v>18.33056957</v>
      </c>
      <c r="D55" s="120" t="str">
        <f t="shared" si="9"/>
        <v>#REF!</v>
      </c>
      <c r="E55" s="121">
        <f>'Тест ответы'!C56*'Показатели'!$F$3*IF(E$4="да",$C55,1)</f>
        <v>0.0005</v>
      </c>
      <c r="F55" s="121">
        <f>'Тест ответы'!D56*'Показатели'!$F$4*IF(F$4="да",$C55,1)</f>
        <v>0</v>
      </c>
      <c r="G55" s="121">
        <f>'Тест ответы'!E56*'Показатели'!$F$5*IF($G$4="да",C55,1)</f>
        <v>0</v>
      </c>
      <c r="H55" s="121">
        <f>'Тест ответы'!F56*'Показатели'!$F$6*IF($H$4="да",C55,1)</f>
        <v>0</v>
      </c>
      <c r="I55" s="121">
        <f>'Тест ответы'!G56*'Показатели'!$F$7*IF(I$4="да",D55,1)</f>
        <v>0.008</v>
      </c>
      <c r="J55" s="121">
        <f>'Тест ответы'!H56*'Показатели'!$F$8*IF($J$4="да",C55,1)</f>
        <v>0</v>
      </c>
      <c r="K55" s="121">
        <f>'Тест ответы'!I56*'Показатели'!$F$9*IF(K$4="да",D55,1)</f>
        <v>0</v>
      </c>
      <c r="L55" s="121">
        <f>'Тест ответы'!J56*'Показатели'!$F$10*IF(L$4="да",$C55,1)</f>
        <v>0.02</v>
      </c>
      <c r="M55" s="121">
        <f>'Тест ответы'!K56*'Показатели'!$F$11*IF(M$4="да",$C55,1)</f>
        <v>0</v>
      </c>
      <c r="N55" s="122">
        <f>'Тест ответы'!L56*'Показатели'!$F$12*IF(N$4="да",$C55,1)</f>
        <v>0.03</v>
      </c>
      <c r="O55" s="123">
        <f>'Тест ответы'!M56*'Показатели'!$F$14*IF(O$4="да",$C55,1)</f>
        <v>0.04</v>
      </c>
      <c r="P55" s="124">
        <f>'Тест ответы'!N56*'Показатели'!$F$15*IF(P$4="да",$C55,1)</f>
        <v>0</v>
      </c>
      <c r="Q55" s="124">
        <f>'Тест ответы'!O56*'Показатели'!$F$17*IF(Q$4="да",$C55,1)</f>
        <v>0</v>
      </c>
      <c r="R55" s="124">
        <f>'Тест ответы'!P56*'Показатели'!$F$18*IF(R$4="да",$C55,1)</f>
        <v>0</v>
      </c>
      <c r="S55" s="123">
        <f>'Тест ответы'!Q56*'Показатели'!$F$20*IF(S$4="да",$C55,1)</f>
        <v>0</v>
      </c>
      <c r="T55" s="121">
        <f>'Тест ответы'!R56*'Показатели'!$F$21*IF(T$4="да",$C55,1)</f>
        <v>0</v>
      </c>
      <c r="U55" s="121">
        <f>'Тест ответы'!S56*'Показатели'!$F$24*IF(U$4="да",$C55,1)</f>
        <v>0</v>
      </c>
      <c r="V55" s="121">
        <f>'Тест ответы'!T56*'Показатели'!$F$25*IF(V$4="да",$C55,1)</f>
        <v>0</v>
      </c>
      <c r="W55" s="121">
        <f>'Тест ответы'!U56*'Показатели'!$F$26*IF(W$4="да",$C55,1)</f>
        <v>0</v>
      </c>
      <c r="X55" s="121">
        <f>'Тест ответы'!V56*'Показатели'!$F$28*IF(X$4="да",$C55,1)</f>
        <v>0</v>
      </c>
      <c r="Y55" s="121">
        <f>'Тест ответы'!W56*'Показатели'!$F$29*IF(Y$4="да",$C55,1)</f>
        <v>0</v>
      </c>
      <c r="Z55" s="125">
        <f>'Тест ответы'!X56*'Показатели'!$F$33*IF(Z$4="да",$C55,1)</f>
        <v>0</v>
      </c>
      <c r="AA55" s="126">
        <f>'Тест ответы'!Y56*'Показатели'!$F$34*IF(AA$4="да",$C55,1)</f>
        <v>0</v>
      </c>
      <c r="AB55" s="126">
        <f>'Тест ответы'!Z56*'Показатели'!$F$35*IF(AB$4="да",$C55,1)</f>
        <v>0</v>
      </c>
      <c r="AC55" s="126">
        <f>'Тест ответы'!AA56*'Показатели'!$F$36*IF(AC$4="да",$C55,1)</f>
        <v>0</v>
      </c>
      <c r="AD55" s="126">
        <f>'Тест ответы'!AB56*'Показатели'!$F$37*IF(AD$4="да",$C55,1)</f>
        <v>0</v>
      </c>
      <c r="AE55" s="126">
        <f>'Тест ответы'!AC56*'Показатели'!$F$38*IF(AE$4="да",$C55,1)</f>
        <v>0</v>
      </c>
      <c r="AF55" s="126">
        <f>'Тест ответы'!AD56*'Показатели'!$F$39*IF(AF$4="да",$C55,1)</f>
        <v>0</v>
      </c>
      <c r="AG55" s="126">
        <f>'Тест ответы'!AE56*'Показатели'!$F$40*IF(AG$4="да",$C55,1)</f>
        <v>0</v>
      </c>
      <c r="AH55" s="126">
        <f>'Тест ответы'!AF56*'Показатели'!$F$41*IF(AH$4="да",$C55,1)</f>
        <v>0</v>
      </c>
      <c r="AI55" s="127">
        <f>'Тест ответы'!AG56*'Показатели'!$F$43*IF(AI$4="да",$C55,1)</f>
        <v>0</v>
      </c>
      <c r="AJ55" s="126">
        <f>'Тест ответы'!AH56*'Показатели'!$F$44*IF(AJ$4="да",$C55,1)</f>
        <v>0</v>
      </c>
      <c r="AK55" s="126">
        <f>'Тест ответы'!AI56*'Показатели'!$F$45*IF(AK$4="да",$C55,1)</f>
        <v>0</v>
      </c>
      <c r="AL55" s="126">
        <f>'Тест ответы'!AJ56*'Показатели'!$F$46*IF(AL$4="да",$C55,1)</f>
        <v>0</v>
      </c>
      <c r="AM55" s="126">
        <f>'Тест ответы'!AK56*'Показатели'!$F$47*IF(AM$4="да",$C55,1)</f>
        <v>0</v>
      </c>
      <c r="AN55" s="126">
        <f>'Тест ответы'!AL56*'Показатели'!$F$48*IF(AN$4="да",$C55,1)</f>
        <v>0</v>
      </c>
      <c r="AO55" s="126">
        <f>'Тест ответы'!AM56*'Показатели'!$F$49*IF(AO$4="да",$C55,1)</f>
        <v>0</v>
      </c>
      <c r="AP55" s="126">
        <f>'Тест ответы'!AN56*'Показатели'!$F$50*IF(AP$4="да",$C55,1)</f>
        <v>0</v>
      </c>
      <c r="AQ55" s="126">
        <f>'Тест ответы'!AO56*'Показатели'!$F$51*IF(AQ$4="да",$C55,1)</f>
        <v>0</v>
      </c>
      <c r="AR55" s="123">
        <f>'Тест ответы'!AP56*'Показатели'!$F$53*IF($AR$4="да",$C55,1)</f>
        <v>0</v>
      </c>
      <c r="AS55" s="128">
        <f>'Тест ответы'!AQ56*'Показатели'!$F$54*IF($AS$4="да",$C55,1)</f>
        <v>0</v>
      </c>
      <c r="AT55" s="127">
        <f>'Тест ответы'!AR56*'Показатели'!$F$56*IF(AT$4="да",$C55,1)</f>
        <v>0</v>
      </c>
      <c r="AU55" s="126">
        <f>'Тест ответы'!AS56*'Показатели'!$F$57*IF(AU$4="да",$C55,1)</f>
        <v>0</v>
      </c>
      <c r="AV55" s="126">
        <f>'Тест ответы'!AT56*'Показатели'!$F$58*IF(AV$4="да",$C55,1)</f>
        <v>0</v>
      </c>
      <c r="AW55" s="126">
        <f>'Тест ответы'!AU56*'Показатели'!$F$59*IF(AW$4="да",$C55,1)</f>
        <v>0</v>
      </c>
      <c r="AX55" s="126">
        <f>'Тест ответы'!AV56*'Показатели'!$F$60*IF(AX$4="да",$C55,1)</f>
        <v>0</v>
      </c>
      <c r="AY55" s="126">
        <f>'Тест ответы'!AW56*'Показатели'!$F$61*IF(AY$4="да",$C55,1)</f>
        <v>0</v>
      </c>
      <c r="AZ55" s="129">
        <f>'Тест ответы'!AX56*'Показатели'!$F$64*IF($AZ$4="да",$C55,1)</f>
        <v>0</v>
      </c>
      <c r="BA55" s="121">
        <f>'Тест ответы'!AY56*'Показатели'!$F$65*IF($BA$4="да",$C55,1)</f>
        <v>0</v>
      </c>
      <c r="BB55" s="121">
        <f>'Тест ответы'!AZ56*'Показатели'!$F$66*IF($BA$4="да",$C55,1)</f>
        <v>0</v>
      </c>
      <c r="BC55" s="121">
        <f>'Тест ответы'!BA56*'Показатели'!$F$67*IF($BC$4="да",$C55,1)</f>
        <v>0</v>
      </c>
      <c r="BD55" s="121">
        <f>'Тест ответы'!BB56*'Показатели'!$F$68*IF($BD$4="да",$C55,1)</f>
        <v>0</v>
      </c>
      <c r="BE55" s="121">
        <f>'Тест ответы'!BC56*'Показатели'!$F$69*IF($BE$4="да",$C55,1)</f>
        <v>0</v>
      </c>
      <c r="BF55" s="121">
        <f>'Тест ответы'!BD56*'Показатели'!$F$70*IF($BF$4="да",$C55,1)</f>
        <v>0</v>
      </c>
      <c r="BG55" s="121">
        <f>'Тест ответы'!BE56*'Показатели'!$F$71*IF($BG$4="да",$C55,1)</f>
        <v>0</v>
      </c>
      <c r="BH55" s="128">
        <f>'Тест ответы'!BF56*'Показатели'!$F$72*IF($BH$4="да",$C55,1)</f>
        <v>0</v>
      </c>
      <c r="BI55" s="121">
        <f>'Тест ответы'!BG56*'Показатели'!$F$75*IF($BI$4="да",$C55,1)</f>
        <v>0</v>
      </c>
      <c r="BJ55" s="121">
        <f>'Тест ответы'!BH56*'Показатели'!$F$76*IF($BJ$4="да",$C55,1)</f>
        <v>0</v>
      </c>
      <c r="BK55" s="121">
        <f>'Тест ответы'!BI56*'Показатели'!$F$77*IF($BK$4="да",$C55,1)</f>
        <v>0</v>
      </c>
      <c r="BL55" s="121">
        <f>'Тест ответы'!BJ56*'Показатели'!$F$78*IF($BL$4="да",$C55,1)</f>
        <v>0</v>
      </c>
      <c r="BM55" s="121">
        <f>'Тест ответы'!BK56*'Показатели'!$F$79*IF($BM$4="да",$C55,1)</f>
        <v>0</v>
      </c>
      <c r="BN55" s="121">
        <f>'Тест ответы'!BL56*'Показатели'!$F$80*IF($BN$4="да",$C55,1)</f>
        <v>0</v>
      </c>
      <c r="BO55" s="128">
        <f>'Тест ответы'!BM56*'Показатели'!$F$81*IF($BO$4="да",$C55,1)</f>
        <v>0</v>
      </c>
      <c r="BP55" s="121">
        <f>'Тест ответы'!BN56*'Показатели'!$F$86*IF(BP$4="да",$C55,1)</f>
        <v>0</v>
      </c>
      <c r="BQ55" s="121">
        <f>'Тест ответы'!BO56*'Показатели'!$F$87*IF(BQ$4="да",$C55,1)</f>
        <v>0</v>
      </c>
      <c r="BR55" s="121">
        <f>'Тест ответы'!BP56*'Показатели'!$F$88*IF(BR$4="да",$C55,1)</f>
        <v>0</v>
      </c>
      <c r="BS55" s="121">
        <f>'Тест ответы'!BQ56*'Показатели'!$F$89*IF($BS$4="да",$C55,1)</f>
        <v>0</v>
      </c>
      <c r="BT55" s="121">
        <f>'Тест ответы'!BR56*'Показатели'!$F$90*IF($BT$4="да",$C55,1)</f>
        <v>0</v>
      </c>
      <c r="BU55" s="121">
        <f>'Тест ответы'!BS56*'Показатели'!$F$91*IF($BU$4="да",$C55,1)</f>
        <v>0</v>
      </c>
      <c r="BV55" s="121">
        <f>'Тест ответы'!BT56*'Показатели'!$F$92*IF($BV$4="да",$C55,1)</f>
        <v>0</v>
      </c>
      <c r="BW55" s="121">
        <f>'Тест ответы'!BU56*'Показатели'!$F$93*IF($BW$4="да",$C55,1)</f>
        <v>0</v>
      </c>
      <c r="BX55" s="121">
        <f>'Тест ответы'!BV56*'Показатели'!$F$94*IF($BX$4="да",$C55,1)</f>
        <v>0</v>
      </c>
      <c r="BY55" s="121">
        <f>'Тест ответы'!BW56*'Показатели'!$F$95*IF($BY$4="да",$C55,1)</f>
        <v>0</v>
      </c>
      <c r="BZ55" s="121">
        <f>'Тест ответы'!BX56*'Показатели'!$F$96*IF($BZ$4="да",$C55,1)</f>
        <v>0</v>
      </c>
      <c r="CA55" s="121">
        <f>'Тест ответы'!BY56*'Показатели'!$F$97*IF($CA$4="да",$C55,1)</f>
        <v>0</v>
      </c>
      <c r="CB55" s="121">
        <f>'Тест ответы'!BZ56*'Показатели'!$F$99*IF($CB$4="да",$C55,1)</f>
        <v>0</v>
      </c>
      <c r="CC55" s="121">
        <f>'Тест ответы'!CA56*'Показатели'!$F$100*IF($CC$4="да",$C55,1)</f>
        <v>0</v>
      </c>
      <c r="CD55" s="121">
        <f>'Тест ответы'!CB56*'Показатели'!$F$101*IF($CD$4="да",$C55,1)</f>
        <v>0</v>
      </c>
      <c r="CE55" s="121">
        <f>'Тест ответы'!CC56*'Показатели'!$F$102*IF($CE$4="да",$C55,1)</f>
        <v>0</v>
      </c>
      <c r="CF55" s="121">
        <f>'Тест ответы'!CD56*'Показатели'!$F$103*IF($CF$4="да",$C55,1)</f>
        <v>0</v>
      </c>
      <c r="CG55" s="121">
        <f>'Тест ответы'!CE56*'Показатели'!$F$104*IF($CG$4="да",$C55,1)</f>
        <v>0</v>
      </c>
      <c r="CH55" s="121">
        <f>'Тест ответы'!CF56*'Показатели'!$F$105*IF($CH$4="да",$C55,1)</f>
        <v>0</v>
      </c>
      <c r="CI55" s="121">
        <f>'Тест ответы'!CG56*'Показатели'!$F$106*IF($CI$4="да",$C55,1)</f>
        <v>0</v>
      </c>
      <c r="CJ55" s="121">
        <f>'Тест ответы'!CH56*'Показатели'!$F$107*IF($CJ$4="да",$C55,1)</f>
        <v>0</v>
      </c>
      <c r="CK55" s="121">
        <f>'Тест ответы'!CI56*'Показатели'!$F$108*IF($CK$4="да",$C55,1)</f>
        <v>0</v>
      </c>
      <c r="CL55" s="121">
        <f>'Тест ответы'!CJ56*'Показатели'!$F$109*IF($CL$4="да",$C55,1)</f>
        <v>0</v>
      </c>
      <c r="CM55" s="121">
        <f>'Тест ответы'!CK56*'Показатели'!$F$110*IF($CM$4="да",$C55,1)</f>
        <v>0</v>
      </c>
      <c r="CN55" s="121">
        <f>'Тест ответы'!CL56*'Показатели'!$F$111*IF($CN$4="да",$C55,1)</f>
        <v>0</v>
      </c>
      <c r="CO55" s="121">
        <f>'Тест ответы'!CM56*'Показатели'!$F$112*IF($CO$4="да",$C55,1)</f>
        <v>0</v>
      </c>
      <c r="CP55" s="128">
        <f>'Тест ответы'!CN56*'Показатели'!$F$113*IF($CP$4="да",$C55,1)</f>
        <v>0</v>
      </c>
      <c r="CQ55" s="121">
        <f>'Тест ответы'!CO56*'Показатели'!$F$118*IF(CQ$4="да",$C55,1)</f>
        <v>0</v>
      </c>
      <c r="CR55" s="121">
        <f>'Тест ответы'!CP56*'Показатели'!$F$119*IF(CR$4="да",$C55,1)</f>
        <v>0</v>
      </c>
      <c r="CS55" s="121">
        <f>'Тест ответы'!CQ56*'Показатели'!$F$120*IF(CS$4="да",$C55,1)</f>
        <v>0</v>
      </c>
      <c r="CT55" s="121">
        <f>'Тест ответы'!CR56*'Показатели'!$F$121*IF($CT$4="да",$C55,1)</f>
        <v>0</v>
      </c>
      <c r="CU55" s="121">
        <f>'Тест ответы'!CS56*'Показатели'!$F$122*IF($CU$4="да",$C55,1)</f>
        <v>0</v>
      </c>
      <c r="CV55" s="121">
        <f>'Тест ответы'!CT56*'Показатели'!$F$123*IF($CV$4="да",$C55,1)</f>
        <v>0</v>
      </c>
      <c r="CW55" s="121">
        <f>'Тест ответы'!CU56*'Показатели'!$F$124*IF($CW$4="да",$C55,1)</f>
        <v>0</v>
      </c>
      <c r="CX55" s="121">
        <f>'Тест ответы'!CV56*'Показатели'!$F$125*IF($CX$4="да",$C55,1)</f>
        <v>0</v>
      </c>
      <c r="CY55" s="121">
        <f>'Тест ответы'!CW56*'Показатели'!$F$126*IF($CY$4="да",$C55,1)</f>
        <v>0</v>
      </c>
      <c r="CZ55" s="121">
        <f>'Тест ответы'!CX56*'Показатели'!$F$127*IF($CZ$4="да",$C55,1)</f>
        <v>0</v>
      </c>
      <c r="DA55" s="121">
        <f>'Тест ответы'!CY56*'Показатели'!$F$128*IF($DA$4="да",$C55,1)</f>
        <v>0</v>
      </c>
      <c r="DB55" s="121">
        <f>'Тест ответы'!CZ56*'Показатели'!$F$129*IF($DB$4="да",$C55,1)</f>
        <v>0</v>
      </c>
      <c r="DC55" s="121">
        <f>'Тест ответы'!DA56*'Показатели'!$F$131*IF($DC$4="да",$C55,1)</f>
        <v>0</v>
      </c>
      <c r="DD55" s="121">
        <f>'Тест ответы'!DB56*'Показатели'!$F$132*IF($DD$4="да",$C55,1)</f>
        <v>0</v>
      </c>
      <c r="DE55" s="121">
        <f>'Тест ответы'!DC56*'Показатели'!$F$133*IF($DE$4="да",$C55,1)</f>
        <v>0</v>
      </c>
      <c r="DF55" s="121">
        <f>'Тест ответы'!DD56*'Показатели'!$F$134*IF($DF$4="да",$C55,1)</f>
        <v>0</v>
      </c>
      <c r="DG55" s="121">
        <f>'Тест ответы'!DE56*'Показатели'!$F$135*IF($DG$4="да",$C55,1)</f>
        <v>0</v>
      </c>
      <c r="DH55" s="121">
        <f>'Тест ответы'!DF56*'Показатели'!$F$136*IF($DH54="да",$C55,1)</f>
        <v>0</v>
      </c>
      <c r="DI55" s="121">
        <f>'Тест ответы'!DG56*'Показатели'!$F$137*IF($DI$4="да",$C55,1)</f>
        <v>0</v>
      </c>
      <c r="DJ55" s="121">
        <f>'Тест ответы'!DH56*'Показатели'!$F$138*IF($DJ$4="да",$C55,1)</f>
        <v>0</v>
      </c>
      <c r="DK55" s="122">
        <f>'Тест ответы'!DH56*'Показатели'!$F$139*IF($DK$4="да",$C55,1)</f>
        <v>0</v>
      </c>
      <c r="DL55" s="130" t="str">
        <f>'Тест ответы'!DJ56*#REF!*IF($DL$4="да",$C55,1)</f>
        <v>#REF!</v>
      </c>
      <c r="DM55" s="122" t="str">
        <f>'Тест ответы'!DF56*#REF!*IF(DM$4="да",$C55,1)</f>
        <v>#REF!</v>
      </c>
      <c r="DN55" s="122" t="str">
        <f>'Тест ответы'!DL56*#REF!*IF($DN$4="да",$C55,1)</f>
        <v>#REF!</v>
      </c>
      <c r="DO55" s="131" t="str">
        <f>'Тест ответы'!DM56*#REF!*IF($DO$4="да",$C55,1)</f>
        <v>#REF!</v>
      </c>
      <c r="DP55" s="122">
        <f>'Тест ответы'!DN56*'Показатели'!$F$141*IF($DP$4="да",$C55,1)</f>
        <v>0</v>
      </c>
      <c r="DQ55" s="122">
        <f>'Тест ответы'!DO56*'Показатели'!$F$142*IF(DQ$4="да",$C55,1)</f>
        <v>0</v>
      </c>
      <c r="DR55" s="132">
        <f>'Тест ответы'!DP56*'Показатели'!$F$144*$C55</f>
        <v>0</v>
      </c>
      <c r="DS55" s="122">
        <f>'Тест ответы'!DQ56*'Показатели'!$F$151*$C55</f>
        <v>0</v>
      </c>
      <c r="DT55" s="122">
        <f>'Тест ответы'!DR56*'Показатели'!$F$154*$C55</f>
        <v>0</v>
      </c>
      <c r="DU55" s="122">
        <f>'Тест ответы'!DS56*'Показатели'!$F$157*$C55</f>
        <v>0</v>
      </c>
      <c r="DV55" s="122">
        <f>'Тест ответы'!DT56*'Показатели'!$F$163*$C55</f>
        <v>0</v>
      </c>
      <c r="DW55" s="122">
        <f>'Тест ответы'!DU56*'Показатели'!$F$166*$C55</f>
        <v>0</v>
      </c>
      <c r="DX55" s="133">
        <f>'Тест ответы'!DV56*'Показатели'!$F$169*$C55</f>
        <v>0</v>
      </c>
      <c r="DY55" s="126">
        <f>'Тест ответы'!DW56*'Показатели'!$F$171*IF($DY$4="да",$C55,1)</f>
        <v>0</v>
      </c>
      <c r="DZ55" s="126">
        <f>'Тест ответы'!DX56*'Показатели'!$F$172*IF($DZ$4="да",$C55,1)</f>
        <v>0</v>
      </c>
      <c r="EA55" s="126">
        <f>'Тест ответы'!DY56*'Показатели'!$F$173*IF($EA$4="да",$C55,1)</f>
        <v>0</v>
      </c>
      <c r="EB55" s="126">
        <f>'Тест ответы'!DZ56*'Показатели'!$F$174*IF($EB$4="да",$C55,1)</f>
        <v>0</v>
      </c>
      <c r="EC55" s="126">
        <f>'Тест ответы'!EA56*'Показатели'!$F$175*IF($EC$4="да",$C55,1)</f>
        <v>0</v>
      </c>
      <c r="ED55" s="126">
        <f>'Тест ответы'!EB56*'Показатели'!$F$176*IF($ED$4="да",$C55,1)</f>
        <v>0</v>
      </c>
      <c r="EE55" s="126">
        <f>'Тест ответы'!EC56*'Показатели'!$F$177*IF($EE$4="да",$C55,1)</f>
        <v>0</v>
      </c>
      <c r="EF55" s="126">
        <f>'Тест ответы'!ED56*'Показатели'!$F$178*IF($EF$4="да",$C55,1)</f>
        <v>0</v>
      </c>
      <c r="EG55" s="126">
        <f>'Тест ответы'!EE56*'Показатели'!$F$179*IF($EG$4="да",$C55,1)</f>
        <v>0</v>
      </c>
      <c r="EH55" s="126">
        <f>'Тест ответы'!EF56*'Показатели'!$F$180*IF($EH$4="да",$C55,1)</f>
        <v>0</v>
      </c>
      <c r="EI55" s="126">
        <f>'Тест ответы'!EG56*'Показатели'!$F$181*IF($EI$4="да",$C55,1)</f>
        <v>0</v>
      </c>
      <c r="EJ55" s="126">
        <f>'Тест ответы'!EH56*'Показатели'!$F$182*IF($EJ$4="да",$C55,1)</f>
        <v>0</v>
      </c>
      <c r="EK55" s="126">
        <f>'Тест ответы'!EI56*'Показатели'!$F$183*IF($EK$4="да",$C55,1)</f>
        <v>0</v>
      </c>
      <c r="EL55" s="126">
        <f>'Тест ответы'!EJ56*'Показатели'!$F$184*IF($EL$4="да",$C55,1)</f>
        <v>0</v>
      </c>
      <c r="EM55" s="126">
        <f>'Тест ответы'!EK56*'Показатели'!$F$185*IF($EM$4="да",$C55,1)</f>
        <v>0</v>
      </c>
      <c r="EN55" s="126">
        <f>'Тест ответы'!EL56*'Показатели'!$F$186*IF($EN$4="да",$C55,1)</f>
        <v>0</v>
      </c>
      <c r="EO55" s="126">
        <f>'Тест ответы'!EM56*'Показатели'!$F$187*IF($EO$4="да",$C55,1)</f>
        <v>0</v>
      </c>
      <c r="EP55" s="126">
        <f>'Тест ответы'!EN56*'Показатели'!$F$188*IF($EP$4="да",$C55,1)</f>
        <v>0</v>
      </c>
      <c r="EQ55" s="126">
        <f>'Тест ответы'!EO56*'Показатели'!$F$189*IF($EQ$4="да",$C55,1)</f>
        <v>0</v>
      </c>
      <c r="ER55" s="126">
        <f>'Тест ответы'!EP56*'Показатели'!$F$190*IF($ER$4="да",$C55,1)</f>
        <v>0</v>
      </c>
      <c r="ES55" s="134">
        <f>'Тест ответы'!EQ56*'Показатели'!$F$191*IF($ES$4="да",$C55,1)</f>
        <v>0</v>
      </c>
      <c r="ET55" s="126">
        <f>'Тест ответы'!ER56*'Показатели'!$F$193*IF($ET$4="да",$C55,1)</f>
        <v>0</v>
      </c>
      <c r="EU55" s="126">
        <f>'Тест ответы'!ES56*'Показатели'!$F$194*IF($EU$4="да",$C55,1)</f>
        <v>0</v>
      </c>
      <c r="EV55" s="126">
        <f>'Тест ответы'!ET56*'Показатели'!$F$195*IF($EV$4="да",$C55,1)</f>
        <v>0</v>
      </c>
      <c r="EW55" s="126">
        <f>'Тест ответы'!EU56*'Показатели'!$F$196*IF($EW$4="да",$C55,1)</f>
        <v>0</v>
      </c>
      <c r="EX55" s="126">
        <f>'Тест ответы'!EV56*'Показатели'!$F$197*IF($EX$4="да",$C55,1)</f>
        <v>0</v>
      </c>
      <c r="EY55" s="126">
        <f>'Тест ответы'!EW56*'Показатели'!$F$198*IF($EY$4="да",$C55,1)</f>
        <v>0</v>
      </c>
      <c r="EZ55" s="126">
        <f>'Тест ответы'!EX56*'Показатели'!$F$199*IF($EZ$4="да",$C55,1)</f>
        <v>0</v>
      </c>
      <c r="FA55" s="126">
        <f>'Тест ответы'!EY56*'Показатели'!$F$200*IF($FA$4="да",$C55,1)</f>
        <v>0</v>
      </c>
      <c r="FB55" s="126">
        <f>'Тест ответы'!EZ56*'Показатели'!$F$201*IF($FB$4="да",$C55,1)</f>
        <v>0</v>
      </c>
      <c r="FC55" s="126">
        <f>'Тест ответы'!FA56*'Показатели'!$F$202*IF($FC$4="да",$C55,1)</f>
        <v>0</v>
      </c>
      <c r="FD55" s="126">
        <f>'Тест ответы'!FB56*'Показатели'!$F$203*IF($FD$4="да",$C55,1)</f>
        <v>0</v>
      </c>
      <c r="FE55" s="126">
        <f>'Тест ответы'!FC56*'Показатели'!$F$204*IF($FE$4="да",$C55,1)</f>
        <v>0</v>
      </c>
      <c r="FF55" s="126">
        <f>'Тест ответы'!FD56*'Показатели'!$F$205*IF($FF$4="да",$C55,1)</f>
        <v>0</v>
      </c>
      <c r="FG55" s="126">
        <f>'Тест ответы'!FE56*'Показатели'!$F$206*IF($FG$4="да",$C55,1)</f>
        <v>0</v>
      </c>
      <c r="FH55" s="126">
        <f>'Тест ответы'!FF56*'Показатели'!$F$207*IF($FH$4="да",$C55,1)</f>
        <v>0</v>
      </c>
      <c r="FI55" s="126">
        <f>'Тест ответы'!FG56*'Показатели'!$F$208*IF($FI$4="да",$C55,1)</f>
        <v>0</v>
      </c>
      <c r="FJ55" s="126">
        <f>'Тест ответы'!FH56*'Показатели'!$F$209*IF($FJ$4="да",$C55,1)</f>
        <v>0</v>
      </c>
      <c r="FK55" s="135">
        <f>'Тест ответы'!FI56*'Показатели'!$F$210*IF($FK$4="да",$C55,1)</f>
        <v>0</v>
      </c>
      <c r="FL55" s="122">
        <f>'Тест ответы'!FJ56*'Показатели'!$F$214*IF(FL$4="да",$C55,1)</f>
        <v>0</v>
      </c>
      <c r="FM55" s="122">
        <f>'Тест ответы'!FK56*'Показатели'!$F$215*IF(FM$4="да",$C55,1)</f>
        <v>0</v>
      </c>
      <c r="FN55" s="122">
        <f>'Тест ответы'!FL56*'Показатели'!$F$217*IF(FN$4="да",$C55,1)</f>
        <v>0</v>
      </c>
      <c r="FO55" s="122">
        <f>'Тест ответы'!FM56*'Показатели'!$F$218*IF(FO$4="да",$C55,1)</f>
        <v>0</v>
      </c>
      <c r="FP55" s="122">
        <f>'Тест ответы'!FN56*'Показатели'!$F$220*IF(FP$4="да",$C55,1)</f>
        <v>0</v>
      </c>
      <c r="FQ55" s="122">
        <f>'Тест ответы'!FO56*'Показатели'!$F$221*IF(FQ$4="да",$C55,1)</f>
        <v>0</v>
      </c>
      <c r="FR55" s="122">
        <f>'Тест ответы'!FP56*'Показатели'!$F$222*IF(FR$4="да",$C55,1)</f>
        <v>0</v>
      </c>
      <c r="FS55" s="122">
        <f>'Тест ответы'!FQ56*'Показатели'!$F$223*IF(FS$4="да",$C55,1)</f>
        <v>0</v>
      </c>
      <c r="FT55" s="122">
        <f>'Тест ответы'!FR56*'Показатели'!$F$224*IF(FT$4="да",$C55,1)</f>
        <v>0</v>
      </c>
      <c r="FU55" s="122">
        <f>'Тест ответы'!FS56*'Показатели'!$F$225*IF(FU$4="да",$C55,1)</f>
        <v>0</v>
      </c>
      <c r="FV55" s="122">
        <f>'Тест ответы'!FT56*'Показатели'!$F$227*IF(FV$4="да",$C55,1)</f>
        <v>0</v>
      </c>
      <c r="FW55" s="122">
        <f>'Тест ответы'!FU56*'Показатели'!$F$228*IF(FW$4="да",$C55,1)</f>
        <v>0</v>
      </c>
      <c r="FX55" s="122">
        <f>'Тест ответы'!FV56*'Показатели'!$F$229*IF(FX$4="да",$C55,1)</f>
        <v>0</v>
      </c>
      <c r="FY55" s="122">
        <f>'Тест ответы'!FW56*'Показатели'!$F$230*IF(FY$4="да",$C55,1)</f>
        <v>0</v>
      </c>
      <c r="FZ55" s="122">
        <f>'Тест ответы'!FX56*'Показатели'!$F$231*IF(FZ$4="да",$C55,1)</f>
        <v>0</v>
      </c>
      <c r="GA55" s="122">
        <f>'Тест ответы'!FY56*'Показатели'!$F$232*IF(GA$4="да",$C55,1)</f>
        <v>0</v>
      </c>
      <c r="GB55" s="132">
        <f>'Тест ответы'!FZ56*'Показатели'!$F$235*IF($GB$4="да",$C55,1)</f>
        <v>0</v>
      </c>
      <c r="GC55" s="122">
        <f>'Тест ответы'!GA56*'Показатели'!$F$236*IF($GC$4="да",$C55,1)</f>
        <v>0</v>
      </c>
      <c r="GD55" s="122">
        <f>'Тест ответы'!GB56*'Показатели'!$F$238*IF($GD$4="да",$C55,1)</f>
        <v>0</v>
      </c>
      <c r="GE55" s="122">
        <f>'Тест ответы'!GC56*'Показатели'!$F$239*IF($GE$4="да",$C55,1)</f>
        <v>0</v>
      </c>
      <c r="GF55" s="122">
        <f>'Тест ответы'!GD56*'Показатели'!$F$241*IF($GF$4="да",$C55,1)</f>
        <v>0</v>
      </c>
      <c r="GG55" s="122">
        <f>'Тест ответы'!GE56*'Показатели'!$F$242*IF($GG$4="да",$C55,1)</f>
        <v>0</v>
      </c>
      <c r="GH55" s="122">
        <f>'Тест ответы'!GF56*'Показатели'!$F$243*IF($GH$4="да",$C55,1)</f>
        <v>0</v>
      </c>
      <c r="GI55" s="122">
        <f>'Тест ответы'!GG56*'Показатели'!$F$244*IF($GI$4="да",$C55,1)</f>
        <v>0</v>
      </c>
      <c r="GJ55" s="122">
        <f>'Тест ответы'!GH56*'Показатели'!$F$245*IF($GJ$4="да",$C55,1)</f>
        <v>0</v>
      </c>
      <c r="GK55" s="122">
        <f>'Тест ответы'!GI56*'Показатели'!$F$246*IF($GK$4="да",$C55,1)</f>
        <v>0</v>
      </c>
      <c r="GL55" s="122">
        <f>'Тест ответы'!GJ56*'Показатели'!$F$248*IF($GL$4="да",$C55,1)</f>
        <v>0</v>
      </c>
      <c r="GM55" s="122">
        <f>'Тест ответы'!GK56*'Показатели'!$F$249*IF($GM$4="да",$C55,1)</f>
        <v>0</v>
      </c>
      <c r="GN55" s="122">
        <f>'Тест ответы'!GL56*'Показатели'!$F$250*IF($GN$4="да",$C55,1)</f>
        <v>0</v>
      </c>
      <c r="GO55" s="122">
        <f>'Тест ответы'!GM56*'Показатели'!$F$251*IF($GO$4="да",$C55,1)</f>
        <v>0</v>
      </c>
      <c r="GP55" s="122">
        <f>'Тест ответы'!GN56*'Показатели'!$F$252*IF($GP$4="да",$C55,1)</f>
        <v>0</v>
      </c>
      <c r="GQ55" s="122">
        <f>'Тест ответы'!GO56*'Показатели'!$F$253*IF($GQ$4="да",$C55,1)</f>
        <v>0</v>
      </c>
      <c r="GR55" s="132">
        <f>'Тест ответы'!GP56*'Показатели'!$F$256*IF($GR$4="да",$C55,1)</f>
        <v>0</v>
      </c>
      <c r="GS55" s="122">
        <f>'Тест ответы'!GQ56*'Показатели'!$F$257*IF($GS$4="да",$C55,1)</f>
        <v>0</v>
      </c>
      <c r="GT55" s="122">
        <f>'Тест ответы'!GR56*'Показатели'!$F$258*IF($GT$4="да",$C55,1)</f>
        <v>0</v>
      </c>
      <c r="GU55" s="122">
        <f>'Тест ответы'!GS56*'Показатели'!$F$260*IF($GU$4="да",$C55,1)</f>
        <v>0</v>
      </c>
      <c r="GV55" s="122">
        <f>'Тест ответы'!GT56*'Показатели'!$F$261*IF($GV$4="да",$C55,1)</f>
        <v>0</v>
      </c>
      <c r="GW55" s="122">
        <f>'Тест ответы'!GU56*'Показатели'!$F$262*IF($GW$4="да",$C55,1)</f>
        <v>0</v>
      </c>
      <c r="GX55" s="122">
        <f>'Тест ответы'!GV56*'Показатели'!$F$264*IF($GX$4="да",$C55,1)</f>
        <v>0</v>
      </c>
      <c r="GY55" s="122">
        <f>'Тест ответы'!GW56*'Показатели'!$F$265*IF($GY$4="да",$C55,1)</f>
        <v>0</v>
      </c>
      <c r="GZ55" s="122">
        <f>'Тест ответы'!GX56*'Показатели'!$F$266*IF($GZ$4="да",$C55,1)</f>
        <v>0</v>
      </c>
      <c r="HA55" s="122">
        <f>'Тест ответы'!GY56*'Показатели'!$F$267*IF($HA$4="да",$C55,1)</f>
        <v>0</v>
      </c>
      <c r="HB55" s="122">
        <f>'Тест ответы'!GZ56*'Показатели'!$F$269*IF($HB$4="да",$C55,1)</f>
        <v>0</v>
      </c>
      <c r="HC55" s="122">
        <f>'Тест ответы'!HA56*'Показатели'!$F$270*IF($HC$4="да",$C55,1)</f>
        <v>0</v>
      </c>
      <c r="HD55" s="122">
        <f>'Тест ответы'!HB56*'Показатели'!$F$271*IF($HD$4="да",$C55,1)</f>
        <v>0</v>
      </c>
      <c r="HE55" s="122">
        <f>'Тест ответы'!HC56*'Показатели'!$F$272*IF($HE$4="да",$C55,1)</f>
        <v>0</v>
      </c>
      <c r="HF55" s="122">
        <f>'Тест ответы'!HD56*'Показатели'!$F$274*IF($HF$4="да",$C55,1)</f>
        <v>0</v>
      </c>
      <c r="HG55" s="122">
        <f>'Тест ответы'!HE56*'Показатели'!$F$275*IF($HG$4="да",$C55,1)</f>
        <v>0</v>
      </c>
      <c r="HH55" s="122">
        <f>'Тест ответы'!HF56*'Показатели'!$F$276*IF($HH$4="да",$C55,1)</f>
        <v>0</v>
      </c>
      <c r="HI55" s="122">
        <f>'Тест ответы'!HG56*'Показатели'!$F$277*IF($HI$4="да",$C55,1)</f>
        <v>0</v>
      </c>
      <c r="HJ55" s="122">
        <f>'Тест ответы'!HH56*'Показатели'!$F$278*IF($HJ$4="да",$C55,1)</f>
        <v>0</v>
      </c>
      <c r="HK55" s="122">
        <f>'Тест ответы'!HI56*'Показатели'!$F$279*IF($HK$4="да",$C55,1)</f>
        <v>0</v>
      </c>
      <c r="HL55" s="122">
        <f>'Тест ответы'!HJ56*'Показатели'!$F$280*IF($HL$4="да",$C55,1)</f>
        <v>0</v>
      </c>
      <c r="HM55" s="122">
        <f>'Тест ответы'!HK56*'Показатели'!$F$281*IF($HM$4="да",$C55,1)</f>
        <v>0</v>
      </c>
      <c r="HN55" s="122">
        <f>'Тест ответы'!HL56*'Показатели'!$F$282*IF($HN$4="да",$C55,1)</f>
        <v>0</v>
      </c>
      <c r="HO55" s="122">
        <f>'Тест ответы'!HM56*'Показатели'!$F$284*IF($HO$4="да",$C55,1)</f>
        <v>0</v>
      </c>
      <c r="HP55" s="122">
        <f>'Тест ответы'!HN56*'Показатели'!$F$285*IF($HP$4="да",$C55,1)</f>
        <v>0</v>
      </c>
      <c r="HQ55" s="122">
        <f>'Тест ответы'!HO56*'Показатели'!$F$286*IF($HQ$4="да",$C55,1)</f>
        <v>0</v>
      </c>
      <c r="HR55" s="122">
        <f>'Тест ответы'!HP56*'Показатели'!$F$287*IF($HR$4="да",$C55,1)</f>
        <v>0</v>
      </c>
      <c r="HS55" s="122">
        <f>'Тест ответы'!HQ56*'Показатели'!$F$288*IF($HS$4="да",$C55,1)</f>
        <v>0</v>
      </c>
      <c r="HT55" s="122">
        <f>'Тест ответы'!HR56*'Показатели'!$F$289*IF(HT$4="да",$C55,1)</f>
        <v>0</v>
      </c>
      <c r="HU55" s="122">
        <f>'Тест ответы'!HS56*'Показатели'!$F$290*IF($HU$4="да",$C55,1)</f>
        <v>0</v>
      </c>
      <c r="HV55" s="122">
        <f>'Тест ответы'!HT56*'Показатели'!$F$291*IF($HV$4="да",$C55,1)</f>
        <v>0</v>
      </c>
      <c r="HW55" s="122">
        <f>'Тест ответы'!HU56*'Показатели'!$F$292*IF($HW$4="да",$C55,1)</f>
        <v>0</v>
      </c>
      <c r="HX55" s="122" t="str">
        <f>'Тест ответы'!HV56*#REF!*C55</f>
        <v>#REF!</v>
      </c>
      <c r="HY55" s="133" t="str">
        <f>'Тест ответы'!HW56*#REF!*C55</f>
        <v>#REF!</v>
      </c>
      <c r="HZ55" s="122">
        <f>'Тест ответы'!HX56*'Показатели'!$F$295*IF(HZ$4="да",$C55,1)</f>
        <v>0</v>
      </c>
      <c r="IA55" s="122">
        <f>'Тест ответы'!HY56*'Показатели'!$F$296*IF(IA$4="да",$C55,1)</f>
        <v>0</v>
      </c>
      <c r="IB55" s="122">
        <f>'Тест ответы'!HZ56*'Показатели'!$F$297*IF(IB$4="да",$C55,1)</f>
        <v>0</v>
      </c>
      <c r="IC55" s="122">
        <f>'Тест ответы'!IA56*'Показатели'!$F$299*IF(IC$4="да",$C55,1)</f>
        <v>0</v>
      </c>
      <c r="ID55" s="122">
        <f>'Тест ответы'!IB56*'Показатели'!$F$300*IF(ID$4="да",$C55,1)</f>
        <v>0</v>
      </c>
      <c r="IE55" s="122">
        <f>'Тест ответы'!IC56*'Показатели'!$F$301*IF(IE$4="да",$C55,1)</f>
        <v>0</v>
      </c>
      <c r="IF55" s="122">
        <f>'Тест ответы'!ID56*'Показатели'!$F$303*IF(IF$4="да",$C55,1)</f>
        <v>0</v>
      </c>
      <c r="IG55" s="122">
        <f>'Тест ответы'!IE56*'Показатели'!$F$304*IF(IG$4="да",$C55,1)</f>
        <v>0</v>
      </c>
      <c r="IH55" s="122">
        <f>'Тест ответы'!IF56*'Показатели'!$F$305*IF(IH$4="да",$C55,1)</f>
        <v>0</v>
      </c>
      <c r="II55" s="122">
        <f>'Тест ответы'!IG56*'Показатели'!$F$307*IF(II$4="да",$C55,1)</f>
        <v>0</v>
      </c>
      <c r="IJ55" s="122">
        <f>'Тест ответы'!IH56*'Показатели'!$F$308*IF(IJ$4="да",$C55,1)</f>
        <v>0</v>
      </c>
      <c r="IK55" s="122">
        <f>'Тест ответы'!II56*'Показатели'!$F$309*IF(IK$4="да",$C55,1)</f>
        <v>0</v>
      </c>
      <c r="IL55" s="122">
        <f>'Тест ответы'!IJ56*'Показатели'!$F$313*IF(IL$4="да",$C55,1)</f>
        <v>0</v>
      </c>
      <c r="IM55" s="122">
        <f>'Тест ответы'!IK56*'Показатели'!$F$314*IF(IM$4="да",$C55,1)</f>
        <v>0</v>
      </c>
      <c r="IN55" s="122">
        <f>'Тест ответы'!IL56*'Показатели'!$F$315*IF(IN$4="да",$C55,1)</f>
        <v>0</v>
      </c>
      <c r="IO55" s="122">
        <f>'Тест ответы'!IM56*'Показатели'!$F$316*IF(IO$4="да",$C55,1)</f>
        <v>0</v>
      </c>
      <c r="IP55" s="122">
        <f>'Тест ответы'!IN56*'Показатели'!$F$317*IF(IP$4="да",$C55,1)</f>
        <v>0</v>
      </c>
      <c r="IQ55" s="122">
        <f>'Тест ответы'!IO56*'Показатели'!$F$318*IF(IQ$4="да",$C55,1)</f>
        <v>0</v>
      </c>
      <c r="IR55" s="122">
        <f>'Тест ответы'!IP56*'Показатели'!$F$320*IF(IR$4="да",$C55,1)</f>
        <v>0</v>
      </c>
      <c r="IS55" s="122">
        <f>'Тест ответы'!IQ56*'Показатели'!$F$321*IF(IS$4="да",$C55,1)</f>
        <v>0</v>
      </c>
      <c r="IT55" s="122">
        <f>'Тест ответы'!IR56*'Показатели'!$F$322*IF(IT$4="да",$C55,1)</f>
        <v>0</v>
      </c>
      <c r="IU55" s="122">
        <f>'Тест ответы'!IS56*'Показатели'!$F$323*IF(IU$4="да",$C55,1)</f>
        <v>0</v>
      </c>
      <c r="IV55" s="122">
        <f>'Тест ответы'!IT56*'Показатели'!$F$324*IF(IV$4="да",$C55,1)</f>
        <v>0</v>
      </c>
      <c r="IW55" s="122">
        <f>'Тест ответы'!IU56*'Показатели'!$F$325*IF(IW$4="да",$C55,1)</f>
        <v>0</v>
      </c>
      <c r="IX55" s="122">
        <f>'Тест ответы'!IV56*'Показатели'!$F$327*IF(IX$4="да",$C55,1)</f>
        <v>0</v>
      </c>
      <c r="IY55" s="122">
        <f>'Тест ответы'!IW56*'Показатели'!$F$328*IF(IY$4="да",$C55,1)</f>
        <v>0</v>
      </c>
      <c r="IZ55" s="132">
        <f>'Тест ответы'!IX56*'Показатели'!$F$331*IF(IZ$4="да",$C55,1)</f>
        <v>0</v>
      </c>
      <c r="JA55" s="122">
        <f>'Тест ответы'!IY56*'Показатели'!$F$332*IF(JA$4="да",$C55,1)</f>
        <v>0</v>
      </c>
      <c r="JB55" s="122">
        <f>'Тест ответы'!IZ56*'Показатели'!$F$333*IF(JB$4="да",$C55,1)</f>
        <v>0</v>
      </c>
      <c r="JC55" s="122">
        <f>'Тест ответы'!JA56*'Показатели'!$F$334*IF(JC$4="да",$C55,1)</f>
        <v>0</v>
      </c>
      <c r="JD55" s="122">
        <f>'Тест ответы'!JB56*'Показатели'!$F$335*IF(JD$4="да",$C55,1)</f>
        <v>0</v>
      </c>
      <c r="JE55" s="122">
        <f>'Тест ответы'!JC56*'Показатели'!$F$336*IF(JE$4="да",$C55,1)</f>
        <v>0</v>
      </c>
      <c r="JF55" s="122">
        <f>'Тест ответы'!JD56*'Показатели'!$F$338*IF(JF$4="да",$C55,1)</f>
        <v>0</v>
      </c>
      <c r="JG55" s="122">
        <f>'Тест ответы'!JE56*'Показатели'!$F$339*IF(JG$4="да",$C55,1)</f>
        <v>0</v>
      </c>
      <c r="JH55" s="122">
        <f>'Тест ответы'!JF56*'Показатели'!$F$341*IF(JH$4="да",$C55,1)</f>
        <v>0</v>
      </c>
      <c r="JI55" s="122">
        <f>'Тест ответы'!JG56*'Показатели'!$F$342*IF(JI$4="да",$C55,1)</f>
        <v>0</v>
      </c>
      <c r="JJ55" s="122">
        <f>'Тест ответы'!JH56*'Показатели'!$F$343*IF(JJ$4="да",$C55,1)</f>
        <v>0</v>
      </c>
      <c r="JK55" s="122">
        <f>'Тест ответы'!JI56*'Показатели'!$F$344*IF(JK$4="да",$C55,1)</f>
        <v>0</v>
      </c>
      <c r="JL55" s="122">
        <f>'Тест ответы'!JJ56*'Показатели'!$F$345*IF(JL$4="да",$C55,1)</f>
        <v>0</v>
      </c>
      <c r="JM55" s="122">
        <f>'Тест ответы'!JK56*'Показатели'!$F$346*IF(JM$4="да",$C55,1)</f>
        <v>0</v>
      </c>
      <c r="JN55" s="122">
        <f>'Тест ответы'!JL56*'Показатели'!$F$347*IF(JN$4="да",$C55,1)</f>
        <v>0</v>
      </c>
      <c r="JO55" s="122">
        <f>'Тест ответы'!JM56*'Показатели'!$F$348*IF(JO$4="да",$C55,1)</f>
        <v>0</v>
      </c>
      <c r="JP55" s="122">
        <f>'Тест ответы'!JN56*'Показатели'!$F$349*IF(JP$4="да",$C55,1)</f>
        <v>0</v>
      </c>
      <c r="JQ55" s="122">
        <f>'Тест ответы'!JO56*'Показатели'!$F$350*IF(JQ$4="да",$C55,1)</f>
        <v>0</v>
      </c>
      <c r="JR55" s="122">
        <f>'Тест ответы'!JP56*'Показатели'!$F$351*IF(JR$4="да",$C55,1)</f>
        <v>0</v>
      </c>
      <c r="JS55" s="122">
        <f>'Тест ответы'!JQ56*'Показатели'!$F$352*IF(JS$4="да",$C55,1)</f>
        <v>0</v>
      </c>
      <c r="JT55" s="122">
        <f>'Тест ответы'!JR56*'Показатели'!$F$353*IF(JT$4="да",$C55,1)</f>
        <v>0</v>
      </c>
      <c r="JU55" s="122">
        <f>'Тест ответы'!JS56*'Показатели'!$F$354*IF(JU$4="да",$C55,1)</f>
        <v>0</v>
      </c>
      <c r="JV55" s="122">
        <f>'Тест ответы'!JT56*'Показатели'!$F$355*IF(JV$4="да",$C55,1)</f>
        <v>0</v>
      </c>
      <c r="JW55" s="122">
        <f>'Тест ответы'!JU56*'Показатели'!$F$356*IF(JW$4="да",$C55,1)</f>
        <v>0</v>
      </c>
      <c r="JX55" s="122">
        <f>'Тест ответы'!JV56*'Показатели'!$F$357*IF(JX$4="да",$C55,1)</f>
        <v>0</v>
      </c>
      <c r="JY55" s="122">
        <f>'Тест ответы'!JW56*'Показатели'!$F$358*IF(JY$4="да",$C55,1)</f>
        <v>0</v>
      </c>
      <c r="JZ55" s="122">
        <f>'Тест ответы'!JX56*'Показатели'!$F$360*IF(JZ$4="да",$C55,1)</f>
        <v>0</v>
      </c>
      <c r="KA55" s="122">
        <f>'Тест ответы'!JY56*'Показатели'!$F$361*IF(KA$4="да",$C55,1)</f>
        <v>0</v>
      </c>
      <c r="KB55" s="122">
        <f>'Тест ответы'!JZ56*'Показатели'!$F$362*IF(KB$4="да",$C55,1)</f>
        <v>0</v>
      </c>
      <c r="KC55" s="122">
        <f>'Тест ответы'!KA56*'Показатели'!$F$363*IF(KC$4="да",$C55,1)</f>
        <v>0</v>
      </c>
      <c r="KD55" s="122">
        <f>'Тест ответы'!KB56*'Показатели'!$F$364*IF(KD$4="да",$C55,1)</f>
        <v>0</v>
      </c>
      <c r="KE55" s="136">
        <f>'Тест ответы'!KC56*'Показатели'!$F$365*IF(KE$4="да",$C55,1)</f>
        <v>0</v>
      </c>
      <c r="KF55" s="122">
        <f>'Тест ответы'!KD56*'Показатели'!$F$380*IF(KF$4="да",A55,1)</f>
        <v>0</v>
      </c>
      <c r="KG55" s="122">
        <f>'Тест ответы'!KE56*'Показатели'!$F$383*IF(KG$4="да",B55,1)</f>
        <v>0</v>
      </c>
      <c r="KH55" s="133">
        <f>'Тест ответы'!KF56*'Показатели'!$F$385*IF(KH$4="да",C55,1)</f>
        <v>0</v>
      </c>
      <c r="KI55" s="122">
        <f>'Тест ответы'!KG56*'Показатели'!$F$387*IF($KI$4="да",C55,1)</f>
        <v>0</v>
      </c>
      <c r="KJ55" s="122">
        <f>'Тест ответы'!KH56*'Показатели'!$F$388*IF($KJ$4="да",C55,1)</f>
        <v>0</v>
      </c>
      <c r="KK55" s="122">
        <f>'Тест ответы'!KI56*'Показатели'!$F$389*IF($KK$4="да",C55,1)</f>
        <v>0</v>
      </c>
      <c r="KL55" s="132">
        <f>'Тест ответы'!KJ56*'Показатели'!$F$391*IF(KL$4="да",C55,1)</f>
        <v>0</v>
      </c>
      <c r="KM55" s="122">
        <f>'Тест ответы'!KK56*'Показатели'!$F$392*IF(KM$4="да",D55,1)</f>
        <v>0</v>
      </c>
      <c r="KN55" s="132">
        <f>'Тест ответы'!KL56*'Показатели'!$F$394*IF($KN$4="да",C55,1)</f>
        <v>0</v>
      </c>
      <c r="KO55" s="133">
        <f>'Тест ответы'!KM56*'Показатели'!$F$395*IF($KO$4="да",C55,1)</f>
        <v>0</v>
      </c>
      <c r="KP55" s="122">
        <f>'Тест ответы'!KN56*'Показатели'!$F$397*IF($KP$4="да",$C55,1)</f>
        <v>0</v>
      </c>
      <c r="KQ55" s="122">
        <f>'Тест ответы'!KO56*'Показатели'!$F$398*IF($KQ$4="да",$C55,1)</f>
        <v>0</v>
      </c>
      <c r="KR55" s="122">
        <f>'Тест ответы'!KP56*'Показатели'!$F$400*IF($KR$4="да",$C55,1)</f>
        <v>0</v>
      </c>
      <c r="KS55" s="133">
        <f>'Тест ответы'!KQ56*'Показатели'!$F$401*IF($KS$4="да",$C55,1)</f>
        <v>0</v>
      </c>
      <c r="KT55" s="122">
        <f>'Тест ответы'!KR56*'Показатели'!$F$403*IF($KT$4="да",$C55,1)</f>
        <v>0</v>
      </c>
      <c r="KU55" s="122">
        <f>'Тест ответы'!KS56*'Показатели'!$F$405*IF($KU$4="да",$C55,1)</f>
        <v>0</v>
      </c>
      <c r="KV55" s="130">
        <f>'Тест ответы'!KT56*'Показатели'!$F$408*IF($KV$4="да",$C55,1)</f>
        <v>0</v>
      </c>
      <c r="KW55" s="122">
        <f>'Тест ответы'!KU56*'Показатели'!$F$409*IF($KW$4="да",$C55,1)</f>
        <v>0</v>
      </c>
      <c r="KX55" s="122">
        <f>'Тест ответы'!KV56*'Показатели'!$F$410*IF($KX$4="да",$C55,1)</f>
        <v>0</v>
      </c>
      <c r="KY55" s="122">
        <f>'Тест ответы'!KW56*'Показатели'!$F$411*IF($KY$4="да",$C55,1)</f>
        <v>0</v>
      </c>
      <c r="KZ55" s="132">
        <f>'Тест ответы'!KX56*'Показатели'!$F$413*IF($KZ$4="да",$C55,1)</f>
        <v>0</v>
      </c>
      <c r="LA55" s="122">
        <f>'Тест ответы'!KY56*'Показатели'!$F$415*IF($LA$4="да",$C55,1)</f>
        <v>0</v>
      </c>
      <c r="LB55" s="122">
        <f>'Тест ответы'!KZ56*'Показатели'!$F$416*IF($LB$4="да",$C55,1)</f>
        <v>0</v>
      </c>
      <c r="LC55" s="122">
        <f>'Тест ответы'!LA56*'Показатели'!$F$417*IF($LC$4="да",$C55,1)</f>
        <v>0</v>
      </c>
      <c r="LD55" s="132">
        <f>'Тест ответы'!LB56*'Показатели'!$F$420*IF($LD$4="да",$C55,1)</f>
        <v>0</v>
      </c>
      <c r="LE55" s="122">
        <f>'Тест ответы'!LC56*'Показатели'!$F$422*IF($LE$4="да",$C55,1)</f>
        <v>0</v>
      </c>
      <c r="LF55" s="122">
        <f>'Тест ответы'!LD56*'Показатели'!$F$423*IF($LF$4="да",$C55,1)</f>
        <v>0</v>
      </c>
      <c r="LG55" s="122">
        <f>'Тест ответы'!LE56*'Показатели'!$F$424*IF($LG$4="да",$C55,1)</f>
        <v>0</v>
      </c>
      <c r="LH55" s="132">
        <f>'Тест ответы'!LF56*'Показатели'!$F$426*IF(LH$4="да",$C55,1)</f>
        <v>0</v>
      </c>
      <c r="LI55" s="122">
        <f>'Тест ответы'!LG56*'Показатели'!$F$427*IF($LI$4="да",$C55,1)</f>
        <v>0</v>
      </c>
      <c r="LJ55" s="122">
        <f>'Тест ответы'!LH56*'Показатели'!$F$428*IF($LJ$4="да",$C55,1)</f>
        <v>0</v>
      </c>
      <c r="LK55" s="122">
        <f>'Тест ответы'!LI56*'Показатели'!$F$429*IF($LK$4="да",$C55,1)</f>
        <v>0</v>
      </c>
      <c r="LL55" s="122">
        <f>'Тест ответы'!LJ56*'Показатели'!$F$430*IF($LI$4="да",$C55,1)</f>
        <v>0</v>
      </c>
      <c r="LM55" s="125">
        <f>'Тест ответы'!LK56*'Показатели'!$F$461*IF(LM$4="да",$C55,1)</f>
        <v>0</v>
      </c>
      <c r="LN55" s="126">
        <f>'Тест ответы'!LL56*'Показатели'!$F$462*IF(LN$4="да",$C55,1)</f>
        <v>0</v>
      </c>
      <c r="LO55" s="126">
        <f>'Тест ответы'!LM56*'Показатели'!$F$463*IF(LO$4="да",$C55,1)</f>
        <v>0</v>
      </c>
      <c r="LP55" s="126">
        <f>'Тест ответы'!LN56*'Показатели'!$F$464*IF(LP$4="да",$C55,1)</f>
        <v>0</v>
      </c>
      <c r="LQ55" s="126">
        <f>'Тест ответы'!LO56*'Показатели'!$F$466*IF(LQ$4="да",$C55,1)</f>
        <v>0</v>
      </c>
      <c r="LR55" s="126">
        <f>'Тест ответы'!LP56*'Показатели'!$F$467*IF(LR$4="да",$C55,1)</f>
        <v>0</v>
      </c>
      <c r="LS55" s="126">
        <f>'Тест ответы'!LQ56*'Показатели'!$F$468*IF(LS$4="да",$C55,1)</f>
        <v>0</v>
      </c>
      <c r="LT55" s="135">
        <f>'Тест ответы'!LR56*'Показатели'!$F$469*IF(LT$4="да",$C55,1)</f>
        <v>0</v>
      </c>
      <c r="LU55" s="122">
        <f>'Тест ответы'!LS56*'Показатели'!$F$472*IF($LU$4="да",$C55,1)</f>
        <v>0</v>
      </c>
      <c r="LV55" s="122">
        <f>'Тест ответы'!LT56*'Показатели'!$F$473*IF($LV$4="да",$C55,1)</f>
        <v>0</v>
      </c>
      <c r="LW55" s="122">
        <f>'Тест ответы'!LU56*'Показатели'!$F$474*IF($LW$4="да",$C55,1)</f>
        <v>0</v>
      </c>
      <c r="LX55" s="122">
        <f>'Тест ответы'!LV56*'Показатели'!$F$476*IF($LX$4="да",$C55,1)</f>
        <v>0</v>
      </c>
      <c r="LY55" s="122">
        <f>'Тест ответы'!LW56*'Показатели'!$F$477*IF($LY$4="да",$C55,1)</f>
        <v>0</v>
      </c>
      <c r="LZ55" s="122">
        <f>'Тест ответы'!LX56*'Показатели'!$F$478*IF(LZ$4="да",$C55,1)</f>
        <v>0</v>
      </c>
      <c r="MA55" s="122">
        <f>'Тест ответы'!LY56*'Показатели'!$F$479*IF($MA$4="да",$C55,1)</f>
        <v>0</v>
      </c>
      <c r="MB55" s="122">
        <f>'Тест ответы'!LZ56*'Показатели'!$F$480*IF($MB$4="да",$C55,1)</f>
        <v>0</v>
      </c>
      <c r="MC55" s="122">
        <f>'Тест ответы'!MA56*'Показатели'!$F$481*IF($MC$4="да",$C55,1)</f>
        <v>0</v>
      </c>
      <c r="MD55" s="122">
        <f>'Тест ответы'!MB56*'Показатели'!$F$483*IF($MD$4="да",$C55,1)</f>
        <v>0</v>
      </c>
      <c r="ME55" s="122">
        <f>'Тест ответы'!MC56*'Показатели'!$F$484*IF($ME$4="да",$C55,1)</f>
        <v>0</v>
      </c>
      <c r="MF55" s="122">
        <f>'Тест ответы'!MD56*'Показатели'!$F$486*IF($MF$4="да",$C55,1)</f>
        <v>0</v>
      </c>
      <c r="MG55" s="136">
        <f>'Тест ответы'!ME56*'Показатели'!F$487*IF(MG$4="да",$C55,1)</f>
        <v>0</v>
      </c>
      <c r="MH55" s="126">
        <f>'Тест ответы'!MF56*'Показатели'!$F$489*IF($MH$4="да",$C55,1)</f>
        <v>0</v>
      </c>
      <c r="MI55" s="126">
        <f>'Тест ответы'!MG56*'Показатели'!$F$490*IF($MI$4="да",$C55,1)</f>
        <v>0</v>
      </c>
      <c r="MJ55" s="126">
        <f>'Тест ответы'!MH56*'Показатели'!$F$491*IF($MJ$4="да",$C55,1)</f>
        <v>0</v>
      </c>
      <c r="MK55" s="126">
        <f>'Тест ответы'!MI56*'Показатели'!$F$492*IF($MK$4="да",$C55,1)</f>
        <v>0</v>
      </c>
      <c r="ML55" s="126">
        <f>'Тест ответы'!MJ56*'Показатели'!$F$493*IF($ML$4="да",$C55,1)</f>
        <v>0</v>
      </c>
      <c r="MM55" s="126">
        <f>'Тест ответы'!MK56*'Показатели'!$F$494*IF($MM$4="да",$C55,1)</f>
        <v>0</v>
      </c>
      <c r="MN55" s="126">
        <f>'Тест ответы'!ML56*'Показатели'!$F$495*IF($MN$4="да",$C55,1)</f>
        <v>0</v>
      </c>
      <c r="MO55" s="126">
        <f>'Тест ответы'!MM56*'Показатели'!$F$496*IF($MO$4="да",$C55,1)</f>
        <v>0</v>
      </c>
      <c r="MP55" s="126">
        <f>'Тест ответы'!MN56*'Показатели'!$F$497*IF($MP$4="да",$C55,1)</f>
        <v>0</v>
      </c>
      <c r="MQ55" s="126">
        <f>'Тест ответы'!MO56*'Показатели'!$F$498*IF($MQ$4="да",$C55,1)</f>
        <v>0</v>
      </c>
      <c r="MR55" s="126">
        <f>'Тест ответы'!MP56*'Показатели'!$F$499*IF($MR$4="да",$C55,1)</f>
        <v>0</v>
      </c>
      <c r="MS55" s="126">
        <f>'Тест ответы'!MQ56*'Показатели'!$F$500*IF($MS$4="да",$C55,1)</f>
        <v>0</v>
      </c>
      <c r="MT55" s="126">
        <f>'Тест ответы'!MR56*'Показатели'!$F$501*IF(MT$4="да",$C55,1)</f>
        <v>0</v>
      </c>
      <c r="MU55" s="126">
        <f>'Тест ответы'!MS56*'Показатели'!$F$502*IF(MU$4="да",$C55,1)</f>
        <v>0</v>
      </c>
      <c r="MV55" s="126">
        <f>'Тест ответы'!MT56*'Показатели'!$F$503*IF(MV$4="да",$C55,1)</f>
        <v>0</v>
      </c>
      <c r="MW55" s="126">
        <f>'Тест ответы'!MU56*'Показатели'!$F$504*IF($MW$4="да",$C55,1)</f>
        <v>0</v>
      </c>
      <c r="MX55" s="126">
        <f>'Тест ответы'!MV56*'Показатели'!$F$505*IF(MX$4="да",$C55,1)</f>
        <v>0</v>
      </c>
      <c r="MY55" s="126">
        <f>'Тест ответы'!MW56*'Показатели'!$F$506*IF(MY$4="да",$C55,1)</f>
        <v>0</v>
      </c>
      <c r="MZ55" s="126">
        <f>'Тест ответы'!MX56*'Показатели'!$F$507*IF(MZ$4="да",$C55,1)</f>
        <v>0</v>
      </c>
      <c r="NA55" s="126">
        <f>'Тест ответы'!MY56*'Показатели'!$F$508*IF(NA$4="да",$C55,1)</f>
        <v>0</v>
      </c>
      <c r="NB55" s="126">
        <f>'Тест ответы'!MZ56*'Показатели'!$F$509*IF(NB$4="да",$C55,1)</f>
        <v>0</v>
      </c>
      <c r="NC55" s="126">
        <f>'Тест ответы'!NA56*'Показатели'!$F$510*IF(NC$4="да",$C55,1)</f>
        <v>0</v>
      </c>
      <c r="ND55" s="126">
        <f>'Тест ответы'!NB56*'Показатели'!$F$511*IF(ND$4="да",$C55,1)</f>
        <v>0</v>
      </c>
      <c r="NE55" s="126">
        <f>'Тест ответы'!NC56*'Показатели'!$F$512*IF(NE$4="да",$C55,1)</f>
        <v>0</v>
      </c>
      <c r="NF55" s="126">
        <f>'Тест ответы'!ND56*'Показатели'!$F$513*IF(NF$4="да",$C55,1)</f>
        <v>0</v>
      </c>
      <c r="NG55" s="126">
        <f>'Тест ответы'!NE56*'Показатели'!$F$514*IF(NG$4="да",$C55,1)</f>
        <v>0</v>
      </c>
      <c r="NH55" s="126">
        <f>'Тест ответы'!NF56*'Показатели'!$F$515*IF(NH$4="да",$C55,1)</f>
        <v>0</v>
      </c>
      <c r="NI55" s="134">
        <f>'Тест ответы'!NG56*'Показатели'!$F$516*IF($NI$4="да",$C55,1)</f>
        <v>0</v>
      </c>
      <c r="NJ55" s="126">
        <f>'Тест ответы'!NH56*'Показатели'!$F$518*IF(NJ$4="да",$C55,1)</f>
        <v>0</v>
      </c>
      <c r="NK55" s="126">
        <f>'Тест ответы'!NI56*'Показатели'!$F$519*IF(NK$4="да",$C55,1)</f>
        <v>0</v>
      </c>
      <c r="NL55" s="126">
        <f>'Тест ответы'!NJ56*'Показатели'!$F$520*IF(NL$4="да",$C55,1)</f>
        <v>0</v>
      </c>
      <c r="NM55" s="126">
        <f>'Тест ответы'!NK56*'Показатели'!$F$521*IF(NM$4="да",$C55,1)</f>
        <v>0</v>
      </c>
      <c r="NN55" s="126">
        <f>'Тест ответы'!NL56*'Показатели'!$F$522*IF(NN$4="да",$C55,1)</f>
        <v>0</v>
      </c>
      <c r="NO55" s="126">
        <f>'Тест ответы'!NM56*'Показатели'!$F$523*IF(NO$4="да",$C55,1)</f>
        <v>0</v>
      </c>
      <c r="NP55" s="126">
        <f>'Тест ответы'!NN56*'Показатели'!G$524*IF(NP$4="да",$C55,1)</f>
        <v>0</v>
      </c>
      <c r="NQ55" s="126">
        <f>'Тест ответы'!NO56*'Показатели'!H$525*IF(NQ$4="да",$C55,1)</f>
        <v>0</v>
      </c>
      <c r="NR55" s="126">
        <f>'Тест ответы'!NP56*'Показатели'!I$526*IF(NR$4="да",$C55,1)</f>
        <v>0</v>
      </c>
      <c r="NS55" s="126">
        <f>'Тест ответы'!NQ56*'Показатели'!$F$527*IF(NS$4="да",$C55,1)</f>
        <v>0</v>
      </c>
      <c r="NT55" s="126">
        <f>'Тест ответы'!NR56*'Показатели'!$F$528*IF(NT$4="да",$C55,1)</f>
        <v>0</v>
      </c>
      <c r="NU55" s="126">
        <f>'Тест ответы'!NS56*'Показатели'!$F$529*IF(NU$4="да",$C55,1)</f>
        <v>0</v>
      </c>
      <c r="NV55" s="135">
        <f>'Тест ответы'!NT56*'Показатели'!$F$530*IF(NV$4="да",$C55,1)</f>
        <v>0</v>
      </c>
      <c r="NW55" s="126">
        <f>'Тест ответы'!NU56*'Показатели'!$F$533*IF($NW$4="да",$C55,1)</f>
        <v>0</v>
      </c>
      <c r="NX55" s="126">
        <f>'Тест ответы'!NV56*'Показатели'!$F$534*IF($NX$4="да",$C55,1)</f>
        <v>0</v>
      </c>
      <c r="NY55" s="127">
        <f>'Тест ответы'!NW56*'Показатели'!$F$536*IF($NY$4="да",$C55,1)</f>
        <v>0</v>
      </c>
      <c r="NZ55" s="126">
        <f>'Тест ответы'!NX56*'Показатели'!$F$537*IF($NZ$4="да",$C55,1)</f>
        <v>0</v>
      </c>
      <c r="OA55" s="127">
        <f>'Тест ответы'!NY56*'Показатели'!$F$539*IF(OA$4="да",$C55,1)</f>
        <v>0</v>
      </c>
      <c r="OB55" s="126">
        <f>'Тест ответы'!NZ56*'Показатели'!$F$540*IF(OB$4="да",$C55,1)</f>
        <v>0</v>
      </c>
      <c r="OC55" s="126">
        <f>'Тест ответы'!OA56*'Показатели'!$F$541*IF(OC$4="да",$C55,1)</f>
        <v>0</v>
      </c>
      <c r="OD55" s="126">
        <f>'Тест ответы'!OB56*'Показатели'!$F$542*IF(OD$4="да",$C55,1)</f>
        <v>0</v>
      </c>
      <c r="OE55" s="126">
        <f>'Тест ответы'!OC56*'Показатели'!$F$543*IF(OE$4="да",$C55,1)</f>
        <v>0</v>
      </c>
      <c r="OF55" s="126">
        <f>'Тест ответы'!OD56*'Показатели'!$F$544*IF(OF$4="да",$C55,1)</f>
        <v>0</v>
      </c>
      <c r="OG55" s="127">
        <f>'Тест ответы'!OE56*'Показатели'!$F$546*IF(OG$4="да",$C55,1)</f>
        <v>0</v>
      </c>
      <c r="OH55" s="126">
        <f>'Тест ответы'!OF56*'Показатели'!$F$547*IF(OH$4="да",$C55,1)</f>
        <v>0</v>
      </c>
      <c r="OI55" s="126">
        <f>'Тест ответы'!OG56*'Показатели'!$F$548*IF(OI$4="да",$C55,1)</f>
        <v>0</v>
      </c>
      <c r="OJ55" s="126">
        <f>'Тест ответы'!OH56*'Показатели'!$F$549*IF(OJ$4="да",$C55,1)</f>
        <v>0</v>
      </c>
      <c r="OK55" s="126">
        <f>'Тест ответы'!OI56*'Показатели'!$F$550*IF(OK$4="да",$C55,1)</f>
        <v>0</v>
      </c>
      <c r="OL55" s="126">
        <f>'Тест ответы'!OJ56*'Показатели'!$F$551*IF(OL$4="да",$C55,1)</f>
        <v>0</v>
      </c>
      <c r="OM55" s="137">
        <f>'Тест ответы'!OK56*'Показатели'!$F$554*IF($OM$4="да",$C55,1)</f>
        <v>0</v>
      </c>
      <c r="ON55" s="134">
        <f>'Тест ответы'!OL56*'Показатели'!$F$555*IF($ON$4="да",$C55,1)</f>
        <v>0</v>
      </c>
      <c r="OO55" s="126">
        <f>'Тест ответы'!OM56*'Показатели'!$F$557*IF($OO$4="да",$C55,1)</f>
        <v>0</v>
      </c>
      <c r="OP55" s="135">
        <f>'Тест ответы'!ON56*'Показатели'!$F$558*IF($OP$4="да",$C55,1)</f>
        <v>0</v>
      </c>
      <c r="OQ55" s="127">
        <f>'Тест ответы'!OO56*'Показатели'!$F$564*IF(OQ$4="да",$C55,1)</f>
        <v>0</v>
      </c>
      <c r="OR55" s="126">
        <f>'Тест ответы'!OP56*'Показатели'!$F$565*IF(OR$4="да",$C55,1)</f>
        <v>0</v>
      </c>
      <c r="OS55" s="126">
        <f>'Тест ответы'!OQ56*'Показатели'!$F$566*IF(OS$4="да",$C55,1)</f>
        <v>0</v>
      </c>
      <c r="OT55" s="126">
        <f>'Тест ответы'!OR56*'Показатели'!$F$567*IF(OT$4="да",$C55,1)</f>
        <v>0</v>
      </c>
      <c r="OU55" s="126">
        <f>'Тест ответы'!OS56*'Показатели'!$F$568*IF(OU$4="да",$C55,1)</f>
        <v>0</v>
      </c>
      <c r="OV55" s="126">
        <f>'Тест ответы'!OT56*'Показатели'!$F$569*IF(OV$4="да",$C55,1)</f>
        <v>0</v>
      </c>
      <c r="OW55" s="127">
        <f>'Тест ответы'!OU56*'Показатели'!$F$574*IF(OW$4="да",$C55,1)</f>
        <v>0</v>
      </c>
      <c r="OX55" s="126">
        <f>'Тест ответы'!OV56*'Показатели'!$F$575*IF(OX$4="да",$C55,1)</f>
        <v>0</v>
      </c>
      <c r="OY55" s="126">
        <f>'Тест ответы'!OW56*'Показатели'!$F$576*IF(OY$4="да",$C55,1)</f>
        <v>0</v>
      </c>
      <c r="OZ55" s="126">
        <f>'Тест ответы'!OX56*'Показатели'!$F$577*IF(OZ$4="да",$C55,1)</f>
        <v>0</v>
      </c>
      <c r="PA55" s="126">
        <f>'Тест ответы'!OY56*'Показатели'!$F$578*IF(PA$4="да",$C55,1)</f>
        <v>0</v>
      </c>
      <c r="PB55" s="126">
        <f>'Тест ответы'!OZ56*'Показатели'!$F$579*IF(PB$4="да",$C55,1)</f>
        <v>0</v>
      </c>
      <c r="PC55" s="137">
        <f>'Тест ответы'!PA56*'Показатели'!$F$584*IF($PC$4="да",$C55,1)</f>
        <v>0</v>
      </c>
      <c r="PD55" s="126">
        <f>'Тест ответы'!PB56*'Показатели'!$F$585*IF($PD$4="да",$C55,1)</f>
        <v>0</v>
      </c>
      <c r="PE55" s="126">
        <f>'Тест ответы'!PC56*'Показатели'!$F$587*IF($PE$4="да",$C55,1)</f>
        <v>0</v>
      </c>
      <c r="PF55" s="126">
        <f>'Тест ответы'!PD56*'Показатели'!$F$588*IF($PF$4="да",$C55,1)</f>
        <v>0</v>
      </c>
      <c r="PG55" s="126">
        <f>'Тест ответы'!PE56*'Показатели'!$F$589*IF($PG$4="да",$C55,1)</f>
        <v>0</v>
      </c>
      <c r="PH55" s="126">
        <f>'Тест ответы'!PF56*'Показатели'!$F$590*IF($PH$4="да",$C55,1)</f>
        <v>0</v>
      </c>
      <c r="PI55" s="126">
        <f>'Тест ответы'!PG56*'Показатели'!$F$591*IF($PI$4="да",$C55,1)</f>
        <v>0</v>
      </c>
      <c r="PJ55" s="126">
        <f>'Тест ответы'!PH56*'Показатели'!$F$592*IF($PJ$4="да",$C55,1)</f>
        <v>0</v>
      </c>
      <c r="PK55" s="126">
        <f>'Тест ответы'!PI56*'Показатели'!$F$593*IF($PK$4="да",$C55,1)</f>
        <v>0</v>
      </c>
      <c r="PL55" s="126">
        <f>'Тест ответы'!PJ56*'Показатели'!$F$594*IF($PL$4="да",$C55,1)</f>
        <v>0</v>
      </c>
      <c r="PM55" s="126">
        <f>'Тест ответы'!PK56*'Показатели'!$F$595*IF($PM$4="да",$C55,1)</f>
        <v>0</v>
      </c>
      <c r="PN55" s="126">
        <f>'Тест ответы'!PL56*'Показатели'!$F$596*IF($PN$4="да",$C55,1)</f>
        <v>0</v>
      </c>
      <c r="PO55" s="126">
        <f>'Тест ответы'!PM56*'Показатели'!$F$597*IF($PO$4="да",$C55,1)</f>
        <v>0</v>
      </c>
      <c r="PP55" s="126">
        <f>'Тест ответы'!PN56*'Показатели'!$F$599*IF($PP$4="да",$C55,1)</f>
        <v>0</v>
      </c>
      <c r="PQ55" s="126">
        <f>'Тест ответы'!PO56*'Показатели'!$F$600*IF($PQ$4="да",$C55,1)</f>
        <v>0</v>
      </c>
      <c r="PR55" s="126">
        <f>'Тест ответы'!PP56*'Показатели'!$F$603*IF($PR$4="да",$C55,1)</f>
        <v>0</v>
      </c>
      <c r="PS55" s="126">
        <f>'Тест ответы'!PQ56*'Показатели'!$F$605*IF($PS$4="да",$C55,1)</f>
        <v>0</v>
      </c>
      <c r="PT55" s="126">
        <f>'Тест ответы'!PR56*'Показатели'!$F$606*IF($PT$4="да",$C55,1)</f>
        <v>0</v>
      </c>
      <c r="PU55" s="126">
        <f>'Тест ответы'!PS56*'Показатели'!$F$607*IF($PU$4="да",$C55,1)</f>
        <v>0</v>
      </c>
      <c r="PV55" s="126">
        <f>'Тест ответы'!PT56*'Показатели'!$F$608*IF($PV$4="да",$C55,1)</f>
        <v>0</v>
      </c>
      <c r="PW55" s="126">
        <f>'Тест ответы'!PU56*'Показатели'!$F$609*IF($PW$4="да",$C55,1)</f>
        <v>0</v>
      </c>
      <c r="PX55" s="126">
        <f>'Тест ответы'!PV56*'Показатели'!$F$610*IF($PX$4="да",$C55,1)</f>
        <v>0</v>
      </c>
      <c r="PY55" s="137">
        <f>'Тест ответы'!PW56*'Показатели'!$F$612*IF(PY$4="да",$C55,1)</f>
        <v>0</v>
      </c>
      <c r="PZ55" s="127">
        <f>'Тест ответы'!PX56*'Показатели'!$F$614*IF(PZ$4="да",$C55,1)</f>
        <v>0</v>
      </c>
      <c r="QA55" s="126">
        <f>'Тест ответы'!PY56*'Показатели'!$F$614*IF(QA$4="да",$C55,1)</f>
        <v>0</v>
      </c>
      <c r="QB55" s="126">
        <f>'Тест ответы'!PZ56*'Показатели'!$F$614*IF(QB$4="да",$C55,1)</f>
        <v>0</v>
      </c>
      <c r="QC55" s="126">
        <f>'Тест ответы'!QA56*'Показатели'!$F$614*IF(QC$4="да",$C55,1)</f>
        <v>0</v>
      </c>
      <c r="QD55" s="126">
        <f>'Тест ответы'!QB56*'Показатели'!$F$614*IF(QD$4="да",$C55,1)</f>
        <v>0</v>
      </c>
      <c r="QE55" s="127">
        <f>'Тест ответы'!QC56*'Показатели'!$F$620*IF(QE$4="да",$C55,1)</f>
        <v>0</v>
      </c>
      <c r="QF55" s="126">
        <f>'Тест ответы'!QD56*'Показатели'!$F$620*IF(QF$4="да",$C55,1)</f>
        <v>0</v>
      </c>
      <c r="QG55" s="126">
        <f>'Тест ответы'!QE56*'Показатели'!$F$620*IF(QG$4="да",$C55,1)</f>
        <v>0</v>
      </c>
      <c r="QH55" s="126">
        <f>'Тест ответы'!QF56*'Показатели'!$F$620*IF(QH$4="да",$C55,1)</f>
        <v>0</v>
      </c>
      <c r="QI55" s="126">
        <f>'Тест ответы'!QG56*'Показатели'!$F$620*IF(QI$4="да",$C55,1)</f>
        <v>0</v>
      </c>
      <c r="QJ55" s="138">
        <f>'Тест ответы'!QH56*'Показатели'!$F$620*IF(QJ$4="да",$C55,1)</f>
        <v>0</v>
      </c>
      <c r="QK55" s="122" t="str">
        <f>'Тест ответы'!QI56*#REF!*IF(QK$4="да",$C55,1)</f>
        <v>#REF!</v>
      </c>
      <c r="QL55" s="122">
        <f>'Тест ответы'!QJ56*'Показатели'!$F$628*IF(QL$4="да",$C55,1)</f>
        <v>0</v>
      </c>
      <c r="QM55" s="122">
        <f>'Тест ответы'!QK56*'Показатели'!$F$629*IF(QM$4="да",$C55,1)</f>
        <v>0</v>
      </c>
      <c r="QN55" s="122">
        <f>'Тест ответы'!QL56*'Показатели'!$F$631*IF(QN$4="да",$C55,1)</f>
        <v>0</v>
      </c>
      <c r="QO55" s="122" t="str">
        <f>'Тест ответы'!QM56*#REF!*IF(QO$4="да",$C55,1)</f>
        <v>#REF!</v>
      </c>
      <c r="QP55" s="136">
        <f>'Тест ответы'!QN56*'Показатели'!$F$632*IF(QP$4="да",$C55,1)</f>
        <v>0</v>
      </c>
      <c r="QQ55" s="126">
        <f>'Тест ответы'!QO56*'Показатели'!$F$635*IF(QQ$4="да",$C55,1)</f>
        <v>0</v>
      </c>
      <c r="QR55" s="126">
        <f>'Тест ответы'!QP56*'Показатели'!$F$636*IF(QR$4="да",$C55,1)</f>
        <v>0</v>
      </c>
      <c r="QS55" s="126">
        <f>'Тест ответы'!QQ56*'Показатели'!$F$638*IF(QS$4="да",$C55,1)</f>
        <v>0</v>
      </c>
      <c r="QT55" s="126">
        <f>'Тест ответы'!QR56*'Показатели'!$F$639*IF(QT$4="да",$C55,1)</f>
        <v>0</v>
      </c>
      <c r="QU55" s="126">
        <f>'Тест ответы'!QS56*'Показатели'!$F$640*IF(QU$4="да",$C55,1)</f>
        <v>0</v>
      </c>
      <c r="QV55" s="126">
        <f>'Тест ответы'!QT56*'Показатели'!$F$641*IF(QV$4="да",$C55,1)</f>
        <v>0</v>
      </c>
      <c r="QW55" s="126">
        <f>'Тест ответы'!QU56*'Показатели'!$F$642*IF(QW$4="да",$C55,1)</f>
        <v>0</v>
      </c>
      <c r="QX55" s="135">
        <f>'Тест ответы'!QV56*'Показатели'!$F$643*IF(QX$4="да",$C55,1)</f>
        <v>0</v>
      </c>
      <c r="QY55" s="131"/>
      <c r="QZ55" s="131"/>
      <c r="RA55" s="131"/>
      <c r="RB55" s="131"/>
      <c r="RC55" s="131"/>
      <c r="RD55" s="131"/>
      <c r="RE55" s="131"/>
      <c r="RF55" s="131"/>
      <c r="RG55" s="131"/>
    </row>
    <row r="56">
      <c r="A56" s="117">
        <v>52.0</v>
      </c>
      <c r="B56" s="118" t="str">
        <f>'Тест ответы'!B57</f>
        <v>Пензенская область</v>
      </c>
      <c r="C56" s="139">
        <f>VLOOKUP(B56,'Население'!$B$2:$E$90,4,FALSE)</f>
        <v>10.32043061</v>
      </c>
      <c r="D56" s="120" t="str">
        <f t="shared" si="9"/>
        <v>#REF!</v>
      </c>
      <c r="E56" s="121">
        <f>'Тест ответы'!C57*'Показатели'!$F$3*IF(E$4="да",$C56,1)</f>
        <v>0.0005</v>
      </c>
      <c r="F56" s="121">
        <f>'Тест ответы'!D57*'Показатели'!$F$4*IF(F$4="да",$C56,1)</f>
        <v>0.005</v>
      </c>
      <c r="G56" s="121">
        <f>'Тест ответы'!E57*'Показатели'!$F$5*IF($G$4="да",C56,1)</f>
        <v>0</v>
      </c>
      <c r="H56" s="121">
        <f>'Тест ответы'!F57*'Показатели'!$F$6*IF($H$4="да",C56,1)</f>
        <v>0</v>
      </c>
      <c r="I56" s="121">
        <f>'Тест ответы'!G57*'Показатели'!$F$7*IF(I$4="да",D56,1)</f>
        <v>0</v>
      </c>
      <c r="J56" s="121">
        <f>'Тест ответы'!H57*'Показатели'!$F$8*IF($J$4="да",C56,1)</f>
        <v>0</v>
      </c>
      <c r="K56" s="121">
        <f>'Тест ответы'!I57*'Показатели'!$F$9*IF(K$4="да",D56,1)</f>
        <v>0</v>
      </c>
      <c r="L56" s="121">
        <f>'Тест ответы'!J57*'Показатели'!$F$10*IF(L$4="да",$C56,1)</f>
        <v>0</v>
      </c>
      <c r="M56" s="121">
        <f>'Тест ответы'!K57*'Показатели'!$F$11*IF(M$4="да",$C56,1)</f>
        <v>0</v>
      </c>
      <c r="N56" s="122">
        <f>'Тест ответы'!L57*'Показатели'!$F$12*IF(N$4="да",$C56,1)</f>
        <v>0.03</v>
      </c>
      <c r="O56" s="123">
        <f>'Тест ответы'!M57*'Показатели'!$F$14*IF(O$4="да",$C56,1)</f>
        <v>0</v>
      </c>
      <c r="P56" s="124">
        <f>'Тест ответы'!N57*'Показатели'!$F$15*IF(P$4="да",$C56,1)</f>
        <v>0</v>
      </c>
      <c r="Q56" s="124">
        <f>'Тест ответы'!O57*'Показатели'!$F$17*IF(Q$4="да",$C56,1)</f>
        <v>0</v>
      </c>
      <c r="R56" s="124">
        <f>'Тест ответы'!P57*'Показатели'!$F$18*IF(R$4="да",$C56,1)</f>
        <v>0</v>
      </c>
      <c r="S56" s="123">
        <f>'Тест ответы'!Q57*'Показатели'!$F$20*IF(S$4="да",$C56,1)</f>
        <v>0</v>
      </c>
      <c r="T56" s="121">
        <f>'Тест ответы'!R57*'Показатели'!$F$21*IF(T$4="да",$C56,1)</f>
        <v>0</v>
      </c>
      <c r="U56" s="121">
        <f>'Тест ответы'!S57*'Показатели'!$F$24*IF(U$4="да",$C56,1)</f>
        <v>0</v>
      </c>
      <c r="V56" s="121">
        <f>'Тест ответы'!T57*'Показатели'!$F$25*IF(V$4="да",$C56,1)</f>
        <v>0</v>
      </c>
      <c r="W56" s="121">
        <f>'Тест ответы'!U57*'Показатели'!$F$26*IF(W$4="да",$C56,1)</f>
        <v>0</v>
      </c>
      <c r="X56" s="121">
        <f>'Тест ответы'!V57*'Показатели'!$F$28*IF(X$4="да",$C56,1)</f>
        <v>0</v>
      </c>
      <c r="Y56" s="121">
        <f>'Тест ответы'!W57*'Показатели'!$F$29*IF(Y$4="да",$C56,1)</f>
        <v>0</v>
      </c>
      <c r="Z56" s="125">
        <f>'Тест ответы'!X57*'Показатели'!$F$33*IF(Z$4="да",$C56,1)</f>
        <v>0</v>
      </c>
      <c r="AA56" s="126">
        <f>'Тест ответы'!Y57*'Показатели'!$F$34*IF(AA$4="да",$C56,1)</f>
        <v>0</v>
      </c>
      <c r="AB56" s="126">
        <f>'Тест ответы'!Z57*'Показатели'!$F$35*IF(AB$4="да",$C56,1)</f>
        <v>0</v>
      </c>
      <c r="AC56" s="126">
        <f>'Тест ответы'!AA57*'Показатели'!$F$36*IF(AC$4="да",$C56,1)</f>
        <v>0</v>
      </c>
      <c r="AD56" s="126">
        <f>'Тест ответы'!AB57*'Показатели'!$F$37*IF(AD$4="да",$C56,1)</f>
        <v>0</v>
      </c>
      <c r="AE56" s="126">
        <f>'Тест ответы'!AC57*'Показатели'!$F$38*IF(AE$4="да",$C56,1)</f>
        <v>0</v>
      </c>
      <c r="AF56" s="126">
        <f>'Тест ответы'!AD57*'Показатели'!$F$39*IF(AF$4="да",$C56,1)</f>
        <v>0</v>
      </c>
      <c r="AG56" s="126">
        <f>'Тест ответы'!AE57*'Показатели'!$F$40*IF(AG$4="да",$C56,1)</f>
        <v>0</v>
      </c>
      <c r="AH56" s="126">
        <f>'Тест ответы'!AF57*'Показатели'!$F$41*IF(AH$4="да",$C56,1)</f>
        <v>0</v>
      </c>
      <c r="AI56" s="127">
        <f>'Тест ответы'!AG57*'Показатели'!$F$43*IF(AI$4="да",$C56,1)</f>
        <v>0</v>
      </c>
      <c r="AJ56" s="126">
        <f>'Тест ответы'!AH57*'Показатели'!$F$44*IF(AJ$4="да",$C56,1)</f>
        <v>0</v>
      </c>
      <c r="AK56" s="126">
        <f>'Тест ответы'!AI57*'Показатели'!$F$45*IF(AK$4="да",$C56,1)</f>
        <v>0</v>
      </c>
      <c r="AL56" s="126">
        <f>'Тест ответы'!AJ57*'Показатели'!$F$46*IF(AL$4="да",$C56,1)</f>
        <v>0</v>
      </c>
      <c r="AM56" s="126">
        <f>'Тест ответы'!AK57*'Показатели'!$F$47*IF(AM$4="да",$C56,1)</f>
        <v>0</v>
      </c>
      <c r="AN56" s="126">
        <f>'Тест ответы'!AL57*'Показатели'!$F$48*IF(AN$4="да",$C56,1)</f>
        <v>0</v>
      </c>
      <c r="AO56" s="126">
        <f>'Тест ответы'!AM57*'Показатели'!$F$49*IF(AO$4="да",$C56,1)</f>
        <v>0</v>
      </c>
      <c r="AP56" s="126">
        <f>'Тест ответы'!AN57*'Показатели'!$F$50*IF(AP$4="да",$C56,1)</f>
        <v>0</v>
      </c>
      <c r="AQ56" s="126">
        <f>'Тест ответы'!AO57*'Показатели'!$F$51*IF(AQ$4="да",$C56,1)</f>
        <v>0</v>
      </c>
      <c r="AR56" s="123">
        <f>'Тест ответы'!AP57*'Показатели'!$F$53*IF($AR$4="да",$C56,1)</f>
        <v>0</v>
      </c>
      <c r="AS56" s="128">
        <f>'Тест ответы'!AQ57*'Показатели'!$F$54*IF($AS$4="да",$C56,1)</f>
        <v>0</v>
      </c>
      <c r="AT56" s="127">
        <f>'Тест ответы'!AR57*'Показатели'!$F$56*IF(AT$4="да",$C56,1)</f>
        <v>0</v>
      </c>
      <c r="AU56" s="126">
        <f>'Тест ответы'!AS57*'Показатели'!$F$57*IF(AU$4="да",$C56,1)</f>
        <v>0</v>
      </c>
      <c r="AV56" s="126">
        <f>'Тест ответы'!AT57*'Показатели'!$F$58*IF(AV$4="да",$C56,1)</f>
        <v>0</v>
      </c>
      <c r="AW56" s="126">
        <f>'Тест ответы'!AU57*'Показатели'!$F$59*IF(AW$4="да",$C56,1)</f>
        <v>0</v>
      </c>
      <c r="AX56" s="126">
        <f>'Тест ответы'!AV57*'Показатели'!$F$60*IF(AX$4="да",$C56,1)</f>
        <v>0</v>
      </c>
      <c r="AY56" s="126">
        <f>'Тест ответы'!AW57*'Показатели'!$F$61*IF(AY$4="да",$C56,1)</f>
        <v>0</v>
      </c>
      <c r="AZ56" s="129">
        <f>'Тест ответы'!AX57*'Показатели'!$F$64*IF($AZ$4="да",$C56,1)</f>
        <v>0</v>
      </c>
      <c r="BA56" s="121">
        <f>'Тест ответы'!AY57*'Показатели'!$F$65*IF($BA$4="да",$C56,1)</f>
        <v>0</v>
      </c>
      <c r="BB56" s="121">
        <f>'Тест ответы'!AZ57*'Показатели'!$F$66*IF($BA$4="да",$C56,1)</f>
        <v>0</v>
      </c>
      <c r="BC56" s="121">
        <f>'Тест ответы'!BA57*'Показатели'!$F$67*IF($BC$4="да",$C56,1)</f>
        <v>0</v>
      </c>
      <c r="BD56" s="121">
        <f>'Тест ответы'!BB57*'Показатели'!$F$68*IF($BD$4="да",$C56,1)</f>
        <v>0</v>
      </c>
      <c r="BE56" s="121">
        <f>'Тест ответы'!BC57*'Показатели'!$F$69*IF($BE$4="да",$C56,1)</f>
        <v>0</v>
      </c>
      <c r="BF56" s="121">
        <f>'Тест ответы'!BD57*'Показатели'!$F$70*IF($BF$4="да",$C56,1)</f>
        <v>0</v>
      </c>
      <c r="BG56" s="121">
        <f>'Тест ответы'!BE57*'Показатели'!$F$71*IF($BG$4="да",$C56,1)</f>
        <v>0</v>
      </c>
      <c r="BH56" s="128">
        <f>'Тест ответы'!BF57*'Показатели'!$F$72*IF($BH$4="да",$C56,1)</f>
        <v>0</v>
      </c>
      <c r="BI56" s="121">
        <f>'Тест ответы'!BG57*'Показатели'!$F$75*IF($BI$4="да",$C56,1)</f>
        <v>0</v>
      </c>
      <c r="BJ56" s="121">
        <f>'Тест ответы'!BH57*'Показатели'!$F$76*IF($BJ$4="да",$C56,1)</f>
        <v>0</v>
      </c>
      <c r="BK56" s="121">
        <f>'Тест ответы'!BI57*'Показатели'!$F$77*IF($BK$4="да",$C56,1)</f>
        <v>0</v>
      </c>
      <c r="BL56" s="121">
        <f>'Тест ответы'!BJ57*'Показатели'!$F$78*IF($BL$4="да",$C56,1)</f>
        <v>0</v>
      </c>
      <c r="BM56" s="121">
        <f>'Тест ответы'!BK57*'Показатели'!$F$79*IF($BM$4="да",$C56,1)</f>
        <v>0</v>
      </c>
      <c r="BN56" s="121">
        <f>'Тест ответы'!BL57*'Показатели'!$F$80*IF($BN$4="да",$C56,1)</f>
        <v>0</v>
      </c>
      <c r="BO56" s="128">
        <f>'Тест ответы'!BM57*'Показатели'!$F$81*IF($BO$4="да",$C56,1)</f>
        <v>0</v>
      </c>
      <c r="BP56" s="121">
        <f>'Тест ответы'!BN57*'Показатели'!$F$86*IF(BP$4="да",$C56,1)</f>
        <v>0</v>
      </c>
      <c r="BQ56" s="121">
        <f>'Тест ответы'!BO57*'Показатели'!$F$87*IF(BQ$4="да",$C56,1)</f>
        <v>0</v>
      </c>
      <c r="BR56" s="121">
        <f>'Тест ответы'!BP57*'Показатели'!$F$88*IF(BR$4="да",$C56,1)</f>
        <v>0</v>
      </c>
      <c r="BS56" s="121">
        <f>'Тест ответы'!BQ57*'Показатели'!$F$89*IF($BS$4="да",$C56,1)</f>
        <v>0</v>
      </c>
      <c r="BT56" s="121">
        <f>'Тест ответы'!BR57*'Показатели'!$F$90*IF($BT$4="да",$C56,1)</f>
        <v>0</v>
      </c>
      <c r="BU56" s="121">
        <f>'Тест ответы'!BS57*'Показатели'!$F$91*IF($BU$4="да",$C56,1)</f>
        <v>0</v>
      </c>
      <c r="BV56" s="121">
        <f>'Тест ответы'!BT57*'Показатели'!$F$92*IF($BV$4="да",$C56,1)</f>
        <v>0</v>
      </c>
      <c r="BW56" s="121">
        <f>'Тест ответы'!BU57*'Показатели'!$F$93*IF($BW$4="да",$C56,1)</f>
        <v>0</v>
      </c>
      <c r="BX56" s="121">
        <f>'Тест ответы'!BV57*'Показатели'!$F$94*IF($BX$4="да",$C56,1)</f>
        <v>0</v>
      </c>
      <c r="BY56" s="121">
        <f>'Тест ответы'!BW57*'Показатели'!$F$95*IF($BY$4="да",$C56,1)</f>
        <v>0</v>
      </c>
      <c r="BZ56" s="121">
        <f>'Тест ответы'!BX57*'Показатели'!$F$96*IF($BZ$4="да",$C56,1)</f>
        <v>0</v>
      </c>
      <c r="CA56" s="121">
        <f>'Тест ответы'!BY57*'Показатели'!$F$97*IF($CA$4="да",$C56,1)</f>
        <v>0</v>
      </c>
      <c r="CB56" s="121">
        <f>'Тест ответы'!BZ57*'Показатели'!$F$99*IF($CB$4="да",$C56,1)</f>
        <v>0</v>
      </c>
      <c r="CC56" s="121">
        <f>'Тест ответы'!CA57*'Показатели'!$F$100*IF($CC$4="да",$C56,1)</f>
        <v>0</v>
      </c>
      <c r="CD56" s="121">
        <f>'Тест ответы'!CB57*'Показатели'!$F$101*IF($CD$4="да",$C56,1)</f>
        <v>0</v>
      </c>
      <c r="CE56" s="121">
        <f>'Тест ответы'!CC57*'Показатели'!$F$102*IF($CE$4="да",$C56,1)</f>
        <v>0</v>
      </c>
      <c r="CF56" s="121">
        <f>'Тест ответы'!CD57*'Показатели'!$F$103*IF($CF$4="да",$C56,1)</f>
        <v>0</v>
      </c>
      <c r="CG56" s="121">
        <f>'Тест ответы'!CE57*'Показатели'!$F$104*IF($CG$4="да",$C56,1)</f>
        <v>0</v>
      </c>
      <c r="CH56" s="121">
        <f>'Тест ответы'!CF57*'Показатели'!$F$105*IF($CH$4="да",$C56,1)</f>
        <v>0</v>
      </c>
      <c r="CI56" s="121">
        <f>'Тест ответы'!CG57*'Показатели'!$F$106*IF($CI$4="да",$C56,1)</f>
        <v>0</v>
      </c>
      <c r="CJ56" s="121">
        <f>'Тест ответы'!CH57*'Показатели'!$F$107*IF($CJ$4="да",$C56,1)</f>
        <v>0</v>
      </c>
      <c r="CK56" s="121">
        <f>'Тест ответы'!CI57*'Показатели'!$F$108*IF($CK$4="да",$C56,1)</f>
        <v>0</v>
      </c>
      <c r="CL56" s="121">
        <f>'Тест ответы'!CJ57*'Показатели'!$F$109*IF($CL$4="да",$C56,1)</f>
        <v>0</v>
      </c>
      <c r="CM56" s="121">
        <f>'Тест ответы'!CK57*'Показатели'!$F$110*IF($CM$4="да",$C56,1)</f>
        <v>0</v>
      </c>
      <c r="CN56" s="121">
        <f>'Тест ответы'!CL57*'Показатели'!$F$111*IF($CN$4="да",$C56,1)</f>
        <v>0</v>
      </c>
      <c r="CO56" s="121">
        <f>'Тест ответы'!CM57*'Показатели'!$F$112*IF($CO$4="да",$C56,1)</f>
        <v>0</v>
      </c>
      <c r="CP56" s="128">
        <f>'Тест ответы'!CN57*'Показатели'!$F$113*IF($CP$4="да",$C56,1)</f>
        <v>0</v>
      </c>
      <c r="CQ56" s="121">
        <f>'Тест ответы'!CO57*'Показатели'!$F$118*IF(CQ$4="да",$C56,1)</f>
        <v>0</v>
      </c>
      <c r="CR56" s="121">
        <f>'Тест ответы'!CP57*'Показатели'!$F$119*IF(CR$4="да",$C56,1)</f>
        <v>0</v>
      </c>
      <c r="CS56" s="121">
        <f>'Тест ответы'!CQ57*'Показатели'!$F$120*IF(CS$4="да",$C56,1)</f>
        <v>0</v>
      </c>
      <c r="CT56" s="121">
        <f>'Тест ответы'!CR57*'Показатели'!$F$121*IF($CT$4="да",$C56,1)</f>
        <v>0</v>
      </c>
      <c r="CU56" s="121">
        <f>'Тест ответы'!CS57*'Показатели'!$F$122*IF($CU$4="да",$C56,1)</f>
        <v>0</v>
      </c>
      <c r="CV56" s="121">
        <f>'Тест ответы'!CT57*'Показатели'!$F$123*IF($CV$4="да",$C56,1)</f>
        <v>0</v>
      </c>
      <c r="CW56" s="121">
        <f>'Тест ответы'!CU57*'Показатели'!$F$124*IF($CW$4="да",$C56,1)</f>
        <v>0</v>
      </c>
      <c r="CX56" s="121">
        <f>'Тест ответы'!CV57*'Показатели'!$F$125*IF($CX$4="да",$C56,1)</f>
        <v>0</v>
      </c>
      <c r="CY56" s="121">
        <f>'Тест ответы'!CW57*'Показатели'!$F$126*IF($CY$4="да",$C56,1)</f>
        <v>0</v>
      </c>
      <c r="CZ56" s="121">
        <f>'Тест ответы'!CX57*'Показатели'!$F$127*IF($CZ$4="да",$C56,1)</f>
        <v>0</v>
      </c>
      <c r="DA56" s="121">
        <f>'Тест ответы'!CY57*'Показатели'!$F$128*IF($DA$4="да",$C56,1)</f>
        <v>0</v>
      </c>
      <c r="DB56" s="121">
        <f>'Тест ответы'!CZ57*'Показатели'!$F$129*IF($DB$4="да",$C56,1)</f>
        <v>0</v>
      </c>
      <c r="DC56" s="121">
        <f>'Тест ответы'!DA57*'Показатели'!$F$131*IF($DC$4="да",$C56,1)</f>
        <v>0</v>
      </c>
      <c r="DD56" s="121">
        <f>'Тест ответы'!DB57*'Показатели'!$F$132*IF($DD$4="да",$C56,1)</f>
        <v>0</v>
      </c>
      <c r="DE56" s="121">
        <f>'Тест ответы'!DC57*'Показатели'!$F$133*IF($DE$4="да",$C56,1)</f>
        <v>0</v>
      </c>
      <c r="DF56" s="121">
        <f>'Тест ответы'!DD57*'Показатели'!$F$134*IF($DF$4="да",$C56,1)</f>
        <v>0</v>
      </c>
      <c r="DG56" s="121">
        <f>'Тест ответы'!DE57*'Показатели'!$F$135*IF($DG$4="да",$C56,1)</f>
        <v>0</v>
      </c>
      <c r="DH56" s="121">
        <f>'Тест ответы'!DF57*'Показатели'!$F$136*IF($DH55="да",$C56,1)</f>
        <v>0</v>
      </c>
      <c r="DI56" s="121">
        <f>'Тест ответы'!DG57*'Показатели'!$F$137*IF($DI$4="да",$C56,1)</f>
        <v>0</v>
      </c>
      <c r="DJ56" s="121">
        <f>'Тест ответы'!DH57*'Показатели'!$F$138*IF($DJ$4="да",$C56,1)</f>
        <v>0</v>
      </c>
      <c r="DK56" s="122">
        <f>'Тест ответы'!DH57*'Показатели'!$F$139*IF($DK$4="да",$C56,1)</f>
        <v>0</v>
      </c>
      <c r="DL56" s="130" t="str">
        <f>'Тест ответы'!DJ57*#REF!*IF($DL$4="да",$C56,1)</f>
        <v>#REF!</v>
      </c>
      <c r="DM56" s="122" t="str">
        <f>'Тест ответы'!DF57*#REF!*IF(DM$4="да",$C56,1)</f>
        <v>#REF!</v>
      </c>
      <c r="DN56" s="122" t="str">
        <f>'Тест ответы'!DL57*#REF!*IF($DN$4="да",$C56,1)</f>
        <v>#REF!</v>
      </c>
      <c r="DO56" s="131" t="str">
        <f>'Тест ответы'!DM57*#REF!*IF($DO$4="да",$C56,1)</f>
        <v>#REF!</v>
      </c>
      <c r="DP56" s="122">
        <f>'Тест ответы'!DN57*'Показатели'!$F$141*IF($DP$4="да",$C56,1)</f>
        <v>0</v>
      </c>
      <c r="DQ56" s="122">
        <f>'Тест ответы'!DO57*'Показатели'!$F$142*IF(DQ$4="да",$C56,1)</f>
        <v>0</v>
      </c>
      <c r="DR56" s="132">
        <f>'Тест ответы'!DP57*'Показатели'!$F$144*$C56</f>
        <v>0</v>
      </c>
      <c r="DS56" s="122">
        <f>'Тест ответы'!DQ57*'Показатели'!$F$151*$C56</f>
        <v>0</v>
      </c>
      <c r="DT56" s="122">
        <f>'Тест ответы'!DR57*'Показатели'!$F$154*$C56</f>
        <v>0</v>
      </c>
      <c r="DU56" s="122">
        <f>'Тест ответы'!DS57*'Показатели'!$F$157*$C56</f>
        <v>0</v>
      </c>
      <c r="DV56" s="122">
        <f>'Тест ответы'!DT57*'Показатели'!$F$163*$C56</f>
        <v>0</v>
      </c>
      <c r="DW56" s="122">
        <f>'Тест ответы'!DU57*'Показатели'!$F$166*$C56</f>
        <v>0</v>
      </c>
      <c r="DX56" s="133">
        <f>'Тест ответы'!DV57*'Показатели'!$F$169*$C56</f>
        <v>0</v>
      </c>
      <c r="DY56" s="126">
        <f>'Тест ответы'!DW57*'Показатели'!$F$171*IF($DY$4="да",$C56,1)</f>
        <v>0</v>
      </c>
      <c r="DZ56" s="126">
        <f>'Тест ответы'!DX57*'Показатели'!$F$172*IF($DZ$4="да",$C56,1)</f>
        <v>0</v>
      </c>
      <c r="EA56" s="126">
        <f>'Тест ответы'!DY57*'Показатели'!$F$173*IF($EA$4="да",$C56,1)</f>
        <v>0</v>
      </c>
      <c r="EB56" s="126">
        <f>'Тест ответы'!DZ57*'Показатели'!$F$174*IF($EB$4="да",$C56,1)</f>
        <v>0</v>
      </c>
      <c r="EC56" s="126">
        <f>'Тест ответы'!EA57*'Показатели'!$F$175*IF($EC$4="да",$C56,1)</f>
        <v>0</v>
      </c>
      <c r="ED56" s="126">
        <f>'Тест ответы'!EB57*'Показатели'!$F$176*IF($ED$4="да",$C56,1)</f>
        <v>0</v>
      </c>
      <c r="EE56" s="126">
        <f>'Тест ответы'!EC57*'Показатели'!$F$177*IF($EE$4="да",$C56,1)</f>
        <v>0</v>
      </c>
      <c r="EF56" s="126">
        <f>'Тест ответы'!ED57*'Показатели'!$F$178*IF($EF$4="да",$C56,1)</f>
        <v>0</v>
      </c>
      <c r="EG56" s="126">
        <f>'Тест ответы'!EE57*'Показатели'!$F$179*IF($EG$4="да",$C56,1)</f>
        <v>0</v>
      </c>
      <c r="EH56" s="126">
        <f>'Тест ответы'!EF57*'Показатели'!$F$180*IF($EH$4="да",$C56,1)</f>
        <v>0</v>
      </c>
      <c r="EI56" s="126">
        <f>'Тест ответы'!EG57*'Показатели'!$F$181*IF($EI$4="да",$C56,1)</f>
        <v>0</v>
      </c>
      <c r="EJ56" s="126">
        <f>'Тест ответы'!EH57*'Показатели'!$F$182*IF($EJ$4="да",$C56,1)</f>
        <v>0</v>
      </c>
      <c r="EK56" s="126">
        <f>'Тест ответы'!EI57*'Показатели'!$F$183*IF($EK$4="да",$C56,1)</f>
        <v>0</v>
      </c>
      <c r="EL56" s="126">
        <f>'Тест ответы'!EJ57*'Показатели'!$F$184*IF($EL$4="да",$C56,1)</f>
        <v>0</v>
      </c>
      <c r="EM56" s="126">
        <f>'Тест ответы'!EK57*'Показатели'!$F$185*IF($EM$4="да",$C56,1)</f>
        <v>0</v>
      </c>
      <c r="EN56" s="126">
        <f>'Тест ответы'!EL57*'Показатели'!$F$186*IF($EN$4="да",$C56,1)</f>
        <v>0</v>
      </c>
      <c r="EO56" s="126">
        <f>'Тест ответы'!EM57*'Показатели'!$F$187*IF($EO$4="да",$C56,1)</f>
        <v>0</v>
      </c>
      <c r="EP56" s="126">
        <f>'Тест ответы'!EN57*'Показатели'!$F$188*IF($EP$4="да",$C56,1)</f>
        <v>0</v>
      </c>
      <c r="EQ56" s="126">
        <f>'Тест ответы'!EO57*'Показатели'!$F$189*IF($EQ$4="да",$C56,1)</f>
        <v>0</v>
      </c>
      <c r="ER56" s="126">
        <f>'Тест ответы'!EP57*'Показатели'!$F$190*IF($ER$4="да",$C56,1)</f>
        <v>0</v>
      </c>
      <c r="ES56" s="134">
        <f>'Тест ответы'!EQ57*'Показатели'!$F$191*IF($ES$4="да",$C56,1)</f>
        <v>0</v>
      </c>
      <c r="ET56" s="126">
        <f>'Тест ответы'!ER57*'Показатели'!$F$193*IF($ET$4="да",$C56,1)</f>
        <v>0</v>
      </c>
      <c r="EU56" s="126">
        <f>'Тест ответы'!ES57*'Показатели'!$F$194*IF($EU$4="да",$C56,1)</f>
        <v>0</v>
      </c>
      <c r="EV56" s="126">
        <f>'Тест ответы'!ET57*'Показатели'!$F$195*IF($EV$4="да",$C56,1)</f>
        <v>0</v>
      </c>
      <c r="EW56" s="126">
        <f>'Тест ответы'!EU57*'Показатели'!$F$196*IF($EW$4="да",$C56,1)</f>
        <v>0</v>
      </c>
      <c r="EX56" s="126">
        <f>'Тест ответы'!EV57*'Показатели'!$F$197*IF($EX$4="да",$C56,1)</f>
        <v>0</v>
      </c>
      <c r="EY56" s="126">
        <f>'Тест ответы'!EW57*'Показатели'!$F$198*IF($EY$4="да",$C56,1)</f>
        <v>0</v>
      </c>
      <c r="EZ56" s="126">
        <f>'Тест ответы'!EX57*'Показатели'!$F$199*IF($EZ$4="да",$C56,1)</f>
        <v>0</v>
      </c>
      <c r="FA56" s="126">
        <f>'Тест ответы'!EY57*'Показатели'!$F$200*IF($FA$4="да",$C56,1)</f>
        <v>0</v>
      </c>
      <c r="FB56" s="126">
        <f>'Тест ответы'!EZ57*'Показатели'!$F$201*IF($FB$4="да",$C56,1)</f>
        <v>0</v>
      </c>
      <c r="FC56" s="126">
        <f>'Тест ответы'!FA57*'Показатели'!$F$202*IF($FC$4="да",$C56,1)</f>
        <v>0</v>
      </c>
      <c r="FD56" s="126">
        <f>'Тест ответы'!FB57*'Показатели'!$F$203*IF($FD$4="да",$C56,1)</f>
        <v>0</v>
      </c>
      <c r="FE56" s="126">
        <f>'Тест ответы'!FC57*'Показатели'!$F$204*IF($FE$4="да",$C56,1)</f>
        <v>0</v>
      </c>
      <c r="FF56" s="126">
        <f>'Тест ответы'!FD57*'Показатели'!$F$205*IF($FF$4="да",$C56,1)</f>
        <v>0</v>
      </c>
      <c r="FG56" s="126">
        <f>'Тест ответы'!FE57*'Показатели'!$F$206*IF($FG$4="да",$C56,1)</f>
        <v>0</v>
      </c>
      <c r="FH56" s="126">
        <f>'Тест ответы'!FF57*'Показатели'!$F$207*IF($FH$4="да",$C56,1)</f>
        <v>0</v>
      </c>
      <c r="FI56" s="126">
        <f>'Тест ответы'!FG57*'Показатели'!$F$208*IF($FI$4="да",$C56,1)</f>
        <v>0</v>
      </c>
      <c r="FJ56" s="126">
        <f>'Тест ответы'!FH57*'Показатели'!$F$209*IF($FJ$4="да",$C56,1)</f>
        <v>0</v>
      </c>
      <c r="FK56" s="135">
        <f>'Тест ответы'!FI57*'Показатели'!$F$210*IF($FK$4="да",$C56,1)</f>
        <v>0</v>
      </c>
      <c r="FL56" s="122">
        <f>'Тест ответы'!FJ57*'Показатели'!$F$214*IF(FL$4="да",$C56,1)</f>
        <v>0</v>
      </c>
      <c r="FM56" s="122">
        <f>'Тест ответы'!FK57*'Показатели'!$F$215*IF(FM$4="да",$C56,1)</f>
        <v>0</v>
      </c>
      <c r="FN56" s="122">
        <f>'Тест ответы'!FL57*'Показатели'!$F$217*IF(FN$4="да",$C56,1)</f>
        <v>0</v>
      </c>
      <c r="FO56" s="122">
        <f>'Тест ответы'!FM57*'Показатели'!$F$218*IF(FO$4="да",$C56,1)</f>
        <v>0</v>
      </c>
      <c r="FP56" s="122">
        <f>'Тест ответы'!FN57*'Показатели'!$F$220*IF(FP$4="да",$C56,1)</f>
        <v>0</v>
      </c>
      <c r="FQ56" s="122">
        <f>'Тест ответы'!FO57*'Показатели'!$F$221*IF(FQ$4="да",$C56,1)</f>
        <v>0</v>
      </c>
      <c r="FR56" s="122">
        <f>'Тест ответы'!FP57*'Показатели'!$F$222*IF(FR$4="да",$C56,1)</f>
        <v>0</v>
      </c>
      <c r="FS56" s="122">
        <f>'Тест ответы'!FQ57*'Показатели'!$F$223*IF(FS$4="да",$C56,1)</f>
        <v>0</v>
      </c>
      <c r="FT56" s="122">
        <f>'Тест ответы'!FR57*'Показатели'!$F$224*IF(FT$4="да",$C56,1)</f>
        <v>0</v>
      </c>
      <c r="FU56" s="122">
        <f>'Тест ответы'!FS57*'Показатели'!$F$225*IF(FU$4="да",$C56,1)</f>
        <v>0</v>
      </c>
      <c r="FV56" s="122">
        <f>'Тест ответы'!FT57*'Показатели'!$F$227*IF(FV$4="да",$C56,1)</f>
        <v>0</v>
      </c>
      <c r="FW56" s="122">
        <f>'Тест ответы'!FU57*'Показатели'!$F$228*IF(FW$4="да",$C56,1)</f>
        <v>0</v>
      </c>
      <c r="FX56" s="122">
        <f>'Тест ответы'!FV57*'Показатели'!$F$229*IF(FX$4="да",$C56,1)</f>
        <v>0</v>
      </c>
      <c r="FY56" s="122">
        <f>'Тест ответы'!FW57*'Показатели'!$F$230*IF(FY$4="да",$C56,1)</f>
        <v>0</v>
      </c>
      <c r="FZ56" s="122">
        <f>'Тест ответы'!FX57*'Показатели'!$F$231*IF(FZ$4="да",$C56,1)</f>
        <v>0</v>
      </c>
      <c r="GA56" s="122">
        <f>'Тест ответы'!FY57*'Показатели'!$F$232*IF(GA$4="да",$C56,1)</f>
        <v>0</v>
      </c>
      <c r="GB56" s="132">
        <f>'Тест ответы'!FZ57*'Показатели'!$F$235*IF($GB$4="да",$C56,1)</f>
        <v>0</v>
      </c>
      <c r="GC56" s="122">
        <f>'Тест ответы'!GA57*'Показатели'!$F$236*IF($GC$4="да",$C56,1)</f>
        <v>0</v>
      </c>
      <c r="GD56" s="122">
        <f>'Тест ответы'!GB57*'Показатели'!$F$238*IF($GD$4="да",$C56,1)</f>
        <v>0</v>
      </c>
      <c r="GE56" s="122">
        <f>'Тест ответы'!GC57*'Показатели'!$F$239*IF($GE$4="да",$C56,1)</f>
        <v>0</v>
      </c>
      <c r="GF56" s="122">
        <f>'Тест ответы'!GD57*'Показатели'!$F$241*IF($GF$4="да",$C56,1)</f>
        <v>0</v>
      </c>
      <c r="GG56" s="122">
        <f>'Тест ответы'!GE57*'Показатели'!$F$242*IF($GG$4="да",$C56,1)</f>
        <v>0</v>
      </c>
      <c r="GH56" s="122">
        <f>'Тест ответы'!GF57*'Показатели'!$F$243*IF($GH$4="да",$C56,1)</f>
        <v>0</v>
      </c>
      <c r="GI56" s="122">
        <f>'Тест ответы'!GG57*'Показатели'!$F$244*IF($GI$4="да",$C56,1)</f>
        <v>0</v>
      </c>
      <c r="GJ56" s="122">
        <f>'Тест ответы'!GH57*'Показатели'!$F$245*IF($GJ$4="да",$C56,1)</f>
        <v>0</v>
      </c>
      <c r="GK56" s="122">
        <f>'Тест ответы'!GI57*'Показатели'!$F$246*IF($GK$4="да",$C56,1)</f>
        <v>0</v>
      </c>
      <c r="GL56" s="122">
        <f>'Тест ответы'!GJ57*'Показатели'!$F$248*IF($GL$4="да",$C56,1)</f>
        <v>0</v>
      </c>
      <c r="GM56" s="122">
        <f>'Тест ответы'!GK57*'Показатели'!$F$249*IF($GM$4="да",$C56,1)</f>
        <v>0</v>
      </c>
      <c r="GN56" s="122">
        <f>'Тест ответы'!GL57*'Показатели'!$F$250*IF($GN$4="да",$C56,1)</f>
        <v>0</v>
      </c>
      <c r="GO56" s="122">
        <f>'Тест ответы'!GM57*'Показатели'!$F$251*IF($GO$4="да",$C56,1)</f>
        <v>0</v>
      </c>
      <c r="GP56" s="122">
        <f>'Тест ответы'!GN57*'Показатели'!$F$252*IF($GP$4="да",$C56,1)</f>
        <v>0</v>
      </c>
      <c r="GQ56" s="122">
        <f>'Тест ответы'!GO57*'Показатели'!$F$253*IF($GQ$4="да",$C56,1)</f>
        <v>0</v>
      </c>
      <c r="GR56" s="132">
        <f>'Тест ответы'!GP57*'Показатели'!$F$256*IF($GR$4="да",$C56,1)</f>
        <v>0</v>
      </c>
      <c r="GS56" s="122">
        <f>'Тест ответы'!GQ57*'Показатели'!$F$257*IF($GS$4="да",$C56,1)</f>
        <v>0</v>
      </c>
      <c r="GT56" s="122">
        <f>'Тест ответы'!GR57*'Показатели'!$F$258*IF($GT$4="да",$C56,1)</f>
        <v>0</v>
      </c>
      <c r="GU56" s="122">
        <f>'Тест ответы'!GS57*'Показатели'!$F$260*IF($GU$4="да",$C56,1)</f>
        <v>0</v>
      </c>
      <c r="GV56" s="122">
        <f>'Тест ответы'!GT57*'Показатели'!$F$261*IF($GV$4="да",$C56,1)</f>
        <v>0</v>
      </c>
      <c r="GW56" s="122">
        <f>'Тест ответы'!GU57*'Показатели'!$F$262*IF($GW$4="да",$C56,1)</f>
        <v>0</v>
      </c>
      <c r="GX56" s="122">
        <f>'Тест ответы'!GV57*'Показатели'!$F$264*IF($GX$4="да",$C56,1)</f>
        <v>0</v>
      </c>
      <c r="GY56" s="122">
        <f>'Тест ответы'!GW57*'Показатели'!$F$265*IF($GY$4="да",$C56,1)</f>
        <v>0</v>
      </c>
      <c r="GZ56" s="122">
        <f>'Тест ответы'!GX57*'Показатели'!$F$266*IF($GZ$4="да",$C56,1)</f>
        <v>0</v>
      </c>
      <c r="HA56" s="122">
        <f>'Тест ответы'!GY57*'Показатели'!$F$267*IF($HA$4="да",$C56,1)</f>
        <v>0</v>
      </c>
      <c r="HB56" s="122">
        <f>'Тест ответы'!GZ57*'Показатели'!$F$269*IF($HB$4="да",$C56,1)</f>
        <v>0</v>
      </c>
      <c r="HC56" s="122">
        <f>'Тест ответы'!HA57*'Показатели'!$F$270*IF($HC$4="да",$C56,1)</f>
        <v>0</v>
      </c>
      <c r="HD56" s="122">
        <f>'Тест ответы'!HB57*'Показатели'!$F$271*IF($HD$4="да",$C56,1)</f>
        <v>0</v>
      </c>
      <c r="HE56" s="122">
        <f>'Тест ответы'!HC57*'Показатели'!$F$272*IF($HE$4="да",$C56,1)</f>
        <v>0</v>
      </c>
      <c r="HF56" s="122">
        <f>'Тест ответы'!HD57*'Показатели'!$F$274*IF($HF$4="да",$C56,1)</f>
        <v>0</v>
      </c>
      <c r="HG56" s="122">
        <f>'Тест ответы'!HE57*'Показатели'!$F$275*IF($HG$4="да",$C56,1)</f>
        <v>0</v>
      </c>
      <c r="HH56" s="122">
        <f>'Тест ответы'!HF57*'Показатели'!$F$276*IF($HH$4="да",$C56,1)</f>
        <v>0</v>
      </c>
      <c r="HI56" s="122">
        <f>'Тест ответы'!HG57*'Показатели'!$F$277*IF($HI$4="да",$C56,1)</f>
        <v>0</v>
      </c>
      <c r="HJ56" s="122">
        <f>'Тест ответы'!HH57*'Показатели'!$F$278*IF($HJ$4="да",$C56,1)</f>
        <v>0</v>
      </c>
      <c r="HK56" s="122">
        <f>'Тест ответы'!HI57*'Показатели'!$F$279*IF($HK$4="да",$C56,1)</f>
        <v>0</v>
      </c>
      <c r="HL56" s="122">
        <f>'Тест ответы'!HJ57*'Показатели'!$F$280*IF($HL$4="да",$C56,1)</f>
        <v>0</v>
      </c>
      <c r="HM56" s="122">
        <f>'Тест ответы'!HK57*'Показатели'!$F$281*IF($HM$4="да",$C56,1)</f>
        <v>0</v>
      </c>
      <c r="HN56" s="122">
        <f>'Тест ответы'!HL57*'Показатели'!$F$282*IF($HN$4="да",$C56,1)</f>
        <v>0</v>
      </c>
      <c r="HO56" s="122">
        <f>'Тест ответы'!HM57*'Показатели'!$F$284*IF($HO$4="да",$C56,1)</f>
        <v>0</v>
      </c>
      <c r="HP56" s="122">
        <f>'Тест ответы'!HN57*'Показатели'!$F$285*IF($HP$4="да",$C56,1)</f>
        <v>0</v>
      </c>
      <c r="HQ56" s="122">
        <f>'Тест ответы'!HO57*'Показатели'!$F$286*IF($HQ$4="да",$C56,1)</f>
        <v>0</v>
      </c>
      <c r="HR56" s="122">
        <f>'Тест ответы'!HP57*'Показатели'!$F$287*IF($HR$4="да",$C56,1)</f>
        <v>0</v>
      </c>
      <c r="HS56" s="122">
        <f>'Тест ответы'!HQ57*'Показатели'!$F$288*IF($HS$4="да",$C56,1)</f>
        <v>0</v>
      </c>
      <c r="HT56" s="122">
        <f>'Тест ответы'!HR57*'Показатели'!$F$289*IF(HT$4="да",$C56,1)</f>
        <v>0</v>
      </c>
      <c r="HU56" s="122">
        <f>'Тест ответы'!HS57*'Показатели'!$F$290*IF($HU$4="да",$C56,1)</f>
        <v>0</v>
      </c>
      <c r="HV56" s="122">
        <f>'Тест ответы'!HT57*'Показатели'!$F$291*IF($HV$4="да",$C56,1)</f>
        <v>0</v>
      </c>
      <c r="HW56" s="122">
        <f>'Тест ответы'!HU57*'Показатели'!$F$292*IF($HW$4="да",$C56,1)</f>
        <v>0</v>
      </c>
      <c r="HX56" s="122" t="str">
        <f>'Тест ответы'!HV57*#REF!*C56</f>
        <v>#REF!</v>
      </c>
      <c r="HY56" s="133" t="str">
        <f>'Тест ответы'!HW57*#REF!*C56</f>
        <v>#REF!</v>
      </c>
      <c r="HZ56" s="122">
        <f>'Тест ответы'!HX57*'Показатели'!$F$295*IF(HZ$4="да",$C56,1)</f>
        <v>0</v>
      </c>
      <c r="IA56" s="122">
        <f>'Тест ответы'!HY57*'Показатели'!$F$296*IF(IA$4="да",$C56,1)</f>
        <v>0</v>
      </c>
      <c r="IB56" s="122">
        <f>'Тест ответы'!HZ57*'Показатели'!$F$297*IF(IB$4="да",$C56,1)</f>
        <v>0</v>
      </c>
      <c r="IC56" s="122">
        <f>'Тест ответы'!IA57*'Показатели'!$F$299*IF(IC$4="да",$C56,1)</f>
        <v>0</v>
      </c>
      <c r="ID56" s="122">
        <f>'Тест ответы'!IB57*'Показатели'!$F$300*IF(ID$4="да",$C56,1)</f>
        <v>0</v>
      </c>
      <c r="IE56" s="122">
        <f>'Тест ответы'!IC57*'Показатели'!$F$301*IF(IE$4="да",$C56,1)</f>
        <v>0</v>
      </c>
      <c r="IF56" s="122">
        <f>'Тест ответы'!ID57*'Показатели'!$F$303*IF(IF$4="да",$C56,1)</f>
        <v>0</v>
      </c>
      <c r="IG56" s="122">
        <f>'Тест ответы'!IE57*'Показатели'!$F$304*IF(IG$4="да",$C56,1)</f>
        <v>0</v>
      </c>
      <c r="IH56" s="122">
        <f>'Тест ответы'!IF57*'Показатели'!$F$305*IF(IH$4="да",$C56,1)</f>
        <v>0</v>
      </c>
      <c r="II56" s="122">
        <f>'Тест ответы'!IG57*'Показатели'!$F$307*IF(II$4="да",$C56,1)</f>
        <v>0</v>
      </c>
      <c r="IJ56" s="122">
        <f>'Тест ответы'!IH57*'Показатели'!$F$308*IF(IJ$4="да",$C56,1)</f>
        <v>0</v>
      </c>
      <c r="IK56" s="122">
        <f>'Тест ответы'!II57*'Показатели'!$F$309*IF(IK$4="да",$C56,1)</f>
        <v>0</v>
      </c>
      <c r="IL56" s="122">
        <f>'Тест ответы'!IJ57*'Показатели'!$F$313*IF(IL$4="да",$C56,1)</f>
        <v>0</v>
      </c>
      <c r="IM56" s="122">
        <f>'Тест ответы'!IK57*'Показатели'!$F$314*IF(IM$4="да",$C56,1)</f>
        <v>0</v>
      </c>
      <c r="IN56" s="122">
        <f>'Тест ответы'!IL57*'Показатели'!$F$315*IF(IN$4="да",$C56,1)</f>
        <v>0</v>
      </c>
      <c r="IO56" s="122">
        <f>'Тест ответы'!IM57*'Показатели'!$F$316*IF(IO$4="да",$C56,1)</f>
        <v>0</v>
      </c>
      <c r="IP56" s="122">
        <f>'Тест ответы'!IN57*'Показатели'!$F$317*IF(IP$4="да",$C56,1)</f>
        <v>0</v>
      </c>
      <c r="IQ56" s="122">
        <f>'Тест ответы'!IO57*'Показатели'!$F$318*IF(IQ$4="да",$C56,1)</f>
        <v>0</v>
      </c>
      <c r="IR56" s="122">
        <f>'Тест ответы'!IP57*'Показатели'!$F$320*IF(IR$4="да",$C56,1)</f>
        <v>0</v>
      </c>
      <c r="IS56" s="122">
        <f>'Тест ответы'!IQ57*'Показатели'!$F$321*IF(IS$4="да",$C56,1)</f>
        <v>0</v>
      </c>
      <c r="IT56" s="122">
        <f>'Тест ответы'!IR57*'Показатели'!$F$322*IF(IT$4="да",$C56,1)</f>
        <v>0</v>
      </c>
      <c r="IU56" s="122">
        <f>'Тест ответы'!IS57*'Показатели'!$F$323*IF(IU$4="да",$C56,1)</f>
        <v>0</v>
      </c>
      <c r="IV56" s="122">
        <f>'Тест ответы'!IT57*'Показатели'!$F$324*IF(IV$4="да",$C56,1)</f>
        <v>0</v>
      </c>
      <c r="IW56" s="122">
        <f>'Тест ответы'!IU57*'Показатели'!$F$325*IF(IW$4="да",$C56,1)</f>
        <v>0</v>
      </c>
      <c r="IX56" s="122">
        <f>'Тест ответы'!IV57*'Показатели'!$F$327*IF(IX$4="да",$C56,1)</f>
        <v>0</v>
      </c>
      <c r="IY56" s="122">
        <f>'Тест ответы'!IW57*'Показатели'!$F$328*IF(IY$4="да",$C56,1)</f>
        <v>0</v>
      </c>
      <c r="IZ56" s="132">
        <f>'Тест ответы'!IX57*'Показатели'!$F$331*IF(IZ$4="да",$C56,1)</f>
        <v>0</v>
      </c>
      <c r="JA56" s="122">
        <f>'Тест ответы'!IY57*'Показатели'!$F$332*IF(JA$4="да",$C56,1)</f>
        <v>0</v>
      </c>
      <c r="JB56" s="122">
        <f>'Тест ответы'!IZ57*'Показатели'!$F$333*IF(JB$4="да",$C56,1)</f>
        <v>0</v>
      </c>
      <c r="JC56" s="122">
        <f>'Тест ответы'!JA57*'Показатели'!$F$334*IF(JC$4="да",$C56,1)</f>
        <v>0</v>
      </c>
      <c r="JD56" s="122">
        <f>'Тест ответы'!JB57*'Показатели'!$F$335*IF(JD$4="да",$C56,1)</f>
        <v>0</v>
      </c>
      <c r="JE56" s="122">
        <f>'Тест ответы'!JC57*'Показатели'!$F$336*IF(JE$4="да",$C56,1)</f>
        <v>0</v>
      </c>
      <c r="JF56" s="122">
        <f>'Тест ответы'!JD57*'Показатели'!$F$338*IF(JF$4="да",$C56,1)</f>
        <v>0</v>
      </c>
      <c r="JG56" s="122">
        <f>'Тест ответы'!JE57*'Показатели'!$F$339*IF(JG$4="да",$C56,1)</f>
        <v>0</v>
      </c>
      <c r="JH56" s="122">
        <f>'Тест ответы'!JF57*'Показатели'!$F$341*IF(JH$4="да",$C56,1)</f>
        <v>0</v>
      </c>
      <c r="JI56" s="122">
        <f>'Тест ответы'!JG57*'Показатели'!$F$342*IF(JI$4="да",$C56,1)</f>
        <v>0</v>
      </c>
      <c r="JJ56" s="122">
        <f>'Тест ответы'!JH57*'Показатели'!$F$343*IF(JJ$4="да",$C56,1)</f>
        <v>0</v>
      </c>
      <c r="JK56" s="122">
        <f>'Тест ответы'!JI57*'Показатели'!$F$344*IF(JK$4="да",$C56,1)</f>
        <v>0</v>
      </c>
      <c r="JL56" s="122">
        <f>'Тест ответы'!JJ57*'Показатели'!$F$345*IF(JL$4="да",$C56,1)</f>
        <v>0</v>
      </c>
      <c r="JM56" s="122">
        <f>'Тест ответы'!JK57*'Показатели'!$F$346*IF(JM$4="да",$C56,1)</f>
        <v>0</v>
      </c>
      <c r="JN56" s="122">
        <f>'Тест ответы'!JL57*'Показатели'!$F$347*IF(JN$4="да",$C56,1)</f>
        <v>0</v>
      </c>
      <c r="JO56" s="122">
        <f>'Тест ответы'!JM57*'Показатели'!$F$348*IF(JO$4="да",$C56,1)</f>
        <v>0</v>
      </c>
      <c r="JP56" s="122">
        <f>'Тест ответы'!JN57*'Показатели'!$F$349*IF(JP$4="да",$C56,1)</f>
        <v>0</v>
      </c>
      <c r="JQ56" s="122">
        <f>'Тест ответы'!JO57*'Показатели'!$F$350*IF(JQ$4="да",$C56,1)</f>
        <v>0</v>
      </c>
      <c r="JR56" s="122">
        <f>'Тест ответы'!JP57*'Показатели'!$F$351*IF(JR$4="да",$C56,1)</f>
        <v>0</v>
      </c>
      <c r="JS56" s="122">
        <f>'Тест ответы'!JQ57*'Показатели'!$F$352*IF(JS$4="да",$C56,1)</f>
        <v>0</v>
      </c>
      <c r="JT56" s="122">
        <f>'Тест ответы'!JR57*'Показатели'!$F$353*IF(JT$4="да",$C56,1)</f>
        <v>0</v>
      </c>
      <c r="JU56" s="122">
        <f>'Тест ответы'!JS57*'Показатели'!$F$354*IF(JU$4="да",$C56,1)</f>
        <v>0</v>
      </c>
      <c r="JV56" s="122">
        <f>'Тест ответы'!JT57*'Показатели'!$F$355*IF(JV$4="да",$C56,1)</f>
        <v>0</v>
      </c>
      <c r="JW56" s="122">
        <f>'Тест ответы'!JU57*'Показатели'!$F$356*IF(JW$4="да",$C56,1)</f>
        <v>0</v>
      </c>
      <c r="JX56" s="122">
        <f>'Тест ответы'!JV57*'Показатели'!$F$357*IF(JX$4="да",$C56,1)</f>
        <v>0</v>
      </c>
      <c r="JY56" s="122">
        <f>'Тест ответы'!JW57*'Показатели'!$F$358*IF(JY$4="да",$C56,1)</f>
        <v>0</v>
      </c>
      <c r="JZ56" s="122">
        <f>'Тест ответы'!JX57*'Показатели'!$F$360*IF(JZ$4="да",$C56,1)</f>
        <v>0</v>
      </c>
      <c r="KA56" s="122">
        <f>'Тест ответы'!JY57*'Показатели'!$F$361*IF(KA$4="да",$C56,1)</f>
        <v>0</v>
      </c>
      <c r="KB56" s="122">
        <f>'Тест ответы'!JZ57*'Показатели'!$F$362*IF(KB$4="да",$C56,1)</f>
        <v>0</v>
      </c>
      <c r="KC56" s="122">
        <f>'Тест ответы'!KA57*'Показатели'!$F$363*IF(KC$4="да",$C56,1)</f>
        <v>0</v>
      </c>
      <c r="KD56" s="122">
        <f>'Тест ответы'!KB57*'Показатели'!$F$364*IF(KD$4="да",$C56,1)</f>
        <v>0</v>
      </c>
      <c r="KE56" s="136">
        <f>'Тест ответы'!KC57*'Показатели'!$F$365*IF(KE$4="да",$C56,1)</f>
        <v>0</v>
      </c>
      <c r="KF56" s="122">
        <f>'Тест ответы'!KD57*'Показатели'!$F$380*IF(KF$4="да",A56,1)</f>
        <v>0</v>
      </c>
      <c r="KG56" s="122">
        <f>'Тест ответы'!KE57*'Показатели'!$F$383*IF(KG$4="да",B56,1)</f>
        <v>0</v>
      </c>
      <c r="KH56" s="133">
        <f>'Тест ответы'!KF57*'Показатели'!$F$385*IF(KH$4="да",C56,1)</f>
        <v>0</v>
      </c>
      <c r="KI56" s="122">
        <f>'Тест ответы'!KG57*'Показатели'!$F$387*IF($KI$4="да",C56,1)</f>
        <v>0</v>
      </c>
      <c r="KJ56" s="122">
        <f>'Тест ответы'!KH57*'Показатели'!$F$388*IF($KJ$4="да",C56,1)</f>
        <v>0</v>
      </c>
      <c r="KK56" s="122">
        <f>'Тест ответы'!KI57*'Показатели'!$F$389*IF($KK$4="да",C56,1)</f>
        <v>0</v>
      </c>
      <c r="KL56" s="132">
        <f>'Тест ответы'!KJ57*'Показатели'!$F$391*IF(KL$4="да",C56,1)</f>
        <v>0</v>
      </c>
      <c r="KM56" s="122">
        <f>'Тест ответы'!KK57*'Показатели'!$F$392*IF(KM$4="да",D56,1)</f>
        <v>0</v>
      </c>
      <c r="KN56" s="132">
        <f>'Тест ответы'!KL57*'Показатели'!$F$394*IF($KN$4="да",C56,1)</f>
        <v>0</v>
      </c>
      <c r="KO56" s="133">
        <f>'Тест ответы'!KM57*'Показатели'!$F$395*IF($KO$4="да",C56,1)</f>
        <v>0</v>
      </c>
      <c r="KP56" s="122">
        <f>'Тест ответы'!KN57*'Показатели'!$F$397*IF($KP$4="да",$C56,1)</f>
        <v>0</v>
      </c>
      <c r="KQ56" s="122">
        <f>'Тест ответы'!KO57*'Показатели'!$F$398*IF($KQ$4="да",$C56,1)</f>
        <v>0</v>
      </c>
      <c r="KR56" s="122">
        <f>'Тест ответы'!KP57*'Показатели'!$F$400*IF($KR$4="да",$C56,1)</f>
        <v>0</v>
      </c>
      <c r="KS56" s="133">
        <f>'Тест ответы'!KQ57*'Показатели'!$F$401*IF($KS$4="да",$C56,1)</f>
        <v>0</v>
      </c>
      <c r="KT56" s="122">
        <f>'Тест ответы'!KR57*'Показатели'!$F$403*IF($KT$4="да",$C56,1)</f>
        <v>0</v>
      </c>
      <c r="KU56" s="122">
        <f>'Тест ответы'!KS57*'Показатели'!$F$405*IF($KU$4="да",$C56,1)</f>
        <v>0</v>
      </c>
      <c r="KV56" s="130">
        <f>'Тест ответы'!KT57*'Показатели'!$F$408*IF($KV$4="да",$C56,1)</f>
        <v>0</v>
      </c>
      <c r="KW56" s="122">
        <f>'Тест ответы'!KU57*'Показатели'!$F$409*IF($KW$4="да",$C56,1)</f>
        <v>0</v>
      </c>
      <c r="KX56" s="122">
        <f>'Тест ответы'!KV57*'Показатели'!$F$410*IF($KX$4="да",$C56,1)</f>
        <v>0</v>
      </c>
      <c r="KY56" s="122">
        <f>'Тест ответы'!KW57*'Показатели'!$F$411*IF($KY$4="да",$C56,1)</f>
        <v>0</v>
      </c>
      <c r="KZ56" s="132">
        <f>'Тест ответы'!KX57*'Показатели'!$F$413*IF($KZ$4="да",$C56,1)</f>
        <v>0</v>
      </c>
      <c r="LA56" s="122">
        <f>'Тест ответы'!KY57*'Показатели'!$F$415*IF($LA$4="да",$C56,1)</f>
        <v>0</v>
      </c>
      <c r="LB56" s="122">
        <f>'Тест ответы'!KZ57*'Показатели'!$F$416*IF($LB$4="да",$C56,1)</f>
        <v>0</v>
      </c>
      <c r="LC56" s="122">
        <f>'Тест ответы'!LA57*'Показатели'!$F$417*IF($LC$4="да",$C56,1)</f>
        <v>0</v>
      </c>
      <c r="LD56" s="132">
        <f>'Тест ответы'!LB57*'Показатели'!$F$420*IF($LD$4="да",$C56,1)</f>
        <v>0</v>
      </c>
      <c r="LE56" s="122">
        <f>'Тест ответы'!LC57*'Показатели'!$F$422*IF($LE$4="да",$C56,1)</f>
        <v>0</v>
      </c>
      <c r="LF56" s="122">
        <f>'Тест ответы'!LD57*'Показатели'!$F$423*IF($LF$4="да",$C56,1)</f>
        <v>0</v>
      </c>
      <c r="LG56" s="122">
        <f>'Тест ответы'!LE57*'Показатели'!$F$424*IF($LG$4="да",$C56,1)</f>
        <v>0</v>
      </c>
      <c r="LH56" s="132">
        <f>'Тест ответы'!LF57*'Показатели'!$F$426*IF(LH$4="да",$C56,1)</f>
        <v>0</v>
      </c>
      <c r="LI56" s="122">
        <f>'Тест ответы'!LG57*'Показатели'!$F$427*IF($LI$4="да",$C56,1)</f>
        <v>0</v>
      </c>
      <c r="LJ56" s="122">
        <f>'Тест ответы'!LH57*'Показатели'!$F$428*IF($LJ$4="да",$C56,1)</f>
        <v>0</v>
      </c>
      <c r="LK56" s="122">
        <f>'Тест ответы'!LI57*'Показатели'!$F$429*IF($LK$4="да",$C56,1)</f>
        <v>0</v>
      </c>
      <c r="LL56" s="122">
        <f>'Тест ответы'!LJ57*'Показатели'!$F$430*IF($LI$4="да",$C56,1)</f>
        <v>0</v>
      </c>
      <c r="LM56" s="125">
        <f>'Тест ответы'!LK57*'Показатели'!$F$461*IF(LM$4="да",$C56,1)</f>
        <v>0</v>
      </c>
      <c r="LN56" s="126">
        <f>'Тест ответы'!LL57*'Показатели'!$F$462*IF(LN$4="да",$C56,1)</f>
        <v>0</v>
      </c>
      <c r="LO56" s="126">
        <f>'Тест ответы'!LM57*'Показатели'!$F$463*IF(LO$4="да",$C56,1)</f>
        <v>0</v>
      </c>
      <c r="LP56" s="126">
        <f>'Тест ответы'!LN57*'Показатели'!$F$464*IF(LP$4="да",$C56,1)</f>
        <v>0</v>
      </c>
      <c r="LQ56" s="126">
        <f>'Тест ответы'!LO57*'Показатели'!$F$466*IF(LQ$4="да",$C56,1)</f>
        <v>0</v>
      </c>
      <c r="LR56" s="126">
        <f>'Тест ответы'!LP57*'Показатели'!$F$467*IF(LR$4="да",$C56,1)</f>
        <v>0</v>
      </c>
      <c r="LS56" s="126">
        <f>'Тест ответы'!LQ57*'Показатели'!$F$468*IF(LS$4="да",$C56,1)</f>
        <v>0</v>
      </c>
      <c r="LT56" s="135">
        <f>'Тест ответы'!LR57*'Показатели'!$F$469*IF(LT$4="да",$C56,1)</f>
        <v>0</v>
      </c>
      <c r="LU56" s="122">
        <f>'Тест ответы'!LS57*'Показатели'!$F$472*IF($LU$4="да",$C56,1)</f>
        <v>0</v>
      </c>
      <c r="LV56" s="122">
        <f>'Тест ответы'!LT57*'Показатели'!$F$473*IF($LV$4="да",$C56,1)</f>
        <v>0</v>
      </c>
      <c r="LW56" s="122">
        <f>'Тест ответы'!LU57*'Показатели'!$F$474*IF($LW$4="да",$C56,1)</f>
        <v>0</v>
      </c>
      <c r="LX56" s="122">
        <f>'Тест ответы'!LV57*'Показатели'!$F$476*IF($LX$4="да",$C56,1)</f>
        <v>0</v>
      </c>
      <c r="LY56" s="122">
        <f>'Тест ответы'!LW57*'Показатели'!$F$477*IF($LY$4="да",$C56,1)</f>
        <v>0</v>
      </c>
      <c r="LZ56" s="122">
        <f>'Тест ответы'!LX57*'Показатели'!$F$478*IF(LZ$4="да",$C56,1)</f>
        <v>0</v>
      </c>
      <c r="MA56" s="122">
        <f>'Тест ответы'!LY57*'Показатели'!$F$479*IF($MA$4="да",$C56,1)</f>
        <v>0</v>
      </c>
      <c r="MB56" s="122">
        <f>'Тест ответы'!LZ57*'Показатели'!$F$480*IF($MB$4="да",$C56,1)</f>
        <v>0</v>
      </c>
      <c r="MC56" s="122">
        <f>'Тест ответы'!MA57*'Показатели'!$F$481*IF($MC$4="да",$C56,1)</f>
        <v>0</v>
      </c>
      <c r="MD56" s="122">
        <f>'Тест ответы'!MB57*'Показатели'!$F$483*IF($MD$4="да",$C56,1)</f>
        <v>0</v>
      </c>
      <c r="ME56" s="122">
        <f>'Тест ответы'!MC57*'Показатели'!$F$484*IF($ME$4="да",$C56,1)</f>
        <v>0</v>
      </c>
      <c r="MF56" s="122">
        <f>'Тест ответы'!MD57*'Показатели'!$F$486*IF($MF$4="да",$C56,1)</f>
        <v>0</v>
      </c>
      <c r="MG56" s="136">
        <f>'Тест ответы'!ME57*'Показатели'!F$487*IF(MG$4="да",$C56,1)</f>
        <v>0</v>
      </c>
      <c r="MH56" s="126">
        <f>'Тест ответы'!MF57*'Показатели'!$F$489*IF($MH$4="да",$C56,1)</f>
        <v>0</v>
      </c>
      <c r="MI56" s="126">
        <f>'Тест ответы'!MG57*'Показатели'!$F$490*IF($MI$4="да",$C56,1)</f>
        <v>0</v>
      </c>
      <c r="MJ56" s="126">
        <f>'Тест ответы'!MH57*'Показатели'!$F$491*IF($MJ$4="да",$C56,1)</f>
        <v>0</v>
      </c>
      <c r="MK56" s="126">
        <f>'Тест ответы'!MI57*'Показатели'!$F$492*IF($MK$4="да",$C56,1)</f>
        <v>0</v>
      </c>
      <c r="ML56" s="126">
        <f>'Тест ответы'!MJ57*'Показатели'!$F$493*IF($ML$4="да",$C56,1)</f>
        <v>0</v>
      </c>
      <c r="MM56" s="126">
        <f>'Тест ответы'!MK57*'Показатели'!$F$494*IF($MM$4="да",$C56,1)</f>
        <v>0</v>
      </c>
      <c r="MN56" s="126">
        <f>'Тест ответы'!ML57*'Показатели'!$F$495*IF($MN$4="да",$C56,1)</f>
        <v>0</v>
      </c>
      <c r="MO56" s="126">
        <f>'Тест ответы'!MM57*'Показатели'!$F$496*IF($MO$4="да",$C56,1)</f>
        <v>0</v>
      </c>
      <c r="MP56" s="126">
        <f>'Тест ответы'!MN57*'Показатели'!$F$497*IF($MP$4="да",$C56,1)</f>
        <v>0</v>
      </c>
      <c r="MQ56" s="126">
        <f>'Тест ответы'!MO57*'Показатели'!$F$498*IF($MQ$4="да",$C56,1)</f>
        <v>0</v>
      </c>
      <c r="MR56" s="126">
        <f>'Тест ответы'!MP57*'Показатели'!$F$499*IF($MR$4="да",$C56,1)</f>
        <v>0</v>
      </c>
      <c r="MS56" s="126">
        <f>'Тест ответы'!MQ57*'Показатели'!$F$500*IF($MS$4="да",$C56,1)</f>
        <v>0</v>
      </c>
      <c r="MT56" s="126">
        <f>'Тест ответы'!MR57*'Показатели'!$F$501*IF(MT$4="да",$C56,1)</f>
        <v>0</v>
      </c>
      <c r="MU56" s="126">
        <f>'Тест ответы'!MS57*'Показатели'!$F$502*IF(MU$4="да",$C56,1)</f>
        <v>0</v>
      </c>
      <c r="MV56" s="126">
        <f>'Тест ответы'!MT57*'Показатели'!$F$503*IF(MV$4="да",$C56,1)</f>
        <v>0</v>
      </c>
      <c r="MW56" s="126">
        <f>'Тест ответы'!MU57*'Показатели'!$F$504*IF($MW$4="да",$C56,1)</f>
        <v>0</v>
      </c>
      <c r="MX56" s="126">
        <f>'Тест ответы'!MV57*'Показатели'!$F$505*IF(MX$4="да",$C56,1)</f>
        <v>0</v>
      </c>
      <c r="MY56" s="126">
        <f>'Тест ответы'!MW57*'Показатели'!$F$506*IF(MY$4="да",$C56,1)</f>
        <v>0</v>
      </c>
      <c r="MZ56" s="126">
        <f>'Тест ответы'!MX57*'Показатели'!$F$507*IF(MZ$4="да",$C56,1)</f>
        <v>0</v>
      </c>
      <c r="NA56" s="126">
        <f>'Тест ответы'!MY57*'Показатели'!$F$508*IF(NA$4="да",$C56,1)</f>
        <v>0</v>
      </c>
      <c r="NB56" s="126">
        <f>'Тест ответы'!MZ57*'Показатели'!$F$509*IF(NB$4="да",$C56,1)</f>
        <v>0</v>
      </c>
      <c r="NC56" s="126">
        <f>'Тест ответы'!NA57*'Показатели'!$F$510*IF(NC$4="да",$C56,1)</f>
        <v>0</v>
      </c>
      <c r="ND56" s="126">
        <f>'Тест ответы'!NB57*'Показатели'!$F$511*IF(ND$4="да",$C56,1)</f>
        <v>0</v>
      </c>
      <c r="NE56" s="126">
        <f>'Тест ответы'!NC57*'Показатели'!$F$512*IF(NE$4="да",$C56,1)</f>
        <v>0</v>
      </c>
      <c r="NF56" s="126">
        <f>'Тест ответы'!ND57*'Показатели'!$F$513*IF(NF$4="да",$C56,1)</f>
        <v>0</v>
      </c>
      <c r="NG56" s="126">
        <f>'Тест ответы'!NE57*'Показатели'!$F$514*IF(NG$4="да",$C56,1)</f>
        <v>0</v>
      </c>
      <c r="NH56" s="126">
        <f>'Тест ответы'!NF57*'Показатели'!$F$515*IF(NH$4="да",$C56,1)</f>
        <v>0</v>
      </c>
      <c r="NI56" s="134">
        <f>'Тест ответы'!NG57*'Показатели'!$F$516*IF($NI$4="да",$C56,1)</f>
        <v>0</v>
      </c>
      <c r="NJ56" s="126">
        <f>'Тест ответы'!NH57*'Показатели'!$F$518*IF(NJ$4="да",$C56,1)</f>
        <v>0</v>
      </c>
      <c r="NK56" s="126">
        <f>'Тест ответы'!NI57*'Показатели'!$F$519*IF(NK$4="да",$C56,1)</f>
        <v>0</v>
      </c>
      <c r="NL56" s="126">
        <f>'Тест ответы'!NJ57*'Показатели'!$F$520*IF(NL$4="да",$C56,1)</f>
        <v>0</v>
      </c>
      <c r="NM56" s="126">
        <f>'Тест ответы'!NK57*'Показатели'!$F$521*IF(NM$4="да",$C56,1)</f>
        <v>0</v>
      </c>
      <c r="NN56" s="126">
        <f>'Тест ответы'!NL57*'Показатели'!$F$522*IF(NN$4="да",$C56,1)</f>
        <v>0</v>
      </c>
      <c r="NO56" s="126">
        <f>'Тест ответы'!NM57*'Показатели'!$F$523*IF(NO$4="да",$C56,1)</f>
        <v>0</v>
      </c>
      <c r="NP56" s="126">
        <f>'Тест ответы'!NN57*'Показатели'!G$524*IF(NP$4="да",$C56,1)</f>
        <v>0</v>
      </c>
      <c r="NQ56" s="126">
        <f>'Тест ответы'!NO57*'Показатели'!H$525*IF(NQ$4="да",$C56,1)</f>
        <v>0</v>
      </c>
      <c r="NR56" s="126">
        <f>'Тест ответы'!NP57*'Показатели'!I$526*IF(NR$4="да",$C56,1)</f>
        <v>0</v>
      </c>
      <c r="NS56" s="126">
        <f>'Тест ответы'!NQ57*'Показатели'!$F$527*IF(NS$4="да",$C56,1)</f>
        <v>0</v>
      </c>
      <c r="NT56" s="126">
        <f>'Тест ответы'!NR57*'Показатели'!$F$528*IF(NT$4="да",$C56,1)</f>
        <v>0</v>
      </c>
      <c r="NU56" s="126">
        <f>'Тест ответы'!NS57*'Показатели'!$F$529*IF(NU$4="да",$C56,1)</f>
        <v>0</v>
      </c>
      <c r="NV56" s="135">
        <f>'Тест ответы'!NT57*'Показатели'!$F$530*IF(NV$4="да",$C56,1)</f>
        <v>0</v>
      </c>
      <c r="NW56" s="126">
        <f>'Тест ответы'!NU57*'Показатели'!$F$533*IF($NW$4="да",$C56,1)</f>
        <v>0</v>
      </c>
      <c r="NX56" s="126">
        <f>'Тест ответы'!NV57*'Показатели'!$F$534*IF($NX$4="да",$C56,1)</f>
        <v>0</v>
      </c>
      <c r="NY56" s="127">
        <f>'Тест ответы'!NW57*'Показатели'!$F$536*IF($NY$4="да",$C56,1)</f>
        <v>0</v>
      </c>
      <c r="NZ56" s="126">
        <f>'Тест ответы'!NX57*'Показатели'!$F$537*IF($NZ$4="да",$C56,1)</f>
        <v>0</v>
      </c>
      <c r="OA56" s="127">
        <f>'Тест ответы'!NY57*'Показатели'!$F$539*IF(OA$4="да",$C56,1)</f>
        <v>0</v>
      </c>
      <c r="OB56" s="126">
        <f>'Тест ответы'!NZ57*'Показатели'!$F$540*IF(OB$4="да",$C56,1)</f>
        <v>0</v>
      </c>
      <c r="OC56" s="126">
        <f>'Тест ответы'!OA57*'Показатели'!$F$541*IF(OC$4="да",$C56,1)</f>
        <v>0</v>
      </c>
      <c r="OD56" s="126">
        <f>'Тест ответы'!OB57*'Показатели'!$F$542*IF(OD$4="да",$C56,1)</f>
        <v>0</v>
      </c>
      <c r="OE56" s="126">
        <f>'Тест ответы'!OC57*'Показатели'!$F$543*IF(OE$4="да",$C56,1)</f>
        <v>0</v>
      </c>
      <c r="OF56" s="126">
        <f>'Тест ответы'!OD57*'Показатели'!$F$544*IF(OF$4="да",$C56,1)</f>
        <v>0</v>
      </c>
      <c r="OG56" s="127">
        <f>'Тест ответы'!OE57*'Показатели'!$F$546*IF(OG$4="да",$C56,1)</f>
        <v>0</v>
      </c>
      <c r="OH56" s="126">
        <f>'Тест ответы'!OF57*'Показатели'!$F$547*IF(OH$4="да",$C56,1)</f>
        <v>0</v>
      </c>
      <c r="OI56" s="126">
        <f>'Тест ответы'!OG57*'Показатели'!$F$548*IF(OI$4="да",$C56,1)</f>
        <v>0</v>
      </c>
      <c r="OJ56" s="126">
        <f>'Тест ответы'!OH57*'Показатели'!$F$549*IF(OJ$4="да",$C56,1)</f>
        <v>0</v>
      </c>
      <c r="OK56" s="126">
        <f>'Тест ответы'!OI57*'Показатели'!$F$550*IF(OK$4="да",$C56,1)</f>
        <v>0</v>
      </c>
      <c r="OL56" s="126">
        <f>'Тест ответы'!OJ57*'Показатели'!$F$551*IF(OL$4="да",$C56,1)</f>
        <v>0</v>
      </c>
      <c r="OM56" s="137">
        <f>'Тест ответы'!OK57*'Показатели'!$F$554*IF($OM$4="да",$C56,1)</f>
        <v>0</v>
      </c>
      <c r="ON56" s="134">
        <f>'Тест ответы'!OL57*'Показатели'!$F$555*IF($ON$4="да",$C56,1)</f>
        <v>0</v>
      </c>
      <c r="OO56" s="126">
        <f>'Тест ответы'!OM57*'Показатели'!$F$557*IF($OO$4="да",$C56,1)</f>
        <v>0</v>
      </c>
      <c r="OP56" s="135">
        <f>'Тест ответы'!ON57*'Показатели'!$F$558*IF($OP$4="да",$C56,1)</f>
        <v>0</v>
      </c>
      <c r="OQ56" s="127">
        <f>'Тест ответы'!OO57*'Показатели'!$F$564*IF(OQ$4="да",$C56,1)</f>
        <v>0</v>
      </c>
      <c r="OR56" s="126">
        <f>'Тест ответы'!OP57*'Показатели'!$F$565*IF(OR$4="да",$C56,1)</f>
        <v>0</v>
      </c>
      <c r="OS56" s="126">
        <f>'Тест ответы'!OQ57*'Показатели'!$F$566*IF(OS$4="да",$C56,1)</f>
        <v>0</v>
      </c>
      <c r="OT56" s="126">
        <f>'Тест ответы'!OR57*'Показатели'!$F$567*IF(OT$4="да",$C56,1)</f>
        <v>0</v>
      </c>
      <c r="OU56" s="126">
        <f>'Тест ответы'!OS57*'Показатели'!$F$568*IF(OU$4="да",$C56,1)</f>
        <v>0</v>
      </c>
      <c r="OV56" s="126">
        <f>'Тест ответы'!OT57*'Показатели'!$F$569*IF(OV$4="да",$C56,1)</f>
        <v>0</v>
      </c>
      <c r="OW56" s="127">
        <f>'Тест ответы'!OU57*'Показатели'!$F$574*IF(OW$4="да",$C56,1)</f>
        <v>0</v>
      </c>
      <c r="OX56" s="126">
        <f>'Тест ответы'!OV57*'Показатели'!$F$575*IF(OX$4="да",$C56,1)</f>
        <v>0</v>
      </c>
      <c r="OY56" s="126">
        <f>'Тест ответы'!OW57*'Показатели'!$F$576*IF(OY$4="да",$C56,1)</f>
        <v>0</v>
      </c>
      <c r="OZ56" s="126">
        <f>'Тест ответы'!OX57*'Показатели'!$F$577*IF(OZ$4="да",$C56,1)</f>
        <v>0</v>
      </c>
      <c r="PA56" s="126">
        <f>'Тест ответы'!OY57*'Показатели'!$F$578*IF(PA$4="да",$C56,1)</f>
        <v>0</v>
      </c>
      <c r="PB56" s="126">
        <f>'Тест ответы'!OZ57*'Показатели'!$F$579*IF(PB$4="да",$C56,1)</f>
        <v>0</v>
      </c>
      <c r="PC56" s="137">
        <f>'Тест ответы'!PA57*'Показатели'!$F$584*IF($PC$4="да",$C56,1)</f>
        <v>0</v>
      </c>
      <c r="PD56" s="126">
        <f>'Тест ответы'!PB57*'Показатели'!$F$585*IF($PD$4="да",$C56,1)</f>
        <v>0</v>
      </c>
      <c r="PE56" s="126">
        <f>'Тест ответы'!PC57*'Показатели'!$F$587*IF($PE$4="да",$C56,1)</f>
        <v>0</v>
      </c>
      <c r="PF56" s="126">
        <f>'Тест ответы'!PD57*'Показатели'!$F$588*IF($PF$4="да",$C56,1)</f>
        <v>0</v>
      </c>
      <c r="PG56" s="126">
        <f>'Тест ответы'!PE57*'Показатели'!$F$589*IF($PG$4="да",$C56,1)</f>
        <v>0</v>
      </c>
      <c r="PH56" s="126">
        <f>'Тест ответы'!PF57*'Показатели'!$F$590*IF($PH$4="да",$C56,1)</f>
        <v>0</v>
      </c>
      <c r="PI56" s="126">
        <f>'Тест ответы'!PG57*'Показатели'!$F$591*IF($PI$4="да",$C56,1)</f>
        <v>0</v>
      </c>
      <c r="PJ56" s="126">
        <f>'Тест ответы'!PH57*'Показатели'!$F$592*IF($PJ$4="да",$C56,1)</f>
        <v>0</v>
      </c>
      <c r="PK56" s="126">
        <f>'Тест ответы'!PI57*'Показатели'!$F$593*IF($PK$4="да",$C56,1)</f>
        <v>0</v>
      </c>
      <c r="PL56" s="126">
        <f>'Тест ответы'!PJ57*'Показатели'!$F$594*IF($PL$4="да",$C56,1)</f>
        <v>0</v>
      </c>
      <c r="PM56" s="126">
        <f>'Тест ответы'!PK57*'Показатели'!$F$595*IF($PM$4="да",$C56,1)</f>
        <v>0</v>
      </c>
      <c r="PN56" s="126">
        <f>'Тест ответы'!PL57*'Показатели'!$F$596*IF($PN$4="да",$C56,1)</f>
        <v>0</v>
      </c>
      <c r="PO56" s="126">
        <f>'Тест ответы'!PM57*'Показатели'!$F$597*IF($PO$4="да",$C56,1)</f>
        <v>0</v>
      </c>
      <c r="PP56" s="126">
        <f>'Тест ответы'!PN57*'Показатели'!$F$599*IF($PP$4="да",$C56,1)</f>
        <v>0</v>
      </c>
      <c r="PQ56" s="126">
        <f>'Тест ответы'!PO57*'Показатели'!$F$600*IF($PQ$4="да",$C56,1)</f>
        <v>0</v>
      </c>
      <c r="PR56" s="126">
        <f>'Тест ответы'!PP57*'Показатели'!$F$603*IF($PR$4="да",$C56,1)</f>
        <v>0</v>
      </c>
      <c r="PS56" s="126">
        <f>'Тест ответы'!PQ57*'Показатели'!$F$605*IF($PS$4="да",$C56,1)</f>
        <v>0</v>
      </c>
      <c r="PT56" s="126">
        <f>'Тест ответы'!PR57*'Показатели'!$F$606*IF($PT$4="да",$C56,1)</f>
        <v>0</v>
      </c>
      <c r="PU56" s="126">
        <f>'Тест ответы'!PS57*'Показатели'!$F$607*IF($PU$4="да",$C56,1)</f>
        <v>0</v>
      </c>
      <c r="PV56" s="126">
        <f>'Тест ответы'!PT57*'Показатели'!$F$608*IF($PV$4="да",$C56,1)</f>
        <v>0</v>
      </c>
      <c r="PW56" s="126">
        <f>'Тест ответы'!PU57*'Показатели'!$F$609*IF($PW$4="да",$C56,1)</f>
        <v>0</v>
      </c>
      <c r="PX56" s="126">
        <f>'Тест ответы'!PV57*'Показатели'!$F$610*IF($PX$4="да",$C56,1)</f>
        <v>0</v>
      </c>
      <c r="PY56" s="137">
        <f>'Тест ответы'!PW57*'Показатели'!$F$612*IF(PY$4="да",$C56,1)</f>
        <v>0</v>
      </c>
      <c r="PZ56" s="127">
        <f>'Тест ответы'!PX57*'Показатели'!$F$614*IF(PZ$4="да",$C56,1)</f>
        <v>0</v>
      </c>
      <c r="QA56" s="126">
        <f>'Тест ответы'!PY57*'Показатели'!$F$614*IF(QA$4="да",$C56,1)</f>
        <v>0</v>
      </c>
      <c r="QB56" s="126">
        <f>'Тест ответы'!PZ57*'Показатели'!$F$614*IF(QB$4="да",$C56,1)</f>
        <v>0</v>
      </c>
      <c r="QC56" s="126">
        <f>'Тест ответы'!QA57*'Показатели'!$F$614*IF(QC$4="да",$C56,1)</f>
        <v>0</v>
      </c>
      <c r="QD56" s="126">
        <f>'Тест ответы'!QB57*'Показатели'!$F$614*IF(QD$4="да",$C56,1)</f>
        <v>0</v>
      </c>
      <c r="QE56" s="127">
        <f>'Тест ответы'!QC57*'Показатели'!$F$620*IF(QE$4="да",$C56,1)</f>
        <v>0</v>
      </c>
      <c r="QF56" s="126">
        <f>'Тест ответы'!QD57*'Показатели'!$F$620*IF(QF$4="да",$C56,1)</f>
        <v>0</v>
      </c>
      <c r="QG56" s="126">
        <f>'Тест ответы'!QE57*'Показатели'!$F$620*IF(QG$4="да",$C56,1)</f>
        <v>0</v>
      </c>
      <c r="QH56" s="126">
        <f>'Тест ответы'!QF57*'Показатели'!$F$620*IF(QH$4="да",$C56,1)</f>
        <v>0</v>
      </c>
      <c r="QI56" s="126">
        <f>'Тест ответы'!QG57*'Показатели'!$F$620*IF(QI$4="да",$C56,1)</f>
        <v>0</v>
      </c>
      <c r="QJ56" s="138">
        <f>'Тест ответы'!QH57*'Показатели'!$F$620*IF(QJ$4="да",$C56,1)</f>
        <v>0</v>
      </c>
      <c r="QK56" s="122" t="str">
        <f>'Тест ответы'!QI57*#REF!*IF(QK$4="да",$C56,1)</f>
        <v>#REF!</v>
      </c>
      <c r="QL56" s="122">
        <f>'Тест ответы'!QJ57*'Показатели'!$F$628*IF(QL$4="да",$C56,1)</f>
        <v>0</v>
      </c>
      <c r="QM56" s="122">
        <f>'Тест ответы'!QK57*'Показатели'!$F$629*IF(QM$4="да",$C56,1)</f>
        <v>0</v>
      </c>
      <c r="QN56" s="122">
        <f>'Тест ответы'!QL57*'Показатели'!$F$631*IF(QN$4="да",$C56,1)</f>
        <v>0</v>
      </c>
      <c r="QO56" s="122" t="str">
        <f>'Тест ответы'!QM57*#REF!*IF(QO$4="да",$C56,1)</f>
        <v>#REF!</v>
      </c>
      <c r="QP56" s="136">
        <f>'Тест ответы'!QN57*'Показатели'!$F$632*IF(QP$4="да",$C56,1)</f>
        <v>0</v>
      </c>
      <c r="QQ56" s="126">
        <f>'Тест ответы'!QO57*'Показатели'!$F$635*IF(QQ$4="да",$C56,1)</f>
        <v>0</v>
      </c>
      <c r="QR56" s="126">
        <f>'Тест ответы'!QP57*'Показатели'!$F$636*IF(QR$4="да",$C56,1)</f>
        <v>0</v>
      </c>
      <c r="QS56" s="126">
        <f>'Тест ответы'!QQ57*'Показатели'!$F$638*IF(QS$4="да",$C56,1)</f>
        <v>0</v>
      </c>
      <c r="QT56" s="126">
        <f>'Тест ответы'!QR57*'Показатели'!$F$639*IF(QT$4="да",$C56,1)</f>
        <v>0</v>
      </c>
      <c r="QU56" s="126">
        <f>'Тест ответы'!QS57*'Показатели'!$F$640*IF(QU$4="да",$C56,1)</f>
        <v>0</v>
      </c>
      <c r="QV56" s="126">
        <f>'Тест ответы'!QT57*'Показатели'!$F$641*IF(QV$4="да",$C56,1)</f>
        <v>0</v>
      </c>
      <c r="QW56" s="126">
        <f>'Тест ответы'!QU57*'Показатели'!$F$642*IF(QW$4="да",$C56,1)</f>
        <v>0</v>
      </c>
      <c r="QX56" s="135">
        <f>'Тест ответы'!QV57*'Показатели'!$F$643*IF(QX$4="да",$C56,1)</f>
        <v>0</v>
      </c>
      <c r="QY56" s="131"/>
      <c r="QZ56" s="131"/>
      <c r="RA56" s="131"/>
      <c r="RB56" s="131"/>
      <c r="RC56" s="131"/>
      <c r="RD56" s="131"/>
      <c r="RE56" s="131"/>
      <c r="RF56" s="131"/>
      <c r="RG56" s="131"/>
    </row>
    <row r="57">
      <c r="A57" s="117">
        <v>53.0</v>
      </c>
      <c r="B57" s="118" t="str">
        <f>'Тест ответы'!B58</f>
        <v>Пермский край</v>
      </c>
      <c r="C57" s="139">
        <f>VLOOKUP(B57,'Население'!$B$2:$E$90,4,FALSE)</f>
        <v>5.154201198</v>
      </c>
      <c r="D57" s="120" t="str">
        <f t="shared" si="9"/>
        <v>#REF!</v>
      </c>
      <c r="E57" s="121">
        <f>'Тест ответы'!C58*'Показатели'!$F$3*IF(E$4="да",$C57,1)</f>
        <v>0.0005</v>
      </c>
      <c r="F57" s="121">
        <f>'Тест ответы'!D58*'Показатели'!$F$4*IF(F$4="да",$C57,1)</f>
        <v>0.005</v>
      </c>
      <c r="G57" s="121">
        <f>'Тест ответы'!E58*'Показатели'!$F$5*IF($G$4="да",C57,1)</f>
        <v>0</v>
      </c>
      <c r="H57" s="121">
        <f>'Тест ответы'!F58*'Показатели'!$F$6*IF($H$4="да",C57,1)</f>
        <v>0</v>
      </c>
      <c r="I57" s="121">
        <f>'Тест ответы'!G58*'Показатели'!$F$7*IF(I$4="да",D57,1)</f>
        <v>0</v>
      </c>
      <c r="J57" s="121">
        <f>'Тест ответы'!H58*'Показатели'!$F$8*IF($J$4="да",C57,1)</f>
        <v>0</v>
      </c>
      <c r="K57" s="121">
        <f>'Тест ответы'!I58*'Показатели'!$F$9*IF(K$4="да",D57,1)</f>
        <v>0</v>
      </c>
      <c r="L57" s="121">
        <f>'Тест ответы'!J58*'Показатели'!$F$10*IF(L$4="да",$C57,1)</f>
        <v>0</v>
      </c>
      <c r="M57" s="121">
        <f>'Тест ответы'!K58*'Показатели'!$F$11*IF(M$4="да",$C57,1)</f>
        <v>0</v>
      </c>
      <c r="N57" s="122">
        <f>'Тест ответы'!L58*'Показатели'!$F$12*IF(N$4="да",$C57,1)</f>
        <v>0.03</v>
      </c>
      <c r="O57" s="123">
        <f>'Тест ответы'!M58*'Показатели'!$F$14*IF(O$4="да",$C57,1)</f>
        <v>0.04</v>
      </c>
      <c r="P57" s="124">
        <f>'Тест ответы'!N58*'Показатели'!$F$15*IF(P$4="да",$C57,1)</f>
        <v>0</v>
      </c>
      <c r="Q57" s="124">
        <f>'Тест ответы'!O58*'Показатели'!$F$17*IF(Q$4="да",$C57,1)</f>
        <v>0.05</v>
      </c>
      <c r="R57" s="124">
        <f>'Тест ответы'!P58*'Показатели'!$F$18*IF(R$4="да",$C57,1)</f>
        <v>0.1</v>
      </c>
      <c r="S57" s="123">
        <f>'Тест ответы'!Q58*'Показатели'!$F$20*IF(S$4="да",$C57,1)</f>
        <v>0.1</v>
      </c>
      <c r="T57" s="121">
        <f>'Тест ответы'!R58*'Показатели'!$F$21*IF(T$4="да",$C57,1)</f>
        <v>0</v>
      </c>
      <c r="U57" s="121">
        <f>'Тест ответы'!S58*'Показатели'!$F$24*IF(U$4="да",$C57,1)</f>
        <v>0</v>
      </c>
      <c r="V57" s="121">
        <f>'Тест ответы'!T58*'Показатели'!$F$25*IF(V$4="да",$C57,1)</f>
        <v>0</v>
      </c>
      <c r="W57" s="121">
        <f>'Тест ответы'!U58*'Показатели'!$F$26*IF(W$4="да",$C57,1)</f>
        <v>0</v>
      </c>
      <c r="X57" s="121">
        <f>'Тест ответы'!V58*'Показатели'!$F$28*IF(X$4="да",$C57,1)</f>
        <v>0</v>
      </c>
      <c r="Y57" s="121">
        <f>'Тест ответы'!W58*'Показатели'!$F$29*IF(Y$4="да",$C57,1)</f>
        <v>0</v>
      </c>
      <c r="Z57" s="125">
        <f>'Тест ответы'!X58*'Показатели'!$F$33*IF(Z$4="да",$C57,1)</f>
        <v>0</v>
      </c>
      <c r="AA57" s="126">
        <f>'Тест ответы'!Y58*'Показатели'!$F$34*IF(AA$4="да",$C57,1)</f>
        <v>0</v>
      </c>
      <c r="AB57" s="126">
        <f>'Тест ответы'!Z58*'Показатели'!$F$35*IF(AB$4="да",$C57,1)</f>
        <v>0</v>
      </c>
      <c r="AC57" s="126">
        <f>'Тест ответы'!AA58*'Показатели'!$F$36*IF(AC$4="да",$C57,1)</f>
        <v>0</v>
      </c>
      <c r="AD57" s="126">
        <f>'Тест ответы'!AB58*'Показатели'!$F$37*IF(AD$4="да",$C57,1)</f>
        <v>0</v>
      </c>
      <c r="AE57" s="126">
        <f>'Тест ответы'!AC58*'Показатели'!$F$38*IF(AE$4="да",$C57,1)</f>
        <v>0</v>
      </c>
      <c r="AF57" s="126">
        <f>'Тест ответы'!AD58*'Показатели'!$F$39*IF(AF$4="да",$C57,1)</f>
        <v>0</v>
      </c>
      <c r="AG57" s="126">
        <f>'Тест ответы'!AE58*'Показатели'!$F$40*IF(AG$4="да",$C57,1)</f>
        <v>0</v>
      </c>
      <c r="AH57" s="126">
        <f>'Тест ответы'!AF58*'Показатели'!$F$41*IF(AH$4="да",$C57,1)</f>
        <v>0</v>
      </c>
      <c r="AI57" s="127">
        <f>'Тест ответы'!AG58*'Показатели'!$F$43*IF(AI$4="да",$C57,1)</f>
        <v>0</v>
      </c>
      <c r="AJ57" s="126">
        <f>'Тест ответы'!AH58*'Показатели'!$F$44*IF(AJ$4="да",$C57,1)</f>
        <v>0</v>
      </c>
      <c r="AK57" s="126">
        <f>'Тест ответы'!AI58*'Показатели'!$F$45*IF(AK$4="да",$C57,1)</f>
        <v>0</v>
      </c>
      <c r="AL57" s="126">
        <f>'Тест ответы'!AJ58*'Показатели'!$F$46*IF(AL$4="да",$C57,1)</f>
        <v>0</v>
      </c>
      <c r="AM57" s="126">
        <f>'Тест ответы'!AK58*'Показатели'!$F$47*IF(AM$4="да",$C57,1)</f>
        <v>0</v>
      </c>
      <c r="AN57" s="126">
        <f>'Тест ответы'!AL58*'Показатели'!$F$48*IF(AN$4="да",$C57,1)</f>
        <v>0</v>
      </c>
      <c r="AO57" s="126">
        <f>'Тест ответы'!AM58*'Показатели'!$F$49*IF(AO$4="да",$C57,1)</f>
        <v>0</v>
      </c>
      <c r="AP57" s="126">
        <f>'Тест ответы'!AN58*'Показатели'!$F$50*IF(AP$4="да",$C57,1)</f>
        <v>0</v>
      </c>
      <c r="AQ57" s="126">
        <f>'Тест ответы'!AO58*'Показатели'!$F$51*IF(AQ$4="да",$C57,1)</f>
        <v>0</v>
      </c>
      <c r="AR57" s="123">
        <f>'Тест ответы'!AP58*'Показатели'!$F$53*IF($AR$4="да",$C57,1)</f>
        <v>0</v>
      </c>
      <c r="AS57" s="128">
        <f>'Тест ответы'!AQ58*'Показатели'!$F$54*IF($AS$4="да",$C57,1)</f>
        <v>0</v>
      </c>
      <c r="AT57" s="127">
        <f>'Тест ответы'!AR58*'Показатели'!$F$56*IF(AT$4="да",$C57,1)</f>
        <v>0</v>
      </c>
      <c r="AU57" s="126">
        <f>'Тест ответы'!AS58*'Показатели'!$F$57*IF(AU$4="да",$C57,1)</f>
        <v>0</v>
      </c>
      <c r="AV57" s="126">
        <f>'Тест ответы'!AT58*'Показатели'!$F$58*IF(AV$4="да",$C57,1)</f>
        <v>0</v>
      </c>
      <c r="AW57" s="126">
        <f>'Тест ответы'!AU58*'Показатели'!$F$59*IF(AW$4="да",$C57,1)</f>
        <v>0</v>
      </c>
      <c r="AX57" s="126">
        <f>'Тест ответы'!AV58*'Показатели'!$F$60*IF(AX$4="да",$C57,1)</f>
        <v>0</v>
      </c>
      <c r="AY57" s="126">
        <f>'Тест ответы'!AW58*'Показатели'!$F$61*IF(AY$4="да",$C57,1)</f>
        <v>0</v>
      </c>
      <c r="AZ57" s="129">
        <f>'Тест ответы'!AX58*'Показатели'!$F$64*IF($AZ$4="да",$C57,1)</f>
        <v>0</v>
      </c>
      <c r="BA57" s="121">
        <f>'Тест ответы'!AY58*'Показатели'!$F$65*IF($BA$4="да",$C57,1)</f>
        <v>0</v>
      </c>
      <c r="BB57" s="121">
        <f>'Тест ответы'!AZ58*'Показатели'!$F$66*IF($BA$4="да",$C57,1)</f>
        <v>0</v>
      </c>
      <c r="BC57" s="121">
        <f>'Тест ответы'!BA58*'Показатели'!$F$67*IF($BC$4="да",$C57,1)</f>
        <v>0</v>
      </c>
      <c r="BD57" s="121">
        <f>'Тест ответы'!BB58*'Показатели'!$F$68*IF($BD$4="да",$C57,1)</f>
        <v>0</v>
      </c>
      <c r="BE57" s="121">
        <f>'Тест ответы'!BC58*'Показатели'!$F$69*IF($BE$4="да",$C57,1)</f>
        <v>0</v>
      </c>
      <c r="BF57" s="121">
        <f>'Тест ответы'!BD58*'Показатели'!$F$70*IF($BF$4="да",$C57,1)</f>
        <v>0</v>
      </c>
      <c r="BG57" s="121">
        <f>'Тест ответы'!BE58*'Показатели'!$F$71*IF($BG$4="да",$C57,1)</f>
        <v>0</v>
      </c>
      <c r="BH57" s="128">
        <f>'Тест ответы'!BF58*'Показатели'!$F$72*IF($BH$4="да",$C57,1)</f>
        <v>0</v>
      </c>
      <c r="BI57" s="121">
        <f>'Тест ответы'!BG58*'Показатели'!$F$75*IF($BI$4="да",$C57,1)</f>
        <v>0</v>
      </c>
      <c r="BJ57" s="121">
        <f>'Тест ответы'!BH58*'Показатели'!$F$76*IF($BJ$4="да",$C57,1)</f>
        <v>0</v>
      </c>
      <c r="BK57" s="121">
        <f>'Тест ответы'!BI58*'Показатели'!$F$77*IF($BK$4="да",$C57,1)</f>
        <v>0</v>
      </c>
      <c r="BL57" s="121">
        <f>'Тест ответы'!BJ58*'Показатели'!$F$78*IF($BL$4="да",$C57,1)</f>
        <v>0</v>
      </c>
      <c r="BM57" s="121">
        <f>'Тест ответы'!BK58*'Показатели'!$F$79*IF($BM$4="да",$C57,1)</f>
        <v>0</v>
      </c>
      <c r="BN57" s="121">
        <f>'Тест ответы'!BL58*'Показатели'!$F$80*IF($BN$4="да",$C57,1)</f>
        <v>0</v>
      </c>
      <c r="BO57" s="128">
        <f>'Тест ответы'!BM58*'Показатели'!$F$81*IF($BO$4="да",$C57,1)</f>
        <v>0</v>
      </c>
      <c r="BP57" s="121">
        <f>'Тест ответы'!BN58*'Показатели'!$F$86*IF(BP$4="да",$C57,1)</f>
        <v>0</v>
      </c>
      <c r="BQ57" s="121">
        <f>'Тест ответы'!BO58*'Показатели'!$F$87*IF(BQ$4="да",$C57,1)</f>
        <v>0</v>
      </c>
      <c r="BR57" s="121">
        <f>'Тест ответы'!BP58*'Показатели'!$F$88*IF(BR$4="да",$C57,1)</f>
        <v>0</v>
      </c>
      <c r="BS57" s="121">
        <f>'Тест ответы'!BQ58*'Показатели'!$F$89*IF($BS$4="да",$C57,1)</f>
        <v>0</v>
      </c>
      <c r="BT57" s="121">
        <f>'Тест ответы'!BR58*'Показатели'!$F$90*IF($BT$4="да",$C57,1)</f>
        <v>0</v>
      </c>
      <c r="BU57" s="121">
        <f>'Тест ответы'!BS58*'Показатели'!$F$91*IF($BU$4="да",$C57,1)</f>
        <v>0</v>
      </c>
      <c r="BV57" s="121">
        <f>'Тест ответы'!BT58*'Показатели'!$F$92*IF($BV$4="да",$C57,1)</f>
        <v>0</v>
      </c>
      <c r="BW57" s="121">
        <f>'Тест ответы'!BU58*'Показатели'!$F$93*IF($BW$4="да",$C57,1)</f>
        <v>0</v>
      </c>
      <c r="BX57" s="121">
        <f>'Тест ответы'!BV58*'Показатели'!$F$94*IF($BX$4="да",$C57,1)</f>
        <v>0</v>
      </c>
      <c r="BY57" s="121">
        <f>'Тест ответы'!BW58*'Показатели'!$F$95*IF($BY$4="да",$C57,1)</f>
        <v>0</v>
      </c>
      <c r="BZ57" s="121">
        <f>'Тест ответы'!BX58*'Показатели'!$F$96*IF($BZ$4="да",$C57,1)</f>
        <v>0</v>
      </c>
      <c r="CA57" s="121">
        <f>'Тест ответы'!BY58*'Показатели'!$F$97*IF($CA$4="да",$C57,1)</f>
        <v>0</v>
      </c>
      <c r="CB57" s="121">
        <f>'Тест ответы'!BZ58*'Показатели'!$F$99*IF($CB$4="да",$C57,1)</f>
        <v>0</v>
      </c>
      <c r="CC57" s="121">
        <f>'Тест ответы'!CA58*'Показатели'!$F$100*IF($CC$4="да",$C57,1)</f>
        <v>0</v>
      </c>
      <c r="CD57" s="121">
        <f>'Тест ответы'!CB58*'Показатели'!$F$101*IF($CD$4="да",$C57,1)</f>
        <v>0</v>
      </c>
      <c r="CE57" s="121">
        <f>'Тест ответы'!CC58*'Показатели'!$F$102*IF($CE$4="да",$C57,1)</f>
        <v>0</v>
      </c>
      <c r="CF57" s="121">
        <f>'Тест ответы'!CD58*'Показатели'!$F$103*IF($CF$4="да",$C57,1)</f>
        <v>0</v>
      </c>
      <c r="CG57" s="121">
        <f>'Тест ответы'!CE58*'Показатели'!$F$104*IF($CG$4="да",$C57,1)</f>
        <v>0</v>
      </c>
      <c r="CH57" s="121">
        <f>'Тест ответы'!CF58*'Показатели'!$F$105*IF($CH$4="да",$C57,1)</f>
        <v>0</v>
      </c>
      <c r="CI57" s="121">
        <f>'Тест ответы'!CG58*'Показатели'!$F$106*IF($CI$4="да",$C57,1)</f>
        <v>0</v>
      </c>
      <c r="CJ57" s="121">
        <f>'Тест ответы'!CH58*'Показатели'!$F$107*IF($CJ$4="да",$C57,1)</f>
        <v>0</v>
      </c>
      <c r="CK57" s="121">
        <f>'Тест ответы'!CI58*'Показатели'!$F$108*IF($CK$4="да",$C57,1)</f>
        <v>0</v>
      </c>
      <c r="CL57" s="121">
        <f>'Тест ответы'!CJ58*'Показатели'!$F$109*IF($CL$4="да",$C57,1)</f>
        <v>0</v>
      </c>
      <c r="CM57" s="121">
        <f>'Тест ответы'!CK58*'Показатели'!$F$110*IF($CM$4="да",$C57,1)</f>
        <v>0</v>
      </c>
      <c r="CN57" s="121">
        <f>'Тест ответы'!CL58*'Показатели'!$F$111*IF($CN$4="да",$C57,1)</f>
        <v>0</v>
      </c>
      <c r="CO57" s="121">
        <f>'Тест ответы'!CM58*'Показатели'!$F$112*IF($CO$4="да",$C57,1)</f>
        <v>0</v>
      </c>
      <c r="CP57" s="128">
        <f>'Тест ответы'!CN58*'Показатели'!$F$113*IF($CP$4="да",$C57,1)</f>
        <v>0</v>
      </c>
      <c r="CQ57" s="121">
        <f>'Тест ответы'!CO58*'Показатели'!$F$118*IF(CQ$4="да",$C57,1)</f>
        <v>0</v>
      </c>
      <c r="CR57" s="121">
        <f>'Тест ответы'!CP58*'Показатели'!$F$119*IF(CR$4="да",$C57,1)</f>
        <v>0</v>
      </c>
      <c r="CS57" s="121">
        <f>'Тест ответы'!CQ58*'Показатели'!$F$120*IF(CS$4="да",$C57,1)</f>
        <v>0</v>
      </c>
      <c r="CT57" s="121">
        <f>'Тест ответы'!CR58*'Показатели'!$F$121*IF($CT$4="да",$C57,1)</f>
        <v>0</v>
      </c>
      <c r="CU57" s="121">
        <f>'Тест ответы'!CS58*'Показатели'!$F$122*IF($CU$4="да",$C57,1)</f>
        <v>0</v>
      </c>
      <c r="CV57" s="121">
        <f>'Тест ответы'!CT58*'Показатели'!$F$123*IF($CV$4="да",$C57,1)</f>
        <v>0</v>
      </c>
      <c r="CW57" s="121">
        <f>'Тест ответы'!CU58*'Показатели'!$F$124*IF($CW$4="да",$C57,1)</f>
        <v>0</v>
      </c>
      <c r="CX57" s="121">
        <f>'Тест ответы'!CV58*'Показатели'!$F$125*IF($CX$4="да",$C57,1)</f>
        <v>0</v>
      </c>
      <c r="CY57" s="121">
        <f>'Тест ответы'!CW58*'Показатели'!$F$126*IF($CY$4="да",$C57,1)</f>
        <v>0</v>
      </c>
      <c r="CZ57" s="121">
        <f>'Тест ответы'!CX58*'Показатели'!$F$127*IF($CZ$4="да",$C57,1)</f>
        <v>0</v>
      </c>
      <c r="DA57" s="121">
        <f>'Тест ответы'!CY58*'Показатели'!$F$128*IF($DA$4="да",$C57,1)</f>
        <v>0</v>
      </c>
      <c r="DB57" s="121">
        <f>'Тест ответы'!CZ58*'Показатели'!$F$129*IF($DB$4="да",$C57,1)</f>
        <v>0</v>
      </c>
      <c r="DC57" s="121">
        <f>'Тест ответы'!DA58*'Показатели'!$F$131*IF($DC$4="да",$C57,1)</f>
        <v>0</v>
      </c>
      <c r="DD57" s="121">
        <f>'Тест ответы'!DB58*'Показатели'!$F$132*IF($DD$4="да",$C57,1)</f>
        <v>0</v>
      </c>
      <c r="DE57" s="121">
        <f>'Тест ответы'!DC58*'Показатели'!$F$133*IF($DE$4="да",$C57,1)</f>
        <v>0</v>
      </c>
      <c r="DF57" s="121">
        <f>'Тест ответы'!DD58*'Показатели'!$F$134*IF($DF$4="да",$C57,1)</f>
        <v>0</v>
      </c>
      <c r="DG57" s="121">
        <f>'Тест ответы'!DE58*'Показатели'!$F$135*IF($DG$4="да",$C57,1)</f>
        <v>0</v>
      </c>
      <c r="DH57" s="121">
        <f>'Тест ответы'!DF58*'Показатели'!$F$136*IF($DH56="да",$C57,1)</f>
        <v>0</v>
      </c>
      <c r="DI57" s="121">
        <f>'Тест ответы'!DG58*'Показатели'!$F$137*IF($DI$4="да",$C57,1)</f>
        <v>0</v>
      </c>
      <c r="DJ57" s="121">
        <f>'Тест ответы'!DH58*'Показатели'!$F$138*IF($DJ$4="да",$C57,1)</f>
        <v>0</v>
      </c>
      <c r="DK57" s="122">
        <f>'Тест ответы'!DH58*'Показатели'!$F$139*IF($DK$4="да",$C57,1)</f>
        <v>0</v>
      </c>
      <c r="DL57" s="130" t="str">
        <f>'Тест ответы'!DJ58*#REF!*IF($DL$4="да",$C57,1)</f>
        <v>#REF!</v>
      </c>
      <c r="DM57" s="122" t="str">
        <f>'Тест ответы'!DF58*#REF!*IF(DM$4="да",$C57,1)</f>
        <v>#REF!</v>
      </c>
      <c r="DN57" s="122" t="str">
        <f>'Тест ответы'!DL58*#REF!*IF($DN$4="да",$C57,1)</f>
        <v>#REF!</v>
      </c>
      <c r="DO57" s="131" t="str">
        <f>'Тест ответы'!DM58*#REF!*IF($DO$4="да",$C57,1)</f>
        <v>#REF!</v>
      </c>
      <c r="DP57" s="122">
        <f>'Тест ответы'!DN58*'Показатели'!$F$141*IF($DP$4="да",$C57,1)</f>
        <v>0</v>
      </c>
      <c r="DQ57" s="122">
        <f>'Тест ответы'!DO58*'Показатели'!$F$142*IF(DQ$4="да",$C57,1)</f>
        <v>0</v>
      </c>
      <c r="DR57" s="132">
        <f>'Тест ответы'!DP58*'Показатели'!$F$144*$C57</f>
        <v>0</v>
      </c>
      <c r="DS57" s="122">
        <f>'Тест ответы'!DQ58*'Показатели'!$F$151*$C57</f>
        <v>0</v>
      </c>
      <c r="DT57" s="122">
        <f>'Тест ответы'!DR58*'Показатели'!$F$154*$C57</f>
        <v>0</v>
      </c>
      <c r="DU57" s="122">
        <f>'Тест ответы'!DS58*'Показатели'!$F$157*$C57</f>
        <v>0</v>
      </c>
      <c r="DV57" s="122">
        <f>'Тест ответы'!DT58*'Показатели'!$F$163*$C57</f>
        <v>0</v>
      </c>
      <c r="DW57" s="122">
        <f>'Тест ответы'!DU58*'Показатели'!$F$166*$C57</f>
        <v>0</v>
      </c>
      <c r="DX57" s="133">
        <f>'Тест ответы'!DV58*'Показатели'!$F$169*$C57</f>
        <v>0</v>
      </c>
      <c r="DY57" s="126">
        <f>'Тест ответы'!DW58*'Показатели'!$F$171*IF($DY$4="да",$C57,1)</f>
        <v>0</v>
      </c>
      <c r="DZ57" s="126">
        <f>'Тест ответы'!DX58*'Показатели'!$F$172*IF($DZ$4="да",$C57,1)</f>
        <v>0</v>
      </c>
      <c r="EA57" s="126">
        <f>'Тест ответы'!DY58*'Показатели'!$F$173*IF($EA$4="да",$C57,1)</f>
        <v>0</v>
      </c>
      <c r="EB57" s="126">
        <f>'Тест ответы'!DZ58*'Показатели'!$F$174*IF($EB$4="да",$C57,1)</f>
        <v>0</v>
      </c>
      <c r="EC57" s="126">
        <f>'Тест ответы'!EA58*'Показатели'!$F$175*IF($EC$4="да",$C57,1)</f>
        <v>0</v>
      </c>
      <c r="ED57" s="126">
        <f>'Тест ответы'!EB58*'Показатели'!$F$176*IF($ED$4="да",$C57,1)</f>
        <v>0</v>
      </c>
      <c r="EE57" s="126">
        <f>'Тест ответы'!EC58*'Показатели'!$F$177*IF($EE$4="да",$C57,1)</f>
        <v>0</v>
      </c>
      <c r="EF57" s="126">
        <f>'Тест ответы'!ED58*'Показатели'!$F$178*IF($EF$4="да",$C57,1)</f>
        <v>0</v>
      </c>
      <c r="EG57" s="126">
        <f>'Тест ответы'!EE58*'Показатели'!$F$179*IF($EG$4="да",$C57,1)</f>
        <v>0</v>
      </c>
      <c r="EH57" s="126">
        <f>'Тест ответы'!EF58*'Показатели'!$F$180*IF($EH$4="да",$C57,1)</f>
        <v>0</v>
      </c>
      <c r="EI57" s="126">
        <f>'Тест ответы'!EG58*'Показатели'!$F$181*IF($EI$4="да",$C57,1)</f>
        <v>0</v>
      </c>
      <c r="EJ57" s="126">
        <f>'Тест ответы'!EH58*'Показатели'!$F$182*IF($EJ$4="да",$C57,1)</f>
        <v>0</v>
      </c>
      <c r="EK57" s="126">
        <f>'Тест ответы'!EI58*'Показатели'!$F$183*IF($EK$4="да",$C57,1)</f>
        <v>0</v>
      </c>
      <c r="EL57" s="126">
        <f>'Тест ответы'!EJ58*'Показатели'!$F$184*IF($EL$4="да",$C57,1)</f>
        <v>0</v>
      </c>
      <c r="EM57" s="126">
        <f>'Тест ответы'!EK58*'Показатели'!$F$185*IF($EM$4="да",$C57,1)</f>
        <v>0</v>
      </c>
      <c r="EN57" s="126">
        <f>'Тест ответы'!EL58*'Показатели'!$F$186*IF($EN$4="да",$C57,1)</f>
        <v>0</v>
      </c>
      <c r="EO57" s="126">
        <f>'Тест ответы'!EM58*'Показатели'!$F$187*IF($EO$4="да",$C57,1)</f>
        <v>0</v>
      </c>
      <c r="EP57" s="126">
        <f>'Тест ответы'!EN58*'Показатели'!$F$188*IF($EP$4="да",$C57,1)</f>
        <v>0</v>
      </c>
      <c r="EQ57" s="126">
        <f>'Тест ответы'!EO58*'Показатели'!$F$189*IF($EQ$4="да",$C57,1)</f>
        <v>0</v>
      </c>
      <c r="ER57" s="126">
        <f>'Тест ответы'!EP58*'Показатели'!$F$190*IF($ER$4="да",$C57,1)</f>
        <v>0</v>
      </c>
      <c r="ES57" s="134">
        <f>'Тест ответы'!EQ58*'Показатели'!$F$191*IF($ES$4="да",$C57,1)</f>
        <v>0</v>
      </c>
      <c r="ET57" s="126">
        <f>'Тест ответы'!ER58*'Показатели'!$F$193*IF($ET$4="да",$C57,1)</f>
        <v>0</v>
      </c>
      <c r="EU57" s="126">
        <f>'Тест ответы'!ES58*'Показатели'!$F$194*IF($EU$4="да",$C57,1)</f>
        <v>0</v>
      </c>
      <c r="EV57" s="126">
        <f>'Тест ответы'!ET58*'Показатели'!$F$195*IF($EV$4="да",$C57,1)</f>
        <v>0</v>
      </c>
      <c r="EW57" s="126">
        <f>'Тест ответы'!EU58*'Показатели'!$F$196*IF($EW$4="да",$C57,1)</f>
        <v>0</v>
      </c>
      <c r="EX57" s="126">
        <f>'Тест ответы'!EV58*'Показатели'!$F$197*IF($EX$4="да",$C57,1)</f>
        <v>0</v>
      </c>
      <c r="EY57" s="126">
        <f>'Тест ответы'!EW58*'Показатели'!$F$198*IF($EY$4="да",$C57,1)</f>
        <v>0</v>
      </c>
      <c r="EZ57" s="126">
        <f>'Тест ответы'!EX58*'Показатели'!$F$199*IF($EZ$4="да",$C57,1)</f>
        <v>0</v>
      </c>
      <c r="FA57" s="126">
        <f>'Тест ответы'!EY58*'Показатели'!$F$200*IF($FA$4="да",$C57,1)</f>
        <v>0</v>
      </c>
      <c r="FB57" s="126">
        <f>'Тест ответы'!EZ58*'Показатели'!$F$201*IF($FB$4="да",$C57,1)</f>
        <v>0</v>
      </c>
      <c r="FC57" s="126">
        <f>'Тест ответы'!FA58*'Показатели'!$F$202*IF($FC$4="да",$C57,1)</f>
        <v>0</v>
      </c>
      <c r="FD57" s="126">
        <f>'Тест ответы'!FB58*'Показатели'!$F$203*IF($FD$4="да",$C57,1)</f>
        <v>0</v>
      </c>
      <c r="FE57" s="126">
        <f>'Тест ответы'!FC58*'Показатели'!$F$204*IF($FE$4="да",$C57,1)</f>
        <v>0</v>
      </c>
      <c r="FF57" s="126">
        <f>'Тест ответы'!FD58*'Показатели'!$F$205*IF($FF$4="да",$C57,1)</f>
        <v>0</v>
      </c>
      <c r="FG57" s="126">
        <f>'Тест ответы'!FE58*'Показатели'!$F$206*IF($FG$4="да",$C57,1)</f>
        <v>0</v>
      </c>
      <c r="FH57" s="126">
        <f>'Тест ответы'!FF58*'Показатели'!$F$207*IF($FH$4="да",$C57,1)</f>
        <v>0</v>
      </c>
      <c r="FI57" s="126">
        <f>'Тест ответы'!FG58*'Показатели'!$F$208*IF($FI$4="да",$C57,1)</f>
        <v>0</v>
      </c>
      <c r="FJ57" s="126">
        <f>'Тест ответы'!FH58*'Показатели'!$F$209*IF($FJ$4="да",$C57,1)</f>
        <v>0</v>
      </c>
      <c r="FK57" s="135">
        <f>'Тест ответы'!FI58*'Показатели'!$F$210*IF($FK$4="да",$C57,1)</f>
        <v>0</v>
      </c>
      <c r="FL57" s="122">
        <f>'Тест ответы'!FJ58*'Показатели'!$F$214*IF(FL$4="да",$C57,1)</f>
        <v>0</v>
      </c>
      <c r="FM57" s="122">
        <f>'Тест ответы'!FK58*'Показатели'!$F$215*IF(FM$4="да",$C57,1)</f>
        <v>0</v>
      </c>
      <c r="FN57" s="122">
        <f>'Тест ответы'!FL58*'Показатели'!$F$217*IF(FN$4="да",$C57,1)</f>
        <v>0</v>
      </c>
      <c r="FO57" s="122">
        <f>'Тест ответы'!FM58*'Показатели'!$F$218*IF(FO$4="да",$C57,1)</f>
        <v>0</v>
      </c>
      <c r="FP57" s="122">
        <f>'Тест ответы'!FN58*'Показатели'!$F$220*IF(FP$4="да",$C57,1)</f>
        <v>0</v>
      </c>
      <c r="FQ57" s="122">
        <f>'Тест ответы'!FO58*'Показатели'!$F$221*IF(FQ$4="да",$C57,1)</f>
        <v>0</v>
      </c>
      <c r="FR57" s="122">
        <f>'Тест ответы'!FP58*'Показатели'!$F$222*IF(FR$4="да",$C57,1)</f>
        <v>0</v>
      </c>
      <c r="FS57" s="122">
        <f>'Тест ответы'!FQ58*'Показатели'!$F$223*IF(FS$4="да",$C57,1)</f>
        <v>0</v>
      </c>
      <c r="FT57" s="122">
        <f>'Тест ответы'!FR58*'Показатели'!$F$224*IF(FT$4="да",$C57,1)</f>
        <v>0</v>
      </c>
      <c r="FU57" s="122">
        <f>'Тест ответы'!FS58*'Показатели'!$F$225*IF(FU$4="да",$C57,1)</f>
        <v>0</v>
      </c>
      <c r="FV57" s="122">
        <f>'Тест ответы'!FT58*'Показатели'!$F$227*IF(FV$4="да",$C57,1)</f>
        <v>0</v>
      </c>
      <c r="FW57" s="122">
        <f>'Тест ответы'!FU58*'Показатели'!$F$228*IF(FW$4="да",$C57,1)</f>
        <v>0</v>
      </c>
      <c r="FX57" s="122">
        <f>'Тест ответы'!FV58*'Показатели'!$F$229*IF(FX$4="да",$C57,1)</f>
        <v>0</v>
      </c>
      <c r="FY57" s="122">
        <f>'Тест ответы'!FW58*'Показатели'!$F$230*IF(FY$4="да",$C57,1)</f>
        <v>0</v>
      </c>
      <c r="FZ57" s="122">
        <f>'Тест ответы'!FX58*'Показатели'!$F$231*IF(FZ$4="да",$C57,1)</f>
        <v>0</v>
      </c>
      <c r="GA57" s="122">
        <f>'Тест ответы'!FY58*'Показатели'!$F$232*IF(GA$4="да",$C57,1)</f>
        <v>0</v>
      </c>
      <c r="GB57" s="132">
        <f>'Тест ответы'!FZ58*'Показатели'!$F$235*IF($GB$4="да",$C57,1)</f>
        <v>0</v>
      </c>
      <c r="GC57" s="122">
        <f>'Тест ответы'!GA58*'Показатели'!$F$236*IF($GC$4="да",$C57,1)</f>
        <v>0</v>
      </c>
      <c r="GD57" s="122">
        <f>'Тест ответы'!GB58*'Показатели'!$F$238*IF($GD$4="да",$C57,1)</f>
        <v>0</v>
      </c>
      <c r="GE57" s="122">
        <f>'Тест ответы'!GC58*'Показатели'!$F$239*IF($GE$4="да",$C57,1)</f>
        <v>0</v>
      </c>
      <c r="GF57" s="122">
        <f>'Тест ответы'!GD58*'Показатели'!$F$241*IF($GF$4="да",$C57,1)</f>
        <v>0</v>
      </c>
      <c r="GG57" s="122">
        <f>'Тест ответы'!GE58*'Показатели'!$F$242*IF($GG$4="да",$C57,1)</f>
        <v>0</v>
      </c>
      <c r="GH57" s="122">
        <f>'Тест ответы'!GF58*'Показатели'!$F$243*IF($GH$4="да",$C57,1)</f>
        <v>0</v>
      </c>
      <c r="GI57" s="122">
        <f>'Тест ответы'!GG58*'Показатели'!$F$244*IF($GI$4="да",$C57,1)</f>
        <v>0</v>
      </c>
      <c r="GJ57" s="122">
        <f>'Тест ответы'!GH58*'Показатели'!$F$245*IF($GJ$4="да",$C57,1)</f>
        <v>0</v>
      </c>
      <c r="GK57" s="122">
        <f>'Тест ответы'!GI58*'Показатели'!$F$246*IF($GK$4="да",$C57,1)</f>
        <v>0</v>
      </c>
      <c r="GL57" s="122">
        <f>'Тест ответы'!GJ58*'Показатели'!$F$248*IF($GL$4="да",$C57,1)</f>
        <v>0</v>
      </c>
      <c r="GM57" s="122">
        <f>'Тест ответы'!GK58*'Показатели'!$F$249*IF($GM$4="да",$C57,1)</f>
        <v>0</v>
      </c>
      <c r="GN57" s="122">
        <f>'Тест ответы'!GL58*'Показатели'!$F$250*IF($GN$4="да",$C57,1)</f>
        <v>0</v>
      </c>
      <c r="GO57" s="122">
        <f>'Тест ответы'!GM58*'Показатели'!$F$251*IF($GO$4="да",$C57,1)</f>
        <v>0</v>
      </c>
      <c r="GP57" s="122">
        <f>'Тест ответы'!GN58*'Показатели'!$F$252*IF($GP$4="да",$C57,1)</f>
        <v>0</v>
      </c>
      <c r="GQ57" s="122">
        <f>'Тест ответы'!GO58*'Показатели'!$F$253*IF($GQ$4="да",$C57,1)</f>
        <v>0</v>
      </c>
      <c r="GR57" s="132">
        <f>'Тест ответы'!GP58*'Показатели'!$F$256*IF($GR$4="да",$C57,1)</f>
        <v>0</v>
      </c>
      <c r="GS57" s="122">
        <f>'Тест ответы'!GQ58*'Показатели'!$F$257*IF($GS$4="да",$C57,1)</f>
        <v>0</v>
      </c>
      <c r="GT57" s="122">
        <f>'Тест ответы'!GR58*'Показатели'!$F$258*IF($GT$4="да",$C57,1)</f>
        <v>0</v>
      </c>
      <c r="GU57" s="122">
        <f>'Тест ответы'!GS58*'Показатели'!$F$260*IF($GU$4="да",$C57,1)</f>
        <v>0</v>
      </c>
      <c r="GV57" s="122">
        <f>'Тест ответы'!GT58*'Показатели'!$F$261*IF($GV$4="да",$C57,1)</f>
        <v>0</v>
      </c>
      <c r="GW57" s="122">
        <f>'Тест ответы'!GU58*'Показатели'!$F$262*IF($GW$4="да",$C57,1)</f>
        <v>0</v>
      </c>
      <c r="GX57" s="122">
        <f>'Тест ответы'!GV58*'Показатели'!$F$264*IF($GX$4="да",$C57,1)</f>
        <v>0</v>
      </c>
      <c r="GY57" s="122">
        <f>'Тест ответы'!GW58*'Показатели'!$F$265*IF($GY$4="да",$C57,1)</f>
        <v>0</v>
      </c>
      <c r="GZ57" s="122">
        <f>'Тест ответы'!GX58*'Показатели'!$F$266*IF($GZ$4="да",$C57,1)</f>
        <v>0</v>
      </c>
      <c r="HA57" s="122">
        <f>'Тест ответы'!GY58*'Показатели'!$F$267*IF($HA$4="да",$C57,1)</f>
        <v>0</v>
      </c>
      <c r="HB57" s="122">
        <f>'Тест ответы'!GZ58*'Показатели'!$F$269*IF($HB$4="да",$C57,1)</f>
        <v>0</v>
      </c>
      <c r="HC57" s="122">
        <f>'Тест ответы'!HA58*'Показатели'!$F$270*IF($HC$4="да",$C57,1)</f>
        <v>0</v>
      </c>
      <c r="HD57" s="122">
        <f>'Тест ответы'!HB58*'Показатели'!$F$271*IF($HD$4="да",$C57,1)</f>
        <v>0</v>
      </c>
      <c r="HE57" s="122">
        <f>'Тест ответы'!HC58*'Показатели'!$F$272*IF($HE$4="да",$C57,1)</f>
        <v>0</v>
      </c>
      <c r="HF57" s="122">
        <f>'Тест ответы'!HD58*'Показатели'!$F$274*IF($HF$4="да",$C57,1)</f>
        <v>0</v>
      </c>
      <c r="HG57" s="122">
        <f>'Тест ответы'!HE58*'Показатели'!$F$275*IF($HG$4="да",$C57,1)</f>
        <v>0</v>
      </c>
      <c r="HH57" s="122">
        <f>'Тест ответы'!HF58*'Показатели'!$F$276*IF($HH$4="да",$C57,1)</f>
        <v>0</v>
      </c>
      <c r="HI57" s="122">
        <f>'Тест ответы'!HG58*'Показатели'!$F$277*IF($HI$4="да",$C57,1)</f>
        <v>0</v>
      </c>
      <c r="HJ57" s="122">
        <f>'Тест ответы'!HH58*'Показатели'!$F$278*IF($HJ$4="да",$C57,1)</f>
        <v>0</v>
      </c>
      <c r="HK57" s="122">
        <f>'Тест ответы'!HI58*'Показатели'!$F$279*IF($HK$4="да",$C57,1)</f>
        <v>0</v>
      </c>
      <c r="HL57" s="122">
        <f>'Тест ответы'!HJ58*'Показатели'!$F$280*IF($HL$4="да",$C57,1)</f>
        <v>0</v>
      </c>
      <c r="HM57" s="122">
        <f>'Тест ответы'!HK58*'Показатели'!$F$281*IF($HM$4="да",$C57,1)</f>
        <v>0</v>
      </c>
      <c r="HN57" s="122">
        <f>'Тест ответы'!HL58*'Показатели'!$F$282*IF($HN$4="да",$C57,1)</f>
        <v>0</v>
      </c>
      <c r="HO57" s="122">
        <f>'Тест ответы'!HM58*'Показатели'!$F$284*IF($HO$4="да",$C57,1)</f>
        <v>0</v>
      </c>
      <c r="HP57" s="122">
        <f>'Тест ответы'!HN58*'Показатели'!$F$285*IF($HP$4="да",$C57,1)</f>
        <v>0</v>
      </c>
      <c r="HQ57" s="122">
        <f>'Тест ответы'!HO58*'Показатели'!$F$286*IF($HQ$4="да",$C57,1)</f>
        <v>0</v>
      </c>
      <c r="HR57" s="122">
        <f>'Тест ответы'!HP58*'Показатели'!$F$287*IF($HR$4="да",$C57,1)</f>
        <v>0</v>
      </c>
      <c r="HS57" s="122">
        <f>'Тест ответы'!HQ58*'Показатели'!$F$288*IF($HS$4="да",$C57,1)</f>
        <v>0</v>
      </c>
      <c r="HT57" s="122">
        <f>'Тест ответы'!HR58*'Показатели'!$F$289*IF(HT$4="да",$C57,1)</f>
        <v>0</v>
      </c>
      <c r="HU57" s="122">
        <f>'Тест ответы'!HS58*'Показатели'!$F$290*IF($HU$4="да",$C57,1)</f>
        <v>0</v>
      </c>
      <c r="HV57" s="122">
        <f>'Тест ответы'!HT58*'Показатели'!$F$291*IF($HV$4="да",$C57,1)</f>
        <v>0</v>
      </c>
      <c r="HW57" s="122">
        <f>'Тест ответы'!HU58*'Показатели'!$F$292*IF($HW$4="да",$C57,1)</f>
        <v>0</v>
      </c>
      <c r="HX57" s="122" t="str">
        <f>'Тест ответы'!HV58*#REF!*C57</f>
        <v>#REF!</v>
      </c>
      <c r="HY57" s="133" t="str">
        <f>'Тест ответы'!HW58*#REF!*C57</f>
        <v>#REF!</v>
      </c>
      <c r="HZ57" s="122">
        <f>'Тест ответы'!HX58*'Показатели'!$F$295*IF(HZ$4="да",$C57,1)</f>
        <v>0</v>
      </c>
      <c r="IA57" s="122">
        <f>'Тест ответы'!HY58*'Показатели'!$F$296*IF(IA$4="да",$C57,1)</f>
        <v>0</v>
      </c>
      <c r="IB57" s="122">
        <f>'Тест ответы'!HZ58*'Показатели'!$F$297*IF(IB$4="да",$C57,1)</f>
        <v>0</v>
      </c>
      <c r="IC57" s="122">
        <f>'Тест ответы'!IA58*'Показатели'!$F$299*IF(IC$4="да",$C57,1)</f>
        <v>0</v>
      </c>
      <c r="ID57" s="122">
        <f>'Тест ответы'!IB58*'Показатели'!$F$300*IF(ID$4="да",$C57,1)</f>
        <v>0</v>
      </c>
      <c r="IE57" s="122">
        <f>'Тест ответы'!IC58*'Показатели'!$F$301*IF(IE$4="да",$C57,1)</f>
        <v>0</v>
      </c>
      <c r="IF57" s="122">
        <f>'Тест ответы'!ID58*'Показатели'!$F$303*IF(IF$4="да",$C57,1)</f>
        <v>0</v>
      </c>
      <c r="IG57" s="122">
        <f>'Тест ответы'!IE58*'Показатели'!$F$304*IF(IG$4="да",$C57,1)</f>
        <v>0</v>
      </c>
      <c r="IH57" s="122">
        <f>'Тест ответы'!IF58*'Показатели'!$F$305*IF(IH$4="да",$C57,1)</f>
        <v>0</v>
      </c>
      <c r="II57" s="122">
        <f>'Тест ответы'!IG58*'Показатели'!$F$307*IF(II$4="да",$C57,1)</f>
        <v>0</v>
      </c>
      <c r="IJ57" s="122">
        <f>'Тест ответы'!IH58*'Показатели'!$F$308*IF(IJ$4="да",$C57,1)</f>
        <v>0</v>
      </c>
      <c r="IK57" s="122">
        <f>'Тест ответы'!II58*'Показатели'!$F$309*IF(IK$4="да",$C57,1)</f>
        <v>0</v>
      </c>
      <c r="IL57" s="122">
        <f>'Тест ответы'!IJ58*'Показатели'!$F$313*IF(IL$4="да",$C57,1)</f>
        <v>0</v>
      </c>
      <c r="IM57" s="122">
        <f>'Тест ответы'!IK58*'Показатели'!$F$314*IF(IM$4="да",$C57,1)</f>
        <v>0</v>
      </c>
      <c r="IN57" s="122">
        <f>'Тест ответы'!IL58*'Показатели'!$F$315*IF(IN$4="да",$C57,1)</f>
        <v>0</v>
      </c>
      <c r="IO57" s="122">
        <f>'Тест ответы'!IM58*'Показатели'!$F$316*IF(IO$4="да",$C57,1)</f>
        <v>0</v>
      </c>
      <c r="IP57" s="122">
        <f>'Тест ответы'!IN58*'Показатели'!$F$317*IF(IP$4="да",$C57,1)</f>
        <v>0</v>
      </c>
      <c r="IQ57" s="122">
        <f>'Тест ответы'!IO58*'Показатели'!$F$318*IF(IQ$4="да",$C57,1)</f>
        <v>0</v>
      </c>
      <c r="IR57" s="122">
        <f>'Тест ответы'!IP58*'Показатели'!$F$320*IF(IR$4="да",$C57,1)</f>
        <v>0</v>
      </c>
      <c r="IS57" s="122">
        <f>'Тест ответы'!IQ58*'Показатели'!$F$321*IF(IS$4="да",$C57,1)</f>
        <v>0</v>
      </c>
      <c r="IT57" s="122">
        <f>'Тест ответы'!IR58*'Показатели'!$F$322*IF(IT$4="да",$C57,1)</f>
        <v>0</v>
      </c>
      <c r="IU57" s="122">
        <f>'Тест ответы'!IS58*'Показатели'!$F$323*IF(IU$4="да",$C57,1)</f>
        <v>0</v>
      </c>
      <c r="IV57" s="122">
        <f>'Тест ответы'!IT58*'Показатели'!$F$324*IF(IV$4="да",$C57,1)</f>
        <v>0</v>
      </c>
      <c r="IW57" s="122">
        <f>'Тест ответы'!IU58*'Показатели'!$F$325*IF(IW$4="да",$C57,1)</f>
        <v>0</v>
      </c>
      <c r="IX57" s="122">
        <f>'Тест ответы'!IV58*'Показатели'!$F$327*IF(IX$4="да",$C57,1)</f>
        <v>0</v>
      </c>
      <c r="IY57" s="122">
        <f>'Тест ответы'!IW58*'Показатели'!$F$328*IF(IY$4="да",$C57,1)</f>
        <v>0</v>
      </c>
      <c r="IZ57" s="132">
        <f>'Тест ответы'!IX58*'Показатели'!$F$331*IF(IZ$4="да",$C57,1)</f>
        <v>0</v>
      </c>
      <c r="JA57" s="122">
        <f>'Тест ответы'!IY58*'Показатели'!$F$332*IF(JA$4="да",$C57,1)</f>
        <v>0</v>
      </c>
      <c r="JB57" s="122">
        <f>'Тест ответы'!IZ58*'Показатели'!$F$333*IF(JB$4="да",$C57,1)</f>
        <v>0</v>
      </c>
      <c r="JC57" s="122">
        <f>'Тест ответы'!JA58*'Показатели'!$F$334*IF(JC$4="да",$C57,1)</f>
        <v>0</v>
      </c>
      <c r="JD57" s="122">
        <f>'Тест ответы'!JB58*'Показатели'!$F$335*IF(JD$4="да",$C57,1)</f>
        <v>0</v>
      </c>
      <c r="JE57" s="122">
        <f>'Тест ответы'!JC58*'Показатели'!$F$336*IF(JE$4="да",$C57,1)</f>
        <v>0</v>
      </c>
      <c r="JF57" s="122">
        <f>'Тест ответы'!JD58*'Показатели'!$F$338*IF(JF$4="да",$C57,1)</f>
        <v>0</v>
      </c>
      <c r="JG57" s="122">
        <f>'Тест ответы'!JE58*'Показатели'!$F$339*IF(JG$4="да",$C57,1)</f>
        <v>0</v>
      </c>
      <c r="JH57" s="122">
        <f>'Тест ответы'!JF58*'Показатели'!$F$341*IF(JH$4="да",$C57,1)</f>
        <v>0</v>
      </c>
      <c r="JI57" s="122">
        <f>'Тест ответы'!JG58*'Показатели'!$F$342*IF(JI$4="да",$C57,1)</f>
        <v>0</v>
      </c>
      <c r="JJ57" s="122">
        <f>'Тест ответы'!JH58*'Показатели'!$F$343*IF(JJ$4="да",$C57,1)</f>
        <v>0</v>
      </c>
      <c r="JK57" s="122">
        <f>'Тест ответы'!JI58*'Показатели'!$F$344*IF(JK$4="да",$C57,1)</f>
        <v>0</v>
      </c>
      <c r="JL57" s="122">
        <f>'Тест ответы'!JJ58*'Показатели'!$F$345*IF(JL$4="да",$C57,1)</f>
        <v>0</v>
      </c>
      <c r="JM57" s="122">
        <f>'Тест ответы'!JK58*'Показатели'!$F$346*IF(JM$4="да",$C57,1)</f>
        <v>0</v>
      </c>
      <c r="JN57" s="122">
        <f>'Тест ответы'!JL58*'Показатели'!$F$347*IF(JN$4="да",$C57,1)</f>
        <v>0</v>
      </c>
      <c r="JO57" s="122">
        <f>'Тест ответы'!JM58*'Показатели'!$F$348*IF(JO$4="да",$C57,1)</f>
        <v>0</v>
      </c>
      <c r="JP57" s="122">
        <f>'Тест ответы'!JN58*'Показатели'!$F$349*IF(JP$4="да",$C57,1)</f>
        <v>0</v>
      </c>
      <c r="JQ57" s="122">
        <f>'Тест ответы'!JO58*'Показатели'!$F$350*IF(JQ$4="да",$C57,1)</f>
        <v>0</v>
      </c>
      <c r="JR57" s="122">
        <f>'Тест ответы'!JP58*'Показатели'!$F$351*IF(JR$4="да",$C57,1)</f>
        <v>0</v>
      </c>
      <c r="JS57" s="122">
        <f>'Тест ответы'!JQ58*'Показатели'!$F$352*IF(JS$4="да",$C57,1)</f>
        <v>0</v>
      </c>
      <c r="JT57" s="122">
        <f>'Тест ответы'!JR58*'Показатели'!$F$353*IF(JT$4="да",$C57,1)</f>
        <v>0</v>
      </c>
      <c r="JU57" s="122">
        <f>'Тест ответы'!JS58*'Показатели'!$F$354*IF(JU$4="да",$C57,1)</f>
        <v>0</v>
      </c>
      <c r="JV57" s="122">
        <f>'Тест ответы'!JT58*'Показатели'!$F$355*IF(JV$4="да",$C57,1)</f>
        <v>0</v>
      </c>
      <c r="JW57" s="122">
        <f>'Тест ответы'!JU58*'Показатели'!$F$356*IF(JW$4="да",$C57,1)</f>
        <v>0</v>
      </c>
      <c r="JX57" s="122">
        <f>'Тест ответы'!JV58*'Показатели'!$F$357*IF(JX$4="да",$C57,1)</f>
        <v>0</v>
      </c>
      <c r="JY57" s="122">
        <f>'Тест ответы'!JW58*'Показатели'!$F$358*IF(JY$4="да",$C57,1)</f>
        <v>0</v>
      </c>
      <c r="JZ57" s="122">
        <f>'Тест ответы'!JX58*'Показатели'!$F$360*IF(JZ$4="да",$C57,1)</f>
        <v>0</v>
      </c>
      <c r="KA57" s="122">
        <f>'Тест ответы'!JY58*'Показатели'!$F$361*IF(KA$4="да",$C57,1)</f>
        <v>0</v>
      </c>
      <c r="KB57" s="122">
        <f>'Тест ответы'!JZ58*'Показатели'!$F$362*IF(KB$4="да",$C57,1)</f>
        <v>0</v>
      </c>
      <c r="KC57" s="122">
        <f>'Тест ответы'!KA58*'Показатели'!$F$363*IF(KC$4="да",$C57,1)</f>
        <v>0</v>
      </c>
      <c r="KD57" s="122">
        <f>'Тест ответы'!KB58*'Показатели'!$F$364*IF(KD$4="да",$C57,1)</f>
        <v>0</v>
      </c>
      <c r="KE57" s="136">
        <f>'Тест ответы'!KC58*'Показатели'!$F$365*IF(KE$4="да",$C57,1)</f>
        <v>0</v>
      </c>
      <c r="KF57" s="122">
        <f>'Тест ответы'!KD58*'Показатели'!$F$380*IF(KF$4="да",A57,1)</f>
        <v>0</v>
      </c>
      <c r="KG57" s="122">
        <f>'Тест ответы'!KE58*'Показатели'!$F$383*IF(KG$4="да",B57,1)</f>
        <v>0</v>
      </c>
      <c r="KH57" s="133">
        <f>'Тест ответы'!KF58*'Показатели'!$F$385*IF(KH$4="да",C57,1)</f>
        <v>0</v>
      </c>
      <c r="KI57" s="122">
        <f>'Тест ответы'!KG58*'Показатели'!$F$387*IF($KI$4="да",C57,1)</f>
        <v>0</v>
      </c>
      <c r="KJ57" s="122">
        <f>'Тест ответы'!KH58*'Показатели'!$F$388*IF($KJ$4="да",C57,1)</f>
        <v>0</v>
      </c>
      <c r="KK57" s="122">
        <f>'Тест ответы'!KI58*'Показатели'!$F$389*IF($KK$4="да",C57,1)</f>
        <v>0</v>
      </c>
      <c r="KL57" s="132">
        <f>'Тест ответы'!KJ58*'Показатели'!$F$391*IF(KL$4="да",C57,1)</f>
        <v>0</v>
      </c>
      <c r="KM57" s="122">
        <f>'Тест ответы'!KK58*'Показатели'!$F$392*IF(KM$4="да",D57,1)</f>
        <v>0</v>
      </c>
      <c r="KN57" s="132">
        <f>'Тест ответы'!KL58*'Показатели'!$F$394*IF($KN$4="да",C57,1)</f>
        <v>0</v>
      </c>
      <c r="KO57" s="133">
        <f>'Тест ответы'!KM58*'Показатели'!$F$395*IF($KO$4="да",C57,1)</f>
        <v>0</v>
      </c>
      <c r="KP57" s="122">
        <f>'Тест ответы'!KN58*'Показатели'!$F$397*IF($KP$4="да",$C57,1)</f>
        <v>0</v>
      </c>
      <c r="KQ57" s="122">
        <f>'Тест ответы'!KO58*'Показатели'!$F$398*IF($KQ$4="да",$C57,1)</f>
        <v>0</v>
      </c>
      <c r="KR57" s="122">
        <f>'Тест ответы'!KP58*'Показатели'!$F$400*IF($KR$4="да",$C57,1)</f>
        <v>0</v>
      </c>
      <c r="KS57" s="133">
        <f>'Тест ответы'!KQ58*'Показатели'!$F$401*IF($KS$4="да",$C57,1)</f>
        <v>0</v>
      </c>
      <c r="KT57" s="122">
        <f>'Тест ответы'!KR58*'Показатели'!$F$403*IF($KT$4="да",$C57,1)</f>
        <v>0</v>
      </c>
      <c r="KU57" s="122">
        <f>'Тест ответы'!KS58*'Показатели'!$F$405*IF($KU$4="да",$C57,1)</f>
        <v>0</v>
      </c>
      <c r="KV57" s="130">
        <f>'Тест ответы'!KT58*'Показатели'!$F$408*IF($KV$4="да",$C57,1)</f>
        <v>0</v>
      </c>
      <c r="KW57" s="122">
        <f>'Тест ответы'!KU58*'Показатели'!$F$409*IF($KW$4="да",$C57,1)</f>
        <v>0</v>
      </c>
      <c r="KX57" s="122">
        <f>'Тест ответы'!KV58*'Показатели'!$F$410*IF($KX$4="да",$C57,1)</f>
        <v>0</v>
      </c>
      <c r="KY57" s="122">
        <f>'Тест ответы'!KW58*'Показатели'!$F$411*IF($KY$4="да",$C57,1)</f>
        <v>0</v>
      </c>
      <c r="KZ57" s="132">
        <f>'Тест ответы'!KX58*'Показатели'!$F$413*IF($KZ$4="да",$C57,1)</f>
        <v>0</v>
      </c>
      <c r="LA57" s="122">
        <f>'Тест ответы'!KY58*'Показатели'!$F$415*IF($LA$4="да",$C57,1)</f>
        <v>0</v>
      </c>
      <c r="LB57" s="122">
        <f>'Тест ответы'!KZ58*'Показатели'!$F$416*IF($LB$4="да",$C57,1)</f>
        <v>0</v>
      </c>
      <c r="LC57" s="122">
        <f>'Тест ответы'!LA58*'Показатели'!$F$417*IF($LC$4="да",$C57,1)</f>
        <v>0</v>
      </c>
      <c r="LD57" s="132">
        <f>'Тест ответы'!LB58*'Показатели'!$F$420*IF($LD$4="да",$C57,1)</f>
        <v>0</v>
      </c>
      <c r="LE57" s="122">
        <f>'Тест ответы'!LC58*'Показатели'!$F$422*IF($LE$4="да",$C57,1)</f>
        <v>0</v>
      </c>
      <c r="LF57" s="122">
        <f>'Тест ответы'!LD58*'Показатели'!$F$423*IF($LF$4="да",$C57,1)</f>
        <v>0</v>
      </c>
      <c r="LG57" s="122">
        <f>'Тест ответы'!LE58*'Показатели'!$F$424*IF($LG$4="да",$C57,1)</f>
        <v>0</v>
      </c>
      <c r="LH57" s="132">
        <f>'Тест ответы'!LF58*'Показатели'!$F$426*IF(LH$4="да",$C57,1)</f>
        <v>0</v>
      </c>
      <c r="LI57" s="122">
        <f>'Тест ответы'!LG58*'Показатели'!$F$427*IF($LI$4="да",$C57,1)</f>
        <v>0</v>
      </c>
      <c r="LJ57" s="122">
        <f>'Тест ответы'!LH58*'Показатели'!$F$428*IF($LJ$4="да",$C57,1)</f>
        <v>0</v>
      </c>
      <c r="LK57" s="122">
        <f>'Тест ответы'!LI58*'Показатели'!$F$429*IF($LK$4="да",$C57,1)</f>
        <v>0</v>
      </c>
      <c r="LL57" s="122">
        <f>'Тест ответы'!LJ58*'Показатели'!$F$430*IF($LI$4="да",$C57,1)</f>
        <v>0</v>
      </c>
      <c r="LM57" s="125">
        <f>'Тест ответы'!LK58*'Показатели'!$F$461*IF(LM$4="да",$C57,1)</f>
        <v>0</v>
      </c>
      <c r="LN57" s="126">
        <f>'Тест ответы'!LL58*'Показатели'!$F$462*IF(LN$4="да",$C57,1)</f>
        <v>0</v>
      </c>
      <c r="LO57" s="126">
        <f>'Тест ответы'!LM58*'Показатели'!$F$463*IF(LO$4="да",$C57,1)</f>
        <v>0</v>
      </c>
      <c r="LP57" s="126">
        <f>'Тест ответы'!LN58*'Показатели'!$F$464*IF(LP$4="да",$C57,1)</f>
        <v>0</v>
      </c>
      <c r="LQ57" s="126">
        <f>'Тест ответы'!LO58*'Показатели'!$F$466*IF(LQ$4="да",$C57,1)</f>
        <v>0</v>
      </c>
      <c r="LR57" s="126">
        <f>'Тест ответы'!LP58*'Показатели'!$F$467*IF(LR$4="да",$C57,1)</f>
        <v>0</v>
      </c>
      <c r="LS57" s="126">
        <f>'Тест ответы'!LQ58*'Показатели'!$F$468*IF(LS$4="да",$C57,1)</f>
        <v>0</v>
      </c>
      <c r="LT57" s="135">
        <f>'Тест ответы'!LR58*'Показатели'!$F$469*IF(LT$4="да",$C57,1)</f>
        <v>0</v>
      </c>
      <c r="LU57" s="122">
        <f>'Тест ответы'!LS58*'Показатели'!$F$472*IF($LU$4="да",$C57,1)</f>
        <v>0</v>
      </c>
      <c r="LV57" s="122">
        <f>'Тест ответы'!LT58*'Показатели'!$F$473*IF($LV$4="да",$C57,1)</f>
        <v>0</v>
      </c>
      <c r="LW57" s="122">
        <f>'Тест ответы'!LU58*'Показатели'!$F$474*IF($LW$4="да",$C57,1)</f>
        <v>0</v>
      </c>
      <c r="LX57" s="122">
        <f>'Тест ответы'!LV58*'Показатели'!$F$476*IF($LX$4="да",$C57,1)</f>
        <v>0</v>
      </c>
      <c r="LY57" s="122">
        <f>'Тест ответы'!LW58*'Показатели'!$F$477*IF($LY$4="да",$C57,1)</f>
        <v>0</v>
      </c>
      <c r="LZ57" s="122">
        <f>'Тест ответы'!LX58*'Показатели'!$F$478*IF(LZ$4="да",$C57,1)</f>
        <v>0</v>
      </c>
      <c r="MA57" s="122">
        <f>'Тест ответы'!LY58*'Показатели'!$F$479*IF($MA$4="да",$C57,1)</f>
        <v>0</v>
      </c>
      <c r="MB57" s="122">
        <f>'Тест ответы'!LZ58*'Показатели'!$F$480*IF($MB$4="да",$C57,1)</f>
        <v>0</v>
      </c>
      <c r="MC57" s="122">
        <f>'Тест ответы'!MA58*'Показатели'!$F$481*IF($MC$4="да",$C57,1)</f>
        <v>0</v>
      </c>
      <c r="MD57" s="122">
        <f>'Тест ответы'!MB58*'Показатели'!$F$483*IF($MD$4="да",$C57,1)</f>
        <v>0</v>
      </c>
      <c r="ME57" s="122">
        <f>'Тест ответы'!MC58*'Показатели'!$F$484*IF($ME$4="да",$C57,1)</f>
        <v>0</v>
      </c>
      <c r="MF57" s="122">
        <f>'Тест ответы'!MD58*'Показатели'!$F$486*IF($MF$4="да",$C57,1)</f>
        <v>0</v>
      </c>
      <c r="MG57" s="136">
        <f>'Тест ответы'!ME58*'Показатели'!F$487*IF(MG$4="да",$C57,1)</f>
        <v>0</v>
      </c>
      <c r="MH57" s="126">
        <f>'Тест ответы'!MF58*'Показатели'!$F$489*IF($MH$4="да",$C57,1)</f>
        <v>0</v>
      </c>
      <c r="MI57" s="126">
        <f>'Тест ответы'!MG58*'Показатели'!$F$490*IF($MI$4="да",$C57,1)</f>
        <v>0</v>
      </c>
      <c r="MJ57" s="126">
        <f>'Тест ответы'!MH58*'Показатели'!$F$491*IF($MJ$4="да",$C57,1)</f>
        <v>0</v>
      </c>
      <c r="MK57" s="126">
        <f>'Тест ответы'!MI58*'Показатели'!$F$492*IF($MK$4="да",$C57,1)</f>
        <v>0</v>
      </c>
      <c r="ML57" s="126">
        <f>'Тест ответы'!MJ58*'Показатели'!$F$493*IF($ML$4="да",$C57,1)</f>
        <v>0</v>
      </c>
      <c r="MM57" s="126">
        <f>'Тест ответы'!MK58*'Показатели'!$F$494*IF($MM$4="да",$C57,1)</f>
        <v>0</v>
      </c>
      <c r="MN57" s="126">
        <f>'Тест ответы'!ML58*'Показатели'!$F$495*IF($MN$4="да",$C57,1)</f>
        <v>0</v>
      </c>
      <c r="MO57" s="126">
        <f>'Тест ответы'!MM58*'Показатели'!$F$496*IF($MO$4="да",$C57,1)</f>
        <v>0</v>
      </c>
      <c r="MP57" s="126">
        <f>'Тест ответы'!MN58*'Показатели'!$F$497*IF($MP$4="да",$C57,1)</f>
        <v>0</v>
      </c>
      <c r="MQ57" s="126">
        <f>'Тест ответы'!MO58*'Показатели'!$F$498*IF($MQ$4="да",$C57,1)</f>
        <v>0</v>
      </c>
      <c r="MR57" s="126">
        <f>'Тест ответы'!MP58*'Показатели'!$F$499*IF($MR$4="да",$C57,1)</f>
        <v>0</v>
      </c>
      <c r="MS57" s="126">
        <f>'Тест ответы'!MQ58*'Показатели'!$F$500*IF($MS$4="да",$C57,1)</f>
        <v>0</v>
      </c>
      <c r="MT57" s="126">
        <f>'Тест ответы'!MR58*'Показатели'!$F$501*IF(MT$4="да",$C57,1)</f>
        <v>0</v>
      </c>
      <c r="MU57" s="126">
        <f>'Тест ответы'!MS58*'Показатели'!$F$502*IF(MU$4="да",$C57,1)</f>
        <v>0</v>
      </c>
      <c r="MV57" s="126">
        <f>'Тест ответы'!MT58*'Показатели'!$F$503*IF(MV$4="да",$C57,1)</f>
        <v>0</v>
      </c>
      <c r="MW57" s="126">
        <f>'Тест ответы'!MU58*'Показатели'!$F$504*IF($MW$4="да",$C57,1)</f>
        <v>0</v>
      </c>
      <c r="MX57" s="126">
        <f>'Тест ответы'!MV58*'Показатели'!$F$505*IF(MX$4="да",$C57,1)</f>
        <v>0</v>
      </c>
      <c r="MY57" s="126">
        <f>'Тест ответы'!MW58*'Показатели'!$F$506*IF(MY$4="да",$C57,1)</f>
        <v>0</v>
      </c>
      <c r="MZ57" s="126">
        <f>'Тест ответы'!MX58*'Показатели'!$F$507*IF(MZ$4="да",$C57,1)</f>
        <v>0</v>
      </c>
      <c r="NA57" s="126">
        <f>'Тест ответы'!MY58*'Показатели'!$F$508*IF(NA$4="да",$C57,1)</f>
        <v>0</v>
      </c>
      <c r="NB57" s="126">
        <f>'Тест ответы'!MZ58*'Показатели'!$F$509*IF(NB$4="да",$C57,1)</f>
        <v>0</v>
      </c>
      <c r="NC57" s="126">
        <f>'Тест ответы'!NA58*'Показатели'!$F$510*IF(NC$4="да",$C57,1)</f>
        <v>0</v>
      </c>
      <c r="ND57" s="126">
        <f>'Тест ответы'!NB58*'Показатели'!$F$511*IF(ND$4="да",$C57,1)</f>
        <v>0</v>
      </c>
      <c r="NE57" s="126">
        <f>'Тест ответы'!NC58*'Показатели'!$F$512*IF(NE$4="да",$C57,1)</f>
        <v>0</v>
      </c>
      <c r="NF57" s="126">
        <f>'Тест ответы'!ND58*'Показатели'!$F$513*IF(NF$4="да",$C57,1)</f>
        <v>0</v>
      </c>
      <c r="NG57" s="126">
        <f>'Тест ответы'!NE58*'Показатели'!$F$514*IF(NG$4="да",$C57,1)</f>
        <v>0</v>
      </c>
      <c r="NH57" s="126">
        <f>'Тест ответы'!NF58*'Показатели'!$F$515*IF(NH$4="да",$C57,1)</f>
        <v>0</v>
      </c>
      <c r="NI57" s="134">
        <f>'Тест ответы'!NG58*'Показатели'!$F$516*IF($NI$4="да",$C57,1)</f>
        <v>0</v>
      </c>
      <c r="NJ57" s="126">
        <f>'Тест ответы'!NH58*'Показатели'!$F$518*IF(NJ$4="да",$C57,1)</f>
        <v>0</v>
      </c>
      <c r="NK57" s="126">
        <f>'Тест ответы'!NI58*'Показатели'!$F$519*IF(NK$4="да",$C57,1)</f>
        <v>0</v>
      </c>
      <c r="NL57" s="126">
        <f>'Тест ответы'!NJ58*'Показатели'!$F$520*IF(NL$4="да",$C57,1)</f>
        <v>0</v>
      </c>
      <c r="NM57" s="126">
        <f>'Тест ответы'!NK58*'Показатели'!$F$521*IF(NM$4="да",$C57,1)</f>
        <v>0</v>
      </c>
      <c r="NN57" s="126">
        <f>'Тест ответы'!NL58*'Показатели'!$F$522*IF(NN$4="да",$C57,1)</f>
        <v>0</v>
      </c>
      <c r="NO57" s="126">
        <f>'Тест ответы'!NM58*'Показатели'!$F$523*IF(NO$4="да",$C57,1)</f>
        <v>0</v>
      </c>
      <c r="NP57" s="126">
        <f>'Тест ответы'!NN58*'Показатели'!G$524*IF(NP$4="да",$C57,1)</f>
        <v>0</v>
      </c>
      <c r="NQ57" s="126">
        <f>'Тест ответы'!NO58*'Показатели'!H$525*IF(NQ$4="да",$C57,1)</f>
        <v>0</v>
      </c>
      <c r="NR57" s="126">
        <f>'Тест ответы'!NP58*'Показатели'!I$526*IF(NR$4="да",$C57,1)</f>
        <v>0</v>
      </c>
      <c r="NS57" s="126">
        <f>'Тест ответы'!NQ58*'Показатели'!$F$527*IF(NS$4="да",$C57,1)</f>
        <v>0</v>
      </c>
      <c r="NT57" s="126">
        <f>'Тест ответы'!NR58*'Показатели'!$F$528*IF(NT$4="да",$C57,1)</f>
        <v>0</v>
      </c>
      <c r="NU57" s="126">
        <f>'Тест ответы'!NS58*'Показатели'!$F$529*IF(NU$4="да",$C57,1)</f>
        <v>0</v>
      </c>
      <c r="NV57" s="135">
        <f>'Тест ответы'!NT58*'Показатели'!$F$530*IF(NV$4="да",$C57,1)</f>
        <v>0</v>
      </c>
      <c r="NW57" s="126">
        <f>'Тест ответы'!NU58*'Показатели'!$F$533*IF($NW$4="да",$C57,1)</f>
        <v>0</v>
      </c>
      <c r="NX57" s="126">
        <f>'Тест ответы'!NV58*'Показатели'!$F$534*IF($NX$4="да",$C57,1)</f>
        <v>0</v>
      </c>
      <c r="NY57" s="127">
        <f>'Тест ответы'!NW58*'Показатели'!$F$536*IF($NY$4="да",$C57,1)</f>
        <v>0</v>
      </c>
      <c r="NZ57" s="126">
        <f>'Тест ответы'!NX58*'Показатели'!$F$537*IF($NZ$4="да",$C57,1)</f>
        <v>0</v>
      </c>
      <c r="OA57" s="127">
        <f>'Тест ответы'!NY58*'Показатели'!$F$539*IF(OA$4="да",$C57,1)</f>
        <v>0</v>
      </c>
      <c r="OB57" s="126">
        <f>'Тест ответы'!NZ58*'Показатели'!$F$540*IF(OB$4="да",$C57,1)</f>
        <v>0</v>
      </c>
      <c r="OC57" s="126">
        <f>'Тест ответы'!OA58*'Показатели'!$F$541*IF(OC$4="да",$C57,1)</f>
        <v>0</v>
      </c>
      <c r="OD57" s="126">
        <f>'Тест ответы'!OB58*'Показатели'!$F$542*IF(OD$4="да",$C57,1)</f>
        <v>0</v>
      </c>
      <c r="OE57" s="126">
        <f>'Тест ответы'!OC58*'Показатели'!$F$543*IF(OE$4="да",$C57,1)</f>
        <v>0</v>
      </c>
      <c r="OF57" s="126">
        <f>'Тест ответы'!OD58*'Показатели'!$F$544*IF(OF$4="да",$C57,1)</f>
        <v>0</v>
      </c>
      <c r="OG57" s="127">
        <f>'Тест ответы'!OE58*'Показатели'!$F$546*IF(OG$4="да",$C57,1)</f>
        <v>0</v>
      </c>
      <c r="OH57" s="126">
        <f>'Тест ответы'!OF58*'Показатели'!$F$547*IF(OH$4="да",$C57,1)</f>
        <v>0</v>
      </c>
      <c r="OI57" s="126">
        <f>'Тест ответы'!OG58*'Показатели'!$F$548*IF(OI$4="да",$C57,1)</f>
        <v>0</v>
      </c>
      <c r="OJ57" s="126">
        <f>'Тест ответы'!OH58*'Показатели'!$F$549*IF(OJ$4="да",$C57,1)</f>
        <v>0</v>
      </c>
      <c r="OK57" s="126">
        <f>'Тест ответы'!OI58*'Показатели'!$F$550*IF(OK$4="да",$C57,1)</f>
        <v>0</v>
      </c>
      <c r="OL57" s="126">
        <f>'Тест ответы'!OJ58*'Показатели'!$F$551*IF(OL$4="да",$C57,1)</f>
        <v>0</v>
      </c>
      <c r="OM57" s="137">
        <f>'Тест ответы'!OK58*'Показатели'!$F$554*IF($OM$4="да",$C57,1)</f>
        <v>0</v>
      </c>
      <c r="ON57" s="134">
        <f>'Тест ответы'!OL58*'Показатели'!$F$555*IF($ON$4="да",$C57,1)</f>
        <v>0</v>
      </c>
      <c r="OO57" s="126">
        <f>'Тест ответы'!OM58*'Показатели'!$F$557*IF($OO$4="да",$C57,1)</f>
        <v>0</v>
      </c>
      <c r="OP57" s="135">
        <f>'Тест ответы'!ON58*'Показатели'!$F$558*IF($OP$4="да",$C57,1)</f>
        <v>0</v>
      </c>
      <c r="OQ57" s="127">
        <f>'Тест ответы'!OO58*'Показатели'!$F$564*IF(OQ$4="да",$C57,1)</f>
        <v>0</v>
      </c>
      <c r="OR57" s="126">
        <f>'Тест ответы'!OP58*'Показатели'!$F$565*IF(OR$4="да",$C57,1)</f>
        <v>0</v>
      </c>
      <c r="OS57" s="126">
        <f>'Тест ответы'!OQ58*'Показатели'!$F$566*IF(OS$4="да",$C57,1)</f>
        <v>0</v>
      </c>
      <c r="OT57" s="126">
        <f>'Тест ответы'!OR58*'Показатели'!$F$567*IF(OT$4="да",$C57,1)</f>
        <v>0</v>
      </c>
      <c r="OU57" s="126">
        <f>'Тест ответы'!OS58*'Показатели'!$F$568*IF(OU$4="да",$C57,1)</f>
        <v>0</v>
      </c>
      <c r="OV57" s="126">
        <f>'Тест ответы'!OT58*'Показатели'!$F$569*IF(OV$4="да",$C57,1)</f>
        <v>0</v>
      </c>
      <c r="OW57" s="127">
        <f>'Тест ответы'!OU58*'Показатели'!$F$574*IF(OW$4="да",$C57,1)</f>
        <v>0</v>
      </c>
      <c r="OX57" s="126">
        <f>'Тест ответы'!OV58*'Показатели'!$F$575*IF(OX$4="да",$C57,1)</f>
        <v>0</v>
      </c>
      <c r="OY57" s="126">
        <f>'Тест ответы'!OW58*'Показатели'!$F$576*IF(OY$4="да",$C57,1)</f>
        <v>0</v>
      </c>
      <c r="OZ57" s="126">
        <f>'Тест ответы'!OX58*'Показатели'!$F$577*IF(OZ$4="да",$C57,1)</f>
        <v>0</v>
      </c>
      <c r="PA57" s="126">
        <f>'Тест ответы'!OY58*'Показатели'!$F$578*IF(PA$4="да",$C57,1)</f>
        <v>0</v>
      </c>
      <c r="PB57" s="126">
        <f>'Тест ответы'!OZ58*'Показатели'!$F$579*IF(PB$4="да",$C57,1)</f>
        <v>0</v>
      </c>
      <c r="PC57" s="137">
        <f>'Тест ответы'!PA58*'Показатели'!$F$584*IF($PC$4="да",$C57,1)</f>
        <v>0</v>
      </c>
      <c r="PD57" s="126">
        <f>'Тест ответы'!PB58*'Показатели'!$F$585*IF($PD$4="да",$C57,1)</f>
        <v>0</v>
      </c>
      <c r="PE57" s="126">
        <f>'Тест ответы'!PC58*'Показатели'!$F$587*IF($PE$4="да",$C57,1)</f>
        <v>0</v>
      </c>
      <c r="PF57" s="126">
        <f>'Тест ответы'!PD58*'Показатели'!$F$588*IF($PF$4="да",$C57,1)</f>
        <v>0</v>
      </c>
      <c r="PG57" s="126">
        <f>'Тест ответы'!PE58*'Показатели'!$F$589*IF($PG$4="да",$C57,1)</f>
        <v>0</v>
      </c>
      <c r="PH57" s="126">
        <f>'Тест ответы'!PF58*'Показатели'!$F$590*IF($PH$4="да",$C57,1)</f>
        <v>0</v>
      </c>
      <c r="PI57" s="126">
        <f>'Тест ответы'!PG58*'Показатели'!$F$591*IF($PI$4="да",$C57,1)</f>
        <v>0</v>
      </c>
      <c r="PJ57" s="126">
        <f>'Тест ответы'!PH58*'Показатели'!$F$592*IF($PJ$4="да",$C57,1)</f>
        <v>0</v>
      </c>
      <c r="PK57" s="126">
        <f>'Тест ответы'!PI58*'Показатели'!$F$593*IF($PK$4="да",$C57,1)</f>
        <v>0</v>
      </c>
      <c r="PL57" s="126">
        <f>'Тест ответы'!PJ58*'Показатели'!$F$594*IF($PL$4="да",$C57,1)</f>
        <v>0</v>
      </c>
      <c r="PM57" s="126">
        <f>'Тест ответы'!PK58*'Показатели'!$F$595*IF($PM$4="да",$C57,1)</f>
        <v>0</v>
      </c>
      <c r="PN57" s="126">
        <f>'Тест ответы'!PL58*'Показатели'!$F$596*IF($PN$4="да",$C57,1)</f>
        <v>0</v>
      </c>
      <c r="PO57" s="126">
        <f>'Тест ответы'!PM58*'Показатели'!$F$597*IF($PO$4="да",$C57,1)</f>
        <v>0</v>
      </c>
      <c r="PP57" s="126">
        <f>'Тест ответы'!PN58*'Показатели'!$F$599*IF($PP$4="да",$C57,1)</f>
        <v>0</v>
      </c>
      <c r="PQ57" s="126">
        <f>'Тест ответы'!PO58*'Показатели'!$F$600*IF($PQ$4="да",$C57,1)</f>
        <v>0</v>
      </c>
      <c r="PR57" s="126">
        <f>'Тест ответы'!PP58*'Показатели'!$F$603*IF($PR$4="да",$C57,1)</f>
        <v>0</v>
      </c>
      <c r="PS57" s="126">
        <f>'Тест ответы'!PQ58*'Показатели'!$F$605*IF($PS$4="да",$C57,1)</f>
        <v>0</v>
      </c>
      <c r="PT57" s="126">
        <f>'Тест ответы'!PR58*'Показатели'!$F$606*IF($PT$4="да",$C57,1)</f>
        <v>0</v>
      </c>
      <c r="PU57" s="126">
        <f>'Тест ответы'!PS58*'Показатели'!$F$607*IF($PU$4="да",$C57,1)</f>
        <v>0</v>
      </c>
      <c r="PV57" s="126">
        <f>'Тест ответы'!PT58*'Показатели'!$F$608*IF($PV$4="да",$C57,1)</f>
        <v>0</v>
      </c>
      <c r="PW57" s="126">
        <f>'Тест ответы'!PU58*'Показатели'!$F$609*IF($PW$4="да",$C57,1)</f>
        <v>0</v>
      </c>
      <c r="PX57" s="126">
        <f>'Тест ответы'!PV58*'Показатели'!$F$610*IF($PX$4="да",$C57,1)</f>
        <v>0</v>
      </c>
      <c r="PY57" s="137">
        <f>'Тест ответы'!PW58*'Показатели'!$F$612*IF(PY$4="да",$C57,1)</f>
        <v>0</v>
      </c>
      <c r="PZ57" s="127">
        <f>'Тест ответы'!PX58*'Показатели'!$F$614*IF(PZ$4="да",$C57,1)</f>
        <v>0</v>
      </c>
      <c r="QA57" s="126">
        <f>'Тест ответы'!PY58*'Показатели'!$F$614*IF(QA$4="да",$C57,1)</f>
        <v>0</v>
      </c>
      <c r="QB57" s="126">
        <f>'Тест ответы'!PZ58*'Показатели'!$F$614*IF(QB$4="да",$C57,1)</f>
        <v>0</v>
      </c>
      <c r="QC57" s="126">
        <f>'Тест ответы'!QA58*'Показатели'!$F$614*IF(QC$4="да",$C57,1)</f>
        <v>0</v>
      </c>
      <c r="QD57" s="126">
        <f>'Тест ответы'!QB58*'Показатели'!$F$614*IF(QD$4="да",$C57,1)</f>
        <v>0</v>
      </c>
      <c r="QE57" s="127">
        <f>'Тест ответы'!QC58*'Показатели'!$F$620*IF(QE$4="да",$C57,1)</f>
        <v>0</v>
      </c>
      <c r="QF57" s="126">
        <f>'Тест ответы'!QD58*'Показатели'!$F$620*IF(QF$4="да",$C57,1)</f>
        <v>0</v>
      </c>
      <c r="QG57" s="126">
        <f>'Тест ответы'!QE58*'Показатели'!$F$620*IF(QG$4="да",$C57,1)</f>
        <v>0</v>
      </c>
      <c r="QH57" s="126">
        <f>'Тест ответы'!QF58*'Показатели'!$F$620*IF(QH$4="да",$C57,1)</f>
        <v>0</v>
      </c>
      <c r="QI57" s="126">
        <f>'Тест ответы'!QG58*'Показатели'!$F$620*IF(QI$4="да",$C57,1)</f>
        <v>0</v>
      </c>
      <c r="QJ57" s="138">
        <f>'Тест ответы'!QH58*'Показатели'!$F$620*IF(QJ$4="да",$C57,1)</f>
        <v>0</v>
      </c>
      <c r="QK57" s="122" t="str">
        <f>'Тест ответы'!QI58*#REF!*IF(QK$4="да",$C57,1)</f>
        <v>#REF!</v>
      </c>
      <c r="QL57" s="122">
        <f>'Тест ответы'!QJ58*'Показатели'!$F$628*IF(QL$4="да",$C57,1)</f>
        <v>0</v>
      </c>
      <c r="QM57" s="122">
        <f>'Тест ответы'!QK58*'Показатели'!$F$629*IF(QM$4="да",$C57,1)</f>
        <v>0</v>
      </c>
      <c r="QN57" s="122">
        <f>'Тест ответы'!QL58*'Показатели'!$F$631*IF(QN$4="да",$C57,1)</f>
        <v>0</v>
      </c>
      <c r="QO57" s="122" t="str">
        <f>'Тест ответы'!QM58*#REF!*IF(QO$4="да",$C57,1)</f>
        <v>#REF!</v>
      </c>
      <c r="QP57" s="136">
        <f>'Тест ответы'!QN58*'Показатели'!$F$632*IF(QP$4="да",$C57,1)</f>
        <v>0</v>
      </c>
      <c r="QQ57" s="126">
        <f>'Тест ответы'!QO58*'Показатели'!$F$635*IF(QQ$4="да",$C57,1)</f>
        <v>0</v>
      </c>
      <c r="QR57" s="126">
        <f>'Тест ответы'!QP58*'Показатели'!$F$636*IF(QR$4="да",$C57,1)</f>
        <v>0</v>
      </c>
      <c r="QS57" s="126">
        <f>'Тест ответы'!QQ58*'Показатели'!$F$638*IF(QS$4="да",$C57,1)</f>
        <v>0</v>
      </c>
      <c r="QT57" s="126">
        <f>'Тест ответы'!QR58*'Показатели'!$F$639*IF(QT$4="да",$C57,1)</f>
        <v>0</v>
      </c>
      <c r="QU57" s="126">
        <f>'Тест ответы'!QS58*'Показатели'!$F$640*IF(QU$4="да",$C57,1)</f>
        <v>0</v>
      </c>
      <c r="QV57" s="126">
        <f>'Тест ответы'!QT58*'Показатели'!$F$641*IF(QV$4="да",$C57,1)</f>
        <v>0</v>
      </c>
      <c r="QW57" s="126">
        <f>'Тест ответы'!QU58*'Показатели'!$F$642*IF(QW$4="да",$C57,1)</f>
        <v>0</v>
      </c>
      <c r="QX57" s="135">
        <f>'Тест ответы'!QV58*'Показатели'!$F$643*IF(QX$4="да",$C57,1)</f>
        <v>0</v>
      </c>
      <c r="QY57" s="131"/>
      <c r="QZ57" s="131"/>
      <c r="RA57" s="131"/>
      <c r="RB57" s="131"/>
      <c r="RC57" s="131"/>
      <c r="RD57" s="131"/>
      <c r="RE57" s="131"/>
      <c r="RF57" s="131"/>
      <c r="RG57" s="131"/>
    </row>
    <row r="58">
      <c r="A58" s="117">
        <v>54.0</v>
      </c>
      <c r="B58" s="118" t="str">
        <f>'Тест ответы'!B59</f>
        <v>Приморский край</v>
      </c>
      <c r="C58" s="139">
        <f>VLOOKUP(B58,'Население'!$B$2:$E$90,4,FALSE)</f>
        <v>7.065907476</v>
      </c>
      <c r="D58" s="120" t="str">
        <f t="shared" si="9"/>
        <v>#REF!</v>
      </c>
      <c r="E58" s="121">
        <f>'Тест ответы'!C59*'Показатели'!$F$3*IF(E$4="да",$C58,1)</f>
        <v>0.0005</v>
      </c>
      <c r="F58" s="121">
        <f>'Тест ответы'!D59*'Показатели'!$F$4*IF(F$4="да",$C58,1)</f>
        <v>0</v>
      </c>
      <c r="G58" s="121">
        <f>'Тест ответы'!E59*'Показатели'!$F$5*IF($G$4="да",C58,1)</f>
        <v>0</v>
      </c>
      <c r="H58" s="121">
        <f>'Тест ответы'!F59*'Показатели'!$F$6*IF($H$4="да",C58,1)</f>
        <v>0</v>
      </c>
      <c r="I58" s="121">
        <f>'Тест ответы'!G59*'Показатели'!$F$7*IF(I$4="да",D58,1)</f>
        <v>0.008</v>
      </c>
      <c r="J58" s="121">
        <f>'Тест ответы'!H59*'Показатели'!$F$8*IF($J$4="да",C58,1)</f>
        <v>0</v>
      </c>
      <c r="K58" s="121">
        <f>'Тест ответы'!I59*'Показатели'!$F$9*IF(K$4="да",D58,1)</f>
        <v>0</v>
      </c>
      <c r="L58" s="121">
        <f>'Тест ответы'!J59*'Показатели'!$F$10*IF(L$4="да",$C58,1)</f>
        <v>0</v>
      </c>
      <c r="M58" s="121">
        <f>'Тест ответы'!K59*'Показатели'!$F$11*IF(M$4="да",$C58,1)</f>
        <v>0</v>
      </c>
      <c r="N58" s="122">
        <f>'Тест ответы'!L59*'Показатели'!$F$12*IF(N$4="да",$C58,1)</f>
        <v>0</v>
      </c>
      <c r="O58" s="123">
        <f>'Тест ответы'!M59*'Показатели'!$F$14*IF(O$4="да",$C58,1)</f>
        <v>0</v>
      </c>
      <c r="P58" s="124">
        <f>'Тест ответы'!N59*'Показатели'!$F$15*IF(P$4="да",$C58,1)</f>
        <v>0</v>
      </c>
      <c r="Q58" s="124">
        <f>'Тест ответы'!O59*'Показатели'!$F$17*IF(Q$4="да",$C58,1)</f>
        <v>0</v>
      </c>
      <c r="R58" s="124">
        <f>'Тест ответы'!P59*'Показатели'!$F$18*IF(R$4="да",$C58,1)</f>
        <v>0</v>
      </c>
      <c r="S58" s="123">
        <f>'Тест ответы'!Q59*'Показатели'!$F$20*IF(S$4="да",$C58,1)</f>
        <v>0</v>
      </c>
      <c r="T58" s="121">
        <f>'Тест ответы'!R59*'Показатели'!$F$21*IF(T$4="да",$C58,1)</f>
        <v>0</v>
      </c>
      <c r="U58" s="121">
        <f>'Тест ответы'!S59*'Показатели'!$F$24*IF(U$4="да",$C58,1)</f>
        <v>0</v>
      </c>
      <c r="V58" s="121">
        <f>'Тест ответы'!T59*'Показатели'!$F$25*IF(V$4="да",$C58,1)</f>
        <v>0</v>
      </c>
      <c r="W58" s="121">
        <f>'Тест ответы'!U59*'Показатели'!$F$26*IF(W$4="да",$C58,1)</f>
        <v>0</v>
      </c>
      <c r="X58" s="121">
        <f>'Тест ответы'!V59*'Показатели'!$F$28*IF(X$4="да",$C58,1)</f>
        <v>0</v>
      </c>
      <c r="Y58" s="121">
        <f>'Тест ответы'!W59*'Показатели'!$F$29*IF(Y$4="да",$C58,1)</f>
        <v>0</v>
      </c>
      <c r="Z58" s="125">
        <f>'Тест ответы'!X59*'Показатели'!$F$33*IF(Z$4="да",$C58,1)</f>
        <v>0</v>
      </c>
      <c r="AA58" s="126">
        <f>'Тест ответы'!Y59*'Показатели'!$F$34*IF(AA$4="да",$C58,1)</f>
        <v>0</v>
      </c>
      <c r="AB58" s="126">
        <f>'Тест ответы'!Z59*'Показатели'!$F$35*IF(AB$4="да",$C58,1)</f>
        <v>0</v>
      </c>
      <c r="AC58" s="126">
        <f>'Тест ответы'!AA59*'Показатели'!$F$36*IF(AC$4="да",$C58,1)</f>
        <v>0</v>
      </c>
      <c r="AD58" s="126">
        <f>'Тест ответы'!AB59*'Показатели'!$F$37*IF(AD$4="да",$C58,1)</f>
        <v>0</v>
      </c>
      <c r="AE58" s="126">
        <f>'Тест ответы'!AC59*'Показатели'!$F$38*IF(AE$4="да",$C58,1)</f>
        <v>0</v>
      </c>
      <c r="AF58" s="126">
        <f>'Тест ответы'!AD59*'Показатели'!$F$39*IF(AF$4="да",$C58,1)</f>
        <v>0</v>
      </c>
      <c r="AG58" s="126">
        <f>'Тест ответы'!AE59*'Показатели'!$F$40*IF(AG$4="да",$C58,1)</f>
        <v>0</v>
      </c>
      <c r="AH58" s="126">
        <f>'Тест ответы'!AF59*'Показатели'!$F$41*IF(AH$4="да",$C58,1)</f>
        <v>0</v>
      </c>
      <c r="AI58" s="127">
        <f>'Тест ответы'!AG59*'Показатели'!$F$43*IF(AI$4="да",$C58,1)</f>
        <v>0</v>
      </c>
      <c r="AJ58" s="126">
        <f>'Тест ответы'!AH59*'Показатели'!$F$44*IF(AJ$4="да",$C58,1)</f>
        <v>0</v>
      </c>
      <c r="AK58" s="126">
        <f>'Тест ответы'!AI59*'Показатели'!$F$45*IF(AK$4="да",$C58,1)</f>
        <v>0</v>
      </c>
      <c r="AL58" s="126">
        <f>'Тест ответы'!AJ59*'Показатели'!$F$46*IF(AL$4="да",$C58,1)</f>
        <v>0</v>
      </c>
      <c r="AM58" s="126">
        <f>'Тест ответы'!AK59*'Показатели'!$F$47*IF(AM$4="да",$C58,1)</f>
        <v>0</v>
      </c>
      <c r="AN58" s="126">
        <f>'Тест ответы'!AL59*'Показатели'!$F$48*IF(AN$4="да",$C58,1)</f>
        <v>0</v>
      </c>
      <c r="AO58" s="126">
        <f>'Тест ответы'!AM59*'Показатели'!$F$49*IF(AO$4="да",$C58,1)</f>
        <v>0</v>
      </c>
      <c r="AP58" s="126">
        <f>'Тест ответы'!AN59*'Показатели'!$F$50*IF(AP$4="да",$C58,1)</f>
        <v>0</v>
      </c>
      <c r="AQ58" s="126">
        <f>'Тест ответы'!AO59*'Показатели'!$F$51*IF(AQ$4="да",$C58,1)</f>
        <v>0</v>
      </c>
      <c r="AR58" s="123">
        <f>'Тест ответы'!AP59*'Показатели'!$F$53*IF($AR$4="да",$C58,1)</f>
        <v>0</v>
      </c>
      <c r="AS58" s="128">
        <f>'Тест ответы'!AQ59*'Показатели'!$F$54*IF($AS$4="да",$C58,1)</f>
        <v>0</v>
      </c>
      <c r="AT58" s="127">
        <f>'Тест ответы'!AR59*'Показатели'!$F$56*IF(AT$4="да",$C58,1)</f>
        <v>0</v>
      </c>
      <c r="AU58" s="126">
        <f>'Тест ответы'!AS59*'Показатели'!$F$57*IF(AU$4="да",$C58,1)</f>
        <v>0</v>
      </c>
      <c r="AV58" s="126">
        <f>'Тест ответы'!AT59*'Показатели'!$F$58*IF(AV$4="да",$C58,1)</f>
        <v>0</v>
      </c>
      <c r="AW58" s="126">
        <f>'Тест ответы'!AU59*'Показатели'!$F$59*IF(AW$4="да",$C58,1)</f>
        <v>0</v>
      </c>
      <c r="AX58" s="126">
        <f>'Тест ответы'!AV59*'Показатели'!$F$60*IF(AX$4="да",$C58,1)</f>
        <v>0</v>
      </c>
      <c r="AY58" s="126">
        <f>'Тест ответы'!AW59*'Показатели'!$F$61*IF(AY$4="да",$C58,1)</f>
        <v>0</v>
      </c>
      <c r="AZ58" s="129">
        <f>'Тест ответы'!AX59*'Показатели'!$F$64*IF($AZ$4="да",$C58,1)</f>
        <v>0</v>
      </c>
      <c r="BA58" s="121">
        <f>'Тест ответы'!AY59*'Показатели'!$F$65*IF($BA$4="да",$C58,1)</f>
        <v>0</v>
      </c>
      <c r="BB58" s="121">
        <f>'Тест ответы'!AZ59*'Показатели'!$F$66*IF($BA$4="да",$C58,1)</f>
        <v>0</v>
      </c>
      <c r="BC58" s="121">
        <f>'Тест ответы'!BA59*'Показатели'!$F$67*IF($BC$4="да",$C58,1)</f>
        <v>0</v>
      </c>
      <c r="BD58" s="121">
        <f>'Тест ответы'!BB59*'Показатели'!$F$68*IF($BD$4="да",$C58,1)</f>
        <v>0</v>
      </c>
      <c r="BE58" s="121">
        <f>'Тест ответы'!BC59*'Показатели'!$F$69*IF($BE$4="да",$C58,1)</f>
        <v>0</v>
      </c>
      <c r="BF58" s="121">
        <f>'Тест ответы'!BD59*'Показатели'!$F$70*IF($BF$4="да",$C58,1)</f>
        <v>0</v>
      </c>
      <c r="BG58" s="121">
        <f>'Тест ответы'!BE59*'Показатели'!$F$71*IF($BG$4="да",$C58,1)</f>
        <v>0</v>
      </c>
      <c r="BH58" s="128">
        <f>'Тест ответы'!BF59*'Показатели'!$F$72*IF($BH$4="да",$C58,1)</f>
        <v>0</v>
      </c>
      <c r="BI58" s="121">
        <f>'Тест ответы'!BG59*'Показатели'!$F$75*IF($BI$4="да",$C58,1)</f>
        <v>0</v>
      </c>
      <c r="BJ58" s="121">
        <f>'Тест ответы'!BH59*'Показатели'!$F$76*IF($BJ$4="да",$C58,1)</f>
        <v>0</v>
      </c>
      <c r="BK58" s="121">
        <f>'Тест ответы'!BI59*'Показатели'!$F$77*IF($BK$4="да",$C58,1)</f>
        <v>0</v>
      </c>
      <c r="BL58" s="121">
        <f>'Тест ответы'!BJ59*'Показатели'!$F$78*IF($BL$4="да",$C58,1)</f>
        <v>0</v>
      </c>
      <c r="BM58" s="121">
        <f>'Тест ответы'!BK59*'Показатели'!$F$79*IF($BM$4="да",$C58,1)</f>
        <v>0</v>
      </c>
      <c r="BN58" s="121">
        <f>'Тест ответы'!BL59*'Показатели'!$F$80*IF($BN$4="да",$C58,1)</f>
        <v>0</v>
      </c>
      <c r="BO58" s="128">
        <f>'Тест ответы'!BM59*'Показатели'!$F$81*IF($BO$4="да",$C58,1)</f>
        <v>0</v>
      </c>
      <c r="BP58" s="121">
        <f>'Тест ответы'!BN59*'Показатели'!$F$86*IF(BP$4="да",$C58,1)</f>
        <v>0</v>
      </c>
      <c r="BQ58" s="121">
        <f>'Тест ответы'!BO59*'Показатели'!$F$87*IF(BQ$4="да",$C58,1)</f>
        <v>0</v>
      </c>
      <c r="BR58" s="121">
        <f>'Тест ответы'!BP59*'Показатели'!$F$88*IF(BR$4="да",$C58,1)</f>
        <v>0</v>
      </c>
      <c r="BS58" s="121">
        <f>'Тест ответы'!BQ59*'Показатели'!$F$89*IF($BS$4="да",$C58,1)</f>
        <v>0</v>
      </c>
      <c r="BT58" s="121">
        <f>'Тест ответы'!BR59*'Показатели'!$F$90*IF($BT$4="да",$C58,1)</f>
        <v>0</v>
      </c>
      <c r="BU58" s="121">
        <f>'Тест ответы'!BS59*'Показатели'!$F$91*IF($BU$4="да",$C58,1)</f>
        <v>0</v>
      </c>
      <c r="BV58" s="121">
        <f>'Тест ответы'!BT59*'Показатели'!$F$92*IF($BV$4="да",$C58,1)</f>
        <v>0</v>
      </c>
      <c r="BW58" s="121">
        <f>'Тест ответы'!BU59*'Показатели'!$F$93*IF($BW$4="да",$C58,1)</f>
        <v>0</v>
      </c>
      <c r="BX58" s="121">
        <f>'Тест ответы'!BV59*'Показатели'!$F$94*IF($BX$4="да",$C58,1)</f>
        <v>0</v>
      </c>
      <c r="BY58" s="121">
        <f>'Тест ответы'!BW59*'Показатели'!$F$95*IF($BY$4="да",$C58,1)</f>
        <v>0</v>
      </c>
      <c r="BZ58" s="121">
        <f>'Тест ответы'!BX59*'Показатели'!$F$96*IF($BZ$4="да",$C58,1)</f>
        <v>0</v>
      </c>
      <c r="CA58" s="121">
        <f>'Тест ответы'!BY59*'Показатели'!$F$97*IF($CA$4="да",$C58,1)</f>
        <v>0</v>
      </c>
      <c r="CB58" s="121">
        <f>'Тест ответы'!BZ59*'Показатели'!$F$99*IF($CB$4="да",$C58,1)</f>
        <v>0</v>
      </c>
      <c r="CC58" s="121">
        <f>'Тест ответы'!CA59*'Показатели'!$F$100*IF($CC$4="да",$C58,1)</f>
        <v>0</v>
      </c>
      <c r="CD58" s="121">
        <f>'Тест ответы'!CB59*'Показатели'!$F$101*IF($CD$4="да",$C58,1)</f>
        <v>0</v>
      </c>
      <c r="CE58" s="121">
        <f>'Тест ответы'!CC59*'Показатели'!$F$102*IF($CE$4="да",$C58,1)</f>
        <v>0</v>
      </c>
      <c r="CF58" s="121">
        <f>'Тест ответы'!CD59*'Показатели'!$F$103*IF($CF$4="да",$C58,1)</f>
        <v>0</v>
      </c>
      <c r="CG58" s="121">
        <f>'Тест ответы'!CE59*'Показатели'!$F$104*IF($CG$4="да",$C58,1)</f>
        <v>0</v>
      </c>
      <c r="CH58" s="121">
        <f>'Тест ответы'!CF59*'Показатели'!$F$105*IF($CH$4="да",$C58,1)</f>
        <v>0</v>
      </c>
      <c r="CI58" s="121">
        <f>'Тест ответы'!CG59*'Показатели'!$F$106*IF($CI$4="да",$C58,1)</f>
        <v>0</v>
      </c>
      <c r="CJ58" s="121">
        <f>'Тест ответы'!CH59*'Показатели'!$F$107*IF($CJ$4="да",$C58,1)</f>
        <v>0</v>
      </c>
      <c r="CK58" s="121">
        <f>'Тест ответы'!CI59*'Показатели'!$F$108*IF($CK$4="да",$C58,1)</f>
        <v>0</v>
      </c>
      <c r="CL58" s="121">
        <f>'Тест ответы'!CJ59*'Показатели'!$F$109*IF($CL$4="да",$C58,1)</f>
        <v>0</v>
      </c>
      <c r="CM58" s="121">
        <f>'Тест ответы'!CK59*'Показатели'!$F$110*IF($CM$4="да",$C58,1)</f>
        <v>0</v>
      </c>
      <c r="CN58" s="121">
        <f>'Тест ответы'!CL59*'Показатели'!$F$111*IF($CN$4="да",$C58,1)</f>
        <v>0</v>
      </c>
      <c r="CO58" s="121">
        <f>'Тест ответы'!CM59*'Показатели'!$F$112*IF($CO$4="да",$C58,1)</f>
        <v>0</v>
      </c>
      <c r="CP58" s="128">
        <f>'Тест ответы'!CN59*'Показатели'!$F$113*IF($CP$4="да",$C58,1)</f>
        <v>0</v>
      </c>
      <c r="CQ58" s="121">
        <f>'Тест ответы'!CO59*'Показатели'!$F$118*IF(CQ$4="да",$C58,1)</f>
        <v>0</v>
      </c>
      <c r="CR58" s="121">
        <f>'Тест ответы'!CP59*'Показатели'!$F$119*IF(CR$4="да",$C58,1)</f>
        <v>0</v>
      </c>
      <c r="CS58" s="121">
        <f>'Тест ответы'!CQ59*'Показатели'!$F$120*IF(CS$4="да",$C58,1)</f>
        <v>0</v>
      </c>
      <c r="CT58" s="121">
        <f>'Тест ответы'!CR59*'Показатели'!$F$121*IF($CT$4="да",$C58,1)</f>
        <v>0</v>
      </c>
      <c r="CU58" s="121">
        <f>'Тест ответы'!CS59*'Показатели'!$F$122*IF($CU$4="да",$C58,1)</f>
        <v>0</v>
      </c>
      <c r="CV58" s="121">
        <f>'Тест ответы'!CT59*'Показатели'!$F$123*IF($CV$4="да",$C58,1)</f>
        <v>0</v>
      </c>
      <c r="CW58" s="121">
        <f>'Тест ответы'!CU59*'Показатели'!$F$124*IF($CW$4="да",$C58,1)</f>
        <v>0</v>
      </c>
      <c r="CX58" s="121">
        <f>'Тест ответы'!CV59*'Показатели'!$F$125*IF($CX$4="да",$C58,1)</f>
        <v>0</v>
      </c>
      <c r="CY58" s="121">
        <f>'Тест ответы'!CW59*'Показатели'!$F$126*IF($CY$4="да",$C58,1)</f>
        <v>0</v>
      </c>
      <c r="CZ58" s="121">
        <f>'Тест ответы'!CX59*'Показатели'!$F$127*IF($CZ$4="да",$C58,1)</f>
        <v>0</v>
      </c>
      <c r="DA58" s="121">
        <f>'Тест ответы'!CY59*'Показатели'!$F$128*IF($DA$4="да",$C58,1)</f>
        <v>0</v>
      </c>
      <c r="DB58" s="121">
        <f>'Тест ответы'!CZ59*'Показатели'!$F$129*IF($DB$4="да",$C58,1)</f>
        <v>0</v>
      </c>
      <c r="DC58" s="121">
        <f>'Тест ответы'!DA59*'Показатели'!$F$131*IF($DC$4="да",$C58,1)</f>
        <v>0</v>
      </c>
      <c r="DD58" s="121">
        <f>'Тест ответы'!DB59*'Показатели'!$F$132*IF($DD$4="да",$C58,1)</f>
        <v>0</v>
      </c>
      <c r="DE58" s="121">
        <f>'Тест ответы'!DC59*'Показатели'!$F$133*IF($DE$4="да",$C58,1)</f>
        <v>0</v>
      </c>
      <c r="DF58" s="121">
        <f>'Тест ответы'!DD59*'Показатели'!$F$134*IF($DF$4="да",$C58,1)</f>
        <v>0</v>
      </c>
      <c r="DG58" s="121">
        <f>'Тест ответы'!DE59*'Показатели'!$F$135*IF($DG$4="да",$C58,1)</f>
        <v>0</v>
      </c>
      <c r="DH58" s="121">
        <f>'Тест ответы'!DF59*'Показатели'!$F$136*IF($DH57="да",$C58,1)</f>
        <v>0</v>
      </c>
      <c r="DI58" s="121">
        <f>'Тест ответы'!DG59*'Показатели'!$F$137*IF($DI$4="да",$C58,1)</f>
        <v>0</v>
      </c>
      <c r="DJ58" s="121">
        <f>'Тест ответы'!DH59*'Показатели'!$F$138*IF($DJ$4="да",$C58,1)</f>
        <v>0</v>
      </c>
      <c r="DK58" s="122">
        <f>'Тест ответы'!DH59*'Показатели'!$F$139*IF($DK$4="да",$C58,1)</f>
        <v>0</v>
      </c>
      <c r="DL58" s="130" t="str">
        <f>'Тест ответы'!DJ59*#REF!*IF($DL$4="да",$C58,1)</f>
        <v>#REF!</v>
      </c>
      <c r="DM58" s="122" t="str">
        <f>'Тест ответы'!DF59*#REF!*IF(DM$4="да",$C58,1)</f>
        <v>#REF!</v>
      </c>
      <c r="DN58" s="122" t="str">
        <f>'Тест ответы'!DL59*#REF!*IF($DN$4="да",$C58,1)</f>
        <v>#REF!</v>
      </c>
      <c r="DO58" s="131" t="str">
        <f>'Тест ответы'!DM59*#REF!*IF($DO$4="да",$C58,1)</f>
        <v>#REF!</v>
      </c>
      <c r="DP58" s="122">
        <f>'Тест ответы'!DN59*'Показатели'!$F$141*IF($DP$4="да",$C58,1)</f>
        <v>0</v>
      </c>
      <c r="DQ58" s="122">
        <f>'Тест ответы'!DO59*'Показатели'!$F$142*IF(DQ$4="да",$C58,1)</f>
        <v>0</v>
      </c>
      <c r="DR58" s="132">
        <f>'Тест ответы'!DP59*'Показатели'!$F$144*$C58</f>
        <v>0</v>
      </c>
      <c r="DS58" s="122">
        <f>'Тест ответы'!DQ59*'Показатели'!$F$151*$C58</f>
        <v>0</v>
      </c>
      <c r="DT58" s="122">
        <f>'Тест ответы'!DR59*'Показатели'!$F$154*$C58</f>
        <v>0</v>
      </c>
      <c r="DU58" s="122">
        <f>'Тест ответы'!DS59*'Показатели'!$F$157*$C58</f>
        <v>0</v>
      </c>
      <c r="DV58" s="122">
        <f>'Тест ответы'!DT59*'Показатели'!$F$163*$C58</f>
        <v>0</v>
      </c>
      <c r="DW58" s="122">
        <f>'Тест ответы'!DU59*'Показатели'!$F$166*$C58</f>
        <v>0</v>
      </c>
      <c r="DX58" s="133">
        <f>'Тест ответы'!DV59*'Показатели'!$F$169*$C58</f>
        <v>0</v>
      </c>
      <c r="DY58" s="126">
        <f>'Тест ответы'!DW59*'Показатели'!$F$171*IF($DY$4="да",$C58,1)</f>
        <v>0</v>
      </c>
      <c r="DZ58" s="126">
        <f>'Тест ответы'!DX59*'Показатели'!$F$172*IF($DZ$4="да",$C58,1)</f>
        <v>0</v>
      </c>
      <c r="EA58" s="126">
        <f>'Тест ответы'!DY59*'Показатели'!$F$173*IF($EA$4="да",$C58,1)</f>
        <v>0</v>
      </c>
      <c r="EB58" s="126">
        <f>'Тест ответы'!DZ59*'Показатели'!$F$174*IF($EB$4="да",$C58,1)</f>
        <v>0</v>
      </c>
      <c r="EC58" s="126">
        <f>'Тест ответы'!EA59*'Показатели'!$F$175*IF($EC$4="да",$C58,1)</f>
        <v>0</v>
      </c>
      <c r="ED58" s="126">
        <f>'Тест ответы'!EB59*'Показатели'!$F$176*IF($ED$4="да",$C58,1)</f>
        <v>0</v>
      </c>
      <c r="EE58" s="126">
        <f>'Тест ответы'!EC59*'Показатели'!$F$177*IF($EE$4="да",$C58,1)</f>
        <v>0</v>
      </c>
      <c r="EF58" s="126">
        <f>'Тест ответы'!ED59*'Показатели'!$F$178*IF($EF$4="да",$C58,1)</f>
        <v>0</v>
      </c>
      <c r="EG58" s="126">
        <f>'Тест ответы'!EE59*'Показатели'!$F$179*IF($EG$4="да",$C58,1)</f>
        <v>0</v>
      </c>
      <c r="EH58" s="126">
        <f>'Тест ответы'!EF59*'Показатели'!$F$180*IF($EH$4="да",$C58,1)</f>
        <v>0</v>
      </c>
      <c r="EI58" s="126">
        <f>'Тест ответы'!EG59*'Показатели'!$F$181*IF($EI$4="да",$C58,1)</f>
        <v>0</v>
      </c>
      <c r="EJ58" s="126">
        <f>'Тест ответы'!EH59*'Показатели'!$F$182*IF($EJ$4="да",$C58,1)</f>
        <v>0</v>
      </c>
      <c r="EK58" s="126">
        <f>'Тест ответы'!EI59*'Показатели'!$F$183*IF($EK$4="да",$C58,1)</f>
        <v>0</v>
      </c>
      <c r="EL58" s="126">
        <f>'Тест ответы'!EJ59*'Показатели'!$F$184*IF($EL$4="да",$C58,1)</f>
        <v>0</v>
      </c>
      <c r="EM58" s="126">
        <f>'Тест ответы'!EK59*'Показатели'!$F$185*IF($EM$4="да",$C58,1)</f>
        <v>0</v>
      </c>
      <c r="EN58" s="126">
        <f>'Тест ответы'!EL59*'Показатели'!$F$186*IF($EN$4="да",$C58,1)</f>
        <v>0</v>
      </c>
      <c r="EO58" s="126">
        <f>'Тест ответы'!EM59*'Показатели'!$F$187*IF($EO$4="да",$C58,1)</f>
        <v>0</v>
      </c>
      <c r="EP58" s="126">
        <f>'Тест ответы'!EN59*'Показатели'!$F$188*IF($EP$4="да",$C58,1)</f>
        <v>0</v>
      </c>
      <c r="EQ58" s="126">
        <f>'Тест ответы'!EO59*'Показатели'!$F$189*IF($EQ$4="да",$C58,1)</f>
        <v>0</v>
      </c>
      <c r="ER58" s="126">
        <f>'Тест ответы'!EP59*'Показатели'!$F$190*IF($ER$4="да",$C58,1)</f>
        <v>0</v>
      </c>
      <c r="ES58" s="134">
        <f>'Тест ответы'!EQ59*'Показатели'!$F$191*IF($ES$4="да",$C58,1)</f>
        <v>0</v>
      </c>
      <c r="ET58" s="126">
        <f>'Тест ответы'!ER59*'Показатели'!$F$193*IF($ET$4="да",$C58,1)</f>
        <v>0</v>
      </c>
      <c r="EU58" s="126">
        <f>'Тест ответы'!ES59*'Показатели'!$F$194*IF($EU$4="да",$C58,1)</f>
        <v>0</v>
      </c>
      <c r="EV58" s="126">
        <f>'Тест ответы'!ET59*'Показатели'!$F$195*IF($EV$4="да",$C58,1)</f>
        <v>0</v>
      </c>
      <c r="EW58" s="126">
        <f>'Тест ответы'!EU59*'Показатели'!$F$196*IF($EW$4="да",$C58,1)</f>
        <v>0</v>
      </c>
      <c r="EX58" s="126">
        <f>'Тест ответы'!EV59*'Показатели'!$F$197*IF($EX$4="да",$C58,1)</f>
        <v>0</v>
      </c>
      <c r="EY58" s="126">
        <f>'Тест ответы'!EW59*'Показатели'!$F$198*IF($EY$4="да",$C58,1)</f>
        <v>0</v>
      </c>
      <c r="EZ58" s="126">
        <f>'Тест ответы'!EX59*'Показатели'!$F$199*IF($EZ$4="да",$C58,1)</f>
        <v>0</v>
      </c>
      <c r="FA58" s="126">
        <f>'Тест ответы'!EY59*'Показатели'!$F$200*IF($FA$4="да",$C58,1)</f>
        <v>0</v>
      </c>
      <c r="FB58" s="126">
        <f>'Тест ответы'!EZ59*'Показатели'!$F$201*IF($FB$4="да",$C58,1)</f>
        <v>0</v>
      </c>
      <c r="FC58" s="126">
        <f>'Тест ответы'!FA59*'Показатели'!$F$202*IF($FC$4="да",$C58,1)</f>
        <v>0</v>
      </c>
      <c r="FD58" s="126">
        <f>'Тест ответы'!FB59*'Показатели'!$F$203*IF($FD$4="да",$C58,1)</f>
        <v>0</v>
      </c>
      <c r="FE58" s="126">
        <f>'Тест ответы'!FC59*'Показатели'!$F$204*IF($FE$4="да",$C58,1)</f>
        <v>0</v>
      </c>
      <c r="FF58" s="126">
        <f>'Тест ответы'!FD59*'Показатели'!$F$205*IF($FF$4="да",$C58,1)</f>
        <v>0</v>
      </c>
      <c r="FG58" s="126">
        <f>'Тест ответы'!FE59*'Показатели'!$F$206*IF($FG$4="да",$C58,1)</f>
        <v>0</v>
      </c>
      <c r="FH58" s="126">
        <f>'Тест ответы'!FF59*'Показатели'!$F$207*IF($FH$4="да",$C58,1)</f>
        <v>0</v>
      </c>
      <c r="FI58" s="126">
        <f>'Тест ответы'!FG59*'Показатели'!$F$208*IF($FI$4="да",$C58,1)</f>
        <v>0</v>
      </c>
      <c r="FJ58" s="126">
        <f>'Тест ответы'!FH59*'Показатели'!$F$209*IF($FJ$4="да",$C58,1)</f>
        <v>0</v>
      </c>
      <c r="FK58" s="135">
        <f>'Тест ответы'!FI59*'Показатели'!$F$210*IF($FK$4="да",$C58,1)</f>
        <v>0</v>
      </c>
      <c r="FL58" s="122">
        <f>'Тест ответы'!FJ59*'Показатели'!$F$214*IF(FL$4="да",$C58,1)</f>
        <v>0</v>
      </c>
      <c r="FM58" s="122">
        <f>'Тест ответы'!FK59*'Показатели'!$F$215*IF(FM$4="да",$C58,1)</f>
        <v>0</v>
      </c>
      <c r="FN58" s="122">
        <f>'Тест ответы'!FL59*'Показатели'!$F$217*IF(FN$4="да",$C58,1)</f>
        <v>0</v>
      </c>
      <c r="FO58" s="122">
        <f>'Тест ответы'!FM59*'Показатели'!$F$218*IF(FO$4="да",$C58,1)</f>
        <v>0</v>
      </c>
      <c r="FP58" s="122">
        <f>'Тест ответы'!FN59*'Показатели'!$F$220*IF(FP$4="да",$C58,1)</f>
        <v>0</v>
      </c>
      <c r="FQ58" s="122">
        <f>'Тест ответы'!FO59*'Показатели'!$F$221*IF(FQ$4="да",$C58,1)</f>
        <v>0</v>
      </c>
      <c r="FR58" s="122">
        <f>'Тест ответы'!FP59*'Показатели'!$F$222*IF(FR$4="да",$C58,1)</f>
        <v>0</v>
      </c>
      <c r="FS58" s="122">
        <f>'Тест ответы'!FQ59*'Показатели'!$F$223*IF(FS$4="да",$C58,1)</f>
        <v>0</v>
      </c>
      <c r="FT58" s="122">
        <f>'Тест ответы'!FR59*'Показатели'!$F$224*IF(FT$4="да",$C58,1)</f>
        <v>0</v>
      </c>
      <c r="FU58" s="122">
        <f>'Тест ответы'!FS59*'Показатели'!$F$225*IF(FU$4="да",$C58,1)</f>
        <v>0</v>
      </c>
      <c r="FV58" s="122">
        <f>'Тест ответы'!FT59*'Показатели'!$F$227*IF(FV$4="да",$C58,1)</f>
        <v>0</v>
      </c>
      <c r="FW58" s="122">
        <f>'Тест ответы'!FU59*'Показатели'!$F$228*IF(FW$4="да",$C58,1)</f>
        <v>0</v>
      </c>
      <c r="FX58" s="122">
        <f>'Тест ответы'!FV59*'Показатели'!$F$229*IF(FX$4="да",$C58,1)</f>
        <v>0</v>
      </c>
      <c r="FY58" s="122">
        <f>'Тест ответы'!FW59*'Показатели'!$F$230*IF(FY$4="да",$C58,1)</f>
        <v>0</v>
      </c>
      <c r="FZ58" s="122">
        <f>'Тест ответы'!FX59*'Показатели'!$F$231*IF(FZ$4="да",$C58,1)</f>
        <v>0</v>
      </c>
      <c r="GA58" s="122">
        <f>'Тест ответы'!FY59*'Показатели'!$F$232*IF(GA$4="да",$C58,1)</f>
        <v>0</v>
      </c>
      <c r="GB58" s="132">
        <f>'Тест ответы'!FZ59*'Показатели'!$F$235*IF($GB$4="да",$C58,1)</f>
        <v>0</v>
      </c>
      <c r="GC58" s="122">
        <f>'Тест ответы'!GA59*'Показатели'!$F$236*IF($GC$4="да",$C58,1)</f>
        <v>0</v>
      </c>
      <c r="GD58" s="122">
        <f>'Тест ответы'!GB59*'Показатели'!$F$238*IF($GD$4="да",$C58,1)</f>
        <v>0</v>
      </c>
      <c r="GE58" s="122">
        <f>'Тест ответы'!GC59*'Показатели'!$F$239*IF($GE$4="да",$C58,1)</f>
        <v>0</v>
      </c>
      <c r="GF58" s="122">
        <f>'Тест ответы'!GD59*'Показатели'!$F$241*IF($GF$4="да",$C58,1)</f>
        <v>0</v>
      </c>
      <c r="GG58" s="122">
        <f>'Тест ответы'!GE59*'Показатели'!$F$242*IF($GG$4="да",$C58,1)</f>
        <v>0</v>
      </c>
      <c r="GH58" s="122">
        <f>'Тест ответы'!GF59*'Показатели'!$F$243*IF($GH$4="да",$C58,1)</f>
        <v>0</v>
      </c>
      <c r="GI58" s="122">
        <f>'Тест ответы'!GG59*'Показатели'!$F$244*IF($GI$4="да",$C58,1)</f>
        <v>0</v>
      </c>
      <c r="GJ58" s="122">
        <f>'Тест ответы'!GH59*'Показатели'!$F$245*IF($GJ$4="да",$C58,1)</f>
        <v>0</v>
      </c>
      <c r="GK58" s="122">
        <f>'Тест ответы'!GI59*'Показатели'!$F$246*IF($GK$4="да",$C58,1)</f>
        <v>0</v>
      </c>
      <c r="GL58" s="122">
        <f>'Тест ответы'!GJ59*'Показатели'!$F$248*IF($GL$4="да",$C58,1)</f>
        <v>0</v>
      </c>
      <c r="GM58" s="122">
        <f>'Тест ответы'!GK59*'Показатели'!$F$249*IF($GM$4="да",$C58,1)</f>
        <v>0</v>
      </c>
      <c r="GN58" s="122">
        <f>'Тест ответы'!GL59*'Показатели'!$F$250*IF($GN$4="да",$C58,1)</f>
        <v>0</v>
      </c>
      <c r="GO58" s="122">
        <f>'Тест ответы'!GM59*'Показатели'!$F$251*IF($GO$4="да",$C58,1)</f>
        <v>0</v>
      </c>
      <c r="GP58" s="122">
        <f>'Тест ответы'!GN59*'Показатели'!$F$252*IF($GP$4="да",$C58,1)</f>
        <v>0</v>
      </c>
      <c r="GQ58" s="122">
        <f>'Тест ответы'!GO59*'Показатели'!$F$253*IF($GQ$4="да",$C58,1)</f>
        <v>0</v>
      </c>
      <c r="GR58" s="132">
        <f>'Тест ответы'!GP59*'Показатели'!$F$256*IF($GR$4="да",$C58,1)</f>
        <v>0</v>
      </c>
      <c r="GS58" s="122">
        <f>'Тест ответы'!GQ59*'Показатели'!$F$257*IF($GS$4="да",$C58,1)</f>
        <v>0</v>
      </c>
      <c r="GT58" s="122">
        <f>'Тест ответы'!GR59*'Показатели'!$F$258*IF($GT$4="да",$C58,1)</f>
        <v>0</v>
      </c>
      <c r="GU58" s="122">
        <f>'Тест ответы'!GS59*'Показатели'!$F$260*IF($GU$4="да",$C58,1)</f>
        <v>0</v>
      </c>
      <c r="GV58" s="122">
        <f>'Тест ответы'!GT59*'Показатели'!$F$261*IF($GV$4="да",$C58,1)</f>
        <v>0</v>
      </c>
      <c r="GW58" s="122">
        <f>'Тест ответы'!GU59*'Показатели'!$F$262*IF($GW$4="да",$C58,1)</f>
        <v>0</v>
      </c>
      <c r="GX58" s="122">
        <f>'Тест ответы'!GV59*'Показатели'!$F$264*IF($GX$4="да",$C58,1)</f>
        <v>0</v>
      </c>
      <c r="GY58" s="122">
        <f>'Тест ответы'!GW59*'Показатели'!$F$265*IF($GY$4="да",$C58,1)</f>
        <v>0</v>
      </c>
      <c r="GZ58" s="122">
        <f>'Тест ответы'!GX59*'Показатели'!$F$266*IF($GZ$4="да",$C58,1)</f>
        <v>0</v>
      </c>
      <c r="HA58" s="122">
        <f>'Тест ответы'!GY59*'Показатели'!$F$267*IF($HA$4="да",$C58,1)</f>
        <v>0</v>
      </c>
      <c r="HB58" s="122">
        <f>'Тест ответы'!GZ59*'Показатели'!$F$269*IF($HB$4="да",$C58,1)</f>
        <v>0</v>
      </c>
      <c r="HC58" s="122">
        <f>'Тест ответы'!HA59*'Показатели'!$F$270*IF($HC$4="да",$C58,1)</f>
        <v>0</v>
      </c>
      <c r="HD58" s="122">
        <f>'Тест ответы'!HB59*'Показатели'!$F$271*IF($HD$4="да",$C58,1)</f>
        <v>0</v>
      </c>
      <c r="HE58" s="122">
        <f>'Тест ответы'!HC59*'Показатели'!$F$272*IF($HE$4="да",$C58,1)</f>
        <v>0</v>
      </c>
      <c r="HF58" s="122">
        <f>'Тест ответы'!HD59*'Показатели'!$F$274*IF($HF$4="да",$C58,1)</f>
        <v>0</v>
      </c>
      <c r="HG58" s="122">
        <f>'Тест ответы'!HE59*'Показатели'!$F$275*IF($HG$4="да",$C58,1)</f>
        <v>0</v>
      </c>
      <c r="HH58" s="122">
        <f>'Тест ответы'!HF59*'Показатели'!$F$276*IF($HH$4="да",$C58,1)</f>
        <v>0</v>
      </c>
      <c r="HI58" s="122">
        <f>'Тест ответы'!HG59*'Показатели'!$F$277*IF($HI$4="да",$C58,1)</f>
        <v>0</v>
      </c>
      <c r="HJ58" s="122">
        <f>'Тест ответы'!HH59*'Показатели'!$F$278*IF($HJ$4="да",$C58,1)</f>
        <v>0</v>
      </c>
      <c r="HK58" s="122">
        <f>'Тест ответы'!HI59*'Показатели'!$F$279*IF($HK$4="да",$C58,1)</f>
        <v>0</v>
      </c>
      <c r="HL58" s="122">
        <f>'Тест ответы'!HJ59*'Показатели'!$F$280*IF($HL$4="да",$C58,1)</f>
        <v>0</v>
      </c>
      <c r="HM58" s="122">
        <f>'Тест ответы'!HK59*'Показатели'!$F$281*IF($HM$4="да",$C58,1)</f>
        <v>0</v>
      </c>
      <c r="HN58" s="122">
        <f>'Тест ответы'!HL59*'Показатели'!$F$282*IF($HN$4="да",$C58,1)</f>
        <v>0</v>
      </c>
      <c r="HO58" s="122">
        <f>'Тест ответы'!HM59*'Показатели'!$F$284*IF($HO$4="да",$C58,1)</f>
        <v>0</v>
      </c>
      <c r="HP58" s="122">
        <f>'Тест ответы'!HN59*'Показатели'!$F$285*IF($HP$4="да",$C58,1)</f>
        <v>0</v>
      </c>
      <c r="HQ58" s="122">
        <f>'Тест ответы'!HO59*'Показатели'!$F$286*IF($HQ$4="да",$C58,1)</f>
        <v>0</v>
      </c>
      <c r="HR58" s="122">
        <f>'Тест ответы'!HP59*'Показатели'!$F$287*IF($HR$4="да",$C58,1)</f>
        <v>0</v>
      </c>
      <c r="HS58" s="122">
        <f>'Тест ответы'!HQ59*'Показатели'!$F$288*IF($HS$4="да",$C58,1)</f>
        <v>0</v>
      </c>
      <c r="HT58" s="122">
        <f>'Тест ответы'!HR59*'Показатели'!$F$289*IF(HT$4="да",$C58,1)</f>
        <v>0</v>
      </c>
      <c r="HU58" s="122">
        <f>'Тест ответы'!HS59*'Показатели'!$F$290*IF($HU$4="да",$C58,1)</f>
        <v>0</v>
      </c>
      <c r="HV58" s="122">
        <f>'Тест ответы'!HT59*'Показатели'!$F$291*IF($HV$4="да",$C58,1)</f>
        <v>0</v>
      </c>
      <c r="HW58" s="122">
        <f>'Тест ответы'!HU59*'Показатели'!$F$292*IF($HW$4="да",$C58,1)</f>
        <v>0</v>
      </c>
      <c r="HX58" s="122" t="str">
        <f>'Тест ответы'!HV59*#REF!*C58</f>
        <v>#REF!</v>
      </c>
      <c r="HY58" s="133" t="str">
        <f>'Тест ответы'!HW59*#REF!*C58</f>
        <v>#REF!</v>
      </c>
      <c r="HZ58" s="122">
        <f>'Тест ответы'!HX59*'Показатели'!$F$295*IF(HZ$4="да",$C58,1)</f>
        <v>0</v>
      </c>
      <c r="IA58" s="122">
        <f>'Тест ответы'!HY59*'Показатели'!$F$296*IF(IA$4="да",$C58,1)</f>
        <v>0</v>
      </c>
      <c r="IB58" s="122">
        <f>'Тест ответы'!HZ59*'Показатели'!$F$297*IF(IB$4="да",$C58,1)</f>
        <v>0</v>
      </c>
      <c r="IC58" s="122">
        <f>'Тест ответы'!IA59*'Показатели'!$F$299*IF(IC$4="да",$C58,1)</f>
        <v>0</v>
      </c>
      <c r="ID58" s="122">
        <f>'Тест ответы'!IB59*'Показатели'!$F$300*IF(ID$4="да",$C58,1)</f>
        <v>0</v>
      </c>
      <c r="IE58" s="122">
        <f>'Тест ответы'!IC59*'Показатели'!$F$301*IF(IE$4="да",$C58,1)</f>
        <v>0</v>
      </c>
      <c r="IF58" s="122">
        <f>'Тест ответы'!ID59*'Показатели'!$F$303*IF(IF$4="да",$C58,1)</f>
        <v>0</v>
      </c>
      <c r="IG58" s="122">
        <f>'Тест ответы'!IE59*'Показатели'!$F$304*IF(IG$4="да",$C58,1)</f>
        <v>0</v>
      </c>
      <c r="IH58" s="122">
        <f>'Тест ответы'!IF59*'Показатели'!$F$305*IF(IH$4="да",$C58,1)</f>
        <v>0</v>
      </c>
      <c r="II58" s="122">
        <f>'Тест ответы'!IG59*'Показатели'!$F$307*IF(II$4="да",$C58,1)</f>
        <v>0</v>
      </c>
      <c r="IJ58" s="122">
        <f>'Тест ответы'!IH59*'Показатели'!$F$308*IF(IJ$4="да",$C58,1)</f>
        <v>0</v>
      </c>
      <c r="IK58" s="122">
        <f>'Тест ответы'!II59*'Показатели'!$F$309*IF(IK$4="да",$C58,1)</f>
        <v>0</v>
      </c>
      <c r="IL58" s="122">
        <f>'Тест ответы'!IJ59*'Показатели'!$F$313*IF(IL$4="да",$C58,1)</f>
        <v>0</v>
      </c>
      <c r="IM58" s="122">
        <f>'Тест ответы'!IK59*'Показатели'!$F$314*IF(IM$4="да",$C58,1)</f>
        <v>0</v>
      </c>
      <c r="IN58" s="122">
        <f>'Тест ответы'!IL59*'Показатели'!$F$315*IF(IN$4="да",$C58,1)</f>
        <v>0</v>
      </c>
      <c r="IO58" s="122">
        <f>'Тест ответы'!IM59*'Показатели'!$F$316*IF(IO$4="да",$C58,1)</f>
        <v>0</v>
      </c>
      <c r="IP58" s="122">
        <f>'Тест ответы'!IN59*'Показатели'!$F$317*IF(IP$4="да",$C58,1)</f>
        <v>0</v>
      </c>
      <c r="IQ58" s="122">
        <f>'Тест ответы'!IO59*'Показатели'!$F$318*IF(IQ$4="да",$C58,1)</f>
        <v>0</v>
      </c>
      <c r="IR58" s="122">
        <f>'Тест ответы'!IP59*'Показатели'!$F$320*IF(IR$4="да",$C58,1)</f>
        <v>0</v>
      </c>
      <c r="IS58" s="122">
        <f>'Тест ответы'!IQ59*'Показатели'!$F$321*IF(IS$4="да",$C58,1)</f>
        <v>0</v>
      </c>
      <c r="IT58" s="122">
        <f>'Тест ответы'!IR59*'Показатели'!$F$322*IF(IT$4="да",$C58,1)</f>
        <v>0</v>
      </c>
      <c r="IU58" s="122">
        <f>'Тест ответы'!IS59*'Показатели'!$F$323*IF(IU$4="да",$C58,1)</f>
        <v>0</v>
      </c>
      <c r="IV58" s="122">
        <f>'Тест ответы'!IT59*'Показатели'!$F$324*IF(IV$4="да",$C58,1)</f>
        <v>0</v>
      </c>
      <c r="IW58" s="122">
        <f>'Тест ответы'!IU59*'Показатели'!$F$325*IF(IW$4="да",$C58,1)</f>
        <v>0</v>
      </c>
      <c r="IX58" s="122">
        <f>'Тест ответы'!IV59*'Показатели'!$F$327*IF(IX$4="да",$C58,1)</f>
        <v>0</v>
      </c>
      <c r="IY58" s="122">
        <f>'Тест ответы'!IW59*'Показатели'!$F$328*IF(IY$4="да",$C58,1)</f>
        <v>0</v>
      </c>
      <c r="IZ58" s="132">
        <f>'Тест ответы'!IX59*'Показатели'!$F$331*IF(IZ$4="да",$C58,1)</f>
        <v>0</v>
      </c>
      <c r="JA58" s="122">
        <f>'Тест ответы'!IY59*'Показатели'!$F$332*IF(JA$4="да",$C58,1)</f>
        <v>0</v>
      </c>
      <c r="JB58" s="122">
        <f>'Тест ответы'!IZ59*'Показатели'!$F$333*IF(JB$4="да",$C58,1)</f>
        <v>0</v>
      </c>
      <c r="JC58" s="122">
        <f>'Тест ответы'!JA59*'Показатели'!$F$334*IF(JC$4="да",$C58,1)</f>
        <v>0</v>
      </c>
      <c r="JD58" s="122">
        <f>'Тест ответы'!JB59*'Показатели'!$F$335*IF(JD$4="да",$C58,1)</f>
        <v>0</v>
      </c>
      <c r="JE58" s="122">
        <f>'Тест ответы'!JC59*'Показатели'!$F$336*IF(JE$4="да",$C58,1)</f>
        <v>0</v>
      </c>
      <c r="JF58" s="122">
        <f>'Тест ответы'!JD59*'Показатели'!$F$338*IF(JF$4="да",$C58,1)</f>
        <v>0</v>
      </c>
      <c r="JG58" s="122">
        <f>'Тест ответы'!JE59*'Показатели'!$F$339*IF(JG$4="да",$C58,1)</f>
        <v>0</v>
      </c>
      <c r="JH58" s="122">
        <f>'Тест ответы'!JF59*'Показатели'!$F$341*IF(JH$4="да",$C58,1)</f>
        <v>0</v>
      </c>
      <c r="JI58" s="122">
        <f>'Тест ответы'!JG59*'Показатели'!$F$342*IF(JI$4="да",$C58,1)</f>
        <v>0</v>
      </c>
      <c r="JJ58" s="122">
        <f>'Тест ответы'!JH59*'Показатели'!$F$343*IF(JJ$4="да",$C58,1)</f>
        <v>0</v>
      </c>
      <c r="JK58" s="122">
        <f>'Тест ответы'!JI59*'Показатели'!$F$344*IF(JK$4="да",$C58,1)</f>
        <v>0</v>
      </c>
      <c r="JL58" s="122">
        <f>'Тест ответы'!JJ59*'Показатели'!$F$345*IF(JL$4="да",$C58,1)</f>
        <v>0</v>
      </c>
      <c r="JM58" s="122">
        <f>'Тест ответы'!JK59*'Показатели'!$F$346*IF(JM$4="да",$C58,1)</f>
        <v>0</v>
      </c>
      <c r="JN58" s="122">
        <f>'Тест ответы'!JL59*'Показатели'!$F$347*IF(JN$4="да",$C58,1)</f>
        <v>0</v>
      </c>
      <c r="JO58" s="122">
        <f>'Тест ответы'!JM59*'Показатели'!$F$348*IF(JO$4="да",$C58,1)</f>
        <v>0</v>
      </c>
      <c r="JP58" s="122">
        <f>'Тест ответы'!JN59*'Показатели'!$F$349*IF(JP$4="да",$C58,1)</f>
        <v>0</v>
      </c>
      <c r="JQ58" s="122">
        <f>'Тест ответы'!JO59*'Показатели'!$F$350*IF(JQ$4="да",$C58,1)</f>
        <v>0</v>
      </c>
      <c r="JR58" s="122">
        <f>'Тест ответы'!JP59*'Показатели'!$F$351*IF(JR$4="да",$C58,1)</f>
        <v>0</v>
      </c>
      <c r="JS58" s="122">
        <f>'Тест ответы'!JQ59*'Показатели'!$F$352*IF(JS$4="да",$C58,1)</f>
        <v>0</v>
      </c>
      <c r="JT58" s="122">
        <f>'Тест ответы'!JR59*'Показатели'!$F$353*IF(JT$4="да",$C58,1)</f>
        <v>0</v>
      </c>
      <c r="JU58" s="122">
        <f>'Тест ответы'!JS59*'Показатели'!$F$354*IF(JU$4="да",$C58,1)</f>
        <v>0</v>
      </c>
      <c r="JV58" s="122">
        <f>'Тест ответы'!JT59*'Показатели'!$F$355*IF(JV$4="да",$C58,1)</f>
        <v>0</v>
      </c>
      <c r="JW58" s="122">
        <f>'Тест ответы'!JU59*'Показатели'!$F$356*IF(JW$4="да",$C58,1)</f>
        <v>0</v>
      </c>
      <c r="JX58" s="122">
        <f>'Тест ответы'!JV59*'Показатели'!$F$357*IF(JX$4="да",$C58,1)</f>
        <v>0</v>
      </c>
      <c r="JY58" s="122">
        <f>'Тест ответы'!JW59*'Показатели'!$F$358*IF(JY$4="да",$C58,1)</f>
        <v>0</v>
      </c>
      <c r="JZ58" s="122">
        <f>'Тест ответы'!JX59*'Показатели'!$F$360*IF(JZ$4="да",$C58,1)</f>
        <v>0</v>
      </c>
      <c r="KA58" s="122">
        <f>'Тест ответы'!JY59*'Показатели'!$F$361*IF(KA$4="да",$C58,1)</f>
        <v>0</v>
      </c>
      <c r="KB58" s="122">
        <f>'Тест ответы'!JZ59*'Показатели'!$F$362*IF(KB$4="да",$C58,1)</f>
        <v>0</v>
      </c>
      <c r="KC58" s="122">
        <f>'Тест ответы'!KA59*'Показатели'!$F$363*IF(KC$4="да",$C58,1)</f>
        <v>0</v>
      </c>
      <c r="KD58" s="122">
        <f>'Тест ответы'!KB59*'Показатели'!$F$364*IF(KD$4="да",$C58,1)</f>
        <v>0</v>
      </c>
      <c r="KE58" s="136">
        <f>'Тест ответы'!KC59*'Показатели'!$F$365*IF(KE$4="да",$C58,1)</f>
        <v>0</v>
      </c>
      <c r="KF58" s="122">
        <f>'Тест ответы'!KD59*'Показатели'!$F$380*IF(KF$4="да",A58,1)</f>
        <v>0</v>
      </c>
      <c r="KG58" s="122">
        <f>'Тест ответы'!KE59*'Показатели'!$F$383*IF(KG$4="да",B58,1)</f>
        <v>0</v>
      </c>
      <c r="KH58" s="133">
        <f>'Тест ответы'!KF59*'Показатели'!$F$385*IF(KH$4="да",C58,1)</f>
        <v>0</v>
      </c>
      <c r="KI58" s="122">
        <f>'Тест ответы'!KG59*'Показатели'!$F$387*IF($KI$4="да",C58,1)</f>
        <v>0</v>
      </c>
      <c r="KJ58" s="122">
        <f>'Тест ответы'!KH59*'Показатели'!$F$388*IF($KJ$4="да",C58,1)</f>
        <v>0</v>
      </c>
      <c r="KK58" s="122">
        <f>'Тест ответы'!KI59*'Показатели'!$F$389*IF($KK$4="да",C58,1)</f>
        <v>0</v>
      </c>
      <c r="KL58" s="132">
        <f>'Тест ответы'!KJ59*'Показатели'!$F$391*IF(KL$4="да",C58,1)</f>
        <v>0</v>
      </c>
      <c r="KM58" s="122">
        <f>'Тест ответы'!KK59*'Показатели'!$F$392*IF(KM$4="да",D58,1)</f>
        <v>0</v>
      </c>
      <c r="KN58" s="132">
        <f>'Тест ответы'!KL59*'Показатели'!$F$394*IF($KN$4="да",C58,1)</f>
        <v>0</v>
      </c>
      <c r="KO58" s="133">
        <f>'Тест ответы'!KM59*'Показатели'!$F$395*IF($KO$4="да",C58,1)</f>
        <v>0</v>
      </c>
      <c r="KP58" s="122">
        <f>'Тест ответы'!KN59*'Показатели'!$F$397*IF($KP$4="да",$C58,1)</f>
        <v>0</v>
      </c>
      <c r="KQ58" s="122">
        <f>'Тест ответы'!KO59*'Показатели'!$F$398*IF($KQ$4="да",$C58,1)</f>
        <v>0</v>
      </c>
      <c r="KR58" s="122">
        <f>'Тест ответы'!KP59*'Показатели'!$F$400*IF($KR$4="да",$C58,1)</f>
        <v>0</v>
      </c>
      <c r="KS58" s="133">
        <f>'Тест ответы'!KQ59*'Показатели'!$F$401*IF($KS$4="да",$C58,1)</f>
        <v>0</v>
      </c>
      <c r="KT58" s="122">
        <f>'Тест ответы'!KR59*'Показатели'!$F$403*IF($KT$4="да",$C58,1)</f>
        <v>0</v>
      </c>
      <c r="KU58" s="122">
        <f>'Тест ответы'!KS59*'Показатели'!$F$405*IF($KU$4="да",$C58,1)</f>
        <v>0</v>
      </c>
      <c r="KV58" s="130">
        <f>'Тест ответы'!KT59*'Показатели'!$F$408*IF($KV$4="да",$C58,1)</f>
        <v>0</v>
      </c>
      <c r="KW58" s="122">
        <f>'Тест ответы'!KU59*'Показатели'!$F$409*IF($KW$4="да",$C58,1)</f>
        <v>0</v>
      </c>
      <c r="KX58" s="122">
        <f>'Тест ответы'!KV59*'Показатели'!$F$410*IF($KX$4="да",$C58,1)</f>
        <v>0</v>
      </c>
      <c r="KY58" s="122">
        <f>'Тест ответы'!KW59*'Показатели'!$F$411*IF($KY$4="да",$C58,1)</f>
        <v>0</v>
      </c>
      <c r="KZ58" s="132">
        <f>'Тест ответы'!KX59*'Показатели'!$F$413*IF($KZ$4="да",$C58,1)</f>
        <v>0</v>
      </c>
      <c r="LA58" s="122">
        <f>'Тест ответы'!KY59*'Показатели'!$F$415*IF($LA$4="да",$C58,1)</f>
        <v>0</v>
      </c>
      <c r="LB58" s="122">
        <f>'Тест ответы'!KZ59*'Показатели'!$F$416*IF($LB$4="да",$C58,1)</f>
        <v>0</v>
      </c>
      <c r="LC58" s="122">
        <f>'Тест ответы'!LA59*'Показатели'!$F$417*IF($LC$4="да",$C58,1)</f>
        <v>0</v>
      </c>
      <c r="LD58" s="132">
        <f>'Тест ответы'!LB59*'Показатели'!$F$420*IF($LD$4="да",$C58,1)</f>
        <v>0</v>
      </c>
      <c r="LE58" s="122">
        <f>'Тест ответы'!LC59*'Показатели'!$F$422*IF($LE$4="да",$C58,1)</f>
        <v>0</v>
      </c>
      <c r="LF58" s="122">
        <f>'Тест ответы'!LD59*'Показатели'!$F$423*IF($LF$4="да",$C58,1)</f>
        <v>0</v>
      </c>
      <c r="LG58" s="122">
        <f>'Тест ответы'!LE59*'Показатели'!$F$424*IF($LG$4="да",$C58,1)</f>
        <v>0</v>
      </c>
      <c r="LH58" s="132">
        <f>'Тест ответы'!LF59*'Показатели'!$F$426*IF(LH$4="да",$C58,1)</f>
        <v>0</v>
      </c>
      <c r="LI58" s="122">
        <f>'Тест ответы'!LG59*'Показатели'!$F$427*IF($LI$4="да",$C58,1)</f>
        <v>0</v>
      </c>
      <c r="LJ58" s="122">
        <f>'Тест ответы'!LH59*'Показатели'!$F$428*IF($LJ$4="да",$C58,1)</f>
        <v>0</v>
      </c>
      <c r="LK58" s="122">
        <f>'Тест ответы'!LI59*'Показатели'!$F$429*IF($LK$4="да",$C58,1)</f>
        <v>0</v>
      </c>
      <c r="LL58" s="122">
        <f>'Тест ответы'!LJ59*'Показатели'!$F$430*IF($LI$4="да",$C58,1)</f>
        <v>0</v>
      </c>
      <c r="LM58" s="125">
        <f>'Тест ответы'!LK59*'Показатели'!$F$461*IF(LM$4="да",$C58,1)</f>
        <v>0</v>
      </c>
      <c r="LN58" s="126">
        <f>'Тест ответы'!LL59*'Показатели'!$F$462*IF(LN$4="да",$C58,1)</f>
        <v>0</v>
      </c>
      <c r="LO58" s="126">
        <f>'Тест ответы'!LM59*'Показатели'!$F$463*IF(LO$4="да",$C58,1)</f>
        <v>0</v>
      </c>
      <c r="LP58" s="126">
        <f>'Тест ответы'!LN59*'Показатели'!$F$464*IF(LP$4="да",$C58,1)</f>
        <v>0</v>
      </c>
      <c r="LQ58" s="126">
        <f>'Тест ответы'!LO59*'Показатели'!$F$466*IF(LQ$4="да",$C58,1)</f>
        <v>0</v>
      </c>
      <c r="LR58" s="126">
        <f>'Тест ответы'!LP59*'Показатели'!$F$467*IF(LR$4="да",$C58,1)</f>
        <v>0</v>
      </c>
      <c r="LS58" s="126">
        <f>'Тест ответы'!LQ59*'Показатели'!$F$468*IF(LS$4="да",$C58,1)</f>
        <v>0</v>
      </c>
      <c r="LT58" s="135">
        <f>'Тест ответы'!LR59*'Показатели'!$F$469*IF(LT$4="да",$C58,1)</f>
        <v>0</v>
      </c>
      <c r="LU58" s="122">
        <f>'Тест ответы'!LS59*'Показатели'!$F$472*IF($LU$4="да",$C58,1)</f>
        <v>0</v>
      </c>
      <c r="LV58" s="122">
        <f>'Тест ответы'!LT59*'Показатели'!$F$473*IF($LV$4="да",$C58,1)</f>
        <v>0</v>
      </c>
      <c r="LW58" s="122">
        <f>'Тест ответы'!LU59*'Показатели'!$F$474*IF($LW$4="да",$C58,1)</f>
        <v>0</v>
      </c>
      <c r="LX58" s="122">
        <f>'Тест ответы'!LV59*'Показатели'!$F$476*IF($LX$4="да",$C58,1)</f>
        <v>0</v>
      </c>
      <c r="LY58" s="122">
        <f>'Тест ответы'!LW59*'Показатели'!$F$477*IF($LY$4="да",$C58,1)</f>
        <v>0</v>
      </c>
      <c r="LZ58" s="122">
        <f>'Тест ответы'!LX59*'Показатели'!$F$478*IF(LZ$4="да",$C58,1)</f>
        <v>0</v>
      </c>
      <c r="MA58" s="122">
        <f>'Тест ответы'!LY59*'Показатели'!$F$479*IF($MA$4="да",$C58,1)</f>
        <v>0</v>
      </c>
      <c r="MB58" s="122">
        <f>'Тест ответы'!LZ59*'Показатели'!$F$480*IF($MB$4="да",$C58,1)</f>
        <v>0</v>
      </c>
      <c r="MC58" s="122">
        <f>'Тест ответы'!MA59*'Показатели'!$F$481*IF($MC$4="да",$C58,1)</f>
        <v>0</v>
      </c>
      <c r="MD58" s="122">
        <f>'Тест ответы'!MB59*'Показатели'!$F$483*IF($MD$4="да",$C58,1)</f>
        <v>0</v>
      </c>
      <c r="ME58" s="122">
        <f>'Тест ответы'!MC59*'Показатели'!$F$484*IF($ME$4="да",$C58,1)</f>
        <v>0</v>
      </c>
      <c r="MF58" s="122">
        <f>'Тест ответы'!MD59*'Показатели'!$F$486*IF($MF$4="да",$C58,1)</f>
        <v>0</v>
      </c>
      <c r="MG58" s="136">
        <f>'Тест ответы'!ME59*'Показатели'!F$487*IF(MG$4="да",$C58,1)</f>
        <v>0</v>
      </c>
      <c r="MH58" s="126">
        <f>'Тест ответы'!MF59*'Показатели'!$F$489*IF($MH$4="да",$C58,1)</f>
        <v>0</v>
      </c>
      <c r="MI58" s="126">
        <f>'Тест ответы'!MG59*'Показатели'!$F$490*IF($MI$4="да",$C58,1)</f>
        <v>0</v>
      </c>
      <c r="MJ58" s="126">
        <f>'Тест ответы'!MH59*'Показатели'!$F$491*IF($MJ$4="да",$C58,1)</f>
        <v>0</v>
      </c>
      <c r="MK58" s="126">
        <f>'Тест ответы'!MI59*'Показатели'!$F$492*IF($MK$4="да",$C58,1)</f>
        <v>0</v>
      </c>
      <c r="ML58" s="126">
        <f>'Тест ответы'!MJ59*'Показатели'!$F$493*IF($ML$4="да",$C58,1)</f>
        <v>0</v>
      </c>
      <c r="MM58" s="126">
        <f>'Тест ответы'!MK59*'Показатели'!$F$494*IF($MM$4="да",$C58,1)</f>
        <v>0</v>
      </c>
      <c r="MN58" s="126">
        <f>'Тест ответы'!ML59*'Показатели'!$F$495*IF($MN$4="да",$C58,1)</f>
        <v>0</v>
      </c>
      <c r="MO58" s="126">
        <f>'Тест ответы'!MM59*'Показатели'!$F$496*IF($MO$4="да",$C58,1)</f>
        <v>0</v>
      </c>
      <c r="MP58" s="126">
        <f>'Тест ответы'!MN59*'Показатели'!$F$497*IF($MP$4="да",$C58,1)</f>
        <v>0</v>
      </c>
      <c r="MQ58" s="126">
        <f>'Тест ответы'!MO59*'Показатели'!$F$498*IF($MQ$4="да",$C58,1)</f>
        <v>0</v>
      </c>
      <c r="MR58" s="126">
        <f>'Тест ответы'!MP59*'Показатели'!$F$499*IF($MR$4="да",$C58,1)</f>
        <v>0</v>
      </c>
      <c r="MS58" s="126">
        <f>'Тест ответы'!MQ59*'Показатели'!$F$500*IF($MS$4="да",$C58,1)</f>
        <v>0</v>
      </c>
      <c r="MT58" s="126">
        <f>'Тест ответы'!MR59*'Показатели'!$F$501*IF(MT$4="да",$C58,1)</f>
        <v>0</v>
      </c>
      <c r="MU58" s="126">
        <f>'Тест ответы'!MS59*'Показатели'!$F$502*IF(MU$4="да",$C58,1)</f>
        <v>0</v>
      </c>
      <c r="MV58" s="126">
        <f>'Тест ответы'!MT59*'Показатели'!$F$503*IF(MV$4="да",$C58,1)</f>
        <v>0</v>
      </c>
      <c r="MW58" s="126">
        <f>'Тест ответы'!MU59*'Показатели'!$F$504*IF($MW$4="да",$C58,1)</f>
        <v>0</v>
      </c>
      <c r="MX58" s="126">
        <f>'Тест ответы'!MV59*'Показатели'!$F$505*IF(MX$4="да",$C58,1)</f>
        <v>0</v>
      </c>
      <c r="MY58" s="126">
        <f>'Тест ответы'!MW59*'Показатели'!$F$506*IF(MY$4="да",$C58,1)</f>
        <v>0</v>
      </c>
      <c r="MZ58" s="126">
        <f>'Тест ответы'!MX59*'Показатели'!$F$507*IF(MZ$4="да",$C58,1)</f>
        <v>0</v>
      </c>
      <c r="NA58" s="126">
        <f>'Тест ответы'!MY59*'Показатели'!$F$508*IF(NA$4="да",$C58,1)</f>
        <v>0</v>
      </c>
      <c r="NB58" s="126">
        <f>'Тест ответы'!MZ59*'Показатели'!$F$509*IF(NB$4="да",$C58,1)</f>
        <v>0</v>
      </c>
      <c r="NC58" s="126">
        <f>'Тест ответы'!NA59*'Показатели'!$F$510*IF(NC$4="да",$C58,1)</f>
        <v>0</v>
      </c>
      <c r="ND58" s="126">
        <f>'Тест ответы'!NB59*'Показатели'!$F$511*IF(ND$4="да",$C58,1)</f>
        <v>0</v>
      </c>
      <c r="NE58" s="126">
        <f>'Тест ответы'!NC59*'Показатели'!$F$512*IF(NE$4="да",$C58,1)</f>
        <v>0</v>
      </c>
      <c r="NF58" s="126">
        <f>'Тест ответы'!ND59*'Показатели'!$F$513*IF(NF$4="да",$C58,1)</f>
        <v>0</v>
      </c>
      <c r="NG58" s="126">
        <f>'Тест ответы'!NE59*'Показатели'!$F$514*IF(NG$4="да",$C58,1)</f>
        <v>0</v>
      </c>
      <c r="NH58" s="126">
        <f>'Тест ответы'!NF59*'Показатели'!$F$515*IF(NH$4="да",$C58,1)</f>
        <v>0</v>
      </c>
      <c r="NI58" s="134">
        <f>'Тест ответы'!NG59*'Показатели'!$F$516*IF($NI$4="да",$C58,1)</f>
        <v>0</v>
      </c>
      <c r="NJ58" s="126">
        <f>'Тест ответы'!NH59*'Показатели'!$F$518*IF(NJ$4="да",$C58,1)</f>
        <v>0</v>
      </c>
      <c r="NK58" s="126">
        <f>'Тест ответы'!NI59*'Показатели'!$F$519*IF(NK$4="да",$C58,1)</f>
        <v>0</v>
      </c>
      <c r="NL58" s="126">
        <f>'Тест ответы'!NJ59*'Показатели'!$F$520*IF(NL$4="да",$C58,1)</f>
        <v>0</v>
      </c>
      <c r="NM58" s="126">
        <f>'Тест ответы'!NK59*'Показатели'!$F$521*IF(NM$4="да",$C58,1)</f>
        <v>0</v>
      </c>
      <c r="NN58" s="126">
        <f>'Тест ответы'!NL59*'Показатели'!$F$522*IF(NN$4="да",$C58,1)</f>
        <v>0</v>
      </c>
      <c r="NO58" s="126">
        <f>'Тест ответы'!NM59*'Показатели'!$F$523*IF(NO$4="да",$C58,1)</f>
        <v>0</v>
      </c>
      <c r="NP58" s="126">
        <f>'Тест ответы'!NN59*'Показатели'!G$524*IF(NP$4="да",$C58,1)</f>
        <v>0</v>
      </c>
      <c r="NQ58" s="126">
        <f>'Тест ответы'!NO59*'Показатели'!H$525*IF(NQ$4="да",$C58,1)</f>
        <v>0</v>
      </c>
      <c r="NR58" s="126">
        <f>'Тест ответы'!NP59*'Показатели'!I$526*IF(NR$4="да",$C58,1)</f>
        <v>0</v>
      </c>
      <c r="NS58" s="126">
        <f>'Тест ответы'!NQ59*'Показатели'!$F$527*IF(NS$4="да",$C58,1)</f>
        <v>0</v>
      </c>
      <c r="NT58" s="126">
        <f>'Тест ответы'!NR59*'Показатели'!$F$528*IF(NT$4="да",$C58,1)</f>
        <v>0</v>
      </c>
      <c r="NU58" s="126">
        <f>'Тест ответы'!NS59*'Показатели'!$F$529*IF(NU$4="да",$C58,1)</f>
        <v>0</v>
      </c>
      <c r="NV58" s="135">
        <f>'Тест ответы'!NT59*'Показатели'!$F$530*IF(NV$4="да",$C58,1)</f>
        <v>0</v>
      </c>
      <c r="NW58" s="126">
        <f>'Тест ответы'!NU59*'Показатели'!$F$533*IF($NW$4="да",$C58,1)</f>
        <v>0</v>
      </c>
      <c r="NX58" s="126">
        <f>'Тест ответы'!NV59*'Показатели'!$F$534*IF($NX$4="да",$C58,1)</f>
        <v>0</v>
      </c>
      <c r="NY58" s="127">
        <f>'Тест ответы'!NW59*'Показатели'!$F$536*IF($NY$4="да",$C58,1)</f>
        <v>0</v>
      </c>
      <c r="NZ58" s="126">
        <f>'Тест ответы'!NX59*'Показатели'!$F$537*IF($NZ$4="да",$C58,1)</f>
        <v>0</v>
      </c>
      <c r="OA58" s="127">
        <f>'Тест ответы'!NY59*'Показатели'!$F$539*IF(OA$4="да",$C58,1)</f>
        <v>0</v>
      </c>
      <c r="OB58" s="126">
        <f>'Тест ответы'!NZ59*'Показатели'!$F$540*IF(OB$4="да",$C58,1)</f>
        <v>0</v>
      </c>
      <c r="OC58" s="126">
        <f>'Тест ответы'!OA59*'Показатели'!$F$541*IF(OC$4="да",$C58,1)</f>
        <v>0</v>
      </c>
      <c r="OD58" s="126">
        <f>'Тест ответы'!OB59*'Показатели'!$F$542*IF(OD$4="да",$C58,1)</f>
        <v>0</v>
      </c>
      <c r="OE58" s="126">
        <f>'Тест ответы'!OC59*'Показатели'!$F$543*IF(OE$4="да",$C58,1)</f>
        <v>0</v>
      </c>
      <c r="OF58" s="126">
        <f>'Тест ответы'!OD59*'Показатели'!$F$544*IF(OF$4="да",$C58,1)</f>
        <v>0</v>
      </c>
      <c r="OG58" s="127">
        <f>'Тест ответы'!OE59*'Показатели'!$F$546*IF(OG$4="да",$C58,1)</f>
        <v>0</v>
      </c>
      <c r="OH58" s="126">
        <f>'Тест ответы'!OF59*'Показатели'!$F$547*IF(OH$4="да",$C58,1)</f>
        <v>0</v>
      </c>
      <c r="OI58" s="126">
        <f>'Тест ответы'!OG59*'Показатели'!$F$548*IF(OI$4="да",$C58,1)</f>
        <v>0</v>
      </c>
      <c r="OJ58" s="126">
        <f>'Тест ответы'!OH59*'Показатели'!$F$549*IF(OJ$4="да",$C58,1)</f>
        <v>0</v>
      </c>
      <c r="OK58" s="126">
        <f>'Тест ответы'!OI59*'Показатели'!$F$550*IF(OK$4="да",$C58,1)</f>
        <v>0</v>
      </c>
      <c r="OL58" s="126">
        <f>'Тест ответы'!OJ59*'Показатели'!$F$551*IF(OL$4="да",$C58,1)</f>
        <v>0</v>
      </c>
      <c r="OM58" s="137">
        <f>'Тест ответы'!OK59*'Показатели'!$F$554*IF($OM$4="да",$C58,1)</f>
        <v>0</v>
      </c>
      <c r="ON58" s="134">
        <f>'Тест ответы'!OL59*'Показатели'!$F$555*IF($ON$4="да",$C58,1)</f>
        <v>0</v>
      </c>
      <c r="OO58" s="126">
        <f>'Тест ответы'!OM59*'Показатели'!$F$557*IF($OO$4="да",$C58,1)</f>
        <v>0</v>
      </c>
      <c r="OP58" s="135">
        <f>'Тест ответы'!ON59*'Показатели'!$F$558*IF($OP$4="да",$C58,1)</f>
        <v>0</v>
      </c>
      <c r="OQ58" s="127">
        <f>'Тест ответы'!OO59*'Показатели'!$F$564*IF(OQ$4="да",$C58,1)</f>
        <v>0</v>
      </c>
      <c r="OR58" s="126">
        <f>'Тест ответы'!OP59*'Показатели'!$F$565*IF(OR$4="да",$C58,1)</f>
        <v>0</v>
      </c>
      <c r="OS58" s="126">
        <f>'Тест ответы'!OQ59*'Показатели'!$F$566*IF(OS$4="да",$C58,1)</f>
        <v>0</v>
      </c>
      <c r="OT58" s="126">
        <f>'Тест ответы'!OR59*'Показатели'!$F$567*IF(OT$4="да",$C58,1)</f>
        <v>0</v>
      </c>
      <c r="OU58" s="126">
        <f>'Тест ответы'!OS59*'Показатели'!$F$568*IF(OU$4="да",$C58,1)</f>
        <v>0</v>
      </c>
      <c r="OV58" s="126">
        <f>'Тест ответы'!OT59*'Показатели'!$F$569*IF(OV$4="да",$C58,1)</f>
        <v>0</v>
      </c>
      <c r="OW58" s="127">
        <f>'Тест ответы'!OU59*'Показатели'!$F$574*IF(OW$4="да",$C58,1)</f>
        <v>0</v>
      </c>
      <c r="OX58" s="126">
        <f>'Тест ответы'!OV59*'Показатели'!$F$575*IF(OX$4="да",$C58,1)</f>
        <v>0</v>
      </c>
      <c r="OY58" s="126">
        <f>'Тест ответы'!OW59*'Показатели'!$F$576*IF(OY$4="да",$C58,1)</f>
        <v>0</v>
      </c>
      <c r="OZ58" s="126">
        <f>'Тест ответы'!OX59*'Показатели'!$F$577*IF(OZ$4="да",$C58,1)</f>
        <v>0</v>
      </c>
      <c r="PA58" s="126">
        <f>'Тест ответы'!OY59*'Показатели'!$F$578*IF(PA$4="да",$C58,1)</f>
        <v>0</v>
      </c>
      <c r="PB58" s="126">
        <f>'Тест ответы'!OZ59*'Показатели'!$F$579*IF(PB$4="да",$C58,1)</f>
        <v>0</v>
      </c>
      <c r="PC58" s="137">
        <f>'Тест ответы'!PA59*'Показатели'!$F$584*IF($PC$4="да",$C58,1)</f>
        <v>0</v>
      </c>
      <c r="PD58" s="126">
        <f>'Тест ответы'!PB59*'Показатели'!$F$585*IF($PD$4="да",$C58,1)</f>
        <v>0</v>
      </c>
      <c r="PE58" s="126">
        <f>'Тест ответы'!PC59*'Показатели'!$F$587*IF($PE$4="да",$C58,1)</f>
        <v>0</v>
      </c>
      <c r="PF58" s="126">
        <f>'Тест ответы'!PD59*'Показатели'!$F$588*IF($PF$4="да",$C58,1)</f>
        <v>0</v>
      </c>
      <c r="PG58" s="126">
        <f>'Тест ответы'!PE59*'Показатели'!$F$589*IF($PG$4="да",$C58,1)</f>
        <v>0</v>
      </c>
      <c r="PH58" s="126">
        <f>'Тест ответы'!PF59*'Показатели'!$F$590*IF($PH$4="да",$C58,1)</f>
        <v>0</v>
      </c>
      <c r="PI58" s="126">
        <f>'Тест ответы'!PG59*'Показатели'!$F$591*IF($PI$4="да",$C58,1)</f>
        <v>0</v>
      </c>
      <c r="PJ58" s="126">
        <f>'Тест ответы'!PH59*'Показатели'!$F$592*IF($PJ$4="да",$C58,1)</f>
        <v>0</v>
      </c>
      <c r="PK58" s="126">
        <f>'Тест ответы'!PI59*'Показатели'!$F$593*IF($PK$4="да",$C58,1)</f>
        <v>0</v>
      </c>
      <c r="PL58" s="126">
        <f>'Тест ответы'!PJ59*'Показатели'!$F$594*IF($PL$4="да",$C58,1)</f>
        <v>0</v>
      </c>
      <c r="PM58" s="126">
        <f>'Тест ответы'!PK59*'Показатели'!$F$595*IF($PM$4="да",$C58,1)</f>
        <v>0</v>
      </c>
      <c r="PN58" s="126">
        <f>'Тест ответы'!PL59*'Показатели'!$F$596*IF($PN$4="да",$C58,1)</f>
        <v>0</v>
      </c>
      <c r="PO58" s="126">
        <f>'Тест ответы'!PM59*'Показатели'!$F$597*IF($PO$4="да",$C58,1)</f>
        <v>0</v>
      </c>
      <c r="PP58" s="126">
        <f>'Тест ответы'!PN59*'Показатели'!$F$599*IF($PP$4="да",$C58,1)</f>
        <v>0</v>
      </c>
      <c r="PQ58" s="126">
        <f>'Тест ответы'!PO59*'Показатели'!$F$600*IF($PQ$4="да",$C58,1)</f>
        <v>0</v>
      </c>
      <c r="PR58" s="126">
        <f>'Тест ответы'!PP59*'Показатели'!$F$603*IF($PR$4="да",$C58,1)</f>
        <v>0</v>
      </c>
      <c r="PS58" s="126">
        <f>'Тест ответы'!PQ59*'Показатели'!$F$605*IF($PS$4="да",$C58,1)</f>
        <v>0</v>
      </c>
      <c r="PT58" s="126">
        <f>'Тест ответы'!PR59*'Показатели'!$F$606*IF($PT$4="да",$C58,1)</f>
        <v>0</v>
      </c>
      <c r="PU58" s="126">
        <f>'Тест ответы'!PS59*'Показатели'!$F$607*IF($PU$4="да",$C58,1)</f>
        <v>0</v>
      </c>
      <c r="PV58" s="126">
        <f>'Тест ответы'!PT59*'Показатели'!$F$608*IF($PV$4="да",$C58,1)</f>
        <v>0</v>
      </c>
      <c r="PW58" s="126">
        <f>'Тест ответы'!PU59*'Показатели'!$F$609*IF($PW$4="да",$C58,1)</f>
        <v>0</v>
      </c>
      <c r="PX58" s="126">
        <f>'Тест ответы'!PV59*'Показатели'!$F$610*IF($PX$4="да",$C58,1)</f>
        <v>0</v>
      </c>
      <c r="PY58" s="137">
        <f>'Тест ответы'!PW59*'Показатели'!$F$612*IF(PY$4="да",$C58,1)</f>
        <v>0</v>
      </c>
      <c r="PZ58" s="127">
        <f>'Тест ответы'!PX59*'Показатели'!$F$614*IF(PZ$4="да",$C58,1)</f>
        <v>0</v>
      </c>
      <c r="QA58" s="126">
        <f>'Тест ответы'!PY59*'Показатели'!$F$614*IF(QA$4="да",$C58,1)</f>
        <v>0</v>
      </c>
      <c r="QB58" s="126">
        <f>'Тест ответы'!PZ59*'Показатели'!$F$614*IF(QB$4="да",$C58,1)</f>
        <v>0</v>
      </c>
      <c r="QC58" s="126">
        <f>'Тест ответы'!QA59*'Показатели'!$F$614*IF(QC$4="да",$C58,1)</f>
        <v>0</v>
      </c>
      <c r="QD58" s="126">
        <f>'Тест ответы'!QB59*'Показатели'!$F$614*IF(QD$4="да",$C58,1)</f>
        <v>0</v>
      </c>
      <c r="QE58" s="127">
        <f>'Тест ответы'!QC59*'Показатели'!$F$620*IF(QE$4="да",$C58,1)</f>
        <v>0</v>
      </c>
      <c r="QF58" s="126">
        <f>'Тест ответы'!QD59*'Показатели'!$F$620*IF(QF$4="да",$C58,1)</f>
        <v>0</v>
      </c>
      <c r="QG58" s="126">
        <f>'Тест ответы'!QE59*'Показатели'!$F$620*IF(QG$4="да",$C58,1)</f>
        <v>0</v>
      </c>
      <c r="QH58" s="126">
        <f>'Тест ответы'!QF59*'Показатели'!$F$620*IF(QH$4="да",$C58,1)</f>
        <v>0</v>
      </c>
      <c r="QI58" s="126">
        <f>'Тест ответы'!QG59*'Показатели'!$F$620*IF(QI$4="да",$C58,1)</f>
        <v>0</v>
      </c>
      <c r="QJ58" s="138">
        <f>'Тест ответы'!QH59*'Показатели'!$F$620*IF(QJ$4="да",$C58,1)</f>
        <v>0</v>
      </c>
      <c r="QK58" s="122" t="str">
        <f>'Тест ответы'!QI59*#REF!*IF(QK$4="да",$C58,1)</f>
        <v>#REF!</v>
      </c>
      <c r="QL58" s="122">
        <f>'Тест ответы'!QJ59*'Показатели'!$F$628*IF(QL$4="да",$C58,1)</f>
        <v>0</v>
      </c>
      <c r="QM58" s="122">
        <f>'Тест ответы'!QK59*'Показатели'!$F$629*IF(QM$4="да",$C58,1)</f>
        <v>0</v>
      </c>
      <c r="QN58" s="122">
        <f>'Тест ответы'!QL59*'Показатели'!$F$631*IF(QN$4="да",$C58,1)</f>
        <v>0</v>
      </c>
      <c r="QO58" s="122" t="str">
        <f>'Тест ответы'!QM59*#REF!*IF(QO$4="да",$C58,1)</f>
        <v>#REF!</v>
      </c>
      <c r="QP58" s="136">
        <f>'Тест ответы'!QN59*'Показатели'!$F$632*IF(QP$4="да",$C58,1)</f>
        <v>0</v>
      </c>
      <c r="QQ58" s="126">
        <f>'Тест ответы'!QO59*'Показатели'!$F$635*IF(QQ$4="да",$C58,1)</f>
        <v>0</v>
      </c>
      <c r="QR58" s="126">
        <f>'Тест ответы'!QP59*'Показатели'!$F$636*IF(QR$4="да",$C58,1)</f>
        <v>0</v>
      </c>
      <c r="QS58" s="126">
        <f>'Тест ответы'!QQ59*'Показатели'!$F$638*IF(QS$4="да",$C58,1)</f>
        <v>0</v>
      </c>
      <c r="QT58" s="126">
        <f>'Тест ответы'!QR59*'Показатели'!$F$639*IF(QT$4="да",$C58,1)</f>
        <v>0</v>
      </c>
      <c r="QU58" s="126">
        <f>'Тест ответы'!QS59*'Показатели'!$F$640*IF(QU$4="да",$C58,1)</f>
        <v>0</v>
      </c>
      <c r="QV58" s="126">
        <f>'Тест ответы'!QT59*'Показатели'!$F$641*IF(QV$4="да",$C58,1)</f>
        <v>0</v>
      </c>
      <c r="QW58" s="126">
        <f>'Тест ответы'!QU59*'Показатели'!$F$642*IF(QW$4="да",$C58,1)</f>
        <v>0</v>
      </c>
      <c r="QX58" s="135">
        <f>'Тест ответы'!QV59*'Показатели'!$F$643*IF(QX$4="да",$C58,1)</f>
        <v>0</v>
      </c>
      <c r="QY58" s="131"/>
      <c r="QZ58" s="131"/>
      <c r="RA58" s="131"/>
      <c r="RB58" s="131"/>
      <c r="RC58" s="131"/>
      <c r="RD58" s="131"/>
      <c r="RE58" s="131"/>
      <c r="RF58" s="131"/>
      <c r="RG58" s="131"/>
    </row>
    <row r="59">
      <c r="A59" s="117">
        <v>55.0</v>
      </c>
      <c r="B59" s="118" t="str">
        <f>'Тест ответы'!B60</f>
        <v>Псковская область</v>
      </c>
      <c r="C59" s="139">
        <f>VLOOKUP(B59,'Население'!$B$2:$E$90,4,FALSE)</f>
        <v>21.80456995</v>
      </c>
      <c r="D59" s="120" t="str">
        <f t="shared" si="9"/>
        <v>#REF!</v>
      </c>
      <c r="E59" s="121">
        <f>'Тест ответы'!C60*'Показатели'!$F$3*IF(E$4="да",$C59,1)</f>
        <v>0.0005</v>
      </c>
      <c r="F59" s="121">
        <f>'Тест ответы'!D60*'Показатели'!$F$4*IF(F$4="да",$C59,1)</f>
        <v>0</v>
      </c>
      <c r="G59" s="121">
        <f>'Тест ответы'!E60*'Показатели'!$F$5*IF($G$4="да",C59,1)</f>
        <v>0</v>
      </c>
      <c r="H59" s="121">
        <f>'Тест ответы'!F60*'Показатели'!$F$6*IF($H$4="да",C59,1)</f>
        <v>0</v>
      </c>
      <c r="I59" s="121">
        <f>'Тест ответы'!G60*'Показатели'!$F$7*IF(I$4="да",D59,1)</f>
        <v>0.008</v>
      </c>
      <c r="J59" s="121">
        <f>'Тест ответы'!H60*'Показатели'!$F$8*IF($J$4="да",C59,1)</f>
        <v>0</v>
      </c>
      <c r="K59" s="121">
        <f>'Тест ответы'!I60*'Показатели'!$F$9*IF(K$4="да",D59,1)</f>
        <v>0</v>
      </c>
      <c r="L59" s="121">
        <f>'Тест ответы'!J60*'Показатели'!$F$10*IF(L$4="да",$C59,1)</f>
        <v>0</v>
      </c>
      <c r="M59" s="121">
        <f>'Тест ответы'!K60*'Показатели'!$F$11*IF(M$4="да",$C59,1)</f>
        <v>0</v>
      </c>
      <c r="N59" s="122">
        <f>'Тест ответы'!L60*'Показатели'!$F$12*IF(N$4="да",$C59,1)</f>
        <v>0</v>
      </c>
      <c r="O59" s="123">
        <f>'Тест ответы'!M60*'Показатели'!$F$14*IF(O$4="да",$C59,1)</f>
        <v>0</v>
      </c>
      <c r="P59" s="124">
        <f>'Тест ответы'!N60*'Показатели'!$F$15*IF(P$4="да",$C59,1)</f>
        <v>0</v>
      </c>
      <c r="Q59" s="124">
        <f>'Тест ответы'!O60*'Показатели'!$F$17*IF(Q$4="да",$C59,1)</f>
        <v>0</v>
      </c>
      <c r="R59" s="124">
        <f>'Тест ответы'!P60*'Показатели'!$F$18*IF(R$4="да",$C59,1)</f>
        <v>0</v>
      </c>
      <c r="S59" s="123">
        <f>'Тест ответы'!Q60*'Показатели'!$F$20*IF(S$4="да",$C59,1)</f>
        <v>0</v>
      </c>
      <c r="T59" s="121">
        <f>'Тест ответы'!R60*'Показатели'!$F$21*IF(T$4="да",$C59,1)</f>
        <v>0</v>
      </c>
      <c r="U59" s="121">
        <f>'Тест ответы'!S60*'Показатели'!$F$24*IF(U$4="да",$C59,1)</f>
        <v>0</v>
      </c>
      <c r="V59" s="121">
        <f>'Тест ответы'!T60*'Показатели'!$F$25*IF(V$4="да",$C59,1)</f>
        <v>0</v>
      </c>
      <c r="W59" s="121">
        <f>'Тест ответы'!U60*'Показатели'!$F$26*IF(W$4="да",$C59,1)</f>
        <v>0</v>
      </c>
      <c r="X59" s="121">
        <f>'Тест ответы'!V60*'Показатели'!$F$28*IF(X$4="да",$C59,1)</f>
        <v>0</v>
      </c>
      <c r="Y59" s="121">
        <f>'Тест ответы'!W60*'Показатели'!$F$29*IF(Y$4="да",$C59,1)</f>
        <v>0</v>
      </c>
      <c r="Z59" s="125">
        <f>'Тест ответы'!X60*'Показатели'!$F$33*IF(Z$4="да",$C59,1)</f>
        <v>0</v>
      </c>
      <c r="AA59" s="126">
        <f>'Тест ответы'!Y60*'Показатели'!$F$34*IF(AA$4="да",$C59,1)</f>
        <v>0</v>
      </c>
      <c r="AB59" s="126">
        <f>'Тест ответы'!Z60*'Показатели'!$F$35*IF(AB$4="да",$C59,1)</f>
        <v>0</v>
      </c>
      <c r="AC59" s="126">
        <f>'Тест ответы'!AA60*'Показатели'!$F$36*IF(AC$4="да",$C59,1)</f>
        <v>0</v>
      </c>
      <c r="AD59" s="126">
        <f>'Тест ответы'!AB60*'Показатели'!$F$37*IF(AD$4="да",$C59,1)</f>
        <v>0</v>
      </c>
      <c r="AE59" s="126">
        <f>'Тест ответы'!AC60*'Показатели'!$F$38*IF(AE$4="да",$C59,1)</f>
        <v>0</v>
      </c>
      <c r="AF59" s="126">
        <f>'Тест ответы'!AD60*'Показатели'!$F$39*IF(AF$4="да",$C59,1)</f>
        <v>0</v>
      </c>
      <c r="AG59" s="126">
        <f>'Тест ответы'!AE60*'Показатели'!$F$40*IF(AG$4="да",$C59,1)</f>
        <v>0</v>
      </c>
      <c r="AH59" s="126">
        <f>'Тест ответы'!AF60*'Показатели'!$F$41*IF(AH$4="да",$C59,1)</f>
        <v>0</v>
      </c>
      <c r="AI59" s="127">
        <f>'Тест ответы'!AG60*'Показатели'!$F$43*IF(AI$4="да",$C59,1)</f>
        <v>0</v>
      </c>
      <c r="AJ59" s="126">
        <f>'Тест ответы'!AH60*'Показатели'!$F$44*IF(AJ$4="да",$C59,1)</f>
        <v>0</v>
      </c>
      <c r="AK59" s="126">
        <f>'Тест ответы'!AI60*'Показатели'!$F$45*IF(AK$4="да",$C59,1)</f>
        <v>0</v>
      </c>
      <c r="AL59" s="126">
        <f>'Тест ответы'!AJ60*'Показатели'!$F$46*IF(AL$4="да",$C59,1)</f>
        <v>0</v>
      </c>
      <c r="AM59" s="126">
        <f>'Тест ответы'!AK60*'Показатели'!$F$47*IF(AM$4="да",$C59,1)</f>
        <v>0</v>
      </c>
      <c r="AN59" s="126">
        <f>'Тест ответы'!AL60*'Показатели'!$F$48*IF(AN$4="да",$C59,1)</f>
        <v>0</v>
      </c>
      <c r="AO59" s="126">
        <f>'Тест ответы'!AM60*'Показатели'!$F$49*IF(AO$4="да",$C59,1)</f>
        <v>0</v>
      </c>
      <c r="AP59" s="126">
        <f>'Тест ответы'!AN60*'Показатели'!$F$50*IF(AP$4="да",$C59,1)</f>
        <v>0</v>
      </c>
      <c r="AQ59" s="126">
        <f>'Тест ответы'!AO60*'Показатели'!$F$51*IF(AQ$4="да",$C59,1)</f>
        <v>0</v>
      </c>
      <c r="AR59" s="123">
        <f>'Тест ответы'!AP60*'Показатели'!$F$53*IF($AR$4="да",$C59,1)</f>
        <v>0</v>
      </c>
      <c r="AS59" s="128">
        <f>'Тест ответы'!AQ60*'Показатели'!$F$54*IF($AS$4="да",$C59,1)</f>
        <v>0</v>
      </c>
      <c r="AT59" s="127">
        <f>'Тест ответы'!AR60*'Показатели'!$F$56*IF(AT$4="да",$C59,1)</f>
        <v>0</v>
      </c>
      <c r="AU59" s="126">
        <f>'Тест ответы'!AS60*'Показатели'!$F$57*IF(AU$4="да",$C59,1)</f>
        <v>0</v>
      </c>
      <c r="AV59" s="126">
        <f>'Тест ответы'!AT60*'Показатели'!$F$58*IF(AV$4="да",$C59,1)</f>
        <v>0</v>
      </c>
      <c r="AW59" s="126">
        <f>'Тест ответы'!AU60*'Показатели'!$F$59*IF(AW$4="да",$C59,1)</f>
        <v>0</v>
      </c>
      <c r="AX59" s="126">
        <f>'Тест ответы'!AV60*'Показатели'!$F$60*IF(AX$4="да",$C59,1)</f>
        <v>0</v>
      </c>
      <c r="AY59" s="126">
        <f>'Тест ответы'!AW60*'Показатели'!$F$61*IF(AY$4="да",$C59,1)</f>
        <v>0</v>
      </c>
      <c r="AZ59" s="129">
        <f>'Тест ответы'!AX60*'Показатели'!$F$64*IF($AZ$4="да",$C59,1)</f>
        <v>0</v>
      </c>
      <c r="BA59" s="121">
        <f>'Тест ответы'!AY60*'Показатели'!$F$65*IF($BA$4="да",$C59,1)</f>
        <v>0</v>
      </c>
      <c r="BB59" s="121">
        <f>'Тест ответы'!AZ60*'Показатели'!$F$66*IF($BA$4="да",$C59,1)</f>
        <v>0</v>
      </c>
      <c r="BC59" s="121">
        <f>'Тест ответы'!BA60*'Показатели'!$F$67*IF($BC$4="да",$C59,1)</f>
        <v>0</v>
      </c>
      <c r="BD59" s="121">
        <f>'Тест ответы'!BB60*'Показатели'!$F$68*IF($BD$4="да",$C59,1)</f>
        <v>0</v>
      </c>
      <c r="BE59" s="121">
        <f>'Тест ответы'!BC60*'Показатели'!$F$69*IF($BE$4="да",$C59,1)</f>
        <v>0</v>
      </c>
      <c r="BF59" s="121">
        <f>'Тест ответы'!BD60*'Показатели'!$F$70*IF($BF$4="да",$C59,1)</f>
        <v>0</v>
      </c>
      <c r="BG59" s="121">
        <f>'Тест ответы'!BE60*'Показатели'!$F$71*IF($BG$4="да",$C59,1)</f>
        <v>0</v>
      </c>
      <c r="BH59" s="128">
        <f>'Тест ответы'!BF60*'Показатели'!$F$72*IF($BH$4="да",$C59,1)</f>
        <v>0</v>
      </c>
      <c r="BI59" s="121">
        <f>'Тест ответы'!BG60*'Показатели'!$F$75*IF($BI$4="да",$C59,1)</f>
        <v>0</v>
      </c>
      <c r="BJ59" s="121">
        <f>'Тест ответы'!BH60*'Показатели'!$F$76*IF($BJ$4="да",$C59,1)</f>
        <v>0</v>
      </c>
      <c r="BK59" s="121">
        <f>'Тест ответы'!BI60*'Показатели'!$F$77*IF($BK$4="да",$C59,1)</f>
        <v>0</v>
      </c>
      <c r="BL59" s="121">
        <f>'Тест ответы'!BJ60*'Показатели'!$F$78*IF($BL$4="да",$C59,1)</f>
        <v>0</v>
      </c>
      <c r="BM59" s="121">
        <f>'Тест ответы'!BK60*'Показатели'!$F$79*IF($BM$4="да",$C59,1)</f>
        <v>0</v>
      </c>
      <c r="BN59" s="121">
        <f>'Тест ответы'!BL60*'Показатели'!$F$80*IF($BN$4="да",$C59,1)</f>
        <v>0</v>
      </c>
      <c r="BO59" s="128">
        <f>'Тест ответы'!BM60*'Показатели'!$F$81*IF($BO$4="да",$C59,1)</f>
        <v>0</v>
      </c>
      <c r="BP59" s="121">
        <f>'Тест ответы'!BN60*'Показатели'!$F$86*IF(BP$4="да",$C59,1)</f>
        <v>0</v>
      </c>
      <c r="BQ59" s="121">
        <f>'Тест ответы'!BO60*'Показатели'!$F$87*IF(BQ$4="да",$C59,1)</f>
        <v>0</v>
      </c>
      <c r="BR59" s="121">
        <f>'Тест ответы'!BP60*'Показатели'!$F$88*IF(BR$4="да",$C59,1)</f>
        <v>0</v>
      </c>
      <c r="BS59" s="121">
        <f>'Тест ответы'!BQ60*'Показатели'!$F$89*IF($BS$4="да",$C59,1)</f>
        <v>0</v>
      </c>
      <c r="BT59" s="121">
        <f>'Тест ответы'!BR60*'Показатели'!$F$90*IF($BT$4="да",$C59,1)</f>
        <v>0</v>
      </c>
      <c r="BU59" s="121">
        <f>'Тест ответы'!BS60*'Показатели'!$F$91*IF($BU$4="да",$C59,1)</f>
        <v>0</v>
      </c>
      <c r="BV59" s="121">
        <f>'Тест ответы'!BT60*'Показатели'!$F$92*IF($BV$4="да",$C59,1)</f>
        <v>0</v>
      </c>
      <c r="BW59" s="121">
        <f>'Тест ответы'!BU60*'Показатели'!$F$93*IF($BW$4="да",$C59,1)</f>
        <v>0</v>
      </c>
      <c r="BX59" s="121">
        <f>'Тест ответы'!BV60*'Показатели'!$F$94*IF($BX$4="да",$C59,1)</f>
        <v>0</v>
      </c>
      <c r="BY59" s="121">
        <f>'Тест ответы'!BW60*'Показатели'!$F$95*IF($BY$4="да",$C59,1)</f>
        <v>0</v>
      </c>
      <c r="BZ59" s="121">
        <f>'Тест ответы'!BX60*'Показатели'!$F$96*IF($BZ$4="да",$C59,1)</f>
        <v>0</v>
      </c>
      <c r="CA59" s="121">
        <f>'Тест ответы'!BY60*'Показатели'!$F$97*IF($CA$4="да",$C59,1)</f>
        <v>0</v>
      </c>
      <c r="CB59" s="121">
        <f>'Тест ответы'!BZ60*'Показатели'!$F$99*IF($CB$4="да",$C59,1)</f>
        <v>0</v>
      </c>
      <c r="CC59" s="121">
        <f>'Тест ответы'!CA60*'Показатели'!$F$100*IF($CC$4="да",$C59,1)</f>
        <v>0</v>
      </c>
      <c r="CD59" s="121">
        <f>'Тест ответы'!CB60*'Показатели'!$F$101*IF($CD$4="да",$C59,1)</f>
        <v>0</v>
      </c>
      <c r="CE59" s="121">
        <f>'Тест ответы'!CC60*'Показатели'!$F$102*IF($CE$4="да",$C59,1)</f>
        <v>0</v>
      </c>
      <c r="CF59" s="121">
        <f>'Тест ответы'!CD60*'Показатели'!$F$103*IF($CF$4="да",$C59,1)</f>
        <v>0</v>
      </c>
      <c r="CG59" s="121">
        <f>'Тест ответы'!CE60*'Показатели'!$F$104*IF($CG$4="да",$C59,1)</f>
        <v>0</v>
      </c>
      <c r="CH59" s="121">
        <f>'Тест ответы'!CF60*'Показатели'!$F$105*IF($CH$4="да",$C59,1)</f>
        <v>0</v>
      </c>
      <c r="CI59" s="121">
        <f>'Тест ответы'!CG60*'Показатели'!$F$106*IF($CI$4="да",$C59,1)</f>
        <v>0</v>
      </c>
      <c r="CJ59" s="121">
        <f>'Тест ответы'!CH60*'Показатели'!$F$107*IF($CJ$4="да",$C59,1)</f>
        <v>0</v>
      </c>
      <c r="CK59" s="121">
        <f>'Тест ответы'!CI60*'Показатели'!$F$108*IF($CK$4="да",$C59,1)</f>
        <v>0</v>
      </c>
      <c r="CL59" s="121">
        <f>'Тест ответы'!CJ60*'Показатели'!$F$109*IF($CL$4="да",$C59,1)</f>
        <v>0</v>
      </c>
      <c r="CM59" s="121">
        <f>'Тест ответы'!CK60*'Показатели'!$F$110*IF($CM$4="да",$C59,1)</f>
        <v>0</v>
      </c>
      <c r="CN59" s="121">
        <f>'Тест ответы'!CL60*'Показатели'!$F$111*IF($CN$4="да",$C59,1)</f>
        <v>0</v>
      </c>
      <c r="CO59" s="121">
        <f>'Тест ответы'!CM60*'Показатели'!$F$112*IF($CO$4="да",$C59,1)</f>
        <v>0</v>
      </c>
      <c r="CP59" s="128">
        <f>'Тест ответы'!CN60*'Показатели'!$F$113*IF($CP$4="да",$C59,1)</f>
        <v>0</v>
      </c>
      <c r="CQ59" s="121">
        <f>'Тест ответы'!CO60*'Показатели'!$F$118*IF(CQ$4="да",$C59,1)</f>
        <v>0</v>
      </c>
      <c r="CR59" s="121">
        <f>'Тест ответы'!CP60*'Показатели'!$F$119*IF(CR$4="да",$C59,1)</f>
        <v>0</v>
      </c>
      <c r="CS59" s="121">
        <f>'Тест ответы'!CQ60*'Показатели'!$F$120*IF(CS$4="да",$C59,1)</f>
        <v>0</v>
      </c>
      <c r="CT59" s="121">
        <f>'Тест ответы'!CR60*'Показатели'!$F$121*IF($CT$4="да",$C59,1)</f>
        <v>0</v>
      </c>
      <c r="CU59" s="121">
        <f>'Тест ответы'!CS60*'Показатели'!$F$122*IF($CU$4="да",$C59,1)</f>
        <v>0</v>
      </c>
      <c r="CV59" s="121">
        <f>'Тест ответы'!CT60*'Показатели'!$F$123*IF($CV$4="да",$C59,1)</f>
        <v>0</v>
      </c>
      <c r="CW59" s="121">
        <f>'Тест ответы'!CU60*'Показатели'!$F$124*IF($CW$4="да",$C59,1)</f>
        <v>0</v>
      </c>
      <c r="CX59" s="121">
        <f>'Тест ответы'!CV60*'Показатели'!$F$125*IF($CX$4="да",$C59,1)</f>
        <v>0</v>
      </c>
      <c r="CY59" s="121">
        <f>'Тест ответы'!CW60*'Показатели'!$F$126*IF($CY$4="да",$C59,1)</f>
        <v>0</v>
      </c>
      <c r="CZ59" s="121">
        <f>'Тест ответы'!CX60*'Показатели'!$F$127*IF($CZ$4="да",$C59,1)</f>
        <v>0</v>
      </c>
      <c r="DA59" s="121">
        <f>'Тест ответы'!CY60*'Показатели'!$F$128*IF($DA$4="да",$C59,1)</f>
        <v>0</v>
      </c>
      <c r="DB59" s="121">
        <f>'Тест ответы'!CZ60*'Показатели'!$F$129*IF($DB$4="да",$C59,1)</f>
        <v>0</v>
      </c>
      <c r="DC59" s="121">
        <f>'Тест ответы'!DA60*'Показатели'!$F$131*IF($DC$4="да",$C59,1)</f>
        <v>0</v>
      </c>
      <c r="DD59" s="121">
        <f>'Тест ответы'!DB60*'Показатели'!$F$132*IF($DD$4="да",$C59,1)</f>
        <v>0</v>
      </c>
      <c r="DE59" s="121">
        <f>'Тест ответы'!DC60*'Показатели'!$F$133*IF($DE$4="да",$C59,1)</f>
        <v>0</v>
      </c>
      <c r="DF59" s="121">
        <f>'Тест ответы'!DD60*'Показатели'!$F$134*IF($DF$4="да",$C59,1)</f>
        <v>0</v>
      </c>
      <c r="DG59" s="121">
        <f>'Тест ответы'!DE60*'Показатели'!$F$135*IF($DG$4="да",$C59,1)</f>
        <v>0</v>
      </c>
      <c r="DH59" s="121">
        <f>'Тест ответы'!DF60*'Показатели'!$F$136*IF($DH58="да",$C59,1)</f>
        <v>0</v>
      </c>
      <c r="DI59" s="121">
        <f>'Тест ответы'!DG60*'Показатели'!$F$137*IF($DI$4="да",$C59,1)</f>
        <v>0</v>
      </c>
      <c r="DJ59" s="121">
        <f>'Тест ответы'!DH60*'Показатели'!$F$138*IF($DJ$4="да",$C59,1)</f>
        <v>0</v>
      </c>
      <c r="DK59" s="122">
        <f>'Тест ответы'!DH60*'Показатели'!$F$139*IF($DK$4="да",$C59,1)</f>
        <v>0</v>
      </c>
      <c r="DL59" s="130" t="str">
        <f>'Тест ответы'!DJ60*#REF!*IF($DL$4="да",$C59,1)</f>
        <v>#REF!</v>
      </c>
      <c r="DM59" s="122" t="str">
        <f>'Тест ответы'!DF60*#REF!*IF(DM$4="да",$C59,1)</f>
        <v>#REF!</v>
      </c>
      <c r="DN59" s="122" t="str">
        <f>'Тест ответы'!DL60*#REF!*IF($DN$4="да",$C59,1)</f>
        <v>#REF!</v>
      </c>
      <c r="DO59" s="131" t="str">
        <f>'Тест ответы'!DM60*#REF!*IF($DO$4="да",$C59,1)</f>
        <v>#REF!</v>
      </c>
      <c r="DP59" s="122">
        <f>'Тест ответы'!DN60*'Показатели'!$F$141*IF($DP$4="да",$C59,1)</f>
        <v>0</v>
      </c>
      <c r="DQ59" s="122">
        <f>'Тест ответы'!DO60*'Показатели'!$F$142*IF(DQ$4="да",$C59,1)</f>
        <v>0</v>
      </c>
      <c r="DR59" s="132">
        <f>'Тест ответы'!DP60*'Показатели'!$F$144*$C59</f>
        <v>0</v>
      </c>
      <c r="DS59" s="122">
        <f>'Тест ответы'!DQ60*'Показатели'!$F$151*$C59</f>
        <v>0</v>
      </c>
      <c r="DT59" s="122">
        <f>'Тест ответы'!DR60*'Показатели'!$F$154*$C59</f>
        <v>0</v>
      </c>
      <c r="DU59" s="122">
        <f>'Тест ответы'!DS60*'Показатели'!$F$157*$C59</f>
        <v>0</v>
      </c>
      <c r="DV59" s="122">
        <f>'Тест ответы'!DT60*'Показатели'!$F$163*$C59</f>
        <v>0</v>
      </c>
      <c r="DW59" s="122">
        <f>'Тест ответы'!DU60*'Показатели'!$F$166*$C59</f>
        <v>0</v>
      </c>
      <c r="DX59" s="133">
        <f>'Тест ответы'!DV60*'Показатели'!$F$169*$C59</f>
        <v>0</v>
      </c>
      <c r="DY59" s="126">
        <f>'Тест ответы'!DW60*'Показатели'!$F$171*IF($DY$4="да",$C59,1)</f>
        <v>0</v>
      </c>
      <c r="DZ59" s="126">
        <f>'Тест ответы'!DX60*'Показатели'!$F$172*IF($DZ$4="да",$C59,1)</f>
        <v>0</v>
      </c>
      <c r="EA59" s="126">
        <f>'Тест ответы'!DY60*'Показатели'!$F$173*IF($EA$4="да",$C59,1)</f>
        <v>0</v>
      </c>
      <c r="EB59" s="126">
        <f>'Тест ответы'!DZ60*'Показатели'!$F$174*IF($EB$4="да",$C59,1)</f>
        <v>0</v>
      </c>
      <c r="EC59" s="126">
        <f>'Тест ответы'!EA60*'Показатели'!$F$175*IF($EC$4="да",$C59,1)</f>
        <v>0</v>
      </c>
      <c r="ED59" s="126">
        <f>'Тест ответы'!EB60*'Показатели'!$F$176*IF($ED$4="да",$C59,1)</f>
        <v>0</v>
      </c>
      <c r="EE59" s="126">
        <f>'Тест ответы'!EC60*'Показатели'!$F$177*IF($EE$4="да",$C59,1)</f>
        <v>0</v>
      </c>
      <c r="EF59" s="126">
        <f>'Тест ответы'!ED60*'Показатели'!$F$178*IF($EF$4="да",$C59,1)</f>
        <v>0</v>
      </c>
      <c r="EG59" s="126">
        <f>'Тест ответы'!EE60*'Показатели'!$F$179*IF($EG$4="да",$C59,1)</f>
        <v>0</v>
      </c>
      <c r="EH59" s="126">
        <f>'Тест ответы'!EF60*'Показатели'!$F$180*IF($EH$4="да",$C59,1)</f>
        <v>0</v>
      </c>
      <c r="EI59" s="126">
        <f>'Тест ответы'!EG60*'Показатели'!$F$181*IF($EI$4="да",$C59,1)</f>
        <v>0</v>
      </c>
      <c r="EJ59" s="126">
        <f>'Тест ответы'!EH60*'Показатели'!$F$182*IF($EJ$4="да",$C59,1)</f>
        <v>0</v>
      </c>
      <c r="EK59" s="126">
        <f>'Тест ответы'!EI60*'Показатели'!$F$183*IF($EK$4="да",$C59,1)</f>
        <v>0</v>
      </c>
      <c r="EL59" s="126">
        <f>'Тест ответы'!EJ60*'Показатели'!$F$184*IF($EL$4="да",$C59,1)</f>
        <v>0</v>
      </c>
      <c r="EM59" s="126">
        <f>'Тест ответы'!EK60*'Показатели'!$F$185*IF($EM$4="да",$C59,1)</f>
        <v>0</v>
      </c>
      <c r="EN59" s="126">
        <f>'Тест ответы'!EL60*'Показатели'!$F$186*IF($EN$4="да",$C59,1)</f>
        <v>0</v>
      </c>
      <c r="EO59" s="126">
        <f>'Тест ответы'!EM60*'Показатели'!$F$187*IF($EO$4="да",$C59,1)</f>
        <v>0</v>
      </c>
      <c r="EP59" s="126">
        <f>'Тест ответы'!EN60*'Показатели'!$F$188*IF($EP$4="да",$C59,1)</f>
        <v>0</v>
      </c>
      <c r="EQ59" s="126">
        <f>'Тест ответы'!EO60*'Показатели'!$F$189*IF($EQ$4="да",$C59,1)</f>
        <v>0</v>
      </c>
      <c r="ER59" s="126">
        <f>'Тест ответы'!EP60*'Показатели'!$F$190*IF($ER$4="да",$C59,1)</f>
        <v>0</v>
      </c>
      <c r="ES59" s="134">
        <f>'Тест ответы'!EQ60*'Показатели'!$F$191*IF($ES$4="да",$C59,1)</f>
        <v>0</v>
      </c>
      <c r="ET59" s="126">
        <f>'Тест ответы'!ER60*'Показатели'!$F$193*IF($ET$4="да",$C59,1)</f>
        <v>0</v>
      </c>
      <c r="EU59" s="126">
        <f>'Тест ответы'!ES60*'Показатели'!$F$194*IF($EU$4="да",$C59,1)</f>
        <v>0</v>
      </c>
      <c r="EV59" s="126">
        <f>'Тест ответы'!ET60*'Показатели'!$F$195*IF($EV$4="да",$C59,1)</f>
        <v>0</v>
      </c>
      <c r="EW59" s="126">
        <f>'Тест ответы'!EU60*'Показатели'!$F$196*IF($EW$4="да",$C59,1)</f>
        <v>0</v>
      </c>
      <c r="EX59" s="126">
        <f>'Тест ответы'!EV60*'Показатели'!$F$197*IF($EX$4="да",$C59,1)</f>
        <v>0</v>
      </c>
      <c r="EY59" s="126">
        <f>'Тест ответы'!EW60*'Показатели'!$F$198*IF($EY$4="да",$C59,1)</f>
        <v>0</v>
      </c>
      <c r="EZ59" s="126">
        <f>'Тест ответы'!EX60*'Показатели'!$F$199*IF($EZ$4="да",$C59,1)</f>
        <v>0</v>
      </c>
      <c r="FA59" s="126">
        <f>'Тест ответы'!EY60*'Показатели'!$F$200*IF($FA$4="да",$C59,1)</f>
        <v>0</v>
      </c>
      <c r="FB59" s="126">
        <f>'Тест ответы'!EZ60*'Показатели'!$F$201*IF($FB$4="да",$C59,1)</f>
        <v>0</v>
      </c>
      <c r="FC59" s="126">
        <f>'Тест ответы'!FA60*'Показатели'!$F$202*IF($FC$4="да",$C59,1)</f>
        <v>0</v>
      </c>
      <c r="FD59" s="126">
        <f>'Тест ответы'!FB60*'Показатели'!$F$203*IF($FD$4="да",$C59,1)</f>
        <v>0</v>
      </c>
      <c r="FE59" s="126">
        <f>'Тест ответы'!FC60*'Показатели'!$F$204*IF($FE$4="да",$C59,1)</f>
        <v>0</v>
      </c>
      <c r="FF59" s="126">
        <f>'Тест ответы'!FD60*'Показатели'!$F$205*IF($FF$4="да",$C59,1)</f>
        <v>0</v>
      </c>
      <c r="FG59" s="126">
        <f>'Тест ответы'!FE60*'Показатели'!$F$206*IF($FG$4="да",$C59,1)</f>
        <v>0</v>
      </c>
      <c r="FH59" s="126">
        <f>'Тест ответы'!FF60*'Показатели'!$F$207*IF($FH$4="да",$C59,1)</f>
        <v>0</v>
      </c>
      <c r="FI59" s="126">
        <f>'Тест ответы'!FG60*'Показатели'!$F$208*IF($FI$4="да",$C59,1)</f>
        <v>0</v>
      </c>
      <c r="FJ59" s="126">
        <f>'Тест ответы'!FH60*'Показатели'!$F$209*IF($FJ$4="да",$C59,1)</f>
        <v>0</v>
      </c>
      <c r="FK59" s="135">
        <f>'Тест ответы'!FI60*'Показатели'!$F$210*IF($FK$4="да",$C59,1)</f>
        <v>0</v>
      </c>
      <c r="FL59" s="122">
        <f>'Тест ответы'!FJ60*'Показатели'!$F$214*IF(FL$4="да",$C59,1)</f>
        <v>0</v>
      </c>
      <c r="FM59" s="122">
        <f>'Тест ответы'!FK60*'Показатели'!$F$215*IF(FM$4="да",$C59,1)</f>
        <v>0</v>
      </c>
      <c r="FN59" s="122">
        <f>'Тест ответы'!FL60*'Показатели'!$F$217*IF(FN$4="да",$C59,1)</f>
        <v>0</v>
      </c>
      <c r="FO59" s="122">
        <f>'Тест ответы'!FM60*'Показатели'!$F$218*IF(FO$4="да",$C59,1)</f>
        <v>0</v>
      </c>
      <c r="FP59" s="122">
        <f>'Тест ответы'!FN60*'Показатели'!$F$220*IF(FP$4="да",$C59,1)</f>
        <v>0</v>
      </c>
      <c r="FQ59" s="122">
        <f>'Тест ответы'!FO60*'Показатели'!$F$221*IF(FQ$4="да",$C59,1)</f>
        <v>0</v>
      </c>
      <c r="FR59" s="122">
        <f>'Тест ответы'!FP60*'Показатели'!$F$222*IF(FR$4="да",$C59,1)</f>
        <v>0</v>
      </c>
      <c r="FS59" s="122">
        <f>'Тест ответы'!FQ60*'Показатели'!$F$223*IF(FS$4="да",$C59,1)</f>
        <v>0</v>
      </c>
      <c r="FT59" s="122">
        <f>'Тест ответы'!FR60*'Показатели'!$F$224*IF(FT$4="да",$C59,1)</f>
        <v>0</v>
      </c>
      <c r="FU59" s="122">
        <f>'Тест ответы'!FS60*'Показатели'!$F$225*IF(FU$4="да",$C59,1)</f>
        <v>0</v>
      </c>
      <c r="FV59" s="122">
        <f>'Тест ответы'!FT60*'Показатели'!$F$227*IF(FV$4="да",$C59,1)</f>
        <v>0</v>
      </c>
      <c r="FW59" s="122">
        <f>'Тест ответы'!FU60*'Показатели'!$F$228*IF(FW$4="да",$C59,1)</f>
        <v>0</v>
      </c>
      <c r="FX59" s="122">
        <f>'Тест ответы'!FV60*'Показатели'!$F$229*IF(FX$4="да",$C59,1)</f>
        <v>0</v>
      </c>
      <c r="FY59" s="122">
        <f>'Тест ответы'!FW60*'Показатели'!$F$230*IF(FY$4="да",$C59,1)</f>
        <v>0</v>
      </c>
      <c r="FZ59" s="122">
        <f>'Тест ответы'!FX60*'Показатели'!$F$231*IF(FZ$4="да",$C59,1)</f>
        <v>0</v>
      </c>
      <c r="GA59" s="122">
        <f>'Тест ответы'!FY60*'Показатели'!$F$232*IF(GA$4="да",$C59,1)</f>
        <v>0</v>
      </c>
      <c r="GB59" s="132">
        <f>'Тест ответы'!FZ60*'Показатели'!$F$235*IF($GB$4="да",$C59,1)</f>
        <v>0</v>
      </c>
      <c r="GC59" s="122">
        <f>'Тест ответы'!GA60*'Показатели'!$F$236*IF($GC$4="да",$C59,1)</f>
        <v>0</v>
      </c>
      <c r="GD59" s="122">
        <f>'Тест ответы'!GB60*'Показатели'!$F$238*IF($GD$4="да",$C59,1)</f>
        <v>0</v>
      </c>
      <c r="GE59" s="122">
        <f>'Тест ответы'!GC60*'Показатели'!$F$239*IF($GE$4="да",$C59,1)</f>
        <v>0</v>
      </c>
      <c r="GF59" s="122">
        <f>'Тест ответы'!GD60*'Показатели'!$F$241*IF($GF$4="да",$C59,1)</f>
        <v>0</v>
      </c>
      <c r="GG59" s="122">
        <f>'Тест ответы'!GE60*'Показатели'!$F$242*IF($GG$4="да",$C59,1)</f>
        <v>0</v>
      </c>
      <c r="GH59" s="122">
        <f>'Тест ответы'!GF60*'Показатели'!$F$243*IF($GH$4="да",$C59,1)</f>
        <v>0</v>
      </c>
      <c r="GI59" s="122">
        <f>'Тест ответы'!GG60*'Показатели'!$F$244*IF($GI$4="да",$C59,1)</f>
        <v>0</v>
      </c>
      <c r="GJ59" s="122">
        <f>'Тест ответы'!GH60*'Показатели'!$F$245*IF($GJ$4="да",$C59,1)</f>
        <v>0</v>
      </c>
      <c r="GK59" s="122">
        <f>'Тест ответы'!GI60*'Показатели'!$F$246*IF($GK$4="да",$C59,1)</f>
        <v>0</v>
      </c>
      <c r="GL59" s="122">
        <f>'Тест ответы'!GJ60*'Показатели'!$F$248*IF($GL$4="да",$C59,1)</f>
        <v>0</v>
      </c>
      <c r="GM59" s="122">
        <f>'Тест ответы'!GK60*'Показатели'!$F$249*IF($GM$4="да",$C59,1)</f>
        <v>0</v>
      </c>
      <c r="GN59" s="122">
        <f>'Тест ответы'!GL60*'Показатели'!$F$250*IF($GN$4="да",$C59,1)</f>
        <v>0</v>
      </c>
      <c r="GO59" s="122">
        <f>'Тест ответы'!GM60*'Показатели'!$F$251*IF($GO$4="да",$C59,1)</f>
        <v>0</v>
      </c>
      <c r="GP59" s="122">
        <f>'Тест ответы'!GN60*'Показатели'!$F$252*IF($GP$4="да",$C59,1)</f>
        <v>0</v>
      </c>
      <c r="GQ59" s="122">
        <f>'Тест ответы'!GO60*'Показатели'!$F$253*IF($GQ$4="да",$C59,1)</f>
        <v>0</v>
      </c>
      <c r="GR59" s="132">
        <f>'Тест ответы'!GP60*'Показатели'!$F$256*IF($GR$4="да",$C59,1)</f>
        <v>0</v>
      </c>
      <c r="GS59" s="122">
        <f>'Тест ответы'!GQ60*'Показатели'!$F$257*IF($GS$4="да",$C59,1)</f>
        <v>0</v>
      </c>
      <c r="GT59" s="122">
        <f>'Тест ответы'!GR60*'Показатели'!$F$258*IF($GT$4="да",$C59,1)</f>
        <v>0</v>
      </c>
      <c r="GU59" s="122">
        <f>'Тест ответы'!GS60*'Показатели'!$F$260*IF($GU$4="да",$C59,1)</f>
        <v>0</v>
      </c>
      <c r="GV59" s="122">
        <f>'Тест ответы'!GT60*'Показатели'!$F$261*IF($GV$4="да",$C59,1)</f>
        <v>0</v>
      </c>
      <c r="GW59" s="122">
        <f>'Тест ответы'!GU60*'Показатели'!$F$262*IF($GW$4="да",$C59,1)</f>
        <v>0</v>
      </c>
      <c r="GX59" s="122">
        <f>'Тест ответы'!GV60*'Показатели'!$F$264*IF($GX$4="да",$C59,1)</f>
        <v>0</v>
      </c>
      <c r="GY59" s="122">
        <f>'Тест ответы'!GW60*'Показатели'!$F$265*IF($GY$4="да",$C59,1)</f>
        <v>0</v>
      </c>
      <c r="GZ59" s="122">
        <f>'Тест ответы'!GX60*'Показатели'!$F$266*IF($GZ$4="да",$C59,1)</f>
        <v>0</v>
      </c>
      <c r="HA59" s="122">
        <f>'Тест ответы'!GY60*'Показатели'!$F$267*IF($HA$4="да",$C59,1)</f>
        <v>0</v>
      </c>
      <c r="HB59" s="122">
        <f>'Тест ответы'!GZ60*'Показатели'!$F$269*IF($HB$4="да",$C59,1)</f>
        <v>0</v>
      </c>
      <c r="HC59" s="122">
        <f>'Тест ответы'!HA60*'Показатели'!$F$270*IF($HC$4="да",$C59,1)</f>
        <v>0</v>
      </c>
      <c r="HD59" s="122">
        <f>'Тест ответы'!HB60*'Показатели'!$F$271*IF($HD$4="да",$C59,1)</f>
        <v>0</v>
      </c>
      <c r="HE59" s="122">
        <f>'Тест ответы'!HC60*'Показатели'!$F$272*IF($HE$4="да",$C59,1)</f>
        <v>0</v>
      </c>
      <c r="HF59" s="122">
        <f>'Тест ответы'!HD60*'Показатели'!$F$274*IF($HF$4="да",$C59,1)</f>
        <v>0</v>
      </c>
      <c r="HG59" s="122">
        <f>'Тест ответы'!HE60*'Показатели'!$F$275*IF($HG$4="да",$C59,1)</f>
        <v>0</v>
      </c>
      <c r="HH59" s="122">
        <f>'Тест ответы'!HF60*'Показатели'!$F$276*IF($HH$4="да",$C59,1)</f>
        <v>0</v>
      </c>
      <c r="HI59" s="122">
        <f>'Тест ответы'!HG60*'Показатели'!$F$277*IF($HI$4="да",$C59,1)</f>
        <v>0</v>
      </c>
      <c r="HJ59" s="122">
        <f>'Тест ответы'!HH60*'Показатели'!$F$278*IF($HJ$4="да",$C59,1)</f>
        <v>0</v>
      </c>
      <c r="HK59" s="122">
        <f>'Тест ответы'!HI60*'Показатели'!$F$279*IF($HK$4="да",$C59,1)</f>
        <v>0</v>
      </c>
      <c r="HL59" s="122">
        <f>'Тест ответы'!HJ60*'Показатели'!$F$280*IF($HL$4="да",$C59,1)</f>
        <v>0</v>
      </c>
      <c r="HM59" s="122">
        <f>'Тест ответы'!HK60*'Показатели'!$F$281*IF($HM$4="да",$C59,1)</f>
        <v>0</v>
      </c>
      <c r="HN59" s="122">
        <f>'Тест ответы'!HL60*'Показатели'!$F$282*IF($HN$4="да",$C59,1)</f>
        <v>0</v>
      </c>
      <c r="HO59" s="122">
        <f>'Тест ответы'!HM60*'Показатели'!$F$284*IF($HO$4="да",$C59,1)</f>
        <v>0</v>
      </c>
      <c r="HP59" s="122">
        <f>'Тест ответы'!HN60*'Показатели'!$F$285*IF($HP$4="да",$C59,1)</f>
        <v>0</v>
      </c>
      <c r="HQ59" s="122">
        <f>'Тест ответы'!HO60*'Показатели'!$F$286*IF($HQ$4="да",$C59,1)</f>
        <v>0</v>
      </c>
      <c r="HR59" s="122">
        <f>'Тест ответы'!HP60*'Показатели'!$F$287*IF($HR$4="да",$C59,1)</f>
        <v>0</v>
      </c>
      <c r="HS59" s="122">
        <f>'Тест ответы'!HQ60*'Показатели'!$F$288*IF($HS$4="да",$C59,1)</f>
        <v>0</v>
      </c>
      <c r="HT59" s="122">
        <f>'Тест ответы'!HR60*'Показатели'!$F$289*IF(HT$4="да",$C59,1)</f>
        <v>0</v>
      </c>
      <c r="HU59" s="122">
        <f>'Тест ответы'!HS60*'Показатели'!$F$290*IF($HU$4="да",$C59,1)</f>
        <v>0</v>
      </c>
      <c r="HV59" s="122">
        <f>'Тест ответы'!HT60*'Показатели'!$F$291*IF($HV$4="да",$C59,1)</f>
        <v>0</v>
      </c>
      <c r="HW59" s="122">
        <f>'Тест ответы'!HU60*'Показатели'!$F$292*IF($HW$4="да",$C59,1)</f>
        <v>0</v>
      </c>
      <c r="HX59" s="122" t="str">
        <f>'Тест ответы'!HV60*#REF!*C59</f>
        <v>#REF!</v>
      </c>
      <c r="HY59" s="133" t="str">
        <f>'Тест ответы'!HW60*#REF!*C59</f>
        <v>#REF!</v>
      </c>
      <c r="HZ59" s="122">
        <f>'Тест ответы'!HX60*'Показатели'!$F$295*IF(HZ$4="да",$C59,1)</f>
        <v>0</v>
      </c>
      <c r="IA59" s="122">
        <f>'Тест ответы'!HY60*'Показатели'!$F$296*IF(IA$4="да",$C59,1)</f>
        <v>0</v>
      </c>
      <c r="IB59" s="122">
        <f>'Тест ответы'!HZ60*'Показатели'!$F$297*IF(IB$4="да",$C59,1)</f>
        <v>0</v>
      </c>
      <c r="IC59" s="122">
        <f>'Тест ответы'!IA60*'Показатели'!$F$299*IF(IC$4="да",$C59,1)</f>
        <v>0</v>
      </c>
      <c r="ID59" s="122">
        <f>'Тест ответы'!IB60*'Показатели'!$F$300*IF(ID$4="да",$C59,1)</f>
        <v>0</v>
      </c>
      <c r="IE59" s="122">
        <f>'Тест ответы'!IC60*'Показатели'!$F$301*IF(IE$4="да",$C59,1)</f>
        <v>0</v>
      </c>
      <c r="IF59" s="122">
        <f>'Тест ответы'!ID60*'Показатели'!$F$303*IF(IF$4="да",$C59,1)</f>
        <v>0</v>
      </c>
      <c r="IG59" s="122">
        <f>'Тест ответы'!IE60*'Показатели'!$F$304*IF(IG$4="да",$C59,1)</f>
        <v>0</v>
      </c>
      <c r="IH59" s="122">
        <f>'Тест ответы'!IF60*'Показатели'!$F$305*IF(IH$4="да",$C59,1)</f>
        <v>0</v>
      </c>
      <c r="II59" s="122">
        <f>'Тест ответы'!IG60*'Показатели'!$F$307*IF(II$4="да",$C59,1)</f>
        <v>0</v>
      </c>
      <c r="IJ59" s="122">
        <f>'Тест ответы'!IH60*'Показатели'!$F$308*IF(IJ$4="да",$C59,1)</f>
        <v>0</v>
      </c>
      <c r="IK59" s="122">
        <f>'Тест ответы'!II60*'Показатели'!$F$309*IF(IK$4="да",$C59,1)</f>
        <v>0</v>
      </c>
      <c r="IL59" s="122">
        <f>'Тест ответы'!IJ60*'Показатели'!$F$313*IF(IL$4="да",$C59,1)</f>
        <v>0</v>
      </c>
      <c r="IM59" s="122">
        <f>'Тест ответы'!IK60*'Показатели'!$F$314*IF(IM$4="да",$C59,1)</f>
        <v>0</v>
      </c>
      <c r="IN59" s="122">
        <f>'Тест ответы'!IL60*'Показатели'!$F$315*IF(IN$4="да",$C59,1)</f>
        <v>0</v>
      </c>
      <c r="IO59" s="122">
        <f>'Тест ответы'!IM60*'Показатели'!$F$316*IF(IO$4="да",$C59,1)</f>
        <v>0</v>
      </c>
      <c r="IP59" s="122">
        <f>'Тест ответы'!IN60*'Показатели'!$F$317*IF(IP$4="да",$C59,1)</f>
        <v>0</v>
      </c>
      <c r="IQ59" s="122">
        <f>'Тест ответы'!IO60*'Показатели'!$F$318*IF(IQ$4="да",$C59,1)</f>
        <v>0</v>
      </c>
      <c r="IR59" s="122">
        <f>'Тест ответы'!IP60*'Показатели'!$F$320*IF(IR$4="да",$C59,1)</f>
        <v>0</v>
      </c>
      <c r="IS59" s="122">
        <f>'Тест ответы'!IQ60*'Показатели'!$F$321*IF(IS$4="да",$C59,1)</f>
        <v>0</v>
      </c>
      <c r="IT59" s="122">
        <f>'Тест ответы'!IR60*'Показатели'!$F$322*IF(IT$4="да",$C59,1)</f>
        <v>0</v>
      </c>
      <c r="IU59" s="122">
        <f>'Тест ответы'!IS60*'Показатели'!$F$323*IF(IU$4="да",$C59,1)</f>
        <v>0</v>
      </c>
      <c r="IV59" s="122">
        <f>'Тест ответы'!IT60*'Показатели'!$F$324*IF(IV$4="да",$C59,1)</f>
        <v>0</v>
      </c>
      <c r="IW59" s="122">
        <f>'Тест ответы'!IU60*'Показатели'!$F$325*IF(IW$4="да",$C59,1)</f>
        <v>0</v>
      </c>
      <c r="IX59" s="122">
        <f>'Тест ответы'!IV60*'Показатели'!$F$327*IF(IX$4="да",$C59,1)</f>
        <v>0</v>
      </c>
      <c r="IY59" s="122">
        <f>'Тест ответы'!IW60*'Показатели'!$F$328*IF(IY$4="да",$C59,1)</f>
        <v>0</v>
      </c>
      <c r="IZ59" s="132">
        <f>'Тест ответы'!IX60*'Показатели'!$F$331*IF(IZ$4="да",$C59,1)</f>
        <v>0</v>
      </c>
      <c r="JA59" s="122">
        <f>'Тест ответы'!IY60*'Показатели'!$F$332*IF(JA$4="да",$C59,1)</f>
        <v>0</v>
      </c>
      <c r="JB59" s="122">
        <f>'Тест ответы'!IZ60*'Показатели'!$F$333*IF(JB$4="да",$C59,1)</f>
        <v>0</v>
      </c>
      <c r="JC59" s="122">
        <f>'Тест ответы'!JA60*'Показатели'!$F$334*IF(JC$4="да",$C59,1)</f>
        <v>0</v>
      </c>
      <c r="JD59" s="122">
        <f>'Тест ответы'!JB60*'Показатели'!$F$335*IF(JD$4="да",$C59,1)</f>
        <v>0</v>
      </c>
      <c r="JE59" s="122">
        <f>'Тест ответы'!JC60*'Показатели'!$F$336*IF(JE$4="да",$C59,1)</f>
        <v>0</v>
      </c>
      <c r="JF59" s="122">
        <f>'Тест ответы'!JD60*'Показатели'!$F$338*IF(JF$4="да",$C59,1)</f>
        <v>0</v>
      </c>
      <c r="JG59" s="122">
        <f>'Тест ответы'!JE60*'Показатели'!$F$339*IF(JG$4="да",$C59,1)</f>
        <v>0</v>
      </c>
      <c r="JH59" s="122">
        <f>'Тест ответы'!JF60*'Показатели'!$F$341*IF(JH$4="да",$C59,1)</f>
        <v>0</v>
      </c>
      <c r="JI59" s="122">
        <f>'Тест ответы'!JG60*'Показатели'!$F$342*IF(JI$4="да",$C59,1)</f>
        <v>0</v>
      </c>
      <c r="JJ59" s="122">
        <f>'Тест ответы'!JH60*'Показатели'!$F$343*IF(JJ$4="да",$C59,1)</f>
        <v>0</v>
      </c>
      <c r="JK59" s="122">
        <f>'Тест ответы'!JI60*'Показатели'!$F$344*IF(JK$4="да",$C59,1)</f>
        <v>0</v>
      </c>
      <c r="JL59" s="122">
        <f>'Тест ответы'!JJ60*'Показатели'!$F$345*IF(JL$4="да",$C59,1)</f>
        <v>0</v>
      </c>
      <c r="JM59" s="122">
        <f>'Тест ответы'!JK60*'Показатели'!$F$346*IF(JM$4="да",$C59,1)</f>
        <v>0</v>
      </c>
      <c r="JN59" s="122">
        <f>'Тест ответы'!JL60*'Показатели'!$F$347*IF(JN$4="да",$C59,1)</f>
        <v>0</v>
      </c>
      <c r="JO59" s="122">
        <f>'Тест ответы'!JM60*'Показатели'!$F$348*IF(JO$4="да",$C59,1)</f>
        <v>0</v>
      </c>
      <c r="JP59" s="122">
        <f>'Тест ответы'!JN60*'Показатели'!$F$349*IF(JP$4="да",$C59,1)</f>
        <v>0</v>
      </c>
      <c r="JQ59" s="122">
        <f>'Тест ответы'!JO60*'Показатели'!$F$350*IF(JQ$4="да",$C59,1)</f>
        <v>0</v>
      </c>
      <c r="JR59" s="122">
        <f>'Тест ответы'!JP60*'Показатели'!$F$351*IF(JR$4="да",$C59,1)</f>
        <v>0</v>
      </c>
      <c r="JS59" s="122">
        <f>'Тест ответы'!JQ60*'Показатели'!$F$352*IF(JS$4="да",$C59,1)</f>
        <v>0</v>
      </c>
      <c r="JT59" s="122">
        <f>'Тест ответы'!JR60*'Показатели'!$F$353*IF(JT$4="да",$C59,1)</f>
        <v>0</v>
      </c>
      <c r="JU59" s="122">
        <f>'Тест ответы'!JS60*'Показатели'!$F$354*IF(JU$4="да",$C59,1)</f>
        <v>0</v>
      </c>
      <c r="JV59" s="122">
        <f>'Тест ответы'!JT60*'Показатели'!$F$355*IF(JV$4="да",$C59,1)</f>
        <v>0</v>
      </c>
      <c r="JW59" s="122">
        <f>'Тест ответы'!JU60*'Показатели'!$F$356*IF(JW$4="да",$C59,1)</f>
        <v>0</v>
      </c>
      <c r="JX59" s="122">
        <f>'Тест ответы'!JV60*'Показатели'!$F$357*IF(JX$4="да",$C59,1)</f>
        <v>0</v>
      </c>
      <c r="JY59" s="122">
        <f>'Тест ответы'!JW60*'Показатели'!$F$358*IF(JY$4="да",$C59,1)</f>
        <v>0</v>
      </c>
      <c r="JZ59" s="122">
        <f>'Тест ответы'!JX60*'Показатели'!$F$360*IF(JZ$4="да",$C59,1)</f>
        <v>0</v>
      </c>
      <c r="KA59" s="122">
        <f>'Тест ответы'!JY60*'Показатели'!$F$361*IF(KA$4="да",$C59,1)</f>
        <v>0</v>
      </c>
      <c r="KB59" s="122">
        <f>'Тест ответы'!JZ60*'Показатели'!$F$362*IF(KB$4="да",$C59,1)</f>
        <v>0</v>
      </c>
      <c r="KC59" s="122">
        <f>'Тест ответы'!KA60*'Показатели'!$F$363*IF(KC$4="да",$C59,1)</f>
        <v>0</v>
      </c>
      <c r="KD59" s="122">
        <f>'Тест ответы'!KB60*'Показатели'!$F$364*IF(KD$4="да",$C59,1)</f>
        <v>0</v>
      </c>
      <c r="KE59" s="136">
        <f>'Тест ответы'!KC60*'Показатели'!$F$365*IF(KE$4="да",$C59,1)</f>
        <v>0</v>
      </c>
      <c r="KF59" s="122">
        <f>'Тест ответы'!KD60*'Показатели'!$F$380*IF(KF$4="да",A59,1)</f>
        <v>0</v>
      </c>
      <c r="KG59" s="122">
        <f>'Тест ответы'!KE60*'Показатели'!$F$383*IF(KG$4="да",B59,1)</f>
        <v>0</v>
      </c>
      <c r="KH59" s="133">
        <f>'Тест ответы'!KF60*'Показатели'!$F$385*IF(KH$4="да",C59,1)</f>
        <v>0</v>
      </c>
      <c r="KI59" s="122">
        <f>'Тест ответы'!KG60*'Показатели'!$F$387*IF($KI$4="да",C59,1)</f>
        <v>0</v>
      </c>
      <c r="KJ59" s="122">
        <f>'Тест ответы'!KH60*'Показатели'!$F$388*IF($KJ$4="да",C59,1)</f>
        <v>0</v>
      </c>
      <c r="KK59" s="122">
        <f>'Тест ответы'!KI60*'Показатели'!$F$389*IF($KK$4="да",C59,1)</f>
        <v>0</v>
      </c>
      <c r="KL59" s="132">
        <f>'Тест ответы'!KJ60*'Показатели'!$F$391*IF(KL$4="да",C59,1)</f>
        <v>0</v>
      </c>
      <c r="KM59" s="122">
        <f>'Тест ответы'!KK60*'Показатели'!$F$392*IF(KM$4="да",D59,1)</f>
        <v>0</v>
      </c>
      <c r="KN59" s="132">
        <f>'Тест ответы'!KL60*'Показатели'!$F$394*IF($KN$4="да",C59,1)</f>
        <v>0</v>
      </c>
      <c r="KO59" s="133">
        <f>'Тест ответы'!KM60*'Показатели'!$F$395*IF($KO$4="да",C59,1)</f>
        <v>0</v>
      </c>
      <c r="KP59" s="122">
        <f>'Тест ответы'!KN60*'Показатели'!$F$397*IF($KP$4="да",$C59,1)</f>
        <v>0</v>
      </c>
      <c r="KQ59" s="122">
        <f>'Тест ответы'!KO60*'Показатели'!$F$398*IF($KQ$4="да",$C59,1)</f>
        <v>0</v>
      </c>
      <c r="KR59" s="122">
        <f>'Тест ответы'!KP60*'Показатели'!$F$400*IF($KR$4="да",$C59,1)</f>
        <v>0</v>
      </c>
      <c r="KS59" s="133">
        <f>'Тест ответы'!KQ60*'Показатели'!$F$401*IF($KS$4="да",$C59,1)</f>
        <v>0</v>
      </c>
      <c r="KT59" s="122">
        <f>'Тест ответы'!KR60*'Показатели'!$F$403*IF($KT$4="да",$C59,1)</f>
        <v>0</v>
      </c>
      <c r="KU59" s="122">
        <f>'Тест ответы'!KS60*'Показатели'!$F$405*IF($KU$4="да",$C59,1)</f>
        <v>0</v>
      </c>
      <c r="KV59" s="130">
        <f>'Тест ответы'!KT60*'Показатели'!$F$408*IF($KV$4="да",$C59,1)</f>
        <v>0</v>
      </c>
      <c r="KW59" s="122">
        <f>'Тест ответы'!KU60*'Показатели'!$F$409*IF($KW$4="да",$C59,1)</f>
        <v>0</v>
      </c>
      <c r="KX59" s="122">
        <f>'Тест ответы'!KV60*'Показатели'!$F$410*IF($KX$4="да",$C59,1)</f>
        <v>0</v>
      </c>
      <c r="KY59" s="122">
        <f>'Тест ответы'!KW60*'Показатели'!$F$411*IF($KY$4="да",$C59,1)</f>
        <v>0</v>
      </c>
      <c r="KZ59" s="132">
        <f>'Тест ответы'!KX60*'Показатели'!$F$413*IF($KZ$4="да",$C59,1)</f>
        <v>0</v>
      </c>
      <c r="LA59" s="122">
        <f>'Тест ответы'!KY60*'Показатели'!$F$415*IF($LA$4="да",$C59,1)</f>
        <v>0</v>
      </c>
      <c r="LB59" s="122">
        <f>'Тест ответы'!KZ60*'Показатели'!$F$416*IF($LB$4="да",$C59,1)</f>
        <v>0</v>
      </c>
      <c r="LC59" s="122">
        <f>'Тест ответы'!LA60*'Показатели'!$F$417*IF($LC$4="да",$C59,1)</f>
        <v>0</v>
      </c>
      <c r="LD59" s="132">
        <f>'Тест ответы'!LB60*'Показатели'!$F$420*IF($LD$4="да",$C59,1)</f>
        <v>0</v>
      </c>
      <c r="LE59" s="122">
        <f>'Тест ответы'!LC60*'Показатели'!$F$422*IF($LE$4="да",$C59,1)</f>
        <v>0</v>
      </c>
      <c r="LF59" s="122">
        <f>'Тест ответы'!LD60*'Показатели'!$F$423*IF($LF$4="да",$C59,1)</f>
        <v>0</v>
      </c>
      <c r="LG59" s="122">
        <f>'Тест ответы'!LE60*'Показатели'!$F$424*IF($LG$4="да",$C59,1)</f>
        <v>0</v>
      </c>
      <c r="LH59" s="132">
        <f>'Тест ответы'!LF60*'Показатели'!$F$426*IF(LH$4="да",$C59,1)</f>
        <v>0</v>
      </c>
      <c r="LI59" s="122">
        <f>'Тест ответы'!LG60*'Показатели'!$F$427*IF($LI$4="да",$C59,1)</f>
        <v>0</v>
      </c>
      <c r="LJ59" s="122">
        <f>'Тест ответы'!LH60*'Показатели'!$F$428*IF($LJ$4="да",$C59,1)</f>
        <v>0</v>
      </c>
      <c r="LK59" s="122">
        <f>'Тест ответы'!LI60*'Показатели'!$F$429*IF($LK$4="да",$C59,1)</f>
        <v>0</v>
      </c>
      <c r="LL59" s="122">
        <f>'Тест ответы'!LJ60*'Показатели'!$F$430*IF($LI$4="да",$C59,1)</f>
        <v>0</v>
      </c>
      <c r="LM59" s="125">
        <f>'Тест ответы'!LK60*'Показатели'!$F$461*IF(LM$4="да",$C59,1)</f>
        <v>0</v>
      </c>
      <c r="LN59" s="126">
        <f>'Тест ответы'!LL60*'Показатели'!$F$462*IF(LN$4="да",$C59,1)</f>
        <v>0</v>
      </c>
      <c r="LO59" s="126">
        <f>'Тест ответы'!LM60*'Показатели'!$F$463*IF(LO$4="да",$C59,1)</f>
        <v>0</v>
      </c>
      <c r="LP59" s="126">
        <f>'Тест ответы'!LN60*'Показатели'!$F$464*IF(LP$4="да",$C59,1)</f>
        <v>0</v>
      </c>
      <c r="LQ59" s="126">
        <f>'Тест ответы'!LO60*'Показатели'!$F$466*IF(LQ$4="да",$C59,1)</f>
        <v>0</v>
      </c>
      <c r="LR59" s="126">
        <f>'Тест ответы'!LP60*'Показатели'!$F$467*IF(LR$4="да",$C59,1)</f>
        <v>0</v>
      </c>
      <c r="LS59" s="126">
        <f>'Тест ответы'!LQ60*'Показатели'!$F$468*IF(LS$4="да",$C59,1)</f>
        <v>0</v>
      </c>
      <c r="LT59" s="135">
        <f>'Тест ответы'!LR60*'Показатели'!$F$469*IF(LT$4="да",$C59,1)</f>
        <v>0</v>
      </c>
      <c r="LU59" s="122">
        <f>'Тест ответы'!LS60*'Показатели'!$F$472*IF($LU$4="да",$C59,1)</f>
        <v>0</v>
      </c>
      <c r="LV59" s="122">
        <f>'Тест ответы'!LT60*'Показатели'!$F$473*IF($LV$4="да",$C59,1)</f>
        <v>0</v>
      </c>
      <c r="LW59" s="122">
        <f>'Тест ответы'!LU60*'Показатели'!$F$474*IF($LW$4="да",$C59,1)</f>
        <v>0</v>
      </c>
      <c r="LX59" s="122">
        <f>'Тест ответы'!LV60*'Показатели'!$F$476*IF($LX$4="да",$C59,1)</f>
        <v>0</v>
      </c>
      <c r="LY59" s="122">
        <f>'Тест ответы'!LW60*'Показатели'!$F$477*IF($LY$4="да",$C59,1)</f>
        <v>0</v>
      </c>
      <c r="LZ59" s="122">
        <f>'Тест ответы'!LX60*'Показатели'!$F$478*IF(LZ$4="да",$C59,1)</f>
        <v>0</v>
      </c>
      <c r="MA59" s="122">
        <f>'Тест ответы'!LY60*'Показатели'!$F$479*IF($MA$4="да",$C59,1)</f>
        <v>0</v>
      </c>
      <c r="MB59" s="122">
        <f>'Тест ответы'!LZ60*'Показатели'!$F$480*IF($MB$4="да",$C59,1)</f>
        <v>0</v>
      </c>
      <c r="MC59" s="122">
        <f>'Тест ответы'!MA60*'Показатели'!$F$481*IF($MC$4="да",$C59,1)</f>
        <v>0</v>
      </c>
      <c r="MD59" s="122">
        <f>'Тест ответы'!MB60*'Показатели'!$F$483*IF($MD$4="да",$C59,1)</f>
        <v>0</v>
      </c>
      <c r="ME59" s="122">
        <f>'Тест ответы'!MC60*'Показатели'!$F$484*IF($ME$4="да",$C59,1)</f>
        <v>0</v>
      </c>
      <c r="MF59" s="122">
        <f>'Тест ответы'!MD60*'Показатели'!$F$486*IF($MF$4="да",$C59,1)</f>
        <v>0</v>
      </c>
      <c r="MG59" s="136">
        <f>'Тест ответы'!ME60*'Показатели'!F$487*IF(MG$4="да",$C59,1)</f>
        <v>0</v>
      </c>
      <c r="MH59" s="126">
        <f>'Тест ответы'!MF60*'Показатели'!$F$489*IF($MH$4="да",$C59,1)</f>
        <v>0</v>
      </c>
      <c r="MI59" s="126">
        <f>'Тест ответы'!MG60*'Показатели'!$F$490*IF($MI$4="да",$C59,1)</f>
        <v>0</v>
      </c>
      <c r="MJ59" s="126">
        <f>'Тест ответы'!MH60*'Показатели'!$F$491*IF($MJ$4="да",$C59,1)</f>
        <v>0</v>
      </c>
      <c r="MK59" s="126">
        <f>'Тест ответы'!MI60*'Показатели'!$F$492*IF($MK$4="да",$C59,1)</f>
        <v>0</v>
      </c>
      <c r="ML59" s="126">
        <f>'Тест ответы'!MJ60*'Показатели'!$F$493*IF($ML$4="да",$C59,1)</f>
        <v>0</v>
      </c>
      <c r="MM59" s="126">
        <f>'Тест ответы'!MK60*'Показатели'!$F$494*IF($MM$4="да",$C59,1)</f>
        <v>0</v>
      </c>
      <c r="MN59" s="126">
        <f>'Тест ответы'!ML60*'Показатели'!$F$495*IF($MN$4="да",$C59,1)</f>
        <v>0</v>
      </c>
      <c r="MO59" s="126">
        <f>'Тест ответы'!MM60*'Показатели'!$F$496*IF($MO$4="да",$C59,1)</f>
        <v>0</v>
      </c>
      <c r="MP59" s="126">
        <f>'Тест ответы'!MN60*'Показатели'!$F$497*IF($MP$4="да",$C59,1)</f>
        <v>0</v>
      </c>
      <c r="MQ59" s="126">
        <f>'Тест ответы'!MO60*'Показатели'!$F$498*IF($MQ$4="да",$C59,1)</f>
        <v>0</v>
      </c>
      <c r="MR59" s="126">
        <f>'Тест ответы'!MP60*'Показатели'!$F$499*IF($MR$4="да",$C59,1)</f>
        <v>0</v>
      </c>
      <c r="MS59" s="126">
        <f>'Тест ответы'!MQ60*'Показатели'!$F$500*IF($MS$4="да",$C59,1)</f>
        <v>0</v>
      </c>
      <c r="MT59" s="126">
        <f>'Тест ответы'!MR60*'Показатели'!$F$501*IF(MT$4="да",$C59,1)</f>
        <v>0</v>
      </c>
      <c r="MU59" s="126">
        <f>'Тест ответы'!MS60*'Показатели'!$F$502*IF(MU$4="да",$C59,1)</f>
        <v>0</v>
      </c>
      <c r="MV59" s="126">
        <f>'Тест ответы'!MT60*'Показатели'!$F$503*IF(MV$4="да",$C59,1)</f>
        <v>0</v>
      </c>
      <c r="MW59" s="126">
        <f>'Тест ответы'!MU60*'Показатели'!$F$504*IF($MW$4="да",$C59,1)</f>
        <v>0</v>
      </c>
      <c r="MX59" s="126">
        <f>'Тест ответы'!MV60*'Показатели'!$F$505*IF(MX$4="да",$C59,1)</f>
        <v>0</v>
      </c>
      <c r="MY59" s="126">
        <f>'Тест ответы'!MW60*'Показатели'!$F$506*IF(MY$4="да",$C59,1)</f>
        <v>0</v>
      </c>
      <c r="MZ59" s="126">
        <f>'Тест ответы'!MX60*'Показатели'!$F$507*IF(MZ$4="да",$C59,1)</f>
        <v>0</v>
      </c>
      <c r="NA59" s="126">
        <f>'Тест ответы'!MY60*'Показатели'!$F$508*IF(NA$4="да",$C59,1)</f>
        <v>0</v>
      </c>
      <c r="NB59" s="126">
        <f>'Тест ответы'!MZ60*'Показатели'!$F$509*IF(NB$4="да",$C59,1)</f>
        <v>0</v>
      </c>
      <c r="NC59" s="126">
        <f>'Тест ответы'!NA60*'Показатели'!$F$510*IF(NC$4="да",$C59,1)</f>
        <v>0</v>
      </c>
      <c r="ND59" s="126">
        <f>'Тест ответы'!NB60*'Показатели'!$F$511*IF(ND$4="да",$C59,1)</f>
        <v>0</v>
      </c>
      <c r="NE59" s="126">
        <f>'Тест ответы'!NC60*'Показатели'!$F$512*IF(NE$4="да",$C59,1)</f>
        <v>0</v>
      </c>
      <c r="NF59" s="126">
        <f>'Тест ответы'!ND60*'Показатели'!$F$513*IF(NF$4="да",$C59,1)</f>
        <v>0</v>
      </c>
      <c r="NG59" s="126">
        <f>'Тест ответы'!NE60*'Показатели'!$F$514*IF(NG$4="да",$C59,1)</f>
        <v>0</v>
      </c>
      <c r="NH59" s="126">
        <f>'Тест ответы'!NF60*'Показатели'!$F$515*IF(NH$4="да",$C59,1)</f>
        <v>0</v>
      </c>
      <c r="NI59" s="134">
        <f>'Тест ответы'!NG60*'Показатели'!$F$516*IF($NI$4="да",$C59,1)</f>
        <v>0</v>
      </c>
      <c r="NJ59" s="126">
        <f>'Тест ответы'!NH60*'Показатели'!$F$518*IF(NJ$4="да",$C59,1)</f>
        <v>0</v>
      </c>
      <c r="NK59" s="126">
        <f>'Тест ответы'!NI60*'Показатели'!$F$519*IF(NK$4="да",$C59,1)</f>
        <v>0</v>
      </c>
      <c r="NL59" s="126">
        <f>'Тест ответы'!NJ60*'Показатели'!$F$520*IF(NL$4="да",$C59,1)</f>
        <v>0</v>
      </c>
      <c r="NM59" s="126">
        <f>'Тест ответы'!NK60*'Показатели'!$F$521*IF(NM$4="да",$C59,1)</f>
        <v>0</v>
      </c>
      <c r="NN59" s="126">
        <f>'Тест ответы'!NL60*'Показатели'!$F$522*IF(NN$4="да",$C59,1)</f>
        <v>0</v>
      </c>
      <c r="NO59" s="126">
        <f>'Тест ответы'!NM60*'Показатели'!$F$523*IF(NO$4="да",$C59,1)</f>
        <v>0</v>
      </c>
      <c r="NP59" s="126">
        <f>'Тест ответы'!NN60*'Показатели'!G$524*IF(NP$4="да",$C59,1)</f>
        <v>0</v>
      </c>
      <c r="NQ59" s="126">
        <f>'Тест ответы'!NO60*'Показатели'!H$525*IF(NQ$4="да",$C59,1)</f>
        <v>0</v>
      </c>
      <c r="NR59" s="126">
        <f>'Тест ответы'!NP60*'Показатели'!I$526*IF(NR$4="да",$C59,1)</f>
        <v>0</v>
      </c>
      <c r="NS59" s="126">
        <f>'Тест ответы'!NQ60*'Показатели'!$F$527*IF(NS$4="да",$C59,1)</f>
        <v>0</v>
      </c>
      <c r="NT59" s="126">
        <f>'Тест ответы'!NR60*'Показатели'!$F$528*IF(NT$4="да",$C59,1)</f>
        <v>0</v>
      </c>
      <c r="NU59" s="126">
        <f>'Тест ответы'!NS60*'Показатели'!$F$529*IF(NU$4="да",$C59,1)</f>
        <v>0</v>
      </c>
      <c r="NV59" s="135">
        <f>'Тест ответы'!NT60*'Показатели'!$F$530*IF(NV$4="да",$C59,1)</f>
        <v>0</v>
      </c>
      <c r="NW59" s="126">
        <f>'Тест ответы'!NU60*'Показатели'!$F$533*IF($NW$4="да",$C59,1)</f>
        <v>0</v>
      </c>
      <c r="NX59" s="126">
        <f>'Тест ответы'!NV60*'Показатели'!$F$534*IF($NX$4="да",$C59,1)</f>
        <v>0</v>
      </c>
      <c r="NY59" s="127">
        <f>'Тест ответы'!NW60*'Показатели'!$F$536*IF($NY$4="да",$C59,1)</f>
        <v>0</v>
      </c>
      <c r="NZ59" s="126">
        <f>'Тест ответы'!NX60*'Показатели'!$F$537*IF($NZ$4="да",$C59,1)</f>
        <v>0</v>
      </c>
      <c r="OA59" s="127">
        <f>'Тест ответы'!NY60*'Показатели'!$F$539*IF(OA$4="да",$C59,1)</f>
        <v>0</v>
      </c>
      <c r="OB59" s="126">
        <f>'Тест ответы'!NZ60*'Показатели'!$F$540*IF(OB$4="да",$C59,1)</f>
        <v>0</v>
      </c>
      <c r="OC59" s="126">
        <f>'Тест ответы'!OA60*'Показатели'!$F$541*IF(OC$4="да",$C59,1)</f>
        <v>0</v>
      </c>
      <c r="OD59" s="126">
        <f>'Тест ответы'!OB60*'Показатели'!$F$542*IF(OD$4="да",$C59,1)</f>
        <v>0</v>
      </c>
      <c r="OE59" s="126">
        <f>'Тест ответы'!OC60*'Показатели'!$F$543*IF(OE$4="да",$C59,1)</f>
        <v>0</v>
      </c>
      <c r="OF59" s="126">
        <f>'Тест ответы'!OD60*'Показатели'!$F$544*IF(OF$4="да",$C59,1)</f>
        <v>0</v>
      </c>
      <c r="OG59" s="127">
        <f>'Тест ответы'!OE60*'Показатели'!$F$546*IF(OG$4="да",$C59,1)</f>
        <v>0</v>
      </c>
      <c r="OH59" s="126">
        <f>'Тест ответы'!OF60*'Показатели'!$F$547*IF(OH$4="да",$C59,1)</f>
        <v>0</v>
      </c>
      <c r="OI59" s="126">
        <f>'Тест ответы'!OG60*'Показатели'!$F$548*IF(OI$4="да",$C59,1)</f>
        <v>0</v>
      </c>
      <c r="OJ59" s="126">
        <f>'Тест ответы'!OH60*'Показатели'!$F$549*IF(OJ$4="да",$C59,1)</f>
        <v>0</v>
      </c>
      <c r="OK59" s="126">
        <f>'Тест ответы'!OI60*'Показатели'!$F$550*IF(OK$4="да",$C59,1)</f>
        <v>0</v>
      </c>
      <c r="OL59" s="126">
        <f>'Тест ответы'!OJ60*'Показатели'!$F$551*IF(OL$4="да",$C59,1)</f>
        <v>0</v>
      </c>
      <c r="OM59" s="137">
        <f>'Тест ответы'!OK60*'Показатели'!$F$554*IF($OM$4="да",$C59,1)</f>
        <v>0</v>
      </c>
      <c r="ON59" s="134">
        <f>'Тест ответы'!OL60*'Показатели'!$F$555*IF($ON$4="да",$C59,1)</f>
        <v>0</v>
      </c>
      <c r="OO59" s="126">
        <f>'Тест ответы'!OM60*'Показатели'!$F$557*IF($OO$4="да",$C59,1)</f>
        <v>0</v>
      </c>
      <c r="OP59" s="135">
        <f>'Тест ответы'!ON60*'Показатели'!$F$558*IF($OP$4="да",$C59,1)</f>
        <v>0</v>
      </c>
      <c r="OQ59" s="127">
        <f>'Тест ответы'!OO60*'Показатели'!$F$564*IF(OQ$4="да",$C59,1)</f>
        <v>0</v>
      </c>
      <c r="OR59" s="126">
        <f>'Тест ответы'!OP60*'Показатели'!$F$565*IF(OR$4="да",$C59,1)</f>
        <v>0</v>
      </c>
      <c r="OS59" s="126">
        <f>'Тест ответы'!OQ60*'Показатели'!$F$566*IF(OS$4="да",$C59,1)</f>
        <v>0</v>
      </c>
      <c r="OT59" s="126">
        <f>'Тест ответы'!OR60*'Показатели'!$F$567*IF(OT$4="да",$C59,1)</f>
        <v>0</v>
      </c>
      <c r="OU59" s="126">
        <f>'Тест ответы'!OS60*'Показатели'!$F$568*IF(OU$4="да",$C59,1)</f>
        <v>0</v>
      </c>
      <c r="OV59" s="126">
        <f>'Тест ответы'!OT60*'Показатели'!$F$569*IF(OV$4="да",$C59,1)</f>
        <v>0</v>
      </c>
      <c r="OW59" s="127">
        <f>'Тест ответы'!OU60*'Показатели'!$F$574*IF(OW$4="да",$C59,1)</f>
        <v>0</v>
      </c>
      <c r="OX59" s="126">
        <f>'Тест ответы'!OV60*'Показатели'!$F$575*IF(OX$4="да",$C59,1)</f>
        <v>0</v>
      </c>
      <c r="OY59" s="126">
        <f>'Тест ответы'!OW60*'Показатели'!$F$576*IF(OY$4="да",$C59,1)</f>
        <v>0</v>
      </c>
      <c r="OZ59" s="126">
        <f>'Тест ответы'!OX60*'Показатели'!$F$577*IF(OZ$4="да",$C59,1)</f>
        <v>0</v>
      </c>
      <c r="PA59" s="126">
        <f>'Тест ответы'!OY60*'Показатели'!$F$578*IF(PA$4="да",$C59,1)</f>
        <v>0</v>
      </c>
      <c r="PB59" s="126">
        <f>'Тест ответы'!OZ60*'Показатели'!$F$579*IF(PB$4="да",$C59,1)</f>
        <v>0</v>
      </c>
      <c r="PC59" s="137">
        <f>'Тест ответы'!PA60*'Показатели'!$F$584*IF($PC$4="да",$C59,1)</f>
        <v>0</v>
      </c>
      <c r="PD59" s="126">
        <f>'Тест ответы'!PB60*'Показатели'!$F$585*IF($PD$4="да",$C59,1)</f>
        <v>0</v>
      </c>
      <c r="PE59" s="126">
        <f>'Тест ответы'!PC60*'Показатели'!$F$587*IF($PE$4="да",$C59,1)</f>
        <v>0</v>
      </c>
      <c r="PF59" s="126">
        <f>'Тест ответы'!PD60*'Показатели'!$F$588*IF($PF$4="да",$C59,1)</f>
        <v>0</v>
      </c>
      <c r="PG59" s="126">
        <f>'Тест ответы'!PE60*'Показатели'!$F$589*IF($PG$4="да",$C59,1)</f>
        <v>0</v>
      </c>
      <c r="PH59" s="126">
        <f>'Тест ответы'!PF60*'Показатели'!$F$590*IF($PH$4="да",$C59,1)</f>
        <v>0</v>
      </c>
      <c r="PI59" s="126">
        <f>'Тест ответы'!PG60*'Показатели'!$F$591*IF($PI$4="да",$C59,1)</f>
        <v>0</v>
      </c>
      <c r="PJ59" s="126">
        <f>'Тест ответы'!PH60*'Показатели'!$F$592*IF($PJ$4="да",$C59,1)</f>
        <v>0</v>
      </c>
      <c r="PK59" s="126">
        <f>'Тест ответы'!PI60*'Показатели'!$F$593*IF($PK$4="да",$C59,1)</f>
        <v>0</v>
      </c>
      <c r="PL59" s="126">
        <f>'Тест ответы'!PJ60*'Показатели'!$F$594*IF($PL$4="да",$C59,1)</f>
        <v>0</v>
      </c>
      <c r="PM59" s="126">
        <f>'Тест ответы'!PK60*'Показатели'!$F$595*IF($PM$4="да",$C59,1)</f>
        <v>0</v>
      </c>
      <c r="PN59" s="126">
        <f>'Тест ответы'!PL60*'Показатели'!$F$596*IF($PN$4="да",$C59,1)</f>
        <v>0</v>
      </c>
      <c r="PO59" s="126">
        <f>'Тест ответы'!PM60*'Показатели'!$F$597*IF($PO$4="да",$C59,1)</f>
        <v>0</v>
      </c>
      <c r="PP59" s="126">
        <f>'Тест ответы'!PN60*'Показатели'!$F$599*IF($PP$4="да",$C59,1)</f>
        <v>0</v>
      </c>
      <c r="PQ59" s="126">
        <f>'Тест ответы'!PO60*'Показатели'!$F$600*IF($PQ$4="да",$C59,1)</f>
        <v>0</v>
      </c>
      <c r="PR59" s="126">
        <f>'Тест ответы'!PP60*'Показатели'!$F$603*IF($PR$4="да",$C59,1)</f>
        <v>0</v>
      </c>
      <c r="PS59" s="126">
        <f>'Тест ответы'!PQ60*'Показатели'!$F$605*IF($PS$4="да",$C59,1)</f>
        <v>0</v>
      </c>
      <c r="PT59" s="126">
        <f>'Тест ответы'!PR60*'Показатели'!$F$606*IF($PT$4="да",$C59,1)</f>
        <v>0</v>
      </c>
      <c r="PU59" s="126">
        <f>'Тест ответы'!PS60*'Показатели'!$F$607*IF($PU$4="да",$C59,1)</f>
        <v>0</v>
      </c>
      <c r="PV59" s="126">
        <f>'Тест ответы'!PT60*'Показатели'!$F$608*IF($PV$4="да",$C59,1)</f>
        <v>0</v>
      </c>
      <c r="PW59" s="126">
        <f>'Тест ответы'!PU60*'Показатели'!$F$609*IF($PW$4="да",$C59,1)</f>
        <v>0</v>
      </c>
      <c r="PX59" s="126">
        <f>'Тест ответы'!PV60*'Показатели'!$F$610*IF($PX$4="да",$C59,1)</f>
        <v>0</v>
      </c>
      <c r="PY59" s="137">
        <f>'Тест ответы'!PW60*'Показатели'!$F$612*IF(PY$4="да",$C59,1)</f>
        <v>0</v>
      </c>
      <c r="PZ59" s="127">
        <f>'Тест ответы'!PX60*'Показатели'!$F$614*IF(PZ$4="да",$C59,1)</f>
        <v>0</v>
      </c>
      <c r="QA59" s="126">
        <f>'Тест ответы'!PY60*'Показатели'!$F$614*IF(QA$4="да",$C59,1)</f>
        <v>0</v>
      </c>
      <c r="QB59" s="126">
        <f>'Тест ответы'!PZ60*'Показатели'!$F$614*IF(QB$4="да",$C59,1)</f>
        <v>0</v>
      </c>
      <c r="QC59" s="126">
        <f>'Тест ответы'!QA60*'Показатели'!$F$614*IF(QC$4="да",$C59,1)</f>
        <v>0</v>
      </c>
      <c r="QD59" s="126">
        <f>'Тест ответы'!QB60*'Показатели'!$F$614*IF(QD$4="да",$C59,1)</f>
        <v>0</v>
      </c>
      <c r="QE59" s="127">
        <f>'Тест ответы'!QC60*'Показатели'!$F$620*IF(QE$4="да",$C59,1)</f>
        <v>0</v>
      </c>
      <c r="QF59" s="126">
        <f>'Тест ответы'!QD60*'Показатели'!$F$620*IF(QF$4="да",$C59,1)</f>
        <v>0</v>
      </c>
      <c r="QG59" s="126">
        <f>'Тест ответы'!QE60*'Показатели'!$F$620*IF(QG$4="да",$C59,1)</f>
        <v>0</v>
      </c>
      <c r="QH59" s="126">
        <f>'Тест ответы'!QF60*'Показатели'!$F$620*IF(QH$4="да",$C59,1)</f>
        <v>0</v>
      </c>
      <c r="QI59" s="126">
        <f>'Тест ответы'!QG60*'Показатели'!$F$620*IF(QI$4="да",$C59,1)</f>
        <v>0</v>
      </c>
      <c r="QJ59" s="138">
        <f>'Тест ответы'!QH60*'Показатели'!$F$620*IF(QJ$4="да",$C59,1)</f>
        <v>0</v>
      </c>
      <c r="QK59" s="122" t="str">
        <f>'Тест ответы'!QI60*#REF!*IF(QK$4="да",$C59,1)</f>
        <v>#REF!</v>
      </c>
      <c r="QL59" s="122">
        <f>'Тест ответы'!QJ60*'Показатели'!$F$628*IF(QL$4="да",$C59,1)</f>
        <v>0</v>
      </c>
      <c r="QM59" s="122">
        <f>'Тест ответы'!QK60*'Показатели'!$F$629*IF(QM$4="да",$C59,1)</f>
        <v>0</v>
      </c>
      <c r="QN59" s="122">
        <f>'Тест ответы'!QL60*'Показатели'!$F$631*IF(QN$4="да",$C59,1)</f>
        <v>0</v>
      </c>
      <c r="QO59" s="122" t="str">
        <f>'Тест ответы'!QM60*#REF!*IF(QO$4="да",$C59,1)</f>
        <v>#REF!</v>
      </c>
      <c r="QP59" s="136">
        <f>'Тест ответы'!QN60*'Показатели'!$F$632*IF(QP$4="да",$C59,1)</f>
        <v>0</v>
      </c>
      <c r="QQ59" s="126">
        <f>'Тест ответы'!QO60*'Показатели'!$F$635*IF(QQ$4="да",$C59,1)</f>
        <v>0</v>
      </c>
      <c r="QR59" s="126">
        <f>'Тест ответы'!QP60*'Показатели'!$F$636*IF(QR$4="да",$C59,1)</f>
        <v>0</v>
      </c>
      <c r="QS59" s="126">
        <f>'Тест ответы'!QQ60*'Показатели'!$F$638*IF(QS$4="да",$C59,1)</f>
        <v>0</v>
      </c>
      <c r="QT59" s="126">
        <f>'Тест ответы'!QR60*'Показатели'!$F$639*IF(QT$4="да",$C59,1)</f>
        <v>0</v>
      </c>
      <c r="QU59" s="126">
        <f>'Тест ответы'!QS60*'Показатели'!$F$640*IF(QU$4="да",$C59,1)</f>
        <v>0</v>
      </c>
      <c r="QV59" s="126">
        <f>'Тест ответы'!QT60*'Показатели'!$F$641*IF(QV$4="да",$C59,1)</f>
        <v>0</v>
      </c>
      <c r="QW59" s="126">
        <f>'Тест ответы'!QU60*'Показатели'!$F$642*IF(QW$4="да",$C59,1)</f>
        <v>0</v>
      </c>
      <c r="QX59" s="135">
        <f>'Тест ответы'!QV60*'Показатели'!$F$643*IF(QX$4="да",$C59,1)</f>
        <v>0</v>
      </c>
      <c r="QY59" s="131"/>
      <c r="QZ59" s="131"/>
      <c r="RA59" s="131"/>
      <c r="RB59" s="131"/>
      <c r="RC59" s="131"/>
      <c r="RD59" s="131"/>
      <c r="RE59" s="131"/>
      <c r="RF59" s="131"/>
      <c r="RG59" s="131"/>
    </row>
    <row r="60">
      <c r="A60" s="117">
        <v>56.0</v>
      </c>
      <c r="B60" s="118" t="str">
        <f>'Тест ответы'!B61</f>
        <v>Ростовская область</v>
      </c>
      <c r="C60" s="139">
        <f>VLOOKUP(B60,'Население'!$B$2:$E$90,4,FALSE)</f>
        <v>3.104514873</v>
      </c>
      <c r="D60" s="120" t="str">
        <f t="shared" si="9"/>
        <v>#REF!</v>
      </c>
      <c r="E60" s="121">
        <f>'Тест ответы'!C61*'Показатели'!$F$3*IF(E$4="да",$C60,1)</f>
        <v>0.0005</v>
      </c>
      <c r="F60" s="121">
        <f>'Тест ответы'!D61*'Показатели'!$F$4*IF(F$4="да",$C60,1)</f>
        <v>0.005</v>
      </c>
      <c r="G60" s="121">
        <f>'Тест ответы'!E61*'Показатели'!$F$5*IF($G$4="да",C60,1)</f>
        <v>0</v>
      </c>
      <c r="H60" s="121">
        <f>'Тест ответы'!F61*'Показатели'!$F$6*IF($H$4="да",C60,1)</f>
        <v>0</v>
      </c>
      <c r="I60" s="121">
        <f>'Тест ответы'!G61*'Показатели'!$F$7*IF(I$4="да",D60,1)</f>
        <v>0.008</v>
      </c>
      <c r="J60" s="121">
        <f>'Тест ответы'!H61*'Показатели'!$F$8*IF($J$4="да",C60,1)</f>
        <v>0</v>
      </c>
      <c r="K60" s="121">
        <f>'Тест ответы'!I61*'Показатели'!$F$9*IF(K$4="да",D60,1)</f>
        <v>0</v>
      </c>
      <c r="L60" s="121">
        <f>'Тест ответы'!J61*'Показатели'!$F$10*IF(L$4="да",$C60,1)</f>
        <v>0</v>
      </c>
      <c r="M60" s="121">
        <f>'Тест ответы'!K61*'Показатели'!$F$11*IF(M$4="да",$C60,1)</f>
        <v>0.03</v>
      </c>
      <c r="N60" s="122">
        <f>'Тест ответы'!L61*'Показатели'!$F$12*IF(N$4="да",$C60,1)</f>
        <v>0.03</v>
      </c>
      <c r="O60" s="123">
        <f>'Тест ответы'!M61*'Показатели'!$F$14*IF(O$4="да",$C60,1)</f>
        <v>0.04</v>
      </c>
      <c r="P60" s="124">
        <f>'Тест ответы'!N61*'Показатели'!$F$15*IF(P$4="да",$C60,1)</f>
        <v>0</v>
      </c>
      <c r="Q60" s="124">
        <f>'Тест ответы'!O61*'Показатели'!$F$17*IF(Q$4="да",$C60,1)</f>
        <v>0.05</v>
      </c>
      <c r="R60" s="124">
        <f>'Тест ответы'!P61*'Показатели'!$F$18*IF(R$4="да",$C60,1)</f>
        <v>0</v>
      </c>
      <c r="S60" s="123">
        <f>'Тест ответы'!Q61*'Показатели'!$F$20*IF(S$4="да",$C60,1)</f>
        <v>0.1</v>
      </c>
      <c r="T60" s="121">
        <f>'Тест ответы'!R61*'Показатели'!$F$21*IF(T$4="да",$C60,1)</f>
        <v>0</v>
      </c>
      <c r="U60" s="121">
        <f>'Тест ответы'!S61*'Показатели'!$F$24*IF(U$4="да",$C60,1)</f>
        <v>0</v>
      </c>
      <c r="V60" s="121">
        <f>'Тест ответы'!T61*'Показатели'!$F$25*IF(V$4="да",$C60,1)</f>
        <v>0</v>
      </c>
      <c r="W60" s="121">
        <f>'Тест ответы'!U61*'Показатели'!$F$26*IF(W$4="да",$C60,1)</f>
        <v>0</v>
      </c>
      <c r="X60" s="121">
        <f>'Тест ответы'!V61*'Показатели'!$F$28*IF(X$4="да",$C60,1)</f>
        <v>0</v>
      </c>
      <c r="Y60" s="121">
        <f>'Тест ответы'!W61*'Показатели'!$F$29*IF(Y$4="да",$C60,1)</f>
        <v>0</v>
      </c>
      <c r="Z60" s="125">
        <f>'Тест ответы'!X61*'Показатели'!$F$33*IF(Z$4="да",$C60,1)</f>
        <v>0</v>
      </c>
      <c r="AA60" s="126">
        <f>'Тест ответы'!Y61*'Показатели'!$F$34*IF(AA$4="да",$C60,1)</f>
        <v>0</v>
      </c>
      <c r="AB60" s="126">
        <f>'Тест ответы'!Z61*'Показатели'!$F$35*IF(AB$4="да",$C60,1)</f>
        <v>0</v>
      </c>
      <c r="AC60" s="126">
        <f>'Тест ответы'!AA61*'Показатели'!$F$36*IF(AC$4="да",$C60,1)</f>
        <v>0</v>
      </c>
      <c r="AD60" s="126">
        <f>'Тест ответы'!AB61*'Показатели'!$F$37*IF(AD$4="да",$C60,1)</f>
        <v>0</v>
      </c>
      <c r="AE60" s="126">
        <f>'Тест ответы'!AC61*'Показатели'!$F$38*IF(AE$4="да",$C60,1)</f>
        <v>0</v>
      </c>
      <c r="AF60" s="126">
        <f>'Тест ответы'!AD61*'Показатели'!$F$39*IF(AF$4="да",$C60,1)</f>
        <v>0</v>
      </c>
      <c r="AG60" s="126">
        <f>'Тест ответы'!AE61*'Показатели'!$F$40*IF(AG$4="да",$C60,1)</f>
        <v>0</v>
      </c>
      <c r="AH60" s="126">
        <f>'Тест ответы'!AF61*'Показатели'!$F$41*IF(AH$4="да",$C60,1)</f>
        <v>0</v>
      </c>
      <c r="AI60" s="127">
        <f>'Тест ответы'!AG61*'Показатели'!$F$43*IF(AI$4="да",$C60,1)</f>
        <v>0</v>
      </c>
      <c r="AJ60" s="126">
        <f>'Тест ответы'!AH61*'Показатели'!$F$44*IF(AJ$4="да",$C60,1)</f>
        <v>0</v>
      </c>
      <c r="AK60" s="126">
        <f>'Тест ответы'!AI61*'Показатели'!$F$45*IF(AK$4="да",$C60,1)</f>
        <v>0</v>
      </c>
      <c r="AL60" s="126">
        <f>'Тест ответы'!AJ61*'Показатели'!$F$46*IF(AL$4="да",$C60,1)</f>
        <v>0</v>
      </c>
      <c r="AM60" s="126">
        <f>'Тест ответы'!AK61*'Показатели'!$F$47*IF(AM$4="да",$C60,1)</f>
        <v>0</v>
      </c>
      <c r="AN60" s="126">
        <f>'Тест ответы'!AL61*'Показатели'!$F$48*IF(AN$4="да",$C60,1)</f>
        <v>0</v>
      </c>
      <c r="AO60" s="126">
        <f>'Тест ответы'!AM61*'Показатели'!$F$49*IF(AO$4="да",$C60,1)</f>
        <v>0</v>
      </c>
      <c r="AP60" s="126">
        <f>'Тест ответы'!AN61*'Показатели'!$F$50*IF(AP$4="да",$C60,1)</f>
        <v>0</v>
      </c>
      <c r="AQ60" s="126">
        <f>'Тест ответы'!AO61*'Показатели'!$F$51*IF(AQ$4="да",$C60,1)</f>
        <v>0</v>
      </c>
      <c r="AR60" s="123">
        <f>'Тест ответы'!AP61*'Показатели'!$F$53*IF($AR$4="да",$C60,1)</f>
        <v>0</v>
      </c>
      <c r="AS60" s="128">
        <f>'Тест ответы'!AQ61*'Показатели'!$F$54*IF($AS$4="да",$C60,1)</f>
        <v>0</v>
      </c>
      <c r="AT60" s="127">
        <f>'Тест ответы'!AR61*'Показатели'!$F$56*IF(AT$4="да",$C60,1)</f>
        <v>0</v>
      </c>
      <c r="AU60" s="126">
        <f>'Тест ответы'!AS61*'Показатели'!$F$57*IF(AU$4="да",$C60,1)</f>
        <v>0</v>
      </c>
      <c r="AV60" s="126">
        <f>'Тест ответы'!AT61*'Показатели'!$F$58*IF(AV$4="да",$C60,1)</f>
        <v>0</v>
      </c>
      <c r="AW60" s="126">
        <f>'Тест ответы'!AU61*'Показатели'!$F$59*IF(AW$4="да",$C60,1)</f>
        <v>0</v>
      </c>
      <c r="AX60" s="126">
        <f>'Тест ответы'!AV61*'Показатели'!$F$60*IF(AX$4="да",$C60,1)</f>
        <v>0</v>
      </c>
      <c r="AY60" s="126">
        <f>'Тест ответы'!AW61*'Показатели'!$F$61*IF(AY$4="да",$C60,1)</f>
        <v>0</v>
      </c>
      <c r="AZ60" s="129">
        <f>'Тест ответы'!AX61*'Показатели'!$F$64*IF($AZ$4="да",$C60,1)</f>
        <v>0</v>
      </c>
      <c r="BA60" s="121">
        <f>'Тест ответы'!AY61*'Показатели'!$F$65*IF($BA$4="да",$C60,1)</f>
        <v>0</v>
      </c>
      <c r="BB60" s="121">
        <f>'Тест ответы'!AZ61*'Показатели'!$F$66*IF($BA$4="да",$C60,1)</f>
        <v>0</v>
      </c>
      <c r="BC60" s="121">
        <f>'Тест ответы'!BA61*'Показатели'!$F$67*IF($BC$4="да",$C60,1)</f>
        <v>0</v>
      </c>
      <c r="BD60" s="121">
        <f>'Тест ответы'!BB61*'Показатели'!$F$68*IF($BD$4="да",$C60,1)</f>
        <v>0</v>
      </c>
      <c r="BE60" s="121">
        <f>'Тест ответы'!BC61*'Показатели'!$F$69*IF($BE$4="да",$C60,1)</f>
        <v>0</v>
      </c>
      <c r="BF60" s="121">
        <f>'Тест ответы'!BD61*'Показатели'!$F$70*IF($BF$4="да",$C60,1)</f>
        <v>0</v>
      </c>
      <c r="BG60" s="121">
        <f>'Тест ответы'!BE61*'Показатели'!$F$71*IF($BG$4="да",$C60,1)</f>
        <v>0</v>
      </c>
      <c r="BH60" s="128">
        <f>'Тест ответы'!BF61*'Показатели'!$F$72*IF($BH$4="да",$C60,1)</f>
        <v>0</v>
      </c>
      <c r="BI60" s="121">
        <f>'Тест ответы'!BG61*'Показатели'!$F$75*IF($BI$4="да",$C60,1)</f>
        <v>0</v>
      </c>
      <c r="BJ60" s="121">
        <f>'Тест ответы'!BH61*'Показатели'!$F$76*IF($BJ$4="да",$C60,1)</f>
        <v>0</v>
      </c>
      <c r="BK60" s="121">
        <f>'Тест ответы'!BI61*'Показатели'!$F$77*IF($BK$4="да",$C60,1)</f>
        <v>0</v>
      </c>
      <c r="BL60" s="121">
        <f>'Тест ответы'!BJ61*'Показатели'!$F$78*IF($BL$4="да",$C60,1)</f>
        <v>0</v>
      </c>
      <c r="BM60" s="121">
        <f>'Тест ответы'!BK61*'Показатели'!$F$79*IF($BM$4="да",$C60,1)</f>
        <v>0</v>
      </c>
      <c r="BN60" s="121">
        <f>'Тест ответы'!BL61*'Показатели'!$F$80*IF($BN$4="да",$C60,1)</f>
        <v>0</v>
      </c>
      <c r="BO60" s="128">
        <f>'Тест ответы'!BM61*'Показатели'!$F$81*IF($BO$4="да",$C60,1)</f>
        <v>0</v>
      </c>
      <c r="BP60" s="121">
        <f>'Тест ответы'!BN61*'Показатели'!$F$86*IF(BP$4="да",$C60,1)</f>
        <v>0</v>
      </c>
      <c r="BQ60" s="121">
        <f>'Тест ответы'!BO61*'Показатели'!$F$87*IF(BQ$4="да",$C60,1)</f>
        <v>0</v>
      </c>
      <c r="BR60" s="121">
        <f>'Тест ответы'!BP61*'Показатели'!$F$88*IF(BR$4="да",$C60,1)</f>
        <v>0</v>
      </c>
      <c r="BS60" s="121">
        <f>'Тест ответы'!BQ61*'Показатели'!$F$89*IF($BS$4="да",$C60,1)</f>
        <v>0</v>
      </c>
      <c r="BT60" s="121">
        <f>'Тест ответы'!BR61*'Показатели'!$F$90*IF($BT$4="да",$C60,1)</f>
        <v>0</v>
      </c>
      <c r="BU60" s="121">
        <f>'Тест ответы'!BS61*'Показатели'!$F$91*IF($BU$4="да",$C60,1)</f>
        <v>0</v>
      </c>
      <c r="BV60" s="121">
        <f>'Тест ответы'!BT61*'Показатели'!$F$92*IF($BV$4="да",$C60,1)</f>
        <v>0</v>
      </c>
      <c r="BW60" s="121">
        <f>'Тест ответы'!BU61*'Показатели'!$F$93*IF($BW$4="да",$C60,1)</f>
        <v>0</v>
      </c>
      <c r="BX60" s="121">
        <f>'Тест ответы'!BV61*'Показатели'!$F$94*IF($BX$4="да",$C60,1)</f>
        <v>0</v>
      </c>
      <c r="BY60" s="121">
        <f>'Тест ответы'!BW61*'Показатели'!$F$95*IF($BY$4="да",$C60,1)</f>
        <v>0</v>
      </c>
      <c r="BZ60" s="121">
        <f>'Тест ответы'!BX61*'Показатели'!$F$96*IF($BZ$4="да",$C60,1)</f>
        <v>0</v>
      </c>
      <c r="CA60" s="121">
        <f>'Тест ответы'!BY61*'Показатели'!$F$97*IF($CA$4="да",$C60,1)</f>
        <v>0</v>
      </c>
      <c r="CB60" s="121">
        <f>'Тест ответы'!BZ61*'Показатели'!$F$99*IF($CB$4="да",$C60,1)</f>
        <v>0</v>
      </c>
      <c r="CC60" s="121">
        <f>'Тест ответы'!CA61*'Показатели'!$F$100*IF($CC$4="да",$C60,1)</f>
        <v>0</v>
      </c>
      <c r="CD60" s="121">
        <f>'Тест ответы'!CB61*'Показатели'!$F$101*IF($CD$4="да",$C60,1)</f>
        <v>0</v>
      </c>
      <c r="CE60" s="121">
        <f>'Тест ответы'!CC61*'Показатели'!$F$102*IF($CE$4="да",$C60,1)</f>
        <v>0</v>
      </c>
      <c r="CF60" s="121">
        <f>'Тест ответы'!CD61*'Показатели'!$F$103*IF($CF$4="да",$C60,1)</f>
        <v>0</v>
      </c>
      <c r="CG60" s="121">
        <f>'Тест ответы'!CE61*'Показатели'!$F$104*IF($CG$4="да",$C60,1)</f>
        <v>0</v>
      </c>
      <c r="CH60" s="121">
        <f>'Тест ответы'!CF61*'Показатели'!$F$105*IF($CH$4="да",$C60,1)</f>
        <v>0</v>
      </c>
      <c r="CI60" s="121">
        <f>'Тест ответы'!CG61*'Показатели'!$F$106*IF($CI$4="да",$C60,1)</f>
        <v>0</v>
      </c>
      <c r="CJ60" s="121">
        <f>'Тест ответы'!CH61*'Показатели'!$F$107*IF($CJ$4="да",$C60,1)</f>
        <v>0</v>
      </c>
      <c r="CK60" s="121">
        <f>'Тест ответы'!CI61*'Показатели'!$F$108*IF($CK$4="да",$C60,1)</f>
        <v>0</v>
      </c>
      <c r="CL60" s="121">
        <f>'Тест ответы'!CJ61*'Показатели'!$F$109*IF($CL$4="да",$C60,1)</f>
        <v>0</v>
      </c>
      <c r="CM60" s="121">
        <f>'Тест ответы'!CK61*'Показатели'!$F$110*IF($CM$4="да",$C60,1)</f>
        <v>0</v>
      </c>
      <c r="CN60" s="121">
        <f>'Тест ответы'!CL61*'Показатели'!$F$111*IF($CN$4="да",$C60,1)</f>
        <v>0</v>
      </c>
      <c r="CO60" s="121">
        <f>'Тест ответы'!CM61*'Показатели'!$F$112*IF($CO$4="да",$C60,1)</f>
        <v>0</v>
      </c>
      <c r="CP60" s="128">
        <f>'Тест ответы'!CN61*'Показатели'!$F$113*IF($CP$4="да",$C60,1)</f>
        <v>0</v>
      </c>
      <c r="CQ60" s="121">
        <f>'Тест ответы'!CO61*'Показатели'!$F$118*IF(CQ$4="да",$C60,1)</f>
        <v>0</v>
      </c>
      <c r="CR60" s="121">
        <f>'Тест ответы'!CP61*'Показатели'!$F$119*IF(CR$4="да",$C60,1)</f>
        <v>0</v>
      </c>
      <c r="CS60" s="121">
        <f>'Тест ответы'!CQ61*'Показатели'!$F$120*IF(CS$4="да",$C60,1)</f>
        <v>0</v>
      </c>
      <c r="CT60" s="121">
        <f>'Тест ответы'!CR61*'Показатели'!$F$121*IF($CT$4="да",$C60,1)</f>
        <v>0</v>
      </c>
      <c r="CU60" s="121">
        <f>'Тест ответы'!CS61*'Показатели'!$F$122*IF($CU$4="да",$C60,1)</f>
        <v>0</v>
      </c>
      <c r="CV60" s="121">
        <f>'Тест ответы'!CT61*'Показатели'!$F$123*IF($CV$4="да",$C60,1)</f>
        <v>0</v>
      </c>
      <c r="CW60" s="121">
        <f>'Тест ответы'!CU61*'Показатели'!$F$124*IF($CW$4="да",$C60,1)</f>
        <v>0</v>
      </c>
      <c r="CX60" s="121">
        <f>'Тест ответы'!CV61*'Показатели'!$F$125*IF($CX$4="да",$C60,1)</f>
        <v>0</v>
      </c>
      <c r="CY60" s="121">
        <f>'Тест ответы'!CW61*'Показатели'!$F$126*IF($CY$4="да",$C60,1)</f>
        <v>0</v>
      </c>
      <c r="CZ60" s="121">
        <f>'Тест ответы'!CX61*'Показатели'!$F$127*IF($CZ$4="да",$C60,1)</f>
        <v>0</v>
      </c>
      <c r="DA60" s="121">
        <f>'Тест ответы'!CY61*'Показатели'!$F$128*IF($DA$4="да",$C60,1)</f>
        <v>0</v>
      </c>
      <c r="DB60" s="121">
        <f>'Тест ответы'!CZ61*'Показатели'!$F$129*IF($DB$4="да",$C60,1)</f>
        <v>0</v>
      </c>
      <c r="DC60" s="121">
        <f>'Тест ответы'!DA61*'Показатели'!$F$131*IF($DC$4="да",$C60,1)</f>
        <v>0</v>
      </c>
      <c r="DD60" s="121">
        <f>'Тест ответы'!DB61*'Показатели'!$F$132*IF($DD$4="да",$C60,1)</f>
        <v>0</v>
      </c>
      <c r="DE60" s="121">
        <f>'Тест ответы'!DC61*'Показатели'!$F$133*IF($DE$4="да",$C60,1)</f>
        <v>0</v>
      </c>
      <c r="DF60" s="121">
        <f>'Тест ответы'!DD61*'Показатели'!$F$134*IF($DF$4="да",$C60,1)</f>
        <v>0</v>
      </c>
      <c r="DG60" s="121">
        <f>'Тест ответы'!DE61*'Показатели'!$F$135*IF($DG$4="да",$C60,1)</f>
        <v>0</v>
      </c>
      <c r="DH60" s="121">
        <f>'Тест ответы'!DF61*'Показатели'!$F$136*IF($DH59="да",$C60,1)</f>
        <v>0</v>
      </c>
      <c r="DI60" s="121">
        <f>'Тест ответы'!DG61*'Показатели'!$F$137*IF($DI$4="да",$C60,1)</f>
        <v>0</v>
      </c>
      <c r="DJ60" s="121">
        <f>'Тест ответы'!DH61*'Показатели'!$F$138*IF($DJ$4="да",$C60,1)</f>
        <v>0</v>
      </c>
      <c r="DK60" s="122">
        <f>'Тест ответы'!DH61*'Показатели'!$F$139*IF($DK$4="да",$C60,1)</f>
        <v>0</v>
      </c>
      <c r="DL60" s="130" t="str">
        <f>'Тест ответы'!DJ61*#REF!*IF($DL$4="да",$C60,1)</f>
        <v>#REF!</v>
      </c>
      <c r="DM60" s="122" t="str">
        <f>'Тест ответы'!DF61*#REF!*IF(DM$4="да",$C60,1)</f>
        <v>#REF!</v>
      </c>
      <c r="DN60" s="122" t="str">
        <f>'Тест ответы'!DL61*#REF!*IF($DN$4="да",$C60,1)</f>
        <v>#REF!</v>
      </c>
      <c r="DO60" s="131" t="str">
        <f>'Тест ответы'!DM61*#REF!*IF($DO$4="да",$C60,1)</f>
        <v>#REF!</v>
      </c>
      <c r="DP60" s="122">
        <f>'Тест ответы'!DN61*'Показатели'!$F$141*IF($DP$4="да",$C60,1)</f>
        <v>0</v>
      </c>
      <c r="DQ60" s="122">
        <f>'Тест ответы'!DO61*'Показатели'!$F$142*IF(DQ$4="да",$C60,1)</f>
        <v>0</v>
      </c>
      <c r="DR60" s="132">
        <f>'Тест ответы'!DP61*'Показатели'!$F$144*$C60</f>
        <v>0</v>
      </c>
      <c r="DS60" s="122">
        <f>'Тест ответы'!DQ61*'Показатели'!$F$151*$C60</f>
        <v>0</v>
      </c>
      <c r="DT60" s="122">
        <f>'Тест ответы'!DR61*'Показатели'!$F$154*$C60</f>
        <v>0</v>
      </c>
      <c r="DU60" s="122">
        <f>'Тест ответы'!DS61*'Показатели'!$F$157*$C60</f>
        <v>0</v>
      </c>
      <c r="DV60" s="122">
        <f>'Тест ответы'!DT61*'Показатели'!$F$163*$C60</f>
        <v>0</v>
      </c>
      <c r="DW60" s="122">
        <f>'Тест ответы'!DU61*'Показатели'!$F$166*$C60</f>
        <v>0</v>
      </c>
      <c r="DX60" s="133">
        <f>'Тест ответы'!DV61*'Показатели'!$F$169*$C60</f>
        <v>0</v>
      </c>
      <c r="DY60" s="126">
        <f>'Тест ответы'!DW61*'Показатели'!$F$171*IF($DY$4="да",$C60,1)</f>
        <v>0</v>
      </c>
      <c r="DZ60" s="126">
        <f>'Тест ответы'!DX61*'Показатели'!$F$172*IF($DZ$4="да",$C60,1)</f>
        <v>0</v>
      </c>
      <c r="EA60" s="126">
        <f>'Тест ответы'!DY61*'Показатели'!$F$173*IF($EA$4="да",$C60,1)</f>
        <v>0</v>
      </c>
      <c r="EB60" s="126">
        <f>'Тест ответы'!DZ61*'Показатели'!$F$174*IF($EB$4="да",$C60,1)</f>
        <v>0</v>
      </c>
      <c r="EC60" s="126">
        <f>'Тест ответы'!EA61*'Показатели'!$F$175*IF($EC$4="да",$C60,1)</f>
        <v>0</v>
      </c>
      <c r="ED60" s="126">
        <f>'Тест ответы'!EB61*'Показатели'!$F$176*IF($ED$4="да",$C60,1)</f>
        <v>0</v>
      </c>
      <c r="EE60" s="126">
        <f>'Тест ответы'!EC61*'Показатели'!$F$177*IF($EE$4="да",$C60,1)</f>
        <v>0</v>
      </c>
      <c r="EF60" s="126">
        <f>'Тест ответы'!ED61*'Показатели'!$F$178*IF($EF$4="да",$C60,1)</f>
        <v>0</v>
      </c>
      <c r="EG60" s="126">
        <f>'Тест ответы'!EE61*'Показатели'!$F$179*IF($EG$4="да",$C60,1)</f>
        <v>0</v>
      </c>
      <c r="EH60" s="126">
        <f>'Тест ответы'!EF61*'Показатели'!$F$180*IF($EH$4="да",$C60,1)</f>
        <v>0</v>
      </c>
      <c r="EI60" s="126">
        <f>'Тест ответы'!EG61*'Показатели'!$F$181*IF($EI$4="да",$C60,1)</f>
        <v>0</v>
      </c>
      <c r="EJ60" s="126">
        <f>'Тест ответы'!EH61*'Показатели'!$F$182*IF($EJ$4="да",$C60,1)</f>
        <v>0</v>
      </c>
      <c r="EK60" s="126">
        <f>'Тест ответы'!EI61*'Показатели'!$F$183*IF($EK$4="да",$C60,1)</f>
        <v>0</v>
      </c>
      <c r="EL60" s="126">
        <f>'Тест ответы'!EJ61*'Показатели'!$F$184*IF($EL$4="да",$C60,1)</f>
        <v>0</v>
      </c>
      <c r="EM60" s="126">
        <f>'Тест ответы'!EK61*'Показатели'!$F$185*IF($EM$4="да",$C60,1)</f>
        <v>0</v>
      </c>
      <c r="EN60" s="126">
        <f>'Тест ответы'!EL61*'Показатели'!$F$186*IF($EN$4="да",$C60,1)</f>
        <v>0</v>
      </c>
      <c r="EO60" s="126">
        <f>'Тест ответы'!EM61*'Показатели'!$F$187*IF($EO$4="да",$C60,1)</f>
        <v>0</v>
      </c>
      <c r="EP60" s="126">
        <f>'Тест ответы'!EN61*'Показатели'!$F$188*IF($EP$4="да",$C60,1)</f>
        <v>0</v>
      </c>
      <c r="EQ60" s="126">
        <f>'Тест ответы'!EO61*'Показатели'!$F$189*IF($EQ$4="да",$C60,1)</f>
        <v>0</v>
      </c>
      <c r="ER60" s="126">
        <f>'Тест ответы'!EP61*'Показатели'!$F$190*IF($ER$4="да",$C60,1)</f>
        <v>0</v>
      </c>
      <c r="ES60" s="134">
        <f>'Тест ответы'!EQ61*'Показатели'!$F$191*IF($ES$4="да",$C60,1)</f>
        <v>0</v>
      </c>
      <c r="ET60" s="126">
        <f>'Тест ответы'!ER61*'Показатели'!$F$193*IF($ET$4="да",$C60,1)</f>
        <v>0</v>
      </c>
      <c r="EU60" s="126">
        <f>'Тест ответы'!ES61*'Показатели'!$F$194*IF($EU$4="да",$C60,1)</f>
        <v>0</v>
      </c>
      <c r="EV60" s="126">
        <f>'Тест ответы'!ET61*'Показатели'!$F$195*IF($EV$4="да",$C60,1)</f>
        <v>0</v>
      </c>
      <c r="EW60" s="126">
        <f>'Тест ответы'!EU61*'Показатели'!$F$196*IF($EW$4="да",$C60,1)</f>
        <v>0</v>
      </c>
      <c r="EX60" s="126">
        <f>'Тест ответы'!EV61*'Показатели'!$F$197*IF($EX$4="да",$C60,1)</f>
        <v>0</v>
      </c>
      <c r="EY60" s="126">
        <f>'Тест ответы'!EW61*'Показатели'!$F$198*IF($EY$4="да",$C60,1)</f>
        <v>0</v>
      </c>
      <c r="EZ60" s="126">
        <f>'Тест ответы'!EX61*'Показатели'!$F$199*IF($EZ$4="да",$C60,1)</f>
        <v>0</v>
      </c>
      <c r="FA60" s="126">
        <f>'Тест ответы'!EY61*'Показатели'!$F$200*IF($FA$4="да",$C60,1)</f>
        <v>0</v>
      </c>
      <c r="FB60" s="126">
        <f>'Тест ответы'!EZ61*'Показатели'!$F$201*IF($FB$4="да",$C60,1)</f>
        <v>0</v>
      </c>
      <c r="FC60" s="126">
        <f>'Тест ответы'!FA61*'Показатели'!$F$202*IF($FC$4="да",$C60,1)</f>
        <v>0</v>
      </c>
      <c r="FD60" s="126">
        <f>'Тест ответы'!FB61*'Показатели'!$F$203*IF($FD$4="да",$C60,1)</f>
        <v>0</v>
      </c>
      <c r="FE60" s="126">
        <f>'Тест ответы'!FC61*'Показатели'!$F$204*IF($FE$4="да",$C60,1)</f>
        <v>0</v>
      </c>
      <c r="FF60" s="126">
        <f>'Тест ответы'!FD61*'Показатели'!$F$205*IF($FF$4="да",$C60,1)</f>
        <v>0</v>
      </c>
      <c r="FG60" s="126">
        <f>'Тест ответы'!FE61*'Показатели'!$F$206*IF($FG$4="да",$C60,1)</f>
        <v>0</v>
      </c>
      <c r="FH60" s="126">
        <f>'Тест ответы'!FF61*'Показатели'!$F$207*IF($FH$4="да",$C60,1)</f>
        <v>0</v>
      </c>
      <c r="FI60" s="126">
        <f>'Тест ответы'!FG61*'Показатели'!$F$208*IF($FI$4="да",$C60,1)</f>
        <v>0</v>
      </c>
      <c r="FJ60" s="126">
        <f>'Тест ответы'!FH61*'Показатели'!$F$209*IF($FJ$4="да",$C60,1)</f>
        <v>0</v>
      </c>
      <c r="FK60" s="135">
        <f>'Тест ответы'!FI61*'Показатели'!$F$210*IF($FK$4="да",$C60,1)</f>
        <v>0</v>
      </c>
      <c r="FL60" s="122">
        <f>'Тест ответы'!FJ61*'Показатели'!$F$214*IF(FL$4="да",$C60,1)</f>
        <v>0</v>
      </c>
      <c r="FM60" s="122">
        <f>'Тест ответы'!FK61*'Показатели'!$F$215*IF(FM$4="да",$C60,1)</f>
        <v>0</v>
      </c>
      <c r="FN60" s="122">
        <f>'Тест ответы'!FL61*'Показатели'!$F$217*IF(FN$4="да",$C60,1)</f>
        <v>0</v>
      </c>
      <c r="FO60" s="122">
        <f>'Тест ответы'!FM61*'Показатели'!$F$218*IF(FO$4="да",$C60,1)</f>
        <v>0</v>
      </c>
      <c r="FP60" s="122">
        <f>'Тест ответы'!FN61*'Показатели'!$F$220*IF(FP$4="да",$C60,1)</f>
        <v>0</v>
      </c>
      <c r="FQ60" s="122">
        <f>'Тест ответы'!FO61*'Показатели'!$F$221*IF(FQ$4="да",$C60,1)</f>
        <v>0</v>
      </c>
      <c r="FR60" s="122">
        <f>'Тест ответы'!FP61*'Показатели'!$F$222*IF(FR$4="да",$C60,1)</f>
        <v>0</v>
      </c>
      <c r="FS60" s="122">
        <f>'Тест ответы'!FQ61*'Показатели'!$F$223*IF(FS$4="да",$C60,1)</f>
        <v>0</v>
      </c>
      <c r="FT60" s="122">
        <f>'Тест ответы'!FR61*'Показатели'!$F$224*IF(FT$4="да",$C60,1)</f>
        <v>0</v>
      </c>
      <c r="FU60" s="122">
        <f>'Тест ответы'!FS61*'Показатели'!$F$225*IF(FU$4="да",$C60,1)</f>
        <v>0</v>
      </c>
      <c r="FV60" s="122">
        <f>'Тест ответы'!FT61*'Показатели'!$F$227*IF(FV$4="да",$C60,1)</f>
        <v>0</v>
      </c>
      <c r="FW60" s="122">
        <f>'Тест ответы'!FU61*'Показатели'!$F$228*IF(FW$4="да",$C60,1)</f>
        <v>0</v>
      </c>
      <c r="FX60" s="122">
        <f>'Тест ответы'!FV61*'Показатели'!$F$229*IF(FX$4="да",$C60,1)</f>
        <v>0</v>
      </c>
      <c r="FY60" s="122">
        <f>'Тест ответы'!FW61*'Показатели'!$F$230*IF(FY$4="да",$C60,1)</f>
        <v>0</v>
      </c>
      <c r="FZ60" s="122">
        <f>'Тест ответы'!FX61*'Показатели'!$F$231*IF(FZ$4="да",$C60,1)</f>
        <v>0</v>
      </c>
      <c r="GA60" s="122">
        <f>'Тест ответы'!FY61*'Показатели'!$F$232*IF(GA$4="да",$C60,1)</f>
        <v>0</v>
      </c>
      <c r="GB60" s="132">
        <f>'Тест ответы'!FZ61*'Показатели'!$F$235*IF($GB$4="да",$C60,1)</f>
        <v>0</v>
      </c>
      <c r="GC60" s="122">
        <f>'Тест ответы'!GA61*'Показатели'!$F$236*IF($GC$4="да",$C60,1)</f>
        <v>0</v>
      </c>
      <c r="GD60" s="122">
        <f>'Тест ответы'!GB61*'Показатели'!$F$238*IF($GD$4="да",$C60,1)</f>
        <v>0</v>
      </c>
      <c r="GE60" s="122">
        <f>'Тест ответы'!GC61*'Показатели'!$F$239*IF($GE$4="да",$C60,1)</f>
        <v>0</v>
      </c>
      <c r="GF60" s="122">
        <f>'Тест ответы'!GD61*'Показатели'!$F$241*IF($GF$4="да",$C60,1)</f>
        <v>0</v>
      </c>
      <c r="GG60" s="122">
        <f>'Тест ответы'!GE61*'Показатели'!$F$242*IF($GG$4="да",$C60,1)</f>
        <v>0</v>
      </c>
      <c r="GH60" s="122">
        <f>'Тест ответы'!GF61*'Показатели'!$F$243*IF($GH$4="да",$C60,1)</f>
        <v>0</v>
      </c>
      <c r="GI60" s="122">
        <f>'Тест ответы'!GG61*'Показатели'!$F$244*IF($GI$4="да",$C60,1)</f>
        <v>0</v>
      </c>
      <c r="GJ60" s="122">
        <f>'Тест ответы'!GH61*'Показатели'!$F$245*IF($GJ$4="да",$C60,1)</f>
        <v>0</v>
      </c>
      <c r="GK60" s="122">
        <f>'Тест ответы'!GI61*'Показатели'!$F$246*IF($GK$4="да",$C60,1)</f>
        <v>0</v>
      </c>
      <c r="GL60" s="122">
        <f>'Тест ответы'!GJ61*'Показатели'!$F$248*IF($GL$4="да",$C60,1)</f>
        <v>0</v>
      </c>
      <c r="GM60" s="122">
        <f>'Тест ответы'!GK61*'Показатели'!$F$249*IF($GM$4="да",$C60,1)</f>
        <v>0</v>
      </c>
      <c r="GN60" s="122">
        <f>'Тест ответы'!GL61*'Показатели'!$F$250*IF($GN$4="да",$C60,1)</f>
        <v>0</v>
      </c>
      <c r="GO60" s="122">
        <f>'Тест ответы'!GM61*'Показатели'!$F$251*IF($GO$4="да",$C60,1)</f>
        <v>0</v>
      </c>
      <c r="GP60" s="122">
        <f>'Тест ответы'!GN61*'Показатели'!$F$252*IF($GP$4="да",$C60,1)</f>
        <v>0</v>
      </c>
      <c r="GQ60" s="122">
        <f>'Тест ответы'!GO61*'Показатели'!$F$253*IF($GQ$4="да",$C60,1)</f>
        <v>0</v>
      </c>
      <c r="GR60" s="132">
        <f>'Тест ответы'!GP61*'Показатели'!$F$256*IF($GR$4="да",$C60,1)</f>
        <v>0</v>
      </c>
      <c r="GS60" s="122">
        <f>'Тест ответы'!GQ61*'Показатели'!$F$257*IF($GS$4="да",$C60,1)</f>
        <v>0</v>
      </c>
      <c r="GT60" s="122">
        <f>'Тест ответы'!GR61*'Показатели'!$F$258*IF($GT$4="да",$C60,1)</f>
        <v>0</v>
      </c>
      <c r="GU60" s="122">
        <f>'Тест ответы'!GS61*'Показатели'!$F$260*IF($GU$4="да",$C60,1)</f>
        <v>0</v>
      </c>
      <c r="GV60" s="122">
        <f>'Тест ответы'!GT61*'Показатели'!$F$261*IF($GV$4="да",$C60,1)</f>
        <v>0</v>
      </c>
      <c r="GW60" s="122">
        <f>'Тест ответы'!GU61*'Показатели'!$F$262*IF($GW$4="да",$C60,1)</f>
        <v>0</v>
      </c>
      <c r="GX60" s="122">
        <f>'Тест ответы'!GV61*'Показатели'!$F$264*IF($GX$4="да",$C60,1)</f>
        <v>0</v>
      </c>
      <c r="GY60" s="122">
        <f>'Тест ответы'!GW61*'Показатели'!$F$265*IF($GY$4="да",$C60,1)</f>
        <v>0</v>
      </c>
      <c r="GZ60" s="122">
        <f>'Тест ответы'!GX61*'Показатели'!$F$266*IF($GZ$4="да",$C60,1)</f>
        <v>0</v>
      </c>
      <c r="HA60" s="122">
        <f>'Тест ответы'!GY61*'Показатели'!$F$267*IF($HA$4="да",$C60,1)</f>
        <v>0</v>
      </c>
      <c r="HB60" s="122">
        <f>'Тест ответы'!GZ61*'Показатели'!$F$269*IF($HB$4="да",$C60,1)</f>
        <v>0</v>
      </c>
      <c r="HC60" s="122">
        <f>'Тест ответы'!HA61*'Показатели'!$F$270*IF($HC$4="да",$C60,1)</f>
        <v>0</v>
      </c>
      <c r="HD60" s="122">
        <f>'Тест ответы'!HB61*'Показатели'!$F$271*IF($HD$4="да",$C60,1)</f>
        <v>0</v>
      </c>
      <c r="HE60" s="122">
        <f>'Тест ответы'!HC61*'Показатели'!$F$272*IF($HE$4="да",$C60,1)</f>
        <v>0</v>
      </c>
      <c r="HF60" s="122">
        <f>'Тест ответы'!HD61*'Показатели'!$F$274*IF($HF$4="да",$C60,1)</f>
        <v>0</v>
      </c>
      <c r="HG60" s="122">
        <f>'Тест ответы'!HE61*'Показатели'!$F$275*IF($HG$4="да",$C60,1)</f>
        <v>0</v>
      </c>
      <c r="HH60" s="122">
        <f>'Тест ответы'!HF61*'Показатели'!$F$276*IF($HH$4="да",$C60,1)</f>
        <v>0</v>
      </c>
      <c r="HI60" s="122">
        <f>'Тест ответы'!HG61*'Показатели'!$F$277*IF($HI$4="да",$C60,1)</f>
        <v>0</v>
      </c>
      <c r="HJ60" s="122">
        <f>'Тест ответы'!HH61*'Показатели'!$F$278*IF($HJ$4="да",$C60,1)</f>
        <v>0</v>
      </c>
      <c r="HK60" s="122">
        <f>'Тест ответы'!HI61*'Показатели'!$F$279*IF($HK$4="да",$C60,1)</f>
        <v>0</v>
      </c>
      <c r="HL60" s="122">
        <f>'Тест ответы'!HJ61*'Показатели'!$F$280*IF($HL$4="да",$C60,1)</f>
        <v>0</v>
      </c>
      <c r="HM60" s="122">
        <f>'Тест ответы'!HK61*'Показатели'!$F$281*IF($HM$4="да",$C60,1)</f>
        <v>0</v>
      </c>
      <c r="HN60" s="122">
        <f>'Тест ответы'!HL61*'Показатели'!$F$282*IF($HN$4="да",$C60,1)</f>
        <v>0</v>
      </c>
      <c r="HO60" s="122">
        <f>'Тест ответы'!HM61*'Показатели'!$F$284*IF($HO$4="да",$C60,1)</f>
        <v>0</v>
      </c>
      <c r="HP60" s="122">
        <f>'Тест ответы'!HN61*'Показатели'!$F$285*IF($HP$4="да",$C60,1)</f>
        <v>0</v>
      </c>
      <c r="HQ60" s="122">
        <f>'Тест ответы'!HO61*'Показатели'!$F$286*IF($HQ$4="да",$C60,1)</f>
        <v>0</v>
      </c>
      <c r="HR60" s="122">
        <f>'Тест ответы'!HP61*'Показатели'!$F$287*IF($HR$4="да",$C60,1)</f>
        <v>0</v>
      </c>
      <c r="HS60" s="122">
        <f>'Тест ответы'!HQ61*'Показатели'!$F$288*IF($HS$4="да",$C60,1)</f>
        <v>0</v>
      </c>
      <c r="HT60" s="122">
        <f>'Тест ответы'!HR61*'Показатели'!$F$289*IF(HT$4="да",$C60,1)</f>
        <v>0</v>
      </c>
      <c r="HU60" s="122">
        <f>'Тест ответы'!HS61*'Показатели'!$F$290*IF($HU$4="да",$C60,1)</f>
        <v>0</v>
      </c>
      <c r="HV60" s="122">
        <f>'Тест ответы'!HT61*'Показатели'!$F$291*IF($HV$4="да",$C60,1)</f>
        <v>0</v>
      </c>
      <c r="HW60" s="122">
        <f>'Тест ответы'!HU61*'Показатели'!$F$292*IF($HW$4="да",$C60,1)</f>
        <v>0</v>
      </c>
      <c r="HX60" s="122" t="str">
        <f>'Тест ответы'!HV61*#REF!*C60</f>
        <v>#REF!</v>
      </c>
      <c r="HY60" s="133" t="str">
        <f>'Тест ответы'!HW61*#REF!*C60</f>
        <v>#REF!</v>
      </c>
      <c r="HZ60" s="122">
        <f>'Тест ответы'!HX61*'Показатели'!$F$295*IF(HZ$4="да",$C60,1)</f>
        <v>0</v>
      </c>
      <c r="IA60" s="122">
        <f>'Тест ответы'!HY61*'Показатели'!$F$296*IF(IA$4="да",$C60,1)</f>
        <v>0</v>
      </c>
      <c r="IB60" s="122">
        <f>'Тест ответы'!HZ61*'Показатели'!$F$297*IF(IB$4="да",$C60,1)</f>
        <v>0</v>
      </c>
      <c r="IC60" s="122">
        <f>'Тест ответы'!IA61*'Показатели'!$F$299*IF(IC$4="да",$C60,1)</f>
        <v>0</v>
      </c>
      <c r="ID60" s="122">
        <f>'Тест ответы'!IB61*'Показатели'!$F$300*IF(ID$4="да",$C60,1)</f>
        <v>0</v>
      </c>
      <c r="IE60" s="122">
        <f>'Тест ответы'!IC61*'Показатели'!$F$301*IF(IE$4="да",$C60,1)</f>
        <v>0</v>
      </c>
      <c r="IF60" s="122">
        <f>'Тест ответы'!ID61*'Показатели'!$F$303*IF(IF$4="да",$C60,1)</f>
        <v>0</v>
      </c>
      <c r="IG60" s="122">
        <f>'Тест ответы'!IE61*'Показатели'!$F$304*IF(IG$4="да",$C60,1)</f>
        <v>0</v>
      </c>
      <c r="IH60" s="122">
        <f>'Тест ответы'!IF61*'Показатели'!$F$305*IF(IH$4="да",$C60,1)</f>
        <v>0</v>
      </c>
      <c r="II60" s="122">
        <f>'Тест ответы'!IG61*'Показатели'!$F$307*IF(II$4="да",$C60,1)</f>
        <v>0</v>
      </c>
      <c r="IJ60" s="122">
        <f>'Тест ответы'!IH61*'Показатели'!$F$308*IF(IJ$4="да",$C60,1)</f>
        <v>0</v>
      </c>
      <c r="IK60" s="122">
        <f>'Тест ответы'!II61*'Показатели'!$F$309*IF(IK$4="да",$C60,1)</f>
        <v>0</v>
      </c>
      <c r="IL60" s="122">
        <f>'Тест ответы'!IJ61*'Показатели'!$F$313*IF(IL$4="да",$C60,1)</f>
        <v>0</v>
      </c>
      <c r="IM60" s="122">
        <f>'Тест ответы'!IK61*'Показатели'!$F$314*IF(IM$4="да",$C60,1)</f>
        <v>0</v>
      </c>
      <c r="IN60" s="122">
        <f>'Тест ответы'!IL61*'Показатели'!$F$315*IF(IN$4="да",$C60,1)</f>
        <v>0</v>
      </c>
      <c r="IO60" s="122">
        <f>'Тест ответы'!IM61*'Показатели'!$F$316*IF(IO$4="да",$C60,1)</f>
        <v>0</v>
      </c>
      <c r="IP60" s="122">
        <f>'Тест ответы'!IN61*'Показатели'!$F$317*IF(IP$4="да",$C60,1)</f>
        <v>0</v>
      </c>
      <c r="IQ60" s="122">
        <f>'Тест ответы'!IO61*'Показатели'!$F$318*IF(IQ$4="да",$C60,1)</f>
        <v>0</v>
      </c>
      <c r="IR60" s="122">
        <f>'Тест ответы'!IP61*'Показатели'!$F$320*IF(IR$4="да",$C60,1)</f>
        <v>0</v>
      </c>
      <c r="IS60" s="122">
        <f>'Тест ответы'!IQ61*'Показатели'!$F$321*IF(IS$4="да",$C60,1)</f>
        <v>0</v>
      </c>
      <c r="IT60" s="122">
        <f>'Тест ответы'!IR61*'Показатели'!$F$322*IF(IT$4="да",$C60,1)</f>
        <v>0</v>
      </c>
      <c r="IU60" s="122">
        <f>'Тест ответы'!IS61*'Показатели'!$F$323*IF(IU$4="да",$C60,1)</f>
        <v>0</v>
      </c>
      <c r="IV60" s="122">
        <f>'Тест ответы'!IT61*'Показатели'!$F$324*IF(IV$4="да",$C60,1)</f>
        <v>0</v>
      </c>
      <c r="IW60" s="122">
        <f>'Тест ответы'!IU61*'Показатели'!$F$325*IF(IW$4="да",$C60,1)</f>
        <v>0</v>
      </c>
      <c r="IX60" s="122">
        <f>'Тест ответы'!IV61*'Показатели'!$F$327*IF(IX$4="да",$C60,1)</f>
        <v>0</v>
      </c>
      <c r="IY60" s="122">
        <f>'Тест ответы'!IW61*'Показатели'!$F$328*IF(IY$4="да",$C60,1)</f>
        <v>0</v>
      </c>
      <c r="IZ60" s="132">
        <f>'Тест ответы'!IX61*'Показатели'!$F$331*IF(IZ$4="да",$C60,1)</f>
        <v>0</v>
      </c>
      <c r="JA60" s="122">
        <f>'Тест ответы'!IY61*'Показатели'!$F$332*IF(JA$4="да",$C60,1)</f>
        <v>0</v>
      </c>
      <c r="JB60" s="122">
        <f>'Тест ответы'!IZ61*'Показатели'!$F$333*IF(JB$4="да",$C60,1)</f>
        <v>0</v>
      </c>
      <c r="JC60" s="122">
        <f>'Тест ответы'!JA61*'Показатели'!$F$334*IF(JC$4="да",$C60,1)</f>
        <v>0</v>
      </c>
      <c r="JD60" s="122">
        <f>'Тест ответы'!JB61*'Показатели'!$F$335*IF(JD$4="да",$C60,1)</f>
        <v>0</v>
      </c>
      <c r="JE60" s="122">
        <f>'Тест ответы'!JC61*'Показатели'!$F$336*IF(JE$4="да",$C60,1)</f>
        <v>0</v>
      </c>
      <c r="JF60" s="122">
        <f>'Тест ответы'!JD61*'Показатели'!$F$338*IF(JF$4="да",$C60,1)</f>
        <v>0</v>
      </c>
      <c r="JG60" s="122">
        <f>'Тест ответы'!JE61*'Показатели'!$F$339*IF(JG$4="да",$C60,1)</f>
        <v>0</v>
      </c>
      <c r="JH60" s="122">
        <f>'Тест ответы'!JF61*'Показатели'!$F$341*IF(JH$4="да",$C60,1)</f>
        <v>0</v>
      </c>
      <c r="JI60" s="122">
        <f>'Тест ответы'!JG61*'Показатели'!$F$342*IF(JI$4="да",$C60,1)</f>
        <v>0</v>
      </c>
      <c r="JJ60" s="122">
        <f>'Тест ответы'!JH61*'Показатели'!$F$343*IF(JJ$4="да",$C60,1)</f>
        <v>0</v>
      </c>
      <c r="JK60" s="122">
        <f>'Тест ответы'!JI61*'Показатели'!$F$344*IF(JK$4="да",$C60,1)</f>
        <v>0</v>
      </c>
      <c r="JL60" s="122">
        <f>'Тест ответы'!JJ61*'Показатели'!$F$345*IF(JL$4="да",$C60,1)</f>
        <v>0</v>
      </c>
      <c r="JM60" s="122">
        <f>'Тест ответы'!JK61*'Показатели'!$F$346*IF(JM$4="да",$C60,1)</f>
        <v>0</v>
      </c>
      <c r="JN60" s="122">
        <f>'Тест ответы'!JL61*'Показатели'!$F$347*IF(JN$4="да",$C60,1)</f>
        <v>0</v>
      </c>
      <c r="JO60" s="122">
        <f>'Тест ответы'!JM61*'Показатели'!$F$348*IF(JO$4="да",$C60,1)</f>
        <v>0</v>
      </c>
      <c r="JP60" s="122">
        <f>'Тест ответы'!JN61*'Показатели'!$F$349*IF(JP$4="да",$C60,1)</f>
        <v>0</v>
      </c>
      <c r="JQ60" s="122">
        <f>'Тест ответы'!JO61*'Показатели'!$F$350*IF(JQ$4="да",$C60,1)</f>
        <v>0</v>
      </c>
      <c r="JR60" s="122">
        <f>'Тест ответы'!JP61*'Показатели'!$F$351*IF(JR$4="да",$C60,1)</f>
        <v>0</v>
      </c>
      <c r="JS60" s="122">
        <f>'Тест ответы'!JQ61*'Показатели'!$F$352*IF(JS$4="да",$C60,1)</f>
        <v>0</v>
      </c>
      <c r="JT60" s="122">
        <f>'Тест ответы'!JR61*'Показатели'!$F$353*IF(JT$4="да",$C60,1)</f>
        <v>0</v>
      </c>
      <c r="JU60" s="122">
        <f>'Тест ответы'!JS61*'Показатели'!$F$354*IF(JU$4="да",$C60,1)</f>
        <v>0</v>
      </c>
      <c r="JV60" s="122">
        <f>'Тест ответы'!JT61*'Показатели'!$F$355*IF(JV$4="да",$C60,1)</f>
        <v>0</v>
      </c>
      <c r="JW60" s="122">
        <f>'Тест ответы'!JU61*'Показатели'!$F$356*IF(JW$4="да",$C60,1)</f>
        <v>0</v>
      </c>
      <c r="JX60" s="122">
        <f>'Тест ответы'!JV61*'Показатели'!$F$357*IF(JX$4="да",$C60,1)</f>
        <v>0</v>
      </c>
      <c r="JY60" s="122">
        <f>'Тест ответы'!JW61*'Показатели'!$F$358*IF(JY$4="да",$C60,1)</f>
        <v>0</v>
      </c>
      <c r="JZ60" s="122">
        <f>'Тест ответы'!JX61*'Показатели'!$F$360*IF(JZ$4="да",$C60,1)</f>
        <v>0</v>
      </c>
      <c r="KA60" s="122">
        <f>'Тест ответы'!JY61*'Показатели'!$F$361*IF(KA$4="да",$C60,1)</f>
        <v>0</v>
      </c>
      <c r="KB60" s="122">
        <f>'Тест ответы'!JZ61*'Показатели'!$F$362*IF(KB$4="да",$C60,1)</f>
        <v>0</v>
      </c>
      <c r="KC60" s="122">
        <f>'Тест ответы'!KA61*'Показатели'!$F$363*IF(KC$4="да",$C60,1)</f>
        <v>0</v>
      </c>
      <c r="KD60" s="122">
        <f>'Тест ответы'!KB61*'Показатели'!$F$364*IF(KD$4="да",$C60,1)</f>
        <v>0</v>
      </c>
      <c r="KE60" s="136">
        <f>'Тест ответы'!KC61*'Показатели'!$F$365*IF(KE$4="да",$C60,1)</f>
        <v>0</v>
      </c>
      <c r="KF60" s="122">
        <f>'Тест ответы'!KD61*'Показатели'!$F$380*IF(KF$4="да",A60,1)</f>
        <v>0</v>
      </c>
      <c r="KG60" s="122">
        <f>'Тест ответы'!KE61*'Показатели'!$F$383*IF(KG$4="да",B60,1)</f>
        <v>0</v>
      </c>
      <c r="KH60" s="133">
        <f>'Тест ответы'!KF61*'Показатели'!$F$385*IF(KH$4="да",C60,1)</f>
        <v>0</v>
      </c>
      <c r="KI60" s="122">
        <f>'Тест ответы'!KG61*'Показатели'!$F$387*IF($KI$4="да",C60,1)</f>
        <v>0</v>
      </c>
      <c r="KJ60" s="122">
        <f>'Тест ответы'!KH61*'Показатели'!$F$388*IF($KJ$4="да",C60,1)</f>
        <v>0</v>
      </c>
      <c r="KK60" s="122">
        <f>'Тест ответы'!KI61*'Показатели'!$F$389*IF($KK$4="да",C60,1)</f>
        <v>0</v>
      </c>
      <c r="KL60" s="132">
        <f>'Тест ответы'!KJ61*'Показатели'!$F$391*IF(KL$4="да",C60,1)</f>
        <v>0</v>
      </c>
      <c r="KM60" s="122">
        <f>'Тест ответы'!KK61*'Показатели'!$F$392*IF(KM$4="да",D60,1)</f>
        <v>0</v>
      </c>
      <c r="KN60" s="132">
        <f>'Тест ответы'!KL61*'Показатели'!$F$394*IF($KN$4="да",C60,1)</f>
        <v>0</v>
      </c>
      <c r="KO60" s="133">
        <f>'Тест ответы'!KM61*'Показатели'!$F$395*IF($KO$4="да",C60,1)</f>
        <v>0</v>
      </c>
      <c r="KP60" s="122">
        <f>'Тест ответы'!KN61*'Показатели'!$F$397*IF($KP$4="да",$C60,1)</f>
        <v>0</v>
      </c>
      <c r="KQ60" s="122">
        <f>'Тест ответы'!KO61*'Показатели'!$F$398*IF($KQ$4="да",$C60,1)</f>
        <v>0</v>
      </c>
      <c r="KR60" s="122">
        <f>'Тест ответы'!KP61*'Показатели'!$F$400*IF($KR$4="да",$C60,1)</f>
        <v>0</v>
      </c>
      <c r="KS60" s="133">
        <f>'Тест ответы'!KQ61*'Показатели'!$F$401*IF($KS$4="да",$C60,1)</f>
        <v>0</v>
      </c>
      <c r="KT60" s="122">
        <f>'Тест ответы'!KR61*'Показатели'!$F$403*IF($KT$4="да",$C60,1)</f>
        <v>0</v>
      </c>
      <c r="KU60" s="122">
        <f>'Тест ответы'!KS61*'Показатели'!$F$405*IF($KU$4="да",$C60,1)</f>
        <v>0</v>
      </c>
      <c r="KV60" s="130">
        <f>'Тест ответы'!KT61*'Показатели'!$F$408*IF($KV$4="да",$C60,1)</f>
        <v>0</v>
      </c>
      <c r="KW60" s="122">
        <f>'Тест ответы'!KU61*'Показатели'!$F$409*IF($KW$4="да",$C60,1)</f>
        <v>0</v>
      </c>
      <c r="KX60" s="122">
        <f>'Тест ответы'!KV61*'Показатели'!$F$410*IF($KX$4="да",$C60,1)</f>
        <v>0</v>
      </c>
      <c r="KY60" s="122">
        <f>'Тест ответы'!KW61*'Показатели'!$F$411*IF($KY$4="да",$C60,1)</f>
        <v>0</v>
      </c>
      <c r="KZ60" s="132">
        <f>'Тест ответы'!KX61*'Показатели'!$F$413*IF($KZ$4="да",$C60,1)</f>
        <v>0</v>
      </c>
      <c r="LA60" s="122">
        <f>'Тест ответы'!KY61*'Показатели'!$F$415*IF($LA$4="да",$C60,1)</f>
        <v>0</v>
      </c>
      <c r="LB60" s="122">
        <f>'Тест ответы'!KZ61*'Показатели'!$F$416*IF($LB$4="да",$C60,1)</f>
        <v>0</v>
      </c>
      <c r="LC60" s="122">
        <f>'Тест ответы'!LA61*'Показатели'!$F$417*IF($LC$4="да",$C60,1)</f>
        <v>0</v>
      </c>
      <c r="LD60" s="132">
        <f>'Тест ответы'!LB61*'Показатели'!$F$420*IF($LD$4="да",$C60,1)</f>
        <v>0</v>
      </c>
      <c r="LE60" s="122">
        <f>'Тест ответы'!LC61*'Показатели'!$F$422*IF($LE$4="да",$C60,1)</f>
        <v>0</v>
      </c>
      <c r="LF60" s="122">
        <f>'Тест ответы'!LD61*'Показатели'!$F$423*IF($LF$4="да",$C60,1)</f>
        <v>0</v>
      </c>
      <c r="LG60" s="122">
        <f>'Тест ответы'!LE61*'Показатели'!$F$424*IF($LG$4="да",$C60,1)</f>
        <v>0</v>
      </c>
      <c r="LH60" s="132">
        <f>'Тест ответы'!LF61*'Показатели'!$F$426*IF(LH$4="да",$C60,1)</f>
        <v>0</v>
      </c>
      <c r="LI60" s="122">
        <f>'Тест ответы'!LG61*'Показатели'!$F$427*IF($LI$4="да",$C60,1)</f>
        <v>0</v>
      </c>
      <c r="LJ60" s="122">
        <f>'Тест ответы'!LH61*'Показатели'!$F$428*IF($LJ$4="да",$C60,1)</f>
        <v>0</v>
      </c>
      <c r="LK60" s="122">
        <f>'Тест ответы'!LI61*'Показатели'!$F$429*IF($LK$4="да",$C60,1)</f>
        <v>0</v>
      </c>
      <c r="LL60" s="122">
        <f>'Тест ответы'!LJ61*'Показатели'!$F$430*IF($LI$4="да",$C60,1)</f>
        <v>0</v>
      </c>
      <c r="LM60" s="125">
        <f>'Тест ответы'!LK61*'Показатели'!$F$461*IF(LM$4="да",$C60,1)</f>
        <v>0</v>
      </c>
      <c r="LN60" s="126">
        <f>'Тест ответы'!LL61*'Показатели'!$F$462*IF(LN$4="да",$C60,1)</f>
        <v>0</v>
      </c>
      <c r="LO60" s="126">
        <f>'Тест ответы'!LM61*'Показатели'!$F$463*IF(LO$4="да",$C60,1)</f>
        <v>0</v>
      </c>
      <c r="LP60" s="126">
        <f>'Тест ответы'!LN61*'Показатели'!$F$464*IF(LP$4="да",$C60,1)</f>
        <v>0</v>
      </c>
      <c r="LQ60" s="126">
        <f>'Тест ответы'!LO61*'Показатели'!$F$466*IF(LQ$4="да",$C60,1)</f>
        <v>0</v>
      </c>
      <c r="LR60" s="126">
        <f>'Тест ответы'!LP61*'Показатели'!$F$467*IF(LR$4="да",$C60,1)</f>
        <v>0</v>
      </c>
      <c r="LS60" s="126">
        <f>'Тест ответы'!LQ61*'Показатели'!$F$468*IF(LS$4="да",$C60,1)</f>
        <v>0</v>
      </c>
      <c r="LT60" s="135">
        <f>'Тест ответы'!LR61*'Показатели'!$F$469*IF(LT$4="да",$C60,1)</f>
        <v>0</v>
      </c>
      <c r="LU60" s="122">
        <f>'Тест ответы'!LS61*'Показатели'!$F$472*IF($LU$4="да",$C60,1)</f>
        <v>0</v>
      </c>
      <c r="LV60" s="122">
        <f>'Тест ответы'!LT61*'Показатели'!$F$473*IF($LV$4="да",$C60,1)</f>
        <v>0</v>
      </c>
      <c r="LW60" s="122">
        <f>'Тест ответы'!LU61*'Показатели'!$F$474*IF($LW$4="да",$C60,1)</f>
        <v>0</v>
      </c>
      <c r="LX60" s="122">
        <f>'Тест ответы'!LV61*'Показатели'!$F$476*IF($LX$4="да",$C60,1)</f>
        <v>0</v>
      </c>
      <c r="LY60" s="122">
        <f>'Тест ответы'!LW61*'Показатели'!$F$477*IF($LY$4="да",$C60,1)</f>
        <v>0</v>
      </c>
      <c r="LZ60" s="122">
        <f>'Тест ответы'!LX61*'Показатели'!$F$478*IF(LZ$4="да",$C60,1)</f>
        <v>0</v>
      </c>
      <c r="MA60" s="122">
        <f>'Тест ответы'!LY61*'Показатели'!$F$479*IF($MA$4="да",$C60,1)</f>
        <v>0</v>
      </c>
      <c r="MB60" s="122">
        <f>'Тест ответы'!LZ61*'Показатели'!$F$480*IF($MB$4="да",$C60,1)</f>
        <v>0</v>
      </c>
      <c r="MC60" s="122">
        <f>'Тест ответы'!MA61*'Показатели'!$F$481*IF($MC$4="да",$C60,1)</f>
        <v>0</v>
      </c>
      <c r="MD60" s="122">
        <f>'Тест ответы'!MB61*'Показатели'!$F$483*IF($MD$4="да",$C60,1)</f>
        <v>0</v>
      </c>
      <c r="ME60" s="122">
        <f>'Тест ответы'!MC61*'Показатели'!$F$484*IF($ME$4="да",$C60,1)</f>
        <v>0</v>
      </c>
      <c r="MF60" s="122">
        <f>'Тест ответы'!MD61*'Показатели'!$F$486*IF($MF$4="да",$C60,1)</f>
        <v>0</v>
      </c>
      <c r="MG60" s="136">
        <f>'Тест ответы'!ME61*'Показатели'!F$487*IF(MG$4="да",$C60,1)</f>
        <v>0</v>
      </c>
      <c r="MH60" s="126">
        <f>'Тест ответы'!MF61*'Показатели'!$F$489*IF($MH$4="да",$C60,1)</f>
        <v>0</v>
      </c>
      <c r="MI60" s="126">
        <f>'Тест ответы'!MG61*'Показатели'!$F$490*IF($MI$4="да",$C60,1)</f>
        <v>0</v>
      </c>
      <c r="MJ60" s="126">
        <f>'Тест ответы'!MH61*'Показатели'!$F$491*IF($MJ$4="да",$C60,1)</f>
        <v>0</v>
      </c>
      <c r="MK60" s="126">
        <f>'Тест ответы'!MI61*'Показатели'!$F$492*IF($MK$4="да",$C60,1)</f>
        <v>0</v>
      </c>
      <c r="ML60" s="126">
        <f>'Тест ответы'!MJ61*'Показатели'!$F$493*IF($ML$4="да",$C60,1)</f>
        <v>0</v>
      </c>
      <c r="MM60" s="126">
        <f>'Тест ответы'!MK61*'Показатели'!$F$494*IF($MM$4="да",$C60,1)</f>
        <v>0</v>
      </c>
      <c r="MN60" s="126">
        <f>'Тест ответы'!ML61*'Показатели'!$F$495*IF($MN$4="да",$C60,1)</f>
        <v>0</v>
      </c>
      <c r="MO60" s="126">
        <f>'Тест ответы'!MM61*'Показатели'!$F$496*IF($MO$4="да",$C60,1)</f>
        <v>0</v>
      </c>
      <c r="MP60" s="126">
        <f>'Тест ответы'!MN61*'Показатели'!$F$497*IF($MP$4="да",$C60,1)</f>
        <v>0</v>
      </c>
      <c r="MQ60" s="126">
        <f>'Тест ответы'!MO61*'Показатели'!$F$498*IF($MQ$4="да",$C60,1)</f>
        <v>0</v>
      </c>
      <c r="MR60" s="126">
        <f>'Тест ответы'!MP61*'Показатели'!$F$499*IF($MR$4="да",$C60,1)</f>
        <v>0</v>
      </c>
      <c r="MS60" s="126">
        <f>'Тест ответы'!MQ61*'Показатели'!$F$500*IF($MS$4="да",$C60,1)</f>
        <v>0</v>
      </c>
      <c r="MT60" s="126">
        <f>'Тест ответы'!MR61*'Показатели'!$F$501*IF(MT$4="да",$C60,1)</f>
        <v>0</v>
      </c>
      <c r="MU60" s="126">
        <f>'Тест ответы'!MS61*'Показатели'!$F$502*IF(MU$4="да",$C60,1)</f>
        <v>0</v>
      </c>
      <c r="MV60" s="126">
        <f>'Тест ответы'!MT61*'Показатели'!$F$503*IF(MV$4="да",$C60,1)</f>
        <v>0</v>
      </c>
      <c r="MW60" s="126">
        <f>'Тест ответы'!MU61*'Показатели'!$F$504*IF($MW$4="да",$C60,1)</f>
        <v>0</v>
      </c>
      <c r="MX60" s="126">
        <f>'Тест ответы'!MV61*'Показатели'!$F$505*IF(MX$4="да",$C60,1)</f>
        <v>0</v>
      </c>
      <c r="MY60" s="126">
        <f>'Тест ответы'!MW61*'Показатели'!$F$506*IF(MY$4="да",$C60,1)</f>
        <v>0</v>
      </c>
      <c r="MZ60" s="126">
        <f>'Тест ответы'!MX61*'Показатели'!$F$507*IF(MZ$4="да",$C60,1)</f>
        <v>0</v>
      </c>
      <c r="NA60" s="126">
        <f>'Тест ответы'!MY61*'Показатели'!$F$508*IF(NA$4="да",$C60,1)</f>
        <v>0</v>
      </c>
      <c r="NB60" s="126">
        <f>'Тест ответы'!MZ61*'Показатели'!$F$509*IF(NB$4="да",$C60,1)</f>
        <v>0</v>
      </c>
      <c r="NC60" s="126">
        <f>'Тест ответы'!NA61*'Показатели'!$F$510*IF(NC$4="да",$C60,1)</f>
        <v>0</v>
      </c>
      <c r="ND60" s="126">
        <f>'Тест ответы'!NB61*'Показатели'!$F$511*IF(ND$4="да",$C60,1)</f>
        <v>0</v>
      </c>
      <c r="NE60" s="126">
        <f>'Тест ответы'!NC61*'Показатели'!$F$512*IF(NE$4="да",$C60,1)</f>
        <v>0</v>
      </c>
      <c r="NF60" s="126">
        <f>'Тест ответы'!ND61*'Показатели'!$F$513*IF(NF$4="да",$C60,1)</f>
        <v>0</v>
      </c>
      <c r="NG60" s="126">
        <f>'Тест ответы'!NE61*'Показатели'!$F$514*IF(NG$4="да",$C60,1)</f>
        <v>0</v>
      </c>
      <c r="NH60" s="126">
        <f>'Тест ответы'!NF61*'Показатели'!$F$515*IF(NH$4="да",$C60,1)</f>
        <v>0</v>
      </c>
      <c r="NI60" s="134">
        <f>'Тест ответы'!NG61*'Показатели'!$F$516*IF($NI$4="да",$C60,1)</f>
        <v>0</v>
      </c>
      <c r="NJ60" s="126">
        <f>'Тест ответы'!NH61*'Показатели'!$F$518*IF(NJ$4="да",$C60,1)</f>
        <v>0</v>
      </c>
      <c r="NK60" s="126">
        <f>'Тест ответы'!NI61*'Показатели'!$F$519*IF(NK$4="да",$C60,1)</f>
        <v>0</v>
      </c>
      <c r="NL60" s="126">
        <f>'Тест ответы'!NJ61*'Показатели'!$F$520*IF(NL$4="да",$C60,1)</f>
        <v>0</v>
      </c>
      <c r="NM60" s="126">
        <f>'Тест ответы'!NK61*'Показатели'!$F$521*IF(NM$4="да",$C60,1)</f>
        <v>0</v>
      </c>
      <c r="NN60" s="126">
        <f>'Тест ответы'!NL61*'Показатели'!$F$522*IF(NN$4="да",$C60,1)</f>
        <v>0</v>
      </c>
      <c r="NO60" s="126">
        <f>'Тест ответы'!NM61*'Показатели'!$F$523*IF(NO$4="да",$C60,1)</f>
        <v>0</v>
      </c>
      <c r="NP60" s="126">
        <f>'Тест ответы'!NN61*'Показатели'!G$524*IF(NP$4="да",$C60,1)</f>
        <v>0</v>
      </c>
      <c r="NQ60" s="126">
        <f>'Тест ответы'!NO61*'Показатели'!H$525*IF(NQ$4="да",$C60,1)</f>
        <v>0</v>
      </c>
      <c r="NR60" s="126">
        <f>'Тест ответы'!NP61*'Показатели'!I$526*IF(NR$4="да",$C60,1)</f>
        <v>0</v>
      </c>
      <c r="NS60" s="126">
        <f>'Тест ответы'!NQ61*'Показатели'!$F$527*IF(NS$4="да",$C60,1)</f>
        <v>0</v>
      </c>
      <c r="NT60" s="126">
        <f>'Тест ответы'!NR61*'Показатели'!$F$528*IF(NT$4="да",$C60,1)</f>
        <v>0</v>
      </c>
      <c r="NU60" s="126">
        <f>'Тест ответы'!NS61*'Показатели'!$F$529*IF(NU$4="да",$C60,1)</f>
        <v>0</v>
      </c>
      <c r="NV60" s="135">
        <f>'Тест ответы'!NT61*'Показатели'!$F$530*IF(NV$4="да",$C60,1)</f>
        <v>0</v>
      </c>
      <c r="NW60" s="126">
        <f>'Тест ответы'!NU61*'Показатели'!$F$533*IF($NW$4="да",$C60,1)</f>
        <v>0</v>
      </c>
      <c r="NX60" s="126">
        <f>'Тест ответы'!NV61*'Показатели'!$F$534*IF($NX$4="да",$C60,1)</f>
        <v>0</v>
      </c>
      <c r="NY60" s="127">
        <f>'Тест ответы'!NW61*'Показатели'!$F$536*IF($NY$4="да",$C60,1)</f>
        <v>0</v>
      </c>
      <c r="NZ60" s="126">
        <f>'Тест ответы'!NX61*'Показатели'!$F$537*IF($NZ$4="да",$C60,1)</f>
        <v>0</v>
      </c>
      <c r="OA60" s="127">
        <f>'Тест ответы'!NY61*'Показатели'!$F$539*IF(OA$4="да",$C60,1)</f>
        <v>0</v>
      </c>
      <c r="OB60" s="126">
        <f>'Тест ответы'!NZ61*'Показатели'!$F$540*IF(OB$4="да",$C60,1)</f>
        <v>0</v>
      </c>
      <c r="OC60" s="126">
        <f>'Тест ответы'!OA61*'Показатели'!$F$541*IF(OC$4="да",$C60,1)</f>
        <v>0</v>
      </c>
      <c r="OD60" s="126">
        <f>'Тест ответы'!OB61*'Показатели'!$F$542*IF(OD$4="да",$C60,1)</f>
        <v>0</v>
      </c>
      <c r="OE60" s="126">
        <f>'Тест ответы'!OC61*'Показатели'!$F$543*IF(OE$4="да",$C60,1)</f>
        <v>0</v>
      </c>
      <c r="OF60" s="126">
        <f>'Тест ответы'!OD61*'Показатели'!$F$544*IF(OF$4="да",$C60,1)</f>
        <v>0</v>
      </c>
      <c r="OG60" s="127">
        <f>'Тест ответы'!OE61*'Показатели'!$F$546*IF(OG$4="да",$C60,1)</f>
        <v>0</v>
      </c>
      <c r="OH60" s="126">
        <f>'Тест ответы'!OF61*'Показатели'!$F$547*IF(OH$4="да",$C60,1)</f>
        <v>0</v>
      </c>
      <c r="OI60" s="126">
        <f>'Тест ответы'!OG61*'Показатели'!$F$548*IF(OI$4="да",$C60,1)</f>
        <v>0</v>
      </c>
      <c r="OJ60" s="126">
        <f>'Тест ответы'!OH61*'Показатели'!$F$549*IF(OJ$4="да",$C60,1)</f>
        <v>0</v>
      </c>
      <c r="OK60" s="126">
        <f>'Тест ответы'!OI61*'Показатели'!$F$550*IF(OK$4="да",$C60,1)</f>
        <v>0</v>
      </c>
      <c r="OL60" s="126">
        <f>'Тест ответы'!OJ61*'Показатели'!$F$551*IF(OL$4="да",$C60,1)</f>
        <v>0</v>
      </c>
      <c r="OM60" s="137">
        <f>'Тест ответы'!OK61*'Показатели'!$F$554*IF($OM$4="да",$C60,1)</f>
        <v>0</v>
      </c>
      <c r="ON60" s="134">
        <f>'Тест ответы'!OL61*'Показатели'!$F$555*IF($ON$4="да",$C60,1)</f>
        <v>0</v>
      </c>
      <c r="OO60" s="126">
        <f>'Тест ответы'!OM61*'Показатели'!$F$557*IF($OO$4="да",$C60,1)</f>
        <v>0</v>
      </c>
      <c r="OP60" s="135">
        <f>'Тест ответы'!ON61*'Показатели'!$F$558*IF($OP$4="да",$C60,1)</f>
        <v>0</v>
      </c>
      <c r="OQ60" s="127">
        <f>'Тест ответы'!OO61*'Показатели'!$F$564*IF(OQ$4="да",$C60,1)</f>
        <v>0</v>
      </c>
      <c r="OR60" s="126">
        <f>'Тест ответы'!OP61*'Показатели'!$F$565*IF(OR$4="да",$C60,1)</f>
        <v>0</v>
      </c>
      <c r="OS60" s="126">
        <f>'Тест ответы'!OQ61*'Показатели'!$F$566*IF(OS$4="да",$C60,1)</f>
        <v>0</v>
      </c>
      <c r="OT60" s="126">
        <f>'Тест ответы'!OR61*'Показатели'!$F$567*IF(OT$4="да",$C60,1)</f>
        <v>0</v>
      </c>
      <c r="OU60" s="126">
        <f>'Тест ответы'!OS61*'Показатели'!$F$568*IF(OU$4="да",$C60,1)</f>
        <v>0</v>
      </c>
      <c r="OV60" s="126">
        <f>'Тест ответы'!OT61*'Показатели'!$F$569*IF(OV$4="да",$C60,1)</f>
        <v>0</v>
      </c>
      <c r="OW60" s="127">
        <f>'Тест ответы'!OU61*'Показатели'!$F$574*IF(OW$4="да",$C60,1)</f>
        <v>0</v>
      </c>
      <c r="OX60" s="126">
        <f>'Тест ответы'!OV61*'Показатели'!$F$575*IF(OX$4="да",$C60,1)</f>
        <v>0</v>
      </c>
      <c r="OY60" s="126">
        <f>'Тест ответы'!OW61*'Показатели'!$F$576*IF(OY$4="да",$C60,1)</f>
        <v>0</v>
      </c>
      <c r="OZ60" s="126">
        <f>'Тест ответы'!OX61*'Показатели'!$F$577*IF(OZ$4="да",$C60,1)</f>
        <v>0</v>
      </c>
      <c r="PA60" s="126">
        <f>'Тест ответы'!OY61*'Показатели'!$F$578*IF(PA$4="да",$C60,1)</f>
        <v>0</v>
      </c>
      <c r="PB60" s="126">
        <f>'Тест ответы'!OZ61*'Показатели'!$F$579*IF(PB$4="да",$C60,1)</f>
        <v>0</v>
      </c>
      <c r="PC60" s="137">
        <f>'Тест ответы'!PA61*'Показатели'!$F$584*IF($PC$4="да",$C60,1)</f>
        <v>0</v>
      </c>
      <c r="PD60" s="126">
        <f>'Тест ответы'!PB61*'Показатели'!$F$585*IF($PD$4="да",$C60,1)</f>
        <v>0</v>
      </c>
      <c r="PE60" s="126">
        <f>'Тест ответы'!PC61*'Показатели'!$F$587*IF($PE$4="да",$C60,1)</f>
        <v>0</v>
      </c>
      <c r="PF60" s="126">
        <f>'Тест ответы'!PD61*'Показатели'!$F$588*IF($PF$4="да",$C60,1)</f>
        <v>0</v>
      </c>
      <c r="PG60" s="126">
        <f>'Тест ответы'!PE61*'Показатели'!$F$589*IF($PG$4="да",$C60,1)</f>
        <v>0</v>
      </c>
      <c r="PH60" s="126">
        <f>'Тест ответы'!PF61*'Показатели'!$F$590*IF($PH$4="да",$C60,1)</f>
        <v>0</v>
      </c>
      <c r="PI60" s="126">
        <f>'Тест ответы'!PG61*'Показатели'!$F$591*IF($PI$4="да",$C60,1)</f>
        <v>0</v>
      </c>
      <c r="PJ60" s="126">
        <f>'Тест ответы'!PH61*'Показатели'!$F$592*IF($PJ$4="да",$C60,1)</f>
        <v>0</v>
      </c>
      <c r="PK60" s="126">
        <f>'Тест ответы'!PI61*'Показатели'!$F$593*IF($PK$4="да",$C60,1)</f>
        <v>0</v>
      </c>
      <c r="PL60" s="126">
        <f>'Тест ответы'!PJ61*'Показатели'!$F$594*IF($PL$4="да",$C60,1)</f>
        <v>0</v>
      </c>
      <c r="PM60" s="126">
        <f>'Тест ответы'!PK61*'Показатели'!$F$595*IF($PM$4="да",$C60,1)</f>
        <v>0</v>
      </c>
      <c r="PN60" s="126">
        <f>'Тест ответы'!PL61*'Показатели'!$F$596*IF($PN$4="да",$C60,1)</f>
        <v>0</v>
      </c>
      <c r="PO60" s="126">
        <f>'Тест ответы'!PM61*'Показатели'!$F$597*IF($PO$4="да",$C60,1)</f>
        <v>0</v>
      </c>
      <c r="PP60" s="126">
        <f>'Тест ответы'!PN61*'Показатели'!$F$599*IF($PP$4="да",$C60,1)</f>
        <v>0</v>
      </c>
      <c r="PQ60" s="126">
        <f>'Тест ответы'!PO61*'Показатели'!$F$600*IF($PQ$4="да",$C60,1)</f>
        <v>0</v>
      </c>
      <c r="PR60" s="126">
        <f>'Тест ответы'!PP61*'Показатели'!$F$603*IF($PR$4="да",$C60,1)</f>
        <v>0</v>
      </c>
      <c r="PS60" s="126">
        <f>'Тест ответы'!PQ61*'Показатели'!$F$605*IF($PS$4="да",$C60,1)</f>
        <v>0</v>
      </c>
      <c r="PT60" s="126">
        <f>'Тест ответы'!PR61*'Показатели'!$F$606*IF($PT$4="да",$C60,1)</f>
        <v>0</v>
      </c>
      <c r="PU60" s="126">
        <f>'Тест ответы'!PS61*'Показатели'!$F$607*IF($PU$4="да",$C60,1)</f>
        <v>0</v>
      </c>
      <c r="PV60" s="126">
        <f>'Тест ответы'!PT61*'Показатели'!$F$608*IF($PV$4="да",$C60,1)</f>
        <v>0</v>
      </c>
      <c r="PW60" s="126">
        <f>'Тест ответы'!PU61*'Показатели'!$F$609*IF($PW$4="да",$C60,1)</f>
        <v>0</v>
      </c>
      <c r="PX60" s="126">
        <f>'Тест ответы'!PV61*'Показатели'!$F$610*IF($PX$4="да",$C60,1)</f>
        <v>0</v>
      </c>
      <c r="PY60" s="137">
        <f>'Тест ответы'!PW61*'Показатели'!$F$612*IF(PY$4="да",$C60,1)</f>
        <v>0</v>
      </c>
      <c r="PZ60" s="127">
        <f>'Тест ответы'!PX61*'Показатели'!$F$614*IF(PZ$4="да",$C60,1)</f>
        <v>0</v>
      </c>
      <c r="QA60" s="126">
        <f>'Тест ответы'!PY61*'Показатели'!$F$614*IF(QA$4="да",$C60,1)</f>
        <v>0</v>
      </c>
      <c r="QB60" s="126">
        <f>'Тест ответы'!PZ61*'Показатели'!$F$614*IF(QB$4="да",$C60,1)</f>
        <v>0</v>
      </c>
      <c r="QC60" s="126">
        <f>'Тест ответы'!QA61*'Показатели'!$F$614*IF(QC$4="да",$C60,1)</f>
        <v>0</v>
      </c>
      <c r="QD60" s="126">
        <f>'Тест ответы'!QB61*'Показатели'!$F$614*IF(QD$4="да",$C60,1)</f>
        <v>0</v>
      </c>
      <c r="QE60" s="127">
        <f>'Тест ответы'!QC61*'Показатели'!$F$620*IF(QE$4="да",$C60,1)</f>
        <v>0</v>
      </c>
      <c r="QF60" s="126">
        <f>'Тест ответы'!QD61*'Показатели'!$F$620*IF(QF$4="да",$C60,1)</f>
        <v>0</v>
      </c>
      <c r="QG60" s="126">
        <f>'Тест ответы'!QE61*'Показатели'!$F$620*IF(QG$4="да",$C60,1)</f>
        <v>0</v>
      </c>
      <c r="QH60" s="126">
        <f>'Тест ответы'!QF61*'Показатели'!$F$620*IF(QH$4="да",$C60,1)</f>
        <v>0</v>
      </c>
      <c r="QI60" s="126">
        <f>'Тест ответы'!QG61*'Показатели'!$F$620*IF(QI$4="да",$C60,1)</f>
        <v>0</v>
      </c>
      <c r="QJ60" s="138">
        <f>'Тест ответы'!QH61*'Показатели'!$F$620*IF(QJ$4="да",$C60,1)</f>
        <v>0</v>
      </c>
      <c r="QK60" s="122" t="str">
        <f>'Тест ответы'!QI61*#REF!*IF(QK$4="да",$C60,1)</f>
        <v>#REF!</v>
      </c>
      <c r="QL60" s="122">
        <f>'Тест ответы'!QJ61*'Показатели'!$F$628*IF(QL$4="да",$C60,1)</f>
        <v>0</v>
      </c>
      <c r="QM60" s="122">
        <f>'Тест ответы'!QK61*'Показатели'!$F$629*IF(QM$4="да",$C60,1)</f>
        <v>0</v>
      </c>
      <c r="QN60" s="122">
        <f>'Тест ответы'!QL61*'Показатели'!$F$631*IF(QN$4="да",$C60,1)</f>
        <v>0</v>
      </c>
      <c r="QO60" s="122" t="str">
        <f>'Тест ответы'!QM61*#REF!*IF(QO$4="да",$C60,1)</f>
        <v>#REF!</v>
      </c>
      <c r="QP60" s="136">
        <f>'Тест ответы'!QN61*'Показатели'!$F$632*IF(QP$4="да",$C60,1)</f>
        <v>0</v>
      </c>
      <c r="QQ60" s="126">
        <f>'Тест ответы'!QO61*'Показатели'!$F$635*IF(QQ$4="да",$C60,1)</f>
        <v>0</v>
      </c>
      <c r="QR60" s="126">
        <f>'Тест ответы'!QP61*'Показатели'!$F$636*IF(QR$4="да",$C60,1)</f>
        <v>0</v>
      </c>
      <c r="QS60" s="126">
        <f>'Тест ответы'!QQ61*'Показатели'!$F$638*IF(QS$4="да",$C60,1)</f>
        <v>0</v>
      </c>
      <c r="QT60" s="126">
        <f>'Тест ответы'!QR61*'Показатели'!$F$639*IF(QT$4="да",$C60,1)</f>
        <v>0</v>
      </c>
      <c r="QU60" s="126">
        <f>'Тест ответы'!QS61*'Показатели'!$F$640*IF(QU$4="да",$C60,1)</f>
        <v>0</v>
      </c>
      <c r="QV60" s="126">
        <f>'Тест ответы'!QT61*'Показатели'!$F$641*IF(QV$4="да",$C60,1)</f>
        <v>0</v>
      </c>
      <c r="QW60" s="126">
        <f>'Тест ответы'!QU61*'Показатели'!$F$642*IF(QW$4="да",$C60,1)</f>
        <v>0</v>
      </c>
      <c r="QX60" s="135">
        <f>'Тест ответы'!QV61*'Показатели'!$F$643*IF(QX$4="да",$C60,1)</f>
        <v>0</v>
      </c>
      <c r="QY60" s="131"/>
      <c r="QZ60" s="131"/>
      <c r="RA60" s="131"/>
      <c r="RB60" s="131"/>
      <c r="RC60" s="131"/>
      <c r="RD60" s="131"/>
      <c r="RE60" s="131"/>
      <c r="RF60" s="131"/>
      <c r="RG60" s="131"/>
    </row>
    <row r="61">
      <c r="A61" s="117">
        <v>57.0</v>
      </c>
      <c r="B61" s="118" t="str">
        <f>'Тест ответы'!B62</f>
        <v>Рязанская область</v>
      </c>
      <c r="C61" s="139">
        <f>VLOOKUP(B61,'Население'!$B$2:$E$90,4,FALSE)</f>
        <v>11.8472372</v>
      </c>
      <c r="D61" s="120" t="str">
        <f t="shared" si="9"/>
        <v>#REF!</v>
      </c>
      <c r="E61" s="121">
        <f>'Тест ответы'!C62*'Показатели'!$F$3*IF(E$4="да",$C61,1)</f>
        <v>0.0005</v>
      </c>
      <c r="F61" s="121">
        <f>'Тест ответы'!D62*'Показатели'!$F$4*IF(F$4="да",$C61,1)</f>
        <v>0</v>
      </c>
      <c r="G61" s="121">
        <f>'Тест ответы'!E62*'Показатели'!$F$5*IF($G$4="да",C61,1)</f>
        <v>0</v>
      </c>
      <c r="H61" s="121">
        <f>'Тест ответы'!F62*'Показатели'!$F$6*IF($H$4="да",C61,1)</f>
        <v>0</v>
      </c>
      <c r="I61" s="121">
        <f>'Тест ответы'!G62*'Показатели'!$F$7*IF(I$4="да",D61,1)</f>
        <v>0.008</v>
      </c>
      <c r="J61" s="121">
        <f>'Тест ответы'!H62*'Показатели'!$F$8*IF($J$4="да",C61,1)</f>
        <v>0</v>
      </c>
      <c r="K61" s="121">
        <f>'Тест ответы'!I62*'Показатели'!$F$9*IF(K$4="да",D61,1)</f>
        <v>0</v>
      </c>
      <c r="L61" s="121">
        <f>'Тест ответы'!J62*'Показатели'!$F$10*IF(L$4="да",$C61,1)</f>
        <v>0</v>
      </c>
      <c r="M61" s="121">
        <f>'Тест ответы'!K62*'Показатели'!$F$11*IF(M$4="да",$C61,1)</f>
        <v>0</v>
      </c>
      <c r="N61" s="122">
        <f>'Тест ответы'!L62*'Показатели'!$F$12*IF(N$4="да",$C61,1)</f>
        <v>0.03</v>
      </c>
      <c r="O61" s="123">
        <f>'Тест ответы'!M62*'Показатели'!$F$14*IF(O$4="да",$C61,1)</f>
        <v>0.04</v>
      </c>
      <c r="P61" s="124">
        <f>'Тест ответы'!N62*'Показатели'!$F$15*IF(P$4="да",$C61,1)</f>
        <v>0</v>
      </c>
      <c r="Q61" s="124">
        <f>'Тест ответы'!O62*'Показатели'!$F$17*IF(Q$4="да",$C61,1)</f>
        <v>0</v>
      </c>
      <c r="R61" s="124">
        <f>'Тест ответы'!P62*'Показатели'!$F$18*IF(R$4="да",$C61,1)</f>
        <v>0.1</v>
      </c>
      <c r="S61" s="123">
        <f>'Тест ответы'!Q62*'Показатели'!$F$20*IF(S$4="да",$C61,1)</f>
        <v>0</v>
      </c>
      <c r="T61" s="121">
        <f>'Тест ответы'!R62*'Показатели'!$F$21*IF(T$4="да",$C61,1)</f>
        <v>0</v>
      </c>
      <c r="U61" s="121">
        <f>'Тест ответы'!S62*'Показатели'!$F$24*IF(U$4="да",$C61,1)</f>
        <v>0</v>
      </c>
      <c r="V61" s="121">
        <f>'Тест ответы'!T62*'Показатели'!$F$25*IF(V$4="да",$C61,1)</f>
        <v>0</v>
      </c>
      <c r="W61" s="121">
        <f>'Тест ответы'!U62*'Показатели'!$F$26*IF(W$4="да",$C61,1)</f>
        <v>0</v>
      </c>
      <c r="X61" s="121">
        <f>'Тест ответы'!V62*'Показатели'!$F$28*IF(X$4="да",$C61,1)</f>
        <v>0</v>
      </c>
      <c r="Y61" s="121">
        <f>'Тест ответы'!W62*'Показатели'!$F$29*IF(Y$4="да",$C61,1)</f>
        <v>0</v>
      </c>
      <c r="Z61" s="125">
        <f>'Тест ответы'!X62*'Показатели'!$F$33*IF(Z$4="да",$C61,1)</f>
        <v>0</v>
      </c>
      <c r="AA61" s="126">
        <f>'Тест ответы'!Y62*'Показатели'!$F$34*IF(AA$4="да",$C61,1)</f>
        <v>0</v>
      </c>
      <c r="AB61" s="126">
        <f>'Тест ответы'!Z62*'Показатели'!$F$35*IF(AB$4="да",$C61,1)</f>
        <v>0</v>
      </c>
      <c r="AC61" s="126">
        <f>'Тест ответы'!AA62*'Показатели'!$F$36*IF(AC$4="да",$C61,1)</f>
        <v>0</v>
      </c>
      <c r="AD61" s="126">
        <f>'Тест ответы'!AB62*'Показатели'!$F$37*IF(AD$4="да",$C61,1)</f>
        <v>0</v>
      </c>
      <c r="AE61" s="126">
        <f>'Тест ответы'!AC62*'Показатели'!$F$38*IF(AE$4="да",$C61,1)</f>
        <v>0</v>
      </c>
      <c r="AF61" s="126">
        <f>'Тест ответы'!AD62*'Показатели'!$F$39*IF(AF$4="да",$C61,1)</f>
        <v>0</v>
      </c>
      <c r="AG61" s="126">
        <f>'Тест ответы'!AE62*'Показатели'!$F$40*IF(AG$4="да",$C61,1)</f>
        <v>0</v>
      </c>
      <c r="AH61" s="126">
        <f>'Тест ответы'!AF62*'Показатели'!$F$41*IF(AH$4="да",$C61,1)</f>
        <v>0</v>
      </c>
      <c r="AI61" s="127">
        <f>'Тест ответы'!AG62*'Показатели'!$F$43*IF(AI$4="да",$C61,1)</f>
        <v>0</v>
      </c>
      <c r="AJ61" s="126">
        <f>'Тест ответы'!AH62*'Показатели'!$F$44*IF(AJ$4="да",$C61,1)</f>
        <v>0</v>
      </c>
      <c r="AK61" s="126">
        <f>'Тест ответы'!AI62*'Показатели'!$F$45*IF(AK$4="да",$C61,1)</f>
        <v>0</v>
      </c>
      <c r="AL61" s="126">
        <f>'Тест ответы'!AJ62*'Показатели'!$F$46*IF(AL$4="да",$C61,1)</f>
        <v>0</v>
      </c>
      <c r="AM61" s="126">
        <f>'Тест ответы'!AK62*'Показатели'!$F$47*IF(AM$4="да",$C61,1)</f>
        <v>0</v>
      </c>
      <c r="AN61" s="126">
        <f>'Тест ответы'!AL62*'Показатели'!$F$48*IF(AN$4="да",$C61,1)</f>
        <v>0</v>
      </c>
      <c r="AO61" s="126">
        <f>'Тест ответы'!AM62*'Показатели'!$F$49*IF(AO$4="да",$C61,1)</f>
        <v>0</v>
      </c>
      <c r="AP61" s="126">
        <f>'Тест ответы'!AN62*'Показатели'!$F$50*IF(AP$4="да",$C61,1)</f>
        <v>0</v>
      </c>
      <c r="AQ61" s="126">
        <f>'Тест ответы'!AO62*'Показатели'!$F$51*IF(AQ$4="да",$C61,1)</f>
        <v>0</v>
      </c>
      <c r="AR61" s="123">
        <f>'Тест ответы'!AP62*'Показатели'!$F$53*IF($AR$4="да",$C61,1)</f>
        <v>0</v>
      </c>
      <c r="AS61" s="128">
        <f>'Тест ответы'!AQ62*'Показатели'!$F$54*IF($AS$4="да",$C61,1)</f>
        <v>0</v>
      </c>
      <c r="AT61" s="127">
        <f>'Тест ответы'!AR62*'Показатели'!$F$56*IF(AT$4="да",$C61,1)</f>
        <v>0</v>
      </c>
      <c r="AU61" s="126">
        <f>'Тест ответы'!AS62*'Показатели'!$F$57*IF(AU$4="да",$C61,1)</f>
        <v>0</v>
      </c>
      <c r="AV61" s="126">
        <f>'Тест ответы'!AT62*'Показатели'!$F$58*IF(AV$4="да",$C61,1)</f>
        <v>0</v>
      </c>
      <c r="AW61" s="126">
        <f>'Тест ответы'!AU62*'Показатели'!$F$59*IF(AW$4="да",$C61,1)</f>
        <v>0</v>
      </c>
      <c r="AX61" s="126">
        <f>'Тест ответы'!AV62*'Показатели'!$F$60*IF(AX$4="да",$C61,1)</f>
        <v>0</v>
      </c>
      <c r="AY61" s="126">
        <f>'Тест ответы'!AW62*'Показатели'!$F$61*IF(AY$4="да",$C61,1)</f>
        <v>0</v>
      </c>
      <c r="AZ61" s="129">
        <f>'Тест ответы'!AX62*'Показатели'!$F$64*IF($AZ$4="да",$C61,1)</f>
        <v>0</v>
      </c>
      <c r="BA61" s="121">
        <f>'Тест ответы'!AY62*'Показатели'!$F$65*IF($BA$4="да",$C61,1)</f>
        <v>0</v>
      </c>
      <c r="BB61" s="121">
        <f>'Тест ответы'!AZ62*'Показатели'!$F$66*IF($BA$4="да",$C61,1)</f>
        <v>0</v>
      </c>
      <c r="BC61" s="121">
        <f>'Тест ответы'!BA62*'Показатели'!$F$67*IF($BC$4="да",$C61,1)</f>
        <v>0</v>
      </c>
      <c r="BD61" s="121">
        <f>'Тест ответы'!BB62*'Показатели'!$F$68*IF($BD$4="да",$C61,1)</f>
        <v>0</v>
      </c>
      <c r="BE61" s="121">
        <f>'Тест ответы'!BC62*'Показатели'!$F$69*IF($BE$4="да",$C61,1)</f>
        <v>0</v>
      </c>
      <c r="BF61" s="121">
        <f>'Тест ответы'!BD62*'Показатели'!$F$70*IF($BF$4="да",$C61,1)</f>
        <v>0</v>
      </c>
      <c r="BG61" s="121">
        <f>'Тест ответы'!BE62*'Показатели'!$F$71*IF($BG$4="да",$C61,1)</f>
        <v>0</v>
      </c>
      <c r="BH61" s="128">
        <f>'Тест ответы'!BF62*'Показатели'!$F$72*IF($BH$4="да",$C61,1)</f>
        <v>0</v>
      </c>
      <c r="BI61" s="121">
        <f>'Тест ответы'!BG62*'Показатели'!$F$75*IF($BI$4="да",$C61,1)</f>
        <v>0</v>
      </c>
      <c r="BJ61" s="121">
        <f>'Тест ответы'!BH62*'Показатели'!$F$76*IF($BJ$4="да",$C61,1)</f>
        <v>0</v>
      </c>
      <c r="BK61" s="121">
        <f>'Тест ответы'!BI62*'Показатели'!$F$77*IF($BK$4="да",$C61,1)</f>
        <v>0</v>
      </c>
      <c r="BL61" s="121">
        <f>'Тест ответы'!BJ62*'Показатели'!$F$78*IF($BL$4="да",$C61,1)</f>
        <v>0</v>
      </c>
      <c r="BM61" s="121">
        <f>'Тест ответы'!BK62*'Показатели'!$F$79*IF($BM$4="да",$C61,1)</f>
        <v>0</v>
      </c>
      <c r="BN61" s="121">
        <f>'Тест ответы'!BL62*'Показатели'!$F$80*IF($BN$4="да",$C61,1)</f>
        <v>0</v>
      </c>
      <c r="BO61" s="128">
        <f>'Тест ответы'!BM62*'Показатели'!$F$81*IF($BO$4="да",$C61,1)</f>
        <v>0</v>
      </c>
      <c r="BP61" s="121">
        <f>'Тест ответы'!BN62*'Показатели'!$F$86*IF(BP$4="да",$C61,1)</f>
        <v>0</v>
      </c>
      <c r="BQ61" s="121">
        <f>'Тест ответы'!BO62*'Показатели'!$F$87*IF(BQ$4="да",$C61,1)</f>
        <v>0</v>
      </c>
      <c r="BR61" s="121">
        <f>'Тест ответы'!BP62*'Показатели'!$F$88*IF(BR$4="да",$C61,1)</f>
        <v>0</v>
      </c>
      <c r="BS61" s="121">
        <f>'Тест ответы'!BQ62*'Показатели'!$F$89*IF($BS$4="да",$C61,1)</f>
        <v>0</v>
      </c>
      <c r="BT61" s="121">
        <f>'Тест ответы'!BR62*'Показатели'!$F$90*IF($BT$4="да",$C61,1)</f>
        <v>0</v>
      </c>
      <c r="BU61" s="121">
        <f>'Тест ответы'!BS62*'Показатели'!$F$91*IF($BU$4="да",$C61,1)</f>
        <v>0</v>
      </c>
      <c r="BV61" s="121">
        <f>'Тест ответы'!BT62*'Показатели'!$F$92*IF($BV$4="да",$C61,1)</f>
        <v>0</v>
      </c>
      <c r="BW61" s="121">
        <f>'Тест ответы'!BU62*'Показатели'!$F$93*IF($BW$4="да",$C61,1)</f>
        <v>0</v>
      </c>
      <c r="BX61" s="121">
        <f>'Тест ответы'!BV62*'Показатели'!$F$94*IF($BX$4="да",$C61,1)</f>
        <v>0</v>
      </c>
      <c r="BY61" s="121">
        <f>'Тест ответы'!BW62*'Показатели'!$F$95*IF($BY$4="да",$C61,1)</f>
        <v>0</v>
      </c>
      <c r="BZ61" s="121">
        <f>'Тест ответы'!BX62*'Показатели'!$F$96*IF($BZ$4="да",$C61,1)</f>
        <v>0</v>
      </c>
      <c r="CA61" s="121">
        <f>'Тест ответы'!BY62*'Показатели'!$F$97*IF($CA$4="да",$C61,1)</f>
        <v>0</v>
      </c>
      <c r="CB61" s="121">
        <f>'Тест ответы'!BZ62*'Показатели'!$F$99*IF($CB$4="да",$C61,1)</f>
        <v>0</v>
      </c>
      <c r="CC61" s="121">
        <f>'Тест ответы'!CA62*'Показатели'!$F$100*IF($CC$4="да",$C61,1)</f>
        <v>0</v>
      </c>
      <c r="CD61" s="121">
        <f>'Тест ответы'!CB62*'Показатели'!$F$101*IF($CD$4="да",$C61,1)</f>
        <v>0</v>
      </c>
      <c r="CE61" s="121">
        <f>'Тест ответы'!CC62*'Показатели'!$F$102*IF($CE$4="да",$C61,1)</f>
        <v>0</v>
      </c>
      <c r="CF61" s="121">
        <f>'Тест ответы'!CD62*'Показатели'!$F$103*IF($CF$4="да",$C61,1)</f>
        <v>0</v>
      </c>
      <c r="CG61" s="121">
        <f>'Тест ответы'!CE62*'Показатели'!$F$104*IF($CG$4="да",$C61,1)</f>
        <v>0</v>
      </c>
      <c r="CH61" s="121">
        <f>'Тест ответы'!CF62*'Показатели'!$F$105*IF($CH$4="да",$C61,1)</f>
        <v>0</v>
      </c>
      <c r="CI61" s="121">
        <f>'Тест ответы'!CG62*'Показатели'!$F$106*IF($CI$4="да",$C61,1)</f>
        <v>0</v>
      </c>
      <c r="CJ61" s="121">
        <f>'Тест ответы'!CH62*'Показатели'!$F$107*IF($CJ$4="да",$C61,1)</f>
        <v>0</v>
      </c>
      <c r="CK61" s="121">
        <f>'Тест ответы'!CI62*'Показатели'!$F$108*IF($CK$4="да",$C61,1)</f>
        <v>0</v>
      </c>
      <c r="CL61" s="121">
        <f>'Тест ответы'!CJ62*'Показатели'!$F$109*IF($CL$4="да",$C61,1)</f>
        <v>0</v>
      </c>
      <c r="CM61" s="121">
        <f>'Тест ответы'!CK62*'Показатели'!$F$110*IF($CM$4="да",$C61,1)</f>
        <v>0</v>
      </c>
      <c r="CN61" s="121">
        <f>'Тест ответы'!CL62*'Показатели'!$F$111*IF($CN$4="да",$C61,1)</f>
        <v>0</v>
      </c>
      <c r="CO61" s="121">
        <f>'Тест ответы'!CM62*'Показатели'!$F$112*IF($CO$4="да",$C61,1)</f>
        <v>0</v>
      </c>
      <c r="CP61" s="128">
        <f>'Тест ответы'!CN62*'Показатели'!$F$113*IF($CP$4="да",$C61,1)</f>
        <v>0</v>
      </c>
      <c r="CQ61" s="121">
        <f>'Тест ответы'!CO62*'Показатели'!$F$118*IF(CQ$4="да",$C61,1)</f>
        <v>0</v>
      </c>
      <c r="CR61" s="121">
        <f>'Тест ответы'!CP62*'Показатели'!$F$119*IF(CR$4="да",$C61,1)</f>
        <v>0</v>
      </c>
      <c r="CS61" s="121">
        <f>'Тест ответы'!CQ62*'Показатели'!$F$120*IF(CS$4="да",$C61,1)</f>
        <v>0</v>
      </c>
      <c r="CT61" s="121">
        <f>'Тест ответы'!CR62*'Показатели'!$F$121*IF($CT$4="да",$C61,1)</f>
        <v>0</v>
      </c>
      <c r="CU61" s="121">
        <f>'Тест ответы'!CS62*'Показатели'!$F$122*IF($CU$4="да",$C61,1)</f>
        <v>0</v>
      </c>
      <c r="CV61" s="121">
        <f>'Тест ответы'!CT62*'Показатели'!$F$123*IF($CV$4="да",$C61,1)</f>
        <v>0</v>
      </c>
      <c r="CW61" s="121">
        <f>'Тест ответы'!CU62*'Показатели'!$F$124*IF($CW$4="да",$C61,1)</f>
        <v>0</v>
      </c>
      <c r="CX61" s="121">
        <f>'Тест ответы'!CV62*'Показатели'!$F$125*IF($CX$4="да",$C61,1)</f>
        <v>0</v>
      </c>
      <c r="CY61" s="121">
        <f>'Тест ответы'!CW62*'Показатели'!$F$126*IF($CY$4="да",$C61,1)</f>
        <v>0</v>
      </c>
      <c r="CZ61" s="121">
        <f>'Тест ответы'!CX62*'Показатели'!$F$127*IF($CZ$4="да",$C61,1)</f>
        <v>0</v>
      </c>
      <c r="DA61" s="121">
        <f>'Тест ответы'!CY62*'Показатели'!$F$128*IF($DA$4="да",$C61,1)</f>
        <v>0</v>
      </c>
      <c r="DB61" s="121">
        <f>'Тест ответы'!CZ62*'Показатели'!$F$129*IF($DB$4="да",$C61,1)</f>
        <v>0</v>
      </c>
      <c r="DC61" s="121">
        <f>'Тест ответы'!DA62*'Показатели'!$F$131*IF($DC$4="да",$C61,1)</f>
        <v>0</v>
      </c>
      <c r="DD61" s="121">
        <f>'Тест ответы'!DB62*'Показатели'!$F$132*IF($DD$4="да",$C61,1)</f>
        <v>0</v>
      </c>
      <c r="DE61" s="121">
        <f>'Тест ответы'!DC62*'Показатели'!$F$133*IF($DE$4="да",$C61,1)</f>
        <v>0</v>
      </c>
      <c r="DF61" s="121">
        <f>'Тест ответы'!DD62*'Показатели'!$F$134*IF($DF$4="да",$C61,1)</f>
        <v>0</v>
      </c>
      <c r="DG61" s="121">
        <f>'Тест ответы'!DE62*'Показатели'!$F$135*IF($DG$4="да",$C61,1)</f>
        <v>0</v>
      </c>
      <c r="DH61" s="121">
        <f>'Тест ответы'!DF62*'Показатели'!$F$136*IF($DH60="да",$C61,1)</f>
        <v>0</v>
      </c>
      <c r="DI61" s="121">
        <f>'Тест ответы'!DG62*'Показатели'!$F$137*IF($DI$4="да",$C61,1)</f>
        <v>0</v>
      </c>
      <c r="DJ61" s="121">
        <f>'Тест ответы'!DH62*'Показатели'!$F$138*IF($DJ$4="да",$C61,1)</f>
        <v>0</v>
      </c>
      <c r="DK61" s="122">
        <f>'Тест ответы'!DH62*'Показатели'!$F$139*IF($DK$4="да",$C61,1)</f>
        <v>0</v>
      </c>
      <c r="DL61" s="130" t="str">
        <f>'Тест ответы'!DJ62*#REF!*IF($DL$4="да",$C61,1)</f>
        <v>#REF!</v>
      </c>
      <c r="DM61" s="122" t="str">
        <f>'Тест ответы'!DF62*#REF!*IF(DM$4="да",$C61,1)</f>
        <v>#REF!</v>
      </c>
      <c r="DN61" s="122" t="str">
        <f>'Тест ответы'!DL62*#REF!*IF($DN$4="да",$C61,1)</f>
        <v>#REF!</v>
      </c>
      <c r="DO61" s="131" t="str">
        <f>'Тест ответы'!DM62*#REF!*IF($DO$4="да",$C61,1)</f>
        <v>#REF!</v>
      </c>
      <c r="DP61" s="122">
        <f>'Тест ответы'!DN62*'Показатели'!$F$141*IF($DP$4="да",$C61,1)</f>
        <v>0</v>
      </c>
      <c r="DQ61" s="122">
        <f>'Тест ответы'!DO62*'Показатели'!$F$142*IF(DQ$4="да",$C61,1)</f>
        <v>0</v>
      </c>
      <c r="DR61" s="132">
        <f>'Тест ответы'!DP62*'Показатели'!$F$144*$C61</f>
        <v>0</v>
      </c>
      <c r="DS61" s="122">
        <f>'Тест ответы'!DQ62*'Показатели'!$F$151*$C61</f>
        <v>0</v>
      </c>
      <c r="DT61" s="122">
        <f>'Тест ответы'!DR62*'Показатели'!$F$154*$C61</f>
        <v>0</v>
      </c>
      <c r="DU61" s="122">
        <f>'Тест ответы'!DS62*'Показатели'!$F$157*$C61</f>
        <v>0</v>
      </c>
      <c r="DV61" s="122">
        <f>'Тест ответы'!DT62*'Показатели'!$F$163*$C61</f>
        <v>0</v>
      </c>
      <c r="DW61" s="122">
        <f>'Тест ответы'!DU62*'Показатели'!$F$166*$C61</f>
        <v>0</v>
      </c>
      <c r="DX61" s="133">
        <f>'Тест ответы'!DV62*'Показатели'!$F$169*$C61</f>
        <v>0</v>
      </c>
      <c r="DY61" s="126">
        <f>'Тест ответы'!DW62*'Показатели'!$F$171*IF($DY$4="да",$C61,1)</f>
        <v>0</v>
      </c>
      <c r="DZ61" s="126">
        <f>'Тест ответы'!DX62*'Показатели'!$F$172*IF($DZ$4="да",$C61,1)</f>
        <v>0</v>
      </c>
      <c r="EA61" s="126">
        <f>'Тест ответы'!DY62*'Показатели'!$F$173*IF($EA$4="да",$C61,1)</f>
        <v>0</v>
      </c>
      <c r="EB61" s="126">
        <f>'Тест ответы'!DZ62*'Показатели'!$F$174*IF($EB$4="да",$C61,1)</f>
        <v>0</v>
      </c>
      <c r="EC61" s="126">
        <f>'Тест ответы'!EA62*'Показатели'!$F$175*IF($EC$4="да",$C61,1)</f>
        <v>0</v>
      </c>
      <c r="ED61" s="126">
        <f>'Тест ответы'!EB62*'Показатели'!$F$176*IF($ED$4="да",$C61,1)</f>
        <v>0</v>
      </c>
      <c r="EE61" s="126">
        <f>'Тест ответы'!EC62*'Показатели'!$F$177*IF($EE$4="да",$C61,1)</f>
        <v>0</v>
      </c>
      <c r="EF61" s="126">
        <f>'Тест ответы'!ED62*'Показатели'!$F$178*IF($EF$4="да",$C61,1)</f>
        <v>0</v>
      </c>
      <c r="EG61" s="126">
        <f>'Тест ответы'!EE62*'Показатели'!$F$179*IF($EG$4="да",$C61,1)</f>
        <v>0</v>
      </c>
      <c r="EH61" s="126">
        <f>'Тест ответы'!EF62*'Показатели'!$F$180*IF($EH$4="да",$C61,1)</f>
        <v>0</v>
      </c>
      <c r="EI61" s="126">
        <f>'Тест ответы'!EG62*'Показатели'!$F$181*IF($EI$4="да",$C61,1)</f>
        <v>0</v>
      </c>
      <c r="EJ61" s="126">
        <f>'Тест ответы'!EH62*'Показатели'!$F$182*IF($EJ$4="да",$C61,1)</f>
        <v>0</v>
      </c>
      <c r="EK61" s="126">
        <f>'Тест ответы'!EI62*'Показатели'!$F$183*IF($EK$4="да",$C61,1)</f>
        <v>0</v>
      </c>
      <c r="EL61" s="126">
        <f>'Тест ответы'!EJ62*'Показатели'!$F$184*IF($EL$4="да",$C61,1)</f>
        <v>0</v>
      </c>
      <c r="EM61" s="126">
        <f>'Тест ответы'!EK62*'Показатели'!$F$185*IF($EM$4="да",$C61,1)</f>
        <v>0</v>
      </c>
      <c r="EN61" s="126">
        <f>'Тест ответы'!EL62*'Показатели'!$F$186*IF($EN$4="да",$C61,1)</f>
        <v>0</v>
      </c>
      <c r="EO61" s="126">
        <f>'Тест ответы'!EM62*'Показатели'!$F$187*IF($EO$4="да",$C61,1)</f>
        <v>0</v>
      </c>
      <c r="EP61" s="126">
        <f>'Тест ответы'!EN62*'Показатели'!$F$188*IF($EP$4="да",$C61,1)</f>
        <v>0</v>
      </c>
      <c r="EQ61" s="126">
        <f>'Тест ответы'!EO62*'Показатели'!$F$189*IF($EQ$4="да",$C61,1)</f>
        <v>0</v>
      </c>
      <c r="ER61" s="126">
        <f>'Тест ответы'!EP62*'Показатели'!$F$190*IF($ER$4="да",$C61,1)</f>
        <v>0</v>
      </c>
      <c r="ES61" s="134">
        <f>'Тест ответы'!EQ62*'Показатели'!$F$191*IF($ES$4="да",$C61,1)</f>
        <v>0</v>
      </c>
      <c r="ET61" s="126">
        <f>'Тест ответы'!ER62*'Показатели'!$F$193*IF($ET$4="да",$C61,1)</f>
        <v>0</v>
      </c>
      <c r="EU61" s="126">
        <f>'Тест ответы'!ES62*'Показатели'!$F$194*IF($EU$4="да",$C61,1)</f>
        <v>0</v>
      </c>
      <c r="EV61" s="126">
        <f>'Тест ответы'!ET62*'Показатели'!$F$195*IF($EV$4="да",$C61,1)</f>
        <v>0</v>
      </c>
      <c r="EW61" s="126">
        <f>'Тест ответы'!EU62*'Показатели'!$F$196*IF($EW$4="да",$C61,1)</f>
        <v>0</v>
      </c>
      <c r="EX61" s="126">
        <f>'Тест ответы'!EV62*'Показатели'!$F$197*IF($EX$4="да",$C61,1)</f>
        <v>0</v>
      </c>
      <c r="EY61" s="126">
        <f>'Тест ответы'!EW62*'Показатели'!$F$198*IF($EY$4="да",$C61,1)</f>
        <v>0</v>
      </c>
      <c r="EZ61" s="126">
        <f>'Тест ответы'!EX62*'Показатели'!$F$199*IF($EZ$4="да",$C61,1)</f>
        <v>0</v>
      </c>
      <c r="FA61" s="126">
        <f>'Тест ответы'!EY62*'Показатели'!$F$200*IF($FA$4="да",$C61,1)</f>
        <v>0</v>
      </c>
      <c r="FB61" s="126">
        <f>'Тест ответы'!EZ62*'Показатели'!$F$201*IF($FB$4="да",$C61,1)</f>
        <v>0</v>
      </c>
      <c r="FC61" s="126">
        <f>'Тест ответы'!FA62*'Показатели'!$F$202*IF($FC$4="да",$C61,1)</f>
        <v>0</v>
      </c>
      <c r="FD61" s="126">
        <f>'Тест ответы'!FB62*'Показатели'!$F$203*IF($FD$4="да",$C61,1)</f>
        <v>0</v>
      </c>
      <c r="FE61" s="126">
        <f>'Тест ответы'!FC62*'Показатели'!$F$204*IF($FE$4="да",$C61,1)</f>
        <v>0</v>
      </c>
      <c r="FF61" s="126">
        <f>'Тест ответы'!FD62*'Показатели'!$F$205*IF($FF$4="да",$C61,1)</f>
        <v>0</v>
      </c>
      <c r="FG61" s="126">
        <f>'Тест ответы'!FE62*'Показатели'!$F$206*IF($FG$4="да",$C61,1)</f>
        <v>0</v>
      </c>
      <c r="FH61" s="126">
        <f>'Тест ответы'!FF62*'Показатели'!$F$207*IF($FH$4="да",$C61,1)</f>
        <v>0</v>
      </c>
      <c r="FI61" s="126">
        <f>'Тест ответы'!FG62*'Показатели'!$F$208*IF($FI$4="да",$C61,1)</f>
        <v>0</v>
      </c>
      <c r="FJ61" s="126">
        <f>'Тест ответы'!FH62*'Показатели'!$F$209*IF($FJ$4="да",$C61,1)</f>
        <v>0</v>
      </c>
      <c r="FK61" s="135">
        <f>'Тест ответы'!FI62*'Показатели'!$F$210*IF($FK$4="да",$C61,1)</f>
        <v>0</v>
      </c>
      <c r="FL61" s="122">
        <f>'Тест ответы'!FJ62*'Показатели'!$F$214*IF(FL$4="да",$C61,1)</f>
        <v>0</v>
      </c>
      <c r="FM61" s="122">
        <f>'Тест ответы'!FK62*'Показатели'!$F$215*IF(FM$4="да",$C61,1)</f>
        <v>0</v>
      </c>
      <c r="FN61" s="122">
        <f>'Тест ответы'!FL62*'Показатели'!$F$217*IF(FN$4="да",$C61,1)</f>
        <v>0</v>
      </c>
      <c r="FO61" s="122">
        <f>'Тест ответы'!FM62*'Показатели'!$F$218*IF(FO$4="да",$C61,1)</f>
        <v>0</v>
      </c>
      <c r="FP61" s="122">
        <f>'Тест ответы'!FN62*'Показатели'!$F$220*IF(FP$4="да",$C61,1)</f>
        <v>0</v>
      </c>
      <c r="FQ61" s="122">
        <f>'Тест ответы'!FO62*'Показатели'!$F$221*IF(FQ$4="да",$C61,1)</f>
        <v>0</v>
      </c>
      <c r="FR61" s="122">
        <f>'Тест ответы'!FP62*'Показатели'!$F$222*IF(FR$4="да",$C61,1)</f>
        <v>0</v>
      </c>
      <c r="FS61" s="122">
        <f>'Тест ответы'!FQ62*'Показатели'!$F$223*IF(FS$4="да",$C61,1)</f>
        <v>0</v>
      </c>
      <c r="FT61" s="122">
        <f>'Тест ответы'!FR62*'Показатели'!$F$224*IF(FT$4="да",$C61,1)</f>
        <v>0</v>
      </c>
      <c r="FU61" s="122">
        <f>'Тест ответы'!FS62*'Показатели'!$F$225*IF(FU$4="да",$C61,1)</f>
        <v>0</v>
      </c>
      <c r="FV61" s="122">
        <f>'Тест ответы'!FT62*'Показатели'!$F$227*IF(FV$4="да",$C61,1)</f>
        <v>0</v>
      </c>
      <c r="FW61" s="122">
        <f>'Тест ответы'!FU62*'Показатели'!$F$228*IF(FW$4="да",$C61,1)</f>
        <v>0</v>
      </c>
      <c r="FX61" s="122">
        <f>'Тест ответы'!FV62*'Показатели'!$F$229*IF(FX$4="да",$C61,1)</f>
        <v>0</v>
      </c>
      <c r="FY61" s="122">
        <f>'Тест ответы'!FW62*'Показатели'!$F$230*IF(FY$4="да",$C61,1)</f>
        <v>0</v>
      </c>
      <c r="FZ61" s="122">
        <f>'Тест ответы'!FX62*'Показатели'!$F$231*IF(FZ$4="да",$C61,1)</f>
        <v>0</v>
      </c>
      <c r="GA61" s="122">
        <f>'Тест ответы'!FY62*'Показатели'!$F$232*IF(GA$4="да",$C61,1)</f>
        <v>0</v>
      </c>
      <c r="GB61" s="132">
        <f>'Тест ответы'!FZ62*'Показатели'!$F$235*IF($GB$4="да",$C61,1)</f>
        <v>0</v>
      </c>
      <c r="GC61" s="122">
        <f>'Тест ответы'!GA62*'Показатели'!$F$236*IF($GC$4="да",$C61,1)</f>
        <v>0</v>
      </c>
      <c r="GD61" s="122">
        <f>'Тест ответы'!GB62*'Показатели'!$F$238*IF($GD$4="да",$C61,1)</f>
        <v>0</v>
      </c>
      <c r="GE61" s="122">
        <f>'Тест ответы'!GC62*'Показатели'!$F$239*IF($GE$4="да",$C61,1)</f>
        <v>0</v>
      </c>
      <c r="GF61" s="122">
        <f>'Тест ответы'!GD62*'Показатели'!$F$241*IF($GF$4="да",$C61,1)</f>
        <v>0</v>
      </c>
      <c r="GG61" s="122">
        <f>'Тест ответы'!GE62*'Показатели'!$F$242*IF($GG$4="да",$C61,1)</f>
        <v>0</v>
      </c>
      <c r="GH61" s="122">
        <f>'Тест ответы'!GF62*'Показатели'!$F$243*IF($GH$4="да",$C61,1)</f>
        <v>0</v>
      </c>
      <c r="GI61" s="122">
        <f>'Тест ответы'!GG62*'Показатели'!$F$244*IF($GI$4="да",$C61,1)</f>
        <v>0</v>
      </c>
      <c r="GJ61" s="122">
        <f>'Тест ответы'!GH62*'Показатели'!$F$245*IF($GJ$4="да",$C61,1)</f>
        <v>0</v>
      </c>
      <c r="GK61" s="122">
        <f>'Тест ответы'!GI62*'Показатели'!$F$246*IF($GK$4="да",$C61,1)</f>
        <v>0</v>
      </c>
      <c r="GL61" s="122">
        <f>'Тест ответы'!GJ62*'Показатели'!$F$248*IF($GL$4="да",$C61,1)</f>
        <v>0</v>
      </c>
      <c r="GM61" s="122">
        <f>'Тест ответы'!GK62*'Показатели'!$F$249*IF($GM$4="да",$C61,1)</f>
        <v>0</v>
      </c>
      <c r="GN61" s="122">
        <f>'Тест ответы'!GL62*'Показатели'!$F$250*IF($GN$4="да",$C61,1)</f>
        <v>0</v>
      </c>
      <c r="GO61" s="122">
        <f>'Тест ответы'!GM62*'Показатели'!$F$251*IF($GO$4="да",$C61,1)</f>
        <v>0</v>
      </c>
      <c r="GP61" s="122">
        <f>'Тест ответы'!GN62*'Показатели'!$F$252*IF($GP$4="да",$C61,1)</f>
        <v>0</v>
      </c>
      <c r="GQ61" s="122">
        <f>'Тест ответы'!GO62*'Показатели'!$F$253*IF($GQ$4="да",$C61,1)</f>
        <v>0</v>
      </c>
      <c r="GR61" s="132">
        <f>'Тест ответы'!GP62*'Показатели'!$F$256*IF($GR$4="да",$C61,1)</f>
        <v>0</v>
      </c>
      <c r="GS61" s="122">
        <f>'Тест ответы'!GQ62*'Показатели'!$F$257*IF($GS$4="да",$C61,1)</f>
        <v>0</v>
      </c>
      <c r="GT61" s="122">
        <f>'Тест ответы'!GR62*'Показатели'!$F$258*IF($GT$4="да",$C61,1)</f>
        <v>0</v>
      </c>
      <c r="GU61" s="122">
        <f>'Тест ответы'!GS62*'Показатели'!$F$260*IF($GU$4="да",$C61,1)</f>
        <v>0</v>
      </c>
      <c r="GV61" s="122">
        <f>'Тест ответы'!GT62*'Показатели'!$F$261*IF($GV$4="да",$C61,1)</f>
        <v>0</v>
      </c>
      <c r="GW61" s="122">
        <f>'Тест ответы'!GU62*'Показатели'!$F$262*IF($GW$4="да",$C61,1)</f>
        <v>0</v>
      </c>
      <c r="GX61" s="122">
        <f>'Тест ответы'!GV62*'Показатели'!$F$264*IF($GX$4="да",$C61,1)</f>
        <v>0</v>
      </c>
      <c r="GY61" s="122">
        <f>'Тест ответы'!GW62*'Показатели'!$F$265*IF($GY$4="да",$C61,1)</f>
        <v>0</v>
      </c>
      <c r="GZ61" s="122">
        <f>'Тест ответы'!GX62*'Показатели'!$F$266*IF($GZ$4="да",$C61,1)</f>
        <v>0</v>
      </c>
      <c r="HA61" s="122">
        <f>'Тест ответы'!GY62*'Показатели'!$F$267*IF($HA$4="да",$C61,1)</f>
        <v>0</v>
      </c>
      <c r="HB61" s="122">
        <f>'Тест ответы'!GZ62*'Показатели'!$F$269*IF($HB$4="да",$C61,1)</f>
        <v>0</v>
      </c>
      <c r="HC61" s="122">
        <f>'Тест ответы'!HA62*'Показатели'!$F$270*IF($HC$4="да",$C61,1)</f>
        <v>0</v>
      </c>
      <c r="HD61" s="122">
        <f>'Тест ответы'!HB62*'Показатели'!$F$271*IF($HD$4="да",$C61,1)</f>
        <v>0</v>
      </c>
      <c r="HE61" s="122">
        <f>'Тест ответы'!HC62*'Показатели'!$F$272*IF($HE$4="да",$C61,1)</f>
        <v>0</v>
      </c>
      <c r="HF61" s="122">
        <f>'Тест ответы'!HD62*'Показатели'!$F$274*IF($HF$4="да",$C61,1)</f>
        <v>0</v>
      </c>
      <c r="HG61" s="122">
        <f>'Тест ответы'!HE62*'Показатели'!$F$275*IF($HG$4="да",$C61,1)</f>
        <v>0</v>
      </c>
      <c r="HH61" s="122">
        <f>'Тест ответы'!HF62*'Показатели'!$F$276*IF($HH$4="да",$C61,1)</f>
        <v>0</v>
      </c>
      <c r="HI61" s="122">
        <f>'Тест ответы'!HG62*'Показатели'!$F$277*IF($HI$4="да",$C61,1)</f>
        <v>0</v>
      </c>
      <c r="HJ61" s="122">
        <f>'Тест ответы'!HH62*'Показатели'!$F$278*IF($HJ$4="да",$C61,1)</f>
        <v>0</v>
      </c>
      <c r="HK61" s="122">
        <f>'Тест ответы'!HI62*'Показатели'!$F$279*IF($HK$4="да",$C61,1)</f>
        <v>0</v>
      </c>
      <c r="HL61" s="122">
        <f>'Тест ответы'!HJ62*'Показатели'!$F$280*IF($HL$4="да",$C61,1)</f>
        <v>0</v>
      </c>
      <c r="HM61" s="122">
        <f>'Тест ответы'!HK62*'Показатели'!$F$281*IF($HM$4="да",$C61,1)</f>
        <v>0</v>
      </c>
      <c r="HN61" s="122">
        <f>'Тест ответы'!HL62*'Показатели'!$F$282*IF($HN$4="да",$C61,1)</f>
        <v>0</v>
      </c>
      <c r="HO61" s="122">
        <f>'Тест ответы'!HM62*'Показатели'!$F$284*IF($HO$4="да",$C61,1)</f>
        <v>0</v>
      </c>
      <c r="HP61" s="122">
        <f>'Тест ответы'!HN62*'Показатели'!$F$285*IF($HP$4="да",$C61,1)</f>
        <v>0</v>
      </c>
      <c r="HQ61" s="122">
        <f>'Тест ответы'!HO62*'Показатели'!$F$286*IF($HQ$4="да",$C61,1)</f>
        <v>0</v>
      </c>
      <c r="HR61" s="122">
        <f>'Тест ответы'!HP62*'Показатели'!$F$287*IF($HR$4="да",$C61,1)</f>
        <v>0</v>
      </c>
      <c r="HS61" s="122">
        <f>'Тест ответы'!HQ62*'Показатели'!$F$288*IF($HS$4="да",$C61,1)</f>
        <v>0</v>
      </c>
      <c r="HT61" s="122">
        <f>'Тест ответы'!HR62*'Показатели'!$F$289*IF(HT$4="да",$C61,1)</f>
        <v>0</v>
      </c>
      <c r="HU61" s="122">
        <f>'Тест ответы'!HS62*'Показатели'!$F$290*IF($HU$4="да",$C61,1)</f>
        <v>0</v>
      </c>
      <c r="HV61" s="122">
        <f>'Тест ответы'!HT62*'Показатели'!$F$291*IF($HV$4="да",$C61,1)</f>
        <v>0</v>
      </c>
      <c r="HW61" s="122">
        <f>'Тест ответы'!HU62*'Показатели'!$F$292*IF($HW$4="да",$C61,1)</f>
        <v>0</v>
      </c>
      <c r="HX61" s="122" t="str">
        <f>'Тест ответы'!HV62*#REF!*C61</f>
        <v>#REF!</v>
      </c>
      <c r="HY61" s="133" t="str">
        <f>'Тест ответы'!HW62*#REF!*C61</f>
        <v>#REF!</v>
      </c>
      <c r="HZ61" s="122">
        <f>'Тест ответы'!HX62*'Показатели'!$F$295*IF(HZ$4="да",$C61,1)</f>
        <v>0</v>
      </c>
      <c r="IA61" s="122">
        <f>'Тест ответы'!HY62*'Показатели'!$F$296*IF(IA$4="да",$C61,1)</f>
        <v>0</v>
      </c>
      <c r="IB61" s="122">
        <f>'Тест ответы'!HZ62*'Показатели'!$F$297*IF(IB$4="да",$C61,1)</f>
        <v>0</v>
      </c>
      <c r="IC61" s="122">
        <f>'Тест ответы'!IA62*'Показатели'!$F$299*IF(IC$4="да",$C61,1)</f>
        <v>0</v>
      </c>
      <c r="ID61" s="122">
        <f>'Тест ответы'!IB62*'Показатели'!$F$300*IF(ID$4="да",$C61,1)</f>
        <v>0</v>
      </c>
      <c r="IE61" s="122">
        <f>'Тест ответы'!IC62*'Показатели'!$F$301*IF(IE$4="да",$C61,1)</f>
        <v>0</v>
      </c>
      <c r="IF61" s="122">
        <f>'Тест ответы'!ID62*'Показатели'!$F$303*IF(IF$4="да",$C61,1)</f>
        <v>0</v>
      </c>
      <c r="IG61" s="122">
        <f>'Тест ответы'!IE62*'Показатели'!$F$304*IF(IG$4="да",$C61,1)</f>
        <v>0</v>
      </c>
      <c r="IH61" s="122">
        <f>'Тест ответы'!IF62*'Показатели'!$F$305*IF(IH$4="да",$C61,1)</f>
        <v>0</v>
      </c>
      <c r="II61" s="122">
        <f>'Тест ответы'!IG62*'Показатели'!$F$307*IF(II$4="да",$C61,1)</f>
        <v>0</v>
      </c>
      <c r="IJ61" s="122">
        <f>'Тест ответы'!IH62*'Показатели'!$F$308*IF(IJ$4="да",$C61,1)</f>
        <v>0</v>
      </c>
      <c r="IK61" s="122">
        <f>'Тест ответы'!II62*'Показатели'!$F$309*IF(IK$4="да",$C61,1)</f>
        <v>0</v>
      </c>
      <c r="IL61" s="122">
        <f>'Тест ответы'!IJ62*'Показатели'!$F$313*IF(IL$4="да",$C61,1)</f>
        <v>0</v>
      </c>
      <c r="IM61" s="122">
        <f>'Тест ответы'!IK62*'Показатели'!$F$314*IF(IM$4="да",$C61,1)</f>
        <v>0</v>
      </c>
      <c r="IN61" s="122">
        <f>'Тест ответы'!IL62*'Показатели'!$F$315*IF(IN$4="да",$C61,1)</f>
        <v>0</v>
      </c>
      <c r="IO61" s="122">
        <f>'Тест ответы'!IM62*'Показатели'!$F$316*IF(IO$4="да",$C61,1)</f>
        <v>0</v>
      </c>
      <c r="IP61" s="122">
        <f>'Тест ответы'!IN62*'Показатели'!$F$317*IF(IP$4="да",$C61,1)</f>
        <v>0</v>
      </c>
      <c r="IQ61" s="122">
        <f>'Тест ответы'!IO62*'Показатели'!$F$318*IF(IQ$4="да",$C61,1)</f>
        <v>0</v>
      </c>
      <c r="IR61" s="122">
        <f>'Тест ответы'!IP62*'Показатели'!$F$320*IF(IR$4="да",$C61,1)</f>
        <v>0</v>
      </c>
      <c r="IS61" s="122">
        <f>'Тест ответы'!IQ62*'Показатели'!$F$321*IF(IS$4="да",$C61,1)</f>
        <v>0</v>
      </c>
      <c r="IT61" s="122">
        <f>'Тест ответы'!IR62*'Показатели'!$F$322*IF(IT$4="да",$C61,1)</f>
        <v>0</v>
      </c>
      <c r="IU61" s="122">
        <f>'Тест ответы'!IS62*'Показатели'!$F$323*IF(IU$4="да",$C61,1)</f>
        <v>0</v>
      </c>
      <c r="IV61" s="122">
        <f>'Тест ответы'!IT62*'Показатели'!$F$324*IF(IV$4="да",$C61,1)</f>
        <v>0</v>
      </c>
      <c r="IW61" s="122">
        <f>'Тест ответы'!IU62*'Показатели'!$F$325*IF(IW$4="да",$C61,1)</f>
        <v>0</v>
      </c>
      <c r="IX61" s="122">
        <f>'Тест ответы'!IV62*'Показатели'!$F$327*IF(IX$4="да",$C61,1)</f>
        <v>0</v>
      </c>
      <c r="IY61" s="122">
        <f>'Тест ответы'!IW62*'Показатели'!$F$328*IF(IY$4="да",$C61,1)</f>
        <v>0</v>
      </c>
      <c r="IZ61" s="132">
        <f>'Тест ответы'!IX62*'Показатели'!$F$331*IF(IZ$4="да",$C61,1)</f>
        <v>0</v>
      </c>
      <c r="JA61" s="122">
        <f>'Тест ответы'!IY62*'Показатели'!$F$332*IF(JA$4="да",$C61,1)</f>
        <v>0</v>
      </c>
      <c r="JB61" s="122">
        <f>'Тест ответы'!IZ62*'Показатели'!$F$333*IF(JB$4="да",$C61,1)</f>
        <v>0</v>
      </c>
      <c r="JC61" s="122">
        <f>'Тест ответы'!JA62*'Показатели'!$F$334*IF(JC$4="да",$C61,1)</f>
        <v>0</v>
      </c>
      <c r="JD61" s="122">
        <f>'Тест ответы'!JB62*'Показатели'!$F$335*IF(JD$4="да",$C61,1)</f>
        <v>0</v>
      </c>
      <c r="JE61" s="122">
        <f>'Тест ответы'!JC62*'Показатели'!$F$336*IF(JE$4="да",$C61,1)</f>
        <v>0</v>
      </c>
      <c r="JF61" s="122">
        <f>'Тест ответы'!JD62*'Показатели'!$F$338*IF(JF$4="да",$C61,1)</f>
        <v>0</v>
      </c>
      <c r="JG61" s="122">
        <f>'Тест ответы'!JE62*'Показатели'!$F$339*IF(JG$4="да",$C61,1)</f>
        <v>0</v>
      </c>
      <c r="JH61" s="122">
        <f>'Тест ответы'!JF62*'Показатели'!$F$341*IF(JH$4="да",$C61,1)</f>
        <v>0</v>
      </c>
      <c r="JI61" s="122">
        <f>'Тест ответы'!JG62*'Показатели'!$F$342*IF(JI$4="да",$C61,1)</f>
        <v>0</v>
      </c>
      <c r="JJ61" s="122">
        <f>'Тест ответы'!JH62*'Показатели'!$F$343*IF(JJ$4="да",$C61,1)</f>
        <v>0</v>
      </c>
      <c r="JK61" s="122">
        <f>'Тест ответы'!JI62*'Показатели'!$F$344*IF(JK$4="да",$C61,1)</f>
        <v>0</v>
      </c>
      <c r="JL61" s="122">
        <f>'Тест ответы'!JJ62*'Показатели'!$F$345*IF(JL$4="да",$C61,1)</f>
        <v>0</v>
      </c>
      <c r="JM61" s="122">
        <f>'Тест ответы'!JK62*'Показатели'!$F$346*IF(JM$4="да",$C61,1)</f>
        <v>0</v>
      </c>
      <c r="JN61" s="122">
        <f>'Тест ответы'!JL62*'Показатели'!$F$347*IF(JN$4="да",$C61,1)</f>
        <v>0</v>
      </c>
      <c r="JO61" s="122">
        <f>'Тест ответы'!JM62*'Показатели'!$F$348*IF(JO$4="да",$C61,1)</f>
        <v>0</v>
      </c>
      <c r="JP61" s="122">
        <f>'Тест ответы'!JN62*'Показатели'!$F$349*IF(JP$4="да",$C61,1)</f>
        <v>0</v>
      </c>
      <c r="JQ61" s="122">
        <f>'Тест ответы'!JO62*'Показатели'!$F$350*IF(JQ$4="да",$C61,1)</f>
        <v>0</v>
      </c>
      <c r="JR61" s="122">
        <f>'Тест ответы'!JP62*'Показатели'!$F$351*IF(JR$4="да",$C61,1)</f>
        <v>0</v>
      </c>
      <c r="JS61" s="122">
        <f>'Тест ответы'!JQ62*'Показатели'!$F$352*IF(JS$4="да",$C61,1)</f>
        <v>0</v>
      </c>
      <c r="JT61" s="122">
        <f>'Тест ответы'!JR62*'Показатели'!$F$353*IF(JT$4="да",$C61,1)</f>
        <v>0</v>
      </c>
      <c r="JU61" s="122">
        <f>'Тест ответы'!JS62*'Показатели'!$F$354*IF(JU$4="да",$C61,1)</f>
        <v>0</v>
      </c>
      <c r="JV61" s="122">
        <f>'Тест ответы'!JT62*'Показатели'!$F$355*IF(JV$4="да",$C61,1)</f>
        <v>0</v>
      </c>
      <c r="JW61" s="122">
        <f>'Тест ответы'!JU62*'Показатели'!$F$356*IF(JW$4="да",$C61,1)</f>
        <v>0</v>
      </c>
      <c r="JX61" s="122">
        <f>'Тест ответы'!JV62*'Показатели'!$F$357*IF(JX$4="да",$C61,1)</f>
        <v>0</v>
      </c>
      <c r="JY61" s="122">
        <f>'Тест ответы'!JW62*'Показатели'!$F$358*IF(JY$4="да",$C61,1)</f>
        <v>0</v>
      </c>
      <c r="JZ61" s="122">
        <f>'Тест ответы'!JX62*'Показатели'!$F$360*IF(JZ$4="да",$C61,1)</f>
        <v>0</v>
      </c>
      <c r="KA61" s="122">
        <f>'Тест ответы'!JY62*'Показатели'!$F$361*IF(KA$4="да",$C61,1)</f>
        <v>0</v>
      </c>
      <c r="KB61" s="122">
        <f>'Тест ответы'!JZ62*'Показатели'!$F$362*IF(KB$4="да",$C61,1)</f>
        <v>0</v>
      </c>
      <c r="KC61" s="122">
        <f>'Тест ответы'!KA62*'Показатели'!$F$363*IF(KC$4="да",$C61,1)</f>
        <v>0</v>
      </c>
      <c r="KD61" s="122">
        <f>'Тест ответы'!KB62*'Показатели'!$F$364*IF(KD$4="да",$C61,1)</f>
        <v>0</v>
      </c>
      <c r="KE61" s="136">
        <f>'Тест ответы'!KC62*'Показатели'!$F$365*IF(KE$4="да",$C61,1)</f>
        <v>0</v>
      </c>
      <c r="KF61" s="122">
        <f>'Тест ответы'!KD62*'Показатели'!$F$380*IF(KF$4="да",A61,1)</f>
        <v>0</v>
      </c>
      <c r="KG61" s="122">
        <f>'Тест ответы'!KE62*'Показатели'!$F$383*IF(KG$4="да",B61,1)</f>
        <v>0</v>
      </c>
      <c r="KH61" s="133">
        <f>'Тест ответы'!KF62*'Показатели'!$F$385*IF(KH$4="да",C61,1)</f>
        <v>0</v>
      </c>
      <c r="KI61" s="122">
        <f>'Тест ответы'!KG62*'Показатели'!$F$387*IF($KI$4="да",C61,1)</f>
        <v>0</v>
      </c>
      <c r="KJ61" s="122">
        <f>'Тест ответы'!KH62*'Показатели'!$F$388*IF($KJ$4="да",C61,1)</f>
        <v>0</v>
      </c>
      <c r="KK61" s="122">
        <f>'Тест ответы'!KI62*'Показатели'!$F$389*IF($KK$4="да",C61,1)</f>
        <v>0</v>
      </c>
      <c r="KL61" s="132">
        <f>'Тест ответы'!KJ62*'Показатели'!$F$391*IF(KL$4="да",C61,1)</f>
        <v>0</v>
      </c>
      <c r="KM61" s="122">
        <f>'Тест ответы'!KK62*'Показатели'!$F$392*IF(KM$4="да",D61,1)</f>
        <v>0</v>
      </c>
      <c r="KN61" s="132">
        <f>'Тест ответы'!KL62*'Показатели'!$F$394*IF($KN$4="да",C61,1)</f>
        <v>0</v>
      </c>
      <c r="KO61" s="133">
        <f>'Тест ответы'!KM62*'Показатели'!$F$395*IF($KO$4="да",C61,1)</f>
        <v>0</v>
      </c>
      <c r="KP61" s="122">
        <f>'Тест ответы'!KN62*'Показатели'!$F$397*IF($KP$4="да",$C61,1)</f>
        <v>0</v>
      </c>
      <c r="KQ61" s="122">
        <f>'Тест ответы'!KO62*'Показатели'!$F$398*IF($KQ$4="да",$C61,1)</f>
        <v>0</v>
      </c>
      <c r="KR61" s="122">
        <f>'Тест ответы'!KP62*'Показатели'!$F$400*IF($KR$4="да",$C61,1)</f>
        <v>0</v>
      </c>
      <c r="KS61" s="133">
        <f>'Тест ответы'!KQ62*'Показатели'!$F$401*IF($KS$4="да",$C61,1)</f>
        <v>0</v>
      </c>
      <c r="KT61" s="122">
        <f>'Тест ответы'!KR62*'Показатели'!$F$403*IF($KT$4="да",$C61,1)</f>
        <v>0</v>
      </c>
      <c r="KU61" s="122">
        <f>'Тест ответы'!KS62*'Показатели'!$F$405*IF($KU$4="да",$C61,1)</f>
        <v>0</v>
      </c>
      <c r="KV61" s="130">
        <f>'Тест ответы'!KT62*'Показатели'!$F$408*IF($KV$4="да",$C61,1)</f>
        <v>0</v>
      </c>
      <c r="KW61" s="122">
        <f>'Тест ответы'!KU62*'Показатели'!$F$409*IF($KW$4="да",$C61,1)</f>
        <v>0</v>
      </c>
      <c r="KX61" s="122">
        <f>'Тест ответы'!KV62*'Показатели'!$F$410*IF($KX$4="да",$C61,1)</f>
        <v>0</v>
      </c>
      <c r="KY61" s="122">
        <f>'Тест ответы'!KW62*'Показатели'!$F$411*IF($KY$4="да",$C61,1)</f>
        <v>0</v>
      </c>
      <c r="KZ61" s="132">
        <f>'Тест ответы'!KX62*'Показатели'!$F$413*IF($KZ$4="да",$C61,1)</f>
        <v>0</v>
      </c>
      <c r="LA61" s="122">
        <f>'Тест ответы'!KY62*'Показатели'!$F$415*IF($LA$4="да",$C61,1)</f>
        <v>0</v>
      </c>
      <c r="LB61" s="122">
        <f>'Тест ответы'!KZ62*'Показатели'!$F$416*IF($LB$4="да",$C61,1)</f>
        <v>0</v>
      </c>
      <c r="LC61" s="122">
        <f>'Тест ответы'!LA62*'Показатели'!$F$417*IF($LC$4="да",$C61,1)</f>
        <v>0</v>
      </c>
      <c r="LD61" s="132">
        <f>'Тест ответы'!LB62*'Показатели'!$F$420*IF($LD$4="да",$C61,1)</f>
        <v>0</v>
      </c>
      <c r="LE61" s="122">
        <f>'Тест ответы'!LC62*'Показатели'!$F$422*IF($LE$4="да",$C61,1)</f>
        <v>0</v>
      </c>
      <c r="LF61" s="122">
        <f>'Тест ответы'!LD62*'Показатели'!$F$423*IF($LF$4="да",$C61,1)</f>
        <v>0</v>
      </c>
      <c r="LG61" s="122">
        <f>'Тест ответы'!LE62*'Показатели'!$F$424*IF($LG$4="да",$C61,1)</f>
        <v>0</v>
      </c>
      <c r="LH61" s="132">
        <f>'Тест ответы'!LF62*'Показатели'!$F$426*IF(LH$4="да",$C61,1)</f>
        <v>0</v>
      </c>
      <c r="LI61" s="122">
        <f>'Тест ответы'!LG62*'Показатели'!$F$427*IF($LI$4="да",$C61,1)</f>
        <v>0</v>
      </c>
      <c r="LJ61" s="122">
        <f>'Тест ответы'!LH62*'Показатели'!$F$428*IF($LJ$4="да",$C61,1)</f>
        <v>0</v>
      </c>
      <c r="LK61" s="122">
        <f>'Тест ответы'!LI62*'Показатели'!$F$429*IF($LK$4="да",$C61,1)</f>
        <v>0</v>
      </c>
      <c r="LL61" s="122">
        <f>'Тест ответы'!LJ62*'Показатели'!$F$430*IF($LI$4="да",$C61,1)</f>
        <v>0</v>
      </c>
      <c r="LM61" s="125">
        <f>'Тест ответы'!LK62*'Показатели'!$F$461*IF(LM$4="да",$C61,1)</f>
        <v>0</v>
      </c>
      <c r="LN61" s="126">
        <f>'Тест ответы'!LL62*'Показатели'!$F$462*IF(LN$4="да",$C61,1)</f>
        <v>0</v>
      </c>
      <c r="LO61" s="126">
        <f>'Тест ответы'!LM62*'Показатели'!$F$463*IF(LO$4="да",$C61,1)</f>
        <v>0</v>
      </c>
      <c r="LP61" s="126">
        <f>'Тест ответы'!LN62*'Показатели'!$F$464*IF(LP$4="да",$C61,1)</f>
        <v>0</v>
      </c>
      <c r="LQ61" s="126">
        <f>'Тест ответы'!LO62*'Показатели'!$F$466*IF(LQ$4="да",$C61,1)</f>
        <v>0</v>
      </c>
      <c r="LR61" s="126">
        <f>'Тест ответы'!LP62*'Показатели'!$F$467*IF(LR$4="да",$C61,1)</f>
        <v>0</v>
      </c>
      <c r="LS61" s="126">
        <f>'Тест ответы'!LQ62*'Показатели'!$F$468*IF(LS$4="да",$C61,1)</f>
        <v>0</v>
      </c>
      <c r="LT61" s="135">
        <f>'Тест ответы'!LR62*'Показатели'!$F$469*IF(LT$4="да",$C61,1)</f>
        <v>0</v>
      </c>
      <c r="LU61" s="122">
        <f>'Тест ответы'!LS62*'Показатели'!$F$472*IF($LU$4="да",$C61,1)</f>
        <v>0</v>
      </c>
      <c r="LV61" s="122">
        <f>'Тест ответы'!LT62*'Показатели'!$F$473*IF($LV$4="да",$C61,1)</f>
        <v>0</v>
      </c>
      <c r="LW61" s="122">
        <f>'Тест ответы'!LU62*'Показатели'!$F$474*IF($LW$4="да",$C61,1)</f>
        <v>0</v>
      </c>
      <c r="LX61" s="122">
        <f>'Тест ответы'!LV62*'Показатели'!$F$476*IF($LX$4="да",$C61,1)</f>
        <v>0</v>
      </c>
      <c r="LY61" s="122">
        <f>'Тест ответы'!LW62*'Показатели'!$F$477*IF($LY$4="да",$C61,1)</f>
        <v>0</v>
      </c>
      <c r="LZ61" s="122">
        <f>'Тест ответы'!LX62*'Показатели'!$F$478*IF(LZ$4="да",$C61,1)</f>
        <v>0</v>
      </c>
      <c r="MA61" s="122">
        <f>'Тест ответы'!LY62*'Показатели'!$F$479*IF($MA$4="да",$C61,1)</f>
        <v>0</v>
      </c>
      <c r="MB61" s="122">
        <f>'Тест ответы'!LZ62*'Показатели'!$F$480*IF($MB$4="да",$C61,1)</f>
        <v>0</v>
      </c>
      <c r="MC61" s="122">
        <f>'Тест ответы'!MA62*'Показатели'!$F$481*IF($MC$4="да",$C61,1)</f>
        <v>0</v>
      </c>
      <c r="MD61" s="122">
        <f>'Тест ответы'!MB62*'Показатели'!$F$483*IF($MD$4="да",$C61,1)</f>
        <v>0</v>
      </c>
      <c r="ME61" s="122">
        <f>'Тест ответы'!MC62*'Показатели'!$F$484*IF($ME$4="да",$C61,1)</f>
        <v>0</v>
      </c>
      <c r="MF61" s="122">
        <f>'Тест ответы'!MD62*'Показатели'!$F$486*IF($MF$4="да",$C61,1)</f>
        <v>0</v>
      </c>
      <c r="MG61" s="136">
        <f>'Тест ответы'!ME62*'Показатели'!F$487*IF(MG$4="да",$C61,1)</f>
        <v>0</v>
      </c>
      <c r="MH61" s="126">
        <f>'Тест ответы'!MF62*'Показатели'!$F$489*IF($MH$4="да",$C61,1)</f>
        <v>0</v>
      </c>
      <c r="MI61" s="126">
        <f>'Тест ответы'!MG62*'Показатели'!$F$490*IF($MI$4="да",$C61,1)</f>
        <v>0</v>
      </c>
      <c r="MJ61" s="126">
        <f>'Тест ответы'!MH62*'Показатели'!$F$491*IF($MJ$4="да",$C61,1)</f>
        <v>0</v>
      </c>
      <c r="MK61" s="126">
        <f>'Тест ответы'!MI62*'Показатели'!$F$492*IF($MK$4="да",$C61,1)</f>
        <v>0</v>
      </c>
      <c r="ML61" s="126">
        <f>'Тест ответы'!MJ62*'Показатели'!$F$493*IF($ML$4="да",$C61,1)</f>
        <v>0</v>
      </c>
      <c r="MM61" s="126">
        <f>'Тест ответы'!MK62*'Показатели'!$F$494*IF($MM$4="да",$C61,1)</f>
        <v>0</v>
      </c>
      <c r="MN61" s="126">
        <f>'Тест ответы'!ML62*'Показатели'!$F$495*IF($MN$4="да",$C61,1)</f>
        <v>0</v>
      </c>
      <c r="MO61" s="126">
        <f>'Тест ответы'!MM62*'Показатели'!$F$496*IF($MO$4="да",$C61,1)</f>
        <v>0</v>
      </c>
      <c r="MP61" s="126">
        <f>'Тест ответы'!MN62*'Показатели'!$F$497*IF($MP$4="да",$C61,1)</f>
        <v>0</v>
      </c>
      <c r="MQ61" s="126">
        <f>'Тест ответы'!MO62*'Показатели'!$F$498*IF($MQ$4="да",$C61,1)</f>
        <v>0</v>
      </c>
      <c r="MR61" s="126">
        <f>'Тест ответы'!MP62*'Показатели'!$F$499*IF($MR$4="да",$C61,1)</f>
        <v>0</v>
      </c>
      <c r="MS61" s="126">
        <f>'Тест ответы'!MQ62*'Показатели'!$F$500*IF($MS$4="да",$C61,1)</f>
        <v>0</v>
      </c>
      <c r="MT61" s="126">
        <f>'Тест ответы'!MR62*'Показатели'!$F$501*IF(MT$4="да",$C61,1)</f>
        <v>0</v>
      </c>
      <c r="MU61" s="126">
        <f>'Тест ответы'!MS62*'Показатели'!$F$502*IF(MU$4="да",$C61,1)</f>
        <v>0</v>
      </c>
      <c r="MV61" s="126">
        <f>'Тест ответы'!MT62*'Показатели'!$F$503*IF(MV$4="да",$C61,1)</f>
        <v>0</v>
      </c>
      <c r="MW61" s="126">
        <f>'Тест ответы'!MU62*'Показатели'!$F$504*IF($MW$4="да",$C61,1)</f>
        <v>0</v>
      </c>
      <c r="MX61" s="126">
        <f>'Тест ответы'!MV62*'Показатели'!$F$505*IF(MX$4="да",$C61,1)</f>
        <v>0</v>
      </c>
      <c r="MY61" s="126">
        <f>'Тест ответы'!MW62*'Показатели'!$F$506*IF(MY$4="да",$C61,1)</f>
        <v>0</v>
      </c>
      <c r="MZ61" s="126">
        <f>'Тест ответы'!MX62*'Показатели'!$F$507*IF(MZ$4="да",$C61,1)</f>
        <v>0</v>
      </c>
      <c r="NA61" s="126">
        <f>'Тест ответы'!MY62*'Показатели'!$F$508*IF(NA$4="да",$C61,1)</f>
        <v>0</v>
      </c>
      <c r="NB61" s="126">
        <f>'Тест ответы'!MZ62*'Показатели'!$F$509*IF(NB$4="да",$C61,1)</f>
        <v>0</v>
      </c>
      <c r="NC61" s="126">
        <f>'Тест ответы'!NA62*'Показатели'!$F$510*IF(NC$4="да",$C61,1)</f>
        <v>0</v>
      </c>
      <c r="ND61" s="126">
        <f>'Тест ответы'!NB62*'Показатели'!$F$511*IF(ND$4="да",$C61,1)</f>
        <v>0</v>
      </c>
      <c r="NE61" s="126">
        <f>'Тест ответы'!NC62*'Показатели'!$F$512*IF(NE$4="да",$C61,1)</f>
        <v>0</v>
      </c>
      <c r="NF61" s="126">
        <f>'Тест ответы'!ND62*'Показатели'!$F$513*IF(NF$4="да",$C61,1)</f>
        <v>0</v>
      </c>
      <c r="NG61" s="126">
        <f>'Тест ответы'!NE62*'Показатели'!$F$514*IF(NG$4="да",$C61,1)</f>
        <v>0</v>
      </c>
      <c r="NH61" s="126">
        <f>'Тест ответы'!NF62*'Показатели'!$F$515*IF(NH$4="да",$C61,1)</f>
        <v>0</v>
      </c>
      <c r="NI61" s="134">
        <f>'Тест ответы'!NG62*'Показатели'!$F$516*IF($NI$4="да",$C61,1)</f>
        <v>0</v>
      </c>
      <c r="NJ61" s="126">
        <f>'Тест ответы'!NH62*'Показатели'!$F$518*IF(NJ$4="да",$C61,1)</f>
        <v>0</v>
      </c>
      <c r="NK61" s="126">
        <f>'Тест ответы'!NI62*'Показатели'!$F$519*IF(NK$4="да",$C61,1)</f>
        <v>0</v>
      </c>
      <c r="NL61" s="126">
        <f>'Тест ответы'!NJ62*'Показатели'!$F$520*IF(NL$4="да",$C61,1)</f>
        <v>0</v>
      </c>
      <c r="NM61" s="126">
        <f>'Тест ответы'!NK62*'Показатели'!$F$521*IF(NM$4="да",$C61,1)</f>
        <v>0</v>
      </c>
      <c r="NN61" s="126">
        <f>'Тест ответы'!NL62*'Показатели'!$F$522*IF(NN$4="да",$C61,1)</f>
        <v>0</v>
      </c>
      <c r="NO61" s="126">
        <f>'Тест ответы'!NM62*'Показатели'!$F$523*IF(NO$4="да",$C61,1)</f>
        <v>0</v>
      </c>
      <c r="NP61" s="126">
        <f>'Тест ответы'!NN62*'Показатели'!G$524*IF(NP$4="да",$C61,1)</f>
        <v>0</v>
      </c>
      <c r="NQ61" s="126">
        <f>'Тест ответы'!NO62*'Показатели'!H$525*IF(NQ$4="да",$C61,1)</f>
        <v>0</v>
      </c>
      <c r="NR61" s="126">
        <f>'Тест ответы'!NP62*'Показатели'!I$526*IF(NR$4="да",$C61,1)</f>
        <v>0</v>
      </c>
      <c r="NS61" s="126">
        <f>'Тест ответы'!NQ62*'Показатели'!$F$527*IF(NS$4="да",$C61,1)</f>
        <v>0</v>
      </c>
      <c r="NT61" s="126">
        <f>'Тест ответы'!NR62*'Показатели'!$F$528*IF(NT$4="да",$C61,1)</f>
        <v>0</v>
      </c>
      <c r="NU61" s="126">
        <f>'Тест ответы'!NS62*'Показатели'!$F$529*IF(NU$4="да",$C61,1)</f>
        <v>0</v>
      </c>
      <c r="NV61" s="135">
        <f>'Тест ответы'!NT62*'Показатели'!$F$530*IF(NV$4="да",$C61,1)</f>
        <v>0</v>
      </c>
      <c r="NW61" s="126">
        <f>'Тест ответы'!NU62*'Показатели'!$F$533*IF($NW$4="да",$C61,1)</f>
        <v>0</v>
      </c>
      <c r="NX61" s="126">
        <f>'Тест ответы'!NV62*'Показатели'!$F$534*IF($NX$4="да",$C61,1)</f>
        <v>0</v>
      </c>
      <c r="NY61" s="127">
        <f>'Тест ответы'!NW62*'Показатели'!$F$536*IF($NY$4="да",$C61,1)</f>
        <v>0</v>
      </c>
      <c r="NZ61" s="126">
        <f>'Тест ответы'!NX62*'Показатели'!$F$537*IF($NZ$4="да",$C61,1)</f>
        <v>0</v>
      </c>
      <c r="OA61" s="127">
        <f>'Тест ответы'!NY62*'Показатели'!$F$539*IF(OA$4="да",$C61,1)</f>
        <v>0</v>
      </c>
      <c r="OB61" s="126">
        <f>'Тест ответы'!NZ62*'Показатели'!$F$540*IF(OB$4="да",$C61,1)</f>
        <v>0</v>
      </c>
      <c r="OC61" s="126">
        <f>'Тест ответы'!OA62*'Показатели'!$F$541*IF(OC$4="да",$C61,1)</f>
        <v>0</v>
      </c>
      <c r="OD61" s="126">
        <f>'Тест ответы'!OB62*'Показатели'!$F$542*IF(OD$4="да",$C61,1)</f>
        <v>0</v>
      </c>
      <c r="OE61" s="126">
        <f>'Тест ответы'!OC62*'Показатели'!$F$543*IF(OE$4="да",$C61,1)</f>
        <v>0</v>
      </c>
      <c r="OF61" s="126">
        <f>'Тест ответы'!OD62*'Показатели'!$F$544*IF(OF$4="да",$C61,1)</f>
        <v>0</v>
      </c>
      <c r="OG61" s="127">
        <f>'Тест ответы'!OE62*'Показатели'!$F$546*IF(OG$4="да",$C61,1)</f>
        <v>0</v>
      </c>
      <c r="OH61" s="126">
        <f>'Тест ответы'!OF62*'Показатели'!$F$547*IF(OH$4="да",$C61,1)</f>
        <v>0</v>
      </c>
      <c r="OI61" s="126">
        <f>'Тест ответы'!OG62*'Показатели'!$F$548*IF(OI$4="да",$C61,1)</f>
        <v>0</v>
      </c>
      <c r="OJ61" s="126">
        <f>'Тест ответы'!OH62*'Показатели'!$F$549*IF(OJ$4="да",$C61,1)</f>
        <v>0</v>
      </c>
      <c r="OK61" s="126">
        <f>'Тест ответы'!OI62*'Показатели'!$F$550*IF(OK$4="да",$C61,1)</f>
        <v>0</v>
      </c>
      <c r="OL61" s="126">
        <f>'Тест ответы'!OJ62*'Показатели'!$F$551*IF(OL$4="да",$C61,1)</f>
        <v>0</v>
      </c>
      <c r="OM61" s="137">
        <f>'Тест ответы'!OK62*'Показатели'!$F$554*IF($OM$4="да",$C61,1)</f>
        <v>0</v>
      </c>
      <c r="ON61" s="134">
        <f>'Тест ответы'!OL62*'Показатели'!$F$555*IF($ON$4="да",$C61,1)</f>
        <v>0</v>
      </c>
      <c r="OO61" s="126">
        <f>'Тест ответы'!OM62*'Показатели'!$F$557*IF($OO$4="да",$C61,1)</f>
        <v>0</v>
      </c>
      <c r="OP61" s="135">
        <f>'Тест ответы'!ON62*'Показатели'!$F$558*IF($OP$4="да",$C61,1)</f>
        <v>0</v>
      </c>
      <c r="OQ61" s="127">
        <f>'Тест ответы'!OO62*'Показатели'!$F$564*IF(OQ$4="да",$C61,1)</f>
        <v>0</v>
      </c>
      <c r="OR61" s="126">
        <f>'Тест ответы'!OP62*'Показатели'!$F$565*IF(OR$4="да",$C61,1)</f>
        <v>0</v>
      </c>
      <c r="OS61" s="126">
        <f>'Тест ответы'!OQ62*'Показатели'!$F$566*IF(OS$4="да",$C61,1)</f>
        <v>0</v>
      </c>
      <c r="OT61" s="126">
        <f>'Тест ответы'!OR62*'Показатели'!$F$567*IF(OT$4="да",$C61,1)</f>
        <v>0</v>
      </c>
      <c r="OU61" s="126">
        <f>'Тест ответы'!OS62*'Показатели'!$F$568*IF(OU$4="да",$C61,1)</f>
        <v>0</v>
      </c>
      <c r="OV61" s="126">
        <f>'Тест ответы'!OT62*'Показатели'!$F$569*IF(OV$4="да",$C61,1)</f>
        <v>0</v>
      </c>
      <c r="OW61" s="127">
        <f>'Тест ответы'!OU62*'Показатели'!$F$574*IF(OW$4="да",$C61,1)</f>
        <v>0</v>
      </c>
      <c r="OX61" s="126">
        <f>'Тест ответы'!OV62*'Показатели'!$F$575*IF(OX$4="да",$C61,1)</f>
        <v>0</v>
      </c>
      <c r="OY61" s="126">
        <f>'Тест ответы'!OW62*'Показатели'!$F$576*IF(OY$4="да",$C61,1)</f>
        <v>0</v>
      </c>
      <c r="OZ61" s="126">
        <f>'Тест ответы'!OX62*'Показатели'!$F$577*IF(OZ$4="да",$C61,1)</f>
        <v>0</v>
      </c>
      <c r="PA61" s="126">
        <f>'Тест ответы'!OY62*'Показатели'!$F$578*IF(PA$4="да",$C61,1)</f>
        <v>0</v>
      </c>
      <c r="PB61" s="126">
        <f>'Тест ответы'!OZ62*'Показатели'!$F$579*IF(PB$4="да",$C61,1)</f>
        <v>0</v>
      </c>
      <c r="PC61" s="137">
        <f>'Тест ответы'!PA62*'Показатели'!$F$584*IF($PC$4="да",$C61,1)</f>
        <v>0</v>
      </c>
      <c r="PD61" s="126">
        <f>'Тест ответы'!PB62*'Показатели'!$F$585*IF($PD$4="да",$C61,1)</f>
        <v>0</v>
      </c>
      <c r="PE61" s="126">
        <f>'Тест ответы'!PC62*'Показатели'!$F$587*IF($PE$4="да",$C61,1)</f>
        <v>0</v>
      </c>
      <c r="PF61" s="126">
        <f>'Тест ответы'!PD62*'Показатели'!$F$588*IF($PF$4="да",$C61,1)</f>
        <v>0</v>
      </c>
      <c r="PG61" s="126">
        <f>'Тест ответы'!PE62*'Показатели'!$F$589*IF($PG$4="да",$C61,1)</f>
        <v>0</v>
      </c>
      <c r="PH61" s="126">
        <f>'Тест ответы'!PF62*'Показатели'!$F$590*IF($PH$4="да",$C61,1)</f>
        <v>0</v>
      </c>
      <c r="PI61" s="126">
        <f>'Тест ответы'!PG62*'Показатели'!$F$591*IF($PI$4="да",$C61,1)</f>
        <v>0</v>
      </c>
      <c r="PJ61" s="126">
        <f>'Тест ответы'!PH62*'Показатели'!$F$592*IF($PJ$4="да",$C61,1)</f>
        <v>0</v>
      </c>
      <c r="PK61" s="126">
        <f>'Тест ответы'!PI62*'Показатели'!$F$593*IF($PK$4="да",$C61,1)</f>
        <v>0</v>
      </c>
      <c r="PL61" s="126">
        <f>'Тест ответы'!PJ62*'Показатели'!$F$594*IF($PL$4="да",$C61,1)</f>
        <v>0</v>
      </c>
      <c r="PM61" s="126">
        <f>'Тест ответы'!PK62*'Показатели'!$F$595*IF($PM$4="да",$C61,1)</f>
        <v>0</v>
      </c>
      <c r="PN61" s="126">
        <f>'Тест ответы'!PL62*'Показатели'!$F$596*IF($PN$4="да",$C61,1)</f>
        <v>0</v>
      </c>
      <c r="PO61" s="126">
        <f>'Тест ответы'!PM62*'Показатели'!$F$597*IF($PO$4="да",$C61,1)</f>
        <v>0</v>
      </c>
      <c r="PP61" s="126">
        <f>'Тест ответы'!PN62*'Показатели'!$F$599*IF($PP$4="да",$C61,1)</f>
        <v>0</v>
      </c>
      <c r="PQ61" s="126">
        <f>'Тест ответы'!PO62*'Показатели'!$F$600*IF($PQ$4="да",$C61,1)</f>
        <v>0</v>
      </c>
      <c r="PR61" s="126">
        <f>'Тест ответы'!PP62*'Показатели'!$F$603*IF($PR$4="да",$C61,1)</f>
        <v>0</v>
      </c>
      <c r="PS61" s="126">
        <f>'Тест ответы'!PQ62*'Показатели'!$F$605*IF($PS$4="да",$C61,1)</f>
        <v>0</v>
      </c>
      <c r="PT61" s="126">
        <f>'Тест ответы'!PR62*'Показатели'!$F$606*IF($PT$4="да",$C61,1)</f>
        <v>0</v>
      </c>
      <c r="PU61" s="126">
        <f>'Тест ответы'!PS62*'Показатели'!$F$607*IF($PU$4="да",$C61,1)</f>
        <v>0</v>
      </c>
      <c r="PV61" s="126">
        <f>'Тест ответы'!PT62*'Показатели'!$F$608*IF($PV$4="да",$C61,1)</f>
        <v>0</v>
      </c>
      <c r="PW61" s="126">
        <f>'Тест ответы'!PU62*'Показатели'!$F$609*IF($PW$4="да",$C61,1)</f>
        <v>0</v>
      </c>
      <c r="PX61" s="126">
        <f>'Тест ответы'!PV62*'Показатели'!$F$610*IF($PX$4="да",$C61,1)</f>
        <v>0</v>
      </c>
      <c r="PY61" s="137">
        <f>'Тест ответы'!PW62*'Показатели'!$F$612*IF(PY$4="да",$C61,1)</f>
        <v>0</v>
      </c>
      <c r="PZ61" s="127">
        <f>'Тест ответы'!PX62*'Показатели'!$F$614*IF(PZ$4="да",$C61,1)</f>
        <v>0</v>
      </c>
      <c r="QA61" s="126">
        <f>'Тест ответы'!PY62*'Показатели'!$F$614*IF(QA$4="да",$C61,1)</f>
        <v>0</v>
      </c>
      <c r="QB61" s="126">
        <f>'Тест ответы'!PZ62*'Показатели'!$F$614*IF(QB$4="да",$C61,1)</f>
        <v>0</v>
      </c>
      <c r="QC61" s="126">
        <f>'Тест ответы'!QA62*'Показатели'!$F$614*IF(QC$4="да",$C61,1)</f>
        <v>0</v>
      </c>
      <c r="QD61" s="126">
        <f>'Тест ответы'!QB62*'Показатели'!$F$614*IF(QD$4="да",$C61,1)</f>
        <v>0</v>
      </c>
      <c r="QE61" s="127">
        <f>'Тест ответы'!QC62*'Показатели'!$F$620*IF(QE$4="да",$C61,1)</f>
        <v>0</v>
      </c>
      <c r="QF61" s="126">
        <f>'Тест ответы'!QD62*'Показатели'!$F$620*IF(QF$4="да",$C61,1)</f>
        <v>0</v>
      </c>
      <c r="QG61" s="126">
        <f>'Тест ответы'!QE62*'Показатели'!$F$620*IF(QG$4="да",$C61,1)</f>
        <v>0</v>
      </c>
      <c r="QH61" s="126">
        <f>'Тест ответы'!QF62*'Показатели'!$F$620*IF(QH$4="да",$C61,1)</f>
        <v>0</v>
      </c>
      <c r="QI61" s="126">
        <f>'Тест ответы'!QG62*'Показатели'!$F$620*IF(QI$4="да",$C61,1)</f>
        <v>0</v>
      </c>
      <c r="QJ61" s="138">
        <f>'Тест ответы'!QH62*'Показатели'!$F$620*IF(QJ$4="да",$C61,1)</f>
        <v>0</v>
      </c>
      <c r="QK61" s="122" t="str">
        <f>'Тест ответы'!QI62*#REF!*IF(QK$4="да",$C61,1)</f>
        <v>#REF!</v>
      </c>
      <c r="QL61" s="122">
        <f>'Тест ответы'!QJ62*'Показатели'!$F$628*IF(QL$4="да",$C61,1)</f>
        <v>0</v>
      </c>
      <c r="QM61" s="122">
        <f>'Тест ответы'!QK62*'Показатели'!$F$629*IF(QM$4="да",$C61,1)</f>
        <v>0</v>
      </c>
      <c r="QN61" s="122">
        <f>'Тест ответы'!QL62*'Показатели'!$F$631*IF(QN$4="да",$C61,1)</f>
        <v>0</v>
      </c>
      <c r="QO61" s="122" t="str">
        <f>'Тест ответы'!QM62*#REF!*IF(QO$4="да",$C61,1)</f>
        <v>#REF!</v>
      </c>
      <c r="QP61" s="136">
        <f>'Тест ответы'!QN62*'Показатели'!$F$632*IF(QP$4="да",$C61,1)</f>
        <v>0</v>
      </c>
      <c r="QQ61" s="126">
        <f>'Тест ответы'!QO62*'Показатели'!$F$635*IF(QQ$4="да",$C61,1)</f>
        <v>0</v>
      </c>
      <c r="QR61" s="126">
        <f>'Тест ответы'!QP62*'Показатели'!$F$636*IF(QR$4="да",$C61,1)</f>
        <v>0</v>
      </c>
      <c r="QS61" s="126">
        <f>'Тест ответы'!QQ62*'Показатели'!$F$638*IF(QS$4="да",$C61,1)</f>
        <v>0</v>
      </c>
      <c r="QT61" s="126">
        <f>'Тест ответы'!QR62*'Показатели'!$F$639*IF(QT$4="да",$C61,1)</f>
        <v>0</v>
      </c>
      <c r="QU61" s="126">
        <f>'Тест ответы'!QS62*'Показатели'!$F$640*IF(QU$4="да",$C61,1)</f>
        <v>0</v>
      </c>
      <c r="QV61" s="126">
        <f>'Тест ответы'!QT62*'Показатели'!$F$641*IF(QV$4="да",$C61,1)</f>
        <v>0</v>
      </c>
      <c r="QW61" s="126">
        <f>'Тест ответы'!QU62*'Показатели'!$F$642*IF(QW$4="да",$C61,1)</f>
        <v>0</v>
      </c>
      <c r="QX61" s="135">
        <f>'Тест ответы'!QV62*'Показатели'!$F$643*IF(QX$4="да",$C61,1)</f>
        <v>0</v>
      </c>
      <c r="QY61" s="131"/>
      <c r="QZ61" s="131"/>
      <c r="RA61" s="131"/>
      <c r="RB61" s="131"/>
      <c r="RC61" s="131"/>
      <c r="RD61" s="131"/>
      <c r="RE61" s="131"/>
      <c r="RF61" s="131"/>
      <c r="RG61" s="131"/>
    </row>
    <row r="62">
      <c r="A62" s="117">
        <v>58.0</v>
      </c>
      <c r="B62" s="118" t="str">
        <f>'Тест ответы'!B63</f>
        <v>Самарская область</v>
      </c>
      <c r="C62" s="139">
        <f>VLOOKUP(B62,'Население'!$B$2:$E$90,4,FALSE)</f>
        <v>4.113004616</v>
      </c>
      <c r="D62" s="120" t="str">
        <f t="shared" si="9"/>
        <v>#REF!</v>
      </c>
      <c r="E62" s="121">
        <f>'Тест ответы'!C63*'Показатели'!$F$3*IF(E$4="да",$C62,1)</f>
        <v>0.0005</v>
      </c>
      <c r="F62" s="121">
        <f>'Тест ответы'!D63*'Показатели'!$F$4*IF(F$4="да",$C62,1)</f>
        <v>0</v>
      </c>
      <c r="G62" s="121">
        <f>'Тест ответы'!E63*'Показатели'!$F$5*IF($G$4="да",C62,1)</f>
        <v>0</v>
      </c>
      <c r="H62" s="121">
        <f>'Тест ответы'!F63*'Показатели'!$F$6*IF($H$4="да",C62,1)</f>
        <v>0</v>
      </c>
      <c r="I62" s="121">
        <f>'Тест ответы'!G63*'Показатели'!$F$7*IF(I$4="да",D62,1)</f>
        <v>0.008</v>
      </c>
      <c r="J62" s="121">
        <f>'Тест ответы'!H63*'Показатели'!$F$8*IF($J$4="да",C62,1)</f>
        <v>0</v>
      </c>
      <c r="K62" s="121">
        <f>'Тест ответы'!I63*'Показатели'!$F$9*IF(K$4="да",D62,1)</f>
        <v>0</v>
      </c>
      <c r="L62" s="121">
        <f>'Тест ответы'!J63*'Показатели'!$F$10*IF(L$4="да",$C62,1)</f>
        <v>0</v>
      </c>
      <c r="M62" s="121">
        <f>'Тест ответы'!K63*'Показатели'!$F$11*IF(M$4="да",$C62,1)</f>
        <v>0</v>
      </c>
      <c r="N62" s="122">
        <f>'Тест ответы'!L63*'Показатели'!$F$12*IF(N$4="да",$C62,1)</f>
        <v>0.03</v>
      </c>
      <c r="O62" s="123">
        <f>'Тест ответы'!M63*'Показатели'!$F$14*IF(O$4="да",$C62,1)</f>
        <v>0</v>
      </c>
      <c r="P62" s="124">
        <f>'Тест ответы'!N63*'Показатели'!$F$15*IF(P$4="да",$C62,1)</f>
        <v>0</v>
      </c>
      <c r="Q62" s="124">
        <f>'Тест ответы'!O63*'Показатели'!$F$17*IF(Q$4="да",$C62,1)</f>
        <v>0</v>
      </c>
      <c r="R62" s="124">
        <f>'Тест ответы'!P63*'Показатели'!$F$18*IF(R$4="да",$C62,1)</f>
        <v>0</v>
      </c>
      <c r="S62" s="123">
        <f>'Тест ответы'!Q63*'Показатели'!$F$20*IF(S$4="да",$C62,1)</f>
        <v>0.1</v>
      </c>
      <c r="T62" s="121">
        <f>'Тест ответы'!R63*'Показатели'!$F$21*IF(T$4="да",$C62,1)</f>
        <v>0</v>
      </c>
      <c r="U62" s="121">
        <f>'Тест ответы'!S63*'Показатели'!$F$24*IF(U$4="да",$C62,1)</f>
        <v>0</v>
      </c>
      <c r="V62" s="121">
        <f>'Тест ответы'!T63*'Показатели'!$F$25*IF(V$4="да",$C62,1)</f>
        <v>0</v>
      </c>
      <c r="W62" s="121">
        <f>'Тест ответы'!U63*'Показатели'!$F$26*IF(W$4="да",$C62,1)</f>
        <v>0</v>
      </c>
      <c r="X62" s="121">
        <f>'Тест ответы'!V63*'Показатели'!$F$28*IF(X$4="да",$C62,1)</f>
        <v>0</v>
      </c>
      <c r="Y62" s="121">
        <f>'Тест ответы'!W63*'Показатели'!$F$29*IF(Y$4="да",$C62,1)</f>
        <v>0</v>
      </c>
      <c r="Z62" s="125">
        <f>'Тест ответы'!X63*'Показатели'!$F$33*IF(Z$4="да",$C62,1)</f>
        <v>0</v>
      </c>
      <c r="AA62" s="126">
        <f>'Тест ответы'!Y63*'Показатели'!$F$34*IF(AA$4="да",$C62,1)</f>
        <v>0</v>
      </c>
      <c r="AB62" s="126">
        <f>'Тест ответы'!Z63*'Показатели'!$F$35*IF(AB$4="да",$C62,1)</f>
        <v>0</v>
      </c>
      <c r="AC62" s="126">
        <f>'Тест ответы'!AA63*'Показатели'!$F$36*IF(AC$4="да",$C62,1)</f>
        <v>0</v>
      </c>
      <c r="AD62" s="126">
        <f>'Тест ответы'!AB63*'Показатели'!$F$37*IF(AD$4="да",$C62,1)</f>
        <v>0</v>
      </c>
      <c r="AE62" s="126">
        <f>'Тест ответы'!AC63*'Показатели'!$F$38*IF(AE$4="да",$C62,1)</f>
        <v>0</v>
      </c>
      <c r="AF62" s="126">
        <f>'Тест ответы'!AD63*'Показатели'!$F$39*IF(AF$4="да",$C62,1)</f>
        <v>0</v>
      </c>
      <c r="AG62" s="126">
        <f>'Тест ответы'!AE63*'Показатели'!$F$40*IF(AG$4="да",$C62,1)</f>
        <v>0</v>
      </c>
      <c r="AH62" s="126">
        <f>'Тест ответы'!AF63*'Показатели'!$F$41*IF(AH$4="да",$C62,1)</f>
        <v>0</v>
      </c>
      <c r="AI62" s="127">
        <f>'Тест ответы'!AG63*'Показатели'!$F$43*IF(AI$4="да",$C62,1)</f>
        <v>0</v>
      </c>
      <c r="AJ62" s="126">
        <f>'Тест ответы'!AH63*'Показатели'!$F$44*IF(AJ$4="да",$C62,1)</f>
        <v>0</v>
      </c>
      <c r="AK62" s="126">
        <f>'Тест ответы'!AI63*'Показатели'!$F$45*IF(AK$4="да",$C62,1)</f>
        <v>0</v>
      </c>
      <c r="AL62" s="126">
        <f>'Тест ответы'!AJ63*'Показатели'!$F$46*IF(AL$4="да",$C62,1)</f>
        <v>0</v>
      </c>
      <c r="AM62" s="126">
        <f>'Тест ответы'!AK63*'Показатели'!$F$47*IF(AM$4="да",$C62,1)</f>
        <v>0</v>
      </c>
      <c r="AN62" s="126">
        <f>'Тест ответы'!AL63*'Показатели'!$F$48*IF(AN$4="да",$C62,1)</f>
        <v>0</v>
      </c>
      <c r="AO62" s="126">
        <f>'Тест ответы'!AM63*'Показатели'!$F$49*IF(AO$4="да",$C62,1)</f>
        <v>0</v>
      </c>
      <c r="AP62" s="126">
        <f>'Тест ответы'!AN63*'Показатели'!$F$50*IF(AP$4="да",$C62,1)</f>
        <v>0</v>
      </c>
      <c r="AQ62" s="126">
        <f>'Тест ответы'!AO63*'Показатели'!$F$51*IF(AQ$4="да",$C62,1)</f>
        <v>0</v>
      </c>
      <c r="AR62" s="123">
        <f>'Тест ответы'!AP63*'Показатели'!$F$53*IF($AR$4="да",$C62,1)</f>
        <v>0</v>
      </c>
      <c r="AS62" s="128">
        <f>'Тест ответы'!AQ63*'Показатели'!$F$54*IF($AS$4="да",$C62,1)</f>
        <v>0</v>
      </c>
      <c r="AT62" s="127">
        <f>'Тест ответы'!AR63*'Показатели'!$F$56*IF(AT$4="да",$C62,1)</f>
        <v>0</v>
      </c>
      <c r="AU62" s="126">
        <f>'Тест ответы'!AS63*'Показатели'!$F$57*IF(AU$4="да",$C62,1)</f>
        <v>0</v>
      </c>
      <c r="AV62" s="126">
        <f>'Тест ответы'!AT63*'Показатели'!$F$58*IF(AV$4="да",$C62,1)</f>
        <v>0</v>
      </c>
      <c r="AW62" s="126">
        <f>'Тест ответы'!AU63*'Показатели'!$F$59*IF(AW$4="да",$C62,1)</f>
        <v>0</v>
      </c>
      <c r="AX62" s="126">
        <f>'Тест ответы'!AV63*'Показатели'!$F$60*IF(AX$4="да",$C62,1)</f>
        <v>0</v>
      </c>
      <c r="AY62" s="126">
        <f>'Тест ответы'!AW63*'Показатели'!$F$61*IF(AY$4="да",$C62,1)</f>
        <v>0</v>
      </c>
      <c r="AZ62" s="129">
        <f>'Тест ответы'!AX63*'Показатели'!$F$64*IF($AZ$4="да",$C62,1)</f>
        <v>0</v>
      </c>
      <c r="BA62" s="121">
        <f>'Тест ответы'!AY63*'Показатели'!$F$65*IF($BA$4="да",$C62,1)</f>
        <v>0</v>
      </c>
      <c r="BB62" s="121">
        <f>'Тест ответы'!AZ63*'Показатели'!$F$66*IF($BA$4="да",$C62,1)</f>
        <v>0</v>
      </c>
      <c r="BC62" s="121">
        <f>'Тест ответы'!BA63*'Показатели'!$F$67*IF($BC$4="да",$C62,1)</f>
        <v>0</v>
      </c>
      <c r="BD62" s="121">
        <f>'Тест ответы'!BB63*'Показатели'!$F$68*IF($BD$4="да",$C62,1)</f>
        <v>0</v>
      </c>
      <c r="BE62" s="121">
        <f>'Тест ответы'!BC63*'Показатели'!$F$69*IF($BE$4="да",$C62,1)</f>
        <v>0</v>
      </c>
      <c r="BF62" s="121">
        <f>'Тест ответы'!BD63*'Показатели'!$F$70*IF($BF$4="да",$C62,1)</f>
        <v>0</v>
      </c>
      <c r="BG62" s="121">
        <f>'Тест ответы'!BE63*'Показатели'!$F$71*IF($BG$4="да",$C62,1)</f>
        <v>0</v>
      </c>
      <c r="BH62" s="128">
        <f>'Тест ответы'!BF63*'Показатели'!$F$72*IF($BH$4="да",$C62,1)</f>
        <v>0</v>
      </c>
      <c r="BI62" s="121">
        <f>'Тест ответы'!BG63*'Показатели'!$F$75*IF($BI$4="да",$C62,1)</f>
        <v>0</v>
      </c>
      <c r="BJ62" s="121">
        <f>'Тест ответы'!BH63*'Показатели'!$F$76*IF($BJ$4="да",$C62,1)</f>
        <v>0</v>
      </c>
      <c r="BK62" s="121">
        <f>'Тест ответы'!BI63*'Показатели'!$F$77*IF($BK$4="да",$C62,1)</f>
        <v>0</v>
      </c>
      <c r="BL62" s="121">
        <f>'Тест ответы'!BJ63*'Показатели'!$F$78*IF($BL$4="да",$C62,1)</f>
        <v>0</v>
      </c>
      <c r="BM62" s="121">
        <f>'Тест ответы'!BK63*'Показатели'!$F$79*IF($BM$4="да",$C62,1)</f>
        <v>0</v>
      </c>
      <c r="BN62" s="121">
        <f>'Тест ответы'!BL63*'Показатели'!$F$80*IF($BN$4="да",$C62,1)</f>
        <v>0</v>
      </c>
      <c r="BO62" s="128">
        <f>'Тест ответы'!BM63*'Показатели'!$F$81*IF($BO$4="да",$C62,1)</f>
        <v>0</v>
      </c>
      <c r="BP62" s="121">
        <f>'Тест ответы'!BN63*'Показатели'!$F$86*IF(BP$4="да",$C62,1)</f>
        <v>0</v>
      </c>
      <c r="BQ62" s="121">
        <f>'Тест ответы'!BO63*'Показатели'!$F$87*IF(BQ$4="да",$C62,1)</f>
        <v>0</v>
      </c>
      <c r="BR62" s="121">
        <f>'Тест ответы'!BP63*'Показатели'!$F$88*IF(BR$4="да",$C62,1)</f>
        <v>0</v>
      </c>
      <c r="BS62" s="121">
        <f>'Тест ответы'!BQ63*'Показатели'!$F$89*IF($BS$4="да",$C62,1)</f>
        <v>0</v>
      </c>
      <c r="BT62" s="121">
        <f>'Тест ответы'!BR63*'Показатели'!$F$90*IF($BT$4="да",$C62,1)</f>
        <v>0</v>
      </c>
      <c r="BU62" s="121">
        <f>'Тест ответы'!BS63*'Показатели'!$F$91*IF($BU$4="да",$C62,1)</f>
        <v>0</v>
      </c>
      <c r="BV62" s="121">
        <f>'Тест ответы'!BT63*'Показатели'!$F$92*IF($BV$4="да",$C62,1)</f>
        <v>0</v>
      </c>
      <c r="BW62" s="121">
        <f>'Тест ответы'!BU63*'Показатели'!$F$93*IF($BW$4="да",$C62,1)</f>
        <v>0</v>
      </c>
      <c r="BX62" s="121">
        <f>'Тест ответы'!BV63*'Показатели'!$F$94*IF($BX$4="да",$C62,1)</f>
        <v>0</v>
      </c>
      <c r="BY62" s="121">
        <f>'Тест ответы'!BW63*'Показатели'!$F$95*IF($BY$4="да",$C62,1)</f>
        <v>0</v>
      </c>
      <c r="BZ62" s="121">
        <f>'Тест ответы'!BX63*'Показатели'!$F$96*IF($BZ$4="да",$C62,1)</f>
        <v>0</v>
      </c>
      <c r="CA62" s="121">
        <f>'Тест ответы'!BY63*'Показатели'!$F$97*IF($CA$4="да",$C62,1)</f>
        <v>0</v>
      </c>
      <c r="CB62" s="121">
        <f>'Тест ответы'!BZ63*'Показатели'!$F$99*IF($CB$4="да",$C62,1)</f>
        <v>0</v>
      </c>
      <c r="CC62" s="121">
        <f>'Тест ответы'!CA63*'Показатели'!$F$100*IF($CC$4="да",$C62,1)</f>
        <v>0</v>
      </c>
      <c r="CD62" s="121">
        <f>'Тест ответы'!CB63*'Показатели'!$F$101*IF($CD$4="да",$C62,1)</f>
        <v>0</v>
      </c>
      <c r="CE62" s="121">
        <f>'Тест ответы'!CC63*'Показатели'!$F$102*IF($CE$4="да",$C62,1)</f>
        <v>0</v>
      </c>
      <c r="CF62" s="121">
        <f>'Тест ответы'!CD63*'Показатели'!$F$103*IF($CF$4="да",$C62,1)</f>
        <v>0</v>
      </c>
      <c r="CG62" s="121">
        <f>'Тест ответы'!CE63*'Показатели'!$F$104*IF($CG$4="да",$C62,1)</f>
        <v>0</v>
      </c>
      <c r="CH62" s="121">
        <f>'Тест ответы'!CF63*'Показатели'!$F$105*IF($CH$4="да",$C62,1)</f>
        <v>0</v>
      </c>
      <c r="CI62" s="121">
        <f>'Тест ответы'!CG63*'Показатели'!$F$106*IF($CI$4="да",$C62,1)</f>
        <v>0</v>
      </c>
      <c r="CJ62" s="121">
        <f>'Тест ответы'!CH63*'Показатели'!$F$107*IF($CJ$4="да",$C62,1)</f>
        <v>0</v>
      </c>
      <c r="CK62" s="121">
        <f>'Тест ответы'!CI63*'Показатели'!$F$108*IF($CK$4="да",$C62,1)</f>
        <v>0</v>
      </c>
      <c r="CL62" s="121">
        <f>'Тест ответы'!CJ63*'Показатели'!$F$109*IF($CL$4="да",$C62,1)</f>
        <v>0</v>
      </c>
      <c r="CM62" s="121">
        <f>'Тест ответы'!CK63*'Показатели'!$F$110*IF($CM$4="да",$C62,1)</f>
        <v>0</v>
      </c>
      <c r="CN62" s="121">
        <f>'Тест ответы'!CL63*'Показатели'!$F$111*IF($CN$4="да",$C62,1)</f>
        <v>0</v>
      </c>
      <c r="CO62" s="121">
        <f>'Тест ответы'!CM63*'Показатели'!$F$112*IF($CO$4="да",$C62,1)</f>
        <v>0</v>
      </c>
      <c r="CP62" s="128">
        <f>'Тест ответы'!CN63*'Показатели'!$F$113*IF($CP$4="да",$C62,1)</f>
        <v>0</v>
      </c>
      <c r="CQ62" s="121">
        <f>'Тест ответы'!CO63*'Показатели'!$F$118*IF(CQ$4="да",$C62,1)</f>
        <v>0</v>
      </c>
      <c r="CR62" s="121">
        <f>'Тест ответы'!CP63*'Показатели'!$F$119*IF(CR$4="да",$C62,1)</f>
        <v>0</v>
      </c>
      <c r="CS62" s="121">
        <f>'Тест ответы'!CQ63*'Показатели'!$F$120*IF(CS$4="да",$C62,1)</f>
        <v>0</v>
      </c>
      <c r="CT62" s="121">
        <f>'Тест ответы'!CR63*'Показатели'!$F$121*IF($CT$4="да",$C62,1)</f>
        <v>0</v>
      </c>
      <c r="CU62" s="121">
        <f>'Тест ответы'!CS63*'Показатели'!$F$122*IF($CU$4="да",$C62,1)</f>
        <v>0</v>
      </c>
      <c r="CV62" s="121">
        <f>'Тест ответы'!CT63*'Показатели'!$F$123*IF($CV$4="да",$C62,1)</f>
        <v>0</v>
      </c>
      <c r="CW62" s="121">
        <f>'Тест ответы'!CU63*'Показатели'!$F$124*IF($CW$4="да",$C62,1)</f>
        <v>0</v>
      </c>
      <c r="CX62" s="121">
        <f>'Тест ответы'!CV63*'Показатели'!$F$125*IF($CX$4="да",$C62,1)</f>
        <v>0</v>
      </c>
      <c r="CY62" s="121">
        <f>'Тест ответы'!CW63*'Показатели'!$F$126*IF($CY$4="да",$C62,1)</f>
        <v>0</v>
      </c>
      <c r="CZ62" s="121">
        <f>'Тест ответы'!CX63*'Показатели'!$F$127*IF($CZ$4="да",$C62,1)</f>
        <v>0</v>
      </c>
      <c r="DA62" s="121">
        <f>'Тест ответы'!CY63*'Показатели'!$F$128*IF($DA$4="да",$C62,1)</f>
        <v>0</v>
      </c>
      <c r="DB62" s="121">
        <f>'Тест ответы'!CZ63*'Показатели'!$F$129*IF($DB$4="да",$C62,1)</f>
        <v>0</v>
      </c>
      <c r="DC62" s="121">
        <f>'Тест ответы'!DA63*'Показатели'!$F$131*IF($DC$4="да",$C62,1)</f>
        <v>0</v>
      </c>
      <c r="DD62" s="121">
        <f>'Тест ответы'!DB63*'Показатели'!$F$132*IF($DD$4="да",$C62,1)</f>
        <v>0</v>
      </c>
      <c r="DE62" s="121">
        <f>'Тест ответы'!DC63*'Показатели'!$F$133*IF($DE$4="да",$C62,1)</f>
        <v>0</v>
      </c>
      <c r="DF62" s="121">
        <f>'Тест ответы'!DD63*'Показатели'!$F$134*IF($DF$4="да",$C62,1)</f>
        <v>0</v>
      </c>
      <c r="DG62" s="121">
        <f>'Тест ответы'!DE63*'Показатели'!$F$135*IF($DG$4="да",$C62,1)</f>
        <v>0</v>
      </c>
      <c r="DH62" s="121">
        <f>'Тест ответы'!DF63*'Показатели'!$F$136*IF($DH61="да",$C62,1)</f>
        <v>0</v>
      </c>
      <c r="DI62" s="121">
        <f>'Тест ответы'!DG63*'Показатели'!$F$137*IF($DI$4="да",$C62,1)</f>
        <v>0</v>
      </c>
      <c r="DJ62" s="121">
        <f>'Тест ответы'!DH63*'Показатели'!$F$138*IF($DJ$4="да",$C62,1)</f>
        <v>0</v>
      </c>
      <c r="DK62" s="122">
        <f>'Тест ответы'!DH63*'Показатели'!$F$139*IF($DK$4="да",$C62,1)</f>
        <v>0</v>
      </c>
      <c r="DL62" s="130" t="str">
        <f>'Тест ответы'!DJ63*#REF!*IF($DL$4="да",$C62,1)</f>
        <v>#REF!</v>
      </c>
      <c r="DM62" s="122" t="str">
        <f>'Тест ответы'!DF63*#REF!*IF(DM$4="да",$C62,1)</f>
        <v>#REF!</v>
      </c>
      <c r="DN62" s="122" t="str">
        <f>'Тест ответы'!DL63*#REF!*IF($DN$4="да",$C62,1)</f>
        <v>#REF!</v>
      </c>
      <c r="DO62" s="131" t="str">
        <f>'Тест ответы'!DM63*#REF!*IF($DO$4="да",$C62,1)</f>
        <v>#REF!</v>
      </c>
      <c r="DP62" s="122">
        <f>'Тест ответы'!DN63*'Показатели'!$F$141*IF($DP$4="да",$C62,1)</f>
        <v>0</v>
      </c>
      <c r="DQ62" s="122">
        <f>'Тест ответы'!DO63*'Показатели'!$F$142*IF(DQ$4="да",$C62,1)</f>
        <v>0</v>
      </c>
      <c r="DR62" s="132">
        <f>'Тест ответы'!DP63*'Показатели'!$F$144*$C62</f>
        <v>0</v>
      </c>
      <c r="DS62" s="122">
        <f>'Тест ответы'!DQ63*'Показатели'!$F$151*$C62</f>
        <v>0</v>
      </c>
      <c r="DT62" s="122">
        <f>'Тест ответы'!DR63*'Показатели'!$F$154*$C62</f>
        <v>0</v>
      </c>
      <c r="DU62" s="122">
        <f>'Тест ответы'!DS63*'Показатели'!$F$157*$C62</f>
        <v>0</v>
      </c>
      <c r="DV62" s="122">
        <f>'Тест ответы'!DT63*'Показатели'!$F$163*$C62</f>
        <v>0</v>
      </c>
      <c r="DW62" s="122">
        <f>'Тест ответы'!DU63*'Показатели'!$F$166*$C62</f>
        <v>0</v>
      </c>
      <c r="DX62" s="133">
        <f>'Тест ответы'!DV63*'Показатели'!$F$169*$C62</f>
        <v>0</v>
      </c>
      <c r="DY62" s="126">
        <f>'Тест ответы'!DW63*'Показатели'!$F$171*IF($DY$4="да",$C62,1)</f>
        <v>0</v>
      </c>
      <c r="DZ62" s="126">
        <f>'Тест ответы'!DX63*'Показатели'!$F$172*IF($DZ$4="да",$C62,1)</f>
        <v>0</v>
      </c>
      <c r="EA62" s="126">
        <f>'Тест ответы'!DY63*'Показатели'!$F$173*IF($EA$4="да",$C62,1)</f>
        <v>0</v>
      </c>
      <c r="EB62" s="126">
        <f>'Тест ответы'!DZ63*'Показатели'!$F$174*IF($EB$4="да",$C62,1)</f>
        <v>0</v>
      </c>
      <c r="EC62" s="126">
        <f>'Тест ответы'!EA63*'Показатели'!$F$175*IF($EC$4="да",$C62,1)</f>
        <v>0</v>
      </c>
      <c r="ED62" s="126">
        <f>'Тест ответы'!EB63*'Показатели'!$F$176*IF($ED$4="да",$C62,1)</f>
        <v>0</v>
      </c>
      <c r="EE62" s="126">
        <f>'Тест ответы'!EC63*'Показатели'!$F$177*IF($EE$4="да",$C62,1)</f>
        <v>0</v>
      </c>
      <c r="EF62" s="126">
        <f>'Тест ответы'!ED63*'Показатели'!$F$178*IF($EF$4="да",$C62,1)</f>
        <v>0</v>
      </c>
      <c r="EG62" s="126">
        <f>'Тест ответы'!EE63*'Показатели'!$F$179*IF($EG$4="да",$C62,1)</f>
        <v>0</v>
      </c>
      <c r="EH62" s="126">
        <f>'Тест ответы'!EF63*'Показатели'!$F$180*IF($EH$4="да",$C62,1)</f>
        <v>0</v>
      </c>
      <c r="EI62" s="126">
        <f>'Тест ответы'!EG63*'Показатели'!$F$181*IF($EI$4="да",$C62,1)</f>
        <v>0</v>
      </c>
      <c r="EJ62" s="126">
        <f>'Тест ответы'!EH63*'Показатели'!$F$182*IF($EJ$4="да",$C62,1)</f>
        <v>0</v>
      </c>
      <c r="EK62" s="126">
        <f>'Тест ответы'!EI63*'Показатели'!$F$183*IF($EK$4="да",$C62,1)</f>
        <v>0</v>
      </c>
      <c r="EL62" s="126">
        <f>'Тест ответы'!EJ63*'Показатели'!$F$184*IF($EL$4="да",$C62,1)</f>
        <v>0</v>
      </c>
      <c r="EM62" s="126">
        <f>'Тест ответы'!EK63*'Показатели'!$F$185*IF($EM$4="да",$C62,1)</f>
        <v>0</v>
      </c>
      <c r="EN62" s="126">
        <f>'Тест ответы'!EL63*'Показатели'!$F$186*IF($EN$4="да",$C62,1)</f>
        <v>0</v>
      </c>
      <c r="EO62" s="126">
        <f>'Тест ответы'!EM63*'Показатели'!$F$187*IF($EO$4="да",$C62,1)</f>
        <v>0</v>
      </c>
      <c r="EP62" s="126">
        <f>'Тест ответы'!EN63*'Показатели'!$F$188*IF($EP$4="да",$C62,1)</f>
        <v>0</v>
      </c>
      <c r="EQ62" s="126">
        <f>'Тест ответы'!EO63*'Показатели'!$F$189*IF($EQ$4="да",$C62,1)</f>
        <v>0</v>
      </c>
      <c r="ER62" s="126">
        <f>'Тест ответы'!EP63*'Показатели'!$F$190*IF($ER$4="да",$C62,1)</f>
        <v>0</v>
      </c>
      <c r="ES62" s="134">
        <f>'Тест ответы'!EQ63*'Показатели'!$F$191*IF($ES$4="да",$C62,1)</f>
        <v>0</v>
      </c>
      <c r="ET62" s="126">
        <f>'Тест ответы'!ER63*'Показатели'!$F$193*IF($ET$4="да",$C62,1)</f>
        <v>0</v>
      </c>
      <c r="EU62" s="126">
        <f>'Тест ответы'!ES63*'Показатели'!$F$194*IF($EU$4="да",$C62,1)</f>
        <v>0</v>
      </c>
      <c r="EV62" s="126">
        <f>'Тест ответы'!ET63*'Показатели'!$F$195*IF($EV$4="да",$C62,1)</f>
        <v>0</v>
      </c>
      <c r="EW62" s="126">
        <f>'Тест ответы'!EU63*'Показатели'!$F$196*IF($EW$4="да",$C62,1)</f>
        <v>0</v>
      </c>
      <c r="EX62" s="126">
        <f>'Тест ответы'!EV63*'Показатели'!$F$197*IF($EX$4="да",$C62,1)</f>
        <v>0</v>
      </c>
      <c r="EY62" s="126">
        <f>'Тест ответы'!EW63*'Показатели'!$F$198*IF($EY$4="да",$C62,1)</f>
        <v>0</v>
      </c>
      <c r="EZ62" s="126">
        <f>'Тест ответы'!EX63*'Показатели'!$F$199*IF($EZ$4="да",$C62,1)</f>
        <v>0</v>
      </c>
      <c r="FA62" s="126">
        <f>'Тест ответы'!EY63*'Показатели'!$F$200*IF($FA$4="да",$C62,1)</f>
        <v>0</v>
      </c>
      <c r="FB62" s="126">
        <f>'Тест ответы'!EZ63*'Показатели'!$F$201*IF($FB$4="да",$C62,1)</f>
        <v>0</v>
      </c>
      <c r="FC62" s="126">
        <f>'Тест ответы'!FA63*'Показатели'!$F$202*IF($FC$4="да",$C62,1)</f>
        <v>0</v>
      </c>
      <c r="FD62" s="126">
        <f>'Тест ответы'!FB63*'Показатели'!$F$203*IF($FD$4="да",$C62,1)</f>
        <v>0</v>
      </c>
      <c r="FE62" s="126">
        <f>'Тест ответы'!FC63*'Показатели'!$F$204*IF($FE$4="да",$C62,1)</f>
        <v>0</v>
      </c>
      <c r="FF62" s="126">
        <f>'Тест ответы'!FD63*'Показатели'!$F$205*IF($FF$4="да",$C62,1)</f>
        <v>0</v>
      </c>
      <c r="FG62" s="126">
        <f>'Тест ответы'!FE63*'Показатели'!$F$206*IF($FG$4="да",$C62,1)</f>
        <v>0</v>
      </c>
      <c r="FH62" s="126">
        <f>'Тест ответы'!FF63*'Показатели'!$F$207*IF($FH$4="да",$C62,1)</f>
        <v>0</v>
      </c>
      <c r="FI62" s="126">
        <f>'Тест ответы'!FG63*'Показатели'!$F$208*IF($FI$4="да",$C62,1)</f>
        <v>0</v>
      </c>
      <c r="FJ62" s="126">
        <f>'Тест ответы'!FH63*'Показатели'!$F$209*IF($FJ$4="да",$C62,1)</f>
        <v>0</v>
      </c>
      <c r="FK62" s="135">
        <f>'Тест ответы'!FI63*'Показатели'!$F$210*IF($FK$4="да",$C62,1)</f>
        <v>0</v>
      </c>
      <c r="FL62" s="122">
        <f>'Тест ответы'!FJ63*'Показатели'!$F$214*IF(FL$4="да",$C62,1)</f>
        <v>0</v>
      </c>
      <c r="FM62" s="122">
        <f>'Тест ответы'!FK63*'Показатели'!$F$215*IF(FM$4="да",$C62,1)</f>
        <v>0</v>
      </c>
      <c r="FN62" s="122">
        <f>'Тест ответы'!FL63*'Показатели'!$F$217*IF(FN$4="да",$C62,1)</f>
        <v>0</v>
      </c>
      <c r="FO62" s="122">
        <f>'Тест ответы'!FM63*'Показатели'!$F$218*IF(FO$4="да",$C62,1)</f>
        <v>0</v>
      </c>
      <c r="FP62" s="122">
        <f>'Тест ответы'!FN63*'Показатели'!$F$220*IF(FP$4="да",$C62,1)</f>
        <v>0</v>
      </c>
      <c r="FQ62" s="122">
        <f>'Тест ответы'!FO63*'Показатели'!$F$221*IF(FQ$4="да",$C62,1)</f>
        <v>0</v>
      </c>
      <c r="FR62" s="122">
        <f>'Тест ответы'!FP63*'Показатели'!$F$222*IF(FR$4="да",$C62,1)</f>
        <v>0</v>
      </c>
      <c r="FS62" s="122">
        <f>'Тест ответы'!FQ63*'Показатели'!$F$223*IF(FS$4="да",$C62,1)</f>
        <v>0</v>
      </c>
      <c r="FT62" s="122">
        <f>'Тест ответы'!FR63*'Показатели'!$F$224*IF(FT$4="да",$C62,1)</f>
        <v>0</v>
      </c>
      <c r="FU62" s="122">
        <f>'Тест ответы'!FS63*'Показатели'!$F$225*IF(FU$4="да",$C62,1)</f>
        <v>0</v>
      </c>
      <c r="FV62" s="122">
        <f>'Тест ответы'!FT63*'Показатели'!$F$227*IF(FV$4="да",$C62,1)</f>
        <v>0</v>
      </c>
      <c r="FW62" s="122">
        <f>'Тест ответы'!FU63*'Показатели'!$F$228*IF(FW$4="да",$C62,1)</f>
        <v>0</v>
      </c>
      <c r="FX62" s="122">
        <f>'Тест ответы'!FV63*'Показатели'!$F$229*IF(FX$4="да",$C62,1)</f>
        <v>0</v>
      </c>
      <c r="FY62" s="122">
        <f>'Тест ответы'!FW63*'Показатели'!$F$230*IF(FY$4="да",$C62,1)</f>
        <v>0</v>
      </c>
      <c r="FZ62" s="122">
        <f>'Тест ответы'!FX63*'Показатели'!$F$231*IF(FZ$4="да",$C62,1)</f>
        <v>0</v>
      </c>
      <c r="GA62" s="122">
        <f>'Тест ответы'!FY63*'Показатели'!$F$232*IF(GA$4="да",$C62,1)</f>
        <v>0</v>
      </c>
      <c r="GB62" s="132">
        <f>'Тест ответы'!FZ63*'Показатели'!$F$235*IF($GB$4="да",$C62,1)</f>
        <v>0</v>
      </c>
      <c r="GC62" s="122">
        <f>'Тест ответы'!GA63*'Показатели'!$F$236*IF($GC$4="да",$C62,1)</f>
        <v>0</v>
      </c>
      <c r="GD62" s="122">
        <f>'Тест ответы'!GB63*'Показатели'!$F$238*IF($GD$4="да",$C62,1)</f>
        <v>0</v>
      </c>
      <c r="GE62" s="122">
        <f>'Тест ответы'!GC63*'Показатели'!$F$239*IF($GE$4="да",$C62,1)</f>
        <v>0</v>
      </c>
      <c r="GF62" s="122">
        <f>'Тест ответы'!GD63*'Показатели'!$F$241*IF($GF$4="да",$C62,1)</f>
        <v>0</v>
      </c>
      <c r="GG62" s="122">
        <f>'Тест ответы'!GE63*'Показатели'!$F$242*IF($GG$4="да",$C62,1)</f>
        <v>0</v>
      </c>
      <c r="GH62" s="122">
        <f>'Тест ответы'!GF63*'Показатели'!$F$243*IF($GH$4="да",$C62,1)</f>
        <v>0</v>
      </c>
      <c r="GI62" s="122">
        <f>'Тест ответы'!GG63*'Показатели'!$F$244*IF($GI$4="да",$C62,1)</f>
        <v>0</v>
      </c>
      <c r="GJ62" s="122">
        <f>'Тест ответы'!GH63*'Показатели'!$F$245*IF($GJ$4="да",$C62,1)</f>
        <v>0</v>
      </c>
      <c r="GK62" s="122">
        <f>'Тест ответы'!GI63*'Показатели'!$F$246*IF($GK$4="да",$C62,1)</f>
        <v>0</v>
      </c>
      <c r="GL62" s="122">
        <f>'Тест ответы'!GJ63*'Показатели'!$F$248*IF($GL$4="да",$C62,1)</f>
        <v>0</v>
      </c>
      <c r="GM62" s="122">
        <f>'Тест ответы'!GK63*'Показатели'!$F$249*IF($GM$4="да",$C62,1)</f>
        <v>0</v>
      </c>
      <c r="GN62" s="122">
        <f>'Тест ответы'!GL63*'Показатели'!$F$250*IF($GN$4="да",$C62,1)</f>
        <v>0</v>
      </c>
      <c r="GO62" s="122">
        <f>'Тест ответы'!GM63*'Показатели'!$F$251*IF($GO$4="да",$C62,1)</f>
        <v>0</v>
      </c>
      <c r="GP62" s="122">
        <f>'Тест ответы'!GN63*'Показатели'!$F$252*IF($GP$4="да",$C62,1)</f>
        <v>0</v>
      </c>
      <c r="GQ62" s="122">
        <f>'Тест ответы'!GO63*'Показатели'!$F$253*IF($GQ$4="да",$C62,1)</f>
        <v>0</v>
      </c>
      <c r="GR62" s="132">
        <f>'Тест ответы'!GP63*'Показатели'!$F$256*IF($GR$4="да",$C62,1)</f>
        <v>0</v>
      </c>
      <c r="GS62" s="122">
        <f>'Тест ответы'!GQ63*'Показатели'!$F$257*IF($GS$4="да",$C62,1)</f>
        <v>0</v>
      </c>
      <c r="GT62" s="122">
        <f>'Тест ответы'!GR63*'Показатели'!$F$258*IF($GT$4="да",$C62,1)</f>
        <v>0</v>
      </c>
      <c r="GU62" s="122">
        <f>'Тест ответы'!GS63*'Показатели'!$F$260*IF($GU$4="да",$C62,1)</f>
        <v>0</v>
      </c>
      <c r="GV62" s="122">
        <f>'Тест ответы'!GT63*'Показатели'!$F$261*IF($GV$4="да",$C62,1)</f>
        <v>0</v>
      </c>
      <c r="GW62" s="122">
        <f>'Тест ответы'!GU63*'Показатели'!$F$262*IF($GW$4="да",$C62,1)</f>
        <v>0</v>
      </c>
      <c r="GX62" s="122">
        <f>'Тест ответы'!GV63*'Показатели'!$F$264*IF($GX$4="да",$C62,1)</f>
        <v>0</v>
      </c>
      <c r="GY62" s="122">
        <f>'Тест ответы'!GW63*'Показатели'!$F$265*IF($GY$4="да",$C62,1)</f>
        <v>0</v>
      </c>
      <c r="GZ62" s="122">
        <f>'Тест ответы'!GX63*'Показатели'!$F$266*IF($GZ$4="да",$C62,1)</f>
        <v>0</v>
      </c>
      <c r="HA62" s="122">
        <f>'Тест ответы'!GY63*'Показатели'!$F$267*IF($HA$4="да",$C62,1)</f>
        <v>0</v>
      </c>
      <c r="HB62" s="122">
        <f>'Тест ответы'!GZ63*'Показатели'!$F$269*IF($HB$4="да",$C62,1)</f>
        <v>0</v>
      </c>
      <c r="HC62" s="122">
        <f>'Тест ответы'!HA63*'Показатели'!$F$270*IF($HC$4="да",$C62,1)</f>
        <v>0</v>
      </c>
      <c r="HD62" s="122">
        <f>'Тест ответы'!HB63*'Показатели'!$F$271*IF($HD$4="да",$C62,1)</f>
        <v>0</v>
      </c>
      <c r="HE62" s="122">
        <f>'Тест ответы'!HC63*'Показатели'!$F$272*IF($HE$4="да",$C62,1)</f>
        <v>0</v>
      </c>
      <c r="HF62" s="122">
        <f>'Тест ответы'!HD63*'Показатели'!$F$274*IF($HF$4="да",$C62,1)</f>
        <v>0</v>
      </c>
      <c r="HG62" s="122">
        <f>'Тест ответы'!HE63*'Показатели'!$F$275*IF($HG$4="да",$C62,1)</f>
        <v>0</v>
      </c>
      <c r="HH62" s="122">
        <f>'Тест ответы'!HF63*'Показатели'!$F$276*IF($HH$4="да",$C62,1)</f>
        <v>0</v>
      </c>
      <c r="HI62" s="122">
        <f>'Тест ответы'!HG63*'Показатели'!$F$277*IF($HI$4="да",$C62,1)</f>
        <v>0</v>
      </c>
      <c r="HJ62" s="122">
        <f>'Тест ответы'!HH63*'Показатели'!$F$278*IF($HJ$4="да",$C62,1)</f>
        <v>0</v>
      </c>
      <c r="HK62" s="122">
        <f>'Тест ответы'!HI63*'Показатели'!$F$279*IF($HK$4="да",$C62,1)</f>
        <v>0</v>
      </c>
      <c r="HL62" s="122">
        <f>'Тест ответы'!HJ63*'Показатели'!$F$280*IF($HL$4="да",$C62,1)</f>
        <v>0</v>
      </c>
      <c r="HM62" s="122">
        <f>'Тест ответы'!HK63*'Показатели'!$F$281*IF($HM$4="да",$C62,1)</f>
        <v>0</v>
      </c>
      <c r="HN62" s="122">
        <f>'Тест ответы'!HL63*'Показатели'!$F$282*IF($HN$4="да",$C62,1)</f>
        <v>0</v>
      </c>
      <c r="HO62" s="122">
        <f>'Тест ответы'!HM63*'Показатели'!$F$284*IF($HO$4="да",$C62,1)</f>
        <v>0</v>
      </c>
      <c r="HP62" s="122">
        <f>'Тест ответы'!HN63*'Показатели'!$F$285*IF($HP$4="да",$C62,1)</f>
        <v>0</v>
      </c>
      <c r="HQ62" s="122">
        <f>'Тест ответы'!HO63*'Показатели'!$F$286*IF($HQ$4="да",$C62,1)</f>
        <v>0</v>
      </c>
      <c r="HR62" s="122">
        <f>'Тест ответы'!HP63*'Показатели'!$F$287*IF($HR$4="да",$C62,1)</f>
        <v>0</v>
      </c>
      <c r="HS62" s="122">
        <f>'Тест ответы'!HQ63*'Показатели'!$F$288*IF($HS$4="да",$C62,1)</f>
        <v>0</v>
      </c>
      <c r="HT62" s="122">
        <f>'Тест ответы'!HR63*'Показатели'!$F$289*IF(HT$4="да",$C62,1)</f>
        <v>0</v>
      </c>
      <c r="HU62" s="122">
        <f>'Тест ответы'!HS63*'Показатели'!$F$290*IF($HU$4="да",$C62,1)</f>
        <v>0</v>
      </c>
      <c r="HV62" s="122">
        <f>'Тест ответы'!HT63*'Показатели'!$F$291*IF($HV$4="да",$C62,1)</f>
        <v>0</v>
      </c>
      <c r="HW62" s="122">
        <f>'Тест ответы'!HU63*'Показатели'!$F$292*IF($HW$4="да",$C62,1)</f>
        <v>0</v>
      </c>
      <c r="HX62" s="122" t="str">
        <f>'Тест ответы'!HV63*#REF!*C62</f>
        <v>#REF!</v>
      </c>
      <c r="HY62" s="133" t="str">
        <f>'Тест ответы'!HW63*#REF!*C62</f>
        <v>#REF!</v>
      </c>
      <c r="HZ62" s="122">
        <f>'Тест ответы'!HX63*'Показатели'!$F$295*IF(HZ$4="да",$C62,1)</f>
        <v>0</v>
      </c>
      <c r="IA62" s="122">
        <f>'Тест ответы'!HY63*'Показатели'!$F$296*IF(IA$4="да",$C62,1)</f>
        <v>0</v>
      </c>
      <c r="IB62" s="122">
        <f>'Тест ответы'!HZ63*'Показатели'!$F$297*IF(IB$4="да",$C62,1)</f>
        <v>0</v>
      </c>
      <c r="IC62" s="122">
        <f>'Тест ответы'!IA63*'Показатели'!$F$299*IF(IC$4="да",$C62,1)</f>
        <v>0</v>
      </c>
      <c r="ID62" s="122">
        <f>'Тест ответы'!IB63*'Показатели'!$F$300*IF(ID$4="да",$C62,1)</f>
        <v>0</v>
      </c>
      <c r="IE62" s="122">
        <f>'Тест ответы'!IC63*'Показатели'!$F$301*IF(IE$4="да",$C62,1)</f>
        <v>0</v>
      </c>
      <c r="IF62" s="122">
        <f>'Тест ответы'!ID63*'Показатели'!$F$303*IF(IF$4="да",$C62,1)</f>
        <v>0</v>
      </c>
      <c r="IG62" s="122">
        <f>'Тест ответы'!IE63*'Показатели'!$F$304*IF(IG$4="да",$C62,1)</f>
        <v>0</v>
      </c>
      <c r="IH62" s="122">
        <f>'Тест ответы'!IF63*'Показатели'!$F$305*IF(IH$4="да",$C62,1)</f>
        <v>0</v>
      </c>
      <c r="II62" s="122">
        <f>'Тест ответы'!IG63*'Показатели'!$F$307*IF(II$4="да",$C62,1)</f>
        <v>0</v>
      </c>
      <c r="IJ62" s="122">
        <f>'Тест ответы'!IH63*'Показатели'!$F$308*IF(IJ$4="да",$C62,1)</f>
        <v>0</v>
      </c>
      <c r="IK62" s="122">
        <f>'Тест ответы'!II63*'Показатели'!$F$309*IF(IK$4="да",$C62,1)</f>
        <v>0</v>
      </c>
      <c r="IL62" s="122">
        <f>'Тест ответы'!IJ63*'Показатели'!$F$313*IF(IL$4="да",$C62,1)</f>
        <v>0</v>
      </c>
      <c r="IM62" s="122">
        <f>'Тест ответы'!IK63*'Показатели'!$F$314*IF(IM$4="да",$C62,1)</f>
        <v>0</v>
      </c>
      <c r="IN62" s="122">
        <f>'Тест ответы'!IL63*'Показатели'!$F$315*IF(IN$4="да",$C62,1)</f>
        <v>0</v>
      </c>
      <c r="IO62" s="122">
        <f>'Тест ответы'!IM63*'Показатели'!$F$316*IF(IO$4="да",$C62,1)</f>
        <v>0</v>
      </c>
      <c r="IP62" s="122">
        <f>'Тест ответы'!IN63*'Показатели'!$F$317*IF(IP$4="да",$C62,1)</f>
        <v>0</v>
      </c>
      <c r="IQ62" s="122">
        <f>'Тест ответы'!IO63*'Показатели'!$F$318*IF(IQ$4="да",$C62,1)</f>
        <v>0</v>
      </c>
      <c r="IR62" s="122">
        <f>'Тест ответы'!IP63*'Показатели'!$F$320*IF(IR$4="да",$C62,1)</f>
        <v>0</v>
      </c>
      <c r="IS62" s="122">
        <f>'Тест ответы'!IQ63*'Показатели'!$F$321*IF(IS$4="да",$C62,1)</f>
        <v>0</v>
      </c>
      <c r="IT62" s="122">
        <f>'Тест ответы'!IR63*'Показатели'!$F$322*IF(IT$4="да",$C62,1)</f>
        <v>0</v>
      </c>
      <c r="IU62" s="122">
        <f>'Тест ответы'!IS63*'Показатели'!$F$323*IF(IU$4="да",$C62,1)</f>
        <v>0</v>
      </c>
      <c r="IV62" s="122">
        <f>'Тест ответы'!IT63*'Показатели'!$F$324*IF(IV$4="да",$C62,1)</f>
        <v>0</v>
      </c>
      <c r="IW62" s="122">
        <f>'Тест ответы'!IU63*'Показатели'!$F$325*IF(IW$4="да",$C62,1)</f>
        <v>0</v>
      </c>
      <c r="IX62" s="122">
        <f>'Тест ответы'!IV63*'Показатели'!$F$327*IF(IX$4="да",$C62,1)</f>
        <v>0</v>
      </c>
      <c r="IY62" s="122">
        <f>'Тест ответы'!IW63*'Показатели'!$F$328*IF(IY$4="да",$C62,1)</f>
        <v>0</v>
      </c>
      <c r="IZ62" s="132">
        <f>'Тест ответы'!IX63*'Показатели'!$F$331*IF(IZ$4="да",$C62,1)</f>
        <v>0</v>
      </c>
      <c r="JA62" s="122">
        <f>'Тест ответы'!IY63*'Показатели'!$F$332*IF(JA$4="да",$C62,1)</f>
        <v>0</v>
      </c>
      <c r="JB62" s="122">
        <f>'Тест ответы'!IZ63*'Показатели'!$F$333*IF(JB$4="да",$C62,1)</f>
        <v>0</v>
      </c>
      <c r="JC62" s="122">
        <f>'Тест ответы'!JA63*'Показатели'!$F$334*IF(JC$4="да",$C62,1)</f>
        <v>0</v>
      </c>
      <c r="JD62" s="122">
        <f>'Тест ответы'!JB63*'Показатели'!$F$335*IF(JD$4="да",$C62,1)</f>
        <v>0</v>
      </c>
      <c r="JE62" s="122">
        <f>'Тест ответы'!JC63*'Показатели'!$F$336*IF(JE$4="да",$C62,1)</f>
        <v>0</v>
      </c>
      <c r="JF62" s="122">
        <f>'Тест ответы'!JD63*'Показатели'!$F$338*IF(JF$4="да",$C62,1)</f>
        <v>0</v>
      </c>
      <c r="JG62" s="122">
        <f>'Тест ответы'!JE63*'Показатели'!$F$339*IF(JG$4="да",$C62,1)</f>
        <v>0</v>
      </c>
      <c r="JH62" s="122">
        <f>'Тест ответы'!JF63*'Показатели'!$F$341*IF(JH$4="да",$C62,1)</f>
        <v>0</v>
      </c>
      <c r="JI62" s="122">
        <f>'Тест ответы'!JG63*'Показатели'!$F$342*IF(JI$4="да",$C62,1)</f>
        <v>0</v>
      </c>
      <c r="JJ62" s="122">
        <f>'Тест ответы'!JH63*'Показатели'!$F$343*IF(JJ$4="да",$C62,1)</f>
        <v>0</v>
      </c>
      <c r="JK62" s="122">
        <f>'Тест ответы'!JI63*'Показатели'!$F$344*IF(JK$4="да",$C62,1)</f>
        <v>0</v>
      </c>
      <c r="JL62" s="122">
        <f>'Тест ответы'!JJ63*'Показатели'!$F$345*IF(JL$4="да",$C62,1)</f>
        <v>0</v>
      </c>
      <c r="JM62" s="122">
        <f>'Тест ответы'!JK63*'Показатели'!$F$346*IF(JM$4="да",$C62,1)</f>
        <v>0</v>
      </c>
      <c r="JN62" s="122">
        <f>'Тест ответы'!JL63*'Показатели'!$F$347*IF(JN$4="да",$C62,1)</f>
        <v>0</v>
      </c>
      <c r="JO62" s="122">
        <f>'Тест ответы'!JM63*'Показатели'!$F$348*IF(JO$4="да",$C62,1)</f>
        <v>0</v>
      </c>
      <c r="JP62" s="122">
        <f>'Тест ответы'!JN63*'Показатели'!$F$349*IF(JP$4="да",$C62,1)</f>
        <v>0</v>
      </c>
      <c r="JQ62" s="122">
        <f>'Тест ответы'!JO63*'Показатели'!$F$350*IF(JQ$4="да",$C62,1)</f>
        <v>0</v>
      </c>
      <c r="JR62" s="122">
        <f>'Тест ответы'!JP63*'Показатели'!$F$351*IF(JR$4="да",$C62,1)</f>
        <v>0</v>
      </c>
      <c r="JS62" s="122">
        <f>'Тест ответы'!JQ63*'Показатели'!$F$352*IF(JS$4="да",$C62,1)</f>
        <v>0</v>
      </c>
      <c r="JT62" s="122">
        <f>'Тест ответы'!JR63*'Показатели'!$F$353*IF(JT$4="да",$C62,1)</f>
        <v>0</v>
      </c>
      <c r="JU62" s="122">
        <f>'Тест ответы'!JS63*'Показатели'!$F$354*IF(JU$4="да",$C62,1)</f>
        <v>0</v>
      </c>
      <c r="JV62" s="122">
        <f>'Тест ответы'!JT63*'Показатели'!$F$355*IF(JV$4="да",$C62,1)</f>
        <v>0</v>
      </c>
      <c r="JW62" s="122">
        <f>'Тест ответы'!JU63*'Показатели'!$F$356*IF(JW$4="да",$C62,1)</f>
        <v>0</v>
      </c>
      <c r="JX62" s="122">
        <f>'Тест ответы'!JV63*'Показатели'!$F$357*IF(JX$4="да",$C62,1)</f>
        <v>0</v>
      </c>
      <c r="JY62" s="122">
        <f>'Тест ответы'!JW63*'Показатели'!$F$358*IF(JY$4="да",$C62,1)</f>
        <v>0</v>
      </c>
      <c r="JZ62" s="122">
        <f>'Тест ответы'!JX63*'Показатели'!$F$360*IF(JZ$4="да",$C62,1)</f>
        <v>0</v>
      </c>
      <c r="KA62" s="122">
        <f>'Тест ответы'!JY63*'Показатели'!$F$361*IF(KA$4="да",$C62,1)</f>
        <v>0</v>
      </c>
      <c r="KB62" s="122">
        <f>'Тест ответы'!JZ63*'Показатели'!$F$362*IF(KB$4="да",$C62,1)</f>
        <v>0</v>
      </c>
      <c r="KC62" s="122">
        <f>'Тест ответы'!KA63*'Показатели'!$F$363*IF(KC$4="да",$C62,1)</f>
        <v>0</v>
      </c>
      <c r="KD62" s="122">
        <f>'Тест ответы'!KB63*'Показатели'!$F$364*IF(KD$4="да",$C62,1)</f>
        <v>0</v>
      </c>
      <c r="KE62" s="136">
        <f>'Тест ответы'!KC63*'Показатели'!$F$365*IF(KE$4="да",$C62,1)</f>
        <v>0</v>
      </c>
      <c r="KF62" s="122">
        <f>'Тест ответы'!KD63*'Показатели'!$F$380*IF(KF$4="да",A62,1)</f>
        <v>0</v>
      </c>
      <c r="KG62" s="122">
        <f>'Тест ответы'!KE63*'Показатели'!$F$383*IF(KG$4="да",B62,1)</f>
        <v>0</v>
      </c>
      <c r="KH62" s="133">
        <f>'Тест ответы'!KF63*'Показатели'!$F$385*IF(KH$4="да",C62,1)</f>
        <v>0</v>
      </c>
      <c r="KI62" s="122">
        <f>'Тест ответы'!KG63*'Показатели'!$F$387*IF($KI$4="да",C62,1)</f>
        <v>0</v>
      </c>
      <c r="KJ62" s="122">
        <f>'Тест ответы'!KH63*'Показатели'!$F$388*IF($KJ$4="да",C62,1)</f>
        <v>0</v>
      </c>
      <c r="KK62" s="122">
        <f>'Тест ответы'!KI63*'Показатели'!$F$389*IF($KK$4="да",C62,1)</f>
        <v>0</v>
      </c>
      <c r="KL62" s="132">
        <f>'Тест ответы'!KJ63*'Показатели'!$F$391*IF(KL$4="да",C62,1)</f>
        <v>0</v>
      </c>
      <c r="KM62" s="122">
        <f>'Тест ответы'!KK63*'Показатели'!$F$392*IF(KM$4="да",D62,1)</f>
        <v>0</v>
      </c>
      <c r="KN62" s="132">
        <f>'Тест ответы'!KL63*'Показатели'!$F$394*IF($KN$4="да",C62,1)</f>
        <v>0</v>
      </c>
      <c r="KO62" s="133">
        <f>'Тест ответы'!KM63*'Показатели'!$F$395*IF($KO$4="да",C62,1)</f>
        <v>0</v>
      </c>
      <c r="KP62" s="122">
        <f>'Тест ответы'!KN63*'Показатели'!$F$397*IF($KP$4="да",$C62,1)</f>
        <v>0</v>
      </c>
      <c r="KQ62" s="122">
        <f>'Тест ответы'!KO63*'Показатели'!$F$398*IF($KQ$4="да",$C62,1)</f>
        <v>0</v>
      </c>
      <c r="KR62" s="122">
        <f>'Тест ответы'!KP63*'Показатели'!$F$400*IF($KR$4="да",$C62,1)</f>
        <v>0</v>
      </c>
      <c r="KS62" s="133">
        <f>'Тест ответы'!KQ63*'Показатели'!$F$401*IF($KS$4="да",$C62,1)</f>
        <v>0</v>
      </c>
      <c r="KT62" s="122">
        <f>'Тест ответы'!KR63*'Показатели'!$F$403*IF($KT$4="да",$C62,1)</f>
        <v>0</v>
      </c>
      <c r="KU62" s="122">
        <f>'Тест ответы'!KS63*'Показатели'!$F$405*IF($KU$4="да",$C62,1)</f>
        <v>0</v>
      </c>
      <c r="KV62" s="130">
        <f>'Тест ответы'!KT63*'Показатели'!$F$408*IF($KV$4="да",$C62,1)</f>
        <v>0</v>
      </c>
      <c r="KW62" s="122">
        <f>'Тест ответы'!KU63*'Показатели'!$F$409*IF($KW$4="да",$C62,1)</f>
        <v>0</v>
      </c>
      <c r="KX62" s="122">
        <f>'Тест ответы'!KV63*'Показатели'!$F$410*IF($KX$4="да",$C62,1)</f>
        <v>0</v>
      </c>
      <c r="KY62" s="122">
        <f>'Тест ответы'!KW63*'Показатели'!$F$411*IF($KY$4="да",$C62,1)</f>
        <v>0</v>
      </c>
      <c r="KZ62" s="132">
        <f>'Тест ответы'!KX63*'Показатели'!$F$413*IF($KZ$4="да",$C62,1)</f>
        <v>0</v>
      </c>
      <c r="LA62" s="122">
        <f>'Тест ответы'!KY63*'Показатели'!$F$415*IF($LA$4="да",$C62,1)</f>
        <v>0</v>
      </c>
      <c r="LB62" s="122">
        <f>'Тест ответы'!KZ63*'Показатели'!$F$416*IF($LB$4="да",$C62,1)</f>
        <v>0</v>
      </c>
      <c r="LC62" s="122">
        <f>'Тест ответы'!LA63*'Показатели'!$F$417*IF($LC$4="да",$C62,1)</f>
        <v>0</v>
      </c>
      <c r="LD62" s="132">
        <f>'Тест ответы'!LB63*'Показатели'!$F$420*IF($LD$4="да",$C62,1)</f>
        <v>0</v>
      </c>
      <c r="LE62" s="122">
        <f>'Тест ответы'!LC63*'Показатели'!$F$422*IF($LE$4="да",$C62,1)</f>
        <v>0</v>
      </c>
      <c r="LF62" s="122">
        <f>'Тест ответы'!LD63*'Показатели'!$F$423*IF($LF$4="да",$C62,1)</f>
        <v>0</v>
      </c>
      <c r="LG62" s="122">
        <f>'Тест ответы'!LE63*'Показатели'!$F$424*IF($LG$4="да",$C62,1)</f>
        <v>0</v>
      </c>
      <c r="LH62" s="132">
        <f>'Тест ответы'!LF63*'Показатели'!$F$426*IF(LH$4="да",$C62,1)</f>
        <v>0</v>
      </c>
      <c r="LI62" s="122">
        <f>'Тест ответы'!LG63*'Показатели'!$F$427*IF($LI$4="да",$C62,1)</f>
        <v>0</v>
      </c>
      <c r="LJ62" s="122">
        <f>'Тест ответы'!LH63*'Показатели'!$F$428*IF($LJ$4="да",$C62,1)</f>
        <v>0</v>
      </c>
      <c r="LK62" s="122">
        <f>'Тест ответы'!LI63*'Показатели'!$F$429*IF($LK$4="да",$C62,1)</f>
        <v>0</v>
      </c>
      <c r="LL62" s="122">
        <f>'Тест ответы'!LJ63*'Показатели'!$F$430*IF($LI$4="да",$C62,1)</f>
        <v>0</v>
      </c>
      <c r="LM62" s="125">
        <f>'Тест ответы'!LK63*'Показатели'!$F$461*IF(LM$4="да",$C62,1)</f>
        <v>0</v>
      </c>
      <c r="LN62" s="126">
        <f>'Тест ответы'!LL63*'Показатели'!$F$462*IF(LN$4="да",$C62,1)</f>
        <v>0</v>
      </c>
      <c r="LO62" s="126">
        <f>'Тест ответы'!LM63*'Показатели'!$F$463*IF(LO$4="да",$C62,1)</f>
        <v>0</v>
      </c>
      <c r="LP62" s="126">
        <f>'Тест ответы'!LN63*'Показатели'!$F$464*IF(LP$4="да",$C62,1)</f>
        <v>0</v>
      </c>
      <c r="LQ62" s="126">
        <f>'Тест ответы'!LO63*'Показатели'!$F$466*IF(LQ$4="да",$C62,1)</f>
        <v>0</v>
      </c>
      <c r="LR62" s="126">
        <f>'Тест ответы'!LP63*'Показатели'!$F$467*IF(LR$4="да",$C62,1)</f>
        <v>0</v>
      </c>
      <c r="LS62" s="126">
        <f>'Тест ответы'!LQ63*'Показатели'!$F$468*IF(LS$4="да",$C62,1)</f>
        <v>0</v>
      </c>
      <c r="LT62" s="135">
        <f>'Тест ответы'!LR63*'Показатели'!$F$469*IF(LT$4="да",$C62,1)</f>
        <v>0</v>
      </c>
      <c r="LU62" s="122">
        <f>'Тест ответы'!LS63*'Показатели'!$F$472*IF($LU$4="да",$C62,1)</f>
        <v>0</v>
      </c>
      <c r="LV62" s="122">
        <f>'Тест ответы'!LT63*'Показатели'!$F$473*IF($LV$4="да",$C62,1)</f>
        <v>0</v>
      </c>
      <c r="LW62" s="122">
        <f>'Тест ответы'!LU63*'Показатели'!$F$474*IF($LW$4="да",$C62,1)</f>
        <v>0</v>
      </c>
      <c r="LX62" s="122">
        <f>'Тест ответы'!LV63*'Показатели'!$F$476*IF($LX$4="да",$C62,1)</f>
        <v>0</v>
      </c>
      <c r="LY62" s="122">
        <f>'Тест ответы'!LW63*'Показатели'!$F$477*IF($LY$4="да",$C62,1)</f>
        <v>0</v>
      </c>
      <c r="LZ62" s="122">
        <f>'Тест ответы'!LX63*'Показатели'!$F$478*IF(LZ$4="да",$C62,1)</f>
        <v>0</v>
      </c>
      <c r="MA62" s="122">
        <f>'Тест ответы'!LY63*'Показатели'!$F$479*IF($MA$4="да",$C62,1)</f>
        <v>0</v>
      </c>
      <c r="MB62" s="122">
        <f>'Тест ответы'!LZ63*'Показатели'!$F$480*IF($MB$4="да",$C62,1)</f>
        <v>0</v>
      </c>
      <c r="MC62" s="122">
        <f>'Тест ответы'!MA63*'Показатели'!$F$481*IF($MC$4="да",$C62,1)</f>
        <v>0</v>
      </c>
      <c r="MD62" s="122">
        <f>'Тест ответы'!MB63*'Показатели'!$F$483*IF($MD$4="да",$C62,1)</f>
        <v>0</v>
      </c>
      <c r="ME62" s="122">
        <f>'Тест ответы'!MC63*'Показатели'!$F$484*IF($ME$4="да",$C62,1)</f>
        <v>0</v>
      </c>
      <c r="MF62" s="122">
        <f>'Тест ответы'!MD63*'Показатели'!$F$486*IF($MF$4="да",$C62,1)</f>
        <v>0</v>
      </c>
      <c r="MG62" s="136">
        <f>'Тест ответы'!ME63*'Показатели'!F$487*IF(MG$4="да",$C62,1)</f>
        <v>0</v>
      </c>
      <c r="MH62" s="126">
        <f>'Тест ответы'!MF63*'Показатели'!$F$489*IF($MH$4="да",$C62,1)</f>
        <v>0</v>
      </c>
      <c r="MI62" s="126">
        <f>'Тест ответы'!MG63*'Показатели'!$F$490*IF($MI$4="да",$C62,1)</f>
        <v>0</v>
      </c>
      <c r="MJ62" s="126">
        <f>'Тест ответы'!MH63*'Показатели'!$F$491*IF($MJ$4="да",$C62,1)</f>
        <v>0</v>
      </c>
      <c r="MK62" s="126">
        <f>'Тест ответы'!MI63*'Показатели'!$F$492*IF($MK$4="да",$C62,1)</f>
        <v>0</v>
      </c>
      <c r="ML62" s="126">
        <f>'Тест ответы'!MJ63*'Показатели'!$F$493*IF($ML$4="да",$C62,1)</f>
        <v>0</v>
      </c>
      <c r="MM62" s="126">
        <f>'Тест ответы'!MK63*'Показатели'!$F$494*IF($MM$4="да",$C62,1)</f>
        <v>0</v>
      </c>
      <c r="MN62" s="126">
        <f>'Тест ответы'!ML63*'Показатели'!$F$495*IF($MN$4="да",$C62,1)</f>
        <v>0</v>
      </c>
      <c r="MO62" s="126">
        <f>'Тест ответы'!MM63*'Показатели'!$F$496*IF($MO$4="да",$C62,1)</f>
        <v>0</v>
      </c>
      <c r="MP62" s="126">
        <f>'Тест ответы'!MN63*'Показатели'!$F$497*IF($MP$4="да",$C62,1)</f>
        <v>0</v>
      </c>
      <c r="MQ62" s="126">
        <f>'Тест ответы'!MO63*'Показатели'!$F$498*IF($MQ$4="да",$C62,1)</f>
        <v>0</v>
      </c>
      <c r="MR62" s="126">
        <f>'Тест ответы'!MP63*'Показатели'!$F$499*IF($MR$4="да",$C62,1)</f>
        <v>0</v>
      </c>
      <c r="MS62" s="126">
        <f>'Тест ответы'!MQ63*'Показатели'!$F$500*IF($MS$4="да",$C62,1)</f>
        <v>0</v>
      </c>
      <c r="MT62" s="126">
        <f>'Тест ответы'!MR63*'Показатели'!$F$501*IF(MT$4="да",$C62,1)</f>
        <v>0</v>
      </c>
      <c r="MU62" s="126">
        <f>'Тест ответы'!MS63*'Показатели'!$F$502*IF(MU$4="да",$C62,1)</f>
        <v>0</v>
      </c>
      <c r="MV62" s="126">
        <f>'Тест ответы'!MT63*'Показатели'!$F$503*IF(MV$4="да",$C62,1)</f>
        <v>0</v>
      </c>
      <c r="MW62" s="126">
        <f>'Тест ответы'!MU63*'Показатели'!$F$504*IF($MW$4="да",$C62,1)</f>
        <v>0</v>
      </c>
      <c r="MX62" s="126">
        <f>'Тест ответы'!MV63*'Показатели'!$F$505*IF(MX$4="да",$C62,1)</f>
        <v>0</v>
      </c>
      <c r="MY62" s="126">
        <f>'Тест ответы'!MW63*'Показатели'!$F$506*IF(MY$4="да",$C62,1)</f>
        <v>0</v>
      </c>
      <c r="MZ62" s="126">
        <f>'Тест ответы'!MX63*'Показатели'!$F$507*IF(MZ$4="да",$C62,1)</f>
        <v>0</v>
      </c>
      <c r="NA62" s="126">
        <f>'Тест ответы'!MY63*'Показатели'!$F$508*IF(NA$4="да",$C62,1)</f>
        <v>0</v>
      </c>
      <c r="NB62" s="126">
        <f>'Тест ответы'!MZ63*'Показатели'!$F$509*IF(NB$4="да",$C62,1)</f>
        <v>0</v>
      </c>
      <c r="NC62" s="126">
        <f>'Тест ответы'!NA63*'Показатели'!$F$510*IF(NC$4="да",$C62,1)</f>
        <v>0</v>
      </c>
      <c r="ND62" s="126">
        <f>'Тест ответы'!NB63*'Показатели'!$F$511*IF(ND$4="да",$C62,1)</f>
        <v>0</v>
      </c>
      <c r="NE62" s="126">
        <f>'Тест ответы'!NC63*'Показатели'!$F$512*IF(NE$4="да",$C62,1)</f>
        <v>0</v>
      </c>
      <c r="NF62" s="126">
        <f>'Тест ответы'!ND63*'Показатели'!$F$513*IF(NF$4="да",$C62,1)</f>
        <v>0</v>
      </c>
      <c r="NG62" s="126">
        <f>'Тест ответы'!NE63*'Показатели'!$F$514*IF(NG$4="да",$C62,1)</f>
        <v>0</v>
      </c>
      <c r="NH62" s="126">
        <f>'Тест ответы'!NF63*'Показатели'!$F$515*IF(NH$4="да",$C62,1)</f>
        <v>0</v>
      </c>
      <c r="NI62" s="134">
        <f>'Тест ответы'!NG63*'Показатели'!$F$516*IF($NI$4="да",$C62,1)</f>
        <v>0</v>
      </c>
      <c r="NJ62" s="126">
        <f>'Тест ответы'!NH63*'Показатели'!$F$518*IF(NJ$4="да",$C62,1)</f>
        <v>0</v>
      </c>
      <c r="NK62" s="126">
        <f>'Тест ответы'!NI63*'Показатели'!$F$519*IF(NK$4="да",$C62,1)</f>
        <v>0</v>
      </c>
      <c r="NL62" s="126">
        <f>'Тест ответы'!NJ63*'Показатели'!$F$520*IF(NL$4="да",$C62,1)</f>
        <v>0</v>
      </c>
      <c r="NM62" s="126">
        <f>'Тест ответы'!NK63*'Показатели'!$F$521*IF(NM$4="да",$C62,1)</f>
        <v>0</v>
      </c>
      <c r="NN62" s="126">
        <f>'Тест ответы'!NL63*'Показатели'!$F$522*IF(NN$4="да",$C62,1)</f>
        <v>0</v>
      </c>
      <c r="NO62" s="126">
        <f>'Тест ответы'!NM63*'Показатели'!$F$523*IF(NO$4="да",$C62,1)</f>
        <v>0</v>
      </c>
      <c r="NP62" s="126">
        <f>'Тест ответы'!NN63*'Показатели'!G$524*IF(NP$4="да",$C62,1)</f>
        <v>0</v>
      </c>
      <c r="NQ62" s="126">
        <f>'Тест ответы'!NO63*'Показатели'!H$525*IF(NQ$4="да",$C62,1)</f>
        <v>0</v>
      </c>
      <c r="NR62" s="126">
        <f>'Тест ответы'!NP63*'Показатели'!I$526*IF(NR$4="да",$C62,1)</f>
        <v>0</v>
      </c>
      <c r="NS62" s="126">
        <f>'Тест ответы'!NQ63*'Показатели'!$F$527*IF(NS$4="да",$C62,1)</f>
        <v>0</v>
      </c>
      <c r="NT62" s="126">
        <f>'Тест ответы'!NR63*'Показатели'!$F$528*IF(NT$4="да",$C62,1)</f>
        <v>0</v>
      </c>
      <c r="NU62" s="126">
        <f>'Тест ответы'!NS63*'Показатели'!$F$529*IF(NU$4="да",$C62,1)</f>
        <v>0</v>
      </c>
      <c r="NV62" s="135">
        <f>'Тест ответы'!NT63*'Показатели'!$F$530*IF(NV$4="да",$C62,1)</f>
        <v>0</v>
      </c>
      <c r="NW62" s="126">
        <f>'Тест ответы'!NU63*'Показатели'!$F$533*IF($NW$4="да",$C62,1)</f>
        <v>0</v>
      </c>
      <c r="NX62" s="126">
        <f>'Тест ответы'!NV63*'Показатели'!$F$534*IF($NX$4="да",$C62,1)</f>
        <v>0</v>
      </c>
      <c r="NY62" s="127">
        <f>'Тест ответы'!NW63*'Показатели'!$F$536*IF($NY$4="да",$C62,1)</f>
        <v>0</v>
      </c>
      <c r="NZ62" s="126">
        <f>'Тест ответы'!NX63*'Показатели'!$F$537*IF($NZ$4="да",$C62,1)</f>
        <v>0</v>
      </c>
      <c r="OA62" s="127">
        <f>'Тест ответы'!NY63*'Показатели'!$F$539*IF(OA$4="да",$C62,1)</f>
        <v>0</v>
      </c>
      <c r="OB62" s="126">
        <f>'Тест ответы'!NZ63*'Показатели'!$F$540*IF(OB$4="да",$C62,1)</f>
        <v>0</v>
      </c>
      <c r="OC62" s="126">
        <f>'Тест ответы'!OA63*'Показатели'!$F$541*IF(OC$4="да",$C62,1)</f>
        <v>0</v>
      </c>
      <c r="OD62" s="126">
        <f>'Тест ответы'!OB63*'Показатели'!$F$542*IF(OD$4="да",$C62,1)</f>
        <v>0</v>
      </c>
      <c r="OE62" s="126">
        <f>'Тест ответы'!OC63*'Показатели'!$F$543*IF(OE$4="да",$C62,1)</f>
        <v>0</v>
      </c>
      <c r="OF62" s="126">
        <f>'Тест ответы'!OD63*'Показатели'!$F$544*IF(OF$4="да",$C62,1)</f>
        <v>0</v>
      </c>
      <c r="OG62" s="127">
        <f>'Тест ответы'!OE63*'Показатели'!$F$546*IF(OG$4="да",$C62,1)</f>
        <v>0</v>
      </c>
      <c r="OH62" s="126">
        <f>'Тест ответы'!OF63*'Показатели'!$F$547*IF(OH$4="да",$C62,1)</f>
        <v>0</v>
      </c>
      <c r="OI62" s="126">
        <f>'Тест ответы'!OG63*'Показатели'!$F$548*IF(OI$4="да",$C62,1)</f>
        <v>0</v>
      </c>
      <c r="OJ62" s="126">
        <f>'Тест ответы'!OH63*'Показатели'!$F$549*IF(OJ$4="да",$C62,1)</f>
        <v>0</v>
      </c>
      <c r="OK62" s="126">
        <f>'Тест ответы'!OI63*'Показатели'!$F$550*IF(OK$4="да",$C62,1)</f>
        <v>0</v>
      </c>
      <c r="OL62" s="126">
        <f>'Тест ответы'!OJ63*'Показатели'!$F$551*IF(OL$4="да",$C62,1)</f>
        <v>0</v>
      </c>
      <c r="OM62" s="137">
        <f>'Тест ответы'!OK63*'Показатели'!$F$554*IF($OM$4="да",$C62,1)</f>
        <v>0</v>
      </c>
      <c r="ON62" s="134">
        <f>'Тест ответы'!OL63*'Показатели'!$F$555*IF($ON$4="да",$C62,1)</f>
        <v>0</v>
      </c>
      <c r="OO62" s="126">
        <f>'Тест ответы'!OM63*'Показатели'!$F$557*IF($OO$4="да",$C62,1)</f>
        <v>0</v>
      </c>
      <c r="OP62" s="135">
        <f>'Тест ответы'!ON63*'Показатели'!$F$558*IF($OP$4="да",$C62,1)</f>
        <v>0</v>
      </c>
      <c r="OQ62" s="127">
        <f>'Тест ответы'!OO63*'Показатели'!$F$564*IF(OQ$4="да",$C62,1)</f>
        <v>0</v>
      </c>
      <c r="OR62" s="126">
        <f>'Тест ответы'!OP63*'Показатели'!$F$565*IF(OR$4="да",$C62,1)</f>
        <v>0</v>
      </c>
      <c r="OS62" s="126">
        <f>'Тест ответы'!OQ63*'Показатели'!$F$566*IF(OS$4="да",$C62,1)</f>
        <v>0</v>
      </c>
      <c r="OT62" s="126">
        <f>'Тест ответы'!OR63*'Показатели'!$F$567*IF(OT$4="да",$C62,1)</f>
        <v>0</v>
      </c>
      <c r="OU62" s="126">
        <f>'Тест ответы'!OS63*'Показатели'!$F$568*IF(OU$4="да",$C62,1)</f>
        <v>0</v>
      </c>
      <c r="OV62" s="126">
        <f>'Тест ответы'!OT63*'Показатели'!$F$569*IF(OV$4="да",$C62,1)</f>
        <v>0</v>
      </c>
      <c r="OW62" s="127">
        <f>'Тест ответы'!OU63*'Показатели'!$F$574*IF(OW$4="да",$C62,1)</f>
        <v>0</v>
      </c>
      <c r="OX62" s="126">
        <f>'Тест ответы'!OV63*'Показатели'!$F$575*IF(OX$4="да",$C62,1)</f>
        <v>0</v>
      </c>
      <c r="OY62" s="126">
        <f>'Тест ответы'!OW63*'Показатели'!$F$576*IF(OY$4="да",$C62,1)</f>
        <v>0</v>
      </c>
      <c r="OZ62" s="126">
        <f>'Тест ответы'!OX63*'Показатели'!$F$577*IF(OZ$4="да",$C62,1)</f>
        <v>0</v>
      </c>
      <c r="PA62" s="126">
        <f>'Тест ответы'!OY63*'Показатели'!$F$578*IF(PA$4="да",$C62,1)</f>
        <v>0</v>
      </c>
      <c r="PB62" s="126">
        <f>'Тест ответы'!OZ63*'Показатели'!$F$579*IF(PB$4="да",$C62,1)</f>
        <v>0</v>
      </c>
      <c r="PC62" s="137">
        <f>'Тест ответы'!PA63*'Показатели'!$F$584*IF($PC$4="да",$C62,1)</f>
        <v>0</v>
      </c>
      <c r="PD62" s="126">
        <f>'Тест ответы'!PB63*'Показатели'!$F$585*IF($PD$4="да",$C62,1)</f>
        <v>0</v>
      </c>
      <c r="PE62" s="126">
        <f>'Тест ответы'!PC63*'Показатели'!$F$587*IF($PE$4="да",$C62,1)</f>
        <v>0</v>
      </c>
      <c r="PF62" s="126">
        <f>'Тест ответы'!PD63*'Показатели'!$F$588*IF($PF$4="да",$C62,1)</f>
        <v>0</v>
      </c>
      <c r="PG62" s="126">
        <f>'Тест ответы'!PE63*'Показатели'!$F$589*IF($PG$4="да",$C62,1)</f>
        <v>0</v>
      </c>
      <c r="PH62" s="126">
        <f>'Тест ответы'!PF63*'Показатели'!$F$590*IF($PH$4="да",$C62,1)</f>
        <v>0</v>
      </c>
      <c r="PI62" s="126">
        <f>'Тест ответы'!PG63*'Показатели'!$F$591*IF($PI$4="да",$C62,1)</f>
        <v>0</v>
      </c>
      <c r="PJ62" s="126">
        <f>'Тест ответы'!PH63*'Показатели'!$F$592*IF($PJ$4="да",$C62,1)</f>
        <v>0</v>
      </c>
      <c r="PK62" s="126">
        <f>'Тест ответы'!PI63*'Показатели'!$F$593*IF($PK$4="да",$C62,1)</f>
        <v>0</v>
      </c>
      <c r="PL62" s="126">
        <f>'Тест ответы'!PJ63*'Показатели'!$F$594*IF($PL$4="да",$C62,1)</f>
        <v>0</v>
      </c>
      <c r="PM62" s="126">
        <f>'Тест ответы'!PK63*'Показатели'!$F$595*IF($PM$4="да",$C62,1)</f>
        <v>0</v>
      </c>
      <c r="PN62" s="126">
        <f>'Тест ответы'!PL63*'Показатели'!$F$596*IF($PN$4="да",$C62,1)</f>
        <v>0</v>
      </c>
      <c r="PO62" s="126">
        <f>'Тест ответы'!PM63*'Показатели'!$F$597*IF($PO$4="да",$C62,1)</f>
        <v>0</v>
      </c>
      <c r="PP62" s="126">
        <f>'Тест ответы'!PN63*'Показатели'!$F$599*IF($PP$4="да",$C62,1)</f>
        <v>0</v>
      </c>
      <c r="PQ62" s="126">
        <f>'Тест ответы'!PO63*'Показатели'!$F$600*IF($PQ$4="да",$C62,1)</f>
        <v>0</v>
      </c>
      <c r="PR62" s="126">
        <f>'Тест ответы'!PP63*'Показатели'!$F$603*IF($PR$4="да",$C62,1)</f>
        <v>0</v>
      </c>
      <c r="PS62" s="126">
        <f>'Тест ответы'!PQ63*'Показатели'!$F$605*IF($PS$4="да",$C62,1)</f>
        <v>0</v>
      </c>
      <c r="PT62" s="126">
        <f>'Тест ответы'!PR63*'Показатели'!$F$606*IF($PT$4="да",$C62,1)</f>
        <v>0</v>
      </c>
      <c r="PU62" s="126">
        <f>'Тест ответы'!PS63*'Показатели'!$F$607*IF($PU$4="да",$C62,1)</f>
        <v>0</v>
      </c>
      <c r="PV62" s="126">
        <f>'Тест ответы'!PT63*'Показатели'!$F$608*IF($PV$4="да",$C62,1)</f>
        <v>0</v>
      </c>
      <c r="PW62" s="126">
        <f>'Тест ответы'!PU63*'Показатели'!$F$609*IF($PW$4="да",$C62,1)</f>
        <v>0</v>
      </c>
      <c r="PX62" s="126">
        <f>'Тест ответы'!PV63*'Показатели'!$F$610*IF($PX$4="да",$C62,1)</f>
        <v>0</v>
      </c>
      <c r="PY62" s="137">
        <f>'Тест ответы'!PW63*'Показатели'!$F$612*IF(PY$4="да",$C62,1)</f>
        <v>0</v>
      </c>
      <c r="PZ62" s="127">
        <f>'Тест ответы'!PX63*'Показатели'!$F$614*IF(PZ$4="да",$C62,1)</f>
        <v>0</v>
      </c>
      <c r="QA62" s="126">
        <f>'Тест ответы'!PY63*'Показатели'!$F$614*IF(QA$4="да",$C62,1)</f>
        <v>0</v>
      </c>
      <c r="QB62" s="126">
        <f>'Тест ответы'!PZ63*'Показатели'!$F$614*IF(QB$4="да",$C62,1)</f>
        <v>0</v>
      </c>
      <c r="QC62" s="126">
        <f>'Тест ответы'!QA63*'Показатели'!$F$614*IF(QC$4="да",$C62,1)</f>
        <v>0</v>
      </c>
      <c r="QD62" s="126">
        <f>'Тест ответы'!QB63*'Показатели'!$F$614*IF(QD$4="да",$C62,1)</f>
        <v>0</v>
      </c>
      <c r="QE62" s="127">
        <f>'Тест ответы'!QC63*'Показатели'!$F$620*IF(QE$4="да",$C62,1)</f>
        <v>0</v>
      </c>
      <c r="QF62" s="126">
        <f>'Тест ответы'!QD63*'Показатели'!$F$620*IF(QF$4="да",$C62,1)</f>
        <v>0</v>
      </c>
      <c r="QG62" s="126">
        <f>'Тест ответы'!QE63*'Показатели'!$F$620*IF(QG$4="да",$C62,1)</f>
        <v>0</v>
      </c>
      <c r="QH62" s="126">
        <f>'Тест ответы'!QF63*'Показатели'!$F$620*IF(QH$4="да",$C62,1)</f>
        <v>0</v>
      </c>
      <c r="QI62" s="126">
        <f>'Тест ответы'!QG63*'Показатели'!$F$620*IF(QI$4="да",$C62,1)</f>
        <v>0</v>
      </c>
      <c r="QJ62" s="138">
        <f>'Тест ответы'!QH63*'Показатели'!$F$620*IF(QJ$4="да",$C62,1)</f>
        <v>0</v>
      </c>
      <c r="QK62" s="122" t="str">
        <f>'Тест ответы'!QI63*#REF!*IF(QK$4="да",$C62,1)</f>
        <v>#REF!</v>
      </c>
      <c r="QL62" s="122">
        <f>'Тест ответы'!QJ63*'Показатели'!$F$628*IF(QL$4="да",$C62,1)</f>
        <v>0</v>
      </c>
      <c r="QM62" s="122">
        <f>'Тест ответы'!QK63*'Показатели'!$F$629*IF(QM$4="да",$C62,1)</f>
        <v>0</v>
      </c>
      <c r="QN62" s="122">
        <f>'Тест ответы'!QL63*'Показатели'!$F$631*IF(QN$4="да",$C62,1)</f>
        <v>0</v>
      </c>
      <c r="QO62" s="122" t="str">
        <f>'Тест ответы'!QM63*#REF!*IF(QO$4="да",$C62,1)</f>
        <v>#REF!</v>
      </c>
      <c r="QP62" s="136">
        <f>'Тест ответы'!QN63*'Показатели'!$F$632*IF(QP$4="да",$C62,1)</f>
        <v>0</v>
      </c>
      <c r="QQ62" s="126">
        <f>'Тест ответы'!QO63*'Показатели'!$F$635*IF(QQ$4="да",$C62,1)</f>
        <v>0</v>
      </c>
      <c r="QR62" s="126">
        <f>'Тест ответы'!QP63*'Показатели'!$F$636*IF(QR$4="да",$C62,1)</f>
        <v>0</v>
      </c>
      <c r="QS62" s="126">
        <f>'Тест ответы'!QQ63*'Показатели'!$F$638*IF(QS$4="да",$C62,1)</f>
        <v>0</v>
      </c>
      <c r="QT62" s="126">
        <f>'Тест ответы'!QR63*'Показатели'!$F$639*IF(QT$4="да",$C62,1)</f>
        <v>0</v>
      </c>
      <c r="QU62" s="126">
        <f>'Тест ответы'!QS63*'Показатели'!$F$640*IF(QU$4="да",$C62,1)</f>
        <v>0</v>
      </c>
      <c r="QV62" s="126">
        <f>'Тест ответы'!QT63*'Показатели'!$F$641*IF(QV$4="да",$C62,1)</f>
        <v>0</v>
      </c>
      <c r="QW62" s="126">
        <f>'Тест ответы'!QU63*'Показатели'!$F$642*IF(QW$4="да",$C62,1)</f>
        <v>0</v>
      </c>
      <c r="QX62" s="135">
        <f>'Тест ответы'!QV63*'Показатели'!$F$643*IF(QX$4="да",$C62,1)</f>
        <v>0</v>
      </c>
      <c r="QY62" s="131"/>
      <c r="QZ62" s="131"/>
      <c r="RA62" s="131"/>
      <c r="RB62" s="131"/>
      <c r="RC62" s="131"/>
      <c r="RD62" s="131"/>
      <c r="RE62" s="131"/>
      <c r="RF62" s="131"/>
      <c r="RG62" s="131"/>
    </row>
    <row r="63">
      <c r="A63" s="117">
        <v>59.0</v>
      </c>
      <c r="B63" s="118" t="str">
        <f>'Тест ответы'!B64</f>
        <v>Санкт-Петербург</v>
      </c>
      <c r="C63" s="139">
        <f>VLOOKUP(B63,'Население'!$B$2:$E$90,4,FALSE)</f>
        <v>2.320848957</v>
      </c>
      <c r="D63" s="120" t="str">
        <f t="shared" si="9"/>
        <v>#REF!</v>
      </c>
      <c r="E63" s="121">
        <f>'Тест ответы'!C64*'Показатели'!$F$3*IF(E$4="да",$C63,1)</f>
        <v>0.0005</v>
      </c>
      <c r="F63" s="121">
        <f>'Тест ответы'!D64*'Показатели'!$F$4*IF(F$4="да",$C63,1)</f>
        <v>0.005</v>
      </c>
      <c r="G63" s="121">
        <f>'Тест ответы'!E64*'Показатели'!$F$5*IF($G$4="да",C63,1)</f>
        <v>0</v>
      </c>
      <c r="H63" s="121">
        <f>'Тест ответы'!F64*'Показатели'!$F$6*IF($H$4="да",C63,1)</f>
        <v>0</v>
      </c>
      <c r="I63" s="121">
        <f>'Тест ответы'!G64*'Показатели'!$F$7*IF(I$4="да",D63,1)</f>
        <v>0.008</v>
      </c>
      <c r="J63" s="121">
        <f>'Тест ответы'!H64*'Показатели'!$F$8*IF($J$4="да",C63,1)</f>
        <v>0</v>
      </c>
      <c r="K63" s="121">
        <f>'Тест ответы'!I64*'Показатели'!$F$9*IF(K$4="да",D63,1)</f>
        <v>0</v>
      </c>
      <c r="L63" s="121">
        <f>'Тест ответы'!J64*'Показатели'!$F$10*IF(L$4="да",$C63,1)</f>
        <v>0.02</v>
      </c>
      <c r="M63" s="121">
        <f>'Тест ответы'!K64*'Показатели'!$F$11*IF(M$4="да",$C63,1)</f>
        <v>0</v>
      </c>
      <c r="N63" s="122">
        <f>'Тест ответы'!L64*'Показатели'!$F$12*IF(N$4="да",$C63,1)</f>
        <v>0</v>
      </c>
      <c r="O63" s="123">
        <f>'Тест ответы'!M64*'Показатели'!$F$14*IF(O$4="да",$C63,1)</f>
        <v>0.04</v>
      </c>
      <c r="P63" s="124">
        <f>'Тест ответы'!N64*'Показатели'!$F$15*IF(P$4="да",$C63,1)</f>
        <v>0</v>
      </c>
      <c r="Q63" s="124">
        <f>'Тест ответы'!O64*'Показатели'!$F$17*IF(Q$4="да",$C63,1)</f>
        <v>0.05</v>
      </c>
      <c r="R63" s="124">
        <f>'Тест ответы'!P64*'Показатели'!$F$18*IF(R$4="да",$C63,1)</f>
        <v>0</v>
      </c>
      <c r="S63" s="123">
        <f>'Тест ответы'!Q64*'Показатели'!$F$20*IF(S$4="да",$C63,1)</f>
        <v>0.1</v>
      </c>
      <c r="T63" s="121">
        <f>'Тест ответы'!R64*'Показатели'!$F$21*IF(T$4="да",$C63,1)</f>
        <v>0</v>
      </c>
      <c r="U63" s="121">
        <f>'Тест ответы'!S64*'Показатели'!$F$24*IF(U$4="да",$C63,1)</f>
        <v>0</v>
      </c>
      <c r="V63" s="121">
        <f>'Тест ответы'!T64*'Показатели'!$F$25*IF(V$4="да",$C63,1)</f>
        <v>0</v>
      </c>
      <c r="W63" s="121">
        <f>'Тест ответы'!U64*'Показатели'!$F$26*IF(W$4="да",$C63,1)</f>
        <v>0</v>
      </c>
      <c r="X63" s="121">
        <f>'Тест ответы'!V64*'Показатели'!$F$28*IF(X$4="да",$C63,1)</f>
        <v>0</v>
      </c>
      <c r="Y63" s="121">
        <f>'Тест ответы'!W64*'Показатели'!$F$29*IF(Y$4="да",$C63,1)</f>
        <v>0</v>
      </c>
      <c r="Z63" s="125">
        <f>'Тест ответы'!X64*'Показатели'!$F$33*IF(Z$4="да",$C63,1)</f>
        <v>0</v>
      </c>
      <c r="AA63" s="126">
        <f>'Тест ответы'!Y64*'Показатели'!$F$34*IF(AA$4="да",$C63,1)</f>
        <v>0</v>
      </c>
      <c r="AB63" s="126">
        <f>'Тест ответы'!Z64*'Показатели'!$F$35*IF(AB$4="да",$C63,1)</f>
        <v>0</v>
      </c>
      <c r="AC63" s="126">
        <f>'Тест ответы'!AA64*'Показатели'!$F$36*IF(AC$4="да",$C63,1)</f>
        <v>0</v>
      </c>
      <c r="AD63" s="126">
        <f>'Тест ответы'!AB64*'Показатели'!$F$37*IF(AD$4="да",$C63,1)</f>
        <v>0</v>
      </c>
      <c r="AE63" s="126">
        <f>'Тест ответы'!AC64*'Показатели'!$F$38*IF(AE$4="да",$C63,1)</f>
        <v>0</v>
      </c>
      <c r="AF63" s="126">
        <f>'Тест ответы'!AD64*'Показатели'!$F$39*IF(AF$4="да",$C63,1)</f>
        <v>0</v>
      </c>
      <c r="AG63" s="126">
        <f>'Тест ответы'!AE64*'Показатели'!$F$40*IF(AG$4="да",$C63,1)</f>
        <v>0</v>
      </c>
      <c r="AH63" s="126">
        <f>'Тест ответы'!AF64*'Показатели'!$F$41*IF(AH$4="да",$C63,1)</f>
        <v>0</v>
      </c>
      <c r="AI63" s="127">
        <f>'Тест ответы'!AG64*'Показатели'!$F$43*IF(AI$4="да",$C63,1)</f>
        <v>0</v>
      </c>
      <c r="AJ63" s="126">
        <f>'Тест ответы'!AH64*'Показатели'!$F$44*IF(AJ$4="да",$C63,1)</f>
        <v>0</v>
      </c>
      <c r="AK63" s="126">
        <f>'Тест ответы'!AI64*'Показатели'!$F$45*IF(AK$4="да",$C63,1)</f>
        <v>0</v>
      </c>
      <c r="AL63" s="126">
        <f>'Тест ответы'!AJ64*'Показатели'!$F$46*IF(AL$4="да",$C63,1)</f>
        <v>0</v>
      </c>
      <c r="AM63" s="126">
        <f>'Тест ответы'!AK64*'Показатели'!$F$47*IF(AM$4="да",$C63,1)</f>
        <v>0</v>
      </c>
      <c r="AN63" s="126">
        <f>'Тест ответы'!AL64*'Показатели'!$F$48*IF(AN$4="да",$C63,1)</f>
        <v>0</v>
      </c>
      <c r="AO63" s="126">
        <f>'Тест ответы'!AM64*'Показатели'!$F$49*IF(AO$4="да",$C63,1)</f>
        <v>0</v>
      </c>
      <c r="AP63" s="126">
        <f>'Тест ответы'!AN64*'Показатели'!$F$50*IF(AP$4="да",$C63,1)</f>
        <v>0</v>
      </c>
      <c r="AQ63" s="126">
        <f>'Тест ответы'!AO64*'Показатели'!$F$51*IF(AQ$4="да",$C63,1)</f>
        <v>0</v>
      </c>
      <c r="AR63" s="123">
        <f>'Тест ответы'!AP64*'Показатели'!$F$53*IF($AR$4="да",$C63,1)</f>
        <v>0</v>
      </c>
      <c r="AS63" s="128">
        <f>'Тест ответы'!AQ64*'Показатели'!$F$54*IF($AS$4="да",$C63,1)</f>
        <v>0</v>
      </c>
      <c r="AT63" s="127">
        <f>'Тест ответы'!AR64*'Показатели'!$F$56*IF(AT$4="да",$C63,1)</f>
        <v>0</v>
      </c>
      <c r="AU63" s="126">
        <f>'Тест ответы'!AS64*'Показатели'!$F$57*IF(AU$4="да",$C63,1)</f>
        <v>0</v>
      </c>
      <c r="AV63" s="126">
        <f>'Тест ответы'!AT64*'Показатели'!$F$58*IF(AV$4="да",$C63,1)</f>
        <v>0</v>
      </c>
      <c r="AW63" s="126">
        <f>'Тест ответы'!AU64*'Показатели'!$F$59*IF(AW$4="да",$C63,1)</f>
        <v>0</v>
      </c>
      <c r="AX63" s="126">
        <f>'Тест ответы'!AV64*'Показатели'!$F$60*IF(AX$4="да",$C63,1)</f>
        <v>0</v>
      </c>
      <c r="AY63" s="126">
        <f>'Тест ответы'!AW64*'Показатели'!$F$61*IF(AY$4="да",$C63,1)</f>
        <v>0</v>
      </c>
      <c r="AZ63" s="129">
        <f>'Тест ответы'!AX64*'Показатели'!$F$64*IF($AZ$4="да",$C63,1)</f>
        <v>0</v>
      </c>
      <c r="BA63" s="121">
        <f>'Тест ответы'!AY64*'Показатели'!$F$65*IF($BA$4="да",$C63,1)</f>
        <v>0</v>
      </c>
      <c r="BB63" s="121">
        <f>'Тест ответы'!AZ64*'Показатели'!$F$66*IF($BA$4="да",$C63,1)</f>
        <v>0</v>
      </c>
      <c r="BC63" s="121">
        <f>'Тест ответы'!BA64*'Показатели'!$F$67*IF($BC$4="да",$C63,1)</f>
        <v>0</v>
      </c>
      <c r="BD63" s="121">
        <f>'Тест ответы'!BB64*'Показатели'!$F$68*IF($BD$4="да",$C63,1)</f>
        <v>0</v>
      </c>
      <c r="BE63" s="121">
        <f>'Тест ответы'!BC64*'Показатели'!$F$69*IF($BE$4="да",$C63,1)</f>
        <v>0</v>
      </c>
      <c r="BF63" s="121">
        <f>'Тест ответы'!BD64*'Показатели'!$F$70*IF($BF$4="да",$C63,1)</f>
        <v>0</v>
      </c>
      <c r="BG63" s="121">
        <f>'Тест ответы'!BE64*'Показатели'!$F$71*IF($BG$4="да",$C63,1)</f>
        <v>0</v>
      </c>
      <c r="BH63" s="128">
        <f>'Тест ответы'!BF64*'Показатели'!$F$72*IF($BH$4="да",$C63,1)</f>
        <v>0</v>
      </c>
      <c r="BI63" s="121">
        <f>'Тест ответы'!BG64*'Показатели'!$F$75*IF($BI$4="да",$C63,1)</f>
        <v>0</v>
      </c>
      <c r="BJ63" s="121">
        <f>'Тест ответы'!BH64*'Показатели'!$F$76*IF($BJ$4="да",$C63,1)</f>
        <v>0</v>
      </c>
      <c r="BK63" s="121">
        <f>'Тест ответы'!BI64*'Показатели'!$F$77*IF($BK$4="да",$C63,1)</f>
        <v>0</v>
      </c>
      <c r="BL63" s="121">
        <f>'Тест ответы'!BJ64*'Показатели'!$F$78*IF($BL$4="да",$C63,1)</f>
        <v>0</v>
      </c>
      <c r="BM63" s="121">
        <f>'Тест ответы'!BK64*'Показатели'!$F$79*IF($BM$4="да",$C63,1)</f>
        <v>0</v>
      </c>
      <c r="BN63" s="121">
        <f>'Тест ответы'!BL64*'Показатели'!$F$80*IF($BN$4="да",$C63,1)</f>
        <v>0</v>
      </c>
      <c r="BO63" s="128">
        <f>'Тест ответы'!BM64*'Показатели'!$F$81*IF($BO$4="да",$C63,1)</f>
        <v>0</v>
      </c>
      <c r="BP63" s="121">
        <f>'Тест ответы'!BN64*'Показатели'!$F$86*IF(BP$4="да",$C63,1)</f>
        <v>0</v>
      </c>
      <c r="BQ63" s="121">
        <f>'Тест ответы'!BO64*'Показатели'!$F$87*IF(BQ$4="да",$C63,1)</f>
        <v>0</v>
      </c>
      <c r="BR63" s="121">
        <f>'Тест ответы'!BP64*'Показатели'!$F$88*IF(BR$4="да",$C63,1)</f>
        <v>0</v>
      </c>
      <c r="BS63" s="121">
        <f>'Тест ответы'!BQ64*'Показатели'!$F$89*IF($BS$4="да",$C63,1)</f>
        <v>0</v>
      </c>
      <c r="BT63" s="121">
        <f>'Тест ответы'!BR64*'Показатели'!$F$90*IF($BT$4="да",$C63,1)</f>
        <v>0</v>
      </c>
      <c r="BU63" s="121">
        <f>'Тест ответы'!BS64*'Показатели'!$F$91*IF($BU$4="да",$C63,1)</f>
        <v>0</v>
      </c>
      <c r="BV63" s="121">
        <f>'Тест ответы'!BT64*'Показатели'!$F$92*IF($BV$4="да",$C63,1)</f>
        <v>0</v>
      </c>
      <c r="BW63" s="121">
        <f>'Тест ответы'!BU64*'Показатели'!$F$93*IF($BW$4="да",$C63,1)</f>
        <v>0</v>
      </c>
      <c r="BX63" s="121">
        <f>'Тест ответы'!BV64*'Показатели'!$F$94*IF($BX$4="да",$C63,1)</f>
        <v>0</v>
      </c>
      <c r="BY63" s="121">
        <f>'Тест ответы'!BW64*'Показатели'!$F$95*IF($BY$4="да",$C63,1)</f>
        <v>0</v>
      </c>
      <c r="BZ63" s="121">
        <f>'Тест ответы'!BX64*'Показатели'!$F$96*IF($BZ$4="да",$C63,1)</f>
        <v>0</v>
      </c>
      <c r="CA63" s="121">
        <f>'Тест ответы'!BY64*'Показатели'!$F$97*IF($CA$4="да",$C63,1)</f>
        <v>0</v>
      </c>
      <c r="CB63" s="121">
        <f>'Тест ответы'!BZ64*'Показатели'!$F$99*IF($CB$4="да",$C63,1)</f>
        <v>0</v>
      </c>
      <c r="CC63" s="121">
        <f>'Тест ответы'!CA64*'Показатели'!$F$100*IF($CC$4="да",$C63,1)</f>
        <v>0</v>
      </c>
      <c r="CD63" s="121">
        <f>'Тест ответы'!CB64*'Показатели'!$F$101*IF($CD$4="да",$C63,1)</f>
        <v>0</v>
      </c>
      <c r="CE63" s="121">
        <f>'Тест ответы'!CC64*'Показатели'!$F$102*IF($CE$4="да",$C63,1)</f>
        <v>0</v>
      </c>
      <c r="CF63" s="121">
        <f>'Тест ответы'!CD64*'Показатели'!$F$103*IF($CF$4="да",$C63,1)</f>
        <v>0</v>
      </c>
      <c r="CG63" s="121">
        <f>'Тест ответы'!CE64*'Показатели'!$F$104*IF($CG$4="да",$C63,1)</f>
        <v>0</v>
      </c>
      <c r="CH63" s="121">
        <f>'Тест ответы'!CF64*'Показатели'!$F$105*IF($CH$4="да",$C63,1)</f>
        <v>0</v>
      </c>
      <c r="CI63" s="121">
        <f>'Тест ответы'!CG64*'Показатели'!$F$106*IF($CI$4="да",$C63,1)</f>
        <v>0</v>
      </c>
      <c r="CJ63" s="121">
        <f>'Тест ответы'!CH64*'Показатели'!$F$107*IF($CJ$4="да",$C63,1)</f>
        <v>0</v>
      </c>
      <c r="CK63" s="121">
        <f>'Тест ответы'!CI64*'Показатели'!$F$108*IF($CK$4="да",$C63,1)</f>
        <v>0</v>
      </c>
      <c r="CL63" s="121">
        <f>'Тест ответы'!CJ64*'Показатели'!$F$109*IF($CL$4="да",$C63,1)</f>
        <v>0</v>
      </c>
      <c r="CM63" s="121">
        <f>'Тест ответы'!CK64*'Показатели'!$F$110*IF($CM$4="да",$C63,1)</f>
        <v>0</v>
      </c>
      <c r="CN63" s="121">
        <f>'Тест ответы'!CL64*'Показатели'!$F$111*IF($CN$4="да",$C63,1)</f>
        <v>0</v>
      </c>
      <c r="CO63" s="121">
        <f>'Тест ответы'!CM64*'Показатели'!$F$112*IF($CO$4="да",$C63,1)</f>
        <v>0</v>
      </c>
      <c r="CP63" s="128">
        <f>'Тест ответы'!CN64*'Показатели'!$F$113*IF($CP$4="да",$C63,1)</f>
        <v>0</v>
      </c>
      <c r="CQ63" s="121">
        <f>'Тест ответы'!CO64*'Показатели'!$F$118*IF(CQ$4="да",$C63,1)</f>
        <v>0</v>
      </c>
      <c r="CR63" s="121">
        <f>'Тест ответы'!CP64*'Показатели'!$F$119*IF(CR$4="да",$C63,1)</f>
        <v>0</v>
      </c>
      <c r="CS63" s="121">
        <f>'Тест ответы'!CQ64*'Показатели'!$F$120*IF(CS$4="да",$C63,1)</f>
        <v>0</v>
      </c>
      <c r="CT63" s="121">
        <f>'Тест ответы'!CR64*'Показатели'!$F$121*IF($CT$4="да",$C63,1)</f>
        <v>0</v>
      </c>
      <c r="CU63" s="121">
        <f>'Тест ответы'!CS64*'Показатели'!$F$122*IF($CU$4="да",$C63,1)</f>
        <v>0</v>
      </c>
      <c r="CV63" s="121">
        <f>'Тест ответы'!CT64*'Показатели'!$F$123*IF($CV$4="да",$C63,1)</f>
        <v>0</v>
      </c>
      <c r="CW63" s="121">
        <f>'Тест ответы'!CU64*'Показатели'!$F$124*IF($CW$4="да",$C63,1)</f>
        <v>0</v>
      </c>
      <c r="CX63" s="121">
        <f>'Тест ответы'!CV64*'Показатели'!$F$125*IF($CX$4="да",$C63,1)</f>
        <v>0</v>
      </c>
      <c r="CY63" s="121">
        <f>'Тест ответы'!CW64*'Показатели'!$F$126*IF($CY$4="да",$C63,1)</f>
        <v>0</v>
      </c>
      <c r="CZ63" s="121">
        <f>'Тест ответы'!CX64*'Показатели'!$F$127*IF($CZ$4="да",$C63,1)</f>
        <v>0</v>
      </c>
      <c r="DA63" s="121">
        <f>'Тест ответы'!CY64*'Показатели'!$F$128*IF($DA$4="да",$C63,1)</f>
        <v>0</v>
      </c>
      <c r="DB63" s="121">
        <f>'Тест ответы'!CZ64*'Показатели'!$F$129*IF($DB$4="да",$C63,1)</f>
        <v>0</v>
      </c>
      <c r="DC63" s="121">
        <f>'Тест ответы'!DA64*'Показатели'!$F$131*IF($DC$4="да",$C63,1)</f>
        <v>0</v>
      </c>
      <c r="DD63" s="121">
        <f>'Тест ответы'!DB64*'Показатели'!$F$132*IF($DD$4="да",$C63,1)</f>
        <v>0</v>
      </c>
      <c r="DE63" s="121">
        <f>'Тест ответы'!DC64*'Показатели'!$F$133*IF($DE$4="да",$C63,1)</f>
        <v>0</v>
      </c>
      <c r="DF63" s="121">
        <f>'Тест ответы'!DD64*'Показатели'!$F$134*IF($DF$4="да",$C63,1)</f>
        <v>0</v>
      </c>
      <c r="DG63" s="121">
        <f>'Тест ответы'!DE64*'Показатели'!$F$135*IF($DG$4="да",$C63,1)</f>
        <v>0</v>
      </c>
      <c r="DH63" s="121">
        <f>'Тест ответы'!DF64*'Показатели'!$F$136*IF($DH62="да",$C63,1)</f>
        <v>0</v>
      </c>
      <c r="DI63" s="121">
        <f>'Тест ответы'!DG64*'Показатели'!$F$137*IF($DI$4="да",$C63,1)</f>
        <v>0</v>
      </c>
      <c r="DJ63" s="121">
        <f>'Тест ответы'!DH64*'Показатели'!$F$138*IF($DJ$4="да",$C63,1)</f>
        <v>0</v>
      </c>
      <c r="DK63" s="122">
        <f>'Тест ответы'!DH64*'Показатели'!$F$139*IF($DK$4="да",$C63,1)</f>
        <v>0</v>
      </c>
      <c r="DL63" s="130" t="str">
        <f>'Тест ответы'!DJ64*#REF!*IF($DL$4="да",$C63,1)</f>
        <v>#REF!</v>
      </c>
      <c r="DM63" s="122" t="str">
        <f>'Тест ответы'!DF64*#REF!*IF(DM$4="да",$C63,1)</f>
        <v>#REF!</v>
      </c>
      <c r="DN63" s="122" t="str">
        <f>'Тест ответы'!DL64*#REF!*IF($DN$4="да",$C63,1)</f>
        <v>#REF!</v>
      </c>
      <c r="DO63" s="131" t="str">
        <f>'Тест ответы'!DM64*#REF!*IF($DO$4="да",$C63,1)</f>
        <v>#REF!</v>
      </c>
      <c r="DP63" s="122">
        <f>'Тест ответы'!DN64*'Показатели'!$F$141*IF($DP$4="да",$C63,1)</f>
        <v>0</v>
      </c>
      <c r="DQ63" s="122">
        <f>'Тест ответы'!DO64*'Показатели'!$F$142*IF(DQ$4="да",$C63,1)</f>
        <v>0</v>
      </c>
      <c r="DR63" s="132">
        <f>'Тест ответы'!DP64*'Показатели'!$F$144*$C63</f>
        <v>0</v>
      </c>
      <c r="DS63" s="122">
        <f>'Тест ответы'!DQ64*'Показатели'!$F$151*$C63</f>
        <v>0</v>
      </c>
      <c r="DT63" s="122">
        <f>'Тест ответы'!DR64*'Показатели'!$F$154*$C63</f>
        <v>0</v>
      </c>
      <c r="DU63" s="122">
        <f>'Тест ответы'!DS64*'Показатели'!$F$157*$C63</f>
        <v>0</v>
      </c>
      <c r="DV63" s="122">
        <f>'Тест ответы'!DT64*'Показатели'!$F$163*$C63</f>
        <v>0</v>
      </c>
      <c r="DW63" s="122">
        <f>'Тест ответы'!DU64*'Показатели'!$F$166*$C63</f>
        <v>0</v>
      </c>
      <c r="DX63" s="133">
        <f>'Тест ответы'!DV64*'Показатели'!$F$169*$C63</f>
        <v>0</v>
      </c>
      <c r="DY63" s="126">
        <f>'Тест ответы'!DW64*'Показатели'!$F$171*IF($DY$4="да",$C63,1)</f>
        <v>0</v>
      </c>
      <c r="DZ63" s="126">
        <f>'Тест ответы'!DX64*'Показатели'!$F$172*IF($DZ$4="да",$C63,1)</f>
        <v>0</v>
      </c>
      <c r="EA63" s="126">
        <f>'Тест ответы'!DY64*'Показатели'!$F$173*IF($EA$4="да",$C63,1)</f>
        <v>0</v>
      </c>
      <c r="EB63" s="126">
        <f>'Тест ответы'!DZ64*'Показатели'!$F$174*IF($EB$4="да",$C63,1)</f>
        <v>0</v>
      </c>
      <c r="EC63" s="126">
        <f>'Тест ответы'!EA64*'Показатели'!$F$175*IF($EC$4="да",$C63,1)</f>
        <v>0</v>
      </c>
      <c r="ED63" s="126">
        <f>'Тест ответы'!EB64*'Показатели'!$F$176*IF($ED$4="да",$C63,1)</f>
        <v>0</v>
      </c>
      <c r="EE63" s="126">
        <f>'Тест ответы'!EC64*'Показатели'!$F$177*IF($EE$4="да",$C63,1)</f>
        <v>0</v>
      </c>
      <c r="EF63" s="126">
        <f>'Тест ответы'!ED64*'Показатели'!$F$178*IF($EF$4="да",$C63,1)</f>
        <v>0</v>
      </c>
      <c r="EG63" s="126">
        <f>'Тест ответы'!EE64*'Показатели'!$F$179*IF($EG$4="да",$C63,1)</f>
        <v>0</v>
      </c>
      <c r="EH63" s="126">
        <f>'Тест ответы'!EF64*'Показатели'!$F$180*IF($EH$4="да",$C63,1)</f>
        <v>0</v>
      </c>
      <c r="EI63" s="126">
        <f>'Тест ответы'!EG64*'Показатели'!$F$181*IF($EI$4="да",$C63,1)</f>
        <v>0</v>
      </c>
      <c r="EJ63" s="126">
        <f>'Тест ответы'!EH64*'Показатели'!$F$182*IF($EJ$4="да",$C63,1)</f>
        <v>0</v>
      </c>
      <c r="EK63" s="126">
        <f>'Тест ответы'!EI64*'Показатели'!$F$183*IF($EK$4="да",$C63,1)</f>
        <v>0</v>
      </c>
      <c r="EL63" s="126">
        <f>'Тест ответы'!EJ64*'Показатели'!$F$184*IF($EL$4="да",$C63,1)</f>
        <v>0</v>
      </c>
      <c r="EM63" s="126">
        <f>'Тест ответы'!EK64*'Показатели'!$F$185*IF($EM$4="да",$C63,1)</f>
        <v>0</v>
      </c>
      <c r="EN63" s="126">
        <f>'Тест ответы'!EL64*'Показатели'!$F$186*IF($EN$4="да",$C63,1)</f>
        <v>0</v>
      </c>
      <c r="EO63" s="126">
        <f>'Тест ответы'!EM64*'Показатели'!$F$187*IF($EO$4="да",$C63,1)</f>
        <v>0</v>
      </c>
      <c r="EP63" s="126">
        <f>'Тест ответы'!EN64*'Показатели'!$F$188*IF($EP$4="да",$C63,1)</f>
        <v>0</v>
      </c>
      <c r="EQ63" s="126">
        <f>'Тест ответы'!EO64*'Показатели'!$F$189*IF($EQ$4="да",$C63,1)</f>
        <v>0</v>
      </c>
      <c r="ER63" s="126">
        <f>'Тест ответы'!EP64*'Показатели'!$F$190*IF($ER$4="да",$C63,1)</f>
        <v>0</v>
      </c>
      <c r="ES63" s="134">
        <f>'Тест ответы'!EQ64*'Показатели'!$F$191*IF($ES$4="да",$C63,1)</f>
        <v>0</v>
      </c>
      <c r="ET63" s="126">
        <f>'Тест ответы'!ER64*'Показатели'!$F$193*IF($ET$4="да",$C63,1)</f>
        <v>0</v>
      </c>
      <c r="EU63" s="126">
        <f>'Тест ответы'!ES64*'Показатели'!$F$194*IF($EU$4="да",$C63,1)</f>
        <v>0</v>
      </c>
      <c r="EV63" s="126">
        <f>'Тест ответы'!ET64*'Показатели'!$F$195*IF($EV$4="да",$C63,1)</f>
        <v>0</v>
      </c>
      <c r="EW63" s="126">
        <f>'Тест ответы'!EU64*'Показатели'!$F$196*IF($EW$4="да",$C63,1)</f>
        <v>0</v>
      </c>
      <c r="EX63" s="126">
        <f>'Тест ответы'!EV64*'Показатели'!$F$197*IF($EX$4="да",$C63,1)</f>
        <v>0</v>
      </c>
      <c r="EY63" s="126">
        <f>'Тест ответы'!EW64*'Показатели'!$F$198*IF($EY$4="да",$C63,1)</f>
        <v>0</v>
      </c>
      <c r="EZ63" s="126">
        <f>'Тест ответы'!EX64*'Показатели'!$F$199*IF($EZ$4="да",$C63,1)</f>
        <v>0</v>
      </c>
      <c r="FA63" s="126">
        <f>'Тест ответы'!EY64*'Показатели'!$F$200*IF($FA$4="да",$C63,1)</f>
        <v>0</v>
      </c>
      <c r="FB63" s="126">
        <f>'Тест ответы'!EZ64*'Показатели'!$F$201*IF($FB$4="да",$C63,1)</f>
        <v>0</v>
      </c>
      <c r="FC63" s="126">
        <f>'Тест ответы'!FA64*'Показатели'!$F$202*IF($FC$4="да",$C63,1)</f>
        <v>0</v>
      </c>
      <c r="FD63" s="126">
        <f>'Тест ответы'!FB64*'Показатели'!$F$203*IF($FD$4="да",$C63,1)</f>
        <v>0</v>
      </c>
      <c r="FE63" s="126">
        <f>'Тест ответы'!FC64*'Показатели'!$F$204*IF($FE$4="да",$C63,1)</f>
        <v>0</v>
      </c>
      <c r="FF63" s="126">
        <f>'Тест ответы'!FD64*'Показатели'!$F$205*IF($FF$4="да",$C63,1)</f>
        <v>0</v>
      </c>
      <c r="FG63" s="126">
        <f>'Тест ответы'!FE64*'Показатели'!$F$206*IF($FG$4="да",$C63,1)</f>
        <v>0</v>
      </c>
      <c r="FH63" s="126">
        <f>'Тест ответы'!FF64*'Показатели'!$F$207*IF($FH$4="да",$C63,1)</f>
        <v>0</v>
      </c>
      <c r="FI63" s="126">
        <f>'Тест ответы'!FG64*'Показатели'!$F$208*IF($FI$4="да",$C63,1)</f>
        <v>0</v>
      </c>
      <c r="FJ63" s="126">
        <f>'Тест ответы'!FH64*'Показатели'!$F$209*IF($FJ$4="да",$C63,1)</f>
        <v>0</v>
      </c>
      <c r="FK63" s="135">
        <f>'Тест ответы'!FI64*'Показатели'!$F$210*IF($FK$4="да",$C63,1)</f>
        <v>0</v>
      </c>
      <c r="FL63" s="122">
        <f>'Тест ответы'!FJ64*'Показатели'!$F$214*IF(FL$4="да",$C63,1)</f>
        <v>0</v>
      </c>
      <c r="FM63" s="122">
        <f>'Тест ответы'!FK64*'Показатели'!$F$215*IF(FM$4="да",$C63,1)</f>
        <v>0</v>
      </c>
      <c r="FN63" s="122">
        <f>'Тест ответы'!FL64*'Показатели'!$F$217*IF(FN$4="да",$C63,1)</f>
        <v>0</v>
      </c>
      <c r="FO63" s="122">
        <f>'Тест ответы'!FM64*'Показатели'!$F$218*IF(FO$4="да",$C63,1)</f>
        <v>0</v>
      </c>
      <c r="FP63" s="122">
        <f>'Тест ответы'!FN64*'Показатели'!$F$220*IF(FP$4="да",$C63,1)</f>
        <v>0</v>
      </c>
      <c r="FQ63" s="122">
        <f>'Тест ответы'!FO64*'Показатели'!$F$221*IF(FQ$4="да",$C63,1)</f>
        <v>0</v>
      </c>
      <c r="FR63" s="122">
        <f>'Тест ответы'!FP64*'Показатели'!$F$222*IF(FR$4="да",$C63,1)</f>
        <v>0</v>
      </c>
      <c r="FS63" s="122">
        <f>'Тест ответы'!FQ64*'Показатели'!$F$223*IF(FS$4="да",$C63,1)</f>
        <v>0</v>
      </c>
      <c r="FT63" s="122">
        <f>'Тест ответы'!FR64*'Показатели'!$F$224*IF(FT$4="да",$C63,1)</f>
        <v>0</v>
      </c>
      <c r="FU63" s="122">
        <f>'Тест ответы'!FS64*'Показатели'!$F$225*IF(FU$4="да",$C63,1)</f>
        <v>0</v>
      </c>
      <c r="FV63" s="122">
        <f>'Тест ответы'!FT64*'Показатели'!$F$227*IF(FV$4="да",$C63,1)</f>
        <v>0</v>
      </c>
      <c r="FW63" s="122">
        <f>'Тест ответы'!FU64*'Показатели'!$F$228*IF(FW$4="да",$C63,1)</f>
        <v>0</v>
      </c>
      <c r="FX63" s="122">
        <f>'Тест ответы'!FV64*'Показатели'!$F$229*IF(FX$4="да",$C63,1)</f>
        <v>0</v>
      </c>
      <c r="FY63" s="122">
        <f>'Тест ответы'!FW64*'Показатели'!$F$230*IF(FY$4="да",$C63,1)</f>
        <v>0</v>
      </c>
      <c r="FZ63" s="122">
        <f>'Тест ответы'!FX64*'Показатели'!$F$231*IF(FZ$4="да",$C63,1)</f>
        <v>0</v>
      </c>
      <c r="GA63" s="122">
        <f>'Тест ответы'!FY64*'Показатели'!$F$232*IF(GA$4="да",$C63,1)</f>
        <v>0</v>
      </c>
      <c r="GB63" s="132">
        <f>'Тест ответы'!FZ64*'Показатели'!$F$235*IF($GB$4="да",$C63,1)</f>
        <v>0</v>
      </c>
      <c r="GC63" s="122">
        <f>'Тест ответы'!GA64*'Показатели'!$F$236*IF($GC$4="да",$C63,1)</f>
        <v>0</v>
      </c>
      <c r="GD63" s="122">
        <f>'Тест ответы'!GB64*'Показатели'!$F$238*IF($GD$4="да",$C63,1)</f>
        <v>0</v>
      </c>
      <c r="GE63" s="122">
        <f>'Тест ответы'!GC64*'Показатели'!$F$239*IF($GE$4="да",$C63,1)</f>
        <v>0</v>
      </c>
      <c r="GF63" s="122">
        <f>'Тест ответы'!GD64*'Показатели'!$F$241*IF($GF$4="да",$C63,1)</f>
        <v>0</v>
      </c>
      <c r="GG63" s="122">
        <f>'Тест ответы'!GE64*'Показатели'!$F$242*IF($GG$4="да",$C63,1)</f>
        <v>0</v>
      </c>
      <c r="GH63" s="122">
        <f>'Тест ответы'!GF64*'Показатели'!$F$243*IF($GH$4="да",$C63,1)</f>
        <v>0</v>
      </c>
      <c r="GI63" s="122">
        <f>'Тест ответы'!GG64*'Показатели'!$F$244*IF($GI$4="да",$C63,1)</f>
        <v>0</v>
      </c>
      <c r="GJ63" s="122">
        <f>'Тест ответы'!GH64*'Показатели'!$F$245*IF($GJ$4="да",$C63,1)</f>
        <v>0</v>
      </c>
      <c r="GK63" s="122">
        <f>'Тест ответы'!GI64*'Показатели'!$F$246*IF($GK$4="да",$C63,1)</f>
        <v>0</v>
      </c>
      <c r="GL63" s="122">
        <f>'Тест ответы'!GJ64*'Показатели'!$F$248*IF($GL$4="да",$C63,1)</f>
        <v>0</v>
      </c>
      <c r="GM63" s="122">
        <f>'Тест ответы'!GK64*'Показатели'!$F$249*IF($GM$4="да",$C63,1)</f>
        <v>0</v>
      </c>
      <c r="GN63" s="122">
        <f>'Тест ответы'!GL64*'Показатели'!$F$250*IF($GN$4="да",$C63,1)</f>
        <v>0</v>
      </c>
      <c r="GO63" s="122">
        <f>'Тест ответы'!GM64*'Показатели'!$F$251*IF($GO$4="да",$C63,1)</f>
        <v>0</v>
      </c>
      <c r="GP63" s="122">
        <f>'Тест ответы'!GN64*'Показатели'!$F$252*IF($GP$4="да",$C63,1)</f>
        <v>0</v>
      </c>
      <c r="GQ63" s="122">
        <f>'Тест ответы'!GO64*'Показатели'!$F$253*IF($GQ$4="да",$C63,1)</f>
        <v>0</v>
      </c>
      <c r="GR63" s="132">
        <f>'Тест ответы'!GP64*'Показатели'!$F$256*IF($GR$4="да",$C63,1)</f>
        <v>0</v>
      </c>
      <c r="GS63" s="122">
        <f>'Тест ответы'!GQ64*'Показатели'!$F$257*IF($GS$4="да",$C63,1)</f>
        <v>0</v>
      </c>
      <c r="GT63" s="122">
        <f>'Тест ответы'!GR64*'Показатели'!$F$258*IF($GT$4="да",$C63,1)</f>
        <v>0</v>
      </c>
      <c r="GU63" s="122">
        <f>'Тест ответы'!GS64*'Показатели'!$F$260*IF($GU$4="да",$C63,1)</f>
        <v>0</v>
      </c>
      <c r="GV63" s="122">
        <f>'Тест ответы'!GT64*'Показатели'!$F$261*IF($GV$4="да",$C63,1)</f>
        <v>0</v>
      </c>
      <c r="GW63" s="122">
        <f>'Тест ответы'!GU64*'Показатели'!$F$262*IF($GW$4="да",$C63,1)</f>
        <v>0</v>
      </c>
      <c r="GX63" s="122">
        <f>'Тест ответы'!GV64*'Показатели'!$F$264*IF($GX$4="да",$C63,1)</f>
        <v>0</v>
      </c>
      <c r="GY63" s="122">
        <f>'Тест ответы'!GW64*'Показатели'!$F$265*IF($GY$4="да",$C63,1)</f>
        <v>0</v>
      </c>
      <c r="GZ63" s="122">
        <f>'Тест ответы'!GX64*'Показатели'!$F$266*IF($GZ$4="да",$C63,1)</f>
        <v>0</v>
      </c>
      <c r="HA63" s="122">
        <f>'Тест ответы'!GY64*'Показатели'!$F$267*IF($HA$4="да",$C63,1)</f>
        <v>0</v>
      </c>
      <c r="HB63" s="122">
        <f>'Тест ответы'!GZ64*'Показатели'!$F$269*IF($HB$4="да",$C63,1)</f>
        <v>0</v>
      </c>
      <c r="HC63" s="122">
        <f>'Тест ответы'!HA64*'Показатели'!$F$270*IF($HC$4="да",$C63,1)</f>
        <v>0</v>
      </c>
      <c r="HD63" s="122">
        <f>'Тест ответы'!HB64*'Показатели'!$F$271*IF($HD$4="да",$C63,1)</f>
        <v>0</v>
      </c>
      <c r="HE63" s="122">
        <f>'Тест ответы'!HC64*'Показатели'!$F$272*IF($HE$4="да",$C63,1)</f>
        <v>0</v>
      </c>
      <c r="HF63" s="122">
        <f>'Тест ответы'!HD64*'Показатели'!$F$274*IF($HF$4="да",$C63,1)</f>
        <v>0</v>
      </c>
      <c r="HG63" s="122">
        <f>'Тест ответы'!HE64*'Показатели'!$F$275*IF($HG$4="да",$C63,1)</f>
        <v>0</v>
      </c>
      <c r="HH63" s="122">
        <f>'Тест ответы'!HF64*'Показатели'!$F$276*IF($HH$4="да",$C63,1)</f>
        <v>0</v>
      </c>
      <c r="HI63" s="122">
        <f>'Тест ответы'!HG64*'Показатели'!$F$277*IF($HI$4="да",$C63,1)</f>
        <v>0</v>
      </c>
      <c r="HJ63" s="122">
        <f>'Тест ответы'!HH64*'Показатели'!$F$278*IF($HJ$4="да",$C63,1)</f>
        <v>0</v>
      </c>
      <c r="HK63" s="122">
        <f>'Тест ответы'!HI64*'Показатели'!$F$279*IF($HK$4="да",$C63,1)</f>
        <v>0</v>
      </c>
      <c r="HL63" s="122">
        <f>'Тест ответы'!HJ64*'Показатели'!$F$280*IF($HL$4="да",$C63,1)</f>
        <v>0</v>
      </c>
      <c r="HM63" s="122">
        <f>'Тест ответы'!HK64*'Показатели'!$F$281*IF($HM$4="да",$C63,1)</f>
        <v>0</v>
      </c>
      <c r="HN63" s="122">
        <f>'Тест ответы'!HL64*'Показатели'!$F$282*IF($HN$4="да",$C63,1)</f>
        <v>0</v>
      </c>
      <c r="HO63" s="122">
        <f>'Тест ответы'!HM64*'Показатели'!$F$284*IF($HO$4="да",$C63,1)</f>
        <v>0</v>
      </c>
      <c r="HP63" s="122">
        <f>'Тест ответы'!HN64*'Показатели'!$F$285*IF($HP$4="да",$C63,1)</f>
        <v>0</v>
      </c>
      <c r="HQ63" s="122">
        <f>'Тест ответы'!HO64*'Показатели'!$F$286*IF($HQ$4="да",$C63,1)</f>
        <v>0</v>
      </c>
      <c r="HR63" s="122">
        <f>'Тест ответы'!HP64*'Показатели'!$F$287*IF($HR$4="да",$C63,1)</f>
        <v>0</v>
      </c>
      <c r="HS63" s="122">
        <f>'Тест ответы'!HQ64*'Показатели'!$F$288*IF($HS$4="да",$C63,1)</f>
        <v>0</v>
      </c>
      <c r="HT63" s="122">
        <f>'Тест ответы'!HR64*'Показатели'!$F$289*IF(HT$4="да",$C63,1)</f>
        <v>0</v>
      </c>
      <c r="HU63" s="122">
        <f>'Тест ответы'!HS64*'Показатели'!$F$290*IF($HU$4="да",$C63,1)</f>
        <v>0</v>
      </c>
      <c r="HV63" s="122">
        <f>'Тест ответы'!HT64*'Показатели'!$F$291*IF($HV$4="да",$C63,1)</f>
        <v>0</v>
      </c>
      <c r="HW63" s="122">
        <f>'Тест ответы'!HU64*'Показатели'!$F$292*IF($HW$4="да",$C63,1)</f>
        <v>0</v>
      </c>
      <c r="HX63" s="122" t="str">
        <f>'Тест ответы'!HV64*#REF!*C63</f>
        <v>#REF!</v>
      </c>
      <c r="HY63" s="133" t="str">
        <f>'Тест ответы'!HW64*#REF!*C63</f>
        <v>#REF!</v>
      </c>
      <c r="HZ63" s="122">
        <f>'Тест ответы'!HX64*'Показатели'!$F$295*IF(HZ$4="да",$C63,1)</f>
        <v>0</v>
      </c>
      <c r="IA63" s="122">
        <f>'Тест ответы'!HY64*'Показатели'!$F$296*IF(IA$4="да",$C63,1)</f>
        <v>0</v>
      </c>
      <c r="IB63" s="122">
        <f>'Тест ответы'!HZ64*'Показатели'!$F$297*IF(IB$4="да",$C63,1)</f>
        <v>0</v>
      </c>
      <c r="IC63" s="122">
        <f>'Тест ответы'!IA64*'Показатели'!$F$299*IF(IC$4="да",$C63,1)</f>
        <v>0</v>
      </c>
      <c r="ID63" s="122">
        <f>'Тест ответы'!IB64*'Показатели'!$F$300*IF(ID$4="да",$C63,1)</f>
        <v>0</v>
      </c>
      <c r="IE63" s="122">
        <f>'Тест ответы'!IC64*'Показатели'!$F$301*IF(IE$4="да",$C63,1)</f>
        <v>0</v>
      </c>
      <c r="IF63" s="122">
        <f>'Тест ответы'!ID64*'Показатели'!$F$303*IF(IF$4="да",$C63,1)</f>
        <v>0</v>
      </c>
      <c r="IG63" s="122">
        <f>'Тест ответы'!IE64*'Показатели'!$F$304*IF(IG$4="да",$C63,1)</f>
        <v>0</v>
      </c>
      <c r="IH63" s="122">
        <f>'Тест ответы'!IF64*'Показатели'!$F$305*IF(IH$4="да",$C63,1)</f>
        <v>0</v>
      </c>
      <c r="II63" s="122">
        <f>'Тест ответы'!IG64*'Показатели'!$F$307*IF(II$4="да",$C63,1)</f>
        <v>0</v>
      </c>
      <c r="IJ63" s="122">
        <f>'Тест ответы'!IH64*'Показатели'!$F$308*IF(IJ$4="да",$C63,1)</f>
        <v>0</v>
      </c>
      <c r="IK63" s="122">
        <f>'Тест ответы'!II64*'Показатели'!$F$309*IF(IK$4="да",$C63,1)</f>
        <v>0</v>
      </c>
      <c r="IL63" s="122">
        <f>'Тест ответы'!IJ64*'Показатели'!$F$313*IF(IL$4="да",$C63,1)</f>
        <v>0</v>
      </c>
      <c r="IM63" s="122">
        <f>'Тест ответы'!IK64*'Показатели'!$F$314*IF(IM$4="да",$C63,1)</f>
        <v>0</v>
      </c>
      <c r="IN63" s="122">
        <f>'Тест ответы'!IL64*'Показатели'!$F$315*IF(IN$4="да",$C63,1)</f>
        <v>0</v>
      </c>
      <c r="IO63" s="122">
        <f>'Тест ответы'!IM64*'Показатели'!$F$316*IF(IO$4="да",$C63,1)</f>
        <v>0</v>
      </c>
      <c r="IP63" s="122">
        <f>'Тест ответы'!IN64*'Показатели'!$F$317*IF(IP$4="да",$C63,1)</f>
        <v>0</v>
      </c>
      <c r="IQ63" s="122">
        <f>'Тест ответы'!IO64*'Показатели'!$F$318*IF(IQ$4="да",$C63,1)</f>
        <v>0</v>
      </c>
      <c r="IR63" s="122">
        <f>'Тест ответы'!IP64*'Показатели'!$F$320*IF(IR$4="да",$C63,1)</f>
        <v>0</v>
      </c>
      <c r="IS63" s="122">
        <f>'Тест ответы'!IQ64*'Показатели'!$F$321*IF(IS$4="да",$C63,1)</f>
        <v>0</v>
      </c>
      <c r="IT63" s="122">
        <f>'Тест ответы'!IR64*'Показатели'!$F$322*IF(IT$4="да",$C63,1)</f>
        <v>0</v>
      </c>
      <c r="IU63" s="122">
        <f>'Тест ответы'!IS64*'Показатели'!$F$323*IF(IU$4="да",$C63,1)</f>
        <v>0</v>
      </c>
      <c r="IV63" s="122">
        <f>'Тест ответы'!IT64*'Показатели'!$F$324*IF(IV$4="да",$C63,1)</f>
        <v>0</v>
      </c>
      <c r="IW63" s="122">
        <f>'Тест ответы'!IU64*'Показатели'!$F$325*IF(IW$4="да",$C63,1)</f>
        <v>0</v>
      </c>
      <c r="IX63" s="122">
        <f>'Тест ответы'!IV64*'Показатели'!$F$327*IF(IX$4="да",$C63,1)</f>
        <v>0</v>
      </c>
      <c r="IY63" s="122">
        <f>'Тест ответы'!IW64*'Показатели'!$F$328*IF(IY$4="да",$C63,1)</f>
        <v>0</v>
      </c>
      <c r="IZ63" s="132">
        <f>'Тест ответы'!IX64*'Показатели'!$F$331*IF(IZ$4="да",$C63,1)</f>
        <v>0</v>
      </c>
      <c r="JA63" s="122">
        <f>'Тест ответы'!IY64*'Показатели'!$F$332*IF(JA$4="да",$C63,1)</f>
        <v>0</v>
      </c>
      <c r="JB63" s="122">
        <f>'Тест ответы'!IZ64*'Показатели'!$F$333*IF(JB$4="да",$C63,1)</f>
        <v>0</v>
      </c>
      <c r="JC63" s="122">
        <f>'Тест ответы'!JA64*'Показатели'!$F$334*IF(JC$4="да",$C63,1)</f>
        <v>0</v>
      </c>
      <c r="JD63" s="122">
        <f>'Тест ответы'!JB64*'Показатели'!$F$335*IF(JD$4="да",$C63,1)</f>
        <v>0</v>
      </c>
      <c r="JE63" s="122">
        <f>'Тест ответы'!JC64*'Показатели'!$F$336*IF(JE$4="да",$C63,1)</f>
        <v>0</v>
      </c>
      <c r="JF63" s="122">
        <f>'Тест ответы'!JD64*'Показатели'!$F$338*IF(JF$4="да",$C63,1)</f>
        <v>0</v>
      </c>
      <c r="JG63" s="122">
        <f>'Тест ответы'!JE64*'Показатели'!$F$339*IF(JG$4="да",$C63,1)</f>
        <v>0</v>
      </c>
      <c r="JH63" s="122">
        <f>'Тест ответы'!JF64*'Показатели'!$F$341*IF(JH$4="да",$C63,1)</f>
        <v>0</v>
      </c>
      <c r="JI63" s="122">
        <f>'Тест ответы'!JG64*'Показатели'!$F$342*IF(JI$4="да",$C63,1)</f>
        <v>0</v>
      </c>
      <c r="JJ63" s="122">
        <f>'Тест ответы'!JH64*'Показатели'!$F$343*IF(JJ$4="да",$C63,1)</f>
        <v>0</v>
      </c>
      <c r="JK63" s="122">
        <f>'Тест ответы'!JI64*'Показатели'!$F$344*IF(JK$4="да",$C63,1)</f>
        <v>0</v>
      </c>
      <c r="JL63" s="122">
        <f>'Тест ответы'!JJ64*'Показатели'!$F$345*IF(JL$4="да",$C63,1)</f>
        <v>0</v>
      </c>
      <c r="JM63" s="122">
        <f>'Тест ответы'!JK64*'Показатели'!$F$346*IF(JM$4="да",$C63,1)</f>
        <v>0</v>
      </c>
      <c r="JN63" s="122">
        <f>'Тест ответы'!JL64*'Показатели'!$F$347*IF(JN$4="да",$C63,1)</f>
        <v>0</v>
      </c>
      <c r="JO63" s="122">
        <f>'Тест ответы'!JM64*'Показатели'!$F$348*IF(JO$4="да",$C63,1)</f>
        <v>0</v>
      </c>
      <c r="JP63" s="122">
        <f>'Тест ответы'!JN64*'Показатели'!$F$349*IF(JP$4="да",$C63,1)</f>
        <v>0</v>
      </c>
      <c r="JQ63" s="122">
        <f>'Тест ответы'!JO64*'Показатели'!$F$350*IF(JQ$4="да",$C63,1)</f>
        <v>0</v>
      </c>
      <c r="JR63" s="122">
        <f>'Тест ответы'!JP64*'Показатели'!$F$351*IF(JR$4="да",$C63,1)</f>
        <v>0</v>
      </c>
      <c r="JS63" s="122">
        <f>'Тест ответы'!JQ64*'Показатели'!$F$352*IF(JS$4="да",$C63,1)</f>
        <v>0</v>
      </c>
      <c r="JT63" s="122">
        <f>'Тест ответы'!JR64*'Показатели'!$F$353*IF(JT$4="да",$C63,1)</f>
        <v>0</v>
      </c>
      <c r="JU63" s="122">
        <f>'Тест ответы'!JS64*'Показатели'!$F$354*IF(JU$4="да",$C63,1)</f>
        <v>0</v>
      </c>
      <c r="JV63" s="122">
        <f>'Тест ответы'!JT64*'Показатели'!$F$355*IF(JV$4="да",$C63,1)</f>
        <v>0</v>
      </c>
      <c r="JW63" s="122">
        <f>'Тест ответы'!JU64*'Показатели'!$F$356*IF(JW$4="да",$C63,1)</f>
        <v>0</v>
      </c>
      <c r="JX63" s="122">
        <f>'Тест ответы'!JV64*'Показатели'!$F$357*IF(JX$4="да",$C63,1)</f>
        <v>0</v>
      </c>
      <c r="JY63" s="122">
        <f>'Тест ответы'!JW64*'Показатели'!$F$358*IF(JY$4="да",$C63,1)</f>
        <v>0</v>
      </c>
      <c r="JZ63" s="122">
        <f>'Тест ответы'!JX64*'Показатели'!$F$360*IF(JZ$4="да",$C63,1)</f>
        <v>0</v>
      </c>
      <c r="KA63" s="122">
        <f>'Тест ответы'!JY64*'Показатели'!$F$361*IF(KA$4="да",$C63,1)</f>
        <v>0</v>
      </c>
      <c r="KB63" s="122">
        <f>'Тест ответы'!JZ64*'Показатели'!$F$362*IF(KB$4="да",$C63,1)</f>
        <v>0</v>
      </c>
      <c r="KC63" s="122">
        <f>'Тест ответы'!KA64*'Показатели'!$F$363*IF(KC$4="да",$C63,1)</f>
        <v>0</v>
      </c>
      <c r="KD63" s="122">
        <f>'Тест ответы'!KB64*'Показатели'!$F$364*IF(KD$4="да",$C63,1)</f>
        <v>0</v>
      </c>
      <c r="KE63" s="136">
        <f>'Тест ответы'!KC64*'Показатели'!$F$365*IF(KE$4="да",$C63,1)</f>
        <v>0</v>
      </c>
      <c r="KF63" s="122">
        <f>'Тест ответы'!KD64*'Показатели'!$F$380*IF(KF$4="да",A63,1)</f>
        <v>0</v>
      </c>
      <c r="KG63" s="122">
        <f>'Тест ответы'!KE64*'Показатели'!$F$383*IF(KG$4="да",B63,1)</f>
        <v>0</v>
      </c>
      <c r="KH63" s="133">
        <f>'Тест ответы'!KF64*'Показатели'!$F$385*IF(KH$4="да",C63,1)</f>
        <v>0</v>
      </c>
      <c r="KI63" s="122">
        <f>'Тест ответы'!KG64*'Показатели'!$F$387*IF($KI$4="да",C63,1)</f>
        <v>0</v>
      </c>
      <c r="KJ63" s="122">
        <f>'Тест ответы'!KH64*'Показатели'!$F$388*IF($KJ$4="да",C63,1)</f>
        <v>0</v>
      </c>
      <c r="KK63" s="122">
        <f>'Тест ответы'!KI64*'Показатели'!$F$389*IF($KK$4="да",C63,1)</f>
        <v>0</v>
      </c>
      <c r="KL63" s="132">
        <f>'Тест ответы'!KJ64*'Показатели'!$F$391*IF(KL$4="да",C63,1)</f>
        <v>0</v>
      </c>
      <c r="KM63" s="122">
        <f>'Тест ответы'!KK64*'Показатели'!$F$392*IF(KM$4="да",D63,1)</f>
        <v>0</v>
      </c>
      <c r="KN63" s="132">
        <f>'Тест ответы'!KL64*'Показатели'!$F$394*IF($KN$4="да",C63,1)</f>
        <v>0</v>
      </c>
      <c r="KO63" s="133">
        <f>'Тест ответы'!KM64*'Показатели'!$F$395*IF($KO$4="да",C63,1)</f>
        <v>0</v>
      </c>
      <c r="KP63" s="122">
        <f>'Тест ответы'!KN64*'Показатели'!$F$397*IF($KP$4="да",$C63,1)</f>
        <v>0</v>
      </c>
      <c r="KQ63" s="122">
        <f>'Тест ответы'!KO64*'Показатели'!$F$398*IF($KQ$4="да",$C63,1)</f>
        <v>0</v>
      </c>
      <c r="KR63" s="122">
        <f>'Тест ответы'!KP64*'Показатели'!$F$400*IF($KR$4="да",$C63,1)</f>
        <v>0</v>
      </c>
      <c r="KS63" s="133">
        <f>'Тест ответы'!KQ64*'Показатели'!$F$401*IF($KS$4="да",$C63,1)</f>
        <v>0</v>
      </c>
      <c r="KT63" s="122">
        <f>'Тест ответы'!KR64*'Показатели'!$F$403*IF($KT$4="да",$C63,1)</f>
        <v>0</v>
      </c>
      <c r="KU63" s="122">
        <f>'Тест ответы'!KS64*'Показатели'!$F$405*IF($KU$4="да",$C63,1)</f>
        <v>0</v>
      </c>
      <c r="KV63" s="130">
        <f>'Тест ответы'!KT64*'Показатели'!$F$408*IF($KV$4="да",$C63,1)</f>
        <v>0</v>
      </c>
      <c r="KW63" s="122">
        <f>'Тест ответы'!KU64*'Показатели'!$F$409*IF($KW$4="да",$C63,1)</f>
        <v>0</v>
      </c>
      <c r="KX63" s="122">
        <f>'Тест ответы'!KV64*'Показатели'!$F$410*IF($KX$4="да",$C63,1)</f>
        <v>0</v>
      </c>
      <c r="KY63" s="122">
        <f>'Тест ответы'!KW64*'Показатели'!$F$411*IF($KY$4="да",$C63,1)</f>
        <v>0</v>
      </c>
      <c r="KZ63" s="132">
        <f>'Тест ответы'!KX64*'Показатели'!$F$413*IF($KZ$4="да",$C63,1)</f>
        <v>0</v>
      </c>
      <c r="LA63" s="122">
        <f>'Тест ответы'!KY64*'Показатели'!$F$415*IF($LA$4="да",$C63,1)</f>
        <v>0</v>
      </c>
      <c r="LB63" s="122">
        <f>'Тест ответы'!KZ64*'Показатели'!$F$416*IF($LB$4="да",$C63,1)</f>
        <v>0</v>
      </c>
      <c r="LC63" s="122">
        <f>'Тест ответы'!LA64*'Показатели'!$F$417*IF($LC$4="да",$C63,1)</f>
        <v>0</v>
      </c>
      <c r="LD63" s="132">
        <f>'Тест ответы'!LB64*'Показатели'!$F$420*IF($LD$4="да",$C63,1)</f>
        <v>0</v>
      </c>
      <c r="LE63" s="122">
        <f>'Тест ответы'!LC64*'Показатели'!$F$422*IF($LE$4="да",$C63,1)</f>
        <v>0</v>
      </c>
      <c r="LF63" s="122">
        <f>'Тест ответы'!LD64*'Показатели'!$F$423*IF($LF$4="да",$C63,1)</f>
        <v>0</v>
      </c>
      <c r="LG63" s="122">
        <f>'Тест ответы'!LE64*'Показатели'!$F$424*IF($LG$4="да",$C63,1)</f>
        <v>0</v>
      </c>
      <c r="LH63" s="132">
        <f>'Тест ответы'!LF64*'Показатели'!$F$426*IF(LH$4="да",$C63,1)</f>
        <v>0</v>
      </c>
      <c r="LI63" s="122">
        <f>'Тест ответы'!LG64*'Показатели'!$F$427*IF($LI$4="да",$C63,1)</f>
        <v>0</v>
      </c>
      <c r="LJ63" s="122">
        <f>'Тест ответы'!LH64*'Показатели'!$F$428*IF($LJ$4="да",$C63,1)</f>
        <v>0</v>
      </c>
      <c r="LK63" s="122">
        <f>'Тест ответы'!LI64*'Показатели'!$F$429*IF($LK$4="да",$C63,1)</f>
        <v>0</v>
      </c>
      <c r="LL63" s="122">
        <f>'Тест ответы'!LJ64*'Показатели'!$F$430*IF($LI$4="да",$C63,1)</f>
        <v>0</v>
      </c>
      <c r="LM63" s="125">
        <f>'Тест ответы'!LK64*'Показатели'!$F$461*IF(LM$4="да",$C63,1)</f>
        <v>0</v>
      </c>
      <c r="LN63" s="126">
        <f>'Тест ответы'!LL64*'Показатели'!$F$462*IF(LN$4="да",$C63,1)</f>
        <v>0</v>
      </c>
      <c r="LO63" s="126">
        <f>'Тест ответы'!LM64*'Показатели'!$F$463*IF(LO$4="да",$C63,1)</f>
        <v>0</v>
      </c>
      <c r="LP63" s="126">
        <f>'Тест ответы'!LN64*'Показатели'!$F$464*IF(LP$4="да",$C63,1)</f>
        <v>0</v>
      </c>
      <c r="LQ63" s="126">
        <f>'Тест ответы'!LO64*'Показатели'!$F$466*IF(LQ$4="да",$C63,1)</f>
        <v>0</v>
      </c>
      <c r="LR63" s="126">
        <f>'Тест ответы'!LP64*'Показатели'!$F$467*IF(LR$4="да",$C63,1)</f>
        <v>0</v>
      </c>
      <c r="LS63" s="126">
        <f>'Тест ответы'!LQ64*'Показатели'!$F$468*IF(LS$4="да",$C63,1)</f>
        <v>0</v>
      </c>
      <c r="LT63" s="135">
        <f>'Тест ответы'!LR64*'Показатели'!$F$469*IF(LT$4="да",$C63,1)</f>
        <v>0</v>
      </c>
      <c r="LU63" s="122">
        <f>'Тест ответы'!LS64*'Показатели'!$F$472*IF($LU$4="да",$C63,1)</f>
        <v>0</v>
      </c>
      <c r="LV63" s="122">
        <f>'Тест ответы'!LT64*'Показатели'!$F$473*IF($LV$4="да",$C63,1)</f>
        <v>0</v>
      </c>
      <c r="LW63" s="122">
        <f>'Тест ответы'!LU64*'Показатели'!$F$474*IF($LW$4="да",$C63,1)</f>
        <v>0</v>
      </c>
      <c r="LX63" s="122">
        <f>'Тест ответы'!LV64*'Показатели'!$F$476*IF($LX$4="да",$C63,1)</f>
        <v>0</v>
      </c>
      <c r="LY63" s="122">
        <f>'Тест ответы'!LW64*'Показатели'!$F$477*IF($LY$4="да",$C63,1)</f>
        <v>0</v>
      </c>
      <c r="LZ63" s="122">
        <f>'Тест ответы'!LX64*'Показатели'!$F$478*IF(LZ$4="да",$C63,1)</f>
        <v>0</v>
      </c>
      <c r="MA63" s="122">
        <f>'Тест ответы'!LY64*'Показатели'!$F$479*IF($MA$4="да",$C63,1)</f>
        <v>0</v>
      </c>
      <c r="MB63" s="122">
        <f>'Тест ответы'!LZ64*'Показатели'!$F$480*IF($MB$4="да",$C63,1)</f>
        <v>0</v>
      </c>
      <c r="MC63" s="122">
        <f>'Тест ответы'!MA64*'Показатели'!$F$481*IF($MC$4="да",$C63,1)</f>
        <v>0</v>
      </c>
      <c r="MD63" s="122">
        <f>'Тест ответы'!MB64*'Показатели'!$F$483*IF($MD$4="да",$C63,1)</f>
        <v>0</v>
      </c>
      <c r="ME63" s="122">
        <f>'Тест ответы'!MC64*'Показатели'!$F$484*IF($ME$4="да",$C63,1)</f>
        <v>0</v>
      </c>
      <c r="MF63" s="122">
        <f>'Тест ответы'!MD64*'Показатели'!$F$486*IF($MF$4="да",$C63,1)</f>
        <v>0</v>
      </c>
      <c r="MG63" s="136">
        <f>'Тест ответы'!ME64*'Показатели'!F$487*IF(MG$4="да",$C63,1)</f>
        <v>0</v>
      </c>
      <c r="MH63" s="126">
        <f>'Тест ответы'!MF64*'Показатели'!$F$489*IF($MH$4="да",$C63,1)</f>
        <v>0</v>
      </c>
      <c r="MI63" s="126">
        <f>'Тест ответы'!MG64*'Показатели'!$F$490*IF($MI$4="да",$C63,1)</f>
        <v>0</v>
      </c>
      <c r="MJ63" s="126">
        <f>'Тест ответы'!MH64*'Показатели'!$F$491*IF($MJ$4="да",$C63,1)</f>
        <v>0</v>
      </c>
      <c r="MK63" s="126">
        <f>'Тест ответы'!MI64*'Показатели'!$F$492*IF($MK$4="да",$C63,1)</f>
        <v>0</v>
      </c>
      <c r="ML63" s="126">
        <f>'Тест ответы'!MJ64*'Показатели'!$F$493*IF($ML$4="да",$C63,1)</f>
        <v>0</v>
      </c>
      <c r="MM63" s="126">
        <f>'Тест ответы'!MK64*'Показатели'!$F$494*IF($MM$4="да",$C63,1)</f>
        <v>0</v>
      </c>
      <c r="MN63" s="126">
        <f>'Тест ответы'!ML64*'Показатели'!$F$495*IF($MN$4="да",$C63,1)</f>
        <v>0</v>
      </c>
      <c r="MO63" s="126">
        <f>'Тест ответы'!MM64*'Показатели'!$F$496*IF($MO$4="да",$C63,1)</f>
        <v>0</v>
      </c>
      <c r="MP63" s="126">
        <f>'Тест ответы'!MN64*'Показатели'!$F$497*IF($MP$4="да",$C63,1)</f>
        <v>0</v>
      </c>
      <c r="MQ63" s="126">
        <f>'Тест ответы'!MO64*'Показатели'!$F$498*IF($MQ$4="да",$C63,1)</f>
        <v>0</v>
      </c>
      <c r="MR63" s="126">
        <f>'Тест ответы'!MP64*'Показатели'!$F$499*IF($MR$4="да",$C63,1)</f>
        <v>0</v>
      </c>
      <c r="MS63" s="126">
        <f>'Тест ответы'!MQ64*'Показатели'!$F$500*IF($MS$4="да",$C63,1)</f>
        <v>0</v>
      </c>
      <c r="MT63" s="126">
        <f>'Тест ответы'!MR64*'Показатели'!$F$501*IF(MT$4="да",$C63,1)</f>
        <v>0</v>
      </c>
      <c r="MU63" s="126">
        <f>'Тест ответы'!MS64*'Показатели'!$F$502*IF(MU$4="да",$C63,1)</f>
        <v>0</v>
      </c>
      <c r="MV63" s="126">
        <f>'Тест ответы'!MT64*'Показатели'!$F$503*IF(MV$4="да",$C63,1)</f>
        <v>0</v>
      </c>
      <c r="MW63" s="126">
        <f>'Тест ответы'!MU64*'Показатели'!$F$504*IF($MW$4="да",$C63,1)</f>
        <v>0</v>
      </c>
      <c r="MX63" s="126">
        <f>'Тест ответы'!MV64*'Показатели'!$F$505*IF(MX$4="да",$C63,1)</f>
        <v>0</v>
      </c>
      <c r="MY63" s="126">
        <f>'Тест ответы'!MW64*'Показатели'!$F$506*IF(MY$4="да",$C63,1)</f>
        <v>0</v>
      </c>
      <c r="MZ63" s="126">
        <f>'Тест ответы'!MX64*'Показатели'!$F$507*IF(MZ$4="да",$C63,1)</f>
        <v>0</v>
      </c>
      <c r="NA63" s="126">
        <f>'Тест ответы'!MY64*'Показатели'!$F$508*IF(NA$4="да",$C63,1)</f>
        <v>0</v>
      </c>
      <c r="NB63" s="126">
        <f>'Тест ответы'!MZ64*'Показатели'!$F$509*IF(NB$4="да",$C63,1)</f>
        <v>0</v>
      </c>
      <c r="NC63" s="126">
        <f>'Тест ответы'!NA64*'Показатели'!$F$510*IF(NC$4="да",$C63,1)</f>
        <v>0</v>
      </c>
      <c r="ND63" s="126">
        <f>'Тест ответы'!NB64*'Показатели'!$F$511*IF(ND$4="да",$C63,1)</f>
        <v>0</v>
      </c>
      <c r="NE63" s="126">
        <f>'Тест ответы'!NC64*'Показатели'!$F$512*IF(NE$4="да",$C63,1)</f>
        <v>0</v>
      </c>
      <c r="NF63" s="126">
        <f>'Тест ответы'!ND64*'Показатели'!$F$513*IF(NF$4="да",$C63,1)</f>
        <v>0</v>
      </c>
      <c r="NG63" s="126">
        <f>'Тест ответы'!NE64*'Показатели'!$F$514*IF(NG$4="да",$C63,1)</f>
        <v>0</v>
      </c>
      <c r="NH63" s="126">
        <f>'Тест ответы'!NF64*'Показатели'!$F$515*IF(NH$4="да",$C63,1)</f>
        <v>0</v>
      </c>
      <c r="NI63" s="134">
        <f>'Тест ответы'!NG64*'Показатели'!$F$516*IF($NI$4="да",$C63,1)</f>
        <v>0</v>
      </c>
      <c r="NJ63" s="126">
        <f>'Тест ответы'!NH64*'Показатели'!$F$518*IF(NJ$4="да",$C63,1)</f>
        <v>0</v>
      </c>
      <c r="NK63" s="126">
        <f>'Тест ответы'!NI64*'Показатели'!$F$519*IF(NK$4="да",$C63,1)</f>
        <v>0</v>
      </c>
      <c r="NL63" s="126">
        <f>'Тест ответы'!NJ64*'Показатели'!$F$520*IF(NL$4="да",$C63,1)</f>
        <v>0</v>
      </c>
      <c r="NM63" s="126">
        <f>'Тест ответы'!NK64*'Показатели'!$F$521*IF(NM$4="да",$C63,1)</f>
        <v>0</v>
      </c>
      <c r="NN63" s="126">
        <f>'Тест ответы'!NL64*'Показатели'!$F$522*IF(NN$4="да",$C63,1)</f>
        <v>0</v>
      </c>
      <c r="NO63" s="126">
        <f>'Тест ответы'!NM64*'Показатели'!$F$523*IF(NO$4="да",$C63,1)</f>
        <v>0</v>
      </c>
      <c r="NP63" s="126">
        <f>'Тест ответы'!NN64*'Показатели'!G$524*IF(NP$4="да",$C63,1)</f>
        <v>0</v>
      </c>
      <c r="NQ63" s="126">
        <f>'Тест ответы'!NO64*'Показатели'!H$525*IF(NQ$4="да",$C63,1)</f>
        <v>0</v>
      </c>
      <c r="NR63" s="126">
        <f>'Тест ответы'!NP64*'Показатели'!I$526*IF(NR$4="да",$C63,1)</f>
        <v>0</v>
      </c>
      <c r="NS63" s="126">
        <f>'Тест ответы'!NQ64*'Показатели'!$F$527*IF(NS$4="да",$C63,1)</f>
        <v>0</v>
      </c>
      <c r="NT63" s="126">
        <f>'Тест ответы'!NR64*'Показатели'!$F$528*IF(NT$4="да",$C63,1)</f>
        <v>0</v>
      </c>
      <c r="NU63" s="126">
        <f>'Тест ответы'!NS64*'Показатели'!$F$529*IF(NU$4="да",$C63,1)</f>
        <v>0</v>
      </c>
      <c r="NV63" s="135">
        <f>'Тест ответы'!NT64*'Показатели'!$F$530*IF(NV$4="да",$C63,1)</f>
        <v>0</v>
      </c>
      <c r="NW63" s="126">
        <f>'Тест ответы'!NU64*'Показатели'!$F$533*IF($NW$4="да",$C63,1)</f>
        <v>0</v>
      </c>
      <c r="NX63" s="126">
        <f>'Тест ответы'!NV64*'Показатели'!$F$534*IF($NX$4="да",$C63,1)</f>
        <v>0</v>
      </c>
      <c r="NY63" s="127">
        <f>'Тест ответы'!NW64*'Показатели'!$F$536*IF($NY$4="да",$C63,1)</f>
        <v>0</v>
      </c>
      <c r="NZ63" s="126">
        <f>'Тест ответы'!NX64*'Показатели'!$F$537*IF($NZ$4="да",$C63,1)</f>
        <v>0</v>
      </c>
      <c r="OA63" s="127">
        <f>'Тест ответы'!NY64*'Показатели'!$F$539*IF(OA$4="да",$C63,1)</f>
        <v>0</v>
      </c>
      <c r="OB63" s="126">
        <f>'Тест ответы'!NZ64*'Показатели'!$F$540*IF(OB$4="да",$C63,1)</f>
        <v>0</v>
      </c>
      <c r="OC63" s="126">
        <f>'Тест ответы'!OA64*'Показатели'!$F$541*IF(OC$4="да",$C63,1)</f>
        <v>0</v>
      </c>
      <c r="OD63" s="126">
        <f>'Тест ответы'!OB64*'Показатели'!$F$542*IF(OD$4="да",$C63,1)</f>
        <v>0</v>
      </c>
      <c r="OE63" s="126">
        <f>'Тест ответы'!OC64*'Показатели'!$F$543*IF(OE$4="да",$C63,1)</f>
        <v>0</v>
      </c>
      <c r="OF63" s="126">
        <f>'Тест ответы'!OD64*'Показатели'!$F$544*IF(OF$4="да",$C63,1)</f>
        <v>0</v>
      </c>
      <c r="OG63" s="127">
        <f>'Тест ответы'!OE64*'Показатели'!$F$546*IF(OG$4="да",$C63,1)</f>
        <v>0</v>
      </c>
      <c r="OH63" s="126">
        <f>'Тест ответы'!OF64*'Показатели'!$F$547*IF(OH$4="да",$C63,1)</f>
        <v>0</v>
      </c>
      <c r="OI63" s="126">
        <f>'Тест ответы'!OG64*'Показатели'!$F$548*IF(OI$4="да",$C63,1)</f>
        <v>0</v>
      </c>
      <c r="OJ63" s="126">
        <f>'Тест ответы'!OH64*'Показатели'!$F$549*IF(OJ$4="да",$C63,1)</f>
        <v>0</v>
      </c>
      <c r="OK63" s="126">
        <f>'Тест ответы'!OI64*'Показатели'!$F$550*IF(OK$4="да",$C63,1)</f>
        <v>0</v>
      </c>
      <c r="OL63" s="126">
        <f>'Тест ответы'!OJ64*'Показатели'!$F$551*IF(OL$4="да",$C63,1)</f>
        <v>0</v>
      </c>
      <c r="OM63" s="137">
        <f>'Тест ответы'!OK64*'Показатели'!$F$554*IF($OM$4="да",$C63,1)</f>
        <v>0</v>
      </c>
      <c r="ON63" s="134">
        <f>'Тест ответы'!OL64*'Показатели'!$F$555*IF($ON$4="да",$C63,1)</f>
        <v>0</v>
      </c>
      <c r="OO63" s="126">
        <f>'Тест ответы'!OM64*'Показатели'!$F$557*IF($OO$4="да",$C63,1)</f>
        <v>0</v>
      </c>
      <c r="OP63" s="135">
        <f>'Тест ответы'!ON64*'Показатели'!$F$558*IF($OP$4="да",$C63,1)</f>
        <v>0</v>
      </c>
      <c r="OQ63" s="127">
        <f>'Тест ответы'!OO64*'Показатели'!$F$564*IF(OQ$4="да",$C63,1)</f>
        <v>0</v>
      </c>
      <c r="OR63" s="126">
        <f>'Тест ответы'!OP64*'Показатели'!$F$565*IF(OR$4="да",$C63,1)</f>
        <v>0</v>
      </c>
      <c r="OS63" s="126">
        <f>'Тест ответы'!OQ64*'Показатели'!$F$566*IF(OS$4="да",$C63,1)</f>
        <v>0</v>
      </c>
      <c r="OT63" s="126">
        <f>'Тест ответы'!OR64*'Показатели'!$F$567*IF(OT$4="да",$C63,1)</f>
        <v>0</v>
      </c>
      <c r="OU63" s="126">
        <f>'Тест ответы'!OS64*'Показатели'!$F$568*IF(OU$4="да",$C63,1)</f>
        <v>0</v>
      </c>
      <c r="OV63" s="126">
        <f>'Тест ответы'!OT64*'Показатели'!$F$569*IF(OV$4="да",$C63,1)</f>
        <v>0</v>
      </c>
      <c r="OW63" s="127">
        <f>'Тест ответы'!OU64*'Показатели'!$F$574*IF(OW$4="да",$C63,1)</f>
        <v>0</v>
      </c>
      <c r="OX63" s="126">
        <f>'Тест ответы'!OV64*'Показатели'!$F$575*IF(OX$4="да",$C63,1)</f>
        <v>0</v>
      </c>
      <c r="OY63" s="126">
        <f>'Тест ответы'!OW64*'Показатели'!$F$576*IF(OY$4="да",$C63,1)</f>
        <v>0</v>
      </c>
      <c r="OZ63" s="126">
        <f>'Тест ответы'!OX64*'Показатели'!$F$577*IF(OZ$4="да",$C63,1)</f>
        <v>0</v>
      </c>
      <c r="PA63" s="126">
        <f>'Тест ответы'!OY64*'Показатели'!$F$578*IF(PA$4="да",$C63,1)</f>
        <v>0</v>
      </c>
      <c r="PB63" s="126">
        <f>'Тест ответы'!OZ64*'Показатели'!$F$579*IF(PB$4="да",$C63,1)</f>
        <v>0</v>
      </c>
      <c r="PC63" s="137">
        <f>'Тест ответы'!PA64*'Показатели'!$F$584*IF($PC$4="да",$C63,1)</f>
        <v>0</v>
      </c>
      <c r="PD63" s="126">
        <f>'Тест ответы'!PB64*'Показатели'!$F$585*IF($PD$4="да",$C63,1)</f>
        <v>0</v>
      </c>
      <c r="PE63" s="126">
        <f>'Тест ответы'!PC64*'Показатели'!$F$587*IF($PE$4="да",$C63,1)</f>
        <v>0</v>
      </c>
      <c r="PF63" s="126">
        <f>'Тест ответы'!PD64*'Показатели'!$F$588*IF($PF$4="да",$C63,1)</f>
        <v>0</v>
      </c>
      <c r="PG63" s="126">
        <f>'Тест ответы'!PE64*'Показатели'!$F$589*IF($PG$4="да",$C63,1)</f>
        <v>0</v>
      </c>
      <c r="PH63" s="126">
        <f>'Тест ответы'!PF64*'Показатели'!$F$590*IF($PH$4="да",$C63,1)</f>
        <v>0</v>
      </c>
      <c r="PI63" s="126">
        <f>'Тест ответы'!PG64*'Показатели'!$F$591*IF($PI$4="да",$C63,1)</f>
        <v>0</v>
      </c>
      <c r="PJ63" s="126">
        <f>'Тест ответы'!PH64*'Показатели'!$F$592*IF($PJ$4="да",$C63,1)</f>
        <v>0</v>
      </c>
      <c r="PK63" s="126">
        <f>'Тест ответы'!PI64*'Показатели'!$F$593*IF($PK$4="да",$C63,1)</f>
        <v>0</v>
      </c>
      <c r="PL63" s="126">
        <f>'Тест ответы'!PJ64*'Показатели'!$F$594*IF($PL$4="да",$C63,1)</f>
        <v>0</v>
      </c>
      <c r="PM63" s="126">
        <f>'Тест ответы'!PK64*'Показатели'!$F$595*IF($PM$4="да",$C63,1)</f>
        <v>0</v>
      </c>
      <c r="PN63" s="126">
        <f>'Тест ответы'!PL64*'Показатели'!$F$596*IF($PN$4="да",$C63,1)</f>
        <v>0</v>
      </c>
      <c r="PO63" s="126">
        <f>'Тест ответы'!PM64*'Показатели'!$F$597*IF($PO$4="да",$C63,1)</f>
        <v>0</v>
      </c>
      <c r="PP63" s="126">
        <f>'Тест ответы'!PN64*'Показатели'!$F$599*IF($PP$4="да",$C63,1)</f>
        <v>0</v>
      </c>
      <c r="PQ63" s="126">
        <f>'Тест ответы'!PO64*'Показатели'!$F$600*IF($PQ$4="да",$C63,1)</f>
        <v>0</v>
      </c>
      <c r="PR63" s="126">
        <f>'Тест ответы'!PP64*'Показатели'!$F$603*IF($PR$4="да",$C63,1)</f>
        <v>0</v>
      </c>
      <c r="PS63" s="126">
        <f>'Тест ответы'!PQ64*'Показатели'!$F$605*IF($PS$4="да",$C63,1)</f>
        <v>0</v>
      </c>
      <c r="PT63" s="126">
        <f>'Тест ответы'!PR64*'Показатели'!$F$606*IF($PT$4="да",$C63,1)</f>
        <v>0</v>
      </c>
      <c r="PU63" s="126">
        <f>'Тест ответы'!PS64*'Показатели'!$F$607*IF($PU$4="да",$C63,1)</f>
        <v>0</v>
      </c>
      <c r="PV63" s="126">
        <f>'Тест ответы'!PT64*'Показатели'!$F$608*IF($PV$4="да",$C63,1)</f>
        <v>0</v>
      </c>
      <c r="PW63" s="126">
        <f>'Тест ответы'!PU64*'Показатели'!$F$609*IF($PW$4="да",$C63,1)</f>
        <v>0</v>
      </c>
      <c r="PX63" s="126">
        <f>'Тест ответы'!PV64*'Показатели'!$F$610*IF($PX$4="да",$C63,1)</f>
        <v>0</v>
      </c>
      <c r="PY63" s="137">
        <f>'Тест ответы'!PW64*'Показатели'!$F$612*IF(PY$4="да",$C63,1)</f>
        <v>0</v>
      </c>
      <c r="PZ63" s="127">
        <f>'Тест ответы'!PX64*'Показатели'!$F$614*IF(PZ$4="да",$C63,1)</f>
        <v>0</v>
      </c>
      <c r="QA63" s="126">
        <f>'Тест ответы'!PY64*'Показатели'!$F$614*IF(QA$4="да",$C63,1)</f>
        <v>0</v>
      </c>
      <c r="QB63" s="126">
        <f>'Тест ответы'!PZ64*'Показатели'!$F$614*IF(QB$4="да",$C63,1)</f>
        <v>0</v>
      </c>
      <c r="QC63" s="126">
        <f>'Тест ответы'!QA64*'Показатели'!$F$614*IF(QC$4="да",$C63,1)</f>
        <v>0</v>
      </c>
      <c r="QD63" s="126">
        <f>'Тест ответы'!QB64*'Показатели'!$F$614*IF(QD$4="да",$C63,1)</f>
        <v>0</v>
      </c>
      <c r="QE63" s="127">
        <f>'Тест ответы'!QC64*'Показатели'!$F$620*IF(QE$4="да",$C63,1)</f>
        <v>0</v>
      </c>
      <c r="QF63" s="126">
        <f>'Тест ответы'!QD64*'Показатели'!$F$620*IF(QF$4="да",$C63,1)</f>
        <v>0</v>
      </c>
      <c r="QG63" s="126">
        <f>'Тест ответы'!QE64*'Показатели'!$F$620*IF(QG$4="да",$C63,1)</f>
        <v>0</v>
      </c>
      <c r="QH63" s="126">
        <f>'Тест ответы'!QF64*'Показатели'!$F$620*IF(QH$4="да",$C63,1)</f>
        <v>0</v>
      </c>
      <c r="QI63" s="126">
        <f>'Тест ответы'!QG64*'Показатели'!$F$620*IF(QI$4="да",$C63,1)</f>
        <v>0</v>
      </c>
      <c r="QJ63" s="138">
        <f>'Тест ответы'!QH64*'Показатели'!$F$620*IF(QJ$4="да",$C63,1)</f>
        <v>0</v>
      </c>
      <c r="QK63" s="122" t="str">
        <f>'Тест ответы'!QI64*#REF!*IF(QK$4="да",$C63,1)</f>
        <v>#REF!</v>
      </c>
      <c r="QL63" s="122">
        <f>'Тест ответы'!QJ64*'Показатели'!$F$628*IF(QL$4="да",$C63,1)</f>
        <v>0</v>
      </c>
      <c r="QM63" s="122">
        <f>'Тест ответы'!QK64*'Показатели'!$F$629*IF(QM$4="да",$C63,1)</f>
        <v>0</v>
      </c>
      <c r="QN63" s="122">
        <f>'Тест ответы'!QL64*'Показатели'!$F$631*IF(QN$4="да",$C63,1)</f>
        <v>0</v>
      </c>
      <c r="QO63" s="122" t="str">
        <f>'Тест ответы'!QM64*#REF!*IF(QO$4="да",$C63,1)</f>
        <v>#REF!</v>
      </c>
      <c r="QP63" s="136">
        <f>'Тест ответы'!QN64*'Показатели'!$F$632*IF(QP$4="да",$C63,1)</f>
        <v>0</v>
      </c>
      <c r="QQ63" s="126">
        <f>'Тест ответы'!QO64*'Показатели'!$F$635*IF(QQ$4="да",$C63,1)</f>
        <v>0</v>
      </c>
      <c r="QR63" s="126">
        <f>'Тест ответы'!QP64*'Показатели'!$F$636*IF(QR$4="да",$C63,1)</f>
        <v>0</v>
      </c>
      <c r="QS63" s="126">
        <f>'Тест ответы'!QQ64*'Показатели'!$F$638*IF(QS$4="да",$C63,1)</f>
        <v>0</v>
      </c>
      <c r="QT63" s="126">
        <f>'Тест ответы'!QR64*'Показатели'!$F$639*IF(QT$4="да",$C63,1)</f>
        <v>0</v>
      </c>
      <c r="QU63" s="126">
        <f>'Тест ответы'!QS64*'Показатели'!$F$640*IF(QU$4="да",$C63,1)</f>
        <v>0</v>
      </c>
      <c r="QV63" s="126">
        <f>'Тест ответы'!QT64*'Показатели'!$F$641*IF(QV$4="да",$C63,1)</f>
        <v>0</v>
      </c>
      <c r="QW63" s="126">
        <f>'Тест ответы'!QU64*'Показатели'!$F$642*IF(QW$4="да",$C63,1)</f>
        <v>0</v>
      </c>
      <c r="QX63" s="135">
        <f>'Тест ответы'!QV64*'Показатели'!$F$643*IF(QX$4="да",$C63,1)</f>
        <v>0</v>
      </c>
      <c r="QY63" s="131"/>
      <c r="QZ63" s="131"/>
      <c r="RA63" s="131"/>
      <c r="RB63" s="131"/>
      <c r="RC63" s="131"/>
      <c r="RD63" s="131"/>
      <c r="RE63" s="131"/>
      <c r="RF63" s="131"/>
      <c r="RG63" s="131"/>
    </row>
    <row r="64">
      <c r="A64" s="117">
        <v>60.0</v>
      </c>
      <c r="B64" s="118" t="str">
        <f>'Тест ответы'!B65</f>
        <v>Саратовская область</v>
      </c>
      <c r="C64" s="139">
        <f>VLOOKUP(B64,'Население'!$B$2:$E$90,4,FALSE)</f>
        <v>5.353789286</v>
      </c>
      <c r="D64" s="120" t="str">
        <f t="shared" si="9"/>
        <v>#REF!</v>
      </c>
      <c r="E64" s="121">
        <f>'Тест ответы'!C65*'Показатели'!$F$3*IF(E$4="да",$C64,1)</f>
        <v>0.0005</v>
      </c>
      <c r="F64" s="121">
        <f>'Тест ответы'!D65*'Показатели'!$F$4*IF(F$4="да",$C64,1)</f>
        <v>0.005</v>
      </c>
      <c r="G64" s="121">
        <f>'Тест ответы'!E65*'Показатели'!$F$5*IF($G$4="да",C64,1)</f>
        <v>0</v>
      </c>
      <c r="H64" s="121">
        <f>'Тест ответы'!F65*'Показатели'!$F$6*IF($H$4="да",C64,1)</f>
        <v>0</v>
      </c>
      <c r="I64" s="121">
        <f>'Тест ответы'!G65*'Показатели'!$F$7*IF(I$4="да",D64,1)</f>
        <v>0</v>
      </c>
      <c r="J64" s="121">
        <f>'Тест ответы'!H65*'Показатели'!$F$8*IF($J$4="да",C64,1)</f>
        <v>0</v>
      </c>
      <c r="K64" s="121">
        <f>'Тест ответы'!I65*'Показатели'!$F$9*IF(K$4="да",D64,1)</f>
        <v>0</v>
      </c>
      <c r="L64" s="121">
        <f>'Тест ответы'!J65*'Показатели'!$F$10*IF(L$4="да",$C64,1)</f>
        <v>0</v>
      </c>
      <c r="M64" s="121">
        <f>'Тест ответы'!K65*'Показатели'!$F$11*IF(M$4="да",$C64,1)</f>
        <v>0</v>
      </c>
      <c r="N64" s="122">
        <f>'Тест ответы'!L65*'Показатели'!$F$12*IF(N$4="да",$C64,1)</f>
        <v>0</v>
      </c>
      <c r="O64" s="123">
        <f>'Тест ответы'!M65*'Показатели'!$F$14*IF(O$4="да",$C64,1)</f>
        <v>0.04</v>
      </c>
      <c r="P64" s="124">
        <f>'Тест ответы'!N65*'Показатели'!$F$15*IF(P$4="да",$C64,1)</f>
        <v>0</v>
      </c>
      <c r="Q64" s="124">
        <f>'Тест ответы'!O65*'Показатели'!$F$17*IF(Q$4="да",$C64,1)</f>
        <v>0</v>
      </c>
      <c r="R64" s="124">
        <f>'Тест ответы'!P65*'Показатели'!$F$18*IF(R$4="да",$C64,1)</f>
        <v>0.1</v>
      </c>
      <c r="S64" s="123">
        <f>'Тест ответы'!Q65*'Показатели'!$F$20*IF(S$4="да",$C64,1)</f>
        <v>0.1</v>
      </c>
      <c r="T64" s="121">
        <f>'Тест ответы'!R65*'Показатели'!$F$21*IF(T$4="да",$C64,1)</f>
        <v>0</v>
      </c>
      <c r="U64" s="121">
        <f>'Тест ответы'!S65*'Показатели'!$F$24*IF(U$4="да",$C64,1)</f>
        <v>0</v>
      </c>
      <c r="V64" s="121">
        <f>'Тест ответы'!T65*'Показатели'!$F$25*IF(V$4="да",$C64,1)</f>
        <v>0</v>
      </c>
      <c r="W64" s="121">
        <f>'Тест ответы'!U65*'Показатели'!$F$26*IF(W$4="да",$C64,1)</f>
        <v>0</v>
      </c>
      <c r="X64" s="121">
        <f>'Тест ответы'!V65*'Показатели'!$F$28*IF(X$4="да",$C64,1)</f>
        <v>0</v>
      </c>
      <c r="Y64" s="121">
        <f>'Тест ответы'!W65*'Показатели'!$F$29*IF(Y$4="да",$C64,1)</f>
        <v>0</v>
      </c>
      <c r="Z64" s="125">
        <f>'Тест ответы'!X65*'Показатели'!$F$33*IF(Z$4="да",$C64,1)</f>
        <v>0</v>
      </c>
      <c r="AA64" s="126">
        <f>'Тест ответы'!Y65*'Показатели'!$F$34*IF(AA$4="да",$C64,1)</f>
        <v>0</v>
      </c>
      <c r="AB64" s="126">
        <f>'Тест ответы'!Z65*'Показатели'!$F$35*IF(AB$4="да",$C64,1)</f>
        <v>0</v>
      </c>
      <c r="AC64" s="126">
        <f>'Тест ответы'!AA65*'Показатели'!$F$36*IF(AC$4="да",$C64,1)</f>
        <v>0</v>
      </c>
      <c r="AD64" s="126">
        <f>'Тест ответы'!AB65*'Показатели'!$F$37*IF(AD$4="да",$C64,1)</f>
        <v>0</v>
      </c>
      <c r="AE64" s="126">
        <f>'Тест ответы'!AC65*'Показатели'!$F$38*IF(AE$4="да",$C64,1)</f>
        <v>0</v>
      </c>
      <c r="AF64" s="126">
        <f>'Тест ответы'!AD65*'Показатели'!$F$39*IF(AF$4="да",$C64,1)</f>
        <v>0</v>
      </c>
      <c r="AG64" s="126">
        <f>'Тест ответы'!AE65*'Показатели'!$F$40*IF(AG$4="да",$C64,1)</f>
        <v>0</v>
      </c>
      <c r="AH64" s="126">
        <f>'Тест ответы'!AF65*'Показатели'!$F$41*IF(AH$4="да",$C64,1)</f>
        <v>0</v>
      </c>
      <c r="AI64" s="127">
        <f>'Тест ответы'!AG65*'Показатели'!$F$43*IF(AI$4="да",$C64,1)</f>
        <v>0</v>
      </c>
      <c r="AJ64" s="126">
        <f>'Тест ответы'!AH65*'Показатели'!$F$44*IF(AJ$4="да",$C64,1)</f>
        <v>0</v>
      </c>
      <c r="AK64" s="126">
        <f>'Тест ответы'!AI65*'Показатели'!$F$45*IF(AK$4="да",$C64,1)</f>
        <v>0</v>
      </c>
      <c r="AL64" s="126">
        <f>'Тест ответы'!AJ65*'Показатели'!$F$46*IF(AL$4="да",$C64,1)</f>
        <v>0</v>
      </c>
      <c r="AM64" s="126">
        <f>'Тест ответы'!AK65*'Показатели'!$F$47*IF(AM$4="да",$C64,1)</f>
        <v>0</v>
      </c>
      <c r="AN64" s="126">
        <f>'Тест ответы'!AL65*'Показатели'!$F$48*IF(AN$4="да",$C64,1)</f>
        <v>0</v>
      </c>
      <c r="AO64" s="126">
        <f>'Тест ответы'!AM65*'Показатели'!$F$49*IF(AO$4="да",$C64,1)</f>
        <v>0</v>
      </c>
      <c r="AP64" s="126">
        <f>'Тест ответы'!AN65*'Показатели'!$F$50*IF(AP$4="да",$C64,1)</f>
        <v>0</v>
      </c>
      <c r="AQ64" s="126">
        <f>'Тест ответы'!AO65*'Показатели'!$F$51*IF(AQ$4="да",$C64,1)</f>
        <v>0</v>
      </c>
      <c r="AR64" s="123">
        <f>'Тест ответы'!AP65*'Показатели'!$F$53*IF($AR$4="да",$C64,1)</f>
        <v>0</v>
      </c>
      <c r="AS64" s="128">
        <f>'Тест ответы'!AQ65*'Показатели'!$F$54*IF($AS$4="да",$C64,1)</f>
        <v>0</v>
      </c>
      <c r="AT64" s="127">
        <f>'Тест ответы'!AR65*'Показатели'!$F$56*IF(AT$4="да",$C64,1)</f>
        <v>0</v>
      </c>
      <c r="AU64" s="126">
        <f>'Тест ответы'!AS65*'Показатели'!$F$57*IF(AU$4="да",$C64,1)</f>
        <v>0</v>
      </c>
      <c r="AV64" s="126">
        <f>'Тест ответы'!AT65*'Показатели'!$F$58*IF(AV$4="да",$C64,1)</f>
        <v>0</v>
      </c>
      <c r="AW64" s="126">
        <f>'Тест ответы'!AU65*'Показатели'!$F$59*IF(AW$4="да",$C64,1)</f>
        <v>0</v>
      </c>
      <c r="AX64" s="126">
        <f>'Тест ответы'!AV65*'Показатели'!$F$60*IF(AX$4="да",$C64,1)</f>
        <v>0</v>
      </c>
      <c r="AY64" s="126">
        <f>'Тест ответы'!AW65*'Показатели'!$F$61*IF(AY$4="да",$C64,1)</f>
        <v>0</v>
      </c>
      <c r="AZ64" s="129">
        <f>'Тест ответы'!AX65*'Показатели'!$F$64*IF($AZ$4="да",$C64,1)</f>
        <v>0</v>
      </c>
      <c r="BA64" s="121">
        <f>'Тест ответы'!AY65*'Показатели'!$F$65*IF($BA$4="да",$C64,1)</f>
        <v>0</v>
      </c>
      <c r="BB64" s="121">
        <f>'Тест ответы'!AZ65*'Показатели'!$F$66*IF($BA$4="да",$C64,1)</f>
        <v>0</v>
      </c>
      <c r="BC64" s="121">
        <f>'Тест ответы'!BA65*'Показатели'!$F$67*IF($BC$4="да",$C64,1)</f>
        <v>0</v>
      </c>
      <c r="BD64" s="121">
        <f>'Тест ответы'!BB65*'Показатели'!$F$68*IF($BD$4="да",$C64,1)</f>
        <v>0</v>
      </c>
      <c r="BE64" s="121">
        <f>'Тест ответы'!BC65*'Показатели'!$F$69*IF($BE$4="да",$C64,1)</f>
        <v>0</v>
      </c>
      <c r="BF64" s="121">
        <f>'Тест ответы'!BD65*'Показатели'!$F$70*IF($BF$4="да",$C64,1)</f>
        <v>0</v>
      </c>
      <c r="BG64" s="121">
        <f>'Тест ответы'!BE65*'Показатели'!$F$71*IF($BG$4="да",$C64,1)</f>
        <v>0</v>
      </c>
      <c r="BH64" s="128">
        <f>'Тест ответы'!BF65*'Показатели'!$F$72*IF($BH$4="да",$C64,1)</f>
        <v>0</v>
      </c>
      <c r="BI64" s="121">
        <f>'Тест ответы'!BG65*'Показатели'!$F$75*IF($BI$4="да",$C64,1)</f>
        <v>0</v>
      </c>
      <c r="BJ64" s="121">
        <f>'Тест ответы'!BH65*'Показатели'!$F$76*IF($BJ$4="да",$C64,1)</f>
        <v>0</v>
      </c>
      <c r="BK64" s="121">
        <f>'Тест ответы'!BI65*'Показатели'!$F$77*IF($BK$4="да",$C64,1)</f>
        <v>0</v>
      </c>
      <c r="BL64" s="121">
        <f>'Тест ответы'!BJ65*'Показатели'!$F$78*IF($BL$4="да",$C64,1)</f>
        <v>0</v>
      </c>
      <c r="BM64" s="121">
        <f>'Тест ответы'!BK65*'Показатели'!$F$79*IF($BM$4="да",$C64,1)</f>
        <v>0</v>
      </c>
      <c r="BN64" s="121">
        <f>'Тест ответы'!BL65*'Показатели'!$F$80*IF($BN$4="да",$C64,1)</f>
        <v>0</v>
      </c>
      <c r="BO64" s="128">
        <f>'Тест ответы'!BM65*'Показатели'!$F$81*IF($BO$4="да",$C64,1)</f>
        <v>0</v>
      </c>
      <c r="BP64" s="121">
        <f>'Тест ответы'!BN65*'Показатели'!$F$86*IF(BP$4="да",$C64,1)</f>
        <v>0</v>
      </c>
      <c r="BQ64" s="121">
        <f>'Тест ответы'!BO65*'Показатели'!$F$87*IF(BQ$4="да",$C64,1)</f>
        <v>0</v>
      </c>
      <c r="BR64" s="121">
        <f>'Тест ответы'!BP65*'Показатели'!$F$88*IF(BR$4="да",$C64,1)</f>
        <v>0</v>
      </c>
      <c r="BS64" s="121">
        <f>'Тест ответы'!BQ65*'Показатели'!$F$89*IF($BS$4="да",$C64,1)</f>
        <v>0</v>
      </c>
      <c r="BT64" s="121">
        <f>'Тест ответы'!BR65*'Показатели'!$F$90*IF($BT$4="да",$C64,1)</f>
        <v>0</v>
      </c>
      <c r="BU64" s="121">
        <f>'Тест ответы'!BS65*'Показатели'!$F$91*IF($BU$4="да",$C64,1)</f>
        <v>0</v>
      </c>
      <c r="BV64" s="121">
        <f>'Тест ответы'!BT65*'Показатели'!$F$92*IF($BV$4="да",$C64,1)</f>
        <v>0</v>
      </c>
      <c r="BW64" s="121">
        <f>'Тест ответы'!BU65*'Показатели'!$F$93*IF($BW$4="да",$C64,1)</f>
        <v>0</v>
      </c>
      <c r="BX64" s="121">
        <f>'Тест ответы'!BV65*'Показатели'!$F$94*IF($BX$4="да",$C64,1)</f>
        <v>0</v>
      </c>
      <c r="BY64" s="121">
        <f>'Тест ответы'!BW65*'Показатели'!$F$95*IF($BY$4="да",$C64,1)</f>
        <v>0</v>
      </c>
      <c r="BZ64" s="121">
        <f>'Тест ответы'!BX65*'Показатели'!$F$96*IF($BZ$4="да",$C64,1)</f>
        <v>0</v>
      </c>
      <c r="CA64" s="121">
        <f>'Тест ответы'!BY65*'Показатели'!$F$97*IF($CA$4="да",$C64,1)</f>
        <v>0</v>
      </c>
      <c r="CB64" s="121">
        <f>'Тест ответы'!BZ65*'Показатели'!$F$99*IF($CB$4="да",$C64,1)</f>
        <v>0</v>
      </c>
      <c r="CC64" s="121">
        <f>'Тест ответы'!CA65*'Показатели'!$F$100*IF($CC$4="да",$C64,1)</f>
        <v>0</v>
      </c>
      <c r="CD64" s="121">
        <f>'Тест ответы'!CB65*'Показатели'!$F$101*IF($CD$4="да",$C64,1)</f>
        <v>0</v>
      </c>
      <c r="CE64" s="121">
        <f>'Тест ответы'!CC65*'Показатели'!$F$102*IF($CE$4="да",$C64,1)</f>
        <v>0</v>
      </c>
      <c r="CF64" s="121">
        <f>'Тест ответы'!CD65*'Показатели'!$F$103*IF($CF$4="да",$C64,1)</f>
        <v>0</v>
      </c>
      <c r="CG64" s="121">
        <f>'Тест ответы'!CE65*'Показатели'!$F$104*IF($CG$4="да",$C64,1)</f>
        <v>0</v>
      </c>
      <c r="CH64" s="121">
        <f>'Тест ответы'!CF65*'Показатели'!$F$105*IF($CH$4="да",$C64,1)</f>
        <v>0</v>
      </c>
      <c r="CI64" s="121">
        <f>'Тест ответы'!CG65*'Показатели'!$F$106*IF($CI$4="да",$C64,1)</f>
        <v>0</v>
      </c>
      <c r="CJ64" s="121">
        <f>'Тест ответы'!CH65*'Показатели'!$F$107*IF($CJ$4="да",$C64,1)</f>
        <v>0</v>
      </c>
      <c r="CK64" s="121">
        <f>'Тест ответы'!CI65*'Показатели'!$F$108*IF($CK$4="да",$C64,1)</f>
        <v>0</v>
      </c>
      <c r="CL64" s="121">
        <f>'Тест ответы'!CJ65*'Показатели'!$F$109*IF($CL$4="да",$C64,1)</f>
        <v>0</v>
      </c>
      <c r="CM64" s="121">
        <f>'Тест ответы'!CK65*'Показатели'!$F$110*IF($CM$4="да",$C64,1)</f>
        <v>0</v>
      </c>
      <c r="CN64" s="121">
        <f>'Тест ответы'!CL65*'Показатели'!$F$111*IF($CN$4="да",$C64,1)</f>
        <v>0</v>
      </c>
      <c r="CO64" s="121">
        <f>'Тест ответы'!CM65*'Показатели'!$F$112*IF($CO$4="да",$C64,1)</f>
        <v>0</v>
      </c>
      <c r="CP64" s="128">
        <f>'Тест ответы'!CN65*'Показатели'!$F$113*IF($CP$4="да",$C64,1)</f>
        <v>0</v>
      </c>
      <c r="CQ64" s="121">
        <f>'Тест ответы'!CO65*'Показатели'!$F$118*IF(CQ$4="да",$C64,1)</f>
        <v>0</v>
      </c>
      <c r="CR64" s="121">
        <f>'Тест ответы'!CP65*'Показатели'!$F$119*IF(CR$4="да",$C64,1)</f>
        <v>0</v>
      </c>
      <c r="CS64" s="121">
        <f>'Тест ответы'!CQ65*'Показатели'!$F$120*IF(CS$4="да",$C64,1)</f>
        <v>0</v>
      </c>
      <c r="CT64" s="121">
        <f>'Тест ответы'!CR65*'Показатели'!$F$121*IF($CT$4="да",$C64,1)</f>
        <v>0</v>
      </c>
      <c r="CU64" s="121">
        <f>'Тест ответы'!CS65*'Показатели'!$F$122*IF($CU$4="да",$C64,1)</f>
        <v>0</v>
      </c>
      <c r="CV64" s="121">
        <f>'Тест ответы'!CT65*'Показатели'!$F$123*IF($CV$4="да",$C64,1)</f>
        <v>0</v>
      </c>
      <c r="CW64" s="121">
        <f>'Тест ответы'!CU65*'Показатели'!$F$124*IF($CW$4="да",$C64,1)</f>
        <v>0</v>
      </c>
      <c r="CX64" s="121">
        <f>'Тест ответы'!CV65*'Показатели'!$F$125*IF($CX$4="да",$C64,1)</f>
        <v>0</v>
      </c>
      <c r="CY64" s="121">
        <f>'Тест ответы'!CW65*'Показатели'!$F$126*IF($CY$4="да",$C64,1)</f>
        <v>0</v>
      </c>
      <c r="CZ64" s="121">
        <f>'Тест ответы'!CX65*'Показатели'!$F$127*IF($CZ$4="да",$C64,1)</f>
        <v>0</v>
      </c>
      <c r="DA64" s="121">
        <f>'Тест ответы'!CY65*'Показатели'!$F$128*IF($DA$4="да",$C64,1)</f>
        <v>0</v>
      </c>
      <c r="DB64" s="121">
        <f>'Тест ответы'!CZ65*'Показатели'!$F$129*IF($DB$4="да",$C64,1)</f>
        <v>0</v>
      </c>
      <c r="DC64" s="121">
        <f>'Тест ответы'!DA65*'Показатели'!$F$131*IF($DC$4="да",$C64,1)</f>
        <v>0</v>
      </c>
      <c r="DD64" s="121">
        <f>'Тест ответы'!DB65*'Показатели'!$F$132*IF($DD$4="да",$C64,1)</f>
        <v>0</v>
      </c>
      <c r="DE64" s="121">
        <f>'Тест ответы'!DC65*'Показатели'!$F$133*IF($DE$4="да",$C64,1)</f>
        <v>0</v>
      </c>
      <c r="DF64" s="121">
        <f>'Тест ответы'!DD65*'Показатели'!$F$134*IF($DF$4="да",$C64,1)</f>
        <v>0</v>
      </c>
      <c r="DG64" s="121">
        <f>'Тест ответы'!DE65*'Показатели'!$F$135*IF($DG$4="да",$C64,1)</f>
        <v>0</v>
      </c>
      <c r="DH64" s="121">
        <f>'Тест ответы'!DF65*'Показатели'!$F$136*IF($DH63="да",$C64,1)</f>
        <v>0</v>
      </c>
      <c r="DI64" s="121">
        <f>'Тест ответы'!DG65*'Показатели'!$F$137*IF($DI$4="да",$C64,1)</f>
        <v>0</v>
      </c>
      <c r="DJ64" s="121">
        <f>'Тест ответы'!DH65*'Показатели'!$F$138*IF($DJ$4="да",$C64,1)</f>
        <v>0</v>
      </c>
      <c r="DK64" s="122">
        <f>'Тест ответы'!DH65*'Показатели'!$F$139*IF($DK$4="да",$C64,1)</f>
        <v>0</v>
      </c>
      <c r="DL64" s="130" t="str">
        <f>'Тест ответы'!DJ65*#REF!*IF($DL$4="да",$C64,1)</f>
        <v>#REF!</v>
      </c>
      <c r="DM64" s="122" t="str">
        <f>'Тест ответы'!DF65*#REF!*IF(DM$4="да",$C64,1)</f>
        <v>#REF!</v>
      </c>
      <c r="DN64" s="122" t="str">
        <f>'Тест ответы'!DL65*#REF!*IF($DN$4="да",$C64,1)</f>
        <v>#REF!</v>
      </c>
      <c r="DO64" s="131" t="str">
        <f>'Тест ответы'!DM65*#REF!*IF($DO$4="да",$C64,1)</f>
        <v>#REF!</v>
      </c>
      <c r="DP64" s="122">
        <f>'Тест ответы'!DN65*'Показатели'!$F$141*IF($DP$4="да",$C64,1)</f>
        <v>0</v>
      </c>
      <c r="DQ64" s="122">
        <f>'Тест ответы'!DO65*'Показатели'!$F$142*IF(DQ$4="да",$C64,1)</f>
        <v>0</v>
      </c>
      <c r="DR64" s="132">
        <f>'Тест ответы'!DP65*'Показатели'!$F$144*$C64</f>
        <v>0</v>
      </c>
      <c r="DS64" s="122">
        <f>'Тест ответы'!DQ65*'Показатели'!$F$151*$C64</f>
        <v>0</v>
      </c>
      <c r="DT64" s="122">
        <f>'Тест ответы'!DR65*'Показатели'!$F$154*$C64</f>
        <v>0</v>
      </c>
      <c r="DU64" s="122">
        <f>'Тест ответы'!DS65*'Показатели'!$F$157*$C64</f>
        <v>0</v>
      </c>
      <c r="DV64" s="122">
        <f>'Тест ответы'!DT65*'Показатели'!$F$163*$C64</f>
        <v>0</v>
      </c>
      <c r="DW64" s="122">
        <f>'Тест ответы'!DU65*'Показатели'!$F$166*$C64</f>
        <v>0</v>
      </c>
      <c r="DX64" s="133">
        <f>'Тест ответы'!DV65*'Показатели'!$F$169*$C64</f>
        <v>0</v>
      </c>
      <c r="DY64" s="126">
        <f>'Тест ответы'!DW65*'Показатели'!$F$171*IF($DY$4="да",$C64,1)</f>
        <v>0</v>
      </c>
      <c r="DZ64" s="126">
        <f>'Тест ответы'!DX65*'Показатели'!$F$172*IF($DZ$4="да",$C64,1)</f>
        <v>0</v>
      </c>
      <c r="EA64" s="126">
        <f>'Тест ответы'!DY65*'Показатели'!$F$173*IF($EA$4="да",$C64,1)</f>
        <v>0</v>
      </c>
      <c r="EB64" s="126">
        <f>'Тест ответы'!DZ65*'Показатели'!$F$174*IF($EB$4="да",$C64,1)</f>
        <v>0</v>
      </c>
      <c r="EC64" s="126">
        <f>'Тест ответы'!EA65*'Показатели'!$F$175*IF($EC$4="да",$C64,1)</f>
        <v>0</v>
      </c>
      <c r="ED64" s="126">
        <f>'Тест ответы'!EB65*'Показатели'!$F$176*IF($ED$4="да",$C64,1)</f>
        <v>0</v>
      </c>
      <c r="EE64" s="126">
        <f>'Тест ответы'!EC65*'Показатели'!$F$177*IF($EE$4="да",$C64,1)</f>
        <v>0</v>
      </c>
      <c r="EF64" s="126">
        <f>'Тест ответы'!ED65*'Показатели'!$F$178*IF($EF$4="да",$C64,1)</f>
        <v>0</v>
      </c>
      <c r="EG64" s="126">
        <f>'Тест ответы'!EE65*'Показатели'!$F$179*IF($EG$4="да",$C64,1)</f>
        <v>0</v>
      </c>
      <c r="EH64" s="126">
        <f>'Тест ответы'!EF65*'Показатели'!$F$180*IF($EH$4="да",$C64,1)</f>
        <v>0</v>
      </c>
      <c r="EI64" s="126">
        <f>'Тест ответы'!EG65*'Показатели'!$F$181*IF($EI$4="да",$C64,1)</f>
        <v>0</v>
      </c>
      <c r="EJ64" s="126">
        <f>'Тест ответы'!EH65*'Показатели'!$F$182*IF($EJ$4="да",$C64,1)</f>
        <v>0</v>
      </c>
      <c r="EK64" s="126">
        <f>'Тест ответы'!EI65*'Показатели'!$F$183*IF($EK$4="да",$C64,1)</f>
        <v>0</v>
      </c>
      <c r="EL64" s="126">
        <f>'Тест ответы'!EJ65*'Показатели'!$F$184*IF($EL$4="да",$C64,1)</f>
        <v>0</v>
      </c>
      <c r="EM64" s="126">
        <f>'Тест ответы'!EK65*'Показатели'!$F$185*IF($EM$4="да",$C64,1)</f>
        <v>0</v>
      </c>
      <c r="EN64" s="126">
        <f>'Тест ответы'!EL65*'Показатели'!$F$186*IF($EN$4="да",$C64,1)</f>
        <v>0</v>
      </c>
      <c r="EO64" s="126">
        <f>'Тест ответы'!EM65*'Показатели'!$F$187*IF($EO$4="да",$C64,1)</f>
        <v>0</v>
      </c>
      <c r="EP64" s="126">
        <f>'Тест ответы'!EN65*'Показатели'!$F$188*IF($EP$4="да",$C64,1)</f>
        <v>0</v>
      </c>
      <c r="EQ64" s="126">
        <f>'Тест ответы'!EO65*'Показатели'!$F$189*IF($EQ$4="да",$C64,1)</f>
        <v>0</v>
      </c>
      <c r="ER64" s="126">
        <f>'Тест ответы'!EP65*'Показатели'!$F$190*IF($ER$4="да",$C64,1)</f>
        <v>0</v>
      </c>
      <c r="ES64" s="134">
        <f>'Тест ответы'!EQ65*'Показатели'!$F$191*IF($ES$4="да",$C64,1)</f>
        <v>0</v>
      </c>
      <c r="ET64" s="126">
        <f>'Тест ответы'!ER65*'Показатели'!$F$193*IF($ET$4="да",$C64,1)</f>
        <v>0</v>
      </c>
      <c r="EU64" s="126">
        <f>'Тест ответы'!ES65*'Показатели'!$F$194*IF($EU$4="да",$C64,1)</f>
        <v>0</v>
      </c>
      <c r="EV64" s="126">
        <f>'Тест ответы'!ET65*'Показатели'!$F$195*IF($EV$4="да",$C64,1)</f>
        <v>0</v>
      </c>
      <c r="EW64" s="126">
        <f>'Тест ответы'!EU65*'Показатели'!$F$196*IF($EW$4="да",$C64,1)</f>
        <v>0</v>
      </c>
      <c r="EX64" s="126">
        <f>'Тест ответы'!EV65*'Показатели'!$F$197*IF($EX$4="да",$C64,1)</f>
        <v>0</v>
      </c>
      <c r="EY64" s="126">
        <f>'Тест ответы'!EW65*'Показатели'!$F$198*IF($EY$4="да",$C64,1)</f>
        <v>0</v>
      </c>
      <c r="EZ64" s="126">
        <f>'Тест ответы'!EX65*'Показатели'!$F$199*IF($EZ$4="да",$C64,1)</f>
        <v>0</v>
      </c>
      <c r="FA64" s="126">
        <f>'Тест ответы'!EY65*'Показатели'!$F$200*IF($FA$4="да",$C64,1)</f>
        <v>0</v>
      </c>
      <c r="FB64" s="126">
        <f>'Тест ответы'!EZ65*'Показатели'!$F$201*IF($FB$4="да",$C64,1)</f>
        <v>0</v>
      </c>
      <c r="FC64" s="126">
        <f>'Тест ответы'!FA65*'Показатели'!$F$202*IF($FC$4="да",$C64,1)</f>
        <v>0</v>
      </c>
      <c r="FD64" s="126">
        <f>'Тест ответы'!FB65*'Показатели'!$F$203*IF($FD$4="да",$C64,1)</f>
        <v>0</v>
      </c>
      <c r="FE64" s="126">
        <f>'Тест ответы'!FC65*'Показатели'!$F$204*IF($FE$4="да",$C64,1)</f>
        <v>0</v>
      </c>
      <c r="FF64" s="126">
        <f>'Тест ответы'!FD65*'Показатели'!$F$205*IF($FF$4="да",$C64,1)</f>
        <v>0</v>
      </c>
      <c r="FG64" s="126">
        <f>'Тест ответы'!FE65*'Показатели'!$F$206*IF($FG$4="да",$C64,1)</f>
        <v>0</v>
      </c>
      <c r="FH64" s="126">
        <f>'Тест ответы'!FF65*'Показатели'!$F$207*IF($FH$4="да",$C64,1)</f>
        <v>0</v>
      </c>
      <c r="FI64" s="126">
        <f>'Тест ответы'!FG65*'Показатели'!$F$208*IF($FI$4="да",$C64,1)</f>
        <v>0</v>
      </c>
      <c r="FJ64" s="126">
        <f>'Тест ответы'!FH65*'Показатели'!$F$209*IF($FJ$4="да",$C64,1)</f>
        <v>0</v>
      </c>
      <c r="FK64" s="135">
        <f>'Тест ответы'!FI65*'Показатели'!$F$210*IF($FK$4="да",$C64,1)</f>
        <v>0</v>
      </c>
      <c r="FL64" s="122">
        <f>'Тест ответы'!FJ65*'Показатели'!$F$214*IF(FL$4="да",$C64,1)</f>
        <v>0</v>
      </c>
      <c r="FM64" s="122">
        <f>'Тест ответы'!FK65*'Показатели'!$F$215*IF(FM$4="да",$C64,1)</f>
        <v>0</v>
      </c>
      <c r="FN64" s="122">
        <f>'Тест ответы'!FL65*'Показатели'!$F$217*IF(FN$4="да",$C64,1)</f>
        <v>0</v>
      </c>
      <c r="FO64" s="122">
        <f>'Тест ответы'!FM65*'Показатели'!$F$218*IF(FO$4="да",$C64,1)</f>
        <v>0</v>
      </c>
      <c r="FP64" s="122">
        <f>'Тест ответы'!FN65*'Показатели'!$F$220*IF(FP$4="да",$C64,1)</f>
        <v>0</v>
      </c>
      <c r="FQ64" s="122">
        <f>'Тест ответы'!FO65*'Показатели'!$F$221*IF(FQ$4="да",$C64,1)</f>
        <v>0</v>
      </c>
      <c r="FR64" s="122">
        <f>'Тест ответы'!FP65*'Показатели'!$F$222*IF(FR$4="да",$C64,1)</f>
        <v>0</v>
      </c>
      <c r="FS64" s="122">
        <f>'Тест ответы'!FQ65*'Показатели'!$F$223*IF(FS$4="да",$C64,1)</f>
        <v>0</v>
      </c>
      <c r="FT64" s="122">
        <f>'Тест ответы'!FR65*'Показатели'!$F$224*IF(FT$4="да",$C64,1)</f>
        <v>0</v>
      </c>
      <c r="FU64" s="122">
        <f>'Тест ответы'!FS65*'Показатели'!$F$225*IF(FU$4="да",$C64,1)</f>
        <v>0</v>
      </c>
      <c r="FV64" s="122">
        <f>'Тест ответы'!FT65*'Показатели'!$F$227*IF(FV$4="да",$C64,1)</f>
        <v>0</v>
      </c>
      <c r="FW64" s="122">
        <f>'Тест ответы'!FU65*'Показатели'!$F$228*IF(FW$4="да",$C64,1)</f>
        <v>0</v>
      </c>
      <c r="FX64" s="122">
        <f>'Тест ответы'!FV65*'Показатели'!$F$229*IF(FX$4="да",$C64,1)</f>
        <v>0</v>
      </c>
      <c r="FY64" s="122">
        <f>'Тест ответы'!FW65*'Показатели'!$F$230*IF(FY$4="да",$C64,1)</f>
        <v>0</v>
      </c>
      <c r="FZ64" s="122">
        <f>'Тест ответы'!FX65*'Показатели'!$F$231*IF(FZ$4="да",$C64,1)</f>
        <v>0</v>
      </c>
      <c r="GA64" s="122">
        <f>'Тест ответы'!FY65*'Показатели'!$F$232*IF(GA$4="да",$C64,1)</f>
        <v>0</v>
      </c>
      <c r="GB64" s="132">
        <f>'Тест ответы'!FZ65*'Показатели'!$F$235*IF($GB$4="да",$C64,1)</f>
        <v>0</v>
      </c>
      <c r="GC64" s="122">
        <f>'Тест ответы'!GA65*'Показатели'!$F$236*IF($GC$4="да",$C64,1)</f>
        <v>0</v>
      </c>
      <c r="GD64" s="122">
        <f>'Тест ответы'!GB65*'Показатели'!$F$238*IF($GD$4="да",$C64,1)</f>
        <v>0</v>
      </c>
      <c r="GE64" s="122">
        <f>'Тест ответы'!GC65*'Показатели'!$F$239*IF($GE$4="да",$C64,1)</f>
        <v>0</v>
      </c>
      <c r="GF64" s="122">
        <f>'Тест ответы'!GD65*'Показатели'!$F$241*IF($GF$4="да",$C64,1)</f>
        <v>0</v>
      </c>
      <c r="GG64" s="122">
        <f>'Тест ответы'!GE65*'Показатели'!$F$242*IF($GG$4="да",$C64,1)</f>
        <v>0</v>
      </c>
      <c r="GH64" s="122">
        <f>'Тест ответы'!GF65*'Показатели'!$F$243*IF($GH$4="да",$C64,1)</f>
        <v>0</v>
      </c>
      <c r="GI64" s="122">
        <f>'Тест ответы'!GG65*'Показатели'!$F$244*IF($GI$4="да",$C64,1)</f>
        <v>0</v>
      </c>
      <c r="GJ64" s="122">
        <f>'Тест ответы'!GH65*'Показатели'!$F$245*IF($GJ$4="да",$C64,1)</f>
        <v>0</v>
      </c>
      <c r="GK64" s="122">
        <f>'Тест ответы'!GI65*'Показатели'!$F$246*IF($GK$4="да",$C64,1)</f>
        <v>0</v>
      </c>
      <c r="GL64" s="122">
        <f>'Тест ответы'!GJ65*'Показатели'!$F$248*IF($GL$4="да",$C64,1)</f>
        <v>0</v>
      </c>
      <c r="GM64" s="122">
        <f>'Тест ответы'!GK65*'Показатели'!$F$249*IF($GM$4="да",$C64,1)</f>
        <v>0</v>
      </c>
      <c r="GN64" s="122">
        <f>'Тест ответы'!GL65*'Показатели'!$F$250*IF($GN$4="да",$C64,1)</f>
        <v>0</v>
      </c>
      <c r="GO64" s="122">
        <f>'Тест ответы'!GM65*'Показатели'!$F$251*IF($GO$4="да",$C64,1)</f>
        <v>0</v>
      </c>
      <c r="GP64" s="122">
        <f>'Тест ответы'!GN65*'Показатели'!$F$252*IF($GP$4="да",$C64,1)</f>
        <v>0</v>
      </c>
      <c r="GQ64" s="122">
        <f>'Тест ответы'!GO65*'Показатели'!$F$253*IF($GQ$4="да",$C64,1)</f>
        <v>0</v>
      </c>
      <c r="GR64" s="132">
        <f>'Тест ответы'!GP65*'Показатели'!$F$256*IF($GR$4="да",$C64,1)</f>
        <v>0</v>
      </c>
      <c r="GS64" s="122">
        <f>'Тест ответы'!GQ65*'Показатели'!$F$257*IF($GS$4="да",$C64,1)</f>
        <v>0</v>
      </c>
      <c r="GT64" s="122">
        <f>'Тест ответы'!GR65*'Показатели'!$F$258*IF($GT$4="да",$C64,1)</f>
        <v>0</v>
      </c>
      <c r="GU64" s="122">
        <f>'Тест ответы'!GS65*'Показатели'!$F$260*IF($GU$4="да",$C64,1)</f>
        <v>0</v>
      </c>
      <c r="GV64" s="122">
        <f>'Тест ответы'!GT65*'Показатели'!$F$261*IF($GV$4="да",$C64,1)</f>
        <v>0</v>
      </c>
      <c r="GW64" s="122">
        <f>'Тест ответы'!GU65*'Показатели'!$F$262*IF($GW$4="да",$C64,1)</f>
        <v>0</v>
      </c>
      <c r="GX64" s="122">
        <f>'Тест ответы'!GV65*'Показатели'!$F$264*IF($GX$4="да",$C64,1)</f>
        <v>0</v>
      </c>
      <c r="GY64" s="122">
        <f>'Тест ответы'!GW65*'Показатели'!$F$265*IF($GY$4="да",$C64,1)</f>
        <v>0</v>
      </c>
      <c r="GZ64" s="122">
        <f>'Тест ответы'!GX65*'Показатели'!$F$266*IF($GZ$4="да",$C64,1)</f>
        <v>0</v>
      </c>
      <c r="HA64" s="122">
        <f>'Тест ответы'!GY65*'Показатели'!$F$267*IF($HA$4="да",$C64,1)</f>
        <v>0</v>
      </c>
      <c r="HB64" s="122">
        <f>'Тест ответы'!GZ65*'Показатели'!$F$269*IF($HB$4="да",$C64,1)</f>
        <v>0</v>
      </c>
      <c r="HC64" s="122">
        <f>'Тест ответы'!HA65*'Показатели'!$F$270*IF($HC$4="да",$C64,1)</f>
        <v>0</v>
      </c>
      <c r="HD64" s="122">
        <f>'Тест ответы'!HB65*'Показатели'!$F$271*IF($HD$4="да",$C64,1)</f>
        <v>0</v>
      </c>
      <c r="HE64" s="122">
        <f>'Тест ответы'!HC65*'Показатели'!$F$272*IF($HE$4="да",$C64,1)</f>
        <v>0</v>
      </c>
      <c r="HF64" s="122">
        <f>'Тест ответы'!HD65*'Показатели'!$F$274*IF($HF$4="да",$C64,1)</f>
        <v>0</v>
      </c>
      <c r="HG64" s="122">
        <f>'Тест ответы'!HE65*'Показатели'!$F$275*IF($HG$4="да",$C64,1)</f>
        <v>0</v>
      </c>
      <c r="HH64" s="122">
        <f>'Тест ответы'!HF65*'Показатели'!$F$276*IF($HH$4="да",$C64,1)</f>
        <v>0</v>
      </c>
      <c r="HI64" s="122">
        <f>'Тест ответы'!HG65*'Показатели'!$F$277*IF($HI$4="да",$C64,1)</f>
        <v>0</v>
      </c>
      <c r="HJ64" s="122">
        <f>'Тест ответы'!HH65*'Показатели'!$F$278*IF($HJ$4="да",$C64,1)</f>
        <v>0</v>
      </c>
      <c r="HK64" s="122">
        <f>'Тест ответы'!HI65*'Показатели'!$F$279*IF($HK$4="да",$C64,1)</f>
        <v>0</v>
      </c>
      <c r="HL64" s="122">
        <f>'Тест ответы'!HJ65*'Показатели'!$F$280*IF($HL$4="да",$C64,1)</f>
        <v>0</v>
      </c>
      <c r="HM64" s="122">
        <f>'Тест ответы'!HK65*'Показатели'!$F$281*IF($HM$4="да",$C64,1)</f>
        <v>0</v>
      </c>
      <c r="HN64" s="122">
        <f>'Тест ответы'!HL65*'Показатели'!$F$282*IF($HN$4="да",$C64,1)</f>
        <v>0</v>
      </c>
      <c r="HO64" s="122">
        <f>'Тест ответы'!HM65*'Показатели'!$F$284*IF($HO$4="да",$C64,1)</f>
        <v>0</v>
      </c>
      <c r="HP64" s="122">
        <f>'Тест ответы'!HN65*'Показатели'!$F$285*IF($HP$4="да",$C64,1)</f>
        <v>0</v>
      </c>
      <c r="HQ64" s="122">
        <f>'Тест ответы'!HO65*'Показатели'!$F$286*IF($HQ$4="да",$C64,1)</f>
        <v>0</v>
      </c>
      <c r="HR64" s="122">
        <f>'Тест ответы'!HP65*'Показатели'!$F$287*IF($HR$4="да",$C64,1)</f>
        <v>0</v>
      </c>
      <c r="HS64" s="122">
        <f>'Тест ответы'!HQ65*'Показатели'!$F$288*IF($HS$4="да",$C64,1)</f>
        <v>0</v>
      </c>
      <c r="HT64" s="122">
        <f>'Тест ответы'!HR65*'Показатели'!$F$289*IF(HT$4="да",$C64,1)</f>
        <v>0</v>
      </c>
      <c r="HU64" s="122">
        <f>'Тест ответы'!HS65*'Показатели'!$F$290*IF($HU$4="да",$C64,1)</f>
        <v>0</v>
      </c>
      <c r="HV64" s="122">
        <f>'Тест ответы'!HT65*'Показатели'!$F$291*IF($HV$4="да",$C64,1)</f>
        <v>0</v>
      </c>
      <c r="HW64" s="122">
        <f>'Тест ответы'!HU65*'Показатели'!$F$292*IF($HW$4="да",$C64,1)</f>
        <v>0</v>
      </c>
      <c r="HX64" s="122" t="str">
        <f>'Тест ответы'!HV65*#REF!*C64</f>
        <v>#REF!</v>
      </c>
      <c r="HY64" s="133" t="str">
        <f>'Тест ответы'!HW65*#REF!*C64</f>
        <v>#REF!</v>
      </c>
      <c r="HZ64" s="122">
        <f>'Тест ответы'!HX65*'Показатели'!$F$295*IF(HZ$4="да",$C64,1)</f>
        <v>0</v>
      </c>
      <c r="IA64" s="122">
        <f>'Тест ответы'!HY65*'Показатели'!$F$296*IF(IA$4="да",$C64,1)</f>
        <v>0</v>
      </c>
      <c r="IB64" s="122">
        <f>'Тест ответы'!HZ65*'Показатели'!$F$297*IF(IB$4="да",$C64,1)</f>
        <v>0</v>
      </c>
      <c r="IC64" s="122">
        <f>'Тест ответы'!IA65*'Показатели'!$F$299*IF(IC$4="да",$C64,1)</f>
        <v>0</v>
      </c>
      <c r="ID64" s="122">
        <f>'Тест ответы'!IB65*'Показатели'!$F$300*IF(ID$4="да",$C64,1)</f>
        <v>0</v>
      </c>
      <c r="IE64" s="122">
        <f>'Тест ответы'!IC65*'Показатели'!$F$301*IF(IE$4="да",$C64,1)</f>
        <v>0</v>
      </c>
      <c r="IF64" s="122">
        <f>'Тест ответы'!ID65*'Показатели'!$F$303*IF(IF$4="да",$C64,1)</f>
        <v>0</v>
      </c>
      <c r="IG64" s="122">
        <f>'Тест ответы'!IE65*'Показатели'!$F$304*IF(IG$4="да",$C64,1)</f>
        <v>0</v>
      </c>
      <c r="IH64" s="122">
        <f>'Тест ответы'!IF65*'Показатели'!$F$305*IF(IH$4="да",$C64,1)</f>
        <v>0</v>
      </c>
      <c r="II64" s="122">
        <f>'Тест ответы'!IG65*'Показатели'!$F$307*IF(II$4="да",$C64,1)</f>
        <v>0</v>
      </c>
      <c r="IJ64" s="122">
        <f>'Тест ответы'!IH65*'Показатели'!$F$308*IF(IJ$4="да",$C64,1)</f>
        <v>0</v>
      </c>
      <c r="IK64" s="122">
        <f>'Тест ответы'!II65*'Показатели'!$F$309*IF(IK$4="да",$C64,1)</f>
        <v>0</v>
      </c>
      <c r="IL64" s="122">
        <f>'Тест ответы'!IJ65*'Показатели'!$F$313*IF(IL$4="да",$C64,1)</f>
        <v>0</v>
      </c>
      <c r="IM64" s="122">
        <f>'Тест ответы'!IK65*'Показатели'!$F$314*IF(IM$4="да",$C64,1)</f>
        <v>0</v>
      </c>
      <c r="IN64" s="122">
        <f>'Тест ответы'!IL65*'Показатели'!$F$315*IF(IN$4="да",$C64,1)</f>
        <v>0</v>
      </c>
      <c r="IO64" s="122">
        <f>'Тест ответы'!IM65*'Показатели'!$F$316*IF(IO$4="да",$C64,1)</f>
        <v>0</v>
      </c>
      <c r="IP64" s="122">
        <f>'Тест ответы'!IN65*'Показатели'!$F$317*IF(IP$4="да",$C64,1)</f>
        <v>0</v>
      </c>
      <c r="IQ64" s="122">
        <f>'Тест ответы'!IO65*'Показатели'!$F$318*IF(IQ$4="да",$C64,1)</f>
        <v>0</v>
      </c>
      <c r="IR64" s="122">
        <f>'Тест ответы'!IP65*'Показатели'!$F$320*IF(IR$4="да",$C64,1)</f>
        <v>0</v>
      </c>
      <c r="IS64" s="122">
        <f>'Тест ответы'!IQ65*'Показатели'!$F$321*IF(IS$4="да",$C64,1)</f>
        <v>0</v>
      </c>
      <c r="IT64" s="122">
        <f>'Тест ответы'!IR65*'Показатели'!$F$322*IF(IT$4="да",$C64,1)</f>
        <v>0</v>
      </c>
      <c r="IU64" s="122">
        <f>'Тест ответы'!IS65*'Показатели'!$F$323*IF(IU$4="да",$C64,1)</f>
        <v>0</v>
      </c>
      <c r="IV64" s="122">
        <f>'Тест ответы'!IT65*'Показатели'!$F$324*IF(IV$4="да",$C64,1)</f>
        <v>0</v>
      </c>
      <c r="IW64" s="122">
        <f>'Тест ответы'!IU65*'Показатели'!$F$325*IF(IW$4="да",$C64,1)</f>
        <v>0</v>
      </c>
      <c r="IX64" s="122">
        <f>'Тест ответы'!IV65*'Показатели'!$F$327*IF(IX$4="да",$C64,1)</f>
        <v>0</v>
      </c>
      <c r="IY64" s="122">
        <f>'Тест ответы'!IW65*'Показатели'!$F$328*IF(IY$4="да",$C64,1)</f>
        <v>0</v>
      </c>
      <c r="IZ64" s="132">
        <f>'Тест ответы'!IX65*'Показатели'!$F$331*IF(IZ$4="да",$C64,1)</f>
        <v>0</v>
      </c>
      <c r="JA64" s="122">
        <f>'Тест ответы'!IY65*'Показатели'!$F$332*IF(JA$4="да",$C64,1)</f>
        <v>0</v>
      </c>
      <c r="JB64" s="122">
        <f>'Тест ответы'!IZ65*'Показатели'!$F$333*IF(JB$4="да",$C64,1)</f>
        <v>0</v>
      </c>
      <c r="JC64" s="122">
        <f>'Тест ответы'!JA65*'Показатели'!$F$334*IF(JC$4="да",$C64,1)</f>
        <v>0</v>
      </c>
      <c r="JD64" s="122">
        <f>'Тест ответы'!JB65*'Показатели'!$F$335*IF(JD$4="да",$C64,1)</f>
        <v>0</v>
      </c>
      <c r="JE64" s="122">
        <f>'Тест ответы'!JC65*'Показатели'!$F$336*IF(JE$4="да",$C64,1)</f>
        <v>0</v>
      </c>
      <c r="JF64" s="122">
        <f>'Тест ответы'!JD65*'Показатели'!$F$338*IF(JF$4="да",$C64,1)</f>
        <v>0</v>
      </c>
      <c r="JG64" s="122">
        <f>'Тест ответы'!JE65*'Показатели'!$F$339*IF(JG$4="да",$C64,1)</f>
        <v>0</v>
      </c>
      <c r="JH64" s="122">
        <f>'Тест ответы'!JF65*'Показатели'!$F$341*IF(JH$4="да",$C64,1)</f>
        <v>0</v>
      </c>
      <c r="JI64" s="122">
        <f>'Тест ответы'!JG65*'Показатели'!$F$342*IF(JI$4="да",$C64,1)</f>
        <v>0</v>
      </c>
      <c r="JJ64" s="122">
        <f>'Тест ответы'!JH65*'Показатели'!$F$343*IF(JJ$4="да",$C64,1)</f>
        <v>0</v>
      </c>
      <c r="JK64" s="122">
        <f>'Тест ответы'!JI65*'Показатели'!$F$344*IF(JK$4="да",$C64,1)</f>
        <v>0</v>
      </c>
      <c r="JL64" s="122">
        <f>'Тест ответы'!JJ65*'Показатели'!$F$345*IF(JL$4="да",$C64,1)</f>
        <v>0</v>
      </c>
      <c r="JM64" s="122">
        <f>'Тест ответы'!JK65*'Показатели'!$F$346*IF(JM$4="да",$C64,1)</f>
        <v>0</v>
      </c>
      <c r="JN64" s="122">
        <f>'Тест ответы'!JL65*'Показатели'!$F$347*IF(JN$4="да",$C64,1)</f>
        <v>0</v>
      </c>
      <c r="JO64" s="122">
        <f>'Тест ответы'!JM65*'Показатели'!$F$348*IF(JO$4="да",$C64,1)</f>
        <v>0</v>
      </c>
      <c r="JP64" s="122">
        <f>'Тест ответы'!JN65*'Показатели'!$F$349*IF(JP$4="да",$C64,1)</f>
        <v>0</v>
      </c>
      <c r="JQ64" s="122">
        <f>'Тест ответы'!JO65*'Показатели'!$F$350*IF(JQ$4="да",$C64,1)</f>
        <v>0</v>
      </c>
      <c r="JR64" s="122">
        <f>'Тест ответы'!JP65*'Показатели'!$F$351*IF(JR$4="да",$C64,1)</f>
        <v>0</v>
      </c>
      <c r="JS64" s="122">
        <f>'Тест ответы'!JQ65*'Показатели'!$F$352*IF(JS$4="да",$C64,1)</f>
        <v>0</v>
      </c>
      <c r="JT64" s="122">
        <f>'Тест ответы'!JR65*'Показатели'!$F$353*IF(JT$4="да",$C64,1)</f>
        <v>0</v>
      </c>
      <c r="JU64" s="122">
        <f>'Тест ответы'!JS65*'Показатели'!$F$354*IF(JU$4="да",$C64,1)</f>
        <v>0</v>
      </c>
      <c r="JV64" s="122">
        <f>'Тест ответы'!JT65*'Показатели'!$F$355*IF(JV$4="да",$C64,1)</f>
        <v>0</v>
      </c>
      <c r="JW64" s="122">
        <f>'Тест ответы'!JU65*'Показатели'!$F$356*IF(JW$4="да",$C64,1)</f>
        <v>0</v>
      </c>
      <c r="JX64" s="122">
        <f>'Тест ответы'!JV65*'Показатели'!$F$357*IF(JX$4="да",$C64,1)</f>
        <v>0</v>
      </c>
      <c r="JY64" s="122">
        <f>'Тест ответы'!JW65*'Показатели'!$F$358*IF(JY$4="да",$C64,1)</f>
        <v>0</v>
      </c>
      <c r="JZ64" s="122">
        <f>'Тест ответы'!JX65*'Показатели'!$F$360*IF(JZ$4="да",$C64,1)</f>
        <v>0</v>
      </c>
      <c r="KA64" s="122">
        <f>'Тест ответы'!JY65*'Показатели'!$F$361*IF(KA$4="да",$C64,1)</f>
        <v>0</v>
      </c>
      <c r="KB64" s="122">
        <f>'Тест ответы'!JZ65*'Показатели'!$F$362*IF(KB$4="да",$C64,1)</f>
        <v>0</v>
      </c>
      <c r="KC64" s="122">
        <f>'Тест ответы'!KA65*'Показатели'!$F$363*IF(KC$4="да",$C64,1)</f>
        <v>0</v>
      </c>
      <c r="KD64" s="122">
        <f>'Тест ответы'!KB65*'Показатели'!$F$364*IF(KD$4="да",$C64,1)</f>
        <v>0</v>
      </c>
      <c r="KE64" s="136">
        <f>'Тест ответы'!KC65*'Показатели'!$F$365*IF(KE$4="да",$C64,1)</f>
        <v>0</v>
      </c>
      <c r="KF64" s="122">
        <f>'Тест ответы'!KD65*'Показатели'!$F$380*IF(KF$4="да",A64,1)</f>
        <v>0</v>
      </c>
      <c r="KG64" s="122">
        <f>'Тест ответы'!KE65*'Показатели'!$F$383*IF(KG$4="да",B64,1)</f>
        <v>0</v>
      </c>
      <c r="KH64" s="133">
        <f>'Тест ответы'!KF65*'Показатели'!$F$385*IF(KH$4="да",C64,1)</f>
        <v>0</v>
      </c>
      <c r="KI64" s="122">
        <f>'Тест ответы'!KG65*'Показатели'!$F$387*IF($KI$4="да",C64,1)</f>
        <v>0</v>
      </c>
      <c r="KJ64" s="122">
        <f>'Тест ответы'!KH65*'Показатели'!$F$388*IF($KJ$4="да",C64,1)</f>
        <v>0</v>
      </c>
      <c r="KK64" s="122">
        <f>'Тест ответы'!KI65*'Показатели'!$F$389*IF($KK$4="да",C64,1)</f>
        <v>0</v>
      </c>
      <c r="KL64" s="132">
        <f>'Тест ответы'!KJ65*'Показатели'!$F$391*IF(KL$4="да",C64,1)</f>
        <v>0</v>
      </c>
      <c r="KM64" s="122">
        <f>'Тест ответы'!KK65*'Показатели'!$F$392*IF(KM$4="да",D64,1)</f>
        <v>0</v>
      </c>
      <c r="KN64" s="132">
        <f>'Тест ответы'!KL65*'Показатели'!$F$394*IF($KN$4="да",C64,1)</f>
        <v>0</v>
      </c>
      <c r="KO64" s="133">
        <f>'Тест ответы'!KM65*'Показатели'!$F$395*IF($KO$4="да",C64,1)</f>
        <v>0</v>
      </c>
      <c r="KP64" s="122">
        <f>'Тест ответы'!KN65*'Показатели'!$F$397*IF($KP$4="да",$C64,1)</f>
        <v>0</v>
      </c>
      <c r="KQ64" s="122">
        <f>'Тест ответы'!KO65*'Показатели'!$F$398*IF($KQ$4="да",$C64,1)</f>
        <v>0</v>
      </c>
      <c r="KR64" s="122">
        <f>'Тест ответы'!KP65*'Показатели'!$F$400*IF($KR$4="да",$C64,1)</f>
        <v>0</v>
      </c>
      <c r="KS64" s="133">
        <f>'Тест ответы'!KQ65*'Показатели'!$F$401*IF($KS$4="да",$C64,1)</f>
        <v>0</v>
      </c>
      <c r="KT64" s="122">
        <f>'Тест ответы'!KR65*'Показатели'!$F$403*IF($KT$4="да",$C64,1)</f>
        <v>0</v>
      </c>
      <c r="KU64" s="122">
        <f>'Тест ответы'!KS65*'Показатели'!$F$405*IF($KU$4="да",$C64,1)</f>
        <v>0</v>
      </c>
      <c r="KV64" s="130">
        <f>'Тест ответы'!KT65*'Показатели'!$F$408*IF($KV$4="да",$C64,1)</f>
        <v>0</v>
      </c>
      <c r="KW64" s="122">
        <f>'Тест ответы'!KU65*'Показатели'!$F$409*IF($KW$4="да",$C64,1)</f>
        <v>0</v>
      </c>
      <c r="KX64" s="122">
        <f>'Тест ответы'!KV65*'Показатели'!$F$410*IF($KX$4="да",$C64,1)</f>
        <v>0</v>
      </c>
      <c r="KY64" s="122">
        <f>'Тест ответы'!KW65*'Показатели'!$F$411*IF($KY$4="да",$C64,1)</f>
        <v>0</v>
      </c>
      <c r="KZ64" s="132">
        <f>'Тест ответы'!KX65*'Показатели'!$F$413*IF($KZ$4="да",$C64,1)</f>
        <v>0</v>
      </c>
      <c r="LA64" s="122">
        <f>'Тест ответы'!KY65*'Показатели'!$F$415*IF($LA$4="да",$C64,1)</f>
        <v>0</v>
      </c>
      <c r="LB64" s="122">
        <f>'Тест ответы'!KZ65*'Показатели'!$F$416*IF($LB$4="да",$C64,1)</f>
        <v>0</v>
      </c>
      <c r="LC64" s="122">
        <f>'Тест ответы'!LA65*'Показатели'!$F$417*IF($LC$4="да",$C64,1)</f>
        <v>0</v>
      </c>
      <c r="LD64" s="132">
        <f>'Тест ответы'!LB65*'Показатели'!$F$420*IF($LD$4="да",$C64,1)</f>
        <v>0</v>
      </c>
      <c r="LE64" s="122">
        <f>'Тест ответы'!LC65*'Показатели'!$F$422*IF($LE$4="да",$C64,1)</f>
        <v>0</v>
      </c>
      <c r="LF64" s="122">
        <f>'Тест ответы'!LD65*'Показатели'!$F$423*IF($LF$4="да",$C64,1)</f>
        <v>0</v>
      </c>
      <c r="LG64" s="122">
        <f>'Тест ответы'!LE65*'Показатели'!$F$424*IF($LG$4="да",$C64,1)</f>
        <v>0</v>
      </c>
      <c r="LH64" s="132">
        <f>'Тест ответы'!LF65*'Показатели'!$F$426*IF(LH$4="да",$C64,1)</f>
        <v>0</v>
      </c>
      <c r="LI64" s="122">
        <f>'Тест ответы'!LG65*'Показатели'!$F$427*IF($LI$4="да",$C64,1)</f>
        <v>0</v>
      </c>
      <c r="LJ64" s="122">
        <f>'Тест ответы'!LH65*'Показатели'!$F$428*IF($LJ$4="да",$C64,1)</f>
        <v>0</v>
      </c>
      <c r="LK64" s="122">
        <f>'Тест ответы'!LI65*'Показатели'!$F$429*IF($LK$4="да",$C64,1)</f>
        <v>0</v>
      </c>
      <c r="LL64" s="122">
        <f>'Тест ответы'!LJ65*'Показатели'!$F$430*IF($LI$4="да",$C64,1)</f>
        <v>0</v>
      </c>
      <c r="LM64" s="125">
        <f>'Тест ответы'!LK65*'Показатели'!$F$461*IF(LM$4="да",$C64,1)</f>
        <v>0</v>
      </c>
      <c r="LN64" s="126">
        <f>'Тест ответы'!LL65*'Показатели'!$F$462*IF(LN$4="да",$C64,1)</f>
        <v>0</v>
      </c>
      <c r="LO64" s="126">
        <f>'Тест ответы'!LM65*'Показатели'!$F$463*IF(LO$4="да",$C64,1)</f>
        <v>0</v>
      </c>
      <c r="LP64" s="126">
        <f>'Тест ответы'!LN65*'Показатели'!$F$464*IF(LP$4="да",$C64,1)</f>
        <v>0</v>
      </c>
      <c r="LQ64" s="126">
        <f>'Тест ответы'!LO65*'Показатели'!$F$466*IF(LQ$4="да",$C64,1)</f>
        <v>0</v>
      </c>
      <c r="LR64" s="126">
        <f>'Тест ответы'!LP65*'Показатели'!$F$467*IF(LR$4="да",$C64,1)</f>
        <v>0</v>
      </c>
      <c r="LS64" s="126">
        <f>'Тест ответы'!LQ65*'Показатели'!$F$468*IF(LS$4="да",$C64,1)</f>
        <v>0</v>
      </c>
      <c r="LT64" s="135">
        <f>'Тест ответы'!LR65*'Показатели'!$F$469*IF(LT$4="да",$C64,1)</f>
        <v>0</v>
      </c>
      <c r="LU64" s="122">
        <f>'Тест ответы'!LS65*'Показатели'!$F$472*IF($LU$4="да",$C64,1)</f>
        <v>0</v>
      </c>
      <c r="LV64" s="122">
        <f>'Тест ответы'!LT65*'Показатели'!$F$473*IF($LV$4="да",$C64,1)</f>
        <v>0</v>
      </c>
      <c r="LW64" s="122">
        <f>'Тест ответы'!LU65*'Показатели'!$F$474*IF($LW$4="да",$C64,1)</f>
        <v>0</v>
      </c>
      <c r="LX64" s="122">
        <f>'Тест ответы'!LV65*'Показатели'!$F$476*IF($LX$4="да",$C64,1)</f>
        <v>0</v>
      </c>
      <c r="LY64" s="122">
        <f>'Тест ответы'!LW65*'Показатели'!$F$477*IF($LY$4="да",$C64,1)</f>
        <v>0</v>
      </c>
      <c r="LZ64" s="122">
        <f>'Тест ответы'!LX65*'Показатели'!$F$478*IF(LZ$4="да",$C64,1)</f>
        <v>0</v>
      </c>
      <c r="MA64" s="122">
        <f>'Тест ответы'!LY65*'Показатели'!$F$479*IF($MA$4="да",$C64,1)</f>
        <v>0</v>
      </c>
      <c r="MB64" s="122">
        <f>'Тест ответы'!LZ65*'Показатели'!$F$480*IF($MB$4="да",$C64,1)</f>
        <v>0</v>
      </c>
      <c r="MC64" s="122">
        <f>'Тест ответы'!MA65*'Показатели'!$F$481*IF($MC$4="да",$C64,1)</f>
        <v>0</v>
      </c>
      <c r="MD64" s="122">
        <f>'Тест ответы'!MB65*'Показатели'!$F$483*IF($MD$4="да",$C64,1)</f>
        <v>0</v>
      </c>
      <c r="ME64" s="122">
        <f>'Тест ответы'!MC65*'Показатели'!$F$484*IF($ME$4="да",$C64,1)</f>
        <v>0</v>
      </c>
      <c r="MF64" s="122">
        <f>'Тест ответы'!MD65*'Показатели'!$F$486*IF($MF$4="да",$C64,1)</f>
        <v>0</v>
      </c>
      <c r="MG64" s="136">
        <f>'Тест ответы'!ME65*'Показатели'!F$487*IF(MG$4="да",$C64,1)</f>
        <v>0</v>
      </c>
      <c r="MH64" s="126">
        <f>'Тест ответы'!MF65*'Показатели'!$F$489*IF($MH$4="да",$C64,1)</f>
        <v>0</v>
      </c>
      <c r="MI64" s="126">
        <f>'Тест ответы'!MG65*'Показатели'!$F$490*IF($MI$4="да",$C64,1)</f>
        <v>0</v>
      </c>
      <c r="MJ64" s="126">
        <f>'Тест ответы'!MH65*'Показатели'!$F$491*IF($MJ$4="да",$C64,1)</f>
        <v>0</v>
      </c>
      <c r="MK64" s="126">
        <f>'Тест ответы'!MI65*'Показатели'!$F$492*IF($MK$4="да",$C64,1)</f>
        <v>0</v>
      </c>
      <c r="ML64" s="126">
        <f>'Тест ответы'!MJ65*'Показатели'!$F$493*IF($ML$4="да",$C64,1)</f>
        <v>0</v>
      </c>
      <c r="MM64" s="126">
        <f>'Тест ответы'!MK65*'Показатели'!$F$494*IF($MM$4="да",$C64,1)</f>
        <v>0</v>
      </c>
      <c r="MN64" s="126">
        <f>'Тест ответы'!ML65*'Показатели'!$F$495*IF($MN$4="да",$C64,1)</f>
        <v>0</v>
      </c>
      <c r="MO64" s="126">
        <f>'Тест ответы'!MM65*'Показатели'!$F$496*IF($MO$4="да",$C64,1)</f>
        <v>0</v>
      </c>
      <c r="MP64" s="126">
        <f>'Тест ответы'!MN65*'Показатели'!$F$497*IF($MP$4="да",$C64,1)</f>
        <v>0</v>
      </c>
      <c r="MQ64" s="126">
        <f>'Тест ответы'!MO65*'Показатели'!$F$498*IF($MQ$4="да",$C64,1)</f>
        <v>0</v>
      </c>
      <c r="MR64" s="126">
        <f>'Тест ответы'!MP65*'Показатели'!$F$499*IF($MR$4="да",$C64,1)</f>
        <v>0</v>
      </c>
      <c r="MS64" s="126">
        <f>'Тест ответы'!MQ65*'Показатели'!$F$500*IF($MS$4="да",$C64,1)</f>
        <v>0</v>
      </c>
      <c r="MT64" s="126">
        <f>'Тест ответы'!MR65*'Показатели'!$F$501*IF(MT$4="да",$C64,1)</f>
        <v>0</v>
      </c>
      <c r="MU64" s="126">
        <f>'Тест ответы'!MS65*'Показатели'!$F$502*IF(MU$4="да",$C64,1)</f>
        <v>0</v>
      </c>
      <c r="MV64" s="126">
        <f>'Тест ответы'!MT65*'Показатели'!$F$503*IF(MV$4="да",$C64,1)</f>
        <v>0</v>
      </c>
      <c r="MW64" s="126">
        <f>'Тест ответы'!MU65*'Показатели'!$F$504*IF($MW$4="да",$C64,1)</f>
        <v>0</v>
      </c>
      <c r="MX64" s="126">
        <f>'Тест ответы'!MV65*'Показатели'!$F$505*IF(MX$4="да",$C64,1)</f>
        <v>0</v>
      </c>
      <c r="MY64" s="126">
        <f>'Тест ответы'!MW65*'Показатели'!$F$506*IF(MY$4="да",$C64,1)</f>
        <v>0</v>
      </c>
      <c r="MZ64" s="126">
        <f>'Тест ответы'!MX65*'Показатели'!$F$507*IF(MZ$4="да",$C64,1)</f>
        <v>0</v>
      </c>
      <c r="NA64" s="126">
        <f>'Тест ответы'!MY65*'Показатели'!$F$508*IF(NA$4="да",$C64,1)</f>
        <v>0</v>
      </c>
      <c r="NB64" s="126">
        <f>'Тест ответы'!MZ65*'Показатели'!$F$509*IF(NB$4="да",$C64,1)</f>
        <v>0</v>
      </c>
      <c r="NC64" s="126">
        <f>'Тест ответы'!NA65*'Показатели'!$F$510*IF(NC$4="да",$C64,1)</f>
        <v>0</v>
      </c>
      <c r="ND64" s="126">
        <f>'Тест ответы'!NB65*'Показатели'!$F$511*IF(ND$4="да",$C64,1)</f>
        <v>0</v>
      </c>
      <c r="NE64" s="126">
        <f>'Тест ответы'!NC65*'Показатели'!$F$512*IF(NE$4="да",$C64,1)</f>
        <v>0</v>
      </c>
      <c r="NF64" s="126">
        <f>'Тест ответы'!ND65*'Показатели'!$F$513*IF(NF$4="да",$C64,1)</f>
        <v>0</v>
      </c>
      <c r="NG64" s="126">
        <f>'Тест ответы'!NE65*'Показатели'!$F$514*IF(NG$4="да",$C64,1)</f>
        <v>0</v>
      </c>
      <c r="NH64" s="126">
        <f>'Тест ответы'!NF65*'Показатели'!$F$515*IF(NH$4="да",$C64,1)</f>
        <v>0</v>
      </c>
      <c r="NI64" s="134">
        <f>'Тест ответы'!NG65*'Показатели'!$F$516*IF($NI$4="да",$C64,1)</f>
        <v>0</v>
      </c>
      <c r="NJ64" s="126">
        <f>'Тест ответы'!NH65*'Показатели'!$F$518*IF(NJ$4="да",$C64,1)</f>
        <v>0</v>
      </c>
      <c r="NK64" s="126">
        <f>'Тест ответы'!NI65*'Показатели'!$F$519*IF(NK$4="да",$C64,1)</f>
        <v>0</v>
      </c>
      <c r="NL64" s="126">
        <f>'Тест ответы'!NJ65*'Показатели'!$F$520*IF(NL$4="да",$C64,1)</f>
        <v>0</v>
      </c>
      <c r="NM64" s="126">
        <f>'Тест ответы'!NK65*'Показатели'!$F$521*IF(NM$4="да",$C64,1)</f>
        <v>0</v>
      </c>
      <c r="NN64" s="126">
        <f>'Тест ответы'!NL65*'Показатели'!$F$522*IF(NN$4="да",$C64,1)</f>
        <v>0</v>
      </c>
      <c r="NO64" s="126">
        <f>'Тест ответы'!NM65*'Показатели'!$F$523*IF(NO$4="да",$C64,1)</f>
        <v>0</v>
      </c>
      <c r="NP64" s="126">
        <f>'Тест ответы'!NN65*'Показатели'!G$524*IF(NP$4="да",$C64,1)</f>
        <v>0</v>
      </c>
      <c r="NQ64" s="126">
        <f>'Тест ответы'!NO65*'Показатели'!H$525*IF(NQ$4="да",$C64,1)</f>
        <v>0</v>
      </c>
      <c r="NR64" s="126">
        <f>'Тест ответы'!NP65*'Показатели'!I$526*IF(NR$4="да",$C64,1)</f>
        <v>0</v>
      </c>
      <c r="NS64" s="126">
        <f>'Тест ответы'!NQ65*'Показатели'!$F$527*IF(NS$4="да",$C64,1)</f>
        <v>0</v>
      </c>
      <c r="NT64" s="126">
        <f>'Тест ответы'!NR65*'Показатели'!$F$528*IF(NT$4="да",$C64,1)</f>
        <v>0</v>
      </c>
      <c r="NU64" s="126">
        <f>'Тест ответы'!NS65*'Показатели'!$F$529*IF(NU$4="да",$C64,1)</f>
        <v>0</v>
      </c>
      <c r="NV64" s="135">
        <f>'Тест ответы'!NT65*'Показатели'!$F$530*IF(NV$4="да",$C64,1)</f>
        <v>0</v>
      </c>
      <c r="NW64" s="126">
        <f>'Тест ответы'!NU65*'Показатели'!$F$533*IF($NW$4="да",$C64,1)</f>
        <v>0</v>
      </c>
      <c r="NX64" s="126">
        <f>'Тест ответы'!NV65*'Показатели'!$F$534*IF($NX$4="да",$C64,1)</f>
        <v>0</v>
      </c>
      <c r="NY64" s="127">
        <f>'Тест ответы'!NW65*'Показатели'!$F$536*IF($NY$4="да",$C64,1)</f>
        <v>0</v>
      </c>
      <c r="NZ64" s="126">
        <f>'Тест ответы'!NX65*'Показатели'!$F$537*IF($NZ$4="да",$C64,1)</f>
        <v>0</v>
      </c>
      <c r="OA64" s="127">
        <f>'Тест ответы'!NY65*'Показатели'!$F$539*IF(OA$4="да",$C64,1)</f>
        <v>0</v>
      </c>
      <c r="OB64" s="126">
        <f>'Тест ответы'!NZ65*'Показатели'!$F$540*IF(OB$4="да",$C64,1)</f>
        <v>0</v>
      </c>
      <c r="OC64" s="126">
        <f>'Тест ответы'!OA65*'Показатели'!$F$541*IF(OC$4="да",$C64,1)</f>
        <v>0</v>
      </c>
      <c r="OD64" s="126">
        <f>'Тест ответы'!OB65*'Показатели'!$F$542*IF(OD$4="да",$C64,1)</f>
        <v>0</v>
      </c>
      <c r="OE64" s="126">
        <f>'Тест ответы'!OC65*'Показатели'!$F$543*IF(OE$4="да",$C64,1)</f>
        <v>0</v>
      </c>
      <c r="OF64" s="126">
        <f>'Тест ответы'!OD65*'Показатели'!$F$544*IF(OF$4="да",$C64,1)</f>
        <v>0</v>
      </c>
      <c r="OG64" s="127">
        <f>'Тест ответы'!OE65*'Показатели'!$F$546*IF(OG$4="да",$C64,1)</f>
        <v>0</v>
      </c>
      <c r="OH64" s="126">
        <f>'Тест ответы'!OF65*'Показатели'!$F$547*IF(OH$4="да",$C64,1)</f>
        <v>0</v>
      </c>
      <c r="OI64" s="126">
        <f>'Тест ответы'!OG65*'Показатели'!$F$548*IF(OI$4="да",$C64,1)</f>
        <v>0</v>
      </c>
      <c r="OJ64" s="126">
        <f>'Тест ответы'!OH65*'Показатели'!$F$549*IF(OJ$4="да",$C64,1)</f>
        <v>0</v>
      </c>
      <c r="OK64" s="126">
        <f>'Тест ответы'!OI65*'Показатели'!$F$550*IF(OK$4="да",$C64,1)</f>
        <v>0</v>
      </c>
      <c r="OL64" s="126">
        <f>'Тест ответы'!OJ65*'Показатели'!$F$551*IF(OL$4="да",$C64,1)</f>
        <v>0</v>
      </c>
      <c r="OM64" s="137">
        <f>'Тест ответы'!OK65*'Показатели'!$F$554*IF($OM$4="да",$C64,1)</f>
        <v>0</v>
      </c>
      <c r="ON64" s="134">
        <f>'Тест ответы'!OL65*'Показатели'!$F$555*IF($ON$4="да",$C64,1)</f>
        <v>0</v>
      </c>
      <c r="OO64" s="126">
        <f>'Тест ответы'!OM65*'Показатели'!$F$557*IF($OO$4="да",$C64,1)</f>
        <v>0</v>
      </c>
      <c r="OP64" s="135">
        <f>'Тест ответы'!ON65*'Показатели'!$F$558*IF($OP$4="да",$C64,1)</f>
        <v>0</v>
      </c>
      <c r="OQ64" s="127">
        <f>'Тест ответы'!OO65*'Показатели'!$F$564*IF(OQ$4="да",$C64,1)</f>
        <v>0</v>
      </c>
      <c r="OR64" s="126">
        <f>'Тест ответы'!OP65*'Показатели'!$F$565*IF(OR$4="да",$C64,1)</f>
        <v>0</v>
      </c>
      <c r="OS64" s="126">
        <f>'Тест ответы'!OQ65*'Показатели'!$F$566*IF(OS$4="да",$C64,1)</f>
        <v>0</v>
      </c>
      <c r="OT64" s="126">
        <f>'Тест ответы'!OR65*'Показатели'!$F$567*IF(OT$4="да",$C64,1)</f>
        <v>0</v>
      </c>
      <c r="OU64" s="126">
        <f>'Тест ответы'!OS65*'Показатели'!$F$568*IF(OU$4="да",$C64,1)</f>
        <v>0</v>
      </c>
      <c r="OV64" s="126">
        <f>'Тест ответы'!OT65*'Показатели'!$F$569*IF(OV$4="да",$C64,1)</f>
        <v>0</v>
      </c>
      <c r="OW64" s="127">
        <f>'Тест ответы'!OU65*'Показатели'!$F$574*IF(OW$4="да",$C64,1)</f>
        <v>0</v>
      </c>
      <c r="OX64" s="126">
        <f>'Тест ответы'!OV65*'Показатели'!$F$575*IF(OX$4="да",$C64,1)</f>
        <v>0</v>
      </c>
      <c r="OY64" s="126">
        <f>'Тест ответы'!OW65*'Показатели'!$F$576*IF(OY$4="да",$C64,1)</f>
        <v>0</v>
      </c>
      <c r="OZ64" s="126">
        <f>'Тест ответы'!OX65*'Показатели'!$F$577*IF(OZ$4="да",$C64,1)</f>
        <v>0</v>
      </c>
      <c r="PA64" s="126">
        <f>'Тест ответы'!OY65*'Показатели'!$F$578*IF(PA$4="да",$C64,1)</f>
        <v>0</v>
      </c>
      <c r="PB64" s="126">
        <f>'Тест ответы'!OZ65*'Показатели'!$F$579*IF(PB$4="да",$C64,1)</f>
        <v>0</v>
      </c>
      <c r="PC64" s="137">
        <f>'Тест ответы'!PA65*'Показатели'!$F$584*IF($PC$4="да",$C64,1)</f>
        <v>0</v>
      </c>
      <c r="PD64" s="126">
        <f>'Тест ответы'!PB65*'Показатели'!$F$585*IF($PD$4="да",$C64,1)</f>
        <v>0</v>
      </c>
      <c r="PE64" s="126">
        <f>'Тест ответы'!PC65*'Показатели'!$F$587*IF($PE$4="да",$C64,1)</f>
        <v>0</v>
      </c>
      <c r="PF64" s="126">
        <f>'Тест ответы'!PD65*'Показатели'!$F$588*IF($PF$4="да",$C64,1)</f>
        <v>0</v>
      </c>
      <c r="PG64" s="126">
        <f>'Тест ответы'!PE65*'Показатели'!$F$589*IF($PG$4="да",$C64,1)</f>
        <v>0</v>
      </c>
      <c r="PH64" s="126">
        <f>'Тест ответы'!PF65*'Показатели'!$F$590*IF($PH$4="да",$C64,1)</f>
        <v>0</v>
      </c>
      <c r="PI64" s="126">
        <f>'Тест ответы'!PG65*'Показатели'!$F$591*IF($PI$4="да",$C64,1)</f>
        <v>0</v>
      </c>
      <c r="PJ64" s="126">
        <f>'Тест ответы'!PH65*'Показатели'!$F$592*IF($PJ$4="да",$C64,1)</f>
        <v>0</v>
      </c>
      <c r="PK64" s="126">
        <f>'Тест ответы'!PI65*'Показатели'!$F$593*IF($PK$4="да",$C64,1)</f>
        <v>0</v>
      </c>
      <c r="PL64" s="126">
        <f>'Тест ответы'!PJ65*'Показатели'!$F$594*IF($PL$4="да",$C64,1)</f>
        <v>0</v>
      </c>
      <c r="PM64" s="126">
        <f>'Тест ответы'!PK65*'Показатели'!$F$595*IF($PM$4="да",$C64,1)</f>
        <v>0</v>
      </c>
      <c r="PN64" s="126">
        <f>'Тест ответы'!PL65*'Показатели'!$F$596*IF($PN$4="да",$C64,1)</f>
        <v>0</v>
      </c>
      <c r="PO64" s="126">
        <f>'Тест ответы'!PM65*'Показатели'!$F$597*IF($PO$4="да",$C64,1)</f>
        <v>0</v>
      </c>
      <c r="PP64" s="126">
        <f>'Тест ответы'!PN65*'Показатели'!$F$599*IF($PP$4="да",$C64,1)</f>
        <v>0</v>
      </c>
      <c r="PQ64" s="126">
        <f>'Тест ответы'!PO65*'Показатели'!$F$600*IF($PQ$4="да",$C64,1)</f>
        <v>0</v>
      </c>
      <c r="PR64" s="126">
        <f>'Тест ответы'!PP65*'Показатели'!$F$603*IF($PR$4="да",$C64,1)</f>
        <v>0</v>
      </c>
      <c r="PS64" s="126">
        <f>'Тест ответы'!PQ65*'Показатели'!$F$605*IF($PS$4="да",$C64,1)</f>
        <v>0</v>
      </c>
      <c r="PT64" s="126">
        <f>'Тест ответы'!PR65*'Показатели'!$F$606*IF($PT$4="да",$C64,1)</f>
        <v>0</v>
      </c>
      <c r="PU64" s="126">
        <f>'Тест ответы'!PS65*'Показатели'!$F$607*IF($PU$4="да",$C64,1)</f>
        <v>0</v>
      </c>
      <c r="PV64" s="126">
        <f>'Тест ответы'!PT65*'Показатели'!$F$608*IF($PV$4="да",$C64,1)</f>
        <v>0</v>
      </c>
      <c r="PW64" s="126">
        <f>'Тест ответы'!PU65*'Показатели'!$F$609*IF($PW$4="да",$C64,1)</f>
        <v>0</v>
      </c>
      <c r="PX64" s="126">
        <f>'Тест ответы'!PV65*'Показатели'!$F$610*IF($PX$4="да",$C64,1)</f>
        <v>0</v>
      </c>
      <c r="PY64" s="137">
        <f>'Тест ответы'!PW65*'Показатели'!$F$612*IF(PY$4="да",$C64,1)</f>
        <v>0</v>
      </c>
      <c r="PZ64" s="127">
        <f>'Тест ответы'!PX65*'Показатели'!$F$614*IF(PZ$4="да",$C64,1)</f>
        <v>0</v>
      </c>
      <c r="QA64" s="126">
        <f>'Тест ответы'!PY65*'Показатели'!$F$614*IF(QA$4="да",$C64,1)</f>
        <v>0</v>
      </c>
      <c r="QB64" s="126">
        <f>'Тест ответы'!PZ65*'Показатели'!$F$614*IF(QB$4="да",$C64,1)</f>
        <v>0</v>
      </c>
      <c r="QC64" s="126">
        <f>'Тест ответы'!QA65*'Показатели'!$F$614*IF(QC$4="да",$C64,1)</f>
        <v>0</v>
      </c>
      <c r="QD64" s="126">
        <f>'Тест ответы'!QB65*'Показатели'!$F$614*IF(QD$4="да",$C64,1)</f>
        <v>0</v>
      </c>
      <c r="QE64" s="127">
        <f>'Тест ответы'!QC65*'Показатели'!$F$620*IF(QE$4="да",$C64,1)</f>
        <v>0</v>
      </c>
      <c r="QF64" s="126">
        <f>'Тест ответы'!QD65*'Показатели'!$F$620*IF(QF$4="да",$C64,1)</f>
        <v>0</v>
      </c>
      <c r="QG64" s="126">
        <f>'Тест ответы'!QE65*'Показатели'!$F$620*IF(QG$4="да",$C64,1)</f>
        <v>0</v>
      </c>
      <c r="QH64" s="126">
        <f>'Тест ответы'!QF65*'Показатели'!$F$620*IF(QH$4="да",$C64,1)</f>
        <v>0</v>
      </c>
      <c r="QI64" s="126">
        <f>'Тест ответы'!QG65*'Показатели'!$F$620*IF(QI$4="да",$C64,1)</f>
        <v>0</v>
      </c>
      <c r="QJ64" s="138">
        <f>'Тест ответы'!QH65*'Показатели'!$F$620*IF(QJ$4="да",$C64,1)</f>
        <v>0</v>
      </c>
      <c r="QK64" s="122" t="str">
        <f>'Тест ответы'!QI65*#REF!*IF(QK$4="да",$C64,1)</f>
        <v>#REF!</v>
      </c>
      <c r="QL64" s="122">
        <f>'Тест ответы'!QJ65*'Показатели'!$F$628*IF(QL$4="да",$C64,1)</f>
        <v>0</v>
      </c>
      <c r="QM64" s="122">
        <f>'Тест ответы'!QK65*'Показатели'!$F$629*IF(QM$4="да",$C64,1)</f>
        <v>0</v>
      </c>
      <c r="QN64" s="122">
        <f>'Тест ответы'!QL65*'Показатели'!$F$631*IF(QN$4="да",$C64,1)</f>
        <v>0</v>
      </c>
      <c r="QO64" s="122" t="str">
        <f>'Тест ответы'!QM65*#REF!*IF(QO$4="да",$C64,1)</f>
        <v>#REF!</v>
      </c>
      <c r="QP64" s="136">
        <f>'Тест ответы'!QN65*'Показатели'!$F$632*IF(QP$4="да",$C64,1)</f>
        <v>0</v>
      </c>
      <c r="QQ64" s="126">
        <f>'Тест ответы'!QO65*'Показатели'!$F$635*IF(QQ$4="да",$C64,1)</f>
        <v>0</v>
      </c>
      <c r="QR64" s="126">
        <f>'Тест ответы'!QP65*'Показатели'!$F$636*IF(QR$4="да",$C64,1)</f>
        <v>0</v>
      </c>
      <c r="QS64" s="126">
        <f>'Тест ответы'!QQ65*'Показатели'!$F$638*IF(QS$4="да",$C64,1)</f>
        <v>0</v>
      </c>
      <c r="QT64" s="126">
        <f>'Тест ответы'!QR65*'Показатели'!$F$639*IF(QT$4="да",$C64,1)</f>
        <v>0</v>
      </c>
      <c r="QU64" s="126">
        <f>'Тест ответы'!QS65*'Показатели'!$F$640*IF(QU$4="да",$C64,1)</f>
        <v>0</v>
      </c>
      <c r="QV64" s="126">
        <f>'Тест ответы'!QT65*'Показатели'!$F$641*IF(QV$4="да",$C64,1)</f>
        <v>0</v>
      </c>
      <c r="QW64" s="126">
        <f>'Тест ответы'!QU65*'Показатели'!$F$642*IF(QW$4="да",$C64,1)</f>
        <v>0</v>
      </c>
      <c r="QX64" s="135">
        <f>'Тест ответы'!QV65*'Показатели'!$F$643*IF(QX$4="да",$C64,1)</f>
        <v>0</v>
      </c>
      <c r="QY64" s="131"/>
      <c r="QZ64" s="131"/>
      <c r="RA64" s="131"/>
      <c r="RB64" s="131"/>
      <c r="RC64" s="131"/>
      <c r="RD64" s="131"/>
      <c r="RE64" s="131"/>
      <c r="RF64" s="131"/>
      <c r="RG64" s="131"/>
    </row>
    <row r="65">
      <c r="A65" s="117">
        <v>61.0</v>
      </c>
      <c r="B65" s="118" t="str">
        <f>'Тест ответы'!B66</f>
        <v>Саха (Якутия) республика</v>
      </c>
      <c r="C65" s="139">
        <f>VLOOKUP(B65,'Население'!$B$2:$E$90,4,FALSE)</f>
        <v>13.04339103</v>
      </c>
      <c r="D65" s="120" t="str">
        <f t="shared" si="9"/>
        <v>#REF!</v>
      </c>
      <c r="E65" s="121">
        <f>'Тест ответы'!C66*'Показатели'!$F$3*IF(E$4="да",$C65,1)</f>
        <v>0.0005</v>
      </c>
      <c r="F65" s="121">
        <f>'Тест ответы'!D66*'Показатели'!$F$4*IF(F$4="да",$C65,1)</f>
        <v>0.005</v>
      </c>
      <c r="G65" s="121">
        <f>'Тест ответы'!E66*'Показатели'!$F$5*IF($G$4="да",C65,1)</f>
        <v>0</v>
      </c>
      <c r="H65" s="121">
        <f>'Тест ответы'!F66*'Показатели'!$F$6*IF($H$4="да",C65,1)</f>
        <v>0</v>
      </c>
      <c r="I65" s="121">
        <f>'Тест ответы'!G66*'Показатели'!$F$7*IF(I$4="да",D65,1)</f>
        <v>0</v>
      </c>
      <c r="J65" s="121">
        <f>'Тест ответы'!H66*'Показатели'!$F$8*IF($J$4="да",C65,1)</f>
        <v>0</v>
      </c>
      <c r="K65" s="121">
        <f>'Тест ответы'!I66*'Показатели'!$F$9*IF(K$4="да",D65,1)</f>
        <v>0</v>
      </c>
      <c r="L65" s="121">
        <f>'Тест ответы'!J66*'Показатели'!$F$10*IF(L$4="да",$C65,1)</f>
        <v>0.02</v>
      </c>
      <c r="M65" s="121">
        <f>'Тест ответы'!K66*'Показатели'!$F$11*IF(M$4="да",$C65,1)</f>
        <v>0</v>
      </c>
      <c r="N65" s="122">
        <f>'Тест ответы'!L66*'Показатели'!$F$12*IF(N$4="да",$C65,1)</f>
        <v>0.03</v>
      </c>
      <c r="O65" s="123">
        <f>'Тест ответы'!M66*'Показатели'!$F$14*IF(O$4="да",$C65,1)</f>
        <v>0.04</v>
      </c>
      <c r="P65" s="124">
        <f>'Тест ответы'!N66*'Показатели'!$F$15*IF(P$4="да",$C65,1)</f>
        <v>0.04</v>
      </c>
      <c r="Q65" s="124">
        <f>'Тест ответы'!O66*'Показатели'!$F$17*IF(Q$4="да",$C65,1)</f>
        <v>0.05</v>
      </c>
      <c r="R65" s="124">
        <f>'Тест ответы'!P66*'Показатели'!$F$18*IF(R$4="да",$C65,1)</f>
        <v>4.5</v>
      </c>
      <c r="S65" s="123">
        <f>'Тест ответы'!Q66*'Показатели'!$F$20*IF(S$4="да",$C65,1)</f>
        <v>0</v>
      </c>
      <c r="T65" s="121">
        <f>'Тест ответы'!R66*'Показатели'!$F$21*IF(T$4="да",$C65,1)</f>
        <v>0</v>
      </c>
      <c r="U65" s="121">
        <f>'Тест ответы'!S66*'Показатели'!$F$24*IF(U$4="да",$C65,1)</f>
        <v>0</v>
      </c>
      <c r="V65" s="121">
        <f>'Тест ответы'!T66*'Показатели'!$F$25*IF(V$4="да",$C65,1)</f>
        <v>0</v>
      </c>
      <c r="W65" s="121">
        <f>'Тест ответы'!U66*'Показатели'!$F$26*IF(W$4="да",$C65,1)</f>
        <v>0</v>
      </c>
      <c r="X65" s="121">
        <f>'Тест ответы'!V66*'Показатели'!$F$28*IF(X$4="да",$C65,1)</f>
        <v>0</v>
      </c>
      <c r="Y65" s="121">
        <f>'Тест ответы'!W66*'Показатели'!$F$29*IF(Y$4="да",$C65,1)</f>
        <v>0</v>
      </c>
      <c r="Z65" s="125">
        <f>'Тест ответы'!X66*'Показатели'!$F$33*IF(Z$4="да",$C65,1)</f>
        <v>0</v>
      </c>
      <c r="AA65" s="126">
        <f>'Тест ответы'!Y66*'Показатели'!$F$34*IF(AA$4="да",$C65,1)</f>
        <v>0</v>
      </c>
      <c r="AB65" s="126">
        <f>'Тест ответы'!Z66*'Показатели'!$F$35*IF(AB$4="да",$C65,1)</f>
        <v>0</v>
      </c>
      <c r="AC65" s="126">
        <f>'Тест ответы'!AA66*'Показатели'!$F$36*IF(AC$4="да",$C65,1)</f>
        <v>0</v>
      </c>
      <c r="AD65" s="126">
        <f>'Тест ответы'!AB66*'Показатели'!$F$37*IF(AD$4="да",$C65,1)</f>
        <v>0</v>
      </c>
      <c r="AE65" s="126">
        <f>'Тест ответы'!AC66*'Показатели'!$F$38*IF(AE$4="да",$C65,1)</f>
        <v>0</v>
      </c>
      <c r="AF65" s="126">
        <f>'Тест ответы'!AD66*'Показатели'!$F$39*IF(AF$4="да",$C65,1)</f>
        <v>0</v>
      </c>
      <c r="AG65" s="126">
        <f>'Тест ответы'!AE66*'Показатели'!$F$40*IF(AG$4="да",$C65,1)</f>
        <v>0</v>
      </c>
      <c r="AH65" s="126">
        <f>'Тест ответы'!AF66*'Показатели'!$F$41*IF(AH$4="да",$C65,1)</f>
        <v>0</v>
      </c>
      <c r="AI65" s="127">
        <f>'Тест ответы'!AG66*'Показатели'!$F$43*IF(AI$4="да",$C65,1)</f>
        <v>0</v>
      </c>
      <c r="AJ65" s="126">
        <f>'Тест ответы'!AH66*'Показатели'!$F$44*IF(AJ$4="да",$C65,1)</f>
        <v>0</v>
      </c>
      <c r="AK65" s="126">
        <f>'Тест ответы'!AI66*'Показатели'!$F$45*IF(AK$4="да",$C65,1)</f>
        <v>0</v>
      </c>
      <c r="AL65" s="126">
        <f>'Тест ответы'!AJ66*'Показатели'!$F$46*IF(AL$4="да",$C65,1)</f>
        <v>0</v>
      </c>
      <c r="AM65" s="126">
        <f>'Тест ответы'!AK66*'Показатели'!$F$47*IF(AM$4="да",$C65,1)</f>
        <v>0</v>
      </c>
      <c r="AN65" s="126">
        <f>'Тест ответы'!AL66*'Показатели'!$F$48*IF(AN$4="да",$C65,1)</f>
        <v>0</v>
      </c>
      <c r="AO65" s="126">
        <f>'Тест ответы'!AM66*'Показатели'!$F$49*IF(AO$4="да",$C65,1)</f>
        <v>0</v>
      </c>
      <c r="AP65" s="126">
        <f>'Тест ответы'!AN66*'Показатели'!$F$50*IF(AP$4="да",$C65,1)</f>
        <v>0</v>
      </c>
      <c r="AQ65" s="126">
        <f>'Тест ответы'!AO66*'Показатели'!$F$51*IF(AQ$4="да",$C65,1)</f>
        <v>0</v>
      </c>
      <c r="AR65" s="123">
        <f>'Тест ответы'!AP66*'Показатели'!$F$53*IF($AR$4="да",$C65,1)</f>
        <v>0</v>
      </c>
      <c r="AS65" s="128">
        <f>'Тест ответы'!AQ66*'Показатели'!$F$54*IF($AS$4="да",$C65,1)</f>
        <v>0</v>
      </c>
      <c r="AT65" s="127">
        <f>'Тест ответы'!AR66*'Показатели'!$F$56*IF(AT$4="да",$C65,1)</f>
        <v>0</v>
      </c>
      <c r="AU65" s="126">
        <f>'Тест ответы'!AS66*'Показатели'!$F$57*IF(AU$4="да",$C65,1)</f>
        <v>0</v>
      </c>
      <c r="AV65" s="126">
        <f>'Тест ответы'!AT66*'Показатели'!$F$58*IF(AV$4="да",$C65,1)</f>
        <v>0</v>
      </c>
      <c r="AW65" s="126">
        <f>'Тест ответы'!AU66*'Показатели'!$F$59*IF(AW$4="да",$C65,1)</f>
        <v>0</v>
      </c>
      <c r="AX65" s="126">
        <f>'Тест ответы'!AV66*'Показатели'!$F$60*IF(AX$4="да",$C65,1)</f>
        <v>0</v>
      </c>
      <c r="AY65" s="126">
        <f>'Тест ответы'!AW66*'Показатели'!$F$61*IF(AY$4="да",$C65,1)</f>
        <v>0</v>
      </c>
      <c r="AZ65" s="129">
        <f>'Тест ответы'!AX66*'Показатели'!$F$64*IF($AZ$4="да",$C65,1)</f>
        <v>0</v>
      </c>
      <c r="BA65" s="121">
        <f>'Тест ответы'!AY66*'Показатели'!$F$65*IF($BA$4="да",$C65,1)</f>
        <v>0</v>
      </c>
      <c r="BB65" s="121">
        <f>'Тест ответы'!AZ66*'Показатели'!$F$66*IF($BA$4="да",$C65,1)</f>
        <v>0</v>
      </c>
      <c r="BC65" s="121">
        <f>'Тест ответы'!BA66*'Показатели'!$F$67*IF($BC$4="да",$C65,1)</f>
        <v>0</v>
      </c>
      <c r="BD65" s="121">
        <f>'Тест ответы'!BB66*'Показатели'!$F$68*IF($BD$4="да",$C65,1)</f>
        <v>0</v>
      </c>
      <c r="BE65" s="121">
        <f>'Тест ответы'!BC66*'Показатели'!$F$69*IF($BE$4="да",$C65,1)</f>
        <v>0</v>
      </c>
      <c r="BF65" s="121">
        <f>'Тест ответы'!BD66*'Показатели'!$F$70*IF($BF$4="да",$C65,1)</f>
        <v>0</v>
      </c>
      <c r="BG65" s="121">
        <f>'Тест ответы'!BE66*'Показатели'!$F$71*IF($BG$4="да",$C65,1)</f>
        <v>0</v>
      </c>
      <c r="BH65" s="128">
        <f>'Тест ответы'!BF66*'Показатели'!$F$72*IF($BH$4="да",$C65,1)</f>
        <v>0</v>
      </c>
      <c r="BI65" s="121">
        <f>'Тест ответы'!BG66*'Показатели'!$F$75*IF($BI$4="да",$C65,1)</f>
        <v>0</v>
      </c>
      <c r="BJ65" s="121">
        <f>'Тест ответы'!BH66*'Показатели'!$F$76*IF($BJ$4="да",$C65,1)</f>
        <v>0</v>
      </c>
      <c r="BK65" s="121">
        <f>'Тест ответы'!BI66*'Показатели'!$F$77*IF($BK$4="да",$C65,1)</f>
        <v>0</v>
      </c>
      <c r="BL65" s="121">
        <f>'Тест ответы'!BJ66*'Показатели'!$F$78*IF($BL$4="да",$C65,1)</f>
        <v>0</v>
      </c>
      <c r="BM65" s="121">
        <f>'Тест ответы'!BK66*'Показатели'!$F$79*IF($BM$4="да",$C65,1)</f>
        <v>0</v>
      </c>
      <c r="BN65" s="121">
        <f>'Тест ответы'!BL66*'Показатели'!$F$80*IF($BN$4="да",$C65,1)</f>
        <v>0</v>
      </c>
      <c r="BO65" s="128">
        <f>'Тест ответы'!BM66*'Показатели'!$F$81*IF($BO$4="да",$C65,1)</f>
        <v>0</v>
      </c>
      <c r="BP65" s="121">
        <f>'Тест ответы'!BN66*'Показатели'!$F$86*IF(BP$4="да",$C65,1)</f>
        <v>0</v>
      </c>
      <c r="BQ65" s="121">
        <f>'Тест ответы'!BO66*'Показатели'!$F$87*IF(BQ$4="да",$C65,1)</f>
        <v>0</v>
      </c>
      <c r="BR65" s="121">
        <f>'Тест ответы'!BP66*'Показатели'!$F$88*IF(BR$4="да",$C65,1)</f>
        <v>0</v>
      </c>
      <c r="BS65" s="121">
        <f>'Тест ответы'!BQ66*'Показатели'!$F$89*IF($BS$4="да",$C65,1)</f>
        <v>0</v>
      </c>
      <c r="BT65" s="121">
        <f>'Тест ответы'!BR66*'Показатели'!$F$90*IF($BT$4="да",$C65,1)</f>
        <v>0</v>
      </c>
      <c r="BU65" s="121">
        <f>'Тест ответы'!BS66*'Показатели'!$F$91*IF($BU$4="да",$C65,1)</f>
        <v>0</v>
      </c>
      <c r="BV65" s="121">
        <f>'Тест ответы'!BT66*'Показатели'!$F$92*IF($BV$4="да",$C65,1)</f>
        <v>0</v>
      </c>
      <c r="BW65" s="121">
        <f>'Тест ответы'!BU66*'Показатели'!$F$93*IF($BW$4="да",$C65,1)</f>
        <v>0</v>
      </c>
      <c r="BX65" s="121">
        <f>'Тест ответы'!BV66*'Показатели'!$F$94*IF($BX$4="да",$C65,1)</f>
        <v>0</v>
      </c>
      <c r="BY65" s="121">
        <f>'Тест ответы'!BW66*'Показатели'!$F$95*IF($BY$4="да",$C65,1)</f>
        <v>0</v>
      </c>
      <c r="BZ65" s="121">
        <f>'Тест ответы'!BX66*'Показатели'!$F$96*IF($BZ$4="да",$C65,1)</f>
        <v>0</v>
      </c>
      <c r="CA65" s="121">
        <f>'Тест ответы'!BY66*'Показатели'!$F$97*IF($CA$4="да",$C65,1)</f>
        <v>0</v>
      </c>
      <c r="CB65" s="121">
        <f>'Тест ответы'!BZ66*'Показатели'!$F$99*IF($CB$4="да",$C65,1)</f>
        <v>0</v>
      </c>
      <c r="CC65" s="121">
        <f>'Тест ответы'!CA66*'Показатели'!$F$100*IF($CC$4="да",$C65,1)</f>
        <v>0</v>
      </c>
      <c r="CD65" s="121">
        <f>'Тест ответы'!CB66*'Показатели'!$F$101*IF($CD$4="да",$C65,1)</f>
        <v>0</v>
      </c>
      <c r="CE65" s="121">
        <f>'Тест ответы'!CC66*'Показатели'!$F$102*IF($CE$4="да",$C65,1)</f>
        <v>0</v>
      </c>
      <c r="CF65" s="121">
        <f>'Тест ответы'!CD66*'Показатели'!$F$103*IF($CF$4="да",$C65,1)</f>
        <v>0</v>
      </c>
      <c r="CG65" s="121">
        <f>'Тест ответы'!CE66*'Показатели'!$F$104*IF($CG$4="да",$C65,1)</f>
        <v>0</v>
      </c>
      <c r="CH65" s="121">
        <f>'Тест ответы'!CF66*'Показатели'!$F$105*IF($CH$4="да",$C65,1)</f>
        <v>0</v>
      </c>
      <c r="CI65" s="121">
        <f>'Тест ответы'!CG66*'Показатели'!$F$106*IF($CI$4="да",$C65,1)</f>
        <v>0</v>
      </c>
      <c r="CJ65" s="121">
        <f>'Тест ответы'!CH66*'Показатели'!$F$107*IF($CJ$4="да",$C65,1)</f>
        <v>0</v>
      </c>
      <c r="CK65" s="121">
        <f>'Тест ответы'!CI66*'Показатели'!$F$108*IF($CK$4="да",$C65,1)</f>
        <v>0</v>
      </c>
      <c r="CL65" s="121">
        <f>'Тест ответы'!CJ66*'Показатели'!$F$109*IF($CL$4="да",$C65,1)</f>
        <v>0</v>
      </c>
      <c r="CM65" s="121">
        <f>'Тест ответы'!CK66*'Показатели'!$F$110*IF($CM$4="да",$C65,1)</f>
        <v>0</v>
      </c>
      <c r="CN65" s="121">
        <f>'Тест ответы'!CL66*'Показатели'!$F$111*IF($CN$4="да",$C65,1)</f>
        <v>0</v>
      </c>
      <c r="CO65" s="121">
        <f>'Тест ответы'!CM66*'Показатели'!$F$112*IF($CO$4="да",$C65,1)</f>
        <v>0</v>
      </c>
      <c r="CP65" s="128">
        <f>'Тест ответы'!CN66*'Показатели'!$F$113*IF($CP$4="да",$C65,1)</f>
        <v>0</v>
      </c>
      <c r="CQ65" s="121">
        <f>'Тест ответы'!CO66*'Показатели'!$F$118*IF(CQ$4="да",$C65,1)</f>
        <v>0</v>
      </c>
      <c r="CR65" s="121">
        <f>'Тест ответы'!CP66*'Показатели'!$F$119*IF(CR$4="да",$C65,1)</f>
        <v>0</v>
      </c>
      <c r="CS65" s="121">
        <f>'Тест ответы'!CQ66*'Показатели'!$F$120*IF(CS$4="да",$C65,1)</f>
        <v>0</v>
      </c>
      <c r="CT65" s="121">
        <f>'Тест ответы'!CR66*'Показатели'!$F$121*IF($CT$4="да",$C65,1)</f>
        <v>0</v>
      </c>
      <c r="CU65" s="121">
        <f>'Тест ответы'!CS66*'Показатели'!$F$122*IF($CU$4="да",$C65,1)</f>
        <v>0</v>
      </c>
      <c r="CV65" s="121">
        <f>'Тест ответы'!CT66*'Показатели'!$F$123*IF($CV$4="да",$C65,1)</f>
        <v>0</v>
      </c>
      <c r="CW65" s="121">
        <f>'Тест ответы'!CU66*'Показатели'!$F$124*IF($CW$4="да",$C65,1)</f>
        <v>0</v>
      </c>
      <c r="CX65" s="121">
        <f>'Тест ответы'!CV66*'Показатели'!$F$125*IF($CX$4="да",$C65,1)</f>
        <v>0</v>
      </c>
      <c r="CY65" s="121">
        <f>'Тест ответы'!CW66*'Показатели'!$F$126*IF($CY$4="да",$C65,1)</f>
        <v>0</v>
      </c>
      <c r="CZ65" s="121">
        <f>'Тест ответы'!CX66*'Показатели'!$F$127*IF($CZ$4="да",$C65,1)</f>
        <v>0</v>
      </c>
      <c r="DA65" s="121">
        <f>'Тест ответы'!CY66*'Показатели'!$F$128*IF($DA$4="да",$C65,1)</f>
        <v>0</v>
      </c>
      <c r="DB65" s="121">
        <f>'Тест ответы'!CZ66*'Показатели'!$F$129*IF($DB$4="да",$C65,1)</f>
        <v>0</v>
      </c>
      <c r="DC65" s="121">
        <f>'Тест ответы'!DA66*'Показатели'!$F$131*IF($DC$4="да",$C65,1)</f>
        <v>0</v>
      </c>
      <c r="DD65" s="121">
        <f>'Тест ответы'!DB66*'Показатели'!$F$132*IF($DD$4="да",$C65,1)</f>
        <v>0</v>
      </c>
      <c r="DE65" s="121">
        <f>'Тест ответы'!DC66*'Показатели'!$F$133*IF($DE$4="да",$C65,1)</f>
        <v>0</v>
      </c>
      <c r="DF65" s="121">
        <f>'Тест ответы'!DD66*'Показатели'!$F$134*IF($DF$4="да",$C65,1)</f>
        <v>0</v>
      </c>
      <c r="DG65" s="121">
        <f>'Тест ответы'!DE66*'Показатели'!$F$135*IF($DG$4="да",$C65,1)</f>
        <v>0</v>
      </c>
      <c r="DH65" s="121">
        <f>'Тест ответы'!DF66*'Показатели'!$F$136*IF($DH64="да",$C65,1)</f>
        <v>0</v>
      </c>
      <c r="DI65" s="121">
        <f>'Тест ответы'!DG66*'Показатели'!$F$137*IF($DI$4="да",$C65,1)</f>
        <v>0</v>
      </c>
      <c r="DJ65" s="121">
        <f>'Тест ответы'!DH66*'Показатели'!$F$138*IF($DJ$4="да",$C65,1)</f>
        <v>0</v>
      </c>
      <c r="DK65" s="122">
        <f>'Тест ответы'!DH66*'Показатели'!$F$139*IF($DK$4="да",$C65,1)</f>
        <v>0</v>
      </c>
      <c r="DL65" s="130" t="str">
        <f>'Тест ответы'!DJ66*#REF!*IF($DL$4="да",$C65,1)</f>
        <v>#REF!</v>
      </c>
      <c r="DM65" s="122" t="str">
        <f>'Тест ответы'!DF66*#REF!*IF(DM$4="да",$C65,1)</f>
        <v>#REF!</v>
      </c>
      <c r="DN65" s="122" t="str">
        <f>'Тест ответы'!DL66*#REF!*IF($DN$4="да",$C65,1)</f>
        <v>#REF!</v>
      </c>
      <c r="DO65" s="131" t="str">
        <f>'Тест ответы'!DM66*#REF!*IF($DO$4="да",$C65,1)</f>
        <v>#REF!</v>
      </c>
      <c r="DP65" s="122">
        <f>'Тест ответы'!DN66*'Показатели'!$F$141*IF($DP$4="да",$C65,1)</f>
        <v>0</v>
      </c>
      <c r="DQ65" s="122">
        <f>'Тест ответы'!DO66*'Показатели'!$F$142*IF(DQ$4="да",$C65,1)</f>
        <v>0</v>
      </c>
      <c r="DR65" s="132">
        <f>'Тест ответы'!DP66*'Показатели'!$F$144*$C65</f>
        <v>0</v>
      </c>
      <c r="DS65" s="122">
        <f>'Тест ответы'!DQ66*'Показатели'!$F$151*$C65</f>
        <v>0</v>
      </c>
      <c r="DT65" s="122">
        <f>'Тест ответы'!DR66*'Показатели'!$F$154*$C65</f>
        <v>0</v>
      </c>
      <c r="DU65" s="122">
        <f>'Тест ответы'!DS66*'Показатели'!$F$157*$C65</f>
        <v>0</v>
      </c>
      <c r="DV65" s="122">
        <f>'Тест ответы'!DT66*'Показатели'!$F$163*$C65</f>
        <v>0</v>
      </c>
      <c r="DW65" s="122">
        <f>'Тест ответы'!DU66*'Показатели'!$F$166*$C65</f>
        <v>0</v>
      </c>
      <c r="DX65" s="133">
        <f>'Тест ответы'!DV66*'Показатели'!$F$169*$C65</f>
        <v>0</v>
      </c>
      <c r="DY65" s="126">
        <f>'Тест ответы'!DW66*'Показатели'!$F$171*IF($DY$4="да",$C65,1)</f>
        <v>0</v>
      </c>
      <c r="DZ65" s="126">
        <f>'Тест ответы'!DX66*'Показатели'!$F$172*IF($DZ$4="да",$C65,1)</f>
        <v>0</v>
      </c>
      <c r="EA65" s="126">
        <f>'Тест ответы'!DY66*'Показатели'!$F$173*IF($EA$4="да",$C65,1)</f>
        <v>0</v>
      </c>
      <c r="EB65" s="126">
        <f>'Тест ответы'!DZ66*'Показатели'!$F$174*IF($EB$4="да",$C65,1)</f>
        <v>0</v>
      </c>
      <c r="EC65" s="126">
        <f>'Тест ответы'!EA66*'Показатели'!$F$175*IF($EC$4="да",$C65,1)</f>
        <v>0</v>
      </c>
      <c r="ED65" s="126">
        <f>'Тест ответы'!EB66*'Показатели'!$F$176*IF($ED$4="да",$C65,1)</f>
        <v>0</v>
      </c>
      <c r="EE65" s="126">
        <f>'Тест ответы'!EC66*'Показатели'!$F$177*IF($EE$4="да",$C65,1)</f>
        <v>0</v>
      </c>
      <c r="EF65" s="126">
        <f>'Тест ответы'!ED66*'Показатели'!$F$178*IF($EF$4="да",$C65,1)</f>
        <v>0</v>
      </c>
      <c r="EG65" s="126">
        <f>'Тест ответы'!EE66*'Показатели'!$F$179*IF($EG$4="да",$C65,1)</f>
        <v>0</v>
      </c>
      <c r="EH65" s="126">
        <f>'Тест ответы'!EF66*'Показатели'!$F$180*IF($EH$4="да",$C65,1)</f>
        <v>0</v>
      </c>
      <c r="EI65" s="126">
        <f>'Тест ответы'!EG66*'Показатели'!$F$181*IF($EI$4="да",$C65,1)</f>
        <v>0</v>
      </c>
      <c r="EJ65" s="126">
        <f>'Тест ответы'!EH66*'Показатели'!$F$182*IF($EJ$4="да",$C65,1)</f>
        <v>0</v>
      </c>
      <c r="EK65" s="126">
        <f>'Тест ответы'!EI66*'Показатели'!$F$183*IF($EK$4="да",$C65,1)</f>
        <v>0</v>
      </c>
      <c r="EL65" s="126">
        <f>'Тест ответы'!EJ66*'Показатели'!$F$184*IF($EL$4="да",$C65,1)</f>
        <v>0</v>
      </c>
      <c r="EM65" s="126">
        <f>'Тест ответы'!EK66*'Показатели'!$F$185*IF($EM$4="да",$C65,1)</f>
        <v>0</v>
      </c>
      <c r="EN65" s="126">
        <f>'Тест ответы'!EL66*'Показатели'!$F$186*IF($EN$4="да",$C65,1)</f>
        <v>0</v>
      </c>
      <c r="EO65" s="126">
        <f>'Тест ответы'!EM66*'Показатели'!$F$187*IF($EO$4="да",$C65,1)</f>
        <v>0</v>
      </c>
      <c r="EP65" s="126">
        <f>'Тест ответы'!EN66*'Показатели'!$F$188*IF($EP$4="да",$C65,1)</f>
        <v>0</v>
      </c>
      <c r="EQ65" s="126">
        <f>'Тест ответы'!EO66*'Показатели'!$F$189*IF($EQ$4="да",$C65,1)</f>
        <v>0</v>
      </c>
      <c r="ER65" s="126">
        <f>'Тест ответы'!EP66*'Показатели'!$F$190*IF($ER$4="да",$C65,1)</f>
        <v>0</v>
      </c>
      <c r="ES65" s="134">
        <f>'Тест ответы'!EQ66*'Показатели'!$F$191*IF($ES$4="да",$C65,1)</f>
        <v>0</v>
      </c>
      <c r="ET65" s="126">
        <f>'Тест ответы'!ER66*'Показатели'!$F$193*IF($ET$4="да",$C65,1)</f>
        <v>0</v>
      </c>
      <c r="EU65" s="126">
        <f>'Тест ответы'!ES66*'Показатели'!$F$194*IF($EU$4="да",$C65,1)</f>
        <v>0</v>
      </c>
      <c r="EV65" s="126">
        <f>'Тест ответы'!ET66*'Показатели'!$F$195*IF($EV$4="да",$C65,1)</f>
        <v>0</v>
      </c>
      <c r="EW65" s="126">
        <f>'Тест ответы'!EU66*'Показатели'!$F$196*IF($EW$4="да",$C65,1)</f>
        <v>0</v>
      </c>
      <c r="EX65" s="126">
        <f>'Тест ответы'!EV66*'Показатели'!$F$197*IF($EX$4="да",$C65,1)</f>
        <v>0</v>
      </c>
      <c r="EY65" s="126">
        <f>'Тест ответы'!EW66*'Показатели'!$F$198*IF($EY$4="да",$C65,1)</f>
        <v>0</v>
      </c>
      <c r="EZ65" s="126">
        <f>'Тест ответы'!EX66*'Показатели'!$F$199*IF($EZ$4="да",$C65,1)</f>
        <v>0</v>
      </c>
      <c r="FA65" s="126">
        <f>'Тест ответы'!EY66*'Показатели'!$F$200*IF($FA$4="да",$C65,1)</f>
        <v>0</v>
      </c>
      <c r="FB65" s="126">
        <f>'Тест ответы'!EZ66*'Показатели'!$F$201*IF($FB$4="да",$C65,1)</f>
        <v>0</v>
      </c>
      <c r="FC65" s="126">
        <f>'Тест ответы'!FA66*'Показатели'!$F$202*IF($FC$4="да",$C65,1)</f>
        <v>0</v>
      </c>
      <c r="FD65" s="126">
        <f>'Тест ответы'!FB66*'Показатели'!$F$203*IF($FD$4="да",$C65,1)</f>
        <v>0</v>
      </c>
      <c r="FE65" s="126">
        <f>'Тест ответы'!FC66*'Показатели'!$F$204*IF($FE$4="да",$C65,1)</f>
        <v>0</v>
      </c>
      <c r="FF65" s="126">
        <f>'Тест ответы'!FD66*'Показатели'!$F$205*IF($FF$4="да",$C65,1)</f>
        <v>0</v>
      </c>
      <c r="FG65" s="126">
        <f>'Тест ответы'!FE66*'Показатели'!$F$206*IF($FG$4="да",$C65,1)</f>
        <v>0</v>
      </c>
      <c r="FH65" s="126">
        <f>'Тест ответы'!FF66*'Показатели'!$F$207*IF($FH$4="да",$C65,1)</f>
        <v>0</v>
      </c>
      <c r="FI65" s="126">
        <f>'Тест ответы'!FG66*'Показатели'!$F$208*IF($FI$4="да",$C65,1)</f>
        <v>0</v>
      </c>
      <c r="FJ65" s="126">
        <f>'Тест ответы'!FH66*'Показатели'!$F$209*IF($FJ$4="да",$C65,1)</f>
        <v>0</v>
      </c>
      <c r="FK65" s="135">
        <f>'Тест ответы'!FI66*'Показатели'!$F$210*IF($FK$4="да",$C65,1)</f>
        <v>0</v>
      </c>
      <c r="FL65" s="122">
        <f>'Тест ответы'!FJ66*'Показатели'!$F$214*IF(FL$4="да",$C65,1)</f>
        <v>0</v>
      </c>
      <c r="FM65" s="122">
        <f>'Тест ответы'!FK66*'Показатели'!$F$215*IF(FM$4="да",$C65,1)</f>
        <v>0</v>
      </c>
      <c r="FN65" s="122">
        <f>'Тест ответы'!FL66*'Показатели'!$F$217*IF(FN$4="да",$C65,1)</f>
        <v>0</v>
      </c>
      <c r="FO65" s="122">
        <f>'Тест ответы'!FM66*'Показатели'!$F$218*IF(FO$4="да",$C65,1)</f>
        <v>0</v>
      </c>
      <c r="FP65" s="122">
        <f>'Тест ответы'!FN66*'Показатели'!$F$220*IF(FP$4="да",$C65,1)</f>
        <v>0</v>
      </c>
      <c r="FQ65" s="122">
        <f>'Тест ответы'!FO66*'Показатели'!$F$221*IF(FQ$4="да",$C65,1)</f>
        <v>0</v>
      </c>
      <c r="FR65" s="122">
        <f>'Тест ответы'!FP66*'Показатели'!$F$222*IF(FR$4="да",$C65,1)</f>
        <v>0</v>
      </c>
      <c r="FS65" s="122">
        <f>'Тест ответы'!FQ66*'Показатели'!$F$223*IF(FS$4="да",$C65,1)</f>
        <v>0</v>
      </c>
      <c r="FT65" s="122">
        <f>'Тест ответы'!FR66*'Показатели'!$F$224*IF(FT$4="да",$C65,1)</f>
        <v>0</v>
      </c>
      <c r="FU65" s="122">
        <f>'Тест ответы'!FS66*'Показатели'!$F$225*IF(FU$4="да",$C65,1)</f>
        <v>0</v>
      </c>
      <c r="FV65" s="122">
        <f>'Тест ответы'!FT66*'Показатели'!$F$227*IF(FV$4="да",$C65,1)</f>
        <v>0</v>
      </c>
      <c r="FW65" s="122">
        <f>'Тест ответы'!FU66*'Показатели'!$F$228*IF(FW$4="да",$C65,1)</f>
        <v>0</v>
      </c>
      <c r="FX65" s="122">
        <f>'Тест ответы'!FV66*'Показатели'!$F$229*IF(FX$4="да",$C65,1)</f>
        <v>0</v>
      </c>
      <c r="FY65" s="122">
        <f>'Тест ответы'!FW66*'Показатели'!$F$230*IF(FY$4="да",$C65,1)</f>
        <v>0</v>
      </c>
      <c r="FZ65" s="122">
        <f>'Тест ответы'!FX66*'Показатели'!$F$231*IF(FZ$4="да",$C65,1)</f>
        <v>0</v>
      </c>
      <c r="GA65" s="122">
        <f>'Тест ответы'!FY66*'Показатели'!$F$232*IF(GA$4="да",$C65,1)</f>
        <v>0</v>
      </c>
      <c r="GB65" s="132">
        <f>'Тест ответы'!FZ66*'Показатели'!$F$235*IF($GB$4="да",$C65,1)</f>
        <v>0</v>
      </c>
      <c r="GC65" s="122">
        <f>'Тест ответы'!GA66*'Показатели'!$F$236*IF($GC$4="да",$C65,1)</f>
        <v>0</v>
      </c>
      <c r="GD65" s="122">
        <f>'Тест ответы'!GB66*'Показатели'!$F$238*IF($GD$4="да",$C65,1)</f>
        <v>0</v>
      </c>
      <c r="GE65" s="122">
        <f>'Тест ответы'!GC66*'Показатели'!$F$239*IF($GE$4="да",$C65,1)</f>
        <v>0</v>
      </c>
      <c r="GF65" s="122">
        <f>'Тест ответы'!GD66*'Показатели'!$F$241*IF($GF$4="да",$C65,1)</f>
        <v>0</v>
      </c>
      <c r="GG65" s="122">
        <f>'Тест ответы'!GE66*'Показатели'!$F$242*IF($GG$4="да",$C65,1)</f>
        <v>0</v>
      </c>
      <c r="GH65" s="122">
        <f>'Тест ответы'!GF66*'Показатели'!$F$243*IF($GH$4="да",$C65,1)</f>
        <v>0</v>
      </c>
      <c r="GI65" s="122">
        <f>'Тест ответы'!GG66*'Показатели'!$F$244*IF($GI$4="да",$C65,1)</f>
        <v>0</v>
      </c>
      <c r="GJ65" s="122">
        <f>'Тест ответы'!GH66*'Показатели'!$F$245*IF($GJ$4="да",$C65,1)</f>
        <v>0</v>
      </c>
      <c r="GK65" s="122">
        <f>'Тест ответы'!GI66*'Показатели'!$F$246*IF($GK$4="да",$C65,1)</f>
        <v>0</v>
      </c>
      <c r="GL65" s="122">
        <f>'Тест ответы'!GJ66*'Показатели'!$F$248*IF($GL$4="да",$C65,1)</f>
        <v>0</v>
      </c>
      <c r="GM65" s="122">
        <f>'Тест ответы'!GK66*'Показатели'!$F$249*IF($GM$4="да",$C65,1)</f>
        <v>0</v>
      </c>
      <c r="GN65" s="122">
        <f>'Тест ответы'!GL66*'Показатели'!$F$250*IF($GN$4="да",$C65,1)</f>
        <v>0</v>
      </c>
      <c r="GO65" s="122">
        <f>'Тест ответы'!GM66*'Показатели'!$F$251*IF($GO$4="да",$C65,1)</f>
        <v>0</v>
      </c>
      <c r="GP65" s="122">
        <f>'Тест ответы'!GN66*'Показатели'!$F$252*IF($GP$4="да",$C65,1)</f>
        <v>0</v>
      </c>
      <c r="GQ65" s="122">
        <f>'Тест ответы'!GO66*'Показатели'!$F$253*IF($GQ$4="да",$C65,1)</f>
        <v>0</v>
      </c>
      <c r="GR65" s="132">
        <f>'Тест ответы'!GP66*'Показатели'!$F$256*IF($GR$4="да",$C65,1)</f>
        <v>0</v>
      </c>
      <c r="GS65" s="122">
        <f>'Тест ответы'!GQ66*'Показатели'!$F$257*IF($GS$4="да",$C65,1)</f>
        <v>0</v>
      </c>
      <c r="GT65" s="122">
        <f>'Тест ответы'!GR66*'Показатели'!$F$258*IF($GT$4="да",$C65,1)</f>
        <v>0</v>
      </c>
      <c r="GU65" s="122">
        <f>'Тест ответы'!GS66*'Показатели'!$F$260*IF($GU$4="да",$C65,1)</f>
        <v>0</v>
      </c>
      <c r="GV65" s="122">
        <f>'Тест ответы'!GT66*'Показатели'!$F$261*IF($GV$4="да",$C65,1)</f>
        <v>0</v>
      </c>
      <c r="GW65" s="122">
        <f>'Тест ответы'!GU66*'Показатели'!$F$262*IF($GW$4="да",$C65,1)</f>
        <v>0</v>
      </c>
      <c r="GX65" s="122">
        <f>'Тест ответы'!GV66*'Показатели'!$F$264*IF($GX$4="да",$C65,1)</f>
        <v>0</v>
      </c>
      <c r="GY65" s="122">
        <f>'Тест ответы'!GW66*'Показатели'!$F$265*IF($GY$4="да",$C65,1)</f>
        <v>0</v>
      </c>
      <c r="GZ65" s="122">
        <f>'Тест ответы'!GX66*'Показатели'!$F$266*IF($GZ$4="да",$C65,1)</f>
        <v>0</v>
      </c>
      <c r="HA65" s="122">
        <f>'Тест ответы'!GY66*'Показатели'!$F$267*IF($HA$4="да",$C65,1)</f>
        <v>0</v>
      </c>
      <c r="HB65" s="122">
        <f>'Тест ответы'!GZ66*'Показатели'!$F$269*IF($HB$4="да",$C65,1)</f>
        <v>0</v>
      </c>
      <c r="HC65" s="122">
        <f>'Тест ответы'!HA66*'Показатели'!$F$270*IF($HC$4="да",$C65,1)</f>
        <v>0</v>
      </c>
      <c r="HD65" s="122">
        <f>'Тест ответы'!HB66*'Показатели'!$F$271*IF($HD$4="да",$C65,1)</f>
        <v>0</v>
      </c>
      <c r="HE65" s="122">
        <f>'Тест ответы'!HC66*'Показатели'!$F$272*IF($HE$4="да",$C65,1)</f>
        <v>0</v>
      </c>
      <c r="HF65" s="122">
        <f>'Тест ответы'!HD66*'Показатели'!$F$274*IF($HF$4="да",$C65,1)</f>
        <v>0</v>
      </c>
      <c r="HG65" s="122">
        <f>'Тест ответы'!HE66*'Показатели'!$F$275*IF($HG$4="да",$C65,1)</f>
        <v>0</v>
      </c>
      <c r="HH65" s="122">
        <f>'Тест ответы'!HF66*'Показатели'!$F$276*IF($HH$4="да",$C65,1)</f>
        <v>0</v>
      </c>
      <c r="HI65" s="122">
        <f>'Тест ответы'!HG66*'Показатели'!$F$277*IF($HI$4="да",$C65,1)</f>
        <v>0</v>
      </c>
      <c r="HJ65" s="122">
        <f>'Тест ответы'!HH66*'Показатели'!$F$278*IF($HJ$4="да",$C65,1)</f>
        <v>0</v>
      </c>
      <c r="HK65" s="122">
        <f>'Тест ответы'!HI66*'Показатели'!$F$279*IF($HK$4="да",$C65,1)</f>
        <v>0</v>
      </c>
      <c r="HL65" s="122">
        <f>'Тест ответы'!HJ66*'Показатели'!$F$280*IF($HL$4="да",$C65,1)</f>
        <v>0</v>
      </c>
      <c r="HM65" s="122">
        <f>'Тест ответы'!HK66*'Показатели'!$F$281*IF($HM$4="да",$C65,1)</f>
        <v>0</v>
      </c>
      <c r="HN65" s="122">
        <f>'Тест ответы'!HL66*'Показатели'!$F$282*IF($HN$4="да",$C65,1)</f>
        <v>0</v>
      </c>
      <c r="HO65" s="122">
        <f>'Тест ответы'!HM66*'Показатели'!$F$284*IF($HO$4="да",$C65,1)</f>
        <v>0</v>
      </c>
      <c r="HP65" s="122">
        <f>'Тест ответы'!HN66*'Показатели'!$F$285*IF($HP$4="да",$C65,1)</f>
        <v>0</v>
      </c>
      <c r="HQ65" s="122">
        <f>'Тест ответы'!HO66*'Показатели'!$F$286*IF($HQ$4="да",$C65,1)</f>
        <v>0</v>
      </c>
      <c r="HR65" s="122">
        <f>'Тест ответы'!HP66*'Показатели'!$F$287*IF($HR$4="да",$C65,1)</f>
        <v>0</v>
      </c>
      <c r="HS65" s="122">
        <f>'Тест ответы'!HQ66*'Показатели'!$F$288*IF($HS$4="да",$C65,1)</f>
        <v>0</v>
      </c>
      <c r="HT65" s="122">
        <f>'Тест ответы'!HR66*'Показатели'!$F$289*IF(HT$4="да",$C65,1)</f>
        <v>0</v>
      </c>
      <c r="HU65" s="122">
        <f>'Тест ответы'!HS66*'Показатели'!$F$290*IF($HU$4="да",$C65,1)</f>
        <v>0</v>
      </c>
      <c r="HV65" s="122">
        <f>'Тест ответы'!HT66*'Показатели'!$F$291*IF($HV$4="да",$C65,1)</f>
        <v>0</v>
      </c>
      <c r="HW65" s="122">
        <f>'Тест ответы'!HU66*'Показатели'!$F$292*IF($HW$4="да",$C65,1)</f>
        <v>0</v>
      </c>
      <c r="HX65" s="122" t="str">
        <f>'Тест ответы'!HV66*#REF!*C65</f>
        <v>#REF!</v>
      </c>
      <c r="HY65" s="133" t="str">
        <f>'Тест ответы'!HW66*#REF!*C65</f>
        <v>#REF!</v>
      </c>
      <c r="HZ65" s="122">
        <f>'Тест ответы'!HX66*'Показатели'!$F$295*IF(HZ$4="да",$C65,1)</f>
        <v>0</v>
      </c>
      <c r="IA65" s="122">
        <f>'Тест ответы'!HY66*'Показатели'!$F$296*IF(IA$4="да",$C65,1)</f>
        <v>0</v>
      </c>
      <c r="IB65" s="122">
        <f>'Тест ответы'!HZ66*'Показатели'!$F$297*IF(IB$4="да",$C65,1)</f>
        <v>0</v>
      </c>
      <c r="IC65" s="122">
        <f>'Тест ответы'!IA66*'Показатели'!$F$299*IF(IC$4="да",$C65,1)</f>
        <v>0</v>
      </c>
      <c r="ID65" s="122">
        <f>'Тест ответы'!IB66*'Показатели'!$F$300*IF(ID$4="да",$C65,1)</f>
        <v>0</v>
      </c>
      <c r="IE65" s="122">
        <f>'Тест ответы'!IC66*'Показатели'!$F$301*IF(IE$4="да",$C65,1)</f>
        <v>0</v>
      </c>
      <c r="IF65" s="122">
        <f>'Тест ответы'!ID66*'Показатели'!$F$303*IF(IF$4="да",$C65,1)</f>
        <v>0</v>
      </c>
      <c r="IG65" s="122">
        <f>'Тест ответы'!IE66*'Показатели'!$F$304*IF(IG$4="да",$C65,1)</f>
        <v>0</v>
      </c>
      <c r="IH65" s="122">
        <f>'Тест ответы'!IF66*'Показатели'!$F$305*IF(IH$4="да",$C65,1)</f>
        <v>0</v>
      </c>
      <c r="II65" s="122">
        <f>'Тест ответы'!IG66*'Показатели'!$F$307*IF(II$4="да",$C65,1)</f>
        <v>0</v>
      </c>
      <c r="IJ65" s="122">
        <f>'Тест ответы'!IH66*'Показатели'!$F$308*IF(IJ$4="да",$C65,1)</f>
        <v>0</v>
      </c>
      <c r="IK65" s="122">
        <f>'Тест ответы'!II66*'Показатели'!$F$309*IF(IK$4="да",$C65,1)</f>
        <v>0</v>
      </c>
      <c r="IL65" s="122">
        <f>'Тест ответы'!IJ66*'Показатели'!$F$313*IF(IL$4="да",$C65,1)</f>
        <v>0</v>
      </c>
      <c r="IM65" s="122">
        <f>'Тест ответы'!IK66*'Показатели'!$F$314*IF(IM$4="да",$C65,1)</f>
        <v>0</v>
      </c>
      <c r="IN65" s="122">
        <f>'Тест ответы'!IL66*'Показатели'!$F$315*IF(IN$4="да",$C65,1)</f>
        <v>0</v>
      </c>
      <c r="IO65" s="122">
        <f>'Тест ответы'!IM66*'Показатели'!$F$316*IF(IO$4="да",$C65,1)</f>
        <v>0</v>
      </c>
      <c r="IP65" s="122">
        <f>'Тест ответы'!IN66*'Показатели'!$F$317*IF(IP$4="да",$C65,1)</f>
        <v>0</v>
      </c>
      <c r="IQ65" s="122">
        <f>'Тест ответы'!IO66*'Показатели'!$F$318*IF(IQ$4="да",$C65,1)</f>
        <v>0</v>
      </c>
      <c r="IR65" s="122">
        <f>'Тест ответы'!IP66*'Показатели'!$F$320*IF(IR$4="да",$C65,1)</f>
        <v>0</v>
      </c>
      <c r="IS65" s="122">
        <f>'Тест ответы'!IQ66*'Показатели'!$F$321*IF(IS$4="да",$C65,1)</f>
        <v>0</v>
      </c>
      <c r="IT65" s="122">
        <f>'Тест ответы'!IR66*'Показатели'!$F$322*IF(IT$4="да",$C65,1)</f>
        <v>0</v>
      </c>
      <c r="IU65" s="122">
        <f>'Тест ответы'!IS66*'Показатели'!$F$323*IF(IU$4="да",$C65,1)</f>
        <v>0</v>
      </c>
      <c r="IV65" s="122">
        <f>'Тест ответы'!IT66*'Показатели'!$F$324*IF(IV$4="да",$C65,1)</f>
        <v>0</v>
      </c>
      <c r="IW65" s="122">
        <f>'Тест ответы'!IU66*'Показатели'!$F$325*IF(IW$4="да",$C65,1)</f>
        <v>0</v>
      </c>
      <c r="IX65" s="122">
        <f>'Тест ответы'!IV66*'Показатели'!$F$327*IF(IX$4="да",$C65,1)</f>
        <v>0</v>
      </c>
      <c r="IY65" s="122">
        <f>'Тест ответы'!IW66*'Показатели'!$F$328*IF(IY$4="да",$C65,1)</f>
        <v>0</v>
      </c>
      <c r="IZ65" s="132">
        <f>'Тест ответы'!IX66*'Показатели'!$F$331*IF(IZ$4="да",$C65,1)</f>
        <v>0</v>
      </c>
      <c r="JA65" s="122">
        <f>'Тест ответы'!IY66*'Показатели'!$F$332*IF(JA$4="да",$C65,1)</f>
        <v>0</v>
      </c>
      <c r="JB65" s="122">
        <f>'Тест ответы'!IZ66*'Показатели'!$F$333*IF(JB$4="да",$C65,1)</f>
        <v>0</v>
      </c>
      <c r="JC65" s="122">
        <f>'Тест ответы'!JA66*'Показатели'!$F$334*IF(JC$4="да",$C65,1)</f>
        <v>0</v>
      </c>
      <c r="JD65" s="122">
        <f>'Тест ответы'!JB66*'Показатели'!$F$335*IF(JD$4="да",$C65,1)</f>
        <v>0</v>
      </c>
      <c r="JE65" s="122">
        <f>'Тест ответы'!JC66*'Показатели'!$F$336*IF(JE$4="да",$C65,1)</f>
        <v>0</v>
      </c>
      <c r="JF65" s="122">
        <f>'Тест ответы'!JD66*'Показатели'!$F$338*IF(JF$4="да",$C65,1)</f>
        <v>0</v>
      </c>
      <c r="JG65" s="122">
        <f>'Тест ответы'!JE66*'Показатели'!$F$339*IF(JG$4="да",$C65,1)</f>
        <v>0</v>
      </c>
      <c r="JH65" s="122">
        <f>'Тест ответы'!JF66*'Показатели'!$F$341*IF(JH$4="да",$C65,1)</f>
        <v>0</v>
      </c>
      <c r="JI65" s="122">
        <f>'Тест ответы'!JG66*'Показатели'!$F$342*IF(JI$4="да",$C65,1)</f>
        <v>0</v>
      </c>
      <c r="JJ65" s="122">
        <f>'Тест ответы'!JH66*'Показатели'!$F$343*IF(JJ$4="да",$C65,1)</f>
        <v>0</v>
      </c>
      <c r="JK65" s="122">
        <f>'Тест ответы'!JI66*'Показатели'!$F$344*IF(JK$4="да",$C65,1)</f>
        <v>0</v>
      </c>
      <c r="JL65" s="122">
        <f>'Тест ответы'!JJ66*'Показатели'!$F$345*IF(JL$4="да",$C65,1)</f>
        <v>0</v>
      </c>
      <c r="JM65" s="122">
        <f>'Тест ответы'!JK66*'Показатели'!$F$346*IF(JM$4="да",$C65,1)</f>
        <v>0</v>
      </c>
      <c r="JN65" s="122">
        <f>'Тест ответы'!JL66*'Показатели'!$F$347*IF(JN$4="да",$C65,1)</f>
        <v>0</v>
      </c>
      <c r="JO65" s="122">
        <f>'Тест ответы'!JM66*'Показатели'!$F$348*IF(JO$4="да",$C65,1)</f>
        <v>0</v>
      </c>
      <c r="JP65" s="122">
        <f>'Тест ответы'!JN66*'Показатели'!$F$349*IF(JP$4="да",$C65,1)</f>
        <v>0</v>
      </c>
      <c r="JQ65" s="122">
        <f>'Тест ответы'!JO66*'Показатели'!$F$350*IF(JQ$4="да",$C65,1)</f>
        <v>0</v>
      </c>
      <c r="JR65" s="122">
        <f>'Тест ответы'!JP66*'Показатели'!$F$351*IF(JR$4="да",$C65,1)</f>
        <v>0</v>
      </c>
      <c r="JS65" s="122">
        <f>'Тест ответы'!JQ66*'Показатели'!$F$352*IF(JS$4="да",$C65,1)</f>
        <v>0</v>
      </c>
      <c r="JT65" s="122">
        <f>'Тест ответы'!JR66*'Показатели'!$F$353*IF(JT$4="да",$C65,1)</f>
        <v>0</v>
      </c>
      <c r="JU65" s="122">
        <f>'Тест ответы'!JS66*'Показатели'!$F$354*IF(JU$4="да",$C65,1)</f>
        <v>0</v>
      </c>
      <c r="JV65" s="122">
        <f>'Тест ответы'!JT66*'Показатели'!$F$355*IF(JV$4="да",$C65,1)</f>
        <v>0</v>
      </c>
      <c r="JW65" s="122">
        <f>'Тест ответы'!JU66*'Показатели'!$F$356*IF(JW$4="да",$C65,1)</f>
        <v>0</v>
      </c>
      <c r="JX65" s="122">
        <f>'Тест ответы'!JV66*'Показатели'!$F$357*IF(JX$4="да",$C65,1)</f>
        <v>0</v>
      </c>
      <c r="JY65" s="122">
        <f>'Тест ответы'!JW66*'Показатели'!$F$358*IF(JY$4="да",$C65,1)</f>
        <v>0</v>
      </c>
      <c r="JZ65" s="122">
        <f>'Тест ответы'!JX66*'Показатели'!$F$360*IF(JZ$4="да",$C65,1)</f>
        <v>0</v>
      </c>
      <c r="KA65" s="122">
        <f>'Тест ответы'!JY66*'Показатели'!$F$361*IF(KA$4="да",$C65,1)</f>
        <v>0</v>
      </c>
      <c r="KB65" s="122">
        <f>'Тест ответы'!JZ66*'Показатели'!$F$362*IF(KB$4="да",$C65,1)</f>
        <v>0</v>
      </c>
      <c r="KC65" s="122">
        <f>'Тест ответы'!KA66*'Показатели'!$F$363*IF(KC$4="да",$C65,1)</f>
        <v>0</v>
      </c>
      <c r="KD65" s="122">
        <f>'Тест ответы'!KB66*'Показатели'!$F$364*IF(KD$4="да",$C65,1)</f>
        <v>0</v>
      </c>
      <c r="KE65" s="136">
        <f>'Тест ответы'!KC66*'Показатели'!$F$365*IF(KE$4="да",$C65,1)</f>
        <v>0</v>
      </c>
      <c r="KF65" s="122">
        <f>'Тест ответы'!KD66*'Показатели'!$F$380*IF(KF$4="да",A65,1)</f>
        <v>0</v>
      </c>
      <c r="KG65" s="122">
        <f>'Тест ответы'!KE66*'Показатели'!$F$383*IF(KG$4="да",B65,1)</f>
        <v>0</v>
      </c>
      <c r="KH65" s="133">
        <f>'Тест ответы'!KF66*'Показатели'!$F$385*IF(KH$4="да",C65,1)</f>
        <v>0</v>
      </c>
      <c r="KI65" s="122">
        <f>'Тест ответы'!KG66*'Показатели'!$F$387*IF($KI$4="да",C65,1)</f>
        <v>0</v>
      </c>
      <c r="KJ65" s="122">
        <f>'Тест ответы'!KH66*'Показатели'!$F$388*IF($KJ$4="да",C65,1)</f>
        <v>0</v>
      </c>
      <c r="KK65" s="122">
        <f>'Тест ответы'!KI66*'Показатели'!$F$389*IF($KK$4="да",C65,1)</f>
        <v>0</v>
      </c>
      <c r="KL65" s="132">
        <f>'Тест ответы'!KJ66*'Показатели'!$F$391*IF(KL$4="да",C65,1)</f>
        <v>0</v>
      </c>
      <c r="KM65" s="122">
        <f>'Тест ответы'!KK66*'Показатели'!$F$392*IF(KM$4="да",D65,1)</f>
        <v>0</v>
      </c>
      <c r="KN65" s="132">
        <f>'Тест ответы'!KL66*'Показатели'!$F$394*IF($KN$4="да",C65,1)</f>
        <v>0</v>
      </c>
      <c r="KO65" s="133">
        <f>'Тест ответы'!KM66*'Показатели'!$F$395*IF($KO$4="да",C65,1)</f>
        <v>0</v>
      </c>
      <c r="KP65" s="122">
        <f>'Тест ответы'!KN66*'Показатели'!$F$397*IF($KP$4="да",$C65,1)</f>
        <v>0</v>
      </c>
      <c r="KQ65" s="122">
        <f>'Тест ответы'!KO66*'Показатели'!$F$398*IF($KQ$4="да",$C65,1)</f>
        <v>0</v>
      </c>
      <c r="KR65" s="122">
        <f>'Тест ответы'!KP66*'Показатели'!$F$400*IF($KR$4="да",$C65,1)</f>
        <v>0</v>
      </c>
      <c r="KS65" s="133">
        <f>'Тест ответы'!KQ66*'Показатели'!$F$401*IF($KS$4="да",$C65,1)</f>
        <v>0</v>
      </c>
      <c r="KT65" s="122">
        <f>'Тест ответы'!KR66*'Показатели'!$F$403*IF($KT$4="да",$C65,1)</f>
        <v>0</v>
      </c>
      <c r="KU65" s="122">
        <f>'Тест ответы'!KS66*'Показатели'!$F$405*IF($KU$4="да",$C65,1)</f>
        <v>0</v>
      </c>
      <c r="KV65" s="130">
        <f>'Тест ответы'!KT66*'Показатели'!$F$408*IF($KV$4="да",$C65,1)</f>
        <v>0</v>
      </c>
      <c r="KW65" s="122">
        <f>'Тест ответы'!KU66*'Показатели'!$F$409*IF($KW$4="да",$C65,1)</f>
        <v>0</v>
      </c>
      <c r="KX65" s="122">
        <f>'Тест ответы'!KV66*'Показатели'!$F$410*IF($KX$4="да",$C65,1)</f>
        <v>0</v>
      </c>
      <c r="KY65" s="122">
        <f>'Тест ответы'!KW66*'Показатели'!$F$411*IF($KY$4="да",$C65,1)</f>
        <v>0</v>
      </c>
      <c r="KZ65" s="132">
        <f>'Тест ответы'!KX66*'Показатели'!$F$413*IF($KZ$4="да",$C65,1)</f>
        <v>0</v>
      </c>
      <c r="LA65" s="122">
        <f>'Тест ответы'!KY66*'Показатели'!$F$415*IF($LA$4="да",$C65,1)</f>
        <v>0</v>
      </c>
      <c r="LB65" s="122">
        <f>'Тест ответы'!KZ66*'Показатели'!$F$416*IF($LB$4="да",$C65,1)</f>
        <v>0</v>
      </c>
      <c r="LC65" s="122">
        <f>'Тест ответы'!LA66*'Показатели'!$F$417*IF($LC$4="да",$C65,1)</f>
        <v>0</v>
      </c>
      <c r="LD65" s="132">
        <f>'Тест ответы'!LB66*'Показатели'!$F$420*IF($LD$4="да",$C65,1)</f>
        <v>0</v>
      </c>
      <c r="LE65" s="122">
        <f>'Тест ответы'!LC66*'Показатели'!$F$422*IF($LE$4="да",$C65,1)</f>
        <v>0</v>
      </c>
      <c r="LF65" s="122">
        <f>'Тест ответы'!LD66*'Показатели'!$F$423*IF($LF$4="да",$C65,1)</f>
        <v>0</v>
      </c>
      <c r="LG65" s="122">
        <f>'Тест ответы'!LE66*'Показатели'!$F$424*IF($LG$4="да",$C65,1)</f>
        <v>0</v>
      </c>
      <c r="LH65" s="132">
        <f>'Тест ответы'!LF66*'Показатели'!$F$426*IF(LH$4="да",$C65,1)</f>
        <v>0</v>
      </c>
      <c r="LI65" s="122">
        <f>'Тест ответы'!LG66*'Показатели'!$F$427*IF($LI$4="да",$C65,1)</f>
        <v>0</v>
      </c>
      <c r="LJ65" s="122">
        <f>'Тест ответы'!LH66*'Показатели'!$F$428*IF($LJ$4="да",$C65,1)</f>
        <v>0</v>
      </c>
      <c r="LK65" s="122">
        <f>'Тест ответы'!LI66*'Показатели'!$F$429*IF($LK$4="да",$C65,1)</f>
        <v>0</v>
      </c>
      <c r="LL65" s="122">
        <f>'Тест ответы'!LJ66*'Показатели'!$F$430*IF($LI$4="да",$C65,1)</f>
        <v>0</v>
      </c>
      <c r="LM65" s="125">
        <f>'Тест ответы'!LK66*'Показатели'!$F$461*IF(LM$4="да",$C65,1)</f>
        <v>0</v>
      </c>
      <c r="LN65" s="126">
        <f>'Тест ответы'!LL66*'Показатели'!$F$462*IF(LN$4="да",$C65,1)</f>
        <v>0</v>
      </c>
      <c r="LO65" s="126">
        <f>'Тест ответы'!LM66*'Показатели'!$F$463*IF(LO$4="да",$C65,1)</f>
        <v>0</v>
      </c>
      <c r="LP65" s="126">
        <f>'Тест ответы'!LN66*'Показатели'!$F$464*IF(LP$4="да",$C65,1)</f>
        <v>0</v>
      </c>
      <c r="LQ65" s="126">
        <f>'Тест ответы'!LO66*'Показатели'!$F$466*IF(LQ$4="да",$C65,1)</f>
        <v>0</v>
      </c>
      <c r="LR65" s="126">
        <f>'Тест ответы'!LP66*'Показатели'!$F$467*IF(LR$4="да",$C65,1)</f>
        <v>0</v>
      </c>
      <c r="LS65" s="126">
        <f>'Тест ответы'!LQ66*'Показатели'!$F$468*IF(LS$4="да",$C65,1)</f>
        <v>0</v>
      </c>
      <c r="LT65" s="135">
        <f>'Тест ответы'!LR66*'Показатели'!$F$469*IF(LT$4="да",$C65,1)</f>
        <v>0</v>
      </c>
      <c r="LU65" s="122">
        <f>'Тест ответы'!LS66*'Показатели'!$F$472*IF($LU$4="да",$C65,1)</f>
        <v>0</v>
      </c>
      <c r="LV65" s="122">
        <f>'Тест ответы'!LT66*'Показатели'!$F$473*IF($LV$4="да",$C65,1)</f>
        <v>0</v>
      </c>
      <c r="LW65" s="122">
        <f>'Тест ответы'!LU66*'Показатели'!$F$474*IF($LW$4="да",$C65,1)</f>
        <v>0</v>
      </c>
      <c r="LX65" s="122">
        <f>'Тест ответы'!LV66*'Показатели'!$F$476*IF($LX$4="да",$C65,1)</f>
        <v>0</v>
      </c>
      <c r="LY65" s="122">
        <f>'Тест ответы'!LW66*'Показатели'!$F$477*IF($LY$4="да",$C65,1)</f>
        <v>0</v>
      </c>
      <c r="LZ65" s="122">
        <f>'Тест ответы'!LX66*'Показатели'!$F$478*IF(LZ$4="да",$C65,1)</f>
        <v>0</v>
      </c>
      <c r="MA65" s="122">
        <f>'Тест ответы'!LY66*'Показатели'!$F$479*IF($MA$4="да",$C65,1)</f>
        <v>0</v>
      </c>
      <c r="MB65" s="122">
        <f>'Тест ответы'!LZ66*'Показатели'!$F$480*IF($MB$4="да",$C65,1)</f>
        <v>0</v>
      </c>
      <c r="MC65" s="122">
        <f>'Тест ответы'!MA66*'Показатели'!$F$481*IF($MC$4="да",$C65,1)</f>
        <v>0</v>
      </c>
      <c r="MD65" s="122">
        <f>'Тест ответы'!MB66*'Показатели'!$F$483*IF($MD$4="да",$C65,1)</f>
        <v>0</v>
      </c>
      <c r="ME65" s="122">
        <f>'Тест ответы'!MC66*'Показатели'!$F$484*IF($ME$4="да",$C65,1)</f>
        <v>0</v>
      </c>
      <c r="MF65" s="122">
        <f>'Тест ответы'!MD66*'Показатели'!$F$486*IF($MF$4="да",$C65,1)</f>
        <v>0</v>
      </c>
      <c r="MG65" s="136">
        <f>'Тест ответы'!ME66*'Показатели'!F$487*IF(MG$4="да",$C65,1)</f>
        <v>0</v>
      </c>
      <c r="MH65" s="126">
        <f>'Тест ответы'!MF66*'Показатели'!$F$489*IF($MH$4="да",$C65,1)</f>
        <v>0</v>
      </c>
      <c r="MI65" s="126">
        <f>'Тест ответы'!MG66*'Показатели'!$F$490*IF($MI$4="да",$C65,1)</f>
        <v>0</v>
      </c>
      <c r="MJ65" s="126">
        <f>'Тест ответы'!MH66*'Показатели'!$F$491*IF($MJ$4="да",$C65,1)</f>
        <v>0</v>
      </c>
      <c r="MK65" s="126">
        <f>'Тест ответы'!MI66*'Показатели'!$F$492*IF($MK$4="да",$C65,1)</f>
        <v>0</v>
      </c>
      <c r="ML65" s="126">
        <f>'Тест ответы'!MJ66*'Показатели'!$F$493*IF($ML$4="да",$C65,1)</f>
        <v>0</v>
      </c>
      <c r="MM65" s="126">
        <f>'Тест ответы'!MK66*'Показатели'!$F$494*IF($MM$4="да",$C65,1)</f>
        <v>0</v>
      </c>
      <c r="MN65" s="126">
        <f>'Тест ответы'!ML66*'Показатели'!$F$495*IF($MN$4="да",$C65,1)</f>
        <v>0</v>
      </c>
      <c r="MO65" s="126">
        <f>'Тест ответы'!MM66*'Показатели'!$F$496*IF($MO$4="да",$C65,1)</f>
        <v>0</v>
      </c>
      <c r="MP65" s="126">
        <f>'Тест ответы'!MN66*'Показатели'!$F$497*IF($MP$4="да",$C65,1)</f>
        <v>0</v>
      </c>
      <c r="MQ65" s="126">
        <f>'Тест ответы'!MO66*'Показатели'!$F$498*IF($MQ$4="да",$C65,1)</f>
        <v>0</v>
      </c>
      <c r="MR65" s="126">
        <f>'Тест ответы'!MP66*'Показатели'!$F$499*IF($MR$4="да",$C65,1)</f>
        <v>0</v>
      </c>
      <c r="MS65" s="126">
        <f>'Тест ответы'!MQ66*'Показатели'!$F$500*IF($MS$4="да",$C65,1)</f>
        <v>0</v>
      </c>
      <c r="MT65" s="126">
        <f>'Тест ответы'!MR66*'Показатели'!$F$501*IF(MT$4="да",$C65,1)</f>
        <v>0</v>
      </c>
      <c r="MU65" s="126">
        <f>'Тест ответы'!MS66*'Показатели'!$F$502*IF(MU$4="да",$C65,1)</f>
        <v>0</v>
      </c>
      <c r="MV65" s="126">
        <f>'Тест ответы'!MT66*'Показатели'!$F$503*IF(MV$4="да",$C65,1)</f>
        <v>0</v>
      </c>
      <c r="MW65" s="126">
        <f>'Тест ответы'!MU66*'Показатели'!$F$504*IF($MW$4="да",$C65,1)</f>
        <v>0</v>
      </c>
      <c r="MX65" s="126">
        <f>'Тест ответы'!MV66*'Показатели'!$F$505*IF(MX$4="да",$C65,1)</f>
        <v>0</v>
      </c>
      <c r="MY65" s="126">
        <f>'Тест ответы'!MW66*'Показатели'!$F$506*IF(MY$4="да",$C65,1)</f>
        <v>0</v>
      </c>
      <c r="MZ65" s="126">
        <f>'Тест ответы'!MX66*'Показатели'!$F$507*IF(MZ$4="да",$C65,1)</f>
        <v>0</v>
      </c>
      <c r="NA65" s="126">
        <f>'Тест ответы'!MY66*'Показатели'!$F$508*IF(NA$4="да",$C65,1)</f>
        <v>0</v>
      </c>
      <c r="NB65" s="126">
        <f>'Тест ответы'!MZ66*'Показатели'!$F$509*IF(NB$4="да",$C65,1)</f>
        <v>0</v>
      </c>
      <c r="NC65" s="126">
        <f>'Тест ответы'!NA66*'Показатели'!$F$510*IF(NC$4="да",$C65,1)</f>
        <v>0</v>
      </c>
      <c r="ND65" s="126">
        <f>'Тест ответы'!NB66*'Показатели'!$F$511*IF(ND$4="да",$C65,1)</f>
        <v>0</v>
      </c>
      <c r="NE65" s="126">
        <f>'Тест ответы'!NC66*'Показатели'!$F$512*IF(NE$4="да",$C65,1)</f>
        <v>0</v>
      </c>
      <c r="NF65" s="126">
        <f>'Тест ответы'!ND66*'Показатели'!$F$513*IF(NF$4="да",$C65,1)</f>
        <v>0</v>
      </c>
      <c r="NG65" s="126">
        <f>'Тест ответы'!NE66*'Показатели'!$F$514*IF(NG$4="да",$C65,1)</f>
        <v>0</v>
      </c>
      <c r="NH65" s="126">
        <f>'Тест ответы'!NF66*'Показатели'!$F$515*IF(NH$4="да",$C65,1)</f>
        <v>0</v>
      </c>
      <c r="NI65" s="134">
        <f>'Тест ответы'!NG66*'Показатели'!$F$516*IF($NI$4="да",$C65,1)</f>
        <v>0</v>
      </c>
      <c r="NJ65" s="126">
        <f>'Тест ответы'!NH66*'Показатели'!$F$518*IF(NJ$4="да",$C65,1)</f>
        <v>0</v>
      </c>
      <c r="NK65" s="126">
        <f>'Тест ответы'!NI66*'Показатели'!$F$519*IF(NK$4="да",$C65,1)</f>
        <v>0</v>
      </c>
      <c r="NL65" s="126">
        <f>'Тест ответы'!NJ66*'Показатели'!$F$520*IF(NL$4="да",$C65,1)</f>
        <v>0</v>
      </c>
      <c r="NM65" s="126">
        <f>'Тест ответы'!NK66*'Показатели'!$F$521*IF(NM$4="да",$C65,1)</f>
        <v>0</v>
      </c>
      <c r="NN65" s="126">
        <f>'Тест ответы'!NL66*'Показатели'!$F$522*IF(NN$4="да",$C65,1)</f>
        <v>0</v>
      </c>
      <c r="NO65" s="126">
        <f>'Тест ответы'!NM66*'Показатели'!$F$523*IF(NO$4="да",$C65,1)</f>
        <v>0</v>
      </c>
      <c r="NP65" s="126">
        <f>'Тест ответы'!NN66*'Показатели'!G$524*IF(NP$4="да",$C65,1)</f>
        <v>0</v>
      </c>
      <c r="NQ65" s="126">
        <f>'Тест ответы'!NO66*'Показатели'!H$525*IF(NQ$4="да",$C65,1)</f>
        <v>0</v>
      </c>
      <c r="NR65" s="126">
        <f>'Тест ответы'!NP66*'Показатели'!I$526*IF(NR$4="да",$C65,1)</f>
        <v>0</v>
      </c>
      <c r="NS65" s="126">
        <f>'Тест ответы'!NQ66*'Показатели'!$F$527*IF(NS$4="да",$C65,1)</f>
        <v>0</v>
      </c>
      <c r="NT65" s="126">
        <f>'Тест ответы'!NR66*'Показатели'!$F$528*IF(NT$4="да",$C65,1)</f>
        <v>0</v>
      </c>
      <c r="NU65" s="126">
        <f>'Тест ответы'!NS66*'Показатели'!$F$529*IF(NU$4="да",$C65,1)</f>
        <v>0</v>
      </c>
      <c r="NV65" s="135">
        <f>'Тест ответы'!NT66*'Показатели'!$F$530*IF(NV$4="да",$C65,1)</f>
        <v>0</v>
      </c>
      <c r="NW65" s="126">
        <f>'Тест ответы'!NU66*'Показатели'!$F$533*IF($NW$4="да",$C65,1)</f>
        <v>0</v>
      </c>
      <c r="NX65" s="126">
        <f>'Тест ответы'!NV66*'Показатели'!$F$534*IF($NX$4="да",$C65,1)</f>
        <v>0</v>
      </c>
      <c r="NY65" s="127">
        <f>'Тест ответы'!NW66*'Показатели'!$F$536*IF($NY$4="да",$C65,1)</f>
        <v>0</v>
      </c>
      <c r="NZ65" s="126">
        <f>'Тест ответы'!NX66*'Показатели'!$F$537*IF($NZ$4="да",$C65,1)</f>
        <v>0</v>
      </c>
      <c r="OA65" s="127">
        <f>'Тест ответы'!NY66*'Показатели'!$F$539*IF(OA$4="да",$C65,1)</f>
        <v>0</v>
      </c>
      <c r="OB65" s="126">
        <f>'Тест ответы'!NZ66*'Показатели'!$F$540*IF(OB$4="да",$C65,1)</f>
        <v>0</v>
      </c>
      <c r="OC65" s="126">
        <f>'Тест ответы'!OA66*'Показатели'!$F$541*IF(OC$4="да",$C65,1)</f>
        <v>0</v>
      </c>
      <c r="OD65" s="126">
        <f>'Тест ответы'!OB66*'Показатели'!$F$542*IF(OD$4="да",$C65,1)</f>
        <v>0</v>
      </c>
      <c r="OE65" s="126">
        <f>'Тест ответы'!OC66*'Показатели'!$F$543*IF(OE$4="да",$C65,1)</f>
        <v>0</v>
      </c>
      <c r="OF65" s="126">
        <f>'Тест ответы'!OD66*'Показатели'!$F$544*IF(OF$4="да",$C65,1)</f>
        <v>0</v>
      </c>
      <c r="OG65" s="127">
        <f>'Тест ответы'!OE66*'Показатели'!$F$546*IF(OG$4="да",$C65,1)</f>
        <v>0</v>
      </c>
      <c r="OH65" s="126">
        <f>'Тест ответы'!OF66*'Показатели'!$F$547*IF(OH$4="да",$C65,1)</f>
        <v>0</v>
      </c>
      <c r="OI65" s="126">
        <f>'Тест ответы'!OG66*'Показатели'!$F$548*IF(OI$4="да",$C65,1)</f>
        <v>0</v>
      </c>
      <c r="OJ65" s="126">
        <f>'Тест ответы'!OH66*'Показатели'!$F$549*IF(OJ$4="да",$C65,1)</f>
        <v>0</v>
      </c>
      <c r="OK65" s="126">
        <f>'Тест ответы'!OI66*'Показатели'!$F$550*IF(OK$4="да",$C65,1)</f>
        <v>0</v>
      </c>
      <c r="OL65" s="126">
        <f>'Тест ответы'!OJ66*'Показатели'!$F$551*IF(OL$4="да",$C65,1)</f>
        <v>0</v>
      </c>
      <c r="OM65" s="137">
        <f>'Тест ответы'!OK66*'Показатели'!$F$554*IF($OM$4="да",$C65,1)</f>
        <v>0</v>
      </c>
      <c r="ON65" s="134">
        <f>'Тест ответы'!OL66*'Показатели'!$F$555*IF($ON$4="да",$C65,1)</f>
        <v>0</v>
      </c>
      <c r="OO65" s="126">
        <f>'Тест ответы'!OM66*'Показатели'!$F$557*IF($OO$4="да",$C65,1)</f>
        <v>0</v>
      </c>
      <c r="OP65" s="135">
        <f>'Тест ответы'!ON66*'Показатели'!$F$558*IF($OP$4="да",$C65,1)</f>
        <v>0</v>
      </c>
      <c r="OQ65" s="127">
        <f>'Тест ответы'!OO66*'Показатели'!$F$564*IF(OQ$4="да",$C65,1)</f>
        <v>0</v>
      </c>
      <c r="OR65" s="126">
        <f>'Тест ответы'!OP66*'Показатели'!$F$565*IF(OR$4="да",$C65,1)</f>
        <v>0</v>
      </c>
      <c r="OS65" s="126">
        <f>'Тест ответы'!OQ66*'Показатели'!$F$566*IF(OS$4="да",$C65,1)</f>
        <v>0</v>
      </c>
      <c r="OT65" s="126">
        <f>'Тест ответы'!OR66*'Показатели'!$F$567*IF(OT$4="да",$C65,1)</f>
        <v>0</v>
      </c>
      <c r="OU65" s="126">
        <f>'Тест ответы'!OS66*'Показатели'!$F$568*IF(OU$4="да",$C65,1)</f>
        <v>0</v>
      </c>
      <c r="OV65" s="126">
        <f>'Тест ответы'!OT66*'Показатели'!$F$569*IF(OV$4="да",$C65,1)</f>
        <v>0</v>
      </c>
      <c r="OW65" s="127">
        <f>'Тест ответы'!OU66*'Показатели'!$F$574*IF(OW$4="да",$C65,1)</f>
        <v>0</v>
      </c>
      <c r="OX65" s="126">
        <f>'Тест ответы'!OV66*'Показатели'!$F$575*IF(OX$4="да",$C65,1)</f>
        <v>0</v>
      </c>
      <c r="OY65" s="126">
        <f>'Тест ответы'!OW66*'Показатели'!$F$576*IF(OY$4="да",$C65,1)</f>
        <v>0</v>
      </c>
      <c r="OZ65" s="126">
        <f>'Тест ответы'!OX66*'Показатели'!$F$577*IF(OZ$4="да",$C65,1)</f>
        <v>0</v>
      </c>
      <c r="PA65" s="126">
        <f>'Тест ответы'!OY66*'Показатели'!$F$578*IF(PA$4="да",$C65,1)</f>
        <v>0</v>
      </c>
      <c r="PB65" s="126">
        <f>'Тест ответы'!OZ66*'Показатели'!$F$579*IF(PB$4="да",$C65,1)</f>
        <v>0</v>
      </c>
      <c r="PC65" s="137">
        <f>'Тест ответы'!PA66*'Показатели'!$F$584*IF($PC$4="да",$C65,1)</f>
        <v>0</v>
      </c>
      <c r="PD65" s="126">
        <f>'Тест ответы'!PB66*'Показатели'!$F$585*IF($PD$4="да",$C65,1)</f>
        <v>0</v>
      </c>
      <c r="PE65" s="126">
        <f>'Тест ответы'!PC66*'Показатели'!$F$587*IF($PE$4="да",$C65,1)</f>
        <v>0</v>
      </c>
      <c r="PF65" s="126">
        <f>'Тест ответы'!PD66*'Показатели'!$F$588*IF($PF$4="да",$C65,1)</f>
        <v>0</v>
      </c>
      <c r="PG65" s="126">
        <f>'Тест ответы'!PE66*'Показатели'!$F$589*IF($PG$4="да",$C65,1)</f>
        <v>0</v>
      </c>
      <c r="PH65" s="126">
        <f>'Тест ответы'!PF66*'Показатели'!$F$590*IF($PH$4="да",$C65,1)</f>
        <v>0</v>
      </c>
      <c r="PI65" s="126">
        <f>'Тест ответы'!PG66*'Показатели'!$F$591*IF($PI$4="да",$C65,1)</f>
        <v>0</v>
      </c>
      <c r="PJ65" s="126">
        <f>'Тест ответы'!PH66*'Показатели'!$F$592*IF($PJ$4="да",$C65,1)</f>
        <v>0</v>
      </c>
      <c r="PK65" s="126">
        <f>'Тест ответы'!PI66*'Показатели'!$F$593*IF($PK$4="да",$C65,1)</f>
        <v>0</v>
      </c>
      <c r="PL65" s="126">
        <f>'Тест ответы'!PJ66*'Показатели'!$F$594*IF($PL$4="да",$C65,1)</f>
        <v>0</v>
      </c>
      <c r="PM65" s="126">
        <f>'Тест ответы'!PK66*'Показатели'!$F$595*IF($PM$4="да",$C65,1)</f>
        <v>0</v>
      </c>
      <c r="PN65" s="126">
        <f>'Тест ответы'!PL66*'Показатели'!$F$596*IF($PN$4="да",$C65,1)</f>
        <v>0</v>
      </c>
      <c r="PO65" s="126">
        <f>'Тест ответы'!PM66*'Показатели'!$F$597*IF($PO$4="да",$C65,1)</f>
        <v>0</v>
      </c>
      <c r="PP65" s="126">
        <f>'Тест ответы'!PN66*'Показатели'!$F$599*IF($PP$4="да",$C65,1)</f>
        <v>0</v>
      </c>
      <c r="PQ65" s="126">
        <f>'Тест ответы'!PO66*'Показатели'!$F$600*IF($PQ$4="да",$C65,1)</f>
        <v>0</v>
      </c>
      <c r="PR65" s="126">
        <f>'Тест ответы'!PP66*'Показатели'!$F$603*IF($PR$4="да",$C65,1)</f>
        <v>0</v>
      </c>
      <c r="PS65" s="126">
        <f>'Тест ответы'!PQ66*'Показатели'!$F$605*IF($PS$4="да",$C65,1)</f>
        <v>0</v>
      </c>
      <c r="PT65" s="126">
        <f>'Тест ответы'!PR66*'Показатели'!$F$606*IF($PT$4="да",$C65,1)</f>
        <v>0</v>
      </c>
      <c r="PU65" s="126">
        <f>'Тест ответы'!PS66*'Показатели'!$F$607*IF($PU$4="да",$C65,1)</f>
        <v>0</v>
      </c>
      <c r="PV65" s="126">
        <f>'Тест ответы'!PT66*'Показатели'!$F$608*IF($PV$4="да",$C65,1)</f>
        <v>0</v>
      </c>
      <c r="PW65" s="126">
        <f>'Тест ответы'!PU66*'Показатели'!$F$609*IF($PW$4="да",$C65,1)</f>
        <v>0</v>
      </c>
      <c r="PX65" s="126">
        <f>'Тест ответы'!PV66*'Показатели'!$F$610*IF($PX$4="да",$C65,1)</f>
        <v>0</v>
      </c>
      <c r="PY65" s="137">
        <f>'Тест ответы'!PW66*'Показатели'!$F$612*IF(PY$4="да",$C65,1)</f>
        <v>0</v>
      </c>
      <c r="PZ65" s="127">
        <f>'Тест ответы'!PX66*'Показатели'!$F$614*IF(PZ$4="да",$C65,1)</f>
        <v>0</v>
      </c>
      <c r="QA65" s="126">
        <f>'Тест ответы'!PY66*'Показатели'!$F$614*IF(QA$4="да",$C65,1)</f>
        <v>0</v>
      </c>
      <c r="QB65" s="126">
        <f>'Тест ответы'!PZ66*'Показатели'!$F$614*IF(QB$4="да",$C65,1)</f>
        <v>0</v>
      </c>
      <c r="QC65" s="126">
        <f>'Тест ответы'!QA66*'Показатели'!$F$614*IF(QC$4="да",$C65,1)</f>
        <v>0</v>
      </c>
      <c r="QD65" s="126">
        <f>'Тест ответы'!QB66*'Показатели'!$F$614*IF(QD$4="да",$C65,1)</f>
        <v>0</v>
      </c>
      <c r="QE65" s="127">
        <f>'Тест ответы'!QC66*'Показатели'!$F$620*IF(QE$4="да",$C65,1)</f>
        <v>0</v>
      </c>
      <c r="QF65" s="126">
        <f>'Тест ответы'!QD66*'Показатели'!$F$620*IF(QF$4="да",$C65,1)</f>
        <v>0</v>
      </c>
      <c r="QG65" s="126">
        <f>'Тест ответы'!QE66*'Показатели'!$F$620*IF(QG$4="да",$C65,1)</f>
        <v>0</v>
      </c>
      <c r="QH65" s="126">
        <f>'Тест ответы'!QF66*'Показатели'!$F$620*IF(QH$4="да",$C65,1)</f>
        <v>0</v>
      </c>
      <c r="QI65" s="126">
        <f>'Тест ответы'!QG66*'Показатели'!$F$620*IF(QI$4="да",$C65,1)</f>
        <v>0</v>
      </c>
      <c r="QJ65" s="138">
        <f>'Тест ответы'!QH66*'Показатели'!$F$620*IF(QJ$4="да",$C65,1)</f>
        <v>0</v>
      </c>
      <c r="QK65" s="122" t="str">
        <f>'Тест ответы'!QI66*#REF!*IF(QK$4="да",$C65,1)</f>
        <v>#REF!</v>
      </c>
      <c r="QL65" s="122">
        <f>'Тест ответы'!QJ66*'Показатели'!$F$628*IF(QL$4="да",$C65,1)</f>
        <v>0</v>
      </c>
      <c r="QM65" s="122">
        <f>'Тест ответы'!QK66*'Показатели'!$F$629*IF(QM$4="да",$C65,1)</f>
        <v>0</v>
      </c>
      <c r="QN65" s="122">
        <f>'Тест ответы'!QL66*'Показатели'!$F$631*IF(QN$4="да",$C65,1)</f>
        <v>0</v>
      </c>
      <c r="QO65" s="122" t="str">
        <f>'Тест ответы'!QM66*#REF!*IF(QO$4="да",$C65,1)</f>
        <v>#REF!</v>
      </c>
      <c r="QP65" s="136">
        <f>'Тест ответы'!QN66*'Показатели'!$F$632*IF(QP$4="да",$C65,1)</f>
        <v>0</v>
      </c>
      <c r="QQ65" s="126">
        <f>'Тест ответы'!QO66*'Показатели'!$F$635*IF(QQ$4="да",$C65,1)</f>
        <v>0</v>
      </c>
      <c r="QR65" s="126">
        <f>'Тест ответы'!QP66*'Показатели'!$F$636*IF(QR$4="да",$C65,1)</f>
        <v>0</v>
      </c>
      <c r="QS65" s="126">
        <f>'Тест ответы'!QQ66*'Показатели'!$F$638*IF(QS$4="да",$C65,1)</f>
        <v>0</v>
      </c>
      <c r="QT65" s="126">
        <f>'Тест ответы'!QR66*'Показатели'!$F$639*IF(QT$4="да",$C65,1)</f>
        <v>0</v>
      </c>
      <c r="QU65" s="126">
        <f>'Тест ответы'!QS66*'Показатели'!$F$640*IF(QU$4="да",$C65,1)</f>
        <v>0</v>
      </c>
      <c r="QV65" s="126">
        <f>'Тест ответы'!QT66*'Показатели'!$F$641*IF(QV$4="да",$C65,1)</f>
        <v>0</v>
      </c>
      <c r="QW65" s="126">
        <f>'Тест ответы'!QU66*'Показатели'!$F$642*IF(QW$4="да",$C65,1)</f>
        <v>0</v>
      </c>
      <c r="QX65" s="135">
        <f>'Тест ответы'!QV66*'Показатели'!$F$643*IF(QX$4="да",$C65,1)</f>
        <v>0</v>
      </c>
      <c r="QY65" s="131"/>
      <c r="QZ65" s="131"/>
      <c r="RA65" s="131"/>
      <c r="RB65" s="131"/>
      <c r="RC65" s="131"/>
      <c r="RD65" s="131"/>
      <c r="RE65" s="131"/>
      <c r="RF65" s="131"/>
      <c r="RG65" s="131"/>
    </row>
    <row r="66">
      <c r="A66" s="117">
        <v>62.0</v>
      </c>
      <c r="B66" s="118" t="str">
        <f>'Тест ответы'!B67</f>
        <v>Сахалинская область</v>
      </c>
      <c r="C66" s="139">
        <f>VLOOKUP(B66,'Население'!$B$2:$E$90,4,FALSE)</f>
        <v>25</v>
      </c>
      <c r="D66" s="120" t="str">
        <f t="shared" si="9"/>
        <v>#REF!</v>
      </c>
      <c r="E66" s="121">
        <f>'Тест ответы'!C67*'Показатели'!$F$3*IF(E$4="да",$C66,1)</f>
        <v>0.0005</v>
      </c>
      <c r="F66" s="121">
        <f>'Тест ответы'!D67*'Показатели'!$F$4*IF(F$4="да",$C66,1)</f>
        <v>0.005</v>
      </c>
      <c r="G66" s="121">
        <f>'Тест ответы'!E67*'Показатели'!$F$5*IF($G$4="да",C66,1)</f>
        <v>0</v>
      </c>
      <c r="H66" s="121">
        <f>'Тест ответы'!F67*'Показатели'!$F$6*IF($H$4="да",C66,1)</f>
        <v>0</v>
      </c>
      <c r="I66" s="121">
        <f>'Тест ответы'!G67*'Показатели'!$F$7*IF(I$4="да",D66,1)</f>
        <v>0</v>
      </c>
      <c r="J66" s="121">
        <f>'Тест ответы'!H67*'Показатели'!$F$8*IF($J$4="да",C66,1)</f>
        <v>0</v>
      </c>
      <c r="K66" s="121">
        <f>'Тест ответы'!I67*'Показатели'!$F$9*IF(K$4="да",D66,1)</f>
        <v>0</v>
      </c>
      <c r="L66" s="121">
        <f>'Тест ответы'!J67*'Показатели'!$F$10*IF(L$4="да",$C66,1)</f>
        <v>0.02</v>
      </c>
      <c r="M66" s="121">
        <f>'Тест ответы'!K67*'Показатели'!$F$11*IF(M$4="да",$C66,1)</f>
        <v>0.03</v>
      </c>
      <c r="N66" s="122">
        <f>'Тест ответы'!L67*'Показатели'!$F$12*IF(N$4="да",$C66,1)</f>
        <v>0.03</v>
      </c>
      <c r="O66" s="123">
        <f>'Тест ответы'!M67*'Показатели'!$F$14*IF(O$4="да",$C66,1)</f>
        <v>0.04</v>
      </c>
      <c r="P66" s="124">
        <f>'Тест ответы'!N67*'Показатели'!$F$15*IF(P$4="да",$C66,1)</f>
        <v>0</v>
      </c>
      <c r="Q66" s="124">
        <f>'Тест ответы'!O67*'Показатели'!$F$17*IF(Q$4="да",$C66,1)</f>
        <v>0.05</v>
      </c>
      <c r="R66" s="124">
        <f>'Тест ответы'!P67*'Показатели'!$F$18*IF(R$4="да",$C66,1)</f>
        <v>0</v>
      </c>
      <c r="S66" s="123">
        <f>'Тест ответы'!Q67*'Показатели'!$F$20*IF(S$4="да",$C66,1)</f>
        <v>0</v>
      </c>
      <c r="T66" s="121">
        <f>'Тест ответы'!R67*'Показатели'!$F$21*IF(T$4="да",$C66,1)</f>
        <v>0</v>
      </c>
      <c r="U66" s="121">
        <f>'Тест ответы'!S67*'Показатели'!$F$24*IF(U$4="да",$C66,1)</f>
        <v>0</v>
      </c>
      <c r="V66" s="121">
        <f>'Тест ответы'!T67*'Показатели'!$F$25*IF(V$4="да",$C66,1)</f>
        <v>0</v>
      </c>
      <c r="W66" s="121">
        <f>'Тест ответы'!U67*'Показатели'!$F$26*IF(W$4="да",$C66,1)</f>
        <v>0</v>
      </c>
      <c r="X66" s="121">
        <f>'Тест ответы'!V67*'Показатели'!$F$28*IF(X$4="да",$C66,1)</f>
        <v>0</v>
      </c>
      <c r="Y66" s="121">
        <f>'Тест ответы'!W67*'Показатели'!$F$29*IF(Y$4="да",$C66,1)</f>
        <v>0</v>
      </c>
      <c r="Z66" s="125">
        <f>'Тест ответы'!X67*'Показатели'!$F$33*IF(Z$4="да",$C66,1)</f>
        <v>0</v>
      </c>
      <c r="AA66" s="126">
        <f>'Тест ответы'!Y67*'Показатели'!$F$34*IF(AA$4="да",$C66,1)</f>
        <v>0</v>
      </c>
      <c r="AB66" s="126">
        <f>'Тест ответы'!Z67*'Показатели'!$F$35*IF(AB$4="да",$C66,1)</f>
        <v>0</v>
      </c>
      <c r="AC66" s="126">
        <f>'Тест ответы'!AA67*'Показатели'!$F$36*IF(AC$4="да",$C66,1)</f>
        <v>0</v>
      </c>
      <c r="AD66" s="126">
        <f>'Тест ответы'!AB67*'Показатели'!$F$37*IF(AD$4="да",$C66,1)</f>
        <v>0</v>
      </c>
      <c r="AE66" s="126">
        <f>'Тест ответы'!AC67*'Показатели'!$F$38*IF(AE$4="да",$C66,1)</f>
        <v>0</v>
      </c>
      <c r="AF66" s="126">
        <f>'Тест ответы'!AD67*'Показатели'!$F$39*IF(AF$4="да",$C66,1)</f>
        <v>0</v>
      </c>
      <c r="AG66" s="126">
        <f>'Тест ответы'!AE67*'Показатели'!$F$40*IF(AG$4="да",$C66,1)</f>
        <v>0</v>
      </c>
      <c r="AH66" s="126">
        <f>'Тест ответы'!AF67*'Показатели'!$F$41*IF(AH$4="да",$C66,1)</f>
        <v>0</v>
      </c>
      <c r="AI66" s="127">
        <f>'Тест ответы'!AG67*'Показатели'!$F$43*IF(AI$4="да",$C66,1)</f>
        <v>0</v>
      </c>
      <c r="AJ66" s="126">
        <f>'Тест ответы'!AH67*'Показатели'!$F$44*IF(AJ$4="да",$C66,1)</f>
        <v>0</v>
      </c>
      <c r="AK66" s="126">
        <f>'Тест ответы'!AI67*'Показатели'!$F$45*IF(AK$4="да",$C66,1)</f>
        <v>0</v>
      </c>
      <c r="AL66" s="126">
        <f>'Тест ответы'!AJ67*'Показатели'!$F$46*IF(AL$4="да",$C66,1)</f>
        <v>0</v>
      </c>
      <c r="AM66" s="126">
        <f>'Тест ответы'!AK67*'Показатели'!$F$47*IF(AM$4="да",$C66,1)</f>
        <v>0</v>
      </c>
      <c r="AN66" s="126">
        <f>'Тест ответы'!AL67*'Показатели'!$F$48*IF(AN$4="да",$C66,1)</f>
        <v>0</v>
      </c>
      <c r="AO66" s="126">
        <f>'Тест ответы'!AM67*'Показатели'!$F$49*IF(AO$4="да",$C66,1)</f>
        <v>0</v>
      </c>
      <c r="AP66" s="126">
        <f>'Тест ответы'!AN67*'Показатели'!$F$50*IF(AP$4="да",$C66,1)</f>
        <v>0</v>
      </c>
      <c r="AQ66" s="126">
        <f>'Тест ответы'!AO67*'Показатели'!$F$51*IF(AQ$4="да",$C66,1)</f>
        <v>0</v>
      </c>
      <c r="AR66" s="123">
        <f>'Тест ответы'!AP67*'Показатели'!$F$53*IF($AR$4="да",$C66,1)</f>
        <v>0</v>
      </c>
      <c r="AS66" s="128">
        <f>'Тест ответы'!AQ67*'Показатели'!$F$54*IF($AS$4="да",$C66,1)</f>
        <v>0</v>
      </c>
      <c r="AT66" s="127">
        <f>'Тест ответы'!AR67*'Показатели'!$F$56*IF(AT$4="да",$C66,1)</f>
        <v>0</v>
      </c>
      <c r="AU66" s="126">
        <f>'Тест ответы'!AS67*'Показатели'!$F$57*IF(AU$4="да",$C66,1)</f>
        <v>0</v>
      </c>
      <c r="AV66" s="126">
        <f>'Тест ответы'!AT67*'Показатели'!$F$58*IF(AV$4="да",$C66,1)</f>
        <v>0</v>
      </c>
      <c r="AW66" s="126">
        <f>'Тест ответы'!AU67*'Показатели'!$F$59*IF(AW$4="да",$C66,1)</f>
        <v>0</v>
      </c>
      <c r="AX66" s="126">
        <f>'Тест ответы'!AV67*'Показатели'!$F$60*IF(AX$4="да",$C66,1)</f>
        <v>0</v>
      </c>
      <c r="AY66" s="126">
        <f>'Тест ответы'!AW67*'Показатели'!$F$61*IF(AY$4="да",$C66,1)</f>
        <v>0</v>
      </c>
      <c r="AZ66" s="129">
        <f>'Тест ответы'!AX67*'Показатели'!$F$64*IF($AZ$4="да",$C66,1)</f>
        <v>0</v>
      </c>
      <c r="BA66" s="121">
        <f>'Тест ответы'!AY67*'Показатели'!$F$65*IF($BA$4="да",$C66,1)</f>
        <v>0</v>
      </c>
      <c r="BB66" s="121">
        <f>'Тест ответы'!AZ67*'Показатели'!$F$66*IF($BA$4="да",$C66,1)</f>
        <v>0</v>
      </c>
      <c r="BC66" s="121">
        <f>'Тест ответы'!BA67*'Показатели'!$F$67*IF($BC$4="да",$C66,1)</f>
        <v>0</v>
      </c>
      <c r="BD66" s="121">
        <f>'Тест ответы'!BB67*'Показатели'!$F$68*IF($BD$4="да",$C66,1)</f>
        <v>0</v>
      </c>
      <c r="BE66" s="121">
        <f>'Тест ответы'!BC67*'Показатели'!$F$69*IF($BE$4="да",$C66,1)</f>
        <v>0</v>
      </c>
      <c r="BF66" s="121">
        <f>'Тест ответы'!BD67*'Показатели'!$F$70*IF($BF$4="да",$C66,1)</f>
        <v>0</v>
      </c>
      <c r="BG66" s="121">
        <f>'Тест ответы'!BE67*'Показатели'!$F$71*IF($BG$4="да",$C66,1)</f>
        <v>0</v>
      </c>
      <c r="BH66" s="128">
        <f>'Тест ответы'!BF67*'Показатели'!$F$72*IF($BH$4="да",$C66,1)</f>
        <v>0</v>
      </c>
      <c r="BI66" s="121">
        <f>'Тест ответы'!BG67*'Показатели'!$F$75*IF($BI$4="да",$C66,1)</f>
        <v>0</v>
      </c>
      <c r="BJ66" s="121">
        <f>'Тест ответы'!BH67*'Показатели'!$F$76*IF($BJ$4="да",$C66,1)</f>
        <v>0</v>
      </c>
      <c r="BK66" s="121">
        <f>'Тест ответы'!BI67*'Показатели'!$F$77*IF($BK$4="да",$C66,1)</f>
        <v>0</v>
      </c>
      <c r="BL66" s="121">
        <f>'Тест ответы'!BJ67*'Показатели'!$F$78*IF($BL$4="да",$C66,1)</f>
        <v>0</v>
      </c>
      <c r="BM66" s="121">
        <f>'Тест ответы'!BK67*'Показатели'!$F$79*IF($BM$4="да",$C66,1)</f>
        <v>0</v>
      </c>
      <c r="BN66" s="121">
        <f>'Тест ответы'!BL67*'Показатели'!$F$80*IF($BN$4="да",$C66,1)</f>
        <v>0</v>
      </c>
      <c r="BO66" s="128">
        <f>'Тест ответы'!BM67*'Показатели'!$F$81*IF($BO$4="да",$C66,1)</f>
        <v>0</v>
      </c>
      <c r="BP66" s="121">
        <f>'Тест ответы'!BN67*'Показатели'!$F$86*IF(BP$4="да",$C66,1)</f>
        <v>0</v>
      </c>
      <c r="BQ66" s="121">
        <f>'Тест ответы'!BO67*'Показатели'!$F$87*IF(BQ$4="да",$C66,1)</f>
        <v>0</v>
      </c>
      <c r="BR66" s="121">
        <f>'Тест ответы'!BP67*'Показатели'!$F$88*IF(BR$4="да",$C66,1)</f>
        <v>0</v>
      </c>
      <c r="BS66" s="121">
        <f>'Тест ответы'!BQ67*'Показатели'!$F$89*IF($BS$4="да",$C66,1)</f>
        <v>0</v>
      </c>
      <c r="BT66" s="121">
        <f>'Тест ответы'!BR67*'Показатели'!$F$90*IF($BT$4="да",$C66,1)</f>
        <v>0</v>
      </c>
      <c r="BU66" s="121">
        <f>'Тест ответы'!BS67*'Показатели'!$F$91*IF($BU$4="да",$C66,1)</f>
        <v>0</v>
      </c>
      <c r="BV66" s="121">
        <f>'Тест ответы'!BT67*'Показатели'!$F$92*IF($BV$4="да",$C66,1)</f>
        <v>0</v>
      </c>
      <c r="BW66" s="121">
        <f>'Тест ответы'!BU67*'Показатели'!$F$93*IF($BW$4="да",$C66,1)</f>
        <v>0</v>
      </c>
      <c r="BX66" s="121">
        <f>'Тест ответы'!BV67*'Показатели'!$F$94*IF($BX$4="да",$C66,1)</f>
        <v>0</v>
      </c>
      <c r="BY66" s="121">
        <f>'Тест ответы'!BW67*'Показатели'!$F$95*IF($BY$4="да",$C66,1)</f>
        <v>0</v>
      </c>
      <c r="BZ66" s="121">
        <f>'Тест ответы'!BX67*'Показатели'!$F$96*IF($BZ$4="да",$C66,1)</f>
        <v>0</v>
      </c>
      <c r="CA66" s="121">
        <f>'Тест ответы'!BY67*'Показатели'!$F$97*IF($CA$4="да",$C66,1)</f>
        <v>0</v>
      </c>
      <c r="CB66" s="121">
        <f>'Тест ответы'!BZ67*'Показатели'!$F$99*IF($CB$4="да",$C66,1)</f>
        <v>0</v>
      </c>
      <c r="CC66" s="121">
        <f>'Тест ответы'!CA67*'Показатели'!$F$100*IF($CC$4="да",$C66,1)</f>
        <v>0</v>
      </c>
      <c r="CD66" s="121">
        <f>'Тест ответы'!CB67*'Показатели'!$F$101*IF($CD$4="да",$C66,1)</f>
        <v>0</v>
      </c>
      <c r="CE66" s="121">
        <f>'Тест ответы'!CC67*'Показатели'!$F$102*IF($CE$4="да",$C66,1)</f>
        <v>0</v>
      </c>
      <c r="CF66" s="121">
        <f>'Тест ответы'!CD67*'Показатели'!$F$103*IF($CF$4="да",$C66,1)</f>
        <v>0</v>
      </c>
      <c r="CG66" s="121">
        <f>'Тест ответы'!CE67*'Показатели'!$F$104*IF($CG$4="да",$C66,1)</f>
        <v>0</v>
      </c>
      <c r="CH66" s="121">
        <f>'Тест ответы'!CF67*'Показатели'!$F$105*IF($CH$4="да",$C66,1)</f>
        <v>0</v>
      </c>
      <c r="CI66" s="121">
        <f>'Тест ответы'!CG67*'Показатели'!$F$106*IF($CI$4="да",$C66,1)</f>
        <v>0</v>
      </c>
      <c r="CJ66" s="121">
        <f>'Тест ответы'!CH67*'Показатели'!$F$107*IF($CJ$4="да",$C66,1)</f>
        <v>0</v>
      </c>
      <c r="CK66" s="121">
        <f>'Тест ответы'!CI67*'Показатели'!$F$108*IF($CK$4="да",$C66,1)</f>
        <v>0</v>
      </c>
      <c r="CL66" s="121">
        <f>'Тест ответы'!CJ67*'Показатели'!$F$109*IF($CL$4="да",$C66,1)</f>
        <v>0</v>
      </c>
      <c r="CM66" s="121">
        <f>'Тест ответы'!CK67*'Показатели'!$F$110*IF($CM$4="да",$C66,1)</f>
        <v>0</v>
      </c>
      <c r="CN66" s="121">
        <f>'Тест ответы'!CL67*'Показатели'!$F$111*IF($CN$4="да",$C66,1)</f>
        <v>0</v>
      </c>
      <c r="CO66" s="121">
        <f>'Тест ответы'!CM67*'Показатели'!$F$112*IF($CO$4="да",$C66,1)</f>
        <v>0</v>
      </c>
      <c r="CP66" s="128">
        <f>'Тест ответы'!CN67*'Показатели'!$F$113*IF($CP$4="да",$C66,1)</f>
        <v>0</v>
      </c>
      <c r="CQ66" s="121">
        <f>'Тест ответы'!CO67*'Показатели'!$F$118*IF(CQ$4="да",$C66,1)</f>
        <v>0</v>
      </c>
      <c r="CR66" s="121">
        <f>'Тест ответы'!CP67*'Показатели'!$F$119*IF(CR$4="да",$C66,1)</f>
        <v>0</v>
      </c>
      <c r="CS66" s="121">
        <f>'Тест ответы'!CQ67*'Показатели'!$F$120*IF(CS$4="да",$C66,1)</f>
        <v>0</v>
      </c>
      <c r="CT66" s="121">
        <f>'Тест ответы'!CR67*'Показатели'!$F$121*IF($CT$4="да",$C66,1)</f>
        <v>0</v>
      </c>
      <c r="CU66" s="121">
        <f>'Тест ответы'!CS67*'Показатели'!$F$122*IF($CU$4="да",$C66,1)</f>
        <v>0</v>
      </c>
      <c r="CV66" s="121">
        <f>'Тест ответы'!CT67*'Показатели'!$F$123*IF($CV$4="да",$C66,1)</f>
        <v>0</v>
      </c>
      <c r="CW66" s="121">
        <f>'Тест ответы'!CU67*'Показатели'!$F$124*IF($CW$4="да",$C66,1)</f>
        <v>0</v>
      </c>
      <c r="CX66" s="121">
        <f>'Тест ответы'!CV67*'Показатели'!$F$125*IF($CX$4="да",$C66,1)</f>
        <v>0</v>
      </c>
      <c r="CY66" s="121">
        <f>'Тест ответы'!CW67*'Показатели'!$F$126*IF($CY$4="да",$C66,1)</f>
        <v>0</v>
      </c>
      <c r="CZ66" s="121">
        <f>'Тест ответы'!CX67*'Показатели'!$F$127*IF($CZ$4="да",$C66,1)</f>
        <v>0</v>
      </c>
      <c r="DA66" s="121">
        <f>'Тест ответы'!CY67*'Показатели'!$F$128*IF($DA$4="да",$C66,1)</f>
        <v>0</v>
      </c>
      <c r="DB66" s="121">
        <f>'Тест ответы'!CZ67*'Показатели'!$F$129*IF($DB$4="да",$C66,1)</f>
        <v>0</v>
      </c>
      <c r="DC66" s="121">
        <f>'Тест ответы'!DA67*'Показатели'!$F$131*IF($DC$4="да",$C66,1)</f>
        <v>0</v>
      </c>
      <c r="DD66" s="121">
        <f>'Тест ответы'!DB67*'Показатели'!$F$132*IF($DD$4="да",$C66,1)</f>
        <v>0</v>
      </c>
      <c r="DE66" s="121">
        <f>'Тест ответы'!DC67*'Показатели'!$F$133*IF($DE$4="да",$C66,1)</f>
        <v>0</v>
      </c>
      <c r="DF66" s="121">
        <f>'Тест ответы'!DD67*'Показатели'!$F$134*IF($DF$4="да",$C66,1)</f>
        <v>0</v>
      </c>
      <c r="DG66" s="121">
        <f>'Тест ответы'!DE67*'Показатели'!$F$135*IF($DG$4="да",$C66,1)</f>
        <v>0</v>
      </c>
      <c r="DH66" s="121">
        <f>'Тест ответы'!DF67*'Показатели'!$F$136*IF($DH65="да",$C66,1)</f>
        <v>0</v>
      </c>
      <c r="DI66" s="121">
        <f>'Тест ответы'!DG67*'Показатели'!$F$137*IF($DI$4="да",$C66,1)</f>
        <v>0</v>
      </c>
      <c r="DJ66" s="121">
        <f>'Тест ответы'!DH67*'Показатели'!$F$138*IF($DJ$4="да",$C66,1)</f>
        <v>0</v>
      </c>
      <c r="DK66" s="122">
        <f>'Тест ответы'!DH67*'Показатели'!$F$139*IF($DK$4="да",$C66,1)</f>
        <v>0</v>
      </c>
      <c r="DL66" s="130" t="str">
        <f>'Тест ответы'!DJ67*#REF!*IF($DL$4="да",$C66,1)</f>
        <v>#REF!</v>
      </c>
      <c r="DM66" s="122" t="str">
        <f>'Тест ответы'!DF67*#REF!*IF(DM$4="да",$C66,1)</f>
        <v>#REF!</v>
      </c>
      <c r="DN66" s="122" t="str">
        <f>'Тест ответы'!DL67*#REF!*IF($DN$4="да",$C66,1)</f>
        <v>#REF!</v>
      </c>
      <c r="DO66" s="131" t="str">
        <f>'Тест ответы'!DM67*#REF!*IF($DO$4="да",$C66,1)</f>
        <v>#REF!</v>
      </c>
      <c r="DP66" s="122">
        <f>'Тест ответы'!DN67*'Показатели'!$F$141*IF($DP$4="да",$C66,1)</f>
        <v>0</v>
      </c>
      <c r="DQ66" s="122">
        <f>'Тест ответы'!DO67*'Показатели'!$F$142*IF(DQ$4="да",$C66,1)</f>
        <v>0</v>
      </c>
      <c r="DR66" s="132">
        <f>'Тест ответы'!DP67*'Показатели'!$F$144*$C66</f>
        <v>0</v>
      </c>
      <c r="DS66" s="122">
        <f>'Тест ответы'!DQ67*'Показатели'!$F$151*$C66</f>
        <v>0</v>
      </c>
      <c r="DT66" s="122">
        <f>'Тест ответы'!DR67*'Показатели'!$F$154*$C66</f>
        <v>0</v>
      </c>
      <c r="DU66" s="122">
        <f>'Тест ответы'!DS67*'Показатели'!$F$157*$C66</f>
        <v>0</v>
      </c>
      <c r="DV66" s="122">
        <f>'Тест ответы'!DT67*'Показатели'!$F$163*$C66</f>
        <v>0</v>
      </c>
      <c r="DW66" s="122">
        <f>'Тест ответы'!DU67*'Показатели'!$F$166*$C66</f>
        <v>0</v>
      </c>
      <c r="DX66" s="133">
        <f>'Тест ответы'!DV67*'Показатели'!$F$169*$C66</f>
        <v>0</v>
      </c>
      <c r="DY66" s="126">
        <f>'Тест ответы'!DW67*'Показатели'!$F$171*IF($DY$4="да",$C66,1)</f>
        <v>0</v>
      </c>
      <c r="DZ66" s="126">
        <f>'Тест ответы'!DX67*'Показатели'!$F$172*IF($DZ$4="да",$C66,1)</f>
        <v>0</v>
      </c>
      <c r="EA66" s="126">
        <f>'Тест ответы'!DY67*'Показатели'!$F$173*IF($EA$4="да",$C66,1)</f>
        <v>0</v>
      </c>
      <c r="EB66" s="126">
        <f>'Тест ответы'!DZ67*'Показатели'!$F$174*IF($EB$4="да",$C66,1)</f>
        <v>0</v>
      </c>
      <c r="EC66" s="126">
        <f>'Тест ответы'!EA67*'Показатели'!$F$175*IF($EC$4="да",$C66,1)</f>
        <v>0</v>
      </c>
      <c r="ED66" s="126">
        <f>'Тест ответы'!EB67*'Показатели'!$F$176*IF($ED$4="да",$C66,1)</f>
        <v>0</v>
      </c>
      <c r="EE66" s="126">
        <f>'Тест ответы'!EC67*'Показатели'!$F$177*IF($EE$4="да",$C66,1)</f>
        <v>0</v>
      </c>
      <c r="EF66" s="126">
        <f>'Тест ответы'!ED67*'Показатели'!$F$178*IF($EF$4="да",$C66,1)</f>
        <v>0</v>
      </c>
      <c r="EG66" s="126">
        <f>'Тест ответы'!EE67*'Показатели'!$F$179*IF($EG$4="да",$C66,1)</f>
        <v>0</v>
      </c>
      <c r="EH66" s="126">
        <f>'Тест ответы'!EF67*'Показатели'!$F$180*IF($EH$4="да",$C66,1)</f>
        <v>0</v>
      </c>
      <c r="EI66" s="126">
        <f>'Тест ответы'!EG67*'Показатели'!$F$181*IF($EI$4="да",$C66,1)</f>
        <v>0</v>
      </c>
      <c r="EJ66" s="126">
        <f>'Тест ответы'!EH67*'Показатели'!$F$182*IF($EJ$4="да",$C66,1)</f>
        <v>0</v>
      </c>
      <c r="EK66" s="126">
        <f>'Тест ответы'!EI67*'Показатели'!$F$183*IF($EK$4="да",$C66,1)</f>
        <v>0</v>
      </c>
      <c r="EL66" s="126">
        <f>'Тест ответы'!EJ67*'Показатели'!$F$184*IF($EL$4="да",$C66,1)</f>
        <v>0</v>
      </c>
      <c r="EM66" s="126">
        <f>'Тест ответы'!EK67*'Показатели'!$F$185*IF($EM$4="да",$C66,1)</f>
        <v>0</v>
      </c>
      <c r="EN66" s="126">
        <f>'Тест ответы'!EL67*'Показатели'!$F$186*IF($EN$4="да",$C66,1)</f>
        <v>0</v>
      </c>
      <c r="EO66" s="126">
        <f>'Тест ответы'!EM67*'Показатели'!$F$187*IF($EO$4="да",$C66,1)</f>
        <v>0</v>
      </c>
      <c r="EP66" s="126">
        <f>'Тест ответы'!EN67*'Показатели'!$F$188*IF($EP$4="да",$C66,1)</f>
        <v>0</v>
      </c>
      <c r="EQ66" s="126">
        <f>'Тест ответы'!EO67*'Показатели'!$F$189*IF($EQ$4="да",$C66,1)</f>
        <v>0</v>
      </c>
      <c r="ER66" s="126">
        <f>'Тест ответы'!EP67*'Показатели'!$F$190*IF($ER$4="да",$C66,1)</f>
        <v>0</v>
      </c>
      <c r="ES66" s="134">
        <f>'Тест ответы'!EQ67*'Показатели'!$F$191*IF($ES$4="да",$C66,1)</f>
        <v>0</v>
      </c>
      <c r="ET66" s="126">
        <f>'Тест ответы'!ER67*'Показатели'!$F$193*IF($ET$4="да",$C66,1)</f>
        <v>0</v>
      </c>
      <c r="EU66" s="126">
        <f>'Тест ответы'!ES67*'Показатели'!$F$194*IF($EU$4="да",$C66,1)</f>
        <v>0</v>
      </c>
      <c r="EV66" s="126">
        <f>'Тест ответы'!ET67*'Показатели'!$F$195*IF($EV$4="да",$C66,1)</f>
        <v>0</v>
      </c>
      <c r="EW66" s="126">
        <f>'Тест ответы'!EU67*'Показатели'!$F$196*IF($EW$4="да",$C66,1)</f>
        <v>0</v>
      </c>
      <c r="EX66" s="126">
        <f>'Тест ответы'!EV67*'Показатели'!$F$197*IF($EX$4="да",$C66,1)</f>
        <v>0</v>
      </c>
      <c r="EY66" s="126">
        <f>'Тест ответы'!EW67*'Показатели'!$F$198*IF($EY$4="да",$C66,1)</f>
        <v>0</v>
      </c>
      <c r="EZ66" s="126">
        <f>'Тест ответы'!EX67*'Показатели'!$F$199*IF($EZ$4="да",$C66,1)</f>
        <v>0</v>
      </c>
      <c r="FA66" s="126">
        <f>'Тест ответы'!EY67*'Показатели'!$F$200*IF($FA$4="да",$C66,1)</f>
        <v>0</v>
      </c>
      <c r="FB66" s="126">
        <f>'Тест ответы'!EZ67*'Показатели'!$F$201*IF($FB$4="да",$C66,1)</f>
        <v>0</v>
      </c>
      <c r="FC66" s="126">
        <f>'Тест ответы'!FA67*'Показатели'!$F$202*IF($FC$4="да",$C66,1)</f>
        <v>0</v>
      </c>
      <c r="FD66" s="126">
        <f>'Тест ответы'!FB67*'Показатели'!$F$203*IF($FD$4="да",$C66,1)</f>
        <v>0</v>
      </c>
      <c r="FE66" s="126">
        <f>'Тест ответы'!FC67*'Показатели'!$F$204*IF($FE$4="да",$C66,1)</f>
        <v>0</v>
      </c>
      <c r="FF66" s="126">
        <f>'Тест ответы'!FD67*'Показатели'!$F$205*IF($FF$4="да",$C66,1)</f>
        <v>0</v>
      </c>
      <c r="FG66" s="126">
        <f>'Тест ответы'!FE67*'Показатели'!$F$206*IF($FG$4="да",$C66,1)</f>
        <v>0</v>
      </c>
      <c r="FH66" s="126">
        <f>'Тест ответы'!FF67*'Показатели'!$F$207*IF($FH$4="да",$C66,1)</f>
        <v>0</v>
      </c>
      <c r="FI66" s="126">
        <f>'Тест ответы'!FG67*'Показатели'!$F$208*IF($FI$4="да",$C66,1)</f>
        <v>0</v>
      </c>
      <c r="FJ66" s="126">
        <f>'Тест ответы'!FH67*'Показатели'!$F$209*IF($FJ$4="да",$C66,1)</f>
        <v>0</v>
      </c>
      <c r="FK66" s="135">
        <f>'Тест ответы'!FI67*'Показатели'!$F$210*IF($FK$4="да",$C66,1)</f>
        <v>0</v>
      </c>
      <c r="FL66" s="122">
        <f>'Тест ответы'!FJ67*'Показатели'!$F$214*IF(FL$4="да",$C66,1)</f>
        <v>0</v>
      </c>
      <c r="FM66" s="122">
        <f>'Тест ответы'!FK67*'Показатели'!$F$215*IF(FM$4="да",$C66,1)</f>
        <v>0</v>
      </c>
      <c r="FN66" s="122">
        <f>'Тест ответы'!FL67*'Показатели'!$F$217*IF(FN$4="да",$C66,1)</f>
        <v>0</v>
      </c>
      <c r="FO66" s="122">
        <f>'Тест ответы'!FM67*'Показатели'!$F$218*IF(FO$4="да",$C66,1)</f>
        <v>0</v>
      </c>
      <c r="FP66" s="122">
        <f>'Тест ответы'!FN67*'Показатели'!$F$220*IF(FP$4="да",$C66,1)</f>
        <v>0</v>
      </c>
      <c r="FQ66" s="122">
        <f>'Тест ответы'!FO67*'Показатели'!$F$221*IF(FQ$4="да",$C66,1)</f>
        <v>0</v>
      </c>
      <c r="FR66" s="122">
        <f>'Тест ответы'!FP67*'Показатели'!$F$222*IF(FR$4="да",$C66,1)</f>
        <v>0</v>
      </c>
      <c r="FS66" s="122">
        <f>'Тест ответы'!FQ67*'Показатели'!$F$223*IF(FS$4="да",$C66,1)</f>
        <v>0</v>
      </c>
      <c r="FT66" s="122">
        <f>'Тест ответы'!FR67*'Показатели'!$F$224*IF(FT$4="да",$C66,1)</f>
        <v>0</v>
      </c>
      <c r="FU66" s="122">
        <f>'Тест ответы'!FS67*'Показатели'!$F$225*IF(FU$4="да",$C66,1)</f>
        <v>0</v>
      </c>
      <c r="FV66" s="122">
        <f>'Тест ответы'!FT67*'Показатели'!$F$227*IF(FV$4="да",$C66,1)</f>
        <v>0</v>
      </c>
      <c r="FW66" s="122">
        <f>'Тест ответы'!FU67*'Показатели'!$F$228*IF(FW$4="да",$C66,1)</f>
        <v>0</v>
      </c>
      <c r="FX66" s="122">
        <f>'Тест ответы'!FV67*'Показатели'!$F$229*IF(FX$4="да",$C66,1)</f>
        <v>0</v>
      </c>
      <c r="FY66" s="122">
        <f>'Тест ответы'!FW67*'Показатели'!$F$230*IF(FY$4="да",$C66,1)</f>
        <v>0</v>
      </c>
      <c r="FZ66" s="122">
        <f>'Тест ответы'!FX67*'Показатели'!$F$231*IF(FZ$4="да",$C66,1)</f>
        <v>0</v>
      </c>
      <c r="GA66" s="122">
        <f>'Тест ответы'!FY67*'Показатели'!$F$232*IF(GA$4="да",$C66,1)</f>
        <v>0</v>
      </c>
      <c r="GB66" s="132">
        <f>'Тест ответы'!FZ67*'Показатели'!$F$235*IF($GB$4="да",$C66,1)</f>
        <v>0</v>
      </c>
      <c r="GC66" s="122">
        <f>'Тест ответы'!GA67*'Показатели'!$F$236*IF($GC$4="да",$C66,1)</f>
        <v>0</v>
      </c>
      <c r="GD66" s="122">
        <f>'Тест ответы'!GB67*'Показатели'!$F$238*IF($GD$4="да",$C66,1)</f>
        <v>0</v>
      </c>
      <c r="GE66" s="122">
        <f>'Тест ответы'!GC67*'Показатели'!$F$239*IF($GE$4="да",$C66,1)</f>
        <v>0</v>
      </c>
      <c r="GF66" s="122">
        <f>'Тест ответы'!GD67*'Показатели'!$F$241*IF($GF$4="да",$C66,1)</f>
        <v>0</v>
      </c>
      <c r="GG66" s="122">
        <f>'Тест ответы'!GE67*'Показатели'!$F$242*IF($GG$4="да",$C66,1)</f>
        <v>0</v>
      </c>
      <c r="GH66" s="122">
        <f>'Тест ответы'!GF67*'Показатели'!$F$243*IF($GH$4="да",$C66,1)</f>
        <v>0</v>
      </c>
      <c r="GI66" s="122">
        <f>'Тест ответы'!GG67*'Показатели'!$F$244*IF($GI$4="да",$C66,1)</f>
        <v>0</v>
      </c>
      <c r="GJ66" s="122">
        <f>'Тест ответы'!GH67*'Показатели'!$F$245*IF($GJ$4="да",$C66,1)</f>
        <v>0</v>
      </c>
      <c r="GK66" s="122">
        <f>'Тест ответы'!GI67*'Показатели'!$F$246*IF($GK$4="да",$C66,1)</f>
        <v>0</v>
      </c>
      <c r="GL66" s="122">
        <f>'Тест ответы'!GJ67*'Показатели'!$F$248*IF($GL$4="да",$C66,1)</f>
        <v>0</v>
      </c>
      <c r="GM66" s="122">
        <f>'Тест ответы'!GK67*'Показатели'!$F$249*IF($GM$4="да",$C66,1)</f>
        <v>0</v>
      </c>
      <c r="GN66" s="122">
        <f>'Тест ответы'!GL67*'Показатели'!$F$250*IF($GN$4="да",$C66,1)</f>
        <v>0</v>
      </c>
      <c r="GO66" s="122">
        <f>'Тест ответы'!GM67*'Показатели'!$F$251*IF($GO$4="да",$C66,1)</f>
        <v>0</v>
      </c>
      <c r="GP66" s="122">
        <f>'Тест ответы'!GN67*'Показатели'!$F$252*IF($GP$4="да",$C66,1)</f>
        <v>0</v>
      </c>
      <c r="GQ66" s="122">
        <f>'Тест ответы'!GO67*'Показатели'!$F$253*IF($GQ$4="да",$C66,1)</f>
        <v>0</v>
      </c>
      <c r="GR66" s="132">
        <f>'Тест ответы'!GP67*'Показатели'!$F$256*IF($GR$4="да",$C66,1)</f>
        <v>0</v>
      </c>
      <c r="GS66" s="122">
        <f>'Тест ответы'!GQ67*'Показатели'!$F$257*IF($GS$4="да",$C66,1)</f>
        <v>0</v>
      </c>
      <c r="GT66" s="122">
        <f>'Тест ответы'!GR67*'Показатели'!$F$258*IF($GT$4="да",$C66,1)</f>
        <v>0</v>
      </c>
      <c r="GU66" s="122">
        <f>'Тест ответы'!GS67*'Показатели'!$F$260*IF($GU$4="да",$C66,1)</f>
        <v>0</v>
      </c>
      <c r="GV66" s="122">
        <f>'Тест ответы'!GT67*'Показатели'!$F$261*IF($GV$4="да",$C66,1)</f>
        <v>0</v>
      </c>
      <c r="GW66" s="122">
        <f>'Тест ответы'!GU67*'Показатели'!$F$262*IF($GW$4="да",$C66,1)</f>
        <v>0</v>
      </c>
      <c r="GX66" s="122">
        <f>'Тест ответы'!GV67*'Показатели'!$F$264*IF($GX$4="да",$C66,1)</f>
        <v>0</v>
      </c>
      <c r="GY66" s="122">
        <f>'Тест ответы'!GW67*'Показатели'!$F$265*IF($GY$4="да",$C66,1)</f>
        <v>0</v>
      </c>
      <c r="GZ66" s="122">
        <f>'Тест ответы'!GX67*'Показатели'!$F$266*IF($GZ$4="да",$C66,1)</f>
        <v>0</v>
      </c>
      <c r="HA66" s="122">
        <f>'Тест ответы'!GY67*'Показатели'!$F$267*IF($HA$4="да",$C66,1)</f>
        <v>0</v>
      </c>
      <c r="HB66" s="122">
        <f>'Тест ответы'!GZ67*'Показатели'!$F$269*IF($HB$4="да",$C66,1)</f>
        <v>0</v>
      </c>
      <c r="HC66" s="122">
        <f>'Тест ответы'!HA67*'Показатели'!$F$270*IF($HC$4="да",$C66,1)</f>
        <v>0</v>
      </c>
      <c r="HD66" s="122">
        <f>'Тест ответы'!HB67*'Показатели'!$F$271*IF($HD$4="да",$C66,1)</f>
        <v>0</v>
      </c>
      <c r="HE66" s="122">
        <f>'Тест ответы'!HC67*'Показатели'!$F$272*IF($HE$4="да",$C66,1)</f>
        <v>0</v>
      </c>
      <c r="HF66" s="122">
        <f>'Тест ответы'!HD67*'Показатели'!$F$274*IF($HF$4="да",$C66,1)</f>
        <v>0</v>
      </c>
      <c r="HG66" s="122">
        <f>'Тест ответы'!HE67*'Показатели'!$F$275*IF($HG$4="да",$C66,1)</f>
        <v>0</v>
      </c>
      <c r="HH66" s="122">
        <f>'Тест ответы'!HF67*'Показатели'!$F$276*IF($HH$4="да",$C66,1)</f>
        <v>0</v>
      </c>
      <c r="HI66" s="122">
        <f>'Тест ответы'!HG67*'Показатели'!$F$277*IF($HI$4="да",$C66,1)</f>
        <v>0</v>
      </c>
      <c r="HJ66" s="122">
        <f>'Тест ответы'!HH67*'Показатели'!$F$278*IF($HJ$4="да",$C66,1)</f>
        <v>0</v>
      </c>
      <c r="HK66" s="122">
        <f>'Тест ответы'!HI67*'Показатели'!$F$279*IF($HK$4="да",$C66,1)</f>
        <v>0</v>
      </c>
      <c r="HL66" s="122">
        <f>'Тест ответы'!HJ67*'Показатели'!$F$280*IF($HL$4="да",$C66,1)</f>
        <v>0</v>
      </c>
      <c r="HM66" s="122">
        <f>'Тест ответы'!HK67*'Показатели'!$F$281*IF($HM$4="да",$C66,1)</f>
        <v>0</v>
      </c>
      <c r="HN66" s="122">
        <f>'Тест ответы'!HL67*'Показатели'!$F$282*IF($HN$4="да",$C66,1)</f>
        <v>0</v>
      </c>
      <c r="HO66" s="122">
        <f>'Тест ответы'!HM67*'Показатели'!$F$284*IF($HO$4="да",$C66,1)</f>
        <v>0</v>
      </c>
      <c r="HP66" s="122">
        <f>'Тест ответы'!HN67*'Показатели'!$F$285*IF($HP$4="да",$C66,1)</f>
        <v>0</v>
      </c>
      <c r="HQ66" s="122">
        <f>'Тест ответы'!HO67*'Показатели'!$F$286*IF($HQ$4="да",$C66,1)</f>
        <v>0</v>
      </c>
      <c r="HR66" s="122">
        <f>'Тест ответы'!HP67*'Показатели'!$F$287*IF($HR$4="да",$C66,1)</f>
        <v>0</v>
      </c>
      <c r="HS66" s="122">
        <f>'Тест ответы'!HQ67*'Показатели'!$F$288*IF($HS$4="да",$C66,1)</f>
        <v>0</v>
      </c>
      <c r="HT66" s="122">
        <f>'Тест ответы'!HR67*'Показатели'!$F$289*IF(HT$4="да",$C66,1)</f>
        <v>0</v>
      </c>
      <c r="HU66" s="122">
        <f>'Тест ответы'!HS67*'Показатели'!$F$290*IF($HU$4="да",$C66,1)</f>
        <v>0</v>
      </c>
      <c r="HV66" s="122">
        <f>'Тест ответы'!HT67*'Показатели'!$F$291*IF($HV$4="да",$C66,1)</f>
        <v>0</v>
      </c>
      <c r="HW66" s="122">
        <f>'Тест ответы'!HU67*'Показатели'!$F$292*IF($HW$4="да",$C66,1)</f>
        <v>0</v>
      </c>
      <c r="HX66" s="122" t="str">
        <f>'Тест ответы'!HV67*#REF!*C66</f>
        <v>#REF!</v>
      </c>
      <c r="HY66" s="133" t="str">
        <f>'Тест ответы'!HW67*#REF!*C66</f>
        <v>#REF!</v>
      </c>
      <c r="HZ66" s="122">
        <f>'Тест ответы'!HX67*'Показатели'!$F$295*IF(HZ$4="да",$C66,1)</f>
        <v>0</v>
      </c>
      <c r="IA66" s="122">
        <f>'Тест ответы'!HY67*'Показатели'!$F$296*IF(IA$4="да",$C66,1)</f>
        <v>0</v>
      </c>
      <c r="IB66" s="122">
        <f>'Тест ответы'!HZ67*'Показатели'!$F$297*IF(IB$4="да",$C66,1)</f>
        <v>0</v>
      </c>
      <c r="IC66" s="122">
        <f>'Тест ответы'!IA67*'Показатели'!$F$299*IF(IC$4="да",$C66,1)</f>
        <v>0</v>
      </c>
      <c r="ID66" s="122">
        <f>'Тест ответы'!IB67*'Показатели'!$F$300*IF(ID$4="да",$C66,1)</f>
        <v>0</v>
      </c>
      <c r="IE66" s="122">
        <f>'Тест ответы'!IC67*'Показатели'!$F$301*IF(IE$4="да",$C66,1)</f>
        <v>0</v>
      </c>
      <c r="IF66" s="122">
        <f>'Тест ответы'!ID67*'Показатели'!$F$303*IF(IF$4="да",$C66,1)</f>
        <v>0</v>
      </c>
      <c r="IG66" s="122">
        <f>'Тест ответы'!IE67*'Показатели'!$F$304*IF(IG$4="да",$C66,1)</f>
        <v>0</v>
      </c>
      <c r="IH66" s="122">
        <f>'Тест ответы'!IF67*'Показатели'!$F$305*IF(IH$4="да",$C66,1)</f>
        <v>0</v>
      </c>
      <c r="II66" s="122">
        <f>'Тест ответы'!IG67*'Показатели'!$F$307*IF(II$4="да",$C66,1)</f>
        <v>0</v>
      </c>
      <c r="IJ66" s="122">
        <f>'Тест ответы'!IH67*'Показатели'!$F$308*IF(IJ$4="да",$C66,1)</f>
        <v>0</v>
      </c>
      <c r="IK66" s="122">
        <f>'Тест ответы'!II67*'Показатели'!$F$309*IF(IK$4="да",$C66,1)</f>
        <v>0</v>
      </c>
      <c r="IL66" s="122">
        <f>'Тест ответы'!IJ67*'Показатели'!$F$313*IF(IL$4="да",$C66,1)</f>
        <v>0</v>
      </c>
      <c r="IM66" s="122">
        <f>'Тест ответы'!IK67*'Показатели'!$F$314*IF(IM$4="да",$C66,1)</f>
        <v>0</v>
      </c>
      <c r="IN66" s="122">
        <f>'Тест ответы'!IL67*'Показатели'!$F$315*IF(IN$4="да",$C66,1)</f>
        <v>0</v>
      </c>
      <c r="IO66" s="122">
        <f>'Тест ответы'!IM67*'Показатели'!$F$316*IF(IO$4="да",$C66,1)</f>
        <v>0</v>
      </c>
      <c r="IP66" s="122">
        <f>'Тест ответы'!IN67*'Показатели'!$F$317*IF(IP$4="да",$C66,1)</f>
        <v>0</v>
      </c>
      <c r="IQ66" s="122">
        <f>'Тест ответы'!IO67*'Показатели'!$F$318*IF(IQ$4="да",$C66,1)</f>
        <v>0</v>
      </c>
      <c r="IR66" s="122">
        <f>'Тест ответы'!IP67*'Показатели'!$F$320*IF(IR$4="да",$C66,1)</f>
        <v>0</v>
      </c>
      <c r="IS66" s="122">
        <f>'Тест ответы'!IQ67*'Показатели'!$F$321*IF(IS$4="да",$C66,1)</f>
        <v>0</v>
      </c>
      <c r="IT66" s="122">
        <f>'Тест ответы'!IR67*'Показатели'!$F$322*IF(IT$4="да",$C66,1)</f>
        <v>0</v>
      </c>
      <c r="IU66" s="122">
        <f>'Тест ответы'!IS67*'Показатели'!$F$323*IF(IU$4="да",$C66,1)</f>
        <v>0</v>
      </c>
      <c r="IV66" s="122">
        <f>'Тест ответы'!IT67*'Показатели'!$F$324*IF(IV$4="да",$C66,1)</f>
        <v>0</v>
      </c>
      <c r="IW66" s="122">
        <f>'Тест ответы'!IU67*'Показатели'!$F$325*IF(IW$4="да",$C66,1)</f>
        <v>0</v>
      </c>
      <c r="IX66" s="122">
        <f>'Тест ответы'!IV67*'Показатели'!$F$327*IF(IX$4="да",$C66,1)</f>
        <v>0</v>
      </c>
      <c r="IY66" s="122">
        <f>'Тест ответы'!IW67*'Показатели'!$F$328*IF(IY$4="да",$C66,1)</f>
        <v>0</v>
      </c>
      <c r="IZ66" s="132">
        <f>'Тест ответы'!IX67*'Показатели'!$F$331*IF(IZ$4="да",$C66,1)</f>
        <v>0</v>
      </c>
      <c r="JA66" s="122">
        <f>'Тест ответы'!IY67*'Показатели'!$F$332*IF(JA$4="да",$C66,1)</f>
        <v>0</v>
      </c>
      <c r="JB66" s="122">
        <f>'Тест ответы'!IZ67*'Показатели'!$F$333*IF(JB$4="да",$C66,1)</f>
        <v>0</v>
      </c>
      <c r="JC66" s="122">
        <f>'Тест ответы'!JA67*'Показатели'!$F$334*IF(JC$4="да",$C66,1)</f>
        <v>0</v>
      </c>
      <c r="JD66" s="122">
        <f>'Тест ответы'!JB67*'Показатели'!$F$335*IF(JD$4="да",$C66,1)</f>
        <v>0</v>
      </c>
      <c r="JE66" s="122">
        <f>'Тест ответы'!JC67*'Показатели'!$F$336*IF(JE$4="да",$C66,1)</f>
        <v>0</v>
      </c>
      <c r="JF66" s="122">
        <f>'Тест ответы'!JD67*'Показатели'!$F$338*IF(JF$4="да",$C66,1)</f>
        <v>0</v>
      </c>
      <c r="JG66" s="122">
        <f>'Тест ответы'!JE67*'Показатели'!$F$339*IF(JG$4="да",$C66,1)</f>
        <v>0</v>
      </c>
      <c r="JH66" s="122">
        <f>'Тест ответы'!JF67*'Показатели'!$F$341*IF(JH$4="да",$C66,1)</f>
        <v>0</v>
      </c>
      <c r="JI66" s="122">
        <f>'Тест ответы'!JG67*'Показатели'!$F$342*IF(JI$4="да",$C66,1)</f>
        <v>0</v>
      </c>
      <c r="JJ66" s="122">
        <f>'Тест ответы'!JH67*'Показатели'!$F$343*IF(JJ$4="да",$C66,1)</f>
        <v>0</v>
      </c>
      <c r="JK66" s="122">
        <f>'Тест ответы'!JI67*'Показатели'!$F$344*IF(JK$4="да",$C66,1)</f>
        <v>0</v>
      </c>
      <c r="JL66" s="122">
        <f>'Тест ответы'!JJ67*'Показатели'!$F$345*IF(JL$4="да",$C66,1)</f>
        <v>0</v>
      </c>
      <c r="JM66" s="122">
        <f>'Тест ответы'!JK67*'Показатели'!$F$346*IF(JM$4="да",$C66,1)</f>
        <v>0</v>
      </c>
      <c r="JN66" s="122">
        <f>'Тест ответы'!JL67*'Показатели'!$F$347*IF(JN$4="да",$C66,1)</f>
        <v>0</v>
      </c>
      <c r="JO66" s="122">
        <f>'Тест ответы'!JM67*'Показатели'!$F$348*IF(JO$4="да",$C66,1)</f>
        <v>0</v>
      </c>
      <c r="JP66" s="122">
        <f>'Тест ответы'!JN67*'Показатели'!$F$349*IF(JP$4="да",$C66,1)</f>
        <v>0</v>
      </c>
      <c r="JQ66" s="122">
        <f>'Тест ответы'!JO67*'Показатели'!$F$350*IF(JQ$4="да",$C66,1)</f>
        <v>0</v>
      </c>
      <c r="JR66" s="122">
        <f>'Тест ответы'!JP67*'Показатели'!$F$351*IF(JR$4="да",$C66,1)</f>
        <v>0</v>
      </c>
      <c r="JS66" s="122">
        <f>'Тест ответы'!JQ67*'Показатели'!$F$352*IF(JS$4="да",$C66,1)</f>
        <v>0</v>
      </c>
      <c r="JT66" s="122">
        <f>'Тест ответы'!JR67*'Показатели'!$F$353*IF(JT$4="да",$C66,1)</f>
        <v>0</v>
      </c>
      <c r="JU66" s="122">
        <f>'Тест ответы'!JS67*'Показатели'!$F$354*IF(JU$4="да",$C66,1)</f>
        <v>0</v>
      </c>
      <c r="JV66" s="122">
        <f>'Тест ответы'!JT67*'Показатели'!$F$355*IF(JV$4="да",$C66,1)</f>
        <v>0</v>
      </c>
      <c r="JW66" s="122">
        <f>'Тест ответы'!JU67*'Показатели'!$F$356*IF(JW$4="да",$C66,1)</f>
        <v>0</v>
      </c>
      <c r="JX66" s="122">
        <f>'Тест ответы'!JV67*'Показатели'!$F$357*IF(JX$4="да",$C66,1)</f>
        <v>0</v>
      </c>
      <c r="JY66" s="122">
        <f>'Тест ответы'!JW67*'Показатели'!$F$358*IF(JY$4="да",$C66,1)</f>
        <v>0</v>
      </c>
      <c r="JZ66" s="122">
        <f>'Тест ответы'!JX67*'Показатели'!$F$360*IF(JZ$4="да",$C66,1)</f>
        <v>0</v>
      </c>
      <c r="KA66" s="122">
        <f>'Тест ответы'!JY67*'Показатели'!$F$361*IF(KA$4="да",$C66,1)</f>
        <v>0</v>
      </c>
      <c r="KB66" s="122">
        <f>'Тест ответы'!JZ67*'Показатели'!$F$362*IF(KB$4="да",$C66,1)</f>
        <v>0</v>
      </c>
      <c r="KC66" s="122">
        <f>'Тест ответы'!KA67*'Показатели'!$F$363*IF(KC$4="да",$C66,1)</f>
        <v>0</v>
      </c>
      <c r="KD66" s="122">
        <f>'Тест ответы'!KB67*'Показатели'!$F$364*IF(KD$4="да",$C66,1)</f>
        <v>0</v>
      </c>
      <c r="KE66" s="136">
        <f>'Тест ответы'!KC67*'Показатели'!$F$365*IF(KE$4="да",$C66,1)</f>
        <v>0</v>
      </c>
      <c r="KF66" s="122">
        <f>'Тест ответы'!KD67*'Показатели'!$F$380*IF(KF$4="да",A66,1)</f>
        <v>0</v>
      </c>
      <c r="KG66" s="122">
        <f>'Тест ответы'!KE67*'Показатели'!$F$383*IF(KG$4="да",B66,1)</f>
        <v>0</v>
      </c>
      <c r="KH66" s="133">
        <f>'Тест ответы'!KF67*'Показатели'!$F$385*IF(KH$4="да",C66,1)</f>
        <v>0</v>
      </c>
      <c r="KI66" s="122">
        <f>'Тест ответы'!KG67*'Показатели'!$F$387*IF($KI$4="да",C66,1)</f>
        <v>0</v>
      </c>
      <c r="KJ66" s="122">
        <f>'Тест ответы'!KH67*'Показатели'!$F$388*IF($KJ$4="да",C66,1)</f>
        <v>0</v>
      </c>
      <c r="KK66" s="122">
        <f>'Тест ответы'!KI67*'Показатели'!$F$389*IF($KK$4="да",C66,1)</f>
        <v>0</v>
      </c>
      <c r="KL66" s="132">
        <f>'Тест ответы'!KJ67*'Показатели'!$F$391*IF(KL$4="да",C66,1)</f>
        <v>0</v>
      </c>
      <c r="KM66" s="122">
        <f>'Тест ответы'!KK67*'Показатели'!$F$392*IF(KM$4="да",D66,1)</f>
        <v>0</v>
      </c>
      <c r="KN66" s="132">
        <f>'Тест ответы'!KL67*'Показатели'!$F$394*IF($KN$4="да",C66,1)</f>
        <v>0</v>
      </c>
      <c r="KO66" s="133">
        <f>'Тест ответы'!KM67*'Показатели'!$F$395*IF($KO$4="да",C66,1)</f>
        <v>0</v>
      </c>
      <c r="KP66" s="122">
        <f>'Тест ответы'!KN67*'Показатели'!$F$397*IF($KP$4="да",$C66,1)</f>
        <v>0</v>
      </c>
      <c r="KQ66" s="122">
        <f>'Тест ответы'!KO67*'Показатели'!$F$398*IF($KQ$4="да",$C66,1)</f>
        <v>0</v>
      </c>
      <c r="KR66" s="122">
        <f>'Тест ответы'!KP67*'Показатели'!$F$400*IF($KR$4="да",$C66,1)</f>
        <v>0</v>
      </c>
      <c r="KS66" s="133">
        <f>'Тест ответы'!KQ67*'Показатели'!$F$401*IF($KS$4="да",$C66,1)</f>
        <v>0</v>
      </c>
      <c r="KT66" s="122">
        <f>'Тест ответы'!KR67*'Показатели'!$F$403*IF($KT$4="да",$C66,1)</f>
        <v>0</v>
      </c>
      <c r="KU66" s="122">
        <f>'Тест ответы'!KS67*'Показатели'!$F$405*IF($KU$4="да",$C66,1)</f>
        <v>0</v>
      </c>
      <c r="KV66" s="130">
        <f>'Тест ответы'!KT67*'Показатели'!$F$408*IF($KV$4="да",$C66,1)</f>
        <v>0</v>
      </c>
      <c r="KW66" s="122">
        <f>'Тест ответы'!KU67*'Показатели'!$F$409*IF($KW$4="да",$C66,1)</f>
        <v>0</v>
      </c>
      <c r="KX66" s="122">
        <f>'Тест ответы'!KV67*'Показатели'!$F$410*IF($KX$4="да",$C66,1)</f>
        <v>0</v>
      </c>
      <c r="KY66" s="122">
        <f>'Тест ответы'!KW67*'Показатели'!$F$411*IF($KY$4="да",$C66,1)</f>
        <v>0</v>
      </c>
      <c r="KZ66" s="132">
        <f>'Тест ответы'!KX67*'Показатели'!$F$413*IF($KZ$4="да",$C66,1)</f>
        <v>0</v>
      </c>
      <c r="LA66" s="122">
        <f>'Тест ответы'!KY67*'Показатели'!$F$415*IF($LA$4="да",$C66,1)</f>
        <v>0</v>
      </c>
      <c r="LB66" s="122">
        <f>'Тест ответы'!KZ67*'Показатели'!$F$416*IF($LB$4="да",$C66,1)</f>
        <v>0</v>
      </c>
      <c r="LC66" s="122">
        <f>'Тест ответы'!LA67*'Показатели'!$F$417*IF($LC$4="да",$C66,1)</f>
        <v>0</v>
      </c>
      <c r="LD66" s="132">
        <f>'Тест ответы'!LB67*'Показатели'!$F$420*IF($LD$4="да",$C66,1)</f>
        <v>0</v>
      </c>
      <c r="LE66" s="122">
        <f>'Тест ответы'!LC67*'Показатели'!$F$422*IF($LE$4="да",$C66,1)</f>
        <v>0</v>
      </c>
      <c r="LF66" s="122">
        <f>'Тест ответы'!LD67*'Показатели'!$F$423*IF($LF$4="да",$C66,1)</f>
        <v>0</v>
      </c>
      <c r="LG66" s="122">
        <f>'Тест ответы'!LE67*'Показатели'!$F$424*IF($LG$4="да",$C66,1)</f>
        <v>0</v>
      </c>
      <c r="LH66" s="132">
        <f>'Тест ответы'!LF67*'Показатели'!$F$426*IF(LH$4="да",$C66,1)</f>
        <v>0</v>
      </c>
      <c r="LI66" s="122">
        <f>'Тест ответы'!LG67*'Показатели'!$F$427*IF($LI$4="да",$C66,1)</f>
        <v>0</v>
      </c>
      <c r="LJ66" s="122">
        <f>'Тест ответы'!LH67*'Показатели'!$F$428*IF($LJ$4="да",$C66,1)</f>
        <v>0</v>
      </c>
      <c r="LK66" s="122">
        <f>'Тест ответы'!LI67*'Показатели'!$F$429*IF($LK$4="да",$C66,1)</f>
        <v>0</v>
      </c>
      <c r="LL66" s="122">
        <f>'Тест ответы'!LJ67*'Показатели'!$F$430*IF($LI$4="да",$C66,1)</f>
        <v>0</v>
      </c>
      <c r="LM66" s="125">
        <f>'Тест ответы'!LK67*'Показатели'!$F$461*IF(LM$4="да",$C66,1)</f>
        <v>0</v>
      </c>
      <c r="LN66" s="126">
        <f>'Тест ответы'!LL67*'Показатели'!$F$462*IF(LN$4="да",$C66,1)</f>
        <v>0</v>
      </c>
      <c r="LO66" s="126">
        <f>'Тест ответы'!LM67*'Показатели'!$F$463*IF(LO$4="да",$C66,1)</f>
        <v>0</v>
      </c>
      <c r="LP66" s="126">
        <f>'Тест ответы'!LN67*'Показатели'!$F$464*IF(LP$4="да",$C66,1)</f>
        <v>0</v>
      </c>
      <c r="LQ66" s="126">
        <f>'Тест ответы'!LO67*'Показатели'!$F$466*IF(LQ$4="да",$C66,1)</f>
        <v>0</v>
      </c>
      <c r="LR66" s="126">
        <f>'Тест ответы'!LP67*'Показатели'!$F$467*IF(LR$4="да",$C66,1)</f>
        <v>0</v>
      </c>
      <c r="LS66" s="126">
        <f>'Тест ответы'!LQ67*'Показатели'!$F$468*IF(LS$4="да",$C66,1)</f>
        <v>0</v>
      </c>
      <c r="LT66" s="135">
        <f>'Тест ответы'!LR67*'Показатели'!$F$469*IF(LT$4="да",$C66,1)</f>
        <v>0</v>
      </c>
      <c r="LU66" s="122">
        <f>'Тест ответы'!LS67*'Показатели'!$F$472*IF($LU$4="да",$C66,1)</f>
        <v>0</v>
      </c>
      <c r="LV66" s="122">
        <f>'Тест ответы'!LT67*'Показатели'!$F$473*IF($LV$4="да",$C66,1)</f>
        <v>0</v>
      </c>
      <c r="LW66" s="122">
        <f>'Тест ответы'!LU67*'Показатели'!$F$474*IF($LW$4="да",$C66,1)</f>
        <v>0</v>
      </c>
      <c r="LX66" s="122">
        <f>'Тест ответы'!LV67*'Показатели'!$F$476*IF($LX$4="да",$C66,1)</f>
        <v>0</v>
      </c>
      <c r="LY66" s="122">
        <f>'Тест ответы'!LW67*'Показатели'!$F$477*IF($LY$4="да",$C66,1)</f>
        <v>0</v>
      </c>
      <c r="LZ66" s="122">
        <f>'Тест ответы'!LX67*'Показатели'!$F$478*IF(LZ$4="да",$C66,1)</f>
        <v>0</v>
      </c>
      <c r="MA66" s="122">
        <f>'Тест ответы'!LY67*'Показатели'!$F$479*IF($MA$4="да",$C66,1)</f>
        <v>0</v>
      </c>
      <c r="MB66" s="122">
        <f>'Тест ответы'!LZ67*'Показатели'!$F$480*IF($MB$4="да",$C66,1)</f>
        <v>0</v>
      </c>
      <c r="MC66" s="122">
        <f>'Тест ответы'!MA67*'Показатели'!$F$481*IF($MC$4="да",$C66,1)</f>
        <v>0</v>
      </c>
      <c r="MD66" s="122">
        <f>'Тест ответы'!MB67*'Показатели'!$F$483*IF($MD$4="да",$C66,1)</f>
        <v>0</v>
      </c>
      <c r="ME66" s="122">
        <f>'Тест ответы'!MC67*'Показатели'!$F$484*IF($ME$4="да",$C66,1)</f>
        <v>0</v>
      </c>
      <c r="MF66" s="122">
        <f>'Тест ответы'!MD67*'Показатели'!$F$486*IF($MF$4="да",$C66,1)</f>
        <v>0</v>
      </c>
      <c r="MG66" s="136">
        <f>'Тест ответы'!ME67*'Показатели'!F$487*IF(MG$4="да",$C66,1)</f>
        <v>0</v>
      </c>
      <c r="MH66" s="126">
        <f>'Тест ответы'!MF67*'Показатели'!$F$489*IF($MH$4="да",$C66,1)</f>
        <v>0</v>
      </c>
      <c r="MI66" s="126">
        <f>'Тест ответы'!MG67*'Показатели'!$F$490*IF($MI$4="да",$C66,1)</f>
        <v>0</v>
      </c>
      <c r="MJ66" s="126">
        <f>'Тест ответы'!MH67*'Показатели'!$F$491*IF($MJ$4="да",$C66,1)</f>
        <v>0</v>
      </c>
      <c r="MK66" s="126">
        <f>'Тест ответы'!MI67*'Показатели'!$F$492*IF($MK$4="да",$C66,1)</f>
        <v>0</v>
      </c>
      <c r="ML66" s="126">
        <f>'Тест ответы'!MJ67*'Показатели'!$F$493*IF($ML$4="да",$C66,1)</f>
        <v>0</v>
      </c>
      <c r="MM66" s="126">
        <f>'Тест ответы'!MK67*'Показатели'!$F$494*IF($MM$4="да",$C66,1)</f>
        <v>0</v>
      </c>
      <c r="MN66" s="126">
        <f>'Тест ответы'!ML67*'Показатели'!$F$495*IF($MN$4="да",$C66,1)</f>
        <v>0</v>
      </c>
      <c r="MO66" s="126">
        <f>'Тест ответы'!MM67*'Показатели'!$F$496*IF($MO$4="да",$C66,1)</f>
        <v>0</v>
      </c>
      <c r="MP66" s="126">
        <f>'Тест ответы'!MN67*'Показатели'!$F$497*IF($MP$4="да",$C66,1)</f>
        <v>0</v>
      </c>
      <c r="MQ66" s="126">
        <f>'Тест ответы'!MO67*'Показатели'!$F$498*IF($MQ$4="да",$C66,1)</f>
        <v>0</v>
      </c>
      <c r="MR66" s="126">
        <f>'Тест ответы'!MP67*'Показатели'!$F$499*IF($MR$4="да",$C66,1)</f>
        <v>0</v>
      </c>
      <c r="MS66" s="126">
        <f>'Тест ответы'!MQ67*'Показатели'!$F$500*IF($MS$4="да",$C66,1)</f>
        <v>0</v>
      </c>
      <c r="MT66" s="126">
        <f>'Тест ответы'!MR67*'Показатели'!$F$501*IF(MT$4="да",$C66,1)</f>
        <v>0</v>
      </c>
      <c r="MU66" s="126">
        <f>'Тест ответы'!MS67*'Показатели'!$F$502*IF(MU$4="да",$C66,1)</f>
        <v>0</v>
      </c>
      <c r="MV66" s="126">
        <f>'Тест ответы'!MT67*'Показатели'!$F$503*IF(MV$4="да",$C66,1)</f>
        <v>0</v>
      </c>
      <c r="MW66" s="126">
        <f>'Тест ответы'!MU67*'Показатели'!$F$504*IF($MW$4="да",$C66,1)</f>
        <v>0</v>
      </c>
      <c r="MX66" s="126">
        <f>'Тест ответы'!MV67*'Показатели'!$F$505*IF(MX$4="да",$C66,1)</f>
        <v>0</v>
      </c>
      <c r="MY66" s="126">
        <f>'Тест ответы'!MW67*'Показатели'!$F$506*IF(MY$4="да",$C66,1)</f>
        <v>0</v>
      </c>
      <c r="MZ66" s="126">
        <f>'Тест ответы'!MX67*'Показатели'!$F$507*IF(MZ$4="да",$C66,1)</f>
        <v>0</v>
      </c>
      <c r="NA66" s="126">
        <f>'Тест ответы'!MY67*'Показатели'!$F$508*IF(NA$4="да",$C66,1)</f>
        <v>0</v>
      </c>
      <c r="NB66" s="126">
        <f>'Тест ответы'!MZ67*'Показатели'!$F$509*IF(NB$4="да",$C66,1)</f>
        <v>0</v>
      </c>
      <c r="NC66" s="126">
        <f>'Тест ответы'!NA67*'Показатели'!$F$510*IF(NC$4="да",$C66,1)</f>
        <v>0</v>
      </c>
      <c r="ND66" s="126">
        <f>'Тест ответы'!NB67*'Показатели'!$F$511*IF(ND$4="да",$C66,1)</f>
        <v>0</v>
      </c>
      <c r="NE66" s="126">
        <f>'Тест ответы'!NC67*'Показатели'!$F$512*IF(NE$4="да",$C66,1)</f>
        <v>0</v>
      </c>
      <c r="NF66" s="126">
        <f>'Тест ответы'!ND67*'Показатели'!$F$513*IF(NF$4="да",$C66,1)</f>
        <v>0</v>
      </c>
      <c r="NG66" s="126">
        <f>'Тест ответы'!NE67*'Показатели'!$F$514*IF(NG$4="да",$C66,1)</f>
        <v>0</v>
      </c>
      <c r="NH66" s="126">
        <f>'Тест ответы'!NF67*'Показатели'!$F$515*IF(NH$4="да",$C66,1)</f>
        <v>0</v>
      </c>
      <c r="NI66" s="134">
        <f>'Тест ответы'!NG67*'Показатели'!$F$516*IF($NI$4="да",$C66,1)</f>
        <v>0</v>
      </c>
      <c r="NJ66" s="126">
        <f>'Тест ответы'!NH67*'Показатели'!$F$518*IF(NJ$4="да",$C66,1)</f>
        <v>0</v>
      </c>
      <c r="NK66" s="126">
        <f>'Тест ответы'!NI67*'Показатели'!$F$519*IF(NK$4="да",$C66,1)</f>
        <v>0</v>
      </c>
      <c r="NL66" s="126">
        <f>'Тест ответы'!NJ67*'Показатели'!$F$520*IF(NL$4="да",$C66,1)</f>
        <v>0</v>
      </c>
      <c r="NM66" s="126">
        <f>'Тест ответы'!NK67*'Показатели'!$F$521*IF(NM$4="да",$C66,1)</f>
        <v>0</v>
      </c>
      <c r="NN66" s="126">
        <f>'Тест ответы'!NL67*'Показатели'!$F$522*IF(NN$4="да",$C66,1)</f>
        <v>0</v>
      </c>
      <c r="NO66" s="126">
        <f>'Тест ответы'!NM67*'Показатели'!$F$523*IF(NO$4="да",$C66,1)</f>
        <v>0</v>
      </c>
      <c r="NP66" s="126">
        <f>'Тест ответы'!NN67*'Показатели'!G$524*IF(NP$4="да",$C66,1)</f>
        <v>0</v>
      </c>
      <c r="NQ66" s="126">
        <f>'Тест ответы'!NO67*'Показатели'!H$525*IF(NQ$4="да",$C66,1)</f>
        <v>0</v>
      </c>
      <c r="NR66" s="126">
        <f>'Тест ответы'!NP67*'Показатели'!I$526*IF(NR$4="да",$C66,1)</f>
        <v>0</v>
      </c>
      <c r="NS66" s="126">
        <f>'Тест ответы'!NQ67*'Показатели'!$F$527*IF(NS$4="да",$C66,1)</f>
        <v>0</v>
      </c>
      <c r="NT66" s="126">
        <f>'Тест ответы'!NR67*'Показатели'!$F$528*IF(NT$4="да",$C66,1)</f>
        <v>0</v>
      </c>
      <c r="NU66" s="126">
        <f>'Тест ответы'!NS67*'Показатели'!$F$529*IF(NU$4="да",$C66,1)</f>
        <v>0</v>
      </c>
      <c r="NV66" s="135">
        <f>'Тест ответы'!NT67*'Показатели'!$F$530*IF(NV$4="да",$C66,1)</f>
        <v>0</v>
      </c>
      <c r="NW66" s="126">
        <f>'Тест ответы'!NU67*'Показатели'!$F$533*IF($NW$4="да",$C66,1)</f>
        <v>0</v>
      </c>
      <c r="NX66" s="126">
        <f>'Тест ответы'!NV67*'Показатели'!$F$534*IF($NX$4="да",$C66,1)</f>
        <v>0</v>
      </c>
      <c r="NY66" s="127">
        <f>'Тест ответы'!NW67*'Показатели'!$F$536*IF($NY$4="да",$C66,1)</f>
        <v>0</v>
      </c>
      <c r="NZ66" s="126">
        <f>'Тест ответы'!NX67*'Показатели'!$F$537*IF($NZ$4="да",$C66,1)</f>
        <v>0</v>
      </c>
      <c r="OA66" s="127">
        <f>'Тест ответы'!NY67*'Показатели'!$F$539*IF(OA$4="да",$C66,1)</f>
        <v>0</v>
      </c>
      <c r="OB66" s="126">
        <f>'Тест ответы'!NZ67*'Показатели'!$F$540*IF(OB$4="да",$C66,1)</f>
        <v>0</v>
      </c>
      <c r="OC66" s="126">
        <f>'Тест ответы'!OA67*'Показатели'!$F$541*IF(OC$4="да",$C66,1)</f>
        <v>0</v>
      </c>
      <c r="OD66" s="126">
        <f>'Тест ответы'!OB67*'Показатели'!$F$542*IF(OD$4="да",$C66,1)</f>
        <v>0</v>
      </c>
      <c r="OE66" s="126">
        <f>'Тест ответы'!OC67*'Показатели'!$F$543*IF(OE$4="да",$C66,1)</f>
        <v>0</v>
      </c>
      <c r="OF66" s="126">
        <f>'Тест ответы'!OD67*'Показатели'!$F$544*IF(OF$4="да",$C66,1)</f>
        <v>0</v>
      </c>
      <c r="OG66" s="127">
        <f>'Тест ответы'!OE67*'Показатели'!$F$546*IF(OG$4="да",$C66,1)</f>
        <v>0</v>
      </c>
      <c r="OH66" s="126">
        <f>'Тест ответы'!OF67*'Показатели'!$F$547*IF(OH$4="да",$C66,1)</f>
        <v>0</v>
      </c>
      <c r="OI66" s="126">
        <f>'Тест ответы'!OG67*'Показатели'!$F$548*IF(OI$4="да",$C66,1)</f>
        <v>0</v>
      </c>
      <c r="OJ66" s="126">
        <f>'Тест ответы'!OH67*'Показатели'!$F$549*IF(OJ$4="да",$C66,1)</f>
        <v>0</v>
      </c>
      <c r="OK66" s="126">
        <f>'Тест ответы'!OI67*'Показатели'!$F$550*IF(OK$4="да",$C66,1)</f>
        <v>0</v>
      </c>
      <c r="OL66" s="126">
        <f>'Тест ответы'!OJ67*'Показатели'!$F$551*IF(OL$4="да",$C66,1)</f>
        <v>0</v>
      </c>
      <c r="OM66" s="137">
        <f>'Тест ответы'!OK67*'Показатели'!$F$554*IF($OM$4="да",$C66,1)</f>
        <v>0</v>
      </c>
      <c r="ON66" s="134">
        <f>'Тест ответы'!OL67*'Показатели'!$F$555*IF($ON$4="да",$C66,1)</f>
        <v>0</v>
      </c>
      <c r="OO66" s="126">
        <f>'Тест ответы'!OM67*'Показатели'!$F$557*IF($OO$4="да",$C66,1)</f>
        <v>0</v>
      </c>
      <c r="OP66" s="135">
        <f>'Тест ответы'!ON67*'Показатели'!$F$558*IF($OP$4="да",$C66,1)</f>
        <v>0</v>
      </c>
      <c r="OQ66" s="127">
        <f>'Тест ответы'!OO67*'Показатели'!$F$564*IF(OQ$4="да",$C66,1)</f>
        <v>0</v>
      </c>
      <c r="OR66" s="126">
        <f>'Тест ответы'!OP67*'Показатели'!$F$565*IF(OR$4="да",$C66,1)</f>
        <v>0</v>
      </c>
      <c r="OS66" s="126">
        <f>'Тест ответы'!OQ67*'Показатели'!$F$566*IF(OS$4="да",$C66,1)</f>
        <v>0</v>
      </c>
      <c r="OT66" s="126">
        <f>'Тест ответы'!OR67*'Показатели'!$F$567*IF(OT$4="да",$C66,1)</f>
        <v>0</v>
      </c>
      <c r="OU66" s="126">
        <f>'Тест ответы'!OS67*'Показатели'!$F$568*IF(OU$4="да",$C66,1)</f>
        <v>0</v>
      </c>
      <c r="OV66" s="126">
        <f>'Тест ответы'!OT67*'Показатели'!$F$569*IF(OV$4="да",$C66,1)</f>
        <v>0</v>
      </c>
      <c r="OW66" s="127">
        <f>'Тест ответы'!OU67*'Показатели'!$F$574*IF(OW$4="да",$C66,1)</f>
        <v>0</v>
      </c>
      <c r="OX66" s="126">
        <f>'Тест ответы'!OV67*'Показатели'!$F$575*IF(OX$4="да",$C66,1)</f>
        <v>0</v>
      </c>
      <c r="OY66" s="126">
        <f>'Тест ответы'!OW67*'Показатели'!$F$576*IF(OY$4="да",$C66,1)</f>
        <v>0</v>
      </c>
      <c r="OZ66" s="126">
        <f>'Тест ответы'!OX67*'Показатели'!$F$577*IF(OZ$4="да",$C66,1)</f>
        <v>0</v>
      </c>
      <c r="PA66" s="126">
        <f>'Тест ответы'!OY67*'Показатели'!$F$578*IF(PA$4="да",$C66,1)</f>
        <v>0</v>
      </c>
      <c r="PB66" s="126">
        <f>'Тест ответы'!OZ67*'Показатели'!$F$579*IF(PB$4="да",$C66,1)</f>
        <v>0</v>
      </c>
      <c r="PC66" s="137">
        <f>'Тест ответы'!PA67*'Показатели'!$F$584*IF($PC$4="да",$C66,1)</f>
        <v>0</v>
      </c>
      <c r="PD66" s="126">
        <f>'Тест ответы'!PB67*'Показатели'!$F$585*IF($PD$4="да",$C66,1)</f>
        <v>0</v>
      </c>
      <c r="PE66" s="126">
        <f>'Тест ответы'!PC67*'Показатели'!$F$587*IF($PE$4="да",$C66,1)</f>
        <v>0</v>
      </c>
      <c r="PF66" s="126">
        <f>'Тест ответы'!PD67*'Показатели'!$F$588*IF($PF$4="да",$C66,1)</f>
        <v>0</v>
      </c>
      <c r="PG66" s="126">
        <f>'Тест ответы'!PE67*'Показатели'!$F$589*IF($PG$4="да",$C66,1)</f>
        <v>0</v>
      </c>
      <c r="PH66" s="126">
        <f>'Тест ответы'!PF67*'Показатели'!$F$590*IF($PH$4="да",$C66,1)</f>
        <v>0</v>
      </c>
      <c r="PI66" s="126">
        <f>'Тест ответы'!PG67*'Показатели'!$F$591*IF($PI$4="да",$C66,1)</f>
        <v>0</v>
      </c>
      <c r="PJ66" s="126">
        <f>'Тест ответы'!PH67*'Показатели'!$F$592*IF($PJ$4="да",$C66,1)</f>
        <v>0</v>
      </c>
      <c r="PK66" s="126">
        <f>'Тест ответы'!PI67*'Показатели'!$F$593*IF($PK$4="да",$C66,1)</f>
        <v>0</v>
      </c>
      <c r="PL66" s="126">
        <f>'Тест ответы'!PJ67*'Показатели'!$F$594*IF($PL$4="да",$C66,1)</f>
        <v>0</v>
      </c>
      <c r="PM66" s="126">
        <f>'Тест ответы'!PK67*'Показатели'!$F$595*IF($PM$4="да",$C66,1)</f>
        <v>0</v>
      </c>
      <c r="PN66" s="126">
        <f>'Тест ответы'!PL67*'Показатели'!$F$596*IF($PN$4="да",$C66,1)</f>
        <v>0</v>
      </c>
      <c r="PO66" s="126">
        <f>'Тест ответы'!PM67*'Показатели'!$F$597*IF($PO$4="да",$C66,1)</f>
        <v>0</v>
      </c>
      <c r="PP66" s="126">
        <f>'Тест ответы'!PN67*'Показатели'!$F$599*IF($PP$4="да",$C66,1)</f>
        <v>0</v>
      </c>
      <c r="PQ66" s="126">
        <f>'Тест ответы'!PO67*'Показатели'!$F$600*IF($PQ$4="да",$C66,1)</f>
        <v>0</v>
      </c>
      <c r="PR66" s="126">
        <f>'Тест ответы'!PP67*'Показатели'!$F$603*IF($PR$4="да",$C66,1)</f>
        <v>0</v>
      </c>
      <c r="PS66" s="126">
        <f>'Тест ответы'!PQ67*'Показатели'!$F$605*IF($PS$4="да",$C66,1)</f>
        <v>0</v>
      </c>
      <c r="PT66" s="126">
        <f>'Тест ответы'!PR67*'Показатели'!$F$606*IF($PT$4="да",$C66,1)</f>
        <v>0</v>
      </c>
      <c r="PU66" s="126">
        <f>'Тест ответы'!PS67*'Показатели'!$F$607*IF($PU$4="да",$C66,1)</f>
        <v>0</v>
      </c>
      <c r="PV66" s="126">
        <f>'Тест ответы'!PT67*'Показатели'!$F$608*IF($PV$4="да",$C66,1)</f>
        <v>0</v>
      </c>
      <c r="PW66" s="126">
        <f>'Тест ответы'!PU67*'Показатели'!$F$609*IF($PW$4="да",$C66,1)</f>
        <v>0</v>
      </c>
      <c r="PX66" s="126">
        <f>'Тест ответы'!PV67*'Показатели'!$F$610*IF($PX$4="да",$C66,1)</f>
        <v>0</v>
      </c>
      <c r="PY66" s="137">
        <f>'Тест ответы'!PW67*'Показатели'!$F$612*IF(PY$4="да",$C66,1)</f>
        <v>0</v>
      </c>
      <c r="PZ66" s="127">
        <f>'Тест ответы'!PX67*'Показатели'!$F$614*IF(PZ$4="да",$C66,1)</f>
        <v>0</v>
      </c>
      <c r="QA66" s="126">
        <f>'Тест ответы'!PY67*'Показатели'!$F$614*IF(QA$4="да",$C66,1)</f>
        <v>0</v>
      </c>
      <c r="QB66" s="126">
        <f>'Тест ответы'!PZ67*'Показатели'!$F$614*IF(QB$4="да",$C66,1)</f>
        <v>0</v>
      </c>
      <c r="QC66" s="126">
        <f>'Тест ответы'!QA67*'Показатели'!$F$614*IF(QC$4="да",$C66,1)</f>
        <v>0</v>
      </c>
      <c r="QD66" s="126">
        <f>'Тест ответы'!QB67*'Показатели'!$F$614*IF(QD$4="да",$C66,1)</f>
        <v>0</v>
      </c>
      <c r="QE66" s="127">
        <f>'Тест ответы'!QC67*'Показатели'!$F$620*IF(QE$4="да",$C66,1)</f>
        <v>0</v>
      </c>
      <c r="QF66" s="126">
        <f>'Тест ответы'!QD67*'Показатели'!$F$620*IF(QF$4="да",$C66,1)</f>
        <v>0</v>
      </c>
      <c r="QG66" s="126">
        <f>'Тест ответы'!QE67*'Показатели'!$F$620*IF(QG$4="да",$C66,1)</f>
        <v>0</v>
      </c>
      <c r="QH66" s="126">
        <f>'Тест ответы'!QF67*'Показатели'!$F$620*IF(QH$4="да",$C66,1)</f>
        <v>0</v>
      </c>
      <c r="QI66" s="126">
        <f>'Тест ответы'!QG67*'Показатели'!$F$620*IF(QI$4="да",$C66,1)</f>
        <v>0</v>
      </c>
      <c r="QJ66" s="138">
        <f>'Тест ответы'!QH67*'Показатели'!$F$620*IF(QJ$4="да",$C66,1)</f>
        <v>0</v>
      </c>
      <c r="QK66" s="122" t="str">
        <f>'Тест ответы'!QI67*#REF!*IF(QK$4="да",$C66,1)</f>
        <v>#REF!</v>
      </c>
      <c r="QL66" s="122">
        <f>'Тест ответы'!QJ67*'Показатели'!$F$628*IF(QL$4="да",$C66,1)</f>
        <v>0</v>
      </c>
      <c r="QM66" s="122">
        <f>'Тест ответы'!QK67*'Показатели'!$F$629*IF(QM$4="да",$C66,1)</f>
        <v>0</v>
      </c>
      <c r="QN66" s="122">
        <f>'Тест ответы'!QL67*'Показатели'!$F$631*IF(QN$4="да",$C66,1)</f>
        <v>0</v>
      </c>
      <c r="QO66" s="122" t="str">
        <f>'Тест ответы'!QM67*#REF!*IF(QO$4="да",$C66,1)</f>
        <v>#REF!</v>
      </c>
      <c r="QP66" s="136">
        <f>'Тест ответы'!QN67*'Показатели'!$F$632*IF(QP$4="да",$C66,1)</f>
        <v>0</v>
      </c>
      <c r="QQ66" s="126">
        <f>'Тест ответы'!QO67*'Показатели'!$F$635*IF(QQ$4="да",$C66,1)</f>
        <v>0</v>
      </c>
      <c r="QR66" s="126">
        <f>'Тест ответы'!QP67*'Показатели'!$F$636*IF(QR$4="да",$C66,1)</f>
        <v>0</v>
      </c>
      <c r="QS66" s="126">
        <f>'Тест ответы'!QQ67*'Показатели'!$F$638*IF(QS$4="да",$C66,1)</f>
        <v>0</v>
      </c>
      <c r="QT66" s="126">
        <f>'Тест ответы'!QR67*'Показатели'!$F$639*IF(QT$4="да",$C66,1)</f>
        <v>0</v>
      </c>
      <c r="QU66" s="126">
        <f>'Тест ответы'!QS67*'Показатели'!$F$640*IF(QU$4="да",$C66,1)</f>
        <v>0</v>
      </c>
      <c r="QV66" s="126">
        <f>'Тест ответы'!QT67*'Показатели'!$F$641*IF(QV$4="да",$C66,1)</f>
        <v>0</v>
      </c>
      <c r="QW66" s="126">
        <f>'Тест ответы'!QU67*'Показатели'!$F$642*IF(QW$4="да",$C66,1)</f>
        <v>0</v>
      </c>
      <c r="QX66" s="135">
        <f>'Тест ответы'!QV67*'Показатели'!$F$643*IF(QX$4="да",$C66,1)</f>
        <v>0</v>
      </c>
      <c r="QY66" s="131"/>
      <c r="QZ66" s="131"/>
      <c r="RA66" s="131"/>
      <c r="RB66" s="131"/>
      <c r="RC66" s="131"/>
      <c r="RD66" s="131"/>
      <c r="RE66" s="131"/>
      <c r="RF66" s="131"/>
      <c r="RG66" s="131"/>
    </row>
    <row r="67">
      <c r="A67" s="117">
        <v>63.0</v>
      </c>
      <c r="B67" s="118" t="str">
        <f>'Тест ответы'!B68</f>
        <v>Свердловская область</v>
      </c>
      <c r="C67" s="139">
        <f>VLOOKUP(B67,'Население'!$B$2:$E$90,4,FALSE)</f>
        <v>3.053265179</v>
      </c>
      <c r="D67" s="120" t="str">
        <f t="shared" si="9"/>
        <v>#REF!</v>
      </c>
      <c r="E67" s="121">
        <f>'Тест ответы'!C68*'Показатели'!$F$3*IF(E$4="да",$C67,1)</f>
        <v>0.0005</v>
      </c>
      <c r="F67" s="121">
        <f>'Тест ответы'!D68*'Показатели'!$F$4*IF(F$4="да",$C67,1)</f>
        <v>0.005</v>
      </c>
      <c r="G67" s="121">
        <f>'Тест ответы'!E68*'Показатели'!$F$5*IF($G$4="да",C67,1)</f>
        <v>0</v>
      </c>
      <c r="H67" s="121">
        <f>'Тест ответы'!F68*'Показатели'!$F$6*IF($H$4="да",C67,1)</f>
        <v>0</v>
      </c>
      <c r="I67" s="121">
        <f>'Тест ответы'!G68*'Показатели'!$F$7*IF(I$4="да",D67,1)</f>
        <v>0</v>
      </c>
      <c r="J67" s="121">
        <f>'Тест ответы'!H68*'Показатели'!$F$8*IF($J$4="да",C67,1)</f>
        <v>0</v>
      </c>
      <c r="K67" s="121">
        <f>'Тест ответы'!I68*'Показатели'!$F$9*IF(K$4="да",D67,1)</f>
        <v>0</v>
      </c>
      <c r="L67" s="121">
        <f>'Тест ответы'!J68*'Показатели'!$F$10*IF(L$4="да",$C67,1)</f>
        <v>0</v>
      </c>
      <c r="M67" s="121">
        <f>'Тест ответы'!K68*'Показатели'!$F$11*IF(M$4="да",$C67,1)</f>
        <v>0</v>
      </c>
      <c r="N67" s="122">
        <f>'Тест ответы'!L68*'Показатели'!$F$12*IF(N$4="да",$C67,1)</f>
        <v>0</v>
      </c>
      <c r="O67" s="123">
        <f>'Тест ответы'!M68*'Показатели'!$F$14*IF(O$4="да",$C67,1)</f>
        <v>0.04</v>
      </c>
      <c r="P67" s="124">
        <f>'Тест ответы'!N68*'Показатели'!$F$15*IF(P$4="да",$C67,1)</f>
        <v>0</v>
      </c>
      <c r="Q67" s="124">
        <f>'Тест ответы'!O68*'Показатели'!$F$17*IF(Q$4="да",$C67,1)</f>
        <v>0.05</v>
      </c>
      <c r="R67" s="124">
        <f>'Тест ответы'!P68*'Показатели'!$F$18*IF(R$4="да",$C67,1)</f>
        <v>0.1</v>
      </c>
      <c r="S67" s="123">
        <f>'Тест ответы'!Q68*'Показатели'!$F$20*IF(S$4="да",$C67,1)</f>
        <v>0.1</v>
      </c>
      <c r="T67" s="121">
        <f>'Тест ответы'!R68*'Показатели'!$F$21*IF(T$4="да",$C67,1)</f>
        <v>0</v>
      </c>
      <c r="U67" s="121">
        <f>'Тест ответы'!S68*'Показатели'!$F$24*IF(U$4="да",$C67,1)</f>
        <v>0</v>
      </c>
      <c r="V67" s="121">
        <f>'Тест ответы'!T68*'Показатели'!$F$25*IF(V$4="да",$C67,1)</f>
        <v>0</v>
      </c>
      <c r="W67" s="121">
        <f>'Тест ответы'!U68*'Показатели'!$F$26*IF(W$4="да",$C67,1)</f>
        <v>0</v>
      </c>
      <c r="X67" s="121">
        <f>'Тест ответы'!V68*'Показатели'!$F$28*IF(X$4="да",$C67,1)</f>
        <v>0</v>
      </c>
      <c r="Y67" s="121">
        <f>'Тест ответы'!W68*'Показатели'!$F$29*IF(Y$4="да",$C67,1)</f>
        <v>0</v>
      </c>
      <c r="Z67" s="125">
        <f>'Тест ответы'!X68*'Показатели'!$F$33*IF(Z$4="да",$C67,1)</f>
        <v>0</v>
      </c>
      <c r="AA67" s="126">
        <f>'Тест ответы'!Y68*'Показатели'!$F$34*IF(AA$4="да",$C67,1)</f>
        <v>0</v>
      </c>
      <c r="AB67" s="126">
        <f>'Тест ответы'!Z68*'Показатели'!$F$35*IF(AB$4="да",$C67,1)</f>
        <v>0</v>
      </c>
      <c r="AC67" s="126">
        <f>'Тест ответы'!AA68*'Показатели'!$F$36*IF(AC$4="да",$C67,1)</f>
        <v>0</v>
      </c>
      <c r="AD67" s="126">
        <f>'Тест ответы'!AB68*'Показатели'!$F$37*IF(AD$4="да",$C67,1)</f>
        <v>0</v>
      </c>
      <c r="AE67" s="126">
        <f>'Тест ответы'!AC68*'Показатели'!$F$38*IF(AE$4="да",$C67,1)</f>
        <v>0</v>
      </c>
      <c r="AF67" s="126">
        <f>'Тест ответы'!AD68*'Показатели'!$F$39*IF(AF$4="да",$C67,1)</f>
        <v>0</v>
      </c>
      <c r="AG67" s="126">
        <f>'Тест ответы'!AE68*'Показатели'!$F$40*IF(AG$4="да",$C67,1)</f>
        <v>0</v>
      </c>
      <c r="AH67" s="126">
        <f>'Тест ответы'!AF68*'Показатели'!$F$41*IF(AH$4="да",$C67,1)</f>
        <v>0</v>
      </c>
      <c r="AI67" s="127">
        <f>'Тест ответы'!AG68*'Показатели'!$F$43*IF(AI$4="да",$C67,1)</f>
        <v>0</v>
      </c>
      <c r="AJ67" s="126">
        <f>'Тест ответы'!AH68*'Показатели'!$F$44*IF(AJ$4="да",$C67,1)</f>
        <v>0</v>
      </c>
      <c r="AK67" s="126">
        <f>'Тест ответы'!AI68*'Показатели'!$F$45*IF(AK$4="да",$C67,1)</f>
        <v>0</v>
      </c>
      <c r="AL67" s="126">
        <f>'Тест ответы'!AJ68*'Показатели'!$F$46*IF(AL$4="да",$C67,1)</f>
        <v>0</v>
      </c>
      <c r="AM67" s="126">
        <f>'Тест ответы'!AK68*'Показатели'!$F$47*IF(AM$4="да",$C67,1)</f>
        <v>0</v>
      </c>
      <c r="AN67" s="126">
        <f>'Тест ответы'!AL68*'Показатели'!$F$48*IF(AN$4="да",$C67,1)</f>
        <v>0</v>
      </c>
      <c r="AO67" s="126">
        <f>'Тест ответы'!AM68*'Показатели'!$F$49*IF(AO$4="да",$C67,1)</f>
        <v>0</v>
      </c>
      <c r="AP67" s="126">
        <f>'Тест ответы'!AN68*'Показатели'!$F$50*IF(AP$4="да",$C67,1)</f>
        <v>0</v>
      </c>
      <c r="AQ67" s="126">
        <f>'Тест ответы'!AO68*'Показатели'!$F$51*IF(AQ$4="да",$C67,1)</f>
        <v>0</v>
      </c>
      <c r="AR67" s="123">
        <f>'Тест ответы'!AP68*'Показатели'!$F$53*IF($AR$4="да",$C67,1)</f>
        <v>0</v>
      </c>
      <c r="AS67" s="128">
        <f>'Тест ответы'!AQ68*'Показатели'!$F$54*IF($AS$4="да",$C67,1)</f>
        <v>0</v>
      </c>
      <c r="AT67" s="127">
        <f>'Тест ответы'!AR68*'Показатели'!$F$56*IF(AT$4="да",$C67,1)</f>
        <v>0</v>
      </c>
      <c r="AU67" s="126">
        <f>'Тест ответы'!AS68*'Показатели'!$F$57*IF(AU$4="да",$C67,1)</f>
        <v>0</v>
      </c>
      <c r="AV67" s="126">
        <f>'Тест ответы'!AT68*'Показатели'!$F$58*IF(AV$4="да",$C67,1)</f>
        <v>0</v>
      </c>
      <c r="AW67" s="126">
        <f>'Тест ответы'!AU68*'Показатели'!$F$59*IF(AW$4="да",$C67,1)</f>
        <v>0</v>
      </c>
      <c r="AX67" s="126">
        <f>'Тест ответы'!AV68*'Показатели'!$F$60*IF(AX$4="да",$C67,1)</f>
        <v>0</v>
      </c>
      <c r="AY67" s="126">
        <f>'Тест ответы'!AW68*'Показатели'!$F$61*IF(AY$4="да",$C67,1)</f>
        <v>0</v>
      </c>
      <c r="AZ67" s="129">
        <f>'Тест ответы'!AX68*'Показатели'!$F$64*IF($AZ$4="да",$C67,1)</f>
        <v>0</v>
      </c>
      <c r="BA67" s="121">
        <f>'Тест ответы'!AY68*'Показатели'!$F$65*IF($BA$4="да",$C67,1)</f>
        <v>0</v>
      </c>
      <c r="BB67" s="121">
        <f>'Тест ответы'!AZ68*'Показатели'!$F$66*IF($BA$4="да",$C67,1)</f>
        <v>0</v>
      </c>
      <c r="BC67" s="121">
        <f>'Тест ответы'!BA68*'Показатели'!$F$67*IF($BC$4="да",$C67,1)</f>
        <v>0</v>
      </c>
      <c r="BD67" s="121">
        <f>'Тест ответы'!BB68*'Показатели'!$F$68*IF($BD$4="да",$C67,1)</f>
        <v>0</v>
      </c>
      <c r="BE67" s="121">
        <f>'Тест ответы'!BC68*'Показатели'!$F$69*IF($BE$4="да",$C67,1)</f>
        <v>0</v>
      </c>
      <c r="BF67" s="121">
        <f>'Тест ответы'!BD68*'Показатели'!$F$70*IF($BF$4="да",$C67,1)</f>
        <v>0</v>
      </c>
      <c r="BG67" s="121">
        <f>'Тест ответы'!BE68*'Показатели'!$F$71*IF($BG$4="да",$C67,1)</f>
        <v>0</v>
      </c>
      <c r="BH67" s="128">
        <f>'Тест ответы'!BF68*'Показатели'!$F$72*IF($BH$4="да",$C67,1)</f>
        <v>0</v>
      </c>
      <c r="BI67" s="121">
        <f>'Тест ответы'!BG68*'Показатели'!$F$75*IF($BI$4="да",$C67,1)</f>
        <v>0</v>
      </c>
      <c r="BJ67" s="121">
        <f>'Тест ответы'!BH68*'Показатели'!$F$76*IF($BJ$4="да",$C67,1)</f>
        <v>0</v>
      </c>
      <c r="BK67" s="121">
        <f>'Тест ответы'!BI68*'Показатели'!$F$77*IF($BK$4="да",$C67,1)</f>
        <v>0</v>
      </c>
      <c r="BL67" s="121">
        <f>'Тест ответы'!BJ68*'Показатели'!$F$78*IF($BL$4="да",$C67,1)</f>
        <v>0</v>
      </c>
      <c r="BM67" s="121">
        <f>'Тест ответы'!BK68*'Показатели'!$F$79*IF($BM$4="да",$C67,1)</f>
        <v>0</v>
      </c>
      <c r="BN67" s="121">
        <f>'Тест ответы'!BL68*'Показатели'!$F$80*IF($BN$4="да",$C67,1)</f>
        <v>0</v>
      </c>
      <c r="BO67" s="128">
        <f>'Тест ответы'!BM68*'Показатели'!$F$81*IF($BO$4="да",$C67,1)</f>
        <v>0</v>
      </c>
      <c r="BP67" s="121">
        <f>'Тест ответы'!BN68*'Показатели'!$F$86*IF(BP$4="да",$C67,1)</f>
        <v>0</v>
      </c>
      <c r="BQ67" s="121">
        <f>'Тест ответы'!BO68*'Показатели'!$F$87*IF(BQ$4="да",$C67,1)</f>
        <v>0</v>
      </c>
      <c r="BR67" s="121">
        <f>'Тест ответы'!BP68*'Показатели'!$F$88*IF(BR$4="да",$C67,1)</f>
        <v>0</v>
      </c>
      <c r="BS67" s="121">
        <f>'Тест ответы'!BQ68*'Показатели'!$F$89*IF($BS$4="да",$C67,1)</f>
        <v>0</v>
      </c>
      <c r="BT67" s="121">
        <f>'Тест ответы'!BR68*'Показатели'!$F$90*IF($BT$4="да",$C67,1)</f>
        <v>0</v>
      </c>
      <c r="BU67" s="121">
        <f>'Тест ответы'!BS68*'Показатели'!$F$91*IF($BU$4="да",$C67,1)</f>
        <v>0</v>
      </c>
      <c r="BV67" s="121">
        <f>'Тест ответы'!BT68*'Показатели'!$F$92*IF($BV$4="да",$C67,1)</f>
        <v>0</v>
      </c>
      <c r="BW67" s="121">
        <f>'Тест ответы'!BU68*'Показатели'!$F$93*IF($BW$4="да",$C67,1)</f>
        <v>0</v>
      </c>
      <c r="BX67" s="121">
        <f>'Тест ответы'!BV68*'Показатели'!$F$94*IF($BX$4="да",$C67,1)</f>
        <v>0</v>
      </c>
      <c r="BY67" s="121">
        <f>'Тест ответы'!BW68*'Показатели'!$F$95*IF($BY$4="да",$C67,1)</f>
        <v>0</v>
      </c>
      <c r="BZ67" s="121">
        <f>'Тест ответы'!BX68*'Показатели'!$F$96*IF($BZ$4="да",$C67,1)</f>
        <v>0</v>
      </c>
      <c r="CA67" s="121">
        <f>'Тест ответы'!BY68*'Показатели'!$F$97*IF($CA$4="да",$C67,1)</f>
        <v>0</v>
      </c>
      <c r="CB67" s="121">
        <f>'Тест ответы'!BZ68*'Показатели'!$F$99*IF($CB$4="да",$C67,1)</f>
        <v>0</v>
      </c>
      <c r="CC67" s="121">
        <f>'Тест ответы'!CA68*'Показатели'!$F$100*IF($CC$4="да",$C67,1)</f>
        <v>0</v>
      </c>
      <c r="CD67" s="121">
        <f>'Тест ответы'!CB68*'Показатели'!$F$101*IF($CD$4="да",$C67,1)</f>
        <v>0</v>
      </c>
      <c r="CE67" s="121">
        <f>'Тест ответы'!CC68*'Показатели'!$F$102*IF($CE$4="да",$C67,1)</f>
        <v>0</v>
      </c>
      <c r="CF67" s="121">
        <f>'Тест ответы'!CD68*'Показатели'!$F$103*IF($CF$4="да",$C67,1)</f>
        <v>0</v>
      </c>
      <c r="CG67" s="121">
        <f>'Тест ответы'!CE68*'Показатели'!$F$104*IF($CG$4="да",$C67,1)</f>
        <v>0</v>
      </c>
      <c r="CH67" s="121">
        <f>'Тест ответы'!CF68*'Показатели'!$F$105*IF($CH$4="да",$C67,1)</f>
        <v>0</v>
      </c>
      <c r="CI67" s="121">
        <f>'Тест ответы'!CG68*'Показатели'!$F$106*IF($CI$4="да",$C67,1)</f>
        <v>0</v>
      </c>
      <c r="CJ67" s="121">
        <f>'Тест ответы'!CH68*'Показатели'!$F$107*IF($CJ$4="да",$C67,1)</f>
        <v>0</v>
      </c>
      <c r="CK67" s="121">
        <f>'Тест ответы'!CI68*'Показатели'!$F$108*IF($CK$4="да",$C67,1)</f>
        <v>0</v>
      </c>
      <c r="CL67" s="121">
        <f>'Тест ответы'!CJ68*'Показатели'!$F$109*IF($CL$4="да",$C67,1)</f>
        <v>0</v>
      </c>
      <c r="CM67" s="121">
        <f>'Тест ответы'!CK68*'Показатели'!$F$110*IF($CM$4="да",$C67,1)</f>
        <v>0</v>
      </c>
      <c r="CN67" s="121">
        <f>'Тест ответы'!CL68*'Показатели'!$F$111*IF($CN$4="да",$C67,1)</f>
        <v>0</v>
      </c>
      <c r="CO67" s="121">
        <f>'Тест ответы'!CM68*'Показатели'!$F$112*IF($CO$4="да",$C67,1)</f>
        <v>0</v>
      </c>
      <c r="CP67" s="128">
        <f>'Тест ответы'!CN68*'Показатели'!$F$113*IF($CP$4="да",$C67,1)</f>
        <v>0</v>
      </c>
      <c r="CQ67" s="121">
        <f>'Тест ответы'!CO68*'Показатели'!$F$118*IF(CQ$4="да",$C67,1)</f>
        <v>0</v>
      </c>
      <c r="CR67" s="121">
        <f>'Тест ответы'!CP68*'Показатели'!$F$119*IF(CR$4="да",$C67,1)</f>
        <v>0</v>
      </c>
      <c r="CS67" s="121">
        <f>'Тест ответы'!CQ68*'Показатели'!$F$120*IF(CS$4="да",$C67,1)</f>
        <v>0</v>
      </c>
      <c r="CT67" s="121">
        <f>'Тест ответы'!CR68*'Показатели'!$F$121*IF($CT$4="да",$C67,1)</f>
        <v>0</v>
      </c>
      <c r="CU67" s="121">
        <f>'Тест ответы'!CS68*'Показатели'!$F$122*IF($CU$4="да",$C67,1)</f>
        <v>0</v>
      </c>
      <c r="CV67" s="121">
        <f>'Тест ответы'!CT68*'Показатели'!$F$123*IF($CV$4="да",$C67,1)</f>
        <v>0</v>
      </c>
      <c r="CW67" s="121">
        <f>'Тест ответы'!CU68*'Показатели'!$F$124*IF($CW$4="да",$C67,1)</f>
        <v>0</v>
      </c>
      <c r="CX67" s="121">
        <f>'Тест ответы'!CV68*'Показатели'!$F$125*IF($CX$4="да",$C67,1)</f>
        <v>0</v>
      </c>
      <c r="CY67" s="121">
        <f>'Тест ответы'!CW68*'Показатели'!$F$126*IF($CY$4="да",$C67,1)</f>
        <v>0</v>
      </c>
      <c r="CZ67" s="121">
        <f>'Тест ответы'!CX68*'Показатели'!$F$127*IF($CZ$4="да",$C67,1)</f>
        <v>0</v>
      </c>
      <c r="DA67" s="121">
        <f>'Тест ответы'!CY68*'Показатели'!$F$128*IF($DA$4="да",$C67,1)</f>
        <v>0</v>
      </c>
      <c r="DB67" s="121">
        <f>'Тест ответы'!CZ68*'Показатели'!$F$129*IF($DB$4="да",$C67,1)</f>
        <v>0</v>
      </c>
      <c r="DC67" s="121">
        <f>'Тест ответы'!DA68*'Показатели'!$F$131*IF($DC$4="да",$C67,1)</f>
        <v>0</v>
      </c>
      <c r="DD67" s="121">
        <f>'Тест ответы'!DB68*'Показатели'!$F$132*IF($DD$4="да",$C67,1)</f>
        <v>0</v>
      </c>
      <c r="DE67" s="121">
        <f>'Тест ответы'!DC68*'Показатели'!$F$133*IF($DE$4="да",$C67,1)</f>
        <v>0</v>
      </c>
      <c r="DF67" s="121">
        <f>'Тест ответы'!DD68*'Показатели'!$F$134*IF($DF$4="да",$C67,1)</f>
        <v>0</v>
      </c>
      <c r="DG67" s="121">
        <f>'Тест ответы'!DE68*'Показатели'!$F$135*IF($DG$4="да",$C67,1)</f>
        <v>0</v>
      </c>
      <c r="DH67" s="121">
        <f>'Тест ответы'!DF68*'Показатели'!$F$136*IF($DH66="да",$C67,1)</f>
        <v>0</v>
      </c>
      <c r="DI67" s="121">
        <f>'Тест ответы'!DG68*'Показатели'!$F$137*IF($DI$4="да",$C67,1)</f>
        <v>0</v>
      </c>
      <c r="DJ67" s="121">
        <f>'Тест ответы'!DH68*'Показатели'!$F$138*IF($DJ$4="да",$C67,1)</f>
        <v>0</v>
      </c>
      <c r="DK67" s="122">
        <f>'Тест ответы'!DH68*'Показатели'!$F$139*IF($DK$4="да",$C67,1)</f>
        <v>0</v>
      </c>
      <c r="DL67" s="130" t="str">
        <f>'Тест ответы'!DJ68*#REF!*IF($DL$4="да",$C67,1)</f>
        <v>#REF!</v>
      </c>
      <c r="DM67" s="122" t="str">
        <f>'Тест ответы'!DF68*#REF!*IF(DM$4="да",$C67,1)</f>
        <v>#REF!</v>
      </c>
      <c r="DN67" s="122" t="str">
        <f>'Тест ответы'!DL68*#REF!*IF($DN$4="да",$C67,1)</f>
        <v>#REF!</v>
      </c>
      <c r="DO67" s="131" t="str">
        <f>'Тест ответы'!DM68*#REF!*IF($DO$4="да",$C67,1)</f>
        <v>#REF!</v>
      </c>
      <c r="DP67" s="122">
        <f>'Тест ответы'!DN68*'Показатели'!$F$141*IF($DP$4="да",$C67,1)</f>
        <v>0</v>
      </c>
      <c r="DQ67" s="122">
        <f>'Тест ответы'!DO68*'Показатели'!$F$142*IF(DQ$4="да",$C67,1)</f>
        <v>0</v>
      </c>
      <c r="DR67" s="132">
        <f>'Тест ответы'!DP68*'Показатели'!$F$144*$C67</f>
        <v>0</v>
      </c>
      <c r="DS67" s="122">
        <f>'Тест ответы'!DQ68*'Показатели'!$F$151*$C67</f>
        <v>0</v>
      </c>
      <c r="DT67" s="122">
        <f>'Тест ответы'!DR68*'Показатели'!$F$154*$C67</f>
        <v>0</v>
      </c>
      <c r="DU67" s="122">
        <f>'Тест ответы'!DS68*'Показатели'!$F$157*$C67</f>
        <v>0</v>
      </c>
      <c r="DV67" s="122">
        <f>'Тест ответы'!DT68*'Показатели'!$F$163*$C67</f>
        <v>0</v>
      </c>
      <c r="DW67" s="122">
        <f>'Тест ответы'!DU68*'Показатели'!$F$166*$C67</f>
        <v>0</v>
      </c>
      <c r="DX67" s="133">
        <f>'Тест ответы'!DV68*'Показатели'!$F$169*$C67</f>
        <v>0</v>
      </c>
      <c r="DY67" s="126">
        <f>'Тест ответы'!DW68*'Показатели'!$F$171*IF($DY$4="да",$C67,1)</f>
        <v>0</v>
      </c>
      <c r="DZ67" s="126">
        <f>'Тест ответы'!DX68*'Показатели'!$F$172*IF($DZ$4="да",$C67,1)</f>
        <v>0</v>
      </c>
      <c r="EA67" s="126">
        <f>'Тест ответы'!DY68*'Показатели'!$F$173*IF($EA$4="да",$C67,1)</f>
        <v>0</v>
      </c>
      <c r="EB67" s="126">
        <f>'Тест ответы'!DZ68*'Показатели'!$F$174*IF($EB$4="да",$C67,1)</f>
        <v>0</v>
      </c>
      <c r="EC67" s="126">
        <f>'Тест ответы'!EA68*'Показатели'!$F$175*IF($EC$4="да",$C67,1)</f>
        <v>0</v>
      </c>
      <c r="ED67" s="126">
        <f>'Тест ответы'!EB68*'Показатели'!$F$176*IF($ED$4="да",$C67,1)</f>
        <v>0</v>
      </c>
      <c r="EE67" s="126">
        <f>'Тест ответы'!EC68*'Показатели'!$F$177*IF($EE$4="да",$C67,1)</f>
        <v>0</v>
      </c>
      <c r="EF67" s="126">
        <f>'Тест ответы'!ED68*'Показатели'!$F$178*IF($EF$4="да",$C67,1)</f>
        <v>0</v>
      </c>
      <c r="EG67" s="126">
        <f>'Тест ответы'!EE68*'Показатели'!$F$179*IF($EG$4="да",$C67,1)</f>
        <v>0</v>
      </c>
      <c r="EH67" s="126">
        <f>'Тест ответы'!EF68*'Показатели'!$F$180*IF($EH$4="да",$C67,1)</f>
        <v>0</v>
      </c>
      <c r="EI67" s="126">
        <f>'Тест ответы'!EG68*'Показатели'!$F$181*IF($EI$4="да",$C67,1)</f>
        <v>0</v>
      </c>
      <c r="EJ67" s="126">
        <f>'Тест ответы'!EH68*'Показатели'!$F$182*IF($EJ$4="да",$C67,1)</f>
        <v>0</v>
      </c>
      <c r="EK67" s="126">
        <f>'Тест ответы'!EI68*'Показатели'!$F$183*IF($EK$4="да",$C67,1)</f>
        <v>0</v>
      </c>
      <c r="EL67" s="126">
        <f>'Тест ответы'!EJ68*'Показатели'!$F$184*IF($EL$4="да",$C67,1)</f>
        <v>0</v>
      </c>
      <c r="EM67" s="126">
        <f>'Тест ответы'!EK68*'Показатели'!$F$185*IF($EM$4="да",$C67,1)</f>
        <v>0</v>
      </c>
      <c r="EN67" s="126">
        <f>'Тест ответы'!EL68*'Показатели'!$F$186*IF($EN$4="да",$C67,1)</f>
        <v>0</v>
      </c>
      <c r="EO67" s="126">
        <f>'Тест ответы'!EM68*'Показатели'!$F$187*IF($EO$4="да",$C67,1)</f>
        <v>0</v>
      </c>
      <c r="EP67" s="126">
        <f>'Тест ответы'!EN68*'Показатели'!$F$188*IF($EP$4="да",$C67,1)</f>
        <v>0</v>
      </c>
      <c r="EQ67" s="126">
        <f>'Тест ответы'!EO68*'Показатели'!$F$189*IF($EQ$4="да",$C67,1)</f>
        <v>0</v>
      </c>
      <c r="ER67" s="126">
        <f>'Тест ответы'!EP68*'Показатели'!$F$190*IF($ER$4="да",$C67,1)</f>
        <v>0</v>
      </c>
      <c r="ES67" s="134">
        <f>'Тест ответы'!EQ68*'Показатели'!$F$191*IF($ES$4="да",$C67,1)</f>
        <v>0</v>
      </c>
      <c r="ET67" s="126">
        <f>'Тест ответы'!ER68*'Показатели'!$F$193*IF($ET$4="да",$C67,1)</f>
        <v>0</v>
      </c>
      <c r="EU67" s="126">
        <f>'Тест ответы'!ES68*'Показатели'!$F$194*IF($EU$4="да",$C67,1)</f>
        <v>0</v>
      </c>
      <c r="EV67" s="126">
        <f>'Тест ответы'!ET68*'Показатели'!$F$195*IF($EV$4="да",$C67,1)</f>
        <v>0</v>
      </c>
      <c r="EW67" s="126">
        <f>'Тест ответы'!EU68*'Показатели'!$F$196*IF($EW$4="да",$C67,1)</f>
        <v>0</v>
      </c>
      <c r="EX67" s="126">
        <f>'Тест ответы'!EV68*'Показатели'!$F$197*IF($EX$4="да",$C67,1)</f>
        <v>0</v>
      </c>
      <c r="EY67" s="126">
        <f>'Тест ответы'!EW68*'Показатели'!$F$198*IF($EY$4="да",$C67,1)</f>
        <v>0</v>
      </c>
      <c r="EZ67" s="126">
        <f>'Тест ответы'!EX68*'Показатели'!$F$199*IF($EZ$4="да",$C67,1)</f>
        <v>0</v>
      </c>
      <c r="FA67" s="126">
        <f>'Тест ответы'!EY68*'Показатели'!$F$200*IF($FA$4="да",$C67,1)</f>
        <v>0</v>
      </c>
      <c r="FB67" s="126">
        <f>'Тест ответы'!EZ68*'Показатели'!$F$201*IF($FB$4="да",$C67,1)</f>
        <v>0</v>
      </c>
      <c r="FC67" s="126">
        <f>'Тест ответы'!FA68*'Показатели'!$F$202*IF($FC$4="да",$C67,1)</f>
        <v>0</v>
      </c>
      <c r="FD67" s="126">
        <f>'Тест ответы'!FB68*'Показатели'!$F$203*IF($FD$4="да",$C67,1)</f>
        <v>0</v>
      </c>
      <c r="FE67" s="126">
        <f>'Тест ответы'!FC68*'Показатели'!$F$204*IF($FE$4="да",$C67,1)</f>
        <v>0</v>
      </c>
      <c r="FF67" s="126">
        <f>'Тест ответы'!FD68*'Показатели'!$F$205*IF($FF$4="да",$C67,1)</f>
        <v>0</v>
      </c>
      <c r="FG67" s="126">
        <f>'Тест ответы'!FE68*'Показатели'!$F$206*IF($FG$4="да",$C67,1)</f>
        <v>0</v>
      </c>
      <c r="FH67" s="126">
        <f>'Тест ответы'!FF68*'Показатели'!$F$207*IF($FH$4="да",$C67,1)</f>
        <v>0</v>
      </c>
      <c r="FI67" s="126">
        <f>'Тест ответы'!FG68*'Показатели'!$F$208*IF($FI$4="да",$C67,1)</f>
        <v>0</v>
      </c>
      <c r="FJ67" s="126">
        <f>'Тест ответы'!FH68*'Показатели'!$F$209*IF($FJ$4="да",$C67,1)</f>
        <v>0</v>
      </c>
      <c r="FK67" s="135">
        <f>'Тест ответы'!FI68*'Показатели'!$F$210*IF($FK$4="да",$C67,1)</f>
        <v>0</v>
      </c>
      <c r="FL67" s="122">
        <f>'Тест ответы'!FJ68*'Показатели'!$F$214*IF(FL$4="да",$C67,1)</f>
        <v>0</v>
      </c>
      <c r="FM67" s="122">
        <f>'Тест ответы'!FK68*'Показатели'!$F$215*IF(FM$4="да",$C67,1)</f>
        <v>0</v>
      </c>
      <c r="FN67" s="122">
        <f>'Тест ответы'!FL68*'Показатели'!$F$217*IF(FN$4="да",$C67,1)</f>
        <v>0</v>
      </c>
      <c r="FO67" s="122">
        <f>'Тест ответы'!FM68*'Показатели'!$F$218*IF(FO$4="да",$C67,1)</f>
        <v>0</v>
      </c>
      <c r="FP67" s="122">
        <f>'Тест ответы'!FN68*'Показатели'!$F$220*IF(FP$4="да",$C67,1)</f>
        <v>0</v>
      </c>
      <c r="FQ67" s="122">
        <f>'Тест ответы'!FO68*'Показатели'!$F$221*IF(FQ$4="да",$C67,1)</f>
        <v>0</v>
      </c>
      <c r="FR67" s="122">
        <f>'Тест ответы'!FP68*'Показатели'!$F$222*IF(FR$4="да",$C67,1)</f>
        <v>0</v>
      </c>
      <c r="FS67" s="122">
        <f>'Тест ответы'!FQ68*'Показатели'!$F$223*IF(FS$4="да",$C67,1)</f>
        <v>0</v>
      </c>
      <c r="FT67" s="122">
        <f>'Тест ответы'!FR68*'Показатели'!$F$224*IF(FT$4="да",$C67,1)</f>
        <v>0</v>
      </c>
      <c r="FU67" s="122">
        <f>'Тест ответы'!FS68*'Показатели'!$F$225*IF(FU$4="да",$C67,1)</f>
        <v>0</v>
      </c>
      <c r="FV67" s="122">
        <f>'Тест ответы'!FT68*'Показатели'!$F$227*IF(FV$4="да",$C67,1)</f>
        <v>0</v>
      </c>
      <c r="FW67" s="122">
        <f>'Тест ответы'!FU68*'Показатели'!$F$228*IF(FW$4="да",$C67,1)</f>
        <v>0</v>
      </c>
      <c r="FX67" s="122">
        <f>'Тест ответы'!FV68*'Показатели'!$F$229*IF(FX$4="да",$C67,1)</f>
        <v>0</v>
      </c>
      <c r="FY67" s="122">
        <f>'Тест ответы'!FW68*'Показатели'!$F$230*IF(FY$4="да",$C67,1)</f>
        <v>0</v>
      </c>
      <c r="FZ67" s="122">
        <f>'Тест ответы'!FX68*'Показатели'!$F$231*IF(FZ$4="да",$C67,1)</f>
        <v>0</v>
      </c>
      <c r="GA67" s="122">
        <f>'Тест ответы'!FY68*'Показатели'!$F$232*IF(GA$4="да",$C67,1)</f>
        <v>0</v>
      </c>
      <c r="GB67" s="132">
        <f>'Тест ответы'!FZ68*'Показатели'!$F$235*IF($GB$4="да",$C67,1)</f>
        <v>0</v>
      </c>
      <c r="GC67" s="122">
        <f>'Тест ответы'!GA68*'Показатели'!$F$236*IF($GC$4="да",$C67,1)</f>
        <v>0</v>
      </c>
      <c r="GD67" s="122">
        <f>'Тест ответы'!GB68*'Показатели'!$F$238*IF($GD$4="да",$C67,1)</f>
        <v>0</v>
      </c>
      <c r="GE67" s="122">
        <f>'Тест ответы'!GC68*'Показатели'!$F$239*IF($GE$4="да",$C67,1)</f>
        <v>0</v>
      </c>
      <c r="GF67" s="122">
        <f>'Тест ответы'!GD68*'Показатели'!$F$241*IF($GF$4="да",$C67,1)</f>
        <v>0</v>
      </c>
      <c r="GG67" s="122">
        <f>'Тест ответы'!GE68*'Показатели'!$F$242*IF($GG$4="да",$C67,1)</f>
        <v>0</v>
      </c>
      <c r="GH67" s="122">
        <f>'Тест ответы'!GF68*'Показатели'!$F$243*IF($GH$4="да",$C67,1)</f>
        <v>0</v>
      </c>
      <c r="GI67" s="122">
        <f>'Тест ответы'!GG68*'Показатели'!$F$244*IF($GI$4="да",$C67,1)</f>
        <v>0</v>
      </c>
      <c r="GJ67" s="122">
        <f>'Тест ответы'!GH68*'Показатели'!$F$245*IF($GJ$4="да",$C67,1)</f>
        <v>0</v>
      </c>
      <c r="GK67" s="122">
        <f>'Тест ответы'!GI68*'Показатели'!$F$246*IF($GK$4="да",$C67,1)</f>
        <v>0</v>
      </c>
      <c r="GL67" s="122">
        <f>'Тест ответы'!GJ68*'Показатели'!$F$248*IF($GL$4="да",$C67,1)</f>
        <v>0</v>
      </c>
      <c r="GM67" s="122">
        <f>'Тест ответы'!GK68*'Показатели'!$F$249*IF($GM$4="да",$C67,1)</f>
        <v>0</v>
      </c>
      <c r="GN67" s="122">
        <f>'Тест ответы'!GL68*'Показатели'!$F$250*IF($GN$4="да",$C67,1)</f>
        <v>0</v>
      </c>
      <c r="GO67" s="122">
        <f>'Тест ответы'!GM68*'Показатели'!$F$251*IF($GO$4="да",$C67,1)</f>
        <v>0</v>
      </c>
      <c r="GP67" s="122">
        <f>'Тест ответы'!GN68*'Показатели'!$F$252*IF($GP$4="да",$C67,1)</f>
        <v>0</v>
      </c>
      <c r="GQ67" s="122">
        <f>'Тест ответы'!GO68*'Показатели'!$F$253*IF($GQ$4="да",$C67,1)</f>
        <v>0</v>
      </c>
      <c r="GR67" s="132">
        <f>'Тест ответы'!GP68*'Показатели'!$F$256*IF($GR$4="да",$C67,1)</f>
        <v>0</v>
      </c>
      <c r="GS67" s="122">
        <f>'Тест ответы'!GQ68*'Показатели'!$F$257*IF($GS$4="да",$C67,1)</f>
        <v>0</v>
      </c>
      <c r="GT67" s="122">
        <f>'Тест ответы'!GR68*'Показатели'!$F$258*IF($GT$4="да",$C67,1)</f>
        <v>0</v>
      </c>
      <c r="GU67" s="122">
        <f>'Тест ответы'!GS68*'Показатели'!$F$260*IF($GU$4="да",$C67,1)</f>
        <v>0</v>
      </c>
      <c r="GV67" s="122">
        <f>'Тест ответы'!GT68*'Показатели'!$F$261*IF($GV$4="да",$C67,1)</f>
        <v>0</v>
      </c>
      <c r="GW67" s="122">
        <f>'Тест ответы'!GU68*'Показатели'!$F$262*IF($GW$4="да",$C67,1)</f>
        <v>0</v>
      </c>
      <c r="GX67" s="122">
        <f>'Тест ответы'!GV68*'Показатели'!$F$264*IF($GX$4="да",$C67,1)</f>
        <v>0</v>
      </c>
      <c r="GY67" s="122">
        <f>'Тест ответы'!GW68*'Показатели'!$F$265*IF($GY$4="да",$C67,1)</f>
        <v>0</v>
      </c>
      <c r="GZ67" s="122">
        <f>'Тест ответы'!GX68*'Показатели'!$F$266*IF($GZ$4="да",$C67,1)</f>
        <v>0</v>
      </c>
      <c r="HA67" s="122">
        <f>'Тест ответы'!GY68*'Показатели'!$F$267*IF($HA$4="да",$C67,1)</f>
        <v>0</v>
      </c>
      <c r="HB67" s="122">
        <f>'Тест ответы'!GZ68*'Показатели'!$F$269*IF($HB$4="да",$C67,1)</f>
        <v>0</v>
      </c>
      <c r="HC67" s="122">
        <f>'Тест ответы'!HA68*'Показатели'!$F$270*IF($HC$4="да",$C67,1)</f>
        <v>0</v>
      </c>
      <c r="HD67" s="122">
        <f>'Тест ответы'!HB68*'Показатели'!$F$271*IF($HD$4="да",$C67,1)</f>
        <v>0</v>
      </c>
      <c r="HE67" s="122">
        <f>'Тест ответы'!HC68*'Показатели'!$F$272*IF($HE$4="да",$C67,1)</f>
        <v>0</v>
      </c>
      <c r="HF67" s="122">
        <f>'Тест ответы'!HD68*'Показатели'!$F$274*IF($HF$4="да",$C67,1)</f>
        <v>0</v>
      </c>
      <c r="HG67" s="122">
        <f>'Тест ответы'!HE68*'Показатели'!$F$275*IF($HG$4="да",$C67,1)</f>
        <v>0</v>
      </c>
      <c r="HH67" s="122">
        <f>'Тест ответы'!HF68*'Показатели'!$F$276*IF($HH$4="да",$C67,1)</f>
        <v>0</v>
      </c>
      <c r="HI67" s="122">
        <f>'Тест ответы'!HG68*'Показатели'!$F$277*IF($HI$4="да",$C67,1)</f>
        <v>0</v>
      </c>
      <c r="HJ67" s="122">
        <f>'Тест ответы'!HH68*'Показатели'!$F$278*IF($HJ$4="да",$C67,1)</f>
        <v>0</v>
      </c>
      <c r="HK67" s="122">
        <f>'Тест ответы'!HI68*'Показатели'!$F$279*IF($HK$4="да",$C67,1)</f>
        <v>0</v>
      </c>
      <c r="HL67" s="122">
        <f>'Тест ответы'!HJ68*'Показатели'!$F$280*IF($HL$4="да",$C67,1)</f>
        <v>0</v>
      </c>
      <c r="HM67" s="122">
        <f>'Тест ответы'!HK68*'Показатели'!$F$281*IF($HM$4="да",$C67,1)</f>
        <v>0</v>
      </c>
      <c r="HN67" s="122">
        <f>'Тест ответы'!HL68*'Показатели'!$F$282*IF($HN$4="да",$C67,1)</f>
        <v>0</v>
      </c>
      <c r="HO67" s="122">
        <f>'Тест ответы'!HM68*'Показатели'!$F$284*IF($HO$4="да",$C67,1)</f>
        <v>0</v>
      </c>
      <c r="HP67" s="122">
        <f>'Тест ответы'!HN68*'Показатели'!$F$285*IF($HP$4="да",$C67,1)</f>
        <v>0</v>
      </c>
      <c r="HQ67" s="122">
        <f>'Тест ответы'!HO68*'Показатели'!$F$286*IF($HQ$4="да",$C67,1)</f>
        <v>0</v>
      </c>
      <c r="HR67" s="122">
        <f>'Тест ответы'!HP68*'Показатели'!$F$287*IF($HR$4="да",$C67,1)</f>
        <v>0</v>
      </c>
      <c r="HS67" s="122">
        <f>'Тест ответы'!HQ68*'Показатели'!$F$288*IF($HS$4="да",$C67,1)</f>
        <v>0</v>
      </c>
      <c r="HT67" s="122">
        <f>'Тест ответы'!HR68*'Показатели'!$F$289*IF(HT$4="да",$C67,1)</f>
        <v>0</v>
      </c>
      <c r="HU67" s="122">
        <f>'Тест ответы'!HS68*'Показатели'!$F$290*IF($HU$4="да",$C67,1)</f>
        <v>0</v>
      </c>
      <c r="HV67" s="122">
        <f>'Тест ответы'!HT68*'Показатели'!$F$291*IF($HV$4="да",$C67,1)</f>
        <v>0</v>
      </c>
      <c r="HW67" s="122">
        <f>'Тест ответы'!HU68*'Показатели'!$F$292*IF($HW$4="да",$C67,1)</f>
        <v>0</v>
      </c>
      <c r="HX67" s="122" t="str">
        <f>'Тест ответы'!HV68*#REF!*C67</f>
        <v>#REF!</v>
      </c>
      <c r="HY67" s="133" t="str">
        <f>'Тест ответы'!HW68*#REF!*C67</f>
        <v>#REF!</v>
      </c>
      <c r="HZ67" s="122">
        <f>'Тест ответы'!HX68*'Показатели'!$F$295*IF(HZ$4="да",$C67,1)</f>
        <v>0</v>
      </c>
      <c r="IA67" s="122">
        <f>'Тест ответы'!HY68*'Показатели'!$F$296*IF(IA$4="да",$C67,1)</f>
        <v>0</v>
      </c>
      <c r="IB67" s="122">
        <f>'Тест ответы'!HZ68*'Показатели'!$F$297*IF(IB$4="да",$C67,1)</f>
        <v>0</v>
      </c>
      <c r="IC67" s="122">
        <f>'Тест ответы'!IA68*'Показатели'!$F$299*IF(IC$4="да",$C67,1)</f>
        <v>0</v>
      </c>
      <c r="ID67" s="122">
        <f>'Тест ответы'!IB68*'Показатели'!$F$300*IF(ID$4="да",$C67,1)</f>
        <v>0</v>
      </c>
      <c r="IE67" s="122">
        <f>'Тест ответы'!IC68*'Показатели'!$F$301*IF(IE$4="да",$C67,1)</f>
        <v>0</v>
      </c>
      <c r="IF67" s="122">
        <f>'Тест ответы'!ID68*'Показатели'!$F$303*IF(IF$4="да",$C67,1)</f>
        <v>0</v>
      </c>
      <c r="IG67" s="122">
        <f>'Тест ответы'!IE68*'Показатели'!$F$304*IF(IG$4="да",$C67,1)</f>
        <v>0</v>
      </c>
      <c r="IH67" s="122">
        <f>'Тест ответы'!IF68*'Показатели'!$F$305*IF(IH$4="да",$C67,1)</f>
        <v>0</v>
      </c>
      <c r="II67" s="122">
        <f>'Тест ответы'!IG68*'Показатели'!$F$307*IF(II$4="да",$C67,1)</f>
        <v>0</v>
      </c>
      <c r="IJ67" s="122">
        <f>'Тест ответы'!IH68*'Показатели'!$F$308*IF(IJ$4="да",$C67,1)</f>
        <v>0</v>
      </c>
      <c r="IK67" s="122">
        <f>'Тест ответы'!II68*'Показатели'!$F$309*IF(IK$4="да",$C67,1)</f>
        <v>0</v>
      </c>
      <c r="IL67" s="122">
        <f>'Тест ответы'!IJ68*'Показатели'!$F$313*IF(IL$4="да",$C67,1)</f>
        <v>0</v>
      </c>
      <c r="IM67" s="122">
        <f>'Тест ответы'!IK68*'Показатели'!$F$314*IF(IM$4="да",$C67,1)</f>
        <v>0</v>
      </c>
      <c r="IN67" s="122">
        <f>'Тест ответы'!IL68*'Показатели'!$F$315*IF(IN$4="да",$C67,1)</f>
        <v>0</v>
      </c>
      <c r="IO67" s="122">
        <f>'Тест ответы'!IM68*'Показатели'!$F$316*IF(IO$4="да",$C67,1)</f>
        <v>0</v>
      </c>
      <c r="IP67" s="122">
        <f>'Тест ответы'!IN68*'Показатели'!$F$317*IF(IP$4="да",$C67,1)</f>
        <v>0</v>
      </c>
      <c r="IQ67" s="122">
        <f>'Тест ответы'!IO68*'Показатели'!$F$318*IF(IQ$4="да",$C67,1)</f>
        <v>0</v>
      </c>
      <c r="IR67" s="122">
        <f>'Тест ответы'!IP68*'Показатели'!$F$320*IF(IR$4="да",$C67,1)</f>
        <v>0</v>
      </c>
      <c r="IS67" s="122">
        <f>'Тест ответы'!IQ68*'Показатели'!$F$321*IF(IS$4="да",$C67,1)</f>
        <v>0</v>
      </c>
      <c r="IT67" s="122">
        <f>'Тест ответы'!IR68*'Показатели'!$F$322*IF(IT$4="да",$C67,1)</f>
        <v>0</v>
      </c>
      <c r="IU67" s="122">
        <f>'Тест ответы'!IS68*'Показатели'!$F$323*IF(IU$4="да",$C67,1)</f>
        <v>0</v>
      </c>
      <c r="IV67" s="122">
        <f>'Тест ответы'!IT68*'Показатели'!$F$324*IF(IV$4="да",$C67,1)</f>
        <v>0</v>
      </c>
      <c r="IW67" s="122">
        <f>'Тест ответы'!IU68*'Показатели'!$F$325*IF(IW$4="да",$C67,1)</f>
        <v>0</v>
      </c>
      <c r="IX67" s="122">
        <f>'Тест ответы'!IV68*'Показатели'!$F$327*IF(IX$4="да",$C67,1)</f>
        <v>0</v>
      </c>
      <c r="IY67" s="122">
        <f>'Тест ответы'!IW68*'Показатели'!$F$328*IF(IY$4="да",$C67,1)</f>
        <v>0</v>
      </c>
      <c r="IZ67" s="132">
        <f>'Тест ответы'!IX68*'Показатели'!$F$331*IF(IZ$4="да",$C67,1)</f>
        <v>0</v>
      </c>
      <c r="JA67" s="122">
        <f>'Тест ответы'!IY68*'Показатели'!$F$332*IF(JA$4="да",$C67,1)</f>
        <v>0</v>
      </c>
      <c r="JB67" s="122">
        <f>'Тест ответы'!IZ68*'Показатели'!$F$333*IF(JB$4="да",$C67,1)</f>
        <v>0</v>
      </c>
      <c r="JC67" s="122">
        <f>'Тест ответы'!JA68*'Показатели'!$F$334*IF(JC$4="да",$C67,1)</f>
        <v>0</v>
      </c>
      <c r="JD67" s="122">
        <f>'Тест ответы'!JB68*'Показатели'!$F$335*IF(JD$4="да",$C67,1)</f>
        <v>0</v>
      </c>
      <c r="JE67" s="122">
        <f>'Тест ответы'!JC68*'Показатели'!$F$336*IF(JE$4="да",$C67,1)</f>
        <v>0</v>
      </c>
      <c r="JF67" s="122">
        <f>'Тест ответы'!JD68*'Показатели'!$F$338*IF(JF$4="да",$C67,1)</f>
        <v>0</v>
      </c>
      <c r="JG67" s="122">
        <f>'Тест ответы'!JE68*'Показатели'!$F$339*IF(JG$4="да",$C67,1)</f>
        <v>0</v>
      </c>
      <c r="JH67" s="122">
        <f>'Тест ответы'!JF68*'Показатели'!$F$341*IF(JH$4="да",$C67,1)</f>
        <v>0</v>
      </c>
      <c r="JI67" s="122">
        <f>'Тест ответы'!JG68*'Показатели'!$F$342*IF(JI$4="да",$C67,1)</f>
        <v>0</v>
      </c>
      <c r="JJ67" s="122">
        <f>'Тест ответы'!JH68*'Показатели'!$F$343*IF(JJ$4="да",$C67,1)</f>
        <v>0</v>
      </c>
      <c r="JK67" s="122">
        <f>'Тест ответы'!JI68*'Показатели'!$F$344*IF(JK$4="да",$C67,1)</f>
        <v>0</v>
      </c>
      <c r="JL67" s="122">
        <f>'Тест ответы'!JJ68*'Показатели'!$F$345*IF(JL$4="да",$C67,1)</f>
        <v>0</v>
      </c>
      <c r="JM67" s="122">
        <f>'Тест ответы'!JK68*'Показатели'!$F$346*IF(JM$4="да",$C67,1)</f>
        <v>0</v>
      </c>
      <c r="JN67" s="122">
        <f>'Тест ответы'!JL68*'Показатели'!$F$347*IF(JN$4="да",$C67,1)</f>
        <v>0</v>
      </c>
      <c r="JO67" s="122">
        <f>'Тест ответы'!JM68*'Показатели'!$F$348*IF(JO$4="да",$C67,1)</f>
        <v>0</v>
      </c>
      <c r="JP67" s="122">
        <f>'Тест ответы'!JN68*'Показатели'!$F$349*IF(JP$4="да",$C67,1)</f>
        <v>0</v>
      </c>
      <c r="JQ67" s="122">
        <f>'Тест ответы'!JO68*'Показатели'!$F$350*IF(JQ$4="да",$C67,1)</f>
        <v>0</v>
      </c>
      <c r="JR67" s="122">
        <f>'Тест ответы'!JP68*'Показатели'!$F$351*IF(JR$4="да",$C67,1)</f>
        <v>0</v>
      </c>
      <c r="JS67" s="122">
        <f>'Тест ответы'!JQ68*'Показатели'!$F$352*IF(JS$4="да",$C67,1)</f>
        <v>0</v>
      </c>
      <c r="JT67" s="122">
        <f>'Тест ответы'!JR68*'Показатели'!$F$353*IF(JT$4="да",$C67,1)</f>
        <v>0</v>
      </c>
      <c r="JU67" s="122">
        <f>'Тест ответы'!JS68*'Показатели'!$F$354*IF(JU$4="да",$C67,1)</f>
        <v>0</v>
      </c>
      <c r="JV67" s="122">
        <f>'Тест ответы'!JT68*'Показатели'!$F$355*IF(JV$4="да",$C67,1)</f>
        <v>0</v>
      </c>
      <c r="JW67" s="122">
        <f>'Тест ответы'!JU68*'Показатели'!$F$356*IF(JW$4="да",$C67,1)</f>
        <v>0</v>
      </c>
      <c r="JX67" s="122">
        <f>'Тест ответы'!JV68*'Показатели'!$F$357*IF(JX$4="да",$C67,1)</f>
        <v>0</v>
      </c>
      <c r="JY67" s="122">
        <f>'Тест ответы'!JW68*'Показатели'!$F$358*IF(JY$4="да",$C67,1)</f>
        <v>0</v>
      </c>
      <c r="JZ67" s="122">
        <f>'Тест ответы'!JX68*'Показатели'!$F$360*IF(JZ$4="да",$C67,1)</f>
        <v>0</v>
      </c>
      <c r="KA67" s="122">
        <f>'Тест ответы'!JY68*'Показатели'!$F$361*IF(KA$4="да",$C67,1)</f>
        <v>0</v>
      </c>
      <c r="KB67" s="122">
        <f>'Тест ответы'!JZ68*'Показатели'!$F$362*IF(KB$4="да",$C67,1)</f>
        <v>0</v>
      </c>
      <c r="KC67" s="122">
        <f>'Тест ответы'!KA68*'Показатели'!$F$363*IF(KC$4="да",$C67,1)</f>
        <v>0</v>
      </c>
      <c r="KD67" s="122">
        <f>'Тест ответы'!KB68*'Показатели'!$F$364*IF(KD$4="да",$C67,1)</f>
        <v>0</v>
      </c>
      <c r="KE67" s="136">
        <f>'Тест ответы'!KC68*'Показатели'!$F$365*IF(KE$4="да",$C67,1)</f>
        <v>0</v>
      </c>
      <c r="KF67" s="122">
        <f>'Тест ответы'!KD68*'Показатели'!$F$380*IF(KF$4="да",A67,1)</f>
        <v>0</v>
      </c>
      <c r="KG67" s="122">
        <f>'Тест ответы'!KE68*'Показатели'!$F$383*IF(KG$4="да",B67,1)</f>
        <v>0</v>
      </c>
      <c r="KH67" s="133">
        <f>'Тест ответы'!KF68*'Показатели'!$F$385*IF(KH$4="да",C67,1)</f>
        <v>0</v>
      </c>
      <c r="KI67" s="122">
        <f>'Тест ответы'!KG68*'Показатели'!$F$387*IF($KI$4="да",C67,1)</f>
        <v>0</v>
      </c>
      <c r="KJ67" s="122">
        <f>'Тест ответы'!KH68*'Показатели'!$F$388*IF($KJ$4="да",C67,1)</f>
        <v>0</v>
      </c>
      <c r="KK67" s="122">
        <f>'Тест ответы'!KI68*'Показатели'!$F$389*IF($KK$4="да",C67,1)</f>
        <v>0</v>
      </c>
      <c r="KL67" s="132">
        <f>'Тест ответы'!KJ68*'Показатели'!$F$391*IF(KL$4="да",C67,1)</f>
        <v>0</v>
      </c>
      <c r="KM67" s="122">
        <f>'Тест ответы'!KK68*'Показатели'!$F$392*IF(KM$4="да",D67,1)</f>
        <v>0</v>
      </c>
      <c r="KN67" s="132">
        <f>'Тест ответы'!KL68*'Показатели'!$F$394*IF($KN$4="да",C67,1)</f>
        <v>0</v>
      </c>
      <c r="KO67" s="133">
        <f>'Тест ответы'!KM68*'Показатели'!$F$395*IF($KO$4="да",C67,1)</f>
        <v>0</v>
      </c>
      <c r="KP67" s="122">
        <f>'Тест ответы'!KN68*'Показатели'!$F$397*IF($KP$4="да",$C67,1)</f>
        <v>0</v>
      </c>
      <c r="KQ67" s="122">
        <f>'Тест ответы'!KO68*'Показатели'!$F$398*IF($KQ$4="да",$C67,1)</f>
        <v>0</v>
      </c>
      <c r="KR67" s="122">
        <f>'Тест ответы'!KP68*'Показатели'!$F$400*IF($KR$4="да",$C67,1)</f>
        <v>0</v>
      </c>
      <c r="KS67" s="133">
        <f>'Тест ответы'!KQ68*'Показатели'!$F$401*IF($KS$4="да",$C67,1)</f>
        <v>0</v>
      </c>
      <c r="KT67" s="122">
        <f>'Тест ответы'!KR68*'Показатели'!$F$403*IF($KT$4="да",$C67,1)</f>
        <v>0</v>
      </c>
      <c r="KU67" s="122">
        <f>'Тест ответы'!KS68*'Показатели'!$F$405*IF($KU$4="да",$C67,1)</f>
        <v>0</v>
      </c>
      <c r="KV67" s="130">
        <f>'Тест ответы'!KT68*'Показатели'!$F$408*IF($KV$4="да",$C67,1)</f>
        <v>0</v>
      </c>
      <c r="KW67" s="122">
        <f>'Тест ответы'!KU68*'Показатели'!$F$409*IF($KW$4="да",$C67,1)</f>
        <v>0</v>
      </c>
      <c r="KX67" s="122">
        <f>'Тест ответы'!KV68*'Показатели'!$F$410*IF($KX$4="да",$C67,1)</f>
        <v>0</v>
      </c>
      <c r="KY67" s="122">
        <f>'Тест ответы'!KW68*'Показатели'!$F$411*IF($KY$4="да",$C67,1)</f>
        <v>0</v>
      </c>
      <c r="KZ67" s="132">
        <f>'Тест ответы'!KX68*'Показатели'!$F$413*IF($KZ$4="да",$C67,1)</f>
        <v>0</v>
      </c>
      <c r="LA67" s="122">
        <f>'Тест ответы'!KY68*'Показатели'!$F$415*IF($LA$4="да",$C67,1)</f>
        <v>0</v>
      </c>
      <c r="LB67" s="122">
        <f>'Тест ответы'!KZ68*'Показатели'!$F$416*IF($LB$4="да",$C67,1)</f>
        <v>0</v>
      </c>
      <c r="LC67" s="122">
        <f>'Тест ответы'!LA68*'Показатели'!$F$417*IF($LC$4="да",$C67,1)</f>
        <v>0</v>
      </c>
      <c r="LD67" s="132">
        <f>'Тест ответы'!LB68*'Показатели'!$F$420*IF($LD$4="да",$C67,1)</f>
        <v>0</v>
      </c>
      <c r="LE67" s="122">
        <f>'Тест ответы'!LC68*'Показатели'!$F$422*IF($LE$4="да",$C67,1)</f>
        <v>0</v>
      </c>
      <c r="LF67" s="122">
        <f>'Тест ответы'!LD68*'Показатели'!$F$423*IF($LF$4="да",$C67,1)</f>
        <v>0</v>
      </c>
      <c r="LG67" s="122">
        <f>'Тест ответы'!LE68*'Показатели'!$F$424*IF($LG$4="да",$C67,1)</f>
        <v>0</v>
      </c>
      <c r="LH67" s="132">
        <f>'Тест ответы'!LF68*'Показатели'!$F$426*IF(LH$4="да",$C67,1)</f>
        <v>0</v>
      </c>
      <c r="LI67" s="122">
        <f>'Тест ответы'!LG68*'Показатели'!$F$427*IF($LI$4="да",$C67,1)</f>
        <v>0</v>
      </c>
      <c r="LJ67" s="122">
        <f>'Тест ответы'!LH68*'Показатели'!$F$428*IF($LJ$4="да",$C67,1)</f>
        <v>0</v>
      </c>
      <c r="LK67" s="122">
        <f>'Тест ответы'!LI68*'Показатели'!$F$429*IF($LK$4="да",$C67,1)</f>
        <v>0</v>
      </c>
      <c r="LL67" s="122">
        <f>'Тест ответы'!LJ68*'Показатели'!$F$430*IF($LI$4="да",$C67,1)</f>
        <v>0</v>
      </c>
      <c r="LM67" s="125">
        <f>'Тест ответы'!LK68*'Показатели'!$F$461*IF(LM$4="да",$C67,1)</f>
        <v>0</v>
      </c>
      <c r="LN67" s="126">
        <f>'Тест ответы'!LL68*'Показатели'!$F$462*IF(LN$4="да",$C67,1)</f>
        <v>0</v>
      </c>
      <c r="LO67" s="126">
        <f>'Тест ответы'!LM68*'Показатели'!$F$463*IF(LO$4="да",$C67,1)</f>
        <v>0</v>
      </c>
      <c r="LP67" s="126">
        <f>'Тест ответы'!LN68*'Показатели'!$F$464*IF(LP$4="да",$C67,1)</f>
        <v>0</v>
      </c>
      <c r="LQ67" s="126">
        <f>'Тест ответы'!LO68*'Показатели'!$F$466*IF(LQ$4="да",$C67,1)</f>
        <v>0</v>
      </c>
      <c r="LR67" s="126">
        <f>'Тест ответы'!LP68*'Показатели'!$F$467*IF(LR$4="да",$C67,1)</f>
        <v>0</v>
      </c>
      <c r="LS67" s="126">
        <f>'Тест ответы'!LQ68*'Показатели'!$F$468*IF(LS$4="да",$C67,1)</f>
        <v>0</v>
      </c>
      <c r="LT67" s="135">
        <f>'Тест ответы'!LR68*'Показатели'!$F$469*IF(LT$4="да",$C67,1)</f>
        <v>0</v>
      </c>
      <c r="LU67" s="122">
        <f>'Тест ответы'!LS68*'Показатели'!$F$472*IF($LU$4="да",$C67,1)</f>
        <v>0</v>
      </c>
      <c r="LV67" s="122">
        <f>'Тест ответы'!LT68*'Показатели'!$F$473*IF($LV$4="да",$C67,1)</f>
        <v>0</v>
      </c>
      <c r="LW67" s="122">
        <f>'Тест ответы'!LU68*'Показатели'!$F$474*IF($LW$4="да",$C67,1)</f>
        <v>0</v>
      </c>
      <c r="LX67" s="122">
        <f>'Тест ответы'!LV68*'Показатели'!$F$476*IF($LX$4="да",$C67,1)</f>
        <v>0</v>
      </c>
      <c r="LY67" s="122">
        <f>'Тест ответы'!LW68*'Показатели'!$F$477*IF($LY$4="да",$C67,1)</f>
        <v>0</v>
      </c>
      <c r="LZ67" s="122">
        <f>'Тест ответы'!LX68*'Показатели'!$F$478*IF(LZ$4="да",$C67,1)</f>
        <v>0</v>
      </c>
      <c r="MA67" s="122">
        <f>'Тест ответы'!LY68*'Показатели'!$F$479*IF($MA$4="да",$C67,1)</f>
        <v>0</v>
      </c>
      <c r="MB67" s="122">
        <f>'Тест ответы'!LZ68*'Показатели'!$F$480*IF($MB$4="да",$C67,1)</f>
        <v>0</v>
      </c>
      <c r="MC67" s="122">
        <f>'Тест ответы'!MA68*'Показатели'!$F$481*IF($MC$4="да",$C67,1)</f>
        <v>0</v>
      </c>
      <c r="MD67" s="122">
        <f>'Тест ответы'!MB68*'Показатели'!$F$483*IF($MD$4="да",$C67,1)</f>
        <v>0</v>
      </c>
      <c r="ME67" s="122">
        <f>'Тест ответы'!MC68*'Показатели'!$F$484*IF($ME$4="да",$C67,1)</f>
        <v>0</v>
      </c>
      <c r="MF67" s="122">
        <f>'Тест ответы'!MD68*'Показатели'!$F$486*IF($MF$4="да",$C67,1)</f>
        <v>0</v>
      </c>
      <c r="MG67" s="136">
        <f>'Тест ответы'!ME68*'Показатели'!F$487*IF(MG$4="да",$C67,1)</f>
        <v>0</v>
      </c>
      <c r="MH67" s="126">
        <f>'Тест ответы'!MF68*'Показатели'!$F$489*IF($MH$4="да",$C67,1)</f>
        <v>0</v>
      </c>
      <c r="MI67" s="126">
        <f>'Тест ответы'!MG68*'Показатели'!$F$490*IF($MI$4="да",$C67,1)</f>
        <v>0</v>
      </c>
      <c r="MJ67" s="126">
        <f>'Тест ответы'!MH68*'Показатели'!$F$491*IF($MJ$4="да",$C67,1)</f>
        <v>0</v>
      </c>
      <c r="MK67" s="126">
        <f>'Тест ответы'!MI68*'Показатели'!$F$492*IF($MK$4="да",$C67,1)</f>
        <v>0</v>
      </c>
      <c r="ML67" s="126">
        <f>'Тест ответы'!MJ68*'Показатели'!$F$493*IF($ML$4="да",$C67,1)</f>
        <v>0</v>
      </c>
      <c r="MM67" s="126">
        <f>'Тест ответы'!MK68*'Показатели'!$F$494*IF($MM$4="да",$C67,1)</f>
        <v>0</v>
      </c>
      <c r="MN67" s="126">
        <f>'Тест ответы'!ML68*'Показатели'!$F$495*IF($MN$4="да",$C67,1)</f>
        <v>0</v>
      </c>
      <c r="MO67" s="126">
        <f>'Тест ответы'!MM68*'Показатели'!$F$496*IF($MO$4="да",$C67,1)</f>
        <v>0</v>
      </c>
      <c r="MP67" s="126">
        <f>'Тест ответы'!MN68*'Показатели'!$F$497*IF($MP$4="да",$C67,1)</f>
        <v>0</v>
      </c>
      <c r="MQ67" s="126">
        <f>'Тест ответы'!MO68*'Показатели'!$F$498*IF($MQ$4="да",$C67,1)</f>
        <v>0</v>
      </c>
      <c r="MR67" s="126">
        <f>'Тест ответы'!MP68*'Показатели'!$F$499*IF($MR$4="да",$C67,1)</f>
        <v>0</v>
      </c>
      <c r="MS67" s="126">
        <f>'Тест ответы'!MQ68*'Показатели'!$F$500*IF($MS$4="да",$C67,1)</f>
        <v>0</v>
      </c>
      <c r="MT67" s="126">
        <f>'Тест ответы'!MR68*'Показатели'!$F$501*IF(MT$4="да",$C67,1)</f>
        <v>0</v>
      </c>
      <c r="MU67" s="126">
        <f>'Тест ответы'!MS68*'Показатели'!$F$502*IF(MU$4="да",$C67,1)</f>
        <v>0</v>
      </c>
      <c r="MV67" s="126">
        <f>'Тест ответы'!MT68*'Показатели'!$F$503*IF(MV$4="да",$C67,1)</f>
        <v>0</v>
      </c>
      <c r="MW67" s="126">
        <f>'Тест ответы'!MU68*'Показатели'!$F$504*IF($MW$4="да",$C67,1)</f>
        <v>0</v>
      </c>
      <c r="MX67" s="126">
        <f>'Тест ответы'!MV68*'Показатели'!$F$505*IF(MX$4="да",$C67,1)</f>
        <v>0</v>
      </c>
      <c r="MY67" s="126">
        <f>'Тест ответы'!MW68*'Показатели'!$F$506*IF(MY$4="да",$C67,1)</f>
        <v>0</v>
      </c>
      <c r="MZ67" s="126">
        <f>'Тест ответы'!MX68*'Показатели'!$F$507*IF(MZ$4="да",$C67,1)</f>
        <v>0</v>
      </c>
      <c r="NA67" s="126">
        <f>'Тест ответы'!MY68*'Показатели'!$F$508*IF(NA$4="да",$C67,1)</f>
        <v>0</v>
      </c>
      <c r="NB67" s="126">
        <f>'Тест ответы'!MZ68*'Показатели'!$F$509*IF(NB$4="да",$C67,1)</f>
        <v>0</v>
      </c>
      <c r="NC67" s="126">
        <f>'Тест ответы'!NA68*'Показатели'!$F$510*IF(NC$4="да",$C67,1)</f>
        <v>0</v>
      </c>
      <c r="ND67" s="126">
        <f>'Тест ответы'!NB68*'Показатели'!$F$511*IF(ND$4="да",$C67,1)</f>
        <v>0</v>
      </c>
      <c r="NE67" s="126">
        <f>'Тест ответы'!NC68*'Показатели'!$F$512*IF(NE$4="да",$C67,1)</f>
        <v>0</v>
      </c>
      <c r="NF67" s="126">
        <f>'Тест ответы'!ND68*'Показатели'!$F$513*IF(NF$4="да",$C67,1)</f>
        <v>0</v>
      </c>
      <c r="NG67" s="126">
        <f>'Тест ответы'!NE68*'Показатели'!$F$514*IF(NG$4="да",$C67,1)</f>
        <v>0</v>
      </c>
      <c r="NH67" s="126">
        <f>'Тест ответы'!NF68*'Показатели'!$F$515*IF(NH$4="да",$C67,1)</f>
        <v>0</v>
      </c>
      <c r="NI67" s="134">
        <f>'Тест ответы'!NG68*'Показатели'!$F$516*IF($NI$4="да",$C67,1)</f>
        <v>0</v>
      </c>
      <c r="NJ67" s="126">
        <f>'Тест ответы'!NH68*'Показатели'!$F$518*IF(NJ$4="да",$C67,1)</f>
        <v>0</v>
      </c>
      <c r="NK67" s="126">
        <f>'Тест ответы'!NI68*'Показатели'!$F$519*IF(NK$4="да",$C67,1)</f>
        <v>0</v>
      </c>
      <c r="NL67" s="126">
        <f>'Тест ответы'!NJ68*'Показатели'!$F$520*IF(NL$4="да",$C67,1)</f>
        <v>0</v>
      </c>
      <c r="NM67" s="126">
        <f>'Тест ответы'!NK68*'Показатели'!$F$521*IF(NM$4="да",$C67,1)</f>
        <v>0</v>
      </c>
      <c r="NN67" s="126">
        <f>'Тест ответы'!NL68*'Показатели'!$F$522*IF(NN$4="да",$C67,1)</f>
        <v>0</v>
      </c>
      <c r="NO67" s="126">
        <f>'Тест ответы'!NM68*'Показатели'!$F$523*IF(NO$4="да",$C67,1)</f>
        <v>0</v>
      </c>
      <c r="NP67" s="126">
        <f>'Тест ответы'!NN68*'Показатели'!G$524*IF(NP$4="да",$C67,1)</f>
        <v>0</v>
      </c>
      <c r="NQ67" s="126">
        <f>'Тест ответы'!NO68*'Показатели'!H$525*IF(NQ$4="да",$C67,1)</f>
        <v>0</v>
      </c>
      <c r="NR67" s="126">
        <f>'Тест ответы'!NP68*'Показатели'!I$526*IF(NR$4="да",$C67,1)</f>
        <v>0</v>
      </c>
      <c r="NS67" s="126">
        <f>'Тест ответы'!NQ68*'Показатели'!$F$527*IF(NS$4="да",$C67,1)</f>
        <v>0</v>
      </c>
      <c r="NT67" s="126">
        <f>'Тест ответы'!NR68*'Показатели'!$F$528*IF(NT$4="да",$C67,1)</f>
        <v>0</v>
      </c>
      <c r="NU67" s="126">
        <f>'Тест ответы'!NS68*'Показатели'!$F$529*IF(NU$4="да",$C67,1)</f>
        <v>0</v>
      </c>
      <c r="NV67" s="135">
        <f>'Тест ответы'!NT68*'Показатели'!$F$530*IF(NV$4="да",$C67,1)</f>
        <v>0</v>
      </c>
      <c r="NW67" s="126">
        <f>'Тест ответы'!NU68*'Показатели'!$F$533*IF($NW$4="да",$C67,1)</f>
        <v>0</v>
      </c>
      <c r="NX67" s="126">
        <f>'Тест ответы'!NV68*'Показатели'!$F$534*IF($NX$4="да",$C67,1)</f>
        <v>0</v>
      </c>
      <c r="NY67" s="127">
        <f>'Тест ответы'!NW68*'Показатели'!$F$536*IF($NY$4="да",$C67,1)</f>
        <v>0</v>
      </c>
      <c r="NZ67" s="126">
        <f>'Тест ответы'!NX68*'Показатели'!$F$537*IF($NZ$4="да",$C67,1)</f>
        <v>0</v>
      </c>
      <c r="OA67" s="127">
        <f>'Тест ответы'!NY68*'Показатели'!$F$539*IF(OA$4="да",$C67,1)</f>
        <v>0</v>
      </c>
      <c r="OB67" s="126">
        <f>'Тест ответы'!NZ68*'Показатели'!$F$540*IF(OB$4="да",$C67,1)</f>
        <v>0</v>
      </c>
      <c r="OC67" s="126">
        <f>'Тест ответы'!OA68*'Показатели'!$F$541*IF(OC$4="да",$C67,1)</f>
        <v>0</v>
      </c>
      <c r="OD67" s="126">
        <f>'Тест ответы'!OB68*'Показатели'!$F$542*IF(OD$4="да",$C67,1)</f>
        <v>0</v>
      </c>
      <c r="OE67" s="126">
        <f>'Тест ответы'!OC68*'Показатели'!$F$543*IF(OE$4="да",$C67,1)</f>
        <v>0</v>
      </c>
      <c r="OF67" s="126">
        <f>'Тест ответы'!OD68*'Показатели'!$F$544*IF(OF$4="да",$C67,1)</f>
        <v>0</v>
      </c>
      <c r="OG67" s="127">
        <f>'Тест ответы'!OE68*'Показатели'!$F$546*IF(OG$4="да",$C67,1)</f>
        <v>0</v>
      </c>
      <c r="OH67" s="126">
        <f>'Тест ответы'!OF68*'Показатели'!$F$547*IF(OH$4="да",$C67,1)</f>
        <v>0</v>
      </c>
      <c r="OI67" s="126">
        <f>'Тест ответы'!OG68*'Показатели'!$F$548*IF(OI$4="да",$C67,1)</f>
        <v>0</v>
      </c>
      <c r="OJ67" s="126">
        <f>'Тест ответы'!OH68*'Показатели'!$F$549*IF(OJ$4="да",$C67,1)</f>
        <v>0</v>
      </c>
      <c r="OK67" s="126">
        <f>'Тест ответы'!OI68*'Показатели'!$F$550*IF(OK$4="да",$C67,1)</f>
        <v>0</v>
      </c>
      <c r="OL67" s="126">
        <f>'Тест ответы'!OJ68*'Показатели'!$F$551*IF(OL$4="да",$C67,1)</f>
        <v>0</v>
      </c>
      <c r="OM67" s="137">
        <f>'Тест ответы'!OK68*'Показатели'!$F$554*IF($OM$4="да",$C67,1)</f>
        <v>0</v>
      </c>
      <c r="ON67" s="134">
        <f>'Тест ответы'!OL68*'Показатели'!$F$555*IF($ON$4="да",$C67,1)</f>
        <v>0</v>
      </c>
      <c r="OO67" s="126">
        <f>'Тест ответы'!OM68*'Показатели'!$F$557*IF($OO$4="да",$C67,1)</f>
        <v>0</v>
      </c>
      <c r="OP67" s="135">
        <f>'Тест ответы'!ON68*'Показатели'!$F$558*IF($OP$4="да",$C67,1)</f>
        <v>0</v>
      </c>
      <c r="OQ67" s="127">
        <f>'Тест ответы'!OO68*'Показатели'!$F$564*IF(OQ$4="да",$C67,1)</f>
        <v>0</v>
      </c>
      <c r="OR67" s="126">
        <f>'Тест ответы'!OP68*'Показатели'!$F$565*IF(OR$4="да",$C67,1)</f>
        <v>0</v>
      </c>
      <c r="OS67" s="126">
        <f>'Тест ответы'!OQ68*'Показатели'!$F$566*IF(OS$4="да",$C67,1)</f>
        <v>0</v>
      </c>
      <c r="OT67" s="126">
        <f>'Тест ответы'!OR68*'Показатели'!$F$567*IF(OT$4="да",$C67,1)</f>
        <v>0</v>
      </c>
      <c r="OU67" s="126">
        <f>'Тест ответы'!OS68*'Показатели'!$F$568*IF(OU$4="да",$C67,1)</f>
        <v>0</v>
      </c>
      <c r="OV67" s="126">
        <f>'Тест ответы'!OT68*'Показатели'!$F$569*IF(OV$4="да",$C67,1)</f>
        <v>0</v>
      </c>
      <c r="OW67" s="127">
        <f>'Тест ответы'!OU68*'Показатели'!$F$574*IF(OW$4="да",$C67,1)</f>
        <v>0</v>
      </c>
      <c r="OX67" s="126">
        <f>'Тест ответы'!OV68*'Показатели'!$F$575*IF(OX$4="да",$C67,1)</f>
        <v>0</v>
      </c>
      <c r="OY67" s="126">
        <f>'Тест ответы'!OW68*'Показатели'!$F$576*IF(OY$4="да",$C67,1)</f>
        <v>0</v>
      </c>
      <c r="OZ67" s="126">
        <f>'Тест ответы'!OX68*'Показатели'!$F$577*IF(OZ$4="да",$C67,1)</f>
        <v>0</v>
      </c>
      <c r="PA67" s="126">
        <f>'Тест ответы'!OY68*'Показатели'!$F$578*IF(PA$4="да",$C67,1)</f>
        <v>0</v>
      </c>
      <c r="PB67" s="126">
        <f>'Тест ответы'!OZ68*'Показатели'!$F$579*IF(PB$4="да",$C67,1)</f>
        <v>0</v>
      </c>
      <c r="PC67" s="137">
        <f>'Тест ответы'!PA68*'Показатели'!$F$584*IF($PC$4="да",$C67,1)</f>
        <v>0</v>
      </c>
      <c r="PD67" s="126">
        <f>'Тест ответы'!PB68*'Показатели'!$F$585*IF($PD$4="да",$C67,1)</f>
        <v>0</v>
      </c>
      <c r="PE67" s="126">
        <f>'Тест ответы'!PC68*'Показатели'!$F$587*IF($PE$4="да",$C67,1)</f>
        <v>0</v>
      </c>
      <c r="PF67" s="126">
        <f>'Тест ответы'!PD68*'Показатели'!$F$588*IF($PF$4="да",$C67,1)</f>
        <v>0</v>
      </c>
      <c r="PG67" s="126">
        <f>'Тест ответы'!PE68*'Показатели'!$F$589*IF($PG$4="да",$C67,1)</f>
        <v>0</v>
      </c>
      <c r="PH67" s="126">
        <f>'Тест ответы'!PF68*'Показатели'!$F$590*IF($PH$4="да",$C67,1)</f>
        <v>0</v>
      </c>
      <c r="PI67" s="126">
        <f>'Тест ответы'!PG68*'Показатели'!$F$591*IF($PI$4="да",$C67,1)</f>
        <v>0</v>
      </c>
      <c r="PJ67" s="126">
        <f>'Тест ответы'!PH68*'Показатели'!$F$592*IF($PJ$4="да",$C67,1)</f>
        <v>0</v>
      </c>
      <c r="PK67" s="126">
        <f>'Тест ответы'!PI68*'Показатели'!$F$593*IF($PK$4="да",$C67,1)</f>
        <v>0</v>
      </c>
      <c r="PL67" s="126">
        <f>'Тест ответы'!PJ68*'Показатели'!$F$594*IF($PL$4="да",$C67,1)</f>
        <v>0</v>
      </c>
      <c r="PM67" s="126">
        <f>'Тест ответы'!PK68*'Показатели'!$F$595*IF($PM$4="да",$C67,1)</f>
        <v>0</v>
      </c>
      <c r="PN67" s="126">
        <f>'Тест ответы'!PL68*'Показатели'!$F$596*IF($PN$4="да",$C67,1)</f>
        <v>0</v>
      </c>
      <c r="PO67" s="126">
        <f>'Тест ответы'!PM68*'Показатели'!$F$597*IF($PO$4="да",$C67,1)</f>
        <v>0</v>
      </c>
      <c r="PP67" s="126">
        <f>'Тест ответы'!PN68*'Показатели'!$F$599*IF($PP$4="да",$C67,1)</f>
        <v>0</v>
      </c>
      <c r="PQ67" s="126">
        <f>'Тест ответы'!PO68*'Показатели'!$F$600*IF($PQ$4="да",$C67,1)</f>
        <v>0</v>
      </c>
      <c r="PR67" s="126">
        <f>'Тест ответы'!PP68*'Показатели'!$F$603*IF($PR$4="да",$C67,1)</f>
        <v>0</v>
      </c>
      <c r="PS67" s="126">
        <f>'Тест ответы'!PQ68*'Показатели'!$F$605*IF($PS$4="да",$C67,1)</f>
        <v>0</v>
      </c>
      <c r="PT67" s="126">
        <f>'Тест ответы'!PR68*'Показатели'!$F$606*IF($PT$4="да",$C67,1)</f>
        <v>0</v>
      </c>
      <c r="PU67" s="126">
        <f>'Тест ответы'!PS68*'Показатели'!$F$607*IF($PU$4="да",$C67,1)</f>
        <v>0</v>
      </c>
      <c r="PV67" s="126">
        <f>'Тест ответы'!PT68*'Показатели'!$F$608*IF($PV$4="да",$C67,1)</f>
        <v>0</v>
      </c>
      <c r="PW67" s="126">
        <f>'Тест ответы'!PU68*'Показатели'!$F$609*IF($PW$4="да",$C67,1)</f>
        <v>0</v>
      </c>
      <c r="PX67" s="126">
        <f>'Тест ответы'!PV68*'Показатели'!$F$610*IF($PX$4="да",$C67,1)</f>
        <v>0</v>
      </c>
      <c r="PY67" s="137">
        <f>'Тест ответы'!PW68*'Показатели'!$F$612*IF(PY$4="да",$C67,1)</f>
        <v>0</v>
      </c>
      <c r="PZ67" s="127">
        <f>'Тест ответы'!PX68*'Показатели'!$F$614*IF(PZ$4="да",$C67,1)</f>
        <v>0</v>
      </c>
      <c r="QA67" s="126">
        <f>'Тест ответы'!PY68*'Показатели'!$F$614*IF(QA$4="да",$C67,1)</f>
        <v>0</v>
      </c>
      <c r="QB67" s="126">
        <f>'Тест ответы'!PZ68*'Показатели'!$F$614*IF(QB$4="да",$C67,1)</f>
        <v>0</v>
      </c>
      <c r="QC67" s="126">
        <f>'Тест ответы'!QA68*'Показатели'!$F$614*IF(QC$4="да",$C67,1)</f>
        <v>0</v>
      </c>
      <c r="QD67" s="126">
        <f>'Тест ответы'!QB68*'Показатели'!$F$614*IF(QD$4="да",$C67,1)</f>
        <v>0</v>
      </c>
      <c r="QE67" s="127">
        <f>'Тест ответы'!QC68*'Показатели'!$F$620*IF(QE$4="да",$C67,1)</f>
        <v>0</v>
      </c>
      <c r="QF67" s="126">
        <f>'Тест ответы'!QD68*'Показатели'!$F$620*IF(QF$4="да",$C67,1)</f>
        <v>0</v>
      </c>
      <c r="QG67" s="126">
        <f>'Тест ответы'!QE68*'Показатели'!$F$620*IF(QG$4="да",$C67,1)</f>
        <v>0</v>
      </c>
      <c r="QH67" s="126">
        <f>'Тест ответы'!QF68*'Показатели'!$F$620*IF(QH$4="да",$C67,1)</f>
        <v>0</v>
      </c>
      <c r="QI67" s="126">
        <f>'Тест ответы'!QG68*'Показатели'!$F$620*IF(QI$4="да",$C67,1)</f>
        <v>0</v>
      </c>
      <c r="QJ67" s="138">
        <f>'Тест ответы'!QH68*'Показатели'!$F$620*IF(QJ$4="да",$C67,1)</f>
        <v>0</v>
      </c>
      <c r="QK67" s="122" t="str">
        <f>'Тест ответы'!QI68*#REF!*IF(QK$4="да",$C67,1)</f>
        <v>#REF!</v>
      </c>
      <c r="QL67" s="122">
        <f>'Тест ответы'!QJ68*'Показатели'!$F$628*IF(QL$4="да",$C67,1)</f>
        <v>0</v>
      </c>
      <c r="QM67" s="122">
        <f>'Тест ответы'!QK68*'Показатели'!$F$629*IF(QM$4="да",$C67,1)</f>
        <v>0</v>
      </c>
      <c r="QN67" s="122">
        <f>'Тест ответы'!QL68*'Показатели'!$F$631*IF(QN$4="да",$C67,1)</f>
        <v>0</v>
      </c>
      <c r="QO67" s="122" t="str">
        <f>'Тест ответы'!QM68*#REF!*IF(QO$4="да",$C67,1)</f>
        <v>#REF!</v>
      </c>
      <c r="QP67" s="136">
        <f>'Тест ответы'!QN68*'Показатели'!$F$632*IF(QP$4="да",$C67,1)</f>
        <v>0</v>
      </c>
      <c r="QQ67" s="126">
        <f>'Тест ответы'!QO68*'Показатели'!$F$635*IF(QQ$4="да",$C67,1)</f>
        <v>0</v>
      </c>
      <c r="QR67" s="126">
        <f>'Тест ответы'!QP68*'Показатели'!$F$636*IF(QR$4="да",$C67,1)</f>
        <v>0</v>
      </c>
      <c r="QS67" s="126">
        <f>'Тест ответы'!QQ68*'Показатели'!$F$638*IF(QS$4="да",$C67,1)</f>
        <v>0</v>
      </c>
      <c r="QT67" s="126">
        <f>'Тест ответы'!QR68*'Показатели'!$F$639*IF(QT$4="да",$C67,1)</f>
        <v>0</v>
      </c>
      <c r="QU67" s="126">
        <f>'Тест ответы'!QS68*'Показатели'!$F$640*IF(QU$4="да",$C67,1)</f>
        <v>0</v>
      </c>
      <c r="QV67" s="126">
        <f>'Тест ответы'!QT68*'Показатели'!$F$641*IF(QV$4="да",$C67,1)</f>
        <v>0</v>
      </c>
      <c r="QW67" s="126">
        <f>'Тест ответы'!QU68*'Показатели'!$F$642*IF(QW$4="да",$C67,1)</f>
        <v>0</v>
      </c>
      <c r="QX67" s="135">
        <f>'Тест ответы'!QV68*'Показатели'!$F$643*IF(QX$4="да",$C67,1)</f>
        <v>0</v>
      </c>
      <c r="QY67" s="131"/>
      <c r="QZ67" s="131"/>
      <c r="RA67" s="131"/>
      <c r="RB67" s="131"/>
      <c r="RC67" s="131"/>
      <c r="RD67" s="131"/>
      <c r="RE67" s="131"/>
      <c r="RF67" s="131"/>
      <c r="RG67" s="131"/>
    </row>
    <row r="68">
      <c r="A68" s="117">
        <v>64.0</v>
      </c>
      <c r="B68" s="118" t="str">
        <f>'Тест ответы'!B69</f>
        <v>Севастополь</v>
      </c>
      <c r="C68" s="139">
        <f>VLOOKUP(B68,'Население'!$B$2:$E$90,4,FALSE)</f>
        <v>23.77400393</v>
      </c>
      <c r="D68" s="120" t="str">
        <f t="shared" si="9"/>
        <v>#REF!</v>
      </c>
      <c r="E68" s="121">
        <f>'Тест ответы'!C69*'Показатели'!$F$3*IF(E$4="да",$C68,1)</f>
        <v>0.0005</v>
      </c>
      <c r="F68" s="121">
        <f>'Тест ответы'!D69*'Показатели'!$F$4*IF(F$4="да",$C68,1)</f>
        <v>0</v>
      </c>
      <c r="G68" s="121">
        <f>'Тест ответы'!E69*'Показатели'!$F$5*IF($G$4="да",C68,1)</f>
        <v>0</v>
      </c>
      <c r="H68" s="121">
        <f>'Тест ответы'!F69*'Показатели'!$F$6*IF($H$4="да",C68,1)</f>
        <v>0</v>
      </c>
      <c r="I68" s="121">
        <f>'Тест ответы'!G69*'Показатели'!$F$7*IF(I$4="да",D68,1)</f>
        <v>0.008</v>
      </c>
      <c r="J68" s="121">
        <f>'Тест ответы'!H69*'Показатели'!$F$8*IF($J$4="да",C68,1)</f>
        <v>0</v>
      </c>
      <c r="K68" s="121">
        <f>'Тест ответы'!I69*'Показатели'!$F$9*IF(K$4="да",D68,1)</f>
        <v>0</v>
      </c>
      <c r="L68" s="121">
        <f>'Тест ответы'!J69*'Показатели'!$F$10*IF(L$4="да",$C68,1)</f>
        <v>0</v>
      </c>
      <c r="M68" s="121">
        <f>'Тест ответы'!K69*'Показатели'!$F$11*IF(M$4="да",$C68,1)</f>
        <v>0</v>
      </c>
      <c r="N68" s="122">
        <f>'Тест ответы'!L69*'Показатели'!$F$12*IF(N$4="да",$C68,1)</f>
        <v>0</v>
      </c>
      <c r="O68" s="123">
        <f>'Тест ответы'!M69*'Показатели'!$F$14*IF(O$4="да",$C68,1)</f>
        <v>0</v>
      </c>
      <c r="P68" s="124">
        <f>'Тест ответы'!N69*'Показатели'!$F$15*IF(P$4="да",$C68,1)</f>
        <v>0</v>
      </c>
      <c r="Q68" s="124">
        <f>'Тест ответы'!O69*'Показатели'!$F$17*IF(Q$4="да",$C68,1)</f>
        <v>0</v>
      </c>
      <c r="R68" s="124">
        <f>'Тест ответы'!P69*'Показатели'!$F$18*IF(R$4="да",$C68,1)</f>
        <v>0</v>
      </c>
      <c r="S68" s="123">
        <f>'Тест ответы'!Q69*'Показатели'!$F$20*IF(S$4="да",$C68,1)</f>
        <v>0</v>
      </c>
      <c r="T68" s="121">
        <f>'Тест ответы'!R69*'Показатели'!$F$21*IF(T$4="да",$C68,1)</f>
        <v>0</v>
      </c>
      <c r="U68" s="121">
        <f>'Тест ответы'!S69*'Показатели'!$F$24*IF(U$4="да",$C68,1)</f>
        <v>0</v>
      </c>
      <c r="V68" s="121">
        <f>'Тест ответы'!T69*'Показатели'!$F$25*IF(V$4="да",$C68,1)</f>
        <v>0</v>
      </c>
      <c r="W68" s="121">
        <f>'Тест ответы'!U69*'Показатели'!$F$26*IF(W$4="да",$C68,1)</f>
        <v>0</v>
      </c>
      <c r="X68" s="121">
        <f>'Тест ответы'!V69*'Показатели'!$F$28*IF(X$4="да",$C68,1)</f>
        <v>0</v>
      </c>
      <c r="Y68" s="121">
        <f>'Тест ответы'!W69*'Показатели'!$F$29*IF(Y$4="да",$C68,1)</f>
        <v>0</v>
      </c>
      <c r="Z68" s="125">
        <f>'Тест ответы'!X69*'Показатели'!$F$33*IF(Z$4="да",$C68,1)</f>
        <v>0</v>
      </c>
      <c r="AA68" s="126">
        <f>'Тест ответы'!Y69*'Показатели'!$F$34*IF(AA$4="да",$C68,1)</f>
        <v>0</v>
      </c>
      <c r="AB68" s="126">
        <f>'Тест ответы'!Z69*'Показатели'!$F$35*IF(AB$4="да",$C68,1)</f>
        <v>0</v>
      </c>
      <c r="AC68" s="126">
        <f>'Тест ответы'!AA69*'Показатели'!$F$36*IF(AC$4="да",$C68,1)</f>
        <v>0</v>
      </c>
      <c r="AD68" s="126">
        <f>'Тест ответы'!AB69*'Показатели'!$F$37*IF(AD$4="да",$C68,1)</f>
        <v>0</v>
      </c>
      <c r="AE68" s="126">
        <f>'Тест ответы'!AC69*'Показатели'!$F$38*IF(AE$4="да",$C68,1)</f>
        <v>0</v>
      </c>
      <c r="AF68" s="126">
        <f>'Тест ответы'!AD69*'Показатели'!$F$39*IF(AF$4="да",$C68,1)</f>
        <v>0</v>
      </c>
      <c r="AG68" s="126">
        <f>'Тест ответы'!AE69*'Показатели'!$F$40*IF(AG$4="да",$C68,1)</f>
        <v>0</v>
      </c>
      <c r="AH68" s="126">
        <f>'Тест ответы'!AF69*'Показатели'!$F$41*IF(AH$4="да",$C68,1)</f>
        <v>0</v>
      </c>
      <c r="AI68" s="127">
        <f>'Тест ответы'!AG69*'Показатели'!$F$43*IF(AI$4="да",$C68,1)</f>
        <v>0</v>
      </c>
      <c r="AJ68" s="126">
        <f>'Тест ответы'!AH69*'Показатели'!$F$44*IF(AJ$4="да",$C68,1)</f>
        <v>0</v>
      </c>
      <c r="AK68" s="126">
        <f>'Тест ответы'!AI69*'Показатели'!$F$45*IF(AK$4="да",$C68,1)</f>
        <v>0</v>
      </c>
      <c r="AL68" s="126">
        <f>'Тест ответы'!AJ69*'Показатели'!$F$46*IF(AL$4="да",$C68,1)</f>
        <v>0</v>
      </c>
      <c r="AM68" s="126">
        <f>'Тест ответы'!AK69*'Показатели'!$F$47*IF(AM$4="да",$C68,1)</f>
        <v>0</v>
      </c>
      <c r="AN68" s="126">
        <f>'Тест ответы'!AL69*'Показатели'!$F$48*IF(AN$4="да",$C68,1)</f>
        <v>0</v>
      </c>
      <c r="AO68" s="126">
        <f>'Тест ответы'!AM69*'Показатели'!$F$49*IF(AO$4="да",$C68,1)</f>
        <v>0</v>
      </c>
      <c r="AP68" s="126">
        <f>'Тест ответы'!AN69*'Показатели'!$F$50*IF(AP$4="да",$C68,1)</f>
        <v>0</v>
      </c>
      <c r="AQ68" s="126">
        <f>'Тест ответы'!AO69*'Показатели'!$F$51*IF(AQ$4="да",$C68,1)</f>
        <v>0</v>
      </c>
      <c r="AR68" s="123">
        <f>'Тест ответы'!AP69*'Показатели'!$F$53*IF($AR$4="да",$C68,1)</f>
        <v>0</v>
      </c>
      <c r="AS68" s="128">
        <f>'Тест ответы'!AQ69*'Показатели'!$F$54*IF($AS$4="да",$C68,1)</f>
        <v>0</v>
      </c>
      <c r="AT68" s="127">
        <f>'Тест ответы'!AR69*'Показатели'!$F$56*IF(AT$4="да",$C68,1)</f>
        <v>0</v>
      </c>
      <c r="AU68" s="126">
        <f>'Тест ответы'!AS69*'Показатели'!$F$57*IF(AU$4="да",$C68,1)</f>
        <v>0</v>
      </c>
      <c r="AV68" s="126">
        <f>'Тест ответы'!AT69*'Показатели'!$F$58*IF(AV$4="да",$C68,1)</f>
        <v>0</v>
      </c>
      <c r="AW68" s="126">
        <f>'Тест ответы'!AU69*'Показатели'!$F$59*IF(AW$4="да",$C68,1)</f>
        <v>0</v>
      </c>
      <c r="AX68" s="126">
        <f>'Тест ответы'!AV69*'Показатели'!$F$60*IF(AX$4="да",$C68,1)</f>
        <v>0</v>
      </c>
      <c r="AY68" s="126">
        <f>'Тест ответы'!AW69*'Показатели'!$F$61*IF(AY$4="да",$C68,1)</f>
        <v>0</v>
      </c>
      <c r="AZ68" s="129">
        <f>'Тест ответы'!AX69*'Показатели'!$F$64*IF($AZ$4="да",$C68,1)</f>
        <v>0</v>
      </c>
      <c r="BA68" s="121">
        <f>'Тест ответы'!AY69*'Показатели'!$F$65*IF($BA$4="да",$C68,1)</f>
        <v>0</v>
      </c>
      <c r="BB68" s="121">
        <f>'Тест ответы'!AZ69*'Показатели'!$F$66*IF($BA$4="да",$C68,1)</f>
        <v>0</v>
      </c>
      <c r="BC68" s="121">
        <f>'Тест ответы'!BA69*'Показатели'!$F$67*IF($BC$4="да",$C68,1)</f>
        <v>0</v>
      </c>
      <c r="BD68" s="121">
        <f>'Тест ответы'!BB69*'Показатели'!$F$68*IF($BD$4="да",$C68,1)</f>
        <v>0</v>
      </c>
      <c r="BE68" s="121">
        <f>'Тест ответы'!BC69*'Показатели'!$F$69*IF($BE$4="да",$C68,1)</f>
        <v>0</v>
      </c>
      <c r="BF68" s="121">
        <f>'Тест ответы'!BD69*'Показатели'!$F$70*IF($BF$4="да",$C68,1)</f>
        <v>0</v>
      </c>
      <c r="BG68" s="121">
        <f>'Тест ответы'!BE69*'Показатели'!$F$71*IF($BG$4="да",$C68,1)</f>
        <v>0</v>
      </c>
      <c r="BH68" s="128">
        <f>'Тест ответы'!BF69*'Показатели'!$F$72*IF($BH$4="да",$C68,1)</f>
        <v>0</v>
      </c>
      <c r="BI68" s="121">
        <f>'Тест ответы'!BG69*'Показатели'!$F$75*IF($BI$4="да",$C68,1)</f>
        <v>0</v>
      </c>
      <c r="BJ68" s="121">
        <f>'Тест ответы'!BH69*'Показатели'!$F$76*IF($BJ$4="да",$C68,1)</f>
        <v>0</v>
      </c>
      <c r="BK68" s="121">
        <f>'Тест ответы'!BI69*'Показатели'!$F$77*IF($BK$4="да",$C68,1)</f>
        <v>0</v>
      </c>
      <c r="BL68" s="121">
        <f>'Тест ответы'!BJ69*'Показатели'!$F$78*IF($BL$4="да",$C68,1)</f>
        <v>0</v>
      </c>
      <c r="BM68" s="121">
        <f>'Тест ответы'!BK69*'Показатели'!$F$79*IF($BM$4="да",$C68,1)</f>
        <v>0</v>
      </c>
      <c r="BN68" s="121">
        <f>'Тест ответы'!BL69*'Показатели'!$F$80*IF($BN$4="да",$C68,1)</f>
        <v>0</v>
      </c>
      <c r="BO68" s="128">
        <f>'Тест ответы'!BM69*'Показатели'!$F$81*IF($BO$4="да",$C68,1)</f>
        <v>0</v>
      </c>
      <c r="BP68" s="121">
        <f>'Тест ответы'!BN69*'Показатели'!$F$86*IF(BP$4="да",$C68,1)</f>
        <v>0</v>
      </c>
      <c r="BQ68" s="121">
        <f>'Тест ответы'!BO69*'Показатели'!$F$87*IF(BQ$4="да",$C68,1)</f>
        <v>0</v>
      </c>
      <c r="BR68" s="121">
        <f>'Тест ответы'!BP69*'Показатели'!$F$88*IF(BR$4="да",$C68,1)</f>
        <v>0</v>
      </c>
      <c r="BS68" s="121">
        <f>'Тест ответы'!BQ69*'Показатели'!$F$89*IF($BS$4="да",$C68,1)</f>
        <v>0</v>
      </c>
      <c r="BT68" s="121">
        <f>'Тест ответы'!BR69*'Показатели'!$F$90*IF($BT$4="да",$C68,1)</f>
        <v>0</v>
      </c>
      <c r="BU68" s="121">
        <f>'Тест ответы'!BS69*'Показатели'!$F$91*IF($BU$4="да",$C68,1)</f>
        <v>0</v>
      </c>
      <c r="BV68" s="121">
        <f>'Тест ответы'!BT69*'Показатели'!$F$92*IF($BV$4="да",$C68,1)</f>
        <v>0</v>
      </c>
      <c r="BW68" s="121">
        <f>'Тест ответы'!BU69*'Показатели'!$F$93*IF($BW$4="да",$C68,1)</f>
        <v>0</v>
      </c>
      <c r="BX68" s="121">
        <f>'Тест ответы'!BV69*'Показатели'!$F$94*IF($BX$4="да",$C68,1)</f>
        <v>0</v>
      </c>
      <c r="BY68" s="121">
        <f>'Тест ответы'!BW69*'Показатели'!$F$95*IF($BY$4="да",$C68,1)</f>
        <v>0</v>
      </c>
      <c r="BZ68" s="121">
        <f>'Тест ответы'!BX69*'Показатели'!$F$96*IF($BZ$4="да",$C68,1)</f>
        <v>0</v>
      </c>
      <c r="CA68" s="121">
        <f>'Тест ответы'!BY69*'Показатели'!$F$97*IF($CA$4="да",$C68,1)</f>
        <v>0</v>
      </c>
      <c r="CB68" s="121">
        <f>'Тест ответы'!BZ69*'Показатели'!$F$99*IF($CB$4="да",$C68,1)</f>
        <v>0</v>
      </c>
      <c r="CC68" s="121">
        <f>'Тест ответы'!CA69*'Показатели'!$F$100*IF($CC$4="да",$C68,1)</f>
        <v>0</v>
      </c>
      <c r="CD68" s="121">
        <f>'Тест ответы'!CB69*'Показатели'!$F$101*IF($CD$4="да",$C68,1)</f>
        <v>0</v>
      </c>
      <c r="CE68" s="121">
        <f>'Тест ответы'!CC69*'Показатели'!$F$102*IF($CE$4="да",$C68,1)</f>
        <v>0</v>
      </c>
      <c r="CF68" s="121">
        <f>'Тест ответы'!CD69*'Показатели'!$F$103*IF($CF$4="да",$C68,1)</f>
        <v>0</v>
      </c>
      <c r="CG68" s="121">
        <f>'Тест ответы'!CE69*'Показатели'!$F$104*IF($CG$4="да",$C68,1)</f>
        <v>0</v>
      </c>
      <c r="CH68" s="121">
        <f>'Тест ответы'!CF69*'Показатели'!$F$105*IF($CH$4="да",$C68,1)</f>
        <v>0</v>
      </c>
      <c r="CI68" s="121">
        <f>'Тест ответы'!CG69*'Показатели'!$F$106*IF($CI$4="да",$C68,1)</f>
        <v>0</v>
      </c>
      <c r="CJ68" s="121">
        <f>'Тест ответы'!CH69*'Показатели'!$F$107*IF($CJ$4="да",$C68,1)</f>
        <v>0</v>
      </c>
      <c r="CK68" s="121">
        <f>'Тест ответы'!CI69*'Показатели'!$F$108*IF($CK$4="да",$C68,1)</f>
        <v>0</v>
      </c>
      <c r="CL68" s="121">
        <f>'Тест ответы'!CJ69*'Показатели'!$F$109*IF($CL$4="да",$C68,1)</f>
        <v>0</v>
      </c>
      <c r="CM68" s="121">
        <f>'Тест ответы'!CK69*'Показатели'!$F$110*IF($CM$4="да",$C68,1)</f>
        <v>0</v>
      </c>
      <c r="CN68" s="121">
        <f>'Тест ответы'!CL69*'Показатели'!$F$111*IF($CN$4="да",$C68,1)</f>
        <v>0</v>
      </c>
      <c r="CO68" s="121">
        <f>'Тест ответы'!CM69*'Показатели'!$F$112*IF($CO$4="да",$C68,1)</f>
        <v>0</v>
      </c>
      <c r="CP68" s="128">
        <f>'Тест ответы'!CN69*'Показатели'!$F$113*IF($CP$4="да",$C68,1)</f>
        <v>0</v>
      </c>
      <c r="CQ68" s="121">
        <f>'Тест ответы'!CO69*'Показатели'!$F$118*IF(CQ$4="да",$C68,1)</f>
        <v>0</v>
      </c>
      <c r="CR68" s="121">
        <f>'Тест ответы'!CP69*'Показатели'!$F$119*IF(CR$4="да",$C68,1)</f>
        <v>0</v>
      </c>
      <c r="CS68" s="121">
        <f>'Тест ответы'!CQ69*'Показатели'!$F$120*IF(CS$4="да",$C68,1)</f>
        <v>0</v>
      </c>
      <c r="CT68" s="121">
        <f>'Тест ответы'!CR69*'Показатели'!$F$121*IF($CT$4="да",$C68,1)</f>
        <v>0</v>
      </c>
      <c r="CU68" s="121">
        <f>'Тест ответы'!CS69*'Показатели'!$F$122*IF($CU$4="да",$C68,1)</f>
        <v>0</v>
      </c>
      <c r="CV68" s="121">
        <f>'Тест ответы'!CT69*'Показатели'!$F$123*IF($CV$4="да",$C68,1)</f>
        <v>0</v>
      </c>
      <c r="CW68" s="121">
        <f>'Тест ответы'!CU69*'Показатели'!$F$124*IF($CW$4="да",$C68,1)</f>
        <v>0</v>
      </c>
      <c r="CX68" s="121">
        <f>'Тест ответы'!CV69*'Показатели'!$F$125*IF($CX$4="да",$C68,1)</f>
        <v>0</v>
      </c>
      <c r="CY68" s="121">
        <f>'Тест ответы'!CW69*'Показатели'!$F$126*IF($CY$4="да",$C68,1)</f>
        <v>0</v>
      </c>
      <c r="CZ68" s="121">
        <f>'Тест ответы'!CX69*'Показатели'!$F$127*IF($CZ$4="да",$C68,1)</f>
        <v>0</v>
      </c>
      <c r="DA68" s="121">
        <f>'Тест ответы'!CY69*'Показатели'!$F$128*IF($DA$4="да",$C68,1)</f>
        <v>0</v>
      </c>
      <c r="DB68" s="121">
        <f>'Тест ответы'!CZ69*'Показатели'!$F$129*IF($DB$4="да",$C68,1)</f>
        <v>0</v>
      </c>
      <c r="DC68" s="121">
        <f>'Тест ответы'!DA69*'Показатели'!$F$131*IF($DC$4="да",$C68,1)</f>
        <v>0</v>
      </c>
      <c r="DD68" s="121">
        <f>'Тест ответы'!DB69*'Показатели'!$F$132*IF($DD$4="да",$C68,1)</f>
        <v>0</v>
      </c>
      <c r="DE68" s="121">
        <f>'Тест ответы'!DC69*'Показатели'!$F$133*IF($DE$4="да",$C68,1)</f>
        <v>0</v>
      </c>
      <c r="DF68" s="121">
        <f>'Тест ответы'!DD69*'Показатели'!$F$134*IF($DF$4="да",$C68,1)</f>
        <v>0</v>
      </c>
      <c r="DG68" s="121">
        <f>'Тест ответы'!DE69*'Показатели'!$F$135*IF($DG$4="да",$C68,1)</f>
        <v>0</v>
      </c>
      <c r="DH68" s="121">
        <f>'Тест ответы'!DF69*'Показатели'!$F$136*IF($DH67="да",$C68,1)</f>
        <v>0</v>
      </c>
      <c r="DI68" s="121">
        <f>'Тест ответы'!DG69*'Показатели'!$F$137*IF($DI$4="да",$C68,1)</f>
        <v>0</v>
      </c>
      <c r="DJ68" s="121">
        <f>'Тест ответы'!DH69*'Показатели'!$F$138*IF($DJ$4="да",$C68,1)</f>
        <v>0</v>
      </c>
      <c r="DK68" s="122">
        <f>'Тест ответы'!DH69*'Показатели'!$F$139*IF($DK$4="да",$C68,1)</f>
        <v>0</v>
      </c>
      <c r="DL68" s="130" t="str">
        <f>'Тест ответы'!DJ69*#REF!*IF($DL$4="да",$C68,1)</f>
        <v>#REF!</v>
      </c>
      <c r="DM68" s="122" t="str">
        <f>'Тест ответы'!DF69*#REF!*IF(DM$4="да",$C68,1)</f>
        <v>#REF!</v>
      </c>
      <c r="DN68" s="122" t="str">
        <f>'Тест ответы'!DL69*#REF!*IF($DN$4="да",$C68,1)</f>
        <v>#REF!</v>
      </c>
      <c r="DO68" s="131" t="str">
        <f>'Тест ответы'!DM69*#REF!*IF($DO$4="да",$C68,1)</f>
        <v>#REF!</v>
      </c>
      <c r="DP68" s="122">
        <f>'Тест ответы'!DN69*'Показатели'!$F$141*IF($DP$4="да",$C68,1)</f>
        <v>0</v>
      </c>
      <c r="DQ68" s="122">
        <f>'Тест ответы'!DO69*'Показатели'!$F$142*IF(DQ$4="да",$C68,1)</f>
        <v>0</v>
      </c>
      <c r="DR68" s="132">
        <f>'Тест ответы'!DP69*'Показатели'!$F$144*$C68</f>
        <v>0</v>
      </c>
      <c r="DS68" s="122">
        <f>'Тест ответы'!DQ69*'Показатели'!$F$151*$C68</f>
        <v>0</v>
      </c>
      <c r="DT68" s="122">
        <f>'Тест ответы'!DR69*'Показатели'!$F$154*$C68</f>
        <v>0</v>
      </c>
      <c r="DU68" s="122">
        <f>'Тест ответы'!DS69*'Показатели'!$F$157*$C68</f>
        <v>0</v>
      </c>
      <c r="DV68" s="122">
        <f>'Тест ответы'!DT69*'Показатели'!$F$163*$C68</f>
        <v>0</v>
      </c>
      <c r="DW68" s="122">
        <f>'Тест ответы'!DU69*'Показатели'!$F$166*$C68</f>
        <v>0</v>
      </c>
      <c r="DX68" s="133">
        <f>'Тест ответы'!DV69*'Показатели'!$F$169*$C68</f>
        <v>0</v>
      </c>
      <c r="DY68" s="126">
        <f>'Тест ответы'!DW69*'Показатели'!$F$171*IF($DY$4="да",$C68,1)</f>
        <v>0</v>
      </c>
      <c r="DZ68" s="126">
        <f>'Тест ответы'!DX69*'Показатели'!$F$172*IF($DZ$4="да",$C68,1)</f>
        <v>0</v>
      </c>
      <c r="EA68" s="126">
        <f>'Тест ответы'!DY69*'Показатели'!$F$173*IF($EA$4="да",$C68,1)</f>
        <v>0</v>
      </c>
      <c r="EB68" s="126">
        <f>'Тест ответы'!DZ69*'Показатели'!$F$174*IF($EB$4="да",$C68,1)</f>
        <v>0</v>
      </c>
      <c r="EC68" s="126">
        <f>'Тест ответы'!EA69*'Показатели'!$F$175*IF($EC$4="да",$C68,1)</f>
        <v>0</v>
      </c>
      <c r="ED68" s="126">
        <f>'Тест ответы'!EB69*'Показатели'!$F$176*IF($ED$4="да",$C68,1)</f>
        <v>0</v>
      </c>
      <c r="EE68" s="126">
        <f>'Тест ответы'!EC69*'Показатели'!$F$177*IF($EE$4="да",$C68,1)</f>
        <v>0</v>
      </c>
      <c r="EF68" s="126">
        <f>'Тест ответы'!ED69*'Показатели'!$F$178*IF($EF$4="да",$C68,1)</f>
        <v>0</v>
      </c>
      <c r="EG68" s="126">
        <f>'Тест ответы'!EE69*'Показатели'!$F$179*IF($EG$4="да",$C68,1)</f>
        <v>0</v>
      </c>
      <c r="EH68" s="126">
        <f>'Тест ответы'!EF69*'Показатели'!$F$180*IF($EH$4="да",$C68,1)</f>
        <v>0</v>
      </c>
      <c r="EI68" s="126">
        <f>'Тест ответы'!EG69*'Показатели'!$F$181*IF($EI$4="да",$C68,1)</f>
        <v>0</v>
      </c>
      <c r="EJ68" s="126">
        <f>'Тест ответы'!EH69*'Показатели'!$F$182*IF($EJ$4="да",$C68,1)</f>
        <v>0</v>
      </c>
      <c r="EK68" s="126">
        <f>'Тест ответы'!EI69*'Показатели'!$F$183*IF($EK$4="да",$C68,1)</f>
        <v>0</v>
      </c>
      <c r="EL68" s="126">
        <f>'Тест ответы'!EJ69*'Показатели'!$F$184*IF($EL$4="да",$C68,1)</f>
        <v>0</v>
      </c>
      <c r="EM68" s="126">
        <f>'Тест ответы'!EK69*'Показатели'!$F$185*IF($EM$4="да",$C68,1)</f>
        <v>0</v>
      </c>
      <c r="EN68" s="126">
        <f>'Тест ответы'!EL69*'Показатели'!$F$186*IF($EN$4="да",$C68,1)</f>
        <v>0</v>
      </c>
      <c r="EO68" s="126">
        <f>'Тест ответы'!EM69*'Показатели'!$F$187*IF($EO$4="да",$C68,1)</f>
        <v>0</v>
      </c>
      <c r="EP68" s="126">
        <f>'Тест ответы'!EN69*'Показатели'!$F$188*IF($EP$4="да",$C68,1)</f>
        <v>0</v>
      </c>
      <c r="EQ68" s="126">
        <f>'Тест ответы'!EO69*'Показатели'!$F$189*IF($EQ$4="да",$C68,1)</f>
        <v>0</v>
      </c>
      <c r="ER68" s="126">
        <f>'Тест ответы'!EP69*'Показатели'!$F$190*IF($ER$4="да",$C68,1)</f>
        <v>0</v>
      </c>
      <c r="ES68" s="134">
        <f>'Тест ответы'!EQ69*'Показатели'!$F$191*IF($ES$4="да",$C68,1)</f>
        <v>0</v>
      </c>
      <c r="ET68" s="126">
        <f>'Тест ответы'!ER69*'Показатели'!$F$193*IF($ET$4="да",$C68,1)</f>
        <v>0</v>
      </c>
      <c r="EU68" s="126">
        <f>'Тест ответы'!ES69*'Показатели'!$F$194*IF($EU$4="да",$C68,1)</f>
        <v>0</v>
      </c>
      <c r="EV68" s="126">
        <f>'Тест ответы'!ET69*'Показатели'!$F$195*IF($EV$4="да",$C68,1)</f>
        <v>0</v>
      </c>
      <c r="EW68" s="126">
        <f>'Тест ответы'!EU69*'Показатели'!$F$196*IF($EW$4="да",$C68,1)</f>
        <v>0</v>
      </c>
      <c r="EX68" s="126">
        <f>'Тест ответы'!EV69*'Показатели'!$F$197*IF($EX$4="да",$C68,1)</f>
        <v>0</v>
      </c>
      <c r="EY68" s="126">
        <f>'Тест ответы'!EW69*'Показатели'!$F$198*IF($EY$4="да",$C68,1)</f>
        <v>0</v>
      </c>
      <c r="EZ68" s="126">
        <f>'Тест ответы'!EX69*'Показатели'!$F$199*IF($EZ$4="да",$C68,1)</f>
        <v>0</v>
      </c>
      <c r="FA68" s="126">
        <f>'Тест ответы'!EY69*'Показатели'!$F$200*IF($FA$4="да",$C68,1)</f>
        <v>0</v>
      </c>
      <c r="FB68" s="126">
        <f>'Тест ответы'!EZ69*'Показатели'!$F$201*IF($FB$4="да",$C68,1)</f>
        <v>0</v>
      </c>
      <c r="FC68" s="126">
        <f>'Тест ответы'!FA69*'Показатели'!$F$202*IF($FC$4="да",$C68,1)</f>
        <v>0</v>
      </c>
      <c r="FD68" s="126">
        <f>'Тест ответы'!FB69*'Показатели'!$F$203*IF($FD$4="да",$C68,1)</f>
        <v>0</v>
      </c>
      <c r="FE68" s="126">
        <f>'Тест ответы'!FC69*'Показатели'!$F$204*IF($FE$4="да",$C68,1)</f>
        <v>0</v>
      </c>
      <c r="FF68" s="126">
        <f>'Тест ответы'!FD69*'Показатели'!$F$205*IF($FF$4="да",$C68,1)</f>
        <v>0</v>
      </c>
      <c r="FG68" s="126">
        <f>'Тест ответы'!FE69*'Показатели'!$F$206*IF($FG$4="да",$C68,1)</f>
        <v>0</v>
      </c>
      <c r="FH68" s="126">
        <f>'Тест ответы'!FF69*'Показатели'!$F$207*IF($FH$4="да",$C68,1)</f>
        <v>0</v>
      </c>
      <c r="FI68" s="126">
        <f>'Тест ответы'!FG69*'Показатели'!$F$208*IF($FI$4="да",$C68,1)</f>
        <v>0</v>
      </c>
      <c r="FJ68" s="126">
        <f>'Тест ответы'!FH69*'Показатели'!$F$209*IF($FJ$4="да",$C68,1)</f>
        <v>0</v>
      </c>
      <c r="FK68" s="135">
        <f>'Тест ответы'!FI69*'Показатели'!$F$210*IF($FK$4="да",$C68,1)</f>
        <v>0</v>
      </c>
      <c r="FL68" s="122">
        <f>'Тест ответы'!FJ69*'Показатели'!$F$214*IF(FL$4="да",$C68,1)</f>
        <v>0</v>
      </c>
      <c r="FM68" s="122">
        <f>'Тест ответы'!FK69*'Показатели'!$F$215*IF(FM$4="да",$C68,1)</f>
        <v>0</v>
      </c>
      <c r="FN68" s="122">
        <f>'Тест ответы'!FL69*'Показатели'!$F$217*IF(FN$4="да",$C68,1)</f>
        <v>0</v>
      </c>
      <c r="FO68" s="122">
        <f>'Тест ответы'!FM69*'Показатели'!$F$218*IF(FO$4="да",$C68,1)</f>
        <v>0</v>
      </c>
      <c r="FP68" s="122">
        <f>'Тест ответы'!FN69*'Показатели'!$F$220*IF(FP$4="да",$C68,1)</f>
        <v>0</v>
      </c>
      <c r="FQ68" s="122">
        <f>'Тест ответы'!FO69*'Показатели'!$F$221*IF(FQ$4="да",$C68,1)</f>
        <v>0</v>
      </c>
      <c r="FR68" s="122">
        <f>'Тест ответы'!FP69*'Показатели'!$F$222*IF(FR$4="да",$C68,1)</f>
        <v>0</v>
      </c>
      <c r="FS68" s="122">
        <f>'Тест ответы'!FQ69*'Показатели'!$F$223*IF(FS$4="да",$C68,1)</f>
        <v>0</v>
      </c>
      <c r="FT68" s="122">
        <f>'Тест ответы'!FR69*'Показатели'!$F$224*IF(FT$4="да",$C68,1)</f>
        <v>0</v>
      </c>
      <c r="FU68" s="122">
        <f>'Тест ответы'!FS69*'Показатели'!$F$225*IF(FU$4="да",$C68,1)</f>
        <v>0</v>
      </c>
      <c r="FV68" s="122">
        <f>'Тест ответы'!FT69*'Показатели'!$F$227*IF(FV$4="да",$C68,1)</f>
        <v>0</v>
      </c>
      <c r="FW68" s="122">
        <f>'Тест ответы'!FU69*'Показатели'!$F$228*IF(FW$4="да",$C68,1)</f>
        <v>0</v>
      </c>
      <c r="FX68" s="122">
        <f>'Тест ответы'!FV69*'Показатели'!$F$229*IF(FX$4="да",$C68,1)</f>
        <v>0</v>
      </c>
      <c r="FY68" s="122">
        <f>'Тест ответы'!FW69*'Показатели'!$F$230*IF(FY$4="да",$C68,1)</f>
        <v>0</v>
      </c>
      <c r="FZ68" s="122">
        <f>'Тест ответы'!FX69*'Показатели'!$F$231*IF(FZ$4="да",$C68,1)</f>
        <v>0</v>
      </c>
      <c r="GA68" s="122">
        <f>'Тест ответы'!FY69*'Показатели'!$F$232*IF(GA$4="да",$C68,1)</f>
        <v>0</v>
      </c>
      <c r="GB68" s="132">
        <f>'Тест ответы'!FZ69*'Показатели'!$F$235*IF($GB$4="да",$C68,1)</f>
        <v>0</v>
      </c>
      <c r="GC68" s="122">
        <f>'Тест ответы'!GA69*'Показатели'!$F$236*IF($GC$4="да",$C68,1)</f>
        <v>0</v>
      </c>
      <c r="GD68" s="122">
        <f>'Тест ответы'!GB69*'Показатели'!$F$238*IF($GD$4="да",$C68,1)</f>
        <v>0</v>
      </c>
      <c r="GE68" s="122">
        <f>'Тест ответы'!GC69*'Показатели'!$F$239*IF($GE$4="да",$C68,1)</f>
        <v>0</v>
      </c>
      <c r="GF68" s="122">
        <f>'Тест ответы'!GD69*'Показатели'!$F$241*IF($GF$4="да",$C68,1)</f>
        <v>0</v>
      </c>
      <c r="GG68" s="122">
        <f>'Тест ответы'!GE69*'Показатели'!$F$242*IF($GG$4="да",$C68,1)</f>
        <v>0</v>
      </c>
      <c r="GH68" s="122">
        <f>'Тест ответы'!GF69*'Показатели'!$F$243*IF($GH$4="да",$C68,1)</f>
        <v>0</v>
      </c>
      <c r="GI68" s="122">
        <f>'Тест ответы'!GG69*'Показатели'!$F$244*IF($GI$4="да",$C68,1)</f>
        <v>0</v>
      </c>
      <c r="GJ68" s="122">
        <f>'Тест ответы'!GH69*'Показатели'!$F$245*IF($GJ$4="да",$C68,1)</f>
        <v>0</v>
      </c>
      <c r="GK68" s="122">
        <f>'Тест ответы'!GI69*'Показатели'!$F$246*IF($GK$4="да",$C68,1)</f>
        <v>0</v>
      </c>
      <c r="GL68" s="122">
        <f>'Тест ответы'!GJ69*'Показатели'!$F$248*IF($GL$4="да",$C68,1)</f>
        <v>0</v>
      </c>
      <c r="GM68" s="122">
        <f>'Тест ответы'!GK69*'Показатели'!$F$249*IF($GM$4="да",$C68,1)</f>
        <v>0</v>
      </c>
      <c r="GN68" s="122">
        <f>'Тест ответы'!GL69*'Показатели'!$F$250*IF($GN$4="да",$C68,1)</f>
        <v>0</v>
      </c>
      <c r="GO68" s="122">
        <f>'Тест ответы'!GM69*'Показатели'!$F$251*IF($GO$4="да",$C68,1)</f>
        <v>0</v>
      </c>
      <c r="GP68" s="122">
        <f>'Тест ответы'!GN69*'Показатели'!$F$252*IF($GP$4="да",$C68,1)</f>
        <v>0</v>
      </c>
      <c r="GQ68" s="122">
        <f>'Тест ответы'!GO69*'Показатели'!$F$253*IF($GQ$4="да",$C68,1)</f>
        <v>0</v>
      </c>
      <c r="GR68" s="132">
        <f>'Тест ответы'!GP69*'Показатели'!$F$256*IF($GR$4="да",$C68,1)</f>
        <v>0</v>
      </c>
      <c r="GS68" s="122">
        <f>'Тест ответы'!GQ69*'Показатели'!$F$257*IF($GS$4="да",$C68,1)</f>
        <v>0</v>
      </c>
      <c r="GT68" s="122">
        <f>'Тест ответы'!GR69*'Показатели'!$F$258*IF($GT$4="да",$C68,1)</f>
        <v>0</v>
      </c>
      <c r="GU68" s="122">
        <f>'Тест ответы'!GS69*'Показатели'!$F$260*IF($GU$4="да",$C68,1)</f>
        <v>0</v>
      </c>
      <c r="GV68" s="122">
        <f>'Тест ответы'!GT69*'Показатели'!$F$261*IF($GV$4="да",$C68,1)</f>
        <v>0</v>
      </c>
      <c r="GW68" s="122">
        <f>'Тест ответы'!GU69*'Показатели'!$F$262*IF($GW$4="да",$C68,1)</f>
        <v>0</v>
      </c>
      <c r="GX68" s="122">
        <f>'Тест ответы'!GV69*'Показатели'!$F$264*IF($GX$4="да",$C68,1)</f>
        <v>0</v>
      </c>
      <c r="GY68" s="122">
        <f>'Тест ответы'!GW69*'Показатели'!$F$265*IF($GY$4="да",$C68,1)</f>
        <v>0</v>
      </c>
      <c r="GZ68" s="122">
        <f>'Тест ответы'!GX69*'Показатели'!$F$266*IF($GZ$4="да",$C68,1)</f>
        <v>0</v>
      </c>
      <c r="HA68" s="122">
        <f>'Тест ответы'!GY69*'Показатели'!$F$267*IF($HA$4="да",$C68,1)</f>
        <v>0</v>
      </c>
      <c r="HB68" s="122">
        <f>'Тест ответы'!GZ69*'Показатели'!$F$269*IF($HB$4="да",$C68,1)</f>
        <v>0</v>
      </c>
      <c r="HC68" s="122">
        <f>'Тест ответы'!HA69*'Показатели'!$F$270*IF($HC$4="да",$C68,1)</f>
        <v>0</v>
      </c>
      <c r="HD68" s="122">
        <f>'Тест ответы'!HB69*'Показатели'!$F$271*IF($HD$4="да",$C68,1)</f>
        <v>0</v>
      </c>
      <c r="HE68" s="122">
        <f>'Тест ответы'!HC69*'Показатели'!$F$272*IF($HE$4="да",$C68,1)</f>
        <v>0</v>
      </c>
      <c r="HF68" s="122">
        <f>'Тест ответы'!HD69*'Показатели'!$F$274*IF($HF$4="да",$C68,1)</f>
        <v>0</v>
      </c>
      <c r="HG68" s="122">
        <f>'Тест ответы'!HE69*'Показатели'!$F$275*IF($HG$4="да",$C68,1)</f>
        <v>0</v>
      </c>
      <c r="HH68" s="122">
        <f>'Тест ответы'!HF69*'Показатели'!$F$276*IF($HH$4="да",$C68,1)</f>
        <v>0</v>
      </c>
      <c r="HI68" s="122">
        <f>'Тест ответы'!HG69*'Показатели'!$F$277*IF($HI$4="да",$C68,1)</f>
        <v>0</v>
      </c>
      <c r="HJ68" s="122">
        <f>'Тест ответы'!HH69*'Показатели'!$F$278*IF($HJ$4="да",$C68,1)</f>
        <v>0</v>
      </c>
      <c r="HK68" s="122">
        <f>'Тест ответы'!HI69*'Показатели'!$F$279*IF($HK$4="да",$C68,1)</f>
        <v>0</v>
      </c>
      <c r="HL68" s="122">
        <f>'Тест ответы'!HJ69*'Показатели'!$F$280*IF($HL$4="да",$C68,1)</f>
        <v>0</v>
      </c>
      <c r="HM68" s="122">
        <f>'Тест ответы'!HK69*'Показатели'!$F$281*IF($HM$4="да",$C68,1)</f>
        <v>0</v>
      </c>
      <c r="HN68" s="122">
        <f>'Тест ответы'!HL69*'Показатели'!$F$282*IF($HN$4="да",$C68,1)</f>
        <v>0</v>
      </c>
      <c r="HO68" s="122">
        <f>'Тест ответы'!HM69*'Показатели'!$F$284*IF($HO$4="да",$C68,1)</f>
        <v>0</v>
      </c>
      <c r="HP68" s="122">
        <f>'Тест ответы'!HN69*'Показатели'!$F$285*IF($HP$4="да",$C68,1)</f>
        <v>0</v>
      </c>
      <c r="HQ68" s="122">
        <f>'Тест ответы'!HO69*'Показатели'!$F$286*IF($HQ$4="да",$C68,1)</f>
        <v>0</v>
      </c>
      <c r="HR68" s="122">
        <f>'Тест ответы'!HP69*'Показатели'!$F$287*IF($HR$4="да",$C68,1)</f>
        <v>0</v>
      </c>
      <c r="HS68" s="122">
        <f>'Тест ответы'!HQ69*'Показатели'!$F$288*IF($HS$4="да",$C68,1)</f>
        <v>0</v>
      </c>
      <c r="HT68" s="122">
        <f>'Тест ответы'!HR69*'Показатели'!$F$289*IF(HT$4="да",$C68,1)</f>
        <v>0</v>
      </c>
      <c r="HU68" s="122">
        <f>'Тест ответы'!HS69*'Показатели'!$F$290*IF($HU$4="да",$C68,1)</f>
        <v>0</v>
      </c>
      <c r="HV68" s="122">
        <f>'Тест ответы'!HT69*'Показатели'!$F$291*IF($HV$4="да",$C68,1)</f>
        <v>0</v>
      </c>
      <c r="HW68" s="122">
        <f>'Тест ответы'!HU69*'Показатели'!$F$292*IF($HW$4="да",$C68,1)</f>
        <v>0</v>
      </c>
      <c r="HX68" s="122" t="str">
        <f>'Тест ответы'!HV69*#REF!*C68</f>
        <v>#REF!</v>
      </c>
      <c r="HY68" s="133" t="str">
        <f>'Тест ответы'!HW69*#REF!*C68</f>
        <v>#REF!</v>
      </c>
      <c r="HZ68" s="122">
        <f>'Тест ответы'!HX69*'Показатели'!$F$295*IF(HZ$4="да",$C68,1)</f>
        <v>0</v>
      </c>
      <c r="IA68" s="122">
        <f>'Тест ответы'!HY69*'Показатели'!$F$296*IF(IA$4="да",$C68,1)</f>
        <v>0</v>
      </c>
      <c r="IB68" s="122">
        <f>'Тест ответы'!HZ69*'Показатели'!$F$297*IF(IB$4="да",$C68,1)</f>
        <v>0</v>
      </c>
      <c r="IC68" s="122">
        <f>'Тест ответы'!IA69*'Показатели'!$F$299*IF(IC$4="да",$C68,1)</f>
        <v>0</v>
      </c>
      <c r="ID68" s="122">
        <f>'Тест ответы'!IB69*'Показатели'!$F$300*IF(ID$4="да",$C68,1)</f>
        <v>0</v>
      </c>
      <c r="IE68" s="122">
        <f>'Тест ответы'!IC69*'Показатели'!$F$301*IF(IE$4="да",$C68,1)</f>
        <v>0</v>
      </c>
      <c r="IF68" s="122">
        <f>'Тест ответы'!ID69*'Показатели'!$F$303*IF(IF$4="да",$C68,1)</f>
        <v>0</v>
      </c>
      <c r="IG68" s="122">
        <f>'Тест ответы'!IE69*'Показатели'!$F$304*IF(IG$4="да",$C68,1)</f>
        <v>0</v>
      </c>
      <c r="IH68" s="122">
        <f>'Тест ответы'!IF69*'Показатели'!$F$305*IF(IH$4="да",$C68,1)</f>
        <v>0</v>
      </c>
      <c r="II68" s="122">
        <f>'Тест ответы'!IG69*'Показатели'!$F$307*IF(II$4="да",$C68,1)</f>
        <v>0</v>
      </c>
      <c r="IJ68" s="122">
        <f>'Тест ответы'!IH69*'Показатели'!$F$308*IF(IJ$4="да",$C68,1)</f>
        <v>0</v>
      </c>
      <c r="IK68" s="122">
        <f>'Тест ответы'!II69*'Показатели'!$F$309*IF(IK$4="да",$C68,1)</f>
        <v>0</v>
      </c>
      <c r="IL68" s="122">
        <f>'Тест ответы'!IJ69*'Показатели'!$F$313*IF(IL$4="да",$C68,1)</f>
        <v>0</v>
      </c>
      <c r="IM68" s="122">
        <f>'Тест ответы'!IK69*'Показатели'!$F$314*IF(IM$4="да",$C68,1)</f>
        <v>0</v>
      </c>
      <c r="IN68" s="122">
        <f>'Тест ответы'!IL69*'Показатели'!$F$315*IF(IN$4="да",$C68,1)</f>
        <v>0</v>
      </c>
      <c r="IO68" s="122">
        <f>'Тест ответы'!IM69*'Показатели'!$F$316*IF(IO$4="да",$C68,1)</f>
        <v>0</v>
      </c>
      <c r="IP68" s="122">
        <f>'Тест ответы'!IN69*'Показатели'!$F$317*IF(IP$4="да",$C68,1)</f>
        <v>0</v>
      </c>
      <c r="IQ68" s="122">
        <f>'Тест ответы'!IO69*'Показатели'!$F$318*IF(IQ$4="да",$C68,1)</f>
        <v>0</v>
      </c>
      <c r="IR68" s="122">
        <f>'Тест ответы'!IP69*'Показатели'!$F$320*IF(IR$4="да",$C68,1)</f>
        <v>0</v>
      </c>
      <c r="IS68" s="122">
        <f>'Тест ответы'!IQ69*'Показатели'!$F$321*IF(IS$4="да",$C68,1)</f>
        <v>0</v>
      </c>
      <c r="IT68" s="122">
        <f>'Тест ответы'!IR69*'Показатели'!$F$322*IF(IT$4="да",$C68,1)</f>
        <v>0</v>
      </c>
      <c r="IU68" s="122">
        <f>'Тест ответы'!IS69*'Показатели'!$F$323*IF(IU$4="да",$C68,1)</f>
        <v>0</v>
      </c>
      <c r="IV68" s="122">
        <f>'Тест ответы'!IT69*'Показатели'!$F$324*IF(IV$4="да",$C68,1)</f>
        <v>0</v>
      </c>
      <c r="IW68" s="122">
        <f>'Тест ответы'!IU69*'Показатели'!$F$325*IF(IW$4="да",$C68,1)</f>
        <v>0</v>
      </c>
      <c r="IX68" s="122">
        <f>'Тест ответы'!IV69*'Показатели'!$F$327*IF(IX$4="да",$C68,1)</f>
        <v>0</v>
      </c>
      <c r="IY68" s="122">
        <f>'Тест ответы'!IW69*'Показатели'!$F$328*IF(IY$4="да",$C68,1)</f>
        <v>0</v>
      </c>
      <c r="IZ68" s="132">
        <f>'Тест ответы'!IX69*'Показатели'!$F$331*IF(IZ$4="да",$C68,1)</f>
        <v>0</v>
      </c>
      <c r="JA68" s="122">
        <f>'Тест ответы'!IY69*'Показатели'!$F$332*IF(JA$4="да",$C68,1)</f>
        <v>0</v>
      </c>
      <c r="JB68" s="122">
        <f>'Тест ответы'!IZ69*'Показатели'!$F$333*IF(JB$4="да",$C68,1)</f>
        <v>0</v>
      </c>
      <c r="JC68" s="122">
        <f>'Тест ответы'!JA69*'Показатели'!$F$334*IF(JC$4="да",$C68,1)</f>
        <v>0</v>
      </c>
      <c r="JD68" s="122">
        <f>'Тест ответы'!JB69*'Показатели'!$F$335*IF(JD$4="да",$C68,1)</f>
        <v>0</v>
      </c>
      <c r="JE68" s="122">
        <f>'Тест ответы'!JC69*'Показатели'!$F$336*IF(JE$4="да",$C68,1)</f>
        <v>0</v>
      </c>
      <c r="JF68" s="122">
        <f>'Тест ответы'!JD69*'Показатели'!$F$338*IF(JF$4="да",$C68,1)</f>
        <v>0</v>
      </c>
      <c r="JG68" s="122">
        <f>'Тест ответы'!JE69*'Показатели'!$F$339*IF(JG$4="да",$C68,1)</f>
        <v>0</v>
      </c>
      <c r="JH68" s="122">
        <f>'Тест ответы'!JF69*'Показатели'!$F$341*IF(JH$4="да",$C68,1)</f>
        <v>0</v>
      </c>
      <c r="JI68" s="122">
        <f>'Тест ответы'!JG69*'Показатели'!$F$342*IF(JI$4="да",$C68,1)</f>
        <v>0</v>
      </c>
      <c r="JJ68" s="122">
        <f>'Тест ответы'!JH69*'Показатели'!$F$343*IF(JJ$4="да",$C68,1)</f>
        <v>0</v>
      </c>
      <c r="JK68" s="122">
        <f>'Тест ответы'!JI69*'Показатели'!$F$344*IF(JK$4="да",$C68,1)</f>
        <v>0</v>
      </c>
      <c r="JL68" s="122">
        <f>'Тест ответы'!JJ69*'Показатели'!$F$345*IF(JL$4="да",$C68,1)</f>
        <v>0</v>
      </c>
      <c r="JM68" s="122">
        <f>'Тест ответы'!JK69*'Показатели'!$F$346*IF(JM$4="да",$C68,1)</f>
        <v>0</v>
      </c>
      <c r="JN68" s="122">
        <f>'Тест ответы'!JL69*'Показатели'!$F$347*IF(JN$4="да",$C68,1)</f>
        <v>0</v>
      </c>
      <c r="JO68" s="122">
        <f>'Тест ответы'!JM69*'Показатели'!$F$348*IF(JO$4="да",$C68,1)</f>
        <v>0</v>
      </c>
      <c r="JP68" s="122">
        <f>'Тест ответы'!JN69*'Показатели'!$F$349*IF(JP$4="да",$C68,1)</f>
        <v>0</v>
      </c>
      <c r="JQ68" s="122">
        <f>'Тест ответы'!JO69*'Показатели'!$F$350*IF(JQ$4="да",$C68,1)</f>
        <v>0</v>
      </c>
      <c r="JR68" s="122">
        <f>'Тест ответы'!JP69*'Показатели'!$F$351*IF(JR$4="да",$C68,1)</f>
        <v>0</v>
      </c>
      <c r="JS68" s="122">
        <f>'Тест ответы'!JQ69*'Показатели'!$F$352*IF(JS$4="да",$C68,1)</f>
        <v>0</v>
      </c>
      <c r="JT68" s="122">
        <f>'Тест ответы'!JR69*'Показатели'!$F$353*IF(JT$4="да",$C68,1)</f>
        <v>0</v>
      </c>
      <c r="JU68" s="122">
        <f>'Тест ответы'!JS69*'Показатели'!$F$354*IF(JU$4="да",$C68,1)</f>
        <v>0</v>
      </c>
      <c r="JV68" s="122">
        <f>'Тест ответы'!JT69*'Показатели'!$F$355*IF(JV$4="да",$C68,1)</f>
        <v>0</v>
      </c>
      <c r="JW68" s="122">
        <f>'Тест ответы'!JU69*'Показатели'!$F$356*IF(JW$4="да",$C68,1)</f>
        <v>0</v>
      </c>
      <c r="JX68" s="122">
        <f>'Тест ответы'!JV69*'Показатели'!$F$357*IF(JX$4="да",$C68,1)</f>
        <v>0</v>
      </c>
      <c r="JY68" s="122">
        <f>'Тест ответы'!JW69*'Показатели'!$F$358*IF(JY$4="да",$C68,1)</f>
        <v>0</v>
      </c>
      <c r="JZ68" s="122">
        <f>'Тест ответы'!JX69*'Показатели'!$F$360*IF(JZ$4="да",$C68,1)</f>
        <v>0</v>
      </c>
      <c r="KA68" s="122">
        <f>'Тест ответы'!JY69*'Показатели'!$F$361*IF(KA$4="да",$C68,1)</f>
        <v>0</v>
      </c>
      <c r="KB68" s="122">
        <f>'Тест ответы'!JZ69*'Показатели'!$F$362*IF(KB$4="да",$C68,1)</f>
        <v>0</v>
      </c>
      <c r="KC68" s="122">
        <f>'Тест ответы'!KA69*'Показатели'!$F$363*IF(KC$4="да",$C68,1)</f>
        <v>0</v>
      </c>
      <c r="KD68" s="122">
        <f>'Тест ответы'!KB69*'Показатели'!$F$364*IF(KD$4="да",$C68,1)</f>
        <v>0</v>
      </c>
      <c r="KE68" s="136">
        <f>'Тест ответы'!KC69*'Показатели'!$F$365*IF(KE$4="да",$C68,1)</f>
        <v>0</v>
      </c>
      <c r="KF68" s="122">
        <f>'Тест ответы'!KD69*'Показатели'!$F$380*IF(KF$4="да",A68,1)</f>
        <v>0</v>
      </c>
      <c r="KG68" s="122">
        <f>'Тест ответы'!KE69*'Показатели'!$F$383*IF(KG$4="да",B68,1)</f>
        <v>0</v>
      </c>
      <c r="KH68" s="133">
        <f>'Тест ответы'!KF69*'Показатели'!$F$385*IF(KH$4="да",C68,1)</f>
        <v>0</v>
      </c>
      <c r="KI68" s="122">
        <f>'Тест ответы'!KG69*'Показатели'!$F$387*IF($KI$4="да",C68,1)</f>
        <v>0</v>
      </c>
      <c r="KJ68" s="122">
        <f>'Тест ответы'!KH69*'Показатели'!$F$388*IF($KJ$4="да",C68,1)</f>
        <v>0</v>
      </c>
      <c r="KK68" s="122">
        <f>'Тест ответы'!KI69*'Показатели'!$F$389*IF($KK$4="да",C68,1)</f>
        <v>0</v>
      </c>
      <c r="KL68" s="132">
        <f>'Тест ответы'!KJ69*'Показатели'!$F$391*IF(KL$4="да",C68,1)</f>
        <v>0</v>
      </c>
      <c r="KM68" s="122">
        <f>'Тест ответы'!KK69*'Показатели'!$F$392*IF(KM$4="да",D68,1)</f>
        <v>0</v>
      </c>
      <c r="KN68" s="132">
        <f>'Тест ответы'!KL69*'Показатели'!$F$394*IF($KN$4="да",C68,1)</f>
        <v>0</v>
      </c>
      <c r="KO68" s="133">
        <f>'Тест ответы'!KM69*'Показатели'!$F$395*IF($KO$4="да",C68,1)</f>
        <v>0</v>
      </c>
      <c r="KP68" s="122">
        <f>'Тест ответы'!KN69*'Показатели'!$F$397*IF($KP$4="да",$C68,1)</f>
        <v>0</v>
      </c>
      <c r="KQ68" s="122">
        <f>'Тест ответы'!KO69*'Показатели'!$F$398*IF($KQ$4="да",$C68,1)</f>
        <v>0</v>
      </c>
      <c r="KR68" s="122">
        <f>'Тест ответы'!KP69*'Показатели'!$F$400*IF($KR$4="да",$C68,1)</f>
        <v>0</v>
      </c>
      <c r="KS68" s="133">
        <f>'Тест ответы'!KQ69*'Показатели'!$F$401*IF($KS$4="да",$C68,1)</f>
        <v>0</v>
      </c>
      <c r="KT68" s="122">
        <f>'Тест ответы'!KR69*'Показатели'!$F$403*IF($KT$4="да",$C68,1)</f>
        <v>0</v>
      </c>
      <c r="KU68" s="122">
        <f>'Тест ответы'!KS69*'Показатели'!$F$405*IF($KU$4="да",$C68,1)</f>
        <v>0</v>
      </c>
      <c r="KV68" s="130">
        <f>'Тест ответы'!KT69*'Показатели'!$F$408*IF($KV$4="да",$C68,1)</f>
        <v>0</v>
      </c>
      <c r="KW68" s="122">
        <f>'Тест ответы'!KU69*'Показатели'!$F$409*IF($KW$4="да",$C68,1)</f>
        <v>0</v>
      </c>
      <c r="KX68" s="122">
        <f>'Тест ответы'!KV69*'Показатели'!$F$410*IF($KX$4="да",$C68,1)</f>
        <v>0</v>
      </c>
      <c r="KY68" s="122">
        <f>'Тест ответы'!KW69*'Показатели'!$F$411*IF($KY$4="да",$C68,1)</f>
        <v>0</v>
      </c>
      <c r="KZ68" s="132">
        <f>'Тест ответы'!KX69*'Показатели'!$F$413*IF($KZ$4="да",$C68,1)</f>
        <v>0</v>
      </c>
      <c r="LA68" s="122">
        <f>'Тест ответы'!KY69*'Показатели'!$F$415*IF($LA$4="да",$C68,1)</f>
        <v>0</v>
      </c>
      <c r="LB68" s="122">
        <f>'Тест ответы'!KZ69*'Показатели'!$F$416*IF($LB$4="да",$C68,1)</f>
        <v>0</v>
      </c>
      <c r="LC68" s="122">
        <f>'Тест ответы'!LA69*'Показатели'!$F$417*IF($LC$4="да",$C68,1)</f>
        <v>0</v>
      </c>
      <c r="LD68" s="132">
        <f>'Тест ответы'!LB69*'Показатели'!$F$420*IF($LD$4="да",$C68,1)</f>
        <v>0</v>
      </c>
      <c r="LE68" s="122">
        <f>'Тест ответы'!LC69*'Показатели'!$F$422*IF($LE$4="да",$C68,1)</f>
        <v>0</v>
      </c>
      <c r="LF68" s="122">
        <f>'Тест ответы'!LD69*'Показатели'!$F$423*IF($LF$4="да",$C68,1)</f>
        <v>0</v>
      </c>
      <c r="LG68" s="122">
        <f>'Тест ответы'!LE69*'Показатели'!$F$424*IF($LG$4="да",$C68,1)</f>
        <v>0</v>
      </c>
      <c r="LH68" s="132">
        <f>'Тест ответы'!LF69*'Показатели'!$F$426*IF(LH$4="да",$C68,1)</f>
        <v>0</v>
      </c>
      <c r="LI68" s="122">
        <f>'Тест ответы'!LG69*'Показатели'!$F$427*IF($LI$4="да",$C68,1)</f>
        <v>0</v>
      </c>
      <c r="LJ68" s="122">
        <f>'Тест ответы'!LH69*'Показатели'!$F$428*IF($LJ$4="да",$C68,1)</f>
        <v>0</v>
      </c>
      <c r="LK68" s="122">
        <f>'Тест ответы'!LI69*'Показатели'!$F$429*IF($LK$4="да",$C68,1)</f>
        <v>0</v>
      </c>
      <c r="LL68" s="122">
        <f>'Тест ответы'!LJ69*'Показатели'!$F$430*IF($LI$4="да",$C68,1)</f>
        <v>0</v>
      </c>
      <c r="LM68" s="125">
        <f>'Тест ответы'!LK69*'Показатели'!$F$461*IF(LM$4="да",$C68,1)</f>
        <v>0</v>
      </c>
      <c r="LN68" s="126">
        <f>'Тест ответы'!LL69*'Показатели'!$F$462*IF(LN$4="да",$C68,1)</f>
        <v>0</v>
      </c>
      <c r="LO68" s="126">
        <f>'Тест ответы'!LM69*'Показатели'!$F$463*IF(LO$4="да",$C68,1)</f>
        <v>0</v>
      </c>
      <c r="LP68" s="126">
        <f>'Тест ответы'!LN69*'Показатели'!$F$464*IF(LP$4="да",$C68,1)</f>
        <v>0</v>
      </c>
      <c r="LQ68" s="126">
        <f>'Тест ответы'!LO69*'Показатели'!$F$466*IF(LQ$4="да",$C68,1)</f>
        <v>0</v>
      </c>
      <c r="LR68" s="126">
        <f>'Тест ответы'!LP69*'Показатели'!$F$467*IF(LR$4="да",$C68,1)</f>
        <v>0</v>
      </c>
      <c r="LS68" s="126">
        <f>'Тест ответы'!LQ69*'Показатели'!$F$468*IF(LS$4="да",$C68,1)</f>
        <v>0</v>
      </c>
      <c r="LT68" s="135">
        <f>'Тест ответы'!LR69*'Показатели'!$F$469*IF(LT$4="да",$C68,1)</f>
        <v>0</v>
      </c>
      <c r="LU68" s="122">
        <f>'Тест ответы'!LS69*'Показатели'!$F$472*IF($LU$4="да",$C68,1)</f>
        <v>0</v>
      </c>
      <c r="LV68" s="122">
        <f>'Тест ответы'!LT69*'Показатели'!$F$473*IF($LV$4="да",$C68,1)</f>
        <v>0</v>
      </c>
      <c r="LW68" s="122">
        <f>'Тест ответы'!LU69*'Показатели'!$F$474*IF($LW$4="да",$C68,1)</f>
        <v>0</v>
      </c>
      <c r="LX68" s="122">
        <f>'Тест ответы'!LV69*'Показатели'!$F$476*IF($LX$4="да",$C68,1)</f>
        <v>0</v>
      </c>
      <c r="LY68" s="122">
        <f>'Тест ответы'!LW69*'Показатели'!$F$477*IF($LY$4="да",$C68,1)</f>
        <v>0</v>
      </c>
      <c r="LZ68" s="122">
        <f>'Тест ответы'!LX69*'Показатели'!$F$478*IF(LZ$4="да",$C68,1)</f>
        <v>0</v>
      </c>
      <c r="MA68" s="122">
        <f>'Тест ответы'!LY69*'Показатели'!$F$479*IF($MA$4="да",$C68,1)</f>
        <v>0</v>
      </c>
      <c r="MB68" s="122">
        <f>'Тест ответы'!LZ69*'Показатели'!$F$480*IF($MB$4="да",$C68,1)</f>
        <v>0</v>
      </c>
      <c r="MC68" s="122">
        <f>'Тест ответы'!MA69*'Показатели'!$F$481*IF($MC$4="да",$C68,1)</f>
        <v>0</v>
      </c>
      <c r="MD68" s="122">
        <f>'Тест ответы'!MB69*'Показатели'!$F$483*IF($MD$4="да",$C68,1)</f>
        <v>0</v>
      </c>
      <c r="ME68" s="122">
        <f>'Тест ответы'!MC69*'Показатели'!$F$484*IF($ME$4="да",$C68,1)</f>
        <v>0</v>
      </c>
      <c r="MF68" s="122">
        <f>'Тест ответы'!MD69*'Показатели'!$F$486*IF($MF$4="да",$C68,1)</f>
        <v>0</v>
      </c>
      <c r="MG68" s="136">
        <f>'Тест ответы'!ME69*'Показатели'!F$487*IF(MG$4="да",$C68,1)</f>
        <v>0</v>
      </c>
      <c r="MH68" s="126">
        <f>'Тест ответы'!MF69*'Показатели'!$F$489*IF($MH$4="да",$C68,1)</f>
        <v>0</v>
      </c>
      <c r="MI68" s="126">
        <f>'Тест ответы'!MG69*'Показатели'!$F$490*IF($MI$4="да",$C68,1)</f>
        <v>0</v>
      </c>
      <c r="MJ68" s="126">
        <f>'Тест ответы'!MH69*'Показатели'!$F$491*IF($MJ$4="да",$C68,1)</f>
        <v>0</v>
      </c>
      <c r="MK68" s="126">
        <f>'Тест ответы'!MI69*'Показатели'!$F$492*IF($MK$4="да",$C68,1)</f>
        <v>0</v>
      </c>
      <c r="ML68" s="126">
        <f>'Тест ответы'!MJ69*'Показатели'!$F$493*IF($ML$4="да",$C68,1)</f>
        <v>0</v>
      </c>
      <c r="MM68" s="126">
        <f>'Тест ответы'!MK69*'Показатели'!$F$494*IF($MM$4="да",$C68,1)</f>
        <v>0</v>
      </c>
      <c r="MN68" s="126">
        <f>'Тест ответы'!ML69*'Показатели'!$F$495*IF($MN$4="да",$C68,1)</f>
        <v>0</v>
      </c>
      <c r="MO68" s="126">
        <f>'Тест ответы'!MM69*'Показатели'!$F$496*IF($MO$4="да",$C68,1)</f>
        <v>0</v>
      </c>
      <c r="MP68" s="126">
        <f>'Тест ответы'!MN69*'Показатели'!$F$497*IF($MP$4="да",$C68,1)</f>
        <v>0</v>
      </c>
      <c r="MQ68" s="126">
        <f>'Тест ответы'!MO69*'Показатели'!$F$498*IF($MQ$4="да",$C68,1)</f>
        <v>0</v>
      </c>
      <c r="MR68" s="126">
        <f>'Тест ответы'!MP69*'Показатели'!$F$499*IF($MR$4="да",$C68,1)</f>
        <v>0</v>
      </c>
      <c r="MS68" s="126">
        <f>'Тест ответы'!MQ69*'Показатели'!$F$500*IF($MS$4="да",$C68,1)</f>
        <v>0</v>
      </c>
      <c r="MT68" s="126">
        <f>'Тест ответы'!MR69*'Показатели'!$F$501*IF(MT$4="да",$C68,1)</f>
        <v>0</v>
      </c>
      <c r="MU68" s="126">
        <f>'Тест ответы'!MS69*'Показатели'!$F$502*IF(MU$4="да",$C68,1)</f>
        <v>0</v>
      </c>
      <c r="MV68" s="126">
        <f>'Тест ответы'!MT69*'Показатели'!$F$503*IF(MV$4="да",$C68,1)</f>
        <v>0</v>
      </c>
      <c r="MW68" s="126">
        <f>'Тест ответы'!MU69*'Показатели'!$F$504*IF($MW$4="да",$C68,1)</f>
        <v>0</v>
      </c>
      <c r="MX68" s="126">
        <f>'Тест ответы'!MV69*'Показатели'!$F$505*IF(MX$4="да",$C68,1)</f>
        <v>0</v>
      </c>
      <c r="MY68" s="126">
        <f>'Тест ответы'!MW69*'Показатели'!$F$506*IF(MY$4="да",$C68,1)</f>
        <v>0</v>
      </c>
      <c r="MZ68" s="126">
        <f>'Тест ответы'!MX69*'Показатели'!$F$507*IF(MZ$4="да",$C68,1)</f>
        <v>0</v>
      </c>
      <c r="NA68" s="126">
        <f>'Тест ответы'!MY69*'Показатели'!$F$508*IF(NA$4="да",$C68,1)</f>
        <v>0</v>
      </c>
      <c r="NB68" s="126">
        <f>'Тест ответы'!MZ69*'Показатели'!$F$509*IF(NB$4="да",$C68,1)</f>
        <v>0</v>
      </c>
      <c r="NC68" s="126">
        <f>'Тест ответы'!NA69*'Показатели'!$F$510*IF(NC$4="да",$C68,1)</f>
        <v>0</v>
      </c>
      <c r="ND68" s="126">
        <f>'Тест ответы'!NB69*'Показатели'!$F$511*IF(ND$4="да",$C68,1)</f>
        <v>0</v>
      </c>
      <c r="NE68" s="126">
        <f>'Тест ответы'!NC69*'Показатели'!$F$512*IF(NE$4="да",$C68,1)</f>
        <v>0</v>
      </c>
      <c r="NF68" s="126">
        <f>'Тест ответы'!ND69*'Показатели'!$F$513*IF(NF$4="да",$C68,1)</f>
        <v>0</v>
      </c>
      <c r="NG68" s="126">
        <f>'Тест ответы'!NE69*'Показатели'!$F$514*IF(NG$4="да",$C68,1)</f>
        <v>0</v>
      </c>
      <c r="NH68" s="126">
        <f>'Тест ответы'!NF69*'Показатели'!$F$515*IF(NH$4="да",$C68,1)</f>
        <v>0</v>
      </c>
      <c r="NI68" s="134">
        <f>'Тест ответы'!NG69*'Показатели'!$F$516*IF($NI$4="да",$C68,1)</f>
        <v>0</v>
      </c>
      <c r="NJ68" s="126">
        <f>'Тест ответы'!NH69*'Показатели'!$F$518*IF(NJ$4="да",$C68,1)</f>
        <v>0</v>
      </c>
      <c r="NK68" s="126">
        <f>'Тест ответы'!NI69*'Показатели'!$F$519*IF(NK$4="да",$C68,1)</f>
        <v>0</v>
      </c>
      <c r="NL68" s="126">
        <f>'Тест ответы'!NJ69*'Показатели'!$F$520*IF(NL$4="да",$C68,1)</f>
        <v>0</v>
      </c>
      <c r="NM68" s="126">
        <f>'Тест ответы'!NK69*'Показатели'!$F$521*IF(NM$4="да",$C68,1)</f>
        <v>0</v>
      </c>
      <c r="NN68" s="126">
        <f>'Тест ответы'!NL69*'Показатели'!$F$522*IF(NN$4="да",$C68,1)</f>
        <v>0</v>
      </c>
      <c r="NO68" s="126">
        <f>'Тест ответы'!NM69*'Показатели'!$F$523*IF(NO$4="да",$C68,1)</f>
        <v>0</v>
      </c>
      <c r="NP68" s="126">
        <f>'Тест ответы'!NN69*'Показатели'!G$524*IF(NP$4="да",$C68,1)</f>
        <v>0</v>
      </c>
      <c r="NQ68" s="126">
        <f>'Тест ответы'!NO69*'Показатели'!H$525*IF(NQ$4="да",$C68,1)</f>
        <v>0</v>
      </c>
      <c r="NR68" s="126">
        <f>'Тест ответы'!NP69*'Показатели'!I$526*IF(NR$4="да",$C68,1)</f>
        <v>0</v>
      </c>
      <c r="NS68" s="126">
        <f>'Тест ответы'!NQ69*'Показатели'!$F$527*IF(NS$4="да",$C68,1)</f>
        <v>0</v>
      </c>
      <c r="NT68" s="126">
        <f>'Тест ответы'!NR69*'Показатели'!$F$528*IF(NT$4="да",$C68,1)</f>
        <v>0</v>
      </c>
      <c r="NU68" s="126">
        <f>'Тест ответы'!NS69*'Показатели'!$F$529*IF(NU$4="да",$C68,1)</f>
        <v>0</v>
      </c>
      <c r="NV68" s="135">
        <f>'Тест ответы'!NT69*'Показатели'!$F$530*IF(NV$4="да",$C68,1)</f>
        <v>0</v>
      </c>
      <c r="NW68" s="126">
        <f>'Тест ответы'!NU69*'Показатели'!$F$533*IF($NW$4="да",$C68,1)</f>
        <v>0</v>
      </c>
      <c r="NX68" s="126">
        <f>'Тест ответы'!NV69*'Показатели'!$F$534*IF($NX$4="да",$C68,1)</f>
        <v>0</v>
      </c>
      <c r="NY68" s="127">
        <f>'Тест ответы'!NW69*'Показатели'!$F$536*IF($NY$4="да",$C68,1)</f>
        <v>0</v>
      </c>
      <c r="NZ68" s="126">
        <f>'Тест ответы'!NX69*'Показатели'!$F$537*IF($NZ$4="да",$C68,1)</f>
        <v>0</v>
      </c>
      <c r="OA68" s="127">
        <f>'Тест ответы'!NY69*'Показатели'!$F$539*IF(OA$4="да",$C68,1)</f>
        <v>0</v>
      </c>
      <c r="OB68" s="126">
        <f>'Тест ответы'!NZ69*'Показатели'!$F$540*IF(OB$4="да",$C68,1)</f>
        <v>0</v>
      </c>
      <c r="OC68" s="126">
        <f>'Тест ответы'!OA69*'Показатели'!$F$541*IF(OC$4="да",$C68,1)</f>
        <v>0</v>
      </c>
      <c r="OD68" s="126">
        <f>'Тест ответы'!OB69*'Показатели'!$F$542*IF(OD$4="да",$C68,1)</f>
        <v>0</v>
      </c>
      <c r="OE68" s="126">
        <f>'Тест ответы'!OC69*'Показатели'!$F$543*IF(OE$4="да",$C68,1)</f>
        <v>0</v>
      </c>
      <c r="OF68" s="126">
        <f>'Тест ответы'!OD69*'Показатели'!$F$544*IF(OF$4="да",$C68,1)</f>
        <v>0</v>
      </c>
      <c r="OG68" s="127">
        <f>'Тест ответы'!OE69*'Показатели'!$F$546*IF(OG$4="да",$C68,1)</f>
        <v>0</v>
      </c>
      <c r="OH68" s="126">
        <f>'Тест ответы'!OF69*'Показатели'!$F$547*IF(OH$4="да",$C68,1)</f>
        <v>0</v>
      </c>
      <c r="OI68" s="126">
        <f>'Тест ответы'!OG69*'Показатели'!$F$548*IF(OI$4="да",$C68,1)</f>
        <v>0</v>
      </c>
      <c r="OJ68" s="126">
        <f>'Тест ответы'!OH69*'Показатели'!$F$549*IF(OJ$4="да",$C68,1)</f>
        <v>0</v>
      </c>
      <c r="OK68" s="126">
        <f>'Тест ответы'!OI69*'Показатели'!$F$550*IF(OK$4="да",$C68,1)</f>
        <v>0</v>
      </c>
      <c r="OL68" s="126">
        <f>'Тест ответы'!OJ69*'Показатели'!$F$551*IF(OL$4="да",$C68,1)</f>
        <v>0</v>
      </c>
      <c r="OM68" s="137">
        <f>'Тест ответы'!OK69*'Показатели'!$F$554*IF($OM$4="да",$C68,1)</f>
        <v>0</v>
      </c>
      <c r="ON68" s="134">
        <f>'Тест ответы'!OL69*'Показатели'!$F$555*IF($ON$4="да",$C68,1)</f>
        <v>0</v>
      </c>
      <c r="OO68" s="126">
        <f>'Тест ответы'!OM69*'Показатели'!$F$557*IF($OO$4="да",$C68,1)</f>
        <v>0</v>
      </c>
      <c r="OP68" s="135">
        <f>'Тест ответы'!ON69*'Показатели'!$F$558*IF($OP$4="да",$C68,1)</f>
        <v>0</v>
      </c>
      <c r="OQ68" s="127">
        <f>'Тест ответы'!OO69*'Показатели'!$F$564*IF(OQ$4="да",$C68,1)</f>
        <v>0</v>
      </c>
      <c r="OR68" s="126">
        <f>'Тест ответы'!OP69*'Показатели'!$F$565*IF(OR$4="да",$C68,1)</f>
        <v>0</v>
      </c>
      <c r="OS68" s="126">
        <f>'Тест ответы'!OQ69*'Показатели'!$F$566*IF(OS$4="да",$C68,1)</f>
        <v>0</v>
      </c>
      <c r="OT68" s="126">
        <f>'Тест ответы'!OR69*'Показатели'!$F$567*IF(OT$4="да",$C68,1)</f>
        <v>0</v>
      </c>
      <c r="OU68" s="126">
        <f>'Тест ответы'!OS69*'Показатели'!$F$568*IF(OU$4="да",$C68,1)</f>
        <v>0</v>
      </c>
      <c r="OV68" s="126">
        <f>'Тест ответы'!OT69*'Показатели'!$F$569*IF(OV$4="да",$C68,1)</f>
        <v>0</v>
      </c>
      <c r="OW68" s="127">
        <f>'Тест ответы'!OU69*'Показатели'!$F$574*IF(OW$4="да",$C68,1)</f>
        <v>0</v>
      </c>
      <c r="OX68" s="126">
        <f>'Тест ответы'!OV69*'Показатели'!$F$575*IF(OX$4="да",$C68,1)</f>
        <v>0</v>
      </c>
      <c r="OY68" s="126">
        <f>'Тест ответы'!OW69*'Показатели'!$F$576*IF(OY$4="да",$C68,1)</f>
        <v>0</v>
      </c>
      <c r="OZ68" s="126">
        <f>'Тест ответы'!OX69*'Показатели'!$F$577*IF(OZ$4="да",$C68,1)</f>
        <v>0</v>
      </c>
      <c r="PA68" s="126">
        <f>'Тест ответы'!OY69*'Показатели'!$F$578*IF(PA$4="да",$C68,1)</f>
        <v>0</v>
      </c>
      <c r="PB68" s="126">
        <f>'Тест ответы'!OZ69*'Показатели'!$F$579*IF(PB$4="да",$C68,1)</f>
        <v>0</v>
      </c>
      <c r="PC68" s="137">
        <f>'Тест ответы'!PA69*'Показатели'!$F$584*IF($PC$4="да",$C68,1)</f>
        <v>0</v>
      </c>
      <c r="PD68" s="126">
        <f>'Тест ответы'!PB69*'Показатели'!$F$585*IF($PD$4="да",$C68,1)</f>
        <v>0</v>
      </c>
      <c r="PE68" s="126">
        <f>'Тест ответы'!PC69*'Показатели'!$F$587*IF($PE$4="да",$C68,1)</f>
        <v>0</v>
      </c>
      <c r="PF68" s="126">
        <f>'Тест ответы'!PD69*'Показатели'!$F$588*IF($PF$4="да",$C68,1)</f>
        <v>0</v>
      </c>
      <c r="PG68" s="126">
        <f>'Тест ответы'!PE69*'Показатели'!$F$589*IF($PG$4="да",$C68,1)</f>
        <v>0</v>
      </c>
      <c r="PH68" s="126">
        <f>'Тест ответы'!PF69*'Показатели'!$F$590*IF($PH$4="да",$C68,1)</f>
        <v>0</v>
      </c>
      <c r="PI68" s="126">
        <f>'Тест ответы'!PG69*'Показатели'!$F$591*IF($PI$4="да",$C68,1)</f>
        <v>0</v>
      </c>
      <c r="PJ68" s="126">
        <f>'Тест ответы'!PH69*'Показатели'!$F$592*IF($PJ$4="да",$C68,1)</f>
        <v>0</v>
      </c>
      <c r="PK68" s="126">
        <f>'Тест ответы'!PI69*'Показатели'!$F$593*IF($PK$4="да",$C68,1)</f>
        <v>0</v>
      </c>
      <c r="PL68" s="126">
        <f>'Тест ответы'!PJ69*'Показатели'!$F$594*IF($PL$4="да",$C68,1)</f>
        <v>0</v>
      </c>
      <c r="PM68" s="126">
        <f>'Тест ответы'!PK69*'Показатели'!$F$595*IF($PM$4="да",$C68,1)</f>
        <v>0</v>
      </c>
      <c r="PN68" s="126">
        <f>'Тест ответы'!PL69*'Показатели'!$F$596*IF($PN$4="да",$C68,1)</f>
        <v>0</v>
      </c>
      <c r="PO68" s="126">
        <f>'Тест ответы'!PM69*'Показатели'!$F$597*IF($PO$4="да",$C68,1)</f>
        <v>0</v>
      </c>
      <c r="PP68" s="126">
        <f>'Тест ответы'!PN69*'Показатели'!$F$599*IF($PP$4="да",$C68,1)</f>
        <v>0</v>
      </c>
      <c r="PQ68" s="126">
        <f>'Тест ответы'!PO69*'Показатели'!$F$600*IF($PQ$4="да",$C68,1)</f>
        <v>0</v>
      </c>
      <c r="PR68" s="126">
        <f>'Тест ответы'!PP69*'Показатели'!$F$603*IF($PR$4="да",$C68,1)</f>
        <v>0</v>
      </c>
      <c r="PS68" s="126">
        <f>'Тест ответы'!PQ69*'Показатели'!$F$605*IF($PS$4="да",$C68,1)</f>
        <v>0</v>
      </c>
      <c r="PT68" s="126">
        <f>'Тест ответы'!PR69*'Показатели'!$F$606*IF($PT$4="да",$C68,1)</f>
        <v>0</v>
      </c>
      <c r="PU68" s="126">
        <f>'Тест ответы'!PS69*'Показатели'!$F$607*IF($PU$4="да",$C68,1)</f>
        <v>0</v>
      </c>
      <c r="PV68" s="126">
        <f>'Тест ответы'!PT69*'Показатели'!$F$608*IF($PV$4="да",$C68,1)</f>
        <v>0</v>
      </c>
      <c r="PW68" s="126">
        <f>'Тест ответы'!PU69*'Показатели'!$F$609*IF($PW$4="да",$C68,1)</f>
        <v>0</v>
      </c>
      <c r="PX68" s="126">
        <f>'Тест ответы'!PV69*'Показатели'!$F$610*IF($PX$4="да",$C68,1)</f>
        <v>0</v>
      </c>
      <c r="PY68" s="137">
        <f>'Тест ответы'!PW69*'Показатели'!$F$612*IF(PY$4="да",$C68,1)</f>
        <v>0</v>
      </c>
      <c r="PZ68" s="127">
        <f>'Тест ответы'!PX69*'Показатели'!$F$614*IF(PZ$4="да",$C68,1)</f>
        <v>0</v>
      </c>
      <c r="QA68" s="126">
        <f>'Тест ответы'!PY69*'Показатели'!$F$614*IF(QA$4="да",$C68,1)</f>
        <v>0</v>
      </c>
      <c r="QB68" s="126">
        <f>'Тест ответы'!PZ69*'Показатели'!$F$614*IF(QB$4="да",$C68,1)</f>
        <v>0</v>
      </c>
      <c r="QC68" s="126">
        <f>'Тест ответы'!QA69*'Показатели'!$F$614*IF(QC$4="да",$C68,1)</f>
        <v>0</v>
      </c>
      <c r="QD68" s="126">
        <f>'Тест ответы'!QB69*'Показатели'!$F$614*IF(QD$4="да",$C68,1)</f>
        <v>0</v>
      </c>
      <c r="QE68" s="127">
        <f>'Тест ответы'!QC69*'Показатели'!$F$620*IF(QE$4="да",$C68,1)</f>
        <v>0</v>
      </c>
      <c r="QF68" s="126">
        <f>'Тест ответы'!QD69*'Показатели'!$F$620*IF(QF$4="да",$C68,1)</f>
        <v>0</v>
      </c>
      <c r="QG68" s="126">
        <f>'Тест ответы'!QE69*'Показатели'!$F$620*IF(QG$4="да",$C68,1)</f>
        <v>0</v>
      </c>
      <c r="QH68" s="126">
        <f>'Тест ответы'!QF69*'Показатели'!$F$620*IF(QH$4="да",$C68,1)</f>
        <v>0</v>
      </c>
      <c r="QI68" s="126">
        <f>'Тест ответы'!QG69*'Показатели'!$F$620*IF(QI$4="да",$C68,1)</f>
        <v>0</v>
      </c>
      <c r="QJ68" s="138">
        <f>'Тест ответы'!QH69*'Показатели'!$F$620*IF(QJ$4="да",$C68,1)</f>
        <v>0</v>
      </c>
      <c r="QK68" s="122" t="str">
        <f>'Тест ответы'!QI69*#REF!*IF(QK$4="да",$C68,1)</f>
        <v>#REF!</v>
      </c>
      <c r="QL68" s="122">
        <f>'Тест ответы'!QJ69*'Показатели'!$F$628*IF(QL$4="да",$C68,1)</f>
        <v>0</v>
      </c>
      <c r="QM68" s="122">
        <f>'Тест ответы'!QK69*'Показатели'!$F$629*IF(QM$4="да",$C68,1)</f>
        <v>0</v>
      </c>
      <c r="QN68" s="122">
        <f>'Тест ответы'!QL69*'Показатели'!$F$631*IF(QN$4="да",$C68,1)</f>
        <v>0</v>
      </c>
      <c r="QO68" s="122" t="str">
        <f>'Тест ответы'!QM69*#REF!*IF(QO$4="да",$C68,1)</f>
        <v>#REF!</v>
      </c>
      <c r="QP68" s="136">
        <f>'Тест ответы'!QN69*'Показатели'!$F$632*IF(QP$4="да",$C68,1)</f>
        <v>0</v>
      </c>
      <c r="QQ68" s="126">
        <f>'Тест ответы'!QO69*'Показатели'!$F$635*IF(QQ$4="да",$C68,1)</f>
        <v>0</v>
      </c>
      <c r="QR68" s="126">
        <f>'Тест ответы'!QP69*'Показатели'!$F$636*IF(QR$4="да",$C68,1)</f>
        <v>0</v>
      </c>
      <c r="QS68" s="126">
        <f>'Тест ответы'!QQ69*'Показатели'!$F$638*IF(QS$4="да",$C68,1)</f>
        <v>0</v>
      </c>
      <c r="QT68" s="126">
        <f>'Тест ответы'!QR69*'Показатели'!$F$639*IF(QT$4="да",$C68,1)</f>
        <v>0</v>
      </c>
      <c r="QU68" s="126">
        <f>'Тест ответы'!QS69*'Показатели'!$F$640*IF(QU$4="да",$C68,1)</f>
        <v>0</v>
      </c>
      <c r="QV68" s="126">
        <f>'Тест ответы'!QT69*'Показатели'!$F$641*IF(QV$4="да",$C68,1)</f>
        <v>0</v>
      </c>
      <c r="QW68" s="126">
        <f>'Тест ответы'!QU69*'Показатели'!$F$642*IF(QW$4="да",$C68,1)</f>
        <v>0</v>
      </c>
      <c r="QX68" s="135">
        <f>'Тест ответы'!QV69*'Показатели'!$F$643*IF(QX$4="да",$C68,1)</f>
        <v>0</v>
      </c>
      <c r="QY68" s="131"/>
      <c r="QZ68" s="131"/>
      <c r="RA68" s="131"/>
      <c r="RB68" s="131"/>
      <c r="RC68" s="131"/>
      <c r="RD68" s="131"/>
      <c r="RE68" s="131"/>
      <c r="RF68" s="131"/>
      <c r="RG68" s="131"/>
    </row>
    <row r="69">
      <c r="A69" s="117">
        <v>65.0</v>
      </c>
      <c r="B69" s="118" t="str">
        <f>'Тест ответы'!B70</f>
        <v>Северная Осетия — Алания республика</v>
      </c>
      <c r="C69" s="139">
        <f>VLOOKUP(B69,'Население'!$B$2:$E$90,4,FALSE)</f>
        <v>18.98928936</v>
      </c>
      <c r="D69" s="120" t="str">
        <f t="shared" si="9"/>
        <v>#REF!</v>
      </c>
      <c r="E69" s="121">
        <f>'Тест ответы'!C70*'Показатели'!$F$3*IF(E$4="да",$C69,1)</f>
        <v>0.0005</v>
      </c>
      <c r="F69" s="121">
        <f>'Тест ответы'!D70*'Показатели'!$F$4*IF(F$4="да",$C69,1)</f>
        <v>0.005</v>
      </c>
      <c r="G69" s="121">
        <f>'Тест ответы'!E70*'Показатели'!$F$5*IF($G$4="да",C69,1)</f>
        <v>0</v>
      </c>
      <c r="H69" s="121">
        <f>'Тест ответы'!F70*'Показатели'!$F$6*IF($H$4="да",C69,1)</f>
        <v>0</v>
      </c>
      <c r="I69" s="121">
        <f>'Тест ответы'!G70*'Показатели'!$F$7*IF(I$4="да",D69,1)</f>
        <v>0</v>
      </c>
      <c r="J69" s="121">
        <f>'Тест ответы'!H70*'Показатели'!$F$8*IF($J$4="да",C69,1)</f>
        <v>0</v>
      </c>
      <c r="K69" s="121">
        <f>'Тест ответы'!I70*'Показатели'!$F$9*IF(K$4="да",D69,1)</f>
        <v>0</v>
      </c>
      <c r="L69" s="121">
        <f>'Тест ответы'!J70*'Показатели'!$F$10*IF(L$4="да",$C69,1)</f>
        <v>0</v>
      </c>
      <c r="M69" s="121">
        <f>'Тест ответы'!K70*'Показатели'!$F$11*IF(M$4="да",$C69,1)</f>
        <v>0</v>
      </c>
      <c r="N69" s="122">
        <f>'Тест ответы'!L70*'Показатели'!$F$12*IF(N$4="да",$C69,1)</f>
        <v>0.03</v>
      </c>
      <c r="O69" s="123">
        <f>'Тест ответы'!M70*'Показатели'!$F$14*IF(O$4="да",$C69,1)</f>
        <v>0.04</v>
      </c>
      <c r="P69" s="124">
        <f>'Тест ответы'!N70*'Показатели'!$F$15*IF(P$4="да",$C69,1)</f>
        <v>0</v>
      </c>
      <c r="Q69" s="124">
        <f>'Тест ответы'!O70*'Показатели'!$F$17*IF(Q$4="да",$C69,1)</f>
        <v>0</v>
      </c>
      <c r="R69" s="124">
        <f>'Тест ответы'!P70*'Показатели'!$F$18*IF(R$4="да",$C69,1)</f>
        <v>0</v>
      </c>
      <c r="S69" s="123">
        <f>'Тест ответы'!Q70*'Показатели'!$F$20*IF(S$4="да",$C69,1)</f>
        <v>0</v>
      </c>
      <c r="T69" s="121">
        <f>'Тест ответы'!R70*'Показатели'!$F$21*IF(T$4="да",$C69,1)</f>
        <v>0</v>
      </c>
      <c r="U69" s="121">
        <f>'Тест ответы'!S70*'Показатели'!$F$24*IF(U$4="да",$C69,1)</f>
        <v>0</v>
      </c>
      <c r="V69" s="121">
        <f>'Тест ответы'!T70*'Показатели'!$F$25*IF(V$4="да",$C69,1)</f>
        <v>0</v>
      </c>
      <c r="W69" s="121">
        <f>'Тест ответы'!U70*'Показатели'!$F$26*IF(W$4="да",$C69,1)</f>
        <v>0</v>
      </c>
      <c r="X69" s="121">
        <f>'Тест ответы'!V70*'Показатели'!$F$28*IF(X$4="да",$C69,1)</f>
        <v>0</v>
      </c>
      <c r="Y69" s="121">
        <f>'Тест ответы'!W70*'Показатели'!$F$29*IF(Y$4="да",$C69,1)</f>
        <v>0</v>
      </c>
      <c r="Z69" s="125">
        <f>'Тест ответы'!X70*'Показатели'!$F$33*IF(Z$4="да",$C69,1)</f>
        <v>0</v>
      </c>
      <c r="AA69" s="126">
        <f>'Тест ответы'!Y70*'Показатели'!$F$34*IF(AA$4="да",$C69,1)</f>
        <v>0</v>
      </c>
      <c r="AB69" s="126">
        <f>'Тест ответы'!Z70*'Показатели'!$F$35*IF(AB$4="да",$C69,1)</f>
        <v>0</v>
      </c>
      <c r="AC69" s="126">
        <f>'Тест ответы'!AA70*'Показатели'!$F$36*IF(AC$4="да",$C69,1)</f>
        <v>0</v>
      </c>
      <c r="AD69" s="126">
        <f>'Тест ответы'!AB70*'Показатели'!$F$37*IF(AD$4="да",$C69,1)</f>
        <v>0</v>
      </c>
      <c r="AE69" s="126">
        <f>'Тест ответы'!AC70*'Показатели'!$F$38*IF(AE$4="да",$C69,1)</f>
        <v>0</v>
      </c>
      <c r="AF69" s="126">
        <f>'Тест ответы'!AD70*'Показатели'!$F$39*IF(AF$4="да",$C69,1)</f>
        <v>0</v>
      </c>
      <c r="AG69" s="126">
        <f>'Тест ответы'!AE70*'Показатели'!$F$40*IF(AG$4="да",$C69,1)</f>
        <v>0</v>
      </c>
      <c r="AH69" s="126">
        <f>'Тест ответы'!AF70*'Показатели'!$F$41*IF(AH$4="да",$C69,1)</f>
        <v>0</v>
      </c>
      <c r="AI69" s="127">
        <f>'Тест ответы'!AG70*'Показатели'!$F$43*IF(AI$4="да",$C69,1)</f>
        <v>0</v>
      </c>
      <c r="AJ69" s="126">
        <f>'Тест ответы'!AH70*'Показатели'!$F$44*IF(AJ$4="да",$C69,1)</f>
        <v>0</v>
      </c>
      <c r="AK69" s="126">
        <f>'Тест ответы'!AI70*'Показатели'!$F$45*IF(AK$4="да",$C69,1)</f>
        <v>0</v>
      </c>
      <c r="AL69" s="126">
        <f>'Тест ответы'!AJ70*'Показатели'!$F$46*IF(AL$4="да",$C69,1)</f>
        <v>0</v>
      </c>
      <c r="AM69" s="126">
        <f>'Тест ответы'!AK70*'Показатели'!$F$47*IF(AM$4="да",$C69,1)</f>
        <v>0</v>
      </c>
      <c r="AN69" s="126">
        <f>'Тест ответы'!AL70*'Показатели'!$F$48*IF(AN$4="да",$C69,1)</f>
        <v>0</v>
      </c>
      <c r="AO69" s="126">
        <f>'Тест ответы'!AM70*'Показатели'!$F$49*IF(AO$4="да",$C69,1)</f>
        <v>0</v>
      </c>
      <c r="AP69" s="126">
        <f>'Тест ответы'!AN70*'Показатели'!$F$50*IF(AP$4="да",$C69,1)</f>
        <v>0</v>
      </c>
      <c r="AQ69" s="126">
        <f>'Тест ответы'!AO70*'Показатели'!$F$51*IF(AQ$4="да",$C69,1)</f>
        <v>0</v>
      </c>
      <c r="AR69" s="123">
        <f>'Тест ответы'!AP70*'Показатели'!$F$53*IF($AR$4="да",$C69,1)</f>
        <v>0</v>
      </c>
      <c r="AS69" s="128">
        <f>'Тест ответы'!AQ70*'Показатели'!$F$54*IF($AS$4="да",$C69,1)</f>
        <v>0</v>
      </c>
      <c r="AT69" s="127">
        <f>'Тест ответы'!AR70*'Показатели'!$F$56*IF(AT$4="да",$C69,1)</f>
        <v>0</v>
      </c>
      <c r="AU69" s="126">
        <f>'Тест ответы'!AS70*'Показатели'!$F$57*IF(AU$4="да",$C69,1)</f>
        <v>0</v>
      </c>
      <c r="AV69" s="126">
        <f>'Тест ответы'!AT70*'Показатели'!$F$58*IF(AV$4="да",$C69,1)</f>
        <v>0</v>
      </c>
      <c r="AW69" s="126">
        <f>'Тест ответы'!AU70*'Показатели'!$F$59*IF(AW$4="да",$C69,1)</f>
        <v>0</v>
      </c>
      <c r="AX69" s="126">
        <f>'Тест ответы'!AV70*'Показатели'!$F$60*IF(AX$4="да",$C69,1)</f>
        <v>0</v>
      </c>
      <c r="AY69" s="126">
        <f>'Тест ответы'!AW70*'Показатели'!$F$61*IF(AY$4="да",$C69,1)</f>
        <v>0</v>
      </c>
      <c r="AZ69" s="129">
        <f>'Тест ответы'!AX70*'Показатели'!$F$64*IF($AZ$4="да",$C69,1)</f>
        <v>0</v>
      </c>
      <c r="BA69" s="121">
        <f>'Тест ответы'!AY70*'Показатели'!$F$65*IF($BA$4="да",$C69,1)</f>
        <v>0</v>
      </c>
      <c r="BB69" s="121">
        <f>'Тест ответы'!AZ70*'Показатели'!$F$66*IF($BA$4="да",$C69,1)</f>
        <v>0</v>
      </c>
      <c r="BC69" s="121">
        <f>'Тест ответы'!BA70*'Показатели'!$F$67*IF($BC$4="да",$C69,1)</f>
        <v>0</v>
      </c>
      <c r="BD69" s="121">
        <f>'Тест ответы'!BB70*'Показатели'!$F$68*IF($BD$4="да",$C69,1)</f>
        <v>0</v>
      </c>
      <c r="BE69" s="121">
        <f>'Тест ответы'!BC70*'Показатели'!$F$69*IF($BE$4="да",$C69,1)</f>
        <v>0</v>
      </c>
      <c r="BF69" s="121">
        <f>'Тест ответы'!BD70*'Показатели'!$F$70*IF($BF$4="да",$C69,1)</f>
        <v>0</v>
      </c>
      <c r="BG69" s="121">
        <f>'Тест ответы'!BE70*'Показатели'!$F$71*IF($BG$4="да",$C69,1)</f>
        <v>0</v>
      </c>
      <c r="BH69" s="128">
        <f>'Тест ответы'!BF70*'Показатели'!$F$72*IF($BH$4="да",$C69,1)</f>
        <v>0</v>
      </c>
      <c r="BI69" s="121">
        <f>'Тест ответы'!BG70*'Показатели'!$F$75*IF($BI$4="да",$C69,1)</f>
        <v>0</v>
      </c>
      <c r="BJ69" s="121">
        <f>'Тест ответы'!BH70*'Показатели'!$F$76*IF($BJ$4="да",$C69,1)</f>
        <v>0</v>
      </c>
      <c r="BK69" s="121">
        <f>'Тест ответы'!BI70*'Показатели'!$F$77*IF($BK$4="да",$C69,1)</f>
        <v>0</v>
      </c>
      <c r="BL69" s="121">
        <f>'Тест ответы'!BJ70*'Показатели'!$F$78*IF($BL$4="да",$C69,1)</f>
        <v>0</v>
      </c>
      <c r="BM69" s="121">
        <f>'Тест ответы'!BK70*'Показатели'!$F$79*IF($BM$4="да",$C69,1)</f>
        <v>0</v>
      </c>
      <c r="BN69" s="121">
        <f>'Тест ответы'!BL70*'Показатели'!$F$80*IF($BN$4="да",$C69,1)</f>
        <v>0</v>
      </c>
      <c r="BO69" s="128">
        <f>'Тест ответы'!BM70*'Показатели'!$F$81*IF($BO$4="да",$C69,1)</f>
        <v>0</v>
      </c>
      <c r="BP69" s="121">
        <f>'Тест ответы'!BN70*'Показатели'!$F$86*IF(BP$4="да",$C69,1)</f>
        <v>0</v>
      </c>
      <c r="BQ69" s="121">
        <f>'Тест ответы'!BO70*'Показатели'!$F$87*IF(BQ$4="да",$C69,1)</f>
        <v>0</v>
      </c>
      <c r="BR69" s="121">
        <f>'Тест ответы'!BP70*'Показатели'!$F$88*IF(BR$4="да",$C69,1)</f>
        <v>0</v>
      </c>
      <c r="BS69" s="121">
        <f>'Тест ответы'!BQ70*'Показатели'!$F$89*IF($BS$4="да",$C69,1)</f>
        <v>0</v>
      </c>
      <c r="BT69" s="121">
        <f>'Тест ответы'!BR70*'Показатели'!$F$90*IF($BT$4="да",$C69,1)</f>
        <v>0</v>
      </c>
      <c r="BU69" s="121">
        <f>'Тест ответы'!BS70*'Показатели'!$F$91*IF($BU$4="да",$C69,1)</f>
        <v>0</v>
      </c>
      <c r="BV69" s="121">
        <f>'Тест ответы'!BT70*'Показатели'!$F$92*IF($BV$4="да",$C69,1)</f>
        <v>0</v>
      </c>
      <c r="BW69" s="121">
        <f>'Тест ответы'!BU70*'Показатели'!$F$93*IF($BW$4="да",$C69,1)</f>
        <v>0</v>
      </c>
      <c r="BX69" s="121">
        <f>'Тест ответы'!BV70*'Показатели'!$F$94*IF($BX$4="да",$C69,1)</f>
        <v>0</v>
      </c>
      <c r="BY69" s="121">
        <f>'Тест ответы'!BW70*'Показатели'!$F$95*IF($BY$4="да",$C69,1)</f>
        <v>0</v>
      </c>
      <c r="BZ69" s="121">
        <f>'Тест ответы'!BX70*'Показатели'!$F$96*IF($BZ$4="да",$C69,1)</f>
        <v>0</v>
      </c>
      <c r="CA69" s="121">
        <f>'Тест ответы'!BY70*'Показатели'!$F$97*IF($CA$4="да",$C69,1)</f>
        <v>0</v>
      </c>
      <c r="CB69" s="121">
        <f>'Тест ответы'!BZ70*'Показатели'!$F$99*IF($CB$4="да",$C69,1)</f>
        <v>0</v>
      </c>
      <c r="CC69" s="121">
        <f>'Тест ответы'!CA70*'Показатели'!$F$100*IF($CC$4="да",$C69,1)</f>
        <v>0</v>
      </c>
      <c r="CD69" s="121">
        <f>'Тест ответы'!CB70*'Показатели'!$F$101*IF($CD$4="да",$C69,1)</f>
        <v>0</v>
      </c>
      <c r="CE69" s="121">
        <f>'Тест ответы'!CC70*'Показатели'!$F$102*IF($CE$4="да",$C69,1)</f>
        <v>0</v>
      </c>
      <c r="CF69" s="121">
        <f>'Тест ответы'!CD70*'Показатели'!$F$103*IF($CF$4="да",$C69,1)</f>
        <v>0</v>
      </c>
      <c r="CG69" s="121">
        <f>'Тест ответы'!CE70*'Показатели'!$F$104*IF($CG$4="да",$C69,1)</f>
        <v>0</v>
      </c>
      <c r="CH69" s="121">
        <f>'Тест ответы'!CF70*'Показатели'!$F$105*IF($CH$4="да",$C69,1)</f>
        <v>0</v>
      </c>
      <c r="CI69" s="121">
        <f>'Тест ответы'!CG70*'Показатели'!$F$106*IF($CI$4="да",$C69,1)</f>
        <v>0</v>
      </c>
      <c r="CJ69" s="121">
        <f>'Тест ответы'!CH70*'Показатели'!$F$107*IF($CJ$4="да",$C69,1)</f>
        <v>0</v>
      </c>
      <c r="CK69" s="121">
        <f>'Тест ответы'!CI70*'Показатели'!$F$108*IF($CK$4="да",$C69,1)</f>
        <v>0</v>
      </c>
      <c r="CL69" s="121">
        <f>'Тест ответы'!CJ70*'Показатели'!$F$109*IF($CL$4="да",$C69,1)</f>
        <v>0</v>
      </c>
      <c r="CM69" s="121">
        <f>'Тест ответы'!CK70*'Показатели'!$F$110*IF($CM$4="да",$C69,1)</f>
        <v>0</v>
      </c>
      <c r="CN69" s="121">
        <f>'Тест ответы'!CL70*'Показатели'!$F$111*IF($CN$4="да",$C69,1)</f>
        <v>0</v>
      </c>
      <c r="CO69" s="121">
        <f>'Тест ответы'!CM70*'Показатели'!$F$112*IF($CO$4="да",$C69,1)</f>
        <v>0</v>
      </c>
      <c r="CP69" s="128">
        <f>'Тест ответы'!CN70*'Показатели'!$F$113*IF($CP$4="да",$C69,1)</f>
        <v>0</v>
      </c>
      <c r="CQ69" s="121">
        <f>'Тест ответы'!CO70*'Показатели'!$F$118*IF(CQ$4="да",$C69,1)</f>
        <v>0</v>
      </c>
      <c r="CR69" s="121">
        <f>'Тест ответы'!CP70*'Показатели'!$F$119*IF(CR$4="да",$C69,1)</f>
        <v>0</v>
      </c>
      <c r="CS69" s="121">
        <f>'Тест ответы'!CQ70*'Показатели'!$F$120*IF(CS$4="да",$C69,1)</f>
        <v>0</v>
      </c>
      <c r="CT69" s="121">
        <f>'Тест ответы'!CR70*'Показатели'!$F$121*IF($CT$4="да",$C69,1)</f>
        <v>0</v>
      </c>
      <c r="CU69" s="121">
        <f>'Тест ответы'!CS70*'Показатели'!$F$122*IF($CU$4="да",$C69,1)</f>
        <v>0</v>
      </c>
      <c r="CV69" s="121">
        <f>'Тест ответы'!CT70*'Показатели'!$F$123*IF($CV$4="да",$C69,1)</f>
        <v>0</v>
      </c>
      <c r="CW69" s="121">
        <f>'Тест ответы'!CU70*'Показатели'!$F$124*IF($CW$4="да",$C69,1)</f>
        <v>0</v>
      </c>
      <c r="CX69" s="121">
        <f>'Тест ответы'!CV70*'Показатели'!$F$125*IF($CX$4="да",$C69,1)</f>
        <v>0</v>
      </c>
      <c r="CY69" s="121">
        <f>'Тест ответы'!CW70*'Показатели'!$F$126*IF($CY$4="да",$C69,1)</f>
        <v>0</v>
      </c>
      <c r="CZ69" s="121">
        <f>'Тест ответы'!CX70*'Показатели'!$F$127*IF($CZ$4="да",$C69,1)</f>
        <v>0</v>
      </c>
      <c r="DA69" s="121">
        <f>'Тест ответы'!CY70*'Показатели'!$F$128*IF($DA$4="да",$C69,1)</f>
        <v>0</v>
      </c>
      <c r="DB69" s="121">
        <f>'Тест ответы'!CZ70*'Показатели'!$F$129*IF($DB$4="да",$C69,1)</f>
        <v>0</v>
      </c>
      <c r="DC69" s="121">
        <f>'Тест ответы'!DA70*'Показатели'!$F$131*IF($DC$4="да",$C69,1)</f>
        <v>0</v>
      </c>
      <c r="DD69" s="121">
        <f>'Тест ответы'!DB70*'Показатели'!$F$132*IF($DD$4="да",$C69,1)</f>
        <v>0</v>
      </c>
      <c r="DE69" s="121">
        <f>'Тест ответы'!DC70*'Показатели'!$F$133*IF($DE$4="да",$C69,1)</f>
        <v>0</v>
      </c>
      <c r="DF69" s="121">
        <f>'Тест ответы'!DD70*'Показатели'!$F$134*IF($DF$4="да",$C69,1)</f>
        <v>0</v>
      </c>
      <c r="DG69" s="121">
        <f>'Тест ответы'!DE70*'Показатели'!$F$135*IF($DG$4="да",$C69,1)</f>
        <v>0</v>
      </c>
      <c r="DH69" s="121">
        <f>'Тест ответы'!DF70*'Показатели'!$F$136*IF($DH68="да",$C69,1)</f>
        <v>0</v>
      </c>
      <c r="DI69" s="121">
        <f>'Тест ответы'!DG70*'Показатели'!$F$137*IF($DI$4="да",$C69,1)</f>
        <v>0</v>
      </c>
      <c r="DJ69" s="121">
        <f>'Тест ответы'!DH70*'Показатели'!$F$138*IF($DJ$4="да",$C69,1)</f>
        <v>0</v>
      </c>
      <c r="DK69" s="122">
        <f>'Тест ответы'!DH70*'Показатели'!$F$139*IF($DK$4="да",$C69,1)</f>
        <v>0</v>
      </c>
      <c r="DL69" s="130" t="str">
        <f>'Тест ответы'!DJ70*#REF!*IF($DL$4="да",$C69,1)</f>
        <v>#REF!</v>
      </c>
      <c r="DM69" s="122" t="str">
        <f>'Тест ответы'!DF70*#REF!*IF(DM$4="да",$C69,1)</f>
        <v>#REF!</v>
      </c>
      <c r="DN69" s="122" t="str">
        <f>'Тест ответы'!DL70*#REF!*IF($DN$4="да",$C69,1)</f>
        <v>#REF!</v>
      </c>
      <c r="DO69" s="131" t="str">
        <f>'Тест ответы'!DM70*#REF!*IF($DO$4="да",$C69,1)</f>
        <v>#REF!</v>
      </c>
      <c r="DP69" s="122">
        <f>'Тест ответы'!DN70*'Показатели'!$F$141*IF($DP$4="да",$C69,1)</f>
        <v>0</v>
      </c>
      <c r="DQ69" s="122">
        <f>'Тест ответы'!DO70*'Показатели'!$F$142*IF(DQ$4="да",$C69,1)</f>
        <v>0</v>
      </c>
      <c r="DR69" s="132">
        <f>'Тест ответы'!DP70*'Показатели'!$F$144*$C69</f>
        <v>0</v>
      </c>
      <c r="DS69" s="122">
        <f>'Тест ответы'!DQ70*'Показатели'!$F$151*$C69</f>
        <v>0</v>
      </c>
      <c r="DT69" s="122">
        <f>'Тест ответы'!DR70*'Показатели'!$F$154*$C69</f>
        <v>0</v>
      </c>
      <c r="DU69" s="122">
        <f>'Тест ответы'!DS70*'Показатели'!$F$157*$C69</f>
        <v>0</v>
      </c>
      <c r="DV69" s="122">
        <f>'Тест ответы'!DT70*'Показатели'!$F$163*$C69</f>
        <v>0</v>
      </c>
      <c r="DW69" s="122">
        <f>'Тест ответы'!DU70*'Показатели'!$F$166*$C69</f>
        <v>0</v>
      </c>
      <c r="DX69" s="133">
        <f>'Тест ответы'!DV70*'Показатели'!$F$169*$C69</f>
        <v>0</v>
      </c>
      <c r="DY69" s="126">
        <f>'Тест ответы'!DW70*'Показатели'!$F$171*IF($DY$4="да",$C69,1)</f>
        <v>0</v>
      </c>
      <c r="DZ69" s="126">
        <f>'Тест ответы'!DX70*'Показатели'!$F$172*IF($DZ$4="да",$C69,1)</f>
        <v>0</v>
      </c>
      <c r="EA69" s="126">
        <f>'Тест ответы'!DY70*'Показатели'!$F$173*IF($EA$4="да",$C69,1)</f>
        <v>0</v>
      </c>
      <c r="EB69" s="126">
        <f>'Тест ответы'!DZ70*'Показатели'!$F$174*IF($EB$4="да",$C69,1)</f>
        <v>0</v>
      </c>
      <c r="EC69" s="126">
        <f>'Тест ответы'!EA70*'Показатели'!$F$175*IF($EC$4="да",$C69,1)</f>
        <v>0</v>
      </c>
      <c r="ED69" s="126">
        <f>'Тест ответы'!EB70*'Показатели'!$F$176*IF($ED$4="да",$C69,1)</f>
        <v>0</v>
      </c>
      <c r="EE69" s="126">
        <f>'Тест ответы'!EC70*'Показатели'!$F$177*IF($EE$4="да",$C69,1)</f>
        <v>0</v>
      </c>
      <c r="EF69" s="126">
        <f>'Тест ответы'!ED70*'Показатели'!$F$178*IF($EF$4="да",$C69,1)</f>
        <v>0</v>
      </c>
      <c r="EG69" s="126">
        <f>'Тест ответы'!EE70*'Показатели'!$F$179*IF($EG$4="да",$C69,1)</f>
        <v>0</v>
      </c>
      <c r="EH69" s="126">
        <f>'Тест ответы'!EF70*'Показатели'!$F$180*IF($EH$4="да",$C69,1)</f>
        <v>0</v>
      </c>
      <c r="EI69" s="126">
        <f>'Тест ответы'!EG70*'Показатели'!$F$181*IF($EI$4="да",$C69,1)</f>
        <v>0</v>
      </c>
      <c r="EJ69" s="126">
        <f>'Тест ответы'!EH70*'Показатели'!$F$182*IF($EJ$4="да",$C69,1)</f>
        <v>0</v>
      </c>
      <c r="EK69" s="126">
        <f>'Тест ответы'!EI70*'Показатели'!$F$183*IF($EK$4="да",$C69,1)</f>
        <v>0</v>
      </c>
      <c r="EL69" s="126">
        <f>'Тест ответы'!EJ70*'Показатели'!$F$184*IF($EL$4="да",$C69,1)</f>
        <v>0</v>
      </c>
      <c r="EM69" s="126">
        <f>'Тест ответы'!EK70*'Показатели'!$F$185*IF($EM$4="да",$C69,1)</f>
        <v>0</v>
      </c>
      <c r="EN69" s="126">
        <f>'Тест ответы'!EL70*'Показатели'!$F$186*IF($EN$4="да",$C69,1)</f>
        <v>0</v>
      </c>
      <c r="EO69" s="126">
        <f>'Тест ответы'!EM70*'Показатели'!$F$187*IF($EO$4="да",$C69,1)</f>
        <v>0</v>
      </c>
      <c r="EP69" s="126">
        <f>'Тест ответы'!EN70*'Показатели'!$F$188*IF($EP$4="да",$C69,1)</f>
        <v>0</v>
      </c>
      <c r="EQ69" s="126">
        <f>'Тест ответы'!EO70*'Показатели'!$F$189*IF($EQ$4="да",$C69,1)</f>
        <v>0</v>
      </c>
      <c r="ER69" s="126">
        <f>'Тест ответы'!EP70*'Показатели'!$F$190*IF($ER$4="да",$C69,1)</f>
        <v>0</v>
      </c>
      <c r="ES69" s="134">
        <f>'Тест ответы'!EQ70*'Показатели'!$F$191*IF($ES$4="да",$C69,1)</f>
        <v>0</v>
      </c>
      <c r="ET69" s="126">
        <f>'Тест ответы'!ER70*'Показатели'!$F$193*IF($ET$4="да",$C69,1)</f>
        <v>0</v>
      </c>
      <c r="EU69" s="126">
        <f>'Тест ответы'!ES70*'Показатели'!$F$194*IF($EU$4="да",$C69,1)</f>
        <v>0</v>
      </c>
      <c r="EV69" s="126">
        <f>'Тест ответы'!ET70*'Показатели'!$F$195*IF($EV$4="да",$C69,1)</f>
        <v>0</v>
      </c>
      <c r="EW69" s="126">
        <f>'Тест ответы'!EU70*'Показатели'!$F$196*IF($EW$4="да",$C69,1)</f>
        <v>0</v>
      </c>
      <c r="EX69" s="126">
        <f>'Тест ответы'!EV70*'Показатели'!$F$197*IF($EX$4="да",$C69,1)</f>
        <v>0</v>
      </c>
      <c r="EY69" s="126">
        <f>'Тест ответы'!EW70*'Показатели'!$F$198*IF($EY$4="да",$C69,1)</f>
        <v>0</v>
      </c>
      <c r="EZ69" s="126">
        <f>'Тест ответы'!EX70*'Показатели'!$F$199*IF($EZ$4="да",$C69,1)</f>
        <v>0</v>
      </c>
      <c r="FA69" s="126">
        <f>'Тест ответы'!EY70*'Показатели'!$F$200*IF($FA$4="да",$C69,1)</f>
        <v>0</v>
      </c>
      <c r="FB69" s="126">
        <f>'Тест ответы'!EZ70*'Показатели'!$F$201*IF($FB$4="да",$C69,1)</f>
        <v>0</v>
      </c>
      <c r="FC69" s="126">
        <f>'Тест ответы'!FA70*'Показатели'!$F$202*IF($FC$4="да",$C69,1)</f>
        <v>0</v>
      </c>
      <c r="FD69" s="126">
        <f>'Тест ответы'!FB70*'Показатели'!$F$203*IF($FD$4="да",$C69,1)</f>
        <v>0</v>
      </c>
      <c r="FE69" s="126">
        <f>'Тест ответы'!FC70*'Показатели'!$F$204*IF($FE$4="да",$C69,1)</f>
        <v>0</v>
      </c>
      <c r="FF69" s="126">
        <f>'Тест ответы'!FD70*'Показатели'!$F$205*IF($FF$4="да",$C69,1)</f>
        <v>0</v>
      </c>
      <c r="FG69" s="126">
        <f>'Тест ответы'!FE70*'Показатели'!$F$206*IF($FG$4="да",$C69,1)</f>
        <v>0</v>
      </c>
      <c r="FH69" s="126">
        <f>'Тест ответы'!FF70*'Показатели'!$F$207*IF($FH$4="да",$C69,1)</f>
        <v>0</v>
      </c>
      <c r="FI69" s="126">
        <f>'Тест ответы'!FG70*'Показатели'!$F$208*IF($FI$4="да",$C69,1)</f>
        <v>0</v>
      </c>
      <c r="FJ69" s="126">
        <f>'Тест ответы'!FH70*'Показатели'!$F$209*IF($FJ$4="да",$C69,1)</f>
        <v>0</v>
      </c>
      <c r="FK69" s="135">
        <f>'Тест ответы'!FI70*'Показатели'!$F$210*IF($FK$4="да",$C69,1)</f>
        <v>0</v>
      </c>
      <c r="FL69" s="122">
        <f>'Тест ответы'!FJ70*'Показатели'!$F$214*IF(FL$4="да",$C69,1)</f>
        <v>0</v>
      </c>
      <c r="FM69" s="122">
        <f>'Тест ответы'!FK70*'Показатели'!$F$215*IF(FM$4="да",$C69,1)</f>
        <v>0</v>
      </c>
      <c r="FN69" s="122">
        <f>'Тест ответы'!FL70*'Показатели'!$F$217*IF(FN$4="да",$C69,1)</f>
        <v>0</v>
      </c>
      <c r="FO69" s="122">
        <f>'Тест ответы'!FM70*'Показатели'!$F$218*IF(FO$4="да",$C69,1)</f>
        <v>0</v>
      </c>
      <c r="FP69" s="122">
        <f>'Тест ответы'!FN70*'Показатели'!$F$220*IF(FP$4="да",$C69,1)</f>
        <v>0</v>
      </c>
      <c r="FQ69" s="122">
        <f>'Тест ответы'!FO70*'Показатели'!$F$221*IF(FQ$4="да",$C69,1)</f>
        <v>0</v>
      </c>
      <c r="FR69" s="122">
        <f>'Тест ответы'!FP70*'Показатели'!$F$222*IF(FR$4="да",$C69,1)</f>
        <v>0</v>
      </c>
      <c r="FS69" s="122">
        <f>'Тест ответы'!FQ70*'Показатели'!$F$223*IF(FS$4="да",$C69,1)</f>
        <v>0</v>
      </c>
      <c r="FT69" s="122">
        <f>'Тест ответы'!FR70*'Показатели'!$F$224*IF(FT$4="да",$C69,1)</f>
        <v>0</v>
      </c>
      <c r="FU69" s="122">
        <f>'Тест ответы'!FS70*'Показатели'!$F$225*IF(FU$4="да",$C69,1)</f>
        <v>0</v>
      </c>
      <c r="FV69" s="122">
        <f>'Тест ответы'!FT70*'Показатели'!$F$227*IF(FV$4="да",$C69,1)</f>
        <v>0</v>
      </c>
      <c r="FW69" s="122">
        <f>'Тест ответы'!FU70*'Показатели'!$F$228*IF(FW$4="да",$C69,1)</f>
        <v>0</v>
      </c>
      <c r="FX69" s="122">
        <f>'Тест ответы'!FV70*'Показатели'!$F$229*IF(FX$4="да",$C69,1)</f>
        <v>0</v>
      </c>
      <c r="FY69" s="122">
        <f>'Тест ответы'!FW70*'Показатели'!$F$230*IF(FY$4="да",$C69,1)</f>
        <v>0</v>
      </c>
      <c r="FZ69" s="122">
        <f>'Тест ответы'!FX70*'Показатели'!$F$231*IF(FZ$4="да",$C69,1)</f>
        <v>0</v>
      </c>
      <c r="GA69" s="122">
        <f>'Тест ответы'!FY70*'Показатели'!$F$232*IF(GA$4="да",$C69,1)</f>
        <v>0</v>
      </c>
      <c r="GB69" s="132">
        <f>'Тест ответы'!FZ70*'Показатели'!$F$235*IF($GB$4="да",$C69,1)</f>
        <v>0</v>
      </c>
      <c r="GC69" s="122">
        <f>'Тест ответы'!GA70*'Показатели'!$F$236*IF($GC$4="да",$C69,1)</f>
        <v>0</v>
      </c>
      <c r="GD69" s="122">
        <f>'Тест ответы'!GB70*'Показатели'!$F$238*IF($GD$4="да",$C69,1)</f>
        <v>0</v>
      </c>
      <c r="GE69" s="122">
        <f>'Тест ответы'!GC70*'Показатели'!$F$239*IF($GE$4="да",$C69,1)</f>
        <v>0</v>
      </c>
      <c r="GF69" s="122">
        <f>'Тест ответы'!GD70*'Показатели'!$F$241*IF($GF$4="да",$C69,1)</f>
        <v>0</v>
      </c>
      <c r="GG69" s="122">
        <f>'Тест ответы'!GE70*'Показатели'!$F$242*IF($GG$4="да",$C69,1)</f>
        <v>0</v>
      </c>
      <c r="GH69" s="122">
        <f>'Тест ответы'!GF70*'Показатели'!$F$243*IF($GH$4="да",$C69,1)</f>
        <v>0</v>
      </c>
      <c r="GI69" s="122">
        <f>'Тест ответы'!GG70*'Показатели'!$F$244*IF($GI$4="да",$C69,1)</f>
        <v>0</v>
      </c>
      <c r="GJ69" s="122">
        <f>'Тест ответы'!GH70*'Показатели'!$F$245*IF($GJ$4="да",$C69,1)</f>
        <v>0</v>
      </c>
      <c r="GK69" s="122">
        <f>'Тест ответы'!GI70*'Показатели'!$F$246*IF($GK$4="да",$C69,1)</f>
        <v>0</v>
      </c>
      <c r="GL69" s="122">
        <f>'Тест ответы'!GJ70*'Показатели'!$F$248*IF($GL$4="да",$C69,1)</f>
        <v>0</v>
      </c>
      <c r="GM69" s="122">
        <f>'Тест ответы'!GK70*'Показатели'!$F$249*IF($GM$4="да",$C69,1)</f>
        <v>0</v>
      </c>
      <c r="GN69" s="122">
        <f>'Тест ответы'!GL70*'Показатели'!$F$250*IF($GN$4="да",$C69,1)</f>
        <v>0</v>
      </c>
      <c r="GO69" s="122">
        <f>'Тест ответы'!GM70*'Показатели'!$F$251*IF($GO$4="да",$C69,1)</f>
        <v>0</v>
      </c>
      <c r="GP69" s="122">
        <f>'Тест ответы'!GN70*'Показатели'!$F$252*IF($GP$4="да",$C69,1)</f>
        <v>0</v>
      </c>
      <c r="GQ69" s="122">
        <f>'Тест ответы'!GO70*'Показатели'!$F$253*IF($GQ$4="да",$C69,1)</f>
        <v>0</v>
      </c>
      <c r="GR69" s="132">
        <f>'Тест ответы'!GP70*'Показатели'!$F$256*IF($GR$4="да",$C69,1)</f>
        <v>0</v>
      </c>
      <c r="GS69" s="122">
        <f>'Тест ответы'!GQ70*'Показатели'!$F$257*IF($GS$4="да",$C69,1)</f>
        <v>0</v>
      </c>
      <c r="GT69" s="122">
        <f>'Тест ответы'!GR70*'Показатели'!$F$258*IF($GT$4="да",$C69,1)</f>
        <v>0</v>
      </c>
      <c r="GU69" s="122">
        <f>'Тест ответы'!GS70*'Показатели'!$F$260*IF($GU$4="да",$C69,1)</f>
        <v>0</v>
      </c>
      <c r="GV69" s="122">
        <f>'Тест ответы'!GT70*'Показатели'!$F$261*IF($GV$4="да",$C69,1)</f>
        <v>0</v>
      </c>
      <c r="GW69" s="122">
        <f>'Тест ответы'!GU70*'Показатели'!$F$262*IF($GW$4="да",$C69,1)</f>
        <v>0</v>
      </c>
      <c r="GX69" s="122">
        <f>'Тест ответы'!GV70*'Показатели'!$F$264*IF($GX$4="да",$C69,1)</f>
        <v>0</v>
      </c>
      <c r="GY69" s="122">
        <f>'Тест ответы'!GW70*'Показатели'!$F$265*IF($GY$4="да",$C69,1)</f>
        <v>0</v>
      </c>
      <c r="GZ69" s="122">
        <f>'Тест ответы'!GX70*'Показатели'!$F$266*IF($GZ$4="да",$C69,1)</f>
        <v>0</v>
      </c>
      <c r="HA69" s="122">
        <f>'Тест ответы'!GY70*'Показатели'!$F$267*IF($HA$4="да",$C69,1)</f>
        <v>0</v>
      </c>
      <c r="HB69" s="122">
        <f>'Тест ответы'!GZ70*'Показатели'!$F$269*IF($HB$4="да",$C69,1)</f>
        <v>0</v>
      </c>
      <c r="HC69" s="122">
        <f>'Тест ответы'!HA70*'Показатели'!$F$270*IF($HC$4="да",$C69,1)</f>
        <v>0</v>
      </c>
      <c r="HD69" s="122">
        <f>'Тест ответы'!HB70*'Показатели'!$F$271*IF($HD$4="да",$C69,1)</f>
        <v>0</v>
      </c>
      <c r="HE69" s="122">
        <f>'Тест ответы'!HC70*'Показатели'!$F$272*IF($HE$4="да",$C69,1)</f>
        <v>0</v>
      </c>
      <c r="HF69" s="122">
        <f>'Тест ответы'!HD70*'Показатели'!$F$274*IF($HF$4="да",$C69,1)</f>
        <v>0</v>
      </c>
      <c r="HG69" s="122">
        <f>'Тест ответы'!HE70*'Показатели'!$F$275*IF($HG$4="да",$C69,1)</f>
        <v>0</v>
      </c>
      <c r="HH69" s="122">
        <f>'Тест ответы'!HF70*'Показатели'!$F$276*IF($HH$4="да",$C69,1)</f>
        <v>0</v>
      </c>
      <c r="HI69" s="122">
        <f>'Тест ответы'!HG70*'Показатели'!$F$277*IF($HI$4="да",$C69,1)</f>
        <v>0</v>
      </c>
      <c r="HJ69" s="122">
        <f>'Тест ответы'!HH70*'Показатели'!$F$278*IF($HJ$4="да",$C69,1)</f>
        <v>0</v>
      </c>
      <c r="HK69" s="122">
        <f>'Тест ответы'!HI70*'Показатели'!$F$279*IF($HK$4="да",$C69,1)</f>
        <v>0</v>
      </c>
      <c r="HL69" s="122">
        <f>'Тест ответы'!HJ70*'Показатели'!$F$280*IF($HL$4="да",$C69,1)</f>
        <v>0</v>
      </c>
      <c r="HM69" s="122">
        <f>'Тест ответы'!HK70*'Показатели'!$F$281*IF($HM$4="да",$C69,1)</f>
        <v>0</v>
      </c>
      <c r="HN69" s="122">
        <f>'Тест ответы'!HL70*'Показатели'!$F$282*IF($HN$4="да",$C69,1)</f>
        <v>0</v>
      </c>
      <c r="HO69" s="122">
        <f>'Тест ответы'!HM70*'Показатели'!$F$284*IF($HO$4="да",$C69,1)</f>
        <v>0</v>
      </c>
      <c r="HP69" s="122">
        <f>'Тест ответы'!HN70*'Показатели'!$F$285*IF($HP$4="да",$C69,1)</f>
        <v>0</v>
      </c>
      <c r="HQ69" s="122">
        <f>'Тест ответы'!HO70*'Показатели'!$F$286*IF($HQ$4="да",$C69,1)</f>
        <v>0</v>
      </c>
      <c r="HR69" s="122">
        <f>'Тест ответы'!HP70*'Показатели'!$F$287*IF($HR$4="да",$C69,1)</f>
        <v>0</v>
      </c>
      <c r="HS69" s="122">
        <f>'Тест ответы'!HQ70*'Показатели'!$F$288*IF($HS$4="да",$C69,1)</f>
        <v>0</v>
      </c>
      <c r="HT69" s="122">
        <f>'Тест ответы'!HR70*'Показатели'!$F$289*IF(HT$4="да",$C69,1)</f>
        <v>0</v>
      </c>
      <c r="HU69" s="122">
        <f>'Тест ответы'!HS70*'Показатели'!$F$290*IF($HU$4="да",$C69,1)</f>
        <v>0</v>
      </c>
      <c r="HV69" s="122">
        <f>'Тест ответы'!HT70*'Показатели'!$F$291*IF($HV$4="да",$C69,1)</f>
        <v>0</v>
      </c>
      <c r="HW69" s="122">
        <f>'Тест ответы'!HU70*'Показатели'!$F$292*IF($HW$4="да",$C69,1)</f>
        <v>0</v>
      </c>
      <c r="HX69" s="122" t="str">
        <f>'Тест ответы'!HV70*#REF!*C69</f>
        <v>#REF!</v>
      </c>
      <c r="HY69" s="133" t="str">
        <f>'Тест ответы'!HW70*#REF!*C69</f>
        <v>#REF!</v>
      </c>
      <c r="HZ69" s="122">
        <f>'Тест ответы'!HX70*'Показатели'!$F$295*IF(HZ$4="да",$C69,1)</f>
        <v>0</v>
      </c>
      <c r="IA69" s="122">
        <f>'Тест ответы'!HY70*'Показатели'!$F$296*IF(IA$4="да",$C69,1)</f>
        <v>0</v>
      </c>
      <c r="IB69" s="122">
        <f>'Тест ответы'!HZ70*'Показатели'!$F$297*IF(IB$4="да",$C69,1)</f>
        <v>0</v>
      </c>
      <c r="IC69" s="122">
        <f>'Тест ответы'!IA70*'Показатели'!$F$299*IF(IC$4="да",$C69,1)</f>
        <v>0</v>
      </c>
      <c r="ID69" s="122">
        <f>'Тест ответы'!IB70*'Показатели'!$F$300*IF(ID$4="да",$C69,1)</f>
        <v>0</v>
      </c>
      <c r="IE69" s="122">
        <f>'Тест ответы'!IC70*'Показатели'!$F$301*IF(IE$4="да",$C69,1)</f>
        <v>0</v>
      </c>
      <c r="IF69" s="122">
        <f>'Тест ответы'!ID70*'Показатели'!$F$303*IF(IF$4="да",$C69,1)</f>
        <v>0</v>
      </c>
      <c r="IG69" s="122">
        <f>'Тест ответы'!IE70*'Показатели'!$F$304*IF(IG$4="да",$C69,1)</f>
        <v>0</v>
      </c>
      <c r="IH69" s="122">
        <f>'Тест ответы'!IF70*'Показатели'!$F$305*IF(IH$4="да",$C69,1)</f>
        <v>0</v>
      </c>
      <c r="II69" s="122">
        <f>'Тест ответы'!IG70*'Показатели'!$F$307*IF(II$4="да",$C69,1)</f>
        <v>0</v>
      </c>
      <c r="IJ69" s="122">
        <f>'Тест ответы'!IH70*'Показатели'!$F$308*IF(IJ$4="да",$C69,1)</f>
        <v>0</v>
      </c>
      <c r="IK69" s="122">
        <f>'Тест ответы'!II70*'Показатели'!$F$309*IF(IK$4="да",$C69,1)</f>
        <v>0</v>
      </c>
      <c r="IL69" s="122">
        <f>'Тест ответы'!IJ70*'Показатели'!$F$313*IF(IL$4="да",$C69,1)</f>
        <v>0</v>
      </c>
      <c r="IM69" s="122">
        <f>'Тест ответы'!IK70*'Показатели'!$F$314*IF(IM$4="да",$C69,1)</f>
        <v>0</v>
      </c>
      <c r="IN69" s="122">
        <f>'Тест ответы'!IL70*'Показатели'!$F$315*IF(IN$4="да",$C69,1)</f>
        <v>0</v>
      </c>
      <c r="IO69" s="122">
        <f>'Тест ответы'!IM70*'Показатели'!$F$316*IF(IO$4="да",$C69,1)</f>
        <v>0</v>
      </c>
      <c r="IP69" s="122">
        <f>'Тест ответы'!IN70*'Показатели'!$F$317*IF(IP$4="да",$C69,1)</f>
        <v>0</v>
      </c>
      <c r="IQ69" s="122">
        <f>'Тест ответы'!IO70*'Показатели'!$F$318*IF(IQ$4="да",$C69,1)</f>
        <v>0</v>
      </c>
      <c r="IR69" s="122">
        <f>'Тест ответы'!IP70*'Показатели'!$F$320*IF(IR$4="да",$C69,1)</f>
        <v>0</v>
      </c>
      <c r="IS69" s="122">
        <f>'Тест ответы'!IQ70*'Показатели'!$F$321*IF(IS$4="да",$C69,1)</f>
        <v>0</v>
      </c>
      <c r="IT69" s="122">
        <f>'Тест ответы'!IR70*'Показатели'!$F$322*IF(IT$4="да",$C69,1)</f>
        <v>0</v>
      </c>
      <c r="IU69" s="122">
        <f>'Тест ответы'!IS70*'Показатели'!$F$323*IF(IU$4="да",$C69,1)</f>
        <v>0</v>
      </c>
      <c r="IV69" s="122">
        <f>'Тест ответы'!IT70*'Показатели'!$F$324*IF(IV$4="да",$C69,1)</f>
        <v>0</v>
      </c>
      <c r="IW69" s="122">
        <f>'Тест ответы'!IU70*'Показатели'!$F$325*IF(IW$4="да",$C69,1)</f>
        <v>0</v>
      </c>
      <c r="IX69" s="122">
        <f>'Тест ответы'!IV70*'Показатели'!$F$327*IF(IX$4="да",$C69,1)</f>
        <v>0</v>
      </c>
      <c r="IY69" s="122">
        <f>'Тест ответы'!IW70*'Показатели'!$F$328*IF(IY$4="да",$C69,1)</f>
        <v>0</v>
      </c>
      <c r="IZ69" s="132">
        <f>'Тест ответы'!IX70*'Показатели'!$F$331*IF(IZ$4="да",$C69,1)</f>
        <v>0</v>
      </c>
      <c r="JA69" s="122">
        <f>'Тест ответы'!IY70*'Показатели'!$F$332*IF(JA$4="да",$C69,1)</f>
        <v>0</v>
      </c>
      <c r="JB69" s="122">
        <f>'Тест ответы'!IZ70*'Показатели'!$F$333*IF(JB$4="да",$C69,1)</f>
        <v>0</v>
      </c>
      <c r="JC69" s="122">
        <f>'Тест ответы'!JA70*'Показатели'!$F$334*IF(JC$4="да",$C69,1)</f>
        <v>0</v>
      </c>
      <c r="JD69" s="122">
        <f>'Тест ответы'!JB70*'Показатели'!$F$335*IF(JD$4="да",$C69,1)</f>
        <v>0</v>
      </c>
      <c r="JE69" s="122">
        <f>'Тест ответы'!JC70*'Показатели'!$F$336*IF(JE$4="да",$C69,1)</f>
        <v>0</v>
      </c>
      <c r="JF69" s="122">
        <f>'Тест ответы'!JD70*'Показатели'!$F$338*IF(JF$4="да",$C69,1)</f>
        <v>0</v>
      </c>
      <c r="JG69" s="122">
        <f>'Тест ответы'!JE70*'Показатели'!$F$339*IF(JG$4="да",$C69,1)</f>
        <v>0</v>
      </c>
      <c r="JH69" s="122">
        <f>'Тест ответы'!JF70*'Показатели'!$F$341*IF(JH$4="да",$C69,1)</f>
        <v>0</v>
      </c>
      <c r="JI69" s="122">
        <f>'Тест ответы'!JG70*'Показатели'!$F$342*IF(JI$4="да",$C69,1)</f>
        <v>0</v>
      </c>
      <c r="JJ69" s="122">
        <f>'Тест ответы'!JH70*'Показатели'!$F$343*IF(JJ$4="да",$C69,1)</f>
        <v>0</v>
      </c>
      <c r="JK69" s="122">
        <f>'Тест ответы'!JI70*'Показатели'!$F$344*IF(JK$4="да",$C69,1)</f>
        <v>0</v>
      </c>
      <c r="JL69" s="122">
        <f>'Тест ответы'!JJ70*'Показатели'!$F$345*IF(JL$4="да",$C69,1)</f>
        <v>0</v>
      </c>
      <c r="JM69" s="122">
        <f>'Тест ответы'!JK70*'Показатели'!$F$346*IF(JM$4="да",$C69,1)</f>
        <v>0</v>
      </c>
      <c r="JN69" s="122">
        <f>'Тест ответы'!JL70*'Показатели'!$F$347*IF(JN$4="да",$C69,1)</f>
        <v>0</v>
      </c>
      <c r="JO69" s="122">
        <f>'Тест ответы'!JM70*'Показатели'!$F$348*IF(JO$4="да",$C69,1)</f>
        <v>0</v>
      </c>
      <c r="JP69" s="122">
        <f>'Тест ответы'!JN70*'Показатели'!$F$349*IF(JP$4="да",$C69,1)</f>
        <v>0</v>
      </c>
      <c r="JQ69" s="122">
        <f>'Тест ответы'!JO70*'Показатели'!$F$350*IF(JQ$4="да",$C69,1)</f>
        <v>0</v>
      </c>
      <c r="JR69" s="122">
        <f>'Тест ответы'!JP70*'Показатели'!$F$351*IF(JR$4="да",$C69,1)</f>
        <v>0</v>
      </c>
      <c r="JS69" s="122">
        <f>'Тест ответы'!JQ70*'Показатели'!$F$352*IF(JS$4="да",$C69,1)</f>
        <v>0</v>
      </c>
      <c r="JT69" s="122">
        <f>'Тест ответы'!JR70*'Показатели'!$F$353*IF(JT$4="да",$C69,1)</f>
        <v>0</v>
      </c>
      <c r="JU69" s="122">
        <f>'Тест ответы'!JS70*'Показатели'!$F$354*IF(JU$4="да",$C69,1)</f>
        <v>0</v>
      </c>
      <c r="JV69" s="122">
        <f>'Тест ответы'!JT70*'Показатели'!$F$355*IF(JV$4="да",$C69,1)</f>
        <v>0</v>
      </c>
      <c r="JW69" s="122">
        <f>'Тест ответы'!JU70*'Показатели'!$F$356*IF(JW$4="да",$C69,1)</f>
        <v>0</v>
      </c>
      <c r="JX69" s="122">
        <f>'Тест ответы'!JV70*'Показатели'!$F$357*IF(JX$4="да",$C69,1)</f>
        <v>0</v>
      </c>
      <c r="JY69" s="122">
        <f>'Тест ответы'!JW70*'Показатели'!$F$358*IF(JY$4="да",$C69,1)</f>
        <v>0</v>
      </c>
      <c r="JZ69" s="122">
        <f>'Тест ответы'!JX70*'Показатели'!$F$360*IF(JZ$4="да",$C69,1)</f>
        <v>0</v>
      </c>
      <c r="KA69" s="122">
        <f>'Тест ответы'!JY70*'Показатели'!$F$361*IF(KA$4="да",$C69,1)</f>
        <v>0</v>
      </c>
      <c r="KB69" s="122">
        <f>'Тест ответы'!JZ70*'Показатели'!$F$362*IF(KB$4="да",$C69,1)</f>
        <v>0</v>
      </c>
      <c r="KC69" s="122">
        <f>'Тест ответы'!KA70*'Показатели'!$F$363*IF(KC$4="да",$C69,1)</f>
        <v>0</v>
      </c>
      <c r="KD69" s="122">
        <f>'Тест ответы'!KB70*'Показатели'!$F$364*IF(KD$4="да",$C69,1)</f>
        <v>0</v>
      </c>
      <c r="KE69" s="136">
        <f>'Тест ответы'!KC70*'Показатели'!$F$365*IF(KE$4="да",$C69,1)</f>
        <v>0</v>
      </c>
      <c r="KF69" s="122">
        <f>'Тест ответы'!KD70*'Показатели'!$F$380*IF(KF$4="да",A69,1)</f>
        <v>0</v>
      </c>
      <c r="KG69" s="122">
        <f>'Тест ответы'!KE70*'Показатели'!$F$383*IF(KG$4="да",B69,1)</f>
        <v>0</v>
      </c>
      <c r="KH69" s="133">
        <f>'Тест ответы'!KF70*'Показатели'!$F$385*IF(KH$4="да",C69,1)</f>
        <v>0</v>
      </c>
      <c r="KI69" s="122">
        <f>'Тест ответы'!KG70*'Показатели'!$F$387*IF($KI$4="да",C69,1)</f>
        <v>0</v>
      </c>
      <c r="KJ69" s="122">
        <f>'Тест ответы'!KH70*'Показатели'!$F$388*IF($KJ$4="да",C69,1)</f>
        <v>0</v>
      </c>
      <c r="KK69" s="122">
        <f>'Тест ответы'!KI70*'Показатели'!$F$389*IF($KK$4="да",C69,1)</f>
        <v>0</v>
      </c>
      <c r="KL69" s="132">
        <f>'Тест ответы'!KJ70*'Показатели'!$F$391*IF(KL$4="да",C69,1)</f>
        <v>0</v>
      </c>
      <c r="KM69" s="122">
        <f>'Тест ответы'!KK70*'Показатели'!$F$392*IF(KM$4="да",D69,1)</f>
        <v>0</v>
      </c>
      <c r="KN69" s="132">
        <f>'Тест ответы'!KL70*'Показатели'!$F$394*IF($KN$4="да",C69,1)</f>
        <v>0</v>
      </c>
      <c r="KO69" s="133">
        <f>'Тест ответы'!KM70*'Показатели'!$F$395*IF($KO$4="да",C69,1)</f>
        <v>0</v>
      </c>
      <c r="KP69" s="122">
        <f>'Тест ответы'!KN70*'Показатели'!$F$397*IF($KP$4="да",$C69,1)</f>
        <v>0</v>
      </c>
      <c r="KQ69" s="122">
        <f>'Тест ответы'!KO70*'Показатели'!$F$398*IF($KQ$4="да",$C69,1)</f>
        <v>0</v>
      </c>
      <c r="KR69" s="122">
        <f>'Тест ответы'!KP70*'Показатели'!$F$400*IF($KR$4="да",$C69,1)</f>
        <v>0</v>
      </c>
      <c r="KS69" s="133">
        <f>'Тест ответы'!KQ70*'Показатели'!$F$401*IF($KS$4="да",$C69,1)</f>
        <v>0</v>
      </c>
      <c r="KT69" s="122">
        <f>'Тест ответы'!KR70*'Показатели'!$F$403*IF($KT$4="да",$C69,1)</f>
        <v>0</v>
      </c>
      <c r="KU69" s="122">
        <f>'Тест ответы'!KS70*'Показатели'!$F$405*IF($KU$4="да",$C69,1)</f>
        <v>0</v>
      </c>
      <c r="KV69" s="130">
        <f>'Тест ответы'!KT70*'Показатели'!$F$408*IF($KV$4="да",$C69,1)</f>
        <v>0</v>
      </c>
      <c r="KW69" s="122">
        <f>'Тест ответы'!KU70*'Показатели'!$F$409*IF($KW$4="да",$C69,1)</f>
        <v>0</v>
      </c>
      <c r="KX69" s="122">
        <f>'Тест ответы'!KV70*'Показатели'!$F$410*IF($KX$4="да",$C69,1)</f>
        <v>0</v>
      </c>
      <c r="KY69" s="122">
        <f>'Тест ответы'!KW70*'Показатели'!$F$411*IF($KY$4="да",$C69,1)</f>
        <v>0</v>
      </c>
      <c r="KZ69" s="132">
        <f>'Тест ответы'!KX70*'Показатели'!$F$413*IF($KZ$4="да",$C69,1)</f>
        <v>0</v>
      </c>
      <c r="LA69" s="122">
        <f>'Тест ответы'!KY70*'Показатели'!$F$415*IF($LA$4="да",$C69,1)</f>
        <v>0</v>
      </c>
      <c r="LB69" s="122">
        <f>'Тест ответы'!KZ70*'Показатели'!$F$416*IF($LB$4="да",$C69,1)</f>
        <v>0</v>
      </c>
      <c r="LC69" s="122">
        <f>'Тест ответы'!LA70*'Показатели'!$F$417*IF($LC$4="да",$C69,1)</f>
        <v>0</v>
      </c>
      <c r="LD69" s="132">
        <f>'Тест ответы'!LB70*'Показатели'!$F$420*IF($LD$4="да",$C69,1)</f>
        <v>0</v>
      </c>
      <c r="LE69" s="122">
        <f>'Тест ответы'!LC70*'Показатели'!$F$422*IF($LE$4="да",$C69,1)</f>
        <v>0</v>
      </c>
      <c r="LF69" s="122">
        <f>'Тест ответы'!LD70*'Показатели'!$F$423*IF($LF$4="да",$C69,1)</f>
        <v>0</v>
      </c>
      <c r="LG69" s="122">
        <f>'Тест ответы'!LE70*'Показатели'!$F$424*IF($LG$4="да",$C69,1)</f>
        <v>0</v>
      </c>
      <c r="LH69" s="132">
        <f>'Тест ответы'!LF70*'Показатели'!$F$426*IF(LH$4="да",$C69,1)</f>
        <v>0</v>
      </c>
      <c r="LI69" s="122">
        <f>'Тест ответы'!LG70*'Показатели'!$F$427*IF($LI$4="да",$C69,1)</f>
        <v>0</v>
      </c>
      <c r="LJ69" s="122">
        <f>'Тест ответы'!LH70*'Показатели'!$F$428*IF($LJ$4="да",$C69,1)</f>
        <v>0</v>
      </c>
      <c r="LK69" s="122">
        <f>'Тест ответы'!LI70*'Показатели'!$F$429*IF($LK$4="да",$C69,1)</f>
        <v>0</v>
      </c>
      <c r="LL69" s="122">
        <f>'Тест ответы'!LJ70*'Показатели'!$F$430*IF($LI$4="да",$C69,1)</f>
        <v>0</v>
      </c>
      <c r="LM69" s="125">
        <f>'Тест ответы'!LK70*'Показатели'!$F$461*IF(LM$4="да",$C69,1)</f>
        <v>0</v>
      </c>
      <c r="LN69" s="126">
        <f>'Тест ответы'!LL70*'Показатели'!$F$462*IF(LN$4="да",$C69,1)</f>
        <v>0</v>
      </c>
      <c r="LO69" s="126">
        <f>'Тест ответы'!LM70*'Показатели'!$F$463*IF(LO$4="да",$C69,1)</f>
        <v>0</v>
      </c>
      <c r="LP69" s="126">
        <f>'Тест ответы'!LN70*'Показатели'!$F$464*IF(LP$4="да",$C69,1)</f>
        <v>0</v>
      </c>
      <c r="LQ69" s="126">
        <f>'Тест ответы'!LO70*'Показатели'!$F$466*IF(LQ$4="да",$C69,1)</f>
        <v>0</v>
      </c>
      <c r="LR69" s="126">
        <f>'Тест ответы'!LP70*'Показатели'!$F$467*IF(LR$4="да",$C69,1)</f>
        <v>0</v>
      </c>
      <c r="LS69" s="126">
        <f>'Тест ответы'!LQ70*'Показатели'!$F$468*IF(LS$4="да",$C69,1)</f>
        <v>0</v>
      </c>
      <c r="LT69" s="135">
        <f>'Тест ответы'!LR70*'Показатели'!$F$469*IF(LT$4="да",$C69,1)</f>
        <v>0</v>
      </c>
      <c r="LU69" s="122">
        <f>'Тест ответы'!LS70*'Показатели'!$F$472*IF($LU$4="да",$C69,1)</f>
        <v>0</v>
      </c>
      <c r="LV69" s="122">
        <f>'Тест ответы'!LT70*'Показатели'!$F$473*IF($LV$4="да",$C69,1)</f>
        <v>0</v>
      </c>
      <c r="LW69" s="122">
        <f>'Тест ответы'!LU70*'Показатели'!$F$474*IF($LW$4="да",$C69,1)</f>
        <v>0</v>
      </c>
      <c r="LX69" s="122">
        <f>'Тест ответы'!LV70*'Показатели'!$F$476*IF($LX$4="да",$C69,1)</f>
        <v>0</v>
      </c>
      <c r="LY69" s="122">
        <f>'Тест ответы'!LW70*'Показатели'!$F$477*IF($LY$4="да",$C69,1)</f>
        <v>0</v>
      </c>
      <c r="LZ69" s="122">
        <f>'Тест ответы'!LX70*'Показатели'!$F$478*IF(LZ$4="да",$C69,1)</f>
        <v>0</v>
      </c>
      <c r="MA69" s="122">
        <f>'Тест ответы'!LY70*'Показатели'!$F$479*IF($MA$4="да",$C69,1)</f>
        <v>0</v>
      </c>
      <c r="MB69" s="122">
        <f>'Тест ответы'!LZ70*'Показатели'!$F$480*IF($MB$4="да",$C69,1)</f>
        <v>0</v>
      </c>
      <c r="MC69" s="122">
        <f>'Тест ответы'!MA70*'Показатели'!$F$481*IF($MC$4="да",$C69,1)</f>
        <v>0</v>
      </c>
      <c r="MD69" s="122">
        <f>'Тест ответы'!MB70*'Показатели'!$F$483*IF($MD$4="да",$C69,1)</f>
        <v>0</v>
      </c>
      <c r="ME69" s="122">
        <f>'Тест ответы'!MC70*'Показатели'!$F$484*IF($ME$4="да",$C69,1)</f>
        <v>0</v>
      </c>
      <c r="MF69" s="122">
        <f>'Тест ответы'!MD70*'Показатели'!$F$486*IF($MF$4="да",$C69,1)</f>
        <v>0</v>
      </c>
      <c r="MG69" s="136">
        <f>'Тест ответы'!ME70*'Показатели'!F$487*IF(MG$4="да",$C69,1)</f>
        <v>0</v>
      </c>
      <c r="MH69" s="126">
        <f>'Тест ответы'!MF70*'Показатели'!$F$489*IF($MH$4="да",$C69,1)</f>
        <v>0</v>
      </c>
      <c r="MI69" s="126">
        <f>'Тест ответы'!MG70*'Показатели'!$F$490*IF($MI$4="да",$C69,1)</f>
        <v>0</v>
      </c>
      <c r="MJ69" s="126">
        <f>'Тест ответы'!MH70*'Показатели'!$F$491*IF($MJ$4="да",$C69,1)</f>
        <v>0</v>
      </c>
      <c r="MK69" s="126">
        <f>'Тест ответы'!MI70*'Показатели'!$F$492*IF($MK$4="да",$C69,1)</f>
        <v>0</v>
      </c>
      <c r="ML69" s="126">
        <f>'Тест ответы'!MJ70*'Показатели'!$F$493*IF($ML$4="да",$C69,1)</f>
        <v>0</v>
      </c>
      <c r="MM69" s="126">
        <f>'Тест ответы'!MK70*'Показатели'!$F$494*IF($MM$4="да",$C69,1)</f>
        <v>0</v>
      </c>
      <c r="MN69" s="126">
        <f>'Тест ответы'!ML70*'Показатели'!$F$495*IF($MN$4="да",$C69,1)</f>
        <v>0</v>
      </c>
      <c r="MO69" s="126">
        <f>'Тест ответы'!MM70*'Показатели'!$F$496*IF($MO$4="да",$C69,1)</f>
        <v>0</v>
      </c>
      <c r="MP69" s="126">
        <f>'Тест ответы'!MN70*'Показатели'!$F$497*IF($MP$4="да",$C69,1)</f>
        <v>0</v>
      </c>
      <c r="MQ69" s="126">
        <f>'Тест ответы'!MO70*'Показатели'!$F$498*IF($MQ$4="да",$C69,1)</f>
        <v>0</v>
      </c>
      <c r="MR69" s="126">
        <f>'Тест ответы'!MP70*'Показатели'!$F$499*IF($MR$4="да",$C69,1)</f>
        <v>0</v>
      </c>
      <c r="MS69" s="126">
        <f>'Тест ответы'!MQ70*'Показатели'!$F$500*IF($MS$4="да",$C69,1)</f>
        <v>0</v>
      </c>
      <c r="MT69" s="126">
        <f>'Тест ответы'!MR70*'Показатели'!$F$501*IF(MT$4="да",$C69,1)</f>
        <v>0</v>
      </c>
      <c r="MU69" s="126">
        <f>'Тест ответы'!MS70*'Показатели'!$F$502*IF(MU$4="да",$C69,1)</f>
        <v>0</v>
      </c>
      <c r="MV69" s="126">
        <f>'Тест ответы'!MT70*'Показатели'!$F$503*IF(MV$4="да",$C69,1)</f>
        <v>0</v>
      </c>
      <c r="MW69" s="126">
        <f>'Тест ответы'!MU70*'Показатели'!$F$504*IF($MW$4="да",$C69,1)</f>
        <v>0</v>
      </c>
      <c r="MX69" s="126">
        <f>'Тест ответы'!MV70*'Показатели'!$F$505*IF(MX$4="да",$C69,1)</f>
        <v>0</v>
      </c>
      <c r="MY69" s="126">
        <f>'Тест ответы'!MW70*'Показатели'!$F$506*IF(MY$4="да",$C69,1)</f>
        <v>0</v>
      </c>
      <c r="MZ69" s="126">
        <f>'Тест ответы'!MX70*'Показатели'!$F$507*IF(MZ$4="да",$C69,1)</f>
        <v>0</v>
      </c>
      <c r="NA69" s="126">
        <f>'Тест ответы'!MY70*'Показатели'!$F$508*IF(NA$4="да",$C69,1)</f>
        <v>0</v>
      </c>
      <c r="NB69" s="126">
        <f>'Тест ответы'!MZ70*'Показатели'!$F$509*IF(NB$4="да",$C69,1)</f>
        <v>0</v>
      </c>
      <c r="NC69" s="126">
        <f>'Тест ответы'!NA70*'Показатели'!$F$510*IF(NC$4="да",$C69,1)</f>
        <v>0</v>
      </c>
      <c r="ND69" s="126">
        <f>'Тест ответы'!NB70*'Показатели'!$F$511*IF(ND$4="да",$C69,1)</f>
        <v>0</v>
      </c>
      <c r="NE69" s="126">
        <f>'Тест ответы'!NC70*'Показатели'!$F$512*IF(NE$4="да",$C69,1)</f>
        <v>0</v>
      </c>
      <c r="NF69" s="126">
        <f>'Тест ответы'!ND70*'Показатели'!$F$513*IF(NF$4="да",$C69,1)</f>
        <v>0</v>
      </c>
      <c r="NG69" s="126">
        <f>'Тест ответы'!NE70*'Показатели'!$F$514*IF(NG$4="да",$C69,1)</f>
        <v>0</v>
      </c>
      <c r="NH69" s="126">
        <f>'Тест ответы'!NF70*'Показатели'!$F$515*IF(NH$4="да",$C69,1)</f>
        <v>0</v>
      </c>
      <c r="NI69" s="134">
        <f>'Тест ответы'!NG70*'Показатели'!$F$516*IF($NI$4="да",$C69,1)</f>
        <v>0</v>
      </c>
      <c r="NJ69" s="126">
        <f>'Тест ответы'!NH70*'Показатели'!$F$518*IF(NJ$4="да",$C69,1)</f>
        <v>0</v>
      </c>
      <c r="NK69" s="126">
        <f>'Тест ответы'!NI70*'Показатели'!$F$519*IF(NK$4="да",$C69,1)</f>
        <v>0</v>
      </c>
      <c r="NL69" s="126">
        <f>'Тест ответы'!NJ70*'Показатели'!$F$520*IF(NL$4="да",$C69,1)</f>
        <v>0</v>
      </c>
      <c r="NM69" s="126">
        <f>'Тест ответы'!NK70*'Показатели'!$F$521*IF(NM$4="да",$C69,1)</f>
        <v>0</v>
      </c>
      <c r="NN69" s="126">
        <f>'Тест ответы'!NL70*'Показатели'!$F$522*IF(NN$4="да",$C69,1)</f>
        <v>0</v>
      </c>
      <c r="NO69" s="126">
        <f>'Тест ответы'!NM70*'Показатели'!$F$523*IF(NO$4="да",$C69,1)</f>
        <v>0</v>
      </c>
      <c r="NP69" s="126">
        <f>'Тест ответы'!NN70*'Показатели'!G$524*IF(NP$4="да",$C69,1)</f>
        <v>0</v>
      </c>
      <c r="NQ69" s="126">
        <f>'Тест ответы'!NO70*'Показатели'!H$525*IF(NQ$4="да",$C69,1)</f>
        <v>0</v>
      </c>
      <c r="NR69" s="126">
        <f>'Тест ответы'!NP70*'Показатели'!I$526*IF(NR$4="да",$C69,1)</f>
        <v>0</v>
      </c>
      <c r="NS69" s="126">
        <f>'Тест ответы'!NQ70*'Показатели'!$F$527*IF(NS$4="да",$C69,1)</f>
        <v>0</v>
      </c>
      <c r="NT69" s="126">
        <f>'Тест ответы'!NR70*'Показатели'!$F$528*IF(NT$4="да",$C69,1)</f>
        <v>0</v>
      </c>
      <c r="NU69" s="126">
        <f>'Тест ответы'!NS70*'Показатели'!$F$529*IF(NU$4="да",$C69,1)</f>
        <v>0</v>
      </c>
      <c r="NV69" s="135">
        <f>'Тест ответы'!NT70*'Показатели'!$F$530*IF(NV$4="да",$C69,1)</f>
        <v>0</v>
      </c>
      <c r="NW69" s="126">
        <f>'Тест ответы'!NU70*'Показатели'!$F$533*IF($NW$4="да",$C69,1)</f>
        <v>0</v>
      </c>
      <c r="NX69" s="126">
        <f>'Тест ответы'!NV70*'Показатели'!$F$534*IF($NX$4="да",$C69,1)</f>
        <v>0</v>
      </c>
      <c r="NY69" s="127">
        <f>'Тест ответы'!NW70*'Показатели'!$F$536*IF($NY$4="да",$C69,1)</f>
        <v>0</v>
      </c>
      <c r="NZ69" s="126">
        <f>'Тест ответы'!NX70*'Показатели'!$F$537*IF($NZ$4="да",$C69,1)</f>
        <v>0</v>
      </c>
      <c r="OA69" s="127">
        <f>'Тест ответы'!NY70*'Показатели'!$F$539*IF(OA$4="да",$C69,1)</f>
        <v>0</v>
      </c>
      <c r="OB69" s="126">
        <f>'Тест ответы'!NZ70*'Показатели'!$F$540*IF(OB$4="да",$C69,1)</f>
        <v>0</v>
      </c>
      <c r="OC69" s="126">
        <f>'Тест ответы'!OA70*'Показатели'!$F$541*IF(OC$4="да",$C69,1)</f>
        <v>0</v>
      </c>
      <c r="OD69" s="126">
        <f>'Тест ответы'!OB70*'Показатели'!$F$542*IF(OD$4="да",$C69,1)</f>
        <v>0</v>
      </c>
      <c r="OE69" s="126">
        <f>'Тест ответы'!OC70*'Показатели'!$F$543*IF(OE$4="да",$C69,1)</f>
        <v>0</v>
      </c>
      <c r="OF69" s="126">
        <f>'Тест ответы'!OD70*'Показатели'!$F$544*IF(OF$4="да",$C69,1)</f>
        <v>0</v>
      </c>
      <c r="OG69" s="127">
        <f>'Тест ответы'!OE70*'Показатели'!$F$546*IF(OG$4="да",$C69,1)</f>
        <v>0</v>
      </c>
      <c r="OH69" s="126">
        <f>'Тест ответы'!OF70*'Показатели'!$F$547*IF(OH$4="да",$C69,1)</f>
        <v>0</v>
      </c>
      <c r="OI69" s="126">
        <f>'Тест ответы'!OG70*'Показатели'!$F$548*IF(OI$4="да",$C69,1)</f>
        <v>0</v>
      </c>
      <c r="OJ69" s="126">
        <f>'Тест ответы'!OH70*'Показатели'!$F$549*IF(OJ$4="да",$C69,1)</f>
        <v>0</v>
      </c>
      <c r="OK69" s="126">
        <f>'Тест ответы'!OI70*'Показатели'!$F$550*IF(OK$4="да",$C69,1)</f>
        <v>0</v>
      </c>
      <c r="OL69" s="126">
        <f>'Тест ответы'!OJ70*'Показатели'!$F$551*IF(OL$4="да",$C69,1)</f>
        <v>0</v>
      </c>
      <c r="OM69" s="137">
        <f>'Тест ответы'!OK70*'Показатели'!$F$554*IF($OM$4="да",$C69,1)</f>
        <v>0</v>
      </c>
      <c r="ON69" s="134">
        <f>'Тест ответы'!OL70*'Показатели'!$F$555*IF($ON$4="да",$C69,1)</f>
        <v>0</v>
      </c>
      <c r="OO69" s="126">
        <f>'Тест ответы'!OM70*'Показатели'!$F$557*IF($OO$4="да",$C69,1)</f>
        <v>0</v>
      </c>
      <c r="OP69" s="135">
        <f>'Тест ответы'!ON70*'Показатели'!$F$558*IF($OP$4="да",$C69,1)</f>
        <v>0</v>
      </c>
      <c r="OQ69" s="127">
        <f>'Тест ответы'!OO70*'Показатели'!$F$564*IF(OQ$4="да",$C69,1)</f>
        <v>0</v>
      </c>
      <c r="OR69" s="126">
        <f>'Тест ответы'!OP70*'Показатели'!$F$565*IF(OR$4="да",$C69,1)</f>
        <v>0</v>
      </c>
      <c r="OS69" s="126">
        <f>'Тест ответы'!OQ70*'Показатели'!$F$566*IF(OS$4="да",$C69,1)</f>
        <v>0</v>
      </c>
      <c r="OT69" s="126">
        <f>'Тест ответы'!OR70*'Показатели'!$F$567*IF(OT$4="да",$C69,1)</f>
        <v>0</v>
      </c>
      <c r="OU69" s="126">
        <f>'Тест ответы'!OS70*'Показатели'!$F$568*IF(OU$4="да",$C69,1)</f>
        <v>0</v>
      </c>
      <c r="OV69" s="126">
        <f>'Тест ответы'!OT70*'Показатели'!$F$569*IF(OV$4="да",$C69,1)</f>
        <v>0</v>
      </c>
      <c r="OW69" s="127">
        <f>'Тест ответы'!OU70*'Показатели'!$F$574*IF(OW$4="да",$C69,1)</f>
        <v>0</v>
      </c>
      <c r="OX69" s="126">
        <f>'Тест ответы'!OV70*'Показатели'!$F$575*IF(OX$4="да",$C69,1)</f>
        <v>0</v>
      </c>
      <c r="OY69" s="126">
        <f>'Тест ответы'!OW70*'Показатели'!$F$576*IF(OY$4="да",$C69,1)</f>
        <v>0</v>
      </c>
      <c r="OZ69" s="126">
        <f>'Тест ответы'!OX70*'Показатели'!$F$577*IF(OZ$4="да",$C69,1)</f>
        <v>0</v>
      </c>
      <c r="PA69" s="126">
        <f>'Тест ответы'!OY70*'Показатели'!$F$578*IF(PA$4="да",$C69,1)</f>
        <v>0</v>
      </c>
      <c r="PB69" s="126">
        <f>'Тест ответы'!OZ70*'Показатели'!$F$579*IF(PB$4="да",$C69,1)</f>
        <v>0</v>
      </c>
      <c r="PC69" s="137">
        <f>'Тест ответы'!PA70*'Показатели'!$F$584*IF($PC$4="да",$C69,1)</f>
        <v>0</v>
      </c>
      <c r="PD69" s="126">
        <f>'Тест ответы'!PB70*'Показатели'!$F$585*IF($PD$4="да",$C69,1)</f>
        <v>0</v>
      </c>
      <c r="PE69" s="126">
        <f>'Тест ответы'!PC70*'Показатели'!$F$587*IF($PE$4="да",$C69,1)</f>
        <v>0</v>
      </c>
      <c r="PF69" s="126">
        <f>'Тест ответы'!PD70*'Показатели'!$F$588*IF($PF$4="да",$C69,1)</f>
        <v>0</v>
      </c>
      <c r="PG69" s="126">
        <f>'Тест ответы'!PE70*'Показатели'!$F$589*IF($PG$4="да",$C69,1)</f>
        <v>0</v>
      </c>
      <c r="PH69" s="126">
        <f>'Тест ответы'!PF70*'Показатели'!$F$590*IF($PH$4="да",$C69,1)</f>
        <v>0</v>
      </c>
      <c r="PI69" s="126">
        <f>'Тест ответы'!PG70*'Показатели'!$F$591*IF($PI$4="да",$C69,1)</f>
        <v>0</v>
      </c>
      <c r="PJ69" s="126">
        <f>'Тест ответы'!PH70*'Показатели'!$F$592*IF($PJ$4="да",$C69,1)</f>
        <v>0</v>
      </c>
      <c r="PK69" s="126">
        <f>'Тест ответы'!PI70*'Показатели'!$F$593*IF($PK$4="да",$C69,1)</f>
        <v>0</v>
      </c>
      <c r="PL69" s="126">
        <f>'Тест ответы'!PJ70*'Показатели'!$F$594*IF($PL$4="да",$C69,1)</f>
        <v>0</v>
      </c>
      <c r="PM69" s="126">
        <f>'Тест ответы'!PK70*'Показатели'!$F$595*IF($PM$4="да",$C69,1)</f>
        <v>0</v>
      </c>
      <c r="PN69" s="126">
        <f>'Тест ответы'!PL70*'Показатели'!$F$596*IF($PN$4="да",$C69,1)</f>
        <v>0</v>
      </c>
      <c r="PO69" s="126">
        <f>'Тест ответы'!PM70*'Показатели'!$F$597*IF($PO$4="да",$C69,1)</f>
        <v>0</v>
      </c>
      <c r="PP69" s="126">
        <f>'Тест ответы'!PN70*'Показатели'!$F$599*IF($PP$4="да",$C69,1)</f>
        <v>0</v>
      </c>
      <c r="PQ69" s="126">
        <f>'Тест ответы'!PO70*'Показатели'!$F$600*IF($PQ$4="да",$C69,1)</f>
        <v>0</v>
      </c>
      <c r="PR69" s="126">
        <f>'Тест ответы'!PP70*'Показатели'!$F$603*IF($PR$4="да",$C69,1)</f>
        <v>0</v>
      </c>
      <c r="PS69" s="126">
        <f>'Тест ответы'!PQ70*'Показатели'!$F$605*IF($PS$4="да",$C69,1)</f>
        <v>0</v>
      </c>
      <c r="PT69" s="126">
        <f>'Тест ответы'!PR70*'Показатели'!$F$606*IF($PT$4="да",$C69,1)</f>
        <v>0</v>
      </c>
      <c r="PU69" s="126">
        <f>'Тест ответы'!PS70*'Показатели'!$F$607*IF($PU$4="да",$C69,1)</f>
        <v>0</v>
      </c>
      <c r="PV69" s="126">
        <f>'Тест ответы'!PT70*'Показатели'!$F$608*IF($PV$4="да",$C69,1)</f>
        <v>0</v>
      </c>
      <c r="PW69" s="126">
        <f>'Тест ответы'!PU70*'Показатели'!$F$609*IF($PW$4="да",$C69,1)</f>
        <v>0</v>
      </c>
      <c r="PX69" s="126">
        <f>'Тест ответы'!PV70*'Показатели'!$F$610*IF($PX$4="да",$C69,1)</f>
        <v>0</v>
      </c>
      <c r="PY69" s="137">
        <f>'Тест ответы'!PW70*'Показатели'!$F$612*IF(PY$4="да",$C69,1)</f>
        <v>0</v>
      </c>
      <c r="PZ69" s="127">
        <f>'Тест ответы'!PX70*'Показатели'!$F$614*IF(PZ$4="да",$C69,1)</f>
        <v>0</v>
      </c>
      <c r="QA69" s="126">
        <f>'Тест ответы'!PY70*'Показатели'!$F$614*IF(QA$4="да",$C69,1)</f>
        <v>0</v>
      </c>
      <c r="QB69" s="126">
        <f>'Тест ответы'!PZ70*'Показатели'!$F$614*IF(QB$4="да",$C69,1)</f>
        <v>0</v>
      </c>
      <c r="QC69" s="126">
        <f>'Тест ответы'!QA70*'Показатели'!$F$614*IF(QC$4="да",$C69,1)</f>
        <v>0</v>
      </c>
      <c r="QD69" s="126">
        <f>'Тест ответы'!QB70*'Показатели'!$F$614*IF(QD$4="да",$C69,1)</f>
        <v>0</v>
      </c>
      <c r="QE69" s="127">
        <f>'Тест ответы'!QC70*'Показатели'!$F$620*IF(QE$4="да",$C69,1)</f>
        <v>0</v>
      </c>
      <c r="QF69" s="126">
        <f>'Тест ответы'!QD70*'Показатели'!$F$620*IF(QF$4="да",$C69,1)</f>
        <v>0</v>
      </c>
      <c r="QG69" s="126">
        <f>'Тест ответы'!QE70*'Показатели'!$F$620*IF(QG$4="да",$C69,1)</f>
        <v>0</v>
      </c>
      <c r="QH69" s="126">
        <f>'Тест ответы'!QF70*'Показатели'!$F$620*IF(QH$4="да",$C69,1)</f>
        <v>0</v>
      </c>
      <c r="QI69" s="126">
        <f>'Тест ответы'!QG70*'Показатели'!$F$620*IF(QI$4="да",$C69,1)</f>
        <v>0</v>
      </c>
      <c r="QJ69" s="138">
        <f>'Тест ответы'!QH70*'Показатели'!$F$620*IF(QJ$4="да",$C69,1)</f>
        <v>0</v>
      </c>
      <c r="QK69" s="122" t="str">
        <f>'Тест ответы'!QI70*#REF!*IF(QK$4="да",$C69,1)</f>
        <v>#REF!</v>
      </c>
      <c r="QL69" s="122">
        <f>'Тест ответы'!QJ70*'Показатели'!$F$628*IF(QL$4="да",$C69,1)</f>
        <v>0</v>
      </c>
      <c r="QM69" s="122">
        <f>'Тест ответы'!QK70*'Показатели'!$F$629*IF(QM$4="да",$C69,1)</f>
        <v>0</v>
      </c>
      <c r="QN69" s="122">
        <f>'Тест ответы'!QL70*'Показатели'!$F$631*IF(QN$4="да",$C69,1)</f>
        <v>0</v>
      </c>
      <c r="QO69" s="122" t="str">
        <f>'Тест ответы'!QM70*#REF!*IF(QO$4="да",$C69,1)</f>
        <v>#REF!</v>
      </c>
      <c r="QP69" s="136">
        <f>'Тест ответы'!QN70*'Показатели'!$F$632*IF(QP$4="да",$C69,1)</f>
        <v>0</v>
      </c>
      <c r="QQ69" s="126">
        <f>'Тест ответы'!QO70*'Показатели'!$F$635*IF(QQ$4="да",$C69,1)</f>
        <v>0</v>
      </c>
      <c r="QR69" s="126">
        <f>'Тест ответы'!QP70*'Показатели'!$F$636*IF(QR$4="да",$C69,1)</f>
        <v>0</v>
      </c>
      <c r="QS69" s="126">
        <f>'Тест ответы'!QQ70*'Показатели'!$F$638*IF(QS$4="да",$C69,1)</f>
        <v>0</v>
      </c>
      <c r="QT69" s="126">
        <f>'Тест ответы'!QR70*'Показатели'!$F$639*IF(QT$4="да",$C69,1)</f>
        <v>0</v>
      </c>
      <c r="QU69" s="126">
        <f>'Тест ответы'!QS70*'Показатели'!$F$640*IF(QU$4="да",$C69,1)</f>
        <v>0</v>
      </c>
      <c r="QV69" s="126">
        <f>'Тест ответы'!QT70*'Показатели'!$F$641*IF(QV$4="да",$C69,1)</f>
        <v>0</v>
      </c>
      <c r="QW69" s="126">
        <f>'Тест ответы'!QU70*'Показатели'!$F$642*IF(QW$4="да",$C69,1)</f>
        <v>0</v>
      </c>
      <c r="QX69" s="135">
        <f>'Тест ответы'!QV70*'Показатели'!$F$643*IF(QX$4="да",$C69,1)</f>
        <v>0</v>
      </c>
      <c r="QY69" s="131"/>
      <c r="QZ69" s="131"/>
      <c r="RA69" s="131"/>
      <c r="RB69" s="131"/>
      <c r="RC69" s="131"/>
      <c r="RD69" s="131"/>
      <c r="RE69" s="131"/>
      <c r="RF69" s="131"/>
      <c r="RG69" s="131"/>
    </row>
    <row r="70">
      <c r="A70" s="117">
        <v>66.0</v>
      </c>
      <c r="B70" s="118" t="str">
        <f>'Тест ответы'!B71</f>
        <v>Смоленская область</v>
      </c>
      <c r="C70" s="139">
        <f>VLOOKUP(B70,'Население'!$B$2:$E$90,4,FALSE)</f>
        <v>14.67485173</v>
      </c>
      <c r="D70" s="120" t="str">
        <f t="shared" si="9"/>
        <v>#REF!</v>
      </c>
      <c r="E70" s="121">
        <f>'Тест ответы'!C71*'Показатели'!$F$3*IF(E$4="да",$C70,1)</f>
        <v>0.0005</v>
      </c>
      <c r="F70" s="121">
        <f>'Тест ответы'!D71*'Показатели'!$F$4*IF(F$4="да",$C70,1)</f>
        <v>0.005</v>
      </c>
      <c r="G70" s="121">
        <f>'Тест ответы'!E71*'Показатели'!$F$5*IF($G$4="да",C70,1)</f>
        <v>0</v>
      </c>
      <c r="H70" s="121">
        <f>'Тест ответы'!F71*'Показатели'!$F$6*IF($H$4="да",C70,1)</f>
        <v>0</v>
      </c>
      <c r="I70" s="121">
        <f>'Тест ответы'!G71*'Показатели'!$F$7*IF(I$4="да",D70,1)</f>
        <v>0</v>
      </c>
      <c r="J70" s="121">
        <f>'Тест ответы'!H71*'Показатели'!$F$8*IF($J$4="да",C70,1)</f>
        <v>0</v>
      </c>
      <c r="K70" s="121">
        <f>'Тест ответы'!I71*'Показатели'!$F$9*IF(K$4="да",D70,1)</f>
        <v>0</v>
      </c>
      <c r="L70" s="121">
        <f>'Тест ответы'!J71*'Показатели'!$F$10*IF(L$4="да",$C70,1)</f>
        <v>0.02</v>
      </c>
      <c r="M70" s="121">
        <f>'Тест ответы'!K71*'Показатели'!$F$11*IF(M$4="да",$C70,1)</f>
        <v>0</v>
      </c>
      <c r="N70" s="122">
        <f>'Тест ответы'!L71*'Показатели'!$F$12*IF(N$4="да",$C70,1)</f>
        <v>0.03</v>
      </c>
      <c r="O70" s="123">
        <f>'Тест ответы'!M71*'Показатели'!$F$14*IF(O$4="да",$C70,1)</f>
        <v>0.04</v>
      </c>
      <c r="P70" s="124">
        <f>'Тест ответы'!N71*'Показатели'!$F$15*IF(P$4="да",$C70,1)</f>
        <v>0</v>
      </c>
      <c r="Q70" s="124">
        <f>'Тест ответы'!O71*'Показатели'!$F$17*IF(Q$4="да",$C70,1)</f>
        <v>0.05</v>
      </c>
      <c r="R70" s="124">
        <f>'Тест ответы'!P71*'Показатели'!$F$18*IF(R$4="да",$C70,1)</f>
        <v>0</v>
      </c>
      <c r="S70" s="123">
        <f>'Тест ответы'!Q71*'Показатели'!$F$20*IF(S$4="да",$C70,1)</f>
        <v>0</v>
      </c>
      <c r="T70" s="121">
        <f>'Тест ответы'!R71*'Показатели'!$F$21*IF(T$4="да",$C70,1)</f>
        <v>0</v>
      </c>
      <c r="U70" s="121">
        <f>'Тест ответы'!S71*'Показатели'!$F$24*IF(U$4="да",$C70,1)</f>
        <v>0</v>
      </c>
      <c r="V70" s="121">
        <f>'Тест ответы'!T71*'Показатели'!$F$25*IF(V$4="да",$C70,1)</f>
        <v>0</v>
      </c>
      <c r="W70" s="121">
        <f>'Тест ответы'!U71*'Показатели'!$F$26*IF(W$4="да",$C70,1)</f>
        <v>0</v>
      </c>
      <c r="X70" s="121">
        <f>'Тест ответы'!V71*'Показатели'!$F$28*IF(X$4="да",$C70,1)</f>
        <v>0</v>
      </c>
      <c r="Y70" s="121">
        <f>'Тест ответы'!W71*'Показатели'!$F$29*IF(Y$4="да",$C70,1)</f>
        <v>0</v>
      </c>
      <c r="Z70" s="125">
        <f>'Тест ответы'!X71*'Показатели'!$F$33*IF(Z$4="да",$C70,1)</f>
        <v>0</v>
      </c>
      <c r="AA70" s="126">
        <f>'Тест ответы'!Y71*'Показатели'!$F$34*IF(AA$4="да",$C70,1)</f>
        <v>0</v>
      </c>
      <c r="AB70" s="126">
        <f>'Тест ответы'!Z71*'Показатели'!$F$35*IF(AB$4="да",$C70,1)</f>
        <v>0</v>
      </c>
      <c r="AC70" s="126">
        <f>'Тест ответы'!AA71*'Показатели'!$F$36*IF(AC$4="да",$C70,1)</f>
        <v>0</v>
      </c>
      <c r="AD70" s="126">
        <f>'Тест ответы'!AB71*'Показатели'!$F$37*IF(AD$4="да",$C70,1)</f>
        <v>0</v>
      </c>
      <c r="AE70" s="126">
        <f>'Тест ответы'!AC71*'Показатели'!$F$38*IF(AE$4="да",$C70,1)</f>
        <v>0</v>
      </c>
      <c r="AF70" s="126">
        <f>'Тест ответы'!AD71*'Показатели'!$F$39*IF(AF$4="да",$C70,1)</f>
        <v>0</v>
      </c>
      <c r="AG70" s="126">
        <f>'Тест ответы'!AE71*'Показатели'!$F$40*IF(AG$4="да",$C70,1)</f>
        <v>0</v>
      </c>
      <c r="AH70" s="126">
        <f>'Тест ответы'!AF71*'Показатели'!$F$41*IF(AH$4="да",$C70,1)</f>
        <v>0</v>
      </c>
      <c r="AI70" s="127">
        <f>'Тест ответы'!AG71*'Показатели'!$F$43*IF(AI$4="да",$C70,1)</f>
        <v>0</v>
      </c>
      <c r="AJ70" s="126">
        <f>'Тест ответы'!AH71*'Показатели'!$F$44*IF(AJ$4="да",$C70,1)</f>
        <v>0</v>
      </c>
      <c r="AK70" s="126">
        <f>'Тест ответы'!AI71*'Показатели'!$F$45*IF(AK$4="да",$C70,1)</f>
        <v>0</v>
      </c>
      <c r="AL70" s="126">
        <f>'Тест ответы'!AJ71*'Показатели'!$F$46*IF(AL$4="да",$C70,1)</f>
        <v>0</v>
      </c>
      <c r="AM70" s="126">
        <f>'Тест ответы'!AK71*'Показатели'!$F$47*IF(AM$4="да",$C70,1)</f>
        <v>0</v>
      </c>
      <c r="AN70" s="126">
        <f>'Тест ответы'!AL71*'Показатели'!$F$48*IF(AN$4="да",$C70,1)</f>
        <v>0</v>
      </c>
      <c r="AO70" s="126">
        <f>'Тест ответы'!AM71*'Показатели'!$F$49*IF(AO$4="да",$C70,1)</f>
        <v>0</v>
      </c>
      <c r="AP70" s="126">
        <f>'Тест ответы'!AN71*'Показатели'!$F$50*IF(AP$4="да",$C70,1)</f>
        <v>0</v>
      </c>
      <c r="AQ70" s="126">
        <f>'Тест ответы'!AO71*'Показатели'!$F$51*IF(AQ$4="да",$C70,1)</f>
        <v>0</v>
      </c>
      <c r="AR70" s="123">
        <f>'Тест ответы'!AP71*'Показатели'!$F$53*IF($AR$4="да",$C70,1)</f>
        <v>0</v>
      </c>
      <c r="AS70" s="128">
        <f>'Тест ответы'!AQ71*'Показатели'!$F$54*IF($AS$4="да",$C70,1)</f>
        <v>0</v>
      </c>
      <c r="AT70" s="127">
        <f>'Тест ответы'!AR71*'Показатели'!$F$56*IF(AT$4="да",$C70,1)</f>
        <v>0</v>
      </c>
      <c r="AU70" s="126">
        <f>'Тест ответы'!AS71*'Показатели'!$F$57*IF(AU$4="да",$C70,1)</f>
        <v>0</v>
      </c>
      <c r="AV70" s="126">
        <f>'Тест ответы'!AT71*'Показатели'!$F$58*IF(AV$4="да",$C70,1)</f>
        <v>0</v>
      </c>
      <c r="AW70" s="126">
        <f>'Тест ответы'!AU71*'Показатели'!$F$59*IF(AW$4="да",$C70,1)</f>
        <v>0</v>
      </c>
      <c r="AX70" s="126">
        <f>'Тест ответы'!AV71*'Показатели'!$F$60*IF(AX$4="да",$C70,1)</f>
        <v>0</v>
      </c>
      <c r="AY70" s="126">
        <f>'Тест ответы'!AW71*'Показатели'!$F$61*IF(AY$4="да",$C70,1)</f>
        <v>0</v>
      </c>
      <c r="AZ70" s="129">
        <f>'Тест ответы'!AX71*'Показатели'!$F$64*IF($AZ$4="да",$C70,1)</f>
        <v>0</v>
      </c>
      <c r="BA70" s="121">
        <f>'Тест ответы'!AY71*'Показатели'!$F$65*IF($BA$4="да",$C70,1)</f>
        <v>0</v>
      </c>
      <c r="BB70" s="121">
        <f>'Тест ответы'!AZ71*'Показатели'!$F$66*IF($BA$4="да",$C70,1)</f>
        <v>0</v>
      </c>
      <c r="BC70" s="121">
        <f>'Тест ответы'!BA71*'Показатели'!$F$67*IF($BC$4="да",$C70,1)</f>
        <v>0</v>
      </c>
      <c r="BD70" s="121">
        <f>'Тест ответы'!BB71*'Показатели'!$F$68*IF($BD$4="да",$C70,1)</f>
        <v>0</v>
      </c>
      <c r="BE70" s="121">
        <f>'Тест ответы'!BC71*'Показатели'!$F$69*IF($BE$4="да",$C70,1)</f>
        <v>0</v>
      </c>
      <c r="BF70" s="121">
        <f>'Тест ответы'!BD71*'Показатели'!$F$70*IF($BF$4="да",$C70,1)</f>
        <v>0</v>
      </c>
      <c r="BG70" s="121">
        <f>'Тест ответы'!BE71*'Показатели'!$F$71*IF($BG$4="да",$C70,1)</f>
        <v>0</v>
      </c>
      <c r="BH70" s="128">
        <f>'Тест ответы'!BF71*'Показатели'!$F$72*IF($BH$4="да",$C70,1)</f>
        <v>0</v>
      </c>
      <c r="BI70" s="121">
        <f>'Тест ответы'!BG71*'Показатели'!$F$75*IF($BI$4="да",$C70,1)</f>
        <v>0</v>
      </c>
      <c r="BJ70" s="121">
        <f>'Тест ответы'!BH71*'Показатели'!$F$76*IF($BJ$4="да",$C70,1)</f>
        <v>0</v>
      </c>
      <c r="BK70" s="121">
        <f>'Тест ответы'!BI71*'Показатели'!$F$77*IF($BK$4="да",$C70,1)</f>
        <v>0</v>
      </c>
      <c r="BL70" s="121">
        <f>'Тест ответы'!BJ71*'Показатели'!$F$78*IF($BL$4="да",$C70,1)</f>
        <v>0</v>
      </c>
      <c r="BM70" s="121">
        <f>'Тест ответы'!BK71*'Показатели'!$F$79*IF($BM$4="да",$C70,1)</f>
        <v>0</v>
      </c>
      <c r="BN70" s="121">
        <f>'Тест ответы'!BL71*'Показатели'!$F$80*IF($BN$4="да",$C70,1)</f>
        <v>0</v>
      </c>
      <c r="BO70" s="128">
        <f>'Тест ответы'!BM71*'Показатели'!$F$81*IF($BO$4="да",$C70,1)</f>
        <v>0</v>
      </c>
      <c r="BP70" s="121">
        <f>'Тест ответы'!BN71*'Показатели'!$F$86*IF(BP$4="да",$C70,1)</f>
        <v>0</v>
      </c>
      <c r="BQ70" s="121">
        <f>'Тест ответы'!BO71*'Показатели'!$F$87*IF(BQ$4="да",$C70,1)</f>
        <v>0</v>
      </c>
      <c r="BR70" s="121">
        <f>'Тест ответы'!BP71*'Показатели'!$F$88*IF(BR$4="да",$C70,1)</f>
        <v>0</v>
      </c>
      <c r="BS70" s="121">
        <f>'Тест ответы'!BQ71*'Показатели'!$F$89*IF($BS$4="да",$C70,1)</f>
        <v>0</v>
      </c>
      <c r="BT70" s="121">
        <f>'Тест ответы'!BR71*'Показатели'!$F$90*IF($BT$4="да",$C70,1)</f>
        <v>0</v>
      </c>
      <c r="BU70" s="121">
        <f>'Тест ответы'!BS71*'Показатели'!$F$91*IF($BU$4="да",$C70,1)</f>
        <v>0</v>
      </c>
      <c r="BV70" s="121">
        <f>'Тест ответы'!BT71*'Показатели'!$F$92*IF($BV$4="да",$C70,1)</f>
        <v>0</v>
      </c>
      <c r="BW70" s="121">
        <f>'Тест ответы'!BU71*'Показатели'!$F$93*IF($BW$4="да",$C70,1)</f>
        <v>0</v>
      </c>
      <c r="BX70" s="121">
        <f>'Тест ответы'!BV71*'Показатели'!$F$94*IF($BX$4="да",$C70,1)</f>
        <v>0</v>
      </c>
      <c r="BY70" s="121">
        <f>'Тест ответы'!BW71*'Показатели'!$F$95*IF($BY$4="да",$C70,1)</f>
        <v>0</v>
      </c>
      <c r="BZ70" s="121">
        <f>'Тест ответы'!BX71*'Показатели'!$F$96*IF($BZ$4="да",$C70,1)</f>
        <v>0</v>
      </c>
      <c r="CA70" s="121">
        <f>'Тест ответы'!BY71*'Показатели'!$F$97*IF($CA$4="да",$C70,1)</f>
        <v>0</v>
      </c>
      <c r="CB70" s="121">
        <f>'Тест ответы'!BZ71*'Показатели'!$F$99*IF($CB$4="да",$C70,1)</f>
        <v>0</v>
      </c>
      <c r="CC70" s="121">
        <f>'Тест ответы'!CA71*'Показатели'!$F$100*IF($CC$4="да",$C70,1)</f>
        <v>0</v>
      </c>
      <c r="CD70" s="121">
        <f>'Тест ответы'!CB71*'Показатели'!$F$101*IF($CD$4="да",$C70,1)</f>
        <v>0</v>
      </c>
      <c r="CE70" s="121">
        <f>'Тест ответы'!CC71*'Показатели'!$F$102*IF($CE$4="да",$C70,1)</f>
        <v>0</v>
      </c>
      <c r="CF70" s="121">
        <f>'Тест ответы'!CD71*'Показатели'!$F$103*IF($CF$4="да",$C70,1)</f>
        <v>0</v>
      </c>
      <c r="CG70" s="121">
        <f>'Тест ответы'!CE71*'Показатели'!$F$104*IF($CG$4="да",$C70,1)</f>
        <v>0</v>
      </c>
      <c r="CH70" s="121">
        <f>'Тест ответы'!CF71*'Показатели'!$F$105*IF($CH$4="да",$C70,1)</f>
        <v>0</v>
      </c>
      <c r="CI70" s="121">
        <f>'Тест ответы'!CG71*'Показатели'!$F$106*IF($CI$4="да",$C70,1)</f>
        <v>0</v>
      </c>
      <c r="CJ70" s="121">
        <f>'Тест ответы'!CH71*'Показатели'!$F$107*IF($CJ$4="да",$C70,1)</f>
        <v>0</v>
      </c>
      <c r="CK70" s="121">
        <f>'Тест ответы'!CI71*'Показатели'!$F$108*IF($CK$4="да",$C70,1)</f>
        <v>0</v>
      </c>
      <c r="CL70" s="121">
        <f>'Тест ответы'!CJ71*'Показатели'!$F$109*IF($CL$4="да",$C70,1)</f>
        <v>0</v>
      </c>
      <c r="CM70" s="121">
        <f>'Тест ответы'!CK71*'Показатели'!$F$110*IF($CM$4="да",$C70,1)</f>
        <v>0</v>
      </c>
      <c r="CN70" s="121">
        <f>'Тест ответы'!CL71*'Показатели'!$F$111*IF($CN$4="да",$C70,1)</f>
        <v>0</v>
      </c>
      <c r="CO70" s="121">
        <f>'Тест ответы'!CM71*'Показатели'!$F$112*IF($CO$4="да",$C70,1)</f>
        <v>0</v>
      </c>
      <c r="CP70" s="128">
        <f>'Тест ответы'!CN71*'Показатели'!$F$113*IF($CP$4="да",$C70,1)</f>
        <v>0</v>
      </c>
      <c r="CQ70" s="121">
        <f>'Тест ответы'!CO71*'Показатели'!$F$118*IF(CQ$4="да",$C70,1)</f>
        <v>0</v>
      </c>
      <c r="CR70" s="121">
        <f>'Тест ответы'!CP71*'Показатели'!$F$119*IF(CR$4="да",$C70,1)</f>
        <v>0</v>
      </c>
      <c r="CS70" s="121">
        <f>'Тест ответы'!CQ71*'Показатели'!$F$120*IF(CS$4="да",$C70,1)</f>
        <v>0</v>
      </c>
      <c r="CT70" s="121">
        <f>'Тест ответы'!CR71*'Показатели'!$F$121*IF($CT$4="да",$C70,1)</f>
        <v>0</v>
      </c>
      <c r="CU70" s="121">
        <f>'Тест ответы'!CS71*'Показатели'!$F$122*IF($CU$4="да",$C70,1)</f>
        <v>0</v>
      </c>
      <c r="CV70" s="121">
        <f>'Тест ответы'!CT71*'Показатели'!$F$123*IF($CV$4="да",$C70,1)</f>
        <v>0</v>
      </c>
      <c r="CW70" s="121">
        <f>'Тест ответы'!CU71*'Показатели'!$F$124*IF($CW$4="да",$C70,1)</f>
        <v>0</v>
      </c>
      <c r="CX70" s="121">
        <f>'Тест ответы'!CV71*'Показатели'!$F$125*IF($CX$4="да",$C70,1)</f>
        <v>0</v>
      </c>
      <c r="CY70" s="121">
        <f>'Тест ответы'!CW71*'Показатели'!$F$126*IF($CY$4="да",$C70,1)</f>
        <v>0</v>
      </c>
      <c r="CZ70" s="121">
        <f>'Тест ответы'!CX71*'Показатели'!$F$127*IF($CZ$4="да",$C70,1)</f>
        <v>0</v>
      </c>
      <c r="DA70" s="121">
        <f>'Тест ответы'!CY71*'Показатели'!$F$128*IF($DA$4="да",$C70,1)</f>
        <v>0</v>
      </c>
      <c r="DB70" s="121">
        <f>'Тест ответы'!CZ71*'Показатели'!$F$129*IF($DB$4="да",$C70,1)</f>
        <v>0</v>
      </c>
      <c r="DC70" s="121">
        <f>'Тест ответы'!DA71*'Показатели'!$F$131*IF($DC$4="да",$C70,1)</f>
        <v>0</v>
      </c>
      <c r="DD70" s="121">
        <f>'Тест ответы'!DB71*'Показатели'!$F$132*IF($DD$4="да",$C70,1)</f>
        <v>0</v>
      </c>
      <c r="DE70" s="121">
        <f>'Тест ответы'!DC71*'Показатели'!$F$133*IF($DE$4="да",$C70,1)</f>
        <v>0</v>
      </c>
      <c r="DF70" s="121">
        <f>'Тест ответы'!DD71*'Показатели'!$F$134*IF($DF$4="да",$C70,1)</f>
        <v>0</v>
      </c>
      <c r="DG70" s="121">
        <f>'Тест ответы'!DE71*'Показатели'!$F$135*IF($DG$4="да",$C70,1)</f>
        <v>0</v>
      </c>
      <c r="DH70" s="121">
        <f>'Тест ответы'!DF71*'Показатели'!$F$136*IF($DH69="да",$C70,1)</f>
        <v>0</v>
      </c>
      <c r="DI70" s="121">
        <f>'Тест ответы'!DG71*'Показатели'!$F$137*IF($DI$4="да",$C70,1)</f>
        <v>0</v>
      </c>
      <c r="DJ70" s="121">
        <f>'Тест ответы'!DH71*'Показатели'!$F$138*IF($DJ$4="да",$C70,1)</f>
        <v>0</v>
      </c>
      <c r="DK70" s="122">
        <f>'Тест ответы'!DH71*'Показатели'!$F$139*IF($DK$4="да",$C70,1)</f>
        <v>0</v>
      </c>
      <c r="DL70" s="130" t="str">
        <f>'Тест ответы'!DJ71*#REF!*IF($DL$4="да",$C70,1)</f>
        <v>#REF!</v>
      </c>
      <c r="DM70" s="122" t="str">
        <f>'Тест ответы'!DF71*#REF!*IF(DM$4="да",$C70,1)</f>
        <v>#REF!</v>
      </c>
      <c r="DN70" s="122" t="str">
        <f>'Тест ответы'!DL71*#REF!*IF($DN$4="да",$C70,1)</f>
        <v>#REF!</v>
      </c>
      <c r="DO70" s="131" t="str">
        <f>'Тест ответы'!DM71*#REF!*IF($DO$4="да",$C70,1)</f>
        <v>#REF!</v>
      </c>
      <c r="DP70" s="122">
        <f>'Тест ответы'!DN71*'Показатели'!$F$141*IF($DP$4="да",$C70,1)</f>
        <v>0</v>
      </c>
      <c r="DQ70" s="122">
        <f>'Тест ответы'!DO71*'Показатели'!$F$142*IF(DQ$4="да",$C70,1)</f>
        <v>0</v>
      </c>
      <c r="DR70" s="132">
        <f>'Тест ответы'!DP71*'Показатели'!$F$144*$C70</f>
        <v>0</v>
      </c>
      <c r="DS70" s="122">
        <f>'Тест ответы'!DQ71*'Показатели'!$F$151*$C70</f>
        <v>0</v>
      </c>
      <c r="DT70" s="122">
        <f>'Тест ответы'!DR71*'Показатели'!$F$154*$C70</f>
        <v>0</v>
      </c>
      <c r="DU70" s="122">
        <f>'Тест ответы'!DS71*'Показатели'!$F$157*$C70</f>
        <v>0</v>
      </c>
      <c r="DV70" s="122">
        <f>'Тест ответы'!DT71*'Показатели'!$F$163*$C70</f>
        <v>0</v>
      </c>
      <c r="DW70" s="122">
        <f>'Тест ответы'!DU71*'Показатели'!$F$166*$C70</f>
        <v>0</v>
      </c>
      <c r="DX70" s="133">
        <f>'Тест ответы'!DV71*'Показатели'!$F$169*$C70</f>
        <v>0</v>
      </c>
      <c r="DY70" s="126">
        <f>'Тест ответы'!DW71*'Показатели'!$F$171*IF($DY$4="да",$C70,1)</f>
        <v>0</v>
      </c>
      <c r="DZ70" s="126">
        <f>'Тест ответы'!DX71*'Показатели'!$F$172*IF($DZ$4="да",$C70,1)</f>
        <v>0</v>
      </c>
      <c r="EA70" s="126">
        <f>'Тест ответы'!DY71*'Показатели'!$F$173*IF($EA$4="да",$C70,1)</f>
        <v>0</v>
      </c>
      <c r="EB70" s="126">
        <f>'Тест ответы'!DZ71*'Показатели'!$F$174*IF($EB$4="да",$C70,1)</f>
        <v>0</v>
      </c>
      <c r="EC70" s="126">
        <f>'Тест ответы'!EA71*'Показатели'!$F$175*IF($EC$4="да",$C70,1)</f>
        <v>0</v>
      </c>
      <c r="ED70" s="126">
        <f>'Тест ответы'!EB71*'Показатели'!$F$176*IF($ED$4="да",$C70,1)</f>
        <v>0</v>
      </c>
      <c r="EE70" s="126">
        <f>'Тест ответы'!EC71*'Показатели'!$F$177*IF($EE$4="да",$C70,1)</f>
        <v>0</v>
      </c>
      <c r="EF70" s="126">
        <f>'Тест ответы'!ED71*'Показатели'!$F$178*IF($EF$4="да",$C70,1)</f>
        <v>0</v>
      </c>
      <c r="EG70" s="126">
        <f>'Тест ответы'!EE71*'Показатели'!$F$179*IF($EG$4="да",$C70,1)</f>
        <v>0</v>
      </c>
      <c r="EH70" s="126">
        <f>'Тест ответы'!EF71*'Показатели'!$F$180*IF($EH$4="да",$C70,1)</f>
        <v>0</v>
      </c>
      <c r="EI70" s="126">
        <f>'Тест ответы'!EG71*'Показатели'!$F$181*IF($EI$4="да",$C70,1)</f>
        <v>0</v>
      </c>
      <c r="EJ70" s="126">
        <f>'Тест ответы'!EH71*'Показатели'!$F$182*IF($EJ$4="да",$C70,1)</f>
        <v>0</v>
      </c>
      <c r="EK70" s="126">
        <f>'Тест ответы'!EI71*'Показатели'!$F$183*IF($EK$4="да",$C70,1)</f>
        <v>0</v>
      </c>
      <c r="EL70" s="126">
        <f>'Тест ответы'!EJ71*'Показатели'!$F$184*IF($EL$4="да",$C70,1)</f>
        <v>0</v>
      </c>
      <c r="EM70" s="126">
        <f>'Тест ответы'!EK71*'Показатели'!$F$185*IF($EM$4="да",$C70,1)</f>
        <v>0</v>
      </c>
      <c r="EN70" s="126">
        <f>'Тест ответы'!EL71*'Показатели'!$F$186*IF($EN$4="да",$C70,1)</f>
        <v>0</v>
      </c>
      <c r="EO70" s="126">
        <f>'Тест ответы'!EM71*'Показатели'!$F$187*IF($EO$4="да",$C70,1)</f>
        <v>0</v>
      </c>
      <c r="EP70" s="126">
        <f>'Тест ответы'!EN71*'Показатели'!$F$188*IF($EP$4="да",$C70,1)</f>
        <v>0</v>
      </c>
      <c r="EQ70" s="126">
        <f>'Тест ответы'!EO71*'Показатели'!$F$189*IF($EQ$4="да",$C70,1)</f>
        <v>0</v>
      </c>
      <c r="ER70" s="126">
        <f>'Тест ответы'!EP71*'Показатели'!$F$190*IF($ER$4="да",$C70,1)</f>
        <v>0</v>
      </c>
      <c r="ES70" s="134">
        <f>'Тест ответы'!EQ71*'Показатели'!$F$191*IF($ES$4="да",$C70,1)</f>
        <v>0</v>
      </c>
      <c r="ET70" s="126">
        <f>'Тест ответы'!ER71*'Показатели'!$F$193*IF($ET$4="да",$C70,1)</f>
        <v>0</v>
      </c>
      <c r="EU70" s="126">
        <f>'Тест ответы'!ES71*'Показатели'!$F$194*IF($EU$4="да",$C70,1)</f>
        <v>0</v>
      </c>
      <c r="EV70" s="126">
        <f>'Тест ответы'!ET71*'Показатели'!$F$195*IF($EV$4="да",$C70,1)</f>
        <v>0</v>
      </c>
      <c r="EW70" s="126">
        <f>'Тест ответы'!EU71*'Показатели'!$F$196*IF($EW$4="да",$C70,1)</f>
        <v>0</v>
      </c>
      <c r="EX70" s="126">
        <f>'Тест ответы'!EV71*'Показатели'!$F$197*IF($EX$4="да",$C70,1)</f>
        <v>0</v>
      </c>
      <c r="EY70" s="126">
        <f>'Тест ответы'!EW71*'Показатели'!$F$198*IF($EY$4="да",$C70,1)</f>
        <v>0</v>
      </c>
      <c r="EZ70" s="126">
        <f>'Тест ответы'!EX71*'Показатели'!$F$199*IF($EZ$4="да",$C70,1)</f>
        <v>0</v>
      </c>
      <c r="FA70" s="126">
        <f>'Тест ответы'!EY71*'Показатели'!$F$200*IF($FA$4="да",$C70,1)</f>
        <v>0</v>
      </c>
      <c r="FB70" s="126">
        <f>'Тест ответы'!EZ71*'Показатели'!$F$201*IF($FB$4="да",$C70,1)</f>
        <v>0</v>
      </c>
      <c r="FC70" s="126">
        <f>'Тест ответы'!FA71*'Показатели'!$F$202*IF($FC$4="да",$C70,1)</f>
        <v>0</v>
      </c>
      <c r="FD70" s="126">
        <f>'Тест ответы'!FB71*'Показатели'!$F$203*IF($FD$4="да",$C70,1)</f>
        <v>0</v>
      </c>
      <c r="FE70" s="126">
        <f>'Тест ответы'!FC71*'Показатели'!$F$204*IF($FE$4="да",$C70,1)</f>
        <v>0</v>
      </c>
      <c r="FF70" s="126">
        <f>'Тест ответы'!FD71*'Показатели'!$F$205*IF($FF$4="да",$C70,1)</f>
        <v>0</v>
      </c>
      <c r="FG70" s="126">
        <f>'Тест ответы'!FE71*'Показатели'!$F$206*IF($FG$4="да",$C70,1)</f>
        <v>0</v>
      </c>
      <c r="FH70" s="126">
        <f>'Тест ответы'!FF71*'Показатели'!$F$207*IF($FH$4="да",$C70,1)</f>
        <v>0</v>
      </c>
      <c r="FI70" s="126">
        <f>'Тест ответы'!FG71*'Показатели'!$F$208*IF($FI$4="да",$C70,1)</f>
        <v>0</v>
      </c>
      <c r="FJ70" s="126">
        <f>'Тест ответы'!FH71*'Показатели'!$F$209*IF($FJ$4="да",$C70,1)</f>
        <v>0</v>
      </c>
      <c r="FK70" s="135">
        <f>'Тест ответы'!FI71*'Показатели'!$F$210*IF($FK$4="да",$C70,1)</f>
        <v>0</v>
      </c>
      <c r="FL70" s="122">
        <f>'Тест ответы'!FJ71*'Показатели'!$F$214*IF(FL$4="да",$C70,1)</f>
        <v>0</v>
      </c>
      <c r="FM70" s="122">
        <f>'Тест ответы'!FK71*'Показатели'!$F$215*IF(FM$4="да",$C70,1)</f>
        <v>0</v>
      </c>
      <c r="FN70" s="122">
        <f>'Тест ответы'!FL71*'Показатели'!$F$217*IF(FN$4="да",$C70,1)</f>
        <v>0</v>
      </c>
      <c r="FO70" s="122">
        <f>'Тест ответы'!FM71*'Показатели'!$F$218*IF(FO$4="да",$C70,1)</f>
        <v>0</v>
      </c>
      <c r="FP70" s="122">
        <f>'Тест ответы'!FN71*'Показатели'!$F$220*IF(FP$4="да",$C70,1)</f>
        <v>0</v>
      </c>
      <c r="FQ70" s="122">
        <f>'Тест ответы'!FO71*'Показатели'!$F$221*IF(FQ$4="да",$C70,1)</f>
        <v>0</v>
      </c>
      <c r="FR70" s="122">
        <f>'Тест ответы'!FP71*'Показатели'!$F$222*IF(FR$4="да",$C70,1)</f>
        <v>0</v>
      </c>
      <c r="FS70" s="122">
        <f>'Тест ответы'!FQ71*'Показатели'!$F$223*IF(FS$4="да",$C70,1)</f>
        <v>0</v>
      </c>
      <c r="FT70" s="122">
        <f>'Тест ответы'!FR71*'Показатели'!$F$224*IF(FT$4="да",$C70,1)</f>
        <v>0</v>
      </c>
      <c r="FU70" s="122">
        <f>'Тест ответы'!FS71*'Показатели'!$F$225*IF(FU$4="да",$C70,1)</f>
        <v>0</v>
      </c>
      <c r="FV70" s="122">
        <f>'Тест ответы'!FT71*'Показатели'!$F$227*IF(FV$4="да",$C70,1)</f>
        <v>0</v>
      </c>
      <c r="FW70" s="122">
        <f>'Тест ответы'!FU71*'Показатели'!$F$228*IF(FW$4="да",$C70,1)</f>
        <v>0</v>
      </c>
      <c r="FX70" s="122">
        <f>'Тест ответы'!FV71*'Показатели'!$F$229*IF(FX$4="да",$C70,1)</f>
        <v>0</v>
      </c>
      <c r="FY70" s="122">
        <f>'Тест ответы'!FW71*'Показатели'!$F$230*IF(FY$4="да",$C70,1)</f>
        <v>0</v>
      </c>
      <c r="FZ70" s="122">
        <f>'Тест ответы'!FX71*'Показатели'!$F$231*IF(FZ$4="да",$C70,1)</f>
        <v>0</v>
      </c>
      <c r="GA70" s="122">
        <f>'Тест ответы'!FY71*'Показатели'!$F$232*IF(GA$4="да",$C70,1)</f>
        <v>0</v>
      </c>
      <c r="GB70" s="132">
        <f>'Тест ответы'!FZ71*'Показатели'!$F$235*IF($GB$4="да",$C70,1)</f>
        <v>0</v>
      </c>
      <c r="GC70" s="122">
        <f>'Тест ответы'!GA71*'Показатели'!$F$236*IF($GC$4="да",$C70,1)</f>
        <v>0</v>
      </c>
      <c r="GD70" s="122">
        <f>'Тест ответы'!GB71*'Показатели'!$F$238*IF($GD$4="да",$C70,1)</f>
        <v>0</v>
      </c>
      <c r="GE70" s="122">
        <f>'Тест ответы'!GC71*'Показатели'!$F$239*IF($GE$4="да",$C70,1)</f>
        <v>0</v>
      </c>
      <c r="GF70" s="122">
        <f>'Тест ответы'!GD71*'Показатели'!$F$241*IF($GF$4="да",$C70,1)</f>
        <v>0</v>
      </c>
      <c r="GG70" s="122">
        <f>'Тест ответы'!GE71*'Показатели'!$F$242*IF($GG$4="да",$C70,1)</f>
        <v>0</v>
      </c>
      <c r="GH70" s="122">
        <f>'Тест ответы'!GF71*'Показатели'!$F$243*IF($GH$4="да",$C70,1)</f>
        <v>0</v>
      </c>
      <c r="GI70" s="122">
        <f>'Тест ответы'!GG71*'Показатели'!$F$244*IF($GI$4="да",$C70,1)</f>
        <v>0</v>
      </c>
      <c r="GJ70" s="122">
        <f>'Тест ответы'!GH71*'Показатели'!$F$245*IF($GJ$4="да",$C70,1)</f>
        <v>0</v>
      </c>
      <c r="GK70" s="122">
        <f>'Тест ответы'!GI71*'Показатели'!$F$246*IF($GK$4="да",$C70,1)</f>
        <v>0</v>
      </c>
      <c r="GL70" s="122">
        <f>'Тест ответы'!GJ71*'Показатели'!$F$248*IF($GL$4="да",$C70,1)</f>
        <v>0</v>
      </c>
      <c r="GM70" s="122">
        <f>'Тест ответы'!GK71*'Показатели'!$F$249*IF($GM$4="да",$C70,1)</f>
        <v>0</v>
      </c>
      <c r="GN70" s="122">
        <f>'Тест ответы'!GL71*'Показатели'!$F$250*IF($GN$4="да",$C70,1)</f>
        <v>0</v>
      </c>
      <c r="GO70" s="122">
        <f>'Тест ответы'!GM71*'Показатели'!$F$251*IF($GO$4="да",$C70,1)</f>
        <v>0</v>
      </c>
      <c r="GP70" s="122">
        <f>'Тест ответы'!GN71*'Показатели'!$F$252*IF($GP$4="да",$C70,1)</f>
        <v>0</v>
      </c>
      <c r="GQ70" s="122">
        <f>'Тест ответы'!GO71*'Показатели'!$F$253*IF($GQ$4="да",$C70,1)</f>
        <v>0</v>
      </c>
      <c r="GR70" s="132">
        <f>'Тест ответы'!GP71*'Показатели'!$F$256*IF($GR$4="да",$C70,1)</f>
        <v>0</v>
      </c>
      <c r="GS70" s="122">
        <f>'Тест ответы'!GQ71*'Показатели'!$F$257*IF($GS$4="да",$C70,1)</f>
        <v>0</v>
      </c>
      <c r="GT70" s="122">
        <f>'Тест ответы'!GR71*'Показатели'!$F$258*IF($GT$4="да",$C70,1)</f>
        <v>0</v>
      </c>
      <c r="GU70" s="122">
        <f>'Тест ответы'!GS71*'Показатели'!$F$260*IF($GU$4="да",$C70,1)</f>
        <v>0</v>
      </c>
      <c r="GV70" s="122">
        <f>'Тест ответы'!GT71*'Показатели'!$F$261*IF($GV$4="да",$C70,1)</f>
        <v>0</v>
      </c>
      <c r="GW70" s="122">
        <f>'Тест ответы'!GU71*'Показатели'!$F$262*IF($GW$4="да",$C70,1)</f>
        <v>0</v>
      </c>
      <c r="GX70" s="122">
        <f>'Тест ответы'!GV71*'Показатели'!$F$264*IF($GX$4="да",$C70,1)</f>
        <v>0</v>
      </c>
      <c r="GY70" s="122">
        <f>'Тест ответы'!GW71*'Показатели'!$F$265*IF($GY$4="да",$C70,1)</f>
        <v>0</v>
      </c>
      <c r="GZ70" s="122">
        <f>'Тест ответы'!GX71*'Показатели'!$F$266*IF($GZ$4="да",$C70,1)</f>
        <v>0</v>
      </c>
      <c r="HA70" s="122">
        <f>'Тест ответы'!GY71*'Показатели'!$F$267*IF($HA$4="да",$C70,1)</f>
        <v>0</v>
      </c>
      <c r="HB70" s="122">
        <f>'Тест ответы'!GZ71*'Показатели'!$F$269*IF($HB$4="да",$C70,1)</f>
        <v>0</v>
      </c>
      <c r="HC70" s="122">
        <f>'Тест ответы'!HA71*'Показатели'!$F$270*IF($HC$4="да",$C70,1)</f>
        <v>0</v>
      </c>
      <c r="HD70" s="122">
        <f>'Тест ответы'!HB71*'Показатели'!$F$271*IF($HD$4="да",$C70,1)</f>
        <v>0</v>
      </c>
      <c r="HE70" s="122">
        <f>'Тест ответы'!HC71*'Показатели'!$F$272*IF($HE$4="да",$C70,1)</f>
        <v>0</v>
      </c>
      <c r="HF70" s="122">
        <f>'Тест ответы'!HD71*'Показатели'!$F$274*IF($HF$4="да",$C70,1)</f>
        <v>0</v>
      </c>
      <c r="HG70" s="122">
        <f>'Тест ответы'!HE71*'Показатели'!$F$275*IF($HG$4="да",$C70,1)</f>
        <v>0</v>
      </c>
      <c r="HH70" s="122">
        <f>'Тест ответы'!HF71*'Показатели'!$F$276*IF($HH$4="да",$C70,1)</f>
        <v>0</v>
      </c>
      <c r="HI70" s="122">
        <f>'Тест ответы'!HG71*'Показатели'!$F$277*IF($HI$4="да",$C70,1)</f>
        <v>0</v>
      </c>
      <c r="HJ70" s="122">
        <f>'Тест ответы'!HH71*'Показатели'!$F$278*IF($HJ$4="да",$C70,1)</f>
        <v>0</v>
      </c>
      <c r="HK70" s="122">
        <f>'Тест ответы'!HI71*'Показатели'!$F$279*IF($HK$4="да",$C70,1)</f>
        <v>0</v>
      </c>
      <c r="HL70" s="122">
        <f>'Тест ответы'!HJ71*'Показатели'!$F$280*IF($HL$4="да",$C70,1)</f>
        <v>0</v>
      </c>
      <c r="HM70" s="122">
        <f>'Тест ответы'!HK71*'Показатели'!$F$281*IF($HM$4="да",$C70,1)</f>
        <v>0</v>
      </c>
      <c r="HN70" s="122">
        <f>'Тест ответы'!HL71*'Показатели'!$F$282*IF($HN$4="да",$C70,1)</f>
        <v>0</v>
      </c>
      <c r="HO70" s="122">
        <f>'Тест ответы'!HM71*'Показатели'!$F$284*IF($HO$4="да",$C70,1)</f>
        <v>0</v>
      </c>
      <c r="HP70" s="122">
        <f>'Тест ответы'!HN71*'Показатели'!$F$285*IF($HP$4="да",$C70,1)</f>
        <v>0</v>
      </c>
      <c r="HQ70" s="122">
        <f>'Тест ответы'!HO71*'Показатели'!$F$286*IF($HQ$4="да",$C70,1)</f>
        <v>0</v>
      </c>
      <c r="HR70" s="122">
        <f>'Тест ответы'!HP71*'Показатели'!$F$287*IF($HR$4="да",$C70,1)</f>
        <v>0</v>
      </c>
      <c r="HS70" s="122">
        <f>'Тест ответы'!HQ71*'Показатели'!$F$288*IF($HS$4="да",$C70,1)</f>
        <v>0</v>
      </c>
      <c r="HT70" s="122">
        <f>'Тест ответы'!HR71*'Показатели'!$F$289*IF(HT$4="да",$C70,1)</f>
        <v>0</v>
      </c>
      <c r="HU70" s="122">
        <f>'Тест ответы'!HS71*'Показатели'!$F$290*IF($HU$4="да",$C70,1)</f>
        <v>0</v>
      </c>
      <c r="HV70" s="122">
        <f>'Тест ответы'!HT71*'Показатели'!$F$291*IF($HV$4="да",$C70,1)</f>
        <v>0</v>
      </c>
      <c r="HW70" s="122">
        <f>'Тест ответы'!HU71*'Показатели'!$F$292*IF($HW$4="да",$C70,1)</f>
        <v>0</v>
      </c>
      <c r="HX70" s="122" t="str">
        <f>'Тест ответы'!HV71*#REF!*C70</f>
        <v>#REF!</v>
      </c>
      <c r="HY70" s="133" t="str">
        <f>'Тест ответы'!HW71*#REF!*C70</f>
        <v>#REF!</v>
      </c>
      <c r="HZ70" s="122">
        <f>'Тест ответы'!HX71*'Показатели'!$F$295*IF(HZ$4="да",$C70,1)</f>
        <v>0</v>
      </c>
      <c r="IA70" s="122">
        <f>'Тест ответы'!HY71*'Показатели'!$F$296*IF(IA$4="да",$C70,1)</f>
        <v>0</v>
      </c>
      <c r="IB70" s="122">
        <f>'Тест ответы'!HZ71*'Показатели'!$F$297*IF(IB$4="да",$C70,1)</f>
        <v>0</v>
      </c>
      <c r="IC70" s="122">
        <f>'Тест ответы'!IA71*'Показатели'!$F$299*IF(IC$4="да",$C70,1)</f>
        <v>0</v>
      </c>
      <c r="ID70" s="122">
        <f>'Тест ответы'!IB71*'Показатели'!$F$300*IF(ID$4="да",$C70,1)</f>
        <v>0</v>
      </c>
      <c r="IE70" s="122">
        <f>'Тест ответы'!IC71*'Показатели'!$F$301*IF(IE$4="да",$C70,1)</f>
        <v>0</v>
      </c>
      <c r="IF70" s="122">
        <f>'Тест ответы'!ID71*'Показатели'!$F$303*IF(IF$4="да",$C70,1)</f>
        <v>0</v>
      </c>
      <c r="IG70" s="122">
        <f>'Тест ответы'!IE71*'Показатели'!$F$304*IF(IG$4="да",$C70,1)</f>
        <v>0</v>
      </c>
      <c r="IH70" s="122">
        <f>'Тест ответы'!IF71*'Показатели'!$F$305*IF(IH$4="да",$C70,1)</f>
        <v>0</v>
      </c>
      <c r="II70" s="122">
        <f>'Тест ответы'!IG71*'Показатели'!$F$307*IF(II$4="да",$C70,1)</f>
        <v>0</v>
      </c>
      <c r="IJ70" s="122">
        <f>'Тест ответы'!IH71*'Показатели'!$F$308*IF(IJ$4="да",$C70,1)</f>
        <v>0</v>
      </c>
      <c r="IK70" s="122">
        <f>'Тест ответы'!II71*'Показатели'!$F$309*IF(IK$4="да",$C70,1)</f>
        <v>0</v>
      </c>
      <c r="IL70" s="122">
        <f>'Тест ответы'!IJ71*'Показатели'!$F$313*IF(IL$4="да",$C70,1)</f>
        <v>0</v>
      </c>
      <c r="IM70" s="122">
        <f>'Тест ответы'!IK71*'Показатели'!$F$314*IF(IM$4="да",$C70,1)</f>
        <v>0</v>
      </c>
      <c r="IN70" s="122">
        <f>'Тест ответы'!IL71*'Показатели'!$F$315*IF(IN$4="да",$C70,1)</f>
        <v>0</v>
      </c>
      <c r="IO70" s="122">
        <f>'Тест ответы'!IM71*'Показатели'!$F$316*IF(IO$4="да",$C70,1)</f>
        <v>0</v>
      </c>
      <c r="IP70" s="122">
        <f>'Тест ответы'!IN71*'Показатели'!$F$317*IF(IP$4="да",$C70,1)</f>
        <v>0</v>
      </c>
      <c r="IQ70" s="122">
        <f>'Тест ответы'!IO71*'Показатели'!$F$318*IF(IQ$4="да",$C70,1)</f>
        <v>0</v>
      </c>
      <c r="IR70" s="122">
        <f>'Тест ответы'!IP71*'Показатели'!$F$320*IF(IR$4="да",$C70,1)</f>
        <v>0</v>
      </c>
      <c r="IS70" s="122">
        <f>'Тест ответы'!IQ71*'Показатели'!$F$321*IF(IS$4="да",$C70,1)</f>
        <v>0</v>
      </c>
      <c r="IT70" s="122">
        <f>'Тест ответы'!IR71*'Показатели'!$F$322*IF(IT$4="да",$C70,1)</f>
        <v>0</v>
      </c>
      <c r="IU70" s="122">
        <f>'Тест ответы'!IS71*'Показатели'!$F$323*IF(IU$4="да",$C70,1)</f>
        <v>0</v>
      </c>
      <c r="IV70" s="122">
        <f>'Тест ответы'!IT71*'Показатели'!$F$324*IF(IV$4="да",$C70,1)</f>
        <v>0</v>
      </c>
      <c r="IW70" s="122">
        <f>'Тест ответы'!IU71*'Показатели'!$F$325*IF(IW$4="да",$C70,1)</f>
        <v>0</v>
      </c>
      <c r="IX70" s="122">
        <f>'Тест ответы'!IV71*'Показатели'!$F$327*IF(IX$4="да",$C70,1)</f>
        <v>0</v>
      </c>
      <c r="IY70" s="122">
        <f>'Тест ответы'!IW71*'Показатели'!$F$328*IF(IY$4="да",$C70,1)</f>
        <v>0</v>
      </c>
      <c r="IZ70" s="132">
        <f>'Тест ответы'!IX71*'Показатели'!$F$331*IF(IZ$4="да",$C70,1)</f>
        <v>0</v>
      </c>
      <c r="JA70" s="122">
        <f>'Тест ответы'!IY71*'Показатели'!$F$332*IF(JA$4="да",$C70,1)</f>
        <v>0</v>
      </c>
      <c r="JB70" s="122">
        <f>'Тест ответы'!IZ71*'Показатели'!$F$333*IF(JB$4="да",$C70,1)</f>
        <v>0</v>
      </c>
      <c r="JC70" s="122">
        <f>'Тест ответы'!JA71*'Показатели'!$F$334*IF(JC$4="да",$C70,1)</f>
        <v>0</v>
      </c>
      <c r="JD70" s="122">
        <f>'Тест ответы'!JB71*'Показатели'!$F$335*IF(JD$4="да",$C70,1)</f>
        <v>0</v>
      </c>
      <c r="JE70" s="122">
        <f>'Тест ответы'!JC71*'Показатели'!$F$336*IF(JE$4="да",$C70,1)</f>
        <v>0</v>
      </c>
      <c r="JF70" s="122">
        <f>'Тест ответы'!JD71*'Показатели'!$F$338*IF(JF$4="да",$C70,1)</f>
        <v>0</v>
      </c>
      <c r="JG70" s="122">
        <f>'Тест ответы'!JE71*'Показатели'!$F$339*IF(JG$4="да",$C70,1)</f>
        <v>0</v>
      </c>
      <c r="JH70" s="122">
        <f>'Тест ответы'!JF71*'Показатели'!$F$341*IF(JH$4="да",$C70,1)</f>
        <v>0</v>
      </c>
      <c r="JI70" s="122">
        <f>'Тест ответы'!JG71*'Показатели'!$F$342*IF(JI$4="да",$C70,1)</f>
        <v>0</v>
      </c>
      <c r="JJ70" s="122">
        <f>'Тест ответы'!JH71*'Показатели'!$F$343*IF(JJ$4="да",$C70,1)</f>
        <v>0</v>
      </c>
      <c r="JK70" s="122">
        <f>'Тест ответы'!JI71*'Показатели'!$F$344*IF(JK$4="да",$C70,1)</f>
        <v>0</v>
      </c>
      <c r="JL70" s="122">
        <f>'Тест ответы'!JJ71*'Показатели'!$F$345*IF(JL$4="да",$C70,1)</f>
        <v>0</v>
      </c>
      <c r="JM70" s="122">
        <f>'Тест ответы'!JK71*'Показатели'!$F$346*IF(JM$4="да",$C70,1)</f>
        <v>0</v>
      </c>
      <c r="JN70" s="122">
        <f>'Тест ответы'!JL71*'Показатели'!$F$347*IF(JN$4="да",$C70,1)</f>
        <v>0</v>
      </c>
      <c r="JO70" s="122">
        <f>'Тест ответы'!JM71*'Показатели'!$F$348*IF(JO$4="да",$C70,1)</f>
        <v>0</v>
      </c>
      <c r="JP70" s="122">
        <f>'Тест ответы'!JN71*'Показатели'!$F$349*IF(JP$4="да",$C70,1)</f>
        <v>0</v>
      </c>
      <c r="JQ70" s="122">
        <f>'Тест ответы'!JO71*'Показатели'!$F$350*IF(JQ$4="да",$C70,1)</f>
        <v>0</v>
      </c>
      <c r="JR70" s="122">
        <f>'Тест ответы'!JP71*'Показатели'!$F$351*IF(JR$4="да",$C70,1)</f>
        <v>0</v>
      </c>
      <c r="JS70" s="122">
        <f>'Тест ответы'!JQ71*'Показатели'!$F$352*IF(JS$4="да",$C70,1)</f>
        <v>0</v>
      </c>
      <c r="JT70" s="122">
        <f>'Тест ответы'!JR71*'Показатели'!$F$353*IF(JT$4="да",$C70,1)</f>
        <v>0</v>
      </c>
      <c r="JU70" s="122">
        <f>'Тест ответы'!JS71*'Показатели'!$F$354*IF(JU$4="да",$C70,1)</f>
        <v>0</v>
      </c>
      <c r="JV70" s="122">
        <f>'Тест ответы'!JT71*'Показатели'!$F$355*IF(JV$4="да",$C70,1)</f>
        <v>0</v>
      </c>
      <c r="JW70" s="122">
        <f>'Тест ответы'!JU71*'Показатели'!$F$356*IF(JW$4="да",$C70,1)</f>
        <v>0</v>
      </c>
      <c r="JX70" s="122">
        <f>'Тест ответы'!JV71*'Показатели'!$F$357*IF(JX$4="да",$C70,1)</f>
        <v>0</v>
      </c>
      <c r="JY70" s="122">
        <f>'Тест ответы'!JW71*'Показатели'!$F$358*IF(JY$4="да",$C70,1)</f>
        <v>0</v>
      </c>
      <c r="JZ70" s="122">
        <f>'Тест ответы'!JX71*'Показатели'!$F$360*IF(JZ$4="да",$C70,1)</f>
        <v>0</v>
      </c>
      <c r="KA70" s="122">
        <f>'Тест ответы'!JY71*'Показатели'!$F$361*IF(KA$4="да",$C70,1)</f>
        <v>0</v>
      </c>
      <c r="KB70" s="122">
        <f>'Тест ответы'!JZ71*'Показатели'!$F$362*IF(KB$4="да",$C70,1)</f>
        <v>0</v>
      </c>
      <c r="KC70" s="122">
        <f>'Тест ответы'!KA71*'Показатели'!$F$363*IF(KC$4="да",$C70,1)</f>
        <v>0</v>
      </c>
      <c r="KD70" s="122">
        <f>'Тест ответы'!KB71*'Показатели'!$F$364*IF(KD$4="да",$C70,1)</f>
        <v>0</v>
      </c>
      <c r="KE70" s="136">
        <f>'Тест ответы'!KC71*'Показатели'!$F$365*IF(KE$4="да",$C70,1)</f>
        <v>0</v>
      </c>
      <c r="KF70" s="122">
        <f>'Тест ответы'!KD71*'Показатели'!$F$380*IF(KF$4="да",A70,1)</f>
        <v>0</v>
      </c>
      <c r="KG70" s="122">
        <f>'Тест ответы'!KE71*'Показатели'!$F$383*IF(KG$4="да",B70,1)</f>
        <v>0</v>
      </c>
      <c r="KH70" s="133">
        <f>'Тест ответы'!KF71*'Показатели'!$F$385*IF(KH$4="да",C70,1)</f>
        <v>0</v>
      </c>
      <c r="KI70" s="122">
        <f>'Тест ответы'!KG71*'Показатели'!$F$387*IF($KI$4="да",C70,1)</f>
        <v>0</v>
      </c>
      <c r="KJ70" s="122">
        <f>'Тест ответы'!KH71*'Показатели'!$F$388*IF($KJ$4="да",C70,1)</f>
        <v>0</v>
      </c>
      <c r="KK70" s="122">
        <f>'Тест ответы'!KI71*'Показатели'!$F$389*IF($KK$4="да",C70,1)</f>
        <v>0</v>
      </c>
      <c r="KL70" s="132">
        <f>'Тест ответы'!KJ71*'Показатели'!$F$391*IF(KL$4="да",C70,1)</f>
        <v>0</v>
      </c>
      <c r="KM70" s="122">
        <f>'Тест ответы'!KK71*'Показатели'!$F$392*IF(KM$4="да",D70,1)</f>
        <v>0</v>
      </c>
      <c r="KN70" s="132">
        <f>'Тест ответы'!KL71*'Показатели'!$F$394*IF($KN$4="да",C70,1)</f>
        <v>0</v>
      </c>
      <c r="KO70" s="133">
        <f>'Тест ответы'!KM71*'Показатели'!$F$395*IF($KO$4="да",C70,1)</f>
        <v>0</v>
      </c>
      <c r="KP70" s="122">
        <f>'Тест ответы'!KN71*'Показатели'!$F$397*IF($KP$4="да",$C70,1)</f>
        <v>0</v>
      </c>
      <c r="KQ70" s="122">
        <f>'Тест ответы'!KO71*'Показатели'!$F$398*IF($KQ$4="да",$C70,1)</f>
        <v>0</v>
      </c>
      <c r="KR70" s="122">
        <f>'Тест ответы'!KP71*'Показатели'!$F$400*IF($KR$4="да",$C70,1)</f>
        <v>0</v>
      </c>
      <c r="KS70" s="133">
        <f>'Тест ответы'!KQ71*'Показатели'!$F$401*IF($KS$4="да",$C70,1)</f>
        <v>0</v>
      </c>
      <c r="KT70" s="122">
        <f>'Тест ответы'!KR71*'Показатели'!$F$403*IF($KT$4="да",$C70,1)</f>
        <v>0</v>
      </c>
      <c r="KU70" s="122">
        <f>'Тест ответы'!KS71*'Показатели'!$F$405*IF($KU$4="да",$C70,1)</f>
        <v>0</v>
      </c>
      <c r="KV70" s="130">
        <f>'Тест ответы'!KT71*'Показатели'!$F$408*IF($KV$4="да",$C70,1)</f>
        <v>0</v>
      </c>
      <c r="KW70" s="122">
        <f>'Тест ответы'!KU71*'Показатели'!$F$409*IF($KW$4="да",$C70,1)</f>
        <v>0</v>
      </c>
      <c r="KX70" s="122">
        <f>'Тест ответы'!KV71*'Показатели'!$F$410*IF($KX$4="да",$C70,1)</f>
        <v>0</v>
      </c>
      <c r="KY70" s="122">
        <f>'Тест ответы'!KW71*'Показатели'!$F$411*IF($KY$4="да",$C70,1)</f>
        <v>0</v>
      </c>
      <c r="KZ70" s="132">
        <f>'Тест ответы'!KX71*'Показатели'!$F$413*IF($KZ$4="да",$C70,1)</f>
        <v>0</v>
      </c>
      <c r="LA70" s="122">
        <f>'Тест ответы'!KY71*'Показатели'!$F$415*IF($LA$4="да",$C70,1)</f>
        <v>0</v>
      </c>
      <c r="LB70" s="122">
        <f>'Тест ответы'!KZ71*'Показатели'!$F$416*IF($LB$4="да",$C70,1)</f>
        <v>0</v>
      </c>
      <c r="LC70" s="122">
        <f>'Тест ответы'!LA71*'Показатели'!$F$417*IF($LC$4="да",$C70,1)</f>
        <v>0</v>
      </c>
      <c r="LD70" s="132">
        <f>'Тест ответы'!LB71*'Показатели'!$F$420*IF($LD$4="да",$C70,1)</f>
        <v>0</v>
      </c>
      <c r="LE70" s="122">
        <f>'Тест ответы'!LC71*'Показатели'!$F$422*IF($LE$4="да",$C70,1)</f>
        <v>0</v>
      </c>
      <c r="LF70" s="122">
        <f>'Тест ответы'!LD71*'Показатели'!$F$423*IF($LF$4="да",$C70,1)</f>
        <v>0</v>
      </c>
      <c r="LG70" s="122">
        <f>'Тест ответы'!LE71*'Показатели'!$F$424*IF($LG$4="да",$C70,1)</f>
        <v>0</v>
      </c>
      <c r="LH70" s="132">
        <f>'Тест ответы'!LF71*'Показатели'!$F$426*IF(LH$4="да",$C70,1)</f>
        <v>0</v>
      </c>
      <c r="LI70" s="122">
        <f>'Тест ответы'!LG71*'Показатели'!$F$427*IF($LI$4="да",$C70,1)</f>
        <v>0</v>
      </c>
      <c r="LJ70" s="122">
        <f>'Тест ответы'!LH71*'Показатели'!$F$428*IF($LJ$4="да",$C70,1)</f>
        <v>0</v>
      </c>
      <c r="LK70" s="122">
        <f>'Тест ответы'!LI71*'Показатели'!$F$429*IF($LK$4="да",$C70,1)</f>
        <v>0</v>
      </c>
      <c r="LL70" s="122">
        <f>'Тест ответы'!LJ71*'Показатели'!$F$430*IF($LI$4="да",$C70,1)</f>
        <v>0</v>
      </c>
      <c r="LM70" s="125">
        <f>'Тест ответы'!LK71*'Показатели'!$F$461*IF(LM$4="да",$C70,1)</f>
        <v>0</v>
      </c>
      <c r="LN70" s="126">
        <f>'Тест ответы'!LL71*'Показатели'!$F$462*IF(LN$4="да",$C70,1)</f>
        <v>0</v>
      </c>
      <c r="LO70" s="126">
        <f>'Тест ответы'!LM71*'Показатели'!$F$463*IF(LO$4="да",$C70,1)</f>
        <v>0</v>
      </c>
      <c r="LP70" s="126">
        <f>'Тест ответы'!LN71*'Показатели'!$F$464*IF(LP$4="да",$C70,1)</f>
        <v>0</v>
      </c>
      <c r="LQ70" s="126">
        <f>'Тест ответы'!LO71*'Показатели'!$F$466*IF(LQ$4="да",$C70,1)</f>
        <v>0</v>
      </c>
      <c r="LR70" s="126">
        <f>'Тест ответы'!LP71*'Показатели'!$F$467*IF(LR$4="да",$C70,1)</f>
        <v>0</v>
      </c>
      <c r="LS70" s="126">
        <f>'Тест ответы'!LQ71*'Показатели'!$F$468*IF(LS$4="да",$C70,1)</f>
        <v>0</v>
      </c>
      <c r="LT70" s="135">
        <f>'Тест ответы'!LR71*'Показатели'!$F$469*IF(LT$4="да",$C70,1)</f>
        <v>0</v>
      </c>
      <c r="LU70" s="122">
        <f>'Тест ответы'!LS71*'Показатели'!$F$472*IF($LU$4="да",$C70,1)</f>
        <v>0</v>
      </c>
      <c r="LV70" s="122">
        <f>'Тест ответы'!LT71*'Показатели'!$F$473*IF($LV$4="да",$C70,1)</f>
        <v>0</v>
      </c>
      <c r="LW70" s="122">
        <f>'Тест ответы'!LU71*'Показатели'!$F$474*IF($LW$4="да",$C70,1)</f>
        <v>0</v>
      </c>
      <c r="LX70" s="122">
        <f>'Тест ответы'!LV71*'Показатели'!$F$476*IF($LX$4="да",$C70,1)</f>
        <v>0</v>
      </c>
      <c r="LY70" s="122">
        <f>'Тест ответы'!LW71*'Показатели'!$F$477*IF($LY$4="да",$C70,1)</f>
        <v>0</v>
      </c>
      <c r="LZ70" s="122">
        <f>'Тест ответы'!LX71*'Показатели'!$F$478*IF(LZ$4="да",$C70,1)</f>
        <v>0</v>
      </c>
      <c r="MA70" s="122">
        <f>'Тест ответы'!LY71*'Показатели'!$F$479*IF($MA$4="да",$C70,1)</f>
        <v>0</v>
      </c>
      <c r="MB70" s="122">
        <f>'Тест ответы'!LZ71*'Показатели'!$F$480*IF($MB$4="да",$C70,1)</f>
        <v>0</v>
      </c>
      <c r="MC70" s="122">
        <f>'Тест ответы'!MA71*'Показатели'!$F$481*IF($MC$4="да",$C70,1)</f>
        <v>0</v>
      </c>
      <c r="MD70" s="122">
        <f>'Тест ответы'!MB71*'Показатели'!$F$483*IF($MD$4="да",$C70,1)</f>
        <v>0</v>
      </c>
      <c r="ME70" s="122">
        <f>'Тест ответы'!MC71*'Показатели'!$F$484*IF($ME$4="да",$C70,1)</f>
        <v>0</v>
      </c>
      <c r="MF70" s="122">
        <f>'Тест ответы'!MD71*'Показатели'!$F$486*IF($MF$4="да",$C70,1)</f>
        <v>0</v>
      </c>
      <c r="MG70" s="136">
        <f>'Тест ответы'!ME71*'Показатели'!F$487*IF(MG$4="да",$C70,1)</f>
        <v>0</v>
      </c>
      <c r="MH70" s="126">
        <f>'Тест ответы'!MF71*'Показатели'!$F$489*IF($MH$4="да",$C70,1)</f>
        <v>0</v>
      </c>
      <c r="MI70" s="126">
        <f>'Тест ответы'!MG71*'Показатели'!$F$490*IF($MI$4="да",$C70,1)</f>
        <v>0</v>
      </c>
      <c r="MJ70" s="126">
        <f>'Тест ответы'!MH71*'Показатели'!$F$491*IF($MJ$4="да",$C70,1)</f>
        <v>0</v>
      </c>
      <c r="MK70" s="126">
        <f>'Тест ответы'!MI71*'Показатели'!$F$492*IF($MK$4="да",$C70,1)</f>
        <v>0</v>
      </c>
      <c r="ML70" s="126">
        <f>'Тест ответы'!MJ71*'Показатели'!$F$493*IF($ML$4="да",$C70,1)</f>
        <v>0</v>
      </c>
      <c r="MM70" s="126">
        <f>'Тест ответы'!MK71*'Показатели'!$F$494*IF($MM$4="да",$C70,1)</f>
        <v>0</v>
      </c>
      <c r="MN70" s="126">
        <f>'Тест ответы'!ML71*'Показатели'!$F$495*IF($MN$4="да",$C70,1)</f>
        <v>0</v>
      </c>
      <c r="MO70" s="126">
        <f>'Тест ответы'!MM71*'Показатели'!$F$496*IF($MO$4="да",$C70,1)</f>
        <v>0</v>
      </c>
      <c r="MP70" s="126">
        <f>'Тест ответы'!MN71*'Показатели'!$F$497*IF($MP$4="да",$C70,1)</f>
        <v>0</v>
      </c>
      <c r="MQ70" s="126">
        <f>'Тест ответы'!MO71*'Показатели'!$F$498*IF($MQ$4="да",$C70,1)</f>
        <v>0</v>
      </c>
      <c r="MR70" s="126">
        <f>'Тест ответы'!MP71*'Показатели'!$F$499*IF($MR$4="да",$C70,1)</f>
        <v>0</v>
      </c>
      <c r="MS70" s="126">
        <f>'Тест ответы'!MQ71*'Показатели'!$F$500*IF($MS$4="да",$C70,1)</f>
        <v>0</v>
      </c>
      <c r="MT70" s="126">
        <f>'Тест ответы'!MR71*'Показатели'!$F$501*IF(MT$4="да",$C70,1)</f>
        <v>0</v>
      </c>
      <c r="MU70" s="126">
        <f>'Тест ответы'!MS71*'Показатели'!$F$502*IF(MU$4="да",$C70,1)</f>
        <v>0</v>
      </c>
      <c r="MV70" s="126">
        <f>'Тест ответы'!MT71*'Показатели'!$F$503*IF(MV$4="да",$C70,1)</f>
        <v>0</v>
      </c>
      <c r="MW70" s="126">
        <f>'Тест ответы'!MU71*'Показатели'!$F$504*IF($MW$4="да",$C70,1)</f>
        <v>0</v>
      </c>
      <c r="MX70" s="126">
        <f>'Тест ответы'!MV71*'Показатели'!$F$505*IF(MX$4="да",$C70,1)</f>
        <v>0</v>
      </c>
      <c r="MY70" s="126">
        <f>'Тест ответы'!MW71*'Показатели'!$F$506*IF(MY$4="да",$C70,1)</f>
        <v>0</v>
      </c>
      <c r="MZ70" s="126">
        <f>'Тест ответы'!MX71*'Показатели'!$F$507*IF(MZ$4="да",$C70,1)</f>
        <v>0</v>
      </c>
      <c r="NA70" s="126">
        <f>'Тест ответы'!MY71*'Показатели'!$F$508*IF(NA$4="да",$C70,1)</f>
        <v>0</v>
      </c>
      <c r="NB70" s="126">
        <f>'Тест ответы'!MZ71*'Показатели'!$F$509*IF(NB$4="да",$C70,1)</f>
        <v>0</v>
      </c>
      <c r="NC70" s="126">
        <f>'Тест ответы'!NA71*'Показатели'!$F$510*IF(NC$4="да",$C70,1)</f>
        <v>0</v>
      </c>
      <c r="ND70" s="126">
        <f>'Тест ответы'!NB71*'Показатели'!$F$511*IF(ND$4="да",$C70,1)</f>
        <v>0</v>
      </c>
      <c r="NE70" s="126">
        <f>'Тест ответы'!NC71*'Показатели'!$F$512*IF(NE$4="да",$C70,1)</f>
        <v>0</v>
      </c>
      <c r="NF70" s="126">
        <f>'Тест ответы'!ND71*'Показатели'!$F$513*IF(NF$4="да",$C70,1)</f>
        <v>0</v>
      </c>
      <c r="NG70" s="126">
        <f>'Тест ответы'!NE71*'Показатели'!$F$514*IF(NG$4="да",$C70,1)</f>
        <v>0</v>
      </c>
      <c r="NH70" s="126">
        <f>'Тест ответы'!NF71*'Показатели'!$F$515*IF(NH$4="да",$C70,1)</f>
        <v>0</v>
      </c>
      <c r="NI70" s="134">
        <f>'Тест ответы'!NG71*'Показатели'!$F$516*IF($NI$4="да",$C70,1)</f>
        <v>0</v>
      </c>
      <c r="NJ70" s="126">
        <f>'Тест ответы'!NH71*'Показатели'!$F$518*IF(NJ$4="да",$C70,1)</f>
        <v>0</v>
      </c>
      <c r="NK70" s="126">
        <f>'Тест ответы'!NI71*'Показатели'!$F$519*IF(NK$4="да",$C70,1)</f>
        <v>0</v>
      </c>
      <c r="NL70" s="126">
        <f>'Тест ответы'!NJ71*'Показатели'!$F$520*IF(NL$4="да",$C70,1)</f>
        <v>0</v>
      </c>
      <c r="NM70" s="126">
        <f>'Тест ответы'!NK71*'Показатели'!$F$521*IF(NM$4="да",$C70,1)</f>
        <v>0</v>
      </c>
      <c r="NN70" s="126">
        <f>'Тест ответы'!NL71*'Показатели'!$F$522*IF(NN$4="да",$C70,1)</f>
        <v>0</v>
      </c>
      <c r="NO70" s="126">
        <f>'Тест ответы'!NM71*'Показатели'!$F$523*IF(NO$4="да",$C70,1)</f>
        <v>0</v>
      </c>
      <c r="NP70" s="126">
        <f>'Тест ответы'!NN71*'Показатели'!G$524*IF(NP$4="да",$C70,1)</f>
        <v>0</v>
      </c>
      <c r="NQ70" s="126">
        <f>'Тест ответы'!NO71*'Показатели'!H$525*IF(NQ$4="да",$C70,1)</f>
        <v>0</v>
      </c>
      <c r="NR70" s="126">
        <f>'Тест ответы'!NP71*'Показатели'!I$526*IF(NR$4="да",$C70,1)</f>
        <v>0</v>
      </c>
      <c r="NS70" s="126">
        <f>'Тест ответы'!NQ71*'Показатели'!$F$527*IF(NS$4="да",$C70,1)</f>
        <v>0</v>
      </c>
      <c r="NT70" s="126">
        <f>'Тест ответы'!NR71*'Показатели'!$F$528*IF(NT$4="да",$C70,1)</f>
        <v>0</v>
      </c>
      <c r="NU70" s="126">
        <f>'Тест ответы'!NS71*'Показатели'!$F$529*IF(NU$4="да",$C70,1)</f>
        <v>0</v>
      </c>
      <c r="NV70" s="135">
        <f>'Тест ответы'!NT71*'Показатели'!$F$530*IF(NV$4="да",$C70,1)</f>
        <v>0</v>
      </c>
      <c r="NW70" s="126">
        <f>'Тест ответы'!NU71*'Показатели'!$F$533*IF($NW$4="да",$C70,1)</f>
        <v>0</v>
      </c>
      <c r="NX70" s="126">
        <f>'Тест ответы'!NV71*'Показатели'!$F$534*IF($NX$4="да",$C70,1)</f>
        <v>0</v>
      </c>
      <c r="NY70" s="127">
        <f>'Тест ответы'!NW71*'Показатели'!$F$536*IF($NY$4="да",$C70,1)</f>
        <v>0</v>
      </c>
      <c r="NZ70" s="126">
        <f>'Тест ответы'!NX71*'Показатели'!$F$537*IF($NZ$4="да",$C70,1)</f>
        <v>0</v>
      </c>
      <c r="OA70" s="127">
        <f>'Тест ответы'!NY71*'Показатели'!$F$539*IF(OA$4="да",$C70,1)</f>
        <v>0</v>
      </c>
      <c r="OB70" s="126">
        <f>'Тест ответы'!NZ71*'Показатели'!$F$540*IF(OB$4="да",$C70,1)</f>
        <v>0</v>
      </c>
      <c r="OC70" s="126">
        <f>'Тест ответы'!OA71*'Показатели'!$F$541*IF(OC$4="да",$C70,1)</f>
        <v>0</v>
      </c>
      <c r="OD70" s="126">
        <f>'Тест ответы'!OB71*'Показатели'!$F$542*IF(OD$4="да",$C70,1)</f>
        <v>0</v>
      </c>
      <c r="OE70" s="126">
        <f>'Тест ответы'!OC71*'Показатели'!$F$543*IF(OE$4="да",$C70,1)</f>
        <v>0</v>
      </c>
      <c r="OF70" s="126">
        <f>'Тест ответы'!OD71*'Показатели'!$F$544*IF(OF$4="да",$C70,1)</f>
        <v>0</v>
      </c>
      <c r="OG70" s="127">
        <f>'Тест ответы'!OE71*'Показатели'!$F$546*IF(OG$4="да",$C70,1)</f>
        <v>0</v>
      </c>
      <c r="OH70" s="126">
        <f>'Тест ответы'!OF71*'Показатели'!$F$547*IF(OH$4="да",$C70,1)</f>
        <v>0</v>
      </c>
      <c r="OI70" s="126">
        <f>'Тест ответы'!OG71*'Показатели'!$F$548*IF(OI$4="да",$C70,1)</f>
        <v>0</v>
      </c>
      <c r="OJ70" s="126">
        <f>'Тест ответы'!OH71*'Показатели'!$F$549*IF(OJ$4="да",$C70,1)</f>
        <v>0</v>
      </c>
      <c r="OK70" s="126">
        <f>'Тест ответы'!OI71*'Показатели'!$F$550*IF(OK$4="да",$C70,1)</f>
        <v>0</v>
      </c>
      <c r="OL70" s="126">
        <f>'Тест ответы'!OJ71*'Показатели'!$F$551*IF(OL$4="да",$C70,1)</f>
        <v>0</v>
      </c>
      <c r="OM70" s="137">
        <f>'Тест ответы'!OK71*'Показатели'!$F$554*IF($OM$4="да",$C70,1)</f>
        <v>0</v>
      </c>
      <c r="ON70" s="134">
        <f>'Тест ответы'!OL71*'Показатели'!$F$555*IF($ON$4="да",$C70,1)</f>
        <v>0</v>
      </c>
      <c r="OO70" s="126">
        <f>'Тест ответы'!OM71*'Показатели'!$F$557*IF($OO$4="да",$C70,1)</f>
        <v>0</v>
      </c>
      <c r="OP70" s="135">
        <f>'Тест ответы'!ON71*'Показатели'!$F$558*IF($OP$4="да",$C70,1)</f>
        <v>0</v>
      </c>
      <c r="OQ70" s="127">
        <f>'Тест ответы'!OO71*'Показатели'!$F$564*IF(OQ$4="да",$C70,1)</f>
        <v>0</v>
      </c>
      <c r="OR70" s="126">
        <f>'Тест ответы'!OP71*'Показатели'!$F$565*IF(OR$4="да",$C70,1)</f>
        <v>0</v>
      </c>
      <c r="OS70" s="126">
        <f>'Тест ответы'!OQ71*'Показатели'!$F$566*IF(OS$4="да",$C70,1)</f>
        <v>0</v>
      </c>
      <c r="OT70" s="126">
        <f>'Тест ответы'!OR71*'Показатели'!$F$567*IF(OT$4="да",$C70,1)</f>
        <v>0</v>
      </c>
      <c r="OU70" s="126">
        <f>'Тест ответы'!OS71*'Показатели'!$F$568*IF(OU$4="да",$C70,1)</f>
        <v>0</v>
      </c>
      <c r="OV70" s="126">
        <f>'Тест ответы'!OT71*'Показатели'!$F$569*IF(OV$4="да",$C70,1)</f>
        <v>0</v>
      </c>
      <c r="OW70" s="127">
        <f>'Тест ответы'!OU71*'Показатели'!$F$574*IF(OW$4="да",$C70,1)</f>
        <v>0</v>
      </c>
      <c r="OX70" s="126">
        <f>'Тест ответы'!OV71*'Показатели'!$F$575*IF(OX$4="да",$C70,1)</f>
        <v>0</v>
      </c>
      <c r="OY70" s="126">
        <f>'Тест ответы'!OW71*'Показатели'!$F$576*IF(OY$4="да",$C70,1)</f>
        <v>0</v>
      </c>
      <c r="OZ70" s="126">
        <f>'Тест ответы'!OX71*'Показатели'!$F$577*IF(OZ$4="да",$C70,1)</f>
        <v>0</v>
      </c>
      <c r="PA70" s="126">
        <f>'Тест ответы'!OY71*'Показатели'!$F$578*IF(PA$4="да",$C70,1)</f>
        <v>0</v>
      </c>
      <c r="PB70" s="126">
        <f>'Тест ответы'!OZ71*'Показатели'!$F$579*IF(PB$4="да",$C70,1)</f>
        <v>0</v>
      </c>
      <c r="PC70" s="137">
        <f>'Тест ответы'!PA71*'Показатели'!$F$584*IF($PC$4="да",$C70,1)</f>
        <v>0</v>
      </c>
      <c r="PD70" s="126">
        <f>'Тест ответы'!PB71*'Показатели'!$F$585*IF($PD$4="да",$C70,1)</f>
        <v>0</v>
      </c>
      <c r="PE70" s="126">
        <f>'Тест ответы'!PC71*'Показатели'!$F$587*IF($PE$4="да",$C70,1)</f>
        <v>0</v>
      </c>
      <c r="PF70" s="126">
        <f>'Тест ответы'!PD71*'Показатели'!$F$588*IF($PF$4="да",$C70,1)</f>
        <v>0</v>
      </c>
      <c r="PG70" s="126">
        <f>'Тест ответы'!PE71*'Показатели'!$F$589*IF($PG$4="да",$C70,1)</f>
        <v>0</v>
      </c>
      <c r="PH70" s="126">
        <f>'Тест ответы'!PF71*'Показатели'!$F$590*IF($PH$4="да",$C70,1)</f>
        <v>0</v>
      </c>
      <c r="PI70" s="126">
        <f>'Тест ответы'!PG71*'Показатели'!$F$591*IF($PI$4="да",$C70,1)</f>
        <v>0</v>
      </c>
      <c r="PJ70" s="126">
        <f>'Тест ответы'!PH71*'Показатели'!$F$592*IF($PJ$4="да",$C70,1)</f>
        <v>0</v>
      </c>
      <c r="PK70" s="126">
        <f>'Тест ответы'!PI71*'Показатели'!$F$593*IF($PK$4="да",$C70,1)</f>
        <v>0</v>
      </c>
      <c r="PL70" s="126">
        <f>'Тест ответы'!PJ71*'Показатели'!$F$594*IF($PL$4="да",$C70,1)</f>
        <v>0</v>
      </c>
      <c r="PM70" s="126">
        <f>'Тест ответы'!PK71*'Показатели'!$F$595*IF($PM$4="да",$C70,1)</f>
        <v>0</v>
      </c>
      <c r="PN70" s="126">
        <f>'Тест ответы'!PL71*'Показатели'!$F$596*IF($PN$4="да",$C70,1)</f>
        <v>0</v>
      </c>
      <c r="PO70" s="126">
        <f>'Тест ответы'!PM71*'Показатели'!$F$597*IF($PO$4="да",$C70,1)</f>
        <v>0</v>
      </c>
      <c r="PP70" s="126">
        <f>'Тест ответы'!PN71*'Показатели'!$F$599*IF($PP$4="да",$C70,1)</f>
        <v>0</v>
      </c>
      <c r="PQ70" s="126">
        <f>'Тест ответы'!PO71*'Показатели'!$F$600*IF($PQ$4="да",$C70,1)</f>
        <v>0</v>
      </c>
      <c r="PR70" s="126">
        <f>'Тест ответы'!PP71*'Показатели'!$F$603*IF($PR$4="да",$C70,1)</f>
        <v>0</v>
      </c>
      <c r="PS70" s="126">
        <f>'Тест ответы'!PQ71*'Показатели'!$F$605*IF($PS$4="да",$C70,1)</f>
        <v>0</v>
      </c>
      <c r="PT70" s="126">
        <f>'Тест ответы'!PR71*'Показатели'!$F$606*IF($PT$4="да",$C70,1)</f>
        <v>0</v>
      </c>
      <c r="PU70" s="126">
        <f>'Тест ответы'!PS71*'Показатели'!$F$607*IF($PU$4="да",$C70,1)</f>
        <v>0</v>
      </c>
      <c r="PV70" s="126">
        <f>'Тест ответы'!PT71*'Показатели'!$F$608*IF($PV$4="да",$C70,1)</f>
        <v>0</v>
      </c>
      <c r="PW70" s="126">
        <f>'Тест ответы'!PU71*'Показатели'!$F$609*IF($PW$4="да",$C70,1)</f>
        <v>0</v>
      </c>
      <c r="PX70" s="126">
        <f>'Тест ответы'!PV71*'Показатели'!$F$610*IF($PX$4="да",$C70,1)</f>
        <v>0</v>
      </c>
      <c r="PY70" s="137">
        <f>'Тест ответы'!PW71*'Показатели'!$F$612*IF(PY$4="да",$C70,1)</f>
        <v>0</v>
      </c>
      <c r="PZ70" s="127">
        <f>'Тест ответы'!PX71*'Показатели'!$F$614*IF(PZ$4="да",$C70,1)</f>
        <v>0</v>
      </c>
      <c r="QA70" s="126">
        <f>'Тест ответы'!PY71*'Показатели'!$F$614*IF(QA$4="да",$C70,1)</f>
        <v>0</v>
      </c>
      <c r="QB70" s="126">
        <f>'Тест ответы'!PZ71*'Показатели'!$F$614*IF(QB$4="да",$C70,1)</f>
        <v>0</v>
      </c>
      <c r="QC70" s="126">
        <f>'Тест ответы'!QA71*'Показатели'!$F$614*IF(QC$4="да",$C70,1)</f>
        <v>0</v>
      </c>
      <c r="QD70" s="126">
        <f>'Тест ответы'!QB71*'Показатели'!$F$614*IF(QD$4="да",$C70,1)</f>
        <v>0</v>
      </c>
      <c r="QE70" s="127">
        <f>'Тест ответы'!QC71*'Показатели'!$F$620*IF(QE$4="да",$C70,1)</f>
        <v>0</v>
      </c>
      <c r="QF70" s="126">
        <f>'Тест ответы'!QD71*'Показатели'!$F$620*IF(QF$4="да",$C70,1)</f>
        <v>0</v>
      </c>
      <c r="QG70" s="126">
        <f>'Тест ответы'!QE71*'Показатели'!$F$620*IF(QG$4="да",$C70,1)</f>
        <v>0</v>
      </c>
      <c r="QH70" s="126">
        <f>'Тест ответы'!QF71*'Показатели'!$F$620*IF(QH$4="да",$C70,1)</f>
        <v>0</v>
      </c>
      <c r="QI70" s="126">
        <f>'Тест ответы'!QG71*'Показатели'!$F$620*IF(QI$4="да",$C70,1)</f>
        <v>0</v>
      </c>
      <c r="QJ70" s="138">
        <f>'Тест ответы'!QH71*'Показатели'!$F$620*IF(QJ$4="да",$C70,1)</f>
        <v>0</v>
      </c>
      <c r="QK70" s="122" t="str">
        <f>'Тест ответы'!QI71*#REF!*IF(QK$4="да",$C70,1)</f>
        <v>#REF!</v>
      </c>
      <c r="QL70" s="122">
        <f>'Тест ответы'!QJ71*'Показатели'!$F$628*IF(QL$4="да",$C70,1)</f>
        <v>0</v>
      </c>
      <c r="QM70" s="122">
        <f>'Тест ответы'!QK71*'Показатели'!$F$629*IF(QM$4="да",$C70,1)</f>
        <v>0</v>
      </c>
      <c r="QN70" s="122">
        <f>'Тест ответы'!QL71*'Показатели'!$F$631*IF(QN$4="да",$C70,1)</f>
        <v>0</v>
      </c>
      <c r="QO70" s="122" t="str">
        <f>'Тест ответы'!QM71*#REF!*IF(QO$4="да",$C70,1)</f>
        <v>#REF!</v>
      </c>
      <c r="QP70" s="136">
        <f>'Тест ответы'!QN71*'Показатели'!$F$632*IF(QP$4="да",$C70,1)</f>
        <v>0</v>
      </c>
      <c r="QQ70" s="126">
        <f>'Тест ответы'!QO71*'Показатели'!$F$635*IF(QQ$4="да",$C70,1)</f>
        <v>0</v>
      </c>
      <c r="QR70" s="126">
        <f>'Тест ответы'!QP71*'Показатели'!$F$636*IF(QR$4="да",$C70,1)</f>
        <v>0</v>
      </c>
      <c r="QS70" s="126">
        <f>'Тест ответы'!QQ71*'Показатели'!$F$638*IF(QS$4="да",$C70,1)</f>
        <v>0</v>
      </c>
      <c r="QT70" s="126">
        <f>'Тест ответы'!QR71*'Показатели'!$F$639*IF(QT$4="да",$C70,1)</f>
        <v>0</v>
      </c>
      <c r="QU70" s="126">
        <f>'Тест ответы'!QS71*'Показатели'!$F$640*IF(QU$4="да",$C70,1)</f>
        <v>0</v>
      </c>
      <c r="QV70" s="126">
        <f>'Тест ответы'!QT71*'Показатели'!$F$641*IF(QV$4="да",$C70,1)</f>
        <v>0</v>
      </c>
      <c r="QW70" s="126">
        <f>'Тест ответы'!QU71*'Показатели'!$F$642*IF(QW$4="да",$C70,1)</f>
        <v>0</v>
      </c>
      <c r="QX70" s="135">
        <f>'Тест ответы'!QV71*'Показатели'!$F$643*IF(QX$4="да",$C70,1)</f>
        <v>0</v>
      </c>
      <c r="QY70" s="131"/>
      <c r="QZ70" s="131"/>
      <c r="RA70" s="131"/>
      <c r="RB70" s="131"/>
      <c r="RC70" s="131"/>
      <c r="RD70" s="131"/>
      <c r="RE70" s="131"/>
      <c r="RF70" s="131"/>
      <c r="RG70" s="131"/>
    </row>
    <row r="71">
      <c r="A71" s="117">
        <v>67.0</v>
      </c>
      <c r="B71" s="118" t="str">
        <f>'Тест ответы'!B72</f>
        <v>Ставропольский край</v>
      </c>
      <c r="C71" s="139">
        <f>VLOOKUP(B71,'Население'!$B$2:$E$90,4,FALSE)</f>
        <v>4.484178394</v>
      </c>
      <c r="D71" s="120" t="str">
        <f t="shared" si="9"/>
        <v>#REF!</v>
      </c>
      <c r="E71" s="121">
        <f>'Тест ответы'!C72*'Показатели'!$F$3*IF(E$4="да",$C71,1)</f>
        <v>0.0005</v>
      </c>
      <c r="F71" s="121">
        <f>'Тест ответы'!D72*'Показатели'!$F$4*IF(F$4="да",$C71,1)</f>
        <v>0.005</v>
      </c>
      <c r="G71" s="121">
        <f>'Тест ответы'!E72*'Показатели'!$F$5*IF($G$4="да",C71,1)</f>
        <v>0</v>
      </c>
      <c r="H71" s="121">
        <f>'Тест ответы'!F72*'Показатели'!$F$6*IF($H$4="да",C71,1)</f>
        <v>0</v>
      </c>
      <c r="I71" s="121">
        <f>'Тест ответы'!G72*'Показатели'!$F$7*IF(I$4="да",D71,1)</f>
        <v>0</v>
      </c>
      <c r="J71" s="121">
        <f>'Тест ответы'!H72*'Показатели'!$F$8*IF($J$4="да",C71,1)</f>
        <v>0</v>
      </c>
      <c r="K71" s="121">
        <f>'Тест ответы'!I72*'Показатели'!$F$9*IF(K$4="да",D71,1)</f>
        <v>0</v>
      </c>
      <c r="L71" s="121">
        <f>'Тест ответы'!J72*'Показатели'!$F$10*IF(L$4="да",$C71,1)</f>
        <v>0</v>
      </c>
      <c r="M71" s="121">
        <f>'Тест ответы'!K72*'Показатели'!$F$11*IF(M$4="да",$C71,1)</f>
        <v>0</v>
      </c>
      <c r="N71" s="122">
        <f>'Тест ответы'!L72*'Показатели'!$F$12*IF(N$4="да",$C71,1)</f>
        <v>0</v>
      </c>
      <c r="O71" s="123">
        <f>'Тест ответы'!M72*'Показатели'!$F$14*IF(O$4="да",$C71,1)</f>
        <v>0</v>
      </c>
      <c r="P71" s="124">
        <f>'Тест ответы'!N72*'Показатели'!$F$15*IF(P$4="да",$C71,1)</f>
        <v>0</v>
      </c>
      <c r="Q71" s="124">
        <f>'Тест ответы'!O72*'Показатели'!$F$17*IF(Q$4="да",$C71,1)</f>
        <v>0</v>
      </c>
      <c r="R71" s="124">
        <f>'Тест ответы'!P72*'Показатели'!$F$18*IF(R$4="да",$C71,1)</f>
        <v>0</v>
      </c>
      <c r="S71" s="123">
        <f>'Тест ответы'!Q72*'Показатели'!$F$20*IF(S$4="да",$C71,1)</f>
        <v>0.1</v>
      </c>
      <c r="T71" s="121">
        <f>'Тест ответы'!R72*'Показатели'!$F$21*IF(T$4="да",$C71,1)</f>
        <v>0</v>
      </c>
      <c r="U71" s="121">
        <f>'Тест ответы'!S72*'Показатели'!$F$24*IF(U$4="да",$C71,1)</f>
        <v>0</v>
      </c>
      <c r="V71" s="121">
        <f>'Тест ответы'!T72*'Показатели'!$F$25*IF(V$4="да",$C71,1)</f>
        <v>0</v>
      </c>
      <c r="W71" s="121">
        <f>'Тест ответы'!U72*'Показатели'!$F$26*IF(W$4="да",$C71,1)</f>
        <v>0</v>
      </c>
      <c r="X71" s="121">
        <f>'Тест ответы'!V72*'Показатели'!$F$28*IF(X$4="да",$C71,1)</f>
        <v>0</v>
      </c>
      <c r="Y71" s="121">
        <f>'Тест ответы'!W72*'Показатели'!$F$29*IF(Y$4="да",$C71,1)</f>
        <v>0</v>
      </c>
      <c r="Z71" s="125">
        <f>'Тест ответы'!X72*'Показатели'!$F$33*IF(Z$4="да",$C71,1)</f>
        <v>0</v>
      </c>
      <c r="AA71" s="126">
        <f>'Тест ответы'!Y72*'Показатели'!$F$34*IF(AA$4="да",$C71,1)</f>
        <v>0</v>
      </c>
      <c r="AB71" s="126">
        <f>'Тест ответы'!Z72*'Показатели'!$F$35*IF(AB$4="да",$C71,1)</f>
        <v>0</v>
      </c>
      <c r="AC71" s="126">
        <f>'Тест ответы'!AA72*'Показатели'!$F$36*IF(AC$4="да",$C71,1)</f>
        <v>0</v>
      </c>
      <c r="AD71" s="126">
        <f>'Тест ответы'!AB72*'Показатели'!$F$37*IF(AD$4="да",$C71,1)</f>
        <v>0</v>
      </c>
      <c r="AE71" s="126">
        <f>'Тест ответы'!AC72*'Показатели'!$F$38*IF(AE$4="да",$C71,1)</f>
        <v>0</v>
      </c>
      <c r="AF71" s="126">
        <f>'Тест ответы'!AD72*'Показатели'!$F$39*IF(AF$4="да",$C71,1)</f>
        <v>0</v>
      </c>
      <c r="AG71" s="126">
        <f>'Тест ответы'!AE72*'Показатели'!$F$40*IF(AG$4="да",$C71,1)</f>
        <v>0</v>
      </c>
      <c r="AH71" s="126">
        <f>'Тест ответы'!AF72*'Показатели'!$F$41*IF(AH$4="да",$C71,1)</f>
        <v>0</v>
      </c>
      <c r="AI71" s="127">
        <f>'Тест ответы'!AG72*'Показатели'!$F$43*IF(AI$4="да",$C71,1)</f>
        <v>0</v>
      </c>
      <c r="AJ71" s="126">
        <f>'Тест ответы'!AH72*'Показатели'!$F$44*IF(AJ$4="да",$C71,1)</f>
        <v>0</v>
      </c>
      <c r="AK71" s="126">
        <f>'Тест ответы'!AI72*'Показатели'!$F$45*IF(AK$4="да",$C71,1)</f>
        <v>0</v>
      </c>
      <c r="AL71" s="126">
        <f>'Тест ответы'!AJ72*'Показатели'!$F$46*IF(AL$4="да",$C71,1)</f>
        <v>0</v>
      </c>
      <c r="AM71" s="126">
        <f>'Тест ответы'!AK72*'Показатели'!$F$47*IF(AM$4="да",$C71,1)</f>
        <v>0</v>
      </c>
      <c r="AN71" s="126">
        <f>'Тест ответы'!AL72*'Показатели'!$F$48*IF(AN$4="да",$C71,1)</f>
        <v>0</v>
      </c>
      <c r="AO71" s="126">
        <f>'Тест ответы'!AM72*'Показатели'!$F$49*IF(AO$4="да",$C71,1)</f>
        <v>0</v>
      </c>
      <c r="AP71" s="126">
        <f>'Тест ответы'!AN72*'Показатели'!$F$50*IF(AP$4="да",$C71,1)</f>
        <v>0</v>
      </c>
      <c r="AQ71" s="126">
        <f>'Тест ответы'!AO72*'Показатели'!$F$51*IF(AQ$4="да",$C71,1)</f>
        <v>0</v>
      </c>
      <c r="AR71" s="123">
        <f>'Тест ответы'!AP72*'Показатели'!$F$53*IF($AR$4="да",$C71,1)</f>
        <v>0</v>
      </c>
      <c r="AS71" s="128">
        <f>'Тест ответы'!AQ72*'Показатели'!$F$54*IF($AS$4="да",$C71,1)</f>
        <v>0</v>
      </c>
      <c r="AT71" s="127">
        <f>'Тест ответы'!AR72*'Показатели'!$F$56*IF(AT$4="да",$C71,1)</f>
        <v>0</v>
      </c>
      <c r="AU71" s="126">
        <f>'Тест ответы'!AS72*'Показатели'!$F$57*IF(AU$4="да",$C71,1)</f>
        <v>0</v>
      </c>
      <c r="AV71" s="126">
        <f>'Тест ответы'!AT72*'Показатели'!$F$58*IF(AV$4="да",$C71,1)</f>
        <v>0</v>
      </c>
      <c r="AW71" s="126">
        <f>'Тест ответы'!AU72*'Показатели'!$F$59*IF(AW$4="да",$C71,1)</f>
        <v>0</v>
      </c>
      <c r="AX71" s="126">
        <f>'Тест ответы'!AV72*'Показатели'!$F$60*IF(AX$4="да",$C71,1)</f>
        <v>0</v>
      </c>
      <c r="AY71" s="126">
        <f>'Тест ответы'!AW72*'Показатели'!$F$61*IF(AY$4="да",$C71,1)</f>
        <v>0</v>
      </c>
      <c r="AZ71" s="129">
        <f>'Тест ответы'!AX72*'Показатели'!$F$64*IF($AZ$4="да",$C71,1)</f>
        <v>0</v>
      </c>
      <c r="BA71" s="121">
        <f>'Тест ответы'!AY72*'Показатели'!$F$65*IF($BA$4="да",$C71,1)</f>
        <v>0</v>
      </c>
      <c r="BB71" s="121">
        <f>'Тест ответы'!AZ72*'Показатели'!$F$66*IF($BA$4="да",$C71,1)</f>
        <v>0</v>
      </c>
      <c r="BC71" s="121">
        <f>'Тест ответы'!BA72*'Показатели'!$F$67*IF($BC$4="да",$C71,1)</f>
        <v>0</v>
      </c>
      <c r="BD71" s="121">
        <f>'Тест ответы'!BB72*'Показатели'!$F$68*IF($BD$4="да",$C71,1)</f>
        <v>0</v>
      </c>
      <c r="BE71" s="121">
        <f>'Тест ответы'!BC72*'Показатели'!$F$69*IF($BE$4="да",$C71,1)</f>
        <v>0</v>
      </c>
      <c r="BF71" s="121">
        <f>'Тест ответы'!BD72*'Показатели'!$F$70*IF($BF$4="да",$C71,1)</f>
        <v>0</v>
      </c>
      <c r="BG71" s="121">
        <f>'Тест ответы'!BE72*'Показатели'!$F$71*IF($BG$4="да",$C71,1)</f>
        <v>0</v>
      </c>
      <c r="BH71" s="128">
        <f>'Тест ответы'!BF72*'Показатели'!$F$72*IF($BH$4="да",$C71,1)</f>
        <v>0</v>
      </c>
      <c r="BI71" s="121">
        <f>'Тест ответы'!BG72*'Показатели'!$F$75*IF($BI$4="да",$C71,1)</f>
        <v>0</v>
      </c>
      <c r="BJ71" s="121">
        <f>'Тест ответы'!BH72*'Показатели'!$F$76*IF($BJ$4="да",$C71,1)</f>
        <v>0</v>
      </c>
      <c r="BK71" s="121">
        <f>'Тест ответы'!BI72*'Показатели'!$F$77*IF($BK$4="да",$C71,1)</f>
        <v>0</v>
      </c>
      <c r="BL71" s="121">
        <f>'Тест ответы'!BJ72*'Показатели'!$F$78*IF($BL$4="да",$C71,1)</f>
        <v>0</v>
      </c>
      <c r="BM71" s="121">
        <f>'Тест ответы'!BK72*'Показатели'!$F$79*IF($BM$4="да",$C71,1)</f>
        <v>0</v>
      </c>
      <c r="BN71" s="121">
        <f>'Тест ответы'!BL72*'Показатели'!$F$80*IF($BN$4="да",$C71,1)</f>
        <v>0</v>
      </c>
      <c r="BO71" s="128">
        <f>'Тест ответы'!BM72*'Показатели'!$F$81*IF($BO$4="да",$C71,1)</f>
        <v>0</v>
      </c>
      <c r="BP71" s="121">
        <f>'Тест ответы'!BN72*'Показатели'!$F$86*IF(BP$4="да",$C71,1)</f>
        <v>0</v>
      </c>
      <c r="BQ71" s="121">
        <f>'Тест ответы'!BO72*'Показатели'!$F$87*IF(BQ$4="да",$C71,1)</f>
        <v>0</v>
      </c>
      <c r="BR71" s="121">
        <f>'Тест ответы'!BP72*'Показатели'!$F$88*IF(BR$4="да",$C71,1)</f>
        <v>0</v>
      </c>
      <c r="BS71" s="121">
        <f>'Тест ответы'!BQ72*'Показатели'!$F$89*IF($BS$4="да",$C71,1)</f>
        <v>0</v>
      </c>
      <c r="BT71" s="121">
        <f>'Тест ответы'!BR72*'Показатели'!$F$90*IF($BT$4="да",$C71,1)</f>
        <v>0</v>
      </c>
      <c r="BU71" s="121">
        <f>'Тест ответы'!BS72*'Показатели'!$F$91*IF($BU$4="да",$C71,1)</f>
        <v>0</v>
      </c>
      <c r="BV71" s="121">
        <f>'Тест ответы'!BT72*'Показатели'!$F$92*IF($BV$4="да",$C71,1)</f>
        <v>0</v>
      </c>
      <c r="BW71" s="121">
        <f>'Тест ответы'!BU72*'Показатели'!$F$93*IF($BW$4="да",$C71,1)</f>
        <v>0</v>
      </c>
      <c r="BX71" s="121">
        <f>'Тест ответы'!BV72*'Показатели'!$F$94*IF($BX$4="да",$C71,1)</f>
        <v>0</v>
      </c>
      <c r="BY71" s="121">
        <f>'Тест ответы'!BW72*'Показатели'!$F$95*IF($BY$4="да",$C71,1)</f>
        <v>0</v>
      </c>
      <c r="BZ71" s="121">
        <f>'Тест ответы'!BX72*'Показатели'!$F$96*IF($BZ$4="да",$C71,1)</f>
        <v>0</v>
      </c>
      <c r="CA71" s="121">
        <f>'Тест ответы'!BY72*'Показатели'!$F$97*IF($CA$4="да",$C71,1)</f>
        <v>0</v>
      </c>
      <c r="CB71" s="121">
        <f>'Тест ответы'!BZ72*'Показатели'!$F$99*IF($CB$4="да",$C71,1)</f>
        <v>0</v>
      </c>
      <c r="CC71" s="121">
        <f>'Тест ответы'!CA72*'Показатели'!$F$100*IF($CC$4="да",$C71,1)</f>
        <v>0</v>
      </c>
      <c r="CD71" s="121">
        <f>'Тест ответы'!CB72*'Показатели'!$F$101*IF($CD$4="да",$C71,1)</f>
        <v>0</v>
      </c>
      <c r="CE71" s="121">
        <f>'Тест ответы'!CC72*'Показатели'!$F$102*IF($CE$4="да",$C71,1)</f>
        <v>0</v>
      </c>
      <c r="CF71" s="121">
        <f>'Тест ответы'!CD72*'Показатели'!$F$103*IF($CF$4="да",$C71,1)</f>
        <v>0</v>
      </c>
      <c r="CG71" s="121">
        <f>'Тест ответы'!CE72*'Показатели'!$F$104*IF($CG$4="да",$C71,1)</f>
        <v>0</v>
      </c>
      <c r="CH71" s="121">
        <f>'Тест ответы'!CF72*'Показатели'!$F$105*IF($CH$4="да",$C71,1)</f>
        <v>0</v>
      </c>
      <c r="CI71" s="121">
        <f>'Тест ответы'!CG72*'Показатели'!$F$106*IF($CI$4="да",$C71,1)</f>
        <v>0</v>
      </c>
      <c r="CJ71" s="121">
        <f>'Тест ответы'!CH72*'Показатели'!$F$107*IF($CJ$4="да",$C71,1)</f>
        <v>0</v>
      </c>
      <c r="CK71" s="121">
        <f>'Тест ответы'!CI72*'Показатели'!$F$108*IF($CK$4="да",$C71,1)</f>
        <v>0</v>
      </c>
      <c r="CL71" s="121">
        <f>'Тест ответы'!CJ72*'Показатели'!$F$109*IF($CL$4="да",$C71,1)</f>
        <v>0</v>
      </c>
      <c r="CM71" s="121">
        <f>'Тест ответы'!CK72*'Показатели'!$F$110*IF($CM$4="да",$C71,1)</f>
        <v>0</v>
      </c>
      <c r="CN71" s="121">
        <f>'Тест ответы'!CL72*'Показатели'!$F$111*IF($CN$4="да",$C71,1)</f>
        <v>0</v>
      </c>
      <c r="CO71" s="121">
        <f>'Тест ответы'!CM72*'Показатели'!$F$112*IF($CO$4="да",$C71,1)</f>
        <v>0</v>
      </c>
      <c r="CP71" s="128">
        <f>'Тест ответы'!CN72*'Показатели'!$F$113*IF($CP$4="да",$C71,1)</f>
        <v>0</v>
      </c>
      <c r="CQ71" s="121">
        <f>'Тест ответы'!CO72*'Показатели'!$F$118*IF(CQ$4="да",$C71,1)</f>
        <v>0</v>
      </c>
      <c r="CR71" s="121">
        <f>'Тест ответы'!CP72*'Показатели'!$F$119*IF(CR$4="да",$C71,1)</f>
        <v>0</v>
      </c>
      <c r="CS71" s="121">
        <f>'Тест ответы'!CQ72*'Показатели'!$F$120*IF(CS$4="да",$C71,1)</f>
        <v>0</v>
      </c>
      <c r="CT71" s="121">
        <f>'Тест ответы'!CR72*'Показатели'!$F$121*IF($CT$4="да",$C71,1)</f>
        <v>0</v>
      </c>
      <c r="CU71" s="121">
        <f>'Тест ответы'!CS72*'Показатели'!$F$122*IF($CU$4="да",$C71,1)</f>
        <v>0</v>
      </c>
      <c r="CV71" s="121">
        <f>'Тест ответы'!CT72*'Показатели'!$F$123*IF($CV$4="да",$C71,1)</f>
        <v>0</v>
      </c>
      <c r="CW71" s="121">
        <f>'Тест ответы'!CU72*'Показатели'!$F$124*IF($CW$4="да",$C71,1)</f>
        <v>0</v>
      </c>
      <c r="CX71" s="121">
        <f>'Тест ответы'!CV72*'Показатели'!$F$125*IF($CX$4="да",$C71,1)</f>
        <v>0</v>
      </c>
      <c r="CY71" s="121">
        <f>'Тест ответы'!CW72*'Показатели'!$F$126*IF($CY$4="да",$C71,1)</f>
        <v>0</v>
      </c>
      <c r="CZ71" s="121">
        <f>'Тест ответы'!CX72*'Показатели'!$F$127*IF($CZ$4="да",$C71,1)</f>
        <v>0</v>
      </c>
      <c r="DA71" s="121">
        <f>'Тест ответы'!CY72*'Показатели'!$F$128*IF($DA$4="да",$C71,1)</f>
        <v>0</v>
      </c>
      <c r="DB71" s="121">
        <f>'Тест ответы'!CZ72*'Показатели'!$F$129*IF($DB$4="да",$C71,1)</f>
        <v>0</v>
      </c>
      <c r="DC71" s="121">
        <f>'Тест ответы'!DA72*'Показатели'!$F$131*IF($DC$4="да",$C71,1)</f>
        <v>0</v>
      </c>
      <c r="DD71" s="121">
        <f>'Тест ответы'!DB72*'Показатели'!$F$132*IF($DD$4="да",$C71,1)</f>
        <v>0</v>
      </c>
      <c r="DE71" s="121">
        <f>'Тест ответы'!DC72*'Показатели'!$F$133*IF($DE$4="да",$C71,1)</f>
        <v>0</v>
      </c>
      <c r="DF71" s="121">
        <f>'Тест ответы'!DD72*'Показатели'!$F$134*IF($DF$4="да",$C71,1)</f>
        <v>0</v>
      </c>
      <c r="DG71" s="121">
        <f>'Тест ответы'!DE72*'Показатели'!$F$135*IF($DG$4="да",$C71,1)</f>
        <v>0</v>
      </c>
      <c r="DH71" s="121">
        <f>'Тест ответы'!DF72*'Показатели'!$F$136*IF($DH70="да",$C71,1)</f>
        <v>0</v>
      </c>
      <c r="DI71" s="121">
        <f>'Тест ответы'!DG72*'Показатели'!$F$137*IF($DI$4="да",$C71,1)</f>
        <v>0</v>
      </c>
      <c r="DJ71" s="121">
        <f>'Тест ответы'!DH72*'Показатели'!$F$138*IF($DJ$4="да",$C71,1)</f>
        <v>0</v>
      </c>
      <c r="DK71" s="122">
        <f>'Тест ответы'!DH72*'Показатели'!$F$139*IF($DK$4="да",$C71,1)</f>
        <v>0</v>
      </c>
      <c r="DL71" s="130" t="str">
        <f>'Тест ответы'!DJ72*#REF!*IF($DL$4="да",$C71,1)</f>
        <v>#REF!</v>
      </c>
      <c r="DM71" s="122" t="str">
        <f>'Тест ответы'!DF72*#REF!*IF(DM$4="да",$C71,1)</f>
        <v>#REF!</v>
      </c>
      <c r="DN71" s="122" t="str">
        <f>'Тест ответы'!DL72*#REF!*IF($DN$4="да",$C71,1)</f>
        <v>#REF!</v>
      </c>
      <c r="DO71" s="131" t="str">
        <f>'Тест ответы'!DM72*#REF!*IF($DO$4="да",$C71,1)</f>
        <v>#REF!</v>
      </c>
      <c r="DP71" s="122">
        <f>'Тест ответы'!DN72*'Показатели'!$F$141*IF($DP$4="да",$C71,1)</f>
        <v>0</v>
      </c>
      <c r="DQ71" s="122">
        <f>'Тест ответы'!DO72*'Показатели'!$F$142*IF(DQ$4="да",$C71,1)</f>
        <v>0</v>
      </c>
      <c r="DR71" s="132">
        <f>'Тест ответы'!DP72*'Показатели'!$F$144*$C71</f>
        <v>0</v>
      </c>
      <c r="DS71" s="122">
        <f>'Тест ответы'!DQ72*'Показатели'!$F$151*$C71</f>
        <v>0</v>
      </c>
      <c r="DT71" s="122">
        <f>'Тест ответы'!DR72*'Показатели'!$F$154*$C71</f>
        <v>0</v>
      </c>
      <c r="DU71" s="122">
        <f>'Тест ответы'!DS72*'Показатели'!$F$157*$C71</f>
        <v>0</v>
      </c>
      <c r="DV71" s="122">
        <f>'Тест ответы'!DT72*'Показатели'!$F$163*$C71</f>
        <v>0</v>
      </c>
      <c r="DW71" s="122">
        <f>'Тест ответы'!DU72*'Показатели'!$F$166*$C71</f>
        <v>0</v>
      </c>
      <c r="DX71" s="133">
        <f>'Тест ответы'!DV72*'Показатели'!$F$169*$C71</f>
        <v>0</v>
      </c>
      <c r="DY71" s="126">
        <f>'Тест ответы'!DW72*'Показатели'!$F$171*IF($DY$4="да",$C71,1)</f>
        <v>0</v>
      </c>
      <c r="DZ71" s="126">
        <f>'Тест ответы'!DX72*'Показатели'!$F$172*IF($DZ$4="да",$C71,1)</f>
        <v>0</v>
      </c>
      <c r="EA71" s="126">
        <f>'Тест ответы'!DY72*'Показатели'!$F$173*IF($EA$4="да",$C71,1)</f>
        <v>0</v>
      </c>
      <c r="EB71" s="126">
        <f>'Тест ответы'!DZ72*'Показатели'!$F$174*IF($EB$4="да",$C71,1)</f>
        <v>0</v>
      </c>
      <c r="EC71" s="126">
        <f>'Тест ответы'!EA72*'Показатели'!$F$175*IF($EC$4="да",$C71,1)</f>
        <v>0</v>
      </c>
      <c r="ED71" s="126">
        <f>'Тест ответы'!EB72*'Показатели'!$F$176*IF($ED$4="да",$C71,1)</f>
        <v>0</v>
      </c>
      <c r="EE71" s="126">
        <f>'Тест ответы'!EC72*'Показатели'!$F$177*IF($EE$4="да",$C71,1)</f>
        <v>0</v>
      </c>
      <c r="EF71" s="126">
        <f>'Тест ответы'!ED72*'Показатели'!$F$178*IF($EF$4="да",$C71,1)</f>
        <v>0</v>
      </c>
      <c r="EG71" s="126">
        <f>'Тест ответы'!EE72*'Показатели'!$F$179*IF($EG$4="да",$C71,1)</f>
        <v>0</v>
      </c>
      <c r="EH71" s="126">
        <f>'Тест ответы'!EF72*'Показатели'!$F$180*IF($EH$4="да",$C71,1)</f>
        <v>0</v>
      </c>
      <c r="EI71" s="126">
        <f>'Тест ответы'!EG72*'Показатели'!$F$181*IF($EI$4="да",$C71,1)</f>
        <v>0</v>
      </c>
      <c r="EJ71" s="126">
        <f>'Тест ответы'!EH72*'Показатели'!$F$182*IF($EJ$4="да",$C71,1)</f>
        <v>0</v>
      </c>
      <c r="EK71" s="126">
        <f>'Тест ответы'!EI72*'Показатели'!$F$183*IF($EK$4="да",$C71,1)</f>
        <v>0</v>
      </c>
      <c r="EL71" s="126">
        <f>'Тест ответы'!EJ72*'Показатели'!$F$184*IF($EL$4="да",$C71,1)</f>
        <v>0</v>
      </c>
      <c r="EM71" s="126">
        <f>'Тест ответы'!EK72*'Показатели'!$F$185*IF($EM$4="да",$C71,1)</f>
        <v>0</v>
      </c>
      <c r="EN71" s="126">
        <f>'Тест ответы'!EL72*'Показатели'!$F$186*IF($EN$4="да",$C71,1)</f>
        <v>0</v>
      </c>
      <c r="EO71" s="126">
        <f>'Тест ответы'!EM72*'Показатели'!$F$187*IF($EO$4="да",$C71,1)</f>
        <v>0</v>
      </c>
      <c r="EP71" s="126">
        <f>'Тест ответы'!EN72*'Показатели'!$F$188*IF($EP$4="да",$C71,1)</f>
        <v>0</v>
      </c>
      <c r="EQ71" s="126">
        <f>'Тест ответы'!EO72*'Показатели'!$F$189*IF($EQ$4="да",$C71,1)</f>
        <v>0</v>
      </c>
      <c r="ER71" s="126">
        <f>'Тест ответы'!EP72*'Показатели'!$F$190*IF($ER$4="да",$C71,1)</f>
        <v>0</v>
      </c>
      <c r="ES71" s="134">
        <f>'Тест ответы'!EQ72*'Показатели'!$F$191*IF($ES$4="да",$C71,1)</f>
        <v>0</v>
      </c>
      <c r="ET71" s="126">
        <f>'Тест ответы'!ER72*'Показатели'!$F$193*IF($ET$4="да",$C71,1)</f>
        <v>0</v>
      </c>
      <c r="EU71" s="126">
        <f>'Тест ответы'!ES72*'Показатели'!$F$194*IF($EU$4="да",$C71,1)</f>
        <v>0</v>
      </c>
      <c r="EV71" s="126">
        <f>'Тест ответы'!ET72*'Показатели'!$F$195*IF($EV$4="да",$C71,1)</f>
        <v>0</v>
      </c>
      <c r="EW71" s="126">
        <f>'Тест ответы'!EU72*'Показатели'!$F$196*IF($EW$4="да",$C71,1)</f>
        <v>0</v>
      </c>
      <c r="EX71" s="126">
        <f>'Тест ответы'!EV72*'Показатели'!$F$197*IF($EX$4="да",$C71,1)</f>
        <v>0</v>
      </c>
      <c r="EY71" s="126">
        <f>'Тест ответы'!EW72*'Показатели'!$F$198*IF($EY$4="да",$C71,1)</f>
        <v>0</v>
      </c>
      <c r="EZ71" s="126">
        <f>'Тест ответы'!EX72*'Показатели'!$F$199*IF($EZ$4="да",$C71,1)</f>
        <v>0</v>
      </c>
      <c r="FA71" s="126">
        <f>'Тест ответы'!EY72*'Показатели'!$F$200*IF($FA$4="да",$C71,1)</f>
        <v>0</v>
      </c>
      <c r="FB71" s="126">
        <f>'Тест ответы'!EZ72*'Показатели'!$F$201*IF($FB$4="да",$C71,1)</f>
        <v>0</v>
      </c>
      <c r="FC71" s="126">
        <f>'Тест ответы'!FA72*'Показатели'!$F$202*IF($FC$4="да",$C71,1)</f>
        <v>0</v>
      </c>
      <c r="FD71" s="126">
        <f>'Тест ответы'!FB72*'Показатели'!$F$203*IF($FD$4="да",$C71,1)</f>
        <v>0</v>
      </c>
      <c r="FE71" s="126">
        <f>'Тест ответы'!FC72*'Показатели'!$F$204*IF($FE$4="да",$C71,1)</f>
        <v>0</v>
      </c>
      <c r="FF71" s="126">
        <f>'Тест ответы'!FD72*'Показатели'!$F$205*IF($FF$4="да",$C71,1)</f>
        <v>0</v>
      </c>
      <c r="FG71" s="126">
        <f>'Тест ответы'!FE72*'Показатели'!$F$206*IF($FG$4="да",$C71,1)</f>
        <v>0</v>
      </c>
      <c r="FH71" s="126">
        <f>'Тест ответы'!FF72*'Показатели'!$F$207*IF($FH$4="да",$C71,1)</f>
        <v>0</v>
      </c>
      <c r="FI71" s="126">
        <f>'Тест ответы'!FG72*'Показатели'!$F$208*IF($FI$4="да",$C71,1)</f>
        <v>0</v>
      </c>
      <c r="FJ71" s="126">
        <f>'Тест ответы'!FH72*'Показатели'!$F$209*IF($FJ$4="да",$C71,1)</f>
        <v>0</v>
      </c>
      <c r="FK71" s="135">
        <f>'Тест ответы'!FI72*'Показатели'!$F$210*IF($FK$4="да",$C71,1)</f>
        <v>0</v>
      </c>
      <c r="FL71" s="122">
        <f>'Тест ответы'!FJ72*'Показатели'!$F$214*IF(FL$4="да",$C71,1)</f>
        <v>0</v>
      </c>
      <c r="FM71" s="122">
        <f>'Тест ответы'!FK72*'Показатели'!$F$215*IF(FM$4="да",$C71,1)</f>
        <v>0</v>
      </c>
      <c r="FN71" s="122">
        <f>'Тест ответы'!FL72*'Показатели'!$F$217*IF(FN$4="да",$C71,1)</f>
        <v>0</v>
      </c>
      <c r="FO71" s="122">
        <f>'Тест ответы'!FM72*'Показатели'!$F$218*IF(FO$4="да",$C71,1)</f>
        <v>0</v>
      </c>
      <c r="FP71" s="122">
        <f>'Тест ответы'!FN72*'Показатели'!$F$220*IF(FP$4="да",$C71,1)</f>
        <v>0</v>
      </c>
      <c r="FQ71" s="122">
        <f>'Тест ответы'!FO72*'Показатели'!$F$221*IF(FQ$4="да",$C71,1)</f>
        <v>0</v>
      </c>
      <c r="FR71" s="122">
        <f>'Тест ответы'!FP72*'Показатели'!$F$222*IF(FR$4="да",$C71,1)</f>
        <v>0</v>
      </c>
      <c r="FS71" s="122">
        <f>'Тест ответы'!FQ72*'Показатели'!$F$223*IF(FS$4="да",$C71,1)</f>
        <v>0</v>
      </c>
      <c r="FT71" s="122">
        <f>'Тест ответы'!FR72*'Показатели'!$F$224*IF(FT$4="да",$C71,1)</f>
        <v>0</v>
      </c>
      <c r="FU71" s="122">
        <f>'Тест ответы'!FS72*'Показатели'!$F$225*IF(FU$4="да",$C71,1)</f>
        <v>0</v>
      </c>
      <c r="FV71" s="122">
        <f>'Тест ответы'!FT72*'Показатели'!$F$227*IF(FV$4="да",$C71,1)</f>
        <v>0</v>
      </c>
      <c r="FW71" s="122">
        <f>'Тест ответы'!FU72*'Показатели'!$F$228*IF(FW$4="да",$C71,1)</f>
        <v>0</v>
      </c>
      <c r="FX71" s="122">
        <f>'Тест ответы'!FV72*'Показатели'!$F$229*IF(FX$4="да",$C71,1)</f>
        <v>0</v>
      </c>
      <c r="FY71" s="122">
        <f>'Тест ответы'!FW72*'Показатели'!$F$230*IF(FY$4="да",$C71,1)</f>
        <v>0</v>
      </c>
      <c r="FZ71" s="122">
        <f>'Тест ответы'!FX72*'Показатели'!$F$231*IF(FZ$4="да",$C71,1)</f>
        <v>0</v>
      </c>
      <c r="GA71" s="122">
        <f>'Тест ответы'!FY72*'Показатели'!$F$232*IF(GA$4="да",$C71,1)</f>
        <v>0</v>
      </c>
      <c r="GB71" s="132">
        <f>'Тест ответы'!FZ72*'Показатели'!$F$235*IF($GB$4="да",$C71,1)</f>
        <v>0</v>
      </c>
      <c r="GC71" s="122">
        <f>'Тест ответы'!GA72*'Показатели'!$F$236*IF($GC$4="да",$C71,1)</f>
        <v>0</v>
      </c>
      <c r="GD71" s="122">
        <f>'Тест ответы'!GB72*'Показатели'!$F$238*IF($GD$4="да",$C71,1)</f>
        <v>0</v>
      </c>
      <c r="GE71" s="122">
        <f>'Тест ответы'!GC72*'Показатели'!$F$239*IF($GE$4="да",$C71,1)</f>
        <v>0</v>
      </c>
      <c r="GF71" s="122">
        <f>'Тест ответы'!GD72*'Показатели'!$F$241*IF($GF$4="да",$C71,1)</f>
        <v>0</v>
      </c>
      <c r="GG71" s="122">
        <f>'Тест ответы'!GE72*'Показатели'!$F$242*IF($GG$4="да",$C71,1)</f>
        <v>0</v>
      </c>
      <c r="GH71" s="122">
        <f>'Тест ответы'!GF72*'Показатели'!$F$243*IF($GH$4="да",$C71,1)</f>
        <v>0</v>
      </c>
      <c r="GI71" s="122">
        <f>'Тест ответы'!GG72*'Показатели'!$F$244*IF($GI$4="да",$C71,1)</f>
        <v>0</v>
      </c>
      <c r="GJ71" s="122">
        <f>'Тест ответы'!GH72*'Показатели'!$F$245*IF($GJ$4="да",$C71,1)</f>
        <v>0</v>
      </c>
      <c r="GK71" s="122">
        <f>'Тест ответы'!GI72*'Показатели'!$F$246*IF($GK$4="да",$C71,1)</f>
        <v>0</v>
      </c>
      <c r="GL71" s="122">
        <f>'Тест ответы'!GJ72*'Показатели'!$F$248*IF($GL$4="да",$C71,1)</f>
        <v>0</v>
      </c>
      <c r="GM71" s="122">
        <f>'Тест ответы'!GK72*'Показатели'!$F$249*IF($GM$4="да",$C71,1)</f>
        <v>0</v>
      </c>
      <c r="GN71" s="122">
        <f>'Тест ответы'!GL72*'Показатели'!$F$250*IF($GN$4="да",$C71,1)</f>
        <v>0</v>
      </c>
      <c r="GO71" s="122">
        <f>'Тест ответы'!GM72*'Показатели'!$F$251*IF($GO$4="да",$C71,1)</f>
        <v>0</v>
      </c>
      <c r="GP71" s="122">
        <f>'Тест ответы'!GN72*'Показатели'!$F$252*IF($GP$4="да",$C71,1)</f>
        <v>0</v>
      </c>
      <c r="GQ71" s="122">
        <f>'Тест ответы'!GO72*'Показатели'!$F$253*IF($GQ$4="да",$C71,1)</f>
        <v>0</v>
      </c>
      <c r="GR71" s="132">
        <f>'Тест ответы'!GP72*'Показатели'!$F$256*IF($GR$4="да",$C71,1)</f>
        <v>0</v>
      </c>
      <c r="GS71" s="122">
        <f>'Тест ответы'!GQ72*'Показатели'!$F$257*IF($GS$4="да",$C71,1)</f>
        <v>0</v>
      </c>
      <c r="GT71" s="122">
        <f>'Тест ответы'!GR72*'Показатели'!$F$258*IF($GT$4="да",$C71,1)</f>
        <v>0</v>
      </c>
      <c r="GU71" s="122">
        <f>'Тест ответы'!GS72*'Показатели'!$F$260*IF($GU$4="да",$C71,1)</f>
        <v>0</v>
      </c>
      <c r="GV71" s="122">
        <f>'Тест ответы'!GT72*'Показатели'!$F$261*IF($GV$4="да",$C71,1)</f>
        <v>0</v>
      </c>
      <c r="GW71" s="122">
        <f>'Тест ответы'!GU72*'Показатели'!$F$262*IF($GW$4="да",$C71,1)</f>
        <v>0</v>
      </c>
      <c r="GX71" s="122">
        <f>'Тест ответы'!GV72*'Показатели'!$F$264*IF($GX$4="да",$C71,1)</f>
        <v>0</v>
      </c>
      <c r="GY71" s="122">
        <f>'Тест ответы'!GW72*'Показатели'!$F$265*IF($GY$4="да",$C71,1)</f>
        <v>0</v>
      </c>
      <c r="GZ71" s="122">
        <f>'Тест ответы'!GX72*'Показатели'!$F$266*IF($GZ$4="да",$C71,1)</f>
        <v>0</v>
      </c>
      <c r="HA71" s="122">
        <f>'Тест ответы'!GY72*'Показатели'!$F$267*IF($HA$4="да",$C71,1)</f>
        <v>0</v>
      </c>
      <c r="HB71" s="122">
        <f>'Тест ответы'!GZ72*'Показатели'!$F$269*IF($HB$4="да",$C71,1)</f>
        <v>0</v>
      </c>
      <c r="HC71" s="122">
        <f>'Тест ответы'!HA72*'Показатели'!$F$270*IF($HC$4="да",$C71,1)</f>
        <v>0</v>
      </c>
      <c r="HD71" s="122">
        <f>'Тест ответы'!HB72*'Показатели'!$F$271*IF($HD$4="да",$C71,1)</f>
        <v>0</v>
      </c>
      <c r="HE71" s="122">
        <f>'Тест ответы'!HC72*'Показатели'!$F$272*IF($HE$4="да",$C71,1)</f>
        <v>0</v>
      </c>
      <c r="HF71" s="122">
        <f>'Тест ответы'!HD72*'Показатели'!$F$274*IF($HF$4="да",$C71,1)</f>
        <v>0</v>
      </c>
      <c r="HG71" s="122">
        <f>'Тест ответы'!HE72*'Показатели'!$F$275*IF($HG$4="да",$C71,1)</f>
        <v>0</v>
      </c>
      <c r="HH71" s="122">
        <f>'Тест ответы'!HF72*'Показатели'!$F$276*IF($HH$4="да",$C71,1)</f>
        <v>0</v>
      </c>
      <c r="HI71" s="122">
        <f>'Тест ответы'!HG72*'Показатели'!$F$277*IF($HI$4="да",$C71,1)</f>
        <v>0</v>
      </c>
      <c r="HJ71" s="122">
        <f>'Тест ответы'!HH72*'Показатели'!$F$278*IF($HJ$4="да",$C71,1)</f>
        <v>0</v>
      </c>
      <c r="HK71" s="122">
        <f>'Тест ответы'!HI72*'Показатели'!$F$279*IF($HK$4="да",$C71,1)</f>
        <v>0</v>
      </c>
      <c r="HL71" s="122">
        <f>'Тест ответы'!HJ72*'Показатели'!$F$280*IF($HL$4="да",$C71,1)</f>
        <v>0</v>
      </c>
      <c r="HM71" s="122">
        <f>'Тест ответы'!HK72*'Показатели'!$F$281*IF($HM$4="да",$C71,1)</f>
        <v>0</v>
      </c>
      <c r="HN71" s="122">
        <f>'Тест ответы'!HL72*'Показатели'!$F$282*IF($HN$4="да",$C71,1)</f>
        <v>0</v>
      </c>
      <c r="HO71" s="122">
        <f>'Тест ответы'!HM72*'Показатели'!$F$284*IF($HO$4="да",$C71,1)</f>
        <v>0</v>
      </c>
      <c r="HP71" s="122">
        <f>'Тест ответы'!HN72*'Показатели'!$F$285*IF($HP$4="да",$C71,1)</f>
        <v>0</v>
      </c>
      <c r="HQ71" s="122">
        <f>'Тест ответы'!HO72*'Показатели'!$F$286*IF($HQ$4="да",$C71,1)</f>
        <v>0</v>
      </c>
      <c r="HR71" s="122">
        <f>'Тест ответы'!HP72*'Показатели'!$F$287*IF($HR$4="да",$C71,1)</f>
        <v>0</v>
      </c>
      <c r="HS71" s="122">
        <f>'Тест ответы'!HQ72*'Показатели'!$F$288*IF($HS$4="да",$C71,1)</f>
        <v>0</v>
      </c>
      <c r="HT71" s="122">
        <f>'Тест ответы'!HR72*'Показатели'!$F$289*IF(HT$4="да",$C71,1)</f>
        <v>0</v>
      </c>
      <c r="HU71" s="122">
        <f>'Тест ответы'!HS72*'Показатели'!$F$290*IF($HU$4="да",$C71,1)</f>
        <v>0</v>
      </c>
      <c r="HV71" s="122">
        <f>'Тест ответы'!HT72*'Показатели'!$F$291*IF($HV$4="да",$C71,1)</f>
        <v>0</v>
      </c>
      <c r="HW71" s="122">
        <f>'Тест ответы'!HU72*'Показатели'!$F$292*IF($HW$4="да",$C71,1)</f>
        <v>0</v>
      </c>
      <c r="HX71" s="122" t="str">
        <f>'Тест ответы'!HV72*#REF!*C71</f>
        <v>#REF!</v>
      </c>
      <c r="HY71" s="133" t="str">
        <f>'Тест ответы'!HW72*#REF!*C71</f>
        <v>#REF!</v>
      </c>
      <c r="HZ71" s="122">
        <f>'Тест ответы'!HX72*'Показатели'!$F$295*IF(HZ$4="да",$C71,1)</f>
        <v>0</v>
      </c>
      <c r="IA71" s="122">
        <f>'Тест ответы'!HY72*'Показатели'!$F$296*IF(IA$4="да",$C71,1)</f>
        <v>0</v>
      </c>
      <c r="IB71" s="122">
        <f>'Тест ответы'!HZ72*'Показатели'!$F$297*IF(IB$4="да",$C71,1)</f>
        <v>0</v>
      </c>
      <c r="IC71" s="122">
        <f>'Тест ответы'!IA72*'Показатели'!$F$299*IF(IC$4="да",$C71,1)</f>
        <v>0</v>
      </c>
      <c r="ID71" s="122">
        <f>'Тест ответы'!IB72*'Показатели'!$F$300*IF(ID$4="да",$C71,1)</f>
        <v>0</v>
      </c>
      <c r="IE71" s="122">
        <f>'Тест ответы'!IC72*'Показатели'!$F$301*IF(IE$4="да",$C71,1)</f>
        <v>0</v>
      </c>
      <c r="IF71" s="122">
        <f>'Тест ответы'!ID72*'Показатели'!$F$303*IF(IF$4="да",$C71,1)</f>
        <v>0</v>
      </c>
      <c r="IG71" s="122">
        <f>'Тест ответы'!IE72*'Показатели'!$F$304*IF(IG$4="да",$C71,1)</f>
        <v>0</v>
      </c>
      <c r="IH71" s="122">
        <f>'Тест ответы'!IF72*'Показатели'!$F$305*IF(IH$4="да",$C71,1)</f>
        <v>0</v>
      </c>
      <c r="II71" s="122">
        <f>'Тест ответы'!IG72*'Показатели'!$F$307*IF(II$4="да",$C71,1)</f>
        <v>0</v>
      </c>
      <c r="IJ71" s="122">
        <f>'Тест ответы'!IH72*'Показатели'!$F$308*IF(IJ$4="да",$C71,1)</f>
        <v>0</v>
      </c>
      <c r="IK71" s="122">
        <f>'Тест ответы'!II72*'Показатели'!$F$309*IF(IK$4="да",$C71,1)</f>
        <v>0</v>
      </c>
      <c r="IL71" s="122">
        <f>'Тест ответы'!IJ72*'Показатели'!$F$313*IF(IL$4="да",$C71,1)</f>
        <v>0</v>
      </c>
      <c r="IM71" s="122">
        <f>'Тест ответы'!IK72*'Показатели'!$F$314*IF(IM$4="да",$C71,1)</f>
        <v>0</v>
      </c>
      <c r="IN71" s="122">
        <f>'Тест ответы'!IL72*'Показатели'!$F$315*IF(IN$4="да",$C71,1)</f>
        <v>0</v>
      </c>
      <c r="IO71" s="122">
        <f>'Тест ответы'!IM72*'Показатели'!$F$316*IF(IO$4="да",$C71,1)</f>
        <v>0</v>
      </c>
      <c r="IP71" s="122">
        <f>'Тест ответы'!IN72*'Показатели'!$F$317*IF(IP$4="да",$C71,1)</f>
        <v>0</v>
      </c>
      <c r="IQ71" s="122">
        <f>'Тест ответы'!IO72*'Показатели'!$F$318*IF(IQ$4="да",$C71,1)</f>
        <v>0</v>
      </c>
      <c r="IR71" s="122">
        <f>'Тест ответы'!IP72*'Показатели'!$F$320*IF(IR$4="да",$C71,1)</f>
        <v>0</v>
      </c>
      <c r="IS71" s="122">
        <f>'Тест ответы'!IQ72*'Показатели'!$F$321*IF(IS$4="да",$C71,1)</f>
        <v>0</v>
      </c>
      <c r="IT71" s="122">
        <f>'Тест ответы'!IR72*'Показатели'!$F$322*IF(IT$4="да",$C71,1)</f>
        <v>0</v>
      </c>
      <c r="IU71" s="122">
        <f>'Тест ответы'!IS72*'Показатели'!$F$323*IF(IU$4="да",$C71,1)</f>
        <v>0</v>
      </c>
      <c r="IV71" s="122">
        <f>'Тест ответы'!IT72*'Показатели'!$F$324*IF(IV$4="да",$C71,1)</f>
        <v>0</v>
      </c>
      <c r="IW71" s="122">
        <f>'Тест ответы'!IU72*'Показатели'!$F$325*IF(IW$4="да",$C71,1)</f>
        <v>0</v>
      </c>
      <c r="IX71" s="122">
        <f>'Тест ответы'!IV72*'Показатели'!$F$327*IF(IX$4="да",$C71,1)</f>
        <v>0</v>
      </c>
      <c r="IY71" s="122">
        <f>'Тест ответы'!IW72*'Показатели'!$F$328*IF(IY$4="да",$C71,1)</f>
        <v>0</v>
      </c>
      <c r="IZ71" s="132">
        <f>'Тест ответы'!IX72*'Показатели'!$F$331*IF(IZ$4="да",$C71,1)</f>
        <v>0</v>
      </c>
      <c r="JA71" s="122">
        <f>'Тест ответы'!IY72*'Показатели'!$F$332*IF(JA$4="да",$C71,1)</f>
        <v>0</v>
      </c>
      <c r="JB71" s="122">
        <f>'Тест ответы'!IZ72*'Показатели'!$F$333*IF(JB$4="да",$C71,1)</f>
        <v>0</v>
      </c>
      <c r="JC71" s="122">
        <f>'Тест ответы'!JA72*'Показатели'!$F$334*IF(JC$4="да",$C71,1)</f>
        <v>0</v>
      </c>
      <c r="JD71" s="122">
        <f>'Тест ответы'!JB72*'Показатели'!$F$335*IF(JD$4="да",$C71,1)</f>
        <v>0</v>
      </c>
      <c r="JE71" s="122">
        <f>'Тест ответы'!JC72*'Показатели'!$F$336*IF(JE$4="да",$C71,1)</f>
        <v>0</v>
      </c>
      <c r="JF71" s="122">
        <f>'Тест ответы'!JD72*'Показатели'!$F$338*IF(JF$4="да",$C71,1)</f>
        <v>0</v>
      </c>
      <c r="JG71" s="122">
        <f>'Тест ответы'!JE72*'Показатели'!$F$339*IF(JG$4="да",$C71,1)</f>
        <v>0</v>
      </c>
      <c r="JH71" s="122">
        <f>'Тест ответы'!JF72*'Показатели'!$F$341*IF(JH$4="да",$C71,1)</f>
        <v>0</v>
      </c>
      <c r="JI71" s="122">
        <f>'Тест ответы'!JG72*'Показатели'!$F$342*IF(JI$4="да",$C71,1)</f>
        <v>0</v>
      </c>
      <c r="JJ71" s="122">
        <f>'Тест ответы'!JH72*'Показатели'!$F$343*IF(JJ$4="да",$C71,1)</f>
        <v>0</v>
      </c>
      <c r="JK71" s="122">
        <f>'Тест ответы'!JI72*'Показатели'!$F$344*IF(JK$4="да",$C71,1)</f>
        <v>0</v>
      </c>
      <c r="JL71" s="122">
        <f>'Тест ответы'!JJ72*'Показатели'!$F$345*IF(JL$4="да",$C71,1)</f>
        <v>0</v>
      </c>
      <c r="JM71" s="122">
        <f>'Тест ответы'!JK72*'Показатели'!$F$346*IF(JM$4="да",$C71,1)</f>
        <v>0</v>
      </c>
      <c r="JN71" s="122">
        <f>'Тест ответы'!JL72*'Показатели'!$F$347*IF(JN$4="да",$C71,1)</f>
        <v>0</v>
      </c>
      <c r="JO71" s="122">
        <f>'Тест ответы'!JM72*'Показатели'!$F$348*IF(JO$4="да",$C71,1)</f>
        <v>0</v>
      </c>
      <c r="JP71" s="122">
        <f>'Тест ответы'!JN72*'Показатели'!$F$349*IF(JP$4="да",$C71,1)</f>
        <v>0</v>
      </c>
      <c r="JQ71" s="122">
        <f>'Тест ответы'!JO72*'Показатели'!$F$350*IF(JQ$4="да",$C71,1)</f>
        <v>0</v>
      </c>
      <c r="JR71" s="122">
        <f>'Тест ответы'!JP72*'Показатели'!$F$351*IF(JR$4="да",$C71,1)</f>
        <v>0</v>
      </c>
      <c r="JS71" s="122">
        <f>'Тест ответы'!JQ72*'Показатели'!$F$352*IF(JS$4="да",$C71,1)</f>
        <v>0</v>
      </c>
      <c r="JT71" s="122">
        <f>'Тест ответы'!JR72*'Показатели'!$F$353*IF(JT$4="да",$C71,1)</f>
        <v>0</v>
      </c>
      <c r="JU71" s="122">
        <f>'Тест ответы'!JS72*'Показатели'!$F$354*IF(JU$4="да",$C71,1)</f>
        <v>0</v>
      </c>
      <c r="JV71" s="122">
        <f>'Тест ответы'!JT72*'Показатели'!$F$355*IF(JV$4="да",$C71,1)</f>
        <v>0</v>
      </c>
      <c r="JW71" s="122">
        <f>'Тест ответы'!JU72*'Показатели'!$F$356*IF(JW$4="да",$C71,1)</f>
        <v>0</v>
      </c>
      <c r="JX71" s="122">
        <f>'Тест ответы'!JV72*'Показатели'!$F$357*IF(JX$4="да",$C71,1)</f>
        <v>0</v>
      </c>
      <c r="JY71" s="122">
        <f>'Тест ответы'!JW72*'Показатели'!$F$358*IF(JY$4="да",$C71,1)</f>
        <v>0</v>
      </c>
      <c r="JZ71" s="122">
        <f>'Тест ответы'!JX72*'Показатели'!$F$360*IF(JZ$4="да",$C71,1)</f>
        <v>0</v>
      </c>
      <c r="KA71" s="122">
        <f>'Тест ответы'!JY72*'Показатели'!$F$361*IF(KA$4="да",$C71,1)</f>
        <v>0</v>
      </c>
      <c r="KB71" s="122">
        <f>'Тест ответы'!JZ72*'Показатели'!$F$362*IF(KB$4="да",$C71,1)</f>
        <v>0</v>
      </c>
      <c r="KC71" s="122">
        <f>'Тест ответы'!KA72*'Показатели'!$F$363*IF(KC$4="да",$C71,1)</f>
        <v>0</v>
      </c>
      <c r="KD71" s="122">
        <f>'Тест ответы'!KB72*'Показатели'!$F$364*IF(KD$4="да",$C71,1)</f>
        <v>0</v>
      </c>
      <c r="KE71" s="136">
        <f>'Тест ответы'!KC72*'Показатели'!$F$365*IF(KE$4="да",$C71,1)</f>
        <v>0</v>
      </c>
      <c r="KF71" s="122">
        <f>'Тест ответы'!KD72*'Показатели'!$F$380*IF(KF$4="да",A71,1)</f>
        <v>0</v>
      </c>
      <c r="KG71" s="122">
        <f>'Тест ответы'!KE72*'Показатели'!$F$383*IF(KG$4="да",B71,1)</f>
        <v>0</v>
      </c>
      <c r="KH71" s="133">
        <f>'Тест ответы'!KF72*'Показатели'!$F$385*IF(KH$4="да",C71,1)</f>
        <v>0</v>
      </c>
      <c r="KI71" s="122">
        <f>'Тест ответы'!KG72*'Показатели'!$F$387*IF($KI$4="да",C71,1)</f>
        <v>0</v>
      </c>
      <c r="KJ71" s="122">
        <f>'Тест ответы'!KH72*'Показатели'!$F$388*IF($KJ$4="да",C71,1)</f>
        <v>0</v>
      </c>
      <c r="KK71" s="122">
        <f>'Тест ответы'!KI72*'Показатели'!$F$389*IF($KK$4="да",C71,1)</f>
        <v>0</v>
      </c>
      <c r="KL71" s="132">
        <f>'Тест ответы'!KJ72*'Показатели'!$F$391*IF(KL$4="да",C71,1)</f>
        <v>0</v>
      </c>
      <c r="KM71" s="122">
        <f>'Тест ответы'!KK72*'Показатели'!$F$392*IF(KM$4="да",D71,1)</f>
        <v>0</v>
      </c>
      <c r="KN71" s="132">
        <f>'Тест ответы'!KL72*'Показатели'!$F$394*IF($KN$4="да",C71,1)</f>
        <v>0</v>
      </c>
      <c r="KO71" s="133">
        <f>'Тест ответы'!KM72*'Показатели'!$F$395*IF($KO$4="да",C71,1)</f>
        <v>0</v>
      </c>
      <c r="KP71" s="122">
        <f>'Тест ответы'!KN72*'Показатели'!$F$397*IF($KP$4="да",$C71,1)</f>
        <v>0</v>
      </c>
      <c r="KQ71" s="122">
        <f>'Тест ответы'!KO72*'Показатели'!$F$398*IF($KQ$4="да",$C71,1)</f>
        <v>0</v>
      </c>
      <c r="KR71" s="122">
        <f>'Тест ответы'!KP72*'Показатели'!$F$400*IF($KR$4="да",$C71,1)</f>
        <v>0</v>
      </c>
      <c r="KS71" s="133">
        <f>'Тест ответы'!KQ72*'Показатели'!$F$401*IF($KS$4="да",$C71,1)</f>
        <v>0</v>
      </c>
      <c r="KT71" s="122">
        <f>'Тест ответы'!KR72*'Показатели'!$F$403*IF($KT$4="да",$C71,1)</f>
        <v>0</v>
      </c>
      <c r="KU71" s="122">
        <f>'Тест ответы'!KS72*'Показатели'!$F$405*IF($KU$4="да",$C71,1)</f>
        <v>0</v>
      </c>
      <c r="KV71" s="130">
        <f>'Тест ответы'!KT72*'Показатели'!$F$408*IF($KV$4="да",$C71,1)</f>
        <v>0</v>
      </c>
      <c r="KW71" s="122">
        <f>'Тест ответы'!KU72*'Показатели'!$F$409*IF($KW$4="да",$C71,1)</f>
        <v>0</v>
      </c>
      <c r="KX71" s="122">
        <f>'Тест ответы'!KV72*'Показатели'!$F$410*IF($KX$4="да",$C71,1)</f>
        <v>0</v>
      </c>
      <c r="KY71" s="122">
        <f>'Тест ответы'!KW72*'Показатели'!$F$411*IF($KY$4="да",$C71,1)</f>
        <v>0</v>
      </c>
      <c r="KZ71" s="132">
        <f>'Тест ответы'!KX72*'Показатели'!$F$413*IF($KZ$4="да",$C71,1)</f>
        <v>0</v>
      </c>
      <c r="LA71" s="122">
        <f>'Тест ответы'!KY72*'Показатели'!$F$415*IF($LA$4="да",$C71,1)</f>
        <v>0</v>
      </c>
      <c r="LB71" s="122">
        <f>'Тест ответы'!KZ72*'Показатели'!$F$416*IF($LB$4="да",$C71,1)</f>
        <v>0</v>
      </c>
      <c r="LC71" s="122">
        <f>'Тест ответы'!LA72*'Показатели'!$F$417*IF($LC$4="да",$C71,1)</f>
        <v>0</v>
      </c>
      <c r="LD71" s="132">
        <f>'Тест ответы'!LB72*'Показатели'!$F$420*IF($LD$4="да",$C71,1)</f>
        <v>0</v>
      </c>
      <c r="LE71" s="122">
        <f>'Тест ответы'!LC72*'Показатели'!$F$422*IF($LE$4="да",$C71,1)</f>
        <v>0</v>
      </c>
      <c r="LF71" s="122">
        <f>'Тест ответы'!LD72*'Показатели'!$F$423*IF($LF$4="да",$C71,1)</f>
        <v>0</v>
      </c>
      <c r="LG71" s="122">
        <f>'Тест ответы'!LE72*'Показатели'!$F$424*IF($LG$4="да",$C71,1)</f>
        <v>0</v>
      </c>
      <c r="LH71" s="132">
        <f>'Тест ответы'!LF72*'Показатели'!$F$426*IF(LH$4="да",$C71,1)</f>
        <v>0</v>
      </c>
      <c r="LI71" s="122">
        <f>'Тест ответы'!LG72*'Показатели'!$F$427*IF($LI$4="да",$C71,1)</f>
        <v>0</v>
      </c>
      <c r="LJ71" s="122">
        <f>'Тест ответы'!LH72*'Показатели'!$F$428*IF($LJ$4="да",$C71,1)</f>
        <v>0</v>
      </c>
      <c r="LK71" s="122">
        <f>'Тест ответы'!LI72*'Показатели'!$F$429*IF($LK$4="да",$C71,1)</f>
        <v>0</v>
      </c>
      <c r="LL71" s="122">
        <f>'Тест ответы'!LJ72*'Показатели'!$F$430*IF($LI$4="да",$C71,1)</f>
        <v>0</v>
      </c>
      <c r="LM71" s="125">
        <f>'Тест ответы'!LK72*'Показатели'!$F$461*IF(LM$4="да",$C71,1)</f>
        <v>0</v>
      </c>
      <c r="LN71" s="126">
        <f>'Тест ответы'!LL72*'Показатели'!$F$462*IF(LN$4="да",$C71,1)</f>
        <v>0</v>
      </c>
      <c r="LO71" s="126">
        <f>'Тест ответы'!LM72*'Показатели'!$F$463*IF(LO$4="да",$C71,1)</f>
        <v>0</v>
      </c>
      <c r="LP71" s="126">
        <f>'Тест ответы'!LN72*'Показатели'!$F$464*IF(LP$4="да",$C71,1)</f>
        <v>0</v>
      </c>
      <c r="LQ71" s="126">
        <f>'Тест ответы'!LO72*'Показатели'!$F$466*IF(LQ$4="да",$C71,1)</f>
        <v>0</v>
      </c>
      <c r="LR71" s="126">
        <f>'Тест ответы'!LP72*'Показатели'!$F$467*IF(LR$4="да",$C71,1)</f>
        <v>0</v>
      </c>
      <c r="LS71" s="126">
        <f>'Тест ответы'!LQ72*'Показатели'!$F$468*IF(LS$4="да",$C71,1)</f>
        <v>0</v>
      </c>
      <c r="LT71" s="135">
        <f>'Тест ответы'!LR72*'Показатели'!$F$469*IF(LT$4="да",$C71,1)</f>
        <v>0</v>
      </c>
      <c r="LU71" s="122">
        <f>'Тест ответы'!LS72*'Показатели'!$F$472*IF($LU$4="да",$C71,1)</f>
        <v>0</v>
      </c>
      <c r="LV71" s="122">
        <f>'Тест ответы'!LT72*'Показатели'!$F$473*IF($LV$4="да",$C71,1)</f>
        <v>0</v>
      </c>
      <c r="LW71" s="122">
        <f>'Тест ответы'!LU72*'Показатели'!$F$474*IF($LW$4="да",$C71,1)</f>
        <v>0</v>
      </c>
      <c r="LX71" s="122">
        <f>'Тест ответы'!LV72*'Показатели'!$F$476*IF($LX$4="да",$C71,1)</f>
        <v>0</v>
      </c>
      <c r="LY71" s="122">
        <f>'Тест ответы'!LW72*'Показатели'!$F$477*IF($LY$4="да",$C71,1)</f>
        <v>0</v>
      </c>
      <c r="LZ71" s="122">
        <f>'Тест ответы'!LX72*'Показатели'!$F$478*IF(LZ$4="да",$C71,1)</f>
        <v>0</v>
      </c>
      <c r="MA71" s="122">
        <f>'Тест ответы'!LY72*'Показатели'!$F$479*IF($MA$4="да",$C71,1)</f>
        <v>0</v>
      </c>
      <c r="MB71" s="122">
        <f>'Тест ответы'!LZ72*'Показатели'!$F$480*IF($MB$4="да",$C71,1)</f>
        <v>0</v>
      </c>
      <c r="MC71" s="122">
        <f>'Тест ответы'!MA72*'Показатели'!$F$481*IF($MC$4="да",$C71,1)</f>
        <v>0</v>
      </c>
      <c r="MD71" s="122">
        <f>'Тест ответы'!MB72*'Показатели'!$F$483*IF($MD$4="да",$C71,1)</f>
        <v>0</v>
      </c>
      <c r="ME71" s="122">
        <f>'Тест ответы'!MC72*'Показатели'!$F$484*IF($ME$4="да",$C71,1)</f>
        <v>0</v>
      </c>
      <c r="MF71" s="122">
        <f>'Тест ответы'!MD72*'Показатели'!$F$486*IF($MF$4="да",$C71,1)</f>
        <v>0</v>
      </c>
      <c r="MG71" s="136">
        <f>'Тест ответы'!ME72*'Показатели'!F$487*IF(MG$4="да",$C71,1)</f>
        <v>0</v>
      </c>
      <c r="MH71" s="126">
        <f>'Тест ответы'!MF72*'Показатели'!$F$489*IF($MH$4="да",$C71,1)</f>
        <v>0</v>
      </c>
      <c r="MI71" s="126">
        <f>'Тест ответы'!MG72*'Показатели'!$F$490*IF($MI$4="да",$C71,1)</f>
        <v>0</v>
      </c>
      <c r="MJ71" s="126">
        <f>'Тест ответы'!MH72*'Показатели'!$F$491*IF($MJ$4="да",$C71,1)</f>
        <v>0</v>
      </c>
      <c r="MK71" s="126">
        <f>'Тест ответы'!MI72*'Показатели'!$F$492*IF($MK$4="да",$C71,1)</f>
        <v>0</v>
      </c>
      <c r="ML71" s="126">
        <f>'Тест ответы'!MJ72*'Показатели'!$F$493*IF($ML$4="да",$C71,1)</f>
        <v>0</v>
      </c>
      <c r="MM71" s="126">
        <f>'Тест ответы'!MK72*'Показатели'!$F$494*IF($MM$4="да",$C71,1)</f>
        <v>0</v>
      </c>
      <c r="MN71" s="126">
        <f>'Тест ответы'!ML72*'Показатели'!$F$495*IF($MN$4="да",$C71,1)</f>
        <v>0</v>
      </c>
      <c r="MO71" s="126">
        <f>'Тест ответы'!MM72*'Показатели'!$F$496*IF($MO$4="да",$C71,1)</f>
        <v>0</v>
      </c>
      <c r="MP71" s="126">
        <f>'Тест ответы'!MN72*'Показатели'!$F$497*IF($MP$4="да",$C71,1)</f>
        <v>0</v>
      </c>
      <c r="MQ71" s="126">
        <f>'Тест ответы'!MO72*'Показатели'!$F$498*IF($MQ$4="да",$C71,1)</f>
        <v>0</v>
      </c>
      <c r="MR71" s="126">
        <f>'Тест ответы'!MP72*'Показатели'!$F$499*IF($MR$4="да",$C71,1)</f>
        <v>0</v>
      </c>
      <c r="MS71" s="126">
        <f>'Тест ответы'!MQ72*'Показатели'!$F$500*IF($MS$4="да",$C71,1)</f>
        <v>0</v>
      </c>
      <c r="MT71" s="126">
        <f>'Тест ответы'!MR72*'Показатели'!$F$501*IF(MT$4="да",$C71,1)</f>
        <v>0</v>
      </c>
      <c r="MU71" s="126">
        <f>'Тест ответы'!MS72*'Показатели'!$F$502*IF(MU$4="да",$C71,1)</f>
        <v>0</v>
      </c>
      <c r="MV71" s="126">
        <f>'Тест ответы'!MT72*'Показатели'!$F$503*IF(MV$4="да",$C71,1)</f>
        <v>0</v>
      </c>
      <c r="MW71" s="126">
        <f>'Тест ответы'!MU72*'Показатели'!$F$504*IF($MW$4="да",$C71,1)</f>
        <v>0</v>
      </c>
      <c r="MX71" s="126">
        <f>'Тест ответы'!MV72*'Показатели'!$F$505*IF(MX$4="да",$C71,1)</f>
        <v>0</v>
      </c>
      <c r="MY71" s="126">
        <f>'Тест ответы'!MW72*'Показатели'!$F$506*IF(MY$4="да",$C71,1)</f>
        <v>0</v>
      </c>
      <c r="MZ71" s="126">
        <f>'Тест ответы'!MX72*'Показатели'!$F$507*IF(MZ$4="да",$C71,1)</f>
        <v>0</v>
      </c>
      <c r="NA71" s="126">
        <f>'Тест ответы'!MY72*'Показатели'!$F$508*IF(NA$4="да",$C71,1)</f>
        <v>0</v>
      </c>
      <c r="NB71" s="126">
        <f>'Тест ответы'!MZ72*'Показатели'!$F$509*IF(NB$4="да",$C71,1)</f>
        <v>0</v>
      </c>
      <c r="NC71" s="126">
        <f>'Тест ответы'!NA72*'Показатели'!$F$510*IF(NC$4="да",$C71,1)</f>
        <v>0</v>
      </c>
      <c r="ND71" s="126">
        <f>'Тест ответы'!NB72*'Показатели'!$F$511*IF(ND$4="да",$C71,1)</f>
        <v>0</v>
      </c>
      <c r="NE71" s="126">
        <f>'Тест ответы'!NC72*'Показатели'!$F$512*IF(NE$4="да",$C71,1)</f>
        <v>0</v>
      </c>
      <c r="NF71" s="126">
        <f>'Тест ответы'!ND72*'Показатели'!$F$513*IF(NF$4="да",$C71,1)</f>
        <v>0</v>
      </c>
      <c r="NG71" s="126">
        <f>'Тест ответы'!NE72*'Показатели'!$F$514*IF(NG$4="да",$C71,1)</f>
        <v>0</v>
      </c>
      <c r="NH71" s="126">
        <f>'Тест ответы'!NF72*'Показатели'!$F$515*IF(NH$4="да",$C71,1)</f>
        <v>0</v>
      </c>
      <c r="NI71" s="134">
        <f>'Тест ответы'!NG72*'Показатели'!$F$516*IF($NI$4="да",$C71,1)</f>
        <v>0</v>
      </c>
      <c r="NJ71" s="126">
        <f>'Тест ответы'!NH72*'Показатели'!$F$518*IF(NJ$4="да",$C71,1)</f>
        <v>0</v>
      </c>
      <c r="NK71" s="126">
        <f>'Тест ответы'!NI72*'Показатели'!$F$519*IF(NK$4="да",$C71,1)</f>
        <v>0</v>
      </c>
      <c r="NL71" s="126">
        <f>'Тест ответы'!NJ72*'Показатели'!$F$520*IF(NL$4="да",$C71,1)</f>
        <v>0</v>
      </c>
      <c r="NM71" s="126">
        <f>'Тест ответы'!NK72*'Показатели'!$F$521*IF(NM$4="да",$C71,1)</f>
        <v>0</v>
      </c>
      <c r="NN71" s="126">
        <f>'Тест ответы'!NL72*'Показатели'!$F$522*IF(NN$4="да",$C71,1)</f>
        <v>0</v>
      </c>
      <c r="NO71" s="126">
        <f>'Тест ответы'!NM72*'Показатели'!$F$523*IF(NO$4="да",$C71,1)</f>
        <v>0</v>
      </c>
      <c r="NP71" s="126">
        <f>'Тест ответы'!NN72*'Показатели'!G$524*IF(NP$4="да",$C71,1)</f>
        <v>0</v>
      </c>
      <c r="NQ71" s="126">
        <f>'Тест ответы'!NO72*'Показатели'!H$525*IF(NQ$4="да",$C71,1)</f>
        <v>0</v>
      </c>
      <c r="NR71" s="126">
        <f>'Тест ответы'!NP72*'Показатели'!I$526*IF(NR$4="да",$C71,1)</f>
        <v>0</v>
      </c>
      <c r="NS71" s="126">
        <f>'Тест ответы'!NQ72*'Показатели'!$F$527*IF(NS$4="да",$C71,1)</f>
        <v>0</v>
      </c>
      <c r="NT71" s="126">
        <f>'Тест ответы'!NR72*'Показатели'!$F$528*IF(NT$4="да",$C71,1)</f>
        <v>0</v>
      </c>
      <c r="NU71" s="126">
        <f>'Тест ответы'!NS72*'Показатели'!$F$529*IF(NU$4="да",$C71,1)</f>
        <v>0</v>
      </c>
      <c r="NV71" s="135">
        <f>'Тест ответы'!NT72*'Показатели'!$F$530*IF(NV$4="да",$C71,1)</f>
        <v>0</v>
      </c>
      <c r="NW71" s="126">
        <f>'Тест ответы'!NU72*'Показатели'!$F$533*IF($NW$4="да",$C71,1)</f>
        <v>0</v>
      </c>
      <c r="NX71" s="126">
        <f>'Тест ответы'!NV72*'Показатели'!$F$534*IF($NX$4="да",$C71,1)</f>
        <v>0</v>
      </c>
      <c r="NY71" s="127">
        <f>'Тест ответы'!NW72*'Показатели'!$F$536*IF($NY$4="да",$C71,1)</f>
        <v>0</v>
      </c>
      <c r="NZ71" s="126">
        <f>'Тест ответы'!NX72*'Показатели'!$F$537*IF($NZ$4="да",$C71,1)</f>
        <v>0</v>
      </c>
      <c r="OA71" s="127">
        <f>'Тест ответы'!NY72*'Показатели'!$F$539*IF(OA$4="да",$C71,1)</f>
        <v>0</v>
      </c>
      <c r="OB71" s="126">
        <f>'Тест ответы'!NZ72*'Показатели'!$F$540*IF(OB$4="да",$C71,1)</f>
        <v>0</v>
      </c>
      <c r="OC71" s="126">
        <f>'Тест ответы'!OA72*'Показатели'!$F$541*IF(OC$4="да",$C71,1)</f>
        <v>0</v>
      </c>
      <c r="OD71" s="126">
        <f>'Тест ответы'!OB72*'Показатели'!$F$542*IF(OD$4="да",$C71,1)</f>
        <v>0</v>
      </c>
      <c r="OE71" s="126">
        <f>'Тест ответы'!OC72*'Показатели'!$F$543*IF(OE$4="да",$C71,1)</f>
        <v>0</v>
      </c>
      <c r="OF71" s="126">
        <f>'Тест ответы'!OD72*'Показатели'!$F$544*IF(OF$4="да",$C71,1)</f>
        <v>0</v>
      </c>
      <c r="OG71" s="127">
        <f>'Тест ответы'!OE72*'Показатели'!$F$546*IF(OG$4="да",$C71,1)</f>
        <v>0</v>
      </c>
      <c r="OH71" s="126">
        <f>'Тест ответы'!OF72*'Показатели'!$F$547*IF(OH$4="да",$C71,1)</f>
        <v>0</v>
      </c>
      <c r="OI71" s="126">
        <f>'Тест ответы'!OG72*'Показатели'!$F$548*IF(OI$4="да",$C71,1)</f>
        <v>0</v>
      </c>
      <c r="OJ71" s="126">
        <f>'Тест ответы'!OH72*'Показатели'!$F$549*IF(OJ$4="да",$C71,1)</f>
        <v>0</v>
      </c>
      <c r="OK71" s="126">
        <f>'Тест ответы'!OI72*'Показатели'!$F$550*IF(OK$4="да",$C71,1)</f>
        <v>0</v>
      </c>
      <c r="OL71" s="126">
        <f>'Тест ответы'!OJ72*'Показатели'!$F$551*IF(OL$4="да",$C71,1)</f>
        <v>0</v>
      </c>
      <c r="OM71" s="137">
        <f>'Тест ответы'!OK72*'Показатели'!$F$554*IF($OM$4="да",$C71,1)</f>
        <v>0</v>
      </c>
      <c r="ON71" s="134">
        <f>'Тест ответы'!OL72*'Показатели'!$F$555*IF($ON$4="да",$C71,1)</f>
        <v>0</v>
      </c>
      <c r="OO71" s="126">
        <f>'Тест ответы'!OM72*'Показатели'!$F$557*IF($OO$4="да",$C71,1)</f>
        <v>0</v>
      </c>
      <c r="OP71" s="135">
        <f>'Тест ответы'!ON72*'Показатели'!$F$558*IF($OP$4="да",$C71,1)</f>
        <v>0</v>
      </c>
      <c r="OQ71" s="127">
        <f>'Тест ответы'!OO72*'Показатели'!$F$564*IF(OQ$4="да",$C71,1)</f>
        <v>0</v>
      </c>
      <c r="OR71" s="126">
        <f>'Тест ответы'!OP72*'Показатели'!$F$565*IF(OR$4="да",$C71,1)</f>
        <v>0</v>
      </c>
      <c r="OS71" s="126">
        <f>'Тест ответы'!OQ72*'Показатели'!$F$566*IF(OS$4="да",$C71,1)</f>
        <v>0</v>
      </c>
      <c r="OT71" s="126">
        <f>'Тест ответы'!OR72*'Показатели'!$F$567*IF(OT$4="да",$C71,1)</f>
        <v>0</v>
      </c>
      <c r="OU71" s="126">
        <f>'Тест ответы'!OS72*'Показатели'!$F$568*IF(OU$4="да",$C71,1)</f>
        <v>0</v>
      </c>
      <c r="OV71" s="126">
        <f>'Тест ответы'!OT72*'Показатели'!$F$569*IF(OV$4="да",$C71,1)</f>
        <v>0</v>
      </c>
      <c r="OW71" s="127">
        <f>'Тест ответы'!OU72*'Показатели'!$F$574*IF(OW$4="да",$C71,1)</f>
        <v>0</v>
      </c>
      <c r="OX71" s="126">
        <f>'Тест ответы'!OV72*'Показатели'!$F$575*IF(OX$4="да",$C71,1)</f>
        <v>0</v>
      </c>
      <c r="OY71" s="126">
        <f>'Тест ответы'!OW72*'Показатели'!$F$576*IF(OY$4="да",$C71,1)</f>
        <v>0</v>
      </c>
      <c r="OZ71" s="126">
        <f>'Тест ответы'!OX72*'Показатели'!$F$577*IF(OZ$4="да",$C71,1)</f>
        <v>0</v>
      </c>
      <c r="PA71" s="126">
        <f>'Тест ответы'!OY72*'Показатели'!$F$578*IF(PA$4="да",$C71,1)</f>
        <v>0</v>
      </c>
      <c r="PB71" s="126">
        <f>'Тест ответы'!OZ72*'Показатели'!$F$579*IF(PB$4="да",$C71,1)</f>
        <v>0</v>
      </c>
      <c r="PC71" s="137">
        <f>'Тест ответы'!PA72*'Показатели'!$F$584*IF($PC$4="да",$C71,1)</f>
        <v>0</v>
      </c>
      <c r="PD71" s="126">
        <f>'Тест ответы'!PB72*'Показатели'!$F$585*IF($PD$4="да",$C71,1)</f>
        <v>0</v>
      </c>
      <c r="PE71" s="126">
        <f>'Тест ответы'!PC72*'Показатели'!$F$587*IF($PE$4="да",$C71,1)</f>
        <v>0</v>
      </c>
      <c r="PF71" s="126">
        <f>'Тест ответы'!PD72*'Показатели'!$F$588*IF($PF$4="да",$C71,1)</f>
        <v>0</v>
      </c>
      <c r="PG71" s="126">
        <f>'Тест ответы'!PE72*'Показатели'!$F$589*IF($PG$4="да",$C71,1)</f>
        <v>0</v>
      </c>
      <c r="PH71" s="126">
        <f>'Тест ответы'!PF72*'Показатели'!$F$590*IF($PH$4="да",$C71,1)</f>
        <v>0</v>
      </c>
      <c r="PI71" s="126">
        <f>'Тест ответы'!PG72*'Показатели'!$F$591*IF($PI$4="да",$C71,1)</f>
        <v>0</v>
      </c>
      <c r="PJ71" s="126">
        <f>'Тест ответы'!PH72*'Показатели'!$F$592*IF($PJ$4="да",$C71,1)</f>
        <v>0</v>
      </c>
      <c r="PK71" s="126">
        <f>'Тест ответы'!PI72*'Показатели'!$F$593*IF($PK$4="да",$C71,1)</f>
        <v>0</v>
      </c>
      <c r="PL71" s="126">
        <f>'Тест ответы'!PJ72*'Показатели'!$F$594*IF($PL$4="да",$C71,1)</f>
        <v>0</v>
      </c>
      <c r="PM71" s="126">
        <f>'Тест ответы'!PK72*'Показатели'!$F$595*IF($PM$4="да",$C71,1)</f>
        <v>0</v>
      </c>
      <c r="PN71" s="126">
        <f>'Тест ответы'!PL72*'Показатели'!$F$596*IF($PN$4="да",$C71,1)</f>
        <v>0</v>
      </c>
      <c r="PO71" s="126">
        <f>'Тест ответы'!PM72*'Показатели'!$F$597*IF($PO$4="да",$C71,1)</f>
        <v>0</v>
      </c>
      <c r="PP71" s="126">
        <f>'Тест ответы'!PN72*'Показатели'!$F$599*IF($PP$4="да",$C71,1)</f>
        <v>0</v>
      </c>
      <c r="PQ71" s="126">
        <f>'Тест ответы'!PO72*'Показатели'!$F$600*IF($PQ$4="да",$C71,1)</f>
        <v>0</v>
      </c>
      <c r="PR71" s="126">
        <f>'Тест ответы'!PP72*'Показатели'!$F$603*IF($PR$4="да",$C71,1)</f>
        <v>0</v>
      </c>
      <c r="PS71" s="126">
        <f>'Тест ответы'!PQ72*'Показатели'!$F$605*IF($PS$4="да",$C71,1)</f>
        <v>0</v>
      </c>
      <c r="PT71" s="126">
        <f>'Тест ответы'!PR72*'Показатели'!$F$606*IF($PT$4="да",$C71,1)</f>
        <v>0</v>
      </c>
      <c r="PU71" s="126">
        <f>'Тест ответы'!PS72*'Показатели'!$F$607*IF($PU$4="да",$C71,1)</f>
        <v>0</v>
      </c>
      <c r="PV71" s="126">
        <f>'Тест ответы'!PT72*'Показатели'!$F$608*IF($PV$4="да",$C71,1)</f>
        <v>0</v>
      </c>
      <c r="PW71" s="126">
        <f>'Тест ответы'!PU72*'Показатели'!$F$609*IF($PW$4="да",$C71,1)</f>
        <v>0</v>
      </c>
      <c r="PX71" s="126">
        <f>'Тест ответы'!PV72*'Показатели'!$F$610*IF($PX$4="да",$C71,1)</f>
        <v>0</v>
      </c>
      <c r="PY71" s="137">
        <f>'Тест ответы'!PW72*'Показатели'!$F$612*IF(PY$4="да",$C71,1)</f>
        <v>0</v>
      </c>
      <c r="PZ71" s="127">
        <f>'Тест ответы'!PX72*'Показатели'!$F$614*IF(PZ$4="да",$C71,1)</f>
        <v>0</v>
      </c>
      <c r="QA71" s="126">
        <f>'Тест ответы'!PY72*'Показатели'!$F$614*IF(QA$4="да",$C71,1)</f>
        <v>0</v>
      </c>
      <c r="QB71" s="126">
        <f>'Тест ответы'!PZ72*'Показатели'!$F$614*IF(QB$4="да",$C71,1)</f>
        <v>0</v>
      </c>
      <c r="QC71" s="126">
        <f>'Тест ответы'!QA72*'Показатели'!$F$614*IF(QC$4="да",$C71,1)</f>
        <v>0</v>
      </c>
      <c r="QD71" s="126">
        <f>'Тест ответы'!QB72*'Показатели'!$F$614*IF(QD$4="да",$C71,1)</f>
        <v>0</v>
      </c>
      <c r="QE71" s="127">
        <f>'Тест ответы'!QC72*'Показатели'!$F$620*IF(QE$4="да",$C71,1)</f>
        <v>0</v>
      </c>
      <c r="QF71" s="126">
        <f>'Тест ответы'!QD72*'Показатели'!$F$620*IF(QF$4="да",$C71,1)</f>
        <v>0</v>
      </c>
      <c r="QG71" s="126">
        <f>'Тест ответы'!QE72*'Показатели'!$F$620*IF(QG$4="да",$C71,1)</f>
        <v>0</v>
      </c>
      <c r="QH71" s="126">
        <f>'Тест ответы'!QF72*'Показатели'!$F$620*IF(QH$4="да",$C71,1)</f>
        <v>0</v>
      </c>
      <c r="QI71" s="126">
        <f>'Тест ответы'!QG72*'Показатели'!$F$620*IF(QI$4="да",$C71,1)</f>
        <v>0</v>
      </c>
      <c r="QJ71" s="138">
        <f>'Тест ответы'!QH72*'Показатели'!$F$620*IF(QJ$4="да",$C71,1)</f>
        <v>0</v>
      </c>
      <c r="QK71" s="122" t="str">
        <f>'Тест ответы'!QI72*#REF!*IF(QK$4="да",$C71,1)</f>
        <v>#REF!</v>
      </c>
      <c r="QL71" s="122">
        <f>'Тест ответы'!QJ72*'Показатели'!$F$628*IF(QL$4="да",$C71,1)</f>
        <v>0</v>
      </c>
      <c r="QM71" s="122">
        <f>'Тест ответы'!QK72*'Показатели'!$F$629*IF(QM$4="да",$C71,1)</f>
        <v>0</v>
      </c>
      <c r="QN71" s="122">
        <f>'Тест ответы'!QL72*'Показатели'!$F$631*IF(QN$4="да",$C71,1)</f>
        <v>0</v>
      </c>
      <c r="QO71" s="122" t="str">
        <f>'Тест ответы'!QM72*#REF!*IF(QO$4="да",$C71,1)</f>
        <v>#REF!</v>
      </c>
      <c r="QP71" s="136">
        <f>'Тест ответы'!QN72*'Показатели'!$F$632*IF(QP$4="да",$C71,1)</f>
        <v>0</v>
      </c>
      <c r="QQ71" s="126">
        <f>'Тест ответы'!QO72*'Показатели'!$F$635*IF(QQ$4="да",$C71,1)</f>
        <v>0</v>
      </c>
      <c r="QR71" s="126">
        <f>'Тест ответы'!QP72*'Показатели'!$F$636*IF(QR$4="да",$C71,1)</f>
        <v>0</v>
      </c>
      <c r="QS71" s="126">
        <f>'Тест ответы'!QQ72*'Показатели'!$F$638*IF(QS$4="да",$C71,1)</f>
        <v>0</v>
      </c>
      <c r="QT71" s="126">
        <f>'Тест ответы'!QR72*'Показатели'!$F$639*IF(QT$4="да",$C71,1)</f>
        <v>0</v>
      </c>
      <c r="QU71" s="126">
        <f>'Тест ответы'!QS72*'Показатели'!$F$640*IF(QU$4="да",$C71,1)</f>
        <v>0</v>
      </c>
      <c r="QV71" s="126">
        <f>'Тест ответы'!QT72*'Показатели'!$F$641*IF(QV$4="да",$C71,1)</f>
        <v>0</v>
      </c>
      <c r="QW71" s="126">
        <f>'Тест ответы'!QU72*'Показатели'!$F$642*IF(QW$4="да",$C71,1)</f>
        <v>0</v>
      </c>
      <c r="QX71" s="135">
        <f>'Тест ответы'!QV72*'Показатели'!$F$643*IF(QX$4="да",$C71,1)</f>
        <v>0</v>
      </c>
      <c r="QY71" s="131"/>
      <c r="QZ71" s="131"/>
      <c r="RA71" s="131"/>
      <c r="RB71" s="131"/>
      <c r="RC71" s="131"/>
      <c r="RD71" s="131"/>
      <c r="RE71" s="131"/>
      <c r="RF71" s="131"/>
      <c r="RG71" s="131"/>
    </row>
    <row r="72">
      <c r="A72" s="117">
        <v>68.0</v>
      </c>
      <c r="B72" s="118" t="str">
        <f>'Тест ответы'!B73</f>
        <v>Тамбовская область</v>
      </c>
      <c r="C72" s="139">
        <f>VLOOKUP(B72,'Население'!$B$2:$E$90,4,FALSE)</f>
        <v>13.29198475</v>
      </c>
      <c r="D72" s="120" t="str">
        <f t="shared" si="9"/>
        <v>#REF!</v>
      </c>
      <c r="E72" s="121">
        <f>'Тест ответы'!C73*'Показатели'!$F$3*IF(E$4="да",$C72,1)</f>
        <v>0</v>
      </c>
      <c r="F72" s="121">
        <f>'Тест ответы'!D73*'Показатели'!$F$4*IF(F$4="да",$C72,1)</f>
        <v>0</v>
      </c>
      <c r="G72" s="121">
        <f>'Тест ответы'!E73*'Показатели'!$F$5*IF($G$4="да",C72,1)</f>
        <v>0</v>
      </c>
      <c r="H72" s="121">
        <f>'Тест ответы'!F73*'Показатели'!$F$6*IF($H$4="да",C72,1)</f>
        <v>0</v>
      </c>
      <c r="I72" s="121">
        <f>'Тест ответы'!G73*'Показатели'!$F$7*IF(I$4="да",D72,1)</f>
        <v>0.008</v>
      </c>
      <c r="J72" s="121">
        <f>'Тест ответы'!H73*'Показатели'!$F$8*IF($J$4="да",C72,1)</f>
        <v>0</v>
      </c>
      <c r="K72" s="121">
        <f>'Тест ответы'!I73*'Показатели'!$F$9*IF(K$4="да",D72,1)</f>
        <v>0</v>
      </c>
      <c r="L72" s="121">
        <f>'Тест ответы'!J73*'Показатели'!$F$10*IF(L$4="да",$C72,1)</f>
        <v>0</v>
      </c>
      <c r="M72" s="121">
        <f>'Тест ответы'!K73*'Показатели'!$F$11*IF(M$4="да",$C72,1)</f>
        <v>0</v>
      </c>
      <c r="N72" s="122">
        <f>'Тест ответы'!L73*'Показатели'!$F$12*IF(N$4="да",$C72,1)</f>
        <v>0</v>
      </c>
      <c r="O72" s="123">
        <f>'Тест ответы'!M73*'Показатели'!$F$14*IF(O$4="да",$C72,1)</f>
        <v>0</v>
      </c>
      <c r="P72" s="124">
        <f>'Тест ответы'!N73*'Показатели'!$F$15*IF(P$4="да",$C72,1)</f>
        <v>0</v>
      </c>
      <c r="Q72" s="124">
        <f>'Тест ответы'!O73*'Показатели'!$F$17*IF(Q$4="да",$C72,1)</f>
        <v>0</v>
      </c>
      <c r="R72" s="124">
        <f>'Тест ответы'!P73*'Показатели'!$F$18*IF(R$4="да",$C72,1)</f>
        <v>0</v>
      </c>
      <c r="S72" s="123">
        <f>'Тест ответы'!Q73*'Показатели'!$F$20*IF(S$4="да",$C72,1)</f>
        <v>0</v>
      </c>
      <c r="T72" s="121">
        <f>'Тест ответы'!R73*'Показатели'!$F$21*IF(T$4="да",$C72,1)</f>
        <v>0</v>
      </c>
      <c r="U72" s="121">
        <f>'Тест ответы'!S73*'Показатели'!$F$24*IF(U$4="да",$C72,1)</f>
        <v>0</v>
      </c>
      <c r="V72" s="121">
        <f>'Тест ответы'!T73*'Показатели'!$F$25*IF(V$4="да",$C72,1)</f>
        <v>0</v>
      </c>
      <c r="W72" s="121">
        <f>'Тест ответы'!U73*'Показатели'!$F$26*IF(W$4="да",$C72,1)</f>
        <v>0</v>
      </c>
      <c r="X72" s="121">
        <f>'Тест ответы'!V73*'Показатели'!$F$28*IF(X$4="да",$C72,1)</f>
        <v>0</v>
      </c>
      <c r="Y72" s="121">
        <f>'Тест ответы'!W73*'Показатели'!$F$29*IF(Y$4="да",$C72,1)</f>
        <v>0</v>
      </c>
      <c r="Z72" s="125">
        <f>'Тест ответы'!X73*'Показатели'!$F$33*IF(Z$4="да",$C72,1)</f>
        <v>0</v>
      </c>
      <c r="AA72" s="126">
        <f>'Тест ответы'!Y73*'Показатели'!$F$34*IF(AA$4="да",$C72,1)</f>
        <v>0</v>
      </c>
      <c r="AB72" s="126">
        <f>'Тест ответы'!Z73*'Показатели'!$F$35*IF(AB$4="да",$C72,1)</f>
        <v>0</v>
      </c>
      <c r="AC72" s="126">
        <f>'Тест ответы'!AA73*'Показатели'!$F$36*IF(AC$4="да",$C72,1)</f>
        <v>0</v>
      </c>
      <c r="AD72" s="126">
        <f>'Тест ответы'!AB73*'Показатели'!$F$37*IF(AD$4="да",$C72,1)</f>
        <v>0</v>
      </c>
      <c r="AE72" s="126">
        <f>'Тест ответы'!AC73*'Показатели'!$F$38*IF(AE$4="да",$C72,1)</f>
        <v>0</v>
      </c>
      <c r="AF72" s="126">
        <f>'Тест ответы'!AD73*'Показатели'!$F$39*IF(AF$4="да",$C72,1)</f>
        <v>0</v>
      </c>
      <c r="AG72" s="126">
        <f>'Тест ответы'!AE73*'Показатели'!$F$40*IF(AG$4="да",$C72,1)</f>
        <v>0</v>
      </c>
      <c r="AH72" s="126">
        <f>'Тест ответы'!AF73*'Показатели'!$F$41*IF(AH$4="да",$C72,1)</f>
        <v>0</v>
      </c>
      <c r="AI72" s="127">
        <f>'Тест ответы'!AG73*'Показатели'!$F$43*IF(AI$4="да",$C72,1)</f>
        <v>0</v>
      </c>
      <c r="AJ72" s="126">
        <f>'Тест ответы'!AH73*'Показатели'!$F$44*IF(AJ$4="да",$C72,1)</f>
        <v>0</v>
      </c>
      <c r="AK72" s="126">
        <f>'Тест ответы'!AI73*'Показатели'!$F$45*IF(AK$4="да",$C72,1)</f>
        <v>0</v>
      </c>
      <c r="AL72" s="126">
        <f>'Тест ответы'!AJ73*'Показатели'!$F$46*IF(AL$4="да",$C72,1)</f>
        <v>0</v>
      </c>
      <c r="AM72" s="126">
        <f>'Тест ответы'!AK73*'Показатели'!$F$47*IF(AM$4="да",$C72,1)</f>
        <v>0</v>
      </c>
      <c r="AN72" s="126">
        <f>'Тест ответы'!AL73*'Показатели'!$F$48*IF(AN$4="да",$C72,1)</f>
        <v>0</v>
      </c>
      <c r="AO72" s="126">
        <f>'Тест ответы'!AM73*'Показатели'!$F$49*IF(AO$4="да",$C72,1)</f>
        <v>0</v>
      </c>
      <c r="AP72" s="126">
        <f>'Тест ответы'!AN73*'Показатели'!$F$50*IF(AP$4="да",$C72,1)</f>
        <v>0</v>
      </c>
      <c r="AQ72" s="126">
        <f>'Тест ответы'!AO73*'Показатели'!$F$51*IF(AQ$4="да",$C72,1)</f>
        <v>0</v>
      </c>
      <c r="AR72" s="123">
        <f>'Тест ответы'!AP73*'Показатели'!$F$53*IF($AR$4="да",$C72,1)</f>
        <v>0</v>
      </c>
      <c r="AS72" s="128">
        <f>'Тест ответы'!AQ73*'Показатели'!$F$54*IF($AS$4="да",$C72,1)</f>
        <v>0</v>
      </c>
      <c r="AT72" s="127">
        <f>'Тест ответы'!AR73*'Показатели'!$F$56*IF(AT$4="да",$C72,1)</f>
        <v>0</v>
      </c>
      <c r="AU72" s="126">
        <f>'Тест ответы'!AS73*'Показатели'!$F$57*IF(AU$4="да",$C72,1)</f>
        <v>0</v>
      </c>
      <c r="AV72" s="126">
        <f>'Тест ответы'!AT73*'Показатели'!$F$58*IF(AV$4="да",$C72,1)</f>
        <v>0</v>
      </c>
      <c r="AW72" s="126">
        <f>'Тест ответы'!AU73*'Показатели'!$F$59*IF(AW$4="да",$C72,1)</f>
        <v>0</v>
      </c>
      <c r="AX72" s="126">
        <f>'Тест ответы'!AV73*'Показатели'!$F$60*IF(AX$4="да",$C72,1)</f>
        <v>0</v>
      </c>
      <c r="AY72" s="126">
        <f>'Тест ответы'!AW73*'Показатели'!$F$61*IF(AY$4="да",$C72,1)</f>
        <v>0</v>
      </c>
      <c r="AZ72" s="129">
        <f>'Тест ответы'!AX73*'Показатели'!$F$64*IF($AZ$4="да",$C72,1)</f>
        <v>0</v>
      </c>
      <c r="BA72" s="121">
        <f>'Тест ответы'!AY73*'Показатели'!$F$65*IF($BA$4="да",$C72,1)</f>
        <v>0</v>
      </c>
      <c r="BB72" s="121">
        <f>'Тест ответы'!AZ73*'Показатели'!$F$66*IF($BA$4="да",$C72,1)</f>
        <v>0</v>
      </c>
      <c r="BC72" s="121">
        <f>'Тест ответы'!BA73*'Показатели'!$F$67*IF($BC$4="да",$C72,1)</f>
        <v>0</v>
      </c>
      <c r="BD72" s="121">
        <f>'Тест ответы'!BB73*'Показатели'!$F$68*IF($BD$4="да",$C72,1)</f>
        <v>0</v>
      </c>
      <c r="BE72" s="121">
        <f>'Тест ответы'!BC73*'Показатели'!$F$69*IF($BE$4="да",$C72,1)</f>
        <v>0</v>
      </c>
      <c r="BF72" s="121">
        <f>'Тест ответы'!BD73*'Показатели'!$F$70*IF($BF$4="да",$C72,1)</f>
        <v>0</v>
      </c>
      <c r="BG72" s="121">
        <f>'Тест ответы'!BE73*'Показатели'!$F$71*IF($BG$4="да",$C72,1)</f>
        <v>0</v>
      </c>
      <c r="BH72" s="128">
        <f>'Тест ответы'!BF73*'Показатели'!$F$72*IF($BH$4="да",$C72,1)</f>
        <v>0</v>
      </c>
      <c r="BI72" s="121">
        <f>'Тест ответы'!BG73*'Показатели'!$F$75*IF($BI$4="да",$C72,1)</f>
        <v>0</v>
      </c>
      <c r="BJ72" s="121">
        <f>'Тест ответы'!BH73*'Показатели'!$F$76*IF($BJ$4="да",$C72,1)</f>
        <v>0</v>
      </c>
      <c r="BK72" s="121">
        <f>'Тест ответы'!BI73*'Показатели'!$F$77*IF($BK$4="да",$C72,1)</f>
        <v>0</v>
      </c>
      <c r="BL72" s="121">
        <f>'Тест ответы'!BJ73*'Показатели'!$F$78*IF($BL$4="да",$C72,1)</f>
        <v>0</v>
      </c>
      <c r="BM72" s="121">
        <f>'Тест ответы'!BK73*'Показатели'!$F$79*IF($BM$4="да",$C72,1)</f>
        <v>0</v>
      </c>
      <c r="BN72" s="121">
        <f>'Тест ответы'!BL73*'Показатели'!$F$80*IF($BN$4="да",$C72,1)</f>
        <v>0</v>
      </c>
      <c r="BO72" s="128">
        <f>'Тест ответы'!BM73*'Показатели'!$F$81*IF($BO$4="да",$C72,1)</f>
        <v>0</v>
      </c>
      <c r="BP72" s="121">
        <f>'Тест ответы'!BN73*'Показатели'!$F$86*IF(BP$4="да",$C72,1)</f>
        <v>0</v>
      </c>
      <c r="BQ72" s="121">
        <f>'Тест ответы'!BO73*'Показатели'!$F$87*IF(BQ$4="да",$C72,1)</f>
        <v>0</v>
      </c>
      <c r="BR72" s="121">
        <f>'Тест ответы'!BP73*'Показатели'!$F$88*IF(BR$4="да",$C72,1)</f>
        <v>0</v>
      </c>
      <c r="BS72" s="121">
        <f>'Тест ответы'!BQ73*'Показатели'!$F$89*IF($BS$4="да",$C72,1)</f>
        <v>0</v>
      </c>
      <c r="BT72" s="121">
        <f>'Тест ответы'!BR73*'Показатели'!$F$90*IF($BT$4="да",$C72,1)</f>
        <v>0</v>
      </c>
      <c r="BU72" s="121">
        <f>'Тест ответы'!BS73*'Показатели'!$F$91*IF($BU$4="да",$C72,1)</f>
        <v>0</v>
      </c>
      <c r="BV72" s="121">
        <f>'Тест ответы'!BT73*'Показатели'!$F$92*IF($BV$4="да",$C72,1)</f>
        <v>0</v>
      </c>
      <c r="BW72" s="121">
        <f>'Тест ответы'!BU73*'Показатели'!$F$93*IF($BW$4="да",$C72,1)</f>
        <v>0</v>
      </c>
      <c r="BX72" s="121">
        <f>'Тест ответы'!BV73*'Показатели'!$F$94*IF($BX$4="да",$C72,1)</f>
        <v>0</v>
      </c>
      <c r="BY72" s="121">
        <f>'Тест ответы'!BW73*'Показатели'!$F$95*IF($BY$4="да",$C72,1)</f>
        <v>0</v>
      </c>
      <c r="BZ72" s="121">
        <f>'Тест ответы'!BX73*'Показатели'!$F$96*IF($BZ$4="да",$C72,1)</f>
        <v>0</v>
      </c>
      <c r="CA72" s="121">
        <f>'Тест ответы'!BY73*'Показатели'!$F$97*IF($CA$4="да",$C72,1)</f>
        <v>0</v>
      </c>
      <c r="CB72" s="121">
        <f>'Тест ответы'!BZ73*'Показатели'!$F$99*IF($CB$4="да",$C72,1)</f>
        <v>0</v>
      </c>
      <c r="CC72" s="121">
        <f>'Тест ответы'!CA73*'Показатели'!$F$100*IF($CC$4="да",$C72,1)</f>
        <v>0</v>
      </c>
      <c r="CD72" s="121">
        <f>'Тест ответы'!CB73*'Показатели'!$F$101*IF($CD$4="да",$C72,1)</f>
        <v>0</v>
      </c>
      <c r="CE72" s="121">
        <f>'Тест ответы'!CC73*'Показатели'!$F$102*IF($CE$4="да",$C72,1)</f>
        <v>0</v>
      </c>
      <c r="CF72" s="121">
        <f>'Тест ответы'!CD73*'Показатели'!$F$103*IF($CF$4="да",$C72,1)</f>
        <v>0</v>
      </c>
      <c r="CG72" s="121">
        <f>'Тест ответы'!CE73*'Показатели'!$F$104*IF($CG$4="да",$C72,1)</f>
        <v>0</v>
      </c>
      <c r="CH72" s="121">
        <f>'Тест ответы'!CF73*'Показатели'!$F$105*IF($CH$4="да",$C72,1)</f>
        <v>0</v>
      </c>
      <c r="CI72" s="121">
        <f>'Тест ответы'!CG73*'Показатели'!$F$106*IF($CI$4="да",$C72,1)</f>
        <v>0</v>
      </c>
      <c r="CJ72" s="121">
        <f>'Тест ответы'!CH73*'Показатели'!$F$107*IF($CJ$4="да",$C72,1)</f>
        <v>0</v>
      </c>
      <c r="CK72" s="121">
        <f>'Тест ответы'!CI73*'Показатели'!$F$108*IF($CK$4="да",$C72,1)</f>
        <v>0</v>
      </c>
      <c r="CL72" s="121">
        <f>'Тест ответы'!CJ73*'Показатели'!$F$109*IF($CL$4="да",$C72,1)</f>
        <v>0</v>
      </c>
      <c r="CM72" s="121">
        <f>'Тест ответы'!CK73*'Показатели'!$F$110*IF($CM$4="да",$C72,1)</f>
        <v>0</v>
      </c>
      <c r="CN72" s="121">
        <f>'Тест ответы'!CL73*'Показатели'!$F$111*IF($CN$4="да",$C72,1)</f>
        <v>0</v>
      </c>
      <c r="CO72" s="121">
        <f>'Тест ответы'!CM73*'Показатели'!$F$112*IF($CO$4="да",$C72,1)</f>
        <v>0</v>
      </c>
      <c r="CP72" s="128">
        <f>'Тест ответы'!CN73*'Показатели'!$F$113*IF($CP$4="да",$C72,1)</f>
        <v>0</v>
      </c>
      <c r="CQ72" s="121">
        <f>'Тест ответы'!CO73*'Показатели'!$F$118*IF(CQ$4="да",$C72,1)</f>
        <v>0</v>
      </c>
      <c r="CR72" s="121">
        <f>'Тест ответы'!CP73*'Показатели'!$F$119*IF(CR$4="да",$C72,1)</f>
        <v>0</v>
      </c>
      <c r="CS72" s="121">
        <f>'Тест ответы'!CQ73*'Показатели'!$F$120*IF(CS$4="да",$C72,1)</f>
        <v>0</v>
      </c>
      <c r="CT72" s="121">
        <f>'Тест ответы'!CR73*'Показатели'!$F$121*IF($CT$4="да",$C72,1)</f>
        <v>0</v>
      </c>
      <c r="CU72" s="121">
        <f>'Тест ответы'!CS73*'Показатели'!$F$122*IF($CU$4="да",$C72,1)</f>
        <v>0</v>
      </c>
      <c r="CV72" s="121">
        <f>'Тест ответы'!CT73*'Показатели'!$F$123*IF($CV$4="да",$C72,1)</f>
        <v>0</v>
      </c>
      <c r="CW72" s="121">
        <f>'Тест ответы'!CU73*'Показатели'!$F$124*IF($CW$4="да",$C72,1)</f>
        <v>0</v>
      </c>
      <c r="CX72" s="121">
        <f>'Тест ответы'!CV73*'Показатели'!$F$125*IF($CX$4="да",$C72,1)</f>
        <v>0</v>
      </c>
      <c r="CY72" s="121">
        <f>'Тест ответы'!CW73*'Показатели'!$F$126*IF($CY$4="да",$C72,1)</f>
        <v>0</v>
      </c>
      <c r="CZ72" s="121">
        <f>'Тест ответы'!CX73*'Показатели'!$F$127*IF($CZ$4="да",$C72,1)</f>
        <v>0</v>
      </c>
      <c r="DA72" s="121">
        <f>'Тест ответы'!CY73*'Показатели'!$F$128*IF($DA$4="да",$C72,1)</f>
        <v>0</v>
      </c>
      <c r="DB72" s="121">
        <f>'Тест ответы'!CZ73*'Показатели'!$F$129*IF($DB$4="да",$C72,1)</f>
        <v>0</v>
      </c>
      <c r="DC72" s="121">
        <f>'Тест ответы'!DA73*'Показатели'!$F$131*IF($DC$4="да",$C72,1)</f>
        <v>0</v>
      </c>
      <c r="DD72" s="121">
        <f>'Тест ответы'!DB73*'Показатели'!$F$132*IF($DD$4="да",$C72,1)</f>
        <v>0</v>
      </c>
      <c r="DE72" s="121">
        <f>'Тест ответы'!DC73*'Показатели'!$F$133*IF($DE$4="да",$C72,1)</f>
        <v>0</v>
      </c>
      <c r="DF72" s="121">
        <f>'Тест ответы'!DD73*'Показатели'!$F$134*IF($DF$4="да",$C72,1)</f>
        <v>0</v>
      </c>
      <c r="DG72" s="121">
        <f>'Тест ответы'!DE73*'Показатели'!$F$135*IF($DG$4="да",$C72,1)</f>
        <v>0</v>
      </c>
      <c r="DH72" s="121">
        <f>'Тест ответы'!DF73*'Показатели'!$F$136*IF($DH71="да",$C72,1)</f>
        <v>0</v>
      </c>
      <c r="DI72" s="121">
        <f>'Тест ответы'!DG73*'Показатели'!$F$137*IF($DI$4="да",$C72,1)</f>
        <v>0</v>
      </c>
      <c r="DJ72" s="121">
        <f>'Тест ответы'!DH73*'Показатели'!$F$138*IF($DJ$4="да",$C72,1)</f>
        <v>0</v>
      </c>
      <c r="DK72" s="122">
        <f>'Тест ответы'!DH73*'Показатели'!$F$139*IF($DK$4="да",$C72,1)</f>
        <v>0</v>
      </c>
      <c r="DL72" s="130" t="str">
        <f>'Тест ответы'!DJ73*#REF!*IF($DL$4="да",$C72,1)</f>
        <v>#REF!</v>
      </c>
      <c r="DM72" s="122" t="str">
        <f>'Тест ответы'!DF73*#REF!*IF(DM$4="да",$C72,1)</f>
        <v>#REF!</v>
      </c>
      <c r="DN72" s="122" t="str">
        <f>'Тест ответы'!DL73*#REF!*IF($DN$4="да",$C72,1)</f>
        <v>#REF!</v>
      </c>
      <c r="DO72" s="131" t="str">
        <f>'Тест ответы'!DM73*#REF!*IF($DO$4="да",$C72,1)</f>
        <v>#REF!</v>
      </c>
      <c r="DP72" s="122">
        <f>'Тест ответы'!DN73*'Показатели'!$F$141*IF($DP$4="да",$C72,1)</f>
        <v>0</v>
      </c>
      <c r="DQ72" s="122">
        <f>'Тест ответы'!DO73*'Показатели'!$F$142*IF(DQ$4="да",$C72,1)</f>
        <v>0</v>
      </c>
      <c r="DR72" s="132">
        <f>'Тест ответы'!DP73*'Показатели'!$F$144*$C72</f>
        <v>0</v>
      </c>
      <c r="DS72" s="122">
        <f>'Тест ответы'!DQ73*'Показатели'!$F$151*$C72</f>
        <v>0</v>
      </c>
      <c r="DT72" s="122">
        <f>'Тест ответы'!DR73*'Показатели'!$F$154*$C72</f>
        <v>0</v>
      </c>
      <c r="DU72" s="122">
        <f>'Тест ответы'!DS73*'Показатели'!$F$157*$C72</f>
        <v>0</v>
      </c>
      <c r="DV72" s="122">
        <f>'Тест ответы'!DT73*'Показатели'!$F$163*$C72</f>
        <v>0</v>
      </c>
      <c r="DW72" s="122">
        <f>'Тест ответы'!DU73*'Показатели'!$F$166*$C72</f>
        <v>0</v>
      </c>
      <c r="DX72" s="133">
        <f>'Тест ответы'!DV73*'Показатели'!$F$169*$C72</f>
        <v>0</v>
      </c>
      <c r="DY72" s="126">
        <f>'Тест ответы'!DW73*'Показатели'!$F$171*IF($DY$4="да",$C72,1)</f>
        <v>0</v>
      </c>
      <c r="DZ72" s="126">
        <f>'Тест ответы'!DX73*'Показатели'!$F$172*IF($DZ$4="да",$C72,1)</f>
        <v>0</v>
      </c>
      <c r="EA72" s="126">
        <f>'Тест ответы'!DY73*'Показатели'!$F$173*IF($EA$4="да",$C72,1)</f>
        <v>0</v>
      </c>
      <c r="EB72" s="126">
        <f>'Тест ответы'!DZ73*'Показатели'!$F$174*IF($EB$4="да",$C72,1)</f>
        <v>0</v>
      </c>
      <c r="EC72" s="126">
        <f>'Тест ответы'!EA73*'Показатели'!$F$175*IF($EC$4="да",$C72,1)</f>
        <v>0</v>
      </c>
      <c r="ED72" s="126">
        <f>'Тест ответы'!EB73*'Показатели'!$F$176*IF($ED$4="да",$C72,1)</f>
        <v>0</v>
      </c>
      <c r="EE72" s="126">
        <f>'Тест ответы'!EC73*'Показатели'!$F$177*IF($EE$4="да",$C72,1)</f>
        <v>0</v>
      </c>
      <c r="EF72" s="126">
        <f>'Тест ответы'!ED73*'Показатели'!$F$178*IF($EF$4="да",$C72,1)</f>
        <v>0</v>
      </c>
      <c r="EG72" s="126">
        <f>'Тест ответы'!EE73*'Показатели'!$F$179*IF($EG$4="да",$C72,1)</f>
        <v>0</v>
      </c>
      <c r="EH72" s="126">
        <f>'Тест ответы'!EF73*'Показатели'!$F$180*IF($EH$4="да",$C72,1)</f>
        <v>0</v>
      </c>
      <c r="EI72" s="126">
        <f>'Тест ответы'!EG73*'Показатели'!$F$181*IF($EI$4="да",$C72,1)</f>
        <v>0</v>
      </c>
      <c r="EJ72" s="126">
        <f>'Тест ответы'!EH73*'Показатели'!$F$182*IF($EJ$4="да",$C72,1)</f>
        <v>0</v>
      </c>
      <c r="EK72" s="126">
        <f>'Тест ответы'!EI73*'Показатели'!$F$183*IF($EK$4="да",$C72,1)</f>
        <v>0</v>
      </c>
      <c r="EL72" s="126">
        <f>'Тест ответы'!EJ73*'Показатели'!$F$184*IF($EL$4="да",$C72,1)</f>
        <v>0</v>
      </c>
      <c r="EM72" s="126">
        <f>'Тест ответы'!EK73*'Показатели'!$F$185*IF($EM$4="да",$C72,1)</f>
        <v>0</v>
      </c>
      <c r="EN72" s="126">
        <f>'Тест ответы'!EL73*'Показатели'!$F$186*IF($EN$4="да",$C72,1)</f>
        <v>0</v>
      </c>
      <c r="EO72" s="126">
        <f>'Тест ответы'!EM73*'Показатели'!$F$187*IF($EO$4="да",$C72,1)</f>
        <v>0</v>
      </c>
      <c r="EP72" s="126">
        <f>'Тест ответы'!EN73*'Показатели'!$F$188*IF($EP$4="да",$C72,1)</f>
        <v>0</v>
      </c>
      <c r="EQ72" s="126">
        <f>'Тест ответы'!EO73*'Показатели'!$F$189*IF($EQ$4="да",$C72,1)</f>
        <v>0</v>
      </c>
      <c r="ER72" s="126">
        <f>'Тест ответы'!EP73*'Показатели'!$F$190*IF($ER$4="да",$C72,1)</f>
        <v>0</v>
      </c>
      <c r="ES72" s="134">
        <f>'Тест ответы'!EQ73*'Показатели'!$F$191*IF($ES$4="да",$C72,1)</f>
        <v>0</v>
      </c>
      <c r="ET72" s="126">
        <f>'Тест ответы'!ER73*'Показатели'!$F$193*IF($ET$4="да",$C72,1)</f>
        <v>0</v>
      </c>
      <c r="EU72" s="126">
        <f>'Тест ответы'!ES73*'Показатели'!$F$194*IF($EU$4="да",$C72,1)</f>
        <v>0</v>
      </c>
      <c r="EV72" s="126">
        <f>'Тест ответы'!ET73*'Показатели'!$F$195*IF($EV$4="да",$C72,1)</f>
        <v>0</v>
      </c>
      <c r="EW72" s="126">
        <f>'Тест ответы'!EU73*'Показатели'!$F$196*IF($EW$4="да",$C72,1)</f>
        <v>0</v>
      </c>
      <c r="EX72" s="126">
        <f>'Тест ответы'!EV73*'Показатели'!$F$197*IF($EX$4="да",$C72,1)</f>
        <v>0</v>
      </c>
      <c r="EY72" s="126">
        <f>'Тест ответы'!EW73*'Показатели'!$F$198*IF($EY$4="да",$C72,1)</f>
        <v>0</v>
      </c>
      <c r="EZ72" s="126">
        <f>'Тест ответы'!EX73*'Показатели'!$F$199*IF($EZ$4="да",$C72,1)</f>
        <v>0</v>
      </c>
      <c r="FA72" s="126">
        <f>'Тест ответы'!EY73*'Показатели'!$F$200*IF($FA$4="да",$C72,1)</f>
        <v>0</v>
      </c>
      <c r="FB72" s="126">
        <f>'Тест ответы'!EZ73*'Показатели'!$F$201*IF($FB$4="да",$C72,1)</f>
        <v>0</v>
      </c>
      <c r="FC72" s="126">
        <f>'Тест ответы'!FA73*'Показатели'!$F$202*IF($FC$4="да",$C72,1)</f>
        <v>0</v>
      </c>
      <c r="FD72" s="126">
        <f>'Тест ответы'!FB73*'Показатели'!$F$203*IF($FD$4="да",$C72,1)</f>
        <v>0</v>
      </c>
      <c r="FE72" s="126">
        <f>'Тест ответы'!FC73*'Показатели'!$F$204*IF($FE$4="да",$C72,1)</f>
        <v>0</v>
      </c>
      <c r="FF72" s="126">
        <f>'Тест ответы'!FD73*'Показатели'!$F$205*IF($FF$4="да",$C72,1)</f>
        <v>0</v>
      </c>
      <c r="FG72" s="126">
        <f>'Тест ответы'!FE73*'Показатели'!$F$206*IF($FG$4="да",$C72,1)</f>
        <v>0</v>
      </c>
      <c r="FH72" s="126">
        <f>'Тест ответы'!FF73*'Показатели'!$F$207*IF($FH$4="да",$C72,1)</f>
        <v>0</v>
      </c>
      <c r="FI72" s="126">
        <f>'Тест ответы'!FG73*'Показатели'!$F$208*IF($FI$4="да",$C72,1)</f>
        <v>0</v>
      </c>
      <c r="FJ72" s="126">
        <f>'Тест ответы'!FH73*'Показатели'!$F$209*IF($FJ$4="да",$C72,1)</f>
        <v>0</v>
      </c>
      <c r="FK72" s="135">
        <f>'Тест ответы'!FI73*'Показатели'!$F$210*IF($FK$4="да",$C72,1)</f>
        <v>0</v>
      </c>
      <c r="FL72" s="122">
        <f>'Тест ответы'!FJ73*'Показатели'!$F$214*IF(FL$4="да",$C72,1)</f>
        <v>0</v>
      </c>
      <c r="FM72" s="122">
        <f>'Тест ответы'!FK73*'Показатели'!$F$215*IF(FM$4="да",$C72,1)</f>
        <v>0</v>
      </c>
      <c r="FN72" s="122">
        <f>'Тест ответы'!FL73*'Показатели'!$F$217*IF(FN$4="да",$C72,1)</f>
        <v>0</v>
      </c>
      <c r="FO72" s="122">
        <f>'Тест ответы'!FM73*'Показатели'!$F$218*IF(FO$4="да",$C72,1)</f>
        <v>0</v>
      </c>
      <c r="FP72" s="122">
        <f>'Тест ответы'!FN73*'Показатели'!$F$220*IF(FP$4="да",$C72,1)</f>
        <v>0</v>
      </c>
      <c r="FQ72" s="122">
        <f>'Тест ответы'!FO73*'Показатели'!$F$221*IF(FQ$4="да",$C72,1)</f>
        <v>0</v>
      </c>
      <c r="FR72" s="122">
        <f>'Тест ответы'!FP73*'Показатели'!$F$222*IF(FR$4="да",$C72,1)</f>
        <v>0</v>
      </c>
      <c r="FS72" s="122">
        <f>'Тест ответы'!FQ73*'Показатели'!$F$223*IF(FS$4="да",$C72,1)</f>
        <v>0</v>
      </c>
      <c r="FT72" s="122">
        <f>'Тест ответы'!FR73*'Показатели'!$F$224*IF(FT$4="да",$C72,1)</f>
        <v>0</v>
      </c>
      <c r="FU72" s="122">
        <f>'Тест ответы'!FS73*'Показатели'!$F$225*IF(FU$4="да",$C72,1)</f>
        <v>0</v>
      </c>
      <c r="FV72" s="122">
        <f>'Тест ответы'!FT73*'Показатели'!$F$227*IF(FV$4="да",$C72,1)</f>
        <v>0</v>
      </c>
      <c r="FW72" s="122">
        <f>'Тест ответы'!FU73*'Показатели'!$F$228*IF(FW$4="да",$C72,1)</f>
        <v>0</v>
      </c>
      <c r="FX72" s="122">
        <f>'Тест ответы'!FV73*'Показатели'!$F$229*IF(FX$4="да",$C72,1)</f>
        <v>0</v>
      </c>
      <c r="FY72" s="122">
        <f>'Тест ответы'!FW73*'Показатели'!$F$230*IF(FY$4="да",$C72,1)</f>
        <v>0</v>
      </c>
      <c r="FZ72" s="122">
        <f>'Тест ответы'!FX73*'Показатели'!$F$231*IF(FZ$4="да",$C72,1)</f>
        <v>0</v>
      </c>
      <c r="GA72" s="122">
        <f>'Тест ответы'!FY73*'Показатели'!$F$232*IF(GA$4="да",$C72,1)</f>
        <v>0</v>
      </c>
      <c r="GB72" s="132">
        <f>'Тест ответы'!FZ73*'Показатели'!$F$235*IF($GB$4="да",$C72,1)</f>
        <v>0</v>
      </c>
      <c r="GC72" s="122">
        <f>'Тест ответы'!GA73*'Показатели'!$F$236*IF($GC$4="да",$C72,1)</f>
        <v>0</v>
      </c>
      <c r="GD72" s="122">
        <f>'Тест ответы'!GB73*'Показатели'!$F$238*IF($GD$4="да",$C72,1)</f>
        <v>0</v>
      </c>
      <c r="GE72" s="122">
        <f>'Тест ответы'!GC73*'Показатели'!$F$239*IF($GE$4="да",$C72,1)</f>
        <v>0</v>
      </c>
      <c r="GF72" s="122">
        <f>'Тест ответы'!GD73*'Показатели'!$F$241*IF($GF$4="да",$C72,1)</f>
        <v>0</v>
      </c>
      <c r="GG72" s="122">
        <f>'Тест ответы'!GE73*'Показатели'!$F$242*IF($GG$4="да",$C72,1)</f>
        <v>0</v>
      </c>
      <c r="GH72" s="122">
        <f>'Тест ответы'!GF73*'Показатели'!$F$243*IF($GH$4="да",$C72,1)</f>
        <v>0</v>
      </c>
      <c r="GI72" s="122">
        <f>'Тест ответы'!GG73*'Показатели'!$F$244*IF($GI$4="да",$C72,1)</f>
        <v>0</v>
      </c>
      <c r="GJ72" s="122">
        <f>'Тест ответы'!GH73*'Показатели'!$F$245*IF($GJ$4="да",$C72,1)</f>
        <v>0</v>
      </c>
      <c r="GK72" s="122">
        <f>'Тест ответы'!GI73*'Показатели'!$F$246*IF($GK$4="да",$C72,1)</f>
        <v>0</v>
      </c>
      <c r="GL72" s="122">
        <f>'Тест ответы'!GJ73*'Показатели'!$F$248*IF($GL$4="да",$C72,1)</f>
        <v>0</v>
      </c>
      <c r="GM72" s="122">
        <f>'Тест ответы'!GK73*'Показатели'!$F$249*IF($GM$4="да",$C72,1)</f>
        <v>0</v>
      </c>
      <c r="GN72" s="122">
        <f>'Тест ответы'!GL73*'Показатели'!$F$250*IF($GN$4="да",$C72,1)</f>
        <v>0</v>
      </c>
      <c r="GO72" s="122">
        <f>'Тест ответы'!GM73*'Показатели'!$F$251*IF($GO$4="да",$C72,1)</f>
        <v>0</v>
      </c>
      <c r="GP72" s="122">
        <f>'Тест ответы'!GN73*'Показатели'!$F$252*IF($GP$4="да",$C72,1)</f>
        <v>0</v>
      </c>
      <c r="GQ72" s="122">
        <f>'Тест ответы'!GO73*'Показатели'!$F$253*IF($GQ$4="да",$C72,1)</f>
        <v>0</v>
      </c>
      <c r="GR72" s="132">
        <f>'Тест ответы'!GP73*'Показатели'!$F$256*IF($GR$4="да",$C72,1)</f>
        <v>0</v>
      </c>
      <c r="GS72" s="122">
        <f>'Тест ответы'!GQ73*'Показатели'!$F$257*IF($GS$4="да",$C72,1)</f>
        <v>0</v>
      </c>
      <c r="GT72" s="122">
        <f>'Тест ответы'!GR73*'Показатели'!$F$258*IF($GT$4="да",$C72,1)</f>
        <v>0</v>
      </c>
      <c r="GU72" s="122">
        <f>'Тест ответы'!GS73*'Показатели'!$F$260*IF($GU$4="да",$C72,1)</f>
        <v>0</v>
      </c>
      <c r="GV72" s="122">
        <f>'Тест ответы'!GT73*'Показатели'!$F$261*IF($GV$4="да",$C72,1)</f>
        <v>0</v>
      </c>
      <c r="GW72" s="122">
        <f>'Тест ответы'!GU73*'Показатели'!$F$262*IF($GW$4="да",$C72,1)</f>
        <v>0</v>
      </c>
      <c r="GX72" s="122">
        <f>'Тест ответы'!GV73*'Показатели'!$F$264*IF($GX$4="да",$C72,1)</f>
        <v>0</v>
      </c>
      <c r="GY72" s="122">
        <f>'Тест ответы'!GW73*'Показатели'!$F$265*IF($GY$4="да",$C72,1)</f>
        <v>0</v>
      </c>
      <c r="GZ72" s="122">
        <f>'Тест ответы'!GX73*'Показатели'!$F$266*IF($GZ$4="да",$C72,1)</f>
        <v>0</v>
      </c>
      <c r="HA72" s="122">
        <f>'Тест ответы'!GY73*'Показатели'!$F$267*IF($HA$4="да",$C72,1)</f>
        <v>0</v>
      </c>
      <c r="HB72" s="122">
        <f>'Тест ответы'!GZ73*'Показатели'!$F$269*IF($HB$4="да",$C72,1)</f>
        <v>0</v>
      </c>
      <c r="HC72" s="122">
        <f>'Тест ответы'!HA73*'Показатели'!$F$270*IF($HC$4="да",$C72,1)</f>
        <v>0</v>
      </c>
      <c r="HD72" s="122">
        <f>'Тест ответы'!HB73*'Показатели'!$F$271*IF($HD$4="да",$C72,1)</f>
        <v>0</v>
      </c>
      <c r="HE72" s="122">
        <f>'Тест ответы'!HC73*'Показатели'!$F$272*IF($HE$4="да",$C72,1)</f>
        <v>0</v>
      </c>
      <c r="HF72" s="122">
        <f>'Тест ответы'!HD73*'Показатели'!$F$274*IF($HF$4="да",$C72,1)</f>
        <v>0</v>
      </c>
      <c r="HG72" s="122">
        <f>'Тест ответы'!HE73*'Показатели'!$F$275*IF($HG$4="да",$C72,1)</f>
        <v>0</v>
      </c>
      <c r="HH72" s="122">
        <f>'Тест ответы'!HF73*'Показатели'!$F$276*IF($HH$4="да",$C72,1)</f>
        <v>0</v>
      </c>
      <c r="HI72" s="122">
        <f>'Тест ответы'!HG73*'Показатели'!$F$277*IF($HI$4="да",$C72,1)</f>
        <v>0</v>
      </c>
      <c r="HJ72" s="122">
        <f>'Тест ответы'!HH73*'Показатели'!$F$278*IF($HJ$4="да",$C72,1)</f>
        <v>0</v>
      </c>
      <c r="HK72" s="122">
        <f>'Тест ответы'!HI73*'Показатели'!$F$279*IF($HK$4="да",$C72,1)</f>
        <v>0</v>
      </c>
      <c r="HL72" s="122">
        <f>'Тест ответы'!HJ73*'Показатели'!$F$280*IF($HL$4="да",$C72,1)</f>
        <v>0</v>
      </c>
      <c r="HM72" s="122">
        <f>'Тест ответы'!HK73*'Показатели'!$F$281*IF($HM$4="да",$C72,1)</f>
        <v>0</v>
      </c>
      <c r="HN72" s="122">
        <f>'Тест ответы'!HL73*'Показатели'!$F$282*IF($HN$4="да",$C72,1)</f>
        <v>0</v>
      </c>
      <c r="HO72" s="122">
        <f>'Тест ответы'!HM73*'Показатели'!$F$284*IF($HO$4="да",$C72,1)</f>
        <v>0</v>
      </c>
      <c r="HP72" s="122">
        <f>'Тест ответы'!HN73*'Показатели'!$F$285*IF($HP$4="да",$C72,1)</f>
        <v>0</v>
      </c>
      <c r="HQ72" s="122">
        <f>'Тест ответы'!HO73*'Показатели'!$F$286*IF($HQ$4="да",$C72,1)</f>
        <v>0</v>
      </c>
      <c r="HR72" s="122">
        <f>'Тест ответы'!HP73*'Показатели'!$F$287*IF($HR$4="да",$C72,1)</f>
        <v>0</v>
      </c>
      <c r="HS72" s="122">
        <f>'Тест ответы'!HQ73*'Показатели'!$F$288*IF($HS$4="да",$C72,1)</f>
        <v>0</v>
      </c>
      <c r="HT72" s="122">
        <f>'Тест ответы'!HR73*'Показатели'!$F$289*IF(HT$4="да",$C72,1)</f>
        <v>0</v>
      </c>
      <c r="HU72" s="122">
        <f>'Тест ответы'!HS73*'Показатели'!$F$290*IF($HU$4="да",$C72,1)</f>
        <v>0</v>
      </c>
      <c r="HV72" s="122">
        <f>'Тест ответы'!HT73*'Показатели'!$F$291*IF($HV$4="да",$C72,1)</f>
        <v>0</v>
      </c>
      <c r="HW72" s="122">
        <f>'Тест ответы'!HU73*'Показатели'!$F$292*IF($HW$4="да",$C72,1)</f>
        <v>0</v>
      </c>
      <c r="HX72" s="122" t="str">
        <f>'Тест ответы'!HV73*#REF!*C72</f>
        <v>#REF!</v>
      </c>
      <c r="HY72" s="133" t="str">
        <f>'Тест ответы'!HW73*#REF!*C72</f>
        <v>#REF!</v>
      </c>
      <c r="HZ72" s="122">
        <f>'Тест ответы'!HX73*'Показатели'!$F$295*IF(HZ$4="да",$C72,1)</f>
        <v>0</v>
      </c>
      <c r="IA72" s="122">
        <f>'Тест ответы'!HY73*'Показатели'!$F$296*IF(IA$4="да",$C72,1)</f>
        <v>0</v>
      </c>
      <c r="IB72" s="122">
        <f>'Тест ответы'!HZ73*'Показатели'!$F$297*IF(IB$4="да",$C72,1)</f>
        <v>0</v>
      </c>
      <c r="IC72" s="122">
        <f>'Тест ответы'!IA73*'Показатели'!$F$299*IF(IC$4="да",$C72,1)</f>
        <v>0</v>
      </c>
      <c r="ID72" s="122">
        <f>'Тест ответы'!IB73*'Показатели'!$F$300*IF(ID$4="да",$C72,1)</f>
        <v>0</v>
      </c>
      <c r="IE72" s="122">
        <f>'Тест ответы'!IC73*'Показатели'!$F$301*IF(IE$4="да",$C72,1)</f>
        <v>0</v>
      </c>
      <c r="IF72" s="122">
        <f>'Тест ответы'!ID73*'Показатели'!$F$303*IF(IF$4="да",$C72,1)</f>
        <v>0</v>
      </c>
      <c r="IG72" s="122">
        <f>'Тест ответы'!IE73*'Показатели'!$F$304*IF(IG$4="да",$C72,1)</f>
        <v>0</v>
      </c>
      <c r="IH72" s="122">
        <f>'Тест ответы'!IF73*'Показатели'!$F$305*IF(IH$4="да",$C72,1)</f>
        <v>0</v>
      </c>
      <c r="II72" s="122">
        <f>'Тест ответы'!IG73*'Показатели'!$F$307*IF(II$4="да",$C72,1)</f>
        <v>0</v>
      </c>
      <c r="IJ72" s="122">
        <f>'Тест ответы'!IH73*'Показатели'!$F$308*IF(IJ$4="да",$C72,1)</f>
        <v>0</v>
      </c>
      <c r="IK72" s="122">
        <f>'Тест ответы'!II73*'Показатели'!$F$309*IF(IK$4="да",$C72,1)</f>
        <v>0</v>
      </c>
      <c r="IL72" s="122">
        <f>'Тест ответы'!IJ73*'Показатели'!$F$313*IF(IL$4="да",$C72,1)</f>
        <v>0</v>
      </c>
      <c r="IM72" s="122">
        <f>'Тест ответы'!IK73*'Показатели'!$F$314*IF(IM$4="да",$C72,1)</f>
        <v>0</v>
      </c>
      <c r="IN72" s="122">
        <f>'Тест ответы'!IL73*'Показатели'!$F$315*IF(IN$4="да",$C72,1)</f>
        <v>0</v>
      </c>
      <c r="IO72" s="122">
        <f>'Тест ответы'!IM73*'Показатели'!$F$316*IF(IO$4="да",$C72,1)</f>
        <v>0</v>
      </c>
      <c r="IP72" s="122">
        <f>'Тест ответы'!IN73*'Показатели'!$F$317*IF(IP$4="да",$C72,1)</f>
        <v>0</v>
      </c>
      <c r="IQ72" s="122">
        <f>'Тест ответы'!IO73*'Показатели'!$F$318*IF(IQ$4="да",$C72,1)</f>
        <v>0</v>
      </c>
      <c r="IR72" s="122">
        <f>'Тест ответы'!IP73*'Показатели'!$F$320*IF(IR$4="да",$C72,1)</f>
        <v>0</v>
      </c>
      <c r="IS72" s="122">
        <f>'Тест ответы'!IQ73*'Показатели'!$F$321*IF(IS$4="да",$C72,1)</f>
        <v>0</v>
      </c>
      <c r="IT72" s="122">
        <f>'Тест ответы'!IR73*'Показатели'!$F$322*IF(IT$4="да",$C72,1)</f>
        <v>0</v>
      </c>
      <c r="IU72" s="122">
        <f>'Тест ответы'!IS73*'Показатели'!$F$323*IF(IU$4="да",$C72,1)</f>
        <v>0</v>
      </c>
      <c r="IV72" s="122">
        <f>'Тест ответы'!IT73*'Показатели'!$F$324*IF(IV$4="да",$C72,1)</f>
        <v>0</v>
      </c>
      <c r="IW72" s="122">
        <f>'Тест ответы'!IU73*'Показатели'!$F$325*IF(IW$4="да",$C72,1)</f>
        <v>0</v>
      </c>
      <c r="IX72" s="122">
        <f>'Тест ответы'!IV73*'Показатели'!$F$327*IF(IX$4="да",$C72,1)</f>
        <v>0</v>
      </c>
      <c r="IY72" s="122">
        <f>'Тест ответы'!IW73*'Показатели'!$F$328*IF(IY$4="да",$C72,1)</f>
        <v>0</v>
      </c>
      <c r="IZ72" s="132">
        <f>'Тест ответы'!IX73*'Показатели'!$F$331*IF(IZ$4="да",$C72,1)</f>
        <v>0</v>
      </c>
      <c r="JA72" s="122">
        <f>'Тест ответы'!IY73*'Показатели'!$F$332*IF(JA$4="да",$C72,1)</f>
        <v>0</v>
      </c>
      <c r="JB72" s="122">
        <f>'Тест ответы'!IZ73*'Показатели'!$F$333*IF(JB$4="да",$C72,1)</f>
        <v>0</v>
      </c>
      <c r="JC72" s="122">
        <f>'Тест ответы'!JA73*'Показатели'!$F$334*IF(JC$4="да",$C72,1)</f>
        <v>0</v>
      </c>
      <c r="JD72" s="122">
        <f>'Тест ответы'!JB73*'Показатели'!$F$335*IF(JD$4="да",$C72,1)</f>
        <v>0</v>
      </c>
      <c r="JE72" s="122">
        <f>'Тест ответы'!JC73*'Показатели'!$F$336*IF(JE$4="да",$C72,1)</f>
        <v>0</v>
      </c>
      <c r="JF72" s="122">
        <f>'Тест ответы'!JD73*'Показатели'!$F$338*IF(JF$4="да",$C72,1)</f>
        <v>0</v>
      </c>
      <c r="JG72" s="122">
        <f>'Тест ответы'!JE73*'Показатели'!$F$339*IF(JG$4="да",$C72,1)</f>
        <v>0</v>
      </c>
      <c r="JH72" s="122">
        <f>'Тест ответы'!JF73*'Показатели'!$F$341*IF(JH$4="да",$C72,1)</f>
        <v>0</v>
      </c>
      <c r="JI72" s="122">
        <f>'Тест ответы'!JG73*'Показатели'!$F$342*IF(JI$4="да",$C72,1)</f>
        <v>0</v>
      </c>
      <c r="JJ72" s="122">
        <f>'Тест ответы'!JH73*'Показатели'!$F$343*IF(JJ$4="да",$C72,1)</f>
        <v>0</v>
      </c>
      <c r="JK72" s="122">
        <f>'Тест ответы'!JI73*'Показатели'!$F$344*IF(JK$4="да",$C72,1)</f>
        <v>0</v>
      </c>
      <c r="JL72" s="122">
        <f>'Тест ответы'!JJ73*'Показатели'!$F$345*IF(JL$4="да",$C72,1)</f>
        <v>0</v>
      </c>
      <c r="JM72" s="122">
        <f>'Тест ответы'!JK73*'Показатели'!$F$346*IF(JM$4="да",$C72,1)</f>
        <v>0</v>
      </c>
      <c r="JN72" s="122">
        <f>'Тест ответы'!JL73*'Показатели'!$F$347*IF(JN$4="да",$C72,1)</f>
        <v>0</v>
      </c>
      <c r="JO72" s="122">
        <f>'Тест ответы'!JM73*'Показатели'!$F$348*IF(JO$4="да",$C72,1)</f>
        <v>0</v>
      </c>
      <c r="JP72" s="122">
        <f>'Тест ответы'!JN73*'Показатели'!$F$349*IF(JP$4="да",$C72,1)</f>
        <v>0</v>
      </c>
      <c r="JQ72" s="122">
        <f>'Тест ответы'!JO73*'Показатели'!$F$350*IF(JQ$4="да",$C72,1)</f>
        <v>0</v>
      </c>
      <c r="JR72" s="122">
        <f>'Тест ответы'!JP73*'Показатели'!$F$351*IF(JR$4="да",$C72,1)</f>
        <v>0</v>
      </c>
      <c r="JS72" s="122">
        <f>'Тест ответы'!JQ73*'Показатели'!$F$352*IF(JS$4="да",$C72,1)</f>
        <v>0</v>
      </c>
      <c r="JT72" s="122">
        <f>'Тест ответы'!JR73*'Показатели'!$F$353*IF(JT$4="да",$C72,1)</f>
        <v>0</v>
      </c>
      <c r="JU72" s="122">
        <f>'Тест ответы'!JS73*'Показатели'!$F$354*IF(JU$4="да",$C72,1)</f>
        <v>0</v>
      </c>
      <c r="JV72" s="122">
        <f>'Тест ответы'!JT73*'Показатели'!$F$355*IF(JV$4="да",$C72,1)</f>
        <v>0</v>
      </c>
      <c r="JW72" s="122">
        <f>'Тест ответы'!JU73*'Показатели'!$F$356*IF(JW$4="да",$C72,1)</f>
        <v>0</v>
      </c>
      <c r="JX72" s="122">
        <f>'Тест ответы'!JV73*'Показатели'!$F$357*IF(JX$4="да",$C72,1)</f>
        <v>0</v>
      </c>
      <c r="JY72" s="122">
        <f>'Тест ответы'!JW73*'Показатели'!$F$358*IF(JY$4="да",$C72,1)</f>
        <v>0</v>
      </c>
      <c r="JZ72" s="122">
        <f>'Тест ответы'!JX73*'Показатели'!$F$360*IF(JZ$4="да",$C72,1)</f>
        <v>0</v>
      </c>
      <c r="KA72" s="122">
        <f>'Тест ответы'!JY73*'Показатели'!$F$361*IF(KA$4="да",$C72,1)</f>
        <v>0</v>
      </c>
      <c r="KB72" s="122">
        <f>'Тест ответы'!JZ73*'Показатели'!$F$362*IF(KB$4="да",$C72,1)</f>
        <v>0</v>
      </c>
      <c r="KC72" s="122">
        <f>'Тест ответы'!KA73*'Показатели'!$F$363*IF(KC$4="да",$C72,1)</f>
        <v>0</v>
      </c>
      <c r="KD72" s="122">
        <f>'Тест ответы'!KB73*'Показатели'!$F$364*IF(KD$4="да",$C72,1)</f>
        <v>0</v>
      </c>
      <c r="KE72" s="136">
        <f>'Тест ответы'!KC73*'Показатели'!$F$365*IF(KE$4="да",$C72,1)</f>
        <v>0</v>
      </c>
      <c r="KF72" s="122">
        <f>'Тест ответы'!KD73*'Показатели'!$F$380*IF(KF$4="да",A72,1)</f>
        <v>0</v>
      </c>
      <c r="KG72" s="122">
        <f>'Тест ответы'!KE73*'Показатели'!$F$383*IF(KG$4="да",B72,1)</f>
        <v>0</v>
      </c>
      <c r="KH72" s="133">
        <f>'Тест ответы'!KF73*'Показатели'!$F$385*IF(KH$4="да",C72,1)</f>
        <v>0</v>
      </c>
      <c r="KI72" s="122">
        <f>'Тест ответы'!KG73*'Показатели'!$F$387*IF($KI$4="да",C72,1)</f>
        <v>0</v>
      </c>
      <c r="KJ72" s="122">
        <f>'Тест ответы'!KH73*'Показатели'!$F$388*IF($KJ$4="да",C72,1)</f>
        <v>0</v>
      </c>
      <c r="KK72" s="122">
        <f>'Тест ответы'!KI73*'Показатели'!$F$389*IF($KK$4="да",C72,1)</f>
        <v>0</v>
      </c>
      <c r="KL72" s="132">
        <f>'Тест ответы'!KJ73*'Показатели'!$F$391*IF(KL$4="да",C72,1)</f>
        <v>0</v>
      </c>
      <c r="KM72" s="122">
        <f>'Тест ответы'!KK73*'Показатели'!$F$392*IF(KM$4="да",D72,1)</f>
        <v>0</v>
      </c>
      <c r="KN72" s="132">
        <f>'Тест ответы'!KL73*'Показатели'!$F$394*IF($KN$4="да",C72,1)</f>
        <v>0</v>
      </c>
      <c r="KO72" s="133">
        <f>'Тест ответы'!KM73*'Показатели'!$F$395*IF($KO$4="да",C72,1)</f>
        <v>0</v>
      </c>
      <c r="KP72" s="122">
        <f>'Тест ответы'!KN73*'Показатели'!$F$397*IF($KP$4="да",$C72,1)</f>
        <v>0</v>
      </c>
      <c r="KQ72" s="122">
        <f>'Тест ответы'!KO73*'Показатели'!$F$398*IF($KQ$4="да",$C72,1)</f>
        <v>0</v>
      </c>
      <c r="KR72" s="122">
        <f>'Тест ответы'!KP73*'Показатели'!$F$400*IF($KR$4="да",$C72,1)</f>
        <v>0</v>
      </c>
      <c r="KS72" s="133">
        <f>'Тест ответы'!KQ73*'Показатели'!$F$401*IF($KS$4="да",$C72,1)</f>
        <v>0</v>
      </c>
      <c r="KT72" s="122">
        <f>'Тест ответы'!KR73*'Показатели'!$F$403*IF($KT$4="да",$C72,1)</f>
        <v>0</v>
      </c>
      <c r="KU72" s="122">
        <f>'Тест ответы'!KS73*'Показатели'!$F$405*IF($KU$4="да",$C72,1)</f>
        <v>0</v>
      </c>
      <c r="KV72" s="130">
        <f>'Тест ответы'!KT73*'Показатели'!$F$408*IF($KV$4="да",$C72,1)</f>
        <v>0</v>
      </c>
      <c r="KW72" s="122">
        <f>'Тест ответы'!KU73*'Показатели'!$F$409*IF($KW$4="да",$C72,1)</f>
        <v>0</v>
      </c>
      <c r="KX72" s="122">
        <f>'Тест ответы'!KV73*'Показатели'!$F$410*IF($KX$4="да",$C72,1)</f>
        <v>0</v>
      </c>
      <c r="KY72" s="122">
        <f>'Тест ответы'!KW73*'Показатели'!$F$411*IF($KY$4="да",$C72,1)</f>
        <v>0</v>
      </c>
      <c r="KZ72" s="132">
        <f>'Тест ответы'!KX73*'Показатели'!$F$413*IF($KZ$4="да",$C72,1)</f>
        <v>0</v>
      </c>
      <c r="LA72" s="122">
        <f>'Тест ответы'!KY73*'Показатели'!$F$415*IF($LA$4="да",$C72,1)</f>
        <v>0</v>
      </c>
      <c r="LB72" s="122">
        <f>'Тест ответы'!KZ73*'Показатели'!$F$416*IF($LB$4="да",$C72,1)</f>
        <v>0</v>
      </c>
      <c r="LC72" s="122">
        <f>'Тест ответы'!LA73*'Показатели'!$F$417*IF($LC$4="да",$C72,1)</f>
        <v>0</v>
      </c>
      <c r="LD72" s="132">
        <f>'Тест ответы'!LB73*'Показатели'!$F$420*IF($LD$4="да",$C72,1)</f>
        <v>0</v>
      </c>
      <c r="LE72" s="122">
        <f>'Тест ответы'!LC73*'Показатели'!$F$422*IF($LE$4="да",$C72,1)</f>
        <v>0</v>
      </c>
      <c r="LF72" s="122">
        <f>'Тест ответы'!LD73*'Показатели'!$F$423*IF($LF$4="да",$C72,1)</f>
        <v>0</v>
      </c>
      <c r="LG72" s="122">
        <f>'Тест ответы'!LE73*'Показатели'!$F$424*IF($LG$4="да",$C72,1)</f>
        <v>0</v>
      </c>
      <c r="LH72" s="132">
        <f>'Тест ответы'!LF73*'Показатели'!$F$426*IF(LH$4="да",$C72,1)</f>
        <v>0</v>
      </c>
      <c r="LI72" s="122">
        <f>'Тест ответы'!LG73*'Показатели'!$F$427*IF($LI$4="да",$C72,1)</f>
        <v>0</v>
      </c>
      <c r="LJ72" s="122">
        <f>'Тест ответы'!LH73*'Показатели'!$F$428*IF($LJ$4="да",$C72,1)</f>
        <v>0</v>
      </c>
      <c r="LK72" s="122">
        <f>'Тест ответы'!LI73*'Показатели'!$F$429*IF($LK$4="да",$C72,1)</f>
        <v>0</v>
      </c>
      <c r="LL72" s="122">
        <f>'Тест ответы'!LJ73*'Показатели'!$F$430*IF($LI$4="да",$C72,1)</f>
        <v>0</v>
      </c>
      <c r="LM72" s="125">
        <f>'Тест ответы'!LK73*'Показатели'!$F$461*IF(LM$4="да",$C72,1)</f>
        <v>0</v>
      </c>
      <c r="LN72" s="126">
        <f>'Тест ответы'!LL73*'Показатели'!$F$462*IF(LN$4="да",$C72,1)</f>
        <v>0</v>
      </c>
      <c r="LO72" s="126">
        <f>'Тест ответы'!LM73*'Показатели'!$F$463*IF(LO$4="да",$C72,1)</f>
        <v>0</v>
      </c>
      <c r="LP72" s="126">
        <f>'Тест ответы'!LN73*'Показатели'!$F$464*IF(LP$4="да",$C72,1)</f>
        <v>0</v>
      </c>
      <c r="LQ72" s="126">
        <f>'Тест ответы'!LO73*'Показатели'!$F$466*IF(LQ$4="да",$C72,1)</f>
        <v>0</v>
      </c>
      <c r="LR72" s="126">
        <f>'Тест ответы'!LP73*'Показатели'!$F$467*IF(LR$4="да",$C72,1)</f>
        <v>0</v>
      </c>
      <c r="LS72" s="126">
        <f>'Тест ответы'!LQ73*'Показатели'!$F$468*IF(LS$4="да",$C72,1)</f>
        <v>0</v>
      </c>
      <c r="LT72" s="135">
        <f>'Тест ответы'!LR73*'Показатели'!$F$469*IF(LT$4="да",$C72,1)</f>
        <v>0</v>
      </c>
      <c r="LU72" s="122">
        <f>'Тест ответы'!LS73*'Показатели'!$F$472*IF($LU$4="да",$C72,1)</f>
        <v>0</v>
      </c>
      <c r="LV72" s="122">
        <f>'Тест ответы'!LT73*'Показатели'!$F$473*IF($LV$4="да",$C72,1)</f>
        <v>0</v>
      </c>
      <c r="LW72" s="122">
        <f>'Тест ответы'!LU73*'Показатели'!$F$474*IF($LW$4="да",$C72,1)</f>
        <v>0</v>
      </c>
      <c r="LX72" s="122">
        <f>'Тест ответы'!LV73*'Показатели'!$F$476*IF($LX$4="да",$C72,1)</f>
        <v>0</v>
      </c>
      <c r="LY72" s="122">
        <f>'Тест ответы'!LW73*'Показатели'!$F$477*IF($LY$4="да",$C72,1)</f>
        <v>0</v>
      </c>
      <c r="LZ72" s="122">
        <f>'Тест ответы'!LX73*'Показатели'!$F$478*IF(LZ$4="да",$C72,1)</f>
        <v>0</v>
      </c>
      <c r="MA72" s="122">
        <f>'Тест ответы'!LY73*'Показатели'!$F$479*IF($MA$4="да",$C72,1)</f>
        <v>0</v>
      </c>
      <c r="MB72" s="122">
        <f>'Тест ответы'!LZ73*'Показатели'!$F$480*IF($MB$4="да",$C72,1)</f>
        <v>0</v>
      </c>
      <c r="MC72" s="122">
        <f>'Тест ответы'!MA73*'Показатели'!$F$481*IF($MC$4="да",$C72,1)</f>
        <v>0</v>
      </c>
      <c r="MD72" s="122">
        <f>'Тест ответы'!MB73*'Показатели'!$F$483*IF($MD$4="да",$C72,1)</f>
        <v>0</v>
      </c>
      <c r="ME72" s="122">
        <f>'Тест ответы'!MC73*'Показатели'!$F$484*IF($ME$4="да",$C72,1)</f>
        <v>0</v>
      </c>
      <c r="MF72" s="122">
        <f>'Тест ответы'!MD73*'Показатели'!$F$486*IF($MF$4="да",$C72,1)</f>
        <v>0</v>
      </c>
      <c r="MG72" s="136">
        <f>'Тест ответы'!ME73*'Показатели'!F$487*IF(MG$4="да",$C72,1)</f>
        <v>0</v>
      </c>
      <c r="MH72" s="126">
        <f>'Тест ответы'!MF73*'Показатели'!$F$489*IF($MH$4="да",$C72,1)</f>
        <v>0</v>
      </c>
      <c r="MI72" s="126">
        <f>'Тест ответы'!MG73*'Показатели'!$F$490*IF($MI$4="да",$C72,1)</f>
        <v>0</v>
      </c>
      <c r="MJ72" s="126">
        <f>'Тест ответы'!MH73*'Показатели'!$F$491*IF($MJ$4="да",$C72,1)</f>
        <v>0</v>
      </c>
      <c r="MK72" s="126">
        <f>'Тест ответы'!MI73*'Показатели'!$F$492*IF($MK$4="да",$C72,1)</f>
        <v>0</v>
      </c>
      <c r="ML72" s="126">
        <f>'Тест ответы'!MJ73*'Показатели'!$F$493*IF($ML$4="да",$C72,1)</f>
        <v>0</v>
      </c>
      <c r="MM72" s="126">
        <f>'Тест ответы'!MK73*'Показатели'!$F$494*IF($MM$4="да",$C72,1)</f>
        <v>0</v>
      </c>
      <c r="MN72" s="126">
        <f>'Тест ответы'!ML73*'Показатели'!$F$495*IF($MN$4="да",$C72,1)</f>
        <v>0</v>
      </c>
      <c r="MO72" s="126">
        <f>'Тест ответы'!MM73*'Показатели'!$F$496*IF($MO$4="да",$C72,1)</f>
        <v>0</v>
      </c>
      <c r="MP72" s="126">
        <f>'Тест ответы'!MN73*'Показатели'!$F$497*IF($MP$4="да",$C72,1)</f>
        <v>0</v>
      </c>
      <c r="MQ72" s="126">
        <f>'Тест ответы'!MO73*'Показатели'!$F$498*IF($MQ$4="да",$C72,1)</f>
        <v>0</v>
      </c>
      <c r="MR72" s="126">
        <f>'Тест ответы'!MP73*'Показатели'!$F$499*IF($MR$4="да",$C72,1)</f>
        <v>0</v>
      </c>
      <c r="MS72" s="126">
        <f>'Тест ответы'!MQ73*'Показатели'!$F$500*IF($MS$4="да",$C72,1)</f>
        <v>0</v>
      </c>
      <c r="MT72" s="126">
        <f>'Тест ответы'!MR73*'Показатели'!$F$501*IF(MT$4="да",$C72,1)</f>
        <v>0</v>
      </c>
      <c r="MU72" s="126">
        <f>'Тест ответы'!MS73*'Показатели'!$F$502*IF(MU$4="да",$C72,1)</f>
        <v>0</v>
      </c>
      <c r="MV72" s="126">
        <f>'Тест ответы'!MT73*'Показатели'!$F$503*IF(MV$4="да",$C72,1)</f>
        <v>0</v>
      </c>
      <c r="MW72" s="126">
        <f>'Тест ответы'!MU73*'Показатели'!$F$504*IF($MW$4="да",$C72,1)</f>
        <v>0</v>
      </c>
      <c r="MX72" s="126">
        <f>'Тест ответы'!MV73*'Показатели'!$F$505*IF(MX$4="да",$C72,1)</f>
        <v>0</v>
      </c>
      <c r="MY72" s="126">
        <f>'Тест ответы'!MW73*'Показатели'!$F$506*IF(MY$4="да",$C72,1)</f>
        <v>0</v>
      </c>
      <c r="MZ72" s="126">
        <f>'Тест ответы'!MX73*'Показатели'!$F$507*IF(MZ$4="да",$C72,1)</f>
        <v>0</v>
      </c>
      <c r="NA72" s="126">
        <f>'Тест ответы'!MY73*'Показатели'!$F$508*IF(NA$4="да",$C72,1)</f>
        <v>0</v>
      </c>
      <c r="NB72" s="126">
        <f>'Тест ответы'!MZ73*'Показатели'!$F$509*IF(NB$4="да",$C72,1)</f>
        <v>0</v>
      </c>
      <c r="NC72" s="126">
        <f>'Тест ответы'!NA73*'Показатели'!$F$510*IF(NC$4="да",$C72,1)</f>
        <v>0</v>
      </c>
      <c r="ND72" s="126">
        <f>'Тест ответы'!NB73*'Показатели'!$F$511*IF(ND$4="да",$C72,1)</f>
        <v>0</v>
      </c>
      <c r="NE72" s="126">
        <f>'Тест ответы'!NC73*'Показатели'!$F$512*IF(NE$4="да",$C72,1)</f>
        <v>0</v>
      </c>
      <c r="NF72" s="126">
        <f>'Тест ответы'!ND73*'Показатели'!$F$513*IF(NF$4="да",$C72,1)</f>
        <v>0</v>
      </c>
      <c r="NG72" s="126">
        <f>'Тест ответы'!NE73*'Показатели'!$F$514*IF(NG$4="да",$C72,1)</f>
        <v>0</v>
      </c>
      <c r="NH72" s="126">
        <f>'Тест ответы'!NF73*'Показатели'!$F$515*IF(NH$4="да",$C72,1)</f>
        <v>0</v>
      </c>
      <c r="NI72" s="134">
        <f>'Тест ответы'!NG73*'Показатели'!$F$516*IF($NI$4="да",$C72,1)</f>
        <v>0</v>
      </c>
      <c r="NJ72" s="126">
        <f>'Тест ответы'!NH73*'Показатели'!$F$518*IF(NJ$4="да",$C72,1)</f>
        <v>0</v>
      </c>
      <c r="NK72" s="126">
        <f>'Тест ответы'!NI73*'Показатели'!$F$519*IF(NK$4="да",$C72,1)</f>
        <v>0</v>
      </c>
      <c r="NL72" s="126">
        <f>'Тест ответы'!NJ73*'Показатели'!$F$520*IF(NL$4="да",$C72,1)</f>
        <v>0</v>
      </c>
      <c r="NM72" s="126">
        <f>'Тест ответы'!NK73*'Показатели'!$F$521*IF(NM$4="да",$C72,1)</f>
        <v>0</v>
      </c>
      <c r="NN72" s="126">
        <f>'Тест ответы'!NL73*'Показатели'!$F$522*IF(NN$4="да",$C72,1)</f>
        <v>0</v>
      </c>
      <c r="NO72" s="126">
        <f>'Тест ответы'!NM73*'Показатели'!$F$523*IF(NO$4="да",$C72,1)</f>
        <v>0</v>
      </c>
      <c r="NP72" s="126">
        <f>'Тест ответы'!NN73*'Показатели'!G$524*IF(NP$4="да",$C72,1)</f>
        <v>0</v>
      </c>
      <c r="NQ72" s="126">
        <f>'Тест ответы'!NO73*'Показатели'!H$525*IF(NQ$4="да",$C72,1)</f>
        <v>0</v>
      </c>
      <c r="NR72" s="126">
        <f>'Тест ответы'!NP73*'Показатели'!I$526*IF(NR$4="да",$C72,1)</f>
        <v>0</v>
      </c>
      <c r="NS72" s="126">
        <f>'Тест ответы'!NQ73*'Показатели'!$F$527*IF(NS$4="да",$C72,1)</f>
        <v>0</v>
      </c>
      <c r="NT72" s="126">
        <f>'Тест ответы'!NR73*'Показатели'!$F$528*IF(NT$4="да",$C72,1)</f>
        <v>0</v>
      </c>
      <c r="NU72" s="126">
        <f>'Тест ответы'!NS73*'Показатели'!$F$529*IF(NU$4="да",$C72,1)</f>
        <v>0</v>
      </c>
      <c r="NV72" s="135">
        <f>'Тест ответы'!NT73*'Показатели'!$F$530*IF(NV$4="да",$C72,1)</f>
        <v>0</v>
      </c>
      <c r="NW72" s="126">
        <f>'Тест ответы'!NU73*'Показатели'!$F$533*IF($NW$4="да",$C72,1)</f>
        <v>0</v>
      </c>
      <c r="NX72" s="126">
        <f>'Тест ответы'!NV73*'Показатели'!$F$534*IF($NX$4="да",$C72,1)</f>
        <v>0</v>
      </c>
      <c r="NY72" s="127">
        <f>'Тест ответы'!NW73*'Показатели'!$F$536*IF($NY$4="да",$C72,1)</f>
        <v>0</v>
      </c>
      <c r="NZ72" s="126">
        <f>'Тест ответы'!NX73*'Показатели'!$F$537*IF($NZ$4="да",$C72,1)</f>
        <v>0</v>
      </c>
      <c r="OA72" s="127">
        <f>'Тест ответы'!NY73*'Показатели'!$F$539*IF(OA$4="да",$C72,1)</f>
        <v>0</v>
      </c>
      <c r="OB72" s="126">
        <f>'Тест ответы'!NZ73*'Показатели'!$F$540*IF(OB$4="да",$C72,1)</f>
        <v>0</v>
      </c>
      <c r="OC72" s="126">
        <f>'Тест ответы'!OA73*'Показатели'!$F$541*IF(OC$4="да",$C72,1)</f>
        <v>0</v>
      </c>
      <c r="OD72" s="126">
        <f>'Тест ответы'!OB73*'Показатели'!$F$542*IF(OD$4="да",$C72,1)</f>
        <v>0</v>
      </c>
      <c r="OE72" s="126">
        <f>'Тест ответы'!OC73*'Показатели'!$F$543*IF(OE$4="да",$C72,1)</f>
        <v>0</v>
      </c>
      <c r="OF72" s="126">
        <f>'Тест ответы'!OD73*'Показатели'!$F$544*IF(OF$4="да",$C72,1)</f>
        <v>0</v>
      </c>
      <c r="OG72" s="127">
        <f>'Тест ответы'!OE73*'Показатели'!$F$546*IF(OG$4="да",$C72,1)</f>
        <v>0</v>
      </c>
      <c r="OH72" s="126">
        <f>'Тест ответы'!OF73*'Показатели'!$F$547*IF(OH$4="да",$C72,1)</f>
        <v>0</v>
      </c>
      <c r="OI72" s="126">
        <f>'Тест ответы'!OG73*'Показатели'!$F$548*IF(OI$4="да",$C72,1)</f>
        <v>0</v>
      </c>
      <c r="OJ72" s="126">
        <f>'Тест ответы'!OH73*'Показатели'!$F$549*IF(OJ$4="да",$C72,1)</f>
        <v>0</v>
      </c>
      <c r="OK72" s="126">
        <f>'Тест ответы'!OI73*'Показатели'!$F$550*IF(OK$4="да",$C72,1)</f>
        <v>0</v>
      </c>
      <c r="OL72" s="126">
        <f>'Тест ответы'!OJ73*'Показатели'!$F$551*IF(OL$4="да",$C72,1)</f>
        <v>0</v>
      </c>
      <c r="OM72" s="137">
        <f>'Тест ответы'!OK73*'Показатели'!$F$554*IF($OM$4="да",$C72,1)</f>
        <v>0</v>
      </c>
      <c r="ON72" s="134">
        <f>'Тест ответы'!OL73*'Показатели'!$F$555*IF($ON$4="да",$C72,1)</f>
        <v>0</v>
      </c>
      <c r="OO72" s="126">
        <f>'Тест ответы'!OM73*'Показатели'!$F$557*IF($OO$4="да",$C72,1)</f>
        <v>0</v>
      </c>
      <c r="OP72" s="135">
        <f>'Тест ответы'!ON73*'Показатели'!$F$558*IF($OP$4="да",$C72,1)</f>
        <v>0</v>
      </c>
      <c r="OQ72" s="127">
        <f>'Тест ответы'!OO73*'Показатели'!$F$564*IF(OQ$4="да",$C72,1)</f>
        <v>0</v>
      </c>
      <c r="OR72" s="126">
        <f>'Тест ответы'!OP73*'Показатели'!$F$565*IF(OR$4="да",$C72,1)</f>
        <v>0</v>
      </c>
      <c r="OS72" s="126">
        <f>'Тест ответы'!OQ73*'Показатели'!$F$566*IF(OS$4="да",$C72,1)</f>
        <v>0</v>
      </c>
      <c r="OT72" s="126">
        <f>'Тест ответы'!OR73*'Показатели'!$F$567*IF(OT$4="да",$C72,1)</f>
        <v>0</v>
      </c>
      <c r="OU72" s="126">
        <f>'Тест ответы'!OS73*'Показатели'!$F$568*IF(OU$4="да",$C72,1)</f>
        <v>0</v>
      </c>
      <c r="OV72" s="126">
        <f>'Тест ответы'!OT73*'Показатели'!$F$569*IF(OV$4="да",$C72,1)</f>
        <v>0</v>
      </c>
      <c r="OW72" s="127">
        <f>'Тест ответы'!OU73*'Показатели'!$F$574*IF(OW$4="да",$C72,1)</f>
        <v>0</v>
      </c>
      <c r="OX72" s="126">
        <f>'Тест ответы'!OV73*'Показатели'!$F$575*IF(OX$4="да",$C72,1)</f>
        <v>0</v>
      </c>
      <c r="OY72" s="126">
        <f>'Тест ответы'!OW73*'Показатели'!$F$576*IF(OY$4="да",$C72,1)</f>
        <v>0</v>
      </c>
      <c r="OZ72" s="126">
        <f>'Тест ответы'!OX73*'Показатели'!$F$577*IF(OZ$4="да",$C72,1)</f>
        <v>0</v>
      </c>
      <c r="PA72" s="126">
        <f>'Тест ответы'!OY73*'Показатели'!$F$578*IF(PA$4="да",$C72,1)</f>
        <v>0</v>
      </c>
      <c r="PB72" s="126">
        <f>'Тест ответы'!OZ73*'Показатели'!$F$579*IF(PB$4="да",$C72,1)</f>
        <v>0</v>
      </c>
      <c r="PC72" s="137">
        <f>'Тест ответы'!PA73*'Показатели'!$F$584*IF($PC$4="да",$C72,1)</f>
        <v>0</v>
      </c>
      <c r="PD72" s="126">
        <f>'Тест ответы'!PB73*'Показатели'!$F$585*IF($PD$4="да",$C72,1)</f>
        <v>0</v>
      </c>
      <c r="PE72" s="126">
        <f>'Тест ответы'!PC73*'Показатели'!$F$587*IF($PE$4="да",$C72,1)</f>
        <v>0</v>
      </c>
      <c r="PF72" s="126">
        <f>'Тест ответы'!PD73*'Показатели'!$F$588*IF($PF$4="да",$C72,1)</f>
        <v>0</v>
      </c>
      <c r="PG72" s="126">
        <f>'Тест ответы'!PE73*'Показатели'!$F$589*IF($PG$4="да",$C72,1)</f>
        <v>0</v>
      </c>
      <c r="PH72" s="126">
        <f>'Тест ответы'!PF73*'Показатели'!$F$590*IF($PH$4="да",$C72,1)</f>
        <v>0</v>
      </c>
      <c r="PI72" s="126">
        <f>'Тест ответы'!PG73*'Показатели'!$F$591*IF($PI$4="да",$C72,1)</f>
        <v>0</v>
      </c>
      <c r="PJ72" s="126">
        <f>'Тест ответы'!PH73*'Показатели'!$F$592*IF($PJ$4="да",$C72,1)</f>
        <v>0</v>
      </c>
      <c r="PK72" s="126">
        <f>'Тест ответы'!PI73*'Показатели'!$F$593*IF($PK$4="да",$C72,1)</f>
        <v>0</v>
      </c>
      <c r="PL72" s="126">
        <f>'Тест ответы'!PJ73*'Показатели'!$F$594*IF($PL$4="да",$C72,1)</f>
        <v>0</v>
      </c>
      <c r="PM72" s="126">
        <f>'Тест ответы'!PK73*'Показатели'!$F$595*IF($PM$4="да",$C72,1)</f>
        <v>0</v>
      </c>
      <c r="PN72" s="126">
        <f>'Тест ответы'!PL73*'Показатели'!$F$596*IF($PN$4="да",$C72,1)</f>
        <v>0</v>
      </c>
      <c r="PO72" s="126">
        <f>'Тест ответы'!PM73*'Показатели'!$F$597*IF($PO$4="да",$C72,1)</f>
        <v>0</v>
      </c>
      <c r="PP72" s="126">
        <f>'Тест ответы'!PN73*'Показатели'!$F$599*IF($PP$4="да",$C72,1)</f>
        <v>0</v>
      </c>
      <c r="PQ72" s="126">
        <f>'Тест ответы'!PO73*'Показатели'!$F$600*IF($PQ$4="да",$C72,1)</f>
        <v>0</v>
      </c>
      <c r="PR72" s="126">
        <f>'Тест ответы'!PP73*'Показатели'!$F$603*IF($PR$4="да",$C72,1)</f>
        <v>0</v>
      </c>
      <c r="PS72" s="126">
        <f>'Тест ответы'!PQ73*'Показатели'!$F$605*IF($PS$4="да",$C72,1)</f>
        <v>0</v>
      </c>
      <c r="PT72" s="126">
        <f>'Тест ответы'!PR73*'Показатели'!$F$606*IF($PT$4="да",$C72,1)</f>
        <v>0</v>
      </c>
      <c r="PU72" s="126">
        <f>'Тест ответы'!PS73*'Показатели'!$F$607*IF($PU$4="да",$C72,1)</f>
        <v>0</v>
      </c>
      <c r="PV72" s="126">
        <f>'Тест ответы'!PT73*'Показатели'!$F$608*IF($PV$4="да",$C72,1)</f>
        <v>0</v>
      </c>
      <c r="PW72" s="126">
        <f>'Тест ответы'!PU73*'Показатели'!$F$609*IF($PW$4="да",$C72,1)</f>
        <v>0</v>
      </c>
      <c r="PX72" s="126">
        <f>'Тест ответы'!PV73*'Показатели'!$F$610*IF($PX$4="да",$C72,1)</f>
        <v>0</v>
      </c>
      <c r="PY72" s="137">
        <f>'Тест ответы'!PW73*'Показатели'!$F$612*IF(PY$4="да",$C72,1)</f>
        <v>0</v>
      </c>
      <c r="PZ72" s="127">
        <f>'Тест ответы'!PX73*'Показатели'!$F$614*IF(PZ$4="да",$C72,1)</f>
        <v>0</v>
      </c>
      <c r="QA72" s="126">
        <f>'Тест ответы'!PY73*'Показатели'!$F$614*IF(QA$4="да",$C72,1)</f>
        <v>0</v>
      </c>
      <c r="QB72" s="126">
        <f>'Тест ответы'!PZ73*'Показатели'!$F$614*IF(QB$4="да",$C72,1)</f>
        <v>0</v>
      </c>
      <c r="QC72" s="126">
        <f>'Тест ответы'!QA73*'Показатели'!$F$614*IF(QC$4="да",$C72,1)</f>
        <v>0</v>
      </c>
      <c r="QD72" s="126">
        <f>'Тест ответы'!QB73*'Показатели'!$F$614*IF(QD$4="да",$C72,1)</f>
        <v>0</v>
      </c>
      <c r="QE72" s="127">
        <f>'Тест ответы'!QC73*'Показатели'!$F$620*IF(QE$4="да",$C72,1)</f>
        <v>0</v>
      </c>
      <c r="QF72" s="126">
        <f>'Тест ответы'!QD73*'Показатели'!$F$620*IF(QF$4="да",$C72,1)</f>
        <v>0</v>
      </c>
      <c r="QG72" s="126">
        <f>'Тест ответы'!QE73*'Показатели'!$F$620*IF(QG$4="да",$C72,1)</f>
        <v>0</v>
      </c>
      <c r="QH72" s="126">
        <f>'Тест ответы'!QF73*'Показатели'!$F$620*IF(QH$4="да",$C72,1)</f>
        <v>0</v>
      </c>
      <c r="QI72" s="126">
        <f>'Тест ответы'!QG73*'Показатели'!$F$620*IF(QI$4="да",$C72,1)</f>
        <v>0</v>
      </c>
      <c r="QJ72" s="138">
        <f>'Тест ответы'!QH73*'Показатели'!$F$620*IF(QJ$4="да",$C72,1)</f>
        <v>0</v>
      </c>
      <c r="QK72" s="122" t="str">
        <f>'Тест ответы'!QI73*#REF!*IF(QK$4="да",$C72,1)</f>
        <v>#REF!</v>
      </c>
      <c r="QL72" s="122">
        <f>'Тест ответы'!QJ73*'Показатели'!$F$628*IF(QL$4="да",$C72,1)</f>
        <v>0</v>
      </c>
      <c r="QM72" s="122">
        <f>'Тест ответы'!QK73*'Показатели'!$F$629*IF(QM$4="да",$C72,1)</f>
        <v>0</v>
      </c>
      <c r="QN72" s="122">
        <f>'Тест ответы'!QL73*'Показатели'!$F$631*IF(QN$4="да",$C72,1)</f>
        <v>0</v>
      </c>
      <c r="QO72" s="122" t="str">
        <f>'Тест ответы'!QM73*#REF!*IF(QO$4="да",$C72,1)</f>
        <v>#REF!</v>
      </c>
      <c r="QP72" s="136">
        <f>'Тест ответы'!QN73*'Показатели'!$F$632*IF(QP$4="да",$C72,1)</f>
        <v>0</v>
      </c>
      <c r="QQ72" s="126">
        <f>'Тест ответы'!QO73*'Показатели'!$F$635*IF(QQ$4="да",$C72,1)</f>
        <v>0</v>
      </c>
      <c r="QR72" s="126">
        <f>'Тест ответы'!QP73*'Показатели'!$F$636*IF(QR$4="да",$C72,1)</f>
        <v>0</v>
      </c>
      <c r="QS72" s="126">
        <f>'Тест ответы'!QQ73*'Показатели'!$F$638*IF(QS$4="да",$C72,1)</f>
        <v>0</v>
      </c>
      <c r="QT72" s="126">
        <f>'Тест ответы'!QR73*'Показатели'!$F$639*IF(QT$4="да",$C72,1)</f>
        <v>0</v>
      </c>
      <c r="QU72" s="126">
        <f>'Тест ответы'!QS73*'Показатели'!$F$640*IF(QU$4="да",$C72,1)</f>
        <v>0</v>
      </c>
      <c r="QV72" s="126">
        <f>'Тест ответы'!QT73*'Показатели'!$F$641*IF(QV$4="да",$C72,1)</f>
        <v>0</v>
      </c>
      <c r="QW72" s="126">
        <f>'Тест ответы'!QU73*'Показатели'!$F$642*IF(QW$4="да",$C72,1)</f>
        <v>0</v>
      </c>
      <c r="QX72" s="135">
        <f>'Тест ответы'!QV73*'Показатели'!$F$643*IF(QX$4="да",$C72,1)</f>
        <v>0</v>
      </c>
      <c r="QY72" s="131"/>
      <c r="QZ72" s="131"/>
      <c r="RA72" s="131"/>
      <c r="RB72" s="131"/>
      <c r="RC72" s="131"/>
      <c r="RD72" s="131"/>
      <c r="RE72" s="131"/>
      <c r="RF72" s="131"/>
      <c r="RG72" s="131"/>
    </row>
    <row r="73">
      <c r="A73" s="117">
        <v>69.0</v>
      </c>
      <c r="B73" s="118" t="str">
        <f>'Тест ответы'!B74</f>
        <v>Татарстан республика</v>
      </c>
      <c r="C73" s="139">
        <f>VLOOKUP(B73,'Население'!$B$2:$E$90,4,FALSE)</f>
        <v>3.253713172</v>
      </c>
      <c r="D73" s="120" t="str">
        <f t="shared" si="9"/>
        <v>#REF!</v>
      </c>
      <c r="E73" s="121">
        <f>'Тест ответы'!C74*'Показатели'!$F$3*IF(E$4="да",$C73,1)</f>
        <v>0.0005</v>
      </c>
      <c r="F73" s="121">
        <f>'Тест ответы'!D74*'Показатели'!$F$4*IF(F$4="да",$C73,1)</f>
        <v>0</v>
      </c>
      <c r="G73" s="121">
        <f>'Тест ответы'!E74*'Показатели'!$F$5*IF($G$4="да",C73,1)</f>
        <v>0</v>
      </c>
      <c r="H73" s="121">
        <f>'Тест ответы'!F74*'Показатели'!$F$6*IF($H$4="да",C73,1)</f>
        <v>0</v>
      </c>
      <c r="I73" s="121">
        <f>'Тест ответы'!G74*'Показатели'!$F$7*IF(I$4="да",D73,1)</f>
        <v>0</v>
      </c>
      <c r="J73" s="121">
        <f>'Тест ответы'!H74*'Показатели'!$F$8*IF($J$4="да",C73,1)</f>
        <v>0</v>
      </c>
      <c r="K73" s="121">
        <f>'Тест ответы'!I74*'Показатели'!$F$9*IF(K$4="да",D73,1)</f>
        <v>0</v>
      </c>
      <c r="L73" s="121">
        <f>'Тест ответы'!J74*'Показатели'!$F$10*IF(L$4="да",$C73,1)</f>
        <v>0</v>
      </c>
      <c r="M73" s="121">
        <f>'Тест ответы'!K74*'Показатели'!$F$11*IF(M$4="да",$C73,1)</f>
        <v>0</v>
      </c>
      <c r="N73" s="122">
        <f>'Тест ответы'!L74*'Показатели'!$F$12*IF(N$4="да",$C73,1)</f>
        <v>0.03</v>
      </c>
      <c r="O73" s="123">
        <f>'Тест ответы'!M74*'Показатели'!$F$14*IF(O$4="да",$C73,1)</f>
        <v>0.04</v>
      </c>
      <c r="P73" s="124">
        <f>'Тест ответы'!N74*'Показатели'!$F$15*IF(P$4="да",$C73,1)</f>
        <v>0</v>
      </c>
      <c r="Q73" s="124">
        <f>'Тест ответы'!O74*'Показатели'!$F$17*IF(Q$4="да",$C73,1)</f>
        <v>0</v>
      </c>
      <c r="R73" s="124">
        <f>'Тест ответы'!P74*'Показатели'!$F$18*IF(R$4="да",$C73,1)</f>
        <v>0</v>
      </c>
      <c r="S73" s="123">
        <f>'Тест ответы'!Q74*'Показатели'!$F$20*IF(S$4="да",$C73,1)</f>
        <v>0</v>
      </c>
      <c r="T73" s="121">
        <f>'Тест ответы'!R74*'Показатели'!$F$21*IF(T$4="да",$C73,1)</f>
        <v>0</v>
      </c>
      <c r="U73" s="121">
        <f>'Тест ответы'!S74*'Показатели'!$F$24*IF(U$4="да",$C73,1)</f>
        <v>0</v>
      </c>
      <c r="V73" s="121">
        <f>'Тест ответы'!T74*'Показатели'!$F$25*IF(V$4="да",$C73,1)</f>
        <v>0</v>
      </c>
      <c r="W73" s="121">
        <f>'Тест ответы'!U74*'Показатели'!$F$26*IF(W$4="да",$C73,1)</f>
        <v>0</v>
      </c>
      <c r="X73" s="121">
        <f>'Тест ответы'!V74*'Показатели'!$F$28*IF(X$4="да",$C73,1)</f>
        <v>0</v>
      </c>
      <c r="Y73" s="121">
        <f>'Тест ответы'!W74*'Показатели'!$F$29*IF(Y$4="да",$C73,1)</f>
        <v>0</v>
      </c>
      <c r="Z73" s="125">
        <f>'Тест ответы'!X74*'Показатели'!$F$33*IF(Z$4="да",$C73,1)</f>
        <v>0</v>
      </c>
      <c r="AA73" s="126">
        <f>'Тест ответы'!Y74*'Показатели'!$F$34*IF(AA$4="да",$C73,1)</f>
        <v>0</v>
      </c>
      <c r="AB73" s="126">
        <f>'Тест ответы'!Z74*'Показатели'!$F$35*IF(AB$4="да",$C73,1)</f>
        <v>0</v>
      </c>
      <c r="AC73" s="126">
        <f>'Тест ответы'!AA74*'Показатели'!$F$36*IF(AC$4="да",$C73,1)</f>
        <v>0</v>
      </c>
      <c r="AD73" s="126">
        <f>'Тест ответы'!AB74*'Показатели'!$F$37*IF(AD$4="да",$C73,1)</f>
        <v>0</v>
      </c>
      <c r="AE73" s="126">
        <f>'Тест ответы'!AC74*'Показатели'!$F$38*IF(AE$4="да",$C73,1)</f>
        <v>0</v>
      </c>
      <c r="AF73" s="126">
        <f>'Тест ответы'!AD74*'Показатели'!$F$39*IF(AF$4="да",$C73,1)</f>
        <v>0</v>
      </c>
      <c r="AG73" s="126">
        <f>'Тест ответы'!AE74*'Показатели'!$F$40*IF(AG$4="да",$C73,1)</f>
        <v>0</v>
      </c>
      <c r="AH73" s="126">
        <f>'Тест ответы'!AF74*'Показатели'!$F$41*IF(AH$4="да",$C73,1)</f>
        <v>0</v>
      </c>
      <c r="AI73" s="127">
        <f>'Тест ответы'!AG74*'Показатели'!$F$43*IF(AI$4="да",$C73,1)</f>
        <v>0</v>
      </c>
      <c r="AJ73" s="126">
        <f>'Тест ответы'!AH74*'Показатели'!$F$44*IF(AJ$4="да",$C73,1)</f>
        <v>0</v>
      </c>
      <c r="AK73" s="126">
        <f>'Тест ответы'!AI74*'Показатели'!$F$45*IF(AK$4="да",$C73,1)</f>
        <v>0</v>
      </c>
      <c r="AL73" s="126">
        <f>'Тест ответы'!AJ74*'Показатели'!$F$46*IF(AL$4="да",$C73,1)</f>
        <v>0</v>
      </c>
      <c r="AM73" s="126">
        <f>'Тест ответы'!AK74*'Показатели'!$F$47*IF(AM$4="да",$C73,1)</f>
        <v>0</v>
      </c>
      <c r="AN73" s="126">
        <f>'Тест ответы'!AL74*'Показатели'!$F$48*IF(AN$4="да",$C73,1)</f>
        <v>0</v>
      </c>
      <c r="AO73" s="126">
        <f>'Тест ответы'!AM74*'Показатели'!$F$49*IF(AO$4="да",$C73,1)</f>
        <v>0</v>
      </c>
      <c r="AP73" s="126">
        <f>'Тест ответы'!AN74*'Показатели'!$F$50*IF(AP$4="да",$C73,1)</f>
        <v>0</v>
      </c>
      <c r="AQ73" s="126">
        <f>'Тест ответы'!AO74*'Показатели'!$F$51*IF(AQ$4="да",$C73,1)</f>
        <v>0</v>
      </c>
      <c r="AR73" s="123">
        <f>'Тест ответы'!AP74*'Показатели'!$F$53*IF($AR$4="да",$C73,1)</f>
        <v>0</v>
      </c>
      <c r="AS73" s="128">
        <f>'Тест ответы'!AQ74*'Показатели'!$F$54*IF($AS$4="да",$C73,1)</f>
        <v>0</v>
      </c>
      <c r="AT73" s="127">
        <f>'Тест ответы'!AR74*'Показатели'!$F$56*IF(AT$4="да",$C73,1)</f>
        <v>0</v>
      </c>
      <c r="AU73" s="126">
        <f>'Тест ответы'!AS74*'Показатели'!$F$57*IF(AU$4="да",$C73,1)</f>
        <v>0</v>
      </c>
      <c r="AV73" s="126">
        <f>'Тест ответы'!AT74*'Показатели'!$F$58*IF(AV$4="да",$C73,1)</f>
        <v>0</v>
      </c>
      <c r="AW73" s="126">
        <f>'Тест ответы'!AU74*'Показатели'!$F$59*IF(AW$4="да",$C73,1)</f>
        <v>0</v>
      </c>
      <c r="AX73" s="126">
        <f>'Тест ответы'!AV74*'Показатели'!$F$60*IF(AX$4="да",$C73,1)</f>
        <v>0</v>
      </c>
      <c r="AY73" s="126">
        <f>'Тест ответы'!AW74*'Показатели'!$F$61*IF(AY$4="да",$C73,1)</f>
        <v>0</v>
      </c>
      <c r="AZ73" s="129">
        <f>'Тест ответы'!AX74*'Показатели'!$F$64*IF($AZ$4="да",$C73,1)</f>
        <v>0</v>
      </c>
      <c r="BA73" s="121">
        <f>'Тест ответы'!AY74*'Показатели'!$F$65*IF($BA$4="да",$C73,1)</f>
        <v>0</v>
      </c>
      <c r="BB73" s="121">
        <f>'Тест ответы'!AZ74*'Показатели'!$F$66*IF($BA$4="да",$C73,1)</f>
        <v>0</v>
      </c>
      <c r="BC73" s="121">
        <f>'Тест ответы'!BA74*'Показатели'!$F$67*IF($BC$4="да",$C73,1)</f>
        <v>0</v>
      </c>
      <c r="BD73" s="121">
        <f>'Тест ответы'!BB74*'Показатели'!$F$68*IF($BD$4="да",$C73,1)</f>
        <v>0</v>
      </c>
      <c r="BE73" s="121">
        <f>'Тест ответы'!BC74*'Показатели'!$F$69*IF($BE$4="да",$C73,1)</f>
        <v>0</v>
      </c>
      <c r="BF73" s="121">
        <f>'Тест ответы'!BD74*'Показатели'!$F$70*IF($BF$4="да",$C73,1)</f>
        <v>0</v>
      </c>
      <c r="BG73" s="121">
        <f>'Тест ответы'!BE74*'Показатели'!$F$71*IF($BG$4="да",$C73,1)</f>
        <v>0</v>
      </c>
      <c r="BH73" s="128">
        <f>'Тест ответы'!BF74*'Показатели'!$F$72*IF($BH$4="да",$C73,1)</f>
        <v>0</v>
      </c>
      <c r="BI73" s="121">
        <f>'Тест ответы'!BG74*'Показатели'!$F$75*IF($BI$4="да",$C73,1)</f>
        <v>0</v>
      </c>
      <c r="BJ73" s="121">
        <f>'Тест ответы'!BH74*'Показатели'!$F$76*IF($BJ$4="да",$C73,1)</f>
        <v>0</v>
      </c>
      <c r="BK73" s="121">
        <f>'Тест ответы'!BI74*'Показатели'!$F$77*IF($BK$4="да",$C73,1)</f>
        <v>0</v>
      </c>
      <c r="BL73" s="121">
        <f>'Тест ответы'!BJ74*'Показатели'!$F$78*IF($BL$4="да",$C73,1)</f>
        <v>0</v>
      </c>
      <c r="BM73" s="121">
        <f>'Тест ответы'!BK74*'Показатели'!$F$79*IF($BM$4="да",$C73,1)</f>
        <v>0</v>
      </c>
      <c r="BN73" s="121">
        <f>'Тест ответы'!BL74*'Показатели'!$F$80*IF($BN$4="да",$C73,1)</f>
        <v>0</v>
      </c>
      <c r="BO73" s="128">
        <f>'Тест ответы'!BM74*'Показатели'!$F$81*IF($BO$4="да",$C73,1)</f>
        <v>0</v>
      </c>
      <c r="BP73" s="121">
        <f>'Тест ответы'!BN74*'Показатели'!$F$86*IF(BP$4="да",$C73,1)</f>
        <v>0</v>
      </c>
      <c r="BQ73" s="121">
        <f>'Тест ответы'!BO74*'Показатели'!$F$87*IF(BQ$4="да",$C73,1)</f>
        <v>0</v>
      </c>
      <c r="BR73" s="121">
        <f>'Тест ответы'!BP74*'Показатели'!$F$88*IF(BR$4="да",$C73,1)</f>
        <v>0</v>
      </c>
      <c r="BS73" s="121">
        <f>'Тест ответы'!BQ74*'Показатели'!$F$89*IF($BS$4="да",$C73,1)</f>
        <v>0</v>
      </c>
      <c r="BT73" s="121">
        <f>'Тест ответы'!BR74*'Показатели'!$F$90*IF($BT$4="да",$C73,1)</f>
        <v>0</v>
      </c>
      <c r="BU73" s="121">
        <f>'Тест ответы'!BS74*'Показатели'!$F$91*IF($BU$4="да",$C73,1)</f>
        <v>0</v>
      </c>
      <c r="BV73" s="121">
        <f>'Тест ответы'!BT74*'Показатели'!$F$92*IF($BV$4="да",$C73,1)</f>
        <v>0</v>
      </c>
      <c r="BW73" s="121">
        <f>'Тест ответы'!BU74*'Показатели'!$F$93*IF($BW$4="да",$C73,1)</f>
        <v>0</v>
      </c>
      <c r="BX73" s="121">
        <f>'Тест ответы'!BV74*'Показатели'!$F$94*IF($BX$4="да",$C73,1)</f>
        <v>0</v>
      </c>
      <c r="BY73" s="121">
        <f>'Тест ответы'!BW74*'Показатели'!$F$95*IF($BY$4="да",$C73,1)</f>
        <v>0</v>
      </c>
      <c r="BZ73" s="121">
        <f>'Тест ответы'!BX74*'Показатели'!$F$96*IF($BZ$4="да",$C73,1)</f>
        <v>0</v>
      </c>
      <c r="CA73" s="121">
        <f>'Тест ответы'!BY74*'Показатели'!$F$97*IF($CA$4="да",$C73,1)</f>
        <v>0</v>
      </c>
      <c r="CB73" s="121">
        <f>'Тест ответы'!BZ74*'Показатели'!$F$99*IF($CB$4="да",$C73,1)</f>
        <v>0</v>
      </c>
      <c r="CC73" s="121">
        <f>'Тест ответы'!CA74*'Показатели'!$F$100*IF($CC$4="да",$C73,1)</f>
        <v>0</v>
      </c>
      <c r="CD73" s="121">
        <f>'Тест ответы'!CB74*'Показатели'!$F$101*IF($CD$4="да",$C73,1)</f>
        <v>0</v>
      </c>
      <c r="CE73" s="121">
        <f>'Тест ответы'!CC74*'Показатели'!$F$102*IF($CE$4="да",$C73,1)</f>
        <v>0</v>
      </c>
      <c r="CF73" s="121">
        <f>'Тест ответы'!CD74*'Показатели'!$F$103*IF($CF$4="да",$C73,1)</f>
        <v>0</v>
      </c>
      <c r="CG73" s="121">
        <f>'Тест ответы'!CE74*'Показатели'!$F$104*IF($CG$4="да",$C73,1)</f>
        <v>0</v>
      </c>
      <c r="CH73" s="121">
        <f>'Тест ответы'!CF74*'Показатели'!$F$105*IF($CH$4="да",$C73,1)</f>
        <v>0</v>
      </c>
      <c r="CI73" s="121">
        <f>'Тест ответы'!CG74*'Показатели'!$F$106*IF($CI$4="да",$C73,1)</f>
        <v>0</v>
      </c>
      <c r="CJ73" s="121">
        <f>'Тест ответы'!CH74*'Показатели'!$F$107*IF($CJ$4="да",$C73,1)</f>
        <v>0</v>
      </c>
      <c r="CK73" s="121">
        <f>'Тест ответы'!CI74*'Показатели'!$F$108*IF($CK$4="да",$C73,1)</f>
        <v>0</v>
      </c>
      <c r="CL73" s="121">
        <f>'Тест ответы'!CJ74*'Показатели'!$F$109*IF($CL$4="да",$C73,1)</f>
        <v>0</v>
      </c>
      <c r="CM73" s="121">
        <f>'Тест ответы'!CK74*'Показатели'!$F$110*IF($CM$4="да",$C73,1)</f>
        <v>0</v>
      </c>
      <c r="CN73" s="121">
        <f>'Тест ответы'!CL74*'Показатели'!$F$111*IF($CN$4="да",$C73,1)</f>
        <v>0</v>
      </c>
      <c r="CO73" s="121">
        <f>'Тест ответы'!CM74*'Показатели'!$F$112*IF($CO$4="да",$C73,1)</f>
        <v>0</v>
      </c>
      <c r="CP73" s="128">
        <f>'Тест ответы'!CN74*'Показатели'!$F$113*IF($CP$4="да",$C73,1)</f>
        <v>0</v>
      </c>
      <c r="CQ73" s="121">
        <f>'Тест ответы'!CO74*'Показатели'!$F$118*IF(CQ$4="да",$C73,1)</f>
        <v>0</v>
      </c>
      <c r="CR73" s="121">
        <f>'Тест ответы'!CP74*'Показатели'!$F$119*IF(CR$4="да",$C73,1)</f>
        <v>0</v>
      </c>
      <c r="CS73" s="121">
        <f>'Тест ответы'!CQ74*'Показатели'!$F$120*IF(CS$4="да",$C73,1)</f>
        <v>0</v>
      </c>
      <c r="CT73" s="121">
        <f>'Тест ответы'!CR74*'Показатели'!$F$121*IF($CT$4="да",$C73,1)</f>
        <v>0</v>
      </c>
      <c r="CU73" s="121">
        <f>'Тест ответы'!CS74*'Показатели'!$F$122*IF($CU$4="да",$C73,1)</f>
        <v>0</v>
      </c>
      <c r="CV73" s="121">
        <f>'Тест ответы'!CT74*'Показатели'!$F$123*IF($CV$4="да",$C73,1)</f>
        <v>0</v>
      </c>
      <c r="CW73" s="121">
        <f>'Тест ответы'!CU74*'Показатели'!$F$124*IF($CW$4="да",$C73,1)</f>
        <v>0</v>
      </c>
      <c r="CX73" s="121">
        <f>'Тест ответы'!CV74*'Показатели'!$F$125*IF($CX$4="да",$C73,1)</f>
        <v>0</v>
      </c>
      <c r="CY73" s="121">
        <f>'Тест ответы'!CW74*'Показатели'!$F$126*IF($CY$4="да",$C73,1)</f>
        <v>0</v>
      </c>
      <c r="CZ73" s="121">
        <f>'Тест ответы'!CX74*'Показатели'!$F$127*IF($CZ$4="да",$C73,1)</f>
        <v>0</v>
      </c>
      <c r="DA73" s="121">
        <f>'Тест ответы'!CY74*'Показатели'!$F$128*IF($DA$4="да",$C73,1)</f>
        <v>0</v>
      </c>
      <c r="DB73" s="121">
        <f>'Тест ответы'!CZ74*'Показатели'!$F$129*IF($DB$4="да",$C73,1)</f>
        <v>0</v>
      </c>
      <c r="DC73" s="121">
        <f>'Тест ответы'!DA74*'Показатели'!$F$131*IF($DC$4="да",$C73,1)</f>
        <v>0</v>
      </c>
      <c r="DD73" s="121">
        <f>'Тест ответы'!DB74*'Показатели'!$F$132*IF($DD$4="да",$C73,1)</f>
        <v>0</v>
      </c>
      <c r="DE73" s="121">
        <f>'Тест ответы'!DC74*'Показатели'!$F$133*IF($DE$4="да",$C73,1)</f>
        <v>0</v>
      </c>
      <c r="DF73" s="121">
        <f>'Тест ответы'!DD74*'Показатели'!$F$134*IF($DF$4="да",$C73,1)</f>
        <v>0</v>
      </c>
      <c r="DG73" s="121">
        <f>'Тест ответы'!DE74*'Показатели'!$F$135*IF($DG$4="да",$C73,1)</f>
        <v>0</v>
      </c>
      <c r="DH73" s="121">
        <f>'Тест ответы'!DF74*'Показатели'!$F$136*IF($DH72="да",$C73,1)</f>
        <v>0</v>
      </c>
      <c r="DI73" s="121">
        <f>'Тест ответы'!DG74*'Показатели'!$F$137*IF($DI$4="да",$C73,1)</f>
        <v>0</v>
      </c>
      <c r="DJ73" s="121">
        <f>'Тест ответы'!DH74*'Показатели'!$F$138*IF($DJ$4="да",$C73,1)</f>
        <v>0</v>
      </c>
      <c r="DK73" s="122">
        <f>'Тест ответы'!DH74*'Показатели'!$F$139*IF($DK$4="да",$C73,1)</f>
        <v>0</v>
      </c>
      <c r="DL73" s="130" t="str">
        <f>'Тест ответы'!DJ74*#REF!*IF($DL$4="да",$C73,1)</f>
        <v>#REF!</v>
      </c>
      <c r="DM73" s="122" t="str">
        <f>'Тест ответы'!DF74*#REF!*IF(DM$4="да",$C73,1)</f>
        <v>#REF!</v>
      </c>
      <c r="DN73" s="122" t="str">
        <f>'Тест ответы'!DL74*#REF!*IF($DN$4="да",$C73,1)</f>
        <v>#REF!</v>
      </c>
      <c r="DO73" s="131" t="str">
        <f>'Тест ответы'!DM74*#REF!*IF($DO$4="да",$C73,1)</f>
        <v>#REF!</v>
      </c>
      <c r="DP73" s="122">
        <f>'Тест ответы'!DN74*'Показатели'!$F$141*IF($DP$4="да",$C73,1)</f>
        <v>0</v>
      </c>
      <c r="DQ73" s="122">
        <f>'Тест ответы'!DO74*'Показатели'!$F$142*IF(DQ$4="да",$C73,1)</f>
        <v>0</v>
      </c>
      <c r="DR73" s="132">
        <f>'Тест ответы'!DP74*'Показатели'!$F$144*$C73</f>
        <v>0</v>
      </c>
      <c r="DS73" s="122">
        <f>'Тест ответы'!DQ74*'Показатели'!$F$151*$C73</f>
        <v>0</v>
      </c>
      <c r="DT73" s="122">
        <f>'Тест ответы'!DR74*'Показатели'!$F$154*$C73</f>
        <v>0</v>
      </c>
      <c r="DU73" s="122">
        <f>'Тест ответы'!DS74*'Показатели'!$F$157*$C73</f>
        <v>0</v>
      </c>
      <c r="DV73" s="122">
        <f>'Тест ответы'!DT74*'Показатели'!$F$163*$C73</f>
        <v>0</v>
      </c>
      <c r="DW73" s="122">
        <f>'Тест ответы'!DU74*'Показатели'!$F$166*$C73</f>
        <v>0</v>
      </c>
      <c r="DX73" s="133">
        <f>'Тест ответы'!DV74*'Показатели'!$F$169*$C73</f>
        <v>0</v>
      </c>
      <c r="DY73" s="126">
        <f>'Тест ответы'!DW74*'Показатели'!$F$171*IF($DY$4="да",$C73,1)</f>
        <v>0</v>
      </c>
      <c r="DZ73" s="126">
        <f>'Тест ответы'!DX74*'Показатели'!$F$172*IF($DZ$4="да",$C73,1)</f>
        <v>0</v>
      </c>
      <c r="EA73" s="126">
        <f>'Тест ответы'!DY74*'Показатели'!$F$173*IF($EA$4="да",$C73,1)</f>
        <v>0</v>
      </c>
      <c r="EB73" s="126">
        <f>'Тест ответы'!DZ74*'Показатели'!$F$174*IF($EB$4="да",$C73,1)</f>
        <v>0</v>
      </c>
      <c r="EC73" s="126">
        <f>'Тест ответы'!EA74*'Показатели'!$F$175*IF($EC$4="да",$C73,1)</f>
        <v>0</v>
      </c>
      <c r="ED73" s="126">
        <f>'Тест ответы'!EB74*'Показатели'!$F$176*IF($ED$4="да",$C73,1)</f>
        <v>0</v>
      </c>
      <c r="EE73" s="126">
        <f>'Тест ответы'!EC74*'Показатели'!$F$177*IF($EE$4="да",$C73,1)</f>
        <v>0</v>
      </c>
      <c r="EF73" s="126">
        <f>'Тест ответы'!ED74*'Показатели'!$F$178*IF($EF$4="да",$C73,1)</f>
        <v>0</v>
      </c>
      <c r="EG73" s="126">
        <f>'Тест ответы'!EE74*'Показатели'!$F$179*IF($EG$4="да",$C73,1)</f>
        <v>0</v>
      </c>
      <c r="EH73" s="126">
        <f>'Тест ответы'!EF74*'Показатели'!$F$180*IF($EH$4="да",$C73,1)</f>
        <v>0</v>
      </c>
      <c r="EI73" s="126">
        <f>'Тест ответы'!EG74*'Показатели'!$F$181*IF($EI$4="да",$C73,1)</f>
        <v>0</v>
      </c>
      <c r="EJ73" s="126">
        <f>'Тест ответы'!EH74*'Показатели'!$F$182*IF($EJ$4="да",$C73,1)</f>
        <v>0</v>
      </c>
      <c r="EK73" s="126">
        <f>'Тест ответы'!EI74*'Показатели'!$F$183*IF($EK$4="да",$C73,1)</f>
        <v>0</v>
      </c>
      <c r="EL73" s="126">
        <f>'Тест ответы'!EJ74*'Показатели'!$F$184*IF($EL$4="да",$C73,1)</f>
        <v>0</v>
      </c>
      <c r="EM73" s="126">
        <f>'Тест ответы'!EK74*'Показатели'!$F$185*IF($EM$4="да",$C73,1)</f>
        <v>0</v>
      </c>
      <c r="EN73" s="126">
        <f>'Тест ответы'!EL74*'Показатели'!$F$186*IF($EN$4="да",$C73,1)</f>
        <v>0</v>
      </c>
      <c r="EO73" s="126">
        <f>'Тест ответы'!EM74*'Показатели'!$F$187*IF($EO$4="да",$C73,1)</f>
        <v>0</v>
      </c>
      <c r="EP73" s="126">
        <f>'Тест ответы'!EN74*'Показатели'!$F$188*IF($EP$4="да",$C73,1)</f>
        <v>0</v>
      </c>
      <c r="EQ73" s="126">
        <f>'Тест ответы'!EO74*'Показатели'!$F$189*IF($EQ$4="да",$C73,1)</f>
        <v>0</v>
      </c>
      <c r="ER73" s="126">
        <f>'Тест ответы'!EP74*'Показатели'!$F$190*IF($ER$4="да",$C73,1)</f>
        <v>0</v>
      </c>
      <c r="ES73" s="134">
        <f>'Тест ответы'!EQ74*'Показатели'!$F$191*IF($ES$4="да",$C73,1)</f>
        <v>0</v>
      </c>
      <c r="ET73" s="126">
        <f>'Тест ответы'!ER74*'Показатели'!$F$193*IF($ET$4="да",$C73,1)</f>
        <v>0</v>
      </c>
      <c r="EU73" s="126">
        <f>'Тест ответы'!ES74*'Показатели'!$F$194*IF($EU$4="да",$C73,1)</f>
        <v>0</v>
      </c>
      <c r="EV73" s="126">
        <f>'Тест ответы'!ET74*'Показатели'!$F$195*IF($EV$4="да",$C73,1)</f>
        <v>0</v>
      </c>
      <c r="EW73" s="126">
        <f>'Тест ответы'!EU74*'Показатели'!$F$196*IF($EW$4="да",$C73,1)</f>
        <v>0</v>
      </c>
      <c r="EX73" s="126">
        <f>'Тест ответы'!EV74*'Показатели'!$F$197*IF($EX$4="да",$C73,1)</f>
        <v>0</v>
      </c>
      <c r="EY73" s="126">
        <f>'Тест ответы'!EW74*'Показатели'!$F$198*IF($EY$4="да",$C73,1)</f>
        <v>0</v>
      </c>
      <c r="EZ73" s="126">
        <f>'Тест ответы'!EX74*'Показатели'!$F$199*IF($EZ$4="да",$C73,1)</f>
        <v>0</v>
      </c>
      <c r="FA73" s="126">
        <f>'Тест ответы'!EY74*'Показатели'!$F$200*IF($FA$4="да",$C73,1)</f>
        <v>0</v>
      </c>
      <c r="FB73" s="126">
        <f>'Тест ответы'!EZ74*'Показатели'!$F$201*IF($FB$4="да",$C73,1)</f>
        <v>0</v>
      </c>
      <c r="FC73" s="126">
        <f>'Тест ответы'!FA74*'Показатели'!$F$202*IF($FC$4="да",$C73,1)</f>
        <v>0</v>
      </c>
      <c r="FD73" s="126">
        <f>'Тест ответы'!FB74*'Показатели'!$F$203*IF($FD$4="да",$C73,1)</f>
        <v>0</v>
      </c>
      <c r="FE73" s="126">
        <f>'Тест ответы'!FC74*'Показатели'!$F$204*IF($FE$4="да",$C73,1)</f>
        <v>0</v>
      </c>
      <c r="FF73" s="126">
        <f>'Тест ответы'!FD74*'Показатели'!$F$205*IF($FF$4="да",$C73,1)</f>
        <v>0</v>
      </c>
      <c r="FG73" s="126">
        <f>'Тест ответы'!FE74*'Показатели'!$F$206*IF($FG$4="да",$C73,1)</f>
        <v>0</v>
      </c>
      <c r="FH73" s="126">
        <f>'Тест ответы'!FF74*'Показатели'!$F$207*IF($FH$4="да",$C73,1)</f>
        <v>0</v>
      </c>
      <c r="FI73" s="126">
        <f>'Тест ответы'!FG74*'Показатели'!$F$208*IF($FI$4="да",$C73,1)</f>
        <v>0</v>
      </c>
      <c r="FJ73" s="126">
        <f>'Тест ответы'!FH74*'Показатели'!$F$209*IF($FJ$4="да",$C73,1)</f>
        <v>0</v>
      </c>
      <c r="FK73" s="135">
        <f>'Тест ответы'!FI74*'Показатели'!$F$210*IF($FK$4="да",$C73,1)</f>
        <v>0</v>
      </c>
      <c r="FL73" s="122">
        <f>'Тест ответы'!FJ74*'Показатели'!$F$214*IF(FL$4="да",$C73,1)</f>
        <v>0</v>
      </c>
      <c r="FM73" s="122">
        <f>'Тест ответы'!FK74*'Показатели'!$F$215*IF(FM$4="да",$C73,1)</f>
        <v>0</v>
      </c>
      <c r="FN73" s="122">
        <f>'Тест ответы'!FL74*'Показатели'!$F$217*IF(FN$4="да",$C73,1)</f>
        <v>0</v>
      </c>
      <c r="FO73" s="122">
        <f>'Тест ответы'!FM74*'Показатели'!$F$218*IF(FO$4="да",$C73,1)</f>
        <v>0</v>
      </c>
      <c r="FP73" s="122">
        <f>'Тест ответы'!FN74*'Показатели'!$F$220*IF(FP$4="да",$C73,1)</f>
        <v>0</v>
      </c>
      <c r="FQ73" s="122">
        <f>'Тест ответы'!FO74*'Показатели'!$F$221*IF(FQ$4="да",$C73,1)</f>
        <v>0</v>
      </c>
      <c r="FR73" s="122">
        <f>'Тест ответы'!FP74*'Показатели'!$F$222*IF(FR$4="да",$C73,1)</f>
        <v>0</v>
      </c>
      <c r="FS73" s="122">
        <f>'Тест ответы'!FQ74*'Показатели'!$F$223*IF(FS$4="да",$C73,1)</f>
        <v>0</v>
      </c>
      <c r="FT73" s="122">
        <f>'Тест ответы'!FR74*'Показатели'!$F$224*IF(FT$4="да",$C73,1)</f>
        <v>0</v>
      </c>
      <c r="FU73" s="122">
        <f>'Тест ответы'!FS74*'Показатели'!$F$225*IF(FU$4="да",$C73,1)</f>
        <v>0</v>
      </c>
      <c r="FV73" s="122">
        <f>'Тест ответы'!FT74*'Показатели'!$F$227*IF(FV$4="да",$C73,1)</f>
        <v>0</v>
      </c>
      <c r="FW73" s="122">
        <f>'Тест ответы'!FU74*'Показатели'!$F$228*IF(FW$4="да",$C73,1)</f>
        <v>0</v>
      </c>
      <c r="FX73" s="122">
        <f>'Тест ответы'!FV74*'Показатели'!$F$229*IF(FX$4="да",$C73,1)</f>
        <v>0</v>
      </c>
      <c r="FY73" s="122">
        <f>'Тест ответы'!FW74*'Показатели'!$F$230*IF(FY$4="да",$C73,1)</f>
        <v>0</v>
      </c>
      <c r="FZ73" s="122">
        <f>'Тест ответы'!FX74*'Показатели'!$F$231*IF(FZ$4="да",$C73,1)</f>
        <v>0</v>
      </c>
      <c r="GA73" s="122">
        <f>'Тест ответы'!FY74*'Показатели'!$F$232*IF(GA$4="да",$C73,1)</f>
        <v>0</v>
      </c>
      <c r="GB73" s="132">
        <f>'Тест ответы'!FZ74*'Показатели'!$F$235*IF($GB$4="да",$C73,1)</f>
        <v>0</v>
      </c>
      <c r="GC73" s="122">
        <f>'Тест ответы'!GA74*'Показатели'!$F$236*IF($GC$4="да",$C73,1)</f>
        <v>0</v>
      </c>
      <c r="GD73" s="122">
        <f>'Тест ответы'!GB74*'Показатели'!$F$238*IF($GD$4="да",$C73,1)</f>
        <v>0</v>
      </c>
      <c r="GE73" s="122">
        <f>'Тест ответы'!GC74*'Показатели'!$F$239*IF($GE$4="да",$C73,1)</f>
        <v>0</v>
      </c>
      <c r="GF73" s="122">
        <f>'Тест ответы'!GD74*'Показатели'!$F$241*IF($GF$4="да",$C73,1)</f>
        <v>0</v>
      </c>
      <c r="GG73" s="122">
        <f>'Тест ответы'!GE74*'Показатели'!$F$242*IF($GG$4="да",$C73,1)</f>
        <v>0</v>
      </c>
      <c r="GH73" s="122">
        <f>'Тест ответы'!GF74*'Показатели'!$F$243*IF($GH$4="да",$C73,1)</f>
        <v>0</v>
      </c>
      <c r="GI73" s="122">
        <f>'Тест ответы'!GG74*'Показатели'!$F$244*IF($GI$4="да",$C73,1)</f>
        <v>0</v>
      </c>
      <c r="GJ73" s="122">
        <f>'Тест ответы'!GH74*'Показатели'!$F$245*IF($GJ$4="да",$C73,1)</f>
        <v>0</v>
      </c>
      <c r="GK73" s="122">
        <f>'Тест ответы'!GI74*'Показатели'!$F$246*IF($GK$4="да",$C73,1)</f>
        <v>0</v>
      </c>
      <c r="GL73" s="122">
        <f>'Тест ответы'!GJ74*'Показатели'!$F$248*IF($GL$4="да",$C73,1)</f>
        <v>0</v>
      </c>
      <c r="GM73" s="122">
        <f>'Тест ответы'!GK74*'Показатели'!$F$249*IF($GM$4="да",$C73,1)</f>
        <v>0</v>
      </c>
      <c r="GN73" s="122">
        <f>'Тест ответы'!GL74*'Показатели'!$F$250*IF($GN$4="да",$C73,1)</f>
        <v>0</v>
      </c>
      <c r="GO73" s="122">
        <f>'Тест ответы'!GM74*'Показатели'!$F$251*IF($GO$4="да",$C73,1)</f>
        <v>0</v>
      </c>
      <c r="GP73" s="122">
        <f>'Тест ответы'!GN74*'Показатели'!$F$252*IF($GP$4="да",$C73,1)</f>
        <v>0</v>
      </c>
      <c r="GQ73" s="122">
        <f>'Тест ответы'!GO74*'Показатели'!$F$253*IF($GQ$4="да",$C73,1)</f>
        <v>0</v>
      </c>
      <c r="GR73" s="132">
        <f>'Тест ответы'!GP74*'Показатели'!$F$256*IF($GR$4="да",$C73,1)</f>
        <v>0</v>
      </c>
      <c r="GS73" s="122">
        <f>'Тест ответы'!GQ74*'Показатели'!$F$257*IF($GS$4="да",$C73,1)</f>
        <v>0</v>
      </c>
      <c r="GT73" s="122">
        <f>'Тест ответы'!GR74*'Показатели'!$F$258*IF($GT$4="да",$C73,1)</f>
        <v>0</v>
      </c>
      <c r="GU73" s="122">
        <f>'Тест ответы'!GS74*'Показатели'!$F$260*IF($GU$4="да",$C73,1)</f>
        <v>0</v>
      </c>
      <c r="GV73" s="122">
        <f>'Тест ответы'!GT74*'Показатели'!$F$261*IF($GV$4="да",$C73,1)</f>
        <v>0</v>
      </c>
      <c r="GW73" s="122">
        <f>'Тест ответы'!GU74*'Показатели'!$F$262*IF($GW$4="да",$C73,1)</f>
        <v>0</v>
      </c>
      <c r="GX73" s="122">
        <f>'Тест ответы'!GV74*'Показатели'!$F$264*IF($GX$4="да",$C73,1)</f>
        <v>0</v>
      </c>
      <c r="GY73" s="122">
        <f>'Тест ответы'!GW74*'Показатели'!$F$265*IF($GY$4="да",$C73,1)</f>
        <v>0</v>
      </c>
      <c r="GZ73" s="122">
        <f>'Тест ответы'!GX74*'Показатели'!$F$266*IF($GZ$4="да",$C73,1)</f>
        <v>0</v>
      </c>
      <c r="HA73" s="122">
        <f>'Тест ответы'!GY74*'Показатели'!$F$267*IF($HA$4="да",$C73,1)</f>
        <v>0</v>
      </c>
      <c r="HB73" s="122">
        <f>'Тест ответы'!GZ74*'Показатели'!$F$269*IF($HB$4="да",$C73,1)</f>
        <v>0</v>
      </c>
      <c r="HC73" s="122">
        <f>'Тест ответы'!HA74*'Показатели'!$F$270*IF($HC$4="да",$C73,1)</f>
        <v>0</v>
      </c>
      <c r="HD73" s="122">
        <f>'Тест ответы'!HB74*'Показатели'!$F$271*IF($HD$4="да",$C73,1)</f>
        <v>0</v>
      </c>
      <c r="HE73" s="122">
        <f>'Тест ответы'!HC74*'Показатели'!$F$272*IF($HE$4="да",$C73,1)</f>
        <v>0</v>
      </c>
      <c r="HF73" s="122">
        <f>'Тест ответы'!HD74*'Показатели'!$F$274*IF($HF$4="да",$C73,1)</f>
        <v>0</v>
      </c>
      <c r="HG73" s="122">
        <f>'Тест ответы'!HE74*'Показатели'!$F$275*IF($HG$4="да",$C73,1)</f>
        <v>0</v>
      </c>
      <c r="HH73" s="122">
        <f>'Тест ответы'!HF74*'Показатели'!$F$276*IF($HH$4="да",$C73,1)</f>
        <v>0</v>
      </c>
      <c r="HI73" s="122">
        <f>'Тест ответы'!HG74*'Показатели'!$F$277*IF($HI$4="да",$C73,1)</f>
        <v>0</v>
      </c>
      <c r="HJ73" s="122">
        <f>'Тест ответы'!HH74*'Показатели'!$F$278*IF($HJ$4="да",$C73,1)</f>
        <v>0</v>
      </c>
      <c r="HK73" s="122">
        <f>'Тест ответы'!HI74*'Показатели'!$F$279*IF($HK$4="да",$C73,1)</f>
        <v>0</v>
      </c>
      <c r="HL73" s="122">
        <f>'Тест ответы'!HJ74*'Показатели'!$F$280*IF($HL$4="да",$C73,1)</f>
        <v>0</v>
      </c>
      <c r="HM73" s="122">
        <f>'Тест ответы'!HK74*'Показатели'!$F$281*IF($HM$4="да",$C73,1)</f>
        <v>0</v>
      </c>
      <c r="HN73" s="122">
        <f>'Тест ответы'!HL74*'Показатели'!$F$282*IF($HN$4="да",$C73,1)</f>
        <v>0</v>
      </c>
      <c r="HO73" s="122">
        <f>'Тест ответы'!HM74*'Показатели'!$F$284*IF($HO$4="да",$C73,1)</f>
        <v>0</v>
      </c>
      <c r="HP73" s="122">
        <f>'Тест ответы'!HN74*'Показатели'!$F$285*IF($HP$4="да",$C73,1)</f>
        <v>0</v>
      </c>
      <c r="HQ73" s="122">
        <f>'Тест ответы'!HO74*'Показатели'!$F$286*IF($HQ$4="да",$C73,1)</f>
        <v>0</v>
      </c>
      <c r="HR73" s="122">
        <f>'Тест ответы'!HP74*'Показатели'!$F$287*IF($HR$4="да",$C73,1)</f>
        <v>0</v>
      </c>
      <c r="HS73" s="122">
        <f>'Тест ответы'!HQ74*'Показатели'!$F$288*IF($HS$4="да",$C73,1)</f>
        <v>0</v>
      </c>
      <c r="HT73" s="122">
        <f>'Тест ответы'!HR74*'Показатели'!$F$289*IF(HT$4="да",$C73,1)</f>
        <v>0</v>
      </c>
      <c r="HU73" s="122">
        <f>'Тест ответы'!HS74*'Показатели'!$F$290*IF($HU$4="да",$C73,1)</f>
        <v>0</v>
      </c>
      <c r="HV73" s="122">
        <f>'Тест ответы'!HT74*'Показатели'!$F$291*IF($HV$4="да",$C73,1)</f>
        <v>0</v>
      </c>
      <c r="HW73" s="122">
        <f>'Тест ответы'!HU74*'Показатели'!$F$292*IF($HW$4="да",$C73,1)</f>
        <v>0</v>
      </c>
      <c r="HX73" s="122" t="str">
        <f>'Тест ответы'!HV74*#REF!*C73</f>
        <v>#REF!</v>
      </c>
      <c r="HY73" s="133" t="str">
        <f>'Тест ответы'!HW74*#REF!*C73</f>
        <v>#REF!</v>
      </c>
      <c r="HZ73" s="122">
        <f>'Тест ответы'!HX74*'Показатели'!$F$295*IF(HZ$4="да",$C73,1)</f>
        <v>0</v>
      </c>
      <c r="IA73" s="122">
        <f>'Тест ответы'!HY74*'Показатели'!$F$296*IF(IA$4="да",$C73,1)</f>
        <v>0</v>
      </c>
      <c r="IB73" s="122">
        <f>'Тест ответы'!HZ74*'Показатели'!$F$297*IF(IB$4="да",$C73,1)</f>
        <v>0</v>
      </c>
      <c r="IC73" s="122">
        <f>'Тест ответы'!IA74*'Показатели'!$F$299*IF(IC$4="да",$C73,1)</f>
        <v>0</v>
      </c>
      <c r="ID73" s="122">
        <f>'Тест ответы'!IB74*'Показатели'!$F$300*IF(ID$4="да",$C73,1)</f>
        <v>0</v>
      </c>
      <c r="IE73" s="122">
        <f>'Тест ответы'!IC74*'Показатели'!$F$301*IF(IE$4="да",$C73,1)</f>
        <v>0</v>
      </c>
      <c r="IF73" s="122">
        <f>'Тест ответы'!ID74*'Показатели'!$F$303*IF(IF$4="да",$C73,1)</f>
        <v>0</v>
      </c>
      <c r="IG73" s="122">
        <f>'Тест ответы'!IE74*'Показатели'!$F$304*IF(IG$4="да",$C73,1)</f>
        <v>0</v>
      </c>
      <c r="IH73" s="122">
        <f>'Тест ответы'!IF74*'Показатели'!$F$305*IF(IH$4="да",$C73,1)</f>
        <v>0</v>
      </c>
      <c r="II73" s="122">
        <f>'Тест ответы'!IG74*'Показатели'!$F$307*IF(II$4="да",$C73,1)</f>
        <v>0</v>
      </c>
      <c r="IJ73" s="122">
        <f>'Тест ответы'!IH74*'Показатели'!$F$308*IF(IJ$4="да",$C73,1)</f>
        <v>0</v>
      </c>
      <c r="IK73" s="122">
        <f>'Тест ответы'!II74*'Показатели'!$F$309*IF(IK$4="да",$C73,1)</f>
        <v>0</v>
      </c>
      <c r="IL73" s="122">
        <f>'Тест ответы'!IJ74*'Показатели'!$F$313*IF(IL$4="да",$C73,1)</f>
        <v>0</v>
      </c>
      <c r="IM73" s="122">
        <f>'Тест ответы'!IK74*'Показатели'!$F$314*IF(IM$4="да",$C73,1)</f>
        <v>0</v>
      </c>
      <c r="IN73" s="122">
        <f>'Тест ответы'!IL74*'Показатели'!$F$315*IF(IN$4="да",$C73,1)</f>
        <v>0</v>
      </c>
      <c r="IO73" s="122">
        <f>'Тест ответы'!IM74*'Показатели'!$F$316*IF(IO$4="да",$C73,1)</f>
        <v>0</v>
      </c>
      <c r="IP73" s="122">
        <f>'Тест ответы'!IN74*'Показатели'!$F$317*IF(IP$4="да",$C73,1)</f>
        <v>0</v>
      </c>
      <c r="IQ73" s="122">
        <f>'Тест ответы'!IO74*'Показатели'!$F$318*IF(IQ$4="да",$C73,1)</f>
        <v>0</v>
      </c>
      <c r="IR73" s="122">
        <f>'Тест ответы'!IP74*'Показатели'!$F$320*IF(IR$4="да",$C73,1)</f>
        <v>0</v>
      </c>
      <c r="IS73" s="122">
        <f>'Тест ответы'!IQ74*'Показатели'!$F$321*IF(IS$4="да",$C73,1)</f>
        <v>0</v>
      </c>
      <c r="IT73" s="122">
        <f>'Тест ответы'!IR74*'Показатели'!$F$322*IF(IT$4="да",$C73,1)</f>
        <v>0</v>
      </c>
      <c r="IU73" s="122">
        <f>'Тест ответы'!IS74*'Показатели'!$F$323*IF(IU$4="да",$C73,1)</f>
        <v>0</v>
      </c>
      <c r="IV73" s="122">
        <f>'Тест ответы'!IT74*'Показатели'!$F$324*IF(IV$4="да",$C73,1)</f>
        <v>0</v>
      </c>
      <c r="IW73" s="122">
        <f>'Тест ответы'!IU74*'Показатели'!$F$325*IF(IW$4="да",$C73,1)</f>
        <v>0</v>
      </c>
      <c r="IX73" s="122">
        <f>'Тест ответы'!IV74*'Показатели'!$F$327*IF(IX$4="да",$C73,1)</f>
        <v>0</v>
      </c>
      <c r="IY73" s="122">
        <f>'Тест ответы'!IW74*'Показатели'!$F$328*IF(IY$4="да",$C73,1)</f>
        <v>0</v>
      </c>
      <c r="IZ73" s="132">
        <f>'Тест ответы'!IX74*'Показатели'!$F$331*IF(IZ$4="да",$C73,1)</f>
        <v>0</v>
      </c>
      <c r="JA73" s="122">
        <f>'Тест ответы'!IY74*'Показатели'!$F$332*IF(JA$4="да",$C73,1)</f>
        <v>0</v>
      </c>
      <c r="JB73" s="122">
        <f>'Тест ответы'!IZ74*'Показатели'!$F$333*IF(JB$4="да",$C73,1)</f>
        <v>0</v>
      </c>
      <c r="JC73" s="122">
        <f>'Тест ответы'!JA74*'Показатели'!$F$334*IF(JC$4="да",$C73,1)</f>
        <v>0</v>
      </c>
      <c r="JD73" s="122">
        <f>'Тест ответы'!JB74*'Показатели'!$F$335*IF(JD$4="да",$C73,1)</f>
        <v>0</v>
      </c>
      <c r="JE73" s="122">
        <f>'Тест ответы'!JC74*'Показатели'!$F$336*IF(JE$4="да",$C73,1)</f>
        <v>0</v>
      </c>
      <c r="JF73" s="122">
        <f>'Тест ответы'!JD74*'Показатели'!$F$338*IF(JF$4="да",$C73,1)</f>
        <v>0</v>
      </c>
      <c r="JG73" s="122">
        <f>'Тест ответы'!JE74*'Показатели'!$F$339*IF(JG$4="да",$C73,1)</f>
        <v>0</v>
      </c>
      <c r="JH73" s="122">
        <f>'Тест ответы'!JF74*'Показатели'!$F$341*IF(JH$4="да",$C73,1)</f>
        <v>0</v>
      </c>
      <c r="JI73" s="122">
        <f>'Тест ответы'!JG74*'Показатели'!$F$342*IF(JI$4="да",$C73,1)</f>
        <v>0</v>
      </c>
      <c r="JJ73" s="122">
        <f>'Тест ответы'!JH74*'Показатели'!$F$343*IF(JJ$4="да",$C73,1)</f>
        <v>0</v>
      </c>
      <c r="JK73" s="122">
        <f>'Тест ответы'!JI74*'Показатели'!$F$344*IF(JK$4="да",$C73,1)</f>
        <v>0</v>
      </c>
      <c r="JL73" s="122">
        <f>'Тест ответы'!JJ74*'Показатели'!$F$345*IF(JL$4="да",$C73,1)</f>
        <v>0</v>
      </c>
      <c r="JM73" s="122">
        <f>'Тест ответы'!JK74*'Показатели'!$F$346*IF(JM$4="да",$C73,1)</f>
        <v>0</v>
      </c>
      <c r="JN73" s="122">
        <f>'Тест ответы'!JL74*'Показатели'!$F$347*IF(JN$4="да",$C73,1)</f>
        <v>0</v>
      </c>
      <c r="JO73" s="122">
        <f>'Тест ответы'!JM74*'Показатели'!$F$348*IF(JO$4="да",$C73,1)</f>
        <v>0</v>
      </c>
      <c r="JP73" s="122">
        <f>'Тест ответы'!JN74*'Показатели'!$F$349*IF(JP$4="да",$C73,1)</f>
        <v>0</v>
      </c>
      <c r="JQ73" s="122">
        <f>'Тест ответы'!JO74*'Показатели'!$F$350*IF(JQ$4="да",$C73,1)</f>
        <v>0</v>
      </c>
      <c r="JR73" s="122">
        <f>'Тест ответы'!JP74*'Показатели'!$F$351*IF(JR$4="да",$C73,1)</f>
        <v>0</v>
      </c>
      <c r="JS73" s="122">
        <f>'Тест ответы'!JQ74*'Показатели'!$F$352*IF(JS$4="да",$C73,1)</f>
        <v>0</v>
      </c>
      <c r="JT73" s="122">
        <f>'Тест ответы'!JR74*'Показатели'!$F$353*IF(JT$4="да",$C73,1)</f>
        <v>0</v>
      </c>
      <c r="JU73" s="122">
        <f>'Тест ответы'!JS74*'Показатели'!$F$354*IF(JU$4="да",$C73,1)</f>
        <v>0</v>
      </c>
      <c r="JV73" s="122">
        <f>'Тест ответы'!JT74*'Показатели'!$F$355*IF(JV$4="да",$C73,1)</f>
        <v>0</v>
      </c>
      <c r="JW73" s="122">
        <f>'Тест ответы'!JU74*'Показатели'!$F$356*IF(JW$4="да",$C73,1)</f>
        <v>0</v>
      </c>
      <c r="JX73" s="122">
        <f>'Тест ответы'!JV74*'Показатели'!$F$357*IF(JX$4="да",$C73,1)</f>
        <v>0</v>
      </c>
      <c r="JY73" s="122">
        <f>'Тест ответы'!JW74*'Показатели'!$F$358*IF(JY$4="да",$C73,1)</f>
        <v>0</v>
      </c>
      <c r="JZ73" s="122">
        <f>'Тест ответы'!JX74*'Показатели'!$F$360*IF(JZ$4="да",$C73,1)</f>
        <v>0</v>
      </c>
      <c r="KA73" s="122">
        <f>'Тест ответы'!JY74*'Показатели'!$F$361*IF(KA$4="да",$C73,1)</f>
        <v>0</v>
      </c>
      <c r="KB73" s="122">
        <f>'Тест ответы'!JZ74*'Показатели'!$F$362*IF(KB$4="да",$C73,1)</f>
        <v>0</v>
      </c>
      <c r="KC73" s="122">
        <f>'Тест ответы'!KA74*'Показатели'!$F$363*IF(KC$4="да",$C73,1)</f>
        <v>0</v>
      </c>
      <c r="KD73" s="122">
        <f>'Тест ответы'!KB74*'Показатели'!$F$364*IF(KD$4="да",$C73,1)</f>
        <v>0</v>
      </c>
      <c r="KE73" s="136">
        <f>'Тест ответы'!KC74*'Показатели'!$F$365*IF(KE$4="да",$C73,1)</f>
        <v>0</v>
      </c>
      <c r="KF73" s="122">
        <f>'Тест ответы'!KD74*'Показатели'!$F$380*IF(KF$4="да",A73,1)</f>
        <v>0</v>
      </c>
      <c r="KG73" s="122">
        <f>'Тест ответы'!KE74*'Показатели'!$F$383*IF(KG$4="да",B73,1)</f>
        <v>0</v>
      </c>
      <c r="KH73" s="133">
        <f>'Тест ответы'!KF74*'Показатели'!$F$385*IF(KH$4="да",C73,1)</f>
        <v>0</v>
      </c>
      <c r="KI73" s="122">
        <f>'Тест ответы'!KG74*'Показатели'!$F$387*IF($KI$4="да",C73,1)</f>
        <v>0</v>
      </c>
      <c r="KJ73" s="122">
        <f>'Тест ответы'!KH74*'Показатели'!$F$388*IF($KJ$4="да",C73,1)</f>
        <v>0</v>
      </c>
      <c r="KK73" s="122">
        <f>'Тест ответы'!KI74*'Показатели'!$F$389*IF($KK$4="да",C73,1)</f>
        <v>0</v>
      </c>
      <c r="KL73" s="132">
        <f>'Тест ответы'!KJ74*'Показатели'!$F$391*IF(KL$4="да",C73,1)</f>
        <v>0</v>
      </c>
      <c r="KM73" s="122">
        <f>'Тест ответы'!KK74*'Показатели'!$F$392*IF(KM$4="да",D73,1)</f>
        <v>0</v>
      </c>
      <c r="KN73" s="132">
        <f>'Тест ответы'!KL74*'Показатели'!$F$394*IF($KN$4="да",C73,1)</f>
        <v>0</v>
      </c>
      <c r="KO73" s="133">
        <f>'Тест ответы'!KM74*'Показатели'!$F$395*IF($KO$4="да",C73,1)</f>
        <v>0</v>
      </c>
      <c r="KP73" s="122">
        <f>'Тест ответы'!KN74*'Показатели'!$F$397*IF($KP$4="да",$C73,1)</f>
        <v>0</v>
      </c>
      <c r="KQ73" s="122">
        <f>'Тест ответы'!KO74*'Показатели'!$F$398*IF($KQ$4="да",$C73,1)</f>
        <v>0</v>
      </c>
      <c r="KR73" s="122">
        <f>'Тест ответы'!KP74*'Показатели'!$F$400*IF($KR$4="да",$C73,1)</f>
        <v>0</v>
      </c>
      <c r="KS73" s="133">
        <f>'Тест ответы'!KQ74*'Показатели'!$F$401*IF($KS$4="да",$C73,1)</f>
        <v>0</v>
      </c>
      <c r="KT73" s="122">
        <f>'Тест ответы'!KR74*'Показатели'!$F$403*IF($KT$4="да",$C73,1)</f>
        <v>0</v>
      </c>
      <c r="KU73" s="122">
        <f>'Тест ответы'!KS74*'Показатели'!$F$405*IF($KU$4="да",$C73,1)</f>
        <v>0</v>
      </c>
      <c r="KV73" s="130">
        <f>'Тест ответы'!KT74*'Показатели'!$F$408*IF($KV$4="да",$C73,1)</f>
        <v>0</v>
      </c>
      <c r="KW73" s="122">
        <f>'Тест ответы'!KU74*'Показатели'!$F$409*IF($KW$4="да",$C73,1)</f>
        <v>0</v>
      </c>
      <c r="KX73" s="122">
        <f>'Тест ответы'!KV74*'Показатели'!$F$410*IF($KX$4="да",$C73,1)</f>
        <v>0</v>
      </c>
      <c r="KY73" s="122">
        <f>'Тест ответы'!KW74*'Показатели'!$F$411*IF($KY$4="да",$C73,1)</f>
        <v>0</v>
      </c>
      <c r="KZ73" s="132">
        <f>'Тест ответы'!KX74*'Показатели'!$F$413*IF($KZ$4="да",$C73,1)</f>
        <v>0</v>
      </c>
      <c r="LA73" s="122">
        <f>'Тест ответы'!KY74*'Показатели'!$F$415*IF($LA$4="да",$C73,1)</f>
        <v>0</v>
      </c>
      <c r="LB73" s="122">
        <f>'Тест ответы'!KZ74*'Показатели'!$F$416*IF($LB$4="да",$C73,1)</f>
        <v>0</v>
      </c>
      <c r="LC73" s="122">
        <f>'Тест ответы'!LA74*'Показатели'!$F$417*IF($LC$4="да",$C73,1)</f>
        <v>0</v>
      </c>
      <c r="LD73" s="132">
        <f>'Тест ответы'!LB74*'Показатели'!$F$420*IF($LD$4="да",$C73,1)</f>
        <v>0</v>
      </c>
      <c r="LE73" s="122">
        <f>'Тест ответы'!LC74*'Показатели'!$F$422*IF($LE$4="да",$C73,1)</f>
        <v>0</v>
      </c>
      <c r="LF73" s="122">
        <f>'Тест ответы'!LD74*'Показатели'!$F$423*IF($LF$4="да",$C73,1)</f>
        <v>0</v>
      </c>
      <c r="LG73" s="122">
        <f>'Тест ответы'!LE74*'Показатели'!$F$424*IF($LG$4="да",$C73,1)</f>
        <v>0</v>
      </c>
      <c r="LH73" s="132">
        <f>'Тест ответы'!LF74*'Показатели'!$F$426*IF(LH$4="да",$C73,1)</f>
        <v>0</v>
      </c>
      <c r="LI73" s="122">
        <f>'Тест ответы'!LG74*'Показатели'!$F$427*IF($LI$4="да",$C73,1)</f>
        <v>0</v>
      </c>
      <c r="LJ73" s="122">
        <f>'Тест ответы'!LH74*'Показатели'!$F$428*IF($LJ$4="да",$C73,1)</f>
        <v>0</v>
      </c>
      <c r="LK73" s="122">
        <f>'Тест ответы'!LI74*'Показатели'!$F$429*IF($LK$4="да",$C73,1)</f>
        <v>0</v>
      </c>
      <c r="LL73" s="122">
        <f>'Тест ответы'!LJ74*'Показатели'!$F$430*IF($LI$4="да",$C73,1)</f>
        <v>0</v>
      </c>
      <c r="LM73" s="125">
        <f>'Тест ответы'!LK74*'Показатели'!$F$461*IF(LM$4="да",$C73,1)</f>
        <v>0</v>
      </c>
      <c r="LN73" s="126">
        <f>'Тест ответы'!LL74*'Показатели'!$F$462*IF(LN$4="да",$C73,1)</f>
        <v>0</v>
      </c>
      <c r="LO73" s="126">
        <f>'Тест ответы'!LM74*'Показатели'!$F$463*IF(LO$4="да",$C73,1)</f>
        <v>0</v>
      </c>
      <c r="LP73" s="126">
        <f>'Тест ответы'!LN74*'Показатели'!$F$464*IF(LP$4="да",$C73,1)</f>
        <v>0</v>
      </c>
      <c r="LQ73" s="126">
        <f>'Тест ответы'!LO74*'Показатели'!$F$466*IF(LQ$4="да",$C73,1)</f>
        <v>0</v>
      </c>
      <c r="LR73" s="126">
        <f>'Тест ответы'!LP74*'Показатели'!$F$467*IF(LR$4="да",$C73,1)</f>
        <v>0</v>
      </c>
      <c r="LS73" s="126">
        <f>'Тест ответы'!LQ74*'Показатели'!$F$468*IF(LS$4="да",$C73,1)</f>
        <v>0</v>
      </c>
      <c r="LT73" s="135">
        <f>'Тест ответы'!LR74*'Показатели'!$F$469*IF(LT$4="да",$C73,1)</f>
        <v>0</v>
      </c>
      <c r="LU73" s="122">
        <f>'Тест ответы'!LS74*'Показатели'!$F$472*IF($LU$4="да",$C73,1)</f>
        <v>0</v>
      </c>
      <c r="LV73" s="122">
        <f>'Тест ответы'!LT74*'Показатели'!$F$473*IF($LV$4="да",$C73,1)</f>
        <v>0</v>
      </c>
      <c r="LW73" s="122">
        <f>'Тест ответы'!LU74*'Показатели'!$F$474*IF($LW$4="да",$C73,1)</f>
        <v>0</v>
      </c>
      <c r="LX73" s="122">
        <f>'Тест ответы'!LV74*'Показатели'!$F$476*IF($LX$4="да",$C73,1)</f>
        <v>0</v>
      </c>
      <c r="LY73" s="122">
        <f>'Тест ответы'!LW74*'Показатели'!$F$477*IF($LY$4="да",$C73,1)</f>
        <v>0</v>
      </c>
      <c r="LZ73" s="122">
        <f>'Тест ответы'!LX74*'Показатели'!$F$478*IF(LZ$4="да",$C73,1)</f>
        <v>0</v>
      </c>
      <c r="MA73" s="122">
        <f>'Тест ответы'!LY74*'Показатели'!$F$479*IF($MA$4="да",$C73,1)</f>
        <v>0</v>
      </c>
      <c r="MB73" s="122">
        <f>'Тест ответы'!LZ74*'Показатели'!$F$480*IF($MB$4="да",$C73,1)</f>
        <v>0</v>
      </c>
      <c r="MC73" s="122">
        <f>'Тест ответы'!MA74*'Показатели'!$F$481*IF($MC$4="да",$C73,1)</f>
        <v>0</v>
      </c>
      <c r="MD73" s="122">
        <f>'Тест ответы'!MB74*'Показатели'!$F$483*IF($MD$4="да",$C73,1)</f>
        <v>0</v>
      </c>
      <c r="ME73" s="122">
        <f>'Тест ответы'!MC74*'Показатели'!$F$484*IF($ME$4="да",$C73,1)</f>
        <v>0</v>
      </c>
      <c r="MF73" s="122">
        <f>'Тест ответы'!MD74*'Показатели'!$F$486*IF($MF$4="да",$C73,1)</f>
        <v>0</v>
      </c>
      <c r="MG73" s="136">
        <f>'Тест ответы'!ME74*'Показатели'!F$487*IF(MG$4="да",$C73,1)</f>
        <v>0</v>
      </c>
      <c r="MH73" s="126">
        <f>'Тест ответы'!MF74*'Показатели'!$F$489*IF($MH$4="да",$C73,1)</f>
        <v>0</v>
      </c>
      <c r="MI73" s="126">
        <f>'Тест ответы'!MG74*'Показатели'!$F$490*IF($MI$4="да",$C73,1)</f>
        <v>0</v>
      </c>
      <c r="MJ73" s="126">
        <f>'Тест ответы'!MH74*'Показатели'!$F$491*IF($MJ$4="да",$C73,1)</f>
        <v>0</v>
      </c>
      <c r="MK73" s="126">
        <f>'Тест ответы'!MI74*'Показатели'!$F$492*IF($MK$4="да",$C73,1)</f>
        <v>0</v>
      </c>
      <c r="ML73" s="126">
        <f>'Тест ответы'!MJ74*'Показатели'!$F$493*IF($ML$4="да",$C73,1)</f>
        <v>0</v>
      </c>
      <c r="MM73" s="126">
        <f>'Тест ответы'!MK74*'Показатели'!$F$494*IF($MM$4="да",$C73,1)</f>
        <v>0</v>
      </c>
      <c r="MN73" s="126">
        <f>'Тест ответы'!ML74*'Показатели'!$F$495*IF($MN$4="да",$C73,1)</f>
        <v>0</v>
      </c>
      <c r="MO73" s="126">
        <f>'Тест ответы'!MM74*'Показатели'!$F$496*IF($MO$4="да",$C73,1)</f>
        <v>0</v>
      </c>
      <c r="MP73" s="126">
        <f>'Тест ответы'!MN74*'Показатели'!$F$497*IF($MP$4="да",$C73,1)</f>
        <v>0</v>
      </c>
      <c r="MQ73" s="126">
        <f>'Тест ответы'!MO74*'Показатели'!$F$498*IF($MQ$4="да",$C73,1)</f>
        <v>0</v>
      </c>
      <c r="MR73" s="126">
        <f>'Тест ответы'!MP74*'Показатели'!$F$499*IF($MR$4="да",$C73,1)</f>
        <v>0</v>
      </c>
      <c r="MS73" s="126">
        <f>'Тест ответы'!MQ74*'Показатели'!$F$500*IF($MS$4="да",$C73,1)</f>
        <v>0</v>
      </c>
      <c r="MT73" s="126">
        <f>'Тест ответы'!MR74*'Показатели'!$F$501*IF(MT$4="да",$C73,1)</f>
        <v>0</v>
      </c>
      <c r="MU73" s="126">
        <f>'Тест ответы'!MS74*'Показатели'!$F$502*IF(MU$4="да",$C73,1)</f>
        <v>0</v>
      </c>
      <c r="MV73" s="126">
        <f>'Тест ответы'!MT74*'Показатели'!$F$503*IF(MV$4="да",$C73,1)</f>
        <v>0</v>
      </c>
      <c r="MW73" s="126">
        <f>'Тест ответы'!MU74*'Показатели'!$F$504*IF($MW$4="да",$C73,1)</f>
        <v>0</v>
      </c>
      <c r="MX73" s="126">
        <f>'Тест ответы'!MV74*'Показатели'!$F$505*IF(MX$4="да",$C73,1)</f>
        <v>0</v>
      </c>
      <c r="MY73" s="126">
        <f>'Тест ответы'!MW74*'Показатели'!$F$506*IF(MY$4="да",$C73,1)</f>
        <v>0</v>
      </c>
      <c r="MZ73" s="126">
        <f>'Тест ответы'!MX74*'Показатели'!$F$507*IF(MZ$4="да",$C73,1)</f>
        <v>0</v>
      </c>
      <c r="NA73" s="126">
        <f>'Тест ответы'!MY74*'Показатели'!$F$508*IF(NA$4="да",$C73,1)</f>
        <v>0</v>
      </c>
      <c r="NB73" s="126">
        <f>'Тест ответы'!MZ74*'Показатели'!$F$509*IF(NB$4="да",$C73,1)</f>
        <v>0</v>
      </c>
      <c r="NC73" s="126">
        <f>'Тест ответы'!NA74*'Показатели'!$F$510*IF(NC$4="да",$C73,1)</f>
        <v>0</v>
      </c>
      <c r="ND73" s="126">
        <f>'Тест ответы'!NB74*'Показатели'!$F$511*IF(ND$4="да",$C73,1)</f>
        <v>0</v>
      </c>
      <c r="NE73" s="126">
        <f>'Тест ответы'!NC74*'Показатели'!$F$512*IF(NE$4="да",$C73,1)</f>
        <v>0</v>
      </c>
      <c r="NF73" s="126">
        <f>'Тест ответы'!ND74*'Показатели'!$F$513*IF(NF$4="да",$C73,1)</f>
        <v>0</v>
      </c>
      <c r="NG73" s="126">
        <f>'Тест ответы'!NE74*'Показатели'!$F$514*IF(NG$4="да",$C73,1)</f>
        <v>0</v>
      </c>
      <c r="NH73" s="126">
        <f>'Тест ответы'!NF74*'Показатели'!$F$515*IF(NH$4="да",$C73,1)</f>
        <v>0</v>
      </c>
      <c r="NI73" s="134">
        <f>'Тест ответы'!NG74*'Показатели'!$F$516*IF($NI$4="да",$C73,1)</f>
        <v>0</v>
      </c>
      <c r="NJ73" s="126">
        <f>'Тест ответы'!NH74*'Показатели'!$F$518*IF(NJ$4="да",$C73,1)</f>
        <v>0</v>
      </c>
      <c r="NK73" s="126">
        <f>'Тест ответы'!NI74*'Показатели'!$F$519*IF(NK$4="да",$C73,1)</f>
        <v>0</v>
      </c>
      <c r="NL73" s="126">
        <f>'Тест ответы'!NJ74*'Показатели'!$F$520*IF(NL$4="да",$C73,1)</f>
        <v>0</v>
      </c>
      <c r="NM73" s="126">
        <f>'Тест ответы'!NK74*'Показатели'!$F$521*IF(NM$4="да",$C73,1)</f>
        <v>0</v>
      </c>
      <c r="NN73" s="126">
        <f>'Тест ответы'!NL74*'Показатели'!$F$522*IF(NN$4="да",$C73,1)</f>
        <v>0</v>
      </c>
      <c r="NO73" s="126">
        <f>'Тест ответы'!NM74*'Показатели'!$F$523*IF(NO$4="да",$C73,1)</f>
        <v>0</v>
      </c>
      <c r="NP73" s="126">
        <f>'Тест ответы'!NN74*'Показатели'!G$524*IF(NP$4="да",$C73,1)</f>
        <v>0</v>
      </c>
      <c r="NQ73" s="126">
        <f>'Тест ответы'!NO74*'Показатели'!H$525*IF(NQ$4="да",$C73,1)</f>
        <v>0</v>
      </c>
      <c r="NR73" s="126">
        <f>'Тест ответы'!NP74*'Показатели'!I$526*IF(NR$4="да",$C73,1)</f>
        <v>0</v>
      </c>
      <c r="NS73" s="126">
        <f>'Тест ответы'!NQ74*'Показатели'!$F$527*IF(NS$4="да",$C73,1)</f>
        <v>0</v>
      </c>
      <c r="NT73" s="126">
        <f>'Тест ответы'!NR74*'Показатели'!$F$528*IF(NT$4="да",$C73,1)</f>
        <v>0</v>
      </c>
      <c r="NU73" s="126">
        <f>'Тест ответы'!NS74*'Показатели'!$F$529*IF(NU$4="да",$C73,1)</f>
        <v>0</v>
      </c>
      <c r="NV73" s="135">
        <f>'Тест ответы'!NT74*'Показатели'!$F$530*IF(NV$4="да",$C73,1)</f>
        <v>0</v>
      </c>
      <c r="NW73" s="126">
        <f>'Тест ответы'!NU74*'Показатели'!$F$533*IF($NW$4="да",$C73,1)</f>
        <v>0</v>
      </c>
      <c r="NX73" s="126">
        <f>'Тест ответы'!NV74*'Показатели'!$F$534*IF($NX$4="да",$C73,1)</f>
        <v>0</v>
      </c>
      <c r="NY73" s="127">
        <f>'Тест ответы'!NW74*'Показатели'!$F$536*IF($NY$4="да",$C73,1)</f>
        <v>0</v>
      </c>
      <c r="NZ73" s="126">
        <f>'Тест ответы'!NX74*'Показатели'!$F$537*IF($NZ$4="да",$C73,1)</f>
        <v>0</v>
      </c>
      <c r="OA73" s="127">
        <f>'Тест ответы'!NY74*'Показатели'!$F$539*IF(OA$4="да",$C73,1)</f>
        <v>0</v>
      </c>
      <c r="OB73" s="126">
        <f>'Тест ответы'!NZ74*'Показатели'!$F$540*IF(OB$4="да",$C73,1)</f>
        <v>0</v>
      </c>
      <c r="OC73" s="126">
        <f>'Тест ответы'!OA74*'Показатели'!$F$541*IF(OC$4="да",$C73,1)</f>
        <v>0</v>
      </c>
      <c r="OD73" s="126">
        <f>'Тест ответы'!OB74*'Показатели'!$F$542*IF(OD$4="да",$C73,1)</f>
        <v>0</v>
      </c>
      <c r="OE73" s="126">
        <f>'Тест ответы'!OC74*'Показатели'!$F$543*IF(OE$4="да",$C73,1)</f>
        <v>0</v>
      </c>
      <c r="OF73" s="126">
        <f>'Тест ответы'!OD74*'Показатели'!$F$544*IF(OF$4="да",$C73,1)</f>
        <v>0</v>
      </c>
      <c r="OG73" s="127">
        <f>'Тест ответы'!OE74*'Показатели'!$F$546*IF(OG$4="да",$C73,1)</f>
        <v>0</v>
      </c>
      <c r="OH73" s="126">
        <f>'Тест ответы'!OF74*'Показатели'!$F$547*IF(OH$4="да",$C73,1)</f>
        <v>0</v>
      </c>
      <c r="OI73" s="126">
        <f>'Тест ответы'!OG74*'Показатели'!$F$548*IF(OI$4="да",$C73,1)</f>
        <v>0</v>
      </c>
      <c r="OJ73" s="126">
        <f>'Тест ответы'!OH74*'Показатели'!$F$549*IF(OJ$4="да",$C73,1)</f>
        <v>0</v>
      </c>
      <c r="OK73" s="126">
        <f>'Тест ответы'!OI74*'Показатели'!$F$550*IF(OK$4="да",$C73,1)</f>
        <v>0</v>
      </c>
      <c r="OL73" s="126">
        <f>'Тест ответы'!OJ74*'Показатели'!$F$551*IF(OL$4="да",$C73,1)</f>
        <v>0</v>
      </c>
      <c r="OM73" s="137">
        <f>'Тест ответы'!OK74*'Показатели'!$F$554*IF($OM$4="да",$C73,1)</f>
        <v>0</v>
      </c>
      <c r="ON73" s="134">
        <f>'Тест ответы'!OL74*'Показатели'!$F$555*IF($ON$4="да",$C73,1)</f>
        <v>0</v>
      </c>
      <c r="OO73" s="126">
        <f>'Тест ответы'!OM74*'Показатели'!$F$557*IF($OO$4="да",$C73,1)</f>
        <v>0</v>
      </c>
      <c r="OP73" s="135">
        <f>'Тест ответы'!ON74*'Показатели'!$F$558*IF($OP$4="да",$C73,1)</f>
        <v>0</v>
      </c>
      <c r="OQ73" s="127">
        <f>'Тест ответы'!OO74*'Показатели'!$F$564*IF(OQ$4="да",$C73,1)</f>
        <v>0</v>
      </c>
      <c r="OR73" s="126">
        <f>'Тест ответы'!OP74*'Показатели'!$F$565*IF(OR$4="да",$C73,1)</f>
        <v>0</v>
      </c>
      <c r="OS73" s="126">
        <f>'Тест ответы'!OQ74*'Показатели'!$F$566*IF(OS$4="да",$C73,1)</f>
        <v>0</v>
      </c>
      <c r="OT73" s="126">
        <f>'Тест ответы'!OR74*'Показатели'!$F$567*IF(OT$4="да",$C73,1)</f>
        <v>0</v>
      </c>
      <c r="OU73" s="126">
        <f>'Тест ответы'!OS74*'Показатели'!$F$568*IF(OU$4="да",$C73,1)</f>
        <v>0</v>
      </c>
      <c r="OV73" s="126">
        <f>'Тест ответы'!OT74*'Показатели'!$F$569*IF(OV$4="да",$C73,1)</f>
        <v>0</v>
      </c>
      <c r="OW73" s="127">
        <f>'Тест ответы'!OU74*'Показатели'!$F$574*IF(OW$4="да",$C73,1)</f>
        <v>0</v>
      </c>
      <c r="OX73" s="126">
        <f>'Тест ответы'!OV74*'Показатели'!$F$575*IF(OX$4="да",$C73,1)</f>
        <v>0</v>
      </c>
      <c r="OY73" s="126">
        <f>'Тест ответы'!OW74*'Показатели'!$F$576*IF(OY$4="да",$C73,1)</f>
        <v>0</v>
      </c>
      <c r="OZ73" s="126">
        <f>'Тест ответы'!OX74*'Показатели'!$F$577*IF(OZ$4="да",$C73,1)</f>
        <v>0</v>
      </c>
      <c r="PA73" s="126">
        <f>'Тест ответы'!OY74*'Показатели'!$F$578*IF(PA$4="да",$C73,1)</f>
        <v>0</v>
      </c>
      <c r="PB73" s="126">
        <f>'Тест ответы'!OZ74*'Показатели'!$F$579*IF(PB$4="да",$C73,1)</f>
        <v>0</v>
      </c>
      <c r="PC73" s="137">
        <f>'Тест ответы'!PA74*'Показатели'!$F$584*IF($PC$4="да",$C73,1)</f>
        <v>0</v>
      </c>
      <c r="PD73" s="126">
        <f>'Тест ответы'!PB74*'Показатели'!$F$585*IF($PD$4="да",$C73,1)</f>
        <v>0</v>
      </c>
      <c r="PE73" s="126">
        <f>'Тест ответы'!PC74*'Показатели'!$F$587*IF($PE$4="да",$C73,1)</f>
        <v>0</v>
      </c>
      <c r="PF73" s="126">
        <f>'Тест ответы'!PD74*'Показатели'!$F$588*IF($PF$4="да",$C73,1)</f>
        <v>0</v>
      </c>
      <c r="PG73" s="126">
        <f>'Тест ответы'!PE74*'Показатели'!$F$589*IF($PG$4="да",$C73,1)</f>
        <v>0</v>
      </c>
      <c r="PH73" s="126">
        <f>'Тест ответы'!PF74*'Показатели'!$F$590*IF($PH$4="да",$C73,1)</f>
        <v>0</v>
      </c>
      <c r="PI73" s="126">
        <f>'Тест ответы'!PG74*'Показатели'!$F$591*IF($PI$4="да",$C73,1)</f>
        <v>0</v>
      </c>
      <c r="PJ73" s="126">
        <f>'Тест ответы'!PH74*'Показатели'!$F$592*IF($PJ$4="да",$C73,1)</f>
        <v>0</v>
      </c>
      <c r="PK73" s="126">
        <f>'Тест ответы'!PI74*'Показатели'!$F$593*IF($PK$4="да",$C73,1)</f>
        <v>0</v>
      </c>
      <c r="PL73" s="126">
        <f>'Тест ответы'!PJ74*'Показатели'!$F$594*IF($PL$4="да",$C73,1)</f>
        <v>0</v>
      </c>
      <c r="PM73" s="126">
        <f>'Тест ответы'!PK74*'Показатели'!$F$595*IF($PM$4="да",$C73,1)</f>
        <v>0</v>
      </c>
      <c r="PN73" s="126">
        <f>'Тест ответы'!PL74*'Показатели'!$F$596*IF($PN$4="да",$C73,1)</f>
        <v>0</v>
      </c>
      <c r="PO73" s="126">
        <f>'Тест ответы'!PM74*'Показатели'!$F$597*IF($PO$4="да",$C73,1)</f>
        <v>0</v>
      </c>
      <c r="PP73" s="126">
        <f>'Тест ответы'!PN74*'Показатели'!$F$599*IF($PP$4="да",$C73,1)</f>
        <v>0</v>
      </c>
      <c r="PQ73" s="126">
        <f>'Тест ответы'!PO74*'Показатели'!$F$600*IF($PQ$4="да",$C73,1)</f>
        <v>0</v>
      </c>
      <c r="PR73" s="126">
        <f>'Тест ответы'!PP74*'Показатели'!$F$603*IF($PR$4="да",$C73,1)</f>
        <v>0</v>
      </c>
      <c r="PS73" s="126">
        <f>'Тест ответы'!PQ74*'Показатели'!$F$605*IF($PS$4="да",$C73,1)</f>
        <v>0</v>
      </c>
      <c r="PT73" s="126">
        <f>'Тест ответы'!PR74*'Показатели'!$F$606*IF($PT$4="да",$C73,1)</f>
        <v>0</v>
      </c>
      <c r="PU73" s="126">
        <f>'Тест ответы'!PS74*'Показатели'!$F$607*IF($PU$4="да",$C73,1)</f>
        <v>0</v>
      </c>
      <c r="PV73" s="126">
        <f>'Тест ответы'!PT74*'Показатели'!$F$608*IF($PV$4="да",$C73,1)</f>
        <v>0</v>
      </c>
      <c r="PW73" s="126">
        <f>'Тест ответы'!PU74*'Показатели'!$F$609*IF($PW$4="да",$C73,1)</f>
        <v>0</v>
      </c>
      <c r="PX73" s="126">
        <f>'Тест ответы'!PV74*'Показатели'!$F$610*IF($PX$4="да",$C73,1)</f>
        <v>0</v>
      </c>
      <c r="PY73" s="137">
        <f>'Тест ответы'!PW74*'Показатели'!$F$612*IF(PY$4="да",$C73,1)</f>
        <v>0</v>
      </c>
      <c r="PZ73" s="127">
        <f>'Тест ответы'!PX74*'Показатели'!$F$614*IF(PZ$4="да",$C73,1)</f>
        <v>0</v>
      </c>
      <c r="QA73" s="126">
        <f>'Тест ответы'!PY74*'Показатели'!$F$614*IF(QA$4="да",$C73,1)</f>
        <v>0</v>
      </c>
      <c r="QB73" s="126">
        <f>'Тест ответы'!PZ74*'Показатели'!$F$614*IF(QB$4="да",$C73,1)</f>
        <v>0</v>
      </c>
      <c r="QC73" s="126">
        <f>'Тест ответы'!QA74*'Показатели'!$F$614*IF(QC$4="да",$C73,1)</f>
        <v>0</v>
      </c>
      <c r="QD73" s="126">
        <f>'Тест ответы'!QB74*'Показатели'!$F$614*IF(QD$4="да",$C73,1)</f>
        <v>0</v>
      </c>
      <c r="QE73" s="127">
        <f>'Тест ответы'!QC74*'Показатели'!$F$620*IF(QE$4="да",$C73,1)</f>
        <v>0</v>
      </c>
      <c r="QF73" s="126">
        <f>'Тест ответы'!QD74*'Показатели'!$F$620*IF(QF$4="да",$C73,1)</f>
        <v>0</v>
      </c>
      <c r="QG73" s="126">
        <f>'Тест ответы'!QE74*'Показатели'!$F$620*IF(QG$4="да",$C73,1)</f>
        <v>0</v>
      </c>
      <c r="QH73" s="126">
        <f>'Тест ответы'!QF74*'Показатели'!$F$620*IF(QH$4="да",$C73,1)</f>
        <v>0</v>
      </c>
      <c r="QI73" s="126">
        <f>'Тест ответы'!QG74*'Показатели'!$F$620*IF(QI$4="да",$C73,1)</f>
        <v>0</v>
      </c>
      <c r="QJ73" s="138">
        <f>'Тест ответы'!QH74*'Показатели'!$F$620*IF(QJ$4="да",$C73,1)</f>
        <v>0</v>
      </c>
      <c r="QK73" s="122" t="str">
        <f>'Тест ответы'!QI74*#REF!*IF(QK$4="да",$C73,1)</f>
        <v>#REF!</v>
      </c>
      <c r="QL73" s="122">
        <f>'Тест ответы'!QJ74*'Показатели'!$F$628*IF(QL$4="да",$C73,1)</f>
        <v>0</v>
      </c>
      <c r="QM73" s="122">
        <f>'Тест ответы'!QK74*'Показатели'!$F$629*IF(QM$4="да",$C73,1)</f>
        <v>0</v>
      </c>
      <c r="QN73" s="122">
        <f>'Тест ответы'!QL74*'Показатели'!$F$631*IF(QN$4="да",$C73,1)</f>
        <v>0</v>
      </c>
      <c r="QO73" s="122" t="str">
        <f>'Тест ответы'!QM74*#REF!*IF(QO$4="да",$C73,1)</f>
        <v>#REF!</v>
      </c>
      <c r="QP73" s="136">
        <f>'Тест ответы'!QN74*'Показатели'!$F$632*IF(QP$4="да",$C73,1)</f>
        <v>0</v>
      </c>
      <c r="QQ73" s="126">
        <f>'Тест ответы'!QO74*'Показатели'!$F$635*IF(QQ$4="да",$C73,1)</f>
        <v>0</v>
      </c>
      <c r="QR73" s="126">
        <f>'Тест ответы'!QP74*'Показатели'!$F$636*IF(QR$4="да",$C73,1)</f>
        <v>0</v>
      </c>
      <c r="QS73" s="126">
        <f>'Тест ответы'!QQ74*'Показатели'!$F$638*IF(QS$4="да",$C73,1)</f>
        <v>0</v>
      </c>
      <c r="QT73" s="126">
        <f>'Тест ответы'!QR74*'Показатели'!$F$639*IF(QT$4="да",$C73,1)</f>
        <v>0</v>
      </c>
      <c r="QU73" s="126">
        <f>'Тест ответы'!QS74*'Показатели'!$F$640*IF(QU$4="да",$C73,1)</f>
        <v>0</v>
      </c>
      <c r="QV73" s="126">
        <f>'Тест ответы'!QT74*'Показатели'!$F$641*IF(QV$4="да",$C73,1)</f>
        <v>0</v>
      </c>
      <c r="QW73" s="126">
        <f>'Тест ответы'!QU74*'Показатели'!$F$642*IF(QW$4="да",$C73,1)</f>
        <v>0</v>
      </c>
      <c r="QX73" s="135">
        <f>'Тест ответы'!QV74*'Показатели'!$F$643*IF(QX$4="да",$C73,1)</f>
        <v>0</v>
      </c>
      <c r="QY73" s="131"/>
      <c r="QZ73" s="131"/>
      <c r="RA73" s="131"/>
      <c r="RB73" s="131"/>
      <c r="RC73" s="131"/>
      <c r="RD73" s="131"/>
      <c r="RE73" s="131"/>
      <c r="RF73" s="131"/>
      <c r="RG73" s="131"/>
    </row>
    <row r="74">
      <c r="A74" s="117">
        <v>70.0</v>
      </c>
      <c r="B74" s="118" t="str">
        <f>'Тест ответы'!B75</f>
        <v>Тверская область</v>
      </c>
      <c r="C74" s="139">
        <f>VLOOKUP(B74,'Население'!$B$2:$E$90,4,FALSE)</f>
        <v>10.61559756</v>
      </c>
      <c r="D74" s="120" t="str">
        <f t="shared" si="9"/>
        <v>#REF!</v>
      </c>
      <c r="E74" s="121">
        <f>'Тест ответы'!C75*'Показатели'!$F$3*IF(E$4="да",$C74,1)</f>
        <v>0.0005</v>
      </c>
      <c r="F74" s="121">
        <f>'Тест ответы'!D75*'Показатели'!$F$4*IF(F$4="да",$C74,1)</f>
        <v>0.005</v>
      </c>
      <c r="G74" s="121">
        <f>'Тест ответы'!E75*'Показатели'!$F$5*IF($G$4="да",C74,1)</f>
        <v>0</v>
      </c>
      <c r="H74" s="121">
        <f>'Тест ответы'!F75*'Показатели'!$F$6*IF($H$4="да",C74,1)</f>
        <v>0</v>
      </c>
      <c r="I74" s="121">
        <f>'Тест ответы'!G75*'Показатели'!$F$7*IF(I$4="да",D74,1)</f>
        <v>0.008</v>
      </c>
      <c r="J74" s="121">
        <f>'Тест ответы'!H75*'Показатели'!$F$8*IF($J$4="да",C74,1)</f>
        <v>0</v>
      </c>
      <c r="K74" s="121">
        <f>'Тест ответы'!I75*'Показатели'!$F$9*IF(K$4="да",D74,1)</f>
        <v>0</v>
      </c>
      <c r="L74" s="121">
        <f>'Тест ответы'!J75*'Показатели'!$F$10*IF(L$4="да",$C74,1)</f>
        <v>0</v>
      </c>
      <c r="M74" s="121">
        <f>'Тест ответы'!K75*'Показатели'!$F$11*IF(M$4="да",$C74,1)</f>
        <v>0</v>
      </c>
      <c r="N74" s="122">
        <f>'Тест ответы'!L75*'Показатели'!$F$12*IF(N$4="да",$C74,1)</f>
        <v>0.03</v>
      </c>
      <c r="O74" s="123">
        <f>'Тест ответы'!M75*'Показатели'!$F$14*IF(O$4="да",$C74,1)</f>
        <v>0</v>
      </c>
      <c r="P74" s="124">
        <f>'Тест ответы'!N75*'Показатели'!$F$15*IF(P$4="да",$C74,1)</f>
        <v>0</v>
      </c>
      <c r="Q74" s="124">
        <f>'Тест ответы'!O75*'Показатели'!$F$17*IF(Q$4="да",$C74,1)</f>
        <v>0.05</v>
      </c>
      <c r="R74" s="124">
        <f>'Тест ответы'!P75*'Показатели'!$F$18*IF(R$4="да",$C74,1)</f>
        <v>0.1</v>
      </c>
      <c r="S74" s="123">
        <f>'Тест ответы'!Q75*'Показатели'!$F$20*IF(S$4="да",$C74,1)</f>
        <v>0</v>
      </c>
      <c r="T74" s="121">
        <f>'Тест ответы'!R75*'Показатели'!$F$21*IF(T$4="да",$C74,1)</f>
        <v>0</v>
      </c>
      <c r="U74" s="121">
        <f>'Тест ответы'!S75*'Показатели'!$F$24*IF(U$4="да",$C74,1)</f>
        <v>0</v>
      </c>
      <c r="V74" s="121">
        <f>'Тест ответы'!T75*'Показатели'!$F$25*IF(V$4="да",$C74,1)</f>
        <v>0</v>
      </c>
      <c r="W74" s="121">
        <f>'Тест ответы'!U75*'Показатели'!$F$26*IF(W$4="да",$C74,1)</f>
        <v>0</v>
      </c>
      <c r="X74" s="121">
        <f>'Тест ответы'!V75*'Показатели'!$F$28*IF(X$4="да",$C74,1)</f>
        <v>0</v>
      </c>
      <c r="Y74" s="121">
        <f>'Тест ответы'!W75*'Показатели'!$F$29*IF(Y$4="да",$C74,1)</f>
        <v>0</v>
      </c>
      <c r="Z74" s="125">
        <f>'Тест ответы'!X75*'Показатели'!$F$33*IF(Z$4="да",$C74,1)</f>
        <v>0</v>
      </c>
      <c r="AA74" s="126">
        <f>'Тест ответы'!Y75*'Показатели'!$F$34*IF(AA$4="да",$C74,1)</f>
        <v>0</v>
      </c>
      <c r="AB74" s="126">
        <f>'Тест ответы'!Z75*'Показатели'!$F$35*IF(AB$4="да",$C74,1)</f>
        <v>0</v>
      </c>
      <c r="AC74" s="126">
        <f>'Тест ответы'!AA75*'Показатели'!$F$36*IF(AC$4="да",$C74,1)</f>
        <v>0</v>
      </c>
      <c r="AD74" s="126">
        <f>'Тест ответы'!AB75*'Показатели'!$F$37*IF(AD$4="да",$C74,1)</f>
        <v>0</v>
      </c>
      <c r="AE74" s="126">
        <f>'Тест ответы'!AC75*'Показатели'!$F$38*IF(AE$4="да",$C74,1)</f>
        <v>0</v>
      </c>
      <c r="AF74" s="126">
        <f>'Тест ответы'!AD75*'Показатели'!$F$39*IF(AF$4="да",$C74,1)</f>
        <v>0</v>
      </c>
      <c r="AG74" s="126">
        <f>'Тест ответы'!AE75*'Показатели'!$F$40*IF(AG$4="да",$C74,1)</f>
        <v>0</v>
      </c>
      <c r="AH74" s="126">
        <f>'Тест ответы'!AF75*'Показатели'!$F$41*IF(AH$4="да",$C74,1)</f>
        <v>0</v>
      </c>
      <c r="AI74" s="127">
        <f>'Тест ответы'!AG75*'Показатели'!$F$43*IF(AI$4="да",$C74,1)</f>
        <v>0</v>
      </c>
      <c r="AJ74" s="126">
        <f>'Тест ответы'!AH75*'Показатели'!$F$44*IF(AJ$4="да",$C74,1)</f>
        <v>0</v>
      </c>
      <c r="AK74" s="126">
        <f>'Тест ответы'!AI75*'Показатели'!$F$45*IF(AK$4="да",$C74,1)</f>
        <v>0</v>
      </c>
      <c r="AL74" s="126">
        <f>'Тест ответы'!AJ75*'Показатели'!$F$46*IF(AL$4="да",$C74,1)</f>
        <v>0</v>
      </c>
      <c r="AM74" s="126">
        <f>'Тест ответы'!AK75*'Показатели'!$F$47*IF(AM$4="да",$C74,1)</f>
        <v>0</v>
      </c>
      <c r="AN74" s="126">
        <f>'Тест ответы'!AL75*'Показатели'!$F$48*IF(AN$4="да",$C74,1)</f>
        <v>0</v>
      </c>
      <c r="AO74" s="126">
        <f>'Тест ответы'!AM75*'Показатели'!$F$49*IF(AO$4="да",$C74,1)</f>
        <v>0</v>
      </c>
      <c r="AP74" s="126">
        <f>'Тест ответы'!AN75*'Показатели'!$F$50*IF(AP$4="да",$C74,1)</f>
        <v>0</v>
      </c>
      <c r="AQ74" s="126">
        <f>'Тест ответы'!AO75*'Показатели'!$F$51*IF(AQ$4="да",$C74,1)</f>
        <v>0</v>
      </c>
      <c r="AR74" s="123">
        <f>'Тест ответы'!AP75*'Показатели'!$F$53*IF($AR$4="да",$C74,1)</f>
        <v>0</v>
      </c>
      <c r="AS74" s="128">
        <f>'Тест ответы'!AQ75*'Показатели'!$F$54*IF($AS$4="да",$C74,1)</f>
        <v>0</v>
      </c>
      <c r="AT74" s="127">
        <f>'Тест ответы'!AR75*'Показатели'!$F$56*IF(AT$4="да",$C74,1)</f>
        <v>0</v>
      </c>
      <c r="AU74" s="126">
        <f>'Тест ответы'!AS75*'Показатели'!$F$57*IF(AU$4="да",$C74,1)</f>
        <v>0</v>
      </c>
      <c r="AV74" s="126">
        <f>'Тест ответы'!AT75*'Показатели'!$F$58*IF(AV$4="да",$C74,1)</f>
        <v>0</v>
      </c>
      <c r="AW74" s="126">
        <f>'Тест ответы'!AU75*'Показатели'!$F$59*IF(AW$4="да",$C74,1)</f>
        <v>0</v>
      </c>
      <c r="AX74" s="126">
        <f>'Тест ответы'!AV75*'Показатели'!$F$60*IF(AX$4="да",$C74,1)</f>
        <v>0</v>
      </c>
      <c r="AY74" s="126">
        <f>'Тест ответы'!AW75*'Показатели'!$F$61*IF(AY$4="да",$C74,1)</f>
        <v>0</v>
      </c>
      <c r="AZ74" s="129">
        <f>'Тест ответы'!AX75*'Показатели'!$F$64*IF($AZ$4="да",$C74,1)</f>
        <v>0</v>
      </c>
      <c r="BA74" s="121">
        <f>'Тест ответы'!AY75*'Показатели'!$F$65*IF($BA$4="да",$C74,1)</f>
        <v>0</v>
      </c>
      <c r="BB74" s="121">
        <f>'Тест ответы'!AZ75*'Показатели'!$F$66*IF($BA$4="да",$C74,1)</f>
        <v>0</v>
      </c>
      <c r="BC74" s="121">
        <f>'Тест ответы'!BA75*'Показатели'!$F$67*IF($BC$4="да",$C74,1)</f>
        <v>0</v>
      </c>
      <c r="BD74" s="121">
        <f>'Тест ответы'!BB75*'Показатели'!$F$68*IF($BD$4="да",$C74,1)</f>
        <v>0</v>
      </c>
      <c r="BE74" s="121">
        <f>'Тест ответы'!BC75*'Показатели'!$F$69*IF($BE$4="да",$C74,1)</f>
        <v>0</v>
      </c>
      <c r="BF74" s="121">
        <f>'Тест ответы'!BD75*'Показатели'!$F$70*IF($BF$4="да",$C74,1)</f>
        <v>0</v>
      </c>
      <c r="BG74" s="121">
        <f>'Тест ответы'!BE75*'Показатели'!$F$71*IF($BG$4="да",$C74,1)</f>
        <v>0</v>
      </c>
      <c r="BH74" s="128">
        <f>'Тест ответы'!BF75*'Показатели'!$F$72*IF($BH$4="да",$C74,1)</f>
        <v>0</v>
      </c>
      <c r="BI74" s="121">
        <f>'Тест ответы'!BG75*'Показатели'!$F$75*IF($BI$4="да",$C74,1)</f>
        <v>0</v>
      </c>
      <c r="BJ74" s="121">
        <f>'Тест ответы'!BH75*'Показатели'!$F$76*IF($BJ$4="да",$C74,1)</f>
        <v>0</v>
      </c>
      <c r="BK74" s="121">
        <f>'Тест ответы'!BI75*'Показатели'!$F$77*IF($BK$4="да",$C74,1)</f>
        <v>0</v>
      </c>
      <c r="BL74" s="121">
        <f>'Тест ответы'!BJ75*'Показатели'!$F$78*IF($BL$4="да",$C74,1)</f>
        <v>0</v>
      </c>
      <c r="BM74" s="121">
        <f>'Тест ответы'!BK75*'Показатели'!$F$79*IF($BM$4="да",$C74,1)</f>
        <v>0</v>
      </c>
      <c r="BN74" s="121">
        <f>'Тест ответы'!BL75*'Показатели'!$F$80*IF($BN$4="да",$C74,1)</f>
        <v>0</v>
      </c>
      <c r="BO74" s="128">
        <f>'Тест ответы'!BM75*'Показатели'!$F$81*IF($BO$4="да",$C74,1)</f>
        <v>0</v>
      </c>
      <c r="BP74" s="121">
        <f>'Тест ответы'!BN75*'Показатели'!$F$86*IF(BP$4="да",$C74,1)</f>
        <v>0</v>
      </c>
      <c r="BQ74" s="121">
        <f>'Тест ответы'!BO75*'Показатели'!$F$87*IF(BQ$4="да",$C74,1)</f>
        <v>0</v>
      </c>
      <c r="BR74" s="121">
        <f>'Тест ответы'!BP75*'Показатели'!$F$88*IF(BR$4="да",$C74,1)</f>
        <v>0</v>
      </c>
      <c r="BS74" s="121">
        <f>'Тест ответы'!BQ75*'Показатели'!$F$89*IF($BS$4="да",$C74,1)</f>
        <v>0</v>
      </c>
      <c r="BT74" s="121">
        <f>'Тест ответы'!BR75*'Показатели'!$F$90*IF($BT$4="да",$C74,1)</f>
        <v>0</v>
      </c>
      <c r="BU74" s="121">
        <f>'Тест ответы'!BS75*'Показатели'!$F$91*IF($BU$4="да",$C74,1)</f>
        <v>0</v>
      </c>
      <c r="BV74" s="121">
        <f>'Тест ответы'!BT75*'Показатели'!$F$92*IF($BV$4="да",$C74,1)</f>
        <v>0</v>
      </c>
      <c r="BW74" s="121">
        <f>'Тест ответы'!BU75*'Показатели'!$F$93*IF($BW$4="да",$C74,1)</f>
        <v>0</v>
      </c>
      <c r="BX74" s="121">
        <f>'Тест ответы'!BV75*'Показатели'!$F$94*IF($BX$4="да",$C74,1)</f>
        <v>0</v>
      </c>
      <c r="BY74" s="121">
        <f>'Тест ответы'!BW75*'Показатели'!$F$95*IF($BY$4="да",$C74,1)</f>
        <v>0</v>
      </c>
      <c r="BZ74" s="121">
        <f>'Тест ответы'!BX75*'Показатели'!$F$96*IF($BZ$4="да",$C74,1)</f>
        <v>0</v>
      </c>
      <c r="CA74" s="121">
        <f>'Тест ответы'!BY75*'Показатели'!$F$97*IF($CA$4="да",$C74,1)</f>
        <v>0</v>
      </c>
      <c r="CB74" s="121">
        <f>'Тест ответы'!BZ75*'Показатели'!$F$99*IF($CB$4="да",$C74,1)</f>
        <v>0</v>
      </c>
      <c r="CC74" s="121">
        <f>'Тест ответы'!CA75*'Показатели'!$F$100*IF($CC$4="да",$C74,1)</f>
        <v>0</v>
      </c>
      <c r="CD74" s="121">
        <f>'Тест ответы'!CB75*'Показатели'!$F$101*IF($CD$4="да",$C74,1)</f>
        <v>0</v>
      </c>
      <c r="CE74" s="121">
        <f>'Тест ответы'!CC75*'Показатели'!$F$102*IF($CE$4="да",$C74,1)</f>
        <v>0</v>
      </c>
      <c r="CF74" s="121">
        <f>'Тест ответы'!CD75*'Показатели'!$F$103*IF($CF$4="да",$C74,1)</f>
        <v>0</v>
      </c>
      <c r="CG74" s="121">
        <f>'Тест ответы'!CE75*'Показатели'!$F$104*IF($CG$4="да",$C74,1)</f>
        <v>0</v>
      </c>
      <c r="CH74" s="121">
        <f>'Тест ответы'!CF75*'Показатели'!$F$105*IF($CH$4="да",$C74,1)</f>
        <v>0</v>
      </c>
      <c r="CI74" s="121">
        <f>'Тест ответы'!CG75*'Показатели'!$F$106*IF($CI$4="да",$C74,1)</f>
        <v>0</v>
      </c>
      <c r="CJ74" s="121">
        <f>'Тест ответы'!CH75*'Показатели'!$F$107*IF($CJ$4="да",$C74,1)</f>
        <v>0</v>
      </c>
      <c r="CK74" s="121">
        <f>'Тест ответы'!CI75*'Показатели'!$F$108*IF($CK$4="да",$C74,1)</f>
        <v>0</v>
      </c>
      <c r="CL74" s="121">
        <f>'Тест ответы'!CJ75*'Показатели'!$F$109*IF($CL$4="да",$C74,1)</f>
        <v>0</v>
      </c>
      <c r="CM74" s="121">
        <f>'Тест ответы'!CK75*'Показатели'!$F$110*IF($CM$4="да",$C74,1)</f>
        <v>0</v>
      </c>
      <c r="CN74" s="121">
        <f>'Тест ответы'!CL75*'Показатели'!$F$111*IF($CN$4="да",$C74,1)</f>
        <v>0</v>
      </c>
      <c r="CO74" s="121">
        <f>'Тест ответы'!CM75*'Показатели'!$F$112*IF($CO$4="да",$C74,1)</f>
        <v>0</v>
      </c>
      <c r="CP74" s="128">
        <f>'Тест ответы'!CN75*'Показатели'!$F$113*IF($CP$4="да",$C74,1)</f>
        <v>0</v>
      </c>
      <c r="CQ74" s="121">
        <f>'Тест ответы'!CO75*'Показатели'!$F$118*IF(CQ$4="да",$C74,1)</f>
        <v>0</v>
      </c>
      <c r="CR74" s="121">
        <f>'Тест ответы'!CP75*'Показатели'!$F$119*IF(CR$4="да",$C74,1)</f>
        <v>0</v>
      </c>
      <c r="CS74" s="121">
        <f>'Тест ответы'!CQ75*'Показатели'!$F$120*IF(CS$4="да",$C74,1)</f>
        <v>0</v>
      </c>
      <c r="CT74" s="121">
        <f>'Тест ответы'!CR75*'Показатели'!$F$121*IF($CT$4="да",$C74,1)</f>
        <v>0</v>
      </c>
      <c r="CU74" s="121">
        <f>'Тест ответы'!CS75*'Показатели'!$F$122*IF($CU$4="да",$C74,1)</f>
        <v>0</v>
      </c>
      <c r="CV74" s="121">
        <f>'Тест ответы'!CT75*'Показатели'!$F$123*IF($CV$4="да",$C74,1)</f>
        <v>0</v>
      </c>
      <c r="CW74" s="121">
        <f>'Тест ответы'!CU75*'Показатели'!$F$124*IF($CW$4="да",$C74,1)</f>
        <v>0</v>
      </c>
      <c r="CX74" s="121">
        <f>'Тест ответы'!CV75*'Показатели'!$F$125*IF($CX$4="да",$C74,1)</f>
        <v>0</v>
      </c>
      <c r="CY74" s="121">
        <f>'Тест ответы'!CW75*'Показатели'!$F$126*IF($CY$4="да",$C74,1)</f>
        <v>0</v>
      </c>
      <c r="CZ74" s="121">
        <f>'Тест ответы'!CX75*'Показатели'!$F$127*IF($CZ$4="да",$C74,1)</f>
        <v>0</v>
      </c>
      <c r="DA74" s="121">
        <f>'Тест ответы'!CY75*'Показатели'!$F$128*IF($DA$4="да",$C74,1)</f>
        <v>0</v>
      </c>
      <c r="DB74" s="121">
        <f>'Тест ответы'!CZ75*'Показатели'!$F$129*IF($DB$4="да",$C74,1)</f>
        <v>0</v>
      </c>
      <c r="DC74" s="121">
        <f>'Тест ответы'!DA75*'Показатели'!$F$131*IF($DC$4="да",$C74,1)</f>
        <v>0</v>
      </c>
      <c r="DD74" s="121">
        <f>'Тест ответы'!DB75*'Показатели'!$F$132*IF($DD$4="да",$C74,1)</f>
        <v>0</v>
      </c>
      <c r="DE74" s="121">
        <f>'Тест ответы'!DC75*'Показатели'!$F$133*IF($DE$4="да",$C74,1)</f>
        <v>0</v>
      </c>
      <c r="DF74" s="121">
        <f>'Тест ответы'!DD75*'Показатели'!$F$134*IF($DF$4="да",$C74,1)</f>
        <v>0</v>
      </c>
      <c r="DG74" s="121">
        <f>'Тест ответы'!DE75*'Показатели'!$F$135*IF($DG$4="да",$C74,1)</f>
        <v>0</v>
      </c>
      <c r="DH74" s="121">
        <f>'Тест ответы'!DF75*'Показатели'!$F$136*IF($DH73="да",$C74,1)</f>
        <v>0</v>
      </c>
      <c r="DI74" s="121">
        <f>'Тест ответы'!DG75*'Показатели'!$F$137*IF($DI$4="да",$C74,1)</f>
        <v>0</v>
      </c>
      <c r="DJ74" s="121">
        <f>'Тест ответы'!DH75*'Показатели'!$F$138*IF($DJ$4="да",$C74,1)</f>
        <v>0</v>
      </c>
      <c r="DK74" s="122">
        <f>'Тест ответы'!DH75*'Показатели'!$F$139*IF($DK$4="да",$C74,1)</f>
        <v>0</v>
      </c>
      <c r="DL74" s="130" t="str">
        <f>'Тест ответы'!DJ75*#REF!*IF($DL$4="да",$C74,1)</f>
        <v>#REF!</v>
      </c>
      <c r="DM74" s="122" t="str">
        <f>'Тест ответы'!DF75*#REF!*IF(DM$4="да",$C74,1)</f>
        <v>#REF!</v>
      </c>
      <c r="DN74" s="122" t="str">
        <f>'Тест ответы'!DL75*#REF!*IF($DN$4="да",$C74,1)</f>
        <v>#REF!</v>
      </c>
      <c r="DO74" s="131" t="str">
        <f>'Тест ответы'!DM75*#REF!*IF($DO$4="да",$C74,1)</f>
        <v>#REF!</v>
      </c>
      <c r="DP74" s="122">
        <f>'Тест ответы'!DN75*'Показатели'!$F$141*IF($DP$4="да",$C74,1)</f>
        <v>0</v>
      </c>
      <c r="DQ74" s="122">
        <f>'Тест ответы'!DO75*'Показатели'!$F$142*IF(DQ$4="да",$C74,1)</f>
        <v>0</v>
      </c>
      <c r="DR74" s="132">
        <f>'Тест ответы'!DP75*'Показатели'!$F$144*$C74</f>
        <v>0</v>
      </c>
      <c r="DS74" s="122">
        <f>'Тест ответы'!DQ75*'Показатели'!$F$151*$C74</f>
        <v>0</v>
      </c>
      <c r="DT74" s="122">
        <f>'Тест ответы'!DR75*'Показатели'!$F$154*$C74</f>
        <v>0</v>
      </c>
      <c r="DU74" s="122">
        <f>'Тест ответы'!DS75*'Показатели'!$F$157*$C74</f>
        <v>0</v>
      </c>
      <c r="DV74" s="122">
        <f>'Тест ответы'!DT75*'Показатели'!$F$163*$C74</f>
        <v>0</v>
      </c>
      <c r="DW74" s="122">
        <f>'Тест ответы'!DU75*'Показатели'!$F$166*$C74</f>
        <v>0</v>
      </c>
      <c r="DX74" s="133">
        <f>'Тест ответы'!DV75*'Показатели'!$F$169*$C74</f>
        <v>0</v>
      </c>
      <c r="DY74" s="126">
        <f>'Тест ответы'!DW75*'Показатели'!$F$171*IF($DY$4="да",$C74,1)</f>
        <v>0</v>
      </c>
      <c r="DZ74" s="126">
        <f>'Тест ответы'!DX75*'Показатели'!$F$172*IF($DZ$4="да",$C74,1)</f>
        <v>0</v>
      </c>
      <c r="EA74" s="126">
        <f>'Тест ответы'!DY75*'Показатели'!$F$173*IF($EA$4="да",$C74,1)</f>
        <v>0</v>
      </c>
      <c r="EB74" s="126">
        <f>'Тест ответы'!DZ75*'Показатели'!$F$174*IF($EB$4="да",$C74,1)</f>
        <v>0</v>
      </c>
      <c r="EC74" s="126">
        <f>'Тест ответы'!EA75*'Показатели'!$F$175*IF($EC$4="да",$C74,1)</f>
        <v>0</v>
      </c>
      <c r="ED74" s="126">
        <f>'Тест ответы'!EB75*'Показатели'!$F$176*IF($ED$4="да",$C74,1)</f>
        <v>0</v>
      </c>
      <c r="EE74" s="126">
        <f>'Тест ответы'!EC75*'Показатели'!$F$177*IF($EE$4="да",$C74,1)</f>
        <v>0</v>
      </c>
      <c r="EF74" s="126">
        <f>'Тест ответы'!ED75*'Показатели'!$F$178*IF($EF$4="да",$C74,1)</f>
        <v>0</v>
      </c>
      <c r="EG74" s="126">
        <f>'Тест ответы'!EE75*'Показатели'!$F$179*IF($EG$4="да",$C74,1)</f>
        <v>0</v>
      </c>
      <c r="EH74" s="126">
        <f>'Тест ответы'!EF75*'Показатели'!$F$180*IF($EH$4="да",$C74,1)</f>
        <v>0</v>
      </c>
      <c r="EI74" s="126">
        <f>'Тест ответы'!EG75*'Показатели'!$F$181*IF($EI$4="да",$C74,1)</f>
        <v>0</v>
      </c>
      <c r="EJ74" s="126">
        <f>'Тест ответы'!EH75*'Показатели'!$F$182*IF($EJ$4="да",$C74,1)</f>
        <v>0</v>
      </c>
      <c r="EK74" s="126">
        <f>'Тест ответы'!EI75*'Показатели'!$F$183*IF($EK$4="да",$C74,1)</f>
        <v>0</v>
      </c>
      <c r="EL74" s="126">
        <f>'Тест ответы'!EJ75*'Показатели'!$F$184*IF($EL$4="да",$C74,1)</f>
        <v>0</v>
      </c>
      <c r="EM74" s="126">
        <f>'Тест ответы'!EK75*'Показатели'!$F$185*IF($EM$4="да",$C74,1)</f>
        <v>0</v>
      </c>
      <c r="EN74" s="126">
        <f>'Тест ответы'!EL75*'Показатели'!$F$186*IF($EN$4="да",$C74,1)</f>
        <v>0</v>
      </c>
      <c r="EO74" s="126">
        <f>'Тест ответы'!EM75*'Показатели'!$F$187*IF($EO$4="да",$C74,1)</f>
        <v>0</v>
      </c>
      <c r="EP74" s="126">
        <f>'Тест ответы'!EN75*'Показатели'!$F$188*IF($EP$4="да",$C74,1)</f>
        <v>0</v>
      </c>
      <c r="EQ74" s="126">
        <f>'Тест ответы'!EO75*'Показатели'!$F$189*IF($EQ$4="да",$C74,1)</f>
        <v>0</v>
      </c>
      <c r="ER74" s="126">
        <f>'Тест ответы'!EP75*'Показатели'!$F$190*IF($ER$4="да",$C74,1)</f>
        <v>0</v>
      </c>
      <c r="ES74" s="134">
        <f>'Тест ответы'!EQ75*'Показатели'!$F$191*IF($ES$4="да",$C74,1)</f>
        <v>0</v>
      </c>
      <c r="ET74" s="126">
        <f>'Тест ответы'!ER75*'Показатели'!$F$193*IF($ET$4="да",$C74,1)</f>
        <v>0</v>
      </c>
      <c r="EU74" s="126">
        <f>'Тест ответы'!ES75*'Показатели'!$F$194*IF($EU$4="да",$C74,1)</f>
        <v>0</v>
      </c>
      <c r="EV74" s="126">
        <f>'Тест ответы'!ET75*'Показатели'!$F$195*IF($EV$4="да",$C74,1)</f>
        <v>0</v>
      </c>
      <c r="EW74" s="126">
        <f>'Тест ответы'!EU75*'Показатели'!$F$196*IF($EW$4="да",$C74,1)</f>
        <v>0</v>
      </c>
      <c r="EX74" s="126">
        <f>'Тест ответы'!EV75*'Показатели'!$F$197*IF($EX$4="да",$C74,1)</f>
        <v>0</v>
      </c>
      <c r="EY74" s="126">
        <f>'Тест ответы'!EW75*'Показатели'!$F$198*IF($EY$4="да",$C74,1)</f>
        <v>0</v>
      </c>
      <c r="EZ74" s="126">
        <f>'Тест ответы'!EX75*'Показатели'!$F$199*IF($EZ$4="да",$C74,1)</f>
        <v>0</v>
      </c>
      <c r="FA74" s="126">
        <f>'Тест ответы'!EY75*'Показатели'!$F$200*IF($FA$4="да",$C74,1)</f>
        <v>0</v>
      </c>
      <c r="FB74" s="126">
        <f>'Тест ответы'!EZ75*'Показатели'!$F$201*IF($FB$4="да",$C74,1)</f>
        <v>0</v>
      </c>
      <c r="FC74" s="126">
        <f>'Тест ответы'!FA75*'Показатели'!$F$202*IF($FC$4="да",$C74,1)</f>
        <v>0</v>
      </c>
      <c r="FD74" s="126">
        <f>'Тест ответы'!FB75*'Показатели'!$F$203*IF($FD$4="да",$C74,1)</f>
        <v>0</v>
      </c>
      <c r="FE74" s="126">
        <f>'Тест ответы'!FC75*'Показатели'!$F$204*IF($FE$4="да",$C74,1)</f>
        <v>0</v>
      </c>
      <c r="FF74" s="126">
        <f>'Тест ответы'!FD75*'Показатели'!$F$205*IF($FF$4="да",$C74,1)</f>
        <v>0</v>
      </c>
      <c r="FG74" s="126">
        <f>'Тест ответы'!FE75*'Показатели'!$F$206*IF($FG$4="да",$C74,1)</f>
        <v>0</v>
      </c>
      <c r="FH74" s="126">
        <f>'Тест ответы'!FF75*'Показатели'!$F$207*IF($FH$4="да",$C74,1)</f>
        <v>0</v>
      </c>
      <c r="FI74" s="126">
        <f>'Тест ответы'!FG75*'Показатели'!$F$208*IF($FI$4="да",$C74,1)</f>
        <v>0</v>
      </c>
      <c r="FJ74" s="126">
        <f>'Тест ответы'!FH75*'Показатели'!$F$209*IF($FJ$4="да",$C74,1)</f>
        <v>0</v>
      </c>
      <c r="FK74" s="135">
        <f>'Тест ответы'!FI75*'Показатели'!$F$210*IF($FK$4="да",$C74,1)</f>
        <v>0</v>
      </c>
      <c r="FL74" s="122">
        <f>'Тест ответы'!FJ75*'Показатели'!$F$214*IF(FL$4="да",$C74,1)</f>
        <v>0</v>
      </c>
      <c r="FM74" s="122">
        <f>'Тест ответы'!FK75*'Показатели'!$F$215*IF(FM$4="да",$C74,1)</f>
        <v>0</v>
      </c>
      <c r="FN74" s="122">
        <f>'Тест ответы'!FL75*'Показатели'!$F$217*IF(FN$4="да",$C74,1)</f>
        <v>0</v>
      </c>
      <c r="FO74" s="122">
        <f>'Тест ответы'!FM75*'Показатели'!$F$218*IF(FO$4="да",$C74,1)</f>
        <v>0</v>
      </c>
      <c r="FP74" s="122">
        <f>'Тест ответы'!FN75*'Показатели'!$F$220*IF(FP$4="да",$C74,1)</f>
        <v>0</v>
      </c>
      <c r="FQ74" s="122">
        <f>'Тест ответы'!FO75*'Показатели'!$F$221*IF(FQ$4="да",$C74,1)</f>
        <v>0</v>
      </c>
      <c r="FR74" s="122">
        <f>'Тест ответы'!FP75*'Показатели'!$F$222*IF(FR$4="да",$C74,1)</f>
        <v>0</v>
      </c>
      <c r="FS74" s="122">
        <f>'Тест ответы'!FQ75*'Показатели'!$F$223*IF(FS$4="да",$C74,1)</f>
        <v>0</v>
      </c>
      <c r="FT74" s="122">
        <f>'Тест ответы'!FR75*'Показатели'!$F$224*IF(FT$4="да",$C74,1)</f>
        <v>0</v>
      </c>
      <c r="FU74" s="122">
        <f>'Тест ответы'!FS75*'Показатели'!$F$225*IF(FU$4="да",$C74,1)</f>
        <v>0</v>
      </c>
      <c r="FV74" s="122">
        <f>'Тест ответы'!FT75*'Показатели'!$F$227*IF(FV$4="да",$C74,1)</f>
        <v>0</v>
      </c>
      <c r="FW74" s="122">
        <f>'Тест ответы'!FU75*'Показатели'!$F$228*IF(FW$4="да",$C74,1)</f>
        <v>0</v>
      </c>
      <c r="FX74" s="122">
        <f>'Тест ответы'!FV75*'Показатели'!$F$229*IF(FX$4="да",$C74,1)</f>
        <v>0</v>
      </c>
      <c r="FY74" s="122">
        <f>'Тест ответы'!FW75*'Показатели'!$F$230*IF(FY$4="да",$C74,1)</f>
        <v>0</v>
      </c>
      <c r="FZ74" s="122">
        <f>'Тест ответы'!FX75*'Показатели'!$F$231*IF(FZ$4="да",$C74,1)</f>
        <v>0</v>
      </c>
      <c r="GA74" s="122">
        <f>'Тест ответы'!FY75*'Показатели'!$F$232*IF(GA$4="да",$C74,1)</f>
        <v>0</v>
      </c>
      <c r="GB74" s="132">
        <f>'Тест ответы'!FZ75*'Показатели'!$F$235*IF($GB$4="да",$C74,1)</f>
        <v>0</v>
      </c>
      <c r="GC74" s="122">
        <f>'Тест ответы'!GA75*'Показатели'!$F$236*IF($GC$4="да",$C74,1)</f>
        <v>0</v>
      </c>
      <c r="GD74" s="122">
        <f>'Тест ответы'!GB75*'Показатели'!$F$238*IF($GD$4="да",$C74,1)</f>
        <v>0</v>
      </c>
      <c r="GE74" s="122">
        <f>'Тест ответы'!GC75*'Показатели'!$F$239*IF($GE$4="да",$C74,1)</f>
        <v>0</v>
      </c>
      <c r="GF74" s="122">
        <f>'Тест ответы'!GD75*'Показатели'!$F$241*IF($GF$4="да",$C74,1)</f>
        <v>0</v>
      </c>
      <c r="GG74" s="122">
        <f>'Тест ответы'!GE75*'Показатели'!$F$242*IF($GG$4="да",$C74,1)</f>
        <v>0</v>
      </c>
      <c r="GH74" s="122">
        <f>'Тест ответы'!GF75*'Показатели'!$F$243*IF($GH$4="да",$C74,1)</f>
        <v>0</v>
      </c>
      <c r="GI74" s="122">
        <f>'Тест ответы'!GG75*'Показатели'!$F$244*IF($GI$4="да",$C74,1)</f>
        <v>0</v>
      </c>
      <c r="GJ74" s="122">
        <f>'Тест ответы'!GH75*'Показатели'!$F$245*IF($GJ$4="да",$C74,1)</f>
        <v>0</v>
      </c>
      <c r="GK74" s="122">
        <f>'Тест ответы'!GI75*'Показатели'!$F$246*IF($GK$4="да",$C74,1)</f>
        <v>0</v>
      </c>
      <c r="GL74" s="122">
        <f>'Тест ответы'!GJ75*'Показатели'!$F$248*IF($GL$4="да",$C74,1)</f>
        <v>0</v>
      </c>
      <c r="GM74" s="122">
        <f>'Тест ответы'!GK75*'Показатели'!$F$249*IF($GM$4="да",$C74,1)</f>
        <v>0</v>
      </c>
      <c r="GN74" s="122">
        <f>'Тест ответы'!GL75*'Показатели'!$F$250*IF($GN$4="да",$C74,1)</f>
        <v>0</v>
      </c>
      <c r="GO74" s="122">
        <f>'Тест ответы'!GM75*'Показатели'!$F$251*IF($GO$4="да",$C74,1)</f>
        <v>0</v>
      </c>
      <c r="GP74" s="122">
        <f>'Тест ответы'!GN75*'Показатели'!$F$252*IF($GP$4="да",$C74,1)</f>
        <v>0</v>
      </c>
      <c r="GQ74" s="122">
        <f>'Тест ответы'!GO75*'Показатели'!$F$253*IF($GQ$4="да",$C74,1)</f>
        <v>0</v>
      </c>
      <c r="GR74" s="132">
        <f>'Тест ответы'!GP75*'Показатели'!$F$256*IF($GR$4="да",$C74,1)</f>
        <v>0</v>
      </c>
      <c r="GS74" s="122">
        <f>'Тест ответы'!GQ75*'Показатели'!$F$257*IF($GS$4="да",$C74,1)</f>
        <v>0</v>
      </c>
      <c r="GT74" s="122">
        <f>'Тест ответы'!GR75*'Показатели'!$F$258*IF($GT$4="да",$C74,1)</f>
        <v>0</v>
      </c>
      <c r="GU74" s="122">
        <f>'Тест ответы'!GS75*'Показатели'!$F$260*IF($GU$4="да",$C74,1)</f>
        <v>0</v>
      </c>
      <c r="GV74" s="122">
        <f>'Тест ответы'!GT75*'Показатели'!$F$261*IF($GV$4="да",$C74,1)</f>
        <v>0</v>
      </c>
      <c r="GW74" s="122">
        <f>'Тест ответы'!GU75*'Показатели'!$F$262*IF($GW$4="да",$C74,1)</f>
        <v>0</v>
      </c>
      <c r="GX74" s="122">
        <f>'Тест ответы'!GV75*'Показатели'!$F$264*IF($GX$4="да",$C74,1)</f>
        <v>0</v>
      </c>
      <c r="GY74" s="122">
        <f>'Тест ответы'!GW75*'Показатели'!$F$265*IF($GY$4="да",$C74,1)</f>
        <v>0</v>
      </c>
      <c r="GZ74" s="122">
        <f>'Тест ответы'!GX75*'Показатели'!$F$266*IF($GZ$4="да",$C74,1)</f>
        <v>0</v>
      </c>
      <c r="HA74" s="122">
        <f>'Тест ответы'!GY75*'Показатели'!$F$267*IF($HA$4="да",$C74,1)</f>
        <v>0</v>
      </c>
      <c r="HB74" s="122">
        <f>'Тест ответы'!GZ75*'Показатели'!$F$269*IF($HB$4="да",$C74,1)</f>
        <v>0</v>
      </c>
      <c r="HC74" s="122">
        <f>'Тест ответы'!HA75*'Показатели'!$F$270*IF($HC$4="да",$C74,1)</f>
        <v>0</v>
      </c>
      <c r="HD74" s="122">
        <f>'Тест ответы'!HB75*'Показатели'!$F$271*IF($HD$4="да",$C74,1)</f>
        <v>0</v>
      </c>
      <c r="HE74" s="122">
        <f>'Тест ответы'!HC75*'Показатели'!$F$272*IF($HE$4="да",$C74,1)</f>
        <v>0</v>
      </c>
      <c r="HF74" s="122">
        <f>'Тест ответы'!HD75*'Показатели'!$F$274*IF($HF$4="да",$C74,1)</f>
        <v>0</v>
      </c>
      <c r="HG74" s="122">
        <f>'Тест ответы'!HE75*'Показатели'!$F$275*IF($HG$4="да",$C74,1)</f>
        <v>0</v>
      </c>
      <c r="HH74" s="122">
        <f>'Тест ответы'!HF75*'Показатели'!$F$276*IF($HH$4="да",$C74,1)</f>
        <v>0</v>
      </c>
      <c r="HI74" s="122">
        <f>'Тест ответы'!HG75*'Показатели'!$F$277*IF($HI$4="да",$C74,1)</f>
        <v>0</v>
      </c>
      <c r="HJ74" s="122">
        <f>'Тест ответы'!HH75*'Показатели'!$F$278*IF($HJ$4="да",$C74,1)</f>
        <v>0</v>
      </c>
      <c r="HK74" s="122">
        <f>'Тест ответы'!HI75*'Показатели'!$F$279*IF($HK$4="да",$C74,1)</f>
        <v>0</v>
      </c>
      <c r="HL74" s="122">
        <f>'Тест ответы'!HJ75*'Показатели'!$F$280*IF($HL$4="да",$C74,1)</f>
        <v>0</v>
      </c>
      <c r="HM74" s="122">
        <f>'Тест ответы'!HK75*'Показатели'!$F$281*IF($HM$4="да",$C74,1)</f>
        <v>0</v>
      </c>
      <c r="HN74" s="122">
        <f>'Тест ответы'!HL75*'Показатели'!$F$282*IF($HN$4="да",$C74,1)</f>
        <v>0</v>
      </c>
      <c r="HO74" s="122">
        <f>'Тест ответы'!HM75*'Показатели'!$F$284*IF($HO$4="да",$C74,1)</f>
        <v>0</v>
      </c>
      <c r="HP74" s="122">
        <f>'Тест ответы'!HN75*'Показатели'!$F$285*IF($HP$4="да",$C74,1)</f>
        <v>0</v>
      </c>
      <c r="HQ74" s="122">
        <f>'Тест ответы'!HO75*'Показатели'!$F$286*IF($HQ$4="да",$C74,1)</f>
        <v>0</v>
      </c>
      <c r="HR74" s="122">
        <f>'Тест ответы'!HP75*'Показатели'!$F$287*IF($HR$4="да",$C74,1)</f>
        <v>0</v>
      </c>
      <c r="HS74" s="122">
        <f>'Тест ответы'!HQ75*'Показатели'!$F$288*IF($HS$4="да",$C74,1)</f>
        <v>0</v>
      </c>
      <c r="HT74" s="122">
        <f>'Тест ответы'!HR75*'Показатели'!$F$289*IF(HT$4="да",$C74,1)</f>
        <v>0</v>
      </c>
      <c r="HU74" s="122">
        <f>'Тест ответы'!HS75*'Показатели'!$F$290*IF($HU$4="да",$C74,1)</f>
        <v>0</v>
      </c>
      <c r="HV74" s="122">
        <f>'Тест ответы'!HT75*'Показатели'!$F$291*IF($HV$4="да",$C74,1)</f>
        <v>0</v>
      </c>
      <c r="HW74" s="122">
        <f>'Тест ответы'!HU75*'Показатели'!$F$292*IF($HW$4="да",$C74,1)</f>
        <v>0</v>
      </c>
      <c r="HX74" s="122" t="str">
        <f>'Тест ответы'!HV75*#REF!*C74</f>
        <v>#REF!</v>
      </c>
      <c r="HY74" s="133" t="str">
        <f>'Тест ответы'!HW75*#REF!*C74</f>
        <v>#REF!</v>
      </c>
      <c r="HZ74" s="122">
        <f>'Тест ответы'!HX75*'Показатели'!$F$295*IF(HZ$4="да",$C74,1)</f>
        <v>0</v>
      </c>
      <c r="IA74" s="122">
        <f>'Тест ответы'!HY75*'Показатели'!$F$296*IF(IA$4="да",$C74,1)</f>
        <v>0</v>
      </c>
      <c r="IB74" s="122">
        <f>'Тест ответы'!HZ75*'Показатели'!$F$297*IF(IB$4="да",$C74,1)</f>
        <v>0</v>
      </c>
      <c r="IC74" s="122">
        <f>'Тест ответы'!IA75*'Показатели'!$F$299*IF(IC$4="да",$C74,1)</f>
        <v>0</v>
      </c>
      <c r="ID74" s="122">
        <f>'Тест ответы'!IB75*'Показатели'!$F$300*IF(ID$4="да",$C74,1)</f>
        <v>0</v>
      </c>
      <c r="IE74" s="122">
        <f>'Тест ответы'!IC75*'Показатели'!$F$301*IF(IE$4="да",$C74,1)</f>
        <v>0</v>
      </c>
      <c r="IF74" s="122">
        <f>'Тест ответы'!ID75*'Показатели'!$F$303*IF(IF$4="да",$C74,1)</f>
        <v>0</v>
      </c>
      <c r="IG74" s="122">
        <f>'Тест ответы'!IE75*'Показатели'!$F$304*IF(IG$4="да",$C74,1)</f>
        <v>0</v>
      </c>
      <c r="IH74" s="122">
        <f>'Тест ответы'!IF75*'Показатели'!$F$305*IF(IH$4="да",$C74,1)</f>
        <v>0</v>
      </c>
      <c r="II74" s="122">
        <f>'Тест ответы'!IG75*'Показатели'!$F$307*IF(II$4="да",$C74,1)</f>
        <v>0</v>
      </c>
      <c r="IJ74" s="122">
        <f>'Тест ответы'!IH75*'Показатели'!$F$308*IF(IJ$4="да",$C74,1)</f>
        <v>0</v>
      </c>
      <c r="IK74" s="122">
        <f>'Тест ответы'!II75*'Показатели'!$F$309*IF(IK$4="да",$C74,1)</f>
        <v>0</v>
      </c>
      <c r="IL74" s="122">
        <f>'Тест ответы'!IJ75*'Показатели'!$F$313*IF(IL$4="да",$C74,1)</f>
        <v>0</v>
      </c>
      <c r="IM74" s="122">
        <f>'Тест ответы'!IK75*'Показатели'!$F$314*IF(IM$4="да",$C74,1)</f>
        <v>0</v>
      </c>
      <c r="IN74" s="122">
        <f>'Тест ответы'!IL75*'Показатели'!$F$315*IF(IN$4="да",$C74,1)</f>
        <v>0</v>
      </c>
      <c r="IO74" s="122">
        <f>'Тест ответы'!IM75*'Показатели'!$F$316*IF(IO$4="да",$C74,1)</f>
        <v>0</v>
      </c>
      <c r="IP74" s="122">
        <f>'Тест ответы'!IN75*'Показатели'!$F$317*IF(IP$4="да",$C74,1)</f>
        <v>0</v>
      </c>
      <c r="IQ74" s="122">
        <f>'Тест ответы'!IO75*'Показатели'!$F$318*IF(IQ$4="да",$C74,1)</f>
        <v>0</v>
      </c>
      <c r="IR74" s="122">
        <f>'Тест ответы'!IP75*'Показатели'!$F$320*IF(IR$4="да",$C74,1)</f>
        <v>0</v>
      </c>
      <c r="IS74" s="122">
        <f>'Тест ответы'!IQ75*'Показатели'!$F$321*IF(IS$4="да",$C74,1)</f>
        <v>0</v>
      </c>
      <c r="IT74" s="122">
        <f>'Тест ответы'!IR75*'Показатели'!$F$322*IF(IT$4="да",$C74,1)</f>
        <v>0</v>
      </c>
      <c r="IU74" s="122">
        <f>'Тест ответы'!IS75*'Показатели'!$F$323*IF(IU$4="да",$C74,1)</f>
        <v>0</v>
      </c>
      <c r="IV74" s="122">
        <f>'Тест ответы'!IT75*'Показатели'!$F$324*IF(IV$4="да",$C74,1)</f>
        <v>0</v>
      </c>
      <c r="IW74" s="122">
        <f>'Тест ответы'!IU75*'Показатели'!$F$325*IF(IW$4="да",$C74,1)</f>
        <v>0</v>
      </c>
      <c r="IX74" s="122">
        <f>'Тест ответы'!IV75*'Показатели'!$F$327*IF(IX$4="да",$C74,1)</f>
        <v>0</v>
      </c>
      <c r="IY74" s="122">
        <f>'Тест ответы'!IW75*'Показатели'!$F$328*IF(IY$4="да",$C74,1)</f>
        <v>0</v>
      </c>
      <c r="IZ74" s="132">
        <f>'Тест ответы'!IX75*'Показатели'!$F$331*IF(IZ$4="да",$C74,1)</f>
        <v>0</v>
      </c>
      <c r="JA74" s="122">
        <f>'Тест ответы'!IY75*'Показатели'!$F$332*IF(JA$4="да",$C74,1)</f>
        <v>0</v>
      </c>
      <c r="JB74" s="122">
        <f>'Тест ответы'!IZ75*'Показатели'!$F$333*IF(JB$4="да",$C74,1)</f>
        <v>0</v>
      </c>
      <c r="JC74" s="122">
        <f>'Тест ответы'!JA75*'Показатели'!$F$334*IF(JC$4="да",$C74,1)</f>
        <v>0</v>
      </c>
      <c r="JD74" s="122">
        <f>'Тест ответы'!JB75*'Показатели'!$F$335*IF(JD$4="да",$C74,1)</f>
        <v>0</v>
      </c>
      <c r="JE74" s="122">
        <f>'Тест ответы'!JC75*'Показатели'!$F$336*IF(JE$4="да",$C74,1)</f>
        <v>0</v>
      </c>
      <c r="JF74" s="122">
        <f>'Тест ответы'!JD75*'Показатели'!$F$338*IF(JF$4="да",$C74,1)</f>
        <v>0</v>
      </c>
      <c r="JG74" s="122">
        <f>'Тест ответы'!JE75*'Показатели'!$F$339*IF(JG$4="да",$C74,1)</f>
        <v>0</v>
      </c>
      <c r="JH74" s="122">
        <f>'Тест ответы'!JF75*'Показатели'!$F$341*IF(JH$4="да",$C74,1)</f>
        <v>0</v>
      </c>
      <c r="JI74" s="122">
        <f>'Тест ответы'!JG75*'Показатели'!$F$342*IF(JI$4="да",$C74,1)</f>
        <v>0</v>
      </c>
      <c r="JJ74" s="122">
        <f>'Тест ответы'!JH75*'Показатели'!$F$343*IF(JJ$4="да",$C74,1)</f>
        <v>0</v>
      </c>
      <c r="JK74" s="122">
        <f>'Тест ответы'!JI75*'Показатели'!$F$344*IF(JK$4="да",$C74,1)</f>
        <v>0</v>
      </c>
      <c r="JL74" s="122">
        <f>'Тест ответы'!JJ75*'Показатели'!$F$345*IF(JL$4="да",$C74,1)</f>
        <v>0</v>
      </c>
      <c r="JM74" s="122">
        <f>'Тест ответы'!JK75*'Показатели'!$F$346*IF(JM$4="да",$C74,1)</f>
        <v>0</v>
      </c>
      <c r="JN74" s="122">
        <f>'Тест ответы'!JL75*'Показатели'!$F$347*IF(JN$4="да",$C74,1)</f>
        <v>0</v>
      </c>
      <c r="JO74" s="122">
        <f>'Тест ответы'!JM75*'Показатели'!$F$348*IF(JO$4="да",$C74,1)</f>
        <v>0</v>
      </c>
      <c r="JP74" s="122">
        <f>'Тест ответы'!JN75*'Показатели'!$F$349*IF(JP$4="да",$C74,1)</f>
        <v>0</v>
      </c>
      <c r="JQ74" s="122">
        <f>'Тест ответы'!JO75*'Показатели'!$F$350*IF(JQ$4="да",$C74,1)</f>
        <v>0</v>
      </c>
      <c r="JR74" s="122">
        <f>'Тест ответы'!JP75*'Показатели'!$F$351*IF(JR$4="да",$C74,1)</f>
        <v>0</v>
      </c>
      <c r="JS74" s="122">
        <f>'Тест ответы'!JQ75*'Показатели'!$F$352*IF(JS$4="да",$C74,1)</f>
        <v>0</v>
      </c>
      <c r="JT74" s="122">
        <f>'Тест ответы'!JR75*'Показатели'!$F$353*IF(JT$4="да",$C74,1)</f>
        <v>0</v>
      </c>
      <c r="JU74" s="122">
        <f>'Тест ответы'!JS75*'Показатели'!$F$354*IF(JU$4="да",$C74,1)</f>
        <v>0</v>
      </c>
      <c r="JV74" s="122">
        <f>'Тест ответы'!JT75*'Показатели'!$F$355*IF(JV$4="да",$C74,1)</f>
        <v>0</v>
      </c>
      <c r="JW74" s="122">
        <f>'Тест ответы'!JU75*'Показатели'!$F$356*IF(JW$4="да",$C74,1)</f>
        <v>0</v>
      </c>
      <c r="JX74" s="122">
        <f>'Тест ответы'!JV75*'Показатели'!$F$357*IF(JX$4="да",$C74,1)</f>
        <v>0</v>
      </c>
      <c r="JY74" s="122">
        <f>'Тест ответы'!JW75*'Показатели'!$F$358*IF(JY$4="да",$C74,1)</f>
        <v>0</v>
      </c>
      <c r="JZ74" s="122">
        <f>'Тест ответы'!JX75*'Показатели'!$F$360*IF(JZ$4="да",$C74,1)</f>
        <v>0</v>
      </c>
      <c r="KA74" s="122">
        <f>'Тест ответы'!JY75*'Показатели'!$F$361*IF(KA$4="да",$C74,1)</f>
        <v>0</v>
      </c>
      <c r="KB74" s="122">
        <f>'Тест ответы'!JZ75*'Показатели'!$F$362*IF(KB$4="да",$C74,1)</f>
        <v>0</v>
      </c>
      <c r="KC74" s="122">
        <f>'Тест ответы'!KA75*'Показатели'!$F$363*IF(KC$4="да",$C74,1)</f>
        <v>0</v>
      </c>
      <c r="KD74" s="122">
        <f>'Тест ответы'!KB75*'Показатели'!$F$364*IF(KD$4="да",$C74,1)</f>
        <v>0</v>
      </c>
      <c r="KE74" s="136">
        <f>'Тест ответы'!KC75*'Показатели'!$F$365*IF(KE$4="да",$C74,1)</f>
        <v>0</v>
      </c>
      <c r="KF74" s="122">
        <f>'Тест ответы'!KD75*'Показатели'!$F$380*IF(KF$4="да",A74,1)</f>
        <v>0</v>
      </c>
      <c r="KG74" s="122">
        <f>'Тест ответы'!KE75*'Показатели'!$F$383*IF(KG$4="да",B74,1)</f>
        <v>0</v>
      </c>
      <c r="KH74" s="133">
        <f>'Тест ответы'!KF75*'Показатели'!$F$385*IF(KH$4="да",C74,1)</f>
        <v>0</v>
      </c>
      <c r="KI74" s="122">
        <f>'Тест ответы'!KG75*'Показатели'!$F$387*IF($KI$4="да",C74,1)</f>
        <v>0</v>
      </c>
      <c r="KJ74" s="122">
        <f>'Тест ответы'!KH75*'Показатели'!$F$388*IF($KJ$4="да",C74,1)</f>
        <v>0</v>
      </c>
      <c r="KK74" s="122">
        <f>'Тест ответы'!KI75*'Показатели'!$F$389*IF($KK$4="да",C74,1)</f>
        <v>0</v>
      </c>
      <c r="KL74" s="132">
        <f>'Тест ответы'!KJ75*'Показатели'!$F$391*IF(KL$4="да",C74,1)</f>
        <v>0</v>
      </c>
      <c r="KM74" s="122">
        <f>'Тест ответы'!KK75*'Показатели'!$F$392*IF(KM$4="да",D74,1)</f>
        <v>0</v>
      </c>
      <c r="KN74" s="132">
        <f>'Тест ответы'!KL75*'Показатели'!$F$394*IF($KN$4="да",C74,1)</f>
        <v>0</v>
      </c>
      <c r="KO74" s="133">
        <f>'Тест ответы'!KM75*'Показатели'!$F$395*IF($KO$4="да",C74,1)</f>
        <v>0</v>
      </c>
      <c r="KP74" s="122">
        <f>'Тест ответы'!KN75*'Показатели'!$F$397*IF($KP$4="да",$C74,1)</f>
        <v>0</v>
      </c>
      <c r="KQ74" s="122">
        <f>'Тест ответы'!KO75*'Показатели'!$F$398*IF($KQ$4="да",$C74,1)</f>
        <v>0</v>
      </c>
      <c r="KR74" s="122">
        <f>'Тест ответы'!KP75*'Показатели'!$F$400*IF($KR$4="да",$C74,1)</f>
        <v>0</v>
      </c>
      <c r="KS74" s="133">
        <f>'Тест ответы'!KQ75*'Показатели'!$F$401*IF($KS$4="да",$C74,1)</f>
        <v>0</v>
      </c>
      <c r="KT74" s="122">
        <f>'Тест ответы'!KR75*'Показатели'!$F$403*IF($KT$4="да",$C74,1)</f>
        <v>0</v>
      </c>
      <c r="KU74" s="122">
        <f>'Тест ответы'!KS75*'Показатели'!$F$405*IF($KU$4="да",$C74,1)</f>
        <v>0</v>
      </c>
      <c r="KV74" s="130">
        <f>'Тест ответы'!KT75*'Показатели'!$F$408*IF($KV$4="да",$C74,1)</f>
        <v>0</v>
      </c>
      <c r="KW74" s="122">
        <f>'Тест ответы'!KU75*'Показатели'!$F$409*IF($KW$4="да",$C74,1)</f>
        <v>0</v>
      </c>
      <c r="KX74" s="122">
        <f>'Тест ответы'!KV75*'Показатели'!$F$410*IF($KX$4="да",$C74,1)</f>
        <v>0</v>
      </c>
      <c r="KY74" s="122">
        <f>'Тест ответы'!KW75*'Показатели'!$F$411*IF($KY$4="да",$C74,1)</f>
        <v>0</v>
      </c>
      <c r="KZ74" s="132">
        <f>'Тест ответы'!KX75*'Показатели'!$F$413*IF($KZ$4="да",$C74,1)</f>
        <v>0</v>
      </c>
      <c r="LA74" s="122">
        <f>'Тест ответы'!KY75*'Показатели'!$F$415*IF($LA$4="да",$C74,1)</f>
        <v>0</v>
      </c>
      <c r="LB74" s="122">
        <f>'Тест ответы'!KZ75*'Показатели'!$F$416*IF($LB$4="да",$C74,1)</f>
        <v>0</v>
      </c>
      <c r="LC74" s="122">
        <f>'Тест ответы'!LA75*'Показатели'!$F$417*IF($LC$4="да",$C74,1)</f>
        <v>0</v>
      </c>
      <c r="LD74" s="132">
        <f>'Тест ответы'!LB75*'Показатели'!$F$420*IF($LD$4="да",$C74,1)</f>
        <v>0</v>
      </c>
      <c r="LE74" s="122">
        <f>'Тест ответы'!LC75*'Показатели'!$F$422*IF($LE$4="да",$C74,1)</f>
        <v>0</v>
      </c>
      <c r="LF74" s="122">
        <f>'Тест ответы'!LD75*'Показатели'!$F$423*IF($LF$4="да",$C74,1)</f>
        <v>0</v>
      </c>
      <c r="LG74" s="122">
        <f>'Тест ответы'!LE75*'Показатели'!$F$424*IF($LG$4="да",$C74,1)</f>
        <v>0</v>
      </c>
      <c r="LH74" s="132">
        <f>'Тест ответы'!LF75*'Показатели'!$F$426*IF(LH$4="да",$C74,1)</f>
        <v>0</v>
      </c>
      <c r="LI74" s="122">
        <f>'Тест ответы'!LG75*'Показатели'!$F$427*IF($LI$4="да",$C74,1)</f>
        <v>0</v>
      </c>
      <c r="LJ74" s="122">
        <f>'Тест ответы'!LH75*'Показатели'!$F$428*IF($LJ$4="да",$C74,1)</f>
        <v>0</v>
      </c>
      <c r="LK74" s="122">
        <f>'Тест ответы'!LI75*'Показатели'!$F$429*IF($LK$4="да",$C74,1)</f>
        <v>0</v>
      </c>
      <c r="LL74" s="122">
        <f>'Тест ответы'!LJ75*'Показатели'!$F$430*IF($LI$4="да",$C74,1)</f>
        <v>0</v>
      </c>
      <c r="LM74" s="125">
        <f>'Тест ответы'!LK75*'Показатели'!$F$461*IF(LM$4="да",$C74,1)</f>
        <v>0</v>
      </c>
      <c r="LN74" s="126">
        <f>'Тест ответы'!LL75*'Показатели'!$F$462*IF(LN$4="да",$C74,1)</f>
        <v>0</v>
      </c>
      <c r="LO74" s="126">
        <f>'Тест ответы'!LM75*'Показатели'!$F$463*IF(LO$4="да",$C74,1)</f>
        <v>0</v>
      </c>
      <c r="LP74" s="126">
        <f>'Тест ответы'!LN75*'Показатели'!$F$464*IF(LP$4="да",$C74,1)</f>
        <v>0</v>
      </c>
      <c r="LQ74" s="126">
        <f>'Тест ответы'!LO75*'Показатели'!$F$466*IF(LQ$4="да",$C74,1)</f>
        <v>0</v>
      </c>
      <c r="LR74" s="126">
        <f>'Тест ответы'!LP75*'Показатели'!$F$467*IF(LR$4="да",$C74,1)</f>
        <v>0</v>
      </c>
      <c r="LS74" s="126">
        <f>'Тест ответы'!LQ75*'Показатели'!$F$468*IF(LS$4="да",$C74,1)</f>
        <v>0</v>
      </c>
      <c r="LT74" s="135">
        <f>'Тест ответы'!LR75*'Показатели'!$F$469*IF(LT$4="да",$C74,1)</f>
        <v>0</v>
      </c>
      <c r="LU74" s="122">
        <f>'Тест ответы'!LS75*'Показатели'!$F$472*IF($LU$4="да",$C74,1)</f>
        <v>0</v>
      </c>
      <c r="LV74" s="122">
        <f>'Тест ответы'!LT75*'Показатели'!$F$473*IF($LV$4="да",$C74,1)</f>
        <v>0</v>
      </c>
      <c r="LW74" s="122">
        <f>'Тест ответы'!LU75*'Показатели'!$F$474*IF($LW$4="да",$C74,1)</f>
        <v>0</v>
      </c>
      <c r="LX74" s="122">
        <f>'Тест ответы'!LV75*'Показатели'!$F$476*IF($LX$4="да",$C74,1)</f>
        <v>0</v>
      </c>
      <c r="LY74" s="122">
        <f>'Тест ответы'!LW75*'Показатели'!$F$477*IF($LY$4="да",$C74,1)</f>
        <v>0</v>
      </c>
      <c r="LZ74" s="122">
        <f>'Тест ответы'!LX75*'Показатели'!$F$478*IF(LZ$4="да",$C74,1)</f>
        <v>0</v>
      </c>
      <c r="MA74" s="122">
        <f>'Тест ответы'!LY75*'Показатели'!$F$479*IF($MA$4="да",$C74,1)</f>
        <v>0</v>
      </c>
      <c r="MB74" s="122">
        <f>'Тест ответы'!LZ75*'Показатели'!$F$480*IF($MB$4="да",$C74,1)</f>
        <v>0</v>
      </c>
      <c r="MC74" s="122">
        <f>'Тест ответы'!MA75*'Показатели'!$F$481*IF($MC$4="да",$C74,1)</f>
        <v>0</v>
      </c>
      <c r="MD74" s="122">
        <f>'Тест ответы'!MB75*'Показатели'!$F$483*IF($MD$4="да",$C74,1)</f>
        <v>0</v>
      </c>
      <c r="ME74" s="122">
        <f>'Тест ответы'!MC75*'Показатели'!$F$484*IF($ME$4="да",$C74,1)</f>
        <v>0</v>
      </c>
      <c r="MF74" s="122">
        <f>'Тест ответы'!MD75*'Показатели'!$F$486*IF($MF$4="да",$C74,1)</f>
        <v>0</v>
      </c>
      <c r="MG74" s="136">
        <f>'Тест ответы'!ME75*'Показатели'!F$487*IF(MG$4="да",$C74,1)</f>
        <v>0</v>
      </c>
      <c r="MH74" s="126">
        <f>'Тест ответы'!MF75*'Показатели'!$F$489*IF($MH$4="да",$C74,1)</f>
        <v>0</v>
      </c>
      <c r="MI74" s="126">
        <f>'Тест ответы'!MG75*'Показатели'!$F$490*IF($MI$4="да",$C74,1)</f>
        <v>0</v>
      </c>
      <c r="MJ74" s="126">
        <f>'Тест ответы'!MH75*'Показатели'!$F$491*IF($MJ$4="да",$C74,1)</f>
        <v>0</v>
      </c>
      <c r="MK74" s="126">
        <f>'Тест ответы'!MI75*'Показатели'!$F$492*IF($MK$4="да",$C74,1)</f>
        <v>0</v>
      </c>
      <c r="ML74" s="126">
        <f>'Тест ответы'!MJ75*'Показатели'!$F$493*IF($ML$4="да",$C74,1)</f>
        <v>0</v>
      </c>
      <c r="MM74" s="126">
        <f>'Тест ответы'!MK75*'Показатели'!$F$494*IF($MM$4="да",$C74,1)</f>
        <v>0</v>
      </c>
      <c r="MN74" s="126">
        <f>'Тест ответы'!ML75*'Показатели'!$F$495*IF($MN$4="да",$C74,1)</f>
        <v>0</v>
      </c>
      <c r="MO74" s="126">
        <f>'Тест ответы'!MM75*'Показатели'!$F$496*IF($MO$4="да",$C74,1)</f>
        <v>0</v>
      </c>
      <c r="MP74" s="126">
        <f>'Тест ответы'!MN75*'Показатели'!$F$497*IF($MP$4="да",$C74,1)</f>
        <v>0</v>
      </c>
      <c r="MQ74" s="126">
        <f>'Тест ответы'!MO75*'Показатели'!$F$498*IF($MQ$4="да",$C74,1)</f>
        <v>0</v>
      </c>
      <c r="MR74" s="126">
        <f>'Тест ответы'!MP75*'Показатели'!$F$499*IF($MR$4="да",$C74,1)</f>
        <v>0</v>
      </c>
      <c r="MS74" s="126">
        <f>'Тест ответы'!MQ75*'Показатели'!$F$500*IF($MS$4="да",$C74,1)</f>
        <v>0</v>
      </c>
      <c r="MT74" s="126">
        <f>'Тест ответы'!MR75*'Показатели'!$F$501*IF(MT$4="да",$C74,1)</f>
        <v>0</v>
      </c>
      <c r="MU74" s="126">
        <f>'Тест ответы'!MS75*'Показатели'!$F$502*IF(MU$4="да",$C74,1)</f>
        <v>0</v>
      </c>
      <c r="MV74" s="126">
        <f>'Тест ответы'!MT75*'Показатели'!$F$503*IF(MV$4="да",$C74,1)</f>
        <v>0</v>
      </c>
      <c r="MW74" s="126">
        <f>'Тест ответы'!MU75*'Показатели'!$F$504*IF($MW$4="да",$C74,1)</f>
        <v>0</v>
      </c>
      <c r="MX74" s="126">
        <f>'Тест ответы'!MV75*'Показатели'!$F$505*IF(MX$4="да",$C74,1)</f>
        <v>0</v>
      </c>
      <c r="MY74" s="126">
        <f>'Тест ответы'!MW75*'Показатели'!$F$506*IF(MY$4="да",$C74,1)</f>
        <v>0</v>
      </c>
      <c r="MZ74" s="126">
        <f>'Тест ответы'!MX75*'Показатели'!$F$507*IF(MZ$4="да",$C74,1)</f>
        <v>0</v>
      </c>
      <c r="NA74" s="126">
        <f>'Тест ответы'!MY75*'Показатели'!$F$508*IF(NA$4="да",$C74,1)</f>
        <v>0</v>
      </c>
      <c r="NB74" s="126">
        <f>'Тест ответы'!MZ75*'Показатели'!$F$509*IF(NB$4="да",$C74,1)</f>
        <v>0</v>
      </c>
      <c r="NC74" s="126">
        <f>'Тест ответы'!NA75*'Показатели'!$F$510*IF(NC$4="да",$C74,1)</f>
        <v>0</v>
      </c>
      <c r="ND74" s="126">
        <f>'Тест ответы'!NB75*'Показатели'!$F$511*IF(ND$4="да",$C74,1)</f>
        <v>0</v>
      </c>
      <c r="NE74" s="126">
        <f>'Тест ответы'!NC75*'Показатели'!$F$512*IF(NE$4="да",$C74,1)</f>
        <v>0</v>
      </c>
      <c r="NF74" s="126">
        <f>'Тест ответы'!ND75*'Показатели'!$F$513*IF(NF$4="да",$C74,1)</f>
        <v>0</v>
      </c>
      <c r="NG74" s="126">
        <f>'Тест ответы'!NE75*'Показатели'!$F$514*IF(NG$4="да",$C74,1)</f>
        <v>0</v>
      </c>
      <c r="NH74" s="126">
        <f>'Тест ответы'!NF75*'Показатели'!$F$515*IF(NH$4="да",$C74,1)</f>
        <v>0</v>
      </c>
      <c r="NI74" s="134">
        <f>'Тест ответы'!NG75*'Показатели'!$F$516*IF($NI$4="да",$C74,1)</f>
        <v>0</v>
      </c>
      <c r="NJ74" s="126">
        <f>'Тест ответы'!NH75*'Показатели'!$F$518*IF(NJ$4="да",$C74,1)</f>
        <v>0</v>
      </c>
      <c r="NK74" s="126">
        <f>'Тест ответы'!NI75*'Показатели'!$F$519*IF(NK$4="да",$C74,1)</f>
        <v>0</v>
      </c>
      <c r="NL74" s="126">
        <f>'Тест ответы'!NJ75*'Показатели'!$F$520*IF(NL$4="да",$C74,1)</f>
        <v>0</v>
      </c>
      <c r="NM74" s="126">
        <f>'Тест ответы'!NK75*'Показатели'!$F$521*IF(NM$4="да",$C74,1)</f>
        <v>0</v>
      </c>
      <c r="NN74" s="126">
        <f>'Тест ответы'!NL75*'Показатели'!$F$522*IF(NN$4="да",$C74,1)</f>
        <v>0</v>
      </c>
      <c r="NO74" s="126">
        <f>'Тест ответы'!NM75*'Показатели'!$F$523*IF(NO$4="да",$C74,1)</f>
        <v>0</v>
      </c>
      <c r="NP74" s="126">
        <f>'Тест ответы'!NN75*'Показатели'!G$524*IF(NP$4="да",$C74,1)</f>
        <v>0</v>
      </c>
      <c r="NQ74" s="126">
        <f>'Тест ответы'!NO75*'Показатели'!H$525*IF(NQ$4="да",$C74,1)</f>
        <v>0</v>
      </c>
      <c r="NR74" s="126">
        <f>'Тест ответы'!NP75*'Показатели'!I$526*IF(NR$4="да",$C74,1)</f>
        <v>0</v>
      </c>
      <c r="NS74" s="126">
        <f>'Тест ответы'!NQ75*'Показатели'!$F$527*IF(NS$4="да",$C74,1)</f>
        <v>0</v>
      </c>
      <c r="NT74" s="126">
        <f>'Тест ответы'!NR75*'Показатели'!$F$528*IF(NT$4="да",$C74,1)</f>
        <v>0</v>
      </c>
      <c r="NU74" s="126">
        <f>'Тест ответы'!NS75*'Показатели'!$F$529*IF(NU$4="да",$C74,1)</f>
        <v>0</v>
      </c>
      <c r="NV74" s="135">
        <f>'Тест ответы'!NT75*'Показатели'!$F$530*IF(NV$4="да",$C74,1)</f>
        <v>0</v>
      </c>
      <c r="NW74" s="126">
        <f>'Тест ответы'!NU75*'Показатели'!$F$533*IF($NW$4="да",$C74,1)</f>
        <v>0</v>
      </c>
      <c r="NX74" s="126">
        <f>'Тест ответы'!NV75*'Показатели'!$F$534*IF($NX$4="да",$C74,1)</f>
        <v>0</v>
      </c>
      <c r="NY74" s="127">
        <f>'Тест ответы'!NW75*'Показатели'!$F$536*IF($NY$4="да",$C74,1)</f>
        <v>0</v>
      </c>
      <c r="NZ74" s="126">
        <f>'Тест ответы'!NX75*'Показатели'!$F$537*IF($NZ$4="да",$C74,1)</f>
        <v>0</v>
      </c>
      <c r="OA74" s="127">
        <f>'Тест ответы'!NY75*'Показатели'!$F$539*IF(OA$4="да",$C74,1)</f>
        <v>0</v>
      </c>
      <c r="OB74" s="126">
        <f>'Тест ответы'!NZ75*'Показатели'!$F$540*IF(OB$4="да",$C74,1)</f>
        <v>0</v>
      </c>
      <c r="OC74" s="126">
        <f>'Тест ответы'!OA75*'Показатели'!$F$541*IF(OC$4="да",$C74,1)</f>
        <v>0</v>
      </c>
      <c r="OD74" s="126">
        <f>'Тест ответы'!OB75*'Показатели'!$F$542*IF(OD$4="да",$C74,1)</f>
        <v>0</v>
      </c>
      <c r="OE74" s="126">
        <f>'Тест ответы'!OC75*'Показатели'!$F$543*IF(OE$4="да",$C74,1)</f>
        <v>0</v>
      </c>
      <c r="OF74" s="126">
        <f>'Тест ответы'!OD75*'Показатели'!$F$544*IF(OF$4="да",$C74,1)</f>
        <v>0</v>
      </c>
      <c r="OG74" s="127">
        <f>'Тест ответы'!OE75*'Показатели'!$F$546*IF(OG$4="да",$C74,1)</f>
        <v>0</v>
      </c>
      <c r="OH74" s="126">
        <f>'Тест ответы'!OF75*'Показатели'!$F$547*IF(OH$4="да",$C74,1)</f>
        <v>0</v>
      </c>
      <c r="OI74" s="126">
        <f>'Тест ответы'!OG75*'Показатели'!$F$548*IF(OI$4="да",$C74,1)</f>
        <v>0</v>
      </c>
      <c r="OJ74" s="126">
        <f>'Тест ответы'!OH75*'Показатели'!$F$549*IF(OJ$4="да",$C74,1)</f>
        <v>0</v>
      </c>
      <c r="OK74" s="126">
        <f>'Тест ответы'!OI75*'Показатели'!$F$550*IF(OK$4="да",$C74,1)</f>
        <v>0</v>
      </c>
      <c r="OL74" s="126">
        <f>'Тест ответы'!OJ75*'Показатели'!$F$551*IF(OL$4="да",$C74,1)</f>
        <v>0</v>
      </c>
      <c r="OM74" s="137">
        <f>'Тест ответы'!OK75*'Показатели'!$F$554*IF($OM$4="да",$C74,1)</f>
        <v>0</v>
      </c>
      <c r="ON74" s="134">
        <f>'Тест ответы'!OL75*'Показатели'!$F$555*IF($ON$4="да",$C74,1)</f>
        <v>0</v>
      </c>
      <c r="OO74" s="126">
        <f>'Тест ответы'!OM75*'Показатели'!$F$557*IF($OO$4="да",$C74,1)</f>
        <v>0</v>
      </c>
      <c r="OP74" s="135">
        <f>'Тест ответы'!ON75*'Показатели'!$F$558*IF($OP$4="да",$C74,1)</f>
        <v>0</v>
      </c>
      <c r="OQ74" s="127">
        <f>'Тест ответы'!OO75*'Показатели'!$F$564*IF(OQ$4="да",$C74,1)</f>
        <v>0</v>
      </c>
      <c r="OR74" s="126">
        <f>'Тест ответы'!OP75*'Показатели'!$F$565*IF(OR$4="да",$C74,1)</f>
        <v>0</v>
      </c>
      <c r="OS74" s="126">
        <f>'Тест ответы'!OQ75*'Показатели'!$F$566*IF(OS$4="да",$C74,1)</f>
        <v>0</v>
      </c>
      <c r="OT74" s="126">
        <f>'Тест ответы'!OR75*'Показатели'!$F$567*IF(OT$4="да",$C74,1)</f>
        <v>0</v>
      </c>
      <c r="OU74" s="126">
        <f>'Тест ответы'!OS75*'Показатели'!$F$568*IF(OU$4="да",$C74,1)</f>
        <v>0</v>
      </c>
      <c r="OV74" s="126">
        <f>'Тест ответы'!OT75*'Показатели'!$F$569*IF(OV$4="да",$C74,1)</f>
        <v>0</v>
      </c>
      <c r="OW74" s="127">
        <f>'Тест ответы'!OU75*'Показатели'!$F$574*IF(OW$4="да",$C74,1)</f>
        <v>0</v>
      </c>
      <c r="OX74" s="126">
        <f>'Тест ответы'!OV75*'Показатели'!$F$575*IF(OX$4="да",$C74,1)</f>
        <v>0</v>
      </c>
      <c r="OY74" s="126">
        <f>'Тест ответы'!OW75*'Показатели'!$F$576*IF(OY$4="да",$C74,1)</f>
        <v>0</v>
      </c>
      <c r="OZ74" s="126">
        <f>'Тест ответы'!OX75*'Показатели'!$F$577*IF(OZ$4="да",$C74,1)</f>
        <v>0</v>
      </c>
      <c r="PA74" s="126">
        <f>'Тест ответы'!OY75*'Показатели'!$F$578*IF(PA$4="да",$C74,1)</f>
        <v>0</v>
      </c>
      <c r="PB74" s="126">
        <f>'Тест ответы'!OZ75*'Показатели'!$F$579*IF(PB$4="да",$C74,1)</f>
        <v>0</v>
      </c>
      <c r="PC74" s="137">
        <f>'Тест ответы'!PA75*'Показатели'!$F$584*IF($PC$4="да",$C74,1)</f>
        <v>0</v>
      </c>
      <c r="PD74" s="126">
        <f>'Тест ответы'!PB75*'Показатели'!$F$585*IF($PD$4="да",$C74,1)</f>
        <v>0</v>
      </c>
      <c r="PE74" s="126">
        <f>'Тест ответы'!PC75*'Показатели'!$F$587*IF($PE$4="да",$C74,1)</f>
        <v>0</v>
      </c>
      <c r="PF74" s="126">
        <f>'Тест ответы'!PD75*'Показатели'!$F$588*IF($PF$4="да",$C74,1)</f>
        <v>0</v>
      </c>
      <c r="PG74" s="126">
        <f>'Тест ответы'!PE75*'Показатели'!$F$589*IF($PG$4="да",$C74,1)</f>
        <v>0</v>
      </c>
      <c r="PH74" s="126">
        <f>'Тест ответы'!PF75*'Показатели'!$F$590*IF($PH$4="да",$C74,1)</f>
        <v>0</v>
      </c>
      <c r="PI74" s="126">
        <f>'Тест ответы'!PG75*'Показатели'!$F$591*IF($PI$4="да",$C74,1)</f>
        <v>0</v>
      </c>
      <c r="PJ74" s="126">
        <f>'Тест ответы'!PH75*'Показатели'!$F$592*IF($PJ$4="да",$C74,1)</f>
        <v>0</v>
      </c>
      <c r="PK74" s="126">
        <f>'Тест ответы'!PI75*'Показатели'!$F$593*IF($PK$4="да",$C74,1)</f>
        <v>0</v>
      </c>
      <c r="PL74" s="126">
        <f>'Тест ответы'!PJ75*'Показатели'!$F$594*IF($PL$4="да",$C74,1)</f>
        <v>0</v>
      </c>
      <c r="PM74" s="126">
        <f>'Тест ответы'!PK75*'Показатели'!$F$595*IF($PM$4="да",$C74,1)</f>
        <v>0</v>
      </c>
      <c r="PN74" s="126">
        <f>'Тест ответы'!PL75*'Показатели'!$F$596*IF($PN$4="да",$C74,1)</f>
        <v>0</v>
      </c>
      <c r="PO74" s="126">
        <f>'Тест ответы'!PM75*'Показатели'!$F$597*IF($PO$4="да",$C74,1)</f>
        <v>0</v>
      </c>
      <c r="PP74" s="126">
        <f>'Тест ответы'!PN75*'Показатели'!$F$599*IF($PP$4="да",$C74,1)</f>
        <v>0</v>
      </c>
      <c r="PQ74" s="126">
        <f>'Тест ответы'!PO75*'Показатели'!$F$600*IF($PQ$4="да",$C74,1)</f>
        <v>0</v>
      </c>
      <c r="PR74" s="126">
        <f>'Тест ответы'!PP75*'Показатели'!$F$603*IF($PR$4="да",$C74,1)</f>
        <v>0</v>
      </c>
      <c r="PS74" s="126">
        <f>'Тест ответы'!PQ75*'Показатели'!$F$605*IF($PS$4="да",$C74,1)</f>
        <v>0</v>
      </c>
      <c r="PT74" s="126">
        <f>'Тест ответы'!PR75*'Показатели'!$F$606*IF($PT$4="да",$C74,1)</f>
        <v>0</v>
      </c>
      <c r="PU74" s="126">
        <f>'Тест ответы'!PS75*'Показатели'!$F$607*IF($PU$4="да",$C74,1)</f>
        <v>0</v>
      </c>
      <c r="PV74" s="126">
        <f>'Тест ответы'!PT75*'Показатели'!$F$608*IF($PV$4="да",$C74,1)</f>
        <v>0</v>
      </c>
      <c r="PW74" s="126">
        <f>'Тест ответы'!PU75*'Показатели'!$F$609*IF($PW$4="да",$C74,1)</f>
        <v>0</v>
      </c>
      <c r="PX74" s="126">
        <f>'Тест ответы'!PV75*'Показатели'!$F$610*IF($PX$4="да",$C74,1)</f>
        <v>0</v>
      </c>
      <c r="PY74" s="137">
        <f>'Тест ответы'!PW75*'Показатели'!$F$612*IF(PY$4="да",$C74,1)</f>
        <v>0</v>
      </c>
      <c r="PZ74" s="127">
        <f>'Тест ответы'!PX75*'Показатели'!$F$614*IF(PZ$4="да",$C74,1)</f>
        <v>0</v>
      </c>
      <c r="QA74" s="126">
        <f>'Тест ответы'!PY75*'Показатели'!$F$614*IF(QA$4="да",$C74,1)</f>
        <v>0</v>
      </c>
      <c r="QB74" s="126">
        <f>'Тест ответы'!PZ75*'Показатели'!$F$614*IF(QB$4="да",$C74,1)</f>
        <v>0</v>
      </c>
      <c r="QC74" s="126">
        <f>'Тест ответы'!QA75*'Показатели'!$F$614*IF(QC$4="да",$C74,1)</f>
        <v>0</v>
      </c>
      <c r="QD74" s="126">
        <f>'Тест ответы'!QB75*'Показатели'!$F$614*IF(QD$4="да",$C74,1)</f>
        <v>0</v>
      </c>
      <c r="QE74" s="127">
        <f>'Тест ответы'!QC75*'Показатели'!$F$620*IF(QE$4="да",$C74,1)</f>
        <v>0</v>
      </c>
      <c r="QF74" s="126">
        <f>'Тест ответы'!QD75*'Показатели'!$F$620*IF(QF$4="да",$C74,1)</f>
        <v>0</v>
      </c>
      <c r="QG74" s="126">
        <f>'Тест ответы'!QE75*'Показатели'!$F$620*IF(QG$4="да",$C74,1)</f>
        <v>0</v>
      </c>
      <c r="QH74" s="126">
        <f>'Тест ответы'!QF75*'Показатели'!$F$620*IF(QH$4="да",$C74,1)</f>
        <v>0</v>
      </c>
      <c r="QI74" s="126">
        <f>'Тест ответы'!QG75*'Показатели'!$F$620*IF(QI$4="да",$C74,1)</f>
        <v>0</v>
      </c>
      <c r="QJ74" s="138">
        <f>'Тест ответы'!QH75*'Показатели'!$F$620*IF(QJ$4="да",$C74,1)</f>
        <v>0</v>
      </c>
      <c r="QK74" s="122" t="str">
        <f>'Тест ответы'!QI75*#REF!*IF(QK$4="да",$C74,1)</f>
        <v>#REF!</v>
      </c>
      <c r="QL74" s="122">
        <f>'Тест ответы'!QJ75*'Показатели'!$F$628*IF(QL$4="да",$C74,1)</f>
        <v>0</v>
      </c>
      <c r="QM74" s="122">
        <f>'Тест ответы'!QK75*'Показатели'!$F$629*IF(QM$4="да",$C74,1)</f>
        <v>0</v>
      </c>
      <c r="QN74" s="122">
        <f>'Тест ответы'!QL75*'Показатели'!$F$631*IF(QN$4="да",$C74,1)</f>
        <v>0</v>
      </c>
      <c r="QO74" s="122" t="str">
        <f>'Тест ответы'!QM75*#REF!*IF(QO$4="да",$C74,1)</f>
        <v>#REF!</v>
      </c>
      <c r="QP74" s="136">
        <f>'Тест ответы'!QN75*'Показатели'!$F$632*IF(QP$4="да",$C74,1)</f>
        <v>0</v>
      </c>
      <c r="QQ74" s="126">
        <f>'Тест ответы'!QO75*'Показатели'!$F$635*IF(QQ$4="да",$C74,1)</f>
        <v>0</v>
      </c>
      <c r="QR74" s="126">
        <f>'Тест ответы'!QP75*'Показатели'!$F$636*IF(QR$4="да",$C74,1)</f>
        <v>0</v>
      </c>
      <c r="QS74" s="126">
        <f>'Тест ответы'!QQ75*'Показатели'!$F$638*IF(QS$4="да",$C74,1)</f>
        <v>0</v>
      </c>
      <c r="QT74" s="126">
        <f>'Тест ответы'!QR75*'Показатели'!$F$639*IF(QT$4="да",$C74,1)</f>
        <v>0</v>
      </c>
      <c r="QU74" s="126">
        <f>'Тест ответы'!QS75*'Показатели'!$F$640*IF(QU$4="да",$C74,1)</f>
        <v>0</v>
      </c>
      <c r="QV74" s="126">
        <f>'Тест ответы'!QT75*'Показатели'!$F$641*IF(QV$4="да",$C74,1)</f>
        <v>0</v>
      </c>
      <c r="QW74" s="126">
        <f>'Тест ответы'!QU75*'Показатели'!$F$642*IF(QW$4="да",$C74,1)</f>
        <v>0</v>
      </c>
      <c r="QX74" s="135">
        <f>'Тест ответы'!QV75*'Показатели'!$F$643*IF(QX$4="да",$C74,1)</f>
        <v>0</v>
      </c>
      <c r="QY74" s="131"/>
      <c r="QZ74" s="131"/>
      <c r="RA74" s="131"/>
      <c r="RB74" s="131"/>
      <c r="RC74" s="131"/>
      <c r="RD74" s="131"/>
      <c r="RE74" s="131"/>
      <c r="RF74" s="131"/>
      <c r="RG74" s="131"/>
    </row>
    <row r="75">
      <c r="A75" s="117">
        <v>71.0</v>
      </c>
      <c r="B75" s="118" t="str">
        <f>'Тест ответы'!B76</f>
        <v>Томская область</v>
      </c>
      <c r="C75" s="139">
        <f>VLOOKUP(B75,'Население'!$B$2:$E$90,4,FALSE)</f>
        <v>12.24692536</v>
      </c>
      <c r="D75" s="120" t="str">
        <f t="shared" si="9"/>
        <v>#REF!</v>
      </c>
      <c r="E75" s="121">
        <f>'Тест ответы'!C76*'Показатели'!$F$3*IF(E$4="да",$C75,1)</f>
        <v>0.0005</v>
      </c>
      <c r="F75" s="121">
        <f>'Тест ответы'!D76*'Показатели'!$F$4*IF(F$4="да",$C75,1)</f>
        <v>0.005</v>
      </c>
      <c r="G75" s="121">
        <f>'Тест ответы'!E76*'Показатели'!$F$5*IF($G$4="да",C75,1)</f>
        <v>0</v>
      </c>
      <c r="H75" s="121">
        <f>'Тест ответы'!F76*'Показатели'!$F$6*IF($H$4="да",C75,1)</f>
        <v>0</v>
      </c>
      <c r="I75" s="121">
        <f>'Тест ответы'!G76*'Показатели'!$F$7*IF(I$4="да",D75,1)</f>
        <v>0.008</v>
      </c>
      <c r="J75" s="121">
        <f>'Тест ответы'!H76*'Показатели'!$F$8*IF($J$4="да",C75,1)</f>
        <v>0</v>
      </c>
      <c r="K75" s="121">
        <f>'Тест ответы'!I76*'Показатели'!$F$9*IF(K$4="да",D75,1)</f>
        <v>0</v>
      </c>
      <c r="L75" s="121">
        <f>'Тест ответы'!J76*'Показатели'!$F$10*IF(L$4="да",$C75,1)</f>
        <v>0</v>
      </c>
      <c r="M75" s="121">
        <f>'Тест ответы'!K76*'Показатели'!$F$11*IF(M$4="да",$C75,1)</f>
        <v>0</v>
      </c>
      <c r="N75" s="122">
        <f>'Тест ответы'!L76*'Показатели'!$F$12*IF(N$4="да",$C75,1)</f>
        <v>0.03</v>
      </c>
      <c r="O75" s="123">
        <f>'Тест ответы'!M76*'Показатели'!$F$14*IF(O$4="да",$C75,1)</f>
        <v>0.04</v>
      </c>
      <c r="P75" s="124">
        <f>'Тест ответы'!N76*'Показатели'!$F$15*IF(P$4="да",$C75,1)</f>
        <v>0.04</v>
      </c>
      <c r="Q75" s="124">
        <f>'Тест ответы'!O76*'Показатели'!$F$17*IF(Q$4="да",$C75,1)</f>
        <v>0</v>
      </c>
      <c r="R75" s="124">
        <f>'Тест ответы'!P76*'Показатели'!$F$18*IF(R$4="да",$C75,1)</f>
        <v>0</v>
      </c>
      <c r="S75" s="123">
        <f>'Тест ответы'!Q76*'Показатели'!$F$20*IF(S$4="да",$C75,1)</f>
        <v>0</v>
      </c>
      <c r="T75" s="121">
        <f>'Тест ответы'!R76*'Показатели'!$F$21*IF(T$4="да",$C75,1)</f>
        <v>0</v>
      </c>
      <c r="U75" s="121">
        <f>'Тест ответы'!S76*'Показатели'!$F$24*IF(U$4="да",$C75,1)</f>
        <v>0</v>
      </c>
      <c r="V75" s="121">
        <f>'Тест ответы'!T76*'Показатели'!$F$25*IF(V$4="да",$C75,1)</f>
        <v>0</v>
      </c>
      <c r="W75" s="121">
        <f>'Тест ответы'!U76*'Показатели'!$F$26*IF(W$4="да",$C75,1)</f>
        <v>0</v>
      </c>
      <c r="X75" s="121">
        <f>'Тест ответы'!V76*'Показатели'!$F$28*IF(X$4="да",$C75,1)</f>
        <v>0</v>
      </c>
      <c r="Y75" s="121">
        <f>'Тест ответы'!W76*'Показатели'!$F$29*IF(Y$4="да",$C75,1)</f>
        <v>0</v>
      </c>
      <c r="Z75" s="125">
        <f>'Тест ответы'!X76*'Показатели'!$F$33*IF(Z$4="да",$C75,1)</f>
        <v>0</v>
      </c>
      <c r="AA75" s="126">
        <f>'Тест ответы'!Y76*'Показатели'!$F$34*IF(AA$4="да",$C75,1)</f>
        <v>0</v>
      </c>
      <c r="AB75" s="126">
        <f>'Тест ответы'!Z76*'Показатели'!$F$35*IF(AB$4="да",$C75,1)</f>
        <v>0</v>
      </c>
      <c r="AC75" s="126">
        <f>'Тест ответы'!AA76*'Показатели'!$F$36*IF(AC$4="да",$C75,1)</f>
        <v>0</v>
      </c>
      <c r="AD75" s="126">
        <f>'Тест ответы'!AB76*'Показатели'!$F$37*IF(AD$4="да",$C75,1)</f>
        <v>0</v>
      </c>
      <c r="AE75" s="126">
        <f>'Тест ответы'!AC76*'Показатели'!$F$38*IF(AE$4="да",$C75,1)</f>
        <v>0</v>
      </c>
      <c r="AF75" s="126">
        <f>'Тест ответы'!AD76*'Показатели'!$F$39*IF(AF$4="да",$C75,1)</f>
        <v>0</v>
      </c>
      <c r="AG75" s="126">
        <f>'Тест ответы'!AE76*'Показатели'!$F$40*IF(AG$4="да",$C75,1)</f>
        <v>0</v>
      </c>
      <c r="AH75" s="126">
        <f>'Тест ответы'!AF76*'Показатели'!$F$41*IF(AH$4="да",$C75,1)</f>
        <v>0</v>
      </c>
      <c r="AI75" s="127">
        <f>'Тест ответы'!AG76*'Показатели'!$F$43*IF(AI$4="да",$C75,1)</f>
        <v>0</v>
      </c>
      <c r="AJ75" s="126">
        <f>'Тест ответы'!AH76*'Показатели'!$F$44*IF(AJ$4="да",$C75,1)</f>
        <v>0</v>
      </c>
      <c r="AK75" s="126">
        <f>'Тест ответы'!AI76*'Показатели'!$F$45*IF(AK$4="да",$C75,1)</f>
        <v>0</v>
      </c>
      <c r="AL75" s="126">
        <f>'Тест ответы'!AJ76*'Показатели'!$F$46*IF(AL$4="да",$C75,1)</f>
        <v>0</v>
      </c>
      <c r="AM75" s="126">
        <f>'Тест ответы'!AK76*'Показатели'!$F$47*IF(AM$4="да",$C75,1)</f>
        <v>0</v>
      </c>
      <c r="AN75" s="126">
        <f>'Тест ответы'!AL76*'Показатели'!$F$48*IF(AN$4="да",$C75,1)</f>
        <v>0</v>
      </c>
      <c r="AO75" s="126">
        <f>'Тест ответы'!AM76*'Показатели'!$F$49*IF(AO$4="да",$C75,1)</f>
        <v>0</v>
      </c>
      <c r="AP75" s="126">
        <f>'Тест ответы'!AN76*'Показатели'!$F$50*IF(AP$4="да",$C75,1)</f>
        <v>0</v>
      </c>
      <c r="AQ75" s="126">
        <f>'Тест ответы'!AO76*'Показатели'!$F$51*IF(AQ$4="да",$C75,1)</f>
        <v>0</v>
      </c>
      <c r="AR75" s="123">
        <f>'Тест ответы'!AP76*'Показатели'!$F$53*IF($AR$4="да",$C75,1)</f>
        <v>0</v>
      </c>
      <c r="AS75" s="128">
        <f>'Тест ответы'!AQ76*'Показатели'!$F$54*IF($AS$4="да",$C75,1)</f>
        <v>0</v>
      </c>
      <c r="AT75" s="127">
        <f>'Тест ответы'!AR76*'Показатели'!$F$56*IF(AT$4="да",$C75,1)</f>
        <v>0</v>
      </c>
      <c r="AU75" s="126">
        <f>'Тест ответы'!AS76*'Показатели'!$F$57*IF(AU$4="да",$C75,1)</f>
        <v>0</v>
      </c>
      <c r="AV75" s="126">
        <f>'Тест ответы'!AT76*'Показатели'!$F$58*IF(AV$4="да",$C75,1)</f>
        <v>0</v>
      </c>
      <c r="AW75" s="126">
        <f>'Тест ответы'!AU76*'Показатели'!$F$59*IF(AW$4="да",$C75,1)</f>
        <v>0</v>
      </c>
      <c r="AX75" s="126">
        <f>'Тест ответы'!AV76*'Показатели'!$F$60*IF(AX$4="да",$C75,1)</f>
        <v>0</v>
      </c>
      <c r="AY75" s="126">
        <f>'Тест ответы'!AW76*'Показатели'!$F$61*IF(AY$4="да",$C75,1)</f>
        <v>0</v>
      </c>
      <c r="AZ75" s="129">
        <f>'Тест ответы'!AX76*'Показатели'!$F$64*IF($AZ$4="да",$C75,1)</f>
        <v>0</v>
      </c>
      <c r="BA75" s="121">
        <f>'Тест ответы'!AY76*'Показатели'!$F$65*IF($BA$4="да",$C75,1)</f>
        <v>0</v>
      </c>
      <c r="BB75" s="121">
        <f>'Тест ответы'!AZ76*'Показатели'!$F$66*IF($BA$4="да",$C75,1)</f>
        <v>0</v>
      </c>
      <c r="BC75" s="121">
        <f>'Тест ответы'!BA76*'Показатели'!$F$67*IF($BC$4="да",$C75,1)</f>
        <v>0</v>
      </c>
      <c r="BD75" s="121">
        <f>'Тест ответы'!BB76*'Показатели'!$F$68*IF($BD$4="да",$C75,1)</f>
        <v>0</v>
      </c>
      <c r="BE75" s="121">
        <f>'Тест ответы'!BC76*'Показатели'!$F$69*IF($BE$4="да",$C75,1)</f>
        <v>0</v>
      </c>
      <c r="BF75" s="121">
        <f>'Тест ответы'!BD76*'Показатели'!$F$70*IF($BF$4="да",$C75,1)</f>
        <v>0</v>
      </c>
      <c r="BG75" s="121">
        <f>'Тест ответы'!BE76*'Показатели'!$F$71*IF($BG$4="да",$C75,1)</f>
        <v>0</v>
      </c>
      <c r="BH75" s="128">
        <f>'Тест ответы'!BF76*'Показатели'!$F$72*IF($BH$4="да",$C75,1)</f>
        <v>0</v>
      </c>
      <c r="BI75" s="121">
        <f>'Тест ответы'!BG76*'Показатели'!$F$75*IF($BI$4="да",$C75,1)</f>
        <v>0</v>
      </c>
      <c r="BJ75" s="121">
        <f>'Тест ответы'!BH76*'Показатели'!$F$76*IF($BJ$4="да",$C75,1)</f>
        <v>0</v>
      </c>
      <c r="BK75" s="121">
        <f>'Тест ответы'!BI76*'Показатели'!$F$77*IF($BK$4="да",$C75,1)</f>
        <v>0</v>
      </c>
      <c r="BL75" s="121">
        <f>'Тест ответы'!BJ76*'Показатели'!$F$78*IF($BL$4="да",$C75,1)</f>
        <v>0</v>
      </c>
      <c r="BM75" s="121">
        <f>'Тест ответы'!BK76*'Показатели'!$F$79*IF($BM$4="да",$C75,1)</f>
        <v>0</v>
      </c>
      <c r="BN75" s="121">
        <f>'Тест ответы'!BL76*'Показатели'!$F$80*IF($BN$4="да",$C75,1)</f>
        <v>0</v>
      </c>
      <c r="BO75" s="128">
        <f>'Тест ответы'!BM76*'Показатели'!$F$81*IF($BO$4="да",$C75,1)</f>
        <v>0</v>
      </c>
      <c r="BP75" s="121">
        <f>'Тест ответы'!BN76*'Показатели'!$F$86*IF(BP$4="да",$C75,1)</f>
        <v>0</v>
      </c>
      <c r="BQ75" s="121">
        <f>'Тест ответы'!BO76*'Показатели'!$F$87*IF(BQ$4="да",$C75,1)</f>
        <v>0</v>
      </c>
      <c r="BR75" s="121">
        <f>'Тест ответы'!BP76*'Показатели'!$F$88*IF(BR$4="да",$C75,1)</f>
        <v>0</v>
      </c>
      <c r="BS75" s="121">
        <f>'Тест ответы'!BQ76*'Показатели'!$F$89*IF($BS$4="да",$C75,1)</f>
        <v>0</v>
      </c>
      <c r="BT75" s="121">
        <f>'Тест ответы'!BR76*'Показатели'!$F$90*IF($BT$4="да",$C75,1)</f>
        <v>0</v>
      </c>
      <c r="BU75" s="121">
        <f>'Тест ответы'!BS76*'Показатели'!$F$91*IF($BU$4="да",$C75,1)</f>
        <v>0</v>
      </c>
      <c r="BV75" s="121">
        <f>'Тест ответы'!BT76*'Показатели'!$F$92*IF($BV$4="да",$C75,1)</f>
        <v>0</v>
      </c>
      <c r="BW75" s="121">
        <f>'Тест ответы'!BU76*'Показатели'!$F$93*IF($BW$4="да",$C75,1)</f>
        <v>0</v>
      </c>
      <c r="BX75" s="121">
        <f>'Тест ответы'!BV76*'Показатели'!$F$94*IF($BX$4="да",$C75,1)</f>
        <v>0</v>
      </c>
      <c r="BY75" s="121">
        <f>'Тест ответы'!BW76*'Показатели'!$F$95*IF($BY$4="да",$C75,1)</f>
        <v>0</v>
      </c>
      <c r="BZ75" s="121">
        <f>'Тест ответы'!BX76*'Показатели'!$F$96*IF($BZ$4="да",$C75,1)</f>
        <v>0</v>
      </c>
      <c r="CA75" s="121">
        <f>'Тест ответы'!BY76*'Показатели'!$F$97*IF($CA$4="да",$C75,1)</f>
        <v>0</v>
      </c>
      <c r="CB75" s="121">
        <f>'Тест ответы'!BZ76*'Показатели'!$F$99*IF($CB$4="да",$C75,1)</f>
        <v>0</v>
      </c>
      <c r="CC75" s="121">
        <f>'Тест ответы'!CA76*'Показатели'!$F$100*IF($CC$4="да",$C75,1)</f>
        <v>0</v>
      </c>
      <c r="CD75" s="121">
        <f>'Тест ответы'!CB76*'Показатели'!$F$101*IF($CD$4="да",$C75,1)</f>
        <v>0</v>
      </c>
      <c r="CE75" s="121">
        <f>'Тест ответы'!CC76*'Показатели'!$F$102*IF($CE$4="да",$C75,1)</f>
        <v>0</v>
      </c>
      <c r="CF75" s="121">
        <f>'Тест ответы'!CD76*'Показатели'!$F$103*IF($CF$4="да",$C75,1)</f>
        <v>0</v>
      </c>
      <c r="CG75" s="121">
        <f>'Тест ответы'!CE76*'Показатели'!$F$104*IF($CG$4="да",$C75,1)</f>
        <v>0</v>
      </c>
      <c r="CH75" s="121">
        <f>'Тест ответы'!CF76*'Показатели'!$F$105*IF($CH$4="да",$C75,1)</f>
        <v>0</v>
      </c>
      <c r="CI75" s="121">
        <f>'Тест ответы'!CG76*'Показатели'!$F$106*IF($CI$4="да",$C75,1)</f>
        <v>0</v>
      </c>
      <c r="CJ75" s="121">
        <f>'Тест ответы'!CH76*'Показатели'!$F$107*IF($CJ$4="да",$C75,1)</f>
        <v>0</v>
      </c>
      <c r="CK75" s="121">
        <f>'Тест ответы'!CI76*'Показатели'!$F$108*IF($CK$4="да",$C75,1)</f>
        <v>0</v>
      </c>
      <c r="CL75" s="121">
        <f>'Тест ответы'!CJ76*'Показатели'!$F$109*IF($CL$4="да",$C75,1)</f>
        <v>0</v>
      </c>
      <c r="CM75" s="121">
        <f>'Тест ответы'!CK76*'Показатели'!$F$110*IF($CM$4="да",$C75,1)</f>
        <v>0</v>
      </c>
      <c r="CN75" s="121">
        <f>'Тест ответы'!CL76*'Показатели'!$F$111*IF($CN$4="да",$C75,1)</f>
        <v>0</v>
      </c>
      <c r="CO75" s="121">
        <f>'Тест ответы'!CM76*'Показатели'!$F$112*IF($CO$4="да",$C75,1)</f>
        <v>0</v>
      </c>
      <c r="CP75" s="128">
        <f>'Тест ответы'!CN76*'Показатели'!$F$113*IF($CP$4="да",$C75,1)</f>
        <v>0</v>
      </c>
      <c r="CQ75" s="121">
        <f>'Тест ответы'!CO76*'Показатели'!$F$118*IF(CQ$4="да",$C75,1)</f>
        <v>0</v>
      </c>
      <c r="CR75" s="121">
        <f>'Тест ответы'!CP76*'Показатели'!$F$119*IF(CR$4="да",$C75,1)</f>
        <v>0</v>
      </c>
      <c r="CS75" s="121">
        <f>'Тест ответы'!CQ76*'Показатели'!$F$120*IF(CS$4="да",$C75,1)</f>
        <v>0</v>
      </c>
      <c r="CT75" s="121">
        <f>'Тест ответы'!CR76*'Показатели'!$F$121*IF($CT$4="да",$C75,1)</f>
        <v>0</v>
      </c>
      <c r="CU75" s="121">
        <f>'Тест ответы'!CS76*'Показатели'!$F$122*IF($CU$4="да",$C75,1)</f>
        <v>0</v>
      </c>
      <c r="CV75" s="121">
        <f>'Тест ответы'!CT76*'Показатели'!$F$123*IF($CV$4="да",$C75,1)</f>
        <v>0</v>
      </c>
      <c r="CW75" s="121">
        <f>'Тест ответы'!CU76*'Показатели'!$F$124*IF($CW$4="да",$C75,1)</f>
        <v>0</v>
      </c>
      <c r="CX75" s="121">
        <f>'Тест ответы'!CV76*'Показатели'!$F$125*IF($CX$4="да",$C75,1)</f>
        <v>0</v>
      </c>
      <c r="CY75" s="121">
        <f>'Тест ответы'!CW76*'Показатели'!$F$126*IF($CY$4="да",$C75,1)</f>
        <v>0</v>
      </c>
      <c r="CZ75" s="121">
        <f>'Тест ответы'!CX76*'Показатели'!$F$127*IF($CZ$4="да",$C75,1)</f>
        <v>0</v>
      </c>
      <c r="DA75" s="121">
        <f>'Тест ответы'!CY76*'Показатели'!$F$128*IF($DA$4="да",$C75,1)</f>
        <v>0</v>
      </c>
      <c r="DB75" s="121">
        <f>'Тест ответы'!CZ76*'Показатели'!$F$129*IF($DB$4="да",$C75,1)</f>
        <v>0</v>
      </c>
      <c r="DC75" s="121">
        <f>'Тест ответы'!DA76*'Показатели'!$F$131*IF($DC$4="да",$C75,1)</f>
        <v>0</v>
      </c>
      <c r="DD75" s="121">
        <f>'Тест ответы'!DB76*'Показатели'!$F$132*IF($DD$4="да",$C75,1)</f>
        <v>0</v>
      </c>
      <c r="DE75" s="121">
        <f>'Тест ответы'!DC76*'Показатели'!$F$133*IF($DE$4="да",$C75,1)</f>
        <v>0</v>
      </c>
      <c r="DF75" s="121">
        <f>'Тест ответы'!DD76*'Показатели'!$F$134*IF($DF$4="да",$C75,1)</f>
        <v>0</v>
      </c>
      <c r="DG75" s="121">
        <f>'Тест ответы'!DE76*'Показатели'!$F$135*IF($DG$4="да",$C75,1)</f>
        <v>0</v>
      </c>
      <c r="DH75" s="121">
        <f>'Тест ответы'!DF76*'Показатели'!$F$136*IF($DH74="да",$C75,1)</f>
        <v>0</v>
      </c>
      <c r="DI75" s="121">
        <f>'Тест ответы'!DG76*'Показатели'!$F$137*IF($DI$4="да",$C75,1)</f>
        <v>0</v>
      </c>
      <c r="DJ75" s="121">
        <f>'Тест ответы'!DH76*'Показатели'!$F$138*IF($DJ$4="да",$C75,1)</f>
        <v>0</v>
      </c>
      <c r="DK75" s="122">
        <f>'Тест ответы'!DH76*'Показатели'!$F$139*IF($DK$4="да",$C75,1)</f>
        <v>0</v>
      </c>
      <c r="DL75" s="130" t="str">
        <f>'Тест ответы'!DJ76*#REF!*IF($DL$4="да",$C75,1)</f>
        <v>#REF!</v>
      </c>
      <c r="DM75" s="122" t="str">
        <f>'Тест ответы'!DF76*#REF!*IF(DM$4="да",$C75,1)</f>
        <v>#REF!</v>
      </c>
      <c r="DN75" s="122" t="str">
        <f>'Тест ответы'!DL76*#REF!*IF($DN$4="да",$C75,1)</f>
        <v>#REF!</v>
      </c>
      <c r="DO75" s="131" t="str">
        <f>'Тест ответы'!DM76*#REF!*IF($DO$4="да",$C75,1)</f>
        <v>#REF!</v>
      </c>
      <c r="DP75" s="122">
        <f>'Тест ответы'!DN76*'Показатели'!$F$141*IF($DP$4="да",$C75,1)</f>
        <v>0</v>
      </c>
      <c r="DQ75" s="122">
        <f>'Тест ответы'!DO76*'Показатели'!$F$142*IF(DQ$4="да",$C75,1)</f>
        <v>0</v>
      </c>
      <c r="DR75" s="132">
        <f>'Тест ответы'!DP76*'Показатели'!$F$144*$C75</f>
        <v>0</v>
      </c>
      <c r="DS75" s="122">
        <f>'Тест ответы'!DQ76*'Показатели'!$F$151*$C75</f>
        <v>0</v>
      </c>
      <c r="DT75" s="122">
        <f>'Тест ответы'!DR76*'Показатели'!$F$154*$C75</f>
        <v>0</v>
      </c>
      <c r="DU75" s="122">
        <f>'Тест ответы'!DS76*'Показатели'!$F$157*$C75</f>
        <v>0</v>
      </c>
      <c r="DV75" s="122">
        <f>'Тест ответы'!DT76*'Показатели'!$F$163*$C75</f>
        <v>0</v>
      </c>
      <c r="DW75" s="122">
        <f>'Тест ответы'!DU76*'Показатели'!$F$166*$C75</f>
        <v>0</v>
      </c>
      <c r="DX75" s="133">
        <f>'Тест ответы'!DV76*'Показатели'!$F$169*$C75</f>
        <v>0</v>
      </c>
      <c r="DY75" s="126">
        <f>'Тест ответы'!DW76*'Показатели'!$F$171*IF($DY$4="да",$C75,1)</f>
        <v>0</v>
      </c>
      <c r="DZ75" s="126">
        <f>'Тест ответы'!DX76*'Показатели'!$F$172*IF($DZ$4="да",$C75,1)</f>
        <v>0</v>
      </c>
      <c r="EA75" s="126">
        <f>'Тест ответы'!DY76*'Показатели'!$F$173*IF($EA$4="да",$C75,1)</f>
        <v>0</v>
      </c>
      <c r="EB75" s="126">
        <f>'Тест ответы'!DZ76*'Показатели'!$F$174*IF($EB$4="да",$C75,1)</f>
        <v>0</v>
      </c>
      <c r="EC75" s="126">
        <f>'Тест ответы'!EA76*'Показатели'!$F$175*IF($EC$4="да",$C75,1)</f>
        <v>0</v>
      </c>
      <c r="ED75" s="126">
        <f>'Тест ответы'!EB76*'Показатели'!$F$176*IF($ED$4="да",$C75,1)</f>
        <v>0</v>
      </c>
      <c r="EE75" s="126">
        <f>'Тест ответы'!EC76*'Показатели'!$F$177*IF($EE$4="да",$C75,1)</f>
        <v>0</v>
      </c>
      <c r="EF75" s="126">
        <f>'Тест ответы'!ED76*'Показатели'!$F$178*IF($EF$4="да",$C75,1)</f>
        <v>0</v>
      </c>
      <c r="EG75" s="126">
        <f>'Тест ответы'!EE76*'Показатели'!$F$179*IF($EG$4="да",$C75,1)</f>
        <v>0</v>
      </c>
      <c r="EH75" s="126">
        <f>'Тест ответы'!EF76*'Показатели'!$F$180*IF($EH$4="да",$C75,1)</f>
        <v>0</v>
      </c>
      <c r="EI75" s="126">
        <f>'Тест ответы'!EG76*'Показатели'!$F$181*IF($EI$4="да",$C75,1)</f>
        <v>0</v>
      </c>
      <c r="EJ75" s="126">
        <f>'Тест ответы'!EH76*'Показатели'!$F$182*IF($EJ$4="да",$C75,1)</f>
        <v>0</v>
      </c>
      <c r="EK75" s="126">
        <f>'Тест ответы'!EI76*'Показатели'!$F$183*IF($EK$4="да",$C75,1)</f>
        <v>0</v>
      </c>
      <c r="EL75" s="126">
        <f>'Тест ответы'!EJ76*'Показатели'!$F$184*IF($EL$4="да",$C75,1)</f>
        <v>0</v>
      </c>
      <c r="EM75" s="126">
        <f>'Тест ответы'!EK76*'Показатели'!$F$185*IF($EM$4="да",$C75,1)</f>
        <v>0</v>
      </c>
      <c r="EN75" s="126">
        <f>'Тест ответы'!EL76*'Показатели'!$F$186*IF($EN$4="да",$C75,1)</f>
        <v>0</v>
      </c>
      <c r="EO75" s="126">
        <f>'Тест ответы'!EM76*'Показатели'!$F$187*IF($EO$4="да",$C75,1)</f>
        <v>0</v>
      </c>
      <c r="EP75" s="126">
        <f>'Тест ответы'!EN76*'Показатели'!$F$188*IF($EP$4="да",$C75,1)</f>
        <v>0</v>
      </c>
      <c r="EQ75" s="126">
        <f>'Тест ответы'!EO76*'Показатели'!$F$189*IF($EQ$4="да",$C75,1)</f>
        <v>0</v>
      </c>
      <c r="ER75" s="126">
        <f>'Тест ответы'!EP76*'Показатели'!$F$190*IF($ER$4="да",$C75,1)</f>
        <v>0</v>
      </c>
      <c r="ES75" s="134">
        <f>'Тест ответы'!EQ76*'Показатели'!$F$191*IF($ES$4="да",$C75,1)</f>
        <v>0</v>
      </c>
      <c r="ET75" s="126">
        <f>'Тест ответы'!ER76*'Показатели'!$F$193*IF($ET$4="да",$C75,1)</f>
        <v>0</v>
      </c>
      <c r="EU75" s="126">
        <f>'Тест ответы'!ES76*'Показатели'!$F$194*IF($EU$4="да",$C75,1)</f>
        <v>0</v>
      </c>
      <c r="EV75" s="126">
        <f>'Тест ответы'!ET76*'Показатели'!$F$195*IF($EV$4="да",$C75,1)</f>
        <v>0</v>
      </c>
      <c r="EW75" s="126">
        <f>'Тест ответы'!EU76*'Показатели'!$F$196*IF($EW$4="да",$C75,1)</f>
        <v>0</v>
      </c>
      <c r="EX75" s="126">
        <f>'Тест ответы'!EV76*'Показатели'!$F$197*IF($EX$4="да",$C75,1)</f>
        <v>0</v>
      </c>
      <c r="EY75" s="126">
        <f>'Тест ответы'!EW76*'Показатели'!$F$198*IF($EY$4="да",$C75,1)</f>
        <v>0</v>
      </c>
      <c r="EZ75" s="126">
        <f>'Тест ответы'!EX76*'Показатели'!$F$199*IF($EZ$4="да",$C75,1)</f>
        <v>0</v>
      </c>
      <c r="FA75" s="126">
        <f>'Тест ответы'!EY76*'Показатели'!$F$200*IF($FA$4="да",$C75,1)</f>
        <v>0</v>
      </c>
      <c r="FB75" s="126">
        <f>'Тест ответы'!EZ76*'Показатели'!$F$201*IF($FB$4="да",$C75,1)</f>
        <v>0</v>
      </c>
      <c r="FC75" s="126">
        <f>'Тест ответы'!FA76*'Показатели'!$F$202*IF($FC$4="да",$C75,1)</f>
        <v>0</v>
      </c>
      <c r="FD75" s="126">
        <f>'Тест ответы'!FB76*'Показатели'!$F$203*IF($FD$4="да",$C75,1)</f>
        <v>0</v>
      </c>
      <c r="FE75" s="126">
        <f>'Тест ответы'!FC76*'Показатели'!$F$204*IF($FE$4="да",$C75,1)</f>
        <v>0</v>
      </c>
      <c r="FF75" s="126">
        <f>'Тест ответы'!FD76*'Показатели'!$F$205*IF($FF$4="да",$C75,1)</f>
        <v>0</v>
      </c>
      <c r="FG75" s="126">
        <f>'Тест ответы'!FE76*'Показатели'!$F$206*IF($FG$4="да",$C75,1)</f>
        <v>0</v>
      </c>
      <c r="FH75" s="126">
        <f>'Тест ответы'!FF76*'Показатели'!$F$207*IF($FH$4="да",$C75,1)</f>
        <v>0</v>
      </c>
      <c r="FI75" s="126">
        <f>'Тест ответы'!FG76*'Показатели'!$F$208*IF($FI$4="да",$C75,1)</f>
        <v>0</v>
      </c>
      <c r="FJ75" s="126">
        <f>'Тест ответы'!FH76*'Показатели'!$F$209*IF($FJ$4="да",$C75,1)</f>
        <v>0</v>
      </c>
      <c r="FK75" s="135">
        <f>'Тест ответы'!FI76*'Показатели'!$F$210*IF($FK$4="да",$C75,1)</f>
        <v>0</v>
      </c>
      <c r="FL75" s="122">
        <f>'Тест ответы'!FJ76*'Показатели'!$F$214*IF(FL$4="да",$C75,1)</f>
        <v>0</v>
      </c>
      <c r="FM75" s="122">
        <f>'Тест ответы'!FK76*'Показатели'!$F$215*IF(FM$4="да",$C75,1)</f>
        <v>0</v>
      </c>
      <c r="FN75" s="122">
        <f>'Тест ответы'!FL76*'Показатели'!$F$217*IF(FN$4="да",$C75,1)</f>
        <v>0</v>
      </c>
      <c r="FO75" s="122">
        <f>'Тест ответы'!FM76*'Показатели'!$F$218*IF(FO$4="да",$C75,1)</f>
        <v>0</v>
      </c>
      <c r="FP75" s="122">
        <f>'Тест ответы'!FN76*'Показатели'!$F$220*IF(FP$4="да",$C75,1)</f>
        <v>0</v>
      </c>
      <c r="FQ75" s="122">
        <f>'Тест ответы'!FO76*'Показатели'!$F$221*IF(FQ$4="да",$C75,1)</f>
        <v>0</v>
      </c>
      <c r="FR75" s="122">
        <f>'Тест ответы'!FP76*'Показатели'!$F$222*IF(FR$4="да",$C75,1)</f>
        <v>0</v>
      </c>
      <c r="FS75" s="122">
        <f>'Тест ответы'!FQ76*'Показатели'!$F$223*IF(FS$4="да",$C75,1)</f>
        <v>0</v>
      </c>
      <c r="FT75" s="122">
        <f>'Тест ответы'!FR76*'Показатели'!$F$224*IF(FT$4="да",$C75,1)</f>
        <v>0</v>
      </c>
      <c r="FU75" s="122">
        <f>'Тест ответы'!FS76*'Показатели'!$F$225*IF(FU$4="да",$C75,1)</f>
        <v>0</v>
      </c>
      <c r="FV75" s="122">
        <f>'Тест ответы'!FT76*'Показатели'!$F$227*IF(FV$4="да",$C75,1)</f>
        <v>0</v>
      </c>
      <c r="FW75" s="122">
        <f>'Тест ответы'!FU76*'Показатели'!$F$228*IF(FW$4="да",$C75,1)</f>
        <v>0</v>
      </c>
      <c r="FX75" s="122">
        <f>'Тест ответы'!FV76*'Показатели'!$F$229*IF(FX$4="да",$C75,1)</f>
        <v>0</v>
      </c>
      <c r="FY75" s="122">
        <f>'Тест ответы'!FW76*'Показатели'!$F$230*IF(FY$4="да",$C75,1)</f>
        <v>0</v>
      </c>
      <c r="FZ75" s="122">
        <f>'Тест ответы'!FX76*'Показатели'!$F$231*IF(FZ$4="да",$C75,1)</f>
        <v>0</v>
      </c>
      <c r="GA75" s="122">
        <f>'Тест ответы'!FY76*'Показатели'!$F$232*IF(GA$4="да",$C75,1)</f>
        <v>0</v>
      </c>
      <c r="GB75" s="132">
        <f>'Тест ответы'!FZ76*'Показатели'!$F$235*IF($GB$4="да",$C75,1)</f>
        <v>0</v>
      </c>
      <c r="GC75" s="122">
        <f>'Тест ответы'!GA76*'Показатели'!$F$236*IF($GC$4="да",$C75,1)</f>
        <v>0</v>
      </c>
      <c r="GD75" s="122">
        <f>'Тест ответы'!GB76*'Показатели'!$F$238*IF($GD$4="да",$C75,1)</f>
        <v>0</v>
      </c>
      <c r="GE75" s="122">
        <f>'Тест ответы'!GC76*'Показатели'!$F$239*IF($GE$4="да",$C75,1)</f>
        <v>0</v>
      </c>
      <c r="GF75" s="122">
        <f>'Тест ответы'!GD76*'Показатели'!$F$241*IF($GF$4="да",$C75,1)</f>
        <v>0</v>
      </c>
      <c r="GG75" s="122">
        <f>'Тест ответы'!GE76*'Показатели'!$F$242*IF($GG$4="да",$C75,1)</f>
        <v>0</v>
      </c>
      <c r="GH75" s="122">
        <f>'Тест ответы'!GF76*'Показатели'!$F$243*IF($GH$4="да",$C75,1)</f>
        <v>0</v>
      </c>
      <c r="GI75" s="122">
        <f>'Тест ответы'!GG76*'Показатели'!$F$244*IF($GI$4="да",$C75,1)</f>
        <v>0</v>
      </c>
      <c r="GJ75" s="122">
        <f>'Тест ответы'!GH76*'Показатели'!$F$245*IF($GJ$4="да",$C75,1)</f>
        <v>0</v>
      </c>
      <c r="GK75" s="122">
        <f>'Тест ответы'!GI76*'Показатели'!$F$246*IF($GK$4="да",$C75,1)</f>
        <v>0</v>
      </c>
      <c r="GL75" s="122">
        <f>'Тест ответы'!GJ76*'Показатели'!$F$248*IF($GL$4="да",$C75,1)</f>
        <v>0</v>
      </c>
      <c r="GM75" s="122">
        <f>'Тест ответы'!GK76*'Показатели'!$F$249*IF($GM$4="да",$C75,1)</f>
        <v>0</v>
      </c>
      <c r="GN75" s="122">
        <f>'Тест ответы'!GL76*'Показатели'!$F$250*IF($GN$4="да",$C75,1)</f>
        <v>0</v>
      </c>
      <c r="GO75" s="122">
        <f>'Тест ответы'!GM76*'Показатели'!$F$251*IF($GO$4="да",$C75,1)</f>
        <v>0</v>
      </c>
      <c r="GP75" s="122">
        <f>'Тест ответы'!GN76*'Показатели'!$F$252*IF($GP$4="да",$C75,1)</f>
        <v>0</v>
      </c>
      <c r="GQ75" s="122">
        <f>'Тест ответы'!GO76*'Показатели'!$F$253*IF($GQ$4="да",$C75,1)</f>
        <v>0</v>
      </c>
      <c r="GR75" s="132">
        <f>'Тест ответы'!GP76*'Показатели'!$F$256*IF($GR$4="да",$C75,1)</f>
        <v>0</v>
      </c>
      <c r="GS75" s="122">
        <f>'Тест ответы'!GQ76*'Показатели'!$F$257*IF($GS$4="да",$C75,1)</f>
        <v>0</v>
      </c>
      <c r="GT75" s="122">
        <f>'Тест ответы'!GR76*'Показатели'!$F$258*IF($GT$4="да",$C75,1)</f>
        <v>0</v>
      </c>
      <c r="GU75" s="122">
        <f>'Тест ответы'!GS76*'Показатели'!$F$260*IF($GU$4="да",$C75,1)</f>
        <v>0</v>
      </c>
      <c r="GV75" s="122">
        <f>'Тест ответы'!GT76*'Показатели'!$F$261*IF($GV$4="да",$C75,1)</f>
        <v>0</v>
      </c>
      <c r="GW75" s="122">
        <f>'Тест ответы'!GU76*'Показатели'!$F$262*IF($GW$4="да",$C75,1)</f>
        <v>0</v>
      </c>
      <c r="GX75" s="122">
        <f>'Тест ответы'!GV76*'Показатели'!$F$264*IF($GX$4="да",$C75,1)</f>
        <v>0</v>
      </c>
      <c r="GY75" s="122">
        <f>'Тест ответы'!GW76*'Показатели'!$F$265*IF($GY$4="да",$C75,1)</f>
        <v>0</v>
      </c>
      <c r="GZ75" s="122">
        <f>'Тест ответы'!GX76*'Показатели'!$F$266*IF($GZ$4="да",$C75,1)</f>
        <v>0</v>
      </c>
      <c r="HA75" s="122">
        <f>'Тест ответы'!GY76*'Показатели'!$F$267*IF($HA$4="да",$C75,1)</f>
        <v>0</v>
      </c>
      <c r="HB75" s="122">
        <f>'Тест ответы'!GZ76*'Показатели'!$F$269*IF($HB$4="да",$C75,1)</f>
        <v>0</v>
      </c>
      <c r="HC75" s="122">
        <f>'Тест ответы'!HA76*'Показатели'!$F$270*IF($HC$4="да",$C75,1)</f>
        <v>0</v>
      </c>
      <c r="HD75" s="122">
        <f>'Тест ответы'!HB76*'Показатели'!$F$271*IF($HD$4="да",$C75,1)</f>
        <v>0</v>
      </c>
      <c r="HE75" s="122">
        <f>'Тест ответы'!HC76*'Показатели'!$F$272*IF($HE$4="да",$C75,1)</f>
        <v>0</v>
      </c>
      <c r="HF75" s="122">
        <f>'Тест ответы'!HD76*'Показатели'!$F$274*IF($HF$4="да",$C75,1)</f>
        <v>0</v>
      </c>
      <c r="HG75" s="122">
        <f>'Тест ответы'!HE76*'Показатели'!$F$275*IF($HG$4="да",$C75,1)</f>
        <v>0</v>
      </c>
      <c r="HH75" s="122">
        <f>'Тест ответы'!HF76*'Показатели'!$F$276*IF($HH$4="да",$C75,1)</f>
        <v>0</v>
      </c>
      <c r="HI75" s="122">
        <f>'Тест ответы'!HG76*'Показатели'!$F$277*IF($HI$4="да",$C75,1)</f>
        <v>0</v>
      </c>
      <c r="HJ75" s="122">
        <f>'Тест ответы'!HH76*'Показатели'!$F$278*IF($HJ$4="да",$C75,1)</f>
        <v>0</v>
      </c>
      <c r="HK75" s="122">
        <f>'Тест ответы'!HI76*'Показатели'!$F$279*IF($HK$4="да",$C75,1)</f>
        <v>0</v>
      </c>
      <c r="HL75" s="122">
        <f>'Тест ответы'!HJ76*'Показатели'!$F$280*IF($HL$4="да",$C75,1)</f>
        <v>0</v>
      </c>
      <c r="HM75" s="122">
        <f>'Тест ответы'!HK76*'Показатели'!$F$281*IF($HM$4="да",$C75,1)</f>
        <v>0</v>
      </c>
      <c r="HN75" s="122">
        <f>'Тест ответы'!HL76*'Показатели'!$F$282*IF($HN$4="да",$C75,1)</f>
        <v>0</v>
      </c>
      <c r="HO75" s="122">
        <f>'Тест ответы'!HM76*'Показатели'!$F$284*IF($HO$4="да",$C75,1)</f>
        <v>0</v>
      </c>
      <c r="HP75" s="122">
        <f>'Тест ответы'!HN76*'Показатели'!$F$285*IF($HP$4="да",$C75,1)</f>
        <v>0</v>
      </c>
      <c r="HQ75" s="122">
        <f>'Тест ответы'!HO76*'Показатели'!$F$286*IF($HQ$4="да",$C75,1)</f>
        <v>0</v>
      </c>
      <c r="HR75" s="122">
        <f>'Тест ответы'!HP76*'Показатели'!$F$287*IF($HR$4="да",$C75,1)</f>
        <v>0</v>
      </c>
      <c r="HS75" s="122">
        <f>'Тест ответы'!HQ76*'Показатели'!$F$288*IF($HS$4="да",$C75,1)</f>
        <v>0</v>
      </c>
      <c r="HT75" s="122">
        <f>'Тест ответы'!HR76*'Показатели'!$F$289*IF(HT$4="да",$C75,1)</f>
        <v>0</v>
      </c>
      <c r="HU75" s="122">
        <f>'Тест ответы'!HS76*'Показатели'!$F$290*IF($HU$4="да",$C75,1)</f>
        <v>0</v>
      </c>
      <c r="HV75" s="122">
        <f>'Тест ответы'!HT76*'Показатели'!$F$291*IF($HV$4="да",$C75,1)</f>
        <v>0</v>
      </c>
      <c r="HW75" s="122">
        <f>'Тест ответы'!HU76*'Показатели'!$F$292*IF($HW$4="да",$C75,1)</f>
        <v>0</v>
      </c>
      <c r="HX75" s="122" t="str">
        <f>'Тест ответы'!HV76*#REF!*C75</f>
        <v>#REF!</v>
      </c>
      <c r="HY75" s="133" t="str">
        <f>'Тест ответы'!HW76*#REF!*C75</f>
        <v>#REF!</v>
      </c>
      <c r="HZ75" s="122">
        <f>'Тест ответы'!HX76*'Показатели'!$F$295*IF(HZ$4="да",$C75,1)</f>
        <v>0</v>
      </c>
      <c r="IA75" s="122">
        <f>'Тест ответы'!HY76*'Показатели'!$F$296*IF(IA$4="да",$C75,1)</f>
        <v>0</v>
      </c>
      <c r="IB75" s="122">
        <f>'Тест ответы'!HZ76*'Показатели'!$F$297*IF(IB$4="да",$C75,1)</f>
        <v>0</v>
      </c>
      <c r="IC75" s="122">
        <f>'Тест ответы'!IA76*'Показатели'!$F$299*IF(IC$4="да",$C75,1)</f>
        <v>0</v>
      </c>
      <c r="ID75" s="122">
        <f>'Тест ответы'!IB76*'Показатели'!$F$300*IF(ID$4="да",$C75,1)</f>
        <v>0</v>
      </c>
      <c r="IE75" s="122">
        <f>'Тест ответы'!IC76*'Показатели'!$F$301*IF(IE$4="да",$C75,1)</f>
        <v>0</v>
      </c>
      <c r="IF75" s="122">
        <f>'Тест ответы'!ID76*'Показатели'!$F$303*IF(IF$4="да",$C75,1)</f>
        <v>0</v>
      </c>
      <c r="IG75" s="122">
        <f>'Тест ответы'!IE76*'Показатели'!$F$304*IF(IG$4="да",$C75,1)</f>
        <v>0</v>
      </c>
      <c r="IH75" s="122">
        <f>'Тест ответы'!IF76*'Показатели'!$F$305*IF(IH$4="да",$C75,1)</f>
        <v>0</v>
      </c>
      <c r="II75" s="122">
        <f>'Тест ответы'!IG76*'Показатели'!$F$307*IF(II$4="да",$C75,1)</f>
        <v>0</v>
      </c>
      <c r="IJ75" s="122">
        <f>'Тест ответы'!IH76*'Показатели'!$F$308*IF(IJ$4="да",$C75,1)</f>
        <v>0</v>
      </c>
      <c r="IK75" s="122">
        <f>'Тест ответы'!II76*'Показатели'!$F$309*IF(IK$4="да",$C75,1)</f>
        <v>0</v>
      </c>
      <c r="IL75" s="122">
        <f>'Тест ответы'!IJ76*'Показатели'!$F$313*IF(IL$4="да",$C75,1)</f>
        <v>0</v>
      </c>
      <c r="IM75" s="122">
        <f>'Тест ответы'!IK76*'Показатели'!$F$314*IF(IM$4="да",$C75,1)</f>
        <v>0</v>
      </c>
      <c r="IN75" s="122">
        <f>'Тест ответы'!IL76*'Показатели'!$F$315*IF(IN$4="да",$C75,1)</f>
        <v>0</v>
      </c>
      <c r="IO75" s="122">
        <f>'Тест ответы'!IM76*'Показатели'!$F$316*IF(IO$4="да",$C75,1)</f>
        <v>0</v>
      </c>
      <c r="IP75" s="122">
        <f>'Тест ответы'!IN76*'Показатели'!$F$317*IF(IP$4="да",$C75,1)</f>
        <v>0</v>
      </c>
      <c r="IQ75" s="122">
        <f>'Тест ответы'!IO76*'Показатели'!$F$318*IF(IQ$4="да",$C75,1)</f>
        <v>0</v>
      </c>
      <c r="IR75" s="122">
        <f>'Тест ответы'!IP76*'Показатели'!$F$320*IF(IR$4="да",$C75,1)</f>
        <v>0</v>
      </c>
      <c r="IS75" s="122">
        <f>'Тест ответы'!IQ76*'Показатели'!$F$321*IF(IS$4="да",$C75,1)</f>
        <v>0</v>
      </c>
      <c r="IT75" s="122">
        <f>'Тест ответы'!IR76*'Показатели'!$F$322*IF(IT$4="да",$C75,1)</f>
        <v>0</v>
      </c>
      <c r="IU75" s="122">
        <f>'Тест ответы'!IS76*'Показатели'!$F$323*IF(IU$4="да",$C75,1)</f>
        <v>0</v>
      </c>
      <c r="IV75" s="122">
        <f>'Тест ответы'!IT76*'Показатели'!$F$324*IF(IV$4="да",$C75,1)</f>
        <v>0</v>
      </c>
      <c r="IW75" s="122">
        <f>'Тест ответы'!IU76*'Показатели'!$F$325*IF(IW$4="да",$C75,1)</f>
        <v>0</v>
      </c>
      <c r="IX75" s="122">
        <f>'Тест ответы'!IV76*'Показатели'!$F$327*IF(IX$4="да",$C75,1)</f>
        <v>0</v>
      </c>
      <c r="IY75" s="122">
        <f>'Тест ответы'!IW76*'Показатели'!$F$328*IF(IY$4="да",$C75,1)</f>
        <v>0</v>
      </c>
      <c r="IZ75" s="132">
        <f>'Тест ответы'!IX76*'Показатели'!$F$331*IF(IZ$4="да",$C75,1)</f>
        <v>0</v>
      </c>
      <c r="JA75" s="122">
        <f>'Тест ответы'!IY76*'Показатели'!$F$332*IF(JA$4="да",$C75,1)</f>
        <v>0</v>
      </c>
      <c r="JB75" s="122">
        <f>'Тест ответы'!IZ76*'Показатели'!$F$333*IF(JB$4="да",$C75,1)</f>
        <v>0</v>
      </c>
      <c r="JC75" s="122">
        <f>'Тест ответы'!JA76*'Показатели'!$F$334*IF(JC$4="да",$C75,1)</f>
        <v>0</v>
      </c>
      <c r="JD75" s="122">
        <f>'Тест ответы'!JB76*'Показатели'!$F$335*IF(JD$4="да",$C75,1)</f>
        <v>0</v>
      </c>
      <c r="JE75" s="122">
        <f>'Тест ответы'!JC76*'Показатели'!$F$336*IF(JE$4="да",$C75,1)</f>
        <v>0</v>
      </c>
      <c r="JF75" s="122">
        <f>'Тест ответы'!JD76*'Показатели'!$F$338*IF(JF$4="да",$C75,1)</f>
        <v>0</v>
      </c>
      <c r="JG75" s="122">
        <f>'Тест ответы'!JE76*'Показатели'!$F$339*IF(JG$4="да",$C75,1)</f>
        <v>0</v>
      </c>
      <c r="JH75" s="122">
        <f>'Тест ответы'!JF76*'Показатели'!$F$341*IF(JH$4="да",$C75,1)</f>
        <v>0</v>
      </c>
      <c r="JI75" s="122">
        <f>'Тест ответы'!JG76*'Показатели'!$F$342*IF(JI$4="да",$C75,1)</f>
        <v>0</v>
      </c>
      <c r="JJ75" s="122">
        <f>'Тест ответы'!JH76*'Показатели'!$F$343*IF(JJ$4="да",$C75,1)</f>
        <v>0</v>
      </c>
      <c r="JK75" s="122">
        <f>'Тест ответы'!JI76*'Показатели'!$F$344*IF(JK$4="да",$C75,1)</f>
        <v>0</v>
      </c>
      <c r="JL75" s="122">
        <f>'Тест ответы'!JJ76*'Показатели'!$F$345*IF(JL$4="да",$C75,1)</f>
        <v>0</v>
      </c>
      <c r="JM75" s="122">
        <f>'Тест ответы'!JK76*'Показатели'!$F$346*IF(JM$4="да",$C75,1)</f>
        <v>0</v>
      </c>
      <c r="JN75" s="122">
        <f>'Тест ответы'!JL76*'Показатели'!$F$347*IF(JN$4="да",$C75,1)</f>
        <v>0</v>
      </c>
      <c r="JO75" s="122">
        <f>'Тест ответы'!JM76*'Показатели'!$F$348*IF(JO$4="да",$C75,1)</f>
        <v>0</v>
      </c>
      <c r="JP75" s="122">
        <f>'Тест ответы'!JN76*'Показатели'!$F$349*IF(JP$4="да",$C75,1)</f>
        <v>0</v>
      </c>
      <c r="JQ75" s="122">
        <f>'Тест ответы'!JO76*'Показатели'!$F$350*IF(JQ$4="да",$C75,1)</f>
        <v>0</v>
      </c>
      <c r="JR75" s="122">
        <f>'Тест ответы'!JP76*'Показатели'!$F$351*IF(JR$4="да",$C75,1)</f>
        <v>0</v>
      </c>
      <c r="JS75" s="122">
        <f>'Тест ответы'!JQ76*'Показатели'!$F$352*IF(JS$4="да",$C75,1)</f>
        <v>0</v>
      </c>
      <c r="JT75" s="122">
        <f>'Тест ответы'!JR76*'Показатели'!$F$353*IF(JT$4="да",$C75,1)</f>
        <v>0</v>
      </c>
      <c r="JU75" s="122">
        <f>'Тест ответы'!JS76*'Показатели'!$F$354*IF(JU$4="да",$C75,1)</f>
        <v>0</v>
      </c>
      <c r="JV75" s="122">
        <f>'Тест ответы'!JT76*'Показатели'!$F$355*IF(JV$4="да",$C75,1)</f>
        <v>0</v>
      </c>
      <c r="JW75" s="122">
        <f>'Тест ответы'!JU76*'Показатели'!$F$356*IF(JW$4="да",$C75,1)</f>
        <v>0</v>
      </c>
      <c r="JX75" s="122">
        <f>'Тест ответы'!JV76*'Показатели'!$F$357*IF(JX$4="да",$C75,1)</f>
        <v>0</v>
      </c>
      <c r="JY75" s="122">
        <f>'Тест ответы'!JW76*'Показатели'!$F$358*IF(JY$4="да",$C75,1)</f>
        <v>0</v>
      </c>
      <c r="JZ75" s="122">
        <f>'Тест ответы'!JX76*'Показатели'!$F$360*IF(JZ$4="да",$C75,1)</f>
        <v>0</v>
      </c>
      <c r="KA75" s="122">
        <f>'Тест ответы'!JY76*'Показатели'!$F$361*IF(KA$4="да",$C75,1)</f>
        <v>0</v>
      </c>
      <c r="KB75" s="122">
        <f>'Тест ответы'!JZ76*'Показатели'!$F$362*IF(KB$4="да",$C75,1)</f>
        <v>0</v>
      </c>
      <c r="KC75" s="122">
        <f>'Тест ответы'!KA76*'Показатели'!$F$363*IF(KC$4="да",$C75,1)</f>
        <v>0</v>
      </c>
      <c r="KD75" s="122">
        <f>'Тест ответы'!KB76*'Показатели'!$F$364*IF(KD$4="да",$C75,1)</f>
        <v>0</v>
      </c>
      <c r="KE75" s="136">
        <f>'Тест ответы'!KC76*'Показатели'!$F$365*IF(KE$4="да",$C75,1)</f>
        <v>0</v>
      </c>
      <c r="KF75" s="122">
        <f>'Тест ответы'!KD76*'Показатели'!$F$380*IF(KF$4="да",A75,1)</f>
        <v>0</v>
      </c>
      <c r="KG75" s="122">
        <f>'Тест ответы'!KE76*'Показатели'!$F$383*IF(KG$4="да",B75,1)</f>
        <v>0</v>
      </c>
      <c r="KH75" s="133">
        <f>'Тест ответы'!KF76*'Показатели'!$F$385*IF(KH$4="да",C75,1)</f>
        <v>0</v>
      </c>
      <c r="KI75" s="122">
        <f>'Тест ответы'!KG76*'Показатели'!$F$387*IF($KI$4="да",C75,1)</f>
        <v>0</v>
      </c>
      <c r="KJ75" s="122">
        <f>'Тест ответы'!KH76*'Показатели'!$F$388*IF($KJ$4="да",C75,1)</f>
        <v>0</v>
      </c>
      <c r="KK75" s="122">
        <f>'Тест ответы'!KI76*'Показатели'!$F$389*IF($KK$4="да",C75,1)</f>
        <v>0</v>
      </c>
      <c r="KL75" s="132">
        <f>'Тест ответы'!KJ76*'Показатели'!$F$391*IF(KL$4="да",C75,1)</f>
        <v>0</v>
      </c>
      <c r="KM75" s="122">
        <f>'Тест ответы'!KK76*'Показатели'!$F$392*IF(KM$4="да",D75,1)</f>
        <v>0</v>
      </c>
      <c r="KN75" s="132">
        <f>'Тест ответы'!KL76*'Показатели'!$F$394*IF($KN$4="да",C75,1)</f>
        <v>0</v>
      </c>
      <c r="KO75" s="133">
        <f>'Тест ответы'!KM76*'Показатели'!$F$395*IF($KO$4="да",C75,1)</f>
        <v>0</v>
      </c>
      <c r="KP75" s="122">
        <f>'Тест ответы'!KN76*'Показатели'!$F$397*IF($KP$4="да",$C75,1)</f>
        <v>0</v>
      </c>
      <c r="KQ75" s="122">
        <f>'Тест ответы'!KO76*'Показатели'!$F$398*IF($KQ$4="да",$C75,1)</f>
        <v>0</v>
      </c>
      <c r="KR75" s="122">
        <f>'Тест ответы'!KP76*'Показатели'!$F$400*IF($KR$4="да",$C75,1)</f>
        <v>0</v>
      </c>
      <c r="KS75" s="133">
        <f>'Тест ответы'!KQ76*'Показатели'!$F$401*IF($KS$4="да",$C75,1)</f>
        <v>0</v>
      </c>
      <c r="KT75" s="122">
        <f>'Тест ответы'!KR76*'Показатели'!$F$403*IF($KT$4="да",$C75,1)</f>
        <v>0</v>
      </c>
      <c r="KU75" s="122">
        <f>'Тест ответы'!KS76*'Показатели'!$F$405*IF($KU$4="да",$C75,1)</f>
        <v>0</v>
      </c>
      <c r="KV75" s="130">
        <f>'Тест ответы'!KT76*'Показатели'!$F$408*IF($KV$4="да",$C75,1)</f>
        <v>0</v>
      </c>
      <c r="KW75" s="122">
        <f>'Тест ответы'!KU76*'Показатели'!$F$409*IF($KW$4="да",$C75,1)</f>
        <v>0</v>
      </c>
      <c r="KX75" s="122">
        <f>'Тест ответы'!KV76*'Показатели'!$F$410*IF($KX$4="да",$C75,1)</f>
        <v>0</v>
      </c>
      <c r="KY75" s="122">
        <f>'Тест ответы'!KW76*'Показатели'!$F$411*IF($KY$4="да",$C75,1)</f>
        <v>0</v>
      </c>
      <c r="KZ75" s="132">
        <f>'Тест ответы'!KX76*'Показатели'!$F$413*IF($KZ$4="да",$C75,1)</f>
        <v>0</v>
      </c>
      <c r="LA75" s="122">
        <f>'Тест ответы'!KY76*'Показатели'!$F$415*IF($LA$4="да",$C75,1)</f>
        <v>0</v>
      </c>
      <c r="LB75" s="122">
        <f>'Тест ответы'!KZ76*'Показатели'!$F$416*IF($LB$4="да",$C75,1)</f>
        <v>0</v>
      </c>
      <c r="LC75" s="122">
        <f>'Тест ответы'!LA76*'Показатели'!$F$417*IF($LC$4="да",$C75,1)</f>
        <v>0</v>
      </c>
      <c r="LD75" s="132">
        <f>'Тест ответы'!LB76*'Показатели'!$F$420*IF($LD$4="да",$C75,1)</f>
        <v>0</v>
      </c>
      <c r="LE75" s="122">
        <f>'Тест ответы'!LC76*'Показатели'!$F$422*IF($LE$4="да",$C75,1)</f>
        <v>0</v>
      </c>
      <c r="LF75" s="122">
        <f>'Тест ответы'!LD76*'Показатели'!$F$423*IF($LF$4="да",$C75,1)</f>
        <v>0</v>
      </c>
      <c r="LG75" s="122">
        <f>'Тест ответы'!LE76*'Показатели'!$F$424*IF($LG$4="да",$C75,1)</f>
        <v>0</v>
      </c>
      <c r="LH75" s="132">
        <f>'Тест ответы'!LF76*'Показатели'!$F$426*IF(LH$4="да",$C75,1)</f>
        <v>0</v>
      </c>
      <c r="LI75" s="122">
        <f>'Тест ответы'!LG76*'Показатели'!$F$427*IF($LI$4="да",$C75,1)</f>
        <v>0</v>
      </c>
      <c r="LJ75" s="122">
        <f>'Тест ответы'!LH76*'Показатели'!$F$428*IF($LJ$4="да",$C75,1)</f>
        <v>0</v>
      </c>
      <c r="LK75" s="122">
        <f>'Тест ответы'!LI76*'Показатели'!$F$429*IF($LK$4="да",$C75,1)</f>
        <v>0</v>
      </c>
      <c r="LL75" s="122">
        <f>'Тест ответы'!LJ76*'Показатели'!$F$430*IF($LI$4="да",$C75,1)</f>
        <v>0</v>
      </c>
      <c r="LM75" s="125">
        <f>'Тест ответы'!LK76*'Показатели'!$F$461*IF(LM$4="да",$C75,1)</f>
        <v>0</v>
      </c>
      <c r="LN75" s="126">
        <f>'Тест ответы'!LL76*'Показатели'!$F$462*IF(LN$4="да",$C75,1)</f>
        <v>0</v>
      </c>
      <c r="LO75" s="126">
        <f>'Тест ответы'!LM76*'Показатели'!$F$463*IF(LO$4="да",$C75,1)</f>
        <v>0</v>
      </c>
      <c r="LP75" s="126">
        <f>'Тест ответы'!LN76*'Показатели'!$F$464*IF(LP$4="да",$C75,1)</f>
        <v>0</v>
      </c>
      <c r="LQ75" s="126">
        <f>'Тест ответы'!LO76*'Показатели'!$F$466*IF(LQ$4="да",$C75,1)</f>
        <v>0</v>
      </c>
      <c r="LR75" s="126">
        <f>'Тест ответы'!LP76*'Показатели'!$F$467*IF(LR$4="да",$C75,1)</f>
        <v>0</v>
      </c>
      <c r="LS75" s="126">
        <f>'Тест ответы'!LQ76*'Показатели'!$F$468*IF(LS$4="да",$C75,1)</f>
        <v>0</v>
      </c>
      <c r="LT75" s="135">
        <f>'Тест ответы'!LR76*'Показатели'!$F$469*IF(LT$4="да",$C75,1)</f>
        <v>0</v>
      </c>
      <c r="LU75" s="122">
        <f>'Тест ответы'!LS76*'Показатели'!$F$472*IF($LU$4="да",$C75,1)</f>
        <v>0</v>
      </c>
      <c r="LV75" s="122">
        <f>'Тест ответы'!LT76*'Показатели'!$F$473*IF($LV$4="да",$C75,1)</f>
        <v>0</v>
      </c>
      <c r="LW75" s="122">
        <f>'Тест ответы'!LU76*'Показатели'!$F$474*IF($LW$4="да",$C75,1)</f>
        <v>0</v>
      </c>
      <c r="LX75" s="122">
        <f>'Тест ответы'!LV76*'Показатели'!$F$476*IF($LX$4="да",$C75,1)</f>
        <v>0</v>
      </c>
      <c r="LY75" s="122">
        <f>'Тест ответы'!LW76*'Показатели'!$F$477*IF($LY$4="да",$C75,1)</f>
        <v>0</v>
      </c>
      <c r="LZ75" s="122">
        <f>'Тест ответы'!LX76*'Показатели'!$F$478*IF(LZ$4="да",$C75,1)</f>
        <v>0</v>
      </c>
      <c r="MA75" s="122">
        <f>'Тест ответы'!LY76*'Показатели'!$F$479*IF($MA$4="да",$C75,1)</f>
        <v>0</v>
      </c>
      <c r="MB75" s="122">
        <f>'Тест ответы'!LZ76*'Показатели'!$F$480*IF($MB$4="да",$C75,1)</f>
        <v>0</v>
      </c>
      <c r="MC75" s="122">
        <f>'Тест ответы'!MA76*'Показатели'!$F$481*IF($MC$4="да",$C75,1)</f>
        <v>0</v>
      </c>
      <c r="MD75" s="122">
        <f>'Тест ответы'!MB76*'Показатели'!$F$483*IF($MD$4="да",$C75,1)</f>
        <v>0</v>
      </c>
      <c r="ME75" s="122">
        <f>'Тест ответы'!MC76*'Показатели'!$F$484*IF($ME$4="да",$C75,1)</f>
        <v>0</v>
      </c>
      <c r="MF75" s="122">
        <f>'Тест ответы'!MD76*'Показатели'!$F$486*IF($MF$4="да",$C75,1)</f>
        <v>0</v>
      </c>
      <c r="MG75" s="136">
        <f>'Тест ответы'!ME76*'Показатели'!F$487*IF(MG$4="да",$C75,1)</f>
        <v>0</v>
      </c>
      <c r="MH75" s="126">
        <f>'Тест ответы'!MF76*'Показатели'!$F$489*IF($MH$4="да",$C75,1)</f>
        <v>0</v>
      </c>
      <c r="MI75" s="126">
        <f>'Тест ответы'!MG76*'Показатели'!$F$490*IF($MI$4="да",$C75,1)</f>
        <v>0</v>
      </c>
      <c r="MJ75" s="126">
        <f>'Тест ответы'!MH76*'Показатели'!$F$491*IF($MJ$4="да",$C75,1)</f>
        <v>0</v>
      </c>
      <c r="MK75" s="126">
        <f>'Тест ответы'!MI76*'Показатели'!$F$492*IF($MK$4="да",$C75,1)</f>
        <v>0</v>
      </c>
      <c r="ML75" s="126">
        <f>'Тест ответы'!MJ76*'Показатели'!$F$493*IF($ML$4="да",$C75,1)</f>
        <v>0</v>
      </c>
      <c r="MM75" s="126">
        <f>'Тест ответы'!MK76*'Показатели'!$F$494*IF($MM$4="да",$C75,1)</f>
        <v>0</v>
      </c>
      <c r="MN75" s="126">
        <f>'Тест ответы'!ML76*'Показатели'!$F$495*IF($MN$4="да",$C75,1)</f>
        <v>0</v>
      </c>
      <c r="MO75" s="126">
        <f>'Тест ответы'!MM76*'Показатели'!$F$496*IF($MO$4="да",$C75,1)</f>
        <v>0</v>
      </c>
      <c r="MP75" s="126">
        <f>'Тест ответы'!MN76*'Показатели'!$F$497*IF($MP$4="да",$C75,1)</f>
        <v>0</v>
      </c>
      <c r="MQ75" s="126">
        <f>'Тест ответы'!MO76*'Показатели'!$F$498*IF($MQ$4="да",$C75,1)</f>
        <v>0</v>
      </c>
      <c r="MR75" s="126">
        <f>'Тест ответы'!MP76*'Показатели'!$F$499*IF($MR$4="да",$C75,1)</f>
        <v>0</v>
      </c>
      <c r="MS75" s="126">
        <f>'Тест ответы'!MQ76*'Показатели'!$F$500*IF($MS$4="да",$C75,1)</f>
        <v>0</v>
      </c>
      <c r="MT75" s="126">
        <f>'Тест ответы'!MR76*'Показатели'!$F$501*IF(MT$4="да",$C75,1)</f>
        <v>0</v>
      </c>
      <c r="MU75" s="126">
        <f>'Тест ответы'!MS76*'Показатели'!$F$502*IF(MU$4="да",$C75,1)</f>
        <v>0</v>
      </c>
      <c r="MV75" s="126">
        <f>'Тест ответы'!MT76*'Показатели'!$F$503*IF(MV$4="да",$C75,1)</f>
        <v>0</v>
      </c>
      <c r="MW75" s="126">
        <f>'Тест ответы'!MU76*'Показатели'!$F$504*IF($MW$4="да",$C75,1)</f>
        <v>0</v>
      </c>
      <c r="MX75" s="126">
        <f>'Тест ответы'!MV76*'Показатели'!$F$505*IF(MX$4="да",$C75,1)</f>
        <v>0</v>
      </c>
      <c r="MY75" s="126">
        <f>'Тест ответы'!MW76*'Показатели'!$F$506*IF(MY$4="да",$C75,1)</f>
        <v>0</v>
      </c>
      <c r="MZ75" s="126">
        <f>'Тест ответы'!MX76*'Показатели'!$F$507*IF(MZ$4="да",$C75,1)</f>
        <v>0</v>
      </c>
      <c r="NA75" s="126">
        <f>'Тест ответы'!MY76*'Показатели'!$F$508*IF(NA$4="да",$C75,1)</f>
        <v>0</v>
      </c>
      <c r="NB75" s="126">
        <f>'Тест ответы'!MZ76*'Показатели'!$F$509*IF(NB$4="да",$C75,1)</f>
        <v>0</v>
      </c>
      <c r="NC75" s="126">
        <f>'Тест ответы'!NA76*'Показатели'!$F$510*IF(NC$4="да",$C75,1)</f>
        <v>0</v>
      </c>
      <c r="ND75" s="126">
        <f>'Тест ответы'!NB76*'Показатели'!$F$511*IF(ND$4="да",$C75,1)</f>
        <v>0</v>
      </c>
      <c r="NE75" s="126">
        <f>'Тест ответы'!NC76*'Показатели'!$F$512*IF(NE$4="да",$C75,1)</f>
        <v>0</v>
      </c>
      <c r="NF75" s="126">
        <f>'Тест ответы'!ND76*'Показатели'!$F$513*IF(NF$4="да",$C75,1)</f>
        <v>0</v>
      </c>
      <c r="NG75" s="126">
        <f>'Тест ответы'!NE76*'Показатели'!$F$514*IF(NG$4="да",$C75,1)</f>
        <v>0</v>
      </c>
      <c r="NH75" s="126">
        <f>'Тест ответы'!NF76*'Показатели'!$F$515*IF(NH$4="да",$C75,1)</f>
        <v>0</v>
      </c>
      <c r="NI75" s="134">
        <f>'Тест ответы'!NG76*'Показатели'!$F$516*IF($NI$4="да",$C75,1)</f>
        <v>0</v>
      </c>
      <c r="NJ75" s="126">
        <f>'Тест ответы'!NH76*'Показатели'!$F$518*IF(NJ$4="да",$C75,1)</f>
        <v>0</v>
      </c>
      <c r="NK75" s="126">
        <f>'Тест ответы'!NI76*'Показатели'!$F$519*IF(NK$4="да",$C75,1)</f>
        <v>0</v>
      </c>
      <c r="NL75" s="126">
        <f>'Тест ответы'!NJ76*'Показатели'!$F$520*IF(NL$4="да",$C75,1)</f>
        <v>0</v>
      </c>
      <c r="NM75" s="126">
        <f>'Тест ответы'!NK76*'Показатели'!$F$521*IF(NM$4="да",$C75,1)</f>
        <v>0</v>
      </c>
      <c r="NN75" s="126">
        <f>'Тест ответы'!NL76*'Показатели'!$F$522*IF(NN$4="да",$C75,1)</f>
        <v>0</v>
      </c>
      <c r="NO75" s="126">
        <f>'Тест ответы'!NM76*'Показатели'!$F$523*IF(NO$4="да",$C75,1)</f>
        <v>0</v>
      </c>
      <c r="NP75" s="126">
        <f>'Тест ответы'!NN76*'Показатели'!G$524*IF(NP$4="да",$C75,1)</f>
        <v>0</v>
      </c>
      <c r="NQ75" s="126">
        <f>'Тест ответы'!NO76*'Показатели'!H$525*IF(NQ$4="да",$C75,1)</f>
        <v>0</v>
      </c>
      <c r="NR75" s="126">
        <f>'Тест ответы'!NP76*'Показатели'!I$526*IF(NR$4="да",$C75,1)</f>
        <v>0</v>
      </c>
      <c r="NS75" s="126">
        <f>'Тест ответы'!NQ76*'Показатели'!$F$527*IF(NS$4="да",$C75,1)</f>
        <v>0</v>
      </c>
      <c r="NT75" s="126">
        <f>'Тест ответы'!NR76*'Показатели'!$F$528*IF(NT$4="да",$C75,1)</f>
        <v>0</v>
      </c>
      <c r="NU75" s="126">
        <f>'Тест ответы'!NS76*'Показатели'!$F$529*IF(NU$4="да",$C75,1)</f>
        <v>0</v>
      </c>
      <c r="NV75" s="135">
        <f>'Тест ответы'!NT76*'Показатели'!$F$530*IF(NV$4="да",$C75,1)</f>
        <v>0</v>
      </c>
      <c r="NW75" s="126">
        <f>'Тест ответы'!NU76*'Показатели'!$F$533*IF($NW$4="да",$C75,1)</f>
        <v>0</v>
      </c>
      <c r="NX75" s="126">
        <f>'Тест ответы'!NV76*'Показатели'!$F$534*IF($NX$4="да",$C75,1)</f>
        <v>0</v>
      </c>
      <c r="NY75" s="127">
        <f>'Тест ответы'!NW76*'Показатели'!$F$536*IF($NY$4="да",$C75,1)</f>
        <v>0</v>
      </c>
      <c r="NZ75" s="126">
        <f>'Тест ответы'!NX76*'Показатели'!$F$537*IF($NZ$4="да",$C75,1)</f>
        <v>0</v>
      </c>
      <c r="OA75" s="127">
        <f>'Тест ответы'!NY76*'Показатели'!$F$539*IF(OA$4="да",$C75,1)</f>
        <v>0</v>
      </c>
      <c r="OB75" s="126">
        <f>'Тест ответы'!NZ76*'Показатели'!$F$540*IF(OB$4="да",$C75,1)</f>
        <v>0</v>
      </c>
      <c r="OC75" s="126">
        <f>'Тест ответы'!OA76*'Показатели'!$F$541*IF(OC$4="да",$C75,1)</f>
        <v>0</v>
      </c>
      <c r="OD75" s="126">
        <f>'Тест ответы'!OB76*'Показатели'!$F$542*IF(OD$4="да",$C75,1)</f>
        <v>0</v>
      </c>
      <c r="OE75" s="126">
        <f>'Тест ответы'!OC76*'Показатели'!$F$543*IF(OE$4="да",$C75,1)</f>
        <v>0</v>
      </c>
      <c r="OF75" s="126">
        <f>'Тест ответы'!OD76*'Показатели'!$F$544*IF(OF$4="да",$C75,1)</f>
        <v>0</v>
      </c>
      <c r="OG75" s="127">
        <f>'Тест ответы'!OE76*'Показатели'!$F$546*IF(OG$4="да",$C75,1)</f>
        <v>0</v>
      </c>
      <c r="OH75" s="126">
        <f>'Тест ответы'!OF76*'Показатели'!$F$547*IF(OH$4="да",$C75,1)</f>
        <v>0</v>
      </c>
      <c r="OI75" s="126">
        <f>'Тест ответы'!OG76*'Показатели'!$F$548*IF(OI$4="да",$C75,1)</f>
        <v>0</v>
      </c>
      <c r="OJ75" s="126">
        <f>'Тест ответы'!OH76*'Показатели'!$F$549*IF(OJ$4="да",$C75,1)</f>
        <v>0</v>
      </c>
      <c r="OK75" s="126">
        <f>'Тест ответы'!OI76*'Показатели'!$F$550*IF(OK$4="да",$C75,1)</f>
        <v>0</v>
      </c>
      <c r="OL75" s="126">
        <f>'Тест ответы'!OJ76*'Показатели'!$F$551*IF(OL$4="да",$C75,1)</f>
        <v>0</v>
      </c>
      <c r="OM75" s="137">
        <f>'Тест ответы'!OK76*'Показатели'!$F$554*IF($OM$4="да",$C75,1)</f>
        <v>0</v>
      </c>
      <c r="ON75" s="134">
        <f>'Тест ответы'!OL76*'Показатели'!$F$555*IF($ON$4="да",$C75,1)</f>
        <v>0</v>
      </c>
      <c r="OO75" s="126">
        <f>'Тест ответы'!OM76*'Показатели'!$F$557*IF($OO$4="да",$C75,1)</f>
        <v>0</v>
      </c>
      <c r="OP75" s="135">
        <f>'Тест ответы'!ON76*'Показатели'!$F$558*IF($OP$4="да",$C75,1)</f>
        <v>0</v>
      </c>
      <c r="OQ75" s="127">
        <f>'Тест ответы'!OO76*'Показатели'!$F$564*IF(OQ$4="да",$C75,1)</f>
        <v>0</v>
      </c>
      <c r="OR75" s="126">
        <f>'Тест ответы'!OP76*'Показатели'!$F$565*IF(OR$4="да",$C75,1)</f>
        <v>0</v>
      </c>
      <c r="OS75" s="126">
        <f>'Тест ответы'!OQ76*'Показатели'!$F$566*IF(OS$4="да",$C75,1)</f>
        <v>0</v>
      </c>
      <c r="OT75" s="126">
        <f>'Тест ответы'!OR76*'Показатели'!$F$567*IF(OT$4="да",$C75,1)</f>
        <v>0</v>
      </c>
      <c r="OU75" s="126">
        <f>'Тест ответы'!OS76*'Показатели'!$F$568*IF(OU$4="да",$C75,1)</f>
        <v>0</v>
      </c>
      <c r="OV75" s="126">
        <f>'Тест ответы'!OT76*'Показатели'!$F$569*IF(OV$4="да",$C75,1)</f>
        <v>0</v>
      </c>
      <c r="OW75" s="127">
        <f>'Тест ответы'!OU76*'Показатели'!$F$574*IF(OW$4="да",$C75,1)</f>
        <v>0</v>
      </c>
      <c r="OX75" s="126">
        <f>'Тест ответы'!OV76*'Показатели'!$F$575*IF(OX$4="да",$C75,1)</f>
        <v>0</v>
      </c>
      <c r="OY75" s="126">
        <f>'Тест ответы'!OW76*'Показатели'!$F$576*IF(OY$4="да",$C75,1)</f>
        <v>0</v>
      </c>
      <c r="OZ75" s="126">
        <f>'Тест ответы'!OX76*'Показатели'!$F$577*IF(OZ$4="да",$C75,1)</f>
        <v>0</v>
      </c>
      <c r="PA75" s="126">
        <f>'Тест ответы'!OY76*'Показатели'!$F$578*IF(PA$4="да",$C75,1)</f>
        <v>0</v>
      </c>
      <c r="PB75" s="126">
        <f>'Тест ответы'!OZ76*'Показатели'!$F$579*IF(PB$4="да",$C75,1)</f>
        <v>0</v>
      </c>
      <c r="PC75" s="137">
        <f>'Тест ответы'!PA76*'Показатели'!$F$584*IF($PC$4="да",$C75,1)</f>
        <v>0</v>
      </c>
      <c r="PD75" s="126">
        <f>'Тест ответы'!PB76*'Показатели'!$F$585*IF($PD$4="да",$C75,1)</f>
        <v>0</v>
      </c>
      <c r="PE75" s="126">
        <f>'Тест ответы'!PC76*'Показатели'!$F$587*IF($PE$4="да",$C75,1)</f>
        <v>0</v>
      </c>
      <c r="PF75" s="126">
        <f>'Тест ответы'!PD76*'Показатели'!$F$588*IF($PF$4="да",$C75,1)</f>
        <v>0</v>
      </c>
      <c r="PG75" s="126">
        <f>'Тест ответы'!PE76*'Показатели'!$F$589*IF($PG$4="да",$C75,1)</f>
        <v>0</v>
      </c>
      <c r="PH75" s="126">
        <f>'Тест ответы'!PF76*'Показатели'!$F$590*IF($PH$4="да",$C75,1)</f>
        <v>0</v>
      </c>
      <c r="PI75" s="126">
        <f>'Тест ответы'!PG76*'Показатели'!$F$591*IF($PI$4="да",$C75,1)</f>
        <v>0</v>
      </c>
      <c r="PJ75" s="126">
        <f>'Тест ответы'!PH76*'Показатели'!$F$592*IF($PJ$4="да",$C75,1)</f>
        <v>0</v>
      </c>
      <c r="PK75" s="126">
        <f>'Тест ответы'!PI76*'Показатели'!$F$593*IF($PK$4="да",$C75,1)</f>
        <v>0</v>
      </c>
      <c r="PL75" s="126">
        <f>'Тест ответы'!PJ76*'Показатели'!$F$594*IF($PL$4="да",$C75,1)</f>
        <v>0</v>
      </c>
      <c r="PM75" s="126">
        <f>'Тест ответы'!PK76*'Показатели'!$F$595*IF($PM$4="да",$C75,1)</f>
        <v>0</v>
      </c>
      <c r="PN75" s="126">
        <f>'Тест ответы'!PL76*'Показатели'!$F$596*IF($PN$4="да",$C75,1)</f>
        <v>0</v>
      </c>
      <c r="PO75" s="126">
        <f>'Тест ответы'!PM76*'Показатели'!$F$597*IF($PO$4="да",$C75,1)</f>
        <v>0</v>
      </c>
      <c r="PP75" s="126">
        <f>'Тест ответы'!PN76*'Показатели'!$F$599*IF($PP$4="да",$C75,1)</f>
        <v>0</v>
      </c>
      <c r="PQ75" s="126">
        <f>'Тест ответы'!PO76*'Показатели'!$F$600*IF($PQ$4="да",$C75,1)</f>
        <v>0</v>
      </c>
      <c r="PR75" s="126">
        <f>'Тест ответы'!PP76*'Показатели'!$F$603*IF($PR$4="да",$C75,1)</f>
        <v>0</v>
      </c>
      <c r="PS75" s="126">
        <f>'Тест ответы'!PQ76*'Показатели'!$F$605*IF($PS$4="да",$C75,1)</f>
        <v>0</v>
      </c>
      <c r="PT75" s="126">
        <f>'Тест ответы'!PR76*'Показатели'!$F$606*IF($PT$4="да",$C75,1)</f>
        <v>0</v>
      </c>
      <c r="PU75" s="126">
        <f>'Тест ответы'!PS76*'Показатели'!$F$607*IF($PU$4="да",$C75,1)</f>
        <v>0</v>
      </c>
      <c r="PV75" s="126">
        <f>'Тест ответы'!PT76*'Показатели'!$F$608*IF($PV$4="да",$C75,1)</f>
        <v>0</v>
      </c>
      <c r="PW75" s="126">
        <f>'Тест ответы'!PU76*'Показатели'!$F$609*IF($PW$4="да",$C75,1)</f>
        <v>0</v>
      </c>
      <c r="PX75" s="126">
        <f>'Тест ответы'!PV76*'Показатели'!$F$610*IF($PX$4="да",$C75,1)</f>
        <v>0</v>
      </c>
      <c r="PY75" s="137">
        <f>'Тест ответы'!PW76*'Показатели'!$F$612*IF(PY$4="да",$C75,1)</f>
        <v>0</v>
      </c>
      <c r="PZ75" s="127">
        <f>'Тест ответы'!PX76*'Показатели'!$F$614*IF(PZ$4="да",$C75,1)</f>
        <v>0</v>
      </c>
      <c r="QA75" s="126">
        <f>'Тест ответы'!PY76*'Показатели'!$F$614*IF(QA$4="да",$C75,1)</f>
        <v>0</v>
      </c>
      <c r="QB75" s="126">
        <f>'Тест ответы'!PZ76*'Показатели'!$F$614*IF(QB$4="да",$C75,1)</f>
        <v>0</v>
      </c>
      <c r="QC75" s="126">
        <f>'Тест ответы'!QA76*'Показатели'!$F$614*IF(QC$4="да",$C75,1)</f>
        <v>0</v>
      </c>
      <c r="QD75" s="126">
        <f>'Тест ответы'!QB76*'Показатели'!$F$614*IF(QD$4="да",$C75,1)</f>
        <v>0</v>
      </c>
      <c r="QE75" s="127">
        <f>'Тест ответы'!QC76*'Показатели'!$F$620*IF(QE$4="да",$C75,1)</f>
        <v>0</v>
      </c>
      <c r="QF75" s="126">
        <f>'Тест ответы'!QD76*'Показатели'!$F$620*IF(QF$4="да",$C75,1)</f>
        <v>0</v>
      </c>
      <c r="QG75" s="126">
        <f>'Тест ответы'!QE76*'Показатели'!$F$620*IF(QG$4="да",$C75,1)</f>
        <v>0</v>
      </c>
      <c r="QH75" s="126">
        <f>'Тест ответы'!QF76*'Показатели'!$F$620*IF(QH$4="да",$C75,1)</f>
        <v>0</v>
      </c>
      <c r="QI75" s="126">
        <f>'Тест ответы'!QG76*'Показатели'!$F$620*IF(QI$4="да",$C75,1)</f>
        <v>0</v>
      </c>
      <c r="QJ75" s="138">
        <f>'Тест ответы'!QH76*'Показатели'!$F$620*IF(QJ$4="да",$C75,1)</f>
        <v>0</v>
      </c>
      <c r="QK75" s="122" t="str">
        <f>'Тест ответы'!QI76*#REF!*IF(QK$4="да",$C75,1)</f>
        <v>#REF!</v>
      </c>
      <c r="QL75" s="122">
        <f>'Тест ответы'!QJ76*'Показатели'!$F$628*IF(QL$4="да",$C75,1)</f>
        <v>0</v>
      </c>
      <c r="QM75" s="122">
        <f>'Тест ответы'!QK76*'Показатели'!$F$629*IF(QM$4="да",$C75,1)</f>
        <v>0</v>
      </c>
      <c r="QN75" s="122">
        <f>'Тест ответы'!QL76*'Показатели'!$F$631*IF(QN$4="да",$C75,1)</f>
        <v>0</v>
      </c>
      <c r="QO75" s="122" t="str">
        <f>'Тест ответы'!QM76*#REF!*IF(QO$4="да",$C75,1)</f>
        <v>#REF!</v>
      </c>
      <c r="QP75" s="136">
        <f>'Тест ответы'!QN76*'Показатели'!$F$632*IF(QP$4="да",$C75,1)</f>
        <v>0</v>
      </c>
      <c r="QQ75" s="126">
        <f>'Тест ответы'!QO76*'Показатели'!$F$635*IF(QQ$4="да",$C75,1)</f>
        <v>0</v>
      </c>
      <c r="QR75" s="126">
        <f>'Тест ответы'!QP76*'Показатели'!$F$636*IF(QR$4="да",$C75,1)</f>
        <v>0</v>
      </c>
      <c r="QS75" s="126">
        <f>'Тест ответы'!QQ76*'Показатели'!$F$638*IF(QS$4="да",$C75,1)</f>
        <v>0</v>
      </c>
      <c r="QT75" s="126">
        <f>'Тест ответы'!QR76*'Показатели'!$F$639*IF(QT$4="да",$C75,1)</f>
        <v>0</v>
      </c>
      <c r="QU75" s="126">
        <f>'Тест ответы'!QS76*'Показатели'!$F$640*IF(QU$4="да",$C75,1)</f>
        <v>0</v>
      </c>
      <c r="QV75" s="126">
        <f>'Тест ответы'!QT76*'Показатели'!$F$641*IF(QV$4="да",$C75,1)</f>
        <v>0</v>
      </c>
      <c r="QW75" s="126">
        <f>'Тест ответы'!QU76*'Показатели'!$F$642*IF(QW$4="да",$C75,1)</f>
        <v>0</v>
      </c>
      <c r="QX75" s="135">
        <f>'Тест ответы'!QV76*'Показатели'!$F$643*IF(QX$4="да",$C75,1)</f>
        <v>0</v>
      </c>
      <c r="QY75" s="131"/>
      <c r="QZ75" s="131"/>
      <c r="RA75" s="131"/>
      <c r="RB75" s="131"/>
      <c r="RC75" s="131"/>
      <c r="RD75" s="131"/>
      <c r="RE75" s="131"/>
      <c r="RF75" s="131"/>
      <c r="RG75" s="131"/>
    </row>
    <row r="76">
      <c r="A76" s="117">
        <v>72.0</v>
      </c>
      <c r="B76" s="118" t="str">
        <f>'Тест ответы'!B77</f>
        <v>Тульская область</v>
      </c>
      <c r="C76" s="139">
        <f>VLOOKUP(B76,'Население'!$B$2:$E$90,4,FALSE)</f>
        <v>8.855694738</v>
      </c>
      <c r="D76" s="120" t="str">
        <f t="shared" si="9"/>
        <v>#REF!</v>
      </c>
      <c r="E76" s="121">
        <f>'Тест ответы'!C77*'Показатели'!$F$3*IF(E$4="да",$C76,1)</f>
        <v>0.0005</v>
      </c>
      <c r="F76" s="121">
        <f>'Тест ответы'!D77*'Показатели'!$F$4*IF(F$4="да",$C76,1)</f>
        <v>0.005</v>
      </c>
      <c r="G76" s="121">
        <f>'Тест ответы'!E77*'Показатели'!$F$5*IF($G$4="да",C76,1)</f>
        <v>0</v>
      </c>
      <c r="H76" s="121">
        <f>'Тест ответы'!F77*'Показатели'!$F$6*IF($H$4="да",C76,1)</f>
        <v>0</v>
      </c>
      <c r="I76" s="121">
        <f>'Тест ответы'!G77*'Показатели'!$F$7*IF(I$4="да",D76,1)</f>
        <v>0</v>
      </c>
      <c r="J76" s="121">
        <f>'Тест ответы'!H77*'Показатели'!$F$8*IF($J$4="да",C76,1)</f>
        <v>0.01</v>
      </c>
      <c r="K76" s="121">
        <f>'Тест ответы'!I77*'Показатели'!$F$9*IF(K$4="да",D76,1)</f>
        <v>0</v>
      </c>
      <c r="L76" s="121">
        <f>'Тест ответы'!J77*'Показатели'!$F$10*IF(L$4="да",$C76,1)</f>
        <v>0.02</v>
      </c>
      <c r="M76" s="121">
        <f>'Тест ответы'!K77*'Показатели'!$F$11*IF(M$4="да",$C76,1)</f>
        <v>0.03</v>
      </c>
      <c r="N76" s="122">
        <f>'Тест ответы'!L77*'Показатели'!$F$12*IF(N$4="да",$C76,1)</f>
        <v>0.03</v>
      </c>
      <c r="O76" s="123">
        <f>'Тест ответы'!M77*'Показатели'!$F$14*IF(O$4="да",$C76,1)</f>
        <v>0</v>
      </c>
      <c r="P76" s="124">
        <f>'Тест ответы'!N77*'Показатели'!$F$15*IF(P$4="да",$C76,1)</f>
        <v>0.04</v>
      </c>
      <c r="Q76" s="124">
        <f>'Тест ответы'!O77*'Показатели'!$F$17*IF(Q$4="да",$C76,1)</f>
        <v>0</v>
      </c>
      <c r="R76" s="124">
        <f>'Тест ответы'!P77*'Показатели'!$F$18*IF(R$4="да",$C76,1)</f>
        <v>0.1</v>
      </c>
      <c r="S76" s="123">
        <f>'Тест ответы'!Q77*'Показатели'!$F$20*IF(S$4="да",$C76,1)</f>
        <v>0</v>
      </c>
      <c r="T76" s="121">
        <f>'Тест ответы'!R77*'Показатели'!$F$21*IF(T$4="да",$C76,1)</f>
        <v>0</v>
      </c>
      <c r="U76" s="121">
        <f>'Тест ответы'!S77*'Показатели'!$F$24*IF(U$4="да",$C76,1)</f>
        <v>0</v>
      </c>
      <c r="V76" s="121">
        <f>'Тест ответы'!T77*'Показатели'!$F$25*IF(V$4="да",$C76,1)</f>
        <v>0</v>
      </c>
      <c r="W76" s="121">
        <f>'Тест ответы'!U77*'Показатели'!$F$26*IF(W$4="да",$C76,1)</f>
        <v>0</v>
      </c>
      <c r="X76" s="121">
        <f>'Тест ответы'!V77*'Показатели'!$F$28*IF(X$4="да",$C76,1)</f>
        <v>0</v>
      </c>
      <c r="Y76" s="121">
        <f>'Тест ответы'!W77*'Показатели'!$F$29*IF(Y$4="да",$C76,1)</f>
        <v>0</v>
      </c>
      <c r="Z76" s="125">
        <f>'Тест ответы'!X77*'Показатели'!$F$33*IF(Z$4="да",$C76,1)</f>
        <v>0</v>
      </c>
      <c r="AA76" s="126">
        <f>'Тест ответы'!Y77*'Показатели'!$F$34*IF(AA$4="да",$C76,1)</f>
        <v>0</v>
      </c>
      <c r="AB76" s="126">
        <f>'Тест ответы'!Z77*'Показатели'!$F$35*IF(AB$4="да",$C76,1)</f>
        <v>0</v>
      </c>
      <c r="AC76" s="126">
        <f>'Тест ответы'!AA77*'Показатели'!$F$36*IF(AC$4="да",$C76,1)</f>
        <v>0</v>
      </c>
      <c r="AD76" s="126">
        <f>'Тест ответы'!AB77*'Показатели'!$F$37*IF(AD$4="да",$C76,1)</f>
        <v>0</v>
      </c>
      <c r="AE76" s="126">
        <f>'Тест ответы'!AC77*'Показатели'!$F$38*IF(AE$4="да",$C76,1)</f>
        <v>0</v>
      </c>
      <c r="AF76" s="126">
        <f>'Тест ответы'!AD77*'Показатели'!$F$39*IF(AF$4="да",$C76,1)</f>
        <v>0</v>
      </c>
      <c r="AG76" s="126">
        <f>'Тест ответы'!AE77*'Показатели'!$F$40*IF(AG$4="да",$C76,1)</f>
        <v>0</v>
      </c>
      <c r="AH76" s="126">
        <f>'Тест ответы'!AF77*'Показатели'!$F$41*IF(AH$4="да",$C76,1)</f>
        <v>0</v>
      </c>
      <c r="AI76" s="127">
        <f>'Тест ответы'!AG77*'Показатели'!$F$43*IF(AI$4="да",$C76,1)</f>
        <v>0</v>
      </c>
      <c r="AJ76" s="126">
        <f>'Тест ответы'!AH77*'Показатели'!$F$44*IF(AJ$4="да",$C76,1)</f>
        <v>0</v>
      </c>
      <c r="AK76" s="126">
        <f>'Тест ответы'!AI77*'Показатели'!$F$45*IF(AK$4="да",$C76,1)</f>
        <v>0</v>
      </c>
      <c r="AL76" s="126">
        <f>'Тест ответы'!AJ77*'Показатели'!$F$46*IF(AL$4="да",$C76,1)</f>
        <v>0</v>
      </c>
      <c r="AM76" s="126">
        <f>'Тест ответы'!AK77*'Показатели'!$F$47*IF(AM$4="да",$C76,1)</f>
        <v>0</v>
      </c>
      <c r="AN76" s="126">
        <f>'Тест ответы'!AL77*'Показатели'!$F$48*IF(AN$4="да",$C76,1)</f>
        <v>0</v>
      </c>
      <c r="AO76" s="126">
        <f>'Тест ответы'!AM77*'Показатели'!$F$49*IF(AO$4="да",$C76,1)</f>
        <v>0</v>
      </c>
      <c r="AP76" s="126">
        <f>'Тест ответы'!AN77*'Показатели'!$F$50*IF(AP$4="да",$C76,1)</f>
        <v>0</v>
      </c>
      <c r="AQ76" s="126">
        <f>'Тест ответы'!AO77*'Показатели'!$F$51*IF(AQ$4="да",$C76,1)</f>
        <v>0</v>
      </c>
      <c r="AR76" s="123">
        <f>'Тест ответы'!AP77*'Показатели'!$F$53*IF($AR$4="да",$C76,1)</f>
        <v>0</v>
      </c>
      <c r="AS76" s="128">
        <f>'Тест ответы'!AQ77*'Показатели'!$F$54*IF($AS$4="да",$C76,1)</f>
        <v>0</v>
      </c>
      <c r="AT76" s="127">
        <f>'Тест ответы'!AR77*'Показатели'!$F$56*IF(AT$4="да",$C76,1)</f>
        <v>0</v>
      </c>
      <c r="AU76" s="126">
        <f>'Тест ответы'!AS77*'Показатели'!$F$57*IF(AU$4="да",$C76,1)</f>
        <v>0</v>
      </c>
      <c r="AV76" s="126">
        <f>'Тест ответы'!AT77*'Показатели'!$F$58*IF(AV$4="да",$C76,1)</f>
        <v>0</v>
      </c>
      <c r="AW76" s="126">
        <f>'Тест ответы'!AU77*'Показатели'!$F$59*IF(AW$4="да",$C76,1)</f>
        <v>0</v>
      </c>
      <c r="AX76" s="126">
        <f>'Тест ответы'!AV77*'Показатели'!$F$60*IF(AX$4="да",$C76,1)</f>
        <v>0</v>
      </c>
      <c r="AY76" s="126">
        <f>'Тест ответы'!AW77*'Показатели'!$F$61*IF(AY$4="да",$C76,1)</f>
        <v>0</v>
      </c>
      <c r="AZ76" s="129">
        <f>'Тест ответы'!AX77*'Показатели'!$F$64*IF($AZ$4="да",$C76,1)</f>
        <v>0</v>
      </c>
      <c r="BA76" s="121">
        <f>'Тест ответы'!AY77*'Показатели'!$F$65*IF($BA$4="да",$C76,1)</f>
        <v>0</v>
      </c>
      <c r="BB76" s="121">
        <f>'Тест ответы'!AZ77*'Показатели'!$F$66*IF($BA$4="да",$C76,1)</f>
        <v>0</v>
      </c>
      <c r="BC76" s="121">
        <f>'Тест ответы'!BA77*'Показатели'!$F$67*IF($BC$4="да",$C76,1)</f>
        <v>0</v>
      </c>
      <c r="BD76" s="121">
        <f>'Тест ответы'!BB77*'Показатели'!$F$68*IF($BD$4="да",$C76,1)</f>
        <v>0</v>
      </c>
      <c r="BE76" s="121">
        <f>'Тест ответы'!BC77*'Показатели'!$F$69*IF($BE$4="да",$C76,1)</f>
        <v>0</v>
      </c>
      <c r="BF76" s="121">
        <f>'Тест ответы'!BD77*'Показатели'!$F$70*IF($BF$4="да",$C76,1)</f>
        <v>0</v>
      </c>
      <c r="BG76" s="121">
        <f>'Тест ответы'!BE77*'Показатели'!$F$71*IF($BG$4="да",$C76,1)</f>
        <v>0</v>
      </c>
      <c r="BH76" s="128">
        <f>'Тест ответы'!BF77*'Показатели'!$F$72*IF($BH$4="да",$C76,1)</f>
        <v>0</v>
      </c>
      <c r="BI76" s="121">
        <f>'Тест ответы'!BG77*'Показатели'!$F$75*IF($BI$4="да",$C76,1)</f>
        <v>0</v>
      </c>
      <c r="BJ76" s="121">
        <f>'Тест ответы'!BH77*'Показатели'!$F$76*IF($BJ$4="да",$C76,1)</f>
        <v>0</v>
      </c>
      <c r="BK76" s="121">
        <f>'Тест ответы'!BI77*'Показатели'!$F$77*IF($BK$4="да",$C76,1)</f>
        <v>0</v>
      </c>
      <c r="BL76" s="121">
        <f>'Тест ответы'!BJ77*'Показатели'!$F$78*IF($BL$4="да",$C76,1)</f>
        <v>0</v>
      </c>
      <c r="BM76" s="121">
        <f>'Тест ответы'!BK77*'Показатели'!$F$79*IF($BM$4="да",$C76,1)</f>
        <v>0</v>
      </c>
      <c r="BN76" s="121">
        <f>'Тест ответы'!BL77*'Показатели'!$F$80*IF($BN$4="да",$C76,1)</f>
        <v>0</v>
      </c>
      <c r="BO76" s="128">
        <f>'Тест ответы'!BM77*'Показатели'!$F$81*IF($BO$4="да",$C76,1)</f>
        <v>0</v>
      </c>
      <c r="BP76" s="121">
        <f>'Тест ответы'!BN77*'Показатели'!$F$86*IF(BP$4="да",$C76,1)</f>
        <v>0</v>
      </c>
      <c r="BQ76" s="121">
        <f>'Тест ответы'!BO77*'Показатели'!$F$87*IF(BQ$4="да",$C76,1)</f>
        <v>0</v>
      </c>
      <c r="BR76" s="121">
        <f>'Тест ответы'!BP77*'Показатели'!$F$88*IF(BR$4="да",$C76,1)</f>
        <v>0</v>
      </c>
      <c r="BS76" s="121">
        <f>'Тест ответы'!BQ77*'Показатели'!$F$89*IF($BS$4="да",$C76,1)</f>
        <v>0</v>
      </c>
      <c r="BT76" s="121">
        <f>'Тест ответы'!BR77*'Показатели'!$F$90*IF($BT$4="да",$C76,1)</f>
        <v>0</v>
      </c>
      <c r="BU76" s="121">
        <f>'Тест ответы'!BS77*'Показатели'!$F$91*IF($BU$4="да",$C76,1)</f>
        <v>0</v>
      </c>
      <c r="BV76" s="121">
        <f>'Тест ответы'!BT77*'Показатели'!$F$92*IF($BV$4="да",$C76,1)</f>
        <v>0</v>
      </c>
      <c r="BW76" s="121">
        <f>'Тест ответы'!BU77*'Показатели'!$F$93*IF($BW$4="да",$C76,1)</f>
        <v>0</v>
      </c>
      <c r="BX76" s="121">
        <f>'Тест ответы'!BV77*'Показатели'!$F$94*IF($BX$4="да",$C76,1)</f>
        <v>0</v>
      </c>
      <c r="BY76" s="121">
        <f>'Тест ответы'!BW77*'Показатели'!$F$95*IF($BY$4="да",$C76,1)</f>
        <v>0</v>
      </c>
      <c r="BZ76" s="121">
        <f>'Тест ответы'!BX77*'Показатели'!$F$96*IF($BZ$4="да",$C76,1)</f>
        <v>0</v>
      </c>
      <c r="CA76" s="121">
        <f>'Тест ответы'!BY77*'Показатели'!$F$97*IF($CA$4="да",$C76,1)</f>
        <v>0</v>
      </c>
      <c r="CB76" s="121">
        <f>'Тест ответы'!BZ77*'Показатели'!$F$99*IF($CB$4="да",$C76,1)</f>
        <v>0</v>
      </c>
      <c r="CC76" s="121">
        <f>'Тест ответы'!CA77*'Показатели'!$F$100*IF($CC$4="да",$C76,1)</f>
        <v>0</v>
      </c>
      <c r="CD76" s="121">
        <f>'Тест ответы'!CB77*'Показатели'!$F$101*IF($CD$4="да",$C76,1)</f>
        <v>0</v>
      </c>
      <c r="CE76" s="121">
        <f>'Тест ответы'!CC77*'Показатели'!$F$102*IF($CE$4="да",$C76,1)</f>
        <v>0</v>
      </c>
      <c r="CF76" s="121">
        <f>'Тест ответы'!CD77*'Показатели'!$F$103*IF($CF$4="да",$C76,1)</f>
        <v>0</v>
      </c>
      <c r="CG76" s="121">
        <f>'Тест ответы'!CE77*'Показатели'!$F$104*IF($CG$4="да",$C76,1)</f>
        <v>0</v>
      </c>
      <c r="CH76" s="121">
        <f>'Тест ответы'!CF77*'Показатели'!$F$105*IF($CH$4="да",$C76,1)</f>
        <v>0</v>
      </c>
      <c r="CI76" s="121">
        <f>'Тест ответы'!CG77*'Показатели'!$F$106*IF($CI$4="да",$C76,1)</f>
        <v>0</v>
      </c>
      <c r="CJ76" s="121">
        <f>'Тест ответы'!CH77*'Показатели'!$F$107*IF($CJ$4="да",$C76,1)</f>
        <v>0</v>
      </c>
      <c r="CK76" s="121">
        <f>'Тест ответы'!CI77*'Показатели'!$F$108*IF($CK$4="да",$C76,1)</f>
        <v>0</v>
      </c>
      <c r="CL76" s="121">
        <f>'Тест ответы'!CJ77*'Показатели'!$F$109*IF($CL$4="да",$C76,1)</f>
        <v>0</v>
      </c>
      <c r="CM76" s="121">
        <f>'Тест ответы'!CK77*'Показатели'!$F$110*IF($CM$4="да",$C76,1)</f>
        <v>0</v>
      </c>
      <c r="CN76" s="121">
        <f>'Тест ответы'!CL77*'Показатели'!$F$111*IF($CN$4="да",$C76,1)</f>
        <v>0</v>
      </c>
      <c r="CO76" s="121">
        <f>'Тест ответы'!CM77*'Показатели'!$F$112*IF($CO$4="да",$C76,1)</f>
        <v>0</v>
      </c>
      <c r="CP76" s="128">
        <f>'Тест ответы'!CN77*'Показатели'!$F$113*IF($CP$4="да",$C76,1)</f>
        <v>0</v>
      </c>
      <c r="CQ76" s="121">
        <f>'Тест ответы'!CO77*'Показатели'!$F$118*IF(CQ$4="да",$C76,1)</f>
        <v>0</v>
      </c>
      <c r="CR76" s="121">
        <f>'Тест ответы'!CP77*'Показатели'!$F$119*IF(CR$4="да",$C76,1)</f>
        <v>0</v>
      </c>
      <c r="CS76" s="121">
        <f>'Тест ответы'!CQ77*'Показатели'!$F$120*IF(CS$4="да",$C76,1)</f>
        <v>0</v>
      </c>
      <c r="CT76" s="121">
        <f>'Тест ответы'!CR77*'Показатели'!$F$121*IF($CT$4="да",$C76,1)</f>
        <v>0</v>
      </c>
      <c r="CU76" s="121">
        <f>'Тест ответы'!CS77*'Показатели'!$F$122*IF($CU$4="да",$C76,1)</f>
        <v>0</v>
      </c>
      <c r="CV76" s="121">
        <f>'Тест ответы'!CT77*'Показатели'!$F$123*IF($CV$4="да",$C76,1)</f>
        <v>0</v>
      </c>
      <c r="CW76" s="121">
        <f>'Тест ответы'!CU77*'Показатели'!$F$124*IF($CW$4="да",$C76,1)</f>
        <v>0</v>
      </c>
      <c r="CX76" s="121">
        <f>'Тест ответы'!CV77*'Показатели'!$F$125*IF($CX$4="да",$C76,1)</f>
        <v>0</v>
      </c>
      <c r="CY76" s="121">
        <f>'Тест ответы'!CW77*'Показатели'!$F$126*IF($CY$4="да",$C76,1)</f>
        <v>0</v>
      </c>
      <c r="CZ76" s="121">
        <f>'Тест ответы'!CX77*'Показатели'!$F$127*IF($CZ$4="да",$C76,1)</f>
        <v>0</v>
      </c>
      <c r="DA76" s="121">
        <f>'Тест ответы'!CY77*'Показатели'!$F$128*IF($DA$4="да",$C76,1)</f>
        <v>0</v>
      </c>
      <c r="DB76" s="121">
        <f>'Тест ответы'!CZ77*'Показатели'!$F$129*IF($DB$4="да",$C76,1)</f>
        <v>0</v>
      </c>
      <c r="DC76" s="121">
        <f>'Тест ответы'!DA77*'Показатели'!$F$131*IF($DC$4="да",$C76,1)</f>
        <v>0</v>
      </c>
      <c r="DD76" s="121">
        <f>'Тест ответы'!DB77*'Показатели'!$F$132*IF($DD$4="да",$C76,1)</f>
        <v>0</v>
      </c>
      <c r="DE76" s="121">
        <f>'Тест ответы'!DC77*'Показатели'!$F$133*IF($DE$4="да",$C76,1)</f>
        <v>0</v>
      </c>
      <c r="DF76" s="121">
        <f>'Тест ответы'!DD77*'Показатели'!$F$134*IF($DF$4="да",$C76,1)</f>
        <v>0</v>
      </c>
      <c r="DG76" s="121">
        <f>'Тест ответы'!DE77*'Показатели'!$F$135*IF($DG$4="да",$C76,1)</f>
        <v>0</v>
      </c>
      <c r="DH76" s="121">
        <f>'Тест ответы'!DF77*'Показатели'!$F$136*IF($DH75="да",$C76,1)</f>
        <v>0</v>
      </c>
      <c r="DI76" s="121">
        <f>'Тест ответы'!DG77*'Показатели'!$F$137*IF($DI$4="да",$C76,1)</f>
        <v>0</v>
      </c>
      <c r="DJ76" s="121">
        <f>'Тест ответы'!DH77*'Показатели'!$F$138*IF($DJ$4="да",$C76,1)</f>
        <v>0</v>
      </c>
      <c r="DK76" s="122">
        <f>'Тест ответы'!DH77*'Показатели'!$F$139*IF($DK$4="да",$C76,1)</f>
        <v>0</v>
      </c>
      <c r="DL76" s="130" t="str">
        <f>'Тест ответы'!DJ77*#REF!*IF($DL$4="да",$C76,1)</f>
        <v>#REF!</v>
      </c>
      <c r="DM76" s="122" t="str">
        <f>'Тест ответы'!DF77*#REF!*IF(DM$4="да",$C76,1)</f>
        <v>#REF!</v>
      </c>
      <c r="DN76" s="122" t="str">
        <f>'Тест ответы'!DL77*#REF!*IF($DN$4="да",$C76,1)</f>
        <v>#REF!</v>
      </c>
      <c r="DO76" s="131" t="str">
        <f>'Тест ответы'!DM77*#REF!*IF($DO$4="да",$C76,1)</f>
        <v>#REF!</v>
      </c>
      <c r="DP76" s="122">
        <f>'Тест ответы'!DN77*'Показатели'!$F$141*IF($DP$4="да",$C76,1)</f>
        <v>0</v>
      </c>
      <c r="DQ76" s="122">
        <f>'Тест ответы'!DO77*'Показатели'!$F$142*IF(DQ$4="да",$C76,1)</f>
        <v>0</v>
      </c>
      <c r="DR76" s="132">
        <f>'Тест ответы'!DP77*'Показатели'!$F$144*$C76</f>
        <v>0</v>
      </c>
      <c r="DS76" s="122">
        <f>'Тест ответы'!DQ77*'Показатели'!$F$151*$C76</f>
        <v>0</v>
      </c>
      <c r="DT76" s="122">
        <f>'Тест ответы'!DR77*'Показатели'!$F$154*$C76</f>
        <v>0</v>
      </c>
      <c r="DU76" s="122">
        <f>'Тест ответы'!DS77*'Показатели'!$F$157*$C76</f>
        <v>0</v>
      </c>
      <c r="DV76" s="122">
        <f>'Тест ответы'!DT77*'Показатели'!$F$163*$C76</f>
        <v>0</v>
      </c>
      <c r="DW76" s="122">
        <f>'Тест ответы'!DU77*'Показатели'!$F$166*$C76</f>
        <v>0</v>
      </c>
      <c r="DX76" s="133">
        <f>'Тест ответы'!DV77*'Показатели'!$F$169*$C76</f>
        <v>0</v>
      </c>
      <c r="DY76" s="126">
        <f>'Тест ответы'!DW77*'Показатели'!$F$171*IF($DY$4="да",$C76,1)</f>
        <v>0</v>
      </c>
      <c r="DZ76" s="126">
        <f>'Тест ответы'!DX77*'Показатели'!$F$172*IF($DZ$4="да",$C76,1)</f>
        <v>0</v>
      </c>
      <c r="EA76" s="126">
        <f>'Тест ответы'!DY77*'Показатели'!$F$173*IF($EA$4="да",$C76,1)</f>
        <v>0</v>
      </c>
      <c r="EB76" s="126">
        <f>'Тест ответы'!DZ77*'Показатели'!$F$174*IF($EB$4="да",$C76,1)</f>
        <v>0</v>
      </c>
      <c r="EC76" s="126">
        <f>'Тест ответы'!EA77*'Показатели'!$F$175*IF($EC$4="да",$C76,1)</f>
        <v>0</v>
      </c>
      <c r="ED76" s="126">
        <f>'Тест ответы'!EB77*'Показатели'!$F$176*IF($ED$4="да",$C76,1)</f>
        <v>0</v>
      </c>
      <c r="EE76" s="126">
        <f>'Тест ответы'!EC77*'Показатели'!$F$177*IF($EE$4="да",$C76,1)</f>
        <v>0</v>
      </c>
      <c r="EF76" s="126">
        <f>'Тест ответы'!ED77*'Показатели'!$F$178*IF($EF$4="да",$C76,1)</f>
        <v>0</v>
      </c>
      <c r="EG76" s="126">
        <f>'Тест ответы'!EE77*'Показатели'!$F$179*IF($EG$4="да",$C76,1)</f>
        <v>0</v>
      </c>
      <c r="EH76" s="126">
        <f>'Тест ответы'!EF77*'Показатели'!$F$180*IF($EH$4="да",$C76,1)</f>
        <v>0</v>
      </c>
      <c r="EI76" s="126">
        <f>'Тест ответы'!EG77*'Показатели'!$F$181*IF($EI$4="да",$C76,1)</f>
        <v>0</v>
      </c>
      <c r="EJ76" s="126">
        <f>'Тест ответы'!EH77*'Показатели'!$F$182*IF($EJ$4="да",$C76,1)</f>
        <v>0</v>
      </c>
      <c r="EK76" s="126">
        <f>'Тест ответы'!EI77*'Показатели'!$F$183*IF($EK$4="да",$C76,1)</f>
        <v>0</v>
      </c>
      <c r="EL76" s="126">
        <f>'Тест ответы'!EJ77*'Показатели'!$F$184*IF($EL$4="да",$C76,1)</f>
        <v>0</v>
      </c>
      <c r="EM76" s="126">
        <f>'Тест ответы'!EK77*'Показатели'!$F$185*IF($EM$4="да",$C76,1)</f>
        <v>0</v>
      </c>
      <c r="EN76" s="126">
        <f>'Тест ответы'!EL77*'Показатели'!$F$186*IF($EN$4="да",$C76,1)</f>
        <v>0</v>
      </c>
      <c r="EO76" s="126">
        <f>'Тест ответы'!EM77*'Показатели'!$F$187*IF($EO$4="да",$C76,1)</f>
        <v>0</v>
      </c>
      <c r="EP76" s="126">
        <f>'Тест ответы'!EN77*'Показатели'!$F$188*IF($EP$4="да",$C76,1)</f>
        <v>0</v>
      </c>
      <c r="EQ76" s="126">
        <f>'Тест ответы'!EO77*'Показатели'!$F$189*IF($EQ$4="да",$C76,1)</f>
        <v>0</v>
      </c>
      <c r="ER76" s="126">
        <f>'Тест ответы'!EP77*'Показатели'!$F$190*IF($ER$4="да",$C76,1)</f>
        <v>0</v>
      </c>
      <c r="ES76" s="134">
        <f>'Тест ответы'!EQ77*'Показатели'!$F$191*IF($ES$4="да",$C76,1)</f>
        <v>0</v>
      </c>
      <c r="ET76" s="126">
        <f>'Тест ответы'!ER77*'Показатели'!$F$193*IF($ET$4="да",$C76,1)</f>
        <v>0</v>
      </c>
      <c r="EU76" s="126">
        <f>'Тест ответы'!ES77*'Показатели'!$F$194*IF($EU$4="да",$C76,1)</f>
        <v>0</v>
      </c>
      <c r="EV76" s="126">
        <f>'Тест ответы'!ET77*'Показатели'!$F$195*IF($EV$4="да",$C76,1)</f>
        <v>0</v>
      </c>
      <c r="EW76" s="126">
        <f>'Тест ответы'!EU77*'Показатели'!$F$196*IF($EW$4="да",$C76,1)</f>
        <v>0</v>
      </c>
      <c r="EX76" s="126">
        <f>'Тест ответы'!EV77*'Показатели'!$F$197*IF($EX$4="да",$C76,1)</f>
        <v>0</v>
      </c>
      <c r="EY76" s="126">
        <f>'Тест ответы'!EW77*'Показатели'!$F$198*IF($EY$4="да",$C76,1)</f>
        <v>0</v>
      </c>
      <c r="EZ76" s="126">
        <f>'Тест ответы'!EX77*'Показатели'!$F$199*IF($EZ$4="да",$C76,1)</f>
        <v>0</v>
      </c>
      <c r="FA76" s="126">
        <f>'Тест ответы'!EY77*'Показатели'!$F$200*IF($FA$4="да",$C76,1)</f>
        <v>0</v>
      </c>
      <c r="FB76" s="126">
        <f>'Тест ответы'!EZ77*'Показатели'!$F$201*IF($FB$4="да",$C76,1)</f>
        <v>0</v>
      </c>
      <c r="FC76" s="126">
        <f>'Тест ответы'!FA77*'Показатели'!$F$202*IF($FC$4="да",$C76,1)</f>
        <v>0</v>
      </c>
      <c r="FD76" s="126">
        <f>'Тест ответы'!FB77*'Показатели'!$F$203*IF($FD$4="да",$C76,1)</f>
        <v>0</v>
      </c>
      <c r="FE76" s="126">
        <f>'Тест ответы'!FC77*'Показатели'!$F$204*IF($FE$4="да",$C76,1)</f>
        <v>0</v>
      </c>
      <c r="FF76" s="126">
        <f>'Тест ответы'!FD77*'Показатели'!$F$205*IF($FF$4="да",$C76,1)</f>
        <v>0</v>
      </c>
      <c r="FG76" s="126">
        <f>'Тест ответы'!FE77*'Показатели'!$F$206*IF($FG$4="да",$C76,1)</f>
        <v>0</v>
      </c>
      <c r="FH76" s="126">
        <f>'Тест ответы'!FF77*'Показатели'!$F$207*IF($FH$4="да",$C76,1)</f>
        <v>0</v>
      </c>
      <c r="FI76" s="126">
        <f>'Тест ответы'!FG77*'Показатели'!$F$208*IF($FI$4="да",$C76,1)</f>
        <v>0</v>
      </c>
      <c r="FJ76" s="126">
        <f>'Тест ответы'!FH77*'Показатели'!$F$209*IF($FJ$4="да",$C76,1)</f>
        <v>0</v>
      </c>
      <c r="FK76" s="135">
        <f>'Тест ответы'!FI77*'Показатели'!$F$210*IF($FK$4="да",$C76,1)</f>
        <v>0</v>
      </c>
      <c r="FL76" s="122">
        <f>'Тест ответы'!FJ77*'Показатели'!$F$214*IF(FL$4="да",$C76,1)</f>
        <v>0</v>
      </c>
      <c r="FM76" s="122">
        <f>'Тест ответы'!FK77*'Показатели'!$F$215*IF(FM$4="да",$C76,1)</f>
        <v>0</v>
      </c>
      <c r="FN76" s="122">
        <f>'Тест ответы'!FL77*'Показатели'!$F$217*IF(FN$4="да",$C76,1)</f>
        <v>0</v>
      </c>
      <c r="FO76" s="122">
        <f>'Тест ответы'!FM77*'Показатели'!$F$218*IF(FO$4="да",$C76,1)</f>
        <v>0</v>
      </c>
      <c r="FP76" s="122">
        <f>'Тест ответы'!FN77*'Показатели'!$F$220*IF(FP$4="да",$C76,1)</f>
        <v>0</v>
      </c>
      <c r="FQ76" s="122">
        <f>'Тест ответы'!FO77*'Показатели'!$F$221*IF(FQ$4="да",$C76,1)</f>
        <v>0</v>
      </c>
      <c r="FR76" s="122">
        <f>'Тест ответы'!FP77*'Показатели'!$F$222*IF(FR$4="да",$C76,1)</f>
        <v>0</v>
      </c>
      <c r="FS76" s="122">
        <f>'Тест ответы'!FQ77*'Показатели'!$F$223*IF(FS$4="да",$C76,1)</f>
        <v>0</v>
      </c>
      <c r="FT76" s="122">
        <f>'Тест ответы'!FR77*'Показатели'!$F$224*IF(FT$4="да",$C76,1)</f>
        <v>0</v>
      </c>
      <c r="FU76" s="122">
        <f>'Тест ответы'!FS77*'Показатели'!$F$225*IF(FU$4="да",$C76,1)</f>
        <v>0</v>
      </c>
      <c r="FV76" s="122">
        <f>'Тест ответы'!FT77*'Показатели'!$F$227*IF(FV$4="да",$C76,1)</f>
        <v>0</v>
      </c>
      <c r="FW76" s="122">
        <f>'Тест ответы'!FU77*'Показатели'!$F$228*IF(FW$4="да",$C76,1)</f>
        <v>0</v>
      </c>
      <c r="FX76" s="122">
        <f>'Тест ответы'!FV77*'Показатели'!$F$229*IF(FX$4="да",$C76,1)</f>
        <v>0</v>
      </c>
      <c r="FY76" s="122">
        <f>'Тест ответы'!FW77*'Показатели'!$F$230*IF(FY$4="да",$C76,1)</f>
        <v>0</v>
      </c>
      <c r="FZ76" s="122">
        <f>'Тест ответы'!FX77*'Показатели'!$F$231*IF(FZ$4="да",$C76,1)</f>
        <v>0</v>
      </c>
      <c r="GA76" s="122">
        <f>'Тест ответы'!FY77*'Показатели'!$F$232*IF(GA$4="да",$C76,1)</f>
        <v>0</v>
      </c>
      <c r="GB76" s="132">
        <f>'Тест ответы'!FZ77*'Показатели'!$F$235*IF($GB$4="да",$C76,1)</f>
        <v>0</v>
      </c>
      <c r="GC76" s="122">
        <f>'Тест ответы'!GA77*'Показатели'!$F$236*IF($GC$4="да",$C76,1)</f>
        <v>0</v>
      </c>
      <c r="GD76" s="122">
        <f>'Тест ответы'!GB77*'Показатели'!$F$238*IF($GD$4="да",$C76,1)</f>
        <v>0</v>
      </c>
      <c r="GE76" s="122">
        <f>'Тест ответы'!GC77*'Показатели'!$F$239*IF($GE$4="да",$C76,1)</f>
        <v>0</v>
      </c>
      <c r="GF76" s="122">
        <f>'Тест ответы'!GD77*'Показатели'!$F$241*IF($GF$4="да",$C76,1)</f>
        <v>0</v>
      </c>
      <c r="GG76" s="122">
        <f>'Тест ответы'!GE77*'Показатели'!$F$242*IF($GG$4="да",$C76,1)</f>
        <v>0</v>
      </c>
      <c r="GH76" s="122">
        <f>'Тест ответы'!GF77*'Показатели'!$F$243*IF($GH$4="да",$C76,1)</f>
        <v>0</v>
      </c>
      <c r="GI76" s="122">
        <f>'Тест ответы'!GG77*'Показатели'!$F$244*IF($GI$4="да",$C76,1)</f>
        <v>0</v>
      </c>
      <c r="GJ76" s="122">
        <f>'Тест ответы'!GH77*'Показатели'!$F$245*IF($GJ$4="да",$C76,1)</f>
        <v>0</v>
      </c>
      <c r="GK76" s="122">
        <f>'Тест ответы'!GI77*'Показатели'!$F$246*IF($GK$4="да",$C76,1)</f>
        <v>0</v>
      </c>
      <c r="GL76" s="122">
        <f>'Тест ответы'!GJ77*'Показатели'!$F$248*IF($GL$4="да",$C76,1)</f>
        <v>0</v>
      </c>
      <c r="GM76" s="122">
        <f>'Тест ответы'!GK77*'Показатели'!$F$249*IF($GM$4="да",$C76,1)</f>
        <v>0</v>
      </c>
      <c r="GN76" s="122">
        <f>'Тест ответы'!GL77*'Показатели'!$F$250*IF($GN$4="да",$C76,1)</f>
        <v>0</v>
      </c>
      <c r="GO76" s="122">
        <f>'Тест ответы'!GM77*'Показатели'!$F$251*IF($GO$4="да",$C76,1)</f>
        <v>0</v>
      </c>
      <c r="GP76" s="122">
        <f>'Тест ответы'!GN77*'Показатели'!$F$252*IF($GP$4="да",$C76,1)</f>
        <v>0</v>
      </c>
      <c r="GQ76" s="122">
        <f>'Тест ответы'!GO77*'Показатели'!$F$253*IF($GQ$4="да",$C76,1)</f>
        <v>0</v>
      </c>
      <c r="GR76" s="132">
        <f>'Тест ответы'!GP77*'Показатели'!$F$256*IF($GR$4="да",$C76,1)</f>
        <v>0</v>
      </c>
      <c r="GS76" s="122">
        <f>'Тест ответы'!GQ77*'Показатели'!$F$257*IF($GS$4="да",$C76,1)</f>
        <v>0</v>
      </c>
      <c r="GT76" s="122">
        <f>'Тест ответы'!GR77*'Показатели'!$F$258*IF($GT$4="да",$C76,1)</f>
        <v>0</v>
      </c>
      <c r="GU76" s="122">
        <f>'Тест ответы'!GS77*'Показатели'!$F$260*IF($GU$4="да",$C76,1)</f>
        <v>0</v>
      </c>
      <c r="GV76" s="122">
        <f>'Тест ответы'!GT77*'Показатели'!$F$261*IF($GV$4="да",$C76,1)</f>
        <v>0</v>
      </c>
      <c r="GW76" s="122">
        <f>'Тест ответы'!GU77*'Показатели'!$F$262*IF($GW$4="да",$C76,1)</f>
        <v>0</v>
      </c>
      <c r="GX76" s="122">
        <f>'Тест ответы'!GV77*'Показатели'!$F$264*IF($GX$4="да",$C76,1)</f>
        <v>0</v>
      </c>
      <c r="GY76" s="122">
        <f>'Тест ответы'!GW77*'Показатели'!$F$265*IF($GY$4="да",$C76,1)</f>
        <v>0</v>
      </c>
      <c r="GZ76" s="122">
        <f>'Тест ответы'!GX77*'Показатели'!$F$266*IF($GZ$4="да",$C76,1)</f>
        <v>0</v>
      </c>
      <c r="HA76" s="122">
        <f>'Тест ответы'!GY77*'Показатели'!$F$267*IF($HA$4="да",$C76,1)</f>
        <v>0</v>
      </c>
      <c r="HB76" s="122">
        <f>'Тест ответы'!GZ77*'Показатели'!$F$269*IF($HB$4="да",$C76,1)</f>
        <v>0</v>
      </c>
      <c r="HC76" s="122">
        <f>'Тест ответы'!HA77*'Показатели'!$F$270*IF($HC$4="да",$C76,1)</f>
        <v>0</v>
      </c>
      <c r="HD76" s="122">
        <f>'Тест ответы'!HB77*'Показатели'!$F$271*IF($HD$4="да",$C76,1)</f>
        <v>0</v>
      </c>
      <c r="HE76" s="122">
        <f>'Тест ответы'!HC77*'Показатели'!$F$272*IF($HE$4="да",$C76,1)</f>
        <v>0</v>
      </c>
      <c r="HF76" s="122">
        <f>'Тест ответы'!HD77*'Показатели'!$F$274*IF($HF$4="да",$C76,1)</f>
        <v>0</v>
      </c>
      <c r="HG76" s="122">
        <f>'Тест ответы'!HE77*'Показатели'!$F$275*IF($HG$4="да",$C76,1)</f>
        <v>0</v>
      </c>
      <c r="HH76" s="122">
        <f>'Тест ответы'!HF77*'Показатели'!$F$276*IF($HH$4="да",$C76,1)</f>
        <v>0</v>
      </c>
      <c r="HI76" s="122">
        <f>'Тест ответы'!HG77*'Показатели'!$F$277*IF($HI$4="да",$C76,1)</f>
        <v>0</v>
      </c>
      <c r="HJ76" s="122">
        <f>'Тест ответы'!HH77*'Показатели'!$F$278*IF($HJ$4="да",$C76,1)</f>
        <v>0</v>
      </c>
      <c r="HK76" s="122">
        <f>'Тест ответы'!HI77*'Показатели'!$F$279*IF($HK$4="да",$C76,1)</f>
        <v>0</v>
      </c>
      <c r="HL76" s="122">
        <f>'Тест ответы'!HJ77*'Показатели'!$F$280*IF($HL$4="да",$C76,1)</f>
        <v>0</v>
      </c>
      <c r="HM76" s="122">
        <f>'Тест ответы'!HK77*'Показатели'!$F$281*IF($HM$4="да",$C76,1)</f>
        <v>0</v>
      </c>
      <c r="HN76" s="122">
        <f>'Тест ответы'!HL77*'Показатели'!$F$282*IF($HN$4="да",$C76,1)</f>
        <v>0</v>
      </c>
      <c r="HO76" s="122">
        <f>'Тест ответы'!HM77*'Показатели'!$F$284*IF($HO$4="да",$C76,1)</f>
        <v>0</v>
      </c>
      <c r="HP76" s="122">
        <f>'Тест ответы'!HN77*'Показатели'!$F$285*IF($HP$4="да",$C76,1)</f>
        <v>0</v>
      </c>
      <c r="HQ76" s="122">
        <f>'Тест ответы'!HO77*'Показатели'!$F$286*IF($HQ$4="да",$C76,1)</f>
        <v>0</v>
      </c>
      <c r="HR76" s="122">
        <f>'Тест ответы'!HP77*'Показатели'!$F$287*IF($HR$4="да",$C76,1)</f>
        <v>0</v>
      </c>
      <c r="HS76" s="122">
        <f>'Тест ответы'!HQ77*'Показатели'!$F$288*IF($HS$4="да",$C76,1)</f>
        <v>0</v>
      </c>
      <c r="HT76" s="122">
        <f>'Тест ответы'!HR77*'Показатели'!$F$289*IF(HT$4="да",$C76,1)</f>
        <v>0</v>
      </c>
      <c r="HU76" s="122">
        <f>'Тест ответы'!HS77*'Показатели'!$F$290*IF($HU$4="да",$C76,1)</f>
        <v>0</v>
      </c>
      <c r="HV76" s="122">
        <f>'Тест ответы'!HT77*'Показатели'!$F$291*IF($HV$4="да",$C76,1)</f>
        <v>0</v>
      </c>
      <c r="HW76" s="122">
        <f>'Тест ответы'!HU77*'Показатели'!$F$292*IF($HW$4="да",$C76,1)</f>
        <v>0</v>
      </c>
      <c r="HX76" s="122" t="str">
        <f>'Тест ответы'!HV77*#REF!*C76</f>
        <v>#REF!</v>
      </c>
      <c r="HY76" s="133" t="str">
        <f>'Тест ответы'!HW77*#REF!*C76</f>
        <v>#REF!</v>
      </c>
      <c r="HZ76" s="122">
        <f>'Тест ответы'!HX77*'Показатели'!$F$295*IF(HZ$4="да",$C76,1)</f>
        <v>0</v>
      </c>
      <c r="IA76" s="122">
        <f>'Тест ответы'!HY77*'Показатели'!$F$296*IF(IA$4="да",$C76,1)</f>
        <v>0</v>
      </c>
      <c r="IB76" s="122">
        <f>'Тест ответы'!HZ77*'Показатели'!$F$297*IF(IB$4="да",$C76,1)</f>
        <v>0</v>
      </c>
      <c r="IC76" s="122">
        <f>'Тест ответы'!IA77*'Показатели'!$F$299*IF(IC$4="да",$C76,1)</f>
        <v>0</v>
      </c>
      <c r="ID76" s="122">
        <f>'Тест ответы'!IB77*'Показатели'!$F$300*IF(ID$4="да",$C76,1)</f>
        <v>0</v>
      </c>
      <c r="IE76" s="122">
        <f>'Тест ответы'!IC77*'Показатели'!$F$301*IF(IE$4="да",$C76,1)</f>
        <v>0</v>
      </c>
      <c r="IF76" s="122">
        <f>'Тест ответы'!ID77*'Показатели'!$F$303*IF(IF$4="да",$C76,1)</f>
        <v>0</v>
      </c>
      <c r="IG76" s="122">
        <f>'Тест ответы'!IE77*'Показатели'!$F$304*IF(IG$4="да",$C76,1)</f>
        <v>0</v>
      </c>
      <c r="IH76" s="122">
        <f>'Тест ответы'!IF77*'Показатели'!$F$305*IF(IH$4="да",$C76,1)</f>
        <v>0</v>
      </c>
      <c r="II76" s="122">
        <f>'Тест ответы'!IG77*'Показатели'!$F$307*IF(II$4="да",$C76,1)</f>
        <v>0</v>
      </c>
      <c r="IJ76" s="122">
        <f>'Тест ответы'!IH77*'Показатели'!$F$308*IF(IJ$4="да",$C76,1)</f>
        <v>0</v>
      </c>
      <c r="IK76" s="122">
        <f>'Тест ответы'!II77*'Показатели'!$F$309*IF(IK$4="да",$C76,1)</f>
        <v>0</v>
      </c>
      <c r="IL76" s="122">
        <f>'Тест ответы'!IJ77*'Показатели'!$F$313*IF(IL$4="да",$C76,1)</f>
        <v>0</v>
      </c>
      <c r="IM76" s="122">
        <f>'Тест ответы'!IK77*'Показатели'!$F$314*IF(IM$4="да",$C76,1)</f>
        <v>0</v>
      </c>
      <c r="IN76" s="122">
        <f>'Тест ответы'!IL77*'Показатели'!$F$315*IF(IN$4="да",$C76,1)</f>
        <v>0</v>
      </c>
      <c r="IO76" s="122">
        <f>'Тест ответы'!IM77*'Показатели'!$F$316*IF(IO$4="да",$C76,1)</f>
        <v>0</v>
      </c>
      <c r="IP76" s="122">
        <f>'Тест ответы'!IN77*'Показатели'!$F$317*IF(IP$4="да",$C76,1)</f>
        <v>0</v>
      </c>
      <c r="IQ76" s="122">
        <f>'Тест ответы'!IO77*'Показатели'!$F$318*IF(IQ$4="да",$C76,1)</f>
        <v>0</v>
      </c>
      <c r="IR76" s="122">
        <f>'Тест ответы'!IP77*'Показатели'!$F$320*IF(IR$4="да",$C76,1)</f>
        <v>0</v>
      </c>
      <c r="IS76" s="122">
        <f>'Тест ответы'!IQ77*'Показатели'!$F$321*IF(IS$4="да",$C76,1)</f>
        <v>0</v>
      </c>
      <c r="IT76" s="122">
        <f>'Тест ответы'!IR77*'Показатели'!$F$322*IF(IT$4="да",$C76,1)</f>
        <v>0</v>
      </c>
      <c r="IU76" s="122">
        <f>'Тест ответы'!IS77*'Показатели'!$F$323*IF(IU$4="да",$C76,1)</f>
        <v>0</v>
      </c>
      <c r="IV76" s="122">
        <f>'Тест ответы'!IT77*'Показатели'!$F$324*IF(IV$4="да",$C76,1)</f>
        <v>0</v>
      </c>
      <c r="IW76" s="122">
        <f>'Тест ответы'!IU77*'Показатели'!$F$325*IF(IW$4="да",$C76,1)</f>
        <v>0</v>
      </c>
      <c r="IX76" s="122">
        <f>'Тест ответы'!IV77*'Показатели'!$F$327*IF(IX$4="да",$C76,1)</f>
        <v>0</v>
      </c>
      <c r="IY76" s="122">
        <f>'Тест ответы'!IW77*'Показатели'!$F$328*IF(IY$4="да",$C76,1)</f>
        <v>0</v>
      </c>
      <c r="IZ76" s="132">
        <f>'Тест ответы'!IX77*'Показатели'!$F$331*IF(IZ$4="да",$C76,1)</f>
        <v>0</v>
      </c>
      <c r="JA76" s="122">
        <f>'Тест ответы'!IY77*'Показатели'!$F$332*IF(JA$4="да",$C76,1)</f>
        <v>0</v>
      </c>
      <c r="JB76" s="122">
        <f>'Тест ответы'!IZ77*'Показатели'!$F$333*IF(JB$4="да",$C76,1)</f>
        <v>0</v>
      </c>
      <c r="JC76" s="122">
        <f>'Тест ответы'!JA77*'Показатели'!$F$334*IF(JC$4="да",$C76,1)</f>
        <v>0</v>
      </c>
      <c r="JD76" s="122">
        <f>'Тест ответы'!JB77*'Показатели'!$F$335*IF(JD$4="да",$C76,1)</f>
        <v>0</v>
      </c>
      <c r="JE76" s="122">
        <f>'Тест ответы'!JC77*'Показатели'!$F$336*IF(JE$4="да",$C76,1)</f>
        <v>0</v>
      </c>
      <c r="JF76" s="122">
        <f>'Тест ответы'!JD77*'Показатели'!$F$338*IF(JF$4="да",$C76,1)</f>
        <v>0</v>
      </c>
      <c r="JG76" s="122">
        <f>'Тест ответы'!JE77*'Показатели'!$F$339*IF(JG$4="да",$C76,1)</f>
        <v>0</v>
      </c>
      <c r="JH76" s="122">
        <f>'Тест ответы'!JF77*'Показатели'!$F$341*IF(JH$4="да",$C76,1)</f>
        <v>0</v>
      </c>
      <c r="JI76" s="122">
        <f>'Тест ответы'!JG77*'Показатели'!$F$342*IF(JI$4="да",$C76,1)</f>
        <v>0</v>
      </c>
      <c r="JJ76" s="122">
        <f>'Тест ответы'!JH77*'Показатели'!$F$343*IF(JJ$4="да",$C76,1)</f>
        <v>0</v>
      </c>
      <c r="JK76" s="122">
        <f>'Тест ответы'!JI77*'Показатели'!$F$344*IF(JK$4="да",$C76,1)</f>
        <v>0</v>
      </c>
      <c r="JL76" s="122">
        <f>'Тест ответы'!JJ77*'Показатели'!$F$345*IF(JL$4="да",$C76,1)</f>
        <v>0</v>
      </c>
      <c r="JM76" s="122">
        <f>'Тест ответы'!JK77*'Показатели'!$F$346*IF(JM$4="да",$C76,1)</f>
        <v>0</v>
      </c>
      <c r="JN76" s="122">
        <f>'Тест ответы'!JL77*'Показатели'!$F$347*IF(JN$4="да",$C76,1)</f>
        <v>0</v>
      </c>
      <c r="JO76" s="122">
        <f>'Тест ответы'!JM77*'Показатели'!$F$348*IF(JO$4="да",$C76,1)</f>
        <v>0</v>
      </c>
      <c r="JP76" s="122">
        <f>'Тест ответы'!JN77*'Показатели'!$F$349*IF(JP$4="да",$C76,1)</f>
        <v>0</v>
      </c>
      <c r="JQ76" s="122">
        <f>'Тест ответы'!JO77*'Показатели'!$F$350*IF(JQ$4="да",$C76,1)</f>
        <v>0</v>
      </c>
      <c r="JR76" s="122">
        <f>'Тест ответы'!JP77*'Показатели'!$F$351*IF(JR$4="да",$C76,1)</f>
        <v>0</v>
      </c>
      <c r="JS76" s="122">
        <f>'Тест ответы'!JQ77*'Показатели'!$F$352*IF(JS$4="да",$C76,1)</f>
        <v>0</v>
      </c>
      <c r="JT76" s="122">
        <f>'Тест ответы'!JR77*'Показатели'!$F$353*IF(JT$4="да",$C76,1)</f>
        <v>0</v>
      </c>
      <c r="JU76" s="122">
        <f>'Тест ответы'!JS77*'Показатели'!$F$354*IF(JU$4="да",$C76,1)</f>
        <v>0</v>
      </c>
      <c r="JV76" s="122">
        <f>'Тест ответы'!JT77*'Показатели'!$F$355*IF(JV$4="да",$C76,1)</f>
        <v>0</v>
      </c>
      <c r="JW76" s="122">
        <f>'Тест ответы'!JU77*'Показатели'!$F$356*IF(JW$4="да",$C76,1)</f>
        <v>0</v>
      </c>
      <c r="JX76" s="122">
        <f>'Тест ответы'!JV77*'Показатели'!$F$357*IF(JX$4="да",$C76,1)</f>
        <v>0</v>
      </c>
      <c r="JY76" s="122">
        <f>'Тест ответы'!JW77*'Показатели'!$F$358*IF(JY$4="да",$C76,1)</f>
        <v>0</v>
      </c>
      <c r="JZ76" s="122">
        <f>'Тест ответы'!JX77*'Показатели'!$F$360*IF(JZ$4="да",$C76,1)</f>
        <v>0</v>
      </c>
      <c r="KA76" s="122">
        <f>'Тест ответы'!JY77*'Показатели'!$F$361*IF(KA$4="да",$C76,1)</f>
        <v>0</v>
      </c>
      <c r="KB76" s="122">
        <f>'Тест ответы'!JZ77*'Показатели'!$F$362*IF(KB$4="да",$C76,1)</f>
        <v>0</v>
      </c>
      <c r="KC76" s="122">
        <f>'Тест ответы'!KA77*'Показатели'!$F$363*IF(KC$4="да",$C76,1)</f>
        <v>0</v>
      </c>
      <c r="KD76" s="122">
        <f>'Тест ответы'!KB77*'Показатели'!$F$364*IF(KD$4="да",$C76,1)</f>
        <v>0</v>
      </c>
      <c r="KE76" s="136">
        <f>'Тест ответы'!KC77*'Показатели'!$F$365*IF(KE$4="да",$C76,1)</f>
        <v>0</v>
      </c>
      <c r="KF76" s="122">
        <f>'Тест ответы'!KD77*'Показатели'!$F$380*IF(KF$4="да",A76,1)</f>
        <v>0</v>
      </c>
      <c r="KG76" s="122">
        <f>'Тест ответы'!KE77*'Показатели'!$F$383*IF(KG$4="да",B76,1)</f>
        <v>0</v>
      </c>
      <c r="KH76" s="133">
        <f>'Тест ответы'!KF77*'Показатели'!$F$385*IF(KH$4="да",C76,1)</f>
        <v>0</v>
      </c>
      <c r="KI76" s="122">
        <f>'Тест ответы'!KG77*'Показатели'!$F$387*IF($KI$4="да",C76,1)</f>
        <v>0</v>
      </c>
      <c r="KJ76" s="122">
        <f>'Тест ответы'!KH77*'Показатели'!$F$388*IF($KJ$4="да",C76,1)</f>
        <v>0</v>
      </c>
      <c r="KK76" s="122">
        <f>'Тест ответы'!KI77*'Показатели'!$F$389*IF($KK$4="да",C76,1)</f>
        <v>0</v>
      </c>
      <c r="KL76" s="132">
        <f>'Тест ответы'!KJ77*'Показатели'!$F$391*IF(KL$4="да",C76,1)</f>
        <v>0</v>
      </c>
      <c r="KM76" s="122">
        <f>'Тест ответы'!KK77*'Показатели'!$F$392*IF(KM$4="да",D76,1)</f>
        <v>0</v>
      </c>
      <c r="KN76" s="132">
        <f>'Тест ответы'!KL77*'Показатели'!$F$394*IF($KN$4="да",C76,1)</f>
        <v>0</v>
      </c>
      <c r="KO76" s="133">
        <f>'Тест ответы'!KM77*'Показатели'!$F$395*IF($KO$4="да",C76,1)</f>
        <v>0</v>
      </c>
      <c r="KP76" s="122">
        <f>'Тест ответы'!KN77*'Показатели'!$F$397*IF($KP$4="да",$C76,1)</f>
        <v>0</v>
      </c>
      <c r="KQ76" s="122">
        <f>'Тест ответы'!KO77*'Показатели'!$F$398*IF($KQ$4="да",$C76,1)</f>
        <v>0</v>
      </c>
      <c r="KR76" s="122">
        <f>'Тест ответы'!KP77*'Показатели'!$F$400*IF($KR$4="да",$C76,1)</f>
        <v>0</v>
      </c>
      <c r="KS76" s="133">
        <f>'Тест ответы'!KQ77*'Показатели'!$F$401*IF($KS$4="да",$C76,1)</f>
        <v>0</v>
      </c>
      <c r="KT76" s="122">
        <f>'Тест ответы'!KR77*'Показатели'!$F$403*IF($KT$4="да",$C76,1)</f>
        <v>0</v>
      </c>
      <c r="KU76" s="122">
        <f>'Тест ответы'!KS77*'Показатели'!$F$405*IF($KU$4="да",$C76,1)</f>
        <v>0</v>
      </c>
      <c r="KV76" s="130">
        <f>'Тест ответы'!KT77*'Показатели'!$F$408*IF($KV$4="да",$C76,1)</f>
        <v>0</v>
      </c>
      <c r="KW76" s="122">
        <f>'Тест ответы'!KU77*'Показатели'!$F$409*IF($KW$4="да",$C76,1)</f>
        <v>0</v>
      </c>
      <c r="KX76" s="122">
        <f>'Тест ответы'!KV77*'Показатели'!$F$410*IF($KX$4="да",$C76,1)</f>
        <v>0</v>
      </c>
      <c r="KY76" s="122">
        <f>'Тест ответы'!KW77*'Показатели'!$F$411*IF($KY$4="да",$C76,1)</f>
        <v>0</v>
      </c>
      <c r="KZ76" s="132">
        <f>'Тест ответы'!KX77*'Показатели'!$F$413*IF($KZ$4="да",$C76,1)</f>
        <v>0</v>
      </c>
      <c r="LA76" s="122">
        <f>'Тест ответы'!KY77*'Показатели'!$F$415*IF($LA$4="да",$C76,1)</f>
        <v>0</v>
      </c>
      <c r="LB76" s="122">
        <f>'Тест ответы'!KZ77*'Показатели'!$F$416*IF($LB$4="да",$C76,1)</f>
        <v>0</v>
      </c>
      <c r="LC76" s="122">
        <f>'Тест ответы'!LA77*'Показатели'!$F$417*IF($LC$4="да",$C76,1)</f>
        <v>0</v>
      </c>
      <c r="LD76" s="132">
        <f>'Тест ответы'!LB77*'Показатели'!$F$420*IF($LD$4="да",$C76,1)</f>
        <v>0</v>
      </c>
      <c r="LE76" s="122">
        <f>'Тест ответы'!LC77*'Показатели'!$F$422*IF($LE$4="да",$C76,1)</f>
        <v>0</v>
      </c>
      <c r="LF76" s="122">
        <f>'Тест ответы'!LD77*'Показатели'!$F$423*IF($LF$4="да",$C76,1)</f>
        <v>0</v>
      </c>
      <c r="LG76" s="122">
        <f>'Тест ответы'!LE77*'Показатели'!$F$424*IF($LG$4="да",$C76,1)</f>
        <v>0</v>
      </c>
      <c r="LH76" s="132">
        <f>'Тест ответы'!LF77*'Показатели'!$F$426*IF(LH$4="да",$C76,1)</f>
        <v>0</v>
      </c>
      <c r="LI76" s="122">
        <f>'Тест ответы'!LG77*'Показатели'!$F$427*IF($LI$4="да",$C76,1)</f>
        <v>0</v>
      </c>
      <c r="LJ76" s="122">
        <f>'Тест ответы'!LH77*'Показатели'!$F$428*IF($LJ$4="да",$C76,1)</f>
        <v>0</v>
      </c>
      <c r="LK76" s="122">
        <f>'Тест ответы'!LI77*'Показатели'!$F$429*IF($LK$4="да",$C76,1)</f>
        <v>0</v>
      </c>
      <c r="LL76" s="122">
        <f>'Тест ответы'!LJ77*'Показатели'!$F$430*IF($LI$4="да",$C76,1)</f>
        <v>0</v>
      </c>
      <c r="LM76" s="125">
        <f>'Тест ответы'!LK77*'Показатели'!$F$461*IF(LM$4="да",$C76,1)</f>
        <v>0</v>
      </c>
      <c r="LN76" s="126">
        <f>'Тест ответы'!LL77*'Показатели'!$F$462*IF(LN$4="да",$C76,1)</f>
        <v>0</v>
      </c>
      <c r="LO76" s="126">
        <f>'Тест ответы'!LM77*'Показатели'!$F$463*IF(LO$4="да",$C76,1)</f>
        <v>0</v>
      </c>
      <c r="LP76" s="126">
        <f>'Тест ответы'!LN77*'Показатели'!$F$464*IF(LP$4="да",$C76,1)</f>
        <v>0</v>
      </c>
      <c r="LQ76" s="126">
        <f>'Тест ответы'!LO77*'Показатели'!$F$466*IF(LQ$4="да",$C76,1)</f>
        <v>0</v>
      </c>
      <c r="LR76" s="126">
        <f>'Тест ответы'!LP77*'Показатели'!$F$467*IF(LR$4="да",$C76,1)</f>
        <v>0</v>
      </c>
      <c r="LS76" s="126">
        <f>'Тест ответы'!LQ77*'Показатели'!$F$468*IF(LS$4="да",$C76,1)</f>
        <v>0</v>
      </c>
      <c r="LT76" s="135">
        <f>'Тест ответы'!LR77*'Показатели'!$F$469*IF(LT$4="да",$C76,1)</f>
        <v>0</v>
      </c>
      <c r="LU76" s="122">
        <f>'Тест ответы'!LS77*'Показатели'!$F$472*IF($LU$4="да",$C76,1)</f>
        <v>0</v>
      </c>
      <c r="LV76" s="122">
        <f>'Тест ответы'!LT77*'Показатели'!$F$473*IF($LV$4="да",$C76,1)</f>
        <v>0</v>
      </c>
      <c r="LW76" s="122">
        <f>'Тест ответы'!LU77*'Показатели'!$F$474*IF($LW$4="да",$C76,1)</f>
        <v>0</v>
      </c>
      <c r="LX76" s="122">
        <f>'Тест ответы'!LV77*'Показатели'!$F$476*IF($LX$4="да",$C76,1)</f>
        <v>0</v>
      </c>
      <c r="LY76" s="122">
        <f>'Тест ответы'!LW77*'Показатели'!$F$477*IF($LY$4="да",$C76,1)</f>
        <v>0</v>
      </c>
      <c r="LZ76" s="122">
        <f>'Тест ответы'!LX77*'Показатели'!$F$478*IF(LZ$4="да",$C76,1)</f>
        <v>0</v>
      </c>
      <c r="MA76" s="122">
        <f>'Тест ответы'!LY77*'Показатели'!$F$479*IF($MA$4="да",$C76,1)</f>
        <v>0</v>
      </c>
      <c r="MB76" s="122">
        <f>'Тест ответы'!LZ77*'Показатели'!$F$480*IF($MB$4="да",$C76,1)</f>
        <v>0</v>
      </c>
      <c r="MC76" s="122">
        <f>'Тест ответы'!MA77*'Показатели'!$F$481*IF($MC$4="да",$C76,1)</f>
        <v>0</v>
      </c>
      <c r="MD76" s="122">
        <f>'Тест ответы'!MB77*'Показатели'!$F$483*IF($MD$4="да",$C76,1)</f>
        <v>0</v>
      </c>
      <c r="ME76" s="122">
        <f>'Тест ответы'!MC77*'Показатели'!$F$484*IF($ME$4="да",$C76,1)</f>
        <v>0</v>
      </c>
      <c r="MF76" s="122">
        <f>'Тест ответы'!MD77*'Показатели'!$F$486*IF($MF$4="да",$C76,1)</f>
        <v>0</v>
      </c>
      <c r="MG76" s="136">
        <f>'Тест ответы'!ME77*'Показатели'!F$487*IF(MG$4="да",$C76,1)</f>
        <v>0</v>
      </c>
      <c r="MH76" s="126">
        <f>'Тест ответы'!MF77*'Показатели'!$F$489*IF($MH$4="да",$C76,1)</f>
        <v>0</v>
      </c>
      <c r="MI76" s="126">
        <f>'Тест ответы'!MG77*'Показатели'!$F$490*IF($MI$4="да",$C76,1)</f>
        <v>0</v>
      </c>
      <c r="MJ76" s="126">
        <f>'Тест ответы'!MH77*'Показатели'!$F$491*IF($MJ$4="да",$C76,1)</f>
        <v>0</v>
      </c>
      <c r="MK76" s="126">
        <f>'Тест ответы'!MI77*'Показатели'!$F$492*IF($MK$4="да",$C76,1)</f>
        <v>0</v>
      </c>
      <c r="ML76" s="126">
        <f>'Тест ответы'!MJ77*'Показатели'!$F$493*IF($ML$4="да",$C76,1)</f>
        <v>0</v>
      </c>
      <c r="MM76" s="126">
        <f>'Тест ответы'!MK77*'Показатели'!$F$494*IF($MM$4="да",$C76,1)</f>
        <v>0</v>
      </c>
      <c r="MN76" s="126">
        <f>'Тест ответы'!ML77*'Показатели'!$F$495*IF($MN$4="да",$C76,1)</f>
        <v>0</v>
      </c>
      <c r="MO76" s="126">
        <f>'Тест ответы'!MM77*'Показатели'!$F$496*IF($MO$4="да",$C76,1)</f>
        <v>0</v>
      </c>
      <c r="MP76" s="126">
        <f>'Тест ответы'!MN77*'Показатели'!$F$497*IF($MP$4="да",$C76,1)</f>
        <v>0</v>
      </c>
      <c r="MQ76" s="126">
        <f>'Тест ответы'!MO77*'Показатели'!$F$498*IF($MQ$4="да",$C76,1)</f>
        <v>0</v>
      </c>
      <c r="MR76" s="126">
        <f>'Тест ответы'!MP77*'Показатели'!$F$499*IF($MR$4="да",$C76,1)</f>
        <v>0</v>
      </c>
      <c r="MS76" s="126">
        <f>'Тест ответы'!MQ77*'Показатели'!$F$500*IF($MS$4="да",$C76,1)</f>
        <v>0</v>
      </c>
      <c r="MT76" s="126">
        <f>'Тест ответы'!MR77*'Показатели'!$F$501*IF(MT$4="да",$C76,1)</f>
        <v>0</v>
      </c>
      <c r="MU76" s="126">
        <f>'Тест ответы'!MS77*'Показатели'!$F$502*IF(MU$4="да",$C76,1)</f>
        <v>0</v>
      </c>
      <c r="MV76" s="126">
        <f>'Тест ответы'!MT77*'Показатели'!$F$503*IF(MV$4="да",$C76,1)</f>
        <v>0</v>
      </c>
      <c r="MW76" s="126">
        <f>'Тест ответы'!MU77*'Показатели'!$F$504*IF($MW$4="да",$C76,1)</f>
        <v>0</v>
      </c>
      <c r="MX76" s="126">
        <f>'Тест ответы'!MV77*'Показатели'!$F$505*IF(MX$4="да",$C76,1)</f>
        <v>0</v>
      </c>
      <c r="MY76" s="126">
        <f>'Тест ответы'!MW77*'Показатели'!$F$506*IF(MY$4="да",$C76,1)</f>
        <v>0</v>
      </c>
      <c r="MZ76" s="126">
        <f>'Тест ответы'!MX77*'Показатели'!$F$507*IF(MZ$4="да",$C76,1)</f>
        <v>0</v>
      </c>
      <c r="NA76" s="126">
        <f>'Тест ответы'!MY77*'Показатели'!$F$508*IF(NA$4="да",$C76,1)</f>
        <v>0</v>
      </c>
      <c r="NB76" s="126">
        <f>'Тест ответы'!MZ77*'Показатели'!$F$509*IF(NB$4="да",$C76,1)</f>
        <v>0</v>
      </c>
      <c r="NC76" s="126">
        <f>'Тест ответы'!NA77*'Показатели'!$F$510*IF(NC$4="да",$C76,1)</f>
        <v>0</v>
      </c>
      <c r="ND76" s="126">
        <f>'Тест ответы'!NB77*'Показатели'!$F$511*IF(ND$4="да",$C76,1)</f>
        <v>0</v>
      </c>
      <c r="NE76" s="126">
        <f>'Тест ответы'!NC77*'Показатели'!$F$512*IF(NE$4="да",$C76,1)</f>
        <v>0</v>
      </c>
      <c r="NF76" s="126">
        <f>'Тест ответы'!ND77*'Показатели'!$F$513*IF(NF$4="да",$C76,1)</f>
        <v>0</v>
      </c>
      <c r="NG76" s="126">
        <f>'Тест ответы'!NE77*'Показатели'!$F$514*IF(NG$4="да",$C76,1)</f>
        <v>0</v>
      </c>
      <c r="NH76" s="126">
        <f>'Тест ответы'!NF77*'Показатели'!$F$515*IF(NH$4="да",$C76,1)</f>
        <v>0</v>
      </c>
      <c r="NI76" s="134">
        <f>'Тест ответы'!NG77*'Показатели'!$F$516*IF($NI$4="да",$C76,1)</f>
        <v>0</v>
      </c>
      <c r="NJ76" s="126">
        <f>'Тест ответы'!NH77*'Показатели'!$F$518*IF(NJ$4="да",$C76,1)</f>
        <v>0</v>
      </c>
      <c r="NK76" s="126">
        <f>'Тест ответы'!NI77*'Показатели'!$F$519*IF(NK$4="да",$C76,1)</f>
        <v>0</v>
      </c>
      <c r="NL76" s="126">
        <f>'Тест ответы'!NJ77*'Показатели'!$F$520*IF(NL$4="да",$C76,1)</f>
        <v>0</v>
      </c>
      <c r="NM76" s="126">
        <f>'Тест ответы'!NK77*'Показатели'!$F$521*IF(NM$4="да",$C76,1)</f>
        <v>0</v>
      </c>
      <c r="NN76" s="126">
        <f>'Тест ответы'!NL77*'Показатели'!$F$522*IF(NN$4="да",$C76,1)</f>
        <v>0</v>
      </c>
      <c r="NO76" s="126">
        <f>'Тест ответы'!NM77*'Показатели'!$F$523*IF(NO$4="да",$C76,1)</f>
        <v>0</v>
      </c>
      <c r="NP76" s="126">
        <f>'Тест ответы'!NN77*'Показатели'!G$524*IF(NP$4="да",$C76,1)</f>
        <v>0</v>
      </c>
      <c r="NQ76" s="126">
        <f>'Тест ответы'!NO77*'Показатели'!H$525*IF(NQ$4="да",$C76,1)</f>
        <v>0</v>
      </c>
      <c r="NR76" s="126">
        <f>'Тест ответы'!NP77*'Показатели'!I$526*IF(NR$4="да",$C76,1)</f>
        <v>0</v>
      </c>
      <c r="NS76" s="126">
        <f>'Тест ответы'!NQ77*'Показатели'!$F$527*IF(NS$4="да",$C76,1)</f>
        <v>0</v>
      </c>
      <c r="NT76" s="126">
        <f>'Тест ответы'!NR77*'Показатели'!$F$528*IF(NT$4="да",$C76,1)</f>
        <v>0</v>
      </c>
      <c r="NU76" s="126">
        <f>'Тест ответы'!NS77*'Показатели'!$F$529*IF(NU$4="да",$C76,1)</f>
        <v>0</v>
      </c>
      <c r="NV76" s="135">
        <f>'Тест ответы'!NT77*'Показатели'!$F$530*IF(NV$4="да",$C76,1)</f>
        <v>0</v>
      </c>
      <c r="NW76" s="126">
        <f>'Тест ответы'!NU77*'Показатели'!$F$533*IF($NW$4="да",$C76,1)</f>
        <v>0</v>
      </c>
      <c r="NX76" s="126">
        <f>'Тест ответы'!NV77*'Показатели'!$F$534*IF($NX$4="да",$C76,1)</f>
        <v>0</v>
      </c>
      <c r="NY76" s="127">
        <f>'Тест ответы'!NW77*'Показатели'!$F$536*IF($NY$4="да",$C76,1)</f>
        <v>0</v>
      </c>
      <c r="NZ76" s="126">
        <f>'Тест ответы'!NX77*'Показатели'!$F$537*IF($NZ$4="да",$C76,1)</f>
        <v>0</v>
      </c>
      <c r="OA76" s="127">
        <f>'Тест ответы'!NY77*'Показатели'!$F$539*IF(OA$4="да",$C76,1)</f>
        <v>0</v>
      </c>
      <c r="OB76" s="126">
        <f>'Тест ответы'!NZ77*'Показатели'!$F$540*IF(OB$4="да",$C76,1)</f>
        <v>0</v>
      </c>
      <c r="OC76" s="126">
        <f>'Тест ответы'!OA77*'Показатели'!$F$541*IF(OC$4="да",$C76,1)</f>
        <v>0</v>
      </c>
      <c r="OD76" s="126">
        <f>'Тест ответы'!OB77*'Показатели'!$F$542*IF(OD$4="да",$C76,1)</f>
        <v>0</v>
      </c>
      <c r="OE76" s="126">
        <f>'Тест ответы'!OC77*'Показатели'!$F$543*IF(OE$4="да",$C76,1)</f>
        <v>0</v>
      </c>
      <c r="OF76" s="126">
        <f>'Тест ответы'!OD77*'Показатели'!$F$544*IF(OF$4="да",$C76,1)</f>
        <v>0</v>
      </c>
      <c r="OG76" s="127">
        <f>'Тест ответы'!OE77*'Показатели'!$F$546*IF(OG$4="да",$C76,1)</f>
        <v>0</v>
      </c>
      <c r="OH76" s="126">
        <f>'Тест ответы'!OF77*'Показатели'!$F$547*IF(OH$4="да",$C76,1)</f>
        <v>0</v>
      </c>
      <c r="OI76" s="126">
        <f>'Тест ответы'!OG77*'Показатели'!$F$548*IF(OI$4="да",$C76,1)</f>
        <v>0</v>
      </c>
      <c r="OJ76" s="126">
        <f>'Тест ответы'!OH77*'Показатели'!$F$549*IF(OJ$4="да",$C76,1)</f>
        <v>0</v>
      </c>
      <c r="OK76" s="126">
        <f>'Тест ответы'!OI77*'Показатели'!$F$550*IF(OK$4="да",$C76,1)</f>
        <v>0</v>
      </c>
      <c r="OL76" s="126">
        <f>'Тест ответы'!OJ77*'Показатели'!$F$551*IF(OL$4="да",$C76,1)</f>
        <v>0</v>
      </c>
      <c r="OM76" s="137">
        <f>'Тест ответы'!OK77*'Показатели'!$F$554*IF($OM$4="да",$C76,1)</f>
        <v>0</v>
      </c>
      <c r="ON76" s="134">
        <f>'Тест ответы'!OL77*'Показатели'!$F$555*IF($ON$4="да",$C76,1)</f>
        <v>0</v>
      </c>
      <c r="OO76" s="126">
        <f>'Тест ответы'!OM77*'Показатели'!$F$557*IF($OO$4="да",$C76,1)</f>
        <v>0</v>
      </c>
      <c r="OP76" s="135">
        <f>'Тест ответы'!ON77*'Показатели'!$F$558*IF($OP$4="да",$C76,1)</f>
        <v>0</v>
      </c>
      <c r="OQ76" s="127">
        <f>'Тест ответы'!OO77*'Показатели'!$F$564*IF(OQ$4="да",$C76,1)</f>
        <v>0</v>
      </c>
      <c r="OR76" s="126">
        <f>'Тест ответы'!OP77*'Показатели'!$F$565*IF(OR$4="да",$C76,1)</f>
        <v>0</v>
      </c>
      <c r="OS76" s="126">
        <f>'Тест ответы'!OQ77*'Показатели'!$F$566*IF(OS$4="да",$C76,1)</f>
        <v>0</v>
      </c>
      <c r="OT76" s="126">
        <f>'Тест ответы'!OR77*'Показатели'!$F$567*IF(OT$4="да",$C76,1)</f>
        <v>0</v>
      </c>
      <c r="OU76" s="126">
        <f>'Тест ответы'!OS77*'Показатели'!$F$568*IF(OU$4="да",$C76,1)</f>
        <v>0</v>
      </c>
      <c r="OV76" s="126">
        <f>'Тест ответы'!OT77*'Показатели'!$F$569*IF(OV$4="да",$C76,1)</f>
        <v>0</v>
      </c>
      <c r="OW76" s="127">
        <f>'Тест ответы'!OU77*'Показатели'!$F$574*IF(OW$4="да",$C76,1)</f>
        <v>0</v>
      </c>
      <c r="OX76" s="126">
        <f>'Тест ответы'!OV77*'Показатели'!$F$575*IF(OX$4="да",$C76,1)</f>
        <v>0</v>
      </c>
      <c r="OY76" s="126">
        <f>'Тест ответы'!OW77*'Показатели'!$F$576*IF(OY$4="да",$C76,1)</f>
        <v>0</v>
      </c>
      <c r="OZ76" s="126">
        <f>'Тест ответы'!OX77*'Показатели'!$F$577*IF(OZ$4="да",$C76,1)</f>
        <v>0</v>
      </c>
      <c r="PA76" s="126">
        <f>'Тест ответы'!OY77*'Показатели'!$F$578*IF(PA$4="да",$C76,1)</f>
        <v>0</v>
      </c>
      <c r="PB76" s="126">
        <f>'Тест ответы'!OZ77*'Показатели'!$F$579*IF(PB$4="да",$C76,1)</f>
        <v>0</v>
      </c>
      <c r="PC76" s="137">
        <f>'Тест ответы'!PA77*'Показатели'!$F$584*IF($PC$4="да",$C76,1)</f>
        <v>0</v>
      </c>
      <c r="PD76" s="126">
        <f>'Тест ответы'!PB77*'Показатели'!$F$585*IF($PD$4="да",$C76,1)</f>
        <v>0</v>
      </c>
      <c r="PE76" s="126">
        <f>'Тест ответы'!PC77*'Показатели'!$F$587*IF($PE$4="да",$C76,1)</f>
        <v>0</v>
      </c>
      <c r="PF76" s="126">
        <f>'Тест ответы'!PD77*'Показатели'!$F$588*IF($PF$4="да",$C76,1)</f>
        <v>0</v>
      </c>
      <c r="PG76" s="126">
        <f>'Тест ответы'!PE77*'Показатели'!$F$589*IF($PG$4="да",$C76,1)</f>
        <v>0</v>
      </c>
      <c r="PH76" s="126">
        <f>'Тест ответы'!PF77*'Показатели'!$F$590*IF($PH$4="да",$C76,1)</f>
        <v>0</v>
      </c>
      <c r="PI76" s="126">
        <f>'Тест ответы'!PG77*'Показатели'!$F$591*IF($PI$4="да",$C76,1)</f>
        <v>0</v>
      </c>
      <c r="PJ76" s="126">
        <f>'Тест ответы'!PH77*'Показатели'!$F$592*IF($PJ$4="да",$C76,1)</f>
        <v>0</v>
      </c>
      <c r="PK76" s="126">
        <f>'Тест ответы'!PI77*'Показатели'!$F$593*IF($PK$4="да",$C76,1)</f>
        <v>0</v>
      </c>
      <c r="PL76" s="126">
        <f>'Тест ответы'!PJ77*'Показатели'!$F$594*IF($PL$4="да",$C76,1)</f>
        <v>0</v>
      </c>
      <c r="PM76" s="126">
        <f>'Тест ответы'!PK77*'Показатели'!$F$595*IF($PM$4="да",$C76,1)</f>
        <v>0</v>
      </c>
      <c r="PN76" s="126">
        <f>'Тест ответы'!PL77*'Показатели'!$F$596*IF($PN$4="да",$C76,1)</f>
        <v>0</v>
      </c>
      <c r="PO76" s="126">
        <f>'Тест ответы'!PM77*'Показатели'!$F$597*IF($PO$4="да",$C76,1)</f>
        <v>0</v>
      </c>
      <c r="PP76" s="126">
        <f>'Тест ответы'!PN77*'Показатели'!$F$599*IF($PP$4="да",$C76,1)</f>
        <v>0</v>
      </c>
      <c r="PQ76" s="126">
        <f>'Тест ответы'!PO77*'Показатели'!$F$600*IF($PQ$4="да",$C76,1)</f>
        <v>0</v>
      </c>
      <c r="PR76" s="126">
        <f>'Тест ответы'!PP77*'Показатели'!$F$603*IF($PR$4="да",$C76,1)</f>
        <v>0</v>
      </c>
      <c r="PS76" s="126">
        <f>'Тест ответы'!PQ77*'Показатели'!$F$605*IF($PS$4="да",$C76,1)</f>
        <v>0</v>
      </c>
      <c r="PT76" s="126">
        <f>'Тест ответы'!PR77*'Показатели'!$F$606*IF($PT$4="да",$C76,1)</f>
        <v>0</v>
      </c>
      <c r="PU76" s="126">
        <f>'Тест ответы'!PS77*'Показатели'!$F$607*IF($PU$4="да",$C76,1)</f>
        <v>0</v>
      </c>
      <c r="PV76" s="126">
        <f>'Тест ответы'!PT77*'Показатели'!$F$608*IF($PV$4="да",$C76,1)</f>
        <v>0</v>
      </c>
      <c r="PW76" s="126">
        <f>'Тест ответы'!PU77*'Показатели'!$F$609*IF($PW$4="да",$C76,1)</f>
        <v>0</v>
      </c>
      <c r="PX76" s="126">
        <f>'Тест ответы'!PV77*'Показатели'!$F$610*IF($PX$4="да",$C76,1)</f>
        <v>0</v>
      </c>
      <c r="PY76" s="137">
        <f>'Тест ответы'!PW77*'Показатели'!$F$612*IF(PY$4="да",$C76,1)</f>
        <v>0</v>
      </c>
      <c r="PZ76" s="127">
        <f>'Тест ответы'!PX77*'Показатели'!$F$614*IF(PZ$4="да",$C76,1)</f>
        <v>0</v>
      </c>
      <c r="QA76" s="126">
        <f>'Тест ответы'!PY77*'Показатели'!$F$614*IF(QA$4="да",$C76,1)</f>
        <v>0</v>
      </c>
      <c r="QB76" s="126">
        <f>'Тест ответы'!PZ77*'Показатели'!$F$614*IF(QB$4="да",$C76,1)</f>
        <v>0</v>
      </c>
      <c r="QC76" s="126">
        <f>'Тест ответы'!QA77*'Показатели'!$F$614*IF(QC$4="да",$C76,1)</f>
        <v>0</v>
      </c>
      <c r="QD76" s="126">
        <f>'Тест ответы'!QB77*'Показатели'!$F$614*IF(QD$4="да",$C76,1)</f>
        <v>0</v>
      </c>
      <c r="QE76" s="127">
        <f>'Тест ответы'!QC77*'Показатели'!$F$620*IF(QE$4="да",$C76,1)</f>
        <v>0</v>
      </c>
      <c r="QF76" s="126">
        <f>'Тест ответы'!QD77*'Показатели'!$F$620*IF(QF$4="да",$C76,1)</f>
        <v>0</v>
      </c>
      <c r="QG76" s="126">
        <f>'Тест ответы'!QE77*'Показатели'!$F$620*IF(QG$4="да",$C76,1)</f>
        <v>0</v>
      </c>
      <c r="QH76" s="126">
        <f>'Тест ответы'!QF77*'Показатели'!$F$620*IF(QH$4="да",$C76,1)</f>
        <v>0</v>
      </c>
      <c r="QI76" s="126">
        <f>'Тест ответы'!QG77*'Показатели'!$F$620*IF(QI$4="да",$C76,1)</f>
        <v>0</v>
      </c>
      <c r="QJ76" s="138">
        <f>'Тест ответы'!QH77*'Показатели'!$F$620*IF(QJ$4="да",$C76,1)</f>
        <v>0</v>
      </c>
      <c r="QK76" s="122" t="str">
        <f>'Тест ответы'!QI77*#REF!*IF(QK$4="да",$C76,1)</f>
        <v>#REF!</v>
      </c>
      <c r="QL76" s="122">
        <f>'Тест ответы'!QJ77*'Показатели'!$F$628*IF(QL$4="да",$C76,1)</f>
        <v>0</v>
      </c>
      <c r="QM76" s="122">
        <f>'Тест ответы'!QK77*'Показатели'!$F$629*IF(QM$4="да",$C76,1)</f>
        <v>0</v>
      </c>
      <c r="QN76" s="122">
        <f>'Тест ответы'!QL77*'Показатели'!$F$631*IF(QN$4="да",$C76,1)</f>
        <v>0</v>
      </c>
      <c r="QO76" s="122" t="str">
        <f>'Тест ответы'!QM77*#REF!*IF(QO$4="да",$C76,1)</f>
        <v>#REF!</v>
      </c>
      <c r="QP76" s="136">
        <f>'Тест ответы'!QN77*'Показатели'!$F$632*IF(QP$4="да",$C76,1)</f>
        <v>0</v>
      </c>
      <c r="QQ76" s="126">
        <f>'Тест ответы'!QO77*'Показатели'!$F$635*IF(QQ$4="да",$C76,1)</f>
        <v>0</v>
      </c>
      <c r="QR76" s="126">
        <f>'Тест ответы'!QP77*'Показатели'!$F$636*IF(QR$4="да",$C76,1)</f>
        <v>0</v>
      </c>
      <c r="QS76" s="126">
        <f>'Тест ответы'!QQ77*'Показатели'!$F$638*IF(QS$4="да",$C76,1)</f>
        <v>0</v>
      </c>
      <c r="QT76" s="126">
        <f>'Тест ответы'!QR77*'Показатели'!$F$639*IF(QT$4="да",$C76,1)</f>
        <v>0</v>
      </c>
      <c r="QU76" s="126">
        <f>'Тест ответы'!QS77*'Показатели'!$F$640*IF(QU$4="да",$C76,1)</f>
        <v>0</v>
      </c>
      <c r="QV76" s="126">
        <f>'Тест ответы'!QT77*'Показатели'!$F$641*IF(QV$4="да",$C76,1)</f>
        <v>0</v>
      </c>
      <c r="QW76" s="126">
        <f>'Тест ответы'!QU77*'Показатели'!$F$642*IF(QW$4="да",$C76,1)</f>
        <v>0</v>
      </c>
      <c r="QX76" s="135">
        <f>'Тест ответы'!QV77*'Показатели'!$F$643*IF(QX$4="да",$C76,1)</f>
        <v>0</v>
      </c>
      <c r="QY76" s="131"/>
      <c r="QZ76" s="131"/>
      <c r="RA76" s="131"/>
      <c r="RB76" s="131"/>
      <c r="RC76" s="131"/>
      <c r="RD76" s="131"/>
      <c r="RE76" s="131"/>
      <c r="RF76" s="131"/>
      <c r="RG76" s="131"/>
    </row>
    <row r="77">
      <c r="A77" s="117">
        <v>73.0</v>
      </c>
      <c r="B77" s="118" t="str">
        <f>'Тест ответы'!B78</f>
        <v>Тыва республика</v>
      </c>
      <c r="C77" s="139">
        <f>VLOOKUP(B77,'Население'!$B$2:$E$90,4,FALSE)</f>
        <v>25</v>
      </c>
      <c r="D77" s="120" t="str">
        <f t="shared" si="9"/>
        <v>#REF!</v>
      </c>
      <c r="E77" s="121">
        <f>'Тест ответы'!C78*'Показатели'!$F$3*IF(E$4="да",$C77,1)</f>
        <v>0.0005</v>
      </c>
      <c r="F77" s="121">
        <f>'Тест ответы'!D78*'Показатели'!$F$4*IF(F$4="да",$C77,1)</f>
        <v>0.005</v>
      </c>
      <c r="G77" s="121">
        <f>'Тест ответы'!E78*'Показатели'!$F$5*IF($G$4="да",C77,1)</f>
        <v>0</v>
      </c>
      <c r="H77" s="121">
        <f>'Тест ответы'!F78*'Показатели'!$F$6*IF($H$4="да",C77,1)</f>
        <v>0</v>
      </c>
      <c r="I77" s="121">
        <f>'Тест ответы'!G78*'Показатели'!$F$7*IF(I$4="да",D77,1)</f>
        <v>0</v>
      </c>
      <c r="J77" s="121">
        <f>'Тест ответы'!H78*'Показатели'!$F$8*IF($J$4="да",C77,1)</f>
        <v>0</v>
      </c>
      <c r="K77" s="121">
        <f>'Тест ответы'!I78*'Показатели'!$F$9*IF(K$4="да",D77,1)</f>
        <v>0</v>
      </c>
      <c r="L77" s="121">
        <f>'Тест ответы'!J78*'Показатели'!$F$10*IF(L$4="да",$C77,1)</f>
        <v>0.02</v>
      </c>
      <c r="M77" s="121">
        <f>'Тест ответы'!K78*'Показатели'!$F$11*IF(M$4="да",$C77,1)</f>
        <v>0.03</v>
      </c>
      <c r="N77" s="122">
        <f>'Тест ответы'!L78*'Показатели'!$F$12*IF(N$4="да",$C77,1)</f>
        <v>0.03</v>
      </c>
      <c r="O77" s="123">
        <f>'Тест ответы'!M78*'Показатели'!$F$14*IF(O$4="да",$C77,1)</f>
        <v>0</v>
      </c>
      <c r="P77" s="124">
        <f>'Тест ответы'!N78*'Показатели'!$F$15*IF(P$4="да",$C77,1)</f>
        <v>0</v>
      </c>
      <c r="Q77" s="124">
        <f>'Тест ответы'!O78*'Показатели'!$F$17*IF(Q$4="да",$C77,1)</f>
        <v>0</v>
      </c>
      <c r="R77" s="124">
        <f>'Тест ответы'!P78*'Показатели'!$F$18*IF(R$4="да",$C77,1)</f>
        <v>0.1</v>
      </c>
      <c r="S77" s="123">
        <f>'Тест ответы'!Q78*'Показатели'!$F$20*IF(S$4="да",$C77,1)</f>
        <v>0</v>
      </c>
      <c r="T77" s="121">
        <f>'Тест ответы'!R78*'Показатели'!$F$21*IF(T$4="да",$C77,1)</f>
        <v>0</v>
      </c>
      <c r="U77" s="121">
        <f>'Тест ответы'!S78*'Показатели'!$F$24*IF(U$4="да",$C77,1)</f>
        <v>0</v>
      </c>
      <c r="V77" s="121">
        <f>'Тест ответы'!T78*'Показатели'!$F$25*IF(V$4="да",$C77,1)</f>
        <v>0</v>
      </c>
      <c r="W77" s="121">
        <f>'Тест ответы'!U78*'Показатели'!$F$26*IF(W$4="да",$C77,1)</f>
        <v>0</v>
      </c>
      <c r="X77" s="121">
        <f>'Тест ответы'!V78*'Показатели'!$F$28*IF(X$4="да",$C77,1)</f>
        <v>0</v>
      </c>
      <c r="Y77" s="121">
        <f>'Тест ответы'!W78*'Показатели'!$F$29*IF(Y$4="да",$C77,1)</f>
        <v>0</v>
      </c>
      <c r="Z77" s="125">
        <f>'Тест ответы'!X78*'Показатели'!$F$33*IF(Z$4="да",$C77,1)</f>
        <v>0</v>
      </c>
      <c r="AA77" s="126">
        <f>'Тест ответы'!Y78*'Показатели'!$F$34*IF(AA$4="да",$C77,1)</f>
        <v>0</v>
      </c>
      <c r="AB77" s="126">
        <f>'Тест ответы'!Z78*'Показатели'!$F$35*IF(AB$4="да",$C77,1)</f>
        <v>0</v>
      </c>
      <c r="AC77" s="126">
        <f>'Тест ответы'!AA78*'Показатели'!$F$36*IF(AC$4="да",$C77,1)</f>
        <v>0</v>
      </c>
      <c r="AD77" s="126">
        <f>'Тест ответы'!AB78*'Показатели'!$F$37*IF(AD$4="да",$C77,1)</f>
        <v>0</v>
      </c>
      <c r="AE77" s="126">
        <f>'Тест ответы'!AC78*'Показатели'!$F$38*IF(AE$4="да",$C77,1)</f>
        <v>0</v>
      </c>
      <c r="AF77" s="126">
        <f>'Тест ответы'!AD78*'Показатели'!$F$39*IF(AF$4="да",$C77,1)</f>
        <v>0</v>
      </c>
      <c r="AG77" s="126">
        <f>'Тест ответы'!AE78*'Показатели'!$F$40*IF(AG$4="да",$C77,1)</f>
        <v>0</v>
      </c>
      <c r="AH77" s="126">
        <f>'Тест ответы'!AF78*'Показатели'!$F$41*IF(AH$4="да",$C77,1)</f>
        <v>0</v>
      </c>
      <c r="AI77" s="127">
        <f>'Тест ответы'!AG78*'Показатели'!$F$43*IF(AI$4="да",$C77,1)</f>
        <v>0</v>
      </c>
      <c r="AJ77" s="126">
        <f>'Тест ответы'!AH78*'Показатели'!$F$44*IF(AJ$4="да",$C77,1)</f>
        <v>0</v>
      </c>
      <c r="AK77" s="126">
        <f>'Тест ответы'!AI78*'Показатели'!$F$45*IF(AK$4="да",$C77,1)</f>
        <v>0</v>
      </c>
      <c r="AL77" s="126">
        <f>'Тест ответы'!AJ78*'Показатели'!$F$46*IF(AL$4="да",$C77,1)</f>
        <v>0</v>
      </c>
      <c r="AM77" s="126">
        <f>'Тест ответы'!AK78*'Показатели'!$F$47*IF(AM$4="да",$C77,1)</f>
        <v>0</v>
      </c>
      <c r="AN77" s="126">
        <f>'Тест ответы'!AL78*'Показатели'!$F$48*IF(AN$4="да",$C77,1)</f>
        <v>0</v>
      </c>
      <c r="AO77" s="126">
        <f>'Тест ответы'!AM78*'Показатели'!$F$49*IF(AO$4="да",$C77,1)</f>
        <v>0</v>
      </c>
      <c r="AP77" s="126">
        <f>'Тест ответы'!AN78*'Показатели'!$F$50*IF(AP$4="да",$C77,1)</f>
        <v>0</v>
      </c>
      <c r="AQ77" s="126">
        <f>'Тест ответы'!AO78*'Показатели'!$F$51*IF(AQ$4="да",$C77,1)</f>
        <v>0</v>
      </c>
      <c r="AR77" s="123">
        <f>'Тест ответы'!AP78*'Показатели'!$F$53*IF($AR$4="да",$C77,1)</f>
        <v>0</v>
      </c>
      <c r="AS77" s="128">
        <f>'Тест ответы'!AQ78*'Показатели'!$F$54*IF($AS$4="да",$C77,1)</f>
        <v>0</v>
      </c>
      <c r="AT77" s="127">
        <f>'Тест ответы'!AR78*'Показатели'!$F$56*IF(AT$4="да",$C77,1)</f>
        <v>0</v>
      </c>
      <c r="AU77" s="126">
        <f>'Тест ответы'!AS78*'Показатели'!$F$57*IF(AU$4="да",$C77,1)</f>
        <v>0</v>
      </c>
      <c r="AV77" s="126">
        <f>'Тест ответы'!AT78*'Показатели'!$F$58*IF(AV$4="да",$C77,1)</f>
        <v>0</v>
      </c>
      <c r="AW77" s="126">
        <f>'Тест ответы'!AU78*'Показатели'!$F$59*IF(AW$4="да",$C77,1)</f>
        <v>0</v>
      </c>
      <c r="AX77" s="126">
        <f>'Тест ответы'!AV78*'Показатели'!$F$60*IF(AX$4="да",$C77,1)</f>
        <v>0</v>
      </c>
      <c r="AY77" s="126">
        <f>'Тест ответы'!AW78*'Показатели'!$F$61*IF(AY$4="да",$C77,1)</f>
        <v>0</v>
      </c>
      <c r="AZ77" s="129">
        <f>'Тест ответы'!AX78*'Показатели'!$F$64*IF($AZ$4="да",$C77,1)</f>
        <v>0</v>
      </c>
      <c r="BA77" s="121">
        <f>'Тест ответы'!AY78*'Показатели'!$F$65*IF($BA$4="да",$C77,1)</f>
        <v>0</v>
      </c>
      <c r="BB77" s="121">
        <f>'Тест ответы'!AZ78*'Показатели'!$F$66*IF($BA$4="да",$C77,1)</f>
        <v>0</v>
      </c>
      <c r="BC77" s="121">
        <f>'Тест ответы'!BA78*'Показатели'!$F$67*IF($BC$4="да",$C77,1)</f>
        <v>0</v>
      </c>
      <c r="BD77" s="121">
        <f>'Тест ответы'!BB78*'Показатели'!$F$68*IF($BD$4="да",$C77,1)</f>
        <v>0</v>
      </c>
      <c r="BE77" s="121">
        <f>'Тест ответы'!BC78*'Показатели'!$F$69*IF($BE$4="да",$C77,1)</f>
        <v>0</v>
      </c>
      <c r="BF77" s="121">
        <f>'Тест ответы'!BD78*'Показатели'!$F$70*IF($BF$4="да",$C77,1)</f>
        <v>0</v>
      </c>
      <c r="BG77" s="121">
        <f>'Тест ответы'!BE78*'Показатели'!$F$71*IF($BG$4="да",$C77,1)</f>
        <v>0</v>
      </c>
      <c r="BH77" s="128">
        <f>'Тест ответы'!BF78*'Показатели'!$F$72*IF($BH$4="да",$C77,1)</f>
        <v>0</v>
      </c>
      <c r="BI77" s="121">
        <f>'Тест ответы'!BG78*'Показатели'!$F$75*IF($BI$4="да",$C77,1)</f>
        <v>0</v>
      </c>
      <c r="BJ77" s="121">
        <f>'Тест ответы'!BH78*'Показатели'!$F$76*IF($BJ$4="да",$C77,1)</f>
        <v>0</v>
      </c>
      <c r="BK77" s="121">
        <f>'Тест ответы'!BI78*'Показатели'!$F$77*IF($BK$4="да",$C77,1)</f>
        <v>0</v>
      </c>
      <c r="BL77" s="121">
        <f>'Тест ответы'!BJ78*'Показатели'!$F$78*IF($BL$4="да",$C77,1)</f>
        <v>0</v>
      </c>
      <c r="BM77" s="121">
        <f>'Тест ответы'!BK78*'Показатели'!$F$79*IF($BM$4="да",$C77,1)</f>
        <v>0</v>
      </c>
      <c r="BN77" s="121">
        <f>'Тест ответы'!BL78*'Показатели'!$F$80*IF($BN$4="да",$C77,1)</f>
        <v>0</v>
      </c>
      <c r="BO77" s="128">
        <f>'Тест ответы'!BM78*'Показатели'!$F$81*IF($BO$4="да",$C77,1)</f>
        <v>0</v>
      </c>
      <c r="BP77" s="121">
        <f>'Тест ответы'!BN78*'Показатели'!$F$86*IF(BP$4="да",$C77,1)</f>
        <v>0</v>
      </c>
      <c r="BQ77" s="121">
        <f>'Тест ответы'!BO78*'Показатели'!$F$87*IF(BQ$4="да",$C77,1)</f>
        <v>0</v>
      </c>
      <c r="BR77" s="121">
        <f>'Тест ответы'!BP78*'Показатели'!$F$88*IF(BR$4="да",$C77,1)</f>
        <v>0</v>
      </c>
      <c r="BS77" s="121">
        <f>'Тест ответы'!BQ78*'Показатели'!$F$89*IF($BS$4="да",$C77,1)</f>
        <v>0</v>
      </c>
      <c r="BT77" s="121">
        <f>'Тест ответы'!BR78*'Показатели'!$F$90*IF($BT$4="да",$C77,1)</f>
        <v>0</v>
      </c>
      <c r="BU77" s="121">
        <f>'Тест ответы'!BS78*'Показатели'!$F$91*IF($BU$4="да",$C77,1)</f>
        <v>0</v>
      </c>
      <c r="BV77" s="121">
        <f>'Тест ответы'!BT78*'Показатели'!$F$92*IF($BV$4="да",$C77,1)</f>
        <v>0</v>
      </c>
      <c r="BW77" s="121">
        <f>'Тест ответы'!BU78*'Показатели'!$F$93*IF($BW$4="да",$C77,1)</f>
        <v>0</v>
      </c>
      <c r="BX77" s="121">
        <f>'Тест ответы'!BV78*'Показатели'!$F$94*IF($BX$4="да",$C77,1)</f>
        <v>0</v>
      </c>
      <c r="BY77" s="121">
        <f>'Тест ответы'!BW78*'Показатели'!$F$95*IF($BY$4="да",$C77,1)</f>
        <v>0</v>
      </c>
      <c r="BZ77" s="121">
        <f>'Тест ответы'!BX78*'Показатели'!$F$96*IF($BZ$4="да",$C77,1)</f>
        <v>0</v>
      </c>
      <c r="CA77" s="121">
        <f>'Тест ответы'!BY78*'Показатели'!$F$97*IF($CA$4="да",$C77,1)</f>
        <v>0</v>
      </c>
      <c r="CB77" s="121">
        <f>'Тест ответы'!BZ78*'Показатели'!$F$99*IF($CB$4="да",$C77,1)</f>
        <v>0</v>
      </c>
      <c r="CC77" s="121">
        <f>'Тест ответы'!CA78*'Показатели'!$F$100*IF($CC$4="да",$C77,1)</f>
        <v>0</v>
      </c>
      <c r="CD77" s="121">
        <f>'Тест ответы'!CB78*'Показатели'!$F$101*IF($CD$4="да",$C77,1)</f>
        <v>0</v>
      </c>
      <c r="CE77" s="121">
        <f>'Тест ответы'!CC78*'Показатели'!$F$102*IF($CE$4="да",$C77,1)</f>
        <v>0</v>
      </c>
      <c r="CF77" s="121">
        <f>'Тест ответы'!CD78*'Показатели'!$F$103*IF($CF$4="да",$C77,1)</f>
        <v>0</v>
      </c>
      <c r="CG77" s="121">
        <f>'Тест ответы'!CE78*'Показатели'!$F$104*IF($CG$4="да",$C77,1)</f>
        <v>0</v>
      </c>
      <c r="CH77" s="121">
        <f>'Тест ответы'!CF78*'Показатели'!$F$105*IF($CH$4="да",$C77,1)</f>
        <v>0</v>
      </c>
      <c r="CI77" s="121">
        <f>'Тест ответы'!CG78*'Показатели'!$F$106*IF($CI$4="да",$C77,1)</f>
        <v>0</v>
      </c>
      <c r="CJ77" s="121">
        <f>'Тест ответы'!CH78*'Показатели'!$F$107*IF($CJ$4="да",$C77,1)</f>
        <v>0</v>
      </c>
      <c r="CK77" s="121">
        <f>'Тест ответы'!CI78*'Показатели'!$F$108*IF($CK$4="да",$C77,1)</f>
        <v>0</v>
      </c>
      <c r="CL77" s="121">
        <f>'Тест ответы'!CJ78*'Показатели'!$F$109*IF($CL$4="да",$C77,1)</f>
        <v>0</v>
      </c>
      <c r="CM77" s="121">
        <f>'Тест ответы'!CK78*'Показатели'!$F$110*IF($CM$4="да",$C77,1)</f>
        <v>0</v>
      </c>
      <c r="CN77" s="121">
        <f>'Тест ответы'!CL78*'Показатели'!$F$111*IF($CN$4="да",$C77,1)</f>
        <v>0</v>
      </c>
      <c r="CO77" s="121">
        <f>'Тест ответы'!CM78*'Показатели'!$F$112*IF($CO$4="да",$C77,1)</f>
        <v>0</v>
      </c>
      <c r="CP77" s="128">
        <f>'Тест ответы'!CN78*'Показатели'!$F$113*IF($CP$4="да",$C77,1)</f>
        <v>0</v>
      </c>
      <c r="CQ77" s="121">
        <f>'Тест ответы'!CO78*'Показатели'!$F$118*IF(CQ$4="да",$C77,1)</f>
        <v>0</v>
      </c>
      <c r="CR77" s="121">
        <f>'Тест ответы'!CP78*'Показатели'!$F$119*IF(CR$4="да",$C77,1)</f>
        <v>0</v>
      </c>
      <c r="CS77" s="121">
        <f>'Тест ответы'!CQ78*'Показатели'!$F$120*IF(CS$4="да",$C77,1)</f>
        <v>0</v>
      </c>
      <c r="CT77" s="121">
        <f>'Тест ответы'!CR78*'Показатели'!$F$121*IF($CT$4="да",$C77,1)</f>
        <v>0</v>
      </c>
      <c r="CU77" s="121">
        <f>'Тест ответы'!CS78*'Показатели'!$F$122*IF($CU$4="да",$C77,1)</f>
        <v>0</v>
      </c>
      <c r="CV77" s="121">
        <f>'Тест ответы'!CT78*'Показатели'!$F$123*IF($CV$4="да",$C77,1)</f>
        <v>0</v>
      </c>
      <c r="CW77" s="121">
        <f>'Тест ответы'!CU78*'Показатели'!$F$124*IF($CW$4="да",$C77,1)</f>
        <v>0</v>
      </c>
      <c r="CX77" s="121">
        <f>'Тест ответы'!CV78*'Показатели'!$F$125*IF($CX$4="да",$C77,1)</f>
        <v>0</v>
      </c>
      <c r="CY77" s="121">
        <f>'Тест ответы'!CW78*'Показатели'!$F$126*IF($CY$4="да",$C77,1)</f>
        <v>0</v>
      </c>
      <c r="CZ77" s="121">
        <f>'Тест ответы'!CX78*'Показатели'!$F$127*IF($CZ$4="да",$C77,1)</f>
        <v>0</v>
      </c>
      <c r="DA77" s="121">
        <f>'Тест ответы'!CY78*'Показатели'!$F$128*IF($DA$4="да",$C77,1)</f>
        <v>0</v>
      </c>
      <c r="DB77" s="121">
        <f>'Тест ответы'!CZ78*'Показатели'!$F$129*IF($DB$4="да",$C77,1)</f>
        <v>0</v>
      </c>
      <c r="DC77" s="121">
        <f>'Тест ответы'!DA78*'Показатели'!$F$131*IF($DC$4="да",$C77,1)</f>
        <v>0</v>
      </c>
      <c r="DD77" s="121">
        <f>'Тест ответы'!DB78*'Показатели'!$F$132*IF($DD$4="да",$C77,1)</f>
        <v>0</v>
      </c>
      <c r="DE77" s="121">
        <f>'Тест ответы'!DC78*'Показатели'!$F$133*IF($DE$4="да",$C77,1)</f>
        <v>0</v>
      </c>
      <c r="DF77" s="121">
        <f>'Тест ответы'!DD78*'Показатели'!$F$134*IF($DF$4="да",$C77,1)</f>
        <v>0</v>
      </c>
      <c r="DG77" s="121">
        <f>'Тест ответы'!DE78*'Показатели'!$F$135*IF($DG$4="да",$C77,1)</f>
        <v>0</v>
      </c>
      <c r="DH77" s="121">
        <f>'Тест ответы'!DF78*'Показатели'!$F$136*IF($DH76="да",$C77,1)</f>
        <v>0</v>
      </c>
      <c r="DI77" s="121">
        <f>'Тест ответы'!DG78*'Показатели'!$F$137*IF($DI$4="да",$C77,1)</f>
        <v>0</v>
      </c>
      <c r="DJ77" s="121">
        <f>'Тест ответы'!DH78*'Показатели'!$F$138*IF($DJ$4="да",$C77,1)</f>
        <v>0</v>
      </c>
      <c r="DK77" s="122">
        <f>'Тест ответы'!DH78*'Показатели'!$F$139*IF($DK$4="да",$C77,1)</f>
        <v>0</v>
      </c>
      <c r="DL77" s="130" t="str">
        <f>'Тест ответы'!DJ78*#REF!*IF($DL$4="да",$C77,1)</f>
        <v>#REF!</v>
      </c>
      <c r="DM77" s="122" t="str">
        <f>'Тест ответы'!DF78*#REF!*IF(DM$4="да",$C77,1)</f>
        <v>#REF!</v>
      </c>
      <c r="DN77" s="122" t="str">
        <f>'Тест ответы'!DL78*#REF!*IF($DN$4="да",$C77,1)</f>
        <v>#REF!</v>
      </c>
      <c r="DO77" s="131" t="str">
        <f>'Тест ответы'!DM78*#REF!*IF($DO$4="да",$C77,1)</f>
        <v>#REF!</v>
      </c>
      <c r="DP77" s="122">
        <f>'Тест ответы'!DN78*'Показатели'!$F$141*IF($DP$4="да",$C77,1)</f>
        <v>0</v>
      </c>
      <c r="DQ77" s="122">
        <f>'Тест ответы'!DO78*'Показатели'!$F$142*IF(DQ$4="да",$C77,1)</f>
        <v>0</v>
      </c>
      <c r="DR77" s="132">
        <f>'Тест ответы'!DP78*'Показатели'!$F$144*$C77</f>
        <v>0</v>
      </c>
      <c r="DS77" s="122">
        <f>'Тест ответы'!DQ78*'Показатели'!$F$151*$C77</f>
        <v>0</v>
      </c>
      <c r="DT77" s="122">
        <f>'Тест ответы'!DR78*'Показатели'!$F$154*$C77</f>
        <v>0</v>
      </c>
      <c r="DU77" s="122">
        <f>'Тест ответы'!DS78*'Показатели'!$F$157*$C77</f>
        <v>0</v>
      </c>
      <c r="DV77" s="122">
        <f>'Тест ответы'!DT78*'Показатели'!$F$163*$C77</f>
        <v>0</v>
      </c>
      <c r="DW77" s="122">
        <f>'Тест ответы'!DU78*'Показатели'!$F$166*$C77</f>
        <v>0</v>
      </c>
      <c r="DX77" s="133">
        <f>'Тест ответы'!DV78*'Показатели'!$F$169*$C77</f>
        <v>0</v>
      </c>
      <c r="DY77" s="126">
        <f>'Тест ответы'!DW78*'Показатели'!$F$171*IF($DY$4="да",$C77,1)</f>
        <v>0</v>
      </c>
      <c r="DZ77" s="126">
        <f>'Тест ответы'!DX78*'Показатели'!$F$172*IF($DZ$4="да",$C77,1)</f>
        <v>0</v>
      </c>
      <c r="EA77" s="126">
        <f>'Тест ответы'!DY78*'Показатели'!$F$173*IF($EA$4="да",$C77,1)</f>
        <v>0</v>
      </c>
      <c r="EB77" s="126">
        <f>'Тест ответы'!DZ78*'Показатели'!$F$174*IF($EB$4="да",$C77,1)</f>
        <v>0</v>
      </c>
      <c r="EC77" s="126">
        <f>'Тест ответы'!EA78*'Показатели'!$F$175*IF($EC$4="да",$C77,1)</f>
        <v>0</v>
      </c>
      <c r="ED77" s="126">
        <f>'Тест ответы'!EB78*'Показатели'!$F$176*IF($ED$4="да",$C77,1)</f>
        <v>0</v>
      </c>
      <c r="EE77" s="126">
        <f>'Тест ответы'!EC78*'Показатели'!$F$177*IF($EE$4="да",$C77,1)</f>
        <v>0</v>
      </c>
      <c r="EF77" s="126">
        <f>'Тест ответы'!ED78*'Показатели'!$F$178*IF($EF$4="да",$C77,1)</f>
        <v>0</v>
      </c>
      <c r="EG77" s="126">
        <f>'Тест ответы'!EE78*'Показатели'!$F$179*IF($EG$4="да",$C77,1)</f>
        <v>0</v>
      </c>
      <c r="EH77" s="126">
        <f>'Тест ответы'!EF78*'Показатели'!$F$180*IF($EH$4="да",$C77,1)</f>
        <v>0</v>
      </c>
      <c r="EI77" s="126">
        <f>'Тест ответы'!EG78*'Показатели'!$F$181*IF($EI$4="да",$C77,1)</f>
        <v>0</v>
      </c>
      <c r="EJ77" s="126">
        <f>'Тест ответы'!EH78*'Показатели'!$F$182*IF($EJ$4="да",$C77,1)</f>
        <v>0</v>
      </c>
      <c r="EK77" s="126">
        <f>'Тест ответы'!EI78*'Показатели'!$F$183*IF($EK$4="да",$C77,1)</f>
        <v>0</v>
      </c>
      <c r="EL77" s="126">
        <f>'Тест ответы'!EJ78*'Показатели'!$F$184*IF($EL$4="да",$C77,1)</f>
        <v>0</v>
      </c>
      <c r="EM77" s="126">
        <f>'Тест ответы'!EK78*'Показатели'!$F$185*IF($EM$4="да",$C77,1)</f>
        <v>0</v>
      </c>
      <c r="EN77" s="126">
        <f>'Тест ответы'!EL78*'Показатели'!$F$186*IF($EN$4="да",$C77,1)</f>
        <v>0</v>
      </c>
      <c r="EO77" s="126">
        <f>'Тест ответы'!EM78*'Показатели'!$F$187*IF($EO$4="да",$C77,1)</f>
        <v>0</v>
      </c>
      <c r="EP77" s="126">
        <f>'Тест ответы'!EN78*'Показатели'!$F$188*IF($EP$4="да",$C77,1)</f>
        <v>0</v>
      </c>
      <c r="EQ77" s="126">
        <f>'Тест ответы'!EO78*'Показатели'!$F$189*IF($EQ$4="да",$C77,1)</f>
        <v>0</v>
      </c>
      <c r="ER77" s="126">
        <f>'Тест ответы'!EP78*'Показатели'!$F$190*IF($ER$4="да",$C77,1)</f>
        <v>0</v>
      </c>
      <c r="ES77" s="134">
        <f>'Тест ответы'!EQ78*'Показатели'!$F$191*IF($ES$4="да",$C77,1)</f>
        <v>0</v>
      </c>
      <c r="ET77" s="126">
        <f>'Тест ответы'!ER78*'Показатели'!$F$193*IF($ET$4="да",$C77,1)</f>
        <v>0</v>
      </c>
      <c r="EU77" s="126">
        <f>'Тест ответы'!ES78*'Показатели'!$F$194*IF($EU$4="да",$C77,1)</f>
        <v>0</v>
      </c>
      <c r="EV77" s="126">
        <f>'Тест ответы'!ET78*'Показатели'!$F$195*IF($EV$4="да",$C77,1)</f>
        <v>0</v>
      </c>
      <c r="EW77" s="126">
        <f>'Тест ответы'!EU78*'Показатели'!$F$196*IF($EW$4="да",$C77,1)</f>
        <v>0</v>
      </c>
      <c r="EX77" s="126">
        <f>'Тест ответы'!EV78*'Показатели'!$F$197*IF($EX$4="да",$C77,1)</f>
        <v>0</v>
      </c>
      <c r="EY77" s="126">
        <f>'Тест ответы'!EW78*'Показатели'!$F$198*IF($EY$4="да",$C77,1)</f>
        <v>0</v>
      </c>
      <c r="EZ77" s="126">
        <f>'Тест ответы'!EX78*'Показатели'!$F$199*IF($EZ$4="да",$C77,1)</f>
        <v>0</v>
      </c>
      <c r="FA77" s="126">
        <f>'Тест ответы'!EY78*'Показатели'!$F$200*IF($FA$4="да",$C77,1)</f>
        <v>0</v>
      </c>
      <c r="FB77" s="126">
        <f>'Тест ответы'!EZ78*'Показатели'!$F$201*IF($FB$4="да",$C77,1)</f>
        <v>0</v>
      </c>
      <c r="FC77" s="126">
        <f>'Тест ответы'!FA78*'Показатели'!$F$202*IF($FC$4="да",$C77,1)</f>
        <v>0</v>
      </c>
      <c r="FD77" s="126">
        <f>'Тест ответы'!FB78*'Показатели'!$F$203*IF($FD$4="да",$C77,1)</f>
        <v>0</v>
      </c>
      <c r="FE77" s="126">
        <f>'Тест ответы'!FC78*'Показатели'!$F$204*IF($FE$4="да",$C77,1)</f>
        <v>0</v>
      </c>
      <c r="FF77" s="126">
        <f>'Тест ответы'!FD78*'Показатели'!$F$205*IF($FF$4="да",$C77,1)</f>
        <v>0</v>
      </c>
      <c r="FG77" s="126">
        <f>'Тест ответы'!FE78*'Показатели'!$F$206*IF($FG$4="да",$C77,1)</f>
        <v>0</v>
      </c>
      <c r="FH77" s="126">
        <f>'Тест ответы'!FF78*'Показатели'!$F$207*IF($FH$4="да",$C77,1)</f>
        <v>0</v>
      </c>
      <c r="FI77" s="126">
        <f>'Тест ответы'!FG78*'Показатели'!$F$208*IF($FI$4="да",$C77,1)</f>
        <v>0</v>
      </c>
      <c r="FJ77" s="126">
        <f>'Тест ответы'!FH78*'Показатели'!$F$209*IF($FJ$4="да",$C77,1)</f>
        <v>0</v>
      </c>
      <c r="FK77" s="135">
        <f>'Тест ответы'!FI78*'Показатели'!$F$210*IF($FK$4="да",$C77,1)</f>
        <v>0</v>
      </c>
      <c r="FL77" s="122">
        <f>'Тест ответы'!FJ78*'Показатели'!$F$214*IF(FL$4="да",$C77,1)</f>
        <v>0</v>
      </c>
      <c r="FM77" s="122">
        <f>'Тест ответы'!FK78*'Показатели'!$F$215*IF(FM$4="да",$C77,1)</f>
        <v>0</v>
      </c>
      <c r="FN77" s="122">
        <f>'Тест ответы'!FL78*'Показатели'!$F$217*IF(FN$4="да",$C77,1)</f>
        <v>0</v>
      </c>
      <c r="FO77" s="122">
        <f>'Тест ответы'!FM78*'Показатели'!$F$218*IF(FO$4="да",$C77,1)</f>
        <v>0</v>
      </c>
      <c r="FP77" s="122">
        <f>'Тест ответы'!FN78*'Показатели'!$F$220*IF(FP$4="да",$C77,1)</f>
        <v>0</v>
      </c>
      <c r="FQ77" s="122">
        <f>'Тест ответы'!FO78*'Показатели'!$F$221*IF(FQ$4="да",$C77,1)</f>
        <v>0</v>
      </c>
      <c r="FR77" s="122">
        <f>'Тест ответы'!FP78*'Показатели'!$F$222*IF(FR$4="да",$C77,1)</f>
        <v>0</v>
      </c>
      <c r="FS77" s="122">
        <f>'Тест ответы'!FQ78*'Показатели'!$F$223*IF(FS$4="да",$C77,1)</f>
        <v>0</v>
      </c>
      <c r="FT77" s="122">
        <f>'Тест ответы'!FR78*'Показатели'!$F$224*IF(FT$4="да",$C77,1)</f>
        <v>0</v>
      </c>
      <c r="FU77" s="122">
        <f>'Тест ответы'!FS78*'Показатели'!$F$225*IF(FU$4="да",$C77,1)</f>
        <v>0</v>
      </c>
      <c r="FV77" s="122">
        <f>'Тест ответы'!FT78*'Показатели'!$F$227*IF(FV$4="да",$C77,1)</f>
        <v>0</v>
      </c>
      <c r="FW77" s="122">
        <f>'Тест ответы'!FU78*'Показатели'!$F$228*IF(FW$4="да",$C77,1)</f>
        <v>0</v>
      </c>
      <c r="FX77" s="122">
        <f>'Тест ответы'!FV78*'Показатели'!$F$229*IF(FX$4="да",$C77,1)</f>
        <v>0</v>
      </c>
      <c r="FY77" s="122">
        <f>'Тест ответы'!FW78*'Показатели'!$F$230*IF(FY$4="да",$C77,1)</f>
        <v>0</v>
      </c>
      <c r="FZ77" s="122">
        <f>'Тест ответы'!FX78*'Показатели'!$F$231*IF(FZ$4="да",$C77,1)</f>
        <v>0</v>
      </c>
      <c r="GA77" s="122">
        <f>'Тест ответы'!FY78*'Показатели'!$F$232*IF(GA$4="да",$C77,1)</f>
        <v>0</v>
      </c>
      <c r="GB77" s="132">
        <f>'Тест ответы'!FZ78*'Показатели'!$F$235*IF($GB$4="да",$C77,1)</f>
        <v>0</v>
      </c>
      <c r="GC77" s="122">
        <f>'Тест ответы'!GA78*'Показатели'!$F$236*IF($GC$4="да",$C77,1)</f>
        <v>0</v>
      </c>
      <c r="GD77" s="122">
        <f>'Тест ответы'!GB78*'Показатели'!$F$238*IF($GD$4="да",$C77,1)</f>
        <v>0</v>
      </c>
      <c r="GE77" s="122">
        <f>'Тест ответы'!GC78*'Показатели'!$F$239*IF($GE$4="да",$C77,1)</f>
        <v>0</v>
      </c>
      <c r="GF77" s="122">
        <f>'Тест ответы'!GD78*'Показатели'!$F$241*IF($GF$4="да",$C77,1)</f>
        <v>0</v>
      </c>
      <c r="GG77" s="122">
        <f>'Тест ответы'!GE78*'Показатели'!$F$242*IF($GG$4="да",$C77,1)</f>
        <v>0</v>
      </c>
      <c r="GH77" s="122">
        <f>'Тест ответы'!GF78*'Показатели'!$F$243*IF($GH$4="да",$C77,1)</f>
        <v>0</v>
      </c>
      <c r="GI77" s="122">
        <f>'Тест ответы'!GG78*'Показатели'!$F$244*IF($GI$4="да",$C77,1)</f>
        <v>0</v>
      </c>
      <c r="GJ77" s="122">
        <f>'Тест ответы'!GH78*'Показатели'!$F$245*IF($GJ$4="да",$C77,1)</f>
        <v>0</v>
      </c>
      <c r="GK77" s="122">
        <f>'Тест ответы'!GI78*'Показатели'!$F$246*IF($GK$4="да",$C77,1)</f>
        <v>0</v>
      </c>
      <c r="GL77" s="122">
        <f>'Тест ответы'!GJ78*'Показатели'!$F$248*IF($GL$4="да",$C77,1)</f>
        <v>0</v>
      </c>
      <c r="GM77" s="122">
        <f>'Тест ответы'!GK78*'Показатели'!$F$249*IF($GM$4="да",$C77,1)</f>
        <v>0</v>
      </c>
      <c r="GN77" s="122">
        <f>'Тест ответы'!GL78*'Показатели'!$F$250*IF($GN$4="да",$C77,1)</f>
        <v>0</v>
      </c>
      <c r="GO77" s="122">
        <f>'Тест ответы'!GM78*'Показатели'!$F$251*IF($GO$4="да",$C77,1)</f>
        <v>0</v>
      </c>
      <c r="GP77" s="122">
        <f>'Тест ответы'!GN78*'Показатели'!$F$252*IF($GP$4="да",$C77,1)</f>
        <v>0</v>
      </c>
      <c r="GQ77" s="122">
        <f>'Тест ответы'!GO78*'Показатели'!$F$253*IF($GQ$4="да",$C77,1)</f>
        <v>0</v>
      </c>
      <c r="GR77" s="132">
        <f>'Тест ответы'!GP78*'Показатели'!$F$256*IF($GR$4="да",$C77,1)</f>
        <v>0</v>
      </c>
      <c r="GS77" s="122">
        <f>'Тест ответы'!GQ78*'Показатели'!$F$257*IF($GS$4="да",$C77,1)</f>
        <v>0</v>
      </c>
      <c r="GT77" s="122">
        <f>'Тест ответы'!GR78*'Показатели'!$F$258*IF($GT$4="да",$C77,1)</f>
        <v>0</v>
      </c>
      <c r="GU77" s="122">
        <f>'Тест ответы'!GS78*'Показатели'!$F$260*IF($GU$4="да",$C77,1)</f>
        <v>0</v>
      </c>
      <c r="GV77" s="122">
        <f>'Тест ответы'!GT78*'Показатели'!$F$261*IF($GV$4="да",$C77,1)</f>
        <v>0</v>
      </c>
      <c r="GW77" s="122">
        <f>'Тест ответы'!GU78*'Показатели'!$F$262*IF($GW$4="да",$C77,1)</f>
        <v>0</v>
      </c>
      <c r="GX77" s="122">
        <f>'Тест ответы'!GV78*'Показатели'!$F$264*IF($GX$4="да",$C77,1)</f>
        <v>0</v>
      </c>
      <c r="GY77" s="122">
        <f>'Тест ответы'!GW78*'Показатели'!$F$265*IF($GY$4="да",$C77,1)</f>
        <v>0</v>
      </c>
      <c r="GZ77" s="122">
        <f>'Тест ответы'!GX78*'Показатели'!$F$266*IF($GZ$4="да",$C77,1)</f>
        <v>0</v>
      </c>
      <c r="HA77" s="122">
        <f>'Тест ответы'!GY78*'Показатели'!$F$267*IF($HA$4="да",$C77,1)</f>
        <v>0</v>
      </c>
      <c r="HB77" s="122">
        <f>'Тест ответы'!GZ78*'Показатели'!$F$269*IF($HB$4="да",$C77,1)</f>
        <v>0</v>
      </c>
      <c r="HC77" s="122">
        <f>'Тест ответы'!HA78*'Показатели'!$F$270*IF($HC$4="да",$C77,1)</f>
        <v>0</v>
      </c>
      <c r="HD77" s="122">
        <f>'Тест ответы'!HB78*'Показатели'!$F$271*IF($HD$4="да",$C77,1)</f>
        <v>0</v>
      </c>
      <c r="HE77" s="122">
        <f>'Тест ответы'!HC78*'Показатели'!$F$272*IF($HE$4="да",$C77,1)</f>
        <v>0</v>
      </c>
      <c r="HF77" s="122">
        <f>'Тест ответы'!HD78*'Показатели'!$F$274*IF($HF$4="да",$C77,1)</f>
        <v>0</v>
      </c>
      <c r="HG77" s="122">
        <f>'Тест ответы'!HE78*'Показатели'!$F$275*IF($HG$4="да",$C77,1)</f>
        <v>0</v>
      </c>
      <c r="HH77" s="122">
        <f>'Тест ответы'!HF78*'Показатели'!$F$276*IF($HH$4="да",$C77,1)</f>
        <v>0</v>
      </c>
      <c r="HI77" s="122">
        <f>'Тест ответы'!HG78*'Показатели'!$F$277*IF($HI$4="да",$C77,1)</f>
        <v>0</v>
      </c>
      <c r="HJ77" s="122">
        <f>'Тест ответы'!HH78*'Показатели'!$F$278*IF($HJ$4="да",$C77,1)</f>
        <v>0</v>
      </c>
      <c r="HK77" s="122">
        <f>'Тест ответы'!HI78*'Показатели'!$F$279*IF($HK$4="да",$C77,1)</f>
        <v>0</v>
      </c>
      <c r="HL77" s="122">
        <f>'Тест ответы'!HJ78*'Показатели'!$F$280*IF($HL$4="да",$C77,1)</f>
        <v>0</v>
      </c>
      <c r="HM77" s="122">
        <f>'Тест ответы'!HK78*'Показатели'!$F$281*IF($HM$4="да",$C77,1)</f>
        <v>0</v>
      </c>
      <c r="HN77" s="122">
        <f>'Тест ответы'!HL78*'Показатели'!$F$282*IF($HN$4="да",$C77,1)</f>
        <v>0</v>
      </c>
      <c r="HO77" s="122">
        <f>'Тест ответы'!HM78*'Показатели'!$F$284*IF($HO$4="да",$C77,1)</f>
        <v>0</v>
      </c>
      <c r="HP77" s="122">
        <f>'Тест ответы'!HN78*'Показатели'!$F$285*IF($HP$4="да",$C77,1)</f>
        <v>0</v>
      </c>
      <c r="HQ77" s="122">
        <f>'Тест ответы'!HO78*'Показатели'!$F$286*IF($HQ$4="да",$C77,1)</f>
        <v>0</v>
      </c>
      <c r="HR77" s="122">
        <f>'Тест ответы'!HP78*'Показатели'!$F$287*IF($HR$4="да",$C77,1)</f>
        <v>0</v>
      </c>
      <c r="HS77" s="122">
        <f>'Тест ответы'!HQ78*'Показатели'!$F$288*IF($HS$4="да",$C77,1)</f>
        <v>0</v>
      </c>
      <c r="HT77" s="122">
        <f>'Тест ответы'!HR78*'Показатели'!$F$289*IF(HT$4="да",$C77,1)</f>
        <v>0</v>
      </c>
      <c r="HU77" s="122">
        <f>'Тест ответы'!HS78*'Показатели'!$F$290*IF($HU$4="да",$C77,1)</f>
        <v>0</v>
      </c>
      <c r="HV77" s="122">
        <f>'Тест ответы'!HT78*'Показатели'!$F$291*IF($HV$4="да",$C77,1)</f>
        <v>0</v>
      </c>
      <c r="HW77" s="122">
        <f>'Тест ответы'!HU78*'Показатели'!$F$292*IF($HW$4="да",$C77,1)</f>
        <v>0</v>
      </c>
      <c r="HX77" s="122" t="str">
        <f>'Тест ответы'!HV78*#REF!*C77</f>
        <v>#REF!</v>
      </c>
      <c r="HY77" s="133" t="str">
        <f>'Тест ответы'!HW78*#REF!*C77</f>
        <v>#REF!</v>
      </c>
      <c r="HZ77" s="122">
        <f>'Тест ответы'!HX78*'Показатели'!$F$295*IF(HZ$4="да",$C77,1)</f>
        <v>0</v>
      </c>
      <c r="IA77" s="122">
        <f>'Тест ответы'!HY78*'Показатели'!$F$296*IF(IA$4="да",$C77,1)</f>
        <v>0</v>
      </c>
      <c r="IB77" s="122">
        <f>'Тест ответы'!HZ78*'Показатели'!$F$297*IF(IB$4="да",$C77,1)</f>
        <v>0</v>
      </c>
      <c r="IC77" s="122">
        <f>'Тест ответы'!IA78*'Показатели'!$F$299*IF(IC$4="да",$C77,1)</f>
        <v>0</v>
      </c>
      <c r="ID77" s="122">
        <f>'Тест ответы'!IB78*'Показатели'!$F$300*IF(ID$4="да",$C77,1)</f>
        <v>0</v>
      </c>
      <c r="IE77" s="122">
        <f>'Тест ответы'!IC78*'Показатели'!$F$301*IF(IE$4="да",$C77,1)</f>
        <v>0</v>
      </c>
      <c r="IF77" s="122">
        <f>'Тест ответы'!ID78*'Показатели'!$F$303*IF(IF$4="да",$C77,1)</f>
        <v>0</v>
      </c>
      <c r="IG77" s="122">
        <f>'Тест ответы'!IE78*'Показатели'!$F$304*IF(IG$4="да",$C77,1)</f>
        <v>0</v>
      </c>
      <c r="IH77" s="122">
        <f>'Тест ответы'!IF78*'Показатели'!$F$305*IF(IH$4="да",$C77,1)</f>
        <v>0</v>
      </c>
      <c r="II77" s="122">
        <f>'Тест ответы'!IG78*'Показатели'!$F$307*IF(II$4="да",$C77,1)</f>
        <v>0</v>
      </c>
      <c r="IJ77" s="122">
        <f>'Тест ответы'!IH78*'Показатели'!$F$308*IF(IJ$4="да",$C77,1)</f>
        <v>0</v>
      </c>
      <c r="IK77" s="122">
        <f>'Тест ответы'!II78*'Показатели'!$F$309*IF(IK$4="да",$C77,1)</f>
        <v>0</v>
      </c>
      <c r="IL77" s="122">
        <f>'Тест ответы'!IJ78*'Показатели'!$F$313*IF(IL$4="да",$C77,1)</f>
        <v>0</v>
      </c>
      <c r="IM77" s="122">
        <f>'Тест ответы'!IK78*'Показатели'!$F$314*IF(IM$4="да",$C77,1)</f>
        <v>0</v>
      </c>
      <c r="IN77" s="122">
        <f>'Тест ответы'!IL78*'Показатели'!$F$315*IF(IN$4="да",$C77,1)</f>
        <v>0</v>
      </c>
      <c r="IO77" s="122">
        <f>'Тест ответы'!IM78*'Показатели'!$F$316*IF(IO$4="да",$C77,1)</f>
        <v>0</v>
      </c>
      <c r="IP77" s="122">
        <f>'Тест ответы'!IN78*'Показатели'!$F$317*IF(IP$4="да",$C77,1)</f>
        <v>0</v>
      </c>
      <c r="IQ77" s="122">
        <f>'Тест ответы'!IO78*'Показатели'!$F$318*IF(IQ$4="да",$C77,1)</f>
        <v>0</v>
      </c>
      <c r="IR77" s="122">
        <f>'Тест ответы'!IP78*'Показатели'!$F$320*IF(IR$4="да",$C77,1)</f>
        <v>0</v>
      </c>
      <c r="IS77" s="122">
        <f>'Тест ответы'!IQ78*'Показатели'!$F$321*IF(IS$4="да",$C77,1)</f>
        <v>0</v>
      </c>
      <c r="IT77" s="122">
        <f>'Тест ответы'!IR78*'Показатели'!$F$322*IF(IT$4="да",$C77,1)</f>
        <v>0</v>
      </c>
      <c r="IU77" s="122">
        <f>'Тест ответы'!IS78*'Показатели'!$F$323*IF(IU$4="да",$C77,1)</f>
        <v>0</v>
      </c>
      <c r="IV77" s="122">
        <f>'Тест ответы'!IT78*'Показатели'!$F$324*IF(IV$4="да",$C77,1)</f>
        <v>0</v>
      </c>
      <c r="IW77" s="122">
        <f>'Тест ответы'!IU78*'Показатели'!$F$325*IF(IW$4="да",$C77,1)</f>
        <v>0</v>
      </c>
      <c r="IX77" s="122">
        <f>'Тест ответы'!IV78*'Показатели'!$F$327*IF(IX$4="да",$C77,1)</f>
        <v>0</v>
      </c>
      <c r="IY77" s="122">
        <f>'Тест ответы'!IW78*'Показатели'!$F$328*IF(IY$4="да",$C77,1)</f>
        <v>0</v>
      </c>
      <c r="IZ77" s="132">
        <f>'Тест ответы'!IX78*'Показатели'!$F$331*IF(IZ$4="да",$C77,1)</f>
        <v>0</v>
      </c>
      <c r="JA77" s="122">
        <f>'Тест ответы'!IY78*'Показатели'!$F$332*IF(JA$4="да",$C77,1)</f>
        <v>0</v>
      </c>
      <c r="JB77" s="122">
        <f>'Тест ответы'!IZ78*'Показатели'!$F$333*IF(JB$4="да",$C77,1)</f>
        <v>0</v>
      </c>
      <c r="JC77" s="122">
        <f>'Тест ответы'!JA78*'Показатели'!$F$334*IF(JC$4="да",$C77,1)</f>
        <v>0</v>
      </c>
      <c r="JD77" s="122">
        <f>'Тест ответы'!JB78*'Показатели'!$F$335*IF(JD$4="да",$C77,1)</f>
        <v>0</v>
      </c>
      <c r="JE77" s="122">
        <f>'Тест ответы'!JC78*'Показатели'!$F$336*IF(JE$4="да",$C77,1)</f>
        <v>0</v>
      </c>
      <c r="JF77" s="122">
        <f>'Тест ответы'!JD78*'Показатели'!$F$338*IF(JF$4="да",$C77,1)</f>
        <v>0</v>
      </c>
      <c r="JG77" s="122">
        <f>'Тест ответы'!JE78*'Показатели'!$F$339*IF(JG$4="да",$C77,1)</f>
        <v>0</v>
      </c>
      <c r="JH77" s="122">
        <f>'Тест ответы'!JF78*'Показатели'!$F$341*IF(JH$4="да",$C77,1)</f>
        <v>0</v>
      </c>
      <c r="JI77" s="122">
        <f>'Тест ответы'!JG78*'Показатели'!$F$342*IF(JI$4="да",$C77,1)</f>
        <v>0</v>
      </c>
      <c r="JJ77" s="122">
        <f>'Тест ответы'!JH78*'Показатели'!$F$343*IF(JJ$4="да",$C77,1)</f>
        <v>0</v>
      </c>
      <c r="JK77" s="122">
        <f>'Тест ответы'!JI78*'Показатели'!$F$344*IF(JK$4="да",$C77,1)</f>
        <v>0</v>
      </c>
      <c r="JL77" s="122">
        <f>'Тест ответы'!JJ78*'Показатели'!$F$345*IF(JL$4="да",$C77,1)</f>
        <v>0</v>
      </c>
      <c r="JM77" s="122">
        <f>'Тест ответы'!JK78*'Показатели'!$F$346*IF(JM$4="да",$C77,1)</f>
        <v>0</v>
      </c>
      <c r="JN77" s="122">
        <f>'Тест ответы'!JL78*'Показатели'!$F$347*IF(JN$4="да",$C77,1)</f>
        <v>0</v>
      </c>
      <c r="JO77" s="122">
        <f>'Тест ответы'!JM78*'Показатели'!$F$348*IF(JO$4="да",$C77,1)</f>
        <v>0</v>
      </c>
      <c r="JP77" s="122">
        <f>'Тест ответы'!JN78*'Показатели'!$F$349*IF(JP$4="да",$C77,1)</f>
        <v>0</v>
      </c>
      <c r="JQ77" s="122">
        <f>'Тест ответы'!JO78*'Показатели'!$F$350*IF(JQ$4="да",$C77,1)</f>
        <v>0</v>
      </c>
      <c r="JR77" s="122">
        <f>'Тест ответы'!JP78*'Показатели'!$F$351*IF(JR$4="да",$C77,1)</f>
        <v>0</v>
      </c>
      <c r="JS77" s="122">
        <f>'Тест ответы'!JQ78*'Показатели'!$F$352*IF(JS$4="да",$C77,1)</f>
        <v>0</v>
      </c>
      <c r="JT77" s="122">
        <f>'Тест ответы'!JR78*'Показатели'!$F$353*IF(JT$4="да",$C77,1)</f>
        <v>0</v>
      </c>
      <c r="JU77" s="122">
        <f>'Тест ответы'!JS78*'Показатели'!$F$354*IF(JU$4="да",$C77,1)</f>
        <v>0</v>
      </c>
      <c r="JV77" s="122">
        <f>'Тест ответы'!JT78*'Показатели'!$F$355*IF(JV$4="да",$C77,1)</f>
        <v>0</v>
      </c>
      <c r="JW77" s="122">
        <f>'Тест ответы'!JU78*'Показатели'!$F$356*IF(JW$4="да",$C77,1)</f>
        <v>0</v>
      </c>
      <c r="JX77" s="122">
        <f>'Тест ответы'!JV78*'Показатели'!$F$357*IF(JX$4="да",$C77,1)</f>
        <v>0</v>
      </c>
      <c r="JY77" s="122">
        <f>'Тест ответы'!JW78*'Показатели'!$F$358*IF(JY$4="да",$C77,1)</f>
        <v>0</v>
      </c>
      <c r="JZ77" s="122">
        <f>'Тест ответы'!JX78*'Показатели'!$F$360*IF(JZ$4="да",$C77,1)</f>
        <v>0</v>
      </c>
      <c r="KA77" s="122">
        <f>'Тест ответы'!JY78*'Показатели'!$F$361*IF(KA$4="да",$C77,1)</f>
        <v>0</v>
      </c>
      <c r="KB77" s="122">
        <f>'Тест ответы'!JZ78*'Показатели'!$F$362*IF(KB$4="да",$C77,1)</f>
        <v>0</v>
      </c>
      <c r="KC77" s="122">
        <f>'Тест ответы'!KA78*'Показатели'!$F$363*IF(KC$4="да",$C77,1)</f>
        <v>0</v>
      </c>
      <c r="KD77" s="122">
        <f>'Тест ответы'!KB78*'Показатели'!$F$364*IF(KD$4="да",$C77,1)</f>
        <v>0</v>
      </c>
      <c r="KE77" s="136">
        <f>'Тест ответы'!KC78*'Показатели'!$F$365*IF(KE$4="да",$C77,1)</f>
        <v>0</v>
      </c>
      <c r="KF77" s="122">
        <f>'Тест ответы'!KD78*'Показатели'!$F$380*IF(KF$4="да",A77,1)</f>
        <v>0</v>
      </c>
      <c r="KG77" s="122">
        <f>'Тест ответы'!KE78*'Показатели'!$F$383*IF(KG$4="да",B77,1)</f>
        <v>0</v>
      </c>
      <c r="KH77" s="133">
        <f>'Тест ответы'!KF78*'Показатели'!$F$385*IF(KH$4="да",C77,1)</f>
        <v>0</v>
      </c>
      <c r="KI77" s="122">
        <f>'Тест ответы'!KG78*'Показатели'!$F$387*IF($KI$4="да",C77,1)</f>
        <v>0</v>
      </c>
      <c r="KJ77" s="122">
        <f>'Тест ответы'!KH78*'Показатели'!$F$388*IF($KJ$4="да",C77,1)</f>
        <v>0</v>
      </c>
      <c r="KK77" s="122">
        <f>'Тест ответы'!KI78*'Показатели'!$F$389*IF($KK$4="да",C77,1)</f>
        <v>0</v>
      </c>
      <c r="KL77" s="132">
        <f>'Тест ответы'!KJ78*'Показатели'!$F$391*IF(KL$4="да",C77,1)</f>
        <v>0</v>
      </c>
      <c r="KM77" s="122">
        <f>'Тест ответы'!KK78*'Показатели'!$F$392*IF(KM$4="да",D77,1)</f>
        <v>0</v>
      </c>
      <c r="KN77" s="132">
        <f>'Тест ответы'!KL78*'Показатели'!$F$394*IF($KN$4="да",C77,1)</f>
        <v>0</v>
      </c>
      <c r="KO77" s="133">
        <f>'Тест ответы'!KM78*'Показатели'!$F$395*IF($KO$4="да",C77,1)</f>
        <v>0</v>
      </c>
      <c r="KP77" s="122">
        <f>'Тест ответы'!KN78*'Показатели'!$F$397*IF($KP$4="да",$C77,1)</f>
        <v>0</v>
      </c>
      <c r="KQ77" s="122">
        <f>'Тест ответы'!KO78*'Показатели'!$F$398*IF($KQ$4="да",$C77,1)</f>
        <v>0</v>
      </c>
      <c r="KR77" s="122">
        <f>'Тест ответы'!KP78*'Показатели'!$F$400*IF($KR$4="да",$C77,1)</f>
        <v>0</v>
      </c>
      <c r="KS77" s="133">
        <f>'Тест ответы'!KQ78*'Показатели'!$F$401*IF($KS$4="да",$C77,1)</f>
        <v>0</v>
      </c>
      <c r="KT77" s="122">
        <f>'Тест ответы'!KR78*'Показатели'!$F$403*IF($KT$4="да",$C77,1)</f>
        <v>0</v>
      </c>
      <c r="KU77" s="122">
        <f>'Тест ответы'!KS78*'Показатели'!$F$405*IF($KU$4="да",$C77,1)</f>
        <v>0</v>
      </c>
      <c r="KV77" s="130">
        <f>'Тест ответы'!KT78*'Показатели'!$F$408*IF($KV$4="да",$C77,1)</f>
        <v>0</v>
      </c>
      <c r="KW77" s="122">
        <f>'Тест ответы'!KU78*'Показатели'!$F$409*IF($KW$4="да",$C77,1)</f>
        <v>0</v>
      </c>
      <c r="KX77" s="122">
        <f>'Тест ответы'!KV78*'Показатели'!$F$410*IF($KX$4="да",$C77,1)</f>
        <v>0</v>
      </c>
      <c r="KY77" s="122">
        <f>'Тест ответы'!KW78*'Показатели'!$F$411*IF($KY$4="да",$C77,1)</f>
        <v>0</v>
      </c>
      <c r="KZ77" s="132">
        <f>'Тест ответы'!KX78*'Показатели'!$F$413*IF($KZ$4="да",$C77,1)</f>
        <v>0</v>
      </c>
      <c r="LA77" s="122">
        <f>'Тест ответы'!KY78*'Показатели'!$F$415*IF($LA$4="да",$C77,1)</f>
        <v>0</v>
      </c>
      <c r="LB77" s="122">
        <f>'Тест ответы'!KZ78*'Показатели'!$F$416*IF($LB$4="да",$C77,1)</f>
        <v>0</v>
      </c>
      <c r="LC77" s="122">
        <f>'Тест ответы'!LA78*'Показатели'!$F$417*IF($LC$4="да",$C77,1)</f>
        <v>0</v>
      </c>
      <c r="LD77" s="132">
        <f>'Тест ответы'!LB78*'Показатели'!$F$420*IF($LD$4="да",$C77,1)</f>
        <v>0</v>
      </c>
      <c r="LE77" s="122">
        <f>'Тест ответы'!LC78*'Показатели'!$F$422*IF($LE$4="да",$C77,1)</f>
        <v>0</v>
      </c>
      <c r="LF77" s="122">
        <f>'Тест ответы'!LD78*'Показатели'!$F$423*IF($LF$4="да",$C77,1)</f>
        <v>0</v>
      </c>
      <c r="LG77" s="122">
        <f>'Тест ответы'!LE78*'Показатели'!$F$424*IF($LG$4="да",$C77,1)</f>
        <v>0</v>
      </c>
      <c r="LH77" s="132">
        <f>'Тест ответы'!LF78*'Показатели'!$F$426*IF(LH$4="да",$C77,1)</f>
        <v>0</v>
      </c>
      <c r="LI77" s="122">
        <f>'Тест ответы'!LG78*'Показатели'!$F$427*IF($LI$4="да",$C77,1)</f>
        <v>0</v>
      </c>
      <c r="LJ77" s="122">
        <f>'Тест ответы'!LH78*'Показатели'!$F$428*IF($LJ$4="да",$C77,1)</f>
        <v>0</v>
      </c>
      <c r="LK77" s="122">
        <f>'Тест ответы'!LI78*'Показатели'!$F$429*IF($LK$4="да",$C77,1)</f>
        <v>0</v>
      </c>
      <c r="LL77" s="122">
        <f>'Тест ответы'!LJ78*'Показатели'!$F$430*IF($LI$4="да",$C77,1)</f>
        <v>0</v>
      </c>
      <c r="LM77" s="125">
        <f>'Тест ответы'!LK78*'Показатели'!$F$461*IF(LM$4="да",$C77,1)</f>
        <v>0</v>
      </c>
      <c r="LN77" s="126">
        <f>'Тест ответы'!LL78*'Показатели'!$F$462*IF(LN$4="да",$C77,1)</f>
        <v>0</v>
      </c>
      <c r="LO77" s="126">
        <f>'Тест ответы'!LM78*'Показатели'!$F$463*IF(LO$4="да",$C77,1)</f>
        <v>0</v>
      </c>
      <c r="LP77" s="126">
        <f>'Тест ответы'!LN78*'Показатели'!$F$464*IF(LP$4="да",$C77,1)</f>
        <v>0</v>
      </c>
      <c r="LQ77" s="126">
        <f>'Тест ответы'!LO78*'Показатели'!$F$466*IF(LQ$4="да",$C77,1)</f>
        <v>0</v>
      </c>
      <c r="LR77" s="126">
        <f>'Тест ответы'!LP78*'Показатели'!$F$467*IF(LR$4="да",$C77,1)</f>
        <v>0</v>
      </c>
      <c r="LS77" s="126">
        <f>'Тест ответы'!LQ78*'Показатели'!$F$468*IF(LS$4="да",$C77,1)</f>
        <v>0</v>
      </c>
      <c r="LT77" s="135">
        <f>'Тест ответы'!LR78*'Показатели'!$F$469*IF(LT$4="да",$C77,1)</f>
        <v>0</v>
      </c>
      <c r="LU77" s="122">
        <f>'Тест ответы'!LS78*'Показатели'!$F$472*IF($LU$4="да",$C77,1)</f>
        <v>0</v>
      </c>
      <c r="LV77" s="122">
        <f>'Тест ответы'!LT78*'Показатели'!$F$473*IF($LV$4="да",$C77,1)</f>
        <v>0</v>
      </c>
      <c r="LW77" s="122">
        <f>'Тест ответы'!LU78*'Показатели'!$F$474*IF($LW$4="да",$C77,1)</f>
        <v>0</v>
      </c>
      <c r="LX77" s="122">
        <f>'Тест ответы'!LV78*'Показатели'!$F$476*IF($LX$4="да",$C77,1)</f>
        <v>0</v>
      </c>
      <c r="LY77" s="122">
        <f>'Тест ответы'!LW78*'Показатели'!$F$477*IF($LY$4="да",$C77,1)</f>
        <v>0</v>
      </c>
      <c r="LZ77" s="122">
        <f>'Тест ответы'!LX78*'Показатели'!$F$478*IF(LZ$4="да",$C77,1)</f>
        <v>0</v>
      </c>
      <c r="MA77" s="122">
        <f>'Тест ответы'!LY78*'Показатели'!$F$479*IF($MA$4="да",$C77,1)</f>
        <v>0</v>
      </c>
      <c r="MB77" s="122">
        <f>'Тест ответы'!LZ78*'Показатели'!$F$480*IF($MB$4="да",$C77,1)</f>
        <v>0</v>
      </c>
      <c r="MC77" s="122">
        <f>'Тест ответы'!MA78*'Показатели'!$F$481*IF($MC$4="да",$C77,1)</f>
        <v>0</v>
      </c>
      <c r="MD77" s="122">
        <f>'Тест ответы'!MB78*'Показатели'!$F$483*IF($MD$4="да",$C77,1)</f>
        <v>0</v>
      </c>
      <c r="ME77" s="122">
        <f>'Тест ответы'!MC78*'Показатели'!$F$484*IF($ME$4="да",$C77,1)</f>
        <v>0</v>
      </c>
      <c r="MF77" s="122">
        <f>'Тест ответы'!MD78*'Показатели'!$F$486*IF($MF$4="да",$C77,1)</f>
        <v>0</v>
      </c>
      <c r="MG77" s="136">
        <f>'Тест ответы'!ME78*'Показатели'!F$487*IF(MG$4="да",$C77,1)</f>
        <v>0</v>
      </c>
      <c r="MH77" s="126">
        <f>'Тест ответы'!MF78*'Показатели'!$F$489*IF($MH$4="да",$C77,1)</f>
        <v>0</v>
      </c>
      <c r="MI77" s="126">
        <f>'Тест ответы'!MG78*'Показатели'!$F$490*IF($MI$4="да",$C77,1)</f>
        <v>0</v>
      </c>
      <c r="MJ77" s="126">
        <f>'Тест ответы'!MH78*'Показатели'!$F$491*IF($MJ$4="да",$C77,1)</f>
        <v>0</v>
      </c>
      <c r="MK77" s="126">
        <f>'Тест ответы'!MI78*'Показатели'!$F$492*IF($MK$4="да",$C77,1)</f>
        <v>0</v>
      </c>
      <c r="ML77" s="126">
        <f>'Тест ответы'!MJ78*'Показатели'!$F$493*IF($ML$4="да",$C77,1)</f>
        <v>0</v>
      </c>
      <c r="MM77" s="126">
        <f>'Тест ответы'!MK78*'Показатели'!$F$494*IF($MM$4="да",$C77,1)</f>
        <v>0</v>
      </c>
      <c r="MN77" s="126">
        <f>'Тест ответы'!ML78*'Показатели'!$F$495*IF($MN$4="да",$C77,1)</f>
        <v>0</v>
      </c>
      <c r="MO77" s="126">
        <f>'Тест ответы'!MM78*'Показатели'!$F$496*IF($MO$4="да",$C77,1)</f>
        <v>0</v>
      </c>
      <c r="MP77" s="126">
        <f>'Тест ответы'!MN78*'Показатели'!$F$497*IF($MP$4="да",$C77,1)</f>
        <v>0</v>
      </c>
      <c r="MQ77" s="126">
        <f>'Тест ответы'!MO78*'Показатели'!$F$498*IF($MQ$4="да",$C77,1)</f>
        <v>0</v>
      </c>
      <c r="MR77" s="126">
        <f>'Тест ответы'!MP78*'Показатели'!$F$499*IF($MR$4="да",$C77,1)</f>
        <v>0</v>
      </c>
      <c r="MS77" s="126">
        <f>'Тест ответы'!MQ78*'Показатели'!$F$500*IF($MS$4="да",$C77,1)</f>
        <v>0</v>
      </c>
      <c r="MT77" s="126">
        <f>'Тест ответы'!MR78*'Показатели'!$F$501*IF(MT$4="да",$C77,1)</f>
        <v>0</v>
      </c>
      <c r="MU77" s="126">
        <f>'Тест ответы'!MS78*'Показатели'!$F$502*IF(MU$4="да",$C77,1)</f>
        <v>0</v>
      </c>
      <c r="MV77" s="126">
        <f>'Тест ответы'!MT78*'Показатели'!$F$503*IF(MV$4="да",$C77,1)</f>
        <v>0</v>
      </c>
      <c r="MW77" s="126">
        <f>'Тест ответы'!MU78*'Показатели'!$F$504*IF($MW$4="да",$C77,1)</f>
        <v>0</v>
      </c>
      <c r="MX77" s="126">
        <f>'Тест ответы'!MV78*'Показатели'!$F$505*IF(MX$4="да",$C77,1)</f>
        <v>0</v>
      </c>
      <c r="MY77" s="126">
        <f>'Тест ответы'!MW78*'Показатели'!$F$506*IF(MY$4="да",$C77,1)</f>
        <v>0</v>
      </c>
      <c r="MZ77" s="126">
        <f>'Тест ответы'!MX78*'Показатели'!$F$507*IF(MZ$4="да",$C77,1)</f>
        <v>0</v>
      </c>
      <c r="NA77" s="126">
        <f>'Тест ответы'!MY78*'Показатели'!$F$508*IF(NA$4="да",$C77,1)</f>
        <v>0</v>
      </c>
      <c r="NB77" s="126">
        <f>'Тест ответы'!MZ78*'Показатели'!$F$509*IF(NB$4="да",$C77,1)</f>
        <v>0</v>
      </c>
      <c r="NC77" s="126">
        <f>'Тест ответы'!NA78*'Показатели'!$F$510*IF(NC$4="да",$C77,1)</f>
        <v>0</v>
      </c>
      <c r="ND77" s="126">
        <f>'Тест ответы'!NB78*'Показатели'!$F$511*IF(ND$4="да",$C77,1)</f>
        <v>0</v>
      </c>
      <c r="NE77" s="126">
        <f>'Тест ответы'!NC78*'Показатели'!$F$512*IF(NE$4="да",$C77,1)</f>
        <v>0</v>
      </c>
      <c r="NF77" s="126">
        <f>'Тест ответы'!ND78*'Показатели'!$F$513*IF(NF$4="да",$C77,1)</f>
        <v>0</v>
      </c>
      <c r="NG77" s="126">
        <f>'Тест ответы'!NE78*'Показатели'!$F$514*IF(NG$4="да",$C77,1)</f>
        <v>0</v>
      </c>
      <c r="NH77" s="126">
        <f>'Тест ответы'!NF78*'Показатели'!$F$515*IF(NH$4="да",$C77,1)</f>
        <v>0</v>
      </c>
      <c r="NI77" s="134">
        <f>'Тест ответы'!NG78*'Показатели'!$F$516*IF($NI$4="да",$C77,1)</f>
        <v>0</v>
      </c>
      <c r="NJ77" s="126">
        <f>'Тест ответы'!NH78*'Показатели'!$F$518*IF(NJ$4="да",$C77,1)</f>
        <v>0</v>
      </c>
      <c r="NK77" s="126">
        <f>'Тест ответы'!NI78*'Показатели'!$F$519*IF(NK$4="да",$C77,1)</f>
        <v>0</v>
      </c>
      <c r="NL77" s="126">
        <f>'Тест ответы'!NJ78*'Показатели'!$F$520*IF(NL$4="да",$C77,1)</f>
        <v>0</v>
      </c>
      <c r="NM77" s="126">
        <f>'Тест ответы'!NK78*'Показатели'!$F$521*IF(NM$4="да",$C77,1)</f>
        <v>0</v>
      </c>
      <c r="NN77" s="126">
        <f>'Тест ответы'!NL78*'Показатели'!$F$522*IF(NN$4="да",$C77,1)</f>
        <v>0</v>
      </c>
      <c r="NO77" s="126">
        <f>'Тест ответы'!NM78*'Показатели'!$F$523*IF(NO$4="да",$C77,1)</f>
        <v>0</v>
      </c>
      <c r="NP77" s="126">
        <f>'Тест ответы'!NN78*'Показатели'!G$524*IF(NP$4="да",$C77,1)</f>
        <v>0</v>
      </c>
      <c r="NQ77" s="126">
        <f>'Тест ответы'!NO78*'Показатели'!H$525*IF(NQ$4="да",$C77,1)</f>
        <v>0</v>
      </c>
      <c r="NR77" s="126">
        <f>'Тест ответы'!NP78*'Показатели'!I$526*IF(NR$4="да",$C77,1)</f>
        <v>0</v>
      </c>
      <c r="NS77" s="126">
        <f>'Тест ответы'!NQ78*'Показатели'!$F$527*IF(NS$4="да",$C77,1)</f>
        <v>0</v>
      </c>
      <c r="NT77" s="126">
        <f>'Тест ответы'!NR78*'Показатели'!$F$528*IF(NT$4="да",$C77,1)</f>
        <v>0</v>
      </c>
      <c r="NU77" s="126">
        <f>'Тест ответы'!NS78*'Показатели'!$F$529*IF(NU$4="да",$C77,1)</f>
        <v>0</v>
      </c>
      <c r="NV77" s="135">
        <f>'Тест ответы'!NT78*'Показатели'!$F$530*IF(NV$4="да",$C77,1)</f>
        <v>0</v>
      </c>
      <c r="NW77" s="126">
        <f>'Тест ответы'!NU78*'Показатели'!$F$533*IF($NW$4="да",$C77,1)</f>
        <v>0</v>
      </c>
      <c r="NX77" s="126">
        <f>'Тест ответы'!NV78*'Показатели'!$F$534*IF($NX$4="да",$C77,1)</f>
        <v>0</v>
      </c>
      <c r="NY77" s="127">
        <f>'Тест ответы'!NW78*'Показатели'!$F$536*IF($NY$4="да",$C77,1)</f>
        <v>0</v>
      </c>
      <c r="NZ77" s="126">
        <f>'Тест ответы'!NX78*'Показатели'!$F$537*IF($NZ$4="да",$C77,1)</f>
        <v>0</v>
      </c>
      <c r="OA77" s="127">
        <f>'Тест ответы'!NY78*'Показатели'!$F$539*IF(OA$4="да",$C77,1)</f>
        <v>0</v>
      </c>
      <c r="OB77" s="126">
        <f>'Тест ответы'!NZ78*'Показатели'!$F$540*IF(OB$4="да",$C77,1)</f>
        <v>0</v>
      </c>
      <c r="OC77" s="126">
        <f>'Тест ответы'!OA78*'Показатели'!$F$541*IF(OC$4="да",$C77,1)</f>
        <v>0</v>
      </c>
      <c r="OD77" s="126">
        <f>'Тест ответы'!OB78*'Показатели'!$F$542*IF(OD$4="да",$C77,1)</f>
        <v>0</v>
      </c>
      <c r="OE77" s="126">
        <f>'Тест ответы'!OC78*'Показатели'!$F$543*IF(OE$4="да",$C77,1)</f>
        <v>0</v>
      </c>
      <c r="OF77" s="126">
        <f>'Тест ответы'!OD78*'Показатели'!$F$544*IF(OF$4="да",$C77,1)</f>
        <v>0</v>
      </c>
      <c r="OG77" s="127">
        <f>'Тест ответы'!OE78*'Показатели'!$F$546*IF(OG$4="да",$C77,1)</f>
        <v>0</v>
      </c>
      <c r="OH77" s="126">
        <f>'Тест ответы'!OF78*'Показатели'!$F$547*IF(OH$4="да",$C77,1)</f>
        <v>0</v>
      </c>
      <c r="OI77" s="126">
        <f>'Тест ответы'!OG78*'Показатели'!$F$548*IF(OI$4="да",$C77,1)</f>
        <v>0</v>
      </c>
      <c r="OJ77" s="126">
        <f>'Тест ответы'!OH78*'Показатели'!$F$549*IF(OJ$4="да",$C77,1)</f>
        <v>0</v>
      </c>
      <c r="OK77" s="126">
        <f>'Тест ответы'!OI78*'Показатели'!$F$550*IF(OK$4="да",$C77,1)</f>
        <v>0</v>
      </c>
      <c r="OL77" s="126">
        <f>'Тест ответы'!OJ78*'Показатели'!$F$551*IF(OL$4="да",$C77,1)</f>
        <v>0</v>
      </c>
      <c r="OM77" s="137">
        <f>'Тест ответы'!OK78*'Показатели'!$F$554*IF($OM$4="да",$C77,1)</f>
        <v>0</v>
      </c>
      <c r="ON77" s="134">
        <f>'Тест ответы'!OL78*'Показатели'!$F$555*IF($ON$4="да",$C77,1)</f>
        <v>0</v>
      </c>
      <c r="OO77" s="126">
        <f>'Тест ответы'!OM78*'Показатели'!$F$557*IF($OO$4="да",$C77,1)</f>
        <v>0</v>
      </c>
      <c r="OP77" s="135">
        <f>'Тест ответы'!ON78*'Показатели'!$F$558*IF($OP$4="да",$C77,1)</f>
        <v>0</v>
      </c>
      <c r="OQ77" s="127">
        <f>'Тест ответы'!OO78*'Показатели'!$F$564*IF(OQ$4="да",$C77,1)</f>
        <v>0</v>
      </c>
      <c r="OR77" s="126">
        <f>'Тест ответы'!OP78*'Показатели'!$F$565*IF(OR$4="да",$C77,1)</f>
        <v>0</v>
      </c>
      <c r="OS77" s="126">
        <f>'Тест ответы'!OQ78*'Показатели'!$F$566*IF(OS$4="да",$C77,1)</f>
        <v>0</v>
      </c>
      <c r="OT77" s="126">
        <f>'Тест ответы'!OR78*'Показатели'!$F$567*IF(OT$4="да",$C77,1)</f>
        <v>0</v>
      </c>
      <c r="OU77" s="126">
        <f>'Тест ответы'!OS78*'Показатели'!$F$568*IF(OU$4="да",$C77,1)</f>
        <v>0</v>
      </c>
      <c r="OV77" s="126">
        <f>'Тест ответы'!OT78*'Показатели'!$F$569*IF(OV$4="да",$C77,1)</f>
        <v>0</v>
      </c>
      <c r="OW77" s="127">
        <f>'Тест ответы'!OU78*'Показатели'!$F$574*IF(OW$4="да",$C77,1)</f>
        <v>0</v>
      </c>
      <c r="OX77" s="126">
        <f>'Тест ответы'!OV78*'Показатели'!$F$575*IF(OX$4="да",$C77,1)</f>
        <v>0</v>
      </c>
      <c r="OY77" s="126">
        <f>'Тест ответы'!OW78*'Показатели'!$F$576*IF(OY$4="да",$C77,1)</f>
        <v>0</v>
      </c>
      <c r="OZ77" s="126">
        <f>'Тест ответы'!OX78*'Показатели'!$F$577*IF(OZ$4="да",$C77,1)</f>
        <v>0</v>
      </c>
      <c r="PA77" s="126">
        <f>'Тест ответы'!OY78*'Показатели'!$F$578*IF(PA$4="да",$C77,1)</f>
        <v>0</v>
      </c>
      <c r="PB77" s="126">
        <f>'Тест ответы'!OZ78*'Показатели'!$F$579*IF(PB$4="да",$C77,1)</f>
        <v>0</v>
      </c>
      <c r="PC77" s="137">
        <f>'Тест ответы'!PA78*'Показатели'!$F$584*IF($PC$4="да",$C77,1)</f>
        <v>0</v>
      </c>
      <c r="PD77" s="126">
        <f>'Тест ответы'!PB78*'Показатели'!$F$585*IF($PD$4="да",$C77,1)</f>
        <v>0</v>
      </c>
      <c r="PE77" s="126">
        <f>'Тест ответы'!PC78*'Показатели'!$F$587*IF($PE$4="да",$C77,1)</f>
        <v>0</v>
      </c>
      <c r="PF77" s="126">
        <f>'Тест ответы'!PD78*'Показатели'!$F$588*IF($PF$4="да",$C77,1)</f>
        <v>0</v>
      </c>
      <c r="PG77" s="126">
        <f>'Тест ответы'!PE78*'Показатели'!$F$589*IF($PG$4="да",$C77,1)</f>
        <v>0</v>
      </c>
      <c r="PH77" s="126">
        <f>'Тест ответы'!PF78*'Показатели'!$F$590*IF($PH$4="да",$C77,1)</f>
        <v>0</v>
      </c>
      <c r="PI77" s="126">
        <f>'Тест ответы'!PG78*'Показатели'!$F$591*IF($PI$4="да",$C77,1)</f>
        <v>0</v>
      </c>
      <c r="PJ77" s="126">
        <f>'Тест ответы'!PH78*'Показатели'!$F$592*IF($PJ$4="да",$C77,1)</f>
        <v>0</v>
      </c>
      <c r="PK77" s="126">
        <f>'Тест ответы'!PI78*'Показатели'!$F$593*IF($PK$4="да",$C77,1)</f>
        <v>0</v>
      </c>
      <c r="PL77" s="126">
        <f>'Тест ответы'!PJ78*'Показатели'!$F$594*IF($PL$4="да",$C77,1)</f>
        <v>0</v>
      </c>
      <c r="PM77" s="126">
        <f>'Тест ответы'!PK78*'Показатели'!$F$595*IF($PM$4="да",$C77,1)</f>
        <v>0</v>
      </c>
      <c r="PN77" s="126">
        <f>'Тест ответы'!PL78*'Показатели'!$F$596*IF($PN$4="да",$C77,1)</f>
        <v>0</v>
      </c>
      <c r="PO77" s="126">
        <f>'Тест ответы'!PM78*'Показатели'!$F$597*IF($PO$4="да",$C77,1)</f>
        <v>0</v>
      </c>
      <c r="PP77" s="126">
        <f>'Тест ответы'!PN78*'Показатели'!$F$599*IF($PP$4="да",$C77,1)</f>
        <v>0</v>
      </c>
      <c r="PQ77" s="126">
        <f>'Тест ответы'!PO78*'Показатели'!$F$600*IF($PQ$4="да",$C77,1)</f>
        <v>0</v>
      </c>
      <c r="PR77" s="126">
        <f>'Тест ответы'!PP78*'Показатели'!$F$603*IF($PR$4="да",$C77,1)</f>
        <v>0</v>
      </c>
      <c r="PS77" s="126">
        <f>'Тест ответы'!PQ78*'Показатели'!$F$605*IF($PS$4="да",$C77,1)</f>
        <v>0</v>
      </c>
      <c r="PT77" s="126">
        <f>'Тест ответы'!PR78*'Показатели'!$F$606*IF($PT$4="да",$C77,1)</f>
        <v>0</v>
      </c>
      <c r="PU77" s="126">
        <f>'Тест ответы'!PS78*'Показатели'!$F$607*IF($PU$4="да",$C77,1)</f>
        <v>0</v>
      </c>
      <c r="PV77" s="126">
        <f>'Тест ответы'!PT78*'Показатели'!$F$608*IF($PV$4="да",$C77,1)</f>
        <v>0</v>
      </c>
      <c r="PW77" s="126">
        <f>'Тест ответы'!PU78*'Показатели'!$F$609*IF($PW$4="да",$C77,1)</f>
        <v>0</v>
      </c>
      <c r="PX77" s="126">
        <f>'Тест ответы'!PV78*'Показатели'!$F$610*IF($PX$4="да",$C77,1)</f>
        <v>0</v>
      </c>
      <c r="PY77" s="137">
        <f>'Тест ответы'!PW78*'Показатели'!$F$612*IF(PY$4="да",$C77,1)</f>
        <v>0</v>
      </c>
      <c r="PZ77" s="127">
        <f>'Тест ответы'!PX78*'Показатели'!$F$614*IF(PZ$4="да",$C77,1)</f>
        <v>0</v>
      </c>
      <c r="QA77" s="126">
        <f>'Тест ответы'!PY78*'Показатели'!$F$614*IF(QA$4="да",$C77,1)</f>
        <v>0</v>
      </c>
      <c r="QB77" s="126">
        <f>'Тест ответы'!PZ78*'Показатели'!$F$614*IF(QB$4="да",$C77,1)</f>
        <v>0</v>
      </c>
      <c r="QC77" s="126">
        <f>'Тест ответы'!QA78*'Показатели'!$F$614*IF(QC$4="да",$C77,1)</f>
        <v>0</v>
      </c>
      <c r="QD77" s="126">
        <f>'Тест ответы'!QB78*'Показатели'!$F$614*IF(QD$4="да",$C77,1)</f>
        <v>0</v>
      </c>
      <c r="QE77" s="127">
        <f>'Тест ответы'!QC78*'Показатели'!$F$620*IF(QE$4="да",$C77,1)</f>
        <v>0</v>
      </c>
      <c r="QF77" s="126">
        <f>'Тест ответы'!QD78*'Показатели'!$F$620*IF(QF$4="да",$C77,1)</f>
        <v>0</v>
      </c>
      <c r="QG77" s="126">
        <f>'Тест ответы'!QE78*'Показатели'!$F$620*IF(QG$4="да",$C77,1)</f>
        <v>0</v>
      </c>
      <c r="QH77" s="126">
        <f>'Тест ответы'!QF78*'Показатели'!$F$620*IF(QH$4="да",$C77,1)</f>
        <v>0</v>
      </c>
      <c r="QI77" s="126">
        <f>'Тест ответы'!QG78*'Показатели'!$F$620*IF(QI$4="да",$C77,1)</f>
        <v>0</v>
      </c>
      <c r="QJ77" s="138">
        <f>'Тест ответы'!QH78*'Показатели'!$F$620*IF(QJ$4="да",$C77,1)</f>
        <v>0</v>
      </c>
      <c r="QK77" s="122" t="str">
        <f>'Тест ответы'!QI78*#REF!*IF(QK$4="да",$C77,1)</f>
        <v>#REF!</v>
      </c>
      <c r="QL77" s="122">
        <f>'Тест ответы'!QJ78*'Показатели'!$F$628*IF(QL$4="да",$C77,1)</f>
        <v>0</v>
      </c>
      <c r="QM77" s="122">
        <f>'Тест ответы'!QK78*'Показатели'!$F$629*IF(QM$4="да",$C77,1)</f>
        <v>0</v>
      </c>
      <c r="QN77" s="122">
        <f>'Тест ответы'!QL78*'Показатели'!$F$631*IF(QN$4="да",$C77,1)</f>
        <v>0</v>
      </c>
      <c r="QO77" s="122" t="str">
        <f>'Тест ответы'!QM78*#REF!*IF(QO$4="да",$C77,1)</f>
        <v>#REF!</v>
      </c>
      <c r="QP77" s="136">
        <f>'Тест ответы'!QN78*'Показатели'!$F$632*IF(QP$4="да",$C77,1)</f>
        <v>0</v>
      </c>
      <c r="QQ77" s="126">
        <f>'Тест ответы'!QO78*'Показатели'!$F$635*IF(QQ$4="да",$C77,1)</f>
        <v>0</v>
      </c>
      <c r="QR77" s="126">
        <f>'Тест ответы'!QP78*'Показатели'!$F$636*IF(QR$4="да",$C77,1)</f>
        <v>0</v>
      </c>
      <c r="QS77" s="126">
        <f>'Тест ответы'!QQ78*'Показатели'!$F$638*IF(QS$4="да",$C77,1)</f>
        <v>0</v>
      </c>
      <c r="QT77" s="126">
        <f>'Тест ответы'!QR78*'Показатели'!$F$639*IF(QT$4="да",$C77,1)</f>
        <v>0</v>
      </c>
      <c r="QU77" s="126">
        <f>'Тест ответы'!QS78*'Показатели'!$F$640*IF(QU$4="да",$C77,1)</f>
        <v>0</v>
      </c>
      <c r="QV77" s="126">
        <f>'Тест ответы'!QT78*'Показатели'!$F$641*IF(QV$4="да",$C77,1)</f>
        <v>0</v>
      </c>
      <c r="QW77" s="126">
        <f>'Тест ответы'!QU78*'Показатели'!$F$642*IF(QW$4="да",$C77,1)</f>
        <v>0</v>
      </c>
      <c r="QX77" s="135">
        <f>'Тест ответы'!QV78*'Показатели'!$F$643*IF(QX$4="да",$C77,1)</f>
        <v>0</v>
      </c>
      <c r="QY77" s="131"/>
      <c r="QZ77" s="131"/>
      <c r="RA77" s="131"/>
      <c r="RB77" s="131"/>
      <c r="RC77" s="131"/>
      <c r="RD77" s="131"/>
      <c r="RE77" s="131"/>
      <c r="RF77" s="131"/>
      <c r="RG77" s="131"/>
    </row>
    <row r="78">
      <c r="A78" s="117">
        <v>74.0</v>
      </c>
      <c r="B78" s="118" t="str">
        <f>'Тест ответы'!B79</f>
        <v>Тюменская область</v>
      </c>
      <c r="C78" s="139">
        <f>VLOOKUP(B78,'Население'!$B$2:$E$90,4,FALSE)</f>
        <v>8.120891861</v>
      </c>
      <c r="D78" s="120" t="str">
        <f t="shared" si="9"/>
        <v>#REF!</v>
      </c>
      <c r="E78" s="121">
        <f>'Тест ответы'!C79*'Показатели'!$F$3*IF(E$4="да",$C78,1)</f>
        <v>0.0005</v>
      </c>
      <c r="F78" s="121">
        <f>'Тест ответы'!D79*'Показатели'!$F$4*IF(F$4="да",$C78,1)</f>
        <v>0.005</v>
      </c>
      <c r="G78" s="121">
        <f>'Тест ответы'!E79*'Показатели'!$F$5*IF($G$4="да",C78,1)</f>
        <v>0</v>
      </c>
      <c r="H78" s="121">
        <f>'Тест ответы'!F79*'Показатели'!$F$6*IF($H$4="да",C78,1)</f>
        <v>0</v>
      </c>
      <c r="I78" s="121">
        <f>'Тест ответы'!G79*'Показатели'!$F$7*IF(I$4="да",D78,1)</f>
        <v>0</v>
      </c>
      <c r="J78" s="121">
        <f>'Тест ответы'!H79*'Показатели'!$F$8*IF($J$4="да",C78,1)</f>
        <v>0</v>
      </c>
      <c r="K78" s="121">
        <f>'Тест ответы'!I79*'Показатели'!$F$9*IF(K$4="да",D78,1)</f>
        <v>0</v>
      </c>
      <c r="L78" s="121">
        <f>'Тест ответы'!J79*'Показатели'!$F$10*IF(L$4="да",$C78,1)</f>
        <v>0</v>
      </c>
      <c r="M78" s="121">
        <f>'Тест ответы'!K79*'Показатели'!$F$11*IF(M$4="да",$C78,1)</f>
        <v>0</v>
      </c>
      <c r="N78" s="122">
        <f>'Тест ответы'!L79*'Показатели'!$F$12*IF(N$4="да",$C78,1)</f>
        <v>0</v>
      </c>
      <c r="O78" s="123">
        <f>'Тест ответы'!M79*'Показатели'!$F$14*IF(O$4="да",$C78,1)</f>
        <v>0</v>
      </c>
      <c r="P78" s="124">
        <f>'Тест ответы'!N79*'Показатели'!$F$15*IF(P$4="да",$C78,1)</f>
        <v>0</v>
      </c>
      <c r="Q78" s="124">
        <f>'Тест ответы'!O79*'Показатели'!$F$17*IF(Q$4="да",$C78,1)</f>
        <v>0</v>
      </c>
      <c r="R78" s="124">
        <f>'Тест ответы'!P79*'Показатели'!$F$18*IF(R$4="да",$C78,1)</f>
        <v>31.5</v>
      </c>
      <c r="S78" s="123">
        <f>'Тест ответы'!Q79*'Показатели'!$F$20*IF(S$4="да",$C78,1)</f>
        <v>0</v>
      </c>
      <c r="T78" s="121">
        <f>'Тест ответы'!R79*'Показатели'!$F$21*IF(T$4="да",$C78,1)</f>
        <v>0</v>
      </c>
      <c r="U78" s="121">
        <f>'Тест ответы'!S79*'Показатели'!$F$24*IF(U$4="да",$C78,1)</f>
        <v>0</v>
      </c>
      <c r="V78" s="121">
        <f>'Тест ответы'!T79*'Показатели'!$F$25*IF(V$4="да",$C78,1)</f>
        <v>0</v>
      </c>
      <c r="W78" s="121">
        <f>'Тест ответы'!U79*'Показатели'!$F$26*IF(W$4="да",$C78,1)</f>
        <v>0</v>
      </c>
      <c r="X78" s="121">
        <f>'Тест ответы'!V79*'Показатели'!$F$28*IF(X$4="да",$C78,1)</f>
        <v>0</v>
      </c>
      <c r="Y78" s="121">
        <f>'Тест ответы'!W79*'Показатели'!$F$29*IF(Y$4="да",$C78,1)</f>
        <v>0</v>
      </c>
      <c r="Z78" s="125">
        <f>'Тест ответы'!X79*'Показатели'!$F$33*IF(Z$4="да",$C78,1)</f>
        <v>0</v>
      </c>
      <c r="AA78" s="126">
        <f>'Тест ответы'!Y79*'Показатели'!$F$34*IF(AA$4="да",$C78,1)</f>
        <v>0</v>
      </c>
      <c r="AB78" s="126">
        <f>'Тест ответы'!Z79*'Показатели'!$F$35*IF(AB$4="да",$C78,1)</f>
        <v>0</v>
      </c>
      <c r="AC78" s="126">
        <f>'Тест ответы'!AA79*'Показатели'!$F$36*IF(AC$4="да",$C78,1)</f>
        <v>0</v>
      </c>
      <c r="AD78" s="126">
        <f>'Тест ответы'!AB79*'Показатели'!$F$37*IF(AD$4="да",$C78,1)</f>
        <v>0</v>
      </c>
      <c r="AE78" s="126">
        <f>'Тест ответы'!AC79*'Показатели'!$F$38*IF(AE$4="да",$C78,1)</f>
        <v>0</v>
      </c>
      <c r="AF78" s="126">
        <f>'Тест ответы'!AD79*'Показатели'!$F$39*IF(AF$4="да",$C78,1)</f>
        <v>0</v>
      </c>
      <c r="AG78" s="126">
        <f>'Тест ответы'!AE79*'Показатели'!$F$40*IF(AG$4="да",$C78,1)</f>
        <v>0</v>
      </c>
      <c r="AH78" s="126">
        <f>'Тест ответы'!AF79*'Показатели'!$F$41*IF(AH$4="да",$C78,1)</f>
        <v>0</v>
      </c>
      <c r="AI78" s="127">
        <f>'Тест ответы'!AG79*'Показатели'!$F$43*IF(AI$4="да",$C78,1)</f>
        <v>0</v>
      </c>
      <c r="AJ78" s="126">
        <f>'Тест ответы'!AH79*'Показатели'!$F$44*IF(AJ$4="да",$C78,1)</f>
        <v>0</v>
      </c>
      <c r="AK78" s="126">
        <f>'Тест ответы'!AI79*'Показатели'!$F$45*IF(AK$4="да",$C78,1)</f>
        <v>0</v>
      </c>
      <c r="AL78" s="126">
        <f>'Тест ответы'!AJ79*'Показатели'!$F$46*IF(AL$4="да",$C78,1)</f>
        <v>0</v>
      </c>
      <c r="AM78" s="126">
        <f>'Тест ответы'!AK79*'Показатели'!$F$47*IF(AM$4="да",$C78,1)</f>
        <v>0</v>
      </c>
      <c r="AN78" s="126">
        <f>'Тест ответы'!AL79*'Показатели'!$F$48*IF(AN$4="да",$C78,1)</f>
        <v>0</v>
      </c>
      <c r="AO78" s="126">
        <f>'Тест ответы'!AM79*'Показатели'!$F$49*IF(AO$4="да",$C78,1)</f>
        <v>0</v>
      </c>
      <c r="AP78" s="126">
        <f>'Тест ответы'!AN79*'Показатели'!$F$50*IF(AP$4="да",$C78,1)</f>
        <v>0</v>
      </c>
      <c r="AQ78" s="126">
        <f>'Тест ответы'!AO79*'Показатели'!$F$51*IF(AQ$4="да",$C78,1)</f>
        <v>0</v>
      </c>
      <c r="AR78" s="123">
        <f>'Тест ответы'!AP79*'Показатели'!$F$53*IF($AR$4="да",$C78,1)</f>
        <v>0</v>
      </c>
      <c r="AS78" s="128">
        <f>'Тест ответы'!AQ79*'Показатели'!$F$54*IF($AS$4="да",$C78,1)</f>
        <v>0</v>
      </c>
      <c r="AT78" s="127">
        <f>'Тест ответы'!AR79*'Показатели'!$F$56*IF(AT$4="да",$C78,1)</f>
        <v>0</v>
      </c>
      <c r="AU78" s="126">
        <f>'Тест ответы'!AS79*'Показатели'!$F$57*IF(AU$4="да",$C78,1)</f>
        <v>0</v>
      </c>
      <c r="AV78" s="126">
        <f>'Тест ответы'!AT79*'Показатели'!$F$58*IF(AV$4="да",$C78,1)</f>
        <v>0</v>
      </c>
      <c r="AW78" s="126">
        <f>'Тест ответы'!AU79*'Показатели'!$F$59*IF(AW$4="да",$C78,1)</f>
        <v>0</v>
      </c>
      <c r="AX78" s="126">
        <f>'Тест ответы'!AV79*'Показатели'!$F$60*IF(AX$4="да",$C78,1)</f>
        <v>0</v>
      </c>
      <c r="AY78" s="126">
        <f>'Тест ответы'!AW79*'Показатели'!$F$61*IF(AY$4="да",$C78,1)</f>
        <v>0</v>
      </c>
      <c r="AZ78" s="129">
        <f>'Тест ответы'!AX79*'Показатели'!$F$64*IF($AZ$4="да",$C78,1)</f>
        <v>0</v>
      </c>
      <c r="BA78" s="121">
        <f>'Тест ответы'!AY79*'Показатели'!$F$65*IF($BA$4="да",$C78,1)</f>
        <v>0</v>
      </c>
      <c r="BB78" s="121">
        <f>'Тест ответы'!AZ79*'Показатели'!$F$66*IF($BA$4="да",$C78,1)</f>
        <v>0</v>
      </c>
      <c r="BC78" s="121">
        <f>'Тест ответы'!BA79*'Показатели'!$F$67*IF($BC$4="да",$C78,1)</f>
        <v>0</v>
      </c>
      <c r="BD78" s="121">
        <f>'Тест ответы'!BB79*'Показатели'!$F$68*IF($BD$4="да",$C78,1)</f>
        <v>0</v>
      </c>
      <c r="BE78" s="121">
        <f>'Тест ответы'!BC79*'Показатели'!$F$69*IF($BE$4="да",$C78,1)</f>
        <v>0</v>
      </c>
      <c r="BF78" s="121">
        <f>'Тест ответы'!BD79*'Показатели'!$F$70*IF($BF$4="да",$C78,1)</f>
        <v>0</v>
      </c>
      <c r="BG78" s="121">
        <f>'Тест ответы'!BE79*'Показатели'!$F$71*IF($BG$4="да",$C78,1)</f>
        <v>0</v>
      </c>
      <c r="BH78" s="128">
        <f>'Тест ответы'!BF79*'Показатели'!$F$72*IF($BH$4="да",$C78,1)</f>
        <v>0</v>
      </c>
      <c r="BI78" s="121">
        <f>'Тест ответы'!BG79*'Показатели'!$F$75*IF($BI$4="да",$C78,1)</f>
        <v>0</v>
      </c>
      <c r="BJ78" s="121">
        <f>'Тест ответы'!BH79*'Показатели'!$F$76*IF($BJ$4="да",$C78,1)</f>
        <v>0</v>
      </c>
      <c r="BK78" s="121">
        <f>'Тест ответы'!BI79*'Показатели'!$F$77*IF($BK$4="да",$C78,1)</f>
        <v>0</v>
      </c>
      <c r="BL78" s="121">
        <f>'Тест ответы'!BJ79*'Показатели'!$F$78*IF($BL$4="да",$C78,1)</f>
        <v>0</v>
      </c>
      <c r="BM78" s="121">
        <f>'Тест ответы'!BK79*'Показатели'!$F$79*IF($BM$4="да",$C78,1)</f>
        <v>0</v>
      </c>
      <c r="BN78" s="121">
        <f>'Тест ответы'!BL79*'Показатели'!$F$80*IF($BN$4="да",$C78,1)</f>
        <v>0</v>
      </c>
      <c r="BO78" s="128">
        <f>'Тест ответы'!BM79*'Показатели'!$F$81*IF($BO$4="да",$C78,1)</f>
        <v>0</v>
      </c>
      <c r="BP78" s="121">
        <f>'Тест ответы'!BN79*'Показатели'!$F$86*IF(BP$4="да",$C78,1)</f>
        <v>0</v>
      </c>
      <c r="BQ78" s="121">
        <f>'Тест ответы'!BO79*'Показатели'!$F$87*IF(BQ$4="да",$C78,1)</f>
        <v>0</v>
      </c>
      <c r="BR78" s="121">
        <f>'Тест ответы'!BP79*'Показатели'!$F$88*IF(BR$4="да",$C78,1)</f>
        <v>0</v>
      </c>
      <c r="BS78" s="121">
        <f>'Тест ответы'!BQ79*'Показатели'!$F$89*IF($BS$4="да",$C78,1)</f>
        <v>0</v>
      </c>
      <c r="BT78" s="121">
        <f>'Тест ответы'!BR79*'Показатели'!$F$90*IF($BT$4="да",$C78,1)</f>
        <v>0</v>
      </c>
      <c r="BU78" s="121">
        <f>'Тест ответы'!BS79*'Показатели'!$F$91*IF($BU$4="да",$C78,1)</f>
        <v>0</v>
      </c>
      <c r="BV78" s="121">
        <f>'Тест ответы'!BT79*'Показатели'!$F$92*IF($BV$4="да",$C78,1)</f>
        <v>0</v>
      </c>
      <c r="BW78" s="121">
        <f>'Тест ответы'!BU79*'Показатели'!$F$93*IF($BW$4="да",$C78,1)</f>
        <v>0</v>
      </c>
      <c r="BX78" s="121">
        <f>'Тест ответы'!BV79*'Показатели'!$F$94*IF($BX$4="да",$C78,1)</f>
        <v>0</v>
      </c>
      <c r="BY78" s="121">
        <f>'Тест ответы'!BW79*'Показатели'!$F$95*IF($BY$4="да",$C78,1)</f>
        <v>0</v>
      </c>
      <c r="BZ78" s="121">
        <f>'Тест ответы'!BX79*'Показатели'!$F$96*IF($BZ$4="да",$C78,1)</f>
        <v>0</v>
      </c>
      <c r="CA78" s="121">
        <f>'Тест ответы'!BY79*'Показатели'!$F$97*IF($CA$4="да",$C78,1)</f>
        <v>0</v>
      </c>
      <c r="CB78" s="121">
        <f>'Тест ответы'!BZ79*'Показатели'!$F$99*IF($CB$4="да",$C78,1)</f>
        <v>0</v>
      </c>
      <c r="CC78" s="121">
        <f>'Тест ответы'!CA79*'Показатели'!$F$100*IF($CC$4="да",$C78,1)</f>
        <v>0</v>
      </c>
      <c r="CD78" s="121">
        <f>'Тест ответы'!CB79*'Показатели'!$F$101*IF($CD$4="да",$C78,1)</f>
        <v>0</v>
      </c>
      <c r="CE78" s="121">
        <f>'Тест ответы'!CC79*'Показатели'!$F$102*IF($CE$4="да",$C78,1)</f>
        <v>0</v>
      </c>
      <c r="CF78" s="121">
        <f>'Тест ответы'!CD79*'Показатели'!$F$103*IF($CF$4="да",$C78,1)</f>
        <v>0</v>
      </c>
      <c r="CG78" s="121">
        <f>'Тест ответы'!CE79*'Показатели'!$F$104*IF($CG$4="да",$C78,1)</f>
        <v>0</v>
      </c>
      <c r="CH78" s="121">
        <f>'Тест ответы'!CF79*'Показатели'!$F$105*IF($CH$4="да",$C78,1)</f>
        <v>0</v>
      </c>
      <c r="CI78" s="121">
        <f>'Тест ответы'!CG79*'Показатели'!$F$106*IF($CI$4="да",$C78,1)</f>
        <v>0</v>
      </c>
      <c r="CJ78" s="121">
        <f>'Тест ответы'!CH79*'Показатели'!$F$107*IF($CJ$4="да",$C78,1)</f>
        <v>0</v>
      </c>
      <c r="CK78" s="121">
        <f>'Тест ответы'!CI79*'Показатели'!$F$108*IF($CK$4="да",$C78,1)</f>
        <v>0</v>
      </c>
      <c r="CL78" s="121">
        <f>'Тест ответы'!CJ79*'Показатели'!$F$109*IF($CL$4="да",$C78,1)</f>
        <v>0</v>
      </c>
      <c r="CM78" s="121">
        <f>'Тест ответы'!CK79*'Показатели'!$F$110*IF($CM$4="да",$C78,1)</f>
        <v>0</v>
      </c>
      <c r="CN78" s="121">
        <f>'Тест ответы'!CL79*'Показатели'!$F$111*IF($CN$4="да",$C78,1)</f>
        <v>0</v>
      </c>
      <c r="CO78" s="121">
        <f>'Тест ответы'!CM79*'Показатели'!$F$112*IF($CO$4="да",$C78,1)</f>
        <v>0</v>
      </c>
      <c r="CP78" s="128">
        <f>'Тест ответы'!CN79*'Показатели'!$F$113*IF($CP$4="да",$C78,1)</f>
        <v>0</v>
      </c>
      <c r="CQ78" s="121">
        <f>'Тест ответы'!CO79*'Показатели'!$F$118*IF(CQ$4="да",$C78,1)</f>
        <v>0</v>
      </c>
      <c r="CR78" s="121">
        <f>'Тест ответы'!CP79*'Показатели'!$F$119*IF(CR$4="да",$C78,1)</f>
        <v>0</v>
      </c>
      <c r="CS78" s="121">
        <f>'Тест ответы'!CQ79*'Показатели'!$F$120*IF(CS$4="да",$C78,1)</f>
        <v>0</v>
      </c>
      <c r="CT78" s="121">
        <f>'Тест ответы'!CR79*'Показатели'!$F$121*IF($CT$4="да",$C78,1)</f>
        <v>0</v>
      </c>
      <c r="CU78" s="121">
        <f>'Тест ответы'!CS79*'Показатели'!$F$122*IF($CU$4="да",$C78,1)</f>
        <v>0</v>
      </c>
      <c r="CV78" s="121">
        <f>'Тест ответы'!CT79*'Показатели'!$F$123*IF($CV$4="да",$C78,1)</f>
        <v>0</v>
      </c>
      <c r="CW78" s="121">
        <f>'Тест ответы'!CU79*'Показатели'!$F$124*IF($CW$4="да",$C78,1)</f>
        <v>0</v>
      </c>
      <c r="CX78" s="121">
        <f>'Тест ответы'!CV79*'Показатели'!$F$125*IF($CX$4="да",$C78,1)</f>
        <v>0</v>
      </c>
      <c r="CY78" s="121">
        <f>'Тест ответы'!CW79*'Показатели'!$F$126*IF($CY$4="да",$C78,1)</f>
        <v>0</v>
      </c>
      <c r="CZ78" s="121">
        <f>'Тест ответы'!CX79*'Показатели'!$F$127*IF($CZ$4="да",$C78,1)</f>
        <v>0</v>
      </c>
      <c r="DA78" s="121">
        <f>'Тест ответы'!CY79*'Показатели'!$F$128*IF($DA$4="да",$C78,1)</f>
        <v>0</v>
      </c>
      <c r="DB78" s="121">
        <f>'Тест ответы'!CZ79*'Показатели'!$F$129*IF($DB$4="да",$C78,1)</f>
        <v>0</v>
      </c>
      <c r="DC78" s="121">
        <f>'Тест ответы'!DA79*'Показатели'!$F$131*IF($DC$4="да",$C78,1)</f>
        <v>0</v>
      </c>
      <c r="DD78" s="121">
        <f>'Тест ответы'!DB79*'Показатели'!$F$132*IF($DD$4="да",$C78,1)</f>
        <v>0</v>
      </c>
      <c r="DE78" s="121">
        <f>'Тест ответы'!DC79*'Показатели'!$F$133*IF($DE$4="да",$C78,1)</f>
        <v>0</v>
      </c>
      <c r="DF78" s="121">
        <f>'Тест ответы'!DD79*'Показатели'!$F$134*IF($DF$4="да",$C78,1)</f>
        <v>0</v>
      </c>
      <c r="DG78" s="121">
        <f>'Тест ответы'!DE79*'Показатели'!$F$135*IF($DG$4="да",$C78,1)</f>
        <v>0</v>
      </c>
      <c r="DH78" s="121">
        <f>'Тест ответы'!DF79*'Показатели'!$F$136*IF($DH77="да",$C78,1)</f>
        <v>0</v>
      </c>
      <c r="DI78" s="121">
        <f>'Тест ответы'!DG79*'Показатели'!$F$137*IF($DI$4="да",$C78,1)</f>
        <v>0</v>
      </c>
      <c r="DJ78" s="121">
        <f>'Тест ответы'!DH79*'Показатели'!$F$138*IF($DJ$4="да",$C78,1)</f>
        <v>0</v>
      </c>
      <c r="DK78" s="122">
        <f>'Тест ответы'!DH79*'Показатели'!$F$139*IF($DK$4="да",$C78,1)</f>
        <v>0</v>
      </c>
      <c r="DL78" s="130" t="str">
        <f>'Тест ответы'!DJ79*#REF!*IF($DL$4="да",$C78,1)</f>
        <v>#REF!</v>
      </c>
      <c r="DM78" s="122" t="str">
        <f>'Тест ответы'!DF79*#REF!*IF(DM$4="да",$C78,1)</f>
        <v>#REF!</v>
      </c>
      <c r="DN78" s="122" t="str">
        <f>'Тест ответы'!DL79*#REF!*IF($DN$4="да",$C78,1)</f>
        <v>#REF!</v>
      </c>
      <c r="DO78" s="131" t="str">
        <f>'Тест ответы'!DM79*#REF!*IF($DO$4="да",$C78,1)</f>
        <v>#REF!</v>
      </c>
      <c r="DP78" s="122">
        <f>'Тест ответы'!DN79*'Показатели'!$F$141*IF($DP$4="да",$C78,1)</f>
        <v>0</v>
      </c>
      <c r="DQ78" s="122">
        <f>'Тест ответы'!DO79*'Показатели'!$F$142*IF(DQ$4="да",$C78,1)</f>
        <v>0</v>
      </c>
      <c r="DR78" s="132">
        <f>'Тест ответы'!DP79*'Показатели'!$F$144*$C78</f>
        <v>0</v>
      </c>
      <c r="DS78" s="122">
        <f>'Тест ответы'!DQ79*'Показатели'!$F$151*$C78</f>
        <v>0</v>
      </c>
      <c r="DT78" s="122">
        <f>'Тест ответы'!DR79*'Показатели'!$F$154*$C78</f>
        <v>0</v>
      </c>
      <c r="DU78" s="122">
        <f>'Тест ответы'!DS79*'Показатели'!$F$157*$C78</f>
        <v>0</v>
      </c>
      <c r="DV78" s="122">
        <f>'Тест ответы'!DT79*'Показатели'!$F$163*$C78</f>
        <v>0</v>
      </c>
      <c r="DW78" s="122">
        <f>'Тест ответы'!DU79*'Показатели'!$F$166*$C78</f>
        <v>0</v>
      </c>
      <c r="DX78" s="133">
        <f>'Тест ответы'!DV79*'Показатели'!$F$169*$C78</f>
        <v>0</v>
      </c>
      <c r="DY78" s="126">
        <f>'Тест ответы'!DW79*'Показатели'!$F$171*IF($DY$4="да",$C78,1)</f>
        <v>0</v>
      </c>
      <c r="DZ78" s="126">
        <f>'Тест ответы'!DX79*'Показатели'!$F$172*IF($DZ$4="да",$C78,1)</f>
        <v>0</v>
      </c>
      <c r="EA78" s="126">
        <f>'Тест ответы'!DY79*'Показатели'!$F$173*IF($EA$4="да",$C78,1)</f>
        <v>0</v>
      </c>
      <c r="EB78" s="126">
        <f>'Тест ответы'!DZ79*'Показатели'!$F$174*IF($EB$4="да",$C78,1)</f>
        <v>0</v>
      </c>
      <c r="EC78" s="126">
        <f>'Тест ответы'!EA79*'Показатели'!$F$175*IF($EC$4="да",$C78,1)</f>
        <v>0</v>
      </c>
      <c r="ED78" s="126">
        <f>'Тест ответы'!EB79*'Показатели'!$F$176*IF($ED$4="да",$C78,1)</f>
        <v>0</v>
      </c>
      <c r="EE78" s="126">
        <f>'Тест ответы'!EC79*'Показатели'!$F$177*IF($EE$4="да",$C78,1)</f>
        <v>0</v>
      </c>
      <c r="EF78" s="126">
        <f>'Тест ответы'!ED79*'Показатели'!$F$178*IF($EF$4="да",$C78,1)</f>
        <v>0</v>
      </c>
      <c r="EG78" s="126">
        <f>'Тест ответы'!EE79*'Показатели'!$F$179*IF($EG$4="да",$C78,1)</f>
        <v>0</v>
      </c>
      <c r="EH78" s="126">
        <f>'Тест ответы'!EF79*'Показатели'!$F$180*IF($EH$4="да",$C78,1)</f>
        <v>0</v>
      </c>
      <c r="EI78" s="126">
        <f>'Тест ответы'!EG79*'Показатели'!$F$181*IF($EI$4="да",$C78,1)</f>
        <v>0</v>
      </c>
      <c r="EJ78" s="126">
        <f>'Тест ответы'!EH79*'Показатели'!$F$182*IF($EJ$4="да",$C78,1)</f>
        <v>0</v>
      </c>
      <c r="EK78" s="126">
        <f>'Тест ответы'!EI79*'Показатели'!$F$183*IF($EK$4="да",$C78,1)</f>
        <v>0</v>
      </c>
      <c r="EL78" s="126">
        <f>'Тест ответы'!EJ79*'Показатели'!$F$184*IF($EL$4="да",$C78,1)</f>
        <v>0</v>
      </c>
      <c r="EM78" s="126">
        <f>'Тест ответы'!EK79*'Показатели'!$F$185*IF($EM$4="да",$C78,1)</f>
        <v>0</v>
      </c>
      <c r="EN78" s="126">
        <f>'Тест ответы'!EL79*'Показатели'!$F$186*IF($EN$4="да",$C78,1)</f>
        <v>0</v>
      </c>
      <c r="EO78" s="126">
        <f>'Тест ответы'!EM79*'Показатели'!$F$187*IF($EO$4="да",$C78,1)</f>
        <v>0</v>
      </c>
      <c r="EP78" s="126">
        <f>'Тест ответы'!EN79*'Показатели'!$F$188*IF($EP$4="да",$C78,1)</f>
        <v>0</v>
      </c>
      <c r="EQ78" s="126">
        <f>'Тест ответы'!EO79*'Показатели'!$F$189*IF($EQ$4="да",$C78,1)</f>
        <v>0</v>
      </c>
      <c r="ER78" s="126">
        <f>'Тест ответы'!EP79*'Показатели'!$F$190*IF($ER$4="да",$C78,1)</f>
        <v>0</v>
      </c>
      <c r="ES78" s="134">
        <f>'Тест ответы'!EQ79*'Показатели'!$F$191*IF($ES$4="да",$C78,1)</f>
        <v>0</v>
      </c>
      <c r="ET78" s="126">
        <f>'Тест ответы'!ER79*'Показатели'!$F$193*IF($ET$4="да",$C78,1)</f>
        <v>0</v>
      </c>
      <c r="EU78" s="126">
        <f>'Тест ответы'!ES79*'Показатели'!$F$194*IF($EU$4="да",$C78,1)</f>
        <v>0</v>
      </c>
      <c r="EV78" s="126">
        <f>'Тест ответы'!ET79*'Показатели'!$F$195*IF($EV$4="да",$C78,1)</f>
        <v>0</v>
      </c>
      <c r="EW78" s="126">
        <f>'Тест ответы'!EU79*'Показатели'!$F$196*IF($EW$4="да",$C78,1)</f>
        <v>0</v>
      </c>
      <c r="EX78" s="126">
        <f>'Тест ответы'!EV79*'Показатели'!$F$197*IF($EX$4="да",$C78,1)</f>
        <v>0</v>
      </c>
      <c r="EY78" s="126">
        <f>'Тест ответы'!EW79*'Показатели'!$F$198*IF($EY$4="да",$C78,1)</f>
        <v>0</v>
      </c>
      <c r="EZ78" s="126">
        <f>'Тест ответы'!EX79*'Показатели'!$F$199*IF($EZ$4="да",$C78,1)</f>
        <v>0</v>
      </c>
      <c r="FA78" s="126">
        <f>'Тест ответы'!EY79*'Показатели'!$F$200*IF($FA$4="да",$C78,1)</f>
        <v>0</v>
      </c>
      <c r="FB78" s="126">
        <f>'Тест ответы'!EZ79*'Показатели'!$F$201*IF($FB$4="да",$C78,1)</f>
        <v>0</v>
      </c>
      <c r="FC78" s="126">
        <f>'Тест ответы'!FA79*'Показатели'!$F$202*IF($FC$4="да",$C78,1)</f>
        <v>0</v>
      </c>
      <c r="FD78" s="126">
        <f>'Тест ответы'!FB79*'Показатели'!$F$203*IF($FD$4="да",$C78,1)</f>
        <v>0</v>
      </c>
      <c r="FE78" s="126">
        <f>'Тест ответы'!FC79*'Показатели'!$F$204*IF($FE$4="да",$C78,1)</f>
        <v>0</v>
      </c>
      <c r="FF78" s="126">
        <f>'Тест ответы'!FD79*'Показатели'!$F$205*IF($FF$4="да",$C78,1)</f>
        <v>0</v>
      </c>
      <c r="FG78" s="126">
        <f>'Тест ответы'!FE79*'Показатели'!$F$206*IF($FG$4="да",$C78,1)</f>
        <v>0</v>
      </c>
      <c r="FH78" s="126">
        <f>'Тест ответы'!FF79*'Показатели'!$F$207*IF($FH$4="да",$C78,1)</f>
        <v>0</v>
      </c>
      <c r="FI78" s="126">
        <f>'Тест ответы'!FG79*'Показатели'!$F$208*IF($FI$4="да",$C78,1)</f>
        <v>0</v>
      </c>
      <c r="FJ78" s="126">
        <f>'Тест ответы'!FH79*'Показатели'!$F$209*IF($FJ$4="да",$C78,1)</f>
        <v>0</v>
      </c>
      <c r="FK78" s="135">
        <f>'Тест ответы'!FI79*'Показатели'!$F$210*IF($FK$4="да",$C78,1)</f>
        <v>0</v>
      </c>
      <c r="FL78" s="122">
        <f>'Тест ответы'!FJ79*'Показатели'!$F$214*IF(FL$4="да",$C78,1)</f>
        <v>0</v>
      </c>
      <c r="FM78" s="122">
        <f>'Тест ответы'!FK79*'Показатели'!$F$215*IF(FM$4="да",$C78,1)</f>
        <v>0</v>
      </c>
      <c r="FN78" s="122">
        <f>'Тест ответы'!FL79*'Показатели'!$F$217*IF(FN$4="да",$C78,1)</f>
        <v>0</v>
      </c>
      <c r="FO78" s="122">
        <f>'Тест ответы'!FM79*'Показатели'!$F$218*IF(FO$4="да",$C78,1)</f>
        <v>0</v>
      </c>
      <c r="FP78" s="122">
        <f>'Тест ответы'!FN79*'Показатели'!$F$220*IF(FP$4="да",$C78,1)</f>
        <v>0</v>
      </c>
      <c r="FQ78" s="122">
        <f>'Тест ответы'!FO79*'Показатели'!$F$221*IF(FQ$4="да",$C78,1)</f>
        <v>0</v>
      </c>
      <c r="FR78" s="122">
        <f>'Тест ответы'!FP79*'Показатели'!$F$222*IF(FR$4="да",$C78,1)</f>
        <v>0</v>
      </c>
      <c r="FS78" s="122">
        <f>'Тест ответы'!FQ79*'Показатели'!$F$223*IF(FS$4="да",$C78,1)</f>
        <v>0</v>
      </c>
      <c r="FT78" s="122">
        <f>'Тест ответы'!FR79*'Показатели'!$F$224*IF(FT$4="да",$C78,1)</f>
        <v>0</v>
      </c>
      <c r="FU78" s="122">
        <f>'Тест ответы'!FS79*'Показатели'!$F$225*IF(FU$4="да",$C78,1)</f>
        <v>0</v>
      </c>
      <c r="FV78" s="122">
        <f>'Тест ответы'!FT79*'Показатели'!$F$227*IF(FV$4="да",$C78,1)</f>
        <v>0</v>
      </c>
      <c r="FW78" s="122">
        <f>'Тест ответы'!FU79*'Показатели'!$F$228*IF(FW$4="да",$C78,1)</f>
        <v>0</v>
      </c>
      <c r="FX78" s="122">
        <f>'Тест ответы'!FV79*'Показатели'!$F$229*IF(FX$4="да",$C78,1)</f>
        <v>0</v>
      </c>
      <c r="FY78" s="122">
        <f>'Тест ответы'!FW79*'Показатели'!$F$230*IF(FY$4="да",$C78,1)</f>
        <v>0</v>
      </c>
      <c r="FZ78" s="122">
        <f>'Тест ответы'!FX79*'Показатели'!$F$231*IF(FZ$4="да",$C78,1)</f>
        <v>0</v>
      </c>
      <c r="GA78" s="122">
        <f>'Тест ответы'!FY79*'Показатели'!$F$232*IF(GA$4="да",$C78,1)</f>
        <v>0</v>
      </c>
      <c r="GB78" s="132">
        <f>'Тест ответы'!FZ79*'Показатели'!$F$235*IF($GB$4="да",$C78,1)</f>
        <v>0</v>
      </c>
      <c r="GC78" s="122">
        <f>'Тест ответы'!GA79*'Показатели'!$F$236*IF($GC$4="да",$C78,1)</f>
        <v>0</v>
      </c>
      <c r="GD78" s="122">
        <f>'Тест ответы'!GB79*'Показатели'!$F$238*IF($GD$4="да",$C78,1)</f>
        <v>0</v>
      </c>
      <c r="GE78" s="122">
        <f>'Тест ответы'!GC79*'Показатели'!$F$239*IF($GE$4="да",$C78,1)</f>
        <v>0</v>
      </c>
      <c r="GF78" s="122">
        <f>'Тест ответы'!GD79*'Показатели'!$F$241*IF($GF$4="да",$C78,1)</f>
        <v>0</v>
      </c>
      <c r="GG78" s="122">
        <f>'Тест ответы'!GE79*'Показатели'!$F$242*IF($GG$4="да",$C78,1)</f>
        <v>0</v>
      </c>
      <c r="GH78" s="122">
        <f>'Тест ответы'!GF79*'Показатели'!$F$243*IF($GH$4="да",$C78,1)</f>
        <v>0</v>
      </c>
      <c r="GI78" s="122">
        <f>'Тест ответы'!GG79*'Показатели'!$F$244*IF($GI$4="да",$C78,1)</f>
        <v>0</v>
      </c>
      <c r="GJ78" s="122">
        <f>'Тест ответы'!GH79*'Показатели'!$F$245*IF($GJ$4="да",$C78,1)</f>
        <v>0</v>
      </c>
      <c r="GK78" s="122">
        <f>'Тест ответы'!GI79*'Показатели'!$F$246*IF($GK$4="да",$C78,1)</f>
        <v>0</v>
      </c>
      <c r="GL78" s="122">
        <f>'Тест ответы'!GJ79*'Показатели'!$F$248*IF($GL$4="да",$C78,1)</f>
        <v>0</v>
      </c>
      <c r="GM78" s="122">
        <f>'Тест ответы'!GK79*'Показатели'!$F$249*IF($GM$4="да",$C78,1)</f>
        <v>0</v>
      </c>
      <c r="GN78" s="122">
        <f>'Тест ответы'!GL79*'Показатели'!$F$250*IF($GN$4="да",$C78,1)</f>
        <v>0</v>
      </c>
      <c r="GO78" s="122">
        <f>'Тест ответы'!GM79*'Показатели'!$F$251*IF($GO$4="да",$C78,1)</f>
        <v>0</v>
      </c>
      <c r="GP78" s="122">
        <f>'Тест ответы'!GN79*'Показатели'!$F$252*IF($GP$4="да",$C78,1)</f>
        <v>0</v>
      </c>
      <c r="GQ78" s="122">
        <f>'Тест ответы'!GO79*'Показатели'!$F$253*IF($GQ$4="да",$C78,1)</f>
        <v>0</v>
      </c>
      <c r="GR78" s="132">
        <f>'Тест ответы'!GP79*'Показатели'!$F$256*IF($GR$4="да",$C78,1)</f>
        <v>0</v>
      </c>
      <c r="GS78" s="122">
        <f>'Тест ответы'!GQ79*'Показатели'!$F$257*IF($GS$4="да",$C78,1)</f>
        <v>0</v>
      </c>
      <c r="GT78" s="122">
        <f>'Тест ответы'!GR79*'Показатели'!$F$258*IF($GT$4="да",$C78,1)</f>
        <v>0</v>
      </c>
      <c r="GU78" s="122">
        <f>'Тест ответы'!GS79*'Показатели'!$F$260*IF($GU$4="да",$C78,1)</f>
        <v>0</v>
      </c>
      <c r="GV78" s="122">
        <f>'Тест ответы'!GT79*'Показатели'!$F$261*IF($GV$4="да",$C78,1)</f>
        <v>0</v>
      </c>
      <c r="GW78" s="122">
        <f>'Тест ответы'!GU79*'Показатели'!$F$262*IF($GW$4="да",$C78,1)</f>
        <v>0</v>
      </c>
      <c r="GX78" s="122">
        <f>'Тест ответы'!GV79*'Показатели'!$F$264*IF($GX$4="да",$C78,1)</f>
        <v>0</v>
      </c>
      <c r="GY78" s="122">
        <f>'Тест ответы'!GW79*'Показатели'!$F$265*IF($GY$4="да",$C78,1)</f>
        <v>0</v>
      </c>
      <c r="GZ78" s="122">
        <f>'Тест ответы'!GX79*'Показатели'!$F$266*IF($GZ$4="да",$C78,1)</f>
        <v>0</v>
      </c>
      <c r="HA78" s="122">
        <f>'Тест ответы'!GY79*'Показатели'!$F$267*IF($HA$4="да",$C78,1)</f>
        <v>0</v>
      </c>
      <c r="HB78" s="122">
        <f>'Тест ответы'!GZ79*'Показатели'!$F$269*IF($HB$4="да",$C78,1)</f>
        <v>0</v>
      </c>
      <c r="HC78" s="122">
        <f>'Тест ответы'!HA79*'Показатели'!$F$270*IF($HC$4="да",$C78,1)</f>
        <v>0</v>
      </c>
      <c r="HD78" s="122">
        <f>'Тест ответы'!HB79*'Показатели'!$F$271*IF($HD$4="да",$C78,1)</f>
        <v>0</v>
      </c>
      <c r="HE78" s="122">
        <f>'Тест ответы'!HC79*'Показатели'!$F$272*IF($HE$4="да",$C78,1)</f>
        <v>0</v>
      </c>
      <c r="HF78" s="122">
        <f>'Тест ответы'!HD79*'Показатели'!$F$274*IF($HF$4="да",$C78,1)</f>
        <v>0</v>
      </c>
      <c r="HG78" s="122">
        <f>'Тест ответы'!HE79*'Показатели'!$F$275*IF($HG$4="да",$C78,1)</f>
        <v>0</v>
      </c>
      <c r="HH78" s="122">
        <f>'Тест ответы'!HF79*'Показатели'!$F$276*IF($HH$4="да",$C78,1)</f>
        <v>0</v>
      </c>
      <c r="HI78" s="122">
        <f>'Тест ответы'!HG79*'Показатели'!$F$277*IF($HI$4="да",$C78,1)</f>
        <v>0</v>
      </c>
      <c r="HJ78" s="122">
        <f>'Тест ответы'!HH79*'Показатели'!$F$278*IF($HJ$4="да",$C78,1)</f>
        <v>0</v>
      </c>
      <c r="HK78" s="122">
        <f>'Тест ответы'!HI79*'Показатели'!$F$279*IF($HK$4="да",$C78,1)</f>
        <v>0</v>
      </c>
      <c r="HL78" s="122">
        <f>'Тест ответы'!HJ79*'Показатели'!$F$280*IF($HL$4="да",$C78,1)</f>
        <v>0</v>
      </c>
      <c r="HM78" s="122">
        <f>'Тест ответы'!HK79*'Показатели'!$F$281*IF($HM$4="да",$C78,1)</f>
        <v>0</v>
      </c>
      <c r="HN78" s="122">
        <f>'Тест ответы'!HL79*'Показатели'!$F$282*IF($HN$4="да",$C78,1)</f>
        <v>0</v>
      </c>
      <c r="HO78" s="122">
        <f>'Тест ответы'!HM79*'Показатели'!$F$284*IF($HO$4="да",$C78,1)</f>
        <v>0</v>
      </c>
      <c r="HP78" s="122">
        <f>'Тест ответы'!HN79*'Показатели'!$F$285*IF($HP$4="да",$C78,1)</f>
        <v>0</v>
      </c>
      <c r="HQ78" s="122">
        <f>'Тест ответы'!HO79*'Показатели'!$F$286*IF($HQ$4="да",$C78,1)</f>
        <v>0</v>
      </c>
      <c r="HR78" s="122">
        <f>'Тест ответы'!HP79*'Показатели'!$F$287*IF($HR$4="да",$C78,1)</f>
        <v>0</v>
      </c>
      <c r="HS78" s="122">
        <f>'Тест ответы'!HQ79*'Показатели'!$F$288*IF($HS$4="да",$C78,1)</f>
        <v>0</v>
      </c>
      <c r="HT78" s="122">
        <f>'Тест ответы'!HR79*'Показатели'!$F$289*IF(HT$4="да",$C78,1)</f>
        <v>0</v>
      </c>
      <c r="HU78" s="122">
        <f>'Тест ответы'!HS79*'Показатели'!$F$290*IF($HU$4="да",$C78,1)</f>
        <v>0</v>
      </c>
      <c r="HV78" s="122">
        <f>'Тест ответы'!HT79*'Показатели'!$F$291*IF($HV$4="да",$C78,1)</f>
        <v>0</v>
      </c>
      <c r="HW78" s="122">
        <f>'Тест ответы'!HU79*'Показатели'!$F$292*IF($HW$4="да",$C78,1)</f>
        <v>0</v>
      </c>
      <c r="HX78" s="122" t="str">
        <f>'Тест ответы'!HV79*#REF!*C78</f>
        <v>#REF!</v>
      </c>
      <c r="HY78" s="133" t="str">
        <f>'Тест ответы'!HW79*#REF!*C78</f>
        <v>#REF!</v>
      </c>
      <c r="HZ78" s="122">
        <f>'Тест ответы'!HX79*'Показатели'!$F$295*IF(HZ$4="да",$C78,1)</f>
        <v>0</v>
      </c>
      <c r="IA78" s="122">
        <f>'Тест ответы'!HY79*'Показатели'!$F$296*IF(IA$4="да",$C78,1)</f>
        <v>0</v>
      </c>
      <c r="IB78" s="122">
        <f>'Тест ответы'!HZ79*'Показатели'!$F$297*IF(IB$4="да",$C78,1)</f>
        <v>0</v>
      </c>
      <c r="IC78" s="122">
        <f>'Тест ответы'!IA79*'Показатели'!$F$299*IF(IC$4="да",$C78,1)</f>
        <v>0</v>
      </c>
      <c r="ID78" s="122">
        <f>'Тест ответы'!IB79*'Показатели'!$F$300*IF(ID$4="да",$C78,1)</f>
        <v>0</v>
      </c>
      <c r="IE78" s="122">
        <f>'Тест ответы'!IC79*'Показатели'!$F$301*IF(IE$4="да",$C78,1)</f>
        <v>0</v>
      </c>
      <c r="IF78" s="122">
        <f>'Тест ответы'!ID79*'Показатели'!$F$303*IF(IF$4="да",$C78,1)</f>
        <v>0</v>
      </c>
      <c r="IG78" s="122">
        <f>'Тест ответы'!IE79*'Показатели'!$F$304*IF(IG$4="да",$C78,1)</f>
        <v>0</v>
      </c>
      <c r="IH78" s="122">
        <f>'Тест ответы'!IF79*'Показатели'!$F$305*IF(IH$4="да",$C78,1)</f>
        <v>0</v>
      </c>
      <c r="II78" s="122">
        <f>'Тест ответы'!IG79*'Показатели'!$F$307*IF(II$4="да",$C78,1)</f>
        <v>0</v>
      </c>
      <c r="IJ78" s="122">
        <f>'Тест ответы'!IH79*'Показатели'!$F$308*IF(IJ$4="да",$C78,1)</f>
        <v>0</v>
      </c>
      <c r="IK78" s="122">
        <f>'Тест ответы'!II79*'Показатели'!$F$309*IF(IK$4="да",$C78,1)</f>
        <v>0</v>
      </c>
      <c r="IL78" s="122">
        <f>'Тест ответы'!IJ79*'Показатели'!$F$313*IF(IL$4="да",$C78,1)</f>
        <v>0</v>
      </c>
      <c r="IM78" s="122">
        <f>'Тест ответы'!IK79*'Показатели'!$F$314*IF(IM$4="да",$C78,1)</f>
        <v>0</v>
      </c>
      <c r="IN78" s="122">
        <f>'Тест ответы'!IL79*'Показатели'!$F$315*IF(IN$4="да",$C78,1)</f>
        <v>0</v>
      </c>
      <c r="IO78" s="122">
        <f>'Тест ответы'!IM79*'Показатели'!$F$316*IF(IO$4="да",$C78,1)</f>
        <v>0</v>
      </c>
      <c r="IP78" s="122">
        <f>'Тест ответы'!IN79*'Показатели'!$F$317*IF(IP$4="да",$C78,1)</f>
        <v>0</v>
      </c>
      <c r="IQ78" s="122">
        <f>'Тест ответы'!IO79*'Показатели'!$F$318*IF(IQ$4="да",$C78,1)</f>
        <v>0</v>
      </c>
      <c r="IR78" s="122">
        <f>'Тест ответы'!IP79*'Показатели'!$F$320*IF(IR$4="да",$C78,1)</f>
        <v>0</v>
      </c>
      <c r="IS78" s="122">
        <f>'Тест ответы'!IQ79*'Показатели'!$F$321*IF(IS$4="да",$C78,1)</f>
        <v>0</v>
      </c>
      <c r="IT78" s="122">
        <f>'Тест ответы'!IR79*'Показатели'!$F$322*IF(IT$4="да",$C78,1)</f>
        <v>0</v>
      </c>
      <c r="IU78" s="122">
        <f>'Тест ответы'!IS79*'Показатели'!$F$323*IF(IU$4="да",$C78,1)</f>
        <v>0</v>
      </c>
      <c r="IV78" s="122">
        <f>'Тест ответы'!IT79*'Показатели'!$F$324*IF(IV$4="да",$C78,1)</f>
        <v>0</v>
      </c>
      <c r="IW78" s="122">
        <f>'Тест ответы'!IU79*'Показатели'!$F$325*IF(IW$4="да",$C78,1)</f>
        <v>0</v>
      </c>
      <c r="IX78" s="122">
        <f>'Тест ответы'!IV79*'Показатели'!$F$327*IF(IX$4="да",$C78,1)</f>
        <v>0</v>
      </c>
      <c r="IY78" s="122">
        <f>'Тест ответы'!IW79*'Показатели'!$F$328*IF(IY$4="да",$C78,1)</f>
        <v>0</v>
      </c>
      <c r="IZ78" s="132">
        <f>'Тест ответы'!IX79*'Показатели'!$F$331*IF(IZ$4="да",$C78,1)</f>
        <v>0</v>
      </c>
      <c r="JA78" s="122">
        <f>'Тест ответы'!IY79*'Показатели'!$F$332*IF(JA$4="да",$C78,1)</f>
        <v>0</v>
      </c>
      <c r="JB78" s="122">
        <f>'Тест ответы'!IZ79*'Показатели'!$F$333*IF(JB$4="да",$C78,1)</f>
        <v>0</v>
      </c>
      <c r="JC78" s="122">
        <f>'Тест ответы'!JA79*'Показатели'!$F$334*IF(JC$4="да",$C78,1)</f>
        <v>0</v>
      </c>
      <c r="JD78" s="122">
        <f>'Тест ответы'!JB79*'Показатели'!$F$335*IF(JD$4="да",$C78,1)</f>
        <v>0</v>
      </c>
      <c r="JE78" s="122">
        <f>'Тест ответы'!JC79*'Показатели'!$F$336*IF(JE$4="да",$C78,1)</f>
        <v>0</v>
      </c>
      <c r="JF78" s="122">
        <f>'Тест ответы'!JD79*'Показатели'!$F$338*IF(JF$4="да",$C78,1)</f>
        <v>0</v>
      </c>
      <c r="JG78" s="122">
        <f>'Тест ответы'!JE79*'Показатели'!$F$339*IF(JG$4="да",$C78,1)</f>
        <v>0</v>
      </c>
      <c r="JH78" s="122">
        <f>'Тест ответы'!JF79*'Показатели'!$F$341*IF(JH$4="да",$C78,1)</f>
        <v>0</v>
      </c>
      <c r="JI78" s="122">
        <f>'Тест ответы'!JG79*'Показатели'!$F$342*IF(JI$4="да",$C78,1)</f>
        <v>0</v>
      </c>
      <c r="JJ78" s="122">
        <f>'Тест ответы'!JH79*'Показатели'!$F$343*IF(JJ$4="да",$C78,1)</f>
        <v>0</v>
      </c>
      <c r="JK78" s="122">
        <f>'Тест ответы'!JI79*'Показатели'!$F$344*IF(JK$4="да",$C78,1)</f>
        <v>0</v>
      </c>
      <c r="JL78" s="122">
        <f>'Тест ответы'!JJ79*'Показатели'!$F$345*IF(JL$4="да",$C78,1)</f>
        <v>0</v>
      </c>
      <c r="JM78" s="122">
        <f>'Тест ответы'!JK79*'Показатели'!$F$346*IF(JM$4="да",$C78,1)</f>
        <v>0</v>
      </c>
      <c r="JN78" s="122">
        <f>'Тест ответы'!JL79*'Показатели'!$F$347*IF(JN$4="да",$C78,1)</f>
        <v>0</v>
      </c>
      <c r="JO78" s="122">
        <f>'Тест ответы'!JM79*'Показатели'!$F$348*IF(JO$4="да",$C78,1)</f>
        <v>0</v>
      </c>
      <c r="JP78" s="122">
        <f>'Тест ответы'!JN79*'Показатели'!$F$349*IF(JP$4="да",$C78,1)</f>
        <v>0</v>
      </c>
      <c r="JQ78" s="122">
        <f>'Тест ответы'!JO79*'Показатели'!$F$350*IF(JQ$4="да",$C78,1)</f>
        <v>0</v>
      </c>
      <c r="JR78" s="122">
        <f>'Тест ответы'!JP79*'Показатели'!$F$351*IF(JR$4="да",$C78,1)</f>
        <v>0</v>
      </c>
      <c r="JS78" s="122">
        <f>'Тест ответы'!JQ79*'Показатели'!$F$352*IF(JS$4="да",$C78,1)</f>
        <v>0</v>
      </c>
      <c r="JT78" s="122">
        <f>'Тест ответы'!JR79*'Показатели'!$F$353*IF(JT$4="да",$C78,1)</f>
        <v>0</v>
      </c>
      <c r="JU78" s="122">
        <f>'Тест ответы'!JS79*'Показатели'!$F$354*IF(JU$4="да",$C78,1)</f>
        <v>0</v>
      </c>
      <c r="JV78" s="122">
        <f>'Тест ответы'!JT79*'Показатели'!$F$355*IF(JV$4="да",$C78,1)</f>
        <v>0</v>
      </c>
      <c r="JW78" s="122">
        <f>'Тест ответы'!JU79*'Показатели'!$F$356*IF(JW$4="да",$C78,1)</f>
        <v>0</v>
      </c>
      <c r="JX78" s="122">
        <f>'Тест ответы'!JV79*'Показатели'!$F$357*IF(JX$4="да",$C78,1)</f>
        <v>0</v>
      </c>
      <c r="JY78" s="122">
        <f>'Тест ответы'!JW79*'Показатели'!$F$358*IF(JY$4="да",$C78,1)</f>
        <v>0</v>
      </c>
      <c r="JZ78" s="122">
        <f>'Тест ответы'!JX79*'Показатели'!$F$360*IF(JZ$4="да",$C78,1)</f>
        <v>0</v>
      </c>
      <c r="KA78" s="122">
        <f>'Тест ответы'!JY79*'Показатели'!$F$361*IF(KA$4="да",$C78,1)</f>
        <v>0</v>
      </c>
      <c r="KB78" s="122">
        <f>'Тест ответы'!JZ79*'Показатели'!$F$362*IF(KB$4="да",$C78,1)</f>
        <v>0</v>
      </c>
      <c r="KC78" s="122">
        <f>'Тест ответы'!KA79*'Показатели'!$F$363*IF(KC$4="да",$C78,1)</f>
        <v>0</v>
      </c>
      <c r="KD78" s="122">
        <f>'Тест ответы'!KB79*'Показатели'!$F$364*IF(KD$4="да",$C78,1)</f>
        <v>0</v>
      </c>
      <c r="KE78" s="136">
        <f>'Тест ответы'!KC79*'Показатели'!$F$365*IF(KE$4="да",$C78,1)</f>
        <v>0</v>
      </c>
      <c r="KF78" s="122">
        <f>'Тест ответы'!KD79*'Показатели'!$F$380*IF(KF$4="да",A78,1)</f>
        <v>0</v>
      </c>
      <c r="KG78" s="122">
        <f>'Тест ответы'!KE79*'Показатели'!$F$383*IF(KG$4="да",B78,1)</f>
        <v>0</v>
      </c>
      <c r="KH78" s="133">
        <f>'Тест ответы'!KF79*'Показатели'!$F$385*IF(KH$4="да",C78,1)</f>
        <v>0</v>
      </c>
      <c r="KI78" s="122">
        <f>'Тест ответы'!KG79*'Показатели'!$F$387*IF($KI$4="да",C78,1)</f>
        <v>0</v>
      </c>
      <c r="KJ78" s="122">
        <f>'Тест ответы'!KH79*'Показатели'!$F$388*IF($KJ$4="да",C78,1)</f>
        <v>0</v>
      </c>
      <c r="KK78" s="122">
        <f>'Тест ответы'!KI79*'Показатели'!$F$389*IF($KK$4="да",C78,1)</f>
        <v>0</v>
      </c>
      <c r="KL78" s="132">
        <f>'Тест ответы'!KJ79*'Показатели'!$F$391*IF(KL$4="да",C78,1)</f>
        <v>0</v>
      </c>
      <c r="KM78" s="122">
        <f>'Тест ответы'!KK79*'Показатели'!$F$392*IF(KM$4="да",D78,1)</f>
        <v>0</v>
      </c>
      <c r="KN78" s="132">
        <f>'Тест ответы'!KL79*'Показатели'!$F$394*IF($KN$4="да",C78,1)</f>
        <v>0</v>
      </c>
      <c r="KO78" s="133">
        <f>'Тест ответы'!KM79*'Показатели'!$F$395*IF($KO$4="да",C78,1)</f>
        <v>0</v>
      </c>
      <c r="KP78" s="122">
        <f>'Тест ответы'!KN79*'Показатели'!$F$397*IF($KP$4="да",$C78,1)</f>
        <v>0</v>
      </c>
      <c r="KQ78" s="122">
        <f>'Тест ответы'!KO79*'Показатели'!$F$398*IF($KQ$4="да",$C78,1)</f>
        <v>0</v>
      </c>
      <c r="KR78" s="122">
        <f>'Тест ответы'!KP79*'Показатели'!$F$400*IF($KR$4="да",$C78,1)</f>
        <v>0</v>
      </c>
      <c r="KS78" s="133">
        <f>'Тест ответы'!KQ79*'Показатели'!$F$401*IF($KS$4="да",$C78,1)</f>
        <v>0</v>
      </c>
      <c r="KT78" s="122">
        <f>'Тест ответы'!KR79*'Показатели'!$F$403*IF($KT$4="да",$C78,1)</f>
        <v>0</v>
      </c>
      <c r="KU78" s="122">
        <f>'Тест ответы'!KS79*'Показатели'!$F$405*IF($KU$4="да",$C78,1)</f>
        <v>0</v>
      </c>
      <c r="KV78" s="130">
        <f>'Тест ответы'!KT79*'Показатели'!$F$408*IF($KV$4="да",$C78,1)</f>
        <v>0</v>
      </c>
      <c r="KW78" s="122">
        <f>'Тест ответы'!KU79*'Показатели'!$F$409*IF($KW$4="да",$C78,1)</f>
        <v>0</v>
      </c>
      <c r="KX78" s="122">
        <f>'Тест ответы'!KV79*'Показатели'!$F$410*IF($KX$4="да",$C78,1)</f>
        <v>0</v>
      </c>
      <c r="KY78" s="122">
        <f>'Тест ответы'!KW79*'Показатели'!$F$411*IF($KY$4="да",$C78,1)</f>
        <v>0</v>
      </c>
      <c r="KZ78" s="132">
        <f>'Тест ответы'!KX79*'Показатели'!$F$413*IF($KZ$4="да",$C78,1)</f>
        <v>0</v>
      </c>
      <c r="LA78" s="122">
        <f>'Тест ответы'!KY79*'Показатели'!$F$415*IF($LA$4="да",$C78,1)</f>
        <v>0</v>
      </c>
      <c r="LB78" s="122">
        <f>'Тест ответы'!KZ79*'Показатели'!$F$416*IF($LB$4="да",$C78,1)</f>
        <v>0</v>
      </c>
      <c r="LC78" s="122">
        <f>'Тест ответы'!LA79*'Показатели'!$F$417*IF($LC$4="да",$C78,1)</f>
        <v>0</v>
      </c>
      <c r="LD78" s="132">
        <f>'Тест ответы'!LB79*'Показатели'!$F$420*IF($LD$4="да",$C78,1)</f>
        <v>0</v>
      </c>
      <c r="LE78" s="122">
        <f>'Тест ответы'!LC79*'Показатели'!$F$422*IF($LE$4="да",$C78,1)</f>
        <v>0</v>
      </c>
      <c r="LF78" s="122">
        <f>'Тест ответы'!LD79*'Показатели'!$F$423*IF($LF$4="да",$C78,1)</f>
        <v>0</v>
      </c>
      <c r="LG78" s="122">
        <f>'Тест ответы'!LE79*'Показатели'!$F$424*IF($LG$4="да",$C78,1)</f>
        <v>0</v>
      </c>
      <c r="LH78" s="132">
        <f>'Тест ответы'!LF79*'Показатели'!$F$426*IF(LH$4="да",$C78,1)</f>
        <v>0</v>
      </c>
      <c r="LI78" s="122">
        <f>'Тест ответы'!LG79*'Показатели'!$F$427*IF($LI$4="да",$C78,1)</f>
        <v>0</v>
      </c>
      <c r="LJ78" s="122">
        <f>'Тест ответы'!LH79*'Показатели'!$F$428*IF($LJ$4="да",$C78,1)</f>
        <v>0</v>
      </c>
      <c r="LK78" s="122">
        <f>'Тест ответы'!LI79*'Показатели'!$F$429*IF($LK$4="да",$C78,1)</f>
        <v>0</v>
      </c>
      <c r="LL78" s="122">
        <f>'Тест ответы'!LJ79*'Показатели'!$F$430*IF($LI$4="да",$C78,1)</f>
        <v>0</v>
      </c>
      <c r="LM78" s="125">
        <f>'Тест ответы'!LK79*'Показатели'!$F$461*IF(LM$4="да",$C78,1)</f>
        <v>0</v>
      </c>
      <c r="LN78" s="126">
        <f>'Тест ответы'!LL79*'Показатели'!$F$462*IF(LN$4="да",$C78,1)</f>
        <v>0</v>
      </c>
      <c r="LO78" s="126">
        <f>'Тест ответы'!LM79*'Показатели'!$F$463*IF(LO$4="да",$C78,1)</f>
        <v>0</v>
      </c>
      <c r="LP78" s="126">
        <f>'Тест ответы'!LN79*'Показатели'!$F$464*IF(LP$4="да",$C78,1)</f>
        <v>0</v>
      </c>
      <c r="LQ78" s="126">
        <f>'Тест ответы'!LO79*'Показатели'!$F$466*IF(LQ$4="да",$C78,1)</f>
        <v>0</v>
      </c>
      <c r="LR78" s="126">
        <f>'Тест ответы'!LP79*'Показатели'!$F$467*IF(LR$4="да",$C78,1)</f>
        <v>0</v>
      </c>
      <c r="LS78" s="126">
        <f>'Тест ответы'!LQ79*'Показатели'!$F$468*IF(LS$4="да",$C78,1)</f>
        <v>0</v>
      </c>
      <c r="LT78" s="135">
        <f>'Тест ответы'!LR79*'Показатели'!$F$469*IF(LT$4="да",$C78,1)</f>
        <v>0</v>
      </c>
      <c r="LU78" s="122">
        <f>'Тест ответы'!LS79*'Показатели'!$F$472*IF($LU$4="да",$C78,1)</f>
        <v>0</v>
      </c>
      <c r="LV78" s="122">
        <f>'Тест ответы'!LT79*'Показатели'!$F$473*IF($LV$4="да",$C78,1)</f>
        <v>0</v>
      </c>
      <c r="LW78" s="122">
        <f>'Тест ответы'!LU79*'Показатели'!$F$474*IF($LW$4="да",$C78,1)</f>
        <v>0</v>
      </c>
      <c r="LX78" s="122">
        <f>'Тест ответы'!LV79*'Показатели'!$F$476*IF($LX$4="да",$C78,1)</f>
        <v>0</v>
      </c>
      <c r="LY78" s="122">
        <f>'Тест ответы'!LW79*'Показатели'!$F$477*IF($LY$4="да",$C78,1)</f>
        <v>0</v>
      </c>
      <c r="LZ78" s="122">
        <f>'Тест ответы'!LX79*'Показатели'!$F$478*IF(LZ$4="да",$C78,1)</f>
        <v>0</v>
      </c>
      <c r="MA78" s="122">
        <f>'Тест ответы'!LY79*'Показатели'!$F$479*IF($MA$4="да",$C78,1)</f>
        <v>0</v>
      </c>
      <c r="MB78" s="122">
        <f>'Тест ответы'!LZ79*'Показатели'!$F$480*IF($MB$4="да",$C78,1)</f>
        <v>0</v>
      </c>
      <c r="MC78" s="122">
        <f>'Тест ответы'!MA79*'Показатели'!$F$481*IF($MC$4="да",$C78,1)</f>
        <v>0</v>
      </c>
      <c r="MD78" s="122">
        <f>'Тест ответы'!MB79*'Показатели'!$F$483*IF($MD$4="да",$C78,1)</f>
        <v>0</v>
      </c>
      <c r="ME78" s="122">
        <f>'Тест ответы'!MC79*'Показатели'!$F$484*IF($ME$4="да",$C78,1)</f>
        <v>0</v>
      </c>
      <c r="MF78" s="122">
        <f>'Тест ответы'!MD79*'Показатели'!$F$486*IF($MF$4="да",$C78,1)</f>
        <v>0</v>
      </c>
      <c r="MG78" s="136">
        <f>'Тест ответы'!ME79*'Показатели'!F$487*IF(MG$4="да",$C78,1)</f>
        <v>0</v>
      </c>
      <c r="MH78" s="126">
        <f>'Тест ответы'!MF79*'Показатели'!$F$489*IF($MH$4="да",$C78,1)</f>
        <v>0</v>
      </c>
      <c r="MI78" s="126">
        <f>'Тест ответы'!MG79*'Показатели'!$F$490*IF($MI$4="да",$C78,1)</f>
        <v>0</v>
      </c>
      <c r="MJ78" s="126">
        <f>'Тест ответы'!MH79*'Показатели'!$F$491*IF($MJ$4="да",$C78,1)</f>
        <v>0</v>
      </c>
      <c r="MK78" s="126">
        <f>'Тест ответы'!MI79*'Показатели'!$F$492*IF($MK$4="да",$C78,1)</f>
        <v>0</v>
      </c>
      <c r="ML78" s="126">
        <f>'Тест ответы'!MJ79*'Показатели'!$F$493*IF($ML$4="да",$C78,1)</f>
        <v>0</v>
      </c>
      <c r="MM78" s="126">
        <f>'Тест ответы'!MK79*'Показатели'!$F$494*IF($MM$4="да",$C78,1)</f>
        <v>0</v>
      </c>
      <c r="MN78" s="126">
        <f>'Тест ответы'!ML79*'Показатели'!$F$495*IF($MN$4="да",$C78,1)</f>
        <v>0</v>
      </c>
      <c r="MO78" s="126">
        <f>'Тест ответы'!MM79*'Показатели'!$F$496*IF($MO$4="да",$C78,1)</f>
        <v>0</v>
      </c>
      <c r="MP78" s="126">
        <f>'Тест ответы'!MN79*'Показатели'!$F$497*IF($MP$4="да",$C78,1)</f>
        <v>0</v>
      </c>
      <c r="MQ78" s="126">
        <f>'Тест ответы'!MO79*'Показатели'!$F$498*IF($MQ$4="да",$C78,1)</f>
        <v>0</v>
      </c>
      <c r="MR78" s="126">
        <f>'Тест ответы'!MP79*'Показатели'!$F$499*IF($MR$4="да",$C78,1)</f>
        <v>0</v>
      </c>
      <c r="MS78" s="126">
        <f>'Тест ответы'!MQ79*'Показатели'!$F$500*IF($MS$4="да",$C78,1)</f>
        <v>0</v>
      </c>
      <c r="MT78" s="126">
        <f>'Тест ответы'!MR79*'Показатели'!$F$501*IF(MT$4="да",$C78,1)</f>
        <v>0</v>
      </c>
      <c r="MU78" s="126">
        <f>'Тест ответы'!MS79*'Показатели'!$F$502*IF(MU$4="да",$C78,1)</f>
        <v>0</v>
      </c>
      <c r="MV78" s="126">
        <f>'Тест ответы'!MT79*'Показатели'!$F$503*IF(MV$4="да",$C78,1)</f>
        <v>0</v>
      </c>
      <c r="MW78" s="126">
        <f>'Тест ответы'!MU79*'Показатели'!$F$504*IF($MW$4="да",$C78,1)</f>
        <v>0</v>
      </c>
      <c r="MX78" s="126">
        <f>'Тест ответы'!MV79*'Показатели'!$F$505*IF(MX$4="да",$C78,1)</f>
        <v>0</v>
      </c>
      <c r="MY78" s="126">
        <f>'Тест ответы'!MW79*'Показатели'!$F$506*IF(MY$4="да",$C78,1)</f>
        <v>0</v>
      </c>
      <c r="MZ78" s="126">
        <f>'Тест ответы'!MX79*'Показатели'!$F$507*IF(MZ$4="да",$C78,1)</f>
        <v>0</v>
      </c>
      <c r="NA78" s="126">
        <f>'Тест ответы'!MY79*'Показатели'!$F$508*IF(NA$4="да",$C78,1)</f>
        <v>0</v>
      </c>
      <c r="NB78" s="126">
        <f>'Тест ответы'!MZ79*'Показатели'!$F$509*IF(NB$4="да",$C78,1)</f>
        <v>0</v>
      </c>
      <c r="NC78" s="126">
        <f>'Тест ответы'!NA79*'Показатели'!$F$510*IF(NC$4="да",$C78,1)</f>
        <v>0</v>
      </c>
      <c r="ND78" s="126">
        <f>'Тест ответы'!NB79*'Показатели'!$F$511*IF(ND$4="да",$C78,1)</f>
        <v>0</v>
      </c>
      <c r="NE78" s="126">
        <f>'Тест ответы'!NC79*'Показатели'!$F$512*IF(NE$4="да",$C78,1)</f>
        <v>0</v>
      </c>
      <c r="NF78" s="126">
        <f>'Тест ответы'!ND79*'Показатели'!$F$513*IF(NF$4="да",$C78,1)</f>
        <v>0</v>
      </c>
      <c r="NG78" s="126">
        <f>'Тест ответы'!NE79*'Показатели'!$F$514*IF(NG$4="да",$C78,1)</f>
        <v>0</v>
      </c>
      <c r="NH78" s="126">
        <f>'Тест ответы'!NF79*'Показатели'!$F$515*IF(NH$4="да",$C78,1)</f>
        <v>0</v>
      </c>
      <c r="NI78" s="134">
        <f>'Тест ответы'!NG79*'Показатели'!$F$516*IF($NI$4="да",$C78,1)</f>
        <v>0</v>
      </c>
      <c r="NJ78" s="126">
        <f>'Тест ответы'!NH79*'Показатели'!$F$518*IF(NJ$4="да",$C78,1)</f>
        <v>0</v>
      </c>
      <c r="NK78" s="126">
        <f>'Тест ответы'!NI79*'Показатели'!$F$519*IF(NK$4="да",$C78,1)</f>
        <v>0</v>
      </c>
      <c r="NL78" s="126">
        <f>'Тест ответы'!NJ79*'Показатели'!$F$520*IF(NL$4="да",$C78,1)</f>
        <v>0</v>
      </c>
      <c r="NM78" s="126">
        <f>'Тест ответы'!NK79*'Показатели'!$F$521*IF(NM$4="да",$C78,1)</f>
        <v>0</v>
      </c>
      <c r="NN78" s="126">
        <f>'Тест ответы'!NL79*'Показатели'!$F$522*IF(NN$4="да",$C78,1)</f>
        <v>0</v>
      </c>
      <c r="NO78" s="126">
        <f>'Тест ответы'!NM79*'Показатели'!$F$523*IF(NO$4="да",$C78,1)</f>
        <v>0</v>
      </c>
      <c r="NP78" s="126">
        <f>'Тест ответы'!NN79*'Показатели'!G$524*IF(NP$4="да",$C78,1)</f>
        <v>0</v>
      </c>
      <c r="NQ78" s="126">
        <f>'Тест ответы'!NO79*'Показатели'!H$525*IF(NQ$4="да",$C78,1)</f>
        <v>0</v>
      </c>
      <c r="NR78" s="126">
        <f>'Тест ответы'!NP79*'Показатели'!I$526*IF(NR$4="да",$C78,1)</f>
        <v>0</v>
      </c>
      <c r="NS78" s="126">
        <f>'Тест ответы'!NQ79*'Показатели'!$F$527*IF(NS$4="да",$C78,1)</f>
        <v>0</v>
      </c>
      <c r="NT78" s="126">
        <f>'Тест ответы'!NR79*'Показатели'!$F$528*IF(NT$4="да",$C78,1)</f>
        <v>0</v>
      </c>
      <c r="NU78" s="126">
        <f>'Тест ответы'!NS79*'Показатели'!$F$529*IF(NU$4="да",$C78,1)</f>
        <v>0</v>
      </c>
      <c r="NV78" s="135">
        <f>'Тест ответы'!NT79*'Показатели'!$F$530*IF(NV$4="да",$C78,1)</f>
        <v>0</v>
      </c>
      <c r="NW78" s="126">
        <f>'Тест ответы'!NU79*'Показатели'!$F$533*IF($NW$4="да",$C78,1)</f>
        <v>0</v>
      </c>
      <c r="NX78" s="126">
        <f>'Тест ответы'!NV79*'Показатели'!$F$534*IF($NX$4="да",$C78,1)</f>
        <v>0</v>
      </c>
      <c r="NY78" s="127">
        <f>'Тест ответы'!NW79*'Показатели'!$F$536*IF($NY$4="да",$C78,1)</f>
        <v>0</v>
      </c>
      <c r="NZ78" s="126">
        <f>'Тест ответы'!NX79*'Показатели'!$F$537*IF($NZ$4="да",$C78,1)</f>
        <v>0</v>
      </c>
      <c r="OA78" s="127">
        <f>'Тест ответы'!NY79*'Показатели'!$F$539*IF(OA$4="да",$C78,1)</f>
        <v>0</v>
      </c>
      <c r="OB78" s="126">
        <f>'Тест ответы'!NZ79*'Показатели'!$F$540*IF(OB$4="да",$C78,1)</f>
        <v>0</v>
      </c>
      <c r="OC78" s="126">
        <f>'Тест ответы'!OA79*'Показатели'!$F$541*IF(OC$4="да",$C78,1)</f>
        <v>0</v>
      </c>
      <c r="OD78" s="126">
        <f>'Тест ответы'!OB79*'Показатели'!$F$542*IF(OD$4="да",$C78,1)</f>
        <v>0</v>
      </c>
      <c r="OE78" s="126">
        <f>'Тест ответы'!OC79*'Показатели'!$F$543*IF(OE$4="да",$C78,1)</f>
        <v>0</v>
      </c>
      <c r="OF78" s="126">
        <f>'Тест ответы'!OD79*'Показатели'!$F$544*IF(OF$4="да",$C78,1)</f>
        <v>0</v>
      </c>
      <c r="OG78" s="127">
        <f>'Тест ответы'!OE79*'Показатели'!$F$546*IF(OG$4="да",$C78,1)</f>
        <v>0</v>
      </c>
      <c r="OH78" s="126">
        <f>'Тест ответы'!OF79*'Показатели'!$F$547*IF(OH$4="да",$C78,1)</f>
        <v>0</v>
      </c>
      <c r="OI78" s="126">
        <f>'Тест ответы'!OG79*'Показатели'!$F$548*IF(OI$4="да",$C78,1)</f>
        <v>0</v>
      </c>
      <c r="OJ78" s="126">
        <f>'Тест ответы'!OH79*'Показатели'!$F$549*IF(OJ$4="да",$C78,1)</f>
        <v>0</v>
      </c>
      <c r="OK78" s="126">
        <f>'Тест ответы'!OI79*'Показатели'!$F$550*IF(OK$4="да",$C78,1)</f>
        <v>0</v>
      </c>
      <c r="OL78" s="126">
        <f>'Тест ответы'!OJ79*'Показатели'!$F$551*IF(OL$4="да",$C78,1)</f>
        <v>0</v>
      </c>
      <c r="OM78" s="137">
        <f>'Тест ответы'!OK79*'Показатели'!$F$554*IF($OM$4="да",$C78,1)</f>
        <v>0</v>
      </c>
      <c r="ON78" s="134">
        <f>'Тест ответы'!OL79*'Показатели'!$F$555*IF($ON$4="да",$C78,1)</f>
        <v>0</v>
      </c>
      <c r="OO78" s="126">
        <f>'Тест ответы'!OM79*'Показатели'!$F$557*IF($OO$4="да",$C78,1)</f>
        <v>0</v>
      </c>
      <c r="OP78" s="135">
        <f>'Тест ответы'!ON79*'Показатели'!$F$558*IF($OP$4="да",$C78,1)</f>
        <v>0</v>
      </c>
      <c r="OQ78" s="127">
        <f>'Тест ответы'!OO79*'Показатели'!$F$564*IF(OQ$4="да",$C78,1)</f>
        <v>0</v>
      </c>
      <c r="OR78" s="126">
        <f>'Тест ответы'!OP79*'Показатели'!$F$565*IF(OR$4="да",$C78,1)</f>
        <v>0</v>
      </c>
      <c r="OS78" s="126">
        <f>'Тест ответы'!OQ79*'Показатели'!$F$566*IF(OS$4="да",$C78,1)</f>
        <v>0</v>
      </c>
      <c r="OT78" s="126">
        <f>'Тест ответы'!OR79*'Показатели'!$F$567*IF(OT$4="да",$C78,1)</f>
        <v>0</v>
      </c>
      <c r="OU78" s="126">
        <f>'Тест ответы'!OS79*'Показатели'!$F$568*IF(OU$4="да",$C78,1)</f>
        <v>0</v>
      </c>
      <c r="OV78" s="126">
        <f>'Тест ответы'!OT79*'Показатели'!$F$569*IF(OV$4="да",$C78,1)</f>
        <v>0</v>
      </c>
      <c r="OW78" s="127">
        <f>'Тест ответы'!OU79*'Показатели'!$F$574*IF(OW$4="да",$C78,1)</f>
        <v>0</v>
      </c>
      <c r="OX78" s="126">
        <f>'Тест ответы'!OV79*'Показатели'!$F$575*IF(OX$4="да",$C78,1)</f>
        <v>0</v>
      </c>
      <c r="OY78" s="126">
        <f>'Тест ответы'!OW79*'Показатели'!$F$576*IF(OY$4="да",$C78,1)</f>
        <v>0</v>
      </c>
      <c r="OZ78" s="126">
        <f>'Тест ответы'!OX79*'Показатели'!$F$577*IF(OZ$4="да",$C78,1)</f>
        <v>0</v>
      </c>
      <c r="PA78" s="126">
        <f>'Тест ответы'!OY79*'Показатели'!$F$578*IF(PA$4="да",$C78,1)</f>
        <v>0</v>
      </c>
      <c r="PB78" s="126">
        <f>'Тест ответы'!OZ79*'Показатели'!$F$579*IF(PB$4="да",$C78,1)</f>
        <v>0</v>
      </c>
      <c r="PC78" s="137">
        <f>'Тест ответы'!PA79*'Показатели'!$F$584*IF($PC$4="да",$C78,1)</f>
        <v>0</v>
      </c>
      <c r="PD78" s="126">
        <f>'Тест ответы'!PB79*'Показатели'!$F$585*IF($PD$4="да",$C78,1)</f>
        <v>0</v>
      </c>
      <c r="PE78" s="126">
        <f>'Тест ответы'!PC79*'Показатели'!$F$587*IF($PE$4="да",$C78,1)</f>
        <v>0</v>
      </c>
      <c r="PF78" s="126">
        <f>'Тест ответы'!PD79*'Показатели'!$F$588*IF($PF$4="да",$C78,1)</f>
        <v>0</v>
      </c>
      <c r="PG78" s="126">
        <f>'Тест ответы'!PE79*'Показатели'!$F$589*IF($PG$4="да",$C78,1)</f>
        <v>0</v>
      </c>
      <c r="PH78" s="126">
        <f>'Тест ответы'!PF79*'Показатели'!$F$590*IF($PH$4="да",$C78,1)</f>
        <v>0</v>
      </c>
      <c r="PI78" s="126">
        <f>'Тест ответы'!PG79*'Показатели'!$F$591*IF($PI$4="да",$C78,1)</f>
        <v>0</v>
      </c>
      <c r="PJ78" s="126">
        <f>'Тест ответы'!PH79*'Показатели'!$F$592*IF($PJ$4="да",$C78,1)</f>
        <v>0</v>
      </c>
      <c r="PK78" s="126">
        <f>'Тест ответы'!PI79*'Показатели'!$F$593*IF($PK$4="да",$C78,1)</f>
        <v>0</v>
      </c>
      <c r="PL78" s="126">
        <f>'Тест ответы'!PJ79*'Показатели'!$F$594*IF($PL$4="да",$C78,1)</f>
        <v>0</v>
      </c>
      <c r="PM78" s="126">
        <f>'Тест ответы'!PK79*'Показатели'!$F$595*IF($PM$4="да",$C78,1)</f>
        <v>0</v>
      </c>
      <c r="PN78" s="126">
        <f>'Тест ответы'!PL79*'Показатели'!$F$596*IF($PN$4="да",$C78,1)</f>
        <v>0</v>
      </c>
      <c r="PO78" s="126">
        <f>'Тест ответы'!PM79*'Показатели'!$F$597*IF($PO$4="да",$C78,1)</f>
        <v>0</v>
      </c>
      <c r="PP78" s="126">
        <f>'Тест ответы'!PN79*'Показатели'!$F$599*IF($PP$4="да",$C78,1)</f>
        <v>0</v>
      </c>
      <c r="PQ78" s="126">
        <f>'Тест ответы'!PO79*'Показатели'!$F$600*IF($PQ$4="да",$C78,1)</f>
        <v>0</v>
      </c>
      <c r="PR78" s="126">
        <f>'Тест ответы'!PP79*'Показатели'!$F$603*IF($PR$4="да",$C78,1)</f>
        <v>0</v>
      </c>
      <c r="PS78" s="126">
        <f>'Тест ответы'!PQ79*'Показатели'!$F$605*IF($PS$4="да",$C78,1)</f>
        <v>0</v>
      </c>
      <c r="PT78" s="126">
        <f>'Тест ответы'!PR79*'Показатели'!$F$606*IF($PT$4="да",$C78,1)</f>
        <v>0</v>
      </c>
      <c r="PU78" s="126">
        <f>'Тест ответы'!PS79*'Показатели'!$F$607*IF($PU$4="да",$C78,1)</f>
        <v>0</v>
      </c>
      <c r="PV78" s="126">
        <f>'Тест ответы'!PT79*'Показатели'!$F$608*IF($PV$4="да",$C78,1)</f>
        <v>0</v>
      </c>
      <c r="PW78" s="126">
        <f>'Тест ответы'!PU79*'Показатели'!$F$609*IF($PW$4="да",$C78,1)</f>
        <v>0</v>
      </c>
      <c r="PX78" s="126">
        <f>'Тест ответы'!PV79*'Показатели'!$F$610*IF($PX$4="да",$C78,1)</f>
        <v>0</v>
      </c>
      <c r="PY78" s="137">
        <f>'Тест ответы'!PW79*'Показатели'!$F$612*IF(PY$4="да",$C78,1)</f>
        <v>0</v>
      </c>
      <c r="PZ78" s="127">
        <f>'Тест ответы'!PX79*'Показатели'!$F$614*IF(PZ$4="да",$C78,1)</f>
        <v>0</v>
      </c>
      <c r="QA78" s="126">
        <f>'Тест ответы'!PY79*'Показатели'!$F$614*IF(QA$4="да",$C78,1)</f>
        <v>0</v>
      </c>
      <c r="QB78" s="126">
        <f>'Тест ответы'!PZ79*'Показатели'!$F$614*IF(QB$4="да",$C78,1)</f>
        <v>0</v>
      </c>
      <c r="QC78" s="126">
        <f>'Тест ответы'!QA79*'Показатели'!$F$614*IF(QC$4="да",$C78,1)</f>
        <v>0</v>
      </c>
      <c r="QD78" s="126">
        <f>'Тест ответы'!QB79*'Показатели'!$F$614*IF(QD$4="да",$C78,1)</f>
        <v>0</v>
      </c>
      <c r="QE78" s="127">
        <f>'Тест ответы'!QC79*'Показатели'!$F$620*IF(QE$4="да",$C78,1)</f>
        <v>0</v>
      </c>
      <c r="QF78" s="126">
        <f>'Тест ответы'!QD79*'Показатели'!$F$620*IF(QF$4="да",$C78,1)</f>
        <v>0</v>
      </c>
      <c r="QG78" s="126">
        <f>'Тест ответы'!QE79*'Показатели'!$F$620*IF(QG$4="да",$C78,1)</f>
        <v>0</v>
      </c>
      <c r="QH78" s="126">
        <f>'Тест ответы'!QF79*'Показатели'!$F$620*IF(QH$4="да",$C78,1)</f>
        <v>0</v>
      </c>
      <c r="QI78" s="126">
        <f>'Тест ответы'!QG79*'Показатели'!$F$620*IF(QI$4="да",$C78,1)</f>
        <v>0</v>
      </c>
      <c r="QJ78" s="138">
        <f>'Тест ответы'!QH79*'Показатели'!$F$620*IF(QJ$4="да",$C78,1)</f>
        <v>0</v>
      </c>
      <c r="QK78" s="122" t="str">
        <f>'Тест ответы'!QI79*#REF!*IF(QK$4="да",$C78,1)</f>
        <v>#REF!</v>
      </c>
      <c r="QL78" s="122">
        <f>'Тест ответы'!QJ79*'Показатели'!$F$628*IF(QL$4="да",$C78,1)</f>
        <v>0</v>
      </c>
      <c r="QM78" s="122">
        <f>'Тест ответы'!QK79*'Показатели'!$F$629*IF(QM$4="да",$C78,1)</f>
        <v>0</v>
      </c>
      <c r="QN78" s="122">
        <f>'Тест ответы'!QL79*'Показатели'!$F$631*IF(QN$4="да",$C78,1)</f>
        <v>0</v>
      </c>
      <c r="QO78" s="122" t="str">
        <f>'Тест ответы'!QM79*#REF!*IF(QO$4="да",$C78,1)</f>
        <v>#REF!</v>
      </c>
      <c r="QP78" s="136">
        <f>'Тест ответы'!QN79*'Показатели'!$F$632*IF(QP$4="да",$C78,1)</f>
        <v>0</v>
      </c>
      <c r="QQ78" s="126">
        <f>'Тест ответы'!QO79*'Показатели'!$F$635*IF(QQ$4="да",$C78,1)</f>
        <v>0</v>
      </c>
      <c r="QR78" s="126">
        <f>'Тест ответы'!QP79*'Показатели'!$F$636*IF(QR$4="да",$C78,1)</f>
        <v>0</v>
      </c>
      <c r="QS78" s="126">
        <f>'Тест ответы'!QQ79*'Показатели'!$F$638*IF(QS$4="да",$C78,1)</f>
        <v>0</v>
      </c>
      <c r="QT78" s="126">
        <f>'Тест ответы'!QR79*'Показатели'!$F$639*IF(QT$4="да",$C78,1)</f>
        <v>0</v>
      </c>
      <c r="QU78" s="126">
        <f>'Тест ответы'!QS79*'Показатели'!$F$640*IF(QU$4="да",$C78,1)</f>
        <v>0</v>
      </c>
      <c r="QV78" s="126">
        <f>'Тест ответы'!QT79*'Показатели'!$F$641*IF(QV$4="да",$C78,1)</f>
        <v>0</v>
      </c>
      <c r="QW78" s="126">
        <f>'Тест ответы'!QU79*'Показатели'!$F$642*IF(QW$4="да",$C78,1)</f>
        <v>0</v>
      </c>
      <c r="QX78" s="135">
        <f>'Тест ответы'!QV79*'Показатели'!$F$643*IF(QX$4="да",$C78,1)</f>
        <v>0</v>
      </c>
      <c r="QY78" s="131"/>
      <c r="QZ78" s="131"/>
      <c r="RA78" s="131"/>
      <c r="RB78" s="131"/>
      <c r="RC78" s="131"/>
      <c r="RD78" s="131"/>
      <c r="RE78" s="131"/>
      <c r="RF78" s="131"/>
      <c r="RG78" s="131"/>
    </row>
    <row r="79">
      <c r="A79" s="117">
        <v>75.0</v>
      </c>
      <c r="B79" s="118" t="str">
        <f>'Тест ответы'!B80</f>
        <v>Удмуртская республика</v>
      </c>
      <c r="C79" s="139">
        <f>VLOOKUP(B79,'Население'!$B$2:$E$90,4,FALSE)</f>
        <v>8.982478298</v>
      </c>
      <c r="D79" s="120" t="str">
        <f t="shared" si="9"/>
        <v>#REF!</v>
      </c>
      <c r="E79" s="121">
        <f>'Тест ответы'!C80*'Показатели'!$F$3*IF(E$4="да",$C79,1)</f>
        <v>0.0005</v>
      </c>
      <c r="F79" s="121">
        <f>'Тест ответы'!D80*'Показатели'!$F$4*IF(F$4="да",$C79,1)</f>
        <v>0</v>
      </c>
      <c r="G79" s="121">
        <f>'Тест ответы'!E80*'Показатели'!$F$5*IF($G$4="да",C79,1)</f>
        <v>0</v>
      </c>
      <c r="H79" s="121">
        <f>'Тест ответы'!F80*'Показатели'!$F$6*IF($H$4="да",C79,1)</f>
        <v>0</v>
      </c>
      <c r="I79" s="121">
        <f>'Тест ответы'!G80*'Показатели'!$F$7*IF(I$4="да",D79,1)</f>
        <v>0</v>
      </c>
      <c r="J79" s="121">
        <f>'Тест ответы'!H80*'Показатели'!$F$8*IF($J$4="да",C79,1)</f>
        <v>0</v>
      </c>
      <c r="K79" s="121">
        <f>'Тест ответы'!I80*'Показатели'!$F$9*IF(K$4="да",D79,1)</f>
        <v>0</v>
      </c>
      <c r="L79" s="121">
        <f>'Тест ответы'!J80*'Показатели'!$F$10*IF(L$4="да",$C79,1)</f>
        <v>0</v>
      </c>
      <c r="M79" s="121">
        <f>'Тест ответы'!K80*'Показатели'!$F$11*IF(M$4="да",$C79,1)</f>
        <v>0</v>
      </c>
      <c r="N79" s="122">
        <f>'Тест ответы'!L80*'Показатели'!$F$12*IF(N$4="да",$C79,1)</f>
        <v>0.03</v>
      </c>
      <c r="O79" s="123">
        <f>'Тест ответы'!M80*'Показатели'!$F$14*IF(O$4="да",$C79,1)</f>
        <v>0</v>
      </c>
      <c r="P79" s="124">
        <f>'Тест ответы'!N80*'Показатели'!$F$15*IF(P$4="да",$C79,1)</f>
        <v>0</v>
      </c>
      <c r="Q79" s="124">
        <f>'Тест ответы'!O80*'Показатели'!$F$17*IF(Q$4="да",$C79,1)</f>
        <v>0</v>
      </c>
      <c r="R79" s="124">
        <f>'Тест ответы'!P80*'Показатели'!$F$18*IF(R$4="да",$C79,1)</f>
        <v>0</v>
      </c>
      <c r="S79" s="123">
        <f>'Тест ответы'!Q80*'Показатели'!$F$20*IF(S$4="да",$C79,1)</f>
        <v>0</v>
      </c>
      <c r="T79" s="121">
        <f>'Тест ответы'!R80*'Показатели'!$F$21*IF(T$4="да",$C79,1)</f>
        <v>0</v>
      </c>
      <c r="U79" s="121">
        <f>'Тест ответы'!S80*'Показатели'!$F$24*IF(U$4="да",$C79,1)</f>
        <v>0</v>
      </c>
      <c r="V79" s="121">
        <f>'Тест ответы'!T80*'Показатели'!$F$25*IF(V$4="да",$C79,1)</f>
        <v>0</v>
      </c>
      <c r="W79" s="121">
        <f>'Тест ответы'!U80*'Показатели'!$F$26*IF(W$4="да",$C79,1)</f>
        <v>0</v>
      </c>
      <c r="X79" s="121">
        <f>'Тест ответы'!V80*'Показатели'!$F$28*IF(X$4="да",$C79,1)</f>
        <v>0</v>
      </c>
      <c r="Y79" s="121">
        <f>'Тест ответы'!W80*'Показатели'!$F$29*IF(Y$4="да",$C79,1)</f>
        <v>0</v>
      </c>
      <c r="Z79" s="125">
        <f>'Тест ответы'!X80*'Показатели'!$F$33*IF(Z$4="да",$C79,1)</f>
        <v>0</v>
      </c>
      <c r="AA79" s="126">
        <f>'Тест ответы'!Y80*'Показатели'!$F$34*IF(AA$4="да",$C79,1)</f>
        <v>0</v>
      </c>
      <c r="AB79" s="126">
        <f>'Тест ответы'!Z80*'Показатели'!$F$35*IF(AB$4="да",$C79,1)</f>
        <v>0</v>
      </c>
      <c r="AC79" s="126">
        <f>'Тест ответы'!AA80*'Показатели'!$F$36*IF(AC$4="да",$C79,1)</f>
        <v>0</v>
      </c>
      <c r="AD79" s="126">
        <f>'Тест ответы'!AB80*'Показатели'!$F$37*IF(AD$4="да",$C79,1)</f>
        <v>0</v>
      </c>
      <c r="AE79" s="126">
        <f>'Тест ответы'!AC80*'Показатели'!$F$38*IF(AE$4="да",$C79,1)</f>
        <v>0</v>
      </c>
      <c r="AF79" s="126">
        <f>'Тест ответы'!AD80*'Показатели'!$F$39*IF(AF$4="да",$C79,1)</f>
        <v>0</v>
      </c>
      <c r="AG79" s="126">
        <f>'Тест ответы'!AE80*'Показатели'!$F$40*IF(AG$4="да",$C79,1)</f>
        <v>0</v>
      </c>
      <c r="AH79" s="126">
        <f>'Тест ответы'!AF80*'Показатели'!$F$41*IF(AH$4="да",$C79,1)</f>
        <v>0</v>
      </c>
      <c r="AI79" s="127">
        <f>'Тест ответы'!AG80*'Показатели'!$F$43*IF(AI$4="да",$C79,1)</f>
        <v>0</v>
      </c>
      <c r="AJ79" s="126">
        <f>'Тест ответы'!AH80*'Показатели'!$F$44*IF(AJ$4="да",$C79,1)</f>
        <v>0</v>
      </c>
      <c r="AK79" s="126">
        <f>'Тест ответы'!AI80*'Показатели'!$F$45*IF(AK$4="да",$C79,1)</f>
        <v>0</v>
      </c>
      <c r="AL79" s="126">
        <f>'Тест ответы'!AJ80*'Показатели'!$F$46*IF(AL$4="да",$C79,1)</f>
        <v>0</v>
      </c>
      <c r="AM79" s="126">
        <f>'Тест ответы'!AK80*'Показатели'!$F$47*IF(AM$4="да",$C79,1)</f>
        <v>0</v>
      </c>
      <c r="AN79" s="126">
        <f>'Тест ответы'!AL80*'Показатели'!$F$48*IF(AN$4="да",$C79,1)</f>
        <v>0</v>
      </c>
      <c r="AO79" s="126">
        <f>'Тест ответы'!AM80*'Показатели'!$F$49*IF(AO$4="да",$C79,1)</f>
        <v>0</v>
      </c>
      <c r="AP79" s="126">
        <f>'Тест ответы'!AN80*'Показатели'!$F$50*IF(AP$4="да",$C79,1)</f>
        <v>0</v>
      </c>
      <c r="AQ79" s="126">
        <f>'Тест ответы'!AO80*'Показатели'!$F$51*IF(AQ$4="да",$C79,1)</f>
        <v>0</v>
      </c>
      <c r="AR79" s="123">
        <f>'Тест ответы'!AP80*'Показатели'!$F$53*IF($AR$4="да",$C79,1)</f>
        <v>0</v>
      </c>
      <c r="AS79" s="128">
        <f>'Тест ответы'!AQ80*'Показатели'!$F$54*IF($AS$4="да",$C79,1)</f>
        <v>0</v>
      </c>
      <c r="AT79" s="127">
        <f>'Тест ответы'!AR80*'Показатели'!$F$56*IF(AT$4="да",$C79,1)</f>
        <v>0</v>
      </c>
      <c r="AU79" s="126">
        <f>'Тест ответы'!AS80*'Показатели'!$F$57*IF(AU$4="да",$C79,1)</f>
        <v>0</v>
      </c>
      <c r="AV79" s="126">
        <f>'Тест ответы'!AT80*'Показатели'!$F$58*IF(AV$4="да",$C79,1)</f>
        <v>0</v>
      </c>
      <c r="AW79" s="126">
        <f>'Тест ответы'!AU80*'Показатели'!$F$59*IF(AW$4="да",$C79,1)</f>
        <v>0</v>
      </c>
      <c r="AX79" s="126">
        <f>'Тест ответы'!AV80*'Показатели'!$F$60*IF(AX$4="да",$C79,1)</f>
        <v>0</v>
      </c>
      <c r="AY79" s="126">
        <f>'Тест ответы'!AW80*'Показатели'!$F$61*IF(AY$4="да",$C79,1)</f>
        <v>0</v>
      </c>
      <c r="AZ79" s="129">
        <f>'Тест ответы'!AX80*'Показатели'!$F$64*IF($AZ$4="да",$C79,1)</f>
        <v>0</v>
      </c>
      <c r="BA79" s="121">
        <f>'Тест ответы'!AY80*'Показатели'!$F$65*IF($BA$4="да",$C79,1)</f>
        <v>0</v>
      </c>
      <c r="BB79" s="121">
        <f>'Тест ответы'!AZ80*'Показатели'!$F$66*IF($BA$4="да",$C79,1)</f>
        <v>0</v>
      </c>
      <c r="BC79" s="121">
        <f>'Тест ответы'!BA80*'Показатели'!$F$67*IF($BC$4="да",$C79,1)</f>
        <v>0</v>
      </c>
      <c r="BD79" s="121">
        <f>'Тест ответы'!BB80*'Показатели'!$F$68*IF($BD$4="да",$C79,1)</f>
        <v>0</v>
      </c>
      <c r="BE79" s="121">
        <f>'Тест ответы'!BC80*'Показатели'!$F$69*IF($BE$4="да",$C79,1)</f>
        <v>0</v>
      </c>
      <c r="BF79" s="121">
        <f>'Тест ответы'!BD80*'Показатели'!$F$70*IF($BF$4="да",$C79,1)</f>
        <v>0</v>
      </c>
      <c r="BG79" s="121">
        <f>'Тест ответы'!BE80*'Показатели'!$F$71*IF($BG$4="да",$C79,1)</f>
        <v>0</v>
      </c>
      <c r="BH79" s="128">
        <f>'Тест ответы'!BF80*'Показатели'!$F$72*IF($BH$4="да",$C79,1)</f>
        <v>0</v>
      </c>
      <c r="BI79" s="121">
        <f>'Тест ответы'!BG80*'Показатели'!$F$75*IF($BI$4="да",$C79,1)</f>
        <v>0</v>
      </c>
      <c r="BJ79" s="121">
        <f>'Тест ответы'!BH80*'Показатели'!$F$76*IF($BJ$4="да",$C79,1)</f>
        <v>0</v>
      </c>
      <c r="BK79" s="121">
        <f>'Тест ответы'!BI80*'Показатели'!$F$77*IF($BK$4="да",$C79,1)</f>
        <v>0</v>
      </c>
      <c r="BL79" s="121">
        <f>'Тест ответы'!BJ80*'Показатели'!$F$78*IF($BL$4="да",$C79,1)</f>
        <v>0</v>
      </c>
      <c r="BM79" s="121">
        <f>'Тест ответы'!BK80*'Показатели'!$F$79*IF($BM$4="да",$C79,1)</f>
        <v>0</v>
      </c>
      <c r="BN79" s="121">
        <f>'Тест ответы'!BL80*'Показатели'!$F$80*IF($BN$4="да",$C79,1)</f>
        <v>0</v>
      </c>
      <c r="BO79" s="128">
        <f>'Тест ответы'!BM80*'Показатели'!$F$81*IF($BO$4="да",$C79,1)</f>
        <v>0</v>
      </c>
      <c r="BP79" s="121">
        <f>'Тест ответы'!BN80*'Показатели'!$F$86*IF(BP$4="да",$C79,1)</f>
        <v>0</v>
      </c>
      <c r="BQ79" s="121">
        <f>'Тест ответы'!BO80*'Показатели'!$F$87*IF(BQ$4="да",$C79,1)</f>
        <v>0</v>
      </c>
      <c r="BR79" s="121">
        <f>'Тест ответы'!BP80*'Показатели'!$F$88*IF(BR$4="да",$C79,1)</f>
        <v>0</v>
      </c>
      <c r="BS79" s="121">
        <f>'Тест ответы'!BQ80*'Показатели'!$F$89*IF($BS$4="да",$C79,1)</f>
        <v>0</v>
      </c>
      <c r="BT79" s="121">
        <f>'Тест ответы'!BR80*'Показатели'!$F$90*IF($BT$4="да",$C79,1)</f>
        <v>0</v>
      </c>
      <c r="BU79" s="121">
        <f>'Тест ответы'!BS80*'Показатели'!$F$91*IF($BU$4="да",$C79,1)</f>
        <v>0</v>
      </c>
      <c r="BV79" s="121">
        <f>'Тест ответы'!BT80*'Показатели'!$F$92*IF($BV$4="да",$C79,1)</f>
        <v>0</v>
      </c>
      <c r="BW79" s="121">
        <f>'Тест ответы'!BU80*'Показатели'!$F$93*IF($BW$4="да",$C79,1)</f>
        <v>0</v>
      </c>
      <c r="BX79" s="121">
        <f>'Тест ответы'!BV80*'Показатели'!$F$94*IF($BX$4="да",$C79,1)</f>
        <v>0</v>
      </c>
      <c r="BY79" s="121">
        <f>'Тест ответы'!BW80*'Показатели'!$F$95*IF($BY$4="да",$C79,1)</f>
        <v>0</v>
      </c>
      <c r="BZ79" s="121">
        <f>'Тест ответы'!BX80*'Показатели'!$F$96*IF($BZ$4="да",$C79,1)</f>
        <v>0</v>
      </c>
      <c r="CA79" s="121">
        <f>'Тест ответы'!BY80*'Показатели'!$F$97*IF($CA$4="да",$C79,1)</f>
        <v>0</v>
      </c>
      <c r="CB79" s="121">
        <f>'Тест ответы'!BZ80*'Показатели'!$F$99*IF($CB$4="да",$C79,1)</f>
        <v>0</v>
      </c>
      <c r="CC79" s="121">
        <f>'Тест ответы'!CA80*'Показатели'!$F$100*IF($CC$4="да",$C79,1)</f>
        <v>0</v>
      </c>
      <c r="CD79" s="121">
        <f>'Тест ответы'!CB80*'Показатели'!$F$101*IF($CD$4="да",$C79,1)</f>
        <v>0</v>
      </c>
      <c r="CE79" s="121">
        <f>'Тест ответы'!CC80*'Показатели'!$F$102*IF($CE$4="да",$C79,1)</f>
        <v>0</v>
      </c>
      <c r="CF79" s="121">
        <f>'Тест ответы'!CD80*'Показатели'!$F$103*IF($CF$4="да",$C79,1)</f>
        <v>0</v>
      </c>
      <c r="CG79" s="121">
        <f>'Тест ответы'!CE80*'Показатели'!$F$104*IF($CG$4="да",$C79,1)</f>
        <v>0</v>
      </c>
      <c r="CH79" s="121">
        <f>'Тест ответы'!CF80*'Показатели'!$F$105*IF($CH$4="да",$C79,1)</f>
        <v>0</v>
      </c>
      <c r="CI79" s="121">
        <f>'Тест ответы'!CG80*'Показатели'!$F$106*IF($CI$4="да",$C79,1)</f>
        <v>0</v>
      </c>
      <c r="CJ79" s="121">
        <f>'Тест ответы'!CH80*'Показатели'!$F$107*IF($CJ$4="да",$C79,1)</f>
        <v>0</v>
      </c>
      <c r="CK79" s="121">
        <f>'Тест ответы'!CI80*'Показатели'!$F$108*IF($CK$4="да",$C79,1)</f>
        <v>0</v>
      </c>
      <c r="CL79" s="121">
        <f>'Тест ответы'!CJ80*'Показатели'!$F$109*IF($CL$4="да",$C79,1)</f>
        <v>0</v>
      </c>
      <c r="CM79" s="121">
        <f>'Тест ответы'!CK80*'Показатели'!$F$110*IF($CM$4="да",$C79,1)</f>
        <v>0</v>
      </c>
      <c r="CN79" s="121">
        <f>'Тест ответы'!CL80*'Показатели'!$F$111*IF($CN$4="да",$C79,1)</f>
        <v>0</v>
      </c>
      <c r="CO79" s="121">
        <f>'Тест ответы'!CM80*'Показатели'!$F$112*IF($CO$4="да",$C79,1)</f>
        <v>0</v>
      </c>
      <c r="CP79" s="128">
        <f>'Тест ответы'!CN80*'Показатели'!$F$113*IF($CP$4="да",$C79,1)</f>
        <v>0</v>
      </c>
      <c r="CQ79" s="121">
        <f>'Тест ответы'!CO80*'Показатели'!$F$118*IF(CQ$4="да",$C79,1)</f>
        <v>0</v>
      </c>
      <c r="CR79" s="121">
        <f>'Тест ответы'!CP80*'Показатели'!$F$119*IF(CR$4="да",$C79,1)</f>
        <v>0</v>
      </c>
      <c r="CS79" s="121">
        <f>'Тест ответы'!CQ80*'Показатели'!$F$120*IF(CS$4="да",$C79,1)</f>
        <v>0</v>
      </c>
      <c r="CT79" s="121">
        <f>'Тест ответы'!CR80*'Показатели'!$F$121*IF($CT$4="да",$C79,1)</f>
        <v>0</v>
      </c>
      <c r="CU79" s="121">
        <f>'Тест ответы'!CS80*'Показатели'!$F$122*IF($CU$4="да",$C79,1)</f>
        <v>0</v>
      </c>
      <c r="CV79" s="121">
        <f>'Тест ответы'!CT80*'Показатели'!$F$123*IF($CV$4="да",$C79,1)</f>
        <v>0</v>
      </c>
      <c r="CW79" s="121">
        <f>'Тест ответы'!CU80*'Показатели'!$F$124*IF($CW$4="да",$C79,1)</f>
        <v>0</v>
      </c>
      <c r="CX79" s="121">
        <f>'Тест ответы'!CV80*'Показатели'!$F$125*IF($CX$4="да",$C79,1)</f>
        <v>0</v>
      </c>
      <c r="CY79" s="121">
        <f>'Тест ответы'!CW80*'Показатели'!$F$126*IF($CY$4="да",$C79,1)</f>
        <v>0</v>
      </c>
      <c r="CZ79" s="121">
        <f>'Тест ответы'!CX80*'Показатели'!$F$127*IF($CZ$4="да",$C79,1)</f>
        <v>0</v>
      </c>
      <c r="DA79" s="121">
        <f>'Тест ответы'!CY80*'Показатели'!$F$128*IF($DA$4="да",$C79,1)</f>
        <v>0</v>
      </c>
      <c r="DB79" s="121">
        <f>'Тест ответы'!CZ80*'Показатели'!$F$129*IF($DB$4="да",$C79,1)</f>
        <v>0</v>
      </c>
      <c r="DC79" s="121">
        <f>'Тест ответы'!DA80*'Показатели'!$F$131*IF($DC$4="да",$C79,1)</f>
        <v>0</v>
      </c>
      <c r="DD79" s="121">
        <f>'Тест ответы'!DB80*'Показатели'!$F$132*IF($DD$4="да",$C79,1)</f>
        <v>0</v>
      </c>
      <c r="DE79" s="121">
        <f>'Тест ответы'!DC80*'Показатели'!$F$133*IF($DE$4="да",$C79,1)</f>
        <v>0</v>
      </c>
      <c r="DF79" s="121">
        <f>'Тест ответы'!DD80*'Показатели'!$F$134*IF($DF$4="да",$C79,1)</f>
        <v>0</v>
      </c>
      <c r="DG79" s="121">
        <f>'Тест ответы'!DE80*'Показатели'!$F$135*IF($DG$4="да",$C79,1)</f>
        <v>0</v>
      </c>
      <c r="DH79" s="121">
        <f>'Тест ответы'!DF80*'Показатели'!$F$136*IF($DH78="да",$C79,1)</f>
        <v>0</v>
      </c>
      <c r="DI79" s="121">
        <f>'Тест ответы'!DG80*'Показатели'!$F$137*IF($DI$4="да",$C79,1)</f>
        <v>0</v>
      </c>
      <c r="DJ79" s="121">
        <f>'Тест ответы'!DH80*'Показатели'!$F$138*IF($DJ$4="да",$C79,1)</f>
        <v>0</v>
      </c>
      <c r="DK79" s="122">
        <f>'Тест ответы'!DH80*'Показатели'!$F$139*IF($DK$4="да",$C79,1)</f>
        <v>0</v>
      </c>
      <c r="DL79" s="130" t="str">
        <f>'Тест ответы'!DJ80*#REF!*IF($DL$4="да",$C79,1)</f>
        <v>#REF!</v>
      </c>
      <c r="DM79" s="122" t="str">
        <f>'Тест ответы'!DF80*#REF!*IF(DM$4="да",$C79,1)</f>
        <v>#REF!</v>
      </c>
      <c r="DN79" s="122" t="str">
        <f>'Тест ответы'!DL80*#REF!*IF($DN$4="да",$C79,1)</f>
        <v>#REF!</v>
      </c>
      <c r="DO79" s="131" t="str">
        <f>'Тест ответы'!DM80*#REF!*IF($DO$4="да",$C79,1)</f>
        <v>#REF!</v>
      </c>
      <c r="DP79" s="122">
        <f>'Тест ответы'!DN80*'Показатели'!$F$141*IF($DP$4="да",$C79,1)</f>
        <v>0</v>
      </c>
      <c r="DQ79" s="122">
        <f>'Тест ответы'!DO80*'Показатели'!$F$142*IF(DQ$4="да",$C79,1)</f>
        <v>0</v>
      </c>
      <c r="DR79" s="132">
        <f>'Тест ответы'!DP80*'Показатели'!$F$144*$C79</f>
        <v>0</v>
      </c>
      <c r="DS79" s="122">
        <f>'Тест ответы'!DQ80*'Показатели'!$F$151*$C79</f>
        <v>0</v>
      </c>
      <c r="DT79" s="122">
        <f>'Тест ответы'!DR80*'Показатели'!$F$154*$C79</f>
        <v>0</v>
      </c>
      <c r="DU79" s="122">
        <f>'Тест ответы'!DS80*'Показатели'!$F$157*$C79</f>
        <v>0</v>
      </c>
      <c r="DV79" s="122">
        <f>'Тест ответы'!DT80*'Показатели'!$F$163*$C79</f>
        <v>0</v>
      </c>
      <c r="DW79" s="122">
        <f>'Тест ответы'!DU80*'Показатели'!$F$166*$C79</f>
        <v>0</v>
      </c>
      <c r="DX79" s="133">
        <f>'Тест ответы'!DV80*'Показатели'!$F$169*$C79</f>
        <v>0</v>
      </c>
      <c r="DY79" s="126">
        <f>'Тест ответы'!DW80*'Показатели'!$F$171*IF($DY$4="да",$C79,1)</f>
        <v>0</v>
      </c>
      <c r="DZ79" s="126">
        <f>'Тест ответы'!DX80*'Показатели'!$F$172*IF($DZ$4="да",$C79,1)</f>
        <v>0</v>
      </c>
      <c r="EA79" s="126">
        <f>'Тест ответы'!DY80*'Показатели'!$F$173*IF($EA$4="да",$C79,1)</f>
        <v>0</v>
      </c>
      <c r="EB79" s="126">
        <f>'Тест ответы'!DZ80*'Показатели'!$F$174*IF($EB$4="да",$C79,1)</f>
        <v>0</v>
      </c>
      <c r="EC79" s="126">
        <f>'Тест ответы'!EA80*'Показатели'!$F$175*IF($EC$4="да",$C79,1)</f>
        <v>0</v>
      </c>
      <c r="ED79" s="126">
        <f>'Тест ответы'!EB80*'Показатели'!$F$176*IF($ED$4="да",$C79,1)</f>
        <v>0</v>
      </c>
      <c r="EE79" s="126">
        <f>'Тест ответы'!EC80*'Показатели'!$F$177*IF($EE$4="да",$C79,1)</f>
        <v>0</v>
      </c>
      <c r="EF79" s="126">
        <f>'Тест ответы'!ED80*'Показатели'!$F$178*IF($EF$4="да",$C79,1)</f>
        <v>0</v>
      </c>
      <c r="EG79" s="126">
        <f>'Тест ответы'!EE80*'Показатели'!$F$179*IF($EG$4="да",$C79,1)</f>
        <v>0</v>
      </c>
      <c r="EH79" s="126">
        <f>'Тест ответы'!EF80*'Показатели'!$F$180*IF($EH$4="да",$C79,1)</f>
        <v>0</v>
      </c>
      <c r="EI79" s="126">
        <f>'Тест ответы'!EG80*'Показатели'!$F$181*IF($EI$4="да",$C79,1)</f>
        <v>0</v>
      </c>
      <c r="EJ79" s="126">
        <f>'Тест ответы'!EH80*'Показатели'!$F$182*IF($EJ$4="да",$C79,1)</f>
        <v>0</v>
      </c>
      <c r="EK79" s="126">
        <f>'Тест ответы'!EI80*'Показатели'!$F$183*IF($EK$4="да",$C79,1)</f>
        <v>0</v>
      </c>
      <c r="EL79" s="126">
        <f>'Тест ответы'!EJ80*'Показатели'!$F$184*IF($EL$4="да",$C79,1)</f>
        <v>0</v>
      </c>
      <c r="EM79" s="126">
        <f>'Тест ответы'!EK80*'Показатели'!$F$185*IF($EM$4="да",$C79,1)</f>
        <v>0</v>
      </c>
      <c r="EN79" s="126">
        <f>'Тест ответы'!EL80*'Показатели'!$F$186*IF($EN$4="да",$C79,1)</f>
        <v>0</v>
      </c>
      <c r="EO79" s="126">
        <f>'Тест ответы'!EM80*'Показатели'!$F$187*IF($EO$4="да",$C79,1)</f>
        <v>0</v>
      </c>
      <c r="EP79" s="126">
        <f>'Тест ответы'!EN80*'Показатели'!$F$188*IF($EP$4="да",$C79,1)</f>
        <v>0</v>
      </c>
      <c r="EQ79" s="126">
        <f>'Тест ответы'!EO80*'Показатели'!$F$189*IF($EQ$4="да",$C79,1)</f>
        <v>0</v>
      </c>
      <c r="ER79" s="126">
        <f>'Тест ответы'!EP80*'Показатели'!$F$190*IF($ER$4="да",$C79,1)</f>
        <v>0</v>
      </c>
      <c r="ES79" s="134">
        <f>'Тест ответы'!EQ80*'Показатели'!$F$191*IF($ES$4="да",$C79,1)</f>
        <v>0</v>
      </c>
      <c r="ET79" s="126">
        <f>'Тест ответы'!ER80*'Показатели'!$F$193*IF($ET$4="да",$C79,1)</f>
        <v>0</v>
      </c>
      <c r="EU79" s="126">
        <f>'Тест ответы'!ES80*'Показатели'!$F$194*IF($EU$4="да",$C79,1)</f>
        <v>0</v>
      </c>
      <c r="EV79" s="126">
        <f>'Тест ответы'!ET80*'Показатели'!$F$195*IF($EV$4="да",$C79,1)</f>
        <v>0</v>
      </c>
      <c r="EW79" s="126">
        <f>'Тест ответы'!EU80*'Показатели'!$F$196*IF($EW$4="да",$C79,1)</f>
        <v>0</v>
      </c>
      <c r="EX79" s="126">
        <f>'Тест ответы'!EV80*'Показатели'!$F$197*IF($EX$4="да",$C79,1)</f>
        <v>0</v>
      </c>
      <c r="EY79" s="126">
        <f>'Тест ответы'!EW80*'Показатели'!$F$198*IF($EY$4="да",$C79,1)</f>
        <v>0</v>
      </c>
      <c r="EZ79" s="126">
        <f>'Тест ответы'!EX80*'Показатели'!$F$199*IF($EZ$4="да",$C79,1)</f>
        <v>0</v>
      </c>
      <c r="FA79" s="126">
        <f>'Тест ответы'!EY80*'Показатели'!$F$200*IF($FA$4="да",$C79,1)</f>
        <v>0</v>
      </c>
      <c r="FB79" s="126">
        <f>'Тест ответы'!EZ80*'Показатели'!$F$201*IF($FB$4="да",$C79,1)</f>
        <v>0</v>
      </c>
      <c r="FC79" s="126">
        <f>'Тест ответы'!FA80*'Показатели'!$F$202*IF($FC$4="да",$C79,1)</f>
        <v>0</v>
      </c>
      <c r="FD79" s="126">
        <f>'Тест ответы'!FB80*'Показатели'!$F$203*IF($FD$4="да",$C79,1)</f>
        <v>0</v>
      </c>
      <c r="FE79" s="126">
        <f>'Тест ответы'!FC80*'Показатели'!$F$204*IF($FE$4="да",$C79,1)</f>
        <v>0</v>
      </c>
      <c r="FF79" s="126">
        <f>'Тест ответы'!FD80*'Показатели'!$F$205*IF($FF$4="да",$C79,1)</f>
        <v>0</v>
      </c>
      <c r="FG79" s="126">
        <f>'Тест ответы'!FE80*'Показатели'!$F$206*IF($FG$4="да",$C79,1)</f>
        <v>0</v>
      </c>
      <c r="FH79" s="126">
        <f>'Тест ответы'!FF80*'Показатели'!$F$207*IF($FH$4="да",$C79,1)</f>
        <v>0</v>
      </c>
      <c r="FI79" s="126">
        <f>'Тест ответы'!FG80*'Показатели'!$F$208*IF($FI$4="да",$C79,1)</f>
        <v>0</v>
      </c>
      <c r="FJ79" s="126">
        <f>'Тест ответы'!FH80*'Показатели'!$F$209*IF($FJ$4="да",$C79,1)</f>
        <v>0</v>
      </c>
      <c r="FK79" s="135">
        <f>'Тест ответы'!FI80*'Показатели'!$F$210*IF($FK$4="да",$C79,1)</f>
        <v>0</v>
      </c>
      <c r="FL79" s="122">
        <f>'Тест ответы'!FJ80*'Показатели'!$F$214*IF(FL$4="да",$C79,1)</f>
        <v>0</v>
      </c>
      <c r="FM79" s="122">
        <f>'Тест ответы'!FK80*'Показатели'!$F$215*IF(FM$4="да",$C79,1)</f>
        <v>0</v>
      </c>
      <c r="FN79" s="122">
        <f>'Тест ответы'!FL80*'Показатели'!$F$217*IF(FN$4="да",$C79,1)</f>
        <v>0</v>
      </c>
      <c r="FO79" s="122">
        <f>'Тест ответы'!FM80*'Показатели'!$F$218*IF(FO$4="да",$C79,1)</f>
        <v>0</v>
      </c>
      <c r="FP79" s="122">
        <f>'Тест ответы'!FN80*'Показатели'!$F$220*IF(FP$4="да",$C79,1)</f>
        <v>0</v>
      </c>
      <c r="FQ79" s="122">
        <f>'Тест ответы'!FO80*'Показатели'!$F$221*IF(FQ$4="да",$C79,1)</f>
        <v>0</v>
      </c>
      <c r="FR79" s="122">
        <f>'Тест ответы'!FP80*'Показатели'!$F$222*IF(FR$4="да",$C79,1)</f>
        <v>0</v>
      </c>
      <c r="FS79" s="122">
        <f>'Тест ответы'!FQ80*'Показатели'!$F$223*IF(FS$4="да",$C79,1)</f>
        <v>0</v>
      </c>
      <c r="FT79" s="122">
        <f>'Тест ответы'!FR80*'Показатели'!$F$224*IF(FT$4="да",$C79,1)</f>
        <v>0</v>
      </c>
      <c r="FU79" s="122">
        <f>'Тест ответы'!FS80*'Показатели'!$F$225*IF(FU$4="да",$C79,1)</f>
        <v>0</v>
      </c>
      <c r="FV79" s="122">
        <f>'Тест ответы'!FT80*'Показатели'!$F$227*IF(FV$4="да",$C79,1)</f>
        <v>0</v>
      </c>
      <c r="FW79" s="122">
        <f>'Тест ответы'!FU80*'Показатели'!$F$228*IF(FW$4="да",$C79,1)</f>
        <v>0</v>
      </c>
      <c r="FX79" s="122">
        <f>'Тест ответы'!FV80*'Показатели'!$F$229*IF(FX$4="да",$C79,1)</f>
        <v>0</v>
      </c>
      <c r="FY79" s="122">
        <f>'Тест ответы'!FW80*'Показатели'!$F$230*IF(FY$4="да",$C79,1)</f>
        <v>0</v>
      </c>
      <c r="FZ79" s="122">
        <f>'Тест ответы'!FX80*'Показатели'!$F$231*IF(FZ$4="да",$C79,1)</f>
        <v>0</v>
      </c>
      <c r="GA79" s="122">
        <f>'Тест ответы'!FY80*'Показатели'!$F$232*IF(GA$4="да",$C79,1)</f>
        <v>0</v>
      </c>
      <c r="GB79" s="132">
        <f>'Тест ответы'!FZ80*'Показатели'!$F$235*IF($GB$4="да",$C79,1)</f>
        <v>0</v>
      </c>
      <c r="GC79" s="122">
        <f>'Тест ответы'!GA80*'Показатели'!$F$236*IF($GC$4="да",$C79,1)</f>
        <v>0</v>
      </c>
      <c r="GD79" s="122">
        <f>'Тест ответы'!GB80*'Показатели'!$F$238*IF($GD$4="да",$C79,1)</f>
        <v>0</v>
      </c>
      <c r="GE79" s="122">
        <f>'Тест ответы'!GC80*'Показатели'!$F$239*IF($GE$4="да",$C79,1)</f>
        <v>0</v>
      </c>
      <c r="GF79" s="122">
        <f>'Тест ответы'!GD80*'Показатели'!$F$241*IF($GF$4="да",$C79,1)</f>
        <v>0</v>
      </c>
      <c r="GG79" s="122">
        <f>'Тест ответы'!GE80*'Показатели'!$F$242*IF($GG$4="да",$C79,1)</f>
        <v>0</v>
      </c>
      <c r="GH79" s="122">
        <f>'Тест ответы'!GF80*'Показатели'!$F$243*IF($GH$4="да",$C79,1)</f>
        <v>0</v>
      </c>
      <c r="GI79" s="122">
        <f>'Тест ответы'!GG80*'Показатели'!$F$244*IF($GI$4="да",$C79,1)</f>
        <v>0</v>
      </c>
      <c r="GJ79" s="122">
        <f>'Тест ответы'!GH80*'Показатели'!$F$245*IF($GJ$4="да",$C79,1)</f>
        <v>0</v>
      </c>
      <c r="GK79" s="122">
        <f>'Тест ответы'!GI80*'Показатели'!$F$246*IF($GK$4="да",$C79,1)</f>
        <v>0</v>
      </c>
      <c r="GL79" s="122">
        <f>'Тест ответы'!GJ80*'Показатели'!$F$248*IF($GL$4="да",$C79,1)</f>
        <v>0</v>
      </c>
      <c r="GM79" s="122">
        <f>'Тест ответы'!GK80*'Показатели'!$F$249*IF($GM$4="да",$C79,1)</f>
        <v>0</v>
      </c>
      <c r="GN79" s="122">
        <f>'Тест ответы'!GL80*'Показатели'!$F$250*IF($GN$4="да",$C79,1)</f>
        <v>0</v>
      </c>
      <c r="GO79" s="122">
        <f>'Тест ответы'!GM80*'Показатели'!$F$251*IF($GO$4="да",$C79,1)</f>
        <v>0</v>
      </c>
      <c r="GP79" s="122">
        <f>'Тест ответы'!GN80*'Показатели'!$F$252*IF($GP$4="да",$C79,1)</f>
        <v>0</v>
      </c>
      <c r="GQ79" s="122">
        <f>'Тест ответы'!GO80*'Показатели'!$F$253*IF($GQ$4="да",$C79,1)</f>
        <v>0</v>
      </c>
      <c r="GR79" s="132">
        <f>'Тест ответы'!GP80*'Показатели'!$F$256*IF($GR$4="да",$C79,1)</f>
        <v>0</v>
      </c>
      <c r="GS79" s="122">
        <f>'Тест ответы'!GQ80*'Показатели'!$F$257*IF($GS$4="да",$C79,1)</f>
        <v>0</v>
      </c>
      <c r="GT79" s="122">
        <f>'Тест ответы'!GR80*'Показатели'!$F$258*IF($GT$4="да",$C79,1)</f>
        <v>0</v>
      </c>
      <c r="GU79" s="122">
        <f>'Тест ответы'!GS80*'Показатели'!$F$260*IF($GU$4="да",$C79,1)</f>
        <v>0</v>
      </c>
      <c r="GV79" s="122">
        <f>'Тест ответы'!GT80*'Показатели'!$F$261*IF($GV$4="да",$C79,1)</f>
        <v>0</v>
      </c>
      <c r="GW79" s="122">
        <f>'Тест ответы'!GU80*'Показатели'!$F$262*IF($GW$4="да",$C79,1)</f>
        <v>0</v>
      </c>
      <c r="GX79" s="122">
        <f>'Тест ответы'!GV80*'Показатели'!$F$264*IF($GX$4="да",$C79,1)</f>
        <v>0</v>
      </c>
      <c r="GY79" s="122">
        <f>'Тест ответы'!GW80*'Показатели'!$F$265*IF($GY$4="да",$C79,1)</f>
        <v>0</v>
      </c>
      <c r="GZ79" s="122">
        <f>'Тест ответы'!GX80*'Показатели'!$F$266*IF($GZ$4="да",$C79,1)</f>
        <v>0</v>
      </c>
      <c r="HA79" s="122">
        <f>'Тест ответы'!GY80*'Показатели'!$F$267*IF($HA$4="да",$C79,1)</f>
        <v>0</v>
      </c>
      <c r="HB79" s="122">
        <f>'Тест ответы'!GZ80*'Показатели'!$F$269*IF($HB$4="да",$C79,1)</f>
        <v>0</v>
      </c>
      <c r="HC79" s="122">
        <f>'Тест ответы'!HA80*'Показатели'!$F$270*IF($HC$4="да",$C79,1)</f>
        <v>0</v>
      </c>
      <c r="HD79" s="122">
        <f>'Тест ответы'!HB80*'Показатели'!$F$271*IF($HD$4="да",$C79,1)</f>
        <v>0</v>
      </c>
      <c r="HE79" s="122">
        <f>'Тест ответы'!HC80*'Показатели'!$F$272*IF($HE$4="да",$C79,1)</f>
        <v>0</v>
      </c>
      <c r="HF79" s="122">
        <f>'Тест ответы'!HD80*'Показатели'!$F$274*IF($HF$4="да",$C79,1)</f>
        <v>0</v>
      </c>
      <c r="HG79" s="122">
        <f>'Тест ответы'!HE80*'Показатели'!$F$275*IF($HG$4="да",$C79,1)</f>
        <v>0</v>
      </c>
      <c r="HH79" s="122">
        <f>'Тест ответы'!HF80*'Показатели'!$F$276*IF($HH$4="да",$C79,1)</f>
        <v>0</v>
      </c>
      <c r="HI79" s="122">
        <f>'Тест ответы'!HG80*'Показатели'!$F$277*IF($HI$4="да",$C79,1)</f>
        <v>0</v>
      </c>
      <c r="HJ79" s="122">
        <f>'Тест ответы'!HH80*'Показатели'!$F$278*IF($HJ$4="да",$C79,1)</f>
        <v>0</v>
      </c>
      <c r="HK79" s="122">
        <f>'Тест ответы'!HI80*'Показатели'!$F$279*IF($HK$4="да",$C79,1)</f>
        <v>0</v>
      </c>
      <c r="HL79" s="122">
        <f>'Тест ответы'!HJ80*'Показатели'!$F$280*IF($HL$4="да",$C79,1)</f>
        <v>0</v>
      </c>
      <c r="HM79" s="122">
        <f>'Тест ответы'!HK80*'Показатели'!$F$281*IF($HM$4="да",$C79,1)</f>
        <v>0</v>
      </c>
      <c r="HN79" s="122">
        <f>'Тест ответы'!HL80*'Показатели'!$F$282*IF($HN$4="да",$C79,1)</f>
        <v>0</v>
      </c>
      <c r="HO79" s="122">
        <f>'Тест ответы'!HM80*'Показатели'!$F$284*IF($HO$4="да",$C79,1)</f>
        <v>0</v>
      </c>
      <c r="HP79" s="122">
        <f>'Тест ответы'!HN80*'Показатели'!$F$285*IF($HP$4="да",$C79,1)</f>
        <v>0</v>
      </c>
      <c r="HQ79" s="122">
        <f>'Тест ответы'!HO80*'Показатели'!$F$286*IF($HQ$4="да",$C79,1)</f>
        <v>0</v>
      </c>
      <c r="HR79" s="122">
        <f>'Тест ответы'!HP80*'Показатели'!$F$287*IF($HR$4="да",$C79,1)</f>
        <v>0</v>
      </c>
      <c r="HS79" s="122">
        <f>'Тест ответы'!HQ80*'Показатели'!$F$288*IF($HS$4="да",$C79,1)</f>
        <v>0</v>
      </c>
      <c r="HT79" s="122">
        <f>'Тест ответы'!HR80*'Показатели'!$F$289*IF(HT$4="да",$C79,1)</f>
        <v>0</v>
      </c>
      <c r="HU79" s="122">
        <f>'Тест ответы'!HS80*'Показатели'!$F$290*IF($HU$4="да",$C79,1)</f>
        <v>0</v>
      </c>
      <c r="HV79" s="122">
        <f>'Тест ответы'!HT80*'Показатели'!$F$291*IF($HV$4="да",$C79,1)</f>
        <v>0</v>
      </c>
      <c r="HW79" s="122">
        <f>'Тест ответы'!HU80*'Показатели'!$F$292*IF($HW$4="да",$C79,1)</f>
        <v>0</v>
      </c>
      <c r="HX79" s="122" t="str">
        <f>'Тест ответы'!HV80*#REF!*C79</f>
        <v>#REF!</v>
      </c>
      <c r="HY79" s="133" t="str">
        <f>'Тест ответы'!HW80*#REF!*C79</f>
        <v>#REF!</v>
      </c>
      <c r="HZ79" s="122">
        <f>'Тест ответы'!HX80*'Показатели'!$F$295*IF(HZ$4="да",$C79,1)</f>
        <v>0</v>
      </c>
      <c r="IA79" s="122">
        <f>'Тест ответы'!HY80*'Показатели'!$F$296*IF(IA$4="да",$C79,1)</f>
        <v>0</v>
      </c>
      <c r="IB79" s="122">
        <f>'Тест ответы'!HZ80*'Показатели'!$F$297*IF(IB$4="да",$C79,1)</f>
        <v>0</v>
      </c>
      <c r="IC79" s="122">
        <f>'Тест ответы'!IA80*'Показатели'!$F$299*IF(IC$4="да",$C79,1)</f>
        <v>0</v>
      </c>
      <c r="ID79" s="122">
        <f>'Тест ответы'!IB80*'Показатели'!$F$300*IF(ID$4="да",$C79,1)</f>
        <v>0</v>
      </c>
      <c r="IE79" s="122">
        <f>'Тест ответы'!IC80*'Показатели'!$F$301*IF(IE$4="да",$C79,1)</f>
        <v>0</v>
      </c>
      <c r="IF79" s="122">
        <f>'Тест ответы'!ID80*'Показатели'!$F$303*IF(IF$4="да",$C79,1)</f>
        <v>0</v>
      </c>
      <c r="IG79" s="122">
        <f>'Тест ответы'!IE80*'Показатели'!$F$304*IF(IG$4="да",$C79,1)</f>
        <v>0</v>
      </c>
      <c r="IH79" s="122">
        <f>'Тест ответы'!IF80*'Показатели'!$F$305*IF(IH$4="да",$C79,1)</f>
        <v>0</v>
      </c>
      <c r="II79" s="122">
        <f>'Тест ответы'!IG80*'Показатели'!$F$307*IF(II$4="да",$C79,1)</f>
        <v>0</v>
      </c>
      <c r="IJ79" s="122">
        <f>'Тест ответы'!IH80*'Показатели'!$F$308*IF(IJ$4="да",$C79,1)</f>
        <v>0</v>
      </c>
      <c r="IK79" s="122">
        <f>'Тест ответы'!II80*'Показатели'!$F$309*IF(IK$4="да",$C79,1)</f>
        <v>0</v>
      </c>
      <c r="IL79" s="122">
        <f>'Тест ответы'!IJ80*'Показатели'!$F$313*IF(IL$4="да",$C79,1)</f>
        <v>0</v>
      </c>
      <c r="IM79" s="122">
        <f>'Тест ответы'!IK80*'Показатели'!$F$314*IF(IM$4="да",$C79,1)</f>
        <v>0</v>
      </c>
      <c r="IN79" s="122">
        <f>'Тест ответы'!IL80*'Показатели'!$F$315*IF(IN$4="да",$C79,1)</f>
        <v>0</v>
      </c>
      <c r="IO79" s="122">
        <f>'Тест ответы'!IM80*'Показатели'!$F$316*IF(IO$4="да",$C79,1)</f>
        <v>0</v>
      </c>
      <c r="IP79" s="122">
        <f>'Тест ответы'!IN80*'Показатели'!$F$317*IF(IP$4="да",$C79,1)</f>
        <v>0</v>
      </c>
      <c r="IQ79" s="122">
        <f>'Тест ответы'!IO80*'Показатели'!$F$318*IF(IQ$4="да",$C79,1)</f>
        <v>0</v>
      </c>
      <c r="IR79" s="122">
        <f>'Тест ответы'!IP80*'Показатели'!$F$320*IF(IR$4="да",$C79,1)</f>
        <v>0</v>
      </c>
      <c r="IS79" s="122">
        <f>'Тест ответы'!IQ80*'Показатели'!$F$321*IF(IS$4="да",$C79,1)</f>
        <v>0</v>
      </c>
      <c r="IT79" s="122">
        <f>'Тест ответы'!IR80*'Показатели'!$F$322*IF(IT$4="да",$C79,1)</f>
        <v>0</v>
      </c>
      <c r="IU79" s="122">
        <f>'Тест ответы'!IS80*'Показатели'!$F$323*IF(IU$4="да",$C79,1)</f>
        <v>0</v>
      </c>
      <c r="IV79" s="122">
        <f>'Тест ответы'!IT80*'Показатели'!$F$324*IF(IV$4="да",$C79,1)</f>
        <v>0</v>
      </c>
      <c r="IW79" s="122">
        <f>'Тест ответы'!IU80*'Показатели'!$F$325*IF(IW$4="да",$C79,1)</f>
        <v>0</v>
      </c>
      <c r="IX79" s="122">
        <f>'Тест ответы'!IV80*'Показатели'!$F$327*IF(IX$4="да",$C79,1)</f>
        <v>0</v>
      </c>
      <c r="IY79" s="122">
        <f>'Тест ответы'!IW80*'Показатели'!$F$328*IF(IY$4="да",$C79,1)</f>
        <v>0</v>
      </c>
      <c r="IZ79" s="132">
        <f>'Тест ответы'!IX80*'Показатели'!$F$331*IF(IZ$4="да",$C79,1)</f>
        <v>0</v>
      </c>
      <c r="JA79" s="122">
        <f>'Тест ответы'!IY80*'Показатели'!$F$332*IF(JA$4="да",$C79,1)</f>
        <v>0</v>
      </c>
      <c r="JB79" s="122">
        <f>'Тест ответы'!IZ80*'Показатели'!$F$333*IF(JB$4="да",$C79,1)</f>
        <v>0</v>
      </c>
      <c r="JC79" s="122">
        <f>'Тест ответы'!JA80*'Показатели'!$F$334*IF(JC$4="да",$C79,1)</f>
        <v>0</v>
      </c>
      <c r="JD79" s="122">
        <f>'Тест ответы'!JB80*'Показатели'!$F$335*IF(JD$4="да",$C79,1)</f>
        <v>0</v>
      </c>
      <c r="JE79" s="122">
        <f>'Тест ответы'!JC80*'Показатели'!$F$336*IF(JE$4="да",$C79,1)</f>
        <v>0</v>
      </c>
      <c r="JF79" s="122">
        <f>'Тест ответы'!JD80*'Показатели'!$F$338*IF(JF$4="да",$C79,1)</f>
        <v>0</v>
      </c>
      <c r="JG79" s="122">
        <f>'Тест ответы'!JE80*'Показатели'!$F$339*IF(JG$4="да",$C79,1)</f>
        <v>0</v>
      </c>
      <c r="JH79" s="122">
        <f>'Тест ответы'!JF80*'Показатели'!$F$341*IF(JH$4="да",$C79,1)</f>
        <v>0</v>
      </c>
      <c r="JI79" s="122">
        <f>'Тест ответы'!JG80*'Показатели'!$F$342*IF(JI$4="да",$C79,1)</f>
        <v>0</v>
      </c>
      <c r="JJ79" s="122">
        <f>'Тест ответы'!JH80*'Показатели'!$F$343*IF(JJ$4="да",$C79,1)</f>
        <v>0</v>
      </c>
      <c r="JK79" s="122">
        <f>'Тест ответы'!JI80*'Показатели'!$F$344*IF(JK$4="да",$C79,1)</f>
        <v>0</v>
      </c>
      <c r="JL79" s="122">
        <f>'Тест ответы'!JJ80*'Показатели'!$F$345*IF(JL$4="да",$C79,1)</f>
        <v>0</v>
      </c>
      <c r="JM79" s="122">
        <f>'Тест ответы'!JK80*'Показатели'!$F$346*IF(JM$4="да",$C79,1)</f>
        <v>0</v>
      </c>
      <c r="JN79" s="122">
        <f>'Тест ответы'!JL80*'Показатели'!$F$347*IF(JN$4="да",$C79,1)</f>
        <v>0</v>
      </c>
      <c r="JO79" s="122">
        <f>'Тест ответы'!JM80*'Показатели'!$F$348*IF(JO$4="да",$C79,1)</f>
        <v>0</v>
      </c>
      <c r="JP79" s="122">
        <f>'Тест ответы'!JN80*'Показатели'!$F$349*IF(JP$4="да",$C79,1)</f>
        <v>0</v>
      </c>
      <c r="JQ79" s="122">
        <f>'Тест ответы'!JO80*'Показатели'!$F$350*IF(JQ$4="да",$C79,1)</f>
        <v>0</v>
      </c>
      <c r="JR79" s="122">
        <f>'Тест ответы'!JP80*'Показатели'!$F$351*IF(JR$4="да",$C79,1)</f>
        <v>0</v>
      </c>
      <c r="JS79" s="122">
        <f>'Тест ответы'!JQ80*'Показатели'!$F$352*IF(JS$4="да",$C79,1)</f>
        <v>0</v>
      </c>
      <c r="JT79" s="122">
        <f>'Тест ответы'!JR80*'Показатели'!$F$353*IF(JT$4="да",$C79,1)</f>
        <v>0</v>
      </c>
      <c r="JU79" s="122">
        <f>'Тест ответы'!JS80*'Показатели'!$F$354*IF(JU$4="да",$C79,1)</f>
        <v>0</v>
      </c>
      <c r="JV79" s="122">
        <f>'Тест ответы'!JT80*'Показатели'!$F$355*IF(JV$4="да",$C79,1)</f>
        <v>0</v>
      </c>
      <c r="JW79" s="122">
        <f>'Тест ответы'!JU80*'Показатели'!$F$356*IF(JW$4="да",$C79,1)</f>
        <v>0</v>
      </c>
      <c r="JX79" s="122">
        <f>'Тест ответы'!JV80*'Показатели'!$F$357*IF(JX$4="да",$C79,1)</f>
        <v>0</v>
      </c>
      <c r="JY79" s="122">
        <f>'Тест ответы'!JW80*'Показатели'!$F$358*IF(JY$4="да",$C79,1)</f>
        <v>0</v>
      </c>
      <c r="JZ79" s="122">
        <f>'Тест ответы'!JX80*'Показатели'!$F$360*IF(JZ$4="да",$C79,1)</f>
        <v>0</v>
      </c>
      <c r="KA79" s="122">
        <f>'Тест ответы'!JY80*'Показатели'!$F$361*IF(KA$4="да",$C79,1)</f>
        <v>0</v>
      </c>
      <c r="KB79" s="122">
        <f>'Тест ответы'!JZ80*'Показатели'!$F$362*IF(KB$4="да",$C79,1)</f>
        <v>0</v>
      </c>
      <c r="KC79" s="122">
        <f>'Тест ответы'!KA80*'Показатели'!$F$363*IF(KC$4="да",$C79,1)</f>
        <v>0</v>
      </c>
      <c r="KD79" s="122">
        <f>'Тест ответы'!KB80*'Показатели'!$F$364*IF(KD$4="да",$C79,1)</f>
        <v>0</v>
      </c>
      <c r="KE79" s="136">
        <f>'Тест ответы'!KC80*'Показатели'!$F$365*IF(KE$4="да",$C79,1)</f>
        <v>0</v>
      </c>
      <c r="KF79" s="122">
        <f>'Тест ответы'!KD80*'Показатели'!$F$380*IF(KF$4="да",A79,1)</f>
        <v>0</v>
      </c>
      <c r="KG79" s="122">
        <f>'Тест ответы'!KE80*'Показатели'!$F$383*IF(KG$4="да",B79,1)</f>
        <v>0</v>
      </c>
      <c r="KH79" s="133">
        <f>'Тест ответы'!KF80*'Показатели'!$F$385*IF(KH$4="да",C79,1)</f>
        <v>0</v>
      </c>
      <c r="KI79" s="122">
        <f>'Тест ответы'!KG80*'Показатели'!$F$387*IF($KI$4="да",C79,1)</f>
        <v>0</v>
      </c>
      <c r="KJ79" s="122">
        <f>'Тест ответы'!KH80*'Показатели'!$F$388*IF($KJ$4="да",C79,1)</f>
        <v>0</v>
      </c>
      <c r="KK79" s="122">
        <f>'Тест ответы'!KI80*'Показатели'!$F$389*IF($KK$4="да",C79,1)</f>
        <v>0</v>
      </c>
      <c r="KL79" s="132">
        <f>'Тест ответы'!KJ80*'Показатели'!$F$391*IF(KL$4="да",C79,1)</f>
        <v>0</v>
      </c>
      <c r="KM79" s="122">
        <f>'Тест ответы'!KK80*'Показатели'!$F$392*IF(KM$4="да",D79,1)</f>
        <v>0</v>
      </c>
      <c r="KN79" s="132">
        <f>'Тест ответы'!KL80*'Показатели'!$F$394*IF($KN$4="да",C79,1)</f>
        <v>0</v>
      </c>
      <c r="KO79" s="133">
        <f>'Тест ответы'!KM80*'Показатели'!$F$395*IF($KO$4="да",C79,1)</f>
        <v>0</v>
      </c>
      <c r="KP79" s="122">
        <f>'Тест ответы'!KN80*'Показатели'!$F$397*IF($KP$4="да",$C79,1)</f>
        <v>0</v>
      </c>
      <c r="KQ79" s="122">
        <f>'Тест ответы'!KO80*'Показатели'!$F$398*IF($KQ$4="да",$C79,1)</f>
        <v>0</v>
      </c>
      <c r="KR79" s="122">
        <f>'Тест ответы'!KP80*'Показатели'!$F$400*IF($KR$4="да",$C79,1)</f>
        <v>0</v>
      </c>
      <c r="KS79" s="133">
        <f>'Тест ответы'!KQ80*'Показатели'!$F$401*IF($KS$4="да",$C79,1)</f>
        <v>0</v>
      </c>
      <c r="KT79" s="122">
        <f>'Тест ответы'!KR80*'Показатели'!$F$403*IF($KT$4="да",$C79,1)</f>
        <v>0</v>
      </c>
      <c r="KU79" s="122">
        <f>'Тест ответы'!KS80*'Показатели'!$F$405*IF($KU$4="да",$C79,1)</f>
        <v>0</v>
      </c>
      <c r="KV79" s="130">
        <f>'Тест ответы'!KT80*'Показатели'!$F$408*IF($KV$4="да",$C79,1)</f>
        <v>0</v>
      </c>
      <c r="KW79" s="122">
        <f>'Тест ответы'!KU80*'Показатели'!$F$409*IF($KW$4="да",$C79,1)</f>
        <v>0</v>
      </c>
      <c r="KX79" s="122">
        <f>'Тест ответы'!KV80*'Показатели'!$F$410*IF($KX$4="да",$C79,1)</f>
        <v>0</v>
      </c>
      <c r="KY79" s="122">
        <f>'Тест ответы'!KW80*'Показатели'!$F$411*IF($KY$4="да",$C79,1)</f>
        <v>0</v>
      </c>
      <c r="KZ79" s="132">
        <f>'Тест ответы'!KX80*'Показатели'!$F$413*IF($KZ$4="да",$C79,1)</f>
        <v>0</v>
      </c>
      <c r="LA79" s="122">
        <f>'Тест ответы'!KY80*'Показатели'!$F$415*IF($LA$4="да",$C79,1)</f>
        <v>0</v>
      </c>
      <c r="LB79" s="122">
        <f>'Тест ответы'!KZ80*'Показатели'!$F$416*IF($LB$4="да",$C79,1)</f>
        <v>0</v>
      </c>
      <c r="LC79" s="122">
        <f>'Тест ответы'!LA80*'Показатели'!$F$417*IF($LC$4="да",$C79,1)</f>
        <v>0</v>
      </c>
      <c r="LD79" s="132">
        <f>'Тест ответы'!LB80*'Показатели'!$F$420*IF($LD$4="да",$C79,1)</f>
        <v>0</v>
      </c>
      <c r="LE79" s="122">
        <f>'Тест ответы'!LC80*'Показатели'!$F$422*IF($LE$4="да",$C79,1)</f>
        <v>0</v>
      </c>
      <c r="LF79" s="122">
        <f>'Тест ответы'!LD80*'Показатели'!$F$423*IF($LF$4="да",$C79,1)</f>
        <v>0</v>
      </c>
      <c r="LG79" s="122">
        <f>'Тест ответы'!LE80*'Показатели'!$F$424*IF($LG$4="да",$C79,1)</f>
        <v>0</v>
      </c>
      <c r="LH79" s="132">
        <f>'Тест ответы'!LF80*'Показатели'!$F$426*IF(LH$4="да",$C79,1)</f>
        <v>0</v>
      </c>
      <c r="LI79" s="122">
        <f>'Тест ответы'!LG80*'Показатели'!$F$427*IF($LI$4="да",$C79,1)</f>
        <v>0</v>
      </c>
      <c r="LJ79" s="122">
        <f>'Тест ответы'!LH80*'Показатели'!$F$428*IF($LJ$4="да",$C79,1)</f>
        <v>0</v>
      </c>
      <c r="LK79" s="122">
        <f>'Тест ответы'!LI80*'Показатели'!$F$429*IF($LK$4="да",$C79,1)</f>
        <v>0</v>
      </c>
      <c r="LL79" s="122">
        <f>'Тест ответы'!LJ80*'Показатели'!$F$430*IF($LI$4="да",$C79,1)</f>
        <v>0</v>
      </c>
      <c r="LM79" s="125">
        <f>'Тест ответы'!LK80*'Показатели'!$F$461*IF(LM$4="да",$C79,1)</f>
        <v>0</v>
      </c>
      <c r="LN79" s="126">
        <f>'Тест ответы'!LL80*'Показатели'!$F$462*IF(LN$4="да",$C79,1)</f>
        <v>0</v>
      </c>
      <c r="LO79" s="126">
        <f>'Тест ответы'!LM80*'Показатели'!$F$463*IF(LO$4="да",$C79,1)</f>
        <v>0</v>
      </c>
      <c r="LP79" s="126">
        <f>'Тест ответы'!LN80*'Показатели'!$F$464*IF(LP$4="да",$C79,1)</f>
        <v>0</v>
      </c>
      <c r="LQ79" s="126">
        <f>'Тест ответы'!LO80*'Показатели'!$F$466*IF(LQ$4="да",$C79,1)</f>
        <v>0</v>
      </c>
      <c r="LR79" s="126">
        <f>'Тест ответы'!LP80*'Показатели'!$F$467*IF(LR$4="да",$C79,1)</f>
        <v>0</v>
      </c>
      <c r="LS79" s="126">
        <f>'Тест ответы'!LQ80*'Показатели'!$F$468*IF(LS$4="да",$C79,1)</f>
        <v>0</v>
      </c>
      <c r="LT79" s="135">
        <f>'Тест ответы'!LR80*'Показатели'!$F$469*IF(LT$4="да",$C79,1)</f>
        <v>0</v>
      </c>
      <c r="LU79" s="122">
        <f>'Тест ответы'!LS80*'Показатели'!$F$472*IF($LU$4="да",$C79,1)</f>
        <v>0</v>
      </c>
      <c r="LV79" s="122">
        <f>'Тест ответы'!LT80*'Показатели'!$F$473*IF($LV$4="да",$C79,1)</f>
        <v>0</v>
      </c>
      <c r="LW79" s="122">
        <f>'Тест ответы'!LU80*'Показатели'!$F$474*IF($LW$4="да",$C79,1)</f>
        <v>0</v>
      </c>
      <c r="LX79" s="122">
        <f>'Тест ответы'!LV80*'Показатели'!$F$476*IF($LX$4="да",$C79,1)</f>
        <v>0</v>
      </c>
      <c r="LY79" s="122">
        <f>'Тест ответы'!LW80*'Показатели'!$F$477*IF($LY$4="да",$C79,1)</f>
        <v>0</v>
      </c>
      <c r="LZ79" s="122">
        <f>'Тест ответы'!LX80*'Показатели'!$F$478*IF(LZ$4="да",$C79,1)</f>
        <v>0</v>
      </c>
      <c r="MA79" s="122">
        <f>'Тест ответы'!LY80*'Показатели'!$F$479*IF($MA$4="да",$C79,1)</f>
        <v>0</v>
      </c>
      <c r="MB79" s="122">
        <f>'Тест ответы'!LZ80*'Показатели'!$F$480*IF($MB$4="да",$C79,1)</f>
        <v>0</v>
      </c>
      <c r="MC79" s="122">
        <f>'Тест ответы'!MA80*'Показатели'!$F$481*IF($MC$4="да",$C79,1)</f>
        <v>0</v>
      </c>
      <c r="MD79" s="122">
        <f>'Тест ответы'!MB80*'Показатели'!$F$483*IF($MD$4="да",$C79,1)</f>
        <v>0</v>
      </c>
      <c r="ME79" s="122">
        <f>'Тест ответы'!MC80*'Показатели'!$F$484*IF($ME$4="да",$C79,1)</f>
        <v>0</v>
      </c>
      <c r="MF79" s="122">
        <f>'Тест ответы'!MD80*'Показатели'!$F$486*IF($MF$4="да",$C79,1)</f>
        <v>0</v>
      </c>
      <c r="MG79" s="136">
        <f>'Тест ответы'!ME80*'Показатели'!F$487*IF(MG$4="да",$C79,1)</f>
        <v>0</v>
      </c>
      <c r="MH79" s="126">
        <f>'Тест ответы'!MF80*'Показатели'!$F$489*IF($MH$4="да",$C79,1)</f>
        <v>0</v>
      </c>
      <c r="MI79" s="126">
        <f>'Тест ответы'!MG80*'Показатели'!$F$490*IF($MI$4="да",$C79,1)</f>
        <v>0</v>
      </c>
      <c r="MJ79" s="126">
        <f>'Тест ответы'!MH80*'Показатели'!$F$491*IF($MJ$4="да",$C79,1)</f>
        <v>0</v>
      </c>
      <c r="MK79" s="126">
        <f>'Тест ответы'!MI80*'Показатели'!$F$492*IF($MK$4="да",$C79,1)</f>
        <v>0</v>
      </c>
      <c r="ML79" s="126">
        <f>'Тест ответы'!MJ80*'Показатели'!$F$493*IF($ML$4="да",$C79,1)</f>
        <v>0</v>
      </c>
      <c r="MM79" s="126">
        <f>'Тест ответы'!MK80*'Показатели'!$F$494*IF($MM$4="да",$C79,1)</f>
        <v>0</v>
      </c>
      <c r="MN79" s="126">
        <f>'Тест ответы'!ML80*'Показатели'!$F$495*IF($MN$4="да",$C79,1)</f>
        <v>0</v>
      </c>
      <c r="MO79" s="126">
        <f>'Тест ответы'!MM80*'Показатели'!$F$496*IF($MO$4="да",$C79,1)</f>
        <v>0</v>
      </c>
      <c r="MP79" s="126">
        <f>'Тест ответы'!MN80*'Показатели'!$F$497*IF($MP$4="да",$C79,1)</f>
        <v>0</v>
      </c>
      <c r="MQ79" s="126">
        <f>'Тест ответы'!MO80*'Показатели'!$F$498*IF($MQ$4="да",$C79,1)</f>
        <v>0</v>
      </c>
      <c r="MR79" s="126">
        <f>'Тест ответы'!MP80*'Показатели'!$F$499*IF($MR$4="да",$C79,1)</f>
        <v>0</v>
      </c>
      <c r="MS79" s="126">
        <f>'Тест ответы'!MQ80*'Показатели'!$F$500*IF($MS$4="да",$C79,1)</f>
        <v>0</v>
      </c>
      <c r="MT79" s="126">
        <f>'Тест ответы'!MR80*'Показатели'!$F$501*IF(MT$4="да",$C79,1)</f>
        <v>0</v>
      </c>
      <c r="MU79" s="126">
        <f>'Тест ответы'!MS80*'Показатели'!$F$502*IF(MU$4="да",$C79,1)</f>
        <v>0</v>
      </c>
      <c r="MV79" s="126">
        <f>'Тест ответы'!MT80*'Показатели'!$F$503*IF(MV$4="да",$C79,1)</f>
        <v>0</v>
      </c>
      <c r="MW79" s="126">
        <f>'Тест ответы'!MU80*'Показатели'!$F$504*IF($MW$4="да",$C79,1)</f>
        <v>0</v>
      </c>
      <c r="MX79" s="126">
        <f>'Тест ответы'!MV80*'Показатели'!$F$505*IF(MX$4="да",$C79,1)</f>
        <v>0</v>
      </c>
      <c r="MY79" s="126">
        <f>'Тест ответы'!MW80*'Показатели'!$F$506*IF(MY$4="да",$C79,1)</f>
        <v>0</v>
      </c>
      <c r="MZ79" s="126">
        <f>'Тест ответы'!MX80*'Показатели'!$F$507*IF(MZ$4="да",$C79,1)</f>
        <v>0</v>
      </c>
      <c r="NA79" s="126">
        <f>'Тест ответы'!MY80*'Показатели'!$F$508*IF(NA$4="да",$C79,1)</f>
        <v>0</v>
      </c>
      <c r="NB79" s="126">
        <f>'Тест ответы'!MZ80*'Показатели'!$F$509*IF(NB$4="да",$C79,1)</f>
        <v>0</v>
      </c>
      <c r="NC79" s="126">
        <f>'Тест ответы'!NA80*'Показатели'!$F$510*IF(NC$4="да",$C79,1)</f>
        <v>0</v>
      </c>
      <c r="ND79" s="126">
        <f>'Тест ответы'!NB80*'Показатели'!$F$511*IF(ND$4="да",$C79,1)</f>
        <v>0</v>
      </c>
      <c r="NE79" s="126">
        <f>'Тест ответы'!NC80*'Показатели'!$F$512*IF(NE$4="да",$C79,1)</f>
        <v>0</v>
      </c>
      <c r="NF79" s="126">
        <f>'Тест ответы'!ND80*'Показатели'!$F$513*IF(NF$4="да",$C79,1)</f>
        <v>0</v>
      </c>
      <c r="NG79" s="126">
        <f>'Тест ответы'!NE80*'Показатели'!$F$514*IF(NG$4="да",$C79,1)</f>
        <v>0</v>
      </c>
      <c r="NH79" s="126">
        <f>'Тест ответы'!NF80*'Показатели'!$F$515*IF(NH$4="да",$C79,1)</f>
        <v>0</v>
      </c>
      <c r="NI79" s="134">
        <f>'Тест ответы'!NG80*'Показатели'!$F$516*IF($NI$4="да",$C79,1)</f>
        <v>0</v>
      </c>
      <c r="NJ79" s="126">
        <f>'Тест ответы'!NH80*'Показатели'!$F$518*IF(NJ$4="да",$C79,1)</f>
        <v>0</v>
      </c>
      <c r="NK79" s="126">
        <f>'Тест ответы'!NI80*'Показатели'!$F$519*IF(NK$4="да",$C79,1)</f>
        <v>0</v>
      </c>
      <c r="NL79" s="126">
        <f>'Тест ответы'!NJ80*'Показатели'!$F$520*IF(NL$4="да",$C79,1)</f>
        <v>0</v>
      </c>
      <c r="NM79" s="126">
        <f>'Тест ответы'!NK80*'Показатели'!$F$521*IF(NM$4="да",$C79,1)</f>
        <v>0</v>
      </c>
      <c r="NN79" s="126">
        <f>'Тест ответы'!NL80*'Показатели'!$F$522*IF(NN$4="да",$C79,1)</f>
        <v>0</v>
      </c>
      <c r="NO79" s="126">
        <f>'Тест ответы'!NM80*'Показатели'!$F$523*IF(NO$4="да",$C79,1)</f>
        <v>0</v>
      </c>
      <c r="NP79" s="126">
        <f>'Тест ответы'!NN80*'Показатели'!G$524*IF(NP$4="да",$C79,1)</f>
        <v>0</v>
      </c>
      <c r="NQ79" s="126">
        <f>'Тест ответы'!NO80*'Показатели'!H$525*IF(NQ$4="да",$C79,1)</f>
        <v>0</v>
      </c>
      <c r="NR79" s="126">
        <f>'Тест ответы'!NP80*'Показатели'!I$526*IF(NR$4="да",$C79,1)</f>
        <v>0</v>
      </c>
      <c r="NS79" s="126">
        <f>'Тест ответы'!NQ80*'Показатели'!$F$527*IF(NS$4="да",$C79,1)</f>
        <v>0</v>
      </c>
      <c r="NT79" s="126">
        <f>'Тест ответы'!NR80*'Показатели'!$F$528*IF(NT$4="да",$C79,1)</f>
        <v>0</v>
      </c>
      <c r="NU79" s="126">
        <f>'Тест ответы'!NS80*'Показатели'!$F$529*IF(NU$4="да",$C79,1)</f>
        <v>0</v>
      </c>
      <c r="NV79" s="135">
        <f>'Тест ответы'!NT80*'Показатели'!$F$530*IF(NV$4="да",$C79,1)</f>
        <v>0</v>
      </c>
      <c r="NW79" s="126">
        <f>'Тест ответы'!NU80*'Показатели'!$F$533*IF($NW$4="да",$C79,1)</f>
        <v>0</v>
      </c>
      <c r="NX79" s="126">
        <f>'Тест ответы'!NV80*'Показатели'!$F$534*IF($NX$4="да",$C79,1)</f>
        <v>0</v>
      </c>
      <c r="NY79" s="127">
        <f>'Тест ответы'!NW80*'Показатели'!$F$536*IF($NY$4="да",$C79,1)</f>
        <v>0</v>
      </c>
      <c r="NZ79" s="126">
        <f>'Тест ответы'!NX80*'Показатели'!$F$537*IF($NZ$4="да",$C79,1)</f>
        <v>0</v>
      </c>
      <c r="OA79" s="127">
        <f>'Тест ответы'!NY80*'Показатели'!$F$539*IF(OA$4="да",$C79,1)</f>
        <v>0</v>
      </c>
      <c r="OB79" s="126">
        <f>'Тест ответы'!NZ80*'Показатели'!$F$540*IF(OB$4="да",$C79,1)</f>
        <v>0</v>
      </c>
      <c r="OC79" s="126">
        <f>'Тест ответы'!OA80*'Показатели'!$F$541*IF(OC$4="да",$C79,1)</f>
        <v>0</v>
      </c>
      <c r="OD79" s="126">
        <f>'Тест ответы'!OB80*'Показатели'!$F$542*IF(OD$4="да",$C79,1)</f>
        <v>0</v>
      </c>
      <c r="OE79" s="126">
        <f>'Тест ответы'!OC80*'Показатели'!$F$543*IF(OE$4="да",$C79,1)</f>
        <v>0</v>
      </c>
      <c r="OF79" s="126">
        <f>'Тест ответы'!OD80*'Показатели'!$F$544*IF(OF$4="да",$C79,1)</f>
        <v>0</v>
      </c>
      <c r="OG79" s="127">
        <f>'Тест ответы'!OE80*'Показатели'!$F$546*IF(OG$4="да",$C79,1)</f>
        <v>0</v>
      </c>
      <c r="OH79" s="126">
        <f>'Тест ответы'!OF80*'Показатели'!$F$547*IF(OH$4="да",$C79,1)</f>
        <v>0</v>
      </c>
      <c r="OI79" s="126">
        <f>'Тест ответы'!OG80*'Показатели'!$F$548*IF(OI$4="да",$C79,1)</f>
        <v>0</v>
      </c>
      <c r="OJ79" s="126">
        <f>'Тест ответы'!OH80*'Показатели'!$F$549*IF(OJ$4="да",$C79,1)</f>
        <v>0</v>
      </c>
      <c r="OK79" s="126">
        <f>'Тест ответы'!OI80*'Показатели'!$F$550*IF(OK$4="да",$C79,1)</f>
        <v>0</v>
      </c>
      <c r="OL79" s="126">
        <f>'Тест ответы'!OJ80*'Показатели'!$F$551*IF(OL$4="да",$C79,1)</f>
        <v>0</v>
      </c>
      <c r="OM79" s="137">
        <f>'Тест ответы'!OK80*'Показатели'!$F$554*IF($OM$4="да",$C79,1)</f>
        <v>0</v>
      </c>
      <c r="ON79" s="134">
        <f>'Тест ответы'!OL80*'Показатели'!$F$555*IF($ON$4="да",$C79,1)</f>
        <v>0</v>
      </c>
      <c r="OO79" s="126">
        <f>'Тест ответы'!OM80*'Показатели'!$F$557*IF($OO$4="да",$C79,1)</f>
        <v>0</v>
      </c>
      <c r="OP79" s="135">
        <f>'Тест ответы'!ON80*'Показатели'!$F$558*IF($OP$4="да",$C79,1)</f>
        <v>0</v>
      </c>
      <c r="OQ79" s="127">
        <f>'Тест ответы'!OO80*'Показатели'!$F$564*IF(OQ$4="да",$C79,1)</f>
        <v>0</v>
      </c>
      <c r="OR79" s="126">
        <f>'Тест ответы'!OP80*'Показатели'!$F$565*IF(OR$4="да",$C79,1)</f>
        <v>0</v>
      </c>
      <c r="OS79" s="126">
        <f>'Тест ответы'!OQ80*'Показатели'!$F$566*IF(OS$4="да",$C79,1)</f>
        <v>0</v>
      </c>
      <c r="OT79" s="126">
        <f>'Тест ответы'!OR80*'Показатели'!$F$567*IF(OT$4="да",$C79,1)</f>
        <v>0</v>
      </c>
      <c r="OU79" s="126">
        <f>'Тест ответы'!OS80*'Показатели'!$F$568*IF(OU$4="да",$C79,1)</f>
        <v>0</v>
      </c>
      <c r="OV79" s="126">
        <f>'Тест ответы'!OT80*'Показатели'!$F$569*IF(OV$4="да",$C79,1)</f>
        <v>0</v>
      </c>
      <c r="OW79" s="127">
        <f>'Тест ответы'!OU80*'Показатели'!$F$574*IF(OW$4="да",$C79,1)</f>
        <v>0</v>
      </c>
      <c r="OX79" s="126">
        <f>'Тест ответы'!OV80*'Показатели'!$F$575*IF(OX$4="да",$C79,1)</f>
        <v>0</v>
      </c>
      <c r="OY79" s="126">
        <f>'Тест ответы'!OW80*'Показатели'!$F$576*IF(OY$4="да",$C79,1)</f>
        <v>0</v>
      </c>
      <c r="OZ79" s="126">
        <f>'Тест ответы'!OX80*'Показатели'!$F$577*IF(OZ$4="да",$C79,1)</f>
        <v>0</v>
      </c>
      <c r="PA79" s="126">
        <f>'Тест ответы'!OY80*'Показатели'!$F$578*IF(PA$4="да",$C79,1)</f>
        <v>0</v>
      </c>
      <c r="PB79" s="126">
        <f>'Тест ответы'!OZ80*'Показатели'!$F$579*IF(PB$4="да",$C79,1)</f>
        <v>0</v>
      </c>
      <c r="PC79" s="137">
        <f>'Тест ответы'!PA80*'Показатели'!$F$584*IF($PC$4="да",$C79,1)</f>
        <v>0</v>
      </c>
      <c r="PD79" s="126">
        <f>'Тест ответы'!PB80*'Показатели'!$F$585*IF($PD$4="да",$C79,1)</f>
        <v>0</v>
      </c>
      <c r="PE79" s="126">
        <f>'Тест ответы'!PC80*'Показатели'!$F$587*IF($PE$4="да",$C79,1)</f>
        <v>0</v>
      </c>
      <c r="PF79" s="126">
        <f>'Тест ответы'!PD80*'Показатели'!$F$588*IF($PF$4="да",$C79,1)</f>
        <v>0</v>
      </c>
      <c r="PG79" s="126">
        <f>'Тест ответы'!PE80*'Показатели'!$F$589*IF($PG$4="да",$C79,1)</f>
        <v>0</v>
      </c>
      <c r="PH79" s="126">
        <f>'Тест ответы'!PF80*'Показатели'!$F$590*IF($PH$4="да",$C79,1)</f>
        <v>0</v>
      </c>
      <c r="PI79" s="126">
        <f>'Тест ответы'!PG80*'Показатели'!$F$591*IF($PI$4="да",$C79,1)</f>
        <v>0</v>
      </c>
      <c r="PJ79" s="126">
        <f>'Тест ответы'!PH80*'Показатели'!$F$592*IF($PJ$4="да",$C79,1)</f>
        <v>0</v>
      </c>
      <c r="PK79" s="126">
        <f>'Тест ответы'!PI80*'Показатели'!$F$593*IF($PK$4="да",$C79,1)</f>
        <v>0</v>
      </c>
      <c r="PL79" s="126">
        <f>'Тест ответы'!PJ80*'Показатели'!$F$594*IF($PL$4="да",$C79,1)</f>
        <v>0</v>
      </c>
      <c r="PM79" s="126">
        <f>'Тест ответы'!PK80*'Показатели'!$F$595*IF($PM$4="да",$C79,1)</f>
        <v>0</v>
      </c>
      <c r="PN79" s="126">
        <f>'Тест ответы'!PL80*'Показатели'!$F$596*IF($PN$4="да",$C79,1)</f>
        <v>0</v>
      </c>
      <c r="PO79" s="126">
        <f>'Тест ответы'!PM80*'Показатели'!$F$597*IF($PO$4="да",$C79,1)</f>
        <v>0</v>
      </c>
      <c r="PP79" s="126">
        <f>'Тест ответы'!PN80*'Показатели'!$F$599*IF($PP$4="да",$C79,1)</f>
        <v>0</v>
      </c>
      <c r="PQ79" s="126">
        <f>'Тест ответы'!PO80*'Показатели'!$F$600*IF($PQ$4="да",$C79,1)</f>
        <v>0</v>
      </c>
      <c r="PR79" s="126">
        <f>'Тест ответы'!PP80*'Показатели'!$F$603*IF($PR$4="да",$C79,1)</f>
        <v>0</v>
      </c>
      <c r="PS79" s="126">
        <f>'Тест ответы'!PQ80*'Показатели'!$F$605*IF($PS$4="да",$C79,1)</f>
        <v>0</v>
      </c>
      <c r="PT79" s="126">
        <f>'Тест ответы'!PR80*'Показатели'!$F$606*IF($PT$4="да",$C79,1)</f>
        <v>0</v>
      </c>
      <c r="PU79" s="126">
        <f>'Тест ответы'!PS80*'Показатели'!$F$607*IF($PU$4="да",$C79,1)</f>
        <v>0</v>
      </c>
      <c r="PV79" s="126">
        <f>'Тест ответы'!PT80*'Показатели'!$F$608*IF($PV$4="да",$C79,1)</f>
        <v>0</v>
      </c>
      <c r="PW79" s="126">
        <f>'Тест ответы'!PU80*'Показатели'!$F$609*IF($PW$4="да",$C79,1)</f>
        <v>0</v>
      </c>
      <c r="PX79" s="126">
        <f>'Тест ответы'!PV80*'Показатели'!$F$610*IF($PX$4="да",$C79,1)</f>
        <v>0</v>
      </c>
      <c r="PY79" s="137">
        <f>'Тест ответы'!PW80*'Показатели'!$F$612*IF(PY$4="да",$C79,1)</f>
        <v>0</v>
      </c>
      <c r="PZ79" s="127">
        <f>'Тест ответы'!PX80*'Показатели'!$F$614*IF(PZ$4="да",$C79,1)</f>
        <v>0</v>
      </c>
      <c r="QA79" s="126">
        <f>'Тест ответы'!PY80*'Показатели'!$F$614*IF(QA$4="да",$C79,1)</f>
        <v>0</v>
      </c>
      <c r="QB79" s="126">
        <f>'Тест ответы'!PZ80*'Показатели'!$F$614*IF(QB$4="да",$C79,1)</f>
        <v>0</v>
      </c>
      <c r="QC79" s="126">
        <f>'Тест ответы'!QA80*'Показатели'!$F$614*IF(QC$4="да",$C79,1)</f>
        <v>0</v>
      </c>
      <c r="QD79" s="126">
        <f>'Тест ответы'!QB80*'Показатели'!$F$614*IF(QD$4="да",$C79,1)</f>
        <v>0</v>
      </c>
      <c r="QE79" s="127">
        <f>'Тест ответы'!QC80*'Показатели'!$F$620*IF(QE$4="да",$C79,1)</f>
        <v>0</v>
      </c>
      <c r="QF79" s="126">
        <f>'Тест ответы'!QD80*'Показатели'!$F$620*IF(QF$4="да",$C79,1)</f>
        <v>0</v>
      </c>
      <c r="QG79" s="126">
        <f>'Тест ответы'!QE80*'Показатели'!$F$620*IF(QG$4="да",$C79,1)</f>
        <v>0</v>
      </c>
      <c r="QH79" s="126">
        <f>'Тест ответы'!QF80*'Показатели'!$F$620*IF(QH$4="да",$C79,1)</f>
        <v>0</v>
      </c>
      <c r="QI79" s="126">
        <f>'Тест ответы'!QG80*'Показатели'!$F$620*IF(QI$4="да",$C79,1)</f>
        <v>0</v>
      </c>
      <c r="QJ79" s="138">
        <f>'Тест ответы'!QH80*'Показатели'!$F$620*IF(QJ$4="да",$C79,1)</f>
        <v>0</v>
      </c>
      <c r="QK79" s="122" t="str">
        <f>'Тест ответы'!QI80*#REF!*IF(QK$4="да",$C79,1)</f>
        <v>#REF!</v>
      </c>
      <c r="QL79" s="122">
        <f>'Тест ответы'!QJ80*'Показатели'!$F$628*IF(QL$4="да",$C79,1)</f>
        <v>0</v>
      </c>
      <c r="QM79" s="122">
        <f>'Тест ответы'!QK80*'Показатели'!$F$629*IF(QM$4="да",$C79,1)</f>
        <v>0</v>
      </c>
      <c r="QN79" s="122">
        <f>'Тест ответы'!QL80*'Показатели'!$F$631*IF(QN$4="да",$C79,1)</f>
        <v>0</v>
      </c>
      <c r="QO79" s="122" t="str">
        <f>'Тест ответы'!QM80*#REF!*IF(QO$4="да",$C79,1)</f>
        <v>#REF!</v>
      </c>
      <c r="QP79" s="136">
        <f>'Тест ответы'!QN80*'Показатели'!$F$632*IF(QP$4="да",$C79,1)</f>
        <v>0</v>
      </c>
      <c r="QQ79" s="126">
        <f>'Тест ответы'!QO80*'Показатели'!$F$635*IF(QQ$4="да",$C79,1)</f>
        <v>0</v>
      </c>
      <c r="QR79" s="126">
        <f>'Тест ответы'!QP80*'Показатели'!$F$636*IF(QR$4="да",$C79,1)</f>
        <v>0</v>
      </c>
      <c r="QS79" s="126">
        <f>'Тест ответы'!QQ80*'Показатели'!$F$638*IF(QS$4="да",$C79,1)</f>
        <v>0</v>
      </c>
      <c r="QT79" s="126">
        <f>'Тест ответы'!QR80*'Показатели'!$F$639*IF(QT$4="да",$C79,1)</f>
        <v>0</v>
      </c>
      <c r="QU79" s="126">
        <f>'Тест ответы'!QS80*'Показатели'!$F$640*IF(QU$4="да",$C79,1)</f>
        <v>0</v>
      </c>
      <c r="QV79" s="126">
        <f>'Тест ответы'!QT80*'Показатели'!$F$641*IF(QV$4="да",$C79,1)</f>
        <v>0</v>
      </c>
      <c r="QW79" s="126">
        <f>'Тест ответы'!QU80*'Показатели'!$F$642*IF(QW$4="да",$C79,1)</f>
        <v>0</v>
      </c>
      <c r="QX79" s="135">
        <f>'Тест ответы'!QV80*'Показатели'!$F$643*IF(QX$4="да",$C79,1)</f>
        <v>0</v>
      </c>
      <c r="QY79" s="131"/>
      <c r="QZ79" s="131"/>
      <c r="RA79" s="131"/>
      <c r="RB79" s="131"/>
      <c r="RC79" s="131"/>
      <c r="RD79" s="131"/>
      <c r="RE79" s="131"/>
      <c r="RF79" s="131"/>
      <c r="RG79" s="131"/>
    </row>
    <row r="80">
      <c r="A80" s="117">
        <v>76.0</v>
      </c>
      <c r="B80" s="118" t="str">
        <f>'Тест ответы'!B81</f>
        <v>Ульяновская область</v>
      </c>
      <c r="C80" s="139">
        <f>VLOOKUP(B80,'Население'!$B$2:$E$90,4,FALSE)</f>
        <v>10.92183599</v>
      </c>
      <c r="D80" s="120" t="str">
        <f t="shared" si="9"/>
        <v>#REF!</v>
      </c>
      <c r="E80" s="121">
        <f>'Тест ответы'!C81*'Показатели'!$F$3*IF(E$4="да",$C80,1)</f>
        <v>0</v>
      </c>
      <c r="F80" s="121">
        <f>'Тест ответы'!D81*'Показатели'!$F$4*IF(F$4="да",$C80,1)</f>
        <v>0</v>
      </c>
      <c r="G80" s="121">
        <f>'Тест ответы'!E81*'Показатели'!$F$5*IF($G$4="да",C80,1)</f>
        <v>0</v>
      </c>
      <c r="H80" s="121">
        <f>'Тест ответы'!F81*'Показатели'!$F$6*IF($H$4="да",C80,1)</f>
        <v>0</v>
      </c>
      <c r="I80" s="121">
        <f>'Тест ответы'!G81*'Показатели'!$F$7*IF(I$4="да",D80,1)</f>
        <v>0</v>
      </c>
      <c r="J80" s="121">
        <f>'Тест ответы'!H81*'Показатели'!$F$8*IF($J$4="да",C80,1)</f>
        <v>0</v>
      </c>
      <c r="K80" s="121">
        <f>'Тест ответы'!I81*'Показатели'!$F$9*IF(K$4="да",D80,1)</f>
        <v>0</v>
      </c>
      <c r="L80" s="121">
        <f>'Тест ответы'!J81*'Показатели'!$F$10*IF(L$4="да",$C80,1)</f>
        <v>0</v>
      </c>
      <c r="M80" s="121">
        <f>'Тест ответы'!K81*'Показатели'!$F$11*IF(M$4="да",$C80,1)</f>
        <v>0</v>
      </c>
      <c r="N80" s="122">
        <f>'Тест ответы'!L81*'Показатели'!$F$12*IF(N$4="да",$C80,1)</f>
        <v>0</v>
      </c>
      <c r="O80" s="123">
        <f>'Тест ответы'!M81*'Показатели'!$F$14*IF(O$4="да",$C80,1)</f>
        <v>0</v>
      </c>
      <c r="P80" s="124">
        <f>'Тест ответы'!N81*'Показатели'!$F$15*IF(P$4="да",$C80,1)</f>
        <v>0</v>
      </c>
      <c r="Q80" s="124">
        <f>'Тест ответы'!O81*'Показатели'!$F$17*IF(Q$4="да",$C80,1)</f>
        <v>0</v>
      </c>
      <c r="R80" s="124">
        <f>'Тест ответы'!P81*'Показатели'!$F$18*IF(R$4="да",$C80,1)</f>
        <v>0</v>
      </c>
      <c r="S80" s="123">
        <f>'Тест ответы'!Q81*'Показатели'!$F$20*IF(S$4="да",$C80,1)</f>
        <v>0</v>
      </c>
      <c r="T80" s="121">
        <f>'Тест ответы'!R81*'Показатели'!$F$21*IF(T$4="да",$C80,1)</f>
        <v>0</v>
      </c>
      <c r="U80" s="121">
        <f>'Тест ответы'!S81*'Показатели'!$F$24*IF(U$4="да",$C80,1)</f>
        <v>0</v>
      </c>
      <c r="V80" s="121">
        <f>'Тест ответы'!T81*'Показатели'!$F$25*IF(V$4="да",$C80,1)</f>
        <v>0</v>
      </c>
      <c r="W80" s="121">
        <f>'Тест ответы'!U81*'Показатели'!$F$26*IF(W$4="да",$C80,1)</f>
        <v>0</v>
      </c>
      <c r="X80" s="121">
        <f>'Тест ответы'!V81*'Показатели'!$F$28*IF(X$4="да",$C80,1)</f>
        <v>0</v>
      </c>
      <c r="Y80" s="121">
        <f>'Тест ответы'!W81*'Показатели'!$F$29*IF(Y$4="да",$C80,1)</f>
        <v>0</v>
      </c>
      <c r="Z80" s="125">
        <f>'Тест ответы'!X81*'Показатели'!$F$33*IF(Z$4="да",$C80,1)</f>
        <v>0</v>
      </c>
      <c r="AA80" s="126">
        <f>'Тест ответы'!Y81*'Показатели'!$F$34*IF(AA$4="да",$C80,1)</f>
        <v>0</v>
      </c>
      <c r="AB80" s="126">
        <f>'Тест ответы'!Z81*'Показатели'!$F$35*IF(AB$4="да",$C80,1)</f>
        <v>0</v>
      </c>
      <c r="AC80" s="126">
        <f>'Тест ответы'!AA81*'Показатели'!$F$36*IF(AC$4="да",$C80,1)</f>
        <v>0</v>
      </c>
      <c r="AD80" s="126">
        <f>'Тест ответы'!AB81*'Показатели'!$F$37*IF(AD$4="да",$C80,1)</f>
        <v>0</v>
      </c>
      <c r="AE80" s="126">
        <f>'Тест ответы'!AC81*'Показатели'!$F$38*IF(AE$4="да",$C80,1)</f>
        <v>0</v>
      </c>
      <c r="AF80" s="126">
        <f>'Тест ответы'!AD81*'Показатели'!$F$39*IF(AF$4="да",$C80,1)</f>
        <v>0</v>
      </c>
      <c r="AG80" s="126">
        <f>'Тест ответы'!AE81*'Показатели'!$F$40*IF(AG$4="да",$C80,1)</f>
        <v>0</v>
      </c>
      <c r="AH80" s="126">
        <f>'Тест ответы'!AF81*'Показатели'!$F$41*IF(AH$4="да",$C80,1)</f>
        <v>0</v>
      </c>
      <c r="AI80" s="127">
        <f>'Тест ответы'!AG81*'Показатели'!$F$43*IF(AI$4="да",$C80,1)</f>
        <v>0</v>
      </c>
      <c r="AJ80" s="126">
        <f>'Тест ответы'!AH81*'Показатели'!$F$44*IF(AJ$4="да",$C80,1)</f>
        <v>0</v>
      </c>
      <c r="AK80" s="126">
        <f>'Тест ответы'!AI81*'Показатели'!$F$45*IF(AK$4="да",$C80,1)</f>
        <v>0</v>
      </c>
      <c r="AL80" s="126">
        <f>'Тест ответы'!AJ81*'Показатели'!$F$46*IF(AL$4="да",$C80,1)</f>
        <v>0</v>
      </c>
      <c r="AM80" s="126">
        <f>'Тест ответы'!AK81*'Показатели'!$F$47*IF(AM$4="да",$C80,1)</f>
        <v>0</v>
      </c>
      <c r="AN80" s="126">
        <f>'Тест ответы'!AL81*'Показатели'!$F$48*IF(AN$4="да",$C80,1)</f>
        <v>0</v>
      </c>
      <c r="AO80" s="126">
        <f>'Тест ответы'!AM81*'Показатели'!$F$49*IF(AO$4="да",$C80,1)</f>
        <v>0</v>
      </c>
      <c r="AP80" s="126">
        <f>'Тест ответы'!AN81*'Показатели'!$F$50*IF(AP$4="да",$C80,1)</f>
        <v>0</v>
      </c>
      <c r="AQ80" s="126">
        <f>'Тест ответы'!AO81*'Показатели'!$F$51*IF(AQ$4="да",$C80,1)</f>
        <v>0</v>
      </c>
      <c r="AR80" s="123">
        <f>'Тест ответы'!AP81*'Показатели'!$F$53*IF($AR$4="да",$C80,1)</f>
        <v>0</v>
      </c>
      <c r="AS80" s="128">
        <f>'Тест ответы'!AQ81*'Показатели'!$F$54*IF($AS$4="да",$C80,1)</f>
        <v>0</v>
      </c>
      <c r="AT80" s="127">
        <f>'Тест ответы'!AR81*'Показатели'!$F$56*IF(AT$4="да",$C80,1)</f>
        <v>0</v>
      </c>
      <c r="AU80" s="126">
        <f>'Тест ответы'!AS81*'Показатели'!$F$57*IF(AU$4="да",$C80,1)</f>
        <v>0</v>
      </c>
      <c r="AV80" s="126">
        <f>'Тест ответы'!AT81*'Показатели'!$F$58*IF(AV$4="да",$C80,1)</f>
        <v>0</v>
      </c>
      <c r="AW80" s="126">
        <f>'Тест ответы'!AU81*'Показатели'!$F$59*IF(AW$4="да",$C80,1)</f>
        <v>0</v>
      </c>
      <c r="AX80" s="126">
        <f>'Тест ответы'!AV81*'Показатели'!$F$60*IF(AX$4="да",$C80,1)</f>
        <v>0</v>
      </c>
      <c r="AY80" s="126">
        <f>'Тест ответы'!AW81*'Показатели'!$F$61*IF(AY$4="да",$C80,1)</f>
        <v>0</v>
      </c>
      <c r="AZ80" s="129">
        <f>'Тест ответы'!AX81*'Показатели'!$F$64*IF($AZ$4="да",$C80,1)</f>
        <v>0</v>
      </c>
      <c r="BA80" s="121">
        <f>'Тест ответы'!AY81*'Показатели'!$F$65*IF($BA$4="да",$C80,1)</f>
        <v>0</v>
      </c>
      <c r="BB80" s="121">
        <f>'Тест ответы'!AZ81*'Показатели'!$F$66*IF($BA$4="да",$C80,1)</f>
        <v>0</v>
      </c>
      <c r="BC80" s="121">
        <f>'Тест ответы'!BA81*'Показатели'!$F$67*IF($BC$4="да",$C80,1)</f>
        <v>0</v>
      </c>
      <c r="BD80" s="121">
        <f>'Тест ответы'!BB81*'Показатели'!$F$68*IF($BD$4="да",$C80,1)</f>
        <v>0</v>
      </c>
      <c r="BE80" s="121">
        <f>'Тест ответы'!BC81*'Показатели'!$F$69*IF($BE$4="да",$C80,1)</f>
        <v>0</v>
      </c>
      <c r="BF80" s="121">
        <f>'Тест ответы'!BD81*'Показатели'!$F$70*IF($BF$4="да",$C80,1)</f>
        <v>0</v>
      </c>
      <c r="BG80" s="121">
        <f>'Тест ответы'!BE81*'Показатели'!$F$71*IF($BG$4="да",$C80,1)</f>
        <v>0</v>
      </c>
      <c r="BH80" s="128">
        <f>'Тест ответы'!BF81*'Показатели'!$F$72*IF($BH$4="да",$C80,1)</f>
        <v>0</v>
      </c>
      <c r="BI80" s="121">
        <f>'Тест ответы'!BG81*'Показатели'!$F$75*IF($BI$4="да",$C80,1)</f>
        <v>0</v>
      </c>
      <c r="BJ80" s="121">
        <f>'Тест ответы'!BH81*'Показатели'!$F$76*IF($BJ$4="да",$C80,1)</f>
        <v>0</v>
      </c>
      <c r="BK80" s="121">
        <f>'Тест ответы'!BI81*'Показатели'!$F$77*IF($BK$4="да",$C80,1)</f>
        <v>0</v>
      </c>
      <c r="BL80" s="121">
        <f>'Тест ответы'!BJ81*'Показатели'!$F$78*IF($BL$4="да",$C80,1)</f>
        <v>0</v>
      </c>
      <c r="BM80" s="121">
        <f>'Тест ответы'!BK81*'Показатели'!$F$79*IF($BM$4="да",$C80,1)</f>
        <v>0</v>
      </c>
      <c r="BN80" s="121">
        <f>'Тест ответы'!BL81*'Показатели'!$F$80*IF($BN$4="да",$C80,1)</f>
        <v>0</v>
      </c>
      <c r="BO80" s="128">
        <f>'Тест ответы'!BM81*'Показатели'!$F$81*IF($BO$4="да",$C80,1)</f>
        <v>0</v>
      </c>
      <c r="BP80" s="121">
        <f>'Тест ответы'!BN81*'Показатели'!$F$86*IF(BP$4="да",$C80,1)</f>
        <v>0</v>
      </c>
      <c r="BQ80" s="121">
        <f>'Тест ответы'!BO81*'Показатели'!$F$87*IF(BQ$4="да",$C80,1)</f>
        <v>0</v>
      </c>
      <c r="BR80" s="121">
        <f>'Тест ответы'!BP81*'Показатели'!$F$88*IF(BR$4="да",$C80,1)</f>
        <v>0</v>
      </c>
      <c r="BS80" s="121">
        <f>'Тест ответы'!BQ81*'Показатели'!$F$89*IF($BS$4="да",$C80,1)</f>
        <v>0</v>
      </c>
      <c r="BT80" s="121">
        <f>'Тест ответы'!BR81*'Показатели'!$F$90*IF($BT$4="да",$C80,1)</f>
        <v>0</v>
      </c>
      <c r="BU80" s="121">
        <f>'Тест ответы'!BS81*'Показатели'!$F$91*IF($BU$4="да",$C80,1)</f>
        <v>0</v>
      </c>
      <c r="BV80" s="121">
        <f>'Тест ответы'!BT81*'Показатели'!$F$92*IF($BV$4="да",$C80,1)</f>
        <v>0</v>
      </c>
      <c r="BW80" s="121">
        <f>'Тест ответы'!BU81*'Показатели'!$F$93*IF($BW$4="да",$C80,1)</f>
        <v>0</v>
      </c>
      <c r="BX80" s="121">
        <f>'Тест ответы'!BV81*'Показатели'!$F$94*IF($BX$4="да",$C80,1)</f>
        <v>0</v>
      </c>
      <c r="BY80" s="121">
        <f>'Тест ответы'!BW81*'Показатели'!$F$95*IF($BY$4="да",$C80,1)</f>
        <v>0</v>
      </c>
      <c r="BZ80" s="121">
        <f>'Тест ответы'!BX81*'Показатели'!$F$96*IF($BZ$4="да",$C80,1)</f>
        <v>0</v>
      </c>
      <c r="CA80" s="121">
        <f>'Тест ответы'!BY81*'Показатели'!$F$97*IF($CA$4="да",$C80,1)</f>
        <v>0</v>
      </c>
      <c r="CB80" s="121">
        <f>'Тест ответы'!BZ81*'Показатели'!$F$99*IF($CB$4="да",$C80,1)</f>
        <v>0</v>
      </c>
      <c r="CC80" s="121">
        <f>'Тест ответы'!CA81*'Показатели'!$F$100*IF($CC$4="да",$C80,1)</f>
        <v>0</v>
      </c>
      <c r="CD80" s="121">
        <f>'Тест ответы'!CB81*'Показатели'!$F$101*IF($CD$4="да",$C80,1)</f>
        <v>0</v>
      </c>
      <c r="CE80" s="121">
        <f>'Тест ответы'!CC81*'Показатели'!$F$102*IF($CE$4="да",$C80,1)</f>
        <v>0</v>
      </c>
      <c r="CF80" s="121">
        <f>'Тест ответы'!CD81*'Показатели'!$F$103*IF($CF$4="да",$C80,1)</f>
        <v>0</v>
      </c>
      <c r="CG80" s="121">
        <f>'Тест ответы'!CE81*'Показатели'!$F$104*IF($CG$4="да",$C80,1)</f>
        <v>0</v>
      </c>
      <c r="CH80" s="121">
        <f>'Тест ответы'!CF81*'Показатели'!$F$105*IF($CH$4="да",$C80,1)</f>
        <v>0</v>
      </c>
      <c r="CI80" s="121">
        <f>'Тест ответы'!CG81*'Показатели'!$F$106*IF($CI$4="да",$C80,1)</f>
        <v>0</v>
      </c>
      <c r="CJ80" s="121">
        <f>'Тест ответы'!CH81*'Показатели'!$F$107*IF($CJ$4="да",$C80,1)</f>
        <v>0</v>
      </c>
      <c r="CK80" s="121">
        <f>'Тест ответы'!CI81*'Показатели'!$F$108*IF($CK$4="да",$C80,1)</f>
        <v>0</v>
      </c>
      <c r="CL80" s="121">
        <f>'Тест ответы'!CJ81*'Показатели'!$F$109*IF($CL$4="да",$C80,1)</f>
        <v>0</v>
      </c>
      <c r="CM80" s="121">
        <f>'Тест ответы'!CK81*'Показатели'!$F$110*IF($CM$4="да",$C80,1)</f>
        <v>0</v>
      </c>
      <c r="CN80" s="121">
        <f>'Тест ответы'!CL81*'Показатели'!$F$111*IF($CN$4="да",$C80,1)</f>
        <v>0</v>
      </c>
      <c r="CO80" s="121">
        <f>'Тест ответы'!CM81*'Показатели'!$F$112*IF($CO$4="да",$C80,1)</f>
        <v>0</v>
      </c>
      <c r="CP80" s="128">
        <f>'Тест ответы'!CN81*'Показатели'!$F$113*IF($CP$4="да",$C80,1)</f>
        <v>0</v>
      </c>
      <c r="CQ80" s="121">
        <f>'Тест ответы'!CO81*'Показатели'!$F$118*IF(CQ$4="да",$C80,1)</f>
        <v>0</v>
      </c>
      <c r="CR80" s="121">
        <f>'Тест ответы'!CP81*'Показатели'!$F$119*IF(CR$4="да",$C80,1)</f>
        <v>0</v>
      </c>
      <c r="CS80" s="121">
        <f>'Тест ответы'!CQ81*'Показатели'!$F$120*IF(CS$4="да",$C80,1)</f>
        <v>0</v>
      </c>
      <c r="CT80" s="121">
        <f>'Тест ответы'!CR81*'Показатели'!$F$121*IF($CT$4="да",$C80,1)</f>
        <v>0</v>
      </c>
      <c r="CU80" s="121">
        <f>'Тест ответы'!CS81*'Показатели'!$F$122*IF($CU$4="да",$C80,1)</f>
        <v>0</v>
      </c>
      <c r="CV80" s="121">
        <f>'Тест ответы'!CT81*'Показатели'!$F$123*IF($CV$4="да",$C80,1)</f>
        <v>0</v>
      </c>
      <c r="CW80" s="121">
        <f>'Тест ответы'!CU81*'Показатели'!$F$124*IF($CW$4="да",$C80,1)</f>
        <v>0</v>
      </c>
      <c r="CX80" s="121">
        <f>'Тест ответы'!CV81*'Показатели'!$F$125*IF($CX$4="да",$C80,1)</f>
        <v>0</v>
      </c>
      <c r="CY80" s="121">
        <f>'Тест ответы'!CW81*'Показатели'!$F$126*IF($CY$4="да",$C80,1)</f>
        <v>0</v>
      </c>
      <c r="CZ80" s="121">
        <f>'Тест ответы'!CX81*'Показатели'!$F$127*IF($CZ$4="да",$C80,1)</f>
        <v>0</v>
      </c>
      <c r="DA80" s="121">
        <f>'Тест ответы'!CY81*'Показатели'!$F$128*IF($DA$4="да",$C80,1)</f>
        <v>0</v>
      </c>
      <c r="DB80" s="121">
        <f>'Тест ответы'!CZ81*'Показатели'!$F$129*IF($DB$4="да",$C80,1)</f>
        <v>0</v>
      </c>
      <c r="DC80" s="121">
        <f>'Тест ответы'!DA81*'Показатели'!$F$131*IF($DC$4="да",$C80,1)</f>
        <v>0</v>
      </c>
      <c r="DD80" s="121">
        <f>'Тест ответы'!DB81*'Показатели'!$F$132*IF($DD$4="да",$C80,1)</f>
        <v>0</v>
      </c>
      <c r="DE80" s="121">
        <f>'Тест ответы'!DC81*'Показатели'!$F$133*IF($DE$4="да",$C80,1)</f>
        <v>0</v>
      </c>
      <c r="DF80" s="121">
        <f>'Тест ответы'!DD81*'Показатели'!$F$134*IF($DF$4="да",$C80,1)</f>
        <v>0</v>
      </c>
      <c r="DG80" s="121">
        <f>'Тест ответы'!DE81*'Показатели'!$F$135*IF($DG$4="да",$C80,1)</f>
        <v>0</v>
      </c>
      <c r="DH80" s="121">
        <f>'Тест ответы'!DF81*'Показатели'!$F$136*IF($DH79="да",$C80,1)</f>
        <v>0</v>
      </c>
      <c r="DI80" s="121">
        <f>'Тест ответы'!DG81*'Показатели'!$F$137*IF($DI$4="да",$C80,1)</f>
        <v>0</v>
      </c>
      <c r="DJ80" s="121">
        <f>'Тест ответы'!DH81*'Показатели'!$F$138*IF($DJ$4="да",$C80,1)</f>
        <v>0</v>
      </c>
      <c r="DK80" s="122">
        <f>'Тест ответы'!DH81*'Показатели'!$F$139*IF($DK$4="да",$C80,1)</f>
        <v>0</v>
      </c>
      <c r="DL80" s="130" t="str">
        <f>'Тест ответы'!DJ81*#REF!*IF($DL$4="да",$C80,1)</f>
        <v>#REF!</v>
      </c>
      <c r="DM80" s="122" t="str">
        <f>'Тест ответы'!DF81*#REF!*IF(DM$4="да",$C80,1)</f>
        <v>#REF!</v>
      </c>
      <c r="DN80" s="122" t="str">
        <f>'Тест ответы'!DL81*#REF!*IF($DN$4="да",$C80,1)</f>
        <v>#REF!</v>
      </c>
      <c r="DO80" s="131" t="str">
        <f>'Тест ответы'!DM81*#REF!*IF($DO$4="да",$C80,1)</f>
        <v>#REF!</v>
      </c>
      <c r="DP80" s="122">
        <f>'Тест ответы'!DN81*'Показатели'!$F$141*IF($DP$4="да",$C80,1)</f>
        <v>0</v>
      </c>
      <c r="DQ80" s="122">
        <f>'Тест ответы'!DO81*'Показатели'!$F$142*IF(DQ$4="да",$C80,1)</f>
        <v>0</v>
      </c>
      <c r="DR80" s="132">
        <f>'Тест ответы'!DP81*'Показатели'!$F$144*$C80</f>
        <v>0</v>
      </c>
      <c r="DS80" s="122">
        <f>'Тест ответы'!DQ81*'Показатели'!$F$151*$C80</f>
        <v>0</v>
      </c>
      <c r="DT80" s="122">
        <f>'Тест ответы'!DR81*'Показатели'!$F$154*$C80</f>
        <v>0</v>
      </c>
      <c r="DU80" s="122">
        <f>'Тест ответы'!DS81*'Показатели'!$F$157*$C80</f>
        <v>0</v>
      </c>
      <c r="DV80" s="122">
        <f>'Тест ответы'!DT81*'Показатели'!$F$163*$C80</f>
        <v>0</v>
      </c>
      <c r="DW80" s="122">
        <f>'Тест ответы'!DU81*'Показатели'!$F$166*$C80</f>
        <v>0</v>
      </c>
      <c r="DX80" s="133">
        <f>'Тест ответы'!DV81*'Показатели'!$F$169*$C80</f>
        <v>0</v>
      </c>
      <c r="DY80" s="126">
        <f>'Тест ответы'!DW81*'Показатели'!$F$171*IF($DY$4="да",$C80,1)</f>
        <v>0</v>
      </c>
      <c r="DZ80" s="126">
        <f>'Тест ответы'!DX81*'Показатели'!$F$172*IF($DZ$4="да",$C80,1)</f>
        <v>0</v>
      </c>
      <c r="EA80" s="126">
        <f>'Тест ответы'!DY81*'Показатели'!$F$173*IF($EA$4="да",$C80,1)</f>
        <v>0</v>
      </c>
      <c r="EB80" s="126">
        <f>'Тест ответы'!DZ81*'Показатели'!$F$174*IF($EB$4="да",$C80,1)</f>
        <v>0</v>
      </c>
      <c r="EC80" s="126">
        <f>'Тест ответы'!EA81*'Показатели'!$F$175*IF($EC$4="да",$C80,1)</f>
        <v>0</v>
      </c>
      <c r="ED80" s="126">
        <f>'Тест ответы'!EB81*'Показатели'!$F$176*IF($ED$4="да",$C80,1)</f>
        <v>0</v>
      </c>
      <c r="EE80" s="126">
        <f>'Тест ответы'!EC81*'Показатели'!$F$177*IF($EE$4="да",$C80,1)</f>
        <v>0</v>
      </c>
      <c r="EF80" s="126">
        <f>'Тест ответы'!ED81*'Показатели'!$F$178*IF($EF$4="да",$C80,1)</f>
        <v>0</v>
      </c>
      <c r="EG80" s="126">
        <f>'Тест ответы'!EE81*'Показатели'!$F$179*IF($EG$4="да",$C80,1)</f>
        <v>0</v>
      </c>
      <c r="EH80" s="126">
        <f>'Тест ответы'!EF81*'Показатели'!$F$180*IF($EH$4="да",$C80,1)</f>
        <v>0</v>
      </c>
      <c r="EI80" s="126">
        <f>'Тест ответы'!EG81*'Показатели'!$F$181*IF($EI$4="да",$C80,1)</f>
        <v>0</v>
      </c>
      <c r="EJ80" s="126">
        <f>'Тест ответы'!EH81*'Показатели'!$F$182*IF($EJ$4="да",$C80,1)</f>
        <v>0</v>
      </c>
      <c r="EK80" s="126">
        <f>'Тест ответы'!EI81*'Показатели'!$F$183*IF($EK$4="да",$C80,1)</f>
        <v>0</v>
      </c>
      <c r="EL80" s="126">
        <f>'Тест ответы'!EJ81*'Показатели'!$F$184*IF($EL$4="да",$C80,1)</f>
        <v>0</v>
      </c>
      <c r="EM80" s="126">
        <f>'Тест ответы'!EK81*'Показатели'!$F$185*IF($EM$4="да",$C80,1)</f>
        <v>0</v>
      </c>
      <c r="EN80" s="126">
        <f>'Тест ответы'!EL81*'Показатели'!$F$186*IF($EN$4="да",$C80,1)</f>
        <v>0</v>
      </c>
      <c r="EO80" s="126">
        <f>'Тест ответы'!EM81*'Показатели'!$F$187*IF($EO$4="да",$C80,1)</f>
        <v>0</v>
      </c>
      <c r="EP80" s="126">
        <f>'Тест ответы'!EN81*'Показатели'!$F$188*IF($EP$4="да",$C80,1)</f>
        <v>0</v>
      </c>
      <c r="EQ80" s="126">
        <f>'Тест ответы'!EO81*'Показатели'!$F$189*IF($EQ$4="да",$C80,1)</f>
        <v>0</v>
      </c>
      <c r="ER80" s="126">
        <f>'Тест ответы'!EP81*'Показатели'!$F$190*IF($ER$4="да",$C80,1)</f>
        <v>0</v>
      </c>
      <c r="ES80" s="134">
        <f>'Тест ответы'!EQ81*'Показатели'!$F$191*IF($ES$4="да",$C80,1)</f>
        <v>0</v>
      </c>
      <c r="ET80" s="126">
        <f>'Тест ответы'!ER81*'Показатели'!$F$193*IF($ET$4="да",$C80,1)</f>
        <v>0</v>
      </c>
      <c r="EU80" s="126">
        <f>'Тест ответы'!ES81*'Показатели'!$F$194*IF($EU$4="да",$C80,1)</f>
        <v>0</v>
      </c>
      <c r="EV80" s="126">
        <f>'Тест ответы'!ET81*'Показатели'!$F$195*IF($EV$4="да",$C80,1)</f>
        <v>0</v>
      </c>
      <c r="EW80" s="126">
        <f>'Тест ответы'!EU81*'Показатели'!$F$196*IF($EW$4="да",$C80,1)</f>
        <v>0</v>
      </c>
      <c r="EX80" s="126">
        <f>'Тест ответы'!EV81*'Показатели'!$F$197*IF($EX$4="да",$C80,1)</f>
        <v>0</v>
      </c>
      <c r="EY80" s="126">
        <f>'Тест ответы'!EW81*'Показатели'!$F$198*IF($EY$4="да",$C80,1)</f>
        <v>0</v>
      </c>
      <c r="EZ80" s="126">
        <f>'Тест ответы'!EX81*'Показатели'!$F$199*IF($EZ$4="да",$C80,1)</f>
        <v>0</v>
      </c>
      <c r="FA80" s="126">
        <f>'Тест ответы'!EY81*'Показатели'!$F$200*IF($FA$4="да",$C80,1)</f>
        <v>0</v>
      </c>
      <c r="FB80" s="126">
        <f>'Тест ответы'!EZ81*'Показатели'!$F$201*IF($FB$4="да",$C80,1)</f>
        <v>0</v>
      </c>
      <c r="FC80" s="126">
        <f>'Тест ответы'!FA81*'Показатели'!$F$202*IF($FC$4="да",$C80,1)</f>
        <v>0</v>
      </c>
      <c r="FD80" s="126">
        <f>'Тест ответы'!FB81*'Показатели'!$F$203*IF($FD$4="да",$C80,1)</f>
        <v>0</v>
      </c>
      <c r="FE80" s="126">
        <f>'Тест ответы'!FC81*'Показатели'!$F$204*IF($FE$4="да",$C80,1)</f>
        <v>0</v>
      </c>
      <c r="FF80" s="126">
        <f>'Тест ответы'!FD81*'Показатели'!$F$205*IF($FF$4="да",$C80,1)</f>
        <v>0</v>
      </c>
      <c r="FG80" s="126">
        <f>'Тест ответы'!FE81*'Показатели'!$F$206*IF($FG$4="да",$C80,1)</f>
        <v>0</v>
      </c>
      <c r="FH80" s="126">
        <f>'Тест ответы'!FF81*'Показатели'!$F$207*IF($FH$4="да",$C80,1)</f>
        <v>0</v>
      </c>
      <c r="FI80" s="126">
        <f>'Тест ответы'!FG81*'Показатели'!$F$208*IF($FI$4="да",$C80,1)</f>
        <v>0</v>
      </c>
      <c r="FJ80" s="126">
        <f>'Тест ответы'!FH81*'Показатели'!$F$209*IF($FJ$4="да",$C80,1)</f>
        <v>0</v>
      </c>
      <c r="FK80" s="135">
        <f>'Тест ответы'!FI81*'Показатели'!$F$210*IF($FK$4="да",$C80,1)</f>
        <v>0</v>
      </c>
      <c r="FL80" s="122">
        <f>'Тест ответы'!FJ81*'Показатели'!$F$214*IF(FL$4="да",$C80,1)</f>
        <v>0</v>
      </c>
      <c r="FM80" s="122">
        <f>'Тест ответы'!FK81*'Показатели'!$F$215*IF(FM$4="да",$C80,1)</f>
        <v>0</v>
      </c>
      <c r="FN80" s="122">
        <f>'Тест ответы'!FL81*'Показатели'!$F$217*IF(FN$4="да",$C80,1)</f>
        <v>0</v>
      </c>
      <c r="FO80" s="122">
        <f>'Тест ответы'!FM81*'Показатели'!$F$218*IF(FO$4="да",$C80,1)</f>
        <v>0</v>
      </c>
      <c r="FP80" s="122">
        <f>'Тест ответы'!FN81*'Показатели'!$F$220*IF(FP$4="да",$C80,1)</f>
        <v>0</v>
      </c>
      <c r="FQ80" s="122">
        <f>'Тест ответы'!FO81*'Показатели'!$F$221*IF(FQ$4="да",$C80,1)</f>
        <v>0</v>
      </c>
      <c r="FR80" s="122">
        <f>'Тест ответы'!FP81*'Показатели'!$F$222*IF(FR$4="да",$C80,1)</f>
        <v>0</v>
      </c>
      <c r="FS80" s="122">
        <f>'Тест ответы'!FQ81*'Показатели'!$F$223*IF(FS$4="да",$C80,1)</f>
        <v>0</v>
      </c>
      <c r="FT80" s="122">
        <f>'Тест ответы'!FR81*'Показатели'!$F$224*IF(FT$4="да",$C80,1)</f>
        <v>0</v>
      </c>
      <c r="FU80" s="122">
        <f>'Тест ответы'!FS81*'Показатели'!$F$225*IF(FU$4="да",$C80,1)</f>
        <v>0</v>
      </c>
      <c r="FV80" s="122">
        <f>'Тест ответы'!FT81*'Показатели'!$F$227*IF(FV$4="да",$C80,1)</f>
        <v>0</v>
      </c>
      <c r="FW80" s="122">
        <f>'Тест ответы'!FU81*'Показатели'!$F$228*IF(FW$4="да",$C80,1)</f>
        <v>0</v>
      </c>
      <c r="FX80" s="122">
        <f>'Тест ответы'!FV81*'Показатели'!$F$229*IF(FX$4="да",$C80,1)</f>
        <v>0</v>
      </c>
      <c r="FY80" s="122">
        <f>'Тест ответы'!FW81*'Показатели'!$F$230*IF(FY$4="да",$C80,1)</f>
        <v>0</v>
      </c>
      <c r="FZ80" s="122">
        <f>'Тест ответы'!FX81*'Показатели'!$F$231*IF(FZ$4="да",$C80,1)</f>
        <v>0</v>
      </c>
      <c r="GA80" s="122">
        <f>'Тест ответы'!FY81*'Показатели'!$F$232*IF(GA$4="да",$C80,1)</f>
        <v>0</v>
      </c>
      <c r="GB80" s="132">
        <f>'Тест ответы'!FZ81*'Показатели'!$F$235*IF($GB$4="да",$C80,1)</f>
        <v>0</v>
      </c>
      <c r="GC80" s="122">
        <f>'Тест ответы'!GA81*'Показатели'!$F$236*IF($GC$4="да",$C80,1)</f>
        <v>0</v>
      </c>
      <c r="GD80" s="122">
        <f>'Тест ответы'!GB81*'Показатели'!$F$238*IF($GD$4="да",$C80,1)</f>
        <v>0</v>
      </c>
      <c r="GE80" s="122">
        <f>'Тест ответы'!GC81*'Показатели'!$F$239*IF($GE$4="да",$C80,1)</f>
        <v>0</v>
      </c>
      <c r="GF80" s="122">
        <f>'Тест ответы'!GD81*'Показатели'!$F$241*IF($GF$4="да",$C80,1)</f>
        <v>0</v>
      </c>
      <c r="GG80" s="122">
        <f>'Тест ответы'!GE81*'Показатели'!$F$242*IF($GG$4="да",$C80,1)</f>
        <v>0</v>
      </c>
      <c r="GH80" s="122">
        <f>'Тест ответы'!GF81*'Показатели'!$F$243*IF($GH$4="да",$C80,1)</f>
        <v>0</v>
      </c>
      <c r="GI80" s="122">
        <f>'Тест ответы'!GG81*'Показатели'!$F$244*IF($GI$4="да",$C80,1)</f>
        <v>0</v>
      </c>
      <c r="GJ80" s="122">
        <f>'Тест ответы'!GH81*'Показатели'!$F$245*IF($GJ$4="да",$C80,1)</f>
        <v>0</v>
      </c>
      <c r="GK80" s="122">
        <f>'Тест ответы'!GI81*'Показатели'!$F$246*IF($GK$4="да",$C80,1)</f>
        <v>0</v>
      </c>
      <c r="GL80" s="122">
        <f>'Тест ответы'!GJ81*'Показатели'!$F$248*IF($GL$4="да",$C80,1)</f>
        <v>0</v>
      </c>
      <c r="GM80" s="122">
        <f>'Тест ответы'!GK81*'Показатели'!$F$249*IF($GM$4="да",$C80,1)</f>
        <v>0</v>
      </c>
      <c r="GN80" s="122">
        <f>'Тест ответы'!GL81*'Показатели'!$F$250*IF($GN$4="да",$C80,1)</f>
        <v>0</v>
      </c>
      <c r="GO80" s="122">
        <f>'Тест ответы'!GM81*'Показатели'!$F$251*IF($GO$4="да",$C80,1)</f>
        <v>0</v>
      </c>
      <c r="GP80" s="122">
        <f>'Тест ответы'!GN81*'Показатели'!$F$252*IF($GP$4="да",$C80,1)</f>
        <v>0</v>
      </c>
      <c r="GQ80" s="122">
        <f>'Тест ответы'!GO81*'Показатели'!$F$253*IF($GQ$4="да",$C80,1)</f>
        <v>0</v>
      </c>
      <c r="GR80" s="132">
        <f>'Тест ответы'!GP81*'Показатели'!$F$256*IF($GR$4="да",$C80,1)</f>
        <v>0</v>
      </c>
      <c r="GS80" s="122">
        <f>'Тест ответы'!GQ81*'Показатели'!$F$257*IF($GS$4="да",$C80,1)</f>
        <v>0</v>
      </c>
      <c r="GT80" s="122">
        <f>'Тест ответы'!GR81*'Показатели'!$F$258*IF($GT$4="да",$C80,1)</f>
        <v>0</v>
      </c>
      <c r="GU80" s="122">
        <f>'Тест ответы'!GS81*'Показатели'!$F$260*IF($GU$4="да",$C80,1)</f>
        <v>0</v>
      </c>
      <c r="GV80" s="122">
        <f>'Тест ответы'!GT81*'Показатели'!$F$261*IF($GV$4="да",$C80,1)</f>
        <v>0</v>
      </c>
      <c r="GW80" s="122">
        <f>'Тест ответы'!GU81*'Показатели'!$F$262*IF($GW$4="да",$C80,1)</f>
        <v>0</v>
      </c>
      <c r="GX80" s="122">
        <f>'Тест ответы'!GV81*'Показатели'!$F$264*IF($GX$4="да",$C80,1)</f>
        <v>0</v>
      </c>
      <c r="GY80" s="122">
        <f>'Тест ответы'!GW81*'Показатели'!$F$265*IF($GY$4="да",$C80,1)</f>
        <v>0</v>
      </c>
      <c r="GZ80" s="122">
        <f>'Тест ответы'!GX81*'Показатели'!$F$266*IF($GZ$4="да",$C80,1)</f>
        <v>0</v>
      </c>
      <c r="HA80" s="122">
        <f>'Тест ответы'!GY81*'Показатели'!$F$267*IF($HA$4="да",$C80,1)</f>
        <v>0</v>
      </c>
      <c r="HB80" s="122">
        <f>'Тест ответы'!GZ81*'Показатели'!$F$269*IF($HB$4="да",$C80,1)</f>
        <v>0</v>
      </c>
      <c r="HC80" s="122">
        <f>'Тест ответы'!HA81*'Показатели'!$F$270*IF($HC$4="да",$C80,1)</f>
        <v>0</v>
      </c>
      <c r="HD80" s="122">
        <f>'Тест ответы'!HB81*'Показатели'!$F$271*IF($HD$4="да",$C80,1)</f>
        <v>0</v>
      </c>
      <c r="HE80" s="122">
        <f>'Тест ответы'!HC81*'Показатели'!$F$272*IF($HE$4="да",$C80,1)</f>
        <v>0</v>
      </c>
      <c r="HF80" s="122">
        <f>'Тест ответы'!HD81*'Показатели'!$F$274*IF($HF$4="да",$C80,1)</f>
        <v>0</v>
      </c>
      <c r="HG80" s="122">
        <f>'Тест ответы'!HE81*'Показатели'!$F$275*IF($HG$4="да",$C80,1)</f>
        <v>0</v>
      </c>
      <c r="HH80" s="122">
        <f>'Тест ответы'!HF81*'Показатели'!$F$276*IF($HH$4="да",$C80,1)</f>
        <v>0</v>
      </c>
      <c r="HI80" s="122">
        <f>'Тест ответы'!HG81*'Показатели'!$F$277*IF($HI$4="да",$C80,1)</f>
        <v>0</v>
      </c>
      <c r="HJ80" s="122">
        <f>'Тест ответы'!HH81*'Показатели'!$F$278*IF($HJ$4="да",$C80,1)</f>
        <v>0</v>
      </c>
      <c r="HK80" s="122">
        <f>'Тест ответы'!HI81*'Показатели'!$F$279*IF($HK$4="да",$C80,1)</f>
        <v>0</v>
      </c>
      <c r="HL80" s="122">
        <f>'Тест ответы'!HJ81*'Показатели'!$F$280*IF($HL$4="да",$C80,1)</f>
        <v>0</v>
      </c>
      <c r="HM80" s="122">
        <f>'Тест ответы'!HK81*'Показатели'!$F$281*IF($HM$4="да",$C80,1)</f>
        <v>0</v>
      </c>
      <c r="HN80" s="122">
        <f>'Тест ответы'!HL81*'Показатели'!$F$282*IF($HN$4="да",$C80,1)</f>
        <v>0</v>
      </c>
      <c r="HO80" s="122">
        <f>'Тест ответы'!HM81*'Показатели'!$F$284*IF($HO$4="да",$C80,1)</f>
        <v>0</v>
      </c>
      <c r="HP80" s="122">
        <f>'Тест ответы'!HN81*'Показатели'!$F$285*IF($HP$4="да",$C80,1)</f>
        <v>0</v>
      </c>
      <c r="HQ80" s="122">
        <f>'Тест ответы'!HO81*'Показатели'!$F$286*IF($HQ$4="да",$C80,1)</f>
        <v>0</v>
      </c>
      <c r="HR80" s="122">
        <f>'Тест ответы'!HP81*'Показатели'!$F$287*IF($HR$4="да",$C80,1)</f>
        <v>0</v>
      </c>
      <c r="HS80" s="122">
        <f>'Тест ответы'!HQ81*'Показатели'!$F$288*IF($HS$4="да",$C80,1)</f>
        <v>0</v>
      </c>
      <c r="HT80" s="122">
        <f>'Тест ответы'!HR81*'Показатели'!$F$289*IF(HT$4="да",$C80,1)</f>
        <v>0</v>
      </c>
      <c r="HU80" s="122">
        <f>'Тест ответы'!HS81*'Показатели'!$F$290*IF($HU$4="да",$C80,1)</f>
        <v>0</v>
      </c>
      <c r="HV80" s="122">
        <f>'Тест ответы'!HT81*'Показатели'!$F$291*IF($HV$4="да",$C80,1)</f>
        <v>0</v>
      </c>
      <c r="HW80" s="122">
        <f>'Тест ответы'!HU81*'Показатели'!$F$292*IF($HW$4="да",$C80,1)</f>
        <v>0</v>
      </c>
      <c r="HX80" s="122" t="str">
        <f>'Тест ответы'!HV81*#REF!*C80</f>
        <v>#REF!</v>
      </c>
      <c r="HY80" s="133" t="str">
        <f>'Тест ответы'!HW81*#REF!*C80</f>
        <v>#REF!</v>
      </c>
      <c r="HZ80" s="122">
        <f>'Тест ответы'!HX81*'Показатели'!$F$295*IF(HZ$4="да",$C80,1)</f>
        <v>0</v>
      </c>
      <c r="IA80" s="122">
        <f>'Тест ответы'!HY81*'Показатели'!$F$296*IF(IA$4="да",$C80,1)</f>
        <v>0</v>
      </c>
      <c r="IB80" s="122">
        <f>'Тест ответы'!HZ81*'Показатели'!$F$297*IF(IB$4="да",$C80,1)</f>
        <v>0</v>
      </c>
      <c r="IC80" s="122">
        <f>'Тест ответы'!IA81*'Показатели'!$F$299*IF(IC$4="да",$C80,1)</f>
        <v>0</v>
      </c>
      <c r="ID80" s="122">
        <f>'Тест ответы'!IB81*'Показатели'!$F$300*IF(ID$4="да",$C80,1)</f>
        <v>0</v>
      </c>
      <c r="IE80" s="122">
        <f>'Тест ответы'!IC81*'Показатели'!$F$301*IF(IE$4="да",$C80,1)</f>
        <v>0</v>
      </c>
      <c r="IF80" s="122">
        <f>'Тест ответы'!ID81*'Показатели'!$F$303*IF(IF$4="да",$C80,1)</f>
        <v>0</v>
      </c>
      <c r="IG80" s="122">
        <f>'Тест ответы'!IE81*'Показатели'!$F$304*IF(IG$4="да",$C80,1)</f>
        <v>0</v>
      </c>
      <c r="IH80" s="122">
        <f>'Тест ответы'!IF81*'Показатели'!$F$305*IF(IH$4="да",$C80,1)</f>
        <v>0</v>
      </c>
      <c r="II80" s="122">
        <f>'Тест ответы'!IG81*'Показатели'!$F$307*IF(II$4="да",$C80,1)</f>
        <v>0</v>
      </c>
      <c r="IJ80" s="122">
        <f>'Тест ответы'!IH81*'Показатели'!$F$308*IF(IJ$4="да",$C80,1)</f>
        <v>0</v>
      </c>
      <c r="IK80" s="122">
        <f>'Тест ответы'!II81*'Показатели'!$F$309*IF(IK$4="да",$C80,1)</f>
        <v>0</v>
      </c>
      <c r="IL80" s="122">
        <f>'Тест ответы'!IJ81*'Показатели'!$F$313*IF(IL$4="да",$C80,1)</f>
        <v>0</v>
      </c>
      <c r="IM80" s="122">
        <f>'Тест ответы'!IK81*'Показатели'!$F$314*IF(IM$4="да",$C80,1)</f>
        <v>0</v>
      </c>
      <c r="IN80" s="122">
        <f>'Тест ответы'!IL81*'Показатели'!$F$315*IF(IN$4="да",$C80,1)</f>
        <v>0</v>
      </c>
      <c r="IO80" s="122">
        <f>'Тест ответы'!IM81*'Показатели'!$F$316*IF(IO$4="да",$C80,1)</f>
        <v>0</v>
      </c>
      <c r="IP80" s="122">
        <f>'Тест ответы'!IN81*'Показатели'!$F$317*IF(IP$4="да",$C80,1)</f>
        <v>0</v>
      </c>
      <c r="IQ80" s="122">
        <f>'Тест ответы'!IO81*'Показатели'!$F$318*IF(IQ$4="да",$C80,1)</f>
        <v>0</v>
      </c>
      <c r="IR80" s="122">
        <f>'Тест ответы'!IP81*'Показатели'!$F$320*IF(IR$4="да",$C80,1)</f>
        <v>0</v>
      </c>
      <c r="IS80" s="122">
        <f>'Тест ответы'!IQ81*'Показатели'!$F$321*IF(IS$4="да",$C80,1)</f>
        <v>0</v>
      </c>
      <c r="IT80" s="122">
        <f>'Тест ответы'!IR81*'Показатели'!$F$322*IF(IT$4="да",$C80,1)</f>
        <v>0</v>
      </c>
      <c r="IU80" s="122">
        <f>'Тест ответы'!IS81*'Показатели'!$F$323*IF(IU$4="да",$C80,1)</f>
        <v>0</v>
      </c>
      <c r="IV80" s="122">
        <f>'Тест ответы'!IT81*'Показатели'!$F$324*IF(IV$4="да",$C80,1)</f>
        <v>0</v>
      </c>
      <c r="IW80" s="122">
        <f>'Тест ответы'!IU81*'Показатели'!$F$325*IF(IW$4="да",$C80,1)</f>
        <v>0</v>
      </c>
      <c r="IX80" s="122">
        <f>'Тест ответы'!IV81*'Показатели'!$F$327*IF(IX$4="да",$C80,1)</f>
        <v>0</v>
      </c>
      <c r="IY80" s="122">
        <f>'Тест ответы'!IW81*'Показатели'!$F$328*IF(IY$4="да",$C80,1)</f>
        <v>0</v>
      </c>
      <c r="IZ80" s="132">
        <f>'Тест ответы'!IX81*'Показатели'!$F$331*IF(IZ$4="да",$C80,1)</f>
        <v>0</v>
      </c>
      <c r="JA80" s="122">
        <f>'Тест ответы'!IY81*'Показатели'!$F$332*IF(JA$4="да",$C80,1)</f>
        <v>0</v>
      </c>
      <c r="JB80" s="122">
        <f>'Тест ответы'!IZ81*'Показатели'!$F$333*IF(JB$4="да",$C80,1)</f>
        <v>0</v>
      </c>
      <c r="JC80" s="122">
        <f>'Тест ответы'!JA81*'Показатели'!$F$334*IF(JC$4="да",$C80,1)</f>
        <v>0</v>
      </c>
      <c r="JD80" s="122">
        <f>'Тест ответы'!JB81*'Показатели'!$F$335*IF(JD$4="да",$C80,1)</f>
        <v>0</v>
      </c>
      <c r="JE80" s="122">
        <f>'Тест ответы'!JC81*'Показатели'!$F$336*IF(JE$4="да",$C80,1)</f>
        <v>0</v>
      </c>
      <c r="JF80" s="122">
        <f>'Тест ответы'!JD81*'Показатели'!$F$338*IF(JF$4="да",$C80,1)</f>
        <v>0</v>
      </c>
      <c r="JG80" s="122">
        <f>'Тест ответы'!JE81*'Показатели'!$F$339*IF(JG$4="да",$C80,1)</f>
        <v>0</v>
      </c>
      <c r="JH80" s="122">
        <f>'Тест ответы'!JF81*'Показатели'!$F$341*IF(JH$4="да",$C80,1)</f>
        <v>0</v>
      </c>
      <c r="JI80" s="122">
        <f>'Тест ответы'!JG81*'Показатели'!$F$342*IF(JI$4="да",$C80,1)</f>
        <v>0</v>
      </c>
      <c r="JJ80" s="122">
        <f>'Тест ответы'!JH81*'Показатели'!$F$343*IF(JJ$4="да",$C80,1)</f>
        <v>0</v>
      </c>
      <c r="JK80" s="122">
        <f>'Тест ответы'!JI81*'Показатели'!$F$344*IF(JK$4="да",$C80,1)</f>
        <v>0</v>
      </c>
      <c r="JL80" s="122">
        <f>'Тест ответы'!JJ81*'Показатели'!$F$345*IF(JL$4="да",$C80,1)</f>
        <v>0</v>
      </c>
      <c r="JM80" s="122">
        <f>'Тест ответы'!JK81*'Показатели'!$F$346*IF(JM$4="да",$C80,1)</f>
        <v>0</v>
      </c>
      <c r="JN80" s="122">
        <f>'Тест ответы'!JL81*'Показатели'!$F$347*IF(JN$4="да",$C80,1)</f>
        <v>0</v>
      </c>
      <c r="JO80" s="122">
        <f>'Тест ответы'!JM81*'Показатели'!$F$348*IF(JO$4="да",$C80,1)</f>
        <v>0</v>
      </c>
      <c r="JP80" s="122">
        <f>'Тест ответы'!JN81*'Показатели'!$F$349*IF(JP$4="да",$C80,1)</f>
        <v>0</v>
      </c>
      <c r="JQ80" s="122">
        <f>'Тест ответы'!JO81*'Показатели'!$F$350*IF(JQ$4="да",$C80,1)</f>
        <v>0</v>
      </c>
      <c r="JR80" s="122">
        <f>'Тест ответы'!JP81*'Показатели'!$F$351*IF(JR$4="да",$C80,1)</f>
        <v>0</v>
      </c>
      <c r="JS80" s="122">
        <f>'Тест ответы'!JQ81*'Показатели'!$F$352*IF(JS$4="да",$C80,1)</f>
        <v>0</v>
      </c>
      <c r="JT80" s="122">
        <f>'Тест ответы'!JR81*'Показатели'!$F$353*IF(JT$4="да",$C80,1)</f>
        <v>0</v>
      </c>
      <c r="JU80" s="122">
        <f>'Тест ответы'!JS81*'Показатели'!$F$354*IF(JU$4="да",$C80,1)</f>
        <v>0</v>
      </c>
      <c r="JV80" s="122">
        <f>'Тест ответы'!JT81*'Показатели'!$F$355*IF(JV$4="да",$C80,1)</f>
        <v>0</v>
      </c>
      <c r="JW80" s="122">
        <f>'Тест ответы'!JU81*'Показатели'!$F$356*IF(JW$4="да",$C80,1)</f>
        <v>0</v>
      </c>
      <c r="JX80" s="122">
        <f>'Тест ответы'!JV81*'Показатели'!$F$357*IF(JX$4="да",$C80,1)</f>
        <v>0</v>
      </c>
      <c r="JY80" s="122">
        <f>'Тест ответы'!JW81*'Показатели'!$F$358*IF(JY$4="да",$C80,1)</f>
        <v>0</v>
      </c>
      <c r="JZ80" s="122">
        <f>'Тест ответы'!JX81*'Показатели'!$F$360*IF(JZ$4="да",$C80,1)</f>
        <v>0</v>
      </c>
      <c r="KA80" s="122">
        <f>'Тест ответы'!JY81*'Показатели'!$F$361*IF(KA$4="да",$C80,1)</f>
        <v>0</v>
      </c>
      <c r="KB80" s="122">
        <f>'Тест ответы'!JZ81*'Показатели'!$F$362*IF(KB$4="да",$C80,1)</f>
        <v>0</v>
      </c>
      <c r="KC80" s="122">
        <f>'Тест ответы'!KA81*'Показатели'!$F$363*IF(KC$4="да",$C80,1)</f>
        <v>0</v>
      </c>
      <c r="KD80" s="122">
        <f>'Тест ответы'!KB81*'Показатели'!$F$364*IF(KD$4="да",$C80,1)</f>
        <v>0</v>
      </c>
      <c r="KE80" s="136">
        <f>'Тест ответы'!KC81*'Показатели'!$F$365*IF(KE$4="да",$C80,1)</f>
        <v>0</v>
      </c>
      <c r="KF80" s="122">
        <f>'Тест ответы'!KD81*'Показатели'!$F$380*IF(KF$4="да",A80,1)</f>
        <v>0</v>
      </c>
      <c r="KG80" s="122">
        <f>'Тест ответы'!KE81*'Показатели'!$F$383*IF(KG$4="да",B80,1)</f>
        <v>0</v>
      </c>
      <c r="KH80" s="133">
        <f>'Тест ответы'!KF81*'Показатели'!$F$385*IF(KH$4="да",C80,1)</f>
        <v>0</v>
      </c>
      <c r="KI80" s="122">
        <f>'Тест ответы'!KG81*'Показатели'!$F$387*IF($KI$4="да",C80,1)</f>
        <v>0</v>
      </c>
      <c r="KJ80" s="122">
        <f>'Тест ответы'!KH81*'Показатели'!$F$388*IF($KJ$4="да",C80,1)</f>
        <v>0</v>
      </c>
      <c r="KK80" s="122">
        <f>'Тест ответы'!KI81*'Показатели'!$F$389*IF($KK$4="да",C80,1)</f>
        <v>0</v>
      </c>
      <c r="KL80" s="132">
        <f>'Тест ответы'!KJ81*'Показатели'!$F$391*IF(KL$4="да",C80,1)</f>
        <v>0</v>
      </c>
      <c r="KM80" s="122">
        <f>'Тест ответы'!KK81*'Показатели'!$F$392*IF(KM$4="да",D80,1)</f>
        <v>0</v>
      </c>
      <c r="KN80" s="132">
        <f>'Тест ответы'!KL81*'Показатели'!$F$394*IF($KN$4="да",C80,1)</f>
        <v>0</v>
      </c>
      <c r="KO80" s="133">
        <f>'Тест ответы'!KM81*'Показатели'!$F$395*IF($KO$4="да",C80,1)</f>
        <v>0</v>
      </c>
      <c r="KP80" s="122">
        <f>'Тест ответы'!KN81*'Показатели'!$F$397*IF($KP$4="да",$C80,1)</f>
        <v>0</v>
      </c>
      <c r="KQ80" s="122">
        <f>'Тест ответы'!KO81*'Показатели'!$F$398*IF($KQ$4="да",$C80,1)</f>
        <v>0</v>
      </c>
      <c r="KR80" s="122">
        <f>'Тест ответы'!KP81*'Показатели'!$F$400*IF($KR$4="да",$C80,1)</f>
        <v>0</v>
      </c>
      <c r="KS80" s="133">
        <f>'Тест ответы'!KQ81*'Показатели'!$F$401*IF($KS$4="да",$C80,1)</f>
        <v>0</v>
      </c>
      <c r="KT80" s="122">
        <f>'Тест ответы'!KR81*'Показатели'!$F$403*IF($KT$4="да",$C80,1)</f>
        <v>0</v>
      </c>
      <c r="KU80" s="122">
        <f>'Тест ответы'!KS81*'Показатели'!$F$405*IF($KU$4="да",$C80,1)</f>
        <v>0</v>
      </c>
      <c r="KV80" s="130">
        <f>'Тест ответы'!KT81*'Показатели'!$F$408*IF($KV$4="да",$C80,1)</f>
        <v>0</v>
      </c>
      <c r="KW80" s="122">
        <f>'Тест ответы'!KU81*'Показатели'!$F$409*IF($KW$4="да",$C80,1)</f>
        <v>0</v>
      </c>
      <c r="KX80" s="122">
        <f>'Тест ответы'!KV81*'Показатели'!$F$410*IF($KX$4="да",$C80,1)</f>
        <v>0</v>
      </c>
      <c r="KY80" s="122">
        <f>'Тест ответы'!KW81*'Показатели'!$F$411*IF($KY$4="да",$C80,1)</f>
        <v>0</v>
      </c>
      <c r="KZ80" s="132">
        <f>'Тест ответы'!KX81*'Показатели'!$F$413*IF($KZ$4="да",$C80,1)</f>
        <v>0</v>
      </c>
      <c r="LA80" s="122">
        <f>'Тест ответы'!KY81*'Показатели'!$F$415*IF($LA$4="да",$C80,1)</f>
        <v>0</v>
      </c>
      <c r="LB80" s="122">
        <f>'Тест ответы'!KZ81*'Показатели'!$F$416*IF($LB$4="да",$C80,1)</f>
        <v>0</v>
      </c>
      <c r="LC80" s="122">
        <f>'Тест ответы'!LA81*'Показатели'!$F$417*IF($LC$4="да",$C80,1)</f>
        <v>0</v>
      </c>
      <c r="LD80" s="132">
        <f>'Тест ответы'!LB81*'Показатели'!$F$420*IF($LD$4="да",$C80,1)</f>
        <v>0</v>
      </c>
      <c r="LE80" s="122">
        <f>'Тест ответы'!LC81*'Показатели'!$F$422*IF($LE$4="да",$C80,1)</f>
        <v>0</v>
      </c>
      <c r="LF80" s="122">
        <f>'Тест ответы'!LD81*'Показатели'!$F$423*IF($LF$4="да",$C80,1)</f>
        <v>0</v>
      </c>
      <c r="LG80" s="122">
        <f>'Тест ответы'!LE81*'Показатели'!$F$424*IF($LG$4="да",$C80,1)</f>
        <v>0</v>
      </c>
      <c r="LH80" s="132">
        <f>'Тест ответы'!LF81*'Показатели'!$F$426*IF(LH$4="да",$C80,1)</f>
        <v>0</v>
      </c>
      <c r="LI80" s="122">
        <f>'Тест ответы'!LG81*'Показатели'!$F$427*IF($LI$4="да",$C80,1)</f>
        <v>0</v>
      </c>
      <c r="LJ80" s="122">
        <f>'Тест ответы'!LH81*'Показатели'!$F$428*IF($LJ$4="да",$C80,1)</f>
        <v>0</v>
      </c>
      <c r="LK80" s="122">
        <f>'Тест ответы'!LI81*'Показатели'!$F$429*IF($LK$4="да",$C80,1)</f>
        <v>0</v>
      </c>
      <c r="LL80" s="122">
        <f>'Тест ответы'!LJ81*'Показатели'!$F$430*IF($LI$4="да",$C80,1)</f>
        <v>0</v>
      </c>
      <c r="LM80" s="125">
        <f>'Тест ответы'!LK81*'Показатели'!$F$461*IF(LM$4="да",$C80,1)</f>
        <v>0</v>
      </c>
      <c r="LN80" s="126">
        <f>'Тест ответы'!LL81*'Показатели'!$F$462*IF(LN$4="да",$C80,1)</f>
        <v>0</v>
      </c>
      <c r="LO80" s="126">
        <f>'Тест ответы'!LM81*'Показатели'!$F$463*IF(LO$4="да",$C80,1)</f>
        <v>0</v>
      </c>
      <c r="LP80" s="126">
        <f>'Тест ответы'!LN81*'Показатели'!$F$464*IF(LP$4="да",$C80,1)</f>
        <v>0</v>
      </c>
      <c r="LQ80" s="126">
        <f>'Тест ответы'!LO81*'Показатели'!$F$466*IF(LQ$4="да",$C80,1)</f>
        <v>0</v>
      </c>
      <c r="LR80" s="126">
        <f>'Тест ответы'!LP81*'Показатели'!$F$467*IF(LR$4="да",$C80,1)</f>
        <v>0</v>
      </c>
      <c r="LS80" s="126">
        <f>'Тест ответы'!LQ81*'Показатели'!$F$468*IF(LS$4="да",$C80,1)</f>
        <v>0</v>
      </c>
      <c r="LT80" s="135">
        <f>'Тест ответы'!LR81*'Показатели'!$F$469*IF(LT$4="да",$C80,1)</f>
        <v>0</v>
      </c>
      <c r="LU80" s="122">
        <f>'Тест ответы'!LS81*'Показатели'!$F$472*IF($LU$4="да",$C80,1)</f>
        <v>0</v>
      </c>
      <c r="LV80" s="122">
        <f>'Тест ответы'!LT81*'Показатели'!$F$473*IF($LV$4="да",$C80,1)</f>
        <v>0</v>
      </c>
      <c r="LW80" s="122">
        <f>'Тест ответы'!LU81*'Показатели'!$F$474*IF($LW$4="да",$C80,1)</f>
        <v>0</v>
      </c>
      <c r="LX80" s="122">
        <f>'Тест ответы'!LV81*'Показатели'!$F$476*IF($LX$4="да",$C80,1)</f>
        <v>0</v>
      </c>
      <c r="LY80" s="122">
        <f>'Тест ответы'!LW81*'Показатели'!$F$477*IF($LY$4="да",$C80,1)</f>
        <v>0</v>
      </c>
      <c r="LZ80" s="122">
        <f>'Тест ответы'!LX81*'Показатели'!$F$478*IF(LZ$4="да",$C80,1)</f>
        <v>0</v>
      </c>
      <c r="MA80" s="122">
        <f>'Тест ответы'!LY81*'Показатели'!$F$479*IF($MA$4="да",$C80,1)</f>
        <v>0</v>
      </c>
      <c r="MB80" s="122">
        <f>'Тест ответы'!LZ81*'Показатели'!$F$480*IF($MB$4="да",$C80,1)</f>
        <v>0</v>
      </c>
      <c r="MC80" s="122">
        <f>'Тест ответы'!MA81*'Показатели'!$F$481*IF($MC$4="да",$C80,1)</f>
        <v>0</v>
      </c>
      <c r="MD80" s="122">
        <f>'Тест ответы'!MB81*'Показатели'!$F$483*IF($MD$4="да",$C80,1)</f>
        <v>0</v>
      </c>
      <c r="ME80" s="122">
        <f>'Тест ответы'!MC81*'Показатели'!$F$484*IF($ME$4="да",$C80,1)</f>
        <v>0</v>
      </c>
      <c r="MF80" s="122">
        <f>'Тест ответы'!MD81*'Показатели'!$F$486*IF($MF$4="да",$C80,1)</f>
        <v>0</v>
      </c>
      <c r="MG80" s="136">
        <f>'Тест ответы'!ME81*'Показатели'!F$487*IF(MG$4="да",$C80,1)</f>
        <v>0</v>
      </c>
      <c r="MH80" s="126">
        <f>'Тест ответы'!MF81*'Показатели'!$F$489*IF($MH$4="да",$C80,1)</f>
        <v>0</v>
      </c>
      <c r="MI80" s="126">
        <f>'Тест ответы'!MG81*'Показатели'!$F$490*IF($MI$4="да",$C80,1)</f>
        <v>0</v>
      </c>
      <c r="MJ80" s="126">
        <f>'Тест ответы'!MH81*'Показатели'!$F$491*IF($MJ$4="да",$C80,1)</f>
        <v>0</v>
      </c>
      <c r="MK80" s="126">
        <f>'Тест ответы'!MI81*'Показатели'!$F$492*IF($MK$4="да",$C80,1)</f>
        <v>0</v>
      </c>
      <c r="ML80" s="126">
        <f>'Тест ответы'!MJ81*'Показатели'!$F$493*IF($ML$4="да",$C80,1)</f>
        <v>0</v>
      </c>
      <c r="MM80" s="126">
        <f>'Тест ответы'!MK81*'Показатели'!$F$494*IF($MM$4="да",$C80,1)</f>
        <v>0</v>
      </c>
      <c r="MN80" s="126">
        <f>'Тест ответы'!ML81*'Показатели'!$F$495*IF($MN$4="да",$C80,1)</f>
        <v>0</v>
      </c>
      <c r="MO80" s="126">
        <f>'Тест ответы'!MM81*'Показатели'!$F$496*IF($MO$4="да",$C80,1)</f>
        <v>0</v>
      </c>
      <c r="MP80" s="126">
        <f>'Тест ответы'!MN81*'Показатели'!$F$497*IF($MP$4="да",$C80,1)</f>
        <v>0</v>
      </c>
      <c r="MQ80" s="126">
        <f>'Тест ответы'!MO81*'Показатели'!$F$498*IF($MQ$4="да",$C80,1)</f>
        <v>0</v>
      </c>
      <c r="MR80" s="126">
        <f>'Тест ответы'!MP81*'Показатели'!$F$499*IF($MR$4="да",$C80,1)</f>
        <v>0</v>
      </c>
      <c r="MS80" s="126">
        <f>'Тест ответы'!MQ81*'Показатели'!$F$500*IF($MS$4="да",$C80,1)</f>
        <v>0</v>
      </c>
      <c r="MT80" s="126">
        <f>'Тест ответы'!MR81*'Показатели'!$F$501*IF(MT$4="да",$C80,1)</f>
        <v>0</v>
      </c>
      <c r="MU80" s="126">
        <f>'Тест ответы'!MS81*'Показатели'!$F$502*IF(MU$4="да",$C80,1)</f>
        <v>0</v>
      </c>
      <c r="MV80" s="126">
        <f>'Тест ответы'!MT81*'Показатели'!$F$503*IF(MV$4="да",$C80,1)</f>
        <v>0</v>
      </c>
      <c r="MW80" s="126">
        <f>'Тест ответы'!MU81*'Показатели'!$F$504*IF($MW$4="да",$C80,1)</f>
        <v>0</v>
      </c>
      <c r="MX80" s="126">
        <f>'Тест ответы'!MV81*'Показатели'!$F$505*IF(MX$4="да",$C80,1)</f>
        <v>0</v>
      </c>
      <c r="MY80" s="126">
        <f>'Тест ответы'!MW81*'Показатели'!$F$506*IF(MY$4="да",$C80,1)</f>
        <v>0</v>
      </c>
      <c r="MZ80" s="126">
        <f>'Тест ответы'!MX81*'Показатели'!$F$507*IF(MZ$4="да",$C80,1)</f>
        <v>0</v>
      </c>
      <c r="NA80" s="126">
        <f>'Тест ответы'!MY81*'Показатели'!$F$508*IF(NA$4="да",$C80,1)</f>
        <v>0</v>
      </c>
      <c r="NB80" s="126">
        <f>'Тест ответы'!MZ81*'Показатели'!$F$509*IF(NB$4="да",$C80,1)</f>
        <v>0</v>
      </c>
      <c r="NC80" s="126">
        <f>'Тест ответы'!NA81*'Показатели'!$F$510*IF(NC$4="да",$C80,1)</f>
        <v>0</v>
      </c>
      <c r="ND80" s="126">
        <f>'Тест ответы'!NB81*'Показатели'!$F$511*IF(ND$4="да",$C80,1)</f>
        <v>0</v>
      </c>
      <c r="NE80" s="126">
        <f>'Тест ответы'!NC81*'Показатели'!$F$512*IF(NE$4="да",$C80,1)</f>
        <v>0</v>
      </c>
      <c r="NF80" s="126">
        <f>'Тест ответы'!ND81*'Показатели'!$F$513*IF(NF$4="да",$C80,1)</f>
        <v>0</v>
      </c>
      <c r="NG80" s="126">
        <f>'Тест ответы'!NE81*'Показатели'!$F$514*IF(NG$4="да",$C80,1)</f>
        <v>0</v>
      </c>
      <c r="NH80" s="126">
        <f>'Тест ответы'!NF81*'Показатели'!$F$515*IF(NH$4="да",$C80,1)</f>
        <v>0</v>
      </c>
      <c r="NI80" s="134">
        <f>'Тест ответы'!NG81*'Показатели'!$F$516*IF($NI$4="да",$C80,1)</f>
        <v>0</v>
      </c>
      <c r="NJ80" s="126">
        <f>'Тест ответы'!NH81*'Показатели'!$F$518*IF(NJ$4="да",$C80,1)</f>
        <v>0</v>
      </c>
      <c r="NK80" s="126">
        <f>'Тест ответы'!NI81*'Показатели'!$F$519*IF(NK$4="да",$C80,1)</f>
        <v>0</v>
      </c>
      <c r="NL80" s="126">
        <f>'Тест ответы'!NJ81*'Показатели'!$F$520*IF(NL$4="да",$C80,1)</f>
        <v>0</v>
      </c>
      <c r="NM80" s="126">
        <f>'Тест ответы'!NK81*'Показатели'!$F$521*IF(NM$4="да",$C80,1)</f>
        <v>0</v>
      </c>
      <c r="NN80" s="126">
        <f>'Тест ответы'!NL81*'Показатели'!$F$522*IF(NN$4="да",$C80,1)</f>
        <v>0</v>
      </c>
      <c r="NO80" s="126">
        <f>'Тест ответы'!NM81*'Показатели'!$F$523*IF(NO$4="да",$C80,1)</f>
        <v>0</v>
      </c>
      <c r="NP80" s="126">
        <f>'Тест ответы'!NN81*'Показатели'!G$524*IF(NP$4="да",$C80,1)</f>
        <v>0</v>
      </c>
      <c r="NQ80" s="126">
        <f>'Тест ответы'!NO81*'Показатели'!H$525*IF(NQ$4="да",$C80,1)</f>
        <v>0</v>
      </c>
      <c r="NR80" s="126">
        <f>'Тест ответы'!NP81*'Показатели'!I$526*IF(NR$4="да",$C80,1)</f>
        <v>0</v>
      </c>
      <c r="NS80" s="126">
        <f>'Тест ответы'!NQ81*'Показатели'!$F$527*IF(NS$4="да",$C80,1)</f>
        <v>0</v>
      </c>
      <c r="NT80" s="126">
        <f>'Тест ответы'!NR81*'Показатели'!$F$528*IF(NT$4="да",$C80,1)</f>
        <v>0</v>
      </c>
      <c r="NU80" s="126">
        <f>'Тест ответы'!NS81*'Показатели'!$F$529*IF(NU$4="да",$C80,1)</f>
        <v>0</v>
      </c>
      <c r="NV80" s="135">
        <f>'Тест ответы'!NT81*'Показатели'!$F$530*IF(NV$4="да",$C80,1)</f>
        <v>0</v>
      </c>
      <c r="NW80" s="126">
        <f>'Тест ответы'!NU81*'Показатели'!$F$533*IF($NW$4="да",$C80,1)</f>
        <v>0</v>
      </c>
      <c r="NX80" s="126">
        <f>'Тест ответы'!NV81*'Показатели'!$F$534*IF($NX$4="да",$C80,1)</f>
        <v>0</v>
      </c>
      <c r="NY80" s="127">
        <f>'Тест ответы'!NW81*'Показатели'!$F$536*IF($NY$4="да",$C80,1)</f>
        <v>0</v>
      </c>
      <c r="NZ80" s="126">
        <f>'Тест ответы'!NX81*'Показатели'!$F$537*IF($NZ$4="да",$C80,1)</f>
        <v>0</v>
      </c>
      <c r="OA80" s="127">
        <f>'Тест ответы'!NY81*'Показатели'!$F$539*IF(OA$4="да",$C80,1)</f>
        <v>0</v>
      </c>
      <c r="OB80" s="126">
        <f>'Тест ответы'!NZ81*'Показатели'!$F$540*IF(OB$4="да",$C80,1)</f>
        <v>0</v>
      </c>
      <c r="OC80" s="126">
        <f>'Тест ответы'!OA81*'Показатели'!$F$541*IF(OC$4="да",$C80,1)</f>
        <v>0</v>
      </c>
      <c r="OD80" s="126">
        <f>'Тест ответы'!OB81*'Показатели'!$F$542*IF(OD$4="да",$C80,1)</f>
        <v>0</v>
      </c>
      <c r="OE80" s="126">
        <f>'Тест ответы'!OC81*'Показатели'!$F$543*IF(OE$4="да",$C80,1)</f>
        <v>0</v>
      </c>
      <c r="OF80" s="126">
        <f>'Тест ответы'!OD81*'Показатели'!$F$544*IF(OF$4="да",$C80,1)</f>
        <v>0</v>
      </c>
      <c r="OG80" s="127">
        <f>'Тест ответы'!OE81*'Показатели'!$F$546*IF(OG$4="да",$C80,1)</f>
        <v>0</v>
      </c>
      <c r="OH80" s="126">
        <f>'Тест ответы'!OF81*'Показатели'!$F$547*IF(OH$4="да",$C80,1)</f>
        <v>0</v>
      </c>
      <c r="OI80" s="126">
        <f>'Тест ответы'!OG81*'Показатели'!$F$548*IF(OI$4="да",$C80,1)</f>
        <v>0</v>
      </c>
      <c r="OJ80" s="126">
        <f>'Тест ответы'!OH81*'Показатели'!$F$549*IF(OJ$4="да",$C80,1)</f>
        <v>0</v>
      </c>
      <c r="OK80" s="126">
        <f>'Тест ответы'!OI81*'Показатели'!$F$550*IF(OK$4="да",$C80,1)</f>
        <v>0</v>
      </c>
      <c r="OL80" s="126">
        <f>'Тест ответы'!OJ81*'Показатели'!$F$551*IF(OL$4="да",$C80,1)</f>
        <v>0</v>
      </c>
      <c r="OM80" s="137">
        <f>'Тест ответы'!OK81*'Показатели'!$F$554*IF($OM$4="да",$C80,1)</f>
        <v>0</v>
      </c>
      <c r="ON80" s="134">
        <f>'Тест ответы'!OL81*'Показатели'!$F$555*IF($ON$4="да",$C80,1)</f>
        <v>0</v>
      </c>
      <c r="OO80" s="126">
        <f>'Тест ответы'!OM81*'Показатели'!$F$557*IF($OO$4="да",$C80,1)</f>
        <v>0</v>
      </c>
      <c r="OP80" s="135">
        <f>'Тест ответы'!ON81*'Показатели'!$F$558*IF($OP$4="да",$C80,1)</f>
        <v>0</v>
      </c>
      <c r="OQ80" s="127">
        <f>'Тест ответы'!OO81*'Показатели'!$F$564*IF(OQ$4="да",$C80,1)</f>
        <v>0</v>
      </c>
      <c r="OR80" s="126">
        <f>'Тест ответы'!OP81*'Показатели'!$F$565*IF(OR$4="да",$C80,1)</f>
        <v>0</v>
      </c>
      <c r="OS80" s="126">
        <f>'Тест ответы'!OQ81*'Показатели'!$F$566*IF(OS$4="да",$C80,1)</f>
        <v>0</v>
      </c>
      <c r="OT80" s="126">
        <f>'Тест ответы'!OR81*'Показатели'!$F$567*IF(OT$4="да",$C80,1)</f>
        <v>0</v>
      </c>
      <c r="OU80" s="126">
        <f>'Тест ответы'!OS81*'Показатели'!$F$568*IF(OU$4="да",$C80,1)</f>
        <v>0</v>
      </c>
      <c r="OV80" s="126">
        <f>'Тест ответы'!OT81*'Показатели'!$F$569*IF(OV$4="да",$C80,1)</f>
        <v>0</v>
      </c>
      <c r="OW80" s="127">
        <f>'Тест ответы'!OU81*'Показатели'!$F$574*IF(OW$4="да",$C80,1)</f>
        <v>0</v>
      </c>
      <c r="OX80" s="126">
        <f>'Тест ответы'!OV81*'Показатели'!$F$575*IF(OX$4="да",$C80,1)</f>
        <v>0</v>
      </c>
      <c r="OY80" s="126">
        <f>'Тест ответы'!OW81*'Показатели'!$F$576*IF(OY$4="да",$C80,1)</f>
        <v>0</v>
      </c>
      <c r="OZ80" s="126">
        <f>'Тест ответы'!OX81*'Показатели'!$F$577*IF(OZ$4="да",$C80,1)</f>
        <v>0</v>
      </c>
      <c r="PA80" s="126">
        <f>'Тест ответы'!OY81*'Показатели'!$F$578*IF(PA$4="да",$C80,1)</f>
        <v>0</v>
      </c>
      <c r="PB80" s="126">
        <f>'Тест ответы'!OZ81*'Показатели'!$F$579*IF(PB$4="да",$C80,1)</f>
        <v>0</v>
      </c>
      <c r="PC80" s="137">
        <f>'Тест ответы'!PA81*'Показатели'!$F$584*IF($PC$4="да",$C80,1)</f>
        <v>0</v>
      </c>
      <c r="PD80" s="126">
        <f>'Тест ответы'!PB81*'Показатели'!$F$585*IF($PD$4="да",$C80,1)</f>
        <v>0</v>
      </c>
      <c r="PE80" s="126">
        <f>'Тест ответы'!PC81*'Показатели'!$F$587*IF($PE$4="да",$C80,1)</f>
        <v>0</v>
      </c>
      <c r="PF80" s="126">
        <f>'Тест ответы'!PD81*'Показатели'!$F$588*IF($PF$4="да",$C80,1)</f>
        <v>0</v>
      </c>
      <c r="PG80" s="126">
        <f>'Тест ответы'!PE81*'Показатели'!$F$589*IF($PG$4="да",$C80,1)</f>
        <v>0</v>
      </c>
      <c r="PH80" s="126">
        <f>'Тест ответы'!PF81*'Показатели'!$F$590*IF($PH$4="да",$C80,1)</f>
        <v>0</v>
      </c>
      <c r="PI80" s="126">
        <f>'Тест ответы'!PG81*'Показатели'!$F$591*IF($PI$4="да",$C80,1)</f>
        <v>0</v>
      </c>
      <c r="PJ80" s="126">
        <f>'Тест ответы'!PH81*'Показатели'!$F$592*IF($PJ$4="да",$C80,1)</f>
        <v>0</v>
      </c>
      <c r="PK80" s="126">
        <f>'Тест ответы'!PI81*'Показатели'!$F$593*IF($PK$4="да",$C80,1)</f>
        <v>0</v>
      </c>
      <c r="PL80" s="126">
        <f>'Тест ответы'!PJ81*'Показатели'!$F$594*IF($PL$4="да",$C80,1)</f>
        <v>0</v>
      </c>
      <c r="PM80" s="126">
        <f>'Тест ответы'!PK81*'Показатели'!$F$595*IF($PM$4="да",$C80,1)</f>
        <v>0</v>
      </c>
      <c r="PN80" s="126">
        <f>'Тест ответы'!PL81*'Показатели'!$F$596*IF($PN$4="да",$C80,1)</f>
        <v>0</v>
      </c>
      <c r="PO80" s="126">
        <f>'Тест ответы'!PM81*'Показатели'!$F$597*IF($PO$4="да",$C80,1)</f>
        <v>0</v>
      </c>
      <c r="PP80" s="126">
        <f>'Тест ответы'!PN81*'Показатели'!$F$599*IF($PP$4="да",$C80,1)</f>
        <v>0</v>
      </c>
      <c r="PQ80" s="126">
        <f>'Тест ответы'!PO81*'Показатели'!$F$600*IF($PQ$4="да",$C80,1)</f>
        <v>0</v>
      </c>
      <c r="PR80" s="126">
        <f>'Тест ответы'!PP81*'Показатели'!$F$603*IF($PR$4="да",$C80,1)</f>
        <v>0</v>
      </c>
      <c r="PS80" s="126">
        <f>'Тест ответы'!PQ81*'Показатели'!$F$605*IF($PS$4="да",$C80,1)</f>
        <v>0</v>
      </c>
      <c r="PT80" s="126">
        <f>'Тест ответы'!PR81*'Показатели'!$F$606*IF($PT$4="да",$C80,1)</f>
        <v>0</v>
      </c>
      <c r="PU80" s="126">
        <f>'Тест ответы'!PS81*'Показатели'!$F$607*IF($PU$4="да",$C80,1)</f>
        <v>0</v>
      </c>
      <c r="PV80" s="126">
        <f>'Тест ответы'!PT81*'Показатели'!$F$608*IF($PV$4="да",$C80,1)</f>
        <v>0</v>
      </c>
      <c r="PW80" s="126">
        <f>'Тест ответы'!PU81*'Показатели'!$F$609*IF($PW$4="да",$C80,1)</f>
        <v>0</v>
      </c>
      <c r="PX80" s="126">
        <f>'Тест ответы'!PV81*'Показатели'!$F$610*IF($PX$4="да",$C80,1)</f>
        <v>0</v>
      </c>
      <c r="PY80" s="137">
        <f>'Тест ответы'!PW81*'Показатели'!$F$612*IF(PY$4="да",$C80,1)</f>
        <v>0</v>
      </c>
      <c r="PZ80" s="127">
        <f>'Тест ответы'!PX81*'Показатели'!$F$614*IF(PZ$4="да",$C80,1)</f>
        <v>0</v>
      </c>
      <c r="QA80" s="126">
        <f>'Тест ответы'!PY81*'Показатели'!$F$614*IF(QA$4="да",$C80,1)</f>
        <v>0</v>
      </c>
      <c r="QB80" s="126">
        <f>'Тест ответы'!PZ81*'Показатели'!$F$614*IF(QB$4="да",$C80,1)</f>
        <v>0</v>
      </c>
      <c r="QC80" s="126">
        <f>'Тест ответы'!QA81*'Показатели'!$F$614*IF(QC$4="да",$C80,1)</f>
        <v>0</v>
      </c>
      <c r="QD80" s="126">
        <f>'Тест ответы'!QB81*'Показатели'!$F$614*IF(QD$4="да",$C80,1)</f>
        <v>0</v>
      </c>
      <c r="QE80" s="127">
        <f>'Тест ответы'!QC81*'Показатели'!$F$620*IF(QE$4="да",$C80,1)</f>
        <v>0</v>
      </c>
      <c r="QF80" s="126">
        <f>'Тест ответы'!QD81*'Показатели'!$F$620*IF(QF$4="да",$C80,1)</f>
        <v>0</v>
      </c>
      <c r="QG80" s="126">
        <f>'Тест ответы'!QE81*'Показатели'!$F$620*IF(QG$4="да",$C80,1)</f>
        <v>0</v>
      </c>
      <c r="QH80" s="126">
        <f>'Тест ответы'!QF81*'Показатели'!$F$620*IF(QH$4="да",$C80,1)</f>
        <v>0</v>
      </c>
      <c r="QI80" s="126">
        <f>'Тест ответы'!QG81*'Показатели'!$F$620*IF(QI$4="да",$C80,1)</f>
        <v>0</v>
      </c>
      <c r="QJ80" s="138">
        <f>'Тест ответы'!QH81*'Показатели'!$F$620*IF(QJ$4="да",$C80,1)</f>
        <v>0</v>
      </c>
      <c r="QK80" s="122" t="str">
        <f>'Тест ответы'!QI81*#REF!*IF(QK$4="да",$C80,1)</f>
        <v>#REF!</v>
      </c>
      <c r="QL80" s="122">
        <f>'Тест ответы'!QJ81*'Показатели'!$F$628*IF(QL$4="да",$C80,1)</f>
        <v>0</v>
      </c>
      <c r="QM80" s="122">
        <f>'Тест ответы'!QK81*'Показатели'!$F$629*IF(QM$4="да",$C80,1)</f>
        <v>0</v>
      </c>
      <c r="QN80" s="122">
        <f>'Тест ответы'!QL81*'Показатели'!$F$631*IF(QN$4="да",$C80,1)</f>
        <v>0</v>
      </c>
      <c r="QO80" s="122" t="str">
        <f>'Тест ответы'!QM81*#REF!*IF(QO$4="да",$C80,1)</f>
        <v>#REF!</v>
      </c>
      <c r="QP80" s="136">
        <f>'Тест ответы'!QN81*'Показатели'!$F$632*IF(QP$4="да",$C80,1)</f>
        <v>0</v>
      </c>
      <c r="QQ80" s="126">
        <f>'Тест ответы'!QO81*'Показатели'!$F$635*IF(QQ$4="да",$C80,1)</f>
        <v>0</v>
      </c>
      <c r="QR80" s="126">
        <f>'Тест ответы'!QP81*'Показатели'!$F$636*IF(QR$4="да",$C80,1)</f>
        <v>0</v>
      </c>
      <c r="QS80" s="126">
        <f>'Тест ответы'!QQ81*'Показатели'!$F$638*IF(QS$4="да",$C80,1)</f>
        <v>0</v>
      </c>
      <c r="QT80" s="126">
        <f>'Тест ответы'!QR81*'Показатели'!$F$639*IF(QT$4="да",$C80,1)</f>
        <v>0</v>
      </c>
      <c r="QU80" s="126">
        <f>'Тест ответы'!QS81*'Показатели'!$F$640*IF(QU$4="да",$C80,1)</f>
        <v>0</v>
      </c>
      <c r="QV80" s="126">
        <f>'Тест ответы'!QT81*'Показатели'!$F$641*IF(QV$4="да",$C80,1)</f>
        <v>0</v>
      </c>
      <c r="QW80" s="126">
        <f>'Тест ответы'!QU81*'Показатели'!$F$642*IF(QW$4="да",$C80,1)</f>
        <v>0</v>
      </c>
      <c r="QX80" s="135">
        <f>'Тест ответы'!QV81*'Показатели'!$F$643*IF(QX$4="да",$C80,1)</f>
        <v>0</v>
      </c>
      <c r="QY80" s="131"/>
      <c r="QZ80" s="131"/>
      <c r="RA80" s="131"/>
      <c r="RB80" s="131"/>
      <c r="RC80" s="131"/>
      <c r="RD80" s="131"/>
      <c r="RE80" s="131"/>
      <c r="RF80" s="131"/>
      <c r="RG80" s="131"/>
    </row>
    <row r="81">
      <c r="A81" s="117">
        <v>77.0</v>
      </c>
      <c r="B81" s="118" t="str">
        <f>'Тест ответы'!B82</f>
        <v>Хабаровский край</v>
      </c>
      <c r="C81" s="139">
        <f>VLOOKUP(B81,'Население'!$B$2:$E$90,4,FALSE)</f>
        <v>10.0676736</v>
      </c>
      <c r="D81" s="120" t="str">
        <f t="shared" si="9"/>
        <v>#REF!</v>
      </c>
      <c r="E81" s="121">
        <f>'Тест ответы'!C82*'Показатели'!$F$3*IF(E$4="да",$C81,1)</f>
        <v>0.0005</v>
      </c>
      <c r="F81" s="121">
        <f>'Тест ответы'!D82*'Показатели'!$F$4*IF(F$4="да",$C81,1)</f>
        <v>0.005</v>
      </c>
      <c r="G81" s="121">
        <f>'Тест ответы'!E82*'Показатели'!$F$5*IF($G$4="да",C81,1)</f>
        <v>0</v>
      </c>
      <c r="H81" s="121">
        <f>'Тест ответы'!F82*'Показатели'!$F$6*IF($H$4="да",C81,1)</f>
        <v>0</v>
      </c>
      <c r="I81" s="121">
        <f>'Тест ответы'!G82*'Показатели'!$F$7*IF(I$4="да",D81,1)</f>
        <v>0</v>
      </c>
      <c r="J81" s="121">
        <f>'Тест ответы'!H82*'Показатели'!$F$8*IF($J$4="да",C81,1)</f>
        <v>0</v>
      </c>
      <c r="K81" s="121">
        <f>'Тест ответы'!I82*'Показатели'!$F$9*IF(K$4="да",D81,1)</f>
        <v>0</v>
      </c>
      <c r="L81" s="121">
        <f>'Тест ответы'!J82*'Показатели'!$F$10*IF(L$4="да",$C81,1)</f>
        <v>0.02</v>
      </c>
      <c r="M81" s="121">
        <f>'Тест ответы'!K82*'Показатели'!$F$11*IF(M$4="да",$C81,1)</f>
        <v>0</v>
      </c>
      <c r="N81" s="122">
        <f>'Тест ответы'!L82*'Показатели'!$F$12*IF(N$4="да",$C81,1)</f>
        <v>0</v>
      </c>
      <c r="O81" s="123">
        <f>'Тест ответы'!M82*'Показатели'!$F$14*IF(O$4="да",$C81,1)</f>
        <v>0</v>
      </c>
      <c r="P81" s="124">
        <f>'Тест ответы'!N82*'Показатели'!$F$15*IF(P$4="да",$C81,1)</f>
        <v>0</v>
      </c>
      <c r="Q81" s="124">
        <f>'Тест ответы'!O82*'Показатели'!$F$17*IF(Q$4="да",$C81,1)</f>
        <v>0</v>
      </c>
      <c r="R81" s="124">
        <f>'Тест ответы'!P82*'Показатели'!$F$18*IF(R$4="да",$C81,1)</f>
        <v>4.5</v>
      </c>
      <c r="S81" s="123">
        <f>'Тест ответы'!Q82*'Показатели'!$F$20*IF(S$4="да",$C81,1)</f>
        <v>0</v>
      </c>
      <c r="T81" s="121">
        <f>'Тест ответы'!R82*'Показатели'!$F$21*IF(T$4="да",$C81,1)</f>
        <v>0</v>
      </c>
      <c r="U81" s="121">
        <f>'Тест ответы'!S82*'Показатели'!$F$24*IF(U$4="да",$C81,1)</f>
        <v>0</v>
      </c>
      <c r="V81" s="121">
        <f>'Тест ответы'!T82*'Показатели'!$F$25*IF(V$4="да",$C81,1)</f>
        <v>0</v>
      </c>
      <c r="W81" s="121">
        <f>'Тест ответы'!U82*'Показатели'!$F$26*IF(W$4="да",$C81,1)</f>
        <v>0</v>
      </c>
      <c r="X81" s="121">
        <f>'Тест ответы'!V82*'Показатели'!$F$28*IF(X$4="да",$C81,1)</f>
        <v>0</v>
      </c>
      <c r="Y81" s="121">
        <f>'Тест ответы'!W82*'Показатели'!$F$29*IF(Y$4="да",$C81,1)</f>
        <v>0</v>
      </c>
      <c r="Z81" s="125">
        <f>'Тест ответы'!X82*'Показатели'!$F$33*IF(Z$4="да",$C81,1)</f>
        <v>0</v>
      </c>
      <c r="AA81" s="126">
        <f>'Тест ответы'!Y82*'Показатели'!$F$34*IF(AA$4="да",$C81,1)</f>
        <v>0</v>
      </c>
      <c r="AB81" s="126">
        <f>'Тест ответы'!Z82*'Показатели'!$F$35*IF(AB$4="да",$C81,1)</f>
        <v>0</v>
      </c>
      <c r="AC81" s="126">
        <f>'Тест ответы'!AA82*'Показатели'!$F$36*IF(AC$4="да",$C81,1)</f>
        <v>0</v>
      </c>
      <c r="AD81" s="126">
        <f>'Тест ответы'!AB82*'Показатели'!$F$37*IF(AD$4="да",$C81,1)</f>
        <v>0</v>
      </c>
      <c r="AE81" s="126">
        <f>'Тест ответы'!AC82*'Показатели'!$F$38*IF(AE$4="да",$C81,1)</f>
        <v>0</v>
      </c>
      <c r="AF81" s="126">
        <f>'Тест ответы'!AD82*'Показатели'!$F$39*IF(AF$4="да",$C81,1)</f>
        <v>0</v>
      </c>
      <c r="AG81" s="126">
        <f>'Тест ответы'!AE82*'Показатели'!$F$40*IF(AG$4="да",$C81,1)</f>
        <v>0</v>
      </c>
      <c r="AH81" s="126">
        <f>'Тест ответы'!AF82*'Показатели'!$F$41*IF(AH$4="да",$C81,1)</f>
        <v>0</v>
      </c>
      <c r="AI81" s="127">
        <f>'Тест ответы'!AG82*'Показатели'!$F$43*IF(AI$4="да",$C81,1)</f>
        <v>0</v>
      </c>
      <c r="AJ81" s="126">
        <f>'Тест ответы'!AH82*'Показатели'!$F$44*IF(AJ$4="да",$C81,1)</f>
        <v>0</v>
      </c>
      <c r="AK81" s="126">
        <f>'Тест ответы'!AI82*'Показатели'!$F$45*IF(AK$4="да",$C81,1)</f>
        <v>0</v>
      </c>
      <c r="AL81" s="126">
        <f>'Тест ответы'!AJ82*'Показатели'!$F$46*IF(AL$4="да",$C81,1)</f>
        <v>0</v>
      </c>
      <c r="AM81" s="126">
        <f>'Тест ответы'!AK82*'Показатели'!$F$47*IF(AM$4="да",$C81,1)</f>
        <v>0</v>
      </c>
      <c r="AN81" s="126">
        <f>'Тест ответы'!AL82*'Показатели'!$F$48*IF(AN$4="да",$C81,1)</f>
        <v>0</v>
      </c>
      <c r="AO81" s="126">
        <f>'Тест ответы'!AM82*'Показатели'!$F$49*IF(AO$4="да",$C81,1)</f>
        <v>0</v>
      </c>
      <c r="AP81" s="126">
        <f>'Тест ответы'!AN82*'Показатели'!$F$50*IF(AP$4="да",$C81,1)</f>
        <v>0</v>
      </c>
      <c r="AQ81" s="126">
        <f>'Тест ответы'!AO82*'Показатели'!$F$51*IF(AQ$4="да",$C81,1)</f>
        <v>0</v>
      </c>
      <c r="AR81" s="123">
        <f>'Тест ответы'!AP82*'Показатели'!$F$53*IF($AR$4="да",$C81,1)</f>
        <v>0</v>
      </c>
      <c r="AS81" s="128">
        <f>'Тест ответы'!AQ82*'Показатели'!$F$54*IF($AS$4="да",$C81,1)</f>
        <v>0</v>
      </c>
      <c r="AT81" s="127">
        <f>'Тест ответы'!AR82*'Показатели'!$F$56*IF(AT$4="да",$C81,1)</f>
        <v>0</v>
      </c>
      <c r="AU81" s="126">
        <f>'Тест ответы'!AS82*'Показатели'!$F$57*IF(AU$4="да",$C81,1)</f>
        <v>0</v>
      </c>
      <c r="AV81" s="126">
        <f>'Тест ответы'!AT82*'Показатели'!$F$58*IF(AV$4="да",$C81,1)</f>
        <v>0</v>
      </c>
      <c r="AW81" s="126">
        <f>'Тест ответы'!AU82*'Показатели'!$F$59*IF(AW$4="да",$C81,1)</f>
        <v>0</v>
      </c>
      <c r="AX81" s="126">
        <f>'Тест ответы'!AV82*'Показатели'!$F$60*IF(AX$4="да",$C81,1)</f>
        <v>0</v>
      </c>
      <c r="AY81" s="126">
        <f>'Тест ответы'!AW82*'Показатели'!$F$61*IF(AY$4="да",$C81,1)</f>
        <v>0</v>
      </c>
      <c r="AZ81" s="129">
        <f>'Тест ответы'!AX82*'Показатели'!$F$64*IF($AZ$4="да",$C81,1)</f>
        <v>0</v>
      </c>
      <c r="BA81" s="121">
        <f>'Тест ответы'!AY82*'Показатели'!$F$65*IF($BA$4="да",$C81,1)</f>
        <v>0</v>
      </c>
      <c r="BB81" s="121">
        <f>'Тест ответы'!AZ82*'Показатели'!$F$66*IF($BA$4="да",$C81,1)</f>
        <v>0</v>
      </c>
      <c r="BC81" s="121">
        <f>'Тест ответы'!BA82*'Показатели'!$F$67*IF($BC$4="да",$C81,1)</f>
        <v>0</v>
      </c>
      <c r="BD81" s="121">
        <f>'Тест ответы'!BB82*'Показатели'!$F$68*IF($BD$4="да",$C81,1)</f>
        <v>0</v>
      </c>
      <c r="BE81" s="121">
        <f>'Тест ответы'!BC82*'Показатели'!$F$69*IF($BE$4="да",$C81,1)</f>
        <v>0</v>
      </c>
      <c r="BF81" s="121">
        <f>'Тест ответы'!BD82*'Показатели'!$F$70*IF($BF$4="да",$C81,1)</f>
        <v>0</v>
      </c>
      <c r="BG81" s="121">
        <f>'Тест ответы'!BE82*'Показатели'!$F$71*IF($BG$4="да",$C81,1)</f>
        <v>0</v>
      </c>
      <c r="BH81" s="128">
        <f>'Тест ответы'!BF82*'Показатели'!$F$72*IF($BH$4="да",$C81,1)</f>
        <v>0</v>
      </c>
      <c r="BI81" s="121">
        <f>'Тест ответы'!BG82*'Показатели'!$F$75*IF($BI$4="да",$C81,1)</f>
        <v>0</v>
      </c>
      <c r="BJ81" s="121">
        <f>'Тест ответы'!BH82*'Показатели'!$F$76*IF($BJ$4="да",$C81,1)</f>
        <v>0</v>
      </c>
      <c r="BK81" s="121">
        <f>'Тест ответы'!BI82*'Показатели'!$F$77*IF($BK$4="да",$C81,1)</f>
        <v>0</v>
      </c>
      <c r="BL81" s="121">
        <f>'Тест ответы'!BJ82*'Показатели'!$F$78*IF($BL$4="да",$C81,1)</f>
        <v>0</v>
      </c>
      <c r="BM81" s="121">
        <f>'Тест ответы'!BK82*'Показатели'!$F$79*IF($BM$4="да",$C81,1)</f>
        <v>0</v>
      </c>
      <c r="BN81" s="121">
        <f>'Тест ответы'!BL82*'Показатели'!$F$80*IF($BN$4="да",$C81,1)</f>
        <v>0</v>
      </c>
      <c r="BO81" s="128">
        <f>'Тест ответы'!BM82*'Показатели'!$F$81*IF($BO$4="да",$C81,1)</f>
        <v>0</v>
      </c>
      <c r="BP81" s="121">
        <f>'Тест ответы'!BN82*'Показатели'!$F$86*IF(BP$4="да",$C81,1)</f>
        <v>0</v>
      </c>
      <c r="BQ81" s="121">
        <f>'Тест ответы'!BO82*'Показатели'!$F$87*IF(BQ$4="да",$C81,1)</f>
        <v>0</v>
      </c>
      <c r="BR81" s="121">
        <f>'Тест ответы'!BP82*'Показатели'!$F$88*IF(BR$4="да",$C81,1)</f>
        <v>0</v>
      </c>
      <c r="BS81" s="121">
        <f>'Тест ответы'!BQ82*'Показатели'!$F$89*IF($BS$4="да",$C81,1)</f>
        <v>0</v>
      </c>
      <c r="BT81" s="121">
        <f>'Тест ответы'!BR82*'Показатели'!$F$90*IF($BT$4="да",$C81,1)</f>
        <v>0</v>
      </c>
      <c r="BU81" s="121">
        <f>'Тест ответы'!BS82*'Показатели'!$F$91*IF($BU$4="да",$C81,1)</f>
        <v>0</v>
      </c>
      <c r="BV81" s="121">
        <f>'Тест ответы'!BT82*'Показатели'!$F$92*IF($BV$4="да",$C81,1)</f>
        <v>0</v>
      </c>
      <c r="BW81" s="121">
        <f>'Тест ответы'!BU82*'Показатели'!$F$93*IF($BW$4="да",$C81,1)</f>
        <v>0</v>
      </c>
      <c r="BX81" s="121">
        <f>'Тест ответы'!BV82*'Показатели'!$F$94*IF($BX$4="да",$C81,1)</f>
        <v>0</v>
      </c>
      <c r="BY81" s="121">
        <f>'Тест ответы'!BW82*'Показатели'!$F$95*IF($BY$4="да",$C81,1)</f>
        <v>0</v>
      </c>
      <c r="BZ81" s="121">
        <f>'Тест ответы'!BX82*'Показатели'!$F$96*IF($BZ$4="да",$C81,1)</f>
        <v>0</v>
      </c>
      <c r="CA81" s="121">
        <f>'Тест ответы'!BY82*'Показатели'!$F$97*IF($CA$4="да",$C81,1)</f>
        <v>0</v>
      </c>
      <c r="CB81" s="121">
        <f>'Тест ответы'!BZ82*'Показатели'!$F$99*IF($CB$4="да",$C81,1)</f>
        <v>0</v>
      </c>
      <c r="CC81" s="121">
        <f>'Тест ответы'!CA82*'Показатели'!$F$100*IF($CC$4="да",$C81,1)</f>
        <v>0</v>
      </c>
      <c r="CD81" s="121">
        <f>'Тест ответы'!CB82*'Показатели'!$F$101*IF($CD$4="да",$C81,1)</f>
        <v>0</v>
      </c>
      <c r="CE81" s="121">
        <f>'Тест ответы'!CC82*'Показатели'!$F$102*IF($CE$4="да",$C81,1)</f>
        <v>0</v>
      </c>
      <c r="CF81" s="121">
        <f>'Тест ответы'!CD82*'Показатели'!$F$103*IF($CF$4="да",$C81,1)</f>
        <v>0</v>
      </c>
      <c r="CG81" s="121">
        <f>'Тест ответы'!CE82*'Показатели'!$F$104*IF($CG$4="да",$C81,1)</f>
        <v>0</v>
      </c>
      <c r="CH81" s="121">
        <f>'Тест ответы'!CF82*'Показатели'!$F$105*IF($CH$4="да",$C81,1)</f>
        <v>0</v>
      </c>
      <c r="CI81" s="121">
        <f>'Тест ответы'!CG82*'Показатели'!$F$106*IF($CI$4="да",$C81,1)</f>
        <v>0</v>
      </c>
      <c r="CJ81" s="121">
        <f>'Тест ответы'!CH82*'Показатели'!$F$107*IF($CJ$4="да",$C81,1)</f>
        <v>0</v>
      </c>
      <c r="CK81" s="121">
        <f>'Тест ответы'!CI82*'Показатели'!$F$108*IF($CK$4="да",$C81,1)</f>
        <v>0</v>
      </c>
      <c r="CL81" s="121">
        <f>'Тест ответы'!CJ82*'Показатели'!$F$109*IF($CL$4="да",$C81,1)</f>
        <v>0</v>
      </c>
      <c r="CM81" s="121">
        <f>'Тест ответы'!CK82*'Показатели'!$F$110*IF($CM$4="да",$C81,1)</f>
        <v>0</v>
      </c>
      <c r="CN81" s="121">
        <f>'Тест ответы'!CL82*'Показатели'!$F$111*IF($CN$4="да",$C81,1)</f>
        <v>0</v>
      </c>
      <c r="CO81" s="121">
        <f>'Тест ответы'!CM82*'Показатели'!$F$112*IF($CO$4="да",$C81,1)</f>
        <v>0</v>
      </c>
      <c r="CP81" s="128">
        <f>'Тест ответы'!CN82*'Показатели'!$F$113*IF($CP$4="да",$C81,1)</f>
        <v>0</v>
      </c>
      <c r="CQ81" s="121">
        <f>'Тест ответы'!CO82*'Показатели'!$F$118*IF(CQ$4="да",$C81,1)</f>
        <v>0</v>
      </c>
      <c r="CR81" s="121">
        <f>'Тест ответы'!CP82*'Показатели'!$F$119*IF(CR$4="да",$C81,1)</f>
        <v>0</v>
      </c>
      <c r="CS81" s="121">
        <f>'Тест ответы'!CQ82*'Показатели'!$F$120*IF(CS$4="да",$C81,1)</f>
        <v>0</v>
      </c>
      <c r="CT81" s="121">
        <f>'Тест ответы'!CR82*'Показатели'!$F$121*IF($CT$4="да",$C81,1)</f>
        <v>0</v>
      </c>
      <c r="CU81" s="121">
        <f>'Тест ответы'!CS82*'Показатели'!$F$122*IF($CU$4="да",$C81,1)</f>
        <v>0</v>
      </c>
      <c r="CV81" s="121">
        <f>'Тест ответы'!CT82*'Показатели'!$F$123*IF($CV$4="да",$C81,1)</f>
        <v>0</v>
      </c>
      <c r="CW81" s="121">
        <f>'Тест ответы'!CU82*'Показатели'!$F$124*IF($CW$4="да",$C81,1)</f>
        <v>0</v>
      </c>
      <c r="CX81" s="121">
        <f>'Тест ответы'!CV82*'Показатели'!$F$125*IF($CX$4="да",$C81,1)</f>
        <v>0</v>
      </c>
      <c r="CY81" s="121">
        <f>'Тест ответы'!CW82*'Показатели'!$F$126*IF($CY$4="да",$C81,1)</f>
        <v>0</v>
      </c>
      <c r="CZ81" s="121">
        <f>'Тест ответы'!CX82*'Показатели'!$F$127*IF($CZ$4="да",$C81,1)</f>
        <v>0</v>
      </c>
      <c r="DA81" s="121">
        <f>'Тест ответы'!CY82*'Показатели'!$F$128*IF($DA$4="да",$C81,1)</f>
        <v>0</v>
      </c>
      <c r="DB81" s="121">
        <f>'Тест ответы'!CZ82*'Показатели'!$F$129*IF($DB$4="да",$C81,1)</f>
        <v>0</v>
      </c>
      <c r="DC81" s="121">
        <f>'Тест ответы'!DA82*'Показатели'!$F$131*IF($DC$4="да",$C81,1)</f>
        <v>0</v>
      </c>
      <c r="DD81" s="121">
        <f>'Тест ответы'!DB82*'Показатели'!$F$132*IF($DD$4="да",$C81,1)</f>
        <v>0</v>
      </c>
      <c r="DE81" s="121">
        <f>'Тест ответы'!DC82*'Показатели'!$F$133*IF($DE$4="да",$C81,1)</f>
        <v>0</v>
      </c>
      <c r="DF81" s="121">
        <f>'Тест ответы'!DD82*'Показатели'!$F$134*IF($DF$4="да",$C81,1)</f>
        <v>0</v>
      </c>
      <c r="DG81" s="121">
        <f>'Тест ответы'!DE82*'Показатели'!$F$135*IF($DG$4="да",$C81,1)</f>
        <v>0</v>
      </c>
      <c r="DH81" s="121">
        <f>'Тест ответы'!DF82*'Показатели'!$F$136*IF($DH80="да",$C81,1)</f>
        <v>0</v>
      </c>
      <c r="DI81" s="121">
        <f>'Тест ответы'!DG82*'Показатели'!$F$137*IF($DI$4="да",$C81,1)</f>
        <v>0</v>
      </c>
      <c r="DJ81" s="121">
        <f>'Тест ответы'!DH82*'Показатели'!$F$138*IF($DJ$4="да",$C81,1)</f>
        <v>0</v>
      </c>
      <c r="DK81" s="122">
        <f>'Тест ответы'!DH82*'Показатели'!$F$139*IF($DK$4="да",$C81,1)</f>
        <v>0</v>
      </c>
      <c r="DL81" s="130" t="str">
        <f>'Тест ответы'!DJ82*#REF!*IF($DL$4="да",$C81,1)</f>
        <v>#REF!</v>
      </c>
      <c r="DM81" s="122" t="str">
        <f>'Тест ответы'!DF82*#REF!*IF(DM$4="да",$C81,1)</f>
        <v>#REF!</v>
      </c>
      <c r="DN81" s="122" t="str">
        <f>'Тест ответы'!DL82*#REF!*IF($DN$4="да",$C81,1)</f>
        <v>#REF!</v>
      </c>
      <c r="DO81" s="131" t="str">
        <f>'Тест ответы'!DM82*#REF!*IF($DO$4="да",$C81,1)</f>
        <v>#REF!</v>
      </c>
      <c r="DP81" s="122">
        <f>'Тест ответы'!DN82*'Показатели'!$F$141*IF($DP$4="да",$C81,1)</f>
        <v>0</v>
      </c>
      <c r="DQ81" s="122">
        <f>'Тест ответы'!DO82*'Показатели'!$F$142*IF(DQ$4="да",$C81,1)</f>
        <v>0</v>
      </c>
      <c r="DR81" s="132">
        <f>'Тест ответы'!DP82*'Показатели'!$F$144*$C81</f>
        <v>0</v>
      </c>
      <c r="DS81" s="122">
        <f>'Тест ответы'!DQ82*'Показатели'!$F$151*$C81</f>
        <v>0</v>
      </c>
      <c r="DT81" s="122">
        <f>'Тест ответы'!DR82*'Показатели'!$F$154*$C81</f>
        <v>0</v>
      </c>
      <c r="DU81" s="122">
        <f>'Тест ответы'!DS82*'Показатели'!$F$157*$C81</f>
        <v>0</v>
      </c>
      <c r="DV81" s="122">
        <f>'Тест ответы'!DT82*'Показатели'!$F$163*$C81</f>
        <v>0</v>
      </c>
      <c r="DW81" s="122">
        <f>'Тест ответы'!DU82*'Показатели'!$F$166*$C81</f>
        <v>0</v>
      </c>
      <c r="DX81" s="133">
        <f>'Тест ответы'!DV82*'Показатели'!$F$169*$C81</f>
        <v>0</v>
      </c>
      <c r="DY81" s="126">
        <f>'Тест ответы'!DW82*'Показатели'!$F$171*IF($DY$4="да",$C81,1)</f>
        <v>0</v>
      </c>
      <c r="DZ81" s="126">
        <f>'Тест ответы'!DX82*'Показатели'!$F$172*IF($DZ$4="да",$C81,1)</f>
        <v>0</v>
      </c>
      <c r="EA81" s="126">
        <f>'Тест ответы'!DY82*'Показатели'!$F$173*IF($EA$4="да",$C81,1)</f>
        <v>0</v>
      </c>
      <c r="EB81" s="126">
        <f>'Тест ответы'!DZ82*'Показатели'!$F$174*IF($EB$4="да",$C81,1)</f>
        <v>0</v>
      </c>
      <c r="EC81" s="126">
        <f>'Тест ответы'!EA82*'Показатели'!$F$175*IF($EC$4="да",$C81,1)</f>
        <v>0</v>
      </c>
      <c r="ED81" s="126">
        <f>'Тест ответы'!EB82*'Показатели'!$F$176*IF($ED$4="да",$C81,1)</f>
        <v>0</v>
      </c>
      <c r="EE81" s="126">
        <f>'Тест ответы'!EC82*'Показатели'!$F$177*IF($EE$4="да",$C81,1)</f>
        <v>0</v>
      </c>
      <c r="EF81" s="126">
        <f>'Тест ответы'!ED82*'Показатели'!$F$178*IF($EF$4="да",$C81,1)</f>
        <v>0</v>
      </c>
      <c r="EG81" s="126">
        <f>'Тест ответы'!EE82*'Показатели'!$F$179*IF($EG$4="да",$C81,1)</f>
        <v>0</v>
      </c>
      <c r="EH81" s="126">
        <f>'Тест ответы'!EF82*'Показатели'!$F$180*IF($EH$4="да",$C81,1)</f>
        <v>0</v>
      </c>
      <c r="EI81" s="126">
        <f>'Тест ответы'!EG82*'Показатели'!$F$181*IF($EI$4="да",$C81,1)</f>
        <v>0</v>
      </c>
      <c r="EJ81" s="126">
        <f>'Тест ответы'!EH82*'Показатели'!$F$182*IF($EJ$4="да",$C81,1)</f>
        <v>0</v>
      </c>
      <c r="EK81" s="126">
        <f>'Тест ответы'!EI82*'Показатели'!$F$183*IF($EK$4="да",$C81,1)</f>
        <v>0</v>
      </c>
      <c r="EL81" s="126">
        <f>'Тест ответы'!EJ82*'Показатели'!$F$184*IF($EL$4="да",$C81,1)</f>
        <v>0</v>
      </c>
      <c r="EM81" s="126">
        <f>'Тест ответы'!EK82*'Показатели'!$F$185*IF($EM$4="да",$C81,1)</f>
        <v>0</v>
      </c>
      <c r="EN81" s="126">
        <f>'Тест ответы'!EL82*'Показатели'!$F$186*IF($EN$4="да",$C81,1)</f>
        <v>0</v>
      </c>
      <c r="EO81" s="126">
        <f>'Тест ответы'!EM82*'Показатели'!$F$187*IF($EO$4="да",$C81,1)</f>
        <v>0</v>
      </c>
      <c r="EP81" s="126">
        <f>'Тест ответы'!EN82*'Показатели'!$F$188*IF($EP$4="да",$C81,1)</f>
        <v>0</v>
      </c>
      <c r="EQ81" s="126">
        <f>'Тест ответы'!EO82*'Показатели'!$F$189*IF($EQ$4="да",$C81,1)</f>
        <v>0</v>
      </c>
      <c r="ER81" s="126">
        <f>'Тест ответы'!EP82*'Показатели'!$F$190*IF($ER$4="да",$C81,1)</f>
        <v>0</v>
      </c>
      <c r="ES81" s="134">
        <f>'Тест ответы'!EQ82*'Показатели'!$F$191*IF($ES$4="да",$C81,1)</f>
        <v>0</v>
      </c>
      <c r="ET81" s="126">
        <f>'Тест ответы'!ER82*'Показатели'!$F$193*IF($ET$4="да",$C81,1)</f>
        <v>0</v>
      </c>
      <c r="EU81" s="126">
        <f>'Тест ответы'!ES82*'Показатели'!$F$194*IF($EU$4="да",$C81,1)</f>
        <v>0</v>
      </c>
      <c r="EV81" s="126">
        <f>'Тест ответы'!ET82*'Показатели'!$F$195*IF($EV$4="да",$C81,1)</f>
        <v>0</v>
      </c>
      <c r="EW81" s="126">
        <f>'Тест ответы'!EU82*'Показатели'!$F$196*IF($EW$4="да",$C81,1)</f>
        <v>0</v>
      </c>
      <c r="EX81" s="126">
        <f>'Тест ответы'!EV82*'Показатели'!$F$197*IF($EX$4="да",$C81,1)</f>
        <v>0</v>
      </c>
      <c r="EY81" s="126">
        <f>'Тест ответы'!EW82*'Показатели'!$F$198*IF($EY$4="да",$C81,1)</f>
        <v>0</v>
      </c>
      <c r="EZ81" s="126">
        <f>'Тест ответы'!EX82*'Показатели'!$F$199*IF($EZ$4="да",$C81,1)</f>
        <v>0</v>
      </c>
      <c r="FA81" s="126">
        <f>'Тест ответы'!EY82*'Показатели'!$F$200*IF($FA$4="да",$C81,1)</f>
        <v>0</v>
      </c>
      <c r="FB81" s="126">
        <f>'Тест ответы'!EZ82*'Показатели'!$F$201*IF($FB$4="да",$C81,1)</f>
        <v>0</v>
      </c>
      <c r="FC81" s="126">
        <f>'Тест ответы'!FA82*'Показатели'!$F$202*IF($FC$4="да",$C81,1)</f>
        <v>0</v>
      </c>
      <c r="FD81" s="126">
        <f>'Тест ответы'!FB82*'Показатели'!$F$203*IF($FD$4="да",$C81,1)</f>
        <v>0</v>
      </c>
      <c r="FE81" s="126">
        <f>'Тест ответы'!FC82*'Показатели'!$F$204*IF($FE$4="да",$C81,1)</f>
        <v>0</v>
      </c>
      <c r="FF81" s="126">
        <f>'Тест ответы'!FD82*'Показатели'!$F$205*IF($FF$4="да",$C81,1)</f>
        <v>0</v>
      </c>
      <c r="FG81" s="126">
        <f>'Тест ответы'!FE82*'Показатели'!$F$206*IF($FG$4="да",$C81,1)</f>
        <v>0</v>
      </c>
      <c r="FH81" s="126">
        <f>'Тест ответы'!FF82*'Показатели'!$F$207*IF($FH$4="да",$C81,1)</f>
        <v>0</v>
      </c>
      <c r="FI81" s="126">
        <f>'Тест ответы'!FG82*'Показатели'!$F$208*IF($FI$4="да",$C81,1)</f>
        <v>0</v>
      </c>
      <c r="FJ81" s="126">
        <f>'Тест ответы'!FH82*'Показатели'!$F$209*IF($FJ$4="да",$C81,1)</f>
        <v>0</v>
      </c>
      <c r="FK81" s="135">
        <f>'Тест ответы'!FI82*'Показатели'!$F$210*IF($FK$4="да",$C81,1)</f>
        <v>0</v>
      </c>
      <c r="FL81" s="122">
        <f>'Тест ответы'!FJ82*'Показатели'!$F$214*IF(FL$4="да",$C81,1)</f>
        <v>0</v>
      </c>
      <c r="FM81" s="122">
        <f>'Тест ответы'!FK82*'Показатели'!$F$215*IF(FM$4="да",$C81,1)</f>
        <v>0</v>
      </c>
      <c r="FN81" s="122">
        <f>'Тест ответы'!FL82*'Показатели'!$F$217*IF(FN$4="да",$C81,1)</f>
        <v>0</v>
      </c>
      <c r="FO81" s="122">
        <f>'Тест ответы'!FM82*'Показатели'!$F$218*IF(FO$4="да",$C81,1)</f>
        <v>0</v>
      </c>
      <c r="FP81" s="122">
        <f>'Тест ответы'!FN82*'Показатели'!$F$220*IF(FP$4="да",$C81,1)</f>
        <v>0</v>
      </c>
      <c r="FQ81" s="122">
        <f>'Тест ответы'!FO82*'Показатели'!$F$221*IF(FQ$4="да",$C81,1)</f>
        <v>0</v>
      </c>
      <c r="FR81" s="122">
        <f>'Тест ответы'!FP82*'Показатели'!$F$222*IF(FR$4="да",$C81,1)</f>
        <v>0</v>
      </c>
      <c r="FS81" s="122">
        <f>'Тест ответы'!FQ82*'Показатели'!$F$223*IF(FS$4="да",$C81,1)</f>
        <v>0</v>
      </c>
      <c r="FT81" s="122">
        <f>'Тест ответы'!FR82*'Показатели'!$F$224*IF(FT$4="да",$C81,1)</f>
        <v>0</v>
      </c>
      <c r="FU81" s="122">
        <f>'Тест ответы'!FS82*'Показатели'!$F$225*IF(FU$4="да",$C81,1)</f>
        <v>0</v>
      </c>
      <c r="FV81" s="122">
        <f>'Тест ответы'!FT82*'Показатели'!$F$227*IF(FV$4="да",$C81,1)</f>
        <v>0</v>
      </c>
      <c r="FW81" s="122">
        <f>'Тест ответы'!FU82*'Показатели'!$F$228*IF(FW$4="да",$C81,1)</f>
        <v>0</v>
      </c>
      <c r="FX81" s="122">
        <f>'Тест ответы'!FV82*'Показатели'!$F$229*IF(FX$4="да",$C81,1)</f>
        <v>0</v>
      </c>
      <c r="FY81" s="122">
        <f>'Тест ответы'!FW82*'Показатели'!$F$230*IF(FY$4="да",$C81,1)</f>
        <v>0</v>
      </c>
      <c r="FZ81" s="122">
        <f>'Тест ответы'!FX82*'Показатели'!$F$231*IF(FZ$4="да",$C81,1)</f>
        <v>0</v>
      </c>
      <c r="GA81" s="122">
        <f>'Тест ответы'!FY82*'Показатели'!$F$232*IF(GA$4="да",$C81,1)</f>
        <v>0</v>
      </c>
      <c r="GB81" s="132">
        <f>'Тест ответы'!FZ82*'Показатели'!$F$235*IF($GB$4="да",$C81,1)</f>
        <v>0</v>
      </c>
      <c r="GC81" s="122">
        <f>'Тест ответы'!GA82*'Показатели'!$F$236*IF($GC$4="да",$C81,1)</f>
        <v>0</v>
      </c>
      <c r="GD81" s="122">
        <f>'Тест ответы'!GB82*'Показатели'!$F$238*IF($GD$4="да",$C81,1)</f>
        <v>0</v>
      </c>
      <c r="GE81" s="122">
        <f>'Тест ответы'!GC82*'Показатели'!$F$239*IF($GE$4="да",$C81,1)</f>
        <v>0</v>
      </c>
      <c r="GF81" s="122">
        <f>'Тест ответы'!GD82*'Показатели'!$F$241*IF($GF$4="да",$C81,1)</f>
        <v>0</v>
      </c>
      <c r="GG81" s="122">
        <f>'Тест ответы'!GE82*'Показатели'!$F$242*IF($GG$4="да",$C81,1)</f>
        <v>0</v>
      </c>
      <c r="GH81" s="122">
        <f>'Тест ответы'!GF82*'Показатели'!$F$243*IF($GH$4="да",$C81,1)</f>
        <v>0</v>
      </c>
      <c r="GI81" s="122">
        <f>'Тест ответы'!GG82*'Показатели'!$F$244*IF($GI$4="да",$C81,1)</f>
        <v>0</v>
      </c>
      <c r="GJ81" s="122">
        <f>'Тест ответы'!GH82*'Показатели'!$F$245*IF($GJ$4="да",$C81,1)</f>
        <v>0</v>
      </c>
      <c r="GK81" s="122">
        <f>'Тест ответы'!GI82*'Показатели'!$F$246*IF($GK$4="да",$C81,1)</f>
        <v>0</v>
      </c>
      <c r="GL81" s="122">
        <f>'Тест ответы'!GJ82*'Показатели'!$F$248*IF($GL$4="да",$C81,1)</f>
        <v>0</v>
      </c>
      <c r="GM81" s="122">
        <f>'Тест ответы'!GK82*'Показатели'!$F$249*IF($GM$4="да",$C81,1)</f>
        <v>0</v>
      </c>
      <c r="GN81" s="122">
        <f>'Тест ответы'!GL82*'Показатели'!$F$250*IF($GN$4="да",$C81,1)</f>
        <v>0</v>
      </c>
      <c r="GO81" s="122">
        <f>'Тест ответы'!GM82*'Показатели'!$F$251*IF($GO$4="да",$C81,1)</f>
        <v>0</v>
      </c>
      <c r="GP81" s="122">
        <f>'Тест ответы'!GN82*'Показатели'!$F$252*IF($GP$4="да",$C81,1)</f>
        <v>0</v>
      </c>
      <c r="GQ81" s="122">
        <f>'Тест ответы'!GO82*'Показатели'!$F$253*IF($GQ$4="да",$C81,1)</f>
        <v>0</v>
      </c>
      <c r="GR81" s="132">
        <f>'Тест ответы'!GP82*'Показатели'!$F$256*IF($GR$4="да",$C81,1)</f>
        <v>0</v>
      </c>
      <c r="GS81" s="122">
        <f>'Тест ответы'!GQ82*'Показатели'!$F$257*IF($GS$4="да",$C81,1)</f>
        <v>0</v>
      </c>
      <c r="GT81" s="122">
        <f>'Тест ответы'!GR82*'Показатели'!$F$258*IF($GT$4="да",$C81,1)</f>
        <v>0</v>
      </c>
      <c r="GU81" s="122">
        <f>'Тест ответы'!GS82*'Показатели'!$F$260*IF($GU$4="да",$C81,1)</f>
        <v>0</v>
      </c>
      <c r="GV81" s="122">
        <f>'Тест ответы'!GT82*'Показатели'!$F$261*IF($GV$4="да",$C81,1)</f>
        <v>0</v>
      </c>
      <c r="GW81" s="122">
        <f>'Тест ответы'!GU82*'Показатели'!$F$262*IF($GW$4="да",$C81,1)</f>
        <v>0</v>
      </c>
      <c r="GX81" s="122">
        <f>'Тест ответы'!GV82*'Показатели'!$F$264*IF($GX$4="да",$C81,1)</f>
        <v>0</v>
      </c>
      <c r="GY81" s="122">
        <f>'Тест ответы'!GW82*'Показатели'!$F$265*IF($GY$4="да",$C81,1)</f>
        <v>0</v>
      </c>
      <c r="GZ81" s="122">
        <f>'Тест ответы'!GX82*'Показатели'!$F$266*IF($GZ$4="да",$C81,1)</f>
        <v>0</v>
      </c>
      <c r="HA81" s="122">
        <f>'Тест ответы'!GY82*'Показатели'!$F$267*IF($HA$4="да",$C81,1)</f>
        <v>0</v>
      </c>
      <c r="HB81" s="122">
        <f>'Тест ответы'!GZ82*'Показатели'!$F$269*IF($HB$4="да",$C81,1)</f>
        <v>0</v>
      </c>
      <c r="HC81" s="122">
        <f>'Тест ответы'!HA82*'Показатели'!$F$270*IF($HC$4="да",$C81,1)</f>
        <v>0</v>
      </c>
      <c r="HD81" s="122">
        <f>'Тест ответы'!HB82*'Показатели'!$F$271*IF($HD$4="да",$C81,1)</f>
        <v>0</v>
      </c>
      <c r="HE81" s="122">
        <f>'Тест ответы'!HC82*'Показатели'!$F$272*IF($HE$4="да",$C81,1)</f>
        <v>0</v>
      </c>
      <c r="HF81" s="122">
        <f>'Тест ответы'!HD82*'Показатели'!$F$274*IF($HF$4="да",$C81,1)</f>
        <v>0</v>
      </c>
      <c r="HG81" s="122">
        <f>'Тест ответы'!HE82*'Показатели'!$F$275*IF($HG$4="да",$C81,1)</f>
        <v>0</v>
      </c>
      <c r="HH81" s="122">
        <f>'Тест ответы'!HF82*'Показатели'!$F$276*IF($HH$4="да",$C81,1)</f>
        <v>0</v>
      </c>
      <c r="HI81" s="122">
        <f>'Тест ответы'!HG82*'Показатели'!$F$277*IF($HI$4="да",$C81,1)</f>
        <v>0</v>
      </c>
      <c r="HJ81" s="122">
        <f>'Тест ответы'!HH82*'Показатели'!$F$278*IF($HJ$4="да",$C81,1)</f>
        <v>0</v>
      </c>
      <c r="HK81" s="122">
        <f>'Тест ответы'!HI82*'Показатели'!$F$279*IF($HK$4="да",$C81,1)</f>
        <v>0</v>
      </c>
      <c r="HL81" s="122">
        <f>'Тест ответы'!HJ82*'Показатели'!$F$280*IF($HL$4="да",$C81,1)</f>
        <v>0</v>
      </c>
      <c r="HM81" s="122">
        <f>'Тест ответы'!HK82*'Показатели'!$F$281*IF($HM$4="да",$C81,1)</f>
        <v>0</v>
      </c>
      <c r="HN81" s="122">
        <f>'Тест ответы'!HL82*'Показатели'!$F$282*IF($HN$4="да",$C81,1)</f>
        <v>0</v>
      </c>
      <c r="HO81" s="122">
        <f>'Тест ответы'!HM82*'Показатели'!$F$284*IF($HO$4="да",$C81,1)</f>
        <v>0</v>
      </c>
      <c r="HP81" s="122">
        <f>'Тест ответы'!HN82*'Показатели'!$F$285*IF($HP$4="да",$C81,1)</f>
        <v>0</v>
      </c>
      <c r="HQ81" s="122">
        <f>'Тест ответы'!HO82*'Показатели'!$F$286*IF($HQ$4="да",$C81,1)</f>
        <v>0</v>
      </c>
      <c r="HR81" s="122">
        <f>'Тест ответы'!HP82*'Показатели'!$F$287*IF($HR$4="да",$C81,1)</f>
        <v>0</v>
      </c>
      <c r="HS81" s="122">
        <f>'Тест ответы'!HQ82*'Показатели'!$F$288*IF($HS$4="да",$C81,1)</f>
        <v>0</v>
      </c>
      <c r="HT81" s="122">
        <f>'Тест ответы'!HR82*'Показатели'!$F$289*IF(HT$4="да",$C81,1)</f>
        <v>0</v>
      </c>
      <c r="HU81" s="122">
        <f>'Тест ответы'!HS82*'Показатели'!$F$290*IF($HU$4="да",$C81,1)</f>
        <v>0</v>
      </c>
      <c r="HV81" s="122">
        <f>'Тест ответы'!HT82*'Показатели'!$F$291*IF($HV$4="да",$C81,1)</f>
        <v>0</v>
      </c>
      <c r="HW81" s="122">
        <f>'Тест ответы'!HU82*'Показатели'!$F$292*IF($HW$4="да",$C81,1)</f>
        <v>0</v>
      </c>
      <c r="HX81" s="122" t="str">
        <f>'Тест ответы'!HV82*#REF!*C81</f>
        <v>#REF!</v>
      </c>
      <c r="HY81" s="133" t="str">
        <f>'Тест ответы'!HW82*#REF!*C81</f>
        <v>#REF!</v>
      </c>
      <c r="HZ81" s="122">
        <f>'Тест ответы'!HX82*'Показатели'!$F$295*IF(HZ$4="да",$C81,1)</f>
        <v>0</v>
      </c>
      <c r="IA81" s="122">
        <f>'Тест ответы'!HY82*'Показатели'!$F$296*IF(IA$4="да",$C81,1)</f>
        <v>0</v>
      </c>
      <c r="IB81" s="122">
        <f>'Тест ответы'!HZ82*'Показатели'!$F$297*IF(IB$4="да",$C81,1)</f>
        <v>0</v>
      </c>
      <c r="IC81" s="122">
        <f>'Тест ответы'!IA82*'Показатели'!$F$299*IF(IC$4="да",$C81,1)</f>
        <v>0</v>
      </c>
      <c r="ID81" s="122">
        <f>'Тест ответы'!IB82*'Показатели'!$F$300*IF(ID$4="да",$C81,1)</f>
        <v>0</v>
      </c>
      <c r="IE81" s="122">
        <f>'Тест ответы'!IC82*'Показатели'!$F$301*IF(IE$4="да",$C81,1)</f>
        <v>0</v>
      </c>
      <c r="IF81" s="122">
        <f>'Тест ответы'!ID82*'Показатели'!$F$303*IF(IF$4="да",$C81,1)</f>
        <v>0</v>
      </c>
      <c r="IG81" s="122">
        <f>'Тест ответы'!IE82*'Показатели'!$F$304*IF(IG$4="да",$C81,1)</f>
        <v>0</v>
      </c>
      <c r="IH81" s="122">
        <f>'Тест ответы'!IF82*'Показатели'!$F$305*IF(IH$4="да",$C81,1)</f>
        <v>0</v>
      </c>
      <c r="II81" s="122">
        <f>'Тест ответы'!IG82*'Показатели'!$F$307*IF(II$4="да",$C81,1)</f>
        <v>0</v>
      </c>
      <c r="IJ81" s="122">
        <f>'Тест ответы'!IH82*'Показатели'!$F$308*IF(IJ$4="да",$C81,1)</f>
        <v>0</v>
      </c>
      <c r="IK81" s="122">
        <f>'Тест ответы'!II82*'Показатели'!$F$309*IF(IK$4="да",$C81,1)</f>
        <v>0</v>
      </c>
      <c r="IL81" s="122">
        <f>'Тест ответы'!IJ82*'Показатели'!$F$313*IF(IL$4="да",$C81,1)</f>
        <v>0</v>
      </c>
      <c r="IM81" s="122">
        <f>'Тест ответы'!IK82*'Показатели'!$F$314*IF(IM$4="да",$C81,1)</f>
        <v>0</v>
      </c>
      <c r="IN81" s="122">
        <f>'Тест ответы'!IL82*'Показатели'!$F$315*IF(IN$4="да",$C81,1)</f>
        <v>0</v>
      </c>
      <c r="IO81" s="122">
        <f>'Тест ответы'!IM82*'Показатели'!$F$316*IF(IO$4="да",$C81,1)</f>
        <v>0</v>
      </c>
      <c r="IP81" s="122">
        <f>'Тест ответы'!IN82*'Показатели'!$F$317*IF(IP$4="да",$C81,1)</f>
        <v>0</v>
      </c>
      <c r="IQ81" s="122">
        <f>'Тест ответы'!IO82*'Показатели'!$F$318*IF(IQ$4="да",$C81,1)</f>
        <v>0</v>
      </c>
      <c r="IR81" s="122">
        <f>'Тест ответы'!IP82*'Показатели'!$F$320*IF(IR$4="да",$C81,1)</f>
        <v>0</v>
      </c>
      <c r="IS81" s="122">
        <f>'Тест ответы'!IQ82*'Показатели'!$F$321*IF(IS$4="да",$C81,1)</f>
        <v>0</v>
      </c>
      <c r="IT81" s="122">
        <f>'Тест ответы'!IR82*'Показатели'!$F$322*IF(IT$4="да",$C81,1)</f>
        <v>0</v>
      </c>
      <c r="IU81" s="122">
        <f>'Тест ответы'!IS82*'Показатели'!$F$323*IF(IU$4="да",$C81,1)</f>
        <v>0</v>
      </c>
      <c r="IV81" s="122">
        <f>'Тест ответы'!IT82*'Показатели'!$F$324*IF(IV$4="да",$C81,1)</f>
        <v>0</v>
      </c>
      <c r="IW81" s="122">
        <f>'Тест ответы'!IU82*'Показатели'!$F$325*IF(IW$4="да",$C81,1)</f>
        <v>0</v>
      </c>
      <c r="IX81" s="122">
        <f>'Тест ответы'!IV82*'Показатели'!$F$327*IF(IX$4="да",$C81,1)</f>
        <v>0</v>
      </c>
      <c r="IY81" s="122">
        <f>'Тест ответы'!IW82*'Показатели'!$F$328*IF(IY$4="да",$C81,1)</f>
        <v>0</v>
      </c>
      <c r="IZ81" s="132">
        <f>'Тест ответы'!IX82*'Показатели'!$F$331*IF(IZ$4="да",$C81,1)</f>
        <v>0</v>
      </c>
      <c r="JA81" s="122">
        <f>'Тест ответы'!IY82*'Показатели'!$F$332*IF(JA$4="да",$C81,1)</f>
        <v>0</v>
      </c>
      <c r="JB81" s="122">
        <f>'Тест ответы'!IZ82*'Показатели'!$F$333*IF(JB$4="да",$C81,1)</f>
        <v>0</v>
      </c>
      <c r="JC81" s="122">
        <f>'Тест ответы'!JA82*'Показатели'!$F$334*IF(JC$4="да",$C81,1)</f>
        <v>0</v>
      </c>
      <c r="JD81" s="122">
        <f>'Тест ответы'!JB82*'Показатели'!$F$335*IF(JD$4="да",$C81,1)</f>
        <v>0</v>
      </c>
      <c r="JE81" s="122">
        <f>'Тест ответы'!JC82*'Показатели'!$F$336*IF(JE$4="да",$C81,1)</f>
        <v>0</v>
      </c>
      <c r="JF81" s="122">
        <f>'Тест ответы'!JD82*'Показатели'!$F$338*IF(JF$4="да",$C81,1)</f>
        <v>0</v>
      </c>
      <c r="JG81" s="122">
        <f>'Тест ответы'!JE82*'Показатели'!$F$339*IF(JG$4="да",$C81,1)</f>
        <v>0</v>
      </c>
      <c r="JH81" s="122">
        <f>'Тест ответы'!JF82*'Показатели'!$F$341*IF(JH$4="да",$C81,1)</f>
        <v>0</v>
      </c>
      <c r="JI81" s="122">
        <f>'Тест ответы'!JG82*'Показатели'!$F$342*IF(JI$4="да",$C81,1)</f>
        <v>0</v>
      </c>
      <c r="JJ81" s="122">
        <f>'Тест ответы'!JH82*'Показатели'!$F$343*IF(JJ$4="да",$C81,1)</f>
        <v>0</v>
      </c>
      <c r="JK81" s="122">
        <f>'Тест ответы'!JI82*'Показатели'!$F$344*IF(JK$4="да",$C81,1)</f>
        <v>0</v>
      </c>
      <c r="JL81" s="122">
        <f>'Тест ответы'!JJ82*'Показатели'!$F$345*IF(JL$4="да",$C81,1)</f>
        <v>0</v>
      </c>
      <c r="JM81" s="122">
        <f>'Тест ответы'!JK82*'Показатели'!$F$346*IF(JM$4="да",$C81,1)</f>
        <v>0</v>
      </c>
      <c r="JN81" s="122">
        <f>'Тест ответы'!JL82*'Показатели'!$F$347*IF(JN$4="да",$C81,1)</f>
        <v>0</v>
      </c>
      <c r="JO81" s="122">
        <f>'Тест ответы'!JM82*'Показатели'!$F$348*IF(JO$4="да",$C81,1)</f>
        <v>0</v>
      </c>
      <c r="JP81" s="122">
        <f>'Тест ответы'!JN82*'Показатели'!$F$349*IF(JP$4="да",$C81,1)</f>
        <v>0</v>
      </c>
      <c r="JQ81" s="122">
        <f>'Тест ответы'!JO82*'Показатели'!$F$350*IF(JQ$4="да",$C81,1)</f>
        <v>0</v>
      </c>
      <c r="JR81" s="122">
        <f>'Тест ответы'!JP82*'Показатели'!$F$351*IF(JR$4="да",$C81,1)</f>
        <v>0</v>
      </c>
      <c r="JS81" s="122">
        <f>'Тест ответы'!JQ82*'Показатели'!$F$352*IF(JS$4="да",$C81,1)</f>
        <v>0</v>
      </c>
      <c r="JT81" s="122">
        <f>'Тест ответы'!JR82*'Показатели'!$F$353*IF(JT$4="да",$C81,1)</f>
        <v>0</v>
      </c>
      <c r="JU81" s="122">
        <f>'Тест ответы'!JS82*'Показатели'!$F$354*IF(JU$4="да",$C81,1)</f>
        <v>0</v>
      </c>
      <c r="JV81" s="122">
        <f>'Тест ответы'!JT82*'Показатели'!$F$355*IF(JV$4="да",$C81,1)</f>
        <v>0</v>
      </c>
      <c r="JW81" s="122">
        <f>'Тест ответы'!JU82*'Показатели'!$F$356*IF(JW$4="да",$C81,1)</f>
        <v>0</v>
      </c>
      <c r="JX81" s="122">
        <f>'Тест ответы'!JV82*'Показатели'!$F$357*IF(JX$4="да",$C81,1)</f>
        <v>0</v>
      </c>
      <c r="JY81" s="122">
        <f>'Тест ответы'!JW82*'Показатели'!$F$358*IF(JY$4="да",$C81,1)</f>
        <v>0</v>
      </c>
      <c r="JZ81" s="122">
        <f>'Тест ответы'!JX82*'Показатели'!$F$360*IF(JZ$4="да",$C81,1)</f>
        <v>0</v>
      </c>
      <c r="KA81" s="122">
        <f>'Тест ответы'!JY82*'Показатели'!$F$361*IF(KA$4="да",$C81,1)</f>
        <v>0</v>
      </c>
      <c r="KB81" s="122">
        <f>'Тест ответы'!JZ82*'Показатели'!$F$362*IF(KB$4="да",$C81,1)</f>
        <v>0</v>
      </c>
      <c r="KC81" s="122">
        <f>'Тест ответы'!KA82*'Показатели'!$F$363*IF(KC$4="да",$C81,1)</f>
        <v>0</v>
      </c>
      <c r="KD81" s="122">
        <f>'Тест ответы'!KB82*'Показатели'!$F$364*IF(KD$4="да",$C81,1)</f>
        <v>0</v>
      </c>
      <c r="KE81" s="136">
        <f>'Тест ответы'!KC82*'Показатели'!$F$365*IF(KE$4="да",$C81,1)</f>
        <v>0</v>
      </c>
      <c r="KF81" s="122">
        <f>'Тест ответы'!KD82*'Показатели'!$F$380*IF(KF$4="да",A81,1)</f>
        <v>0</v>
      </c>
      <c r="KG81" s="122">
        <f>'Тест ответы'!KE82*'Показатели'!$F$383*IF(KG$4="да",B81,1)</f>
        <v>0</v>
      </c>
      <c r="KH81" s="133">
        <f>'Тест ответы'!KF82*'Показатели'!$F$385*IF(KH$4="да",C81,1)</f>
        <v>0</v>
      </c>
      <c r="KI81" s="122">
        <f>'Тест ответы'!KG82*'Показатели'!$F$387*IF($KI$4="да",C81,1)</f>
        <v>0</v>
      </c>
      <c r="KJ81" s="122">
        <f>'Тест ответы'!KH82*'Показатели'!$F$388*IF($KJ$4="да",C81,1)</f>
        <v>0</v>
      </c>
      <c r="KK81" s="122">
        <f>'Тест ответы'!KI82*'Показатели'!$F$389*IF($KK$4="да",C81,1)</f>
        <v>0</v>
      </c>
      <c r="KL81" s="132">
        <f>'Тест ответы'!KJ82*'Показатели'!$F$391*IF(KL$4="да",C81,1)</f>
        <v>0</v>
      </c>
      <c r="KM81" s="122">
        <f>'Тест ответы'!KK82*'Показатели'!$F$392*IF(KM$4="да",D81,1)</f>
        <v>0</v>
      </c>
      <c r="KN81" s="132">
        <f>'Тест ответы'!KL82*'Показатели'!$F$394*IF($KN$4="да",C81,1)</f>
        <v>0</v>
      </c>
      <c r="KO81" s="133">
        <f>'Тест ответы'!KM82*'Показатели'!$F$395*IF($KO$4="да",C81,1)</f>
        <v>0</v>
      </c>
      <c r="KP81" s="122">
        <f>'Тест ответы'!KN82*'Показатели'!$F$397*IF($KP$4="да",$C81,1)</f>
        <v>0</v>
      </c>
      <c r="KQ81" s="122">
        <f>'Тест ответы'!KO82*'Показатели'!$F$398*IF($KQ$4="да",$C81,1)</f>
        <v>0</v>
      </c>
      <c r="KR81" s="122">
        <f>'Тест ответы'!KP82*'Показатели'!$F$400*IF($KR$4="да",$C81,1)</f>
        <v>0</v>
      </c>
      <c r="KS81" s="133">
        <f>'Тест ответы'!KQ82*'Показатели'!$F$401*IF($KS$4="да",$C81,1)</f>
        <v>0</v>
      </c>
      <c r="KT81" s="122">
        <f>'Тест ответы'!KR82*'Показатели'!$F$403*IF($KT$4="да",$C81,1)</f>
        <v>0</v>
      </c>
      <c r="KU81" s="122">
        <f>'Тест ответы'!KS82*'Показатели'!$F$405*IF($KU$4="да",$C81,1)</f>
        <v>0</v>
      </c>
      <c r="KV81" s="130">
        <f>'Тест ответы'!KT82*'Показатели'!$F$408*IF($KV$4="да",$C81,1)</f>
        <v>0</v>
      </c>
      <c r="KW81" s="122">
        <f>'Тест ответы'!KU82*'Показатели'!$F$409*IF($KW$4="да",$C81,1)</f>
        <v>0</v>
      </c>
      <c r="KX81" s="122">
        <f>'Тест ответы'!KV82*'Показатели'!$F$410*IF($KX$4="да",$C81,1)</f>
        <v>0</v>
      </c>
      <c r="KY81" s="122">
        <f>'Тест ответы'!KW82*'Показатели'!$F$411*IF($KY$4="да",$C81,1)</f>
        <v>0</v>
      </c>
      <c r="KZ81" s="132">
        <f>'Тест ответы'!KX82*'Показатели'!$F$413*IF($KZ$4="да",$C81,1)</f>
        <v>0</v>
      </c>
      <c r="LA81" s="122">
        <f>'Тест ответы'!KY82*'Показатели'!$F$415*IF($LA$4="да",$C81,1)</f>
        <v>0</v>
      </c>
      <c r="LB81" s="122">
        <f>'Тест ответы'!KZ82*'Показатели'!$F$416*IF($LB$4="да",$C81,1)</f>
        <v>0</v>
      </c>
      <c r="LC81" s="122">
        <f>'Тест ответы'!LA82*'Показатели'!$F$417*IF($LC$4="да",$C81,1)</f>
        <v>0</v>
      </c>
      <c r="LD81" s="132">
        <f>'Тест ответы'!LB82*'Показатели'!$F$420*IF($LD$4="да",$C81,1)</f>
        <v>0</v>
      </c>
      <c r="LE81" s="122">
        <f>'Тест ответы'!LC82*'Показатели'!$F$422*IF($LE$4="да",$C81,1)</f>
        <v>0</v>
      </c>
      <c r="LF81" s="122">
        <f>'Тест ответы'!LD82*'Показатели'!$F$423*IF($LF$4="да",$C81,1)</f>
        <v>0</v>
      </c>
      <c r="LG81" s="122">
        <f>'Тест ответы'!LE82*'Показатели'!$F$424*IF($LG$4="да",$C81,1)</f>
        <v>0</v>
      </c>
      <c r="LH81" s="132">
        <f>'Тест ответы'!LF82*'Показатели'!$F$426*IF(LH$4="да",$C81,1)</f>
        <v>0</v>
      </c>
      <c r="LI81" s="122">
        <f>'Тест ответы'!LG82*'Показатели'!$F$427*IF($LI$4="да",$C81,1)</f>
        <v>0</v>
      </c>
      <c r="LJ81" s="122">
        <f>'Тест ответы'!LH82*'Показатели'!$F$428*IF($LJ$4="да",$C81,1)</f>
        <v>0</v>
      </c>
      <c r="LK81" s="122">
        <f>'Тест ответы'!LI82*'Показатели'!$F$429*IF($LK$4="да",$C81,1)</f>
        <v>0</v>
      </c>
      <c r="LL81" s="122">
        <f>'Тест ответы'!LJ82*'Показатели'!$F$430*IF($LI$4="да",$C81,1)</f>
        <v>0</v>
      </c>
      <c r="LM81" s="125">
        <f>'Тест ответы'!LK82*'Показатели'!$F$461*IF(LM$4="да",$C81,1)</f>
        <v>0</v>
      </c>
      <c r="LN81" s="126">
        <f>'Тест ответы'!LL82*'Показатели'!$F$462*IF(LN$4="да",$C81,1)</f>
        <v>0</v>
      </c>
      <c r="LO81" s="126">
        <f>'Тест ответы'!LM82*'Показатели'!$F$463*IF(LO$4="да",$C81,1)</f>
        <v>0</v>
      </c>
      <c r="LP81" s="126">
        <f>'Тест ответы'!LN82*'Показатели'!$F$464*IF(LP$4="да",$C81,1)</f>
        <v>0</v>
      </c>
      <c r="LQ81" s="126">
        <f>'Тест ответы'!LO82*'Показатели'!$F$466*IF(LQ$4="да",$C81,1)</f>
        <v>0</v>
      </c>
      <c r="LR81" s="126">
        <f>'Тест ответы'!LP82*'Показатели'!$F$467*IF(LR$4="да",$C81,1)</f>
        <v>0</v>
      </c>
      <c r="LS81" s="126">
        <f>'Тест ответы'!LQ82*'Показатели'!$F$468*IF(LS$4="да",$C81,1)</f>
        <v>0</v>
      </c>
      <c r="LT81" s="135">
        <f>'Тест ответы'!LR82*'Показатели'!$F$469*IF(LT$4="да",$C81,1)</f>
        <v>0</v>
      </c>
      <c r="LU81" s="122">
        <f>'Тест ответы'!LS82*'Показатели'!$F$472*IF($LU$4="да",$C81,1)</f>
        <v>0</v>
      </c>
      <c r="LV81" s="122">
        <f>'Тест ответы'!LT82*'Показатели'!$F$473*IF($LV$4="да",$C81,1)</f>
        <v>0</v>
      </c>
      <c r="LW81" s="122">
        <f>'Тест ответы'!LU82*'Показатели'!$F$474*IF($LW$4="да",$C81,1)</f>
        <v>0</v>
      </c>
      <c r="LX81" s="122">
        <f>'Тест ответы'!LV82*'Показатели'!$F$476*IF($LX$4="да",$C81,1)</f>
        <v>0</v>
      </c>
      <c r="LY81" s="122">
        <f>'Тест ответы'!LW82*'Показатели'!$F$477*IF($LY$4="да",$C81,1)</f>
        <v>0</v>
      </c>
      <c r="LZ81" s="122">
        <f>'Тест ответы'!LX82*'Показатели'!$F$478*IF(LZ$4="да",$C81,1)</f>
        <v>0</v>
      </c>
      <c r="MA81" s="122">
        <f>'Тест ответы'!LY82*'Показатели'!$F$479*IF($MA$4="да",$C81,1)</f>
        <v>0</v>
      </c>
      <c r="MB81" s="122">
        <f>'Тест ответы'!LZ82*'Показатели'!$F$480*IF($MB$4="да",$C81,1)</f>
        <v>0</v>
      </c>
      <c r="MC81" s="122">
        <f>'Тест ответы'!MA82*'Показатели'!$F$481*IF($MC$4="да",$C81,1)</f>
        <v>0</v>
      </c>
      <c r="MD81" s="122">
        <f>'Тест ответы'!MB82*'Показатели'!$F$483*IF($MD$4="да",$C81,1)</f>
        <v>0</v>
      </c>
      <c r="ME81" s="122">
        <f>'Тест ответы'!MC82*'Показатели'!$F$484*IF($ME$4="да",$C81,1)</f>
        <v>0</v>
      </c>
      <c r="MF81" s="122">
        <f>'Тест ответы'!MD82*'Показатели'!$F$486*IF($MF$4="да",$C81,1)</f>
        <v>0</v>
      </c>
      <c r="MG81" s="136">
        <f>'Тест ответы'!ME82*'Показатели'!F$487*IF(MG$4="да",$C81,1)</f>
        <v>0</v>
      </c>
      <c r="MH81" s="126">
        <f>'Тест ответы'!MF82*'Показатели'!$F$489*IF($MH$4="да",$C81,1)</f>
        <v>0</v>
      </c>
      <c r="MI81" s="126">
        <f>'Тест ответы'!MG82*'Показатели'!$F$490*IF($MI$4="да",$C81,1)</f>
        <v>0</v>
      </c>
      <c r="MJ81" s="126">
        <f>'Тест ответы'!MH82*'Показатели'!$F$491*IF($MJ$4="да",$C81,1)</f>
        <v>0</v>
      </c>
      <c r="MK81" s="126">
        <f>'Тест ответы'!MI82*'Показатели'!$F$492*IF($MK$4="да",$C81,1)</f>
        <v>0</v>
      </c>
      <c r="ML81" s="126">
        <f>'Тест ответы'!MJ82*'Показатели'!$F$493*IF($ML$4="да",$C81,1)</f>
        <v>0</v>
      </c>
      <c r="MM81" s="126">
        <f>'Тест ответы'!MK82*'Показатели'!$F$494*IF($MM$4="да",$C81,1)</f>
        <v>0</v>
      </c>
      <c r="MN81" s="126">
        <f>'Тест ответы'!ML82*'Показатели'!$F$495*IF($MN$4="да",$C81,1)</f>
        <v>0</v>
      </c>
      <c r="MO81" s="126">
        <f>'Тест ответы'!MM82*'Показатели'!$F$496*IF($MO$4="да",$C81,1)</f>
        <v>0</v>
      </c>
      <c r="MP81" s="126">
        <f>'Тест ответы'!MN82*'Показатели'!$F$497*IF($MP$4="да",$C81,1)</f>
        <v>0</v>
      </c>
      <c r="MQ81" s="126">
        <f>'Тест ответы'!MO82*'Показатели'!$F$498*IF($MQ$4="да",$C81,1)</f>
        <v>0</v>
      </c>
      <c r="MR81" s="126">
        <f>'Тест ответы'!MP82*'Показатели'!$F$499*IF($MR$4="да",$C81,1)</f>
        <v>0</v>
      </c>
      <c r="MS81" s="126">
        <f>'Тест ответы'!MQ82*'Показатели'!$F$500*IF($MS$4="да",$C81,1)</f>
        <v>0</v>
      </c>
      <c r="MT81" s="126">
        <f>'Тест ответы'!MR82*'Показатели'!$F$501*IF(MT$4="да",$C81,1)</f>
        <v>0</v>
      </c>
      <c r="MU81" s="126">
        <f>'Тест ответы'!MS82*'Показатели'!$F$502*IF(MU$4="да",$C81,1)</f>
        <v>0</v>
      </c>
      <c r="MV81" s="126">
        <f>'Тест ответы'!MT82*'Показатели'!$F$503*IF(MV$4="да",$C81,1)</f>
        <v>0</v>
      </c>
      <c r="MW81" s="126">
        <f>'Тест ответы'!MU82*'Показатели'!$F$504*IF($MW$4="да",$C81,1)</f>
        <v>0</v>
      </c>
      <c r="MX81" s="126">
        <f>'Тест ответы'!MV82*'Показатели'!$F$505*IF(MX$4="да",$C81,1)</f>
        <v>0</v>
      </c>
      <c r="MY81" s="126">
        <f>'Тест ответы'!MW82*'Показатели'!$F$506*IF(MY$4="да",$C81,1)</f>
        <v>0</v>
      </c>
      <c r="MZ81" s="126">
        <f>'Тест ответы'!MX82*'Показатели'!$F$507*IF(MZ$4="да",$C81,1)</f>
        <v>0</v>
      </c>
      <c r="NA81" s="126">
        <f>'Тест ответы'!MY82*'Показатели'!$F$508*IF(NA$4="да",$C81,1)</f>
        <v>0</v>
      </c>
      <c r="NB81" s="126">
        <f>'Тест ответы'!MZ82*'Показатели'!$F$509*IF(NB$4="да",$C81,1)</f>
        <v>0</v>
      </c>
      <c r="NC81" s="126">
        <f>'Тест ответы'!NA82*'Показатели'!$F$510*IF(NC$4="да",$C81,1)</f>
        <v>0</v>
      </c>
      <c r="ND81" s="126">
        <f>'Тест ответы'!NB82*'Показатели'!$F$511*IF(ND$4="да",$C81,1)</f>
        <v>0</v>
      </c>
      <c r="NE81" s="126">
        <f>'Тест ответы'!NC82*'Показатели'!$F$512*IF(NE$4="да",$C81,1)</f>
        <v>0</v>
      </c>
      <c r="NF81" s="126">
        <f>'Тест ответы'!ND82*'Показатели'!$F$513*IF(NF$4="да",$C81,1)</f>
        <v>0</v>
      </c>
      <c r="NG81" s="126">
        <f>'Тест ответы'!NE82*'Показатели'!$F$514*IF(NG$4="да",$C81,1)</f>
        <v>0</v>
      </c>
      <c r="NH81" s="126">
        <f>'Тест ответы'!NF82*'Показатели'!$F$515*IF(NH$4="да",$C81,1)</f>
        <v>0</v>
      </c>
      <c r="NI81" s="134">
        <f>'Тест ответы'!NG82*'Показатели'!$F$516*IF($NI$4="да",$C81,1)</f>
        <v>0</v>
      </c>
      <c r="NJ81" s="126">
        <f>'Тест ответы'!NH82*'Показатели'!$F$518*IF(NJ$4="да",$C81,1)</f>
        <v>0</v>
      </c>
      <c r="NK81" s="126">
        <f>'Тест ответы'!NI82*'Показатели'!$F$519*IF(NK$4="да",$C81,1)</f>
        <v>0</v>
      </c>
      <c r="NL81" s="126">
        <f>'Тест ответы'!NJ82*'Показатели'!$F$520*IF(NL$4="да",$C81,1)</f>
        <v>0</v>
      </c>
      <c r="NM81" s="126">
        <f>'Тест ответы'!NK82*'Показатели'!$F$521*IF(NM$4="да",$C81,1)</f>
        <v>0</v>
      </c>
      <c r="NN81" s="126">
        <f>'Тест ответы'!NL82*'Показатели'!$F$522*IF(NN$4="да",$C81,1)</f>
        <v>0</v>
      </c>
      <c r="NO81" s="126">
        <f>'Тест ответы'!NM82*'Показатели'!$F$523*IF(NO$4="да",$C81,1)</f>
        <v>0</v>
      </c>
      <c r="NP81" s="126">
        <f>'Тест ответы'!NN82*'Показатели'!G$524*IF(NP$4="да",$C81,1)</f>
        <v>0</v>
      </c>
      <c r="NQ81" s="126">
        <f>'Тест ответы'!NO82*'Показатели'!H$525*IF(NQ$4="да",$C81,1)</f>
        <v>0</v>
      </c>
      <c r="NR81" s="126">
        <f>'Тест ответы'!NP82*'Показатели'!I$526*IF(NR$4="да",$C81,1)</f>
        <v>0</v>
      </c>
      <c r="NS81" s="126">
        <f>'Тест ответы'!NQ82*'Показатели'!$F$527*IF(NS$4="да",$C81,1)</f>
        <v>0</v>
      </c>
      <c r="NT81" s="126">
        <f>'Тест ответы'!NR82*'Показатели'!$F$528*IF(NT$4="да",$C81,1)</f>
        <v>0</v>
      </c>
      <c r="NU81" s="126">
        <f>'Тест ответы'!NS82*'Показатели'!$F$529*IF(NU$4="да",$C81,1)</f>
        <v>0</v>
      </c>
      <c r="NV81" s="135">
        <f>'Тест ответы'!NT82*'Показатели'!$F$530*IF(NV$4="да",$C81,1)</f>
        <v>0</v>
      </c>
      <c r="NW81" s="126">
        <f>'Тест ответы'!NU82*'Показатели'!$F$533*IF($NW$4="да",$C81,1)</f>
        <v>0</v>
      </c>
      <c r="NX81" s="126">
        <f>'Тест ответы'!NV82*'Показатели'!$F$534*IF($NX$4="да",$C81,1)</f>
        <v>0</v>
      </c>
      <c r="NY81" s="127">
        <f>'Тест ответы'!NW82*'Показатели'!$F$536*IF($NY$4="да",$C81,1)</f>
        <v>0</v>
      </c>
      <c r="NZ81" s="126">
        <f>'Тест ответы'!NX82*'Показатели'!$F$537*IF($NZ$4="да",$C81,1)</f>
        <v>0</v>
      </c>
      <c r="OA81" s="127">
        <f>'Тест ответы'!NY82*'Показатели'!$F$539*IF(OA$4="да",$C81,1)</f>
        <v>0</v>
      </c>
      <c r="OB81" s="126">
        <f>'Тест ответы'!NZ82*'Показатели'!$F$540*IF(OB$4="да",$C81,1)</f>
        <v>0</v>
      </c>
      <c r="OC81" s="126">
        <f>'Тест ответы'!OA82*'Показатели'!$F$541*IF(OC$4="да",$C81,1)</f>
        <v>0</v>
      </c>
      <c r="OD81" s="126">
        <f>'Тест ответы'!OB82*'Показатели'!$F$542*IF(OD$4="да",$C81,1)</f>
        <v>0</v>
      </c>
      <c r="OE81" s="126">
        <f>'Тест ответы'!OC82*'Показатели'!$F$543*IF(OE$4="да",$C81,1)</f>
        <v>0</v>
      </c>
      <c r="OF81" s="126">
        <f>'Тест ответы'!OD82*'Показатели'!$F$544*IF(OF$4="да",$C81,1)</f>
        <v>0</v>
      </c>
      <c r="OG81" s="127">
        <f>'Тест ответы'!OE82*'Показатели'!$F$546*IF(OG$4="да",$C81,1)</f>
        <v>0</v>
      </c>
      <c r="OH81" s="126">
        <f>'Тест ответы'!OF82*'Показатели'!$F$547*IF(OH$4="да",$C81,1)</f>
        <v>0</v>
      </c>
      <c r="OI81" s="126">
        <f>'Тест ответы'!OG82*'Показатели'!$F$548*IF(OI$4="да",$C81,1)</f>
        <v>0</v>
      </c>
      <c r="OJ81" s="126">
        <f>'Тест ответы'!OH82*'Показатели'!$F$549*IF(OJ$4="да",$C81,1)</f>
        <v>0</v>
      </c>
      <c r="OK81" s="126">
        <f>'Тест ответы'!OI82*'Показатели'!$F$550*IF(OK$4="да",$C81,1)</f>
        <v>0</v>
      </c>
      <c r="OL81" s="126">
        <f>'Тест ответы'!OJ82*'Показатели'!$F$551*IF(OL$4="да",$C81,1)</f>
        <v>0</v>
      </c>
      <c r="OM81" s="137">
        <f>'Тест ответы'!OK82*'Показатели'!$F$554*IF($OM$4="да",$C81,1)</f>
        <v>0</v>
      </c>
      <c r="ON81" s="134">
        <f>'Тест ответы'!OL82*'Показатели'!$F$555*IF($ON$4="да",$C81,1)</f>
        <v>0</v>
      </c>
      <c r="OO81" s="126">
        <f>'Тест ответы'!OM82*'Показатели'!$F$557*IF($OO$4="да",$C81,1)</f>
        <v>0</v>
      </c>
      <c r="OP81" s="135">
        <f>'Тест ответы'!ON82*'Показатели'!$F$558*IF($OP$4="да",$C81,1)</f>
        <v>0</v>
      </c>
      <c r="OQ81" s="127">
        <f>'Тест ответы'!OO82*'Показатели'!$F$564*IF(OQ$4="да",$C81,1)</f>
        <v>0</v>
      </c>
      <c r="OR81" s="126">
        <f>'Тест ответы'!OP82*'Показатели'!$F$565*IF(OR$4="да",$C81,1)</f>
        <v>0</v>
      </c>
      <c r="OS81" s="126">
        <f>'Тест ответы'!OQ82*'Показатели'!$F$566*IF(OS$4="да",$C81,1)</f>
        <v>0</v>
      </c>
      <c r="OT81" s="126">
        <f>'Тест ответы'!OR82*'Показатели'!$F$567*IF(OT$4="да",$C81,1)</f>
        <v>0</v>
      </c>
      <c r="OU81" s="126">
        <f>'Тест ответы'!OS82*'Показатели'!$F$568*IF(OU$4="да",$C81,1)</f>
        <v>0</v>
      </c>
      <c r="OV81" s="126">
        <f>'Тест ответы'!OT82*'Показатели'!$F$569*IF(OV$4="да",$C81,1)</f>
        <v>0</v>
      </c>
      <c r="OW81" s="127">
        <f>'Тест ответы'!OU82*'Показатели'!$F$574*IF(OW$4="да",$C81,1)</f>
        <v>0</v>
      </c>
      <c r="OX81" s="126">
        <f>'Тест ответы'!OV82*'Показатели'!$F$575*IF(OX$4="да",$C81,1)</f>
        <v>0</v>
      </c>
      <c r="OY81" s="126">
        <f>'Тест ответы'!OW82*'Показатели'!$F$576*IF(OY$4="да",$C81,1)</f>
        <v>0</v>
      </c>
      <c r="OZ81" s="126">
        <f>'Тест ответы'!OX82*'Показатели'!$F$577*IF(OZ$4="да",$C81,1)</f>
        <v>0</v>
      </c>
      <c r="PA81" s="126">
        <f>'Тест ответы'!OY82*'Показатели'!$F$578*IF(PA$4="да",$C81,1)</f>
        <v>0</v>
      </c>
      <c r="PB81" s="126">
        <f>'Тест ответы'!OZ82*'Показатели'!$F$579*IF(PB$4="да",$C81,1)</f>
        <v>0</v>
      </c>
      <c r="PC81" s="137">
        <f>'Тест ответы'!PA82*'Показатели'!$F$584*IF($PC$4="да",$C81,1)</f>
        <v>0</v>
      </c>
      <c r="PD81" s="126">
        <f>'Тест ответы'!PB82*'Показатели'!$F$585*IF($PD$4="да",$C81,1)</f>
        <v>0</v>
      </c>
      <c r="PE81" s="126">
        <f>'Тест ответы'!PC82*'Показатели'!$F$587*IF($PE$4="да",$C81,1)</f>
        <v>0</v>
      </c>
      <c r="PF81" s="126">
        <f>'Тест ответы'!PD82*'Показатели'!$F$588*IF($PF$4="да",$C81,1)</f>
        <v>0</v>
      </c>
      <c r="PG81" s="126">
        <f>'Тест ответы'!PE82*'Показатели'!$F$589*IF($PG$4="да",$C81,1)</f>
        <v>0</v>
      </c>
      <c r="PH81" s="126">
        <f>'Тест ответы'!PF82*'Показатели'!$F$590*IF($PH$4="да",$C81,1)</f>
        <v>0</v>
      </c>
      <c r="PI81" s="126">
        <f>'Тест ответы'!PG82*'Показатели'!$F$591*IF($PI$4="да",$C81,1)</f>
        <v>0</v>
      </c>
      <c r="PJ81" s="126">
        <f>'Тест ответы'!PH82*'Показатели'!$F$592*IF($PJ$4="да",$C81,1)</f>
        <v>0</v>
      </c>
      <c r="PK81" s="126">
        <f>'Тест ответы'!PI82*'Показатели'!$F$593*IF($PK$4="да",$C81,1)</f>
        <v>0</v>
      </c>
      <c r="PL81" s="126">
        <f>'Тест ответы'!PJ82*'Показатели'!$F$594*IF($PL$4="да",$C81,1)</f>
        <v>0</v>
      </c>
      <c r="PM81" s="126">
        <f>'Тест ответы'!PK82*'Показатели'!$F$595*IF($PM$4="да",$C81,1)</f>
        <v>0</v>
      </c>
      <c r="PN81" s="126">
        <f>'Тест ответы'!PL82*'Показатели'!$F$596*IF($PN$4="да",$C81,1)</f>
        <v>0</v>
      </c>
      <c r="PO81" s="126">
        <f>'Тест ответы'!PM82*'Показатели'!$F$597*IF($PO$4="да",$C81,1)</f>
        <v>0</v>
      </c>
      <c r="PP81" s="126">
        <f>'Тест ответы'!PN82*'Показатели'!$F$599*IF($PP$4="да",$C81,1)</f>
        <v>0</v>
      </c>
      <c r="PQ81" s="126">
        <f>'Тест ответы'!PO82*'Показатели'!$F$600*IF($PQ$4="да",$C81,1)</f>
        <v>0</v>
      </c>
      <c r="PR81" s="126">
        <f>'Тест ответы'!PP82*'Показатели'!$F$603*IF($PR$4="да",$C81,1)</f>
        <v>0</v>
      </c>
      <c r="PS81" s="126">
        <f>'Тест ответы'!PQ82*'Показатели'!$F$605*IF($PS$4="да",$C81,1)</f>
        <v>0</v>
      </c>
      <c r="PT81" s="126">
        <f>'Тест ответы'!PR82*'Показатели'!$F$606*IF($PT$4="да",$C81,1)</f>
        <v>0</v>
      </c>
      <c r="PU81" s="126">
        <f>'Тест ответы'!PS82*'Показатели'!$F$607*IF($PU$4="да",$C81,1)</f>
        <v>0</v>
      </c>
      <c r="PV81" s="126">
        <f>'Тест ответы'!PT82*'Показатели'!$F$608*IF($PV$4="да",$C81,1)</f>
        <v>0</v>
      </c>
      <c r="PW81" s="126">
        <f>'Тест ответы'!PU82*'Показатели'!$F$609*IF($PW$4="да",$C81,1)</f>
        <v>0</v>
      </c>
      <c r="PX81" s="126">
        <f>'Тест ответы'!PV82*'Показатели'!$F$610*IF($PX$4="да",$C81,1)</f>
        <v>0</v>
      </c>
      <c r="PY81" s="137">
        <f>'Тест ответы'!PW82*'Показатели'!$F$612*IF(PY$4="да",$C81,1)</f>
        <v>0</v>
      </c>
      <c r="PZ81" s="127">
        <f>'Тест ответы'!PX82*'Показатели'!$F$614*IF(PZ$4="да",$C81,1)</f>
        <v>0</v>
      </c>
      <c r="QA81" s="126">
        <f>'Тест ответы'!PY82*'Показатели'!$F$614*IF(QA$4="да",$C81,1)</f>
        <v>0</v>
      </c>
      <c r="QB81" s="126">
        <f>'Тест ответы'!PZ82*'Показатели'!$F$614*IF(QB$4="да",$C81,1)</f>
        <v>0</v>
      </c>
      <c r="QC81" s="126">
        <f>'Тест ответы'!QA82*'Показатели'!$F$614*IF(QC$4="да",$C81,1)</f>
        <v>0</v>
      </c>
      <c r="QD81" s="126">
        <f>'Тест ответы'!QB82*'Показатели'!$F$614*IF(QD$4="да",$C81,1)</f>
        <v>0</v>
      </c>
      <c r="QE81" s="127">
        <f>'Тест ответы'!QC82*'Показатели'!$F$620*IF(QE$4="да",$C81,1)</f>
        <v>0</v>
      </c>
      <c r="QF81" s="126">
        <f>'Тест ответы'!QD82*'Показатели'!$F$620*IF(QF$4="да",$C81,1)</f>
        <v>0</v>
      </c>
      <c r="QG81" s="126">
        <f>'Тест ответы'!QE82*'Показатели'!$F$620*IF(QG$4="да",$C81,1)</f>
        <v>0</v>
      </c>
      <c r="QH81" s="126">
        <f>'Тест ответы'!QF82*'Показатели'!$F$620*IF(QH$4="да",$C81,1)</f>
        <v>0</v>
      </c>
      <c r="QI81" s="126">
        <f>'Тест ответы'!QG82*'Показатели'!$F$620*IF(QI$4="да",$C81,1)</f>
        <v>0</v>
      </c>
      <c r="QJ81" s="138">
        <f>'Тест ответы'!QH82*'Показатели'!$F$620*IF(QJ$4="да",$C81,1)</f>
        <v>0</v>
      </c>
      <c r="QK81" s="122" t="str">
        <f>'Тест ответы'!QI82*#REF!*IF(QK$4="да",$C81,1)</f>
        <v>#REF!</v>
      </c>
      <c r="QL81" s="122">
        <f>'Тест ответы'!QJ82*'Показатели'!$F$628*IF(QL$4="да",$C81,1)</f>
        <v>0</v>
      </c>
      <c r="QM81" s="122">
        <f>'Тест ответы'!QK82*'Показатели'!$F$629*IF(QM$4="да",$C81,1)</f>
        <v>0</v>
      </c>
      <c r="QN81" s="122">
        <f>'Тест ответы'!QL82*'Показатели'!$F$631*IF(QN$4="да",$C81,1)</f>
        <v>0</v>
      </c>
      <c r="QO81" s="122" t="str">
        <f>'Тест ответы'!QM82*#REF!*IF(QO$4="да",$C81,1)</f>
        <v>#REF!</v>
      </c>
      <c r="QP81" s="136">
        <f>'Тест ответы'!QN82*'Показатели'!$F$632*IF(QP$4="да",$C81,1)</f>
        <v>0</v>
      </c>
      <c r="QQ81" s="126">
        <f>'Тест ответы'!QO82*'Показатели'!$F$635*IF(QQ$4="да",$C81,1)</f>
        <v>0</v>
      </c>
      <c r="QR81" s="126">
        <f>'Тест ответы'!QP82*'Показатели'!$F$636*IF(QR$4="да",$C81,1)</f>
        <v>0</v>
      </c>
      <c r="QS81" s="126">
        <f>'Тест ответы'!QQ82*'Показатели'!$F$638*IF(QS$4="да",$C81,1)</f>
        <v>0</v>
      </c>
      <c r="QT81" s="126">
        <f>'Тест ответы'!QR82*'Показатели'!$F$639*IF(QT$4="да",$C81,1)</f>
        <v>0</v>
      </c>
      <c r="QU81" s="126">
        <f>'Тест ответы'!QS82*'Показатели'!$F$640*IF(QU$4="да",$C81,1)</f>
        <v>0</v>
      </c>
      <c r="QV81" s="126">
        <f>'Тест ответы'!QT82*'Показатели'!$F$641*IF(QV$4="да",$C81,1)</f>
        <v>0</v>
      </c>
      <c r="QW81" s="126">
        <f>'Тест ответы'!QU82*'Показатели'!$F$642*IF(QW$4="да",$C81,1)</f>
        <v>0</v>
      </c>
      <c r="QX81" s="135">
        <f>'Тест ответы'!QV82*'Показатели'!$F$643*IF(QX$4="да",$C81,1)</f>
        <v>0</v>
      </c>
      <c r="QY81" s="131"/>
      <c r="QZ81" s="131"/>
      <c r="RA81" s="131"/>
      <c r="RB81" s="131"/>
      <c r="RC81" s="131"/>
      <c r="RD81" s="131"/>
      <c r="RE81" s="131"/>
      <c r="RF81" s="131"/>
      <c r="RG81" s="131"/>
    </row>
    <row r="82">
      <c r="A82" s="117">
        <v>78.0</v>
      </c>
      <c r="B82" s="118" t="str">
        <f>'Тест ответы'!B83</f>
        <v>Хакасия республика</v>
      </c>
      <c r="C82" s="139">
        <f>VLOOKUP(B82,'Население'!$B$2:$E$90,4,FALSE)</f>
        <v>24.41917266</v>
      </c>
      <c r="D82" s="120" t="str">
        <f t="shared" si="9"/>
        <v>#REF!</v>
      </c>
      <c r="E82" s="121">
        <f>'Тест ответы'!C83*'Показатели'!$F$3*IF(E$4="да",$C82,1)</f>
        <v>0.0005</v>
      </c>
      <c r="F82" s="121">
        <f>'Тест ответы'!D83*'Показатели'!$F$4*IF(F$4="да",$C82,1)</f>
        <v>0.005</v>
      </c>
      <c r="G82" s="121">
        <f>'Тест ответы'!E83*'Показатели'!$F$5*IF($G$4="да",C82,1)</f>
        <v>0</v>
      </c>
      <c r="H82" s="121">
        <f>'Тест ответы'!F83*'Показатели'!$F$6*IF($H$4="да",C82,1)</f>
        <v>0</v>
      </c>
      <c r="I82" s="121">
        <f>'Тест ответы'!G83*'Показатели'!$F$7*IF(I$4="да",D82,1)</f>
        <v>0</v>
      </c>
      <c r="J82" s="121">
        <f>'Тест ответы'!H83*'Показатели'!$F$8*IF($J$4="да",C82,1)</f>
        <v>0</v>
      </c>
      <c r="K82" s="121">
        <f>'Тест ответы'!I83*'Показатели'!$F$9*IF(K$4="да",D82,1)</f>
        <v>0</v>
      </c>
      <c r="L82" s="121">
        <f>'Тест ответы'!J83*'Показатели'!$F$10*IF(L$4="да",$C82,1)</f>
        <v>0</v>
      </c>
      <c r="M82" s="121">
        <f>'Тест ответы'!K83*'Показатели'!$F$11*IF(M$4="да",$C82,1)</f>
        <v>0.03</v>
      </c>
      <c r="N82" s="122">
        <f>'Тест ответы'!L83*'Показатели'!$F$12*IF(N$4="да",$C82,1)</f>
        <v>0.03</v>
      </c>
      <c r="O82" s="123">
        <f>'Тест ответы'!M83*'Показатели'!$F$14*IF(O$4="да",$C82,1)</f>
        <v>0.04</v>
      </c>
      <c r="P82" s="124">
        <f>'Тест ответы'!N83*'Показатели'!$F$15*IF(P$4="да",$C82,1)</f>
        <v>0</v>
      </c>
      <c r="Q82" s="124">
        <f>'Тест ответы'!O83*'Показатели'!$F$17*IF(Q$4="да",$C82,1)</f>
        <v>0</v>
      </c>
      <c r="R82" s="124">
        <f>'Тест ответы'!P83*'Показатели'!$F$18*IF(R$4="да",$C82,1)</f>
        <v>0.1</v>
      </c>
      <c r="S82" s="123">
        <f>'Тест ответы'!Q83*'Показатели'!$F$20*IF(S$4="да",$C82,1)</f>
        <v>0</v>
      </c>
      <c r="T82" s="121">
        <f>'Тест ответы'!R83*'Показатели'!$F$21*IF(T$4="да",$C82,1)</f>
        <v>0</v>
      </c>
      <c r="U82" s="121">
        <f>'Тест ответы'!S83*'Показатели'!$F$24*IF(U$4="да",$C82,1)</f>
        <v>0</v>
      </c>
      <c r="V82" s="121">
        <f>'Тест ответы'!T83*'Показатели'!$F$25*IF(V$4="да",$C82,1)</f>
        <v>0</v>
      </c>
      <c r="W82" s="121">
        <f>'Тест ответы'!U83*'Показатели'!$F$26*IF(W$4="да",$C82,1)</f>
        <v>0</v>
      </c>
      <c r="X82" s="121">
        <f>'Тест ответы'!V83*'Показатели'!$F$28*IF(X$4="да",$C82,1)</f>
        <v>0</v>
      </c>
      <c r="Y82" s="121">
        <f>'Тест ответы'!W83*'Показатели'!$F$29*IF(Y$4="да",$C82,1)</f>
        <v>0</v>
      </c>
      <c r="Z82" s="125">
        <f>'Тест ответы'!X83*'Показатели'!$F$33*IF(Z$4="да",$C82,1)</f>
        <v>0</v>
      </c>
      <c r="AA82" s="126">
        <f>'Тест ответы'!Y83*'Показатели'!$F$34*IF(AA$4="да",$C82,1)</f>
        <v>0</v>
      </c>
      <c r="AB82" s="126">
        <f>'Тест ответы'!Z83*'Показатели'!$F$35*IF(AB$4="да",$C82,1)</f>
        <v>0</v>
      </c>
      <c r="AC82" s="126">
        <f>'Тест ответы'!AA83*'Показатели'!$F$36*IF(AC$4="да",$C82,1)</f>
        <v>0</v>
      </c>
      <c r="AD82" s="126">
        <f>'Тест ответы'!AB83*'Показатели'!$F$37*IF(AD$4="да",$C82,1)</f>
        <v>0</v>
      </c>
      <c r="AE82" s="126">
        <f>'Тест ответы'!AC83*'Показатели'!$F$38*IF(AE$4="да",$C82,1)</f>
        <v>0</v>
      </c>
      <c r="AF82" s="126">
        <f>'Тест ответы'!AD83*'Показатели'!$F$39*IF(AF$4="да",$C82,1)</f>
        <v>0</v>
      </c>
      <c r="AG82" s="126">
        <f>'Тест ответы'!AE83*'Показатели'!$F$40*IF(AG$4="да",$C82,1)</f>
        <v>0</v>
      </c>
      <c r="AH82" s="126">
        <f>'Тест ответы'!AF83*'Показатели'!$F$41*IF(AH$4="да",$C82,1)</f>
        <v>0</v>
      </c>
      <c r="AI82" s="127">
        <f>'Тест ответы'!AG83*'Показатели'!$F$43*IF(AI$4="да",$C82,1)</f>
        <v>0</v>
      </c>
      <c r="AJ82" s="126">
        <f>'Тест ответы'!AH83*'Показатели'!$F$44*IF(AJ$4="да",$C82,1)</f>
        <v>0</v>
      </c>
      <c r="AK82" s="126">
        <f>'Тест ответы'!AI83*'Показатели'!$F$45*IF(AK$4="да",$C82,1)</f>
        <v>0</v>
      </c>
      <c r="AL82" s="126">
        <f>'Тест ответы'!AJ83*'Показатели'!$F$46*IF(AL$4="да",$C82,1)</f>
        <v>0</v>
      </c>
      <c r="AM82" s="126">
        <f>'Тест ответы'!AK83*'Показатели'!$F$47*IF(AM$4="да",$C82,1)</f>
        <v>0</v>
      </c>
      <c r="AN82" s="126">
        <f>'Тест ответы'!AL83*'Показатели'!$F$48*IF(AN$4="да",$C82,1)</f>
        <v>0</v>
      </c>
      <c r="AO82" s="126">
        <f>'Тест ответы'!AM83*'Показатели'!$F$49*IF(AO$4="да",$C82,1)</f>
        <v>0</v>
      </c>
      <c r="AP82" s="126">
        <f>'Тест ответы'!AN83*'Показатели'!$F$50*IF(AP$4="да",$C82,1)</f>
        <v>0</v>
      </c>
      <c r="AQ82" s="126">
        <f>'Тест ответы'!AO83*'Показатели'!$F$51*IF(AQ$4="да",$C82,1)</f>
        <v>0</v>
      </c>
      <c r="AR82" s="123">
        <f>'Тест ответы'!AP83*'Показатели'!$F$53*IF($AR$4="да",$C82,1)</f>
        <v>0</v>
      </c>
      <c r="AS82" s="128">
        <f>'Тест ответы'!AQ83*'Показатели'!$F$54*IF($AS$4="да",$C82,1)</f>
        <v>0</v>
      </c>
      <c r="AT82" s="127">
        <f>'Тест ответы'!AR83*'Показатели'!$F$56*IF(AT$4="да",$C82,1)</f>
        <v>0</v>
      </c>
      <c r="AU82" s="126">
        <f>'Тест ответы'!AS83*'Показатели'!$F$57*IF(AU$4="да",$C82,1)</f>
        <v>0</v>
      </c>
      <c r="AV82" s="126">
        <f>'Тест ответы'!AT83*'Показатели'!$F$58*IF(AV$4="да",$C82,1)</f>
        <v>0</v>
      </c>
      <c r="AW82" s="126">
        <f>'Тест ответы'!AU83*'Показатели'!$F$59*IF(AW$4="да",$C82,1)</f>
        <v>0</v>
      </c>
      <c r="AX82" s="126">
        <f>'Тест ответы'!AV83*'Показатели'!$F$60*IF(AX$4="да",$C82,1)</f>
        <v>0</v>
      </c>
      <c r="AY82" s="126">
        <f>'Тест ответы'!AW83*'Показатели'!$F$61*IF(AY$4="да",$C82,1)</f>
        <v>0</v>
      </c>
      <c r="AZ82" s="129">
        <f>'Тест ответы'!AX83*'Показатели'!$F$64*IF($AZ$4="да",$C82,1)</f>
        <v>0</v>
      </c>
      <c r="BA82" s="121">
        <f>'Тест ответы'!AY83*'Показатели'!$F$65*IF($BA$4="да",$C82,1)</f>
        <v>0</v>
      </c>
      <c r="BB82" s="121">
        <f>'Тест ответы'!AZ83*'Показатели'!$F$66*IF($BA$4="да",$C82,1)</f>
        <v>0</v>
      </c>
      <c r="BC82" s="121">
        <f>'Тест ответы'!BA83*'Показатели'!$F$67*IF($BC$4="да",$C82,1)</f>
        <v>0</v>
      </c>
      <c r="BD82" s="121">
        <f>'Тест ответы'!BB83*'Показатели'!$F$68*IF($BD$4="да",$C82,1)</f>
        <v>0</v>
      </c>
      <c r="BE82" s="121">
        <f>'Тест ответы'!BC83*'Показатели'!$F$69*IF($BE$4="да",$C82,1)</f>
        <v>0</v>
      </c>
      <c r="BF82" s="121">
        <f>'Тест ответы'!BD83*'Показатели'!$F$70*IF($BF$4="да",$C82,1)</f>
        <v>0</v>
      </c>
      <c r="BG82" s="121">
        <f>'Тест ответы'!BE83*'Показатели'!$F$71*IF($BG$4="да",$C82,1)</f>
        <v>0</v>
      </c>
      <c r="BH82" s="128">
        <f>'Тест ответы'!BF83*'Показатели'!$F$72*IF($BH$4="да",$C82,1)</f>
        <v>0</v>
      </c>
      <c r="BI82" s="121">
        <f>'Тест ответы'!BG83*'Показатели'!$F$75*IF($BI$4="да",$C82,1)</f>
        <v>0</v>
      </c>
      <c r="BJ82" s="121">
        <f>'Тест ответы'!BH83*'Показатели'!$F$76*IF($BJ$4="да",$C82,1)</f>
        <v>0</v>
      </c>
      <c r="BK82" s="121">
        <f>'Тест ответы'!BI83*'Показатели'!$F$77*IF($BK$4="да",$C82,1)</f>
        <v>0</v>
      </c>
      <c r="BL82" s="121">
        <f>'Тест ответы'!BJ83*'Показатели'!$F$78*IF($BL$4="да",$C82,1)</f>
        <v>0</v>
      </c>
      <c r="BM82" s="121">
        <f>'Тест ответы'!BK83*'Показатели'!$F$79*IF($BM$4="да",$C82,1)</f>
        <v>0</v>
      </c>
      <c r="BN82" s="121">
        <f>'Тест ответы'!BL83*'Показатели'!$F$80*IF($BN$4="да",$C82,1)</f>
        <v>0</v>
      </c>
      <c r="BO82" s="128">
        <f>'Тест ответы'!BM83*'Показатели'!$F$81*IF($BO$4="да",$C82,1)</f>
        <v>0</v>
      </c>
      <c r="BP82" s="121">
        <f>'Тест ответы'!BN83*'Показатели'!$F$86*IF(BP$4="да",$C82,1)</f>
        <v>0</v>
      </c>
      <c r="BQ82" s="121">
        <f>'Тест ответы'!BO83*'Показатели'!$F$87*IF(BQ$4="да",$C82,1)</f>
        <v>0</v>
      </c>
      <c r="BR82" s="121">
        <f>'Тест ответы'!BP83*'Показатели'!$F$88*IF(BR$4="да",$C82,1)</f>
        <v>0</v>
      </c>
      <c r="BS82" s="121">
        <f>'Тест ответы'!BQ83*'Показатели'!$F$89*IF($BS$4="да",$C82,1)</f>
        <v>0</v>
      </c>
      <c r="BT82" s="121">
        <f>'Тест ответы'!BR83*'Показатели'!$F$90*IF($BT$4="да",$C82,1)</f>
        <v>0</v>
      </c>
      <c r="BU82" s="121">
        <f>'Тест ответы'!BS83*'Показатели'!$F$91*IF($BU$4="да",$C82,1)</f>
        <v>0</v>
      </c>
      <c r="BV82" s="121">
        <f>'Тест ответы'!BT83*'Показатели'!$F$92*IF($BV$4="да",$C82,1)</f>
        <v>0</v>
      </c>
      <c r="BW82" s="121">
        <f>'Тест ответы'!BU83*'Показатели'!$F$93*IF($BW$4="да",$C82,1)</f>
        <v>0</v>
      </c>
      <c r="BX82" s="121">
        <f>'Тест ответы'!BV83*'Показатели'!$F$94*IF($BX$4="да",$C82,1)</f>
        <v>0</v>
      </c>
      <c r="BY82" s="121">
        <f>'Тест ответы'!BW83*'Показатели'!$F$95*IF($BY$4="да",$C82,1)</f>
        <v>0</v>
      </c>
      <c r="BZ82" s="121">
        <f>'Тест ответы'!BX83*'Показатели'!$F$96*IF($BZ$4="да",$C82,1)</f>
        <v>0</v>
      </c>
      <c r="CA82" s="121">
        <f>'Тест ответы'!BY83*'Показатели'!$F$97*IF($CA$4="да",$C82,1)</f>
        <v>0</v>
      </c>
      <c r="CB82" s="121">
        <f>'Тест ответы'!BZ83*'Показатели'!$F$99*IF($CB$4="да",$C82,1)</f>
        <v>0</v>
      </c>
      <c r="CC82" s="121">
        <f>'Тест ответы'!CA83*'Показатели'!$F$100*IF($CC$4="да",$C82,1)</f>
        <v>0</v>
      </c>
      <c r="CD82" s="121">
        <f>'Тест ответы'!CB83*'Показатели'!$F$101*IF($CD$4="да",$C82,1)</f>
        <v>0</v>
      </c>
      <c r="CE82" s="121">
        <f>'Тест ответы'!CC83*'Показатели'!$F$102*IF($CE$4="да",$C82,1)</f>
        <v>0</v>
      </c>
      <c r="CF82" s="121">
        <f>'Тест ответы'!CD83*'Показатели'!$F$103*IF($CF$4="да",$C82,1)</f>
        <v>0</v>
      </c>
      <c r="CG82" s="121">
        <f>'Тест ответы'!CE83*'Показатели'!$F$104*IF($CG$4="да",$C82,1)</f>
        <v>0</v>
      </c>
      <c r="CH82" s="121">
        <f>'Тест ответы'!CF83*'Показатели'!$F$105*IF($CH$4="да",$C82,1)</f>
        <v>0</v>
      </c>
      <c r="CI82" s="121">
        <f>'Тест ответы'!CG83*'Показатели'!$F$106*IF($CI$4="да",$C82,1)</f>
        <v>0</v>
      </c>
      <c r="CJ82" s="121">
        <f>'Тест ответы'!CH83*'Показатели'!$F$107*IF($CJ$4="да",$C82,1)</f>
        <v>0</v>
      </c>
      <c r="CK82" s="121">
        <f>'Тест ответы'!CI83*'Показатели'!$F$108*IF($CK$4="да",$C82,1)</f>
        <v>0</v>
      </c>
      <c r="CL82" s="121">
        <f>'Тест ответы'!CJ83*'Показатели'!$F$109*IF($CL$4="да",$C82,1)</f>
        <v>0</v>
      </c>
      <c r="CM82" s="121">
        <f>'Тест ответы'!CK83*'Показатели'!$F$110*IF($CM$4="да",$C82,1)</f>
        <v>0</v>
      </c>
      <c r="CN82" s="121">
        <f>'Тест ответы'!CL83*'Показатели'!$F$111*IF($CN$4="да",$C82,1)</f>
        <v>0</v>
      </c>
      <c r="CO82" s="121">
        <f>'Тест ответы'!CM83*'Показатели'!$F$112*IF($CO$4="да",$C82,1)</f>
        <v>0</v>
      </c>
      <c r="CP82" s="128">
        <f>'Тест ответы'!CN83*'Показатели'!$F$113*IF($CP$4="да",$C82,1)</f>
        <v>0</v>
      </c>
      <c r="CQ82" s="121">
        <f>'Тест ответы'!CO83*'Показатели'!$F$118*IF(CQ$4="да",$C82,1)</f>
        <v>0</v>
      </c>
      <c r="CR82" s="121">
        <f>'Тест ответы'!CP83*'Показатели'!$F$119*IF(CR$4="да",$C82,1)</f>
        <v>0</v>
      </c>
      <c r="CS82" s="121">
        <f>'Тест ответы'!CQ83*'Показатели'!$F$120*IF(CS$4="да",$C82,1)</f>
        <v>0</v>
      </c>
      <c r="CT82" s="121">
        <f>'Тест ответы'!CR83*'Показатели'!$F$121*IF($CT$4="да",$C82,1)</f>
        <v>0</v>
      </c>
      <c r="CU82" s="121">
        <f>'Тест ответы'!CS83*'Показатели'!$F$122*IF($CU$4="да",$C82,1)</f>
        <v>0</v>
      </c>
      <c r="CV82" s="121">
        <f>'Тест ответы'!CT83*'Показатели'!$F$123*IF($CV$4="да",$C82,1)</f>
        <v>0</v>
      </c>
      <c r="CW82" s="121">
        <f>'Тест ответы'!CU83*'Показатели'!$F$124*IF($CW$4="да",$C82,1)</f>
        <v>0</v>
      </c>
      <c r="CX82" s="121">
        <f>'Тест ответы'!CV83*'Показатели'!$F$125*IF($CX$4="да",$C82,1)</f>
        <v>0</v>
      </c>
      <c r="CY82" s="121">
        <f>'Тест ответы'!CW83*'Показатели'!$F$126*IF($CY$4="да",$C82,1)</f>
        <v>0</v>
      </c>
      <c r="CZ82" s="121">
        <f>'Тест ответы'!CX83*'Показатели'!$F$127*IF($CZ$4="да",$C82,1)</f>
        <v>0</v>
      </c>
      <c r="DA82" s="121">
        <f>'Тест ответы'!CY83*'Показатели'!$F$128*IF($DA$4="да",$C82,1)</f>
        <v>0</v>
      </c>
      <c r="DB82" s="121">
        <f>'Тест ответы'!CZ83*'Показатели'!$F$129*IF($DB$4="да",$C82,1)</f>
        <v>0</v>
      </c>
      <c r="DC82" s="121">
        <f>'Тест ответы'!DA83*'Показатели'!$F$131*IF($DC$4="да",$C82,1)</f>
        <v>0</v>
      </c>
      <c r="DD82" s="121">
        <f>'Тест ответы'!DB83*'Показатели'!$F$132*IF($DD$4="да",$C82,1)</f>
        <v>0</v>
      </c>
      <c r="DE82" s="121">
        <f>'Тест ответы'!DC83*'Показатели'!$F$133*IF($DE$4="да",$C82,1)</f>
        <v>0</v>
      </c>
      <c r="DF82" s="121">
        <f>'Тест ответы'!DD83*'Показатели'!$F$134*IF($DF$4="да",$C82,1)</f>
        <v>0</v>
      </c>
      <c r="DG82" s="121">
        <f>'Тест ответы'!DE83*'Показатели'!$F$135*IF($DG$4="да",$C82,1)</f>
        <v>0</v>
      </c>
      <c r="DH82" s="121">
        <f>'Тест ответы'!DF83*'Показатели'!$F$136*IF($DH81="да",$C82,1)</f>
        <v>0</v>
      </c>
      <c r="DI82" s="121">
        <f>'Тест ответы'!DG83*'Показатели'!$F$137*IF($DI$4="да",$C82,1)</f>
        <v>0</v>
      </c>
      <c r="DJ82" s="121">
        <f>'Тест ответы'!DH83*'Показатели'!$F$138*IF($DJ$4="да",$C82,1)</f>
        <v>0</v>
      </c>
      <c r="DK82" s="122">
        <f>'Тест ответы'!DH83*'Показатели'!$F$139*IF($DK$4="да",$C82,1)</f>
        <v>0</v>
      </c>
      <c r="DL82" s="130" t="str">
        <f>'Тест ответы'!DJ83*#REF!*IF($DL$4="да",$C82,1)</f>
        <v>#REF!</v>
      </c>
      <c r="DM82" s="122" t="str">
        <f>'Тест ответы'!DF83*#REF!*IF(DM$4="да",$C82,1)</f>
        <v>#REF!</v>
      </c>
      <c r="DN82" s="122" t="str">
        <f>'Тест ответы'!DL83*#REF!*IF($DN$4="да",$C82,1)</f>
        <v>#REF!</v>
      </c>
      <c r="DO82" s="131" t="str">
        <f>'Тест ответы'!DM83*#REF!*IF($DO$4="да",$C82,1)</f>
        <v>#REF!</v>
      </c>
      <c r="DP82" s="122">
        <f>'Тест ответы'!DN83*'Показатели'!$F$141*IF($DP$4="да",$C82,1)</f>
        <v>0</v>
      </c>
      <c r="DQ82" s="122">
        <f>'Тест ответы'!DO83*'Показатели'!$F$142*IF(DQ$4="да",$C82,1)</f>
        <v>0</v>
      </c>
      <c r="DR82" s="132">
        <f>'Тест ответы'!DP83*'Показатели'!$F$144*$C82</f>
        <v>0</v>
      </c>
      <c r="DS82" s="122">
        <f>'Тест ответы'!DQ83*'Показатели'!$F$151*$C82</f>
        <v>0</v>
      </c>
      <c r="DT82" s="122">
        <f>'Тест ответы'!DR83*'Показатели'!$F$154*$C82</f>
        <v>0</v>
      </c>
      <c r="DU82" s="122">
        <f>'Тест ответы'!DS83*'Показатели'!$F$157*$C82</f>
        <v>0</v>
      </c>
      <c r="DV82" s="122">
        <f>'Тест ответы'!DT83*'Показатели'!$F$163*$C82</f>
        <v>0</v>
      </c>
      <c r="DW82" s="122">
        <f>'Тест ответы'!DU83*'Показатели'!$F$166*$C82</f>
        <v>0</v>
      </c>
      <c r="DX82" s="133">
        <f>'Тест ответы'!DV83*'Показатели'!$F$169*$C82</f>
        <v>0</v>
      </c>
      <c r="DY82" s="126">
        <f>'Тест ответы'!DW83*'Показатели'!$F$171*IF($DY$4="да",$C82,1)</f>
        <v>0</v>
      </c>
      <c r="DZ82" s="126">
        <f>'Тест ответы'!DX83*'Показатели'!$F$172*IF($DZ$4="да",$C82,1)</f>
        <v>0</v>
      </c>
      <c r="EA82" s="126">
        <f>'Тест ответы'!DY83*'Показатели'!$F$173*IF($EA$4="да",$C82,1)</f>
        <v>0</v>
      </c>
      <c r="EB82" s="126">
        <f>'Тест ответы'!DZ83*'Показатели'!$F$174*IF($EB$4="да",$C82,1)</f>
        <v>0</v>
      </c>
      <c r="EC82" s="126">
        <f>'Тест ответы'!EA83*'Показатели'!$F$175*IF($EC$4="да",$C82,1)</f>
        <v>0</v>
      </c>
      <c r="ED82" s="126">
        <f>'Тест ответы'!EB83*'Показатели'!$F$176*IF($ED$4="да",$C82,1)</f>
        <v>0</v>
      </c>
      <c r="EE82" s="126">
        <f>'Тест ответы'!EC83*'Показатели'!$F$177*IF($EE$4="да",$C82,1)</f>
        <v>0</v>
      </c>
      <c r="EF82" s="126">
        <f>'Тест ответы'!ED83*'Показатели'!$F$178*IF($EF$4="да",$C82,1)</f>
        <v>0</v>
      </c>
      <c r="EG82" s="126">
        <f>'Тест ответы'!EE83*'Показатели'!$F$179*IF($EG$4="да",$C82,1)</f>
        <v>0</v>
      </c>
      <c r="EH82" s="126">
        <f>'Тест ответы'!EF83*'Показатели'!$F$180*IF($EH$4="да",$C82,1)</f>
        <v>0</v>
      </c>
      <c r="EI82" s="126">
        <f>'Тест ответы'!EG83*'Показатели'!$F$181*IF($EI$4="да",$C82,1)</f>
        <v>0</v>
      </c>
      <c r="EJ82" s="126">
        <f>'Тест ответы'!EH83*'Показатели'!$F$182*IF($EJ$4="да",$C82,1)</f>
        <v>0</v>
      </c>
      <c r="EK82" s="126">
        <f>'Тест ответы'!EI83*'Показатели'!$F$183*IF($EK$4="да",$C82,1)</f>
        <v>0</v>
      </c>
      <c r="EL82" s="126">
        <f>'Тест ответы'!EJ83*'Показатели'!$F$184*IF($EL$4="да",$C82,1)</f>
        <v>0</v>
      </c>
      <c r="EM82" s="126">
        <f>'Тест ответы'!EK83*'Показатели'!$F$185*IF($EM$4="да",$C82,1)</f>
        <v>0</v>
      </c>
      <c r="EN82" s="126">
        <f>'Тест ответы'!EL83*'Показатели'!$F$186*IF($EN$4="да",$C82,1)</f>
        <v>0</v>
      </c>
      <c r="EO82" s="126">
        <f>'Тест ответы'!EM83*'Показатели'!$F$187*IF($EO$4="да",$C82,1)</f>
        <v>0</v>
      </c>
      <c r="EP82" s="126">
        <f>'Тест ответы'!EN83*'Показатели'!$F$188*IF($EP$4="да",$C82,1)</f>
        <v>0</v>
      </c>
      <c r="EQ82" s="126">
        <f>'Тест ответы'!EO83*'Показатели'!$F$189*IF($EQ$4="да",$C82,1)</f>
        <v>0</v>
      </c>
      <c r="ER82" s="126">
        <f>'Тест ответы'!EP83*'Показатели'!$F$190*IF($ER$4="да",$C82,1)</f>
        <v>0</v>
      </c>
      <c r="ES82" s="134">
        <f>'Тест ответы'!EQ83*'Показатели'!$F$191*IF($ES$4="да",$C82,1)</f>
        <v>0</v>
      </c>
      <c r="ET82" s="126">
        <f>'Тест ответы'!ER83*'Показатели'!$F$193*IF($ET$4="да",$C82,1)</f>
        <v>0</v>
      </c>
      <c r="EU82" s="126">
        <f>'Тест ответы'!ES83*'Показатели'!$F$194*IF($EU$4="да",$C82,1)</f>
        <v>0</v>
      </c>
      <c r="EV82" s="126">
        <f>'Тест ответы'!ET83*'Показатели'!$F$195*IF($EV$4="да",$C82,1)</f>
        <v>0</v>
      </c>
      <c r="EW82" s="126">
        <f>'Тест ответы'!EU83*'Показатели'!$F$196*IF($EW$4="да",$C82,1)</f>
        <v>0</v>
      </c>
      <c r="EX82" s="126">
        <f>'Тест ответы'!EV83*'Показатели'!$F$197*IF($EX$4="да",$C82,1)</f>
        <v>0</v>
      </c>
      <c r="EY82" s="126">
        <f>'Тест ответы'!EW83*'Показатели'!$F$198*IF($EY$4="да",$C82,1)</f>
        <v>0</v>
      </c>
      <c r="EZ82" s="126">
        <f>'Тест ответы'!EX83*'Показатели'!$F$199*IF($EZ$4="да",$C82,1)</f>
        <v>0</v>
      </c>
      <c r="FA82" s="126">
        <f>'Тест ответы'!EY83*'Показатели'!$F$200*IF($FA$4="да",$C82,1)</f>
        <v>0</v>
      </c>
      <c r="FB82" s="126">
        <f>'Тест ответы'!EZ83*'Показатели'!$F$201*IF($FB$4="да",$C82,1)</f>
        <v>0</v>
      </c>
      <c r="FC82" s="126">
        <f>'Тест ответы'!FA83*'Показатели'!$F$202*IF($FC$4="да",$C82,1)</f>
        <v>0</v>
      </c>
      <c r="FD82" s="126">
        <f>'Тест ответы'!FB83*'Показатели'!$F$203*IF($FD$4="да",$C82,1)</f>
        <v>0</v>
      </c>
      <c r="FE82" s="126">
        <f>'Тест ответы'!FC83*'Показатели'!$F$204*IF($FE$4="да",$C82,1)</f>
        <v>0</v>
      </c>
      <c r="FF82" s="126">
        <f>'Тест ответы'!FD83*'Показатели'!$F$205*IF($FF$4="да",$C82,1)</f>
        <v>0</v>
      </c>
      <c r="FG82" s="126">
        <f>'Тест ответы'!FE83*'Показатели'!$F$206*IF($FG$4="да",$C82,1)</f>
        <v>0</v>
      </c>
      <c r="FH82" s="126">
        <f>'Тест ответы'!FF83*'Показатели'!$F$207*IF($FH$4="да",$C82,1)</f>
        <v>0</v>
      </c>
      <c r="FI82" s="126">
        <f>'Тест ответы'!FG83*'Показатели'!$F$208*IF($FI$4="да",$C82,1)</f>
        <v>0</v>
      </c>
      <c r="FJ82" s="126">
        <f>'Тест ответы'!FH83*'Показатели'!$F$209*IF($FJ$4="да",$C82,1)</f>
        <v>0</v>
      </c>
      <c r="FK82" s="135">
        <f>'Тест ответы'!FI83*'Показатели'!$F$210*IF($FK$4="да",$C82,1)</f>
        <v>0</v>
      </c>
      <c r="FL82" s="122">
        <f>'Тест ответы'!FJ83*'Показатели'!$F$214*IF(FL$4="да",$C82,1)</f>
        <v>0</v>
      </c>
      <c r="FM82" s="122">
        <f>'Тест ответы'!FK83*'Показатели'!$F$215*IF(FM$4="да",$C82,1)</f>
        <v>0</v>
      </c>
      <c r="FN82" s="122">
        <f>'Тест ответы'!FL83*'Показатели'!$F$217*IF(FN$4="да",$C82,1)</f>
        <v>0</v>
      </c>
      <c r="FO82" s="122">
        <f>'Тест ответы'!FM83*'Показатели'!$F$218*IF(FO$4="да",$C82,1)</f>
        <v>0</v>
      </c>
      <c r="FP82" s="122">
        <f>'Тест ответы'!FN83*'Показатели'!$F$220*IF(FP$4="да",$C82,1)</f>
        <v>0</v>
      </c>
      <c r="FQ82" s="122">
        <f>'Тест ответы'!FO83*'Показатели'!$F$221*IF(FQ$4="да",$C82,1)</f>
        <v>0</v>
      </c>
      <c r="FR82" s="122">
        <f>'Тест ответы'!FP83*'Показатели'!$F$222*IF(FR$4="да",$C82,1)</f>
        <v>0</v>
      </c>
      <c r="FS82" s="122">
        <f>'Тест ответы'!FQ83*'Показатели'!$F$223*IF(FS$4="да",$C82,1)</f>
        <v>0</v>
      </c>
      <c r="FT82" s="122">
        <f>'Тест ответы'!FR83*'Показатели'!$F$224*IF(FT$4="да",$C82,1)</f>
        <v>0</v>
      </c>
      <c r="FU82" s="122">
        <f>'Тест ответы'!FS83*'Показатели'!$F$225*IF(FU$4="да",$C82,1)</f>
        <v>0</v>
      </c>
      <c r="FV82" s="122">
        <f>'Тест ответы'!FT83*'Показатели'!$F$227*IF(FV$4="да",$C82,1)</f>
        <v>0</v>
      </c>
      <c r="FW82" s="122">
        <f>'Тест ответы'!FU83*'Показатели'!$F$228*IF(FW$4="да",$C82,1)</f>
        <v>0</v>
      </c>
      <c r="FX82" s="122">
        <f>'Тест ответы'!FV83*'Показатели'!$F$229*IF(FX$4="да",$C82,1)</f>
        <v>0</v>
      </c>
      <c r="FY82" s="122">
        <f>'Тест ответы'!FW83*'Показатели'!$F$230*IF(FY$4="да",$C82,1)</f>
        <v>0</v>
      </c>
      <c r="FZ82" s="122">
        <f>'Тест ответы'!FX83*'Показатели'!$F$231*IF(FZ$4="да",$C82,1)</f>
        <v>0</v>
      </c>
      <c r="GA82" s="122">
        <f>'Тест ответы'!FY83*'Показатели'!$F$232*IF(GA$4="да",$C82,1)</f>
        <v>0</v>
      </c>
      <c r="GB82" s="132">
        <f>'Тест ответы'!FZ83*'Показатели'!$F$235*IF($GB$4="да",$C82,1)</f>
        <v>0</v>
      </c>
      <c r="GC82" s="122">
        <f>'Тест ответы'!GA83*'Показатели'!$F$236*IF($GC$4="да",$C82,1)</f>
        <v>0</v>
      </c>
      <c r="GD82" s="122">
        <f>'Тест ответы'!GB83*'Показатели'!$F$238*IF($GD$4="да",$C82,1)</f>
        <v>0</v>
      </c>
      <c r="GE82" s="122">
        <f>'Тест ответы'!GC83*'Показатели'!$F$239*IF($GE$4="да",$C82,1)</f>
        <v>0</v>
      </c>
      <c r="GF82" s="122">
        <f>'Тест ответы'!GD83*'Показатели'!$F$241*IF($GF$4="да",$C82,1)</f>
        <v>0</v>
      </c>
      <c r="GG82" s="122">
        <f>'Тест ответы'!GE83*'Показатели'!$F$242*IF($GG$4="да",$C82,1)</f>
        <v>0</v>
      </c>
      <c r="GH82" s="122">
        <f>'Тест ответы'!GF83*'Показатели'!$F$243*IF($GH$4="да",$C82,1)</f>
        <v>0</v>
      </c>
      <c r="GI82" s="122">
        <f>'Тест ответы'!GG83*'Показатели'!$F$244*IF($GI$4="да",$C82,1)</f>
        <v>0</v>
      </c>
      <c r="GJ82" s="122">
        <f>'Тест ответы'!GH83*'Показатели'!$F$245*IF($GJ$4="да",$C82,1)</f>
        <v>0</v>
      </c>
      <c r="GK82" s="122">
        <f>'Тест ответы'!GI83*'Показатели'!$F$246*IF($GK$4="да",$C82,1)</f>
        <v>0</v>
      </c>
      <c r="GL82" s="122">
        <f>'Тест ответы'!GJ83*'Показатели'!$F$248*IF($GL$4="да",$C82,1)</f>
        <v>0</v>
      </c>
      <c r="GM82" s="122">
        <f>'Тест ответы'!GK83*'Показатели'!$F$249*IF($GM$4="да",$C82,1)</f>
        <v>0</v>
      </c>
      <c r="GN82" s="122">
        <f>'Тест ответы'!GL83*'Показатели'!$F$250*IF($GN$4="да",$C82,1)</f>
        <v>0</v>
      </c>
      <c r="GO82" s="122">
        <f>'Тест ответы'!GM83*'Показатели'!$F$251*IF($GO$4="да",$C82,1)</f>
        <v>0</v>
      </c>
      <c r="GP82" s="122">
        <f>'Тест ответы'!GN83*'Показатели'!$F$252*IF($GP$4="да",$C82,1)</f>
        <v>0</v>
      </c>
      <c r="GQ82" s="122">
        <f>'Тест ответы'!GO83*'Показатели'!$F$253*IF($GQ$4="да",$C82,1)</f>
        <v>0</v>
      </c>
      <c r="GR82" s="132">
        <f>'Тест ответы'!GP83*'Показатели'!$F$256*IF($GR$4="да",$C82,1)</f>
        <v>0</v>
      </c>
      <c r="GS82" s="122">
        <f>'Тест ответы'!GQ83*'Показатели'!$F$257*IF($GS$4="да",$C82,1)</f>
        <v>0</v>
      </c>
      <c r="GT82" s="122">
        <f>'Тест ответы'!GR83*'Показатели'!$F$258*IF($GT$4="да",$C82,1)</f>
        <v>0</v>
      </c>
      <c r="GU82" s="122">
        <f>'Тест ответы'!GS83*'Показатели'!$F$260*IF($GU$4="да",$C82,1)</f>
        <v>0</v>
      </c>
      <c r="GV82" s="122">
        <f>'Тест ответы'!GT83*'Показатели'!$F$261*IF($GV$4="да",$C82,1)</f>
        <v>0</v>
      </c>
      <c r="GW82" s="122">
        <f>'Тест ответы'!GU83*'Показатели'!$F$262*IF($GW$4="да",$C82,1)</f>
        <v>0</v>
      </c>
      <c r="GX82" s="122">
        <f>'Тест ответы'!GV83*'Показатели'!$F$264*IF($GX$4="да",$C82,1)</f>
        <v>0</v>
      </c>
      <c r="GY82" s="122">
        <f>'Тест ответы'!GW83*'Показатели'!$F$265*IF($GY$4="да",$C82,1)</f>
        <v>0</v>
      </c>
      <c r="GZ82" s="122">
        <f>'Тест ответы'!GX83*'Показатели'!$F$266*IF($GZ$4="да",$C82,1)</f>
        <v>0</v>
      </c>
      <c r="HA82" s="122">
        <f>'Тест ответы'!GY83*'Показатели'!$F$267*IF($HA$4="да",$C82,1)</f>
        <v>0</v>
      </c>
      <c r="HB82" s="122">
        <f>'Тест ответы'!GZ83*'Показатели'!$F$269*IF($HB$4="да",$C82,1)</f>
        <v>0</v>
      </c>
      <c r="HC82" s="122">
        <f>'Тест ответы'!HA83*'Показатели'!$F$270*IF($HC$4="да",$C82,1)</f>
        <v>0</v>
      </c>
      <c r="HD82" s="122">
        <f>'Тест ответы'!HB83*'Показатели'!$F$271*IF($HD$4="да",$C82,1)</f>
        <v>0</v>
      </c>
      <c r="HE82" s="122">
        <f>'Тест ответы'!HC83*'Показатели'!$F$272*IF($HE$4="да",$C82,1)</f>
        <v>0</v>
      </c>
      <c r="HF82" s="122">
        <f>'Тест ответы'!HD83*'Показатели'!$F$274*IF($HF$4="да",$C82,1)</f>
        <v>0</v>
      </c>
      <c r="HG82" s="122">
        <f>'Тест ответы'!HE83*'Показатели'!$F$275*IF($HG$4="да",$C82,1)</f>
        <v>0</v>
      </c>
      <c r="HH82" s="122">
        <f>'Тест ответы'!HF83*'Показатели'!$F$276*IF($HH$4="да",$C82,1)</f>
        <v>0</v>
      </c>
      <c r="HI82" s="122">
        <f>'Тест ответы'!HG83*'Показатели'!$F$277*IF($HI$4="да",$C82,1)</f>
        <v>0</v>
      </c>
      <c r="HJ82" s="122">
        <f>'Тест ответы'!HH83*'Показатели'!$F$278*IF($HJ$4="да",$C82,1)</f>
        <v>0</v>
      </c>
      <c r="HK82" s="122">
        <f>'Тест ответы'!HI83*'Показатели'!$F$279*IF($HK$4="да",$C82,1)</f>
        <v>0</v>
      </c>
      <c r="HL82" s="122">
        <f>'Тест ответы'!HJ83*'Показатели'!$F$280*IF($HL$4="да",$C82,1)</f>
        <v>0</v>
      </c>
      <c r="HM82" s="122">
        <f>'Тест ответы'!HK83*'Показатели'!$F$281*IF($HM$4="да",$C82,1)</f>
        <v>0</v>
      </c>
      <c r="HN82" s="122">
        <f>'Тест ответы'!HL83*'Показатели'!$F$282*IF($HN$4="да",$C82,1)</f>
        <v>0</v>
      </c>
      <c r="HO82" s="122">
        <f>'Тест ответы'!HM83*'Показатели'!$F$284*IF($HO$4="да",$C82,1)</f>
        <v>0</v>
      </c>
      <c r="HP82" s="122">
        <f>'Тест ответы'!HN83*'Показатели'!$F$285*IF($HP$4="да",$C82,1)</f>
        <v>0</v>
      </c>
      <c r="HQ82" s="122">
        <f>'Тест ответы'!HO83*'Показатели'!$F$286*IF($HQ$4="да",$C82,1)</f>
        <v>0</v>
      </c>
      <c r="HR82" s="122">
        <f>'Тест ответы'!HP83*'Показатели'!$F$287*IF($HR$4="да",$C82,1)</f>
        <v>0</v>
      </c>
      <c r="HS82" s="122">
        <f>'Тест ответы'!HQ83*'Показатели'!$F$288*IF($HS$4="да",$C82,1)</f>
        <v>0</v>
      </c>
      <c r="HT82" s="122">
        <f>'Тест ответы'!HR83*'Показатели'!$F$289*IF(HT$4="да",$C82,1)</f>
        <v>0</v>
      </c>
      <c r="HU82" s="122">
        <f>'Тест ответы'!HS83*'Показатели'!$F$290*IF($HU$4="да",$C82,1)</f>
        <v>0</v>
      </c>
      <c r="HV82" s="122">
        <f>'Тест ответы'!HT83*'Показатели'!$F$291*IF($HV$4="да",$C82,1)</f>
        <v>0</v>
      </c>
      <c r="HW82" s="122">
        <f>'Тест ответы'!HU83*'Показатели'!$F$292*IF($HW$4="да",$C82,1)</f>
        <v>0</v>
      </c>
      <c r="HX82" s="122" t="str">
        <f>'Тест ответы'!HV83*#REF!*C82</f>
        <v>#REF!</v>
      </c>
      <c r="HY82" s="133" t="str">
        <f>'Тест ответы'!HW83*#REF!*C82</f>
        <v>#REF!</v>
      </c>
      <c r="HZ82" s="122">
        <f>'Тест ответы'!HX83*'Показатели'!$F$295*IF(HZ$4="да",$C82,1)</f>
        <v>0</v>
      </c>
      <c r="IA82" s="122">
        <f>'Тест ответы'!HY83*'Показатели'!$F$296*IF(IA$4="да",$C82,1)</f>
        <v>0</v>
      </c>
      <c r="IB82" s="122">
        <f>'Тест ответы'!HZ83*'Показатели'!$F$297*IF(IB$4="да",$C82,1)</f>
        <v>0</v>
      </c>
      <c r="IC82" s="122">
        <f>'Тест ответы'!IA83*'Показатели'!$F$299*IF(IC$4="да",$C82,1)</f>
        <v>0</v>
      </c>
      <c r="ID82" s="122">
        <f>'Тест ответы'!IB83*'Показатели'!$F$300*IF(ID$4="да",$C82,1)</f>
        <v>0</v>
      </c>
      <c r="IE82" s="122">
        <f>'Тест ответы'!IC83*'Показатели'!$F$301*IF(IE$4="да",$C82,1)</f>
        <v>0</v>
      </c>
      <c r="IF82" s="122">
        <f>'Тест ответы'!ID83*'Показатели'!$F$303*IF(IF$4="да",$C82,1)</f>
        <v>0</v>
      </c>
      <c r="IG82" s="122">
        <f>'Тест ответы'!IE83*'Показатели'!$F$304*IF(IG$4="да",$C82,1)</f>
        <v>0</v>
      </c>
      <c r="IH82" s="122">
        <f>'Тест ответы'!IF83*'Показатели'!$F$305*IF(IH$4="да",$C82,1)</f>
        <v>0</v>
      </c>
      <c r="II82" s="122">
        <f>'Тест ответы'!IG83*'Показатели'!$F$307*IF(II$4="да",$C82,1)</f>
        <v>0</v>
      </c>
      <c r="IJ82" s="122">
        <f>'Тест ответы'!IH83*'Показатели'!$F$308*IF(IJ$4="да",$C82,1)</f>
        <v>0</v>
      </c>
      <c r="IK82" s="122">
        <f>'Тест ответы'!II83*'Показатели'!$F$309*IF(IK$4="да",$C82,1)</f>
        <v>0</v>
      </c>
      <c r="IL82" s="122">
        <f>'Тест ответы'!IJ83*'Показатели'!$F$313*IF(IL$4="да",$C82,1)</f>
        <v>0</v>
      </c>
      <c r="IM82" s="122">
        <f>'Тест ответы'!IK83*'Показатели'!$F$314*IF(IM$4="да",$C82,1)</f>
        <v>0</v>
      </c>
      <c r="IN82" s="122">
        <f>'Тест ответы'!IL83*'Показатели'!$F$315*IF(IN$4="да",$C82,1)</f>
        <v>0</v>
      </c>
      <c r="IO82" s="122">
        <f>'Тест ответы'!IM83*'Показатели'!$F$316*IF(IO$4="да",$C82,1)</f>
        <v>0</v>
      </c>
      <c r="IP82" s="122">
        <f>'Тест ответы'!IN83*'Показатели'!$F$317*IF(IP$4="да",$C82,1)</f>
        <v>0</v>
      </c>
      <c r="IQ82" s="122">
        <f>'Тест ответы'!IO83*'Показатели'!$F$318*IF(IQ$4="да",$C82,1)</f>
        <v>0</v>
      </c>
      <c r="IR82" s="122">
        <f>'Тест ответы'!IP83*'Показатели'!$F$320*IF(IR$4="да",$C82,1)</f>
        <v>0</v>
      </c>
      <c r="IS82" s="122">
        <f>'Тест ответы'!IQ83*'Показатели'!$F$321*IF(IS$4="да",$C82,1)</f>
        <v>0</v>
      </c>
      <c r="IT82" s="122">
        <f>'Тест ответы'!IR83*'Показатели'!$F$322*IF(IT$4="да",$C82,1)</f>
        <v>0</v>
      </c>
      <c r="IU82" s="122">
        <f>'Тест ответы'!IS83*'Показатели'!$F$323*IF(IU$4="да",$C82,1)</f>
        <v>0</v>
      </c>
      <c r="IV82" s="122">
        <f>'Тест ответы'!IT83*'Показатели'!$F$324*IF(IV$4="да",$C82,1)</f>
        <v>0</v>
      </c>
      <c r="IW82" s="122">
        <f>'Тест ответы'!IU83*'Показатели'!$F$325*IF(IW$4="да",$C82,1)</f>
        <v>0</v>
      </c>
      <c r="IX82" s="122">
        <f>'Тест ответы'!IV83*'Показатели'!$F$327*IF(IX$4="да",$C82,1)</f>
        <v>0</v>
      </c>
      <c r="IY82" s="122">
        <f>'Тест ответы'!IW83*'Показатели'!$F$328*IF(IY$4="да",$C82,1)</f>
        <v>0</v>
      </c>
      <c r="IZ82" s="132">
        <f>'Тест ответы'!IX83*'Показатели'!$F$331*IF(IZ$4="да",$C82,1)</f>
        <v>0</v>
      </c>
      <c r="JA82" s="122">
        <f>'Тест ответы'!IY83*'Показатели'!$F$332*IF(JA$4="да",$C82,1)</f>
        <v>0</v>
      </c>
      <c r="JB82" s="122">
        <f>'Тест ответы'!IZ83*'Показатели'!$F$333*IF(JB$4="да",$C82,1)</f>
        <v>0</v>
      </c>
      <c r="JC82" s="122">
        <f>'Тест ответы'!JA83*'Показатели'!$F$334*IF(JC$4="да",$C82,1)</f>
        <v>0</v>
      </c>
      <c r="JD82" s="122">
        <f>'Тест ответы'!JB83*'Показатели'!$F$335*IF(JD$4="да",$C82,1)</f>
        <v>0</v>
      </c>
      <c r="JE82" s="122">
        <f>'Тест ответы'!JC83*'Показатели'!$F$336*IF(JE$4="да",$C82,1)</f>
        <v>0</v>
      </c>
      <c r="JF82" s="122">
        <f>'Тест ответы'!JD83*'Показатели'!$F$338*IF(JF$4="да",$C82,1)</f>
        <v>0</v>
      </c>
      <c r="JG82" s="122">
        <f>'Тест ответы'!JE83*'Показатели'!$F$339*IF(JG$4="да",$C82,1)</f>
        <v>0</v>
      </c>
      <c r="JH82" s="122">
        <f>'Тест ответы'!JF83*'Показатели'!$F$341*IF(JH$4="да",$C82,1)</f>
        <v>0</v>
      </c>
      <c r="JI82" s="122">
        <f>'Тест ответы'!JG83*'Показатели'!$F$342*IF(JI$4="да",$C82,1)</f>
        <v>0</v>
      </c>
      <c r="JJ82" s="122">
        <f>'Тест ответы'!JH83*'Показатели'!$F$343*IF(JJ$4="да",$C82,1)</f>
        <v>0</v>
      </c>
      <c r="JK82" s="122">
        <f>'Тест ответы'!JI83*'Показатели'!$F$344*IF(JK$4="да",$C82,1)</f>
        <v>0</v>
      </c>
      <c r="JL82" s="122">
        <f>'Тест ответы'!JJ83*'Показатели'!$F$345*IF(JL$4="да",$C82,1)</f>
        <v>0</v>
      </c>
      <c r="JM82" s="122">
        <f>'Тест ответы'!JK83*'Показатели'!$F$346*IF(JM$4="да",$C82,1)</f>
        <v>0</v>
      </c>
      <c r="JN82" s="122">
        <f>'Тест ответы'!JL83*'Показатели'!$F$347*IF(JN$4="да",$C82,1)</f>
        <v>0</v>
      </c>
      <c r="JO82" s="122">
        <f>'Тест ответы'!JM83*'Показатели'!$F$348*IF(JO$4="да",$C82,1)</f>
        <v>0</v>
      </c>
      <c r="JP82" s="122">
        <f>'Тест ответы'!JN83*'Показатели'!$F$349*IF(JP$4="да",$C82,1)</f>
        <v>0</v>
      </c>
      <c r="JQ82" s="122">
        <f>'Тест ответы'!JO83*'Показатели'!$F$350*IF(JQ$4="да",$C82,1)</f>
        <v>0</v>
      </c>
      <c r="JR82" s="122">
        <f>'Тест ответы'!JP83*'Показатели'!$F$351*IF(JR$4="да",$C82,1)</f>
        <v>0</v>
      </c>
      <c r="JS82" s="122">
        <f>'Тест ответы'!JQ83*'Показатели'!$F$352*IF(JS$4="да",$C82,1)</f>
        <v>0</v>
      </c>
      <c r="JT82" s="122">
        <f>'Тест ответы'!JR83*'Показатели'!$F$353*IF(JT$4="да",$C82,1)</f>
        <v>0</v>
      </c>
      <c r="JU82" s="122">
        <f>'Тест ответы'!JS83*'Показатели'!$F$354*IF(JU$4="да",$C82,1)</f>
        <v>0</v>
      </c>
      <c r="JV82" s="122">
        <f>'Тест ответы'!JT83*'Показатели'!$F$355*IF(JV$4="да",$C82,1)</f>
        <v>0</v>
      </c>
      <c r="JW82" s="122">
        <f>'Тест ответы'!JU83*'Показатели'!$F$356*IF(JW$4="да",$C82,1)</f>
        <v>0</v>
      </c>
      <c r="JX82" s="122">
        <f>'Тест ответы'!JV83*'Показатели'!$F$357*IF(JX$4="да",$C82,1)</f>
        <v>0</v>
      </c>
      <c r="JY82" s="122">
        <f>'Тест ответы'!JW83*'Показатели'!$F$358*IF(JY$4="да",$C82,1)</f>
        <v>0</v>
      </c>
      <c r="JZ82" s="122">
        <f>'Тест ответы'!JX83*'Показатели'!$F$360*IF(JZ$4="да",$C82,1)</f>
        <v>0</v>
      </c>
      <c r="KA82" s="122">
        <f>'Тест ответы'!JY83*'Показатели'!$F$361*IF(KA$4="да",$C82,1)</f>
        <v>0</v>
      </c>
      <c r="KB82" s="122">
        <f>'Тест ответы'!JZ83*'Показатели'!$F$362*IF(KB$4="да",$C82,1)</f>
        <v>0</v>
      </c>
      <c r="KC82" s="122">
        <f>'Тест ответы'!KA83*'Показатели'!$F$363*IF(KC$4="да",$C82,1)</f>
        <v>0</v>
      </c>
      <c r="KD82" s="122">
        <f>'Тест ответы'!KB83*'Показатели'!$F$364*IF(KD$4="да",$C82,1)</f>
        <v>0</v>
      </c>
      <c r="KE82" s="136">
        <f>'Тест ответы'!KC83*'Показатели'!$F$365*IF(KE$4="да",$C82,1)</f>
        <v>0</v>
      </c>
      <c r="KF82" s="122">
        <f>'Тест ответы'!KD83*'Показатели'!$F$380*IF(KF$4="да",A82,1)</f>
        <v>0</v>
      </c>
      <c r="KG82" s="122">
        <f>'Тест ответы'!KE83*'Показатели'!$F$383*IF(KG$4="да",B82,1)</f>
        <v>0</v>
      </c>
      <c r="KH82" s="133">
        <f>'Тест ответы'!KF83*'Показатели'!$F$385*IF(KH$4="да",C82,1)</f>
        <v>0</v>
      </c>
      <c r="KI82" s="122">
        <f>'Тест ответы'!KG83*'Показатели'!$F$387*IF($KI$4="да",C82,1)</f>
        <v>0</v>
      </c>
      <c r="KJ82" s="122">
        <f>'Тест ответы'!KH83*'Показатели'!$F$388*IF($KJ$4="да",C82,1)</f>
        <v>0</v>
      </c>
      <c r="KK82" s="122">
        <f>'Тест ответы'!KI83*'Показатели'!$F$389*IF($KK$4="да",C82,1)</f>
        <v>0</v>
      </c>
      <c r="KL82" s="132">
        <f>'Тест ответы'!KJ83*'Показатели'!$F$391*IF(KL$4="да",C82,1)</f>
        <v>0</v>
      </c>
      <c r="KM82" s="122">
        <f>'Тест ответы'!KK83*'Показатели'!$F$392*IF(KM$4="да",D82,1)</f>
        <v>0</v>
      </c>
      <c r="KN82" s="132">
        <f>'Тест ответы'!KL83*'Показатели'!$F$394*IF($KN$4="да",C82,1)</f>
        <v>0</v>
      </c>
      <c r="KO82" s="133">
        <f>'Тест ответы'!KM83*'Показатели'!$F$395*IF($KO$4="да",C82,1)</f>
        <v>0</v>
      </c>
      <c r="KP82" s="122">
        <f>'Тест ответы'!KN83*'Показатели'!$F$397*IF($KP$4="да",$C82,1)</f>
        <v>0</v>
      </c>
      <c r="KQ82" s="122">
        <f>'Тест ответы'!KO83*'Показатели'!$F$398*IF($KQ$4="да",$C82,1)</f>
        <v>0</v>
      </c>
      <c r="KR82" s="122">
        <f>'Тест ответы'!KP83*'Показатели'!$F$400*IF($KR$4="да",$C82,1)</f>
        <v>0</v>
      </c>
      <c r="KS82" s="133">
        <f>'Тест ответы'!KQ83*'Показатели'!$F$401*IF($KS$4="да",$C82,1)</f>
        <v>0</v>
      </c>
      <c r="KT82" s="122">
        <f>'Тест ответы'!KR83*'Показатели'!$F$403*IF($KT$4="да",$C82,1)</f>
        <v>0</v>
      </c>
      <c r="KU82" s="122">
        <f>'Тест ответы'!KS83*'Показатели'!$F$405*IF($KU$4="да",$C82,1)</f>
        <v>0</v>
      </c>
      <c r="KV82" s="130">
        <f>'Тест ответы'!KT83*'Показатели'!$F$408*IF($KV$4="да",$C82,1)</f>
        <v>0</v>
      </c>
      <c r="KW82" s="122">
        <f>'Тест ответы'!KU83*'Показатели'!$F$409*IF($KW$4="да",$C82,1)</f>
        <v>0</v>
      </c>
      <c r="KX82" s="122">
        <f>'Тест ответы'!KV83*'Показатели'!$F$410*IF($KX$4="да",$C82,1)</f>
        <v>0</v>
      </c>
      <c r="KY82" s="122">
        <f>'Тест ответы'!KW83*'Показатели'!$F$411*IF($KY$4="да",$C82,1)</f>
        <v>0</v>
      </c>
      <c r="KZ82" s="132">
        <f>'Тест ответы'!KX83*'Показатели'!$F$413*IF($KZ$4="да",$C82,1)</f>
        <v>0</v>
      </c>
      <c r="LA82" s="122">
        <f>'Тест ответы'!KY83*'Показатели'!$F$415*IF($LA$4="да",$C82,1)</f>
        <v>0</v>
      </c>
      <c r="LB82" s="122">
        <f>'Тест ответы'!KZ83*'Показатели'!$F$416*IF($LB$4="да",$C82,1)</f>
        <v>0</v>
      </c>
      <c r="LC82" s="122">
        <f>'Тест ответы'!LA83*'Показатели'!$F$417*IF($LC$4="да",$C82,1)</f>
        <v>0</v>
      </c>
      <c r="LD82" s="132">
        <f>'Тест ответы'!LB83*'Показатели'!$F$420*IF($LD$4="да",$C82,1)</f>
        <v>0</v>
      </c>
      <c r="LE82" s="122">
        <f>'Тест ответы'!LC83*'Показатели'!$F$422*IF($LE$4="да",$C82,1)</f>
        <v>0</v>
      </c>
      <c r="LF82" s="122">
        <f>'Тест ответы'!LD83*'Показатели'!$F$423*IF($LF$4="да",$C82,1)</f>
        <v>0</v>
      </c>
      <c r="LG82" s="122">
        <f>'Тест ответы'!LE83*'Показатели'!$F$424*IF($LG$4="да",$C82,1)</f>
        <v>0</v>
      </c>
      <c r="LH82" s="132">
        <f>'Тест ответы'!LF83*'Показатели'!$F$426*IF(LH$4="да",$C82,1)</f>
        <v>0</v>
      </c>
      <c r="LI82" s="122">
        <f>'Тест ответы'!LG83*'Показатели'!$F$427*IF($LI$4="да",$C82,1)</f>
        <v>0</v>
      </c>
      <c r="LJ82" s="122">
        <f>'Тест ответы'!LH83*'Показатели'!$F$428*IF($LJ$4="да",$C82,1)</f>
        <v>0</v>
      </c>
      <c r="LK82" s="122">
        <f>'Тест ответы'!LI83*'Показатели'!$F$429*IF($LK$4="да",$C82,1)</f>
        <v>0</v>
      </c>
      <c r="LL82" s="122">
        <f>'Тест ответы'!LJ83*'Показатели'!$F$430*IF($LI$4="да",$C82,1)</f>
        <v>0</v>
      </c>
      <c r="LM82" s="125">
        <f>'Тест ответы'!LK83*'Показатели'!$F$461*IF(LM$4="да",$C82,1)</f>
        <v>0</v>
      </c>
      <c r="LN82" s="126">
        <f>'Тест ответы'!LL83*'Показатели'!$F$462*IF(LN$4="да",$C82,1)</f>
        <v>0</v>
      </c>
      <c r="LO82" s="126">
        <f>'Тест ответы'!LM83*'Показатели'!$F$463*IF(LO$4="да",$C82,1)</f>
        <v>0</v>
      </c>
      <c r="LP82" s="126">
        <f>'Тест ответы'!LN83*'Показатели'!$F$464*IF(LP$4="да",$C82,1)</f>
        <v>0</v>
      </c>
      <c r="LQ82" s="126">
        <f>'Тест ответы'!LO83*'Показатели'!$F$466*IF(LQ$4="да",$C82,1)</f>
        <v>0</v>
      </c>
      <c r="LR82" s="126">
        <f>'Тест ответы'!LP83*'Показатели'!$F$467*IF(LR$4="да",$C82,1)</f>
        <v>0</v>
      </c>
      <c r="LS82" s="126">
        <f>'Тест ответы'!LQ83*'Показатели'!$F$468*IF(LS$4="да",$C82,1)</f>
        <v>0</v>
      </c>
      <c r="LT82" s="135">
        <f>'Тест ответы'!LR83*'Показатели'!$F$469*IF(LT$4="да",$C82,1)</f>
        <v>0</v>
      </c>
      <c r="LU82" s="122">
        <f>'Тест ответы'!LS83*'Показатели'!$F$472*IF($LU$4="да",$C82,1)</f>
        <v>0</v>
      </c>
      <c r="LV82" s="122">
        <f>'Тест ответы'!LT83*'Показатели'!$F$473*IF($LV$4="да",$C82,1)</f>
        <v>0</v>
      </c>
      <c r="LW82" s="122">
        <f>'Тест ответы'!LU83*'Показатели'!$F$474*IF($LW$4="да",$C82,1)</f>
        <v>0</v>
      </c>
      <c r="LX82" s="122">
        <f>'Тест ответы'!LV83*'Показатели'!$F$476*IF($LX$4="да",$C82,1)</f>
        <v>0</v>
      </c>
      <c r="LY82" s="122">
        <f>'Тест ответы'!LW83*'Показатели'!$F$477*IF($LY$4="да",$C82,1)</f>
        <v>0</v>
      </c>
      <c r="LZ82" s="122">
        <f>'Тест ответы'!LX83*'Показатели'!$F$478*IF(LZ$4="да",$C82,1)</f>
        <v>0</v>
      </c>
      <c r="MA82" s="122">
        <f>'Тест ответы'!LY83*'Показатели'!$F$479*IF($MA$4="да",$C82,1)</f>
        <v>0</v>
      </c>
      <c r="MB82" s="122">
        <f>'Тест ответы'!LZ83*'Показатели'!$F$480*IF($MB$4="да",$C82,1)</f>
        <v>0</v>
      </c>
      <c r="MC82" s="122">
        <f>'Тест ответы'!MA83*'Показатели'!$F$481*IF($MC$4="да",$C82,1)</f>
        <v>0</v>
      </c>
      <c r="MD82" s="122">
        <f>'Тест ответы'!MB83*'Показатели'!$F$483*IF($MD$4="да",$C82,1)</f>
        <v>0</v>
      </c>
      <c r="ME82" s="122">
        <f>'Тест ответы'!MC83*'Показатели'!$F$484*IF($ME$4="да",$C82,1)</f>
        <v>0</v>
      </c>
      <c r="MF82" s="122">
        <f>'Тест ответы'!MD83*'Показатели'!$F$486*IF($MF$4="да",$C82,1)</f>
        <v>0</v>
      </c>
      <c r="MG82" s="136">
        <f>'Тест ответы'!ME83*'Показатели'!F$487*IF(MG$4="да",$C82,1)</f>
        <v>0</v>
      </c>
      <c r="MH82" s="126">
        <f>'Тест ответы'!MF83*'Показатели'!$F$489*IF($MH$4="да",$C82,1)</f>
        <v>0</v>
      </c>
      <c r="MI82" s="126">
        <f>'Тест ответы'!MG83*'Показатели'!$F$490*IF($MI$4="да",$C82,1)</f>
        <v>0</v>
      </c>
      <c r="MJ82" s="126">
        <f>'Тест ответы'!MH83*'Показатели'!$F$491*IF($MJ$4="да",$C82,1)</f>
        <v>0</v>
      </c>
      <c r="MK82" s="126">
        <f>'Тест ответы'!MI83*'Показатели'!$F$492*IF($MK$4="да",$C82,1)</f>
        <v>0</v>
      </c>
      <c r="ML82" s="126">
        <f>'Тест ответы'!MJ83*'Показатели'!$F$493*IF($ML$4="да",$C82,1)</f>
        <v>0</v>
      </c>
      <c r="MM82" s="126">
        <f>'Тест ответы'!MK83*'Показатели'!$F$494*IF($MM$4="да",$C82,1)</f>
        <v>0</v>
      </c>
      <c r="MN82" s="126">
        <f>'Тест ответы'!ML83*'Показатели'!$F$495*IF($MN$4="да",$C82,1)</f>
        <v>0</v>
      </c>
      <c r="MO82" s="126">
        <f>'Тест ответы'!MM83*'Показатели'!$F$496*IF($MO$4="да",$C82,1)</f>
        <v>0</v>
      </c>
      <c r="MP82" s="126">
        <f>'Тест ответы'!MN83*'Показатели'!$F$497*IF($MP$4="да",$C82,1)</f>
        <v>0</v>
      </c>
      <c r="MQ82" s="126">
        <f>'Тест ответы'!MO83*'Показатели'!$F$498*IF($MQ$4="да",$C82,1)</f>
        <v>0</v>
      </c>
      <c r="MR82" s="126">
        <f>'Тест ответы'!MP83*'Показатели'!$F$499*IF($MR$4="да",$C82,1)</f>
        <v>0</v>
      </c>
      <c r="MS82" s="126">
        <f>'Тест ответы'!MQ83*'Показатели'!$F$500*IF($MS$4="да",$C82,1)</f>
        <v>0</v>
      </c>
      <c r="MT82" s="126">
        <f>'Тест ответы'!MR83*'Показатели'!$F$501*IF(MT$4="да",$C82,1)</f>
        <v>0</v>
      </c>
      <c r="MU82" s="126">
        <f>'Тест ответы'!MS83*'Показатели'!$F$502*IF(MU$4="да",$C82,1)</f>
        <v>0</v>
      </c>
      <c r="MV82" s="126">
        <f>'Тест ответы'!MT83*'Показатели'!$F$503*IF(MV$4="да",$C82,1)</f>
        <v>0</v>
      </c>
      <c r="MW82" s="126">
        <f>'Тест ответы'!MU83*'Показатели'!$F$504*IF($MW$4="да",$C82,1)</f>
        <v>0</v>
      </c>
      <c r="MX82" s="126">
        <f>'Тест ответы'!MV83*'Показатели'!$F$505*IF(MX$4="да",$C82,1)</f>
        <v>0</v>
      </c>
      <c r="MY82" s="126">
        <f>'Тест ответы'!MW83*'Показатели'!$F$506*IF(MY$4="да",$C82,1)</f>
        <v>0</v>
      </c>
      <c r="MZ82" s="126">
        <f>'Тест ответы'!MX83*'Показатели'!$F$507*IF(MZ$4="да",$C82,1)</f>
        <v>0</v>
      </c>
      <c r="NA82" s="126">
        <f>'Тест ответы'!MY83*'Показатели'!$F$508*IF(NA$4="да",$C82,1)</f>
        <v>0</v>
      </c>
      <c r="NB82" s="126">
        <f>'Тест ответы'!MZ83*'Показатели'!$F$509*IF(NB$4="да",$C82,1)</f>
        <v>0</v>
      </c>
      <c r="NC82" s="126">
        <f>'Тест ответы'!NA83*'Показатели'!$F$510*IF(NC$4="да",$C82,1)</f>
        <v>0</v>
      </c>
      <c r="ND82" s="126">
        <f>'Тест ответы'!NB83*'Показатели'!$F$511*IF(ND$4="да",$C82,1)</f>
        <v>0</v>
      </c>
      <c r="NE82" s="126">
        <f>'Тест ответы'!NC83*'Показатели'!$F$512*IF(NE$4="да",$C82,1)</f>
        <v>0</v>
      </c>
      <c r="NF82" s="126">
        <f>'Тест ответы'!ND83*'Показатели'!$F$513*IF(NF$4="да",$C82,1)</f>
        <v>0</v>
      </c>
      <c r="NG82" s="126">
        <f>'Тест ответы'!NE83*'Показатели'!$F$514*IF(NG$4="да",$C82,1)</f>
        <v>0</v>
      </c>
      <c r="NH82" s="126">
        <f>'Тест ответы'!NF83*'Показатели'!$F$515*IF(NH$4="да",$C82,1)</f>
        <v>0</v>
      </c>
      <c r="NI82" s="134">
        <f>'Тест ответы'!NG83*'Показатели'!$F$516*IF($NI$4="да",$C82,1)</f>
        <v>0</v>
      </c>
      <c r="NJ82" s="126">
        <f>'Тест ответы'!NH83*'Показатели'!$F$518*IF(NJ$4="да",$C82,1)</f>
        <v>0</v>
      </c>
      <c r="NK82" s="126">
        <f>'Тест ответы'!NI83*'Показатели'!$F$519*IF(NK$4="да",$C82,1)</f>
        <v>0</v>
      </c>
      <c r="NL82" s="126">
        <f>'Тест ответы'!NJ83*'Показатели'!$F$520*IF(NL$4="да",$C82,1)</f>
        <v>0</v>
      </c>
      <c r="NM82" s="126">
        <f>'Тест ответы'!NK83*'Показатели'!$F$521*IF(NM$4="да",$C82,1)</f>
        <v>0</v>
      </c>
      <c r="NN82" s="126">
        <f>'Тест ответы'!NL83*'Показатели'!$F$522*IF(NN$4="да",$C82,1)</f>
        <v>0</v>
      </c>
      <c r="NO82" s="126">
        <f>'Тест ответы'!NM83*'Показатели'!$F$523*IF(NO$4="да",$C82,1)</f>
        <v>0</v>
      </c>
      <c r="NP82" s="126">
        <f>'Тест ответы'!NN83*'Показатели'!G$524*IF(NP$4="да",$C82,1)</f>
        <v>0</v>
      </c>
      <c r="NQ82" s="126">
        <f>'Тест ответы'!NO83*'Показатели'!H$525*IF(NQ$4="да",$C82,1)</f>
        <v>0</v>
      </c>
      <c r="NR82" s="126">
        <f>'Тест ответы'!NP83*'Показатели'!I$526*IF(NR$4="да",$C82,1)</f>
        <v>0</v>
      </c>
      <c r="NS82" s="126">
        <f>'Тест ответы'!NQ83*'Показатели'!$F$527*IF(NS$4="да",$C82,1)</f>
        <v>0</v>
      </c>
      <c r="NT82" s="126">
        <f>'Тест ответы'!NR83*'Показатели'!$F$528*IF(NT$4="да",$C82,1)</f>
        <v>0</v>
      </c>
      <c r="NU82" s="126">
        <f>'Тест ответы'!NS83*'Показатели'!$F$529*IF(NU$4="да",$C82,1)</f>
        <v>0</v>
      </c>
      <c r="NV82" s="135">
        <f>'Тест ответы'!NT83*'Показатели'!$F$530*IF(NV$4="да",$C82,1)</f>
        <v>0</v>
      </c>
      <c r="NW82" s="126">
        <f>'Тест ответы'!NU83*'Показатели'!$F$533*IF($NW$4="да",$C82,1)</f>
        <v>0</v>
      </c>
      <c r="NX82" s="126">
        <f>'Тест ответы'!NV83*'Показатели'!$F$534*IF($NX$4="да",$C82,1)</f>
        <v>0</v>
      </c>
      <c r="NY82" s="127">
        <f>'Тест ответы'!NW83*'Показатели'!$F$536*IF($NY$4="да",$C82,1)</f>
        <v>0</v>
      </c>
      <c r="NZ82" s="126">
        <f>'Тест ответы'!NX83*'Показатели'!$F$537*IF($NZ$4="да",$C82,1)</f>
        <v>0</v>
      </c>
      <c r="OA82" s="127">
        <f>'Тест ответы'!NY83*'Показатели'!$F$539*IF(OA$4="да",$C82,1)</f>
        <v>0</v>
      </c>
      <c r="OB82" s="126">
        <f>'Тест ответы'!NZ83*'Показатели'!$F$540*IF(OB$4="да",$C82,1)</f>
        <v>0</v>
      </c>
      <c r="OC82" s="126">
        <f>'Тест ответы'!OA83*'Показатели'!$F$541*IF(OC$4="да",$C82,1)</f>
        <v>0</v>
      </c>
      <c r="OD82" s="126">
        <f>'Тест ответы'!OB83*'Показатели'!$F$542*IF(OD$4="да",$C82,1)</f>
        <v>0</v>
      </c>
      <c r="OE82" s="126">
        <f>'Тест ответы'!OC83*'Показатели'!$F$543*IF(OE$4="да",$C82,1)</f>
        <v>0</v>
      </c>
      <c r="OF82" s="126">
        <f>'Тест ответы'!OD83*'Показатели'!$F$544*IF(OF$4="да",$C82,1)</f>
        <v>0</v>
      </c>
      <c r="OG82" s="127">
        <f>'Тест ответы'!OE83*'Показатели'!$F$546*IF(OG$4="да",$C82,1)</f>
        <v>0</v>
      </c>
      <c r="OH82" s="126">
        <f>'Тест ответы'!OF83*'Показатели'!$F$547*IF(OH$4="да",$C82,1)</f>
        <v>0</v>
      </c>
      <c r="OI82" s="126">
        <f>'Тест ответы'!OG83*'Показатели'!$F$548*IF(OI$4="да",$C82,1)</f>
        <v>0</v>
      </c>
      <c r="OJ82" s="126">
        <f>'Тест ответы'!OH83*'Показатели'!$F$549*IF(OJ$4="да",$C82,1)</f>
        <v>0</v>
      </c>
      <c r="OK82" s="126">
        <f>'Тест ответы'!OI83*'Показатели'!$F$550*IF(OK$4="да",$C82,1)</f>
        <v>0</v>
      </c>
      <c r="OL82" s="126">
        <f>'Тест ответы'!OJ83*'Показатели'!$F$551*IF(OL$4="да",$C82,1)</f>
        <v>0</v>
      </c>
      <c r="OM82" s="137">
        <f>'Тест ответы'!OK83*'Показатели'!$F$554*IF($OM$4="да",$C82,1)</f>
        <v>0</v>
      </c>
      <c r="ON82" s="134">
        <f>'Тест ответы'!OL83*'Показатели'!$F$555*IF($ON$4="да",$C82,1)</f>
        <v>0</v>
      </c>
      <c r="OO82" s="126">
        <f>'Тест ответы'!OM83*'Показатели'!$F$557*IF($OO$4="да",$C82,1)</f>
        <v>0</v>
      </c>
      <c r="OP82" s="135">
        <f>'Тест ответы'!ON83*'Показатели'!$F$558*IF($OP$4="да",$C82,1)</f>
        <v>0</v>
      </c>
      <c r="OQ82" s="127">
        <f>'Тест ответы'!OO83*'Показатели'!$F$564*IF(OQ$4="да",$C82,1)</f>
        <v>0</v>
      </c>
      <c r="OR82" s="126">
        <f>'Тест ответы'!OP83*'Показатели'!$F$565*IF(OR$4="да",$C82,1)</f>
        <v>0</v>
      </c>
      <c r="OS82" s="126">
        <f>'Тест ответы'!OQ83*'Показатели'!$F$566*IF(OS$4="да",$C82,1)</f>
        <v>0</v>
      </c>
      <c r="OT82" s="126">
        <f>'Тест ответы'!OR83*'Показатели'!$F$567*IF(OT$4="да",$C82,1)</f>
        <v>0</v>
      </c>
      <c r="OU82" s="126">
        <f>'Тест ответы'!OS83*'Показатели'!$F$568*IF(OU$4="да",$C82,1)</f>
        <v>0</v>
      </c>
      <c r="OV82" s="126">
        <f>'Тест ответы'!OT83*'Показатели'!$F$569*IF(OV$4="да",$C82,1)</f>
        <v>0</v>
      </c>
      <c r="OW82" s="127">
        <f>'Тест ответы'!OU83*'Показатели'!$F$574*IF(OW$4="да",$C82,1)</f>
        <v>0</v>
      </c>
      <c r="OX82" s="126">
        <f>'Тест ответы'!OV83*'Показатели'!$F$575*IF(OX$4="да",$C82,1)</f>
        <v>0</v>
      </c>
      <c r="OY82" s="126">
        <f>'Тест ответы'!OW83*'Показатели'!$F$576*IF(OY$4="да",$C82,1)</f>
        <v>0</v>
      </c>
      <c r="OZ82" s="126">
        <f>'Тест ответы'!OX83*'Показатели'!$F$577*IF(OZ$4="да",$C82,1)</f>
        <v>0</v>
      </c>
      <c r="PA82" s="126">
        <f>'Тест ответы'!OY83*'Показатели'!$F$578*IF(PA$4="да",$C82,1)</f>
        <v>0</v>
      </c>
      <c r="PB82" s="126">
        <f>'Тест ответы'!OZ83*'Показатели'!$F$579*IF(PB$4="да",$C82,1)</f>
        <v>0</v>
      </c>
      <c r="PC82" s="137">
        <f>'Тест ответы'!PA83*'Показатели'!$F$584*IF($PC$4="да",$C82,1)</f>
        <v>0</v>
      </c>
      <c r="PD82" s="126">
        <f>'Тест ответы'!PB83*'Показатели'!$F$585*IF($PD$4="да",$C82,1)</f>
        <v>0</v>
      </c>
      <c r="PE82" s="126">
        <f>'Тест ответы'!PC83*'Показатели'!$F$587*IF($PE$4="да",$C82,1)</f>
        <v>0</v>
      </c>
      <c r="PF82" s="126">
        <f>'Тест ответы'!PD83*'Показатели'!$F$588*IF($PF$4="да",$C82,1)</f>
        <v>0</v>
      </c>
      <c r="PG82" s="126">
        <f>'Тест ответы'!PE83*'Показатели'!$F$589*IF($PG$4="да",$C82,1)</f>
        <v>0</v>
      </c>
      <c r="PH82" s="126">
        <f>'Тест ответы'!PF83*'Показатели'!$F$590*IF($PH$4="да",$C82,1)</f>
        <v>0</v>
      </c>
      <c r="PI82" s="126">
        <f>'Тест ответы'!PG83*'Показатели'!$F$591*IF($PI$4="да",$C82,1)</f>
        <v>0</v>
      </c>
      <c r="PJ82" s="126">
        <f>'Тест ответы'!PH83*'Показатели'!$F$592*IF($PJ$4="да",$C82,1)</f>
        <v>0</v>
      </c>
      <c r="PK82" s="126">
        <f>'Тест ответы'!PI83*'Показатели'!$F$593*IF($PK$4="да",$C82,1)</f>
        <v>0</v>
      </c>
      <c r="PL82" s="126">
        <f>'Тест ответы'!PJ83*'Показатели'!$F$594*IF($PL$4="да",$C82,1)</f>
        <v>0</v>
      </c>
      <c r="PM82" s="126">
        <f>'Тест ответы'!PK83*'Показатели'!$F$595*IF($PM$4="да",$C82,1)</f>
        <v>0</v>
      </c>
      <c r="PN82" s="126">
        <f>'Тест ответы'!PL83*'Показатели'!$F$596*IF($PN$4="да",$C82,1)</f>
        <v>0</v>
      </c>
      <c r="PO82" s="126">
        <f>'Тест ответы'!PM83*'Показатели'!$F$597*IF($PO$4="да",$C82,1)</f>
        <v>0</v>
      </c>
      <c r="PP82" s="126">
        <f>'Тест ответы'!PN83*'Показатели'!$F$599*IF($PP$4="да",$C82,1)</f>
        <v>0</v>
      </c>
      <c r="PQ82" s="126">
        <f>'Тест ответы'!PO83*'Показатели'!$F$600*IF($PQ$4="да",$C82,1)</f>
        <v>0</v>
      </c>
      <c r="PR82" s="126">
        <f>'Тест ответы'!PP83*'Показатели'!$F$603*IF($PR$4="да",$C82,1)</f>
        <v>0</v>
      </c>
      <c r="PS82" s="126">
        <f>'Тест ответы'!PQ83*'Показатели'!$F$605*IF($PS$4="да",$C82,1)</f>
        <v>0</v>
      </c>
      <c r="PT82" s="126">
        <f>'Тест ответы'!PR83*'Показатели'!$F$606*IF($PT$4="да",$C82,1)</f>
        <v>0</v>
      </c>
      <c r="PU82" s="126">
        <f>'Тест ответы'!PS83*'Показатели'!$F$607*IF($PU$4="да",$C82,1)</f>
        <v>0</v>
      </c>
      <c r="PV82" s="126">
        <f>'Тест ответы'!PT83*'Показатели'!$F$608*IF($PV$4="да",$C82,1)</f>
        <v>0</v>
      </c>
      <c r="PW82" s="126">
        <f>'Тест ответы'!PU83*'Показатели'!$F$609*IF($PW$4="да",$C82,1)</f>
        <v>0</v>
      </c>
      <c r="PX82" s="126">
        <f>'Тест ответы'!PV83*'Показатели'!$F$610*IF($PX$4="да",$C82,1)</f>
        <v>0</v>
      </c>
      <c r="PY82" s="137">
        <f>'Тест ответы'!PW83*'Показатели'!$F$612*IF(PY$4="да",$C82,1)</f>
        <v>0</v>
      </c>
      <c r="PZ82" s="127">
        <f>'Тест ответы'!PX83*'Показатели'!$F$614*IF(PZ$4="да",$C82,1)</f>
        <v>0</v>
      </c>
      <c r="QA82" s="126">
        <f>'Тест ответы'!PY83*'Показатели'!$F$614*IF(QA$4="да",$C82,1)</f>
        <v>0</v>
      </c>
      <c r="QB82" s="126">
        <f>'Тест ответы'!PZ83*'Показатели'!$F$614*IF(QB$4="да",$C82,1)</f>
        <v>0</v>
      </c>
      <c r="QC82" s="126">
        <f>'Тест ответы'!QA83*'Показатели'!$F$614*IF(QC$4="да",$C82,1)</f>
        <v>0</v>
      </c>
      <c r="QD82" s="126">
        <f>'Тест ответы'!QB83*'Показатели'!$F$614*IF(QD$4="да",$C82,1)</f>
        <v>0</v>
      </c>
      <c r="QE82" s="127">
        <f>'Тест ответы'!QC83*'Показатели'!$F$620*IF(QE$4="да",$C82,1)</f>
        <v>0</v>
      </c>
      <c r="QF82" s="126">
        <f>'Тест ответы'!QD83*'Показатели'!$F$620*IF(QF$4="да",$C82,1)</f>
        <v>0</v>
      </c>
      <c r="QG82" s="126">
        <f>'Тест ответы'!QE83*'Показатели'!$F$620*IF(QG$4="да",$C82,1)</f>
        <v>0</v>
      </c>
      <c r="QH82" s="126">
        <f>'Тест ответы'!QF83*'Показатели'!$F$620*IF(QH$4="да",$C82,1)</f>
        <v>0</v>
      </c>
      <c r="QI82" s="126">
        <f>'Тест ответы'!QG83*'Показатели'!$F$620*IF(QI$4="да",$C82,1)</f>
        <v>0</v>
      </c>
      <c r="QJ82" s="138">
        <f>'Тест ответы'!QH83*'Показатели'!$F$620*IF(QJ$4="да",$C82,1)</f>
        <v>0</v>
      </c>
      <c r="QK82" s="122" t="str">
        <f>'Тест ответы'!QI83*#REF!*IF(QK$4="да",$C82,1)</f>
        <v>#REF!</v>
      </c>
      <c r="QL82" s="122">
        <f>'Тест ответы'!QJ83*'Показатели'!$F$628*IF(QL$4="да",$C82,1)</f>
        <v>0</v>
      </c>
      <c r="QM82" s="122">
        <f>'Тест ответы'!QK83*'Показатели'!$F$629*IF(QM$4="да",$C82,1)</f>
        <v>0</v>
      </c>
      <c r="QN82" s="122">
        <f>'Тест ответы'!QL83*'Показатели'!$F$631*IF(QN$4="да",$C82,1)</f>
        <v>0</v>
      </c>
      <c r="QO82" s="122" t="str">
        <f>'Тест ответы'!QM83*#REF!*IF(QO$4="да",$C82,1)</f>
        <v>#REF!</v>
      </c>
      <c r="QP82" s="136">
        <f>'Тест ответы'!QN83*'Показатели'!$F$632*IF(QP$4="да",$C82,1)</f>
        <v>0</v>
      </c>
      <c r="QQ82" s="126">
        <f>'Тест ответы'!QO83*'Показатели'!$F$635*IF(QQ$4="да",$C82,1)</f>
        <v>0</v>
      </c>
      <c r="QR82" s="126">
        <f>'Тест ответы'!QP83*'Показатели'!$F$636*IF(QR$4="да",$C82,1)</f>
        <v>0</v>
      </c>
      <c r="QS82" s="126">
        <f>'Тест ответы'!QQ83*'Показатели'!$F$638*IF(QS$4="да",$C82,1)</f>
        <v>0</v>
      </c>
      <c r="QT82" s="126">
        <f>'Тест ответы'!QR83*'Показатели'!$F$639*IF(QT$4="да",$C82,1)</f>
        <v>0</v>
      </c>
      <c r="QU82" s="126">
        <f>'Тест ответы'!QS83*'Показатели'!$F$640*IF(QU$4="да",$C82,1)</f>
        <v>0</v>
      </c>
      <c r="QV82" s="126">
        <f>'Тест ответы'!QT83*'Показатели'!$F$641*IF(QV$4="да",$C82,1)</f>
        <v>0</v>
      </c>
      <c r="QW82" s="126">
        <f>'Тест ответы'!QU83*'Показатели'!$F$642*IF(QW$4="да",$C82,1)</f>
        <v>0</v>
      </c>
      <c r="QX82" s="135">
        <f>'Тест ответы'!QV83*'Показатели'!$F$643*IF(QX$4="да",$C82,1)</f>
        <v>0</v>
      </c>
      <c r="QY82" s="131"/>
      <c r="QZ82" s="131"/>
      <c r="RA82" s="131"/>
      <c r="RB82" s="131"/>
      <c r="RC82" s="131"/>
      <c r="RD82" s="131"/>
      <c r="RE82" s="131"/>
      <c r="RF82" s="131"/>
      <c r="RG82" s="131"/>
    </row>
    <row r="83">
      <c r="A83" s="117">
        <v>79.0</v>
      </c>
      <c r="B83" s="118" t="str">
        <f>'Тест ответы'!B84</f>
        <v>Ханты-Мансийский автономный округ — Югра</v>
      </c>
      <c r="C83" s="139">
        <f>VLOOKUP(B83,'Население'!$B$2:$E$90,4,FALSE)</f>
        <v>7.594472515</v>
      </c>
      <c r="D83" s="120" t="str">
        <f t="shared" si="9"/>
        <v>#REF!</v>
      </c>
      <c r="E83" s="121">
        <f>'Тест ответы'!C84*'Показатели'!$F$3*IF(E$4="да",$C83,1)</f>
        <v>0.0005</v>
      </c>
      <c r="F83" s="121">
        <f>'Тест ответы'!D84*'Показатели'!$F$4*IF(F$4="да",$C83,1)</f>
        <v>0</v>
      </c>
      <c r="G83" s="121">
        <f>'Тест ответы'!E84*'Показатели'!$F$5*IF($G$4="да",C83,1)</f>
        <v>0</v>
      </c>
      <c r="H83" s="121">
        <f>'Тест ответы'!F84*'Показатели'!$F$6*IF($H$4="да",C83,1)</f>
        <v>0</v>
      </c>
      <c r="I83" s="121">
        <f>'Тест ответы'!G84*'Показатели'!$F$7*IF(I$4="да",D83,1)</f>
        <v>0.008</v>
      </c>
      <c r="J83" s="121">
        <f>'Тест ответы'!H84*'Показатели'!$F$8*IF($J$4="да",C83,1)</f>
        <v>0</v>
      </c>
      <c r="K83" s="121">
        <f>'Тест ответы'!I84*'Показатели'!$F$9*IF(K$4="да",D83,1)</f>
        <v>0</v>
      </c>
      <c r="L83" s="121">
        <f>'Тест ответы'!J84*'Показатели'!$F$10*IF(L$4="да",$C83,1)</f>
        <v>0</v>
      </c>
      <c r="M83" s="121">
        <f>'Тест ответы'!K84*'Показатели'!$F$11*IF(M$4="да",$C83,1)</f>
        <v>0</v>
      </c>
      <c r="N83" s="122">
        <f>'Тест ответы'!L84*'Показатели'!$F$12*IF(N$4="да",$C83,1)</f>
        <v>0.03</v>
      </c>
      <c r="O83" s="123">
        <f>'Тест ответы'!M84*'Показатели'!$F$14*IF(O$4="да",$C83,1)</f>
        <v>0.04</v>
      </c>
      <c r="P83" s="124">
        <f>'Тест ответы'!N84*'Показатели'!$F$15*IF(P$4="да",$C83,1)</f>
        <v>0</v>
      </c>
      <c r="Q83" s="124">
        <f>'Тест ответы'!O84*'Показатели'!$F$17*IF(Q$4="да",$C83,1)</f>
        <v>0</v>
      </c>
      <c r="R83" s="124">
        <f>'Тест ответы'!P84*'Показатели'!$F$18*IF(R$4="да",$C83,1)</f>
        <v>0.1</v>
      </c>
      <c r="S83" s="123">
        <f>'Тест ответы'!Q84*'Показатели'!$F$20*IF(S$4="да",$C83,1)</f>
        <v>0.1</v>
      </c>
      <c r="T83" s="121">
        <f>'Тест ответы'!R84*'Показатели'!$F$21*IF(T$4="да",$C83,1)</f>
        <v>0</v>
      </c>
      <c r="U83" s="121">
        <f>'Тест ответы'!S84*'Показатели'!$F$24*IF(U$4="да",$C83,1)</f>
        <v>0</v>
      </c>
      <c r="V83" s="121">
        <f>'Тест ответы'!T84*'Показатели'!$F$25*IF(V$4="да",$C83,1)</f>
        <v>0</v>
      </c>
      <c r="W83" s="121">
        <f>'Тест ответы'!U84*'Показатели'!$F$26*IF(W$4="да",$C83,1)</f>
        <v>0</v>
      </c>
      <c r="X83" s="121">
        <f>'Тест ответы'!V84*'Показатели'!$F$28*IF(X$4="да",$C83,1)</f>
        <v>0</v>
      </c>
      <c r="Y83" s="121">
        <f>'Тест ответы'!W84*'Показатели'!$F$29*IF(Y$4="да",$C83,1)</f>
        <v>0</v>
      </c>
      <c r="Z83" s="125">
        <f>'Тест ответы'!X84*'Показатели'!$F$33*IF(Z$4="да",$C83,1)</f>
        <v>0</v>
      </c>
      <c r="AA83" s="126">
        <f>'Тест ответы'!Y84*'Показатели'!$F$34*IF(AA$4="да",$C83,1)</f>
        <v>0</v>
      </c>
      <c r="AB83" s="126">
        <f>'Тест ответы'!Z84*'Показатели'!$F$35*IF(AB$4="да",$C83,1)</f>
        <v>0</v>
      </c>
      <c r="AC83" s="126">
        <f>'Тест ответы'!AA84*'Показатели'!$F$36*IF(AC$4="да",$C83,1)</f>
        <v>0</v>
      </c>
      <c r="AD83" s="126">
        <f>'Тест ответы'!AB84*'Показатели'!$F$37*IF(AD$4="да",$C83,1)</f>
        <v>0</v>
      </c>
      <c r="AE83" s="126">
        <f>'Тест ответы'!AC84*'Показатели'!$F$38*IF(AE$4="да",$C83,1)</f>
        <v>0</v>
      </c>
      <c r="AF83" s="126">
        <f>'Тест ответы'!AD84*'Показатели'!$F$39*IF(AF$4="да",$C83,1)</f>
        <v>0</v>
      </c>
      <c r="AG83" s="126">
        <f>'Тест ответы'!AE84*'Показатели'!$F$40*IF(AG$4="да",$C83,1)</f>
        <v>0</v>
      </c>
      <c r="AH83" s="126">
        <f>'Тест ответы'!AF84*'Показатели'!$F$41*IF(AH$4="да",$C83,1)</f>
        <v>0</v>
      </c>
      <c r="AI83" s="127">
        <f>'Тест ответы'!AG84*'Показатели'!$F$43*IF(AI$4="да",$C83,1)</f>
        <v>0</v>
      </c>
      <c r="AJ83" s="126">
        <f>'Тест ответы'!AH84*'Показатели'!$F$44*IF(AJ$4="да",$C83,1)</f>
        <v>0</v>
      </c>
      <c r="AK83" s="126">
        <f>'Тест ответы'!AI84*'Показатели'!$F$45*IF(AK$4="да",$C83,1)</f>
        <v>0</v>
      </c>
      <c r="AL83" s="126">
        <f>'Тест ответы'!AJ84*'Показатели'!$F$46*IF(AL$4="да",$C83,1)</f>
        <v>0</v>
      </c>
      <c r="AM83" s="126">
        <f>'Тест ответы'!AK84*'Показатели'!$F$47*IF(AM$4="да",$C83,1)</f>
        <v>0</v>
      </c>
      <c r="AN83" s="126">
        <f>'Тест ответы'!AL84*'Показатели'!$F$48*IF(AN$4="да",$C83,1)</f>
        <v>0</v>
      </c>
      <c r="AO83" s="126">
        <f>'Тест ответы'!AM84*'Показатели'!$F$49*IF(AO$4="да",$C83,1)</f>
        <v>0</v>
      </c>
      <c r="AP83" s="126">
        <f>'Тест ответы'!AN84*'Показатели'!$F$50*IF(AP$4="да",$C83,1)</f>
        <v>0</v>
      </c>
      <c r="AQ83" s="126">
        <f>'Тест ответы'!AO84*'Показатели'!$F$51*IF(AQ$4="да",$C83,1)</f>
        <v>0</v>
      </c>
      <c r="AR83" s="123">
        <f>'Тест ответы'!AP84*'Показатели'!$F$53*IF($AR$4="да",$C83,1)</f>
        <v>0</v>
      </c>
      <c r="AS83" s="128">
        <f>'Тест ответы'!AQ84*'Показатели'!$F$54*IF($AS$4="да",$C83,1)</f>
        <v>0</v>
      </c>
      <c r="AT83" s="127">
        <f>'Тест ответы'!AR84*'Показатели'!$F$56*IF(AT$4="да",$C83,1)</f>
        <v>0</v>
      </c>
      <c r="AU83" s="126">
        <f>'Тест ответы'!AS84*'Показатели'!$F$57*IF(AU$4="да",$C83,1)</f>
        <v>0</v>
      </c>
      <c r="AV83" s="126">
        <f>'Тест ответы'!AT84*'Показатели'!$F$58*IF(AV$4="да",$C83,1)</f>
        <v>0</v>
      </c>
      <c r="AW83" s="126">
        <f>'Тест ответы'!AU84*'Показатели'!$F$59*IF(AW$4="да",$C83,1)</f>
        <v>0</v>
      </c>
      <c r="AX83" s="126">
        <f>'Тест ответы'!AV84*'Показатели'!$F$60*IF(AX$4="да",$C83,1)</f>
        <v>0</v>
      </c>
      <c r="AY83" s="126">
        <f>'Тест ответы'!AW84*'Показатели'!$F$61*IF(AY$4="да",$C83,1)</f>
        <v>0</v>
      </c>
      <c r="AZ83" s="129">
        <f>'Тест ответы'!AX84*'Показатели'!$F$64*IF($AZ$4="да",$C83,1)</f>
        <v>0</v>
      </c>
      <c r="BA83" s="121">
        <f>'Тест ответы'!AY84*'Показатели'!$F$65*IF($BA$4="да",$C83,1)</f>
        <v>0</v>
      </c>
      <c r="BB83" s="121">
        <f>'Тест ответы'!AZ84*'Показатели'!$F$66*IF($BA$4="да",$C83,1)</f>
        <v>0</v>
      </c>
      <c r="BC83" s="121">
        <f>'Тест ответы'!BA84*'Показатели'!$F$67*IF($BC$4="да",$C83,1)</f>
        <v>0</v>
      </c>
      <c r="BD83" s="121">
        <f>'Тест ответы'!BB84*'Показатели'!$F$68*IF($BD$4="да",$C83,1)</f>
        <v>0</v>
      </c>
      <c r="BE83" s="121">
        <f>'Тест ответы'!BC84*'Показатели'!$F$69*IF($BE$4="да",$C83,1)</f>
        <v>0</v>
      </c>
      <c r="BF83" s="121">
        <f>'Тест ответы'!BD84*'Показатели'!$F$70*IF($BF$4="да",$C83,1)</f>
        <v>0</v>
      </c>
      <c r="BG83" s="121">
        <f>'Тест ответы'!BE84*'Показатели'!$F$71*IF($BG$4="да",$C83,1)</f>
        <v>0</v>
      </c>
      <c r="BH83" s="128">
        <f>'Тест ответы'!BF84*'Показатели'!$F$72*IF($BH$4="да",$C83,1)</f>
        <v>0</v>
      </c>
      <c r="BI83" s="121">
        <f>'Тест ответы'!BG84*'Показатели'!$F$75*IF($BI$4="да",$C83,1)</f>
        <v>0</v>
      </c>
      <c r="BJ83" s="121">
        <f>'Тест ответы'!BH84*'Показатели'!$F$76*IF($BJ$4="да",$C83,1)</f>
        <v>0</v>
      </c>
      <c r="BK83" s="121">
        <f>'Тест ответы'!BI84*'Показатели'!$F$77*IF($BK$4="да",$C83,1)</f>
        <v>0</v>
      </c>
      <c r="BL83" s="121">
        <f>'Тест ответы'!BJ84*'Показатели'!$F$78*IF($BL$4="да",$C83,1)</f>
        <v>0</v>
      </c>
      <c r="BM83" s="121">
        <f>'Тест ответы'!BK84*'Показатели'!$F$79*IF($BM$4="да",$C83,1)</f>
        <v>0</v>
      </c>
      <c r="BN83" s="121">
        <f>'Тест ответы'!BL84*'Показатели'!$F$80*IF($BN$4="да",$C83,1)</f>
        <v>0</v>
      </c>
      <c r="BO83" s="128">
        <f>'Тест ответы'!BM84*'Показатели'!$F$81*IF($BO$4="да",$C83,1)</f>
        <v>0</v>
      </c>
      <c r="BP83" s="121">
        <f>'Тест ответы'!BN84*'Показатели'!$F$86*IF(BP$4="да",$C83,1)</f>
        <v>0</v>
      </c>
      <c r="BQ83" s="121">
        <f>'Тест ответы'!BO84*'Показатели'!$F$87*IF(BQ$4="да",$C83,1)</f>
        <v>0</v>
      </c>
      <c r="BR83" s="121">
        <f>'Тест ответы'!BP84*'Показатели'!$F$88*IF(BR$4="да",$C83,1)</f>
        <v>0</v>
      </c>
      <c r="BS83" s="121">
        <f>'Тест ответы'!BQ84*'Показатели'!$F$89*IF($BS$4="да",$C83,1)</f>
        <v>0</v>
      </c>
      <c r="BT83" s="121">
        <f>'Тест ответы'!BR84*'Показатели'!$F$90*IF($BT$4="да",$C83,1)</f>
        <v>0</v>
      </c>
      <c r="BU83" s="121">
        <f>'Тест ответы'!BS84*'Показатели'!$F$91*IF($BU$4="да",$C83,1)</f>
        <v>0</v>
      </c>
      <c r="BV83" s="121">
        <f>'Тест ответы'!BT84*'Показатели'!$F$92*IF($BV$4="да",$C83,1)</f>
        <v>0</v>
      </c>
      <c r="BW83" s="121">
        <f>'Тест ответы'!BU84*'Показатели'!$F$93*IF($BW$4="да",$C83,1)</f>
        <v>0</v>
      </c>
      <c r="BX83" s="121">
        <f>'Тест ответы'!BV84*'Показатели'!$F$94*IF($BX$4="да",$C83,1)</f>
        <v>0</v>
      </c>
      <c r="BY83" s="121">
        <f>'Тест ответы'!BW84*'Показатели'!$F$95*IF($BY$4="да",$C83,1)</f>
        <v>0</v>
      </c>
      <c r="BZ83" s="121">
        <f>'Тест ответы'!BX84*'Показатели'!$F$96*IF($BZ$4="да",$C83,1)</f>
        <v>0</v>
      </c>
      <c r="CA83" s="121">
        <f>'Тест ответы'!BY84*'Показатели'!$F$97*IF($CA$4="да",$C83,1)</f>
        <v>0</v>
      </c>
      <c r="CB83" s="121">
        <f>'Тест ответы'!BZ84*'Показатели'!$F$99*IF($CB$4="да",$C83,1)</f>
        <v>0</v>
      </c>
      <c r="CC83" s="121">
        <f>'Тест ответы'!CA84*'Показатели'!$F$100*IF($CC$4="да",$C83,1)</f>
        <v>0</v>
      </c>
      <c r="CD83" s="121">
        <f>'Тест ответы'!CB84*'Показатели'!$F$101*IF($CD$4="да",$C83,1)</f>
        <v>0</v>
      </c>
      <c r="CE83" s="121">
        <f>'Тест ответы'!CC84*'Показатели'!$F$102*IF($CE$4="да",$C83,1)</f>
        <v>0</v>
      </c>
      <c r="CF83" s="121">
        <f>'Тест ответы'!CD84*'Показатели'!$F$103*IF($CF$4="да",$C83,1)</f>
        <v>0</v>
      </c>
      <c r="CG83" s="121">
        <f>'Тест ответы'!CE84*'Показатели'!$F$104*IF($CG$4="да",$C83,1)</f>
        <v>0</v>
      </c>
      <c r="CH83" s="121">
        <f>'Тест ответы'!CF84*'Показатели'!$F$105*IF($CH$4="да",$C83,1)</f>
        <v>0</v>
      </c>
      <c r="CI83" s="121">
        <f>'Тест ответы'!CG84*'Показатели'!$F$106*IF($CI$4="да",$C83,1)</f>
        <v>0</v>
      </c>
      <c r="CJ83" s="121">
        <f>'Тест ответы'!CH84*'Показатели'!$F$107*IF($CJ$4="да",$C83,1)</f>
        <v>0</v>
      </c>
      <c r="CK83" s="121">
        <f>'Тест ответы'!CI84*'Показатели'!$F$108*IF($CK$4="да",$C83,1)</f>
        <v>0</v>
      </c>
      <c r="CL83" s="121">
        <f>'Тест ответы'!CJ84*'Показатели'!$F$109*IF($CL$4="да",$C83,1)</f>
        <v>0</v>
      </c>
      <c r="CM83" s="121">
        <f>'Тест ответы'!CK84*'Показатели'!$F$110*IF($CM$4="да",$C83,1)</f>
        <v>0</v>
      </c>
      <c r="CN83" s="121">
        <f>'Тест ответы'!CL84*'Показатели'!$F$111*IF($CN$4="да",$C83,1)</f>
        <v>0</v>
      </c>
      <c r="CO83" s="121">
        <f>'Тест ответы'!CM84*'Показатели'!$F$112*IF($CO$4="да",$C83,1)</f>
        <v>0</v>
      </c>
      <c r="CP83" s="128">
        <f>'Тест ответы'!CN84*'Показатели'!$F$113*IF($CP$4="да",$C83,1)</f>
        <v>0</v>
      </c>
      <c r="CQ83" s="121">
        <f>'Тест ответы'!CO84*'Показатели'!$F$118*IF(CQ$4="да",$C83,1)</f>
        <v>0</v>
      </c>
      <c r="CR83" s="121">
        <f>'Тест ответы'!CP84*'Показатели'!$F$119*IF(CR$4="да",$C83,1)</f>
        <v>0</v>
      </c>
      <c r="CS83" s="121">
        <f>'Тест ответы'!CQ84*'Показатели'!$F$120*IF(CS$4="да",$C83,1)</f>
        <v>0</v>
      </c>
      <c r="CT83" s="121">
        <f>'Тест ответы'!CR84*'Показатели'!$F$121*IF($CT$4="да",$C83,1)</f>
        <v>0</v>
      </c>
      <c r="CU83" s="121">
        <f>'Тест ответы'!CS84*'Показатели'!$F$122*IF($CU$4="да",$C83,1)</f>
        <v>0</v>
      </c>
      <c r="CV83" s="121">
        <f>'Тест ответы'!CT84*'Показатели'!$F$123*IF($CV$4="да",$C83,1)</f>
        <v>0</v>
      </c>
      <c r="CW83" s="121">
        <f>'Тест ответы'!CU84*'Показатели'!$F$124*IF($CW$4="да",$C83,1)</f>
        <v>0</v>
      </c>
      <c r="CX83" s="121">
        <f>'Тест ответы'!CV84*'Показатели'!$F$125*IF($CX$4="да",$C83,1)</f>
        <v>0</v>
      </c>
      <c r="CY83" s="121">
        <f>'Тест ответы'!CW84*'Показатели'!$F$126*IF($CY$4="да",$C83,1)</f>
        <v>0</v>
      </c>
      <c r="CZ83" s="121">
        <f>'Тест ответы'!CX84*'Показатели'!$F$127*IF($CZ$4="да",$C83,1)</f>
        <v>0</v>
      </c>
      <c r="DA83" s="121">
        <f>'Тест ответы'!CY84*'Показатели'!$F$128*IF($DA$4="да",$C83,1)</f>
        <v>0</v>
      </c>
      <c r="DB83" s="121">
        <f>'Тест ответы'!CZ84*'Показатели'!$F$129*IF($DB$4="да",$C83,1)</f>
        <v>0</v>
      </c>
      <c r="DC83" s="121">
        <f>'Тест ответы'!DA84*'Показатели'!$F$131*IF($DC$4="да",$C83,1)</f>
        <v>0</v>
      </c>
      <c r="DD83" s="121">
        <f>'Тест ответы'!DB84*'Показатели'!$F$132*IF($DD$4="да",$C83,1)</f>
        <v>0</v>
      </c>
      <c r="DE83" s="121">
        <f>'Тест ответы'!DC84*'Показатели'!$F$133*IF($DE$4="да",$C83,1)</f>
        <v>0</v>
      </c>
      <c r="DF83" s="121">
        <f>'Тест ответы'!DD84*'Показатели'!$F$134*IF($DF$4="да",$C83,1)</f>
        <v>0</v>
      </c>
      <c r="DG83" s="121">
        <f>'Тест ответы'!DE84*'Показатели'!$F$135*IF($DG$4="да",$C83,1)</f>
        <v>0</v>
      </c>
      <c r="DH83" s="121">
        <f>'Тест ответы'!DF84*'Показатели'!$F$136*IF($DH82="да",$C83,1)</f>
        <v>0</v>
      </c>
      <c r="DI83" s="121">
        <f>'Тест ответы'!DG84*'Показатели'!$F$137*IF($DI$4="да",$C83,1)</f>
        <v>0</v>
      </c>
      <c r="DJ83" s="121">
        <f>'Тест ответы'!DH84*'Показатели'!$F$138*IF($DJ$4="да",$C83,1)</f>
        <v>0</v>
      </c>
      <c r="DK83" s="122">
        <f>'Тест ответы'!DH84*'Показатели'!$F$139*IF($DK$4="да",$C83,1)</f>
        <v>0</v>
      </c>
      <c r="DL83" s="130" t="str">
        <f>'Тест ответы'!DJ84*#REF!*IF($DL$4="да",$C83,1)</f>
        <v>#REF!</v>
      </c>
      <c r="DM83" s="122" t="str">
        <f>'Тест ответы'!DF84*#REF!*IF(DM$4="да",$C83,1)</f>
        <v>#REF!</v>
      </c>
      <c r="DN83" s="122" t="str">
        <f>'Тест ответы'!DL84*#REF!*IF($DN$4="да",$C83,1)</f>
        <v>#REF!</v>
      </c>
      <c r="DO83" s="131" t="str">
        <f>'Тест ответы'!DM84*#REF!*IF($DO$4="да",$C83,1)</f>
        <v>#REF!</v>
      </c>
      <c r="DP83" s="122">
        <f>'Тест ответы'!DN84*'Показатели'!$F$141*IF($DP$4="да",$C83,1)</f>
        <v>0</v>
      </c>
      <c r="DQ83" s="122">
        <f>'Тест ответы'!DO84*'Показатели'!$F$142*IF(DQ$4="да",$C83,1)</f>
        <v>0</v>
      </c>
      <c r="DR83" s="132">
        <f>'Тест ответы'!DP84*'Показатели'!$F$144*$C83</f>
        <v>0</v>
      </c>
      <c r="DS83" s="122">
        <f>'Тест ответы'!DQ84*'Показатели'!$F$151*$C83</f>
        <v>0</v>
      </c>
      <c r="DT83" s="122">
        <f>'Тест ответы'!DR84*'Показатели'!$F$154*$C83</f>
        <v>0</v>
      </c>
      <c r="DU83" s="122">
        <f>'Тест ответы'!DS84*'Показатели'!$F$157*$C83</f>
        <v>0</v>
      </c>
      <c r="DV83" s="122">
        <f>'Тест ответы'!DT84*'Показатели'!$F$163*$C83</f>
        <v>0</v>
      </c>
      <c r="DW83" s="122">
        <f>'Тест ответы'!DU84*'Показатели'!$F$166*$C83</f>
        <v>0</v>
      </c>
      <c r="DX83" s="133">
        <f>'Тест ответы'!DV84*'Показатели'!$F$169*$C83</f>
        <v>0</v>
      </c>
      <c r="DY83" s="126">
        <f>'Тест ответы'!DW84*'Показатели'!$F$171*IF($DY$4="да",$C83,1)</f>
        <v>0</v>
      </c>
      <c r="DZ83" s="126">
        <f>'Тест ответы'!DX84*'Показатели'!$F$172*IF($DZ$4="да",$C83,1)</f>
        <v>0</v>
      </c>
      <c r="EA83" s="126">
        <f>'Тест ответы'!DY84*'Показатели'!$F$173*IF($EA$4="да",$C83,1)</f>
        <v>0</v>
      </c>
      <c r="EB83" s="126">
        <f>'Тест ответы'!DZ84*'Показатели'!$F$174*IF($EB$4="да",$C83,1)</f>
        <v>0</v>
      </c>
      <c r="EC83" s="126">
        <f>'Тест ответы'!EA84*'Показатели'!$F$175*IF($EC$4="да",$C83,1)</f>
        <v>0</v>
      </c>
      <c r="ED83" s="126">
        <f>'Тест ответы'!EB84*'Показатели'!$F$176*IF($ED$4="да",$C83,1)</f>
        <v>0</v>
      </c>
      <c r="EE83" s="126">
        <f>'Тест ответы'!EC84*'Показатели'!$F$177*IF($EE$4="да",$C83,1)</f>
        <v>0</v>
      </c>
      <c r="EF83" s="126">
        <f>'Тест ответы'!ED84*'Показатели'!$F$178*IF($EF$4="да",$C83,1)</f>
        <v>0</v>
      </c>
      <c r="EG83" s="126">
        <f>'Тест ответы'!EE84*'Показатели'!$F$179*IF($EG$4="да",$C83,1)</f>
        <v>0</v>
      </c>
      <c r="EH83" s="126">
        <f>'Тест ответы'!EF84*'Показатели'!$F$180*IF($EH$4="да",$C83,1)</f>
        <v>0</v>
      </c>
      <c r="EI83" s="126">
        <f>'Тест ответы'!EG84*'Показатели'!$F$181*IF($EI$4="да",$C83,1)</f>
        <v>0</v>
      </c>
      <c r="EJ83" s="126">
        <f>'Тест ответы'!EH84*'Показатели'!$F$182*IF($EJ$4="да",$C83,1)</f>
        <v>0</v>
      </c>
      <c r="EK83" s="126">
        <f>'Тест ответы'!EI84*'Показатели'!$F$183*IF($EK$4="да",$C83,1)</f>
        <v>0</v>
      </c>
      <c r="EL83" s="126">
        <f>'Тест ответы'!EJ84*'Показатели'!$F$184*IF($EL$4="да",$C83,1)</f>
        <v>0</v>
      </c>
      <c r="EM83" s="126">
        <f>'Тест ответы'!EK84*'Показатели'!$F$185*IF($EM$4="да",$C83,1)</f>
        <v>0</v>
      </c>
      <c r="EN83" s="126">
        <f>'Тест ответы'!EL84*'Показатели'!$F$186*IF($EN$4="да",$C83,1)</f>
        <v>0</v>
      </c>
      <c r="EO83" s="126">
        <f>'Тест ответы'!EM84*'Показатели'!$F$187*IF($EO$4="да",$C83,1)</f>
        <v>0</v>
      </c>
      <c r="EP83" s="126">
        <f>'Тест ответы'!EN84*'Показатели'!$F$188*IF($EP$4="да",$C83,1)</f>
        <v>0</v>
      </c>
      <c r="EQ83" s="126">
        <f>'Тест ответы'!EO84*'Показатели'!$F$189*IF($EQ$4="да",$C83,1)</f>
        <v>0</v>
      </c>
      <c r="ER83" s="126">
        <f>'Тест ответы'!EP84*'Показатели'!$F$190*IF($ER$4="да",$C83,1)</f>
        <v>0</v>
      </c>
      <c r="ES83" s="134">
        <f>'Тест ответы'!EQ84*'Показатели'!$F$191*IF($ES$4="да",$C83,1)</f>
        <v>0</v>
      </c>
      <c r="ET83" s="126">
        <f>'Тест ответы'!ER84*'Показатели'!$F$193*IF($ET$4="да",$C83,1)</f>
        <v>0</v>
      </c>
      <c r="EU83" s="126">
        <f>'Тест ответы'!ES84*'Показатели'!$F$194*IF($EU$4="да",$C83,1)</f>
        <v>0</v>
      </c>
      <c r="EV83" s="126">
        <f>'Тест ответы'!ET84*'Показатели'!$F$195*IF($EV$4="да",$C83,1)</f>
        <v>0</v>
      </c>
      <c r="EW83" s="126">
        <f>'Тест ответы'!EU84*'Показатели'!$F$196*IF($EW$4="да",$C83,1)</f>
        <v>0</v>
      </c>
      <c r="EX83" s="126">
        <f>'Тест ответы'!EV84*'Показатели'!$F$197*IF($EX$4="да",$C83,1)</f>
        <v>0</v>
      </c>
      <c r="EY83" s="126">
        <f>'Тест ответы'!EW84*'Показатели'!$F$198*IF($EY$4="да",$C83,1)</f>
        <v>0</v>
      </c>
      <c r="EZ83" s="126">
        <f>'Тест ответы'!EX84*'Показатели'!$F$199*IF($EZ$4="да",$C83,1)</f>
        <v>0</v>
      </c>
      <c r="FA83" s="126">
        <f>'Тест ответы'!EY84*'Показатели'!$F$200*IF($FA$4="да",$C83,1)</f>
        <v>0</v>
      </c>
      <c r="FB83" s="126">
        <f>'Тест ответы'!EZ84*'Показатели'!$F$201*IF($FB$4="да",$C83,1)</f>
        <v>0</v>
      </c>
      <c r="FC83" s="126">
        <f>'Тест ответы'!FA84*'Показатели'!$F$202*IF($FC$4="да",$C83,1)</f>
        <v>0</v>
      </c>
      <c r="FD83" s="126">
        <f>'Тест ответы'!FB84*'Показатели'!$F$203*IF($FD$4="да",$C83,1)</f>
        <v>0</v>
      </c>
      <c r="FE83" s="126">
        <f>'Тест ответы'!FC84*'Показатели'!$F$204*IF($FE$4="да",$C83,1)</f>
        <v>0</v>
      </c>
      <c r="FF83" s="126">
        <f>'Тест ответы'!FD84*'Показатели'!$F$205*IF($FF$4="да",$C83,1)</f>
        <v>0</v>
      </c>
      <c r="FG83" s="126">
        <f>'Тест ответы'!FE84*'Показатели'!$F$206*IF($FG$4="да",$C83,1)</f>
        <v>0</v>
      </c>
      <c r="FH83" s="126">
        <f>'Тест ответы'!FF84*'Показатели'!$F$207*IF($FH$4="да",$C83,1)</f>
        <v>0</v>
      </c>
      <c r="FI83" s="126">
        <f>'Тест ответы'!FG84*'Показатели'!$F$208*IF($FI$4="да",$C83,1)</f>
        <v>0</v>
      </c>
      <c r="FJ83" s="126">
        <f>'Тест ответы'!FH84*'Показатели'!$F$209*IF($FJ$4="да",$C83,1)</f>
        <v>0</v>
      </c>
      <c r="FK83" s="135">
        <f>'Тест ответы'!FI84*'Показатели'!$F$210*IF($FK$4="да",$C83,1)</f>
        <v>0</v>
      </c>
      <c r="FL83" s="122">
        <f>'Тест ответы'!FJ84*'Показатели'!$F$214*IF(FL$4="да",$C83,1)</f>
        <v>0</v>
      </c>
      <c r="FM83" s="122">
        <f>'Тест ответы'!FK84*'Показатели'!$F$215*IF(FM$4="да",$C83,1)</f>
        <v>0</v>
      </c>
      <c r="FN83" s="122">
        <f>'Тест ответы'!FL84*'Показатели'!$F$217*IF(FN$4="да",$C83,1)</f>
        <v>0</v>
      </c>
      <c r="FO83" s="122">
        <f>'Тест ответы'!FM84*'Показатели'!$F$218*IF(FO$4="да",$C83,1)</f>
        <v>0</v>
      </c>
      <c r="FP83" s="122">
        <f>'Тест ответы'!FN84*'Показатели'!$F$220*IF(FP$4="да",$C83,1)</f>
        <v>0</v>
      </c>
      <c r="FQ83" s="122">
        <f>'Тест ответы'!FO84*'Показатели'!$F$221*IF(FQ$4="да",$C83,1)</f>
        <v>0</v>
      </c>
      <c r="FR83" s="122">
        <f>'Тест ответы'!FP84*'Показатели'!$F$222*IF(FR$4="да",$C83,1)</f>
        <v>0</v>
      </c>
      <c r="FS83" s="122">
        <f>'Тест ответы'!FQ84*'Показатели'!$F$223*IF(FS$4="да",$C83,1)</f>
        <v>0</v>
      </c>
      <c r="FT83" s="122">
        <f>'Тест ответы'!FR84*'Показатели'!$F$224*IF(FT$4="да",$C83,1)</f>
        <v>0</v>
      </c>
      <c r="FU83" s="122">
        <f>'Тест ответы'!FS84*'Показатели'!$F$225*IF(FU$4="да",$C83,1)</f>
        <v>0</v>
      </c>
      <c r="FV83" s="122">
        <f>'Тест ответы'!FT84*'Показатели'!$F$227*IF(FV$4="да",$C83,1)</f>
        <v>0</v>
      </c>
      <c r="FW83" s="122">
        <f>'Тест ответы'!FU84*'Показатели'!$F$228*IF(FW$4="да",$C83,1)</f>
        <v>0</v>
      </c>
      <c r="FX83" s="122">
        <f>'Тест ответы'!FV84*'Показатели'!$F$229*IF(FX$4="да",$C83,1)</f>
        <v>0</v>
      </c>
      <c r="FY83" s="122">
        <f>'Тест ответы'!FW84*'Показатели'!$F$230*IF(FY$4="да",$C83,1)</f>
        <v>0</v>
      </c>
      <c r="FZ83" s="122">
        <f>'Тест ответы'!FX84*'Показатели'!$F$231*IF(FZ$4="да",$C83,1)</f>
        <v>0</v>
      </c>
      <c r="GA83" s="122">
        <f>'Тест ответы'!FY84*'Показатели'!$F$232*IF(GA$4="да",$C83,1)</f>
        <v>0</v>
      </c>
      <c r="GB83" s="132">
        <f>'Тест ответы'!FZ84*'Показатели'!$F$235*IF($GB$4="да",$C83,1)</f>
        <v>0</v>
      </c>
      <c r="GC83" s="122">
        <f>'Тест ответы'!GA84*'Показатели'!$F$236*IF($GC$4="да",$C83,1)</f>
        <v>0</v>
      </c>
      <c r="GD83" s="122">
        <f>'Тест ответы'!GB84*'Показатели'!$F$238*IF($GD$4="да",$C83,1)</f>
        <v>0</v>
      </c>
      <c r="GE83" s="122">
        <f>'Тест ответы'!GC84*'Показатели'!$F$239*IF($GE$4="да",$C83,1)</f>
        <v>0</v>
      </c>
      <c r="GF83" s="122">
        <f>'Тест ответы'!GD84*'Показатели'!$F$241*IF($GF$4="да",$C83,1)</f>
        <v>0</v>
      </c>
      <c r="GG83" s="122">
        <f>'Тест ответы'!GE84*'Показатели'!$F$242*IF($GG$4="да",$C83,1)</f>
        <v>0</v>
      </c>
      <c r="GH83" s="122">
        <f>'Тест ответы'!GF84*'Показатели'!$F$243*IF($GH$4="да",$C83,1)</f>
        <v>0</v>
      </c>
      <c r="GI83" s="122">
        <f>'Тест ответы'!GG84*'Показатели'!$F$244*IF($GI$4="да",$C83,1)</f>
        <v>0</v>
      </c>
      <c r="GJ83" s="122">
        <f>'Тест ответы'!GH84*'Показатели'!$F$245*IF($GJ$4="да",$C83,1)</f>
        <v>0</v>
      </c>
      <c r="GK83" s="122">
        <f>'Тест ответы'!GI84*'Показатели'!$F$246*IF($GK$4="да",$C83,1)</f>
        <v>0</v>
      </c>
      <c r="GL83" s="122">
        <f>'Тест ответы'!GJ84*'Показатели'!$F$248*IF($GL$4="да",$C83,1)</f>
        <v>0</v>
      </c>
      <c r="GM83" s="122">
        <f>'Тест ответы'!GK84*'Показатели'!$F$249*IF($GM$4="да",$C83,1)</f>
        <v>0</v>
      </c>
      <c r="GN83" s="122">
        <f>'Тест ответы'!GL84*'Показатели'!$F$250*IF($GN$4="да",$C83,1)</f>
        <v>0</v>
      </c>
      <c r="GO83" s="122">
        <f>'Тест ответы'!GM84*'Показатели'!$F$251*IF($GO$4="да",$C83,1)</f>
        <v>0</v>
      </c>
      <c r="GP83" s="122">
        <f>'Тест ответы'!GN84*'Показатели'!$F$252*IF($GP$4="да",$C83,1)</f>
        <v>0</v>
      </c>
      <c r="GQ83" s="122">
        <f>'Тест ответы'!GO84*'Показатели'!$F$253*IF($GQ$4="да",$C83,1)</f>
        <v>0</v>
      </c>
      <c r="GR83" s="132">
        <f>'Тест ответы'!GP84*'Показатели'!$F$256*IF($GR$4="да",$C83,1)</f>
        <v>0</v>
      </c>
      <c r="GS83" s="122">
        <f>'Тест ответы'!GQ84*'Показатели'!$F$257*IF($GS$4="да",$C83,1)</f>
        <v>0</v>
      </c>
      <c r="GT83" s="122">
        <f>'Тест ответы'!GR84*'Показатели'!$F$258*IF($GT$4="да",$C83,1)</f>
        <v>0</v>
      </c>
      <c r="GU83" s="122">
        <f>'Тест ответы'!GS84*'Показатели'!$F$260*IF($GU$4="да",$C83,1)</f>
        <v>0</v>
      </c>
      <c r="GV83" s="122">
        <f>'Тест ответы'!GT84*'Показатели'!$F$261*IF($GV$4="да",$C83,1)</f>
        <v>0</v>
      </c>
      <c r="GW83" s="122">
        <f>'Тест ответы'!GU84*'Показатели'!$F$262*IF($GW$4="да",$C83,1)</f>
        <v>0</v>
      </c>
      <c r="GX83" s="122">
        <f>'Тест ответы'!GV84*'Показатели'!$F$264*IF($GX$4="да",$C83,1)</f>
        <v>0</v>
      </c>
      <c r="GY83" s="122">
        <f>'Тест ответы'!GW84*'Показатели'!$F$265*IF($GY$4="да",$C83,1)</f>
        <v>0</v>
      </c>
      <c r="GZ83" s="122">
        <f>'Тест ответы'!GX84*'Показатели'!$F$266*IF($GZ$4="да",$C83,1)</f>
        <v>0</v>
      </c>
      <c r="HA83" s="122">
        <f>'Тест ответы'!GY84*'Показатели'!$F$267*IF($HA$4="да",$C83,1)</f>
        <v>0</v>
      </c>
      <c r="HB83" s="122">
        <f>'Тест ответы'!GZ84*'Показатели'!$F$269*IF($HB$4="да",$C83,1)</f>
        <v>0</v>
      </c>
      <c r="HC83" s="122">
        <f>'Тест ответы'!HA84*'Показатели'!$F$270*IF($HC$4="да",$C83,1)</f>
        <v>0</v>
      </c>
      <c r="HD83" s="122">
        <f>'Тест ответы'!HB84*'Показатели'!$F$271*IF($HD$4="да",$C83,1)</f>
        <v>0</v>
      </c>
      <c r="HE83" s="122">
        <f>'Тест ответы'!HC84*'Показатели'!$F$272*IF($HE$4="да",$C83,1)</f>
        <v>0</v>
      </c>
      <c r="HF83" s="122">
        <f>'Тест ответы'!HD84*'Показатели'!$F$274*IF($HF$4="да",$C83,1)</f>
        <v>0</v>
      </c>
      <c r="HG83" s="122">
        <f>'Тест ответы'!HE84*'Показатели'!$F$275*IF($HG$4="да",$C83,1)</f>
        <v>0</v>
      </c>
      <c r="HH83" s="122">
        <f>'Тест ответы'!HF84*'Показатели'!$F$276*IF($HH$4="да",$C83,1)</f>
        <v>0</v>
      </c>
      <c r="HI83" s="122">
        <f>'Тест ответы'!HG84*'Показатели'!$F$277*IF($HI$4="да",$C83,1)</f>
        <v>0</v>
      </c>
      <c r="HJ83" s="122">
        <f>'Тест ответы'!HH84*'Показатели'!$F$278*IF($HJ$4="да",$C83,1)</f>
        <v>0</v>
      </c>
      <c r="HK83" s="122">
        <f>'Тест ответы'!HI84*'Показатели'!$F$279*IF($HK$4="да",$C83,1)</f>
        <v>0</v>
      </c>
      <c r="HL83" s="122">
        <f>'Тест ответы'!HJ84*'Показатели'!$F$280*IF($HL$4="да",$C83,1)</f>
        <v>0</v>
      </c>
      <c r="HM83" s="122">
        <f>'Тест ответы'!HK84*'Показатели'!$F$281*IF($HM$4="да",$C83,1)</f>
        <v>0</v>
      </c>
      <c r="HN83" s="122">
        <f>'Тест ответы'!HL84*'Показатели'!$F$282*IF($HN$4="да",$C83,1)</f>
        <v>0</v>
      </c>
      <c r="HO83" s="122">
        <f>'Тест ответы'!HM84*'Показатели'!$F$284*IF($HO$4="да",$C83,1)</f>
        <v>0</v>
      </c>
      <c r="HP83" s="122">
        <f>'Тест ответы'!HN84*'Показатели'!$F$285*IF($HP$4="да",$C83,1)</f>
        <v>0</v>
      </c>
      <c r="HQ83" s="122">
        <f>'Тест ответы'!HO84*'Показатели'!$F$286*IF($HQ$4="да",$C83,1)</f>
        <v>0</v>
      </c>
      <c r="HR83" s="122">
        <f>'Тест ответы'!HP84*'Показатели'!$F$287*IF($HR$4="да",$C83,1)</f>
        <v>0</v>
      </c>
      <c r="HS83" s="122">
        <f>'Тест ответы'!HQ84*'Показатели'!$F$288*IF($HS$4="да",$C83,1)</f>
        <v>0</v>
      </c>
      <c r="HT83" s="122">
        <f>'Тест ответы'!HR84*'Показатели'!$F$289*IF(HT$4="да",$C83,1)</f>
        <v>0</v>
      </c>
      <c r="HU83" s="122">
        <f>'Тест ответы'!HS84*'Показатели'!$F$290*IF($HU$4="да",$C83,1)</f>
        <v>0</v>
      </c>
      <c r="HV83" s="122">
        <f>'Тест ответы'!HT84*'Показатели'!$F$291*IF($HV$4="да",$C83,1)</f>
        <v>0</v>
      </c>
      <c r="HW83" s="122">
        <f>'Тест ответы'!HU84*'Показатели'!$F$292*IF($HW$4="да",$C83,1)</f>
        <v>0</v>
      </c>
      <c r="HX83" s="122" t="str">
        <f>'Тест ответы'!HV84*#REF!*C83</f>
        <v>#REF!</v>
      </c>
      <c r="HY83" s="133" t="str">
        <f>'Тест ответы'!HW84*#REF!*C83</f>
        <v>#REF!</v>
      </c>
      <c r="HZ83" s="122">
        <f>'Тест ответы'!HX84*'Показатели'!$F$295*IF(HZ$4="да",$C83,1)</f>
        <v>0</v>
      </c>
      <c r="IA83" s="122">
        <f>'Тест ответы'!HY84*'Показатели'!$F$296*IF(IA$4="да",$C83,1)</f>
        <v>0</v>
      </c>
      <c r="IB83" s="122">
        <f>'Тест ответы'!HZ84*'Показатели'!$F$297*IF(IB$4="да",$C83,1)</f>
        <v>0</v>
      </c>
      <c r="IC83" s="122">
        <f>'Тест ответы'!IA84*'Показатели'!$F$299*IF(IC$4="да",$C83,1)</f>
        <v>0</v>
      </c>
      <c r="ID83" s="122">
        <f>'Тест ответы'!IB84*'Показатели'!$F$300*IF(ID$4="да",$C83,1)</f>
        <v>0</v>
      </c>
      <c r="IE83" s="122">
        <f>'Тест ответы'!IC84*'Показатели'!$F$301*IF(IE$4="да",$C83,1)</f>
        <v>0</v>
      </c>
      <c r="IF83" s="122">
        <f>'Тест ответы'!ID84*'Показатели'!$F$303*IF(IF$4="да",$C83,1)</f>
        <v>0</v>
      </c>
      <c r="IG83" s="122">
        <f>'Тест ответы'!IE84*'Показатели'!$F$304*IF(IG$4="да",$C83,1)</f>
        <v>0</v>
      </c>
      <c r="IH83" s="122">
        <f>'Тест ответы'!IF84*'Показатели'!$F$305*IF(IH$4="да",$C83,1)</f>
        <v>0</v>
      </c>
      <c r="II83" s="122">
        <f>'Тест ответы'!IG84*'Показатели'!$F$307*IF(II$4="да",$C83,1)</f>
        <v>0</v>
      </c>
      <c r="IJ83" s="122">
        <f>'Тест ответы'!IH84*'Показатели'!$F$308*IF(IJ$4="да",$C83,1)</f>
        <v>0</v>
      </c>
      <c r="IK83" s="122">
        <f>'Тест ответы'!II84*'Показатели'!$F$309*IF(IK$4="да",$C83,1)</f>
        <v>0</v>
      </c>
      <c r="IL83" s="122">
        <f>'Тест ответы'!IJ84*'Показатели'!$F$313*IF(IL$4="да",$C83,1)</f>
        <v>0</v>
      </c>
      <c r="IM83" s="122">
        <f>'Тест ответы'!IK84*'Показатели'!$F$314*IF(IM$4="да",$C83,1)</f>
        <v>0</v>
      </c>
      <c r="IN83" s="122">
        <f>'Тест ответы'!IL84*'Показатели'!$F$315*IF(IN$4="да",$C83,1)</f>
        <v>0</v>
      </c>
      <c r="IO83" s="122">
        <f>'Тест ответы'!IM84*'Показатели'!$F$316*IF(IO$4="да",$C83,1)</f>
        <v>0</v>
      </c>
      <c r="IP83" s="122">
        <f>'Тест ответы'!IN84*'Показатели'!$F$317*IF(IP$4="да",$C83,1)</f>
        <v>0</v>
      </c>
      <c r="IQ83" s="122">
        <f>'Тест ответы'!IO84*'Показатели'!$F$318*IF(IQ$4="да",$C83,1)</f>
        <v>0</v>
      </c>
      <c r="IR83" s="122">
        <f>'Тест ответы'!IP84*'Показатели'!$F$320*IF(IR$4="да",$C83,1)</f>
        <v>0</v>
      </c>
      <c r="IS83" s="122">
        <f>'Тест ответы'!IQ84*'Показатели'!$F$321*IF(IS$4="да",$C83,1)</f>
        <v>0</v>
      </c>
      <c r="IT83" s="122">
        <f>'Тест ответы'!IR84*'Показатели'!$F$322*IF(IT$4="да",$C83,1)</f>
        <v>0</v>
      </c>
      <c r="IU83" s="122">
        <f>'Тест ответы'!IS84*'Показатели'!$F$323*IF(IU$4="да",$C83,1)</f>
        <v>0</v>
      </c>
      <c r="IV83" s="122">
        <f>'Тест ответы'!IT84*'Показатели'!$F$324*IF(IV$4="да",$C83,1)</f>
        <v>0</v>
      </c>
      <c r="IW83" s="122">
        <f>'Тест ответы'!IU84*'Показатели'!$F$325*IF(IW$4="да",$C83,1)</f>
        <v>0</v>
      </c>
      <c r="IX83" s="122">
        <f>'Тест ответы'!IV84*'Показатели'!$F$327*IF(IX$4="да",$C83,1)</f>
        <v>0</v>
      </c>
      <c r="IY83" s="122">
        <f>'Тест ответы'!IW84*'Показатели'!$F$328*IF(IY$4="да",$C83,1)</f>
        <v>0</v>
      </c>
      <c r="IZ83" s="132">
        <f>'Тест ответы'!IX84*'Показатели'!$F$331*IF(IZ$4="да",$C83,1)</f>
        <v>0</v>
      </c>
      <c r="JA83" s="122">
        <f>'Тест ответы'!IY84*'Показатели'!$F$332*IF(JA$4="да",$C83,1)</f>
        <v>0</v>
      </c>
      <c r="JB83" s="122">
        <f>'Тест ответы'!IZ84*'Показатели'!$F$333*IF(JB$4="да",$C83,1)</f>
        <v>0</v>
      </c>
      <c r="JC83" s="122">
        <f>'Тест ответы'!JA84*'Показатели'!$F$334*IF(JC$4="да",$C83,1)</f>
        <v>0</v>
      </c>
      <c r="JD83" s="122">
        <f>'Тест ответы'!JB84*'Показатели'!$F$335*IF(JD$4="да",$C83,1)</f>
        <v>0</v>
      </c>
      <c r="JE83" s="122">
        <f>'Тест ответы'!JC84*'Показатели'!$F$336*IF(JE$4="да",$C83,1)</f>
        <v>0</v>
      </c>
      <c r="JF83" s="122">
        <f>'Тест ответы'!JD84*'Показатели'!$F$338*IF(JF$4="да",$C83,1)</f>
        <v>0</v>
      </c>
      <c r="JG83" s="122">
        <f>'Тест ответы'!JE84*'Показатели'!$F$339*IF(JG$4="да",$C83,1)</f>
        <v>0</v>
      </c>
      <c r="JH83" s="122">
        <f>'Тест ответы'!JF84*'Показатели'!$F$341*IF(JH$4="да",$C83,1)</f>
        <v>0</v>
      </c>
      <c r="JI83" s="122">
        <f>'Тест ответы'!JG84*'Показатели'!$F$342*IF(JI$4="да",$C83,1)</f>
        <v>0</v>
      </c>
      <c r="JJ83" s="122">
        <f>'Тест ответы'!JH84*'Показатели'!$F$343*IF(JJ$4="да",$C83,1)</f>
        <v>0</v>
      </c>
      <c r="JK83" s="122">
        <f>'Тест ответы'!JI84*'Показатели'!$F$344*IF(JK$4="да",$C83,1)</f>
        <v>0</v>
      </c>
      <c r="JL83" s="122">
        <f>'Тест ответы'!JJ84*'Показатели'!$F$345*IF(JL$4="да",$C83,1)</f>
        <v>0</v>
      </c>
      <c r="JM83" s="122">
        <f>'Тест ответы'!JK84*'Показатели'!$F$346*IF(JM$4="да",$C83,1)</f>
        <v>0</v>
      </c>
      <c r="JN83" s="122">
        <f>'Тест ответы'!JL84*'Показатели'!$F$347*IF(JN$4="да",$C83,1)</f>
        <v>0</v>
      </c>
      <c r="JO83" s="122">
        <f>'Тест ответы'!JM84*'Показатели'!$F$348*IF(JO$4="да",$C83,1)</f>
        <v>0</v>
      </c>
      <c r="JP83" s="122">
        <f>'Тест ответы'!JN84*'Показатели'!$F$349*IF(JP$4="да",$C83,1)</f>
        <v>0</v>
      </c>
      <c r="JQ83" s="122">
        <f>'Тест ответы'!JO84*'Показатели'!$F$350*IF(JQ$4="да",$C83,1)</f>
        <v>0</v>
      </c>
      <c r="JR83" s="122">
        <f>'Тест ответы'!JP84*'Показатели'!$F$351*IF(JR$4="да",$C83,1)</f>
        <v>0</v>
      </c>
      <c r="JS83" s="122">
        <f>'Тест ответы'!JQ84*'Показатели'!$F$352*IF(JS$4="да",$C83,1)</f>
        <v>0</v>
      </c>
      <c r="JT83" s="122">
        <f>'Тест ответы'!JR84*'Показатели'!$F$353*IF(JT$4="да",$C83,1)</f>
        <v>0</v>
      </c>
      <c r="JU83" s="122">
        <f>'Тест ответы'!JS84*'Показатели'!$F$354*IF(JU$4="да",$C83,1)</f>
        <v>0</v>
      </c>
      <c r="JV83" s="122">
        <f>'Тест ответы'!JT84*'Показатели'!$F$355*IF(JV$4="да",$C83,1)</f>
        <v>0</v>
      </c>
      <c r="JW83" s="122">
        <f>'Тест ответы'!JU84*'Показатели'!$F$356*IF(JW$4="да",$C83,1)</f>
        <v>0</v>
      </c>
      <c r="JX83" s="122">
        <f>'Тест ответы'!JV84*'Показатели'!$F$357*IF(JX$4="да",$C83,1)</f>
        <v>0</v>
      </c>
      <c r="JY83" s="122">
        <f>'Тест ответы'!JW84*'Показатели'!$F$358*IF(JY$4="да",$C83,1)</f>
        <v>0</v>
      </c>
      <c r="JZ83" s="122">
        <f>'Тест ответы'!JX84*'Показатели'!$F$360*IF(JZ$4="да",$C83,1)</f>
        <v>0</v>
      </c>
      <c r="KA83" s="122">
        <f>'Тест ответы'!JY84*'Показатели'!$F$361*IF(KA$4="да",$C83,1)</f>
        <v>0</v>
      </c>
      <c r="KB83" s="122">
        <f>'Тест ответы'!JZ84*'Показатели'!$F$362*IF(KB$4="да",$C83,1)</f>
        <v>0</v>
      </c>
      <c r="KC83" s="122">
        <f>'Тест ответы'!KA84*'Показатели'!$F$363*IF(KC$4="да",$C83,1)</f>
        <v>0</v>
      </c>
      <c r="KD83" s="122">
        <f>'Тест ответы'!KB84*'Показатели'!$F$364*IF(KD$4="да",$C83,1)</f>
        <v>0</v>
      </c>
      <c r="KE83" s="136">
        <f>'Тест ответы'!KC84*'Показатели'!$F$365*IF(KE$4="да",$C83,1)</f>
        <v>0</v>
      </c>
      <c r="KF83" s="122">
        <f>'Тест ответы'!KD84*'Показатели'!$F$380*IF(KF$4="да",A83,1)</f>
        <v>0</v>
      </c>
      <c r="KG83" s="122">
        <f>'Тест ответы'!KE84*'Показатели'!$F$383*IF(KG$4="да",B83,1)</f>
        <v>0</v>
      </c>
      <c r="KH83" s="133">
        <f>'Тест ответы'!KF84*'Показатели'!$F$385*IF(KH$4="да",C83,1)</f>
        <v>0</v>
      </c>
      <c r="KI83" s="122">
        <f>'Тест ответы'!KG84*'Показатели'!$F$387*IF($KI$4="да",C83,1)</f>
        <v>0</v>
      </c>
      <c r="KJ83" s="122">
        <f>'Тест ответы'!KH84*'Показатели'!$F$388*IF($KJ$4="да",C83,1)</f>
        <v>0</v>
      </c>
      <c r="KK83" s="122">
        <f>'Тест ответы'!KI84*'Показатели'!$F$389*IF($KK$4="да",C83,1)</f>
        <v>0</v>
      </c>
      <c r="KL83" s="132">
        <f>'Тест ответы'!KJ84*'Показатели'!$F$391*IF(KL$4="да",C83,1)</f>
        <v>0</v>
      </c>
      <c r="KM83" s="122">
        <f>'Тест ответы'!KK84*'Показатели'!$F$392*IF(KM$4="да",D83,1)</f>
        <v>0</v>
      </c>
      <c r="KN83" s="132">
        <f>'Тест ответы'!KL84*'Показатели'!$F$394*IF($KN$4="да",C83,1)</f>
        <v>0</v>
      </c>
      <c r="KO83" s="133">
        <f>'Тест ответы'!KM84*'Показатели'!$F$395*IF($KO$4="да",C83,1)</f>
        <v>0</v>
      </c>
      <c r="KP83" s="122">
        <f>'Тест ответы'!KN84*'Показатели'!$F$397*IF($KP$4="да",$C83,1)</f>
        <v>0</v>
      </c>
      <c r="KQ83" s="122">
        <f>'Тест ответы'!KO84*'Показатели'!$F$398*IF($KQ$4="да",$C83,1)</f>
        <v>0</v>
      </c>
      <c r="KR83" s="122">
        <f>'Тест ответы'!KP84*'Показатели'!$F$400*IF($KR$4="да",$C83,1)</f>
        <v>0</v>
      </c>
      <c r="KS83" s="133">
        <f>'Тест ответы'!KQ84*'Показатели'!$F$401*IF($KS$4="да",$C83,1)</f>
        <v>0</v>
      </c>
      <c r="KT83" s="122">
        <f>'Тест ответы'!KR84*'Показатели'!$F$403*IF($KT$4="да",$C83,1)</f>
        <v>0</v>
      </c>
      <c r="KU83" s="122">
        <f>'Тест ответы'!KS84*'Показатели'!$F$405*IF($KU$4="да",$C83,1)</f>
        <v>0</v>
      </c>
      <c r="KV83" s="130">
        <f>'Тест ответы'!KT84*'Показатели'!$F$408*IF($KV$4="да",$C83,1)</f>
        <v>0</v>
      </c>
      <c r="KW83" s="122">
        <f>'Тест ответы'!KU84*'Показатели'!$F$409*IF($KW$4="да",$C83,1)</f>
        <v>0</v>
      </c>
      <c r="KX83" s="122">
        <f>'Тест ответы'!KV84*'Показатели'!$F$410*IF($KX$4="да",$C83,1)</f>
        <v>0</v>
      </c>
      <c r="KY83" s="122">
        <f>'Тест ответы'!KW84*'Показатели'!$F$411*IF($KY$4="да",$C83,1)</f>
        <v>0</v>
      </c>
      <c r="KZ83" s="132">
        <f>'Тест ответы'!KX84*'Показатели'!$F$413*IF($KZ$4="да",$C83,1)</f>
        <v>0</v>
      </c>
      <c r="LA83" s="122">
        <f>'Тест ответы'!KY84*'Показатели'!$F$415*IF($LA$4="да",$C83,1)</f>
        <v>0</v>
      </c>
      <c r="LB83" s="122">
        <f>'Тест ответы'!KZ84*'Показатели'!$F$416*IF($LB$4="да",$C83,1)</f>
        <v>0</v>
      </c>
      <c r="LC83" s="122">
        <f>'Тест ответы'!LA84*'Показатели'!$F$417*IF($LC$4="да",$C83,1)</f>
        <v>0</v>
      </c>
      <c r="LD83" s="132">
        <f>'Тест ответы'!LB84*'Показатели'!$F$420*IF($LD$4="да",$C83,1)</f>
        <v>0</v>
      </c>
      <c r="LE83" s="122">
        <f>'Тест ответы'!LC84*'Показатели'!$F$422*IF($LE$4="да",$C83,1)</f>
        <v>0</v>
      </c>
      <c r="LF83" s="122">
        <f>'Тест ответы'!LD84*'Показатели'!$F$423*IF($LF$4="да",$C83,1)</f>
        <v>0</v>
      </c>
      <c r="LG83" s="122">
        <f>'Тест ответы'!LE84*'Показатели'!$F$424*IF($LG$4="да",$C83,1)</f>
        <v>0</v>
      </c>
      <c r="LH83" s="132">
        <f>'Тест ответы'!LF84*'Показатели'!$F$426*IF(LH$4="да",$C83,1)</f>
        <v>0</v>
      </c>
      <c r="LI83" s="122">
        <f>'Тест ответы'!LG84*'Показатели'!$F$427*IF($LI$4="да",$C83,1)</f>
        <v>0</v>
      </c>
      <c r="LJ83" s="122">
        <f>'Тест ответы'!LH84*'Показатели'!$F$428*IF($LJ$4="да",$C83,1)</f>
        <v>0</v>
      </c>
      <c r="LK83" s="122">
        <f>'Тест ответы'!LI84*'Показатели'!$F$429*IF($LK$4="да",$C83,1)</f>
        <v>0</v>
      </c>
      <c r="LL83" s="122">
        <f>'Тест ответы'!LJ84*'Показатели'!$F$430*IF($LI$4="да",$C83,1)</f>
        <v>0</v>
      </c>
      <c r="LM83" s="125">
        <f>'Тест ответы'!LK84*'Показатели'!$F$461*IF(LM$4="да",$C83,1)</f>
        <v>0</v>
      </c>
      <c r="LN83" s="126">
        <f>'Тест ответы'!LL84*'Показатели'!$F$462*IF(LN$4="да",$C83,1)</f>
        <v>0</v>
      </c>
      <c r="LO83" s="126">
        <f>'Тест ответы'!LM84*'Показатели'!$F$463*IF(LO$4="да",$C83,1)</f>
        <v>0</v>
      </c>
      <c r="LP83" s="126">
        <f>'Тест ответы'!LN84*'Показатели'!$F$464*IF(LP$4="да",$C83,1)</f>
        <v>0</v>
      </c>
      <c r="LQ83" s="126">
        <f>'Тест ответы'!LO84*'Показатели'!$F$466*IF(LQ$4="да",$C83,1)</f>
        <v>0</v>
      </c>
      <c r="LR83" s="126">
        <f>'Тест ответы'!LP84*'Показатели'!$F$467*IF(LR$4="да",$C83,1)</f>
        <v>0</v>
      </c>
      <c r="LS83" s="126">
        <f>'Тест ответы'!LQ84*'Показатели'!$F$468*IF(LS$4="да",$C83,1)</f>
        <v>0</v>
      </c>
      <c r="LT83" s="135">
        <f>'Тест ответы'!LR84*'Показатели'!$F$469*IF(LT$4="да",$C83,1)</f>
        <v>0</v>
      </c>
      <c r="LU83" s="122">
        <f>'Тест ответы'!LS84*'Показатели'!$F$472*IF($LU$4="да",$C83,1)</f>
        <v>0</v>
      </c>
      <c r="LV83" s="122">
        <f>'Тест ответы'!LT84*'Показатели'!$F$473*IF($LV$4="да",$C83,1)</f>
        <v>0</v>
      </c>
      <c r="LW83" s="122">
        <f>'Тест ответы'!LU84*'Показатели'!$F$474*IF($LW$4="да",$C83,1)</f>
        <v>0</v>
      </c>
      <c r="LX83" s="122">
        <f>'Тест ответы'!LV84*'Показатели'!$F$476*IF($LX$4="да",$C83,1)</f>
        <v>0</v>
      </c>
      <c r="LY83" s="122">
        <f>'Тест ответы'!LW84*'Показатели'!$F$477*IF($LY$4="да",$C83,1)</f>
        <v>0</v>
      </c>
      <c r="LZ83" s="122">
        <f>'Тест ответы'!LX84*'Показатели'!$F$478*IF(LZ$4="да",$C83,1)</f>
        <v>0</v>
      </c>
      <c r="MA83" s="122">
        <f>'Тест ответы'!LY84*'Показатели'!$F$479*IF($MA$4="да",$C83,1)</f>
        <v>0</v>
      </c>
      <c r="MB83" s="122">
        <f>'Тест ответы'!LZ84*'Показатели'!$F$480*IF($MB$4="да",$C83,1)</f>
        <v>0</v>
      </c>
      <c r="MC83" s="122">
        <f>'Тест ответы'!MA84*'Показатели'!$F$481*IF($MC$4="да",$C83,1)</f>
        <v>0</v>
      </c>
      <c r="MD83" s="122">
        <f>'Тест ответы'!MB84*'Показатели'!$F$483*IF($MD$4="да",$C83,1)</f>
        <v>0</v>
      </c>
      <c r="ME83" s="122">
        <f>'Тест ответы'!MC84*'Показатели'!$F$484*IF($ME$4="да",$C83,1)</f>
        <v>0</v>
      </c>
      <c r="MF83" s="122">
        <f>'Тест ответы'!MD84*'Показатели'!$F$486*IF($MF$4="да",$C83,1)</f>
        <v>0</v>
      </c>
      <c r="MG83" s="136">
        <f>'Тест ответы'!ME84*'Показатели'!F$487*IF(MG$4="да",$C83,1)</f>
        <v>0</v>
      </c>
      <c r="MH83" s="126">
        <f>'Тест ответы'!MF84*'Показатели'!$F$489*IF($MH$4="да",$C83,1)</f>
        <v>0</v>
      </c>
      <c r="MI83" s="126">
        <f>'Тест ответы'!MG84*'Показатели'!$F$490*IF($MI$4="да",$C83,1)</f>
        <v>0</v>
      </c>
      <c r="MJ83" s="126">
        <f>'Тест ответы'!MH84*'Показатели'!$F$491*IF($MJ$4="да",$C83,1)</f>
        <v>0</v>
      </c>
      <c r="MK83" s="126">
        <f>'Тест ответы'!MI84*'Показатели'!$F$492*IF($MK$4="да",$C83,1)</f>
        <v>0</v>
      </c>
      <c r="ML83" s="126">
        <f>'Тест ответы'!MJ84*'Показатели'!$F$493*IF($ML$4="да",$C83,1)</f>
        <v>0</v>
      </c>
      <c r="MM83" s="126">
        <f>'Тест ответы'!MK84*'Показатели'!$F$494*IF($MM$4="да",$C83,1)</f>
        <v>0</v>
      </c>
      <c r="MN83" s="126">
        <f>'Тест ответы'!ML84*'Показатели'!$F$495*IF($MN$4="да",$C83,1)</f>
        <v>0</v>
      </c>
      <c r="MO83" s="126">
        <f>'Тест ответы'!MM84*'Показатели'!$F$496*IF($MO$4="да",$C83,1)</f>
        <v>0</v>
      </c>
      <c r="MP83" s="126">
        <f>'Тест ответы'!MN84*'Показатели'!$F$497*IF($MP$4="да",$C83,1)</f>
        <v>0</v>
      </c>
      <c r="MQ83" s="126">
        <f>'Тест ответы'!MO84*'Показатели'!$F$498*IF($MQ$4="да",$C83,1)</f>
        <v>0</v>
      </c>
      <c r="MR83" s="126">
        <f>'Тест ответы'!MP84*'Показатели'!$F$499*IF($MR$4="да",$C83,1)</f>
        <v>0</v>
      </c>
      <c r="MS83" s="126">
        <f>'Тест ответы'!MQ84*'Показатели'!$F$500*IF($MS$4="да",$C83,1)</f>
        <v>0</v>
      </c>
      <c r="MT83" s="126">
        <f>'Тест ответы'!MR84*'Показатели'!$F$501*IF(MT$4="да",$C83,1)</f>
        <v>0</v>
      </c>
      <c r="MU83" s="126">
        <f>'Тест ответы'!MS84*'Показатели'!$F$502*IF(MU$4="да",$C83,1)</f>
        <v>0</v>
      </c>
      <c r="MV83" s="126">
        <f>'Тест ответы'!MT84*'Показатели'!$F$503*IF(MV$4="да",$C83,1)</f>
        <v>0</v>
      </c>
      <c r="MW83" s="126">
        <f>'Тест ответы'!MU84*'Показатели'!$F$504*IF($MW$4="да",$C83,1)</f>
        <v>0</v>
      </c>
      <c r="MX83" s="126">
        <f>'Тест ответы'!MV84*'Показатели'!$F$505*IF(MX$4="да",$C83,1)</f>
        <v>0</v>
      </c>
      <c r="MY83" s="126">
        <f>'Тест ответы'!MW84*'Показатели'!$F$506*IF(MY$4="да",$C83,1)</f>
        <v>0</v>
      </c>
      <c r="MZ83" s="126">
        <f>'Тест ответы'!MX84*'Показатели'!$F$507*IF(MZ$4="да",$C83,1)</f>
        <v>0</v>
      </c>
      <c r="NA83" s="126">
        <f>'Тест ответы'!MY84*'Показатели'!$F$508*IF(NA$4="да",$C83,1)</f>
        <v>0</v>
      </c>
      <c r="NB83" s="126">
        <f>'Тест ответы'!MZ84*'Показатели'!$F$509*IF(NB$4="да",$C83,1)</f>
        <v>0</v>
      </c>
      <c r="NC83" s="126">
        <f>'Тест ответы'!NA84*'Показатели'!$F$510*IF(NC$4="да",$C83,1)</f>
        <v>0</v>
      </c>
      <c r="ND83" s="126">
        <f>'Тест ответы'!NB84*'Показатели'!$F$511*IF(ND$4="да",$C83,1)</f>
        <v>0</v>
      </c>
      <c r="NE83" s="126">
        <f>'Тест ответы'!NC84*'Показатели'!$F$512*IF(NE$4="да",$C83,1)</f>
        <v>0</v>
      </c>
      <c r="NF83" s="126">
        <f>'Тест ответы'!ND84*'Показатели'!$F$513*IF(NF$4="да",$C83,1)</f>
        <v>0</v>
      </c>
      <c r="NG83" s="126">
        <f>'Тест ответы'!NE84*'Показатели'!$F$514*IF(NG$4="да",$C83,1)</f>
        <v>0</v>
      </c>
      <c r="NH83" s="126">
        <f>'Тест ответы'!NF84*'Показатели'!$F$515*IF(NH$4="да",$C83,1)</f>
        <v>0</v>
      </c>
      <c r="NI83" s="134">
        <f>'Тест ответы'!NG84*'Показатели'!$F$516*IF($NI$4="да",$C83,1)</f>
        <v>0</v>
      </c>
      <c r="NJ83" s="126">
        <f>'Тест ответы'!NH84*'Показатели'!$F$518*IF(NJ$4="да",$C83,1)</f>
        <v>0</v>
      </c>
      <c r="NK83" s="126">
        <f>'Тест ответы'!NI84*'Показатели'!$F$519*IF(NK$4="да",$C83,1)</f>
        <v>0</v>
      </c>
      <c r="NL83" s="126">
        <f>'Тест ответы'!NJ84*'Показатели'!$F$520*IF(NL$4="да",$C83,1)</f>
        <v>0</v>
      </c>
      <c r="NM83" s="126">
        <f>'Тест ответы'!NK84*'Показатели'!$F$521*IF(NM$4="да",$C83,1)</f>
        <v>0</v>
      </c>
      <c r="NN83" s="126">
        <f>'Тест ответы'!NL84*'Показатели'!$F$522*IF(NN$4="да",$C83,1)</f>
        <v>0</v>
      </c>
      <c r="NO83" s="126">
        <f>'Тест ответы'!NM84*'Показатели'!$F$523*IF(NO$4="да",$C83,1)</f>
        <v>0</v>
      </c>
      <c r="NP83" s="126">
        <f>'Тест ответы'!NN84*'Показатели'!G$524*IF(NP$4="да",$C83,1)</f>
        <v>0</v>
      </c>
      <c r="NQ83" s="126">
        <f>'Тест ответы'!NO84*'Показатели'!H$525*IF(NQ$4="да",$C83,1)</f>
        <v>0</v>
      </c>
      <c r="NR83" s="126">
        <f>'Тест ответы'!NP84*'Показатели'!I$526*IF(NR$4="да",$C83,1)</f>
        <v>0</v>
      </c>
      <c r="NS83" s="126">
        <f>'Тест ответы'!NQ84*'Показатели'!$F$527*IF(NS$4="да",$C83,1)</f>
        <v>0</v>
      </c>
      <c r="NT83" s="126">
        <f>'Тест ответы'!NR84*'Показатели'!$F$528*IF(NT$4="да",$C83,1)</f>
        <v>0</v>
      </c>
      <c r="NU83" s="126">
        <f>'Тест ответы'!NS84*'Показатели'!$F$529*IF(NU$4="да",$C83,1)</f>
        <v>0</v>
      </c>
      <c r="NV83" s="135">
        <f>'Тест ответы'!NT84*'Показатели'!$F$530*IF(NV$4="да",$C83,1)</f>
        <v>0</v>
      </c>
      <c r="NW83" s="126">
        <f>'Тест ответы'!NU84*'Показатели'!$F$533*IF($NW$4="да",$C83,1)</f>
        <v>0</v>
      </c>
      <c r="NX83" s="126">
        <f>'Тест ответы'!NV84*'Показатели'!$F$534*IF($NX$4="да",$C83,1)</f>
        <v>0</v>
      </c>
      <c r="NY83" s="127">
        <f>'Тест ответы'!NW84*'Показатели'!$F$536*IF($NY$4="да",$C83,1)</f>
        <v>0</v>
      </c>
      <c r="NZ83" s="126">
        <f>'Тест ответы'!NX84*'Показатели'!$F$537*IF($NZ$4="да",$C83,1)</f>
        <v>0</v>
      </c>
      <c r="OA83" s="127">
        <f>'Тест ответы'!NY84*'Показатели'!$F$539*IF(OA$4="да",$C83,1)</f>
        <v>0</v>
      </c>
      <c r="OB83" s="126">
        <f>'Тест ответы'!NZ84*'Показатели'!$F$540*IF(OB$4="да",$C83,1)</f>
        <v>0</v>
      </c>
      <c r="OC83" s="126">
        <f>'Тест ответы'!OA84*'Показатели'!$F$541*IF(OC$4="да",$C83,1)</f>
        <v>0</v>
      </c>
      <c r="OD83" s="126">
        <f>'Тест ответы'!OB84*'Показатели'!$F$542*IF(OD$4="да",$C83,1)</f>
        <v>0</v>
      </c>
      <c r="OE83" s="126">
        <f>'Тест ответы'!OC84*'Показатели'!$F$543*IF(OE$4="да",$C83,1)</f>
        <v>0</v>
      </c>
      <c r="OF83" s="126">
        <f>'Тест ответы'!OD84*'Показатели'!$F$544*IF(OF$4="да",$C83,1)</f>
        <v>0</v>
      </c>
      <c r="OG83" s="127">
        <f>'Тест ответы'!OE84*'Показатели'!$F$546*IF(OG$4="да",$C83,1)</f>
        <v>0</v>
      </c>
      <c r="OH83" s="126">
        <f>'Тест ответы'!OF84*'Показатели'!$F$547*IF(OH$4="да",$C83,1)</f>
        <v>0</v>
      </c>
      <c r="OI83" s="126">
        <f>'Тест ответы'!OG84*'Показатели'!$F$548*IF(OI$4="да",$C83,1)</f>
        <v>0</v>
      </c>
      <c r="OJ83" s="126">
        <f>'Тест ответы'!OH84*'Показатели'!$F$549*IF(OJ$4="да",$C83,1)</f>
        <v>0</v>
      </c>
      <c r="OK83" s="126">
        <f>'Тест ответы'!OI84*'Показатели'!$F$550*IF(OK$4="да",$C83,1)</f>
        <v>0</v>
      </c>
      <c r="OL83" s="126">
        <f>'Тест ответы'!OJ84*'Показатели'!$F$551*IF(OL$4="да",$C83,1)</f>
        <v>0</v>
      </c>
      <c r="OM83" s="137">
        <f>'Тест ответы'!OK84*'Показатели'!$F$554*IF($OM$4="да",$C83,1)</f>
        <v>0</v>
      </c>
      <c r="ON83" s="134">
        <f>'Тест ответы'!OL84*'Показатели'!$F$555*IF($ON$4="да",$C83,1)</f>
        <v>0</v>
      </c>
      <c r="OO83" s="126">
        <f>'Тест ответы'!OM84*'Показатели'!$F$557*IF($OO$4="да",$C83,1)</f>
        <v>0</v>
      </c>
      <c r="OP83" s="135">
        <f>'Тест ответы'!ON84*'Показатели'!$F$558*IF($OP$4="да",$C83,1)</f>
        <v>0</v>
      </c>
      <c r="OQ83" s="127">
        <f>'Тест ответы'!OO84*'Показатели'!$F$564*IF(OQ$4="да",$C83,1)</f>
        <v>0</v>
      </c>
      <c r="OR83" s="126">
        <f>'Тест ответы'!OP84*'Показатели'!$F$565*IF(OR$4="да",$C83,1)</f>
        <v>0</v>
      </c>
      <c r="OS83" s="126">
        <f>'Тест ответы'!OQ84*'Показатели'!$F$566*IF(OS$4="да",$C83,1)</f>
        <v>0</v>
      </c>
      <c r="OT83" s="126">
        <f>'Тест ответы'!OR84*'Показатели'!$F$567*IF(OT$4="да",$C83,1)</f>
        <v>0</v>
      </c>
      <c r="OU83" s="126">
        <f>'Тест ответы'!OS84*'Показатели'!$F$568*IF(OU$4="да",$C83,1)</f>
        <v>0</v>
      </c>
      <c r="OV83" s="126">
        <f>'Тест ответы'!OT84*'Показатели'!$F$569*IF(OV$4="да",$C83,1)</f>
        <v>0</v>
      </c>
      <c r="OW83" s="127">
        <f>'Тест ответы'!OU84*'Показатели'!$F$574*IF(OW$4="да",$C83,1)</f>
        <v>0</v>
      </c>
      <c r="OX83" s="126">
        <f>'Тест ответы'!OV84*'Показатели'!$F$575*IF(OX$4="да",$C83,1)</f>
        <v>0</v>
      </c>
      <c r="OY83" s="126">
        <f>'Тест ответы'!OW84*'Показатели'!$F$576*IF(OY$4="да",$C83,1)</f>
        <v>0</v>
      </c>
      <c r="OZ83" s="126">
        <f>'Тест ответы'!OX84*'Показатели'!$F$577*IF(OZ$4="да",$C83,1)</f>
        <v>0</v>
      </c>
      <c r="PA83" s="126">
        <f>'Тест ответы'!OY84*'Показатели'!$F$578*IF(PA$4="да",$C83,1)</f>
        <v>0</v>
      </c>
      <c r="PB83" s="126">
        <f>'Тест ответы'!OZ84*'Показатели'!$F$579*IF(PB$4="да",$C83,1)</f>
        <v>0</v>
      </c>
      <c r="PC83" s="137">
        <f>'Тест ответы'!PA84*'Показатели'!$F$584*IF($PC$4="да",$C83,1)</f>
        <v>0</v>
      </c>
      <c r="PD83" s="126">
        <f>'Тест ответы'!PB84*'Показатели'!$F$585*IF($PD$4="да",$C83,1)</f>
        <v>0</v>
      </c>
      <c r="PE83" s="126">
        <f>'Тест ответы'!PC84*'Показатели'!$F$587*IF($PE$4="да",$C83,1)</f>
        <v>0</v>
      </c>
      <c r="PF83" s="126">
        <f>'Тест ответы'!PD84*'Показатели'!$F$588*IF($PF$4="да",$C83,1)</f>
        <v>0</v>
      </c>
      <c r="PG83" s="126">
        <f>'Тест ответы'!PE84*'Показатели'!$F$589*IF($PG$4="да",$C83,1)</f>
        <v>0</v>
      </c>
      <c r="PH83" s="126">
        <f>'Тест ответы'!PF84*'Показатели'!$F$590*IF($PH$4="да",$C83,1)</f>
        <v>0</v>
      </c>
      <c r="PI83" s="126">
        <f>'Тест ответы'!PG84*'Показатели'!$F$591*IF($PI$4="да",$C83,1)</f>
        <v>0</v>
      </c>
      <c r="PJ83" s="126">
        <f>'Тест ответы'!PH84*'Показатели'!$F$592*IF($PJ$4="да",$C83,1)</f>
        <v>0</v>
      </c>
      <c r="PK83" s="126">
        <f>'Тест ответы'!PI84*'Показатели'!$F$593*IF($PK$4="да",$C83,1)</f>
        <v>0</v>
      </c>
      <c r="PL83" s="126">
        <f>'Тест ответы'!PJ84*'Показатели'!$F$594*IF($PL$4="да",$C83,1)</f>
        <v>0</v>
      </c>
      <c r="PM83" s="126">
        <f>'Тест ответы'!PK84*'Показатели'!$F$595*IF($PM$4="да",$C83,1)</f>
        <v>0</v>
      </c>
      <c r="PN83" s="126">
        <f>'Тест ответы'!PL84*'Показатели'!$F$596*IF($PN$4="да",$C83,1)</f>
        <v>0</v>
      </c>
      <c r="PO83" s="126">
        <f>'Тест ответы'!PM84*'Показатели'!$F$597*IF($PO$4="да",$C83,1)</f>
        <v>0</v>
      </c>
      <c r="PP83" s="126">
        <f>'Тест ответы'!PN84*'Показатели'!$F$599*IF($PP$4="да",$C83,1)</f>
        <v>0</v>
      </c>
      <c r="PQ83" s="126">
        <f>'Тест ответы'!PO84*'Показатели'!$F$600*IF($PQ$4="да",$C83,1)</f>
        <v>0</v>
      </c>
      <c r="PR83" s="126">
        <f>'Тест ответы'!PP84*'Показатели'!$F$603*IF($PR$4="да",$C83,1)</f>
        <v>0</v>
      </c>
      <c r="PS83" s="126">
        <f>'Тест ответы'!PQ84*'Показатели'!$F$605*IF($PS$4="да",$C83,1)</f>
        <v>0</v>
      </c>
      <c r="PT83" s="126">
        <f>'Тест ответы'!PR84*'Показатели'!$F$606*IF($PT$4="да",$C83,1)</f>
        <v>0</v>
      </c>
      <c r="PU83" s="126">
        <f>'Тест ответы'!PS84*'Показатели'!$F$607*IF($PU$4="да",$C83,1)</f>
        <v>0</v>
      </c>
      <c r="PV83" s="126">
        <f>'Тест ответы'!PT84*'Показатели'!$F$608*IF($PV$4="да",$C83,1)</f>
        <v>0</v>
      </c>
      <c r="PW83" s="126">
        <f>'Тест ответы'!PU84*'Показатели'!$F$609*IF($PW$4="да",$C83,1)</f>
        <v>0</v>
      </c>
      <c r="PX83" s="126">
        <f>'Тест ответы'!PV84*'Показатели'!$F$610*IF($PX$4="да",$C83,1)</f>
        <v>0</v>
      </c>
      <c r="PY83" s="137">
        <f>'Тест ответы'!PW84*'Показатели'!$F$612*IF(PY$4="да",$C83,1)</f>
        <v>0</v>
      </c>
      <c r="PZ83" s="127">
        <f>'Тест ответы'!PX84*'Показатели'!$F$614*IF(PZ$4="да",$C83,1)</f>
        <v>0</v>
      </c>
      <c r="QA83" s="126">
        <f>'Тест ответы'!PY84*'Показатели'!$F$614*IF(QA$4="да",$C83,1)</f>
        <v>0</v>
      </c>
      <c r="QB83" s="126">
        <f>'Тест ответы'!PZ84*'Показатели'!$F$614*IF(QB$4="да",$C83,1)</f>
        <v>0</v>
      </c>
      <c r="QC83" s="126">
        <f>'Тест ответы'!QA84*'Показатели'!$F$614*IF(QC$4="да",$C83,1)</f>
        <v>0</v>
      </c>
      <c r="QD83" s="126">
        <f>'Тест ответы'!QB84*'Показатели'!$F$614*IF(QD$4="да",$C83,1)</f>
        <v>0</v>
      </c>
      <c r="QE83" s="127">
        <f>'Тест ответы'!QC84*'Показатели'!$F$620*IF(QE$4="да",$C83,1)</f>
        <v>0</v>
      </c>
      <c r="QF83" s="126">
        <f>'Тест ответы'!QD84*'Показатели'!$F$620*IF(QF$4="да",$C83,1)</f>
        <v>0</v>
      </c>
      <c r="QG83" s="126">
        <f>'Тест ответы'!QE84*'Показатели'!$F$620*IF(QG$4="да",$C83,1)</f>
        <v>0</v>
      </c>
      <c r="QH83" s="126">
        <f>'Тест ответы'!QF84*'Показатели'!$F$620*IF(QH$4="да",$C83,1)</f>
        <v>0</v>
      </c>
      <c r="QI83" s="126">
        <f>'Тест ответы'!QG84*'Показатели'!$F$620*IF(QI$4="да",$C83,1)</f>
        <v>0</v>
      </c>
      <c r="QJ83" s="138">
        <f>'Тест ответы'!QH84*'Показатели'!$F$620*IF(QJ$4="да",$C83,1)</f>
        <v>0</v>
      </c>
      <c r="QK83" s="122" t="str">
        <f>'Тест ответы'!QI84*#REF!*IF(QK$4="да",$C83,1)</f>
        <v>#REF!</v>
      </c>
      <c r="QL83" s="122">
        <f>'Тест ответы'!QJ84*'Показатели'!$F$628*IF(QL$4="да",$C83,1)</f>
        <v>0</v>
      </c>
      <c r="QM83" s="122">
        <f>'Тест ответы'!QK84*'Показатели'!$F$629*IF(QM$4="да",$C83,1)</f>
        <v>0</v>
      </c>
      <c r="QN83" s="122">
        <f>'Тест ответы'!QL84*'Показатели'!$F$631*IF(QN$4="да",$C83,1)</f>
        <v>0</v>
      </c>
      <c r="QO83" s="122" t="str">
        <f>'Тест ответы'!QM84*#REF!*IF(QO$4="да",$C83,1)</f>
        <v>#REF!</v>
      </c>
      <c r="QP83" s="136">
        <f>'Тест ответы'!QN84*'Показатели'!$F$632*IF(QP$4="да",$C83,1)</f>
        <v>0</v>
      </c>
      <c r="QQ83" s="126">
        <f>'Тест ответы'!QO84*'Показатели'!$F$635*IF(QQ$4="да",$C83,1)</f>
        <v>0</v>
      </c>
      <c r="QR83" s="126">
        <f>'Тест ответы'!QP84*'Показатели'!$F$636*IF(QR$4="да",$C83,1)</f>
        <v>0</v>
      </c>
      <c r="QS83" s="126">
        <f>'Тест ответы'!QQ84*'Показатели'!$F$638*IF(QS$4="да",$C83,1)</f>
        <v>0</v>
      </c>
      <c r="QT83" s="126">
        <f>'Тест ответы'!QR84*'Показатели'!$F$639*IF(QT$4="да",$C83,1)</f>
        <v>0</v>
      </c>
      <c r="QU83" s="126">
        <f>'Тест ответы'!QS84*'Показатели'!$F$640*IF(QU$4="да",$C83,1)</f>
        <v>0</v>
      </c>
      <c r="QV83" s="126">
        <f>'Тест ответы'!QT84*'Показатели'!$F$641*IF(QV$4="да",$C83,1)</f>
        <v>0</v>
      </c>
      <c r="QW83" s="126">
        <f>'Тест ответы'!QU84*'Показатели'!$F$642*IF(QW$4="да",$C83,1)</f>
        <v>0</v>
      </c>
      <c r="QX83" s="135">
        <f>'Тест ответы'!QV84*'Показатели'!$F$643*IF(QX$4="да",$C83,1)</f>
        <v>0</v>
      </c>
      <c r="QY83" s="131"/>
      <c r="QZ83" s="131"/>
      <c r="RA83" s="131"/>
      <c r="RB83" s="131"/>
      <c r="RC83" s="131"/>
      <c r="RD83" s="131"/>
      <c r="RE83" s="131"/>
      <c r="RF83" s="131"/>
      <c r="RG83" s="131"/>
    </row>
    <row r="84">
      <c r="A84" s="117">
        <v>80.0</v>
      </c>
      <c r="B84" s="118" t="str">
        <f>'Тест ответы'!B85</f>
        <v>Челябинская область</v>
      </c>
      <c r="C84" s="139">
        <f>VLOOKUP(B84,'Население'!$B$2:$E$90,4,FALSE)</f>
        <v>3.803861752</v>
      </c>
      <c r="D84" s="120" t="str">
        <f t="shared" si="9"/>
        <v>#REF!</v>
      </c>
      <c r="E84" s="121">
        <f>'Тест ответы'!C85*'Показатели'!$F$3*IF(E$4="да",$C84,1)</f>
        <v>0.0005</v>
      </c>
      <c r="F84" s="121">
        <f>'Тест ответы'!D85*'Показатели'!$F$4*IF(F$4="да",$C84,1)</f>
        <v>0.005</v>
      </c>
      <c r="G84" s="121">
        <f>'Тест ответы'!E85*'Показатели'!$F$5*IF($G$4="да",C84,1)</f>
        <v>0</v>
      </c>
      <c r="H84" s="121">
        <f>'Тест ответы'!F85*'Показатели'!$F$6*IF($H$4="да",C84,1)</f>
        <v>0</v>
      </c>
      <c r="I84" s="121">
        <f>'Тест ответы'!G85*'Показатели'!$F$7*IF(I$4="да",D84,1)</f>
        <v>0</v>
      </c>
      <c r="J84" s="121">
        <f>'Тест ответы'!H85*'Показатели'!$F$8*IF($J$4="да",C84,1)</f>
        <v>0</v>
      </c>
      <c r="K84" s="121">
        <f>'Тест ответы'!I85*'Показатели'!$F$9*IF(K$4="да",D84,1)</f>
        <v>0</v>
      </c>
      <c r="L84" s="121">
        <f>'Тест ответы'!J85*'Показатели'!$F$10*IF(L$4="да",$C84,1)</f>
        <v>0.02</v>
      </c>
      <c r="M84" s="121">
        <f>'Тест ответы'!K85*'Показатели'!$F$11*IF(M$4="да",$C84,1)</f>
        <v>0.03</v>
      </c>
      <c r="N84" s="122">
        <f>'Тест ответы'!L85*'Показатели'!$F$12*IF(N$4="да",$C84,1)</f>
        <v>0.03</v>
      </c>
      <c r="O84" s="123">
        <f>'Тест ответы'!M85*'Показатели'!$F$14*IF(O$4="да",$C84,1)</f>
        <v>0.04</v>
      </c>
      <c r="P84" s="124">
        <f>'Тест ответы'!N85*'Показатели'!$F$15*IF(P$4="да",$C84,1)</f>
        <v>0.04</v>
      </c>
      <c r="Q84" s="124">
        <f>'Тест ответы'!O85*'Показатели'!$F$17*IF(Q$4="да",$C84,1)</f>
        <v>0</v>
      </c>
      <c r="R84" s="124">
        <f>'Тест ответы'!P85*'Показатели'!$F$18*IF(R$4="да",$C84,1)</f>
        <v>0.1</v>
      </c>
      <c r="S84" s="123">
        <f>'Тест ответы'!Q85*'Показатели'!$F$20*IF(S$4="да",$C84,1)</f>
        <v>0.1</v>
      </c>
      <c r="T84" s="121">
        <f>'Тест ответы'!R85*'Показатели'!$F$21*IF(T$4="да",$C84,1)</f>
        <v>0</v>
      </c>
      <c r="U84" s="121">
        <f>'Тест ответы'!S85*'Показатели'!$F$24*IF(U$4="да",$C84,1)</f>
        <v>0</v>
      </c>
      <c r="V84" s="121">
        <f>'Тест ответы'!T85*'Показатели'!$F$25*IF(V$4="да",$C84,1)</f>
        <v>0</v>
      </c>
      <c r="W84" s="121">
        <f>'Тест ответы'!U85*'Показатели'!$F$26*IF(W$4="да",$C84,1)</f>
        <v>0</v>
      </c>
      <c r="X84" s="121">
        <f>'Тест ответы'!V85*'Показатели'!$F$28*IF(X$4="да",$C84,1)</f>
        <v>0</v>
      </c>
      <c r="Y84" s="121">
        <f>'Тест ответы'!W85*'Показатели'!$F$29*IF(Y$4="да",$C84,1)</f>
        <v>0</v>
      </c>
      <c r="Z84" s="125">
        <f>'Тест ответы'!X85*'Показатели'!$F$33*IF(Z$4="да",$C84,1)</f>
        <v>0</v>
      </c>
      <c r="AA84" s="126">
        <f>'Тест ответы'!Y85*'Показатели'!$F$34*IF(AA$4="да",$C84,1)</f>
        <v>0</v>
      </c>
      <c r="AB84" s="126">
        <f>'Тест ответы'!Z85*'Показатели'!$F$35*IF(AB$4="да",$C84,1)</f>
        <v>0</v>
      </c>
      <c r="AC84" s="126">
        <f>'Тест ответы'!AA85*'Показатели'!$F$36*IF(AC$4="да",$C84,1)</f>
        <v>0</v>
      </c>
      <c r="AD84" s="126">
        <f>'Тест ответы'!AB85*'Показатели'!$F$37*IF(AD$4="да",$C84,1)</f>
        <v>0</v>
      </c>
      <c r="AE84" s="126">
        <f>'Тест ответы'!AC85*'Показатели'!$F$38*IF(AE$4="да",$C84,1)</f>
        <v>0</v>
      </c>
      <c r="AF84" s="126">
        <f>'Тест ответы'!AD85*'Показатели'!$F$39*IF(AF$4="да",$C84,1)</f>
        <v>0</v>
      </c>
      <c r="AG84" s="126">
        <f>'Тест ответы'!AE85*'Показатели'!$F$40*IF(AG$4="да",$C84,1)</f>
        <v>0</v>
      </c>
      <c r="AH84" s="126">
        <f>'Тест ответы'!AF85*'Показатели'!$F$41*IF(AH$4="да",$C84,1)</f>
        <v>0</v>
      </c>
      <c r="AI84" s="127">
        <f>'Тест ответы'!AG85*'Показатели'!$F$43*IF(AI$4="да",$C84,1)</f>
        <v>0</v>
      </c>
      <c r="AJ84" s="126">
        <f>'Тест ответы'!AH85*'Показатели'!$F$44*IF(AJ$4="да",$C84,1)</f>
        <v>0</v>
      </c>
      <c r="AK84" s="126">
        <f>'Тест ответы'!AI85*'Показатели'!$F$45*IF(AK$4="да",$C84,1)</f>
        <v>0</v>
      </c>
      <c r="AL84" s="126">
        <f>'Тест ответы'!AJ85*'Показатели'!$F$46*IF(AL$4="да",$C84,1)</f>
        <v>0</v>
      </c>
      <c r="AM84" s="126">
        <f>'Тест ответы'!AK85*'Показатели'!$F$47*IF(AM$4="да",$C84,1)</f>
        <v>0</v>
      </c>
      <c r="AN84" s="126">
        <f>'Тест ответы'!AL85*'Показатели'!$F$48*IF(AN$4="да",$C84,1)</f>
        <v>0</v>
      </c>
      <c r="AO84" s="126">
        <f>'Тест ответы'!AM85*'Показатели'!$F$49*IF(AO$4="да",$C84,1)</f>
        <v>0</v>
      </c>
      <c r="AP84" s="126">
        <f>'Тест ответы'!AN85*'Показатели'!$F$50*IF(AP$4="да",$C84,1)</f>
        <v>0</v>
      </c>
      <c r="AQ84" s="126">
        <f>'Тест ответы'!AO85*'Показатели'!$F$51*IF(AQ$4="да",$C84,1)</f>
        <v>0</v>
      </c>
      <c r="AR84" s="123">
        <f>'Тест ответы'!AP85*'Показатели'!$F$53*IF($AR$4="да",$C84,1)</f>
        <v>0</v>
      </c>
      <c r="AS84" s="128">
        <f>'Тест ответы'!AQ85*'Показатели'!$F$54*IF($AS$4="да",$C84,1)</f>
        <v>0</v>
      </c>
      <c r="AT84" s="127">
        <f>'Тест ответы'!AR85*'Показатели'!$F$56*IF(AT$4="да",$C84,1)</f>
        <v>0</v>
      </c>
      <c r="AU84" s="126">
        <f>'Тест ответы'!AS85*'Показатели'!$F$57*IF(AU$4="да",$C84,1)</f>
        <v>0</v>
      </c>
      <c r="AV84" s="126">
        <f>'Тест ответы'!AT85*'Показатели'!$F$58*IF(AV$4="да",$C84,1)</f>
        <v>0</v>
      </c>
      <c r="AW84" s="126">
        <f>'Тест ответы'!AU85*'Показатели'!$F$59*IF(AW$4="да",$C84,1)</f>
        <v>0</v>
      </c>
      <c r="AX84" s="126">
        <f>'Тест ответы'!AV85*'Показатели'!$F$60*IF(AX$4="да",$C84,1)</f>
        <v>0</v>
      </c>
      <c r="AY84" s="126">
        <f>'Тест ответы'!AW85*'Показатели'!$F$61*IF(AY$4="да",$C84,1)</f>
        <v>0</v>
      </c>
      <c r="AZ84" s="129">
        <f>'Тест ответы'!AX85*'Показатели'!$F$64*IF($AZ$4="да",$C84,1)</f>
        <v>0</v>
      </c>
      <c r="BA84" s="121">
        <f>'Тест ответы'!AY85*'Показатели'!$F$65*IF($BA$4="да",$C84,1)</f>
        <v>0</v>
      </c>
      <c r="BB84" s="121">
        <f>'Тест ответы'!AZ85*'Показатели'!$F$66*IF($BA$4="да",$C84,1)</f>
        <v>0</v>
      </c>
      <c r="BC84" s="121">
        <f>'Тест ответы'!BA85*'Показатели'!$F$67*IF($BC$4="да",$C84,1)</f>
        <v>0</v>
      </c>
      <c r="BD84" s="121">
        <f>'Тест ответы'!BB85*'Показатели'!$F$68*IF($BD$4="да",$C84,1)</f>
        <v>0</v>
      </c>
      <c r="BE84" s="121">
        <f>'Тест ответы'!BC85*'Показатели'!$F$69*IF($BE$4="да",$C84,1)</f>
        <v>0</v>
      </c>
      <c r="BF84" s="121">
        <f>'Тест ответы'!BD85*'Показатели'!$F$70*IF($BF$4="да",$C84,1)</f>
        <v>0</v>
      </c>
      <c r="BG84" s="121">
        <f>'Тест ответы'!BE85*'Показатели'!$F$71*IF($BG$4="да",$C84,1)</f>
        <v>0</v>
      </c>
      <c r="BH84" s="128">
        <f>'Тест ответы'!BF85*'Показатели'!$F$72*IF($BH$4="да",$C84,1)</f>
        <v>0</v>
      </c>
      <c r="BI84" s="121">
        <f>'Тест ответы'!BG85*'Показатели'!$F$75*IF($BI$4="да",$C84,1)</f>
        <v>0</v>
      </c>
      <c r="BJ84" s="121">
        <f>'Тест ответы'!BH85*'Показатели'!$F$76*IF($BJ$4="да",$C84,1)</f>
        <v>0</v>
      </c>
      <c r="BK84" s="121">
        <f>'Тест ответы'!BI85*'Показатели'!$F$77*IF($BK$4="да",$C84,1)</f>
        <v>0</v>
      </c>
      <c r="BL84" s="121">
        <f>'Тест ответы'!BJ85*'Показатели'!$F$78*IF($BL$4="да",$C84,1)</f>
        <v>0</v>
      </c>
      <c r="BM84" s="121">
        <f>'Тест ответы'!BK85*'Показатели'!$F$79*IF($BM$4="да",$C84,1)</f>
        <v>0</v>
      </c>
      <c r="BN84" s="121">
        <f>'Тест ответы'!BL85*'Показатели'!$F$80*IF($BN$4="да",$C84,1)</f>
        <v>0</v>
      </c>
      <c r="BO84" s="128">
        <f>'Тест ответы'!BM85*'Показатели'!$F$81*IF($BO$4="да",$C84,1)</f>
        <v>0</v>
      </c>
      <c r="BP84" s="121">
        <f>'Тест ответы'!BN85*'Показатели'!$F$86*IF(BP$4="да",$C84,1)</f>
        <v>0</v>
      </c>
      <c r="BQ84" s="121">
        <f>'Тест ответы'!BO85*'Показатели'!$F$87*IF(BQ$4="да",$C84,1)</f>
        <v>0</v>
      </c>
      <c r="BR84" s="121">
        <f>'Тест ответы'!BP85*'Показатели'!$F$88*IF(BR$4="да",$C84,1)</f>
        <v>0</v>
      </c>
      <c r="BS84" s="121">
        <f>'Тест ответы'!BQ85*'Показатели'!$F$89*IF($BS$4="да",$C84,1)</f>
        <v>0</v>
      </c>
      <c r="BT84" s="121">
        <f>'Тест ответы'!BR85*'Показатели'!$F$90*IF($BT$4="да",$C84,1)</f>
        <v>0</v>
      </c>
      <c r="BU84" s="121">
        <f>'Тест ответы'!BS85*'Показатели'!$F$91*IF($BU$4="да",$C84,1)</f>
        <v>0</v>
      </c>
      <c r="BV84" s="121">
        <f>'Тест ответы'!BT85*'Показатели'!$F$92*IF($BV$4="да",$C84,1)</f>
        <v>0</v>
      </c>
      <c r="BW84" s="121">
        <f>'Тест ответы'!BU85*'Показатели'!$F$93*IF($BW$4="да",$C84,1)</f>
        <v>0</v>
      </c>
      <c r="BX84" s="121">
        <f>'Тест ответы'!BV85*'Показатели'!$F$94*IF($BX$4="да",$C84,1)</f>
        <v>0</v>
      </c>
      <c r="BY84" s="121">
        <f>'Тест ответы'!BW85*'Показатели'!$F$95*IF($BY$4="да",$C84,1)</f>
        <v>0</v>
      </c>
      <c r="BZ84" s="121">
        <f>'Тест ответы'!BX85*'Показатели'!$F$96*IF($BZ$4="да",$C84,1)</f>
        <v>0</v>
      </c>
      <c r="CA84" s="121">
        <f>'Тест ответы'!BY85*'Показатели'!$F$97*IF($CA$4="да",$C84,1)</f>
        <v>0</v>
      </c>
      <c r="CB84" s="121">
        <f>'Тест ответы'!BZ85*'Показатели'!$F$99*IF($CB$4="да",$C84,1)</f>
        <v>0</v>
      </c>
      <c r="CC84" s="121">
        <f>'Тест ответы'!CA85*'Показатели'!$F$100*IF($CC$4="да",$C84,1)</f>
        <v>0</v>
      </c>
      <c r="CD84" s="121">
        <f>'Тест ответы'!CB85*'Показатели'!$F$101*IF($CD$4="да",$C84,1)</f>
        <v>0</v>
      </c>
      <c r="CE84" s="121">
        <f>'Тест ответы'!CC85*'Показатели'!$F$102*IF($CE$4="да",$C84,1)</f>
        <v>0</v>
      </c>
      <c r="CF84" s="121">
        <f>'Тест ответы'!CD85*'Показатели'!$F$103*IF($CF$4="да",$C84,1)</f>
        <v>0</v>
      </c>
      <c r="CG84" s="121">
        <f>'Тест ответы'!CE85*'Показатели'!$F$104*IF($CG$4="да",$C84,1)</f>
        <v>0</v>
      </c>
      <c r="CH84" s="121">
        <f>'Тест ответы'!CF85*'Показатели'!$F$105*IF($CH$4="да",$C84,1)</f>
        <v>0</v>
      </c>
      <c r="CI84" s="121">
        <f>'Тест ответы'!CG85*'Показатели'!$F$106*IF($CI$4="да",$C84,1)</f>
        <v>0</v>
      </c>
      <c r="CJ84" s="121">
        <f>'Тест ответы'!CH85*'Показатели'!$F$107*IF($CJ$4="да",$C84,1)</f>
        <v>0</v>
      </c>
      <c r="CK84" s="121">
        <f>'Тест ответы'!CI85*'Показатели'!$F$108*IF($CK$4="да",$C84,1)</f>
        <v>0</v>
      </c>
      <c r="CL84" s="121">
        <f>'Тест ответы'!CJ85*'Показатели'!$F$109*IF($CL$4="да",$C84,1)</f>
        <v>0</v>
      </c>
      <c r="CM84" s="121">
        <f>'Тест ответы'!CK85*'Показатели'!$F$110*IF($CM$4="да",$C84,1)</f>
        <v>0</v>
      </c>
      <c r="CN84" s="121">
        <f>'Тест ответы'!CL85*'Показатели'!$F$111*IF($CN$4="да",$C84,1)</f>
        <v>0</v>
      </c>
      <c r="CO84" s="121">
        <f>'Тест ответы'!CM85*'Показатели'!$F$112*IF($CO$4="да",$C84,1)</f>
        <v>0</v>
      </c>
      <c r="CP84" s="128">
        <f>'Тест ответы'!CN85*'Показатели'!$F$113*IF($CP$4="да",$C84,1)</f>
        <v>0</v>
      </c>
      <c r="CQ84" s="121">
        <f>'Тест ответы'!CO85*'Показатели'!$F$118*IF(CQ$4="да",$C84,1)</f>
        <v>0</v>
      </c>
      <c r="CR84" s="121">
        <f>'Тест ответы'!CP85*'Показатели'!$F$119*IF(CR$4="да",$C84,1)</f>
        <v>0</v>
      </c>
      <c r="CS84" s="121">
        <f>'Тест ответы'!CQ85*'Показатели'!$F$120*IF(CS$4="да",$C84,1)</f>
        <v>0</v>
      </c>
      <c r="CT84" s="121">
        <f>'Тест ответы'!CR85*'Показатели'!$F$121*IF($CT$4="да",$C84,1)</f>
        <v>0</v>
      </c>
      <c r="CU84" s="121">
        <f>'Тест ответы'!CS85*'Показатели'!$F$122*IF($CU$4="да",$C84,1)</f>
        <v>0</v>
      </c>
      <c r="CV84" s="121">
        <f>'Тест ответы'!CT85*'Показатели'!$F$123*IF($CV$4="да",$C84,1)</f>
        <v>0</v>
      </c>
      <c r="CW84" s="121">
        <f>'Тест ответы'!CU85*'Показатели'!$F$124*IF($CW$4="да",$C84,1)</f>
        <v>0</v>
      </c>
      <c r="CX84" s="121">
        <f>'Тест ответы'!CV85*'Показатели'!$F$125*IF($CX$4="да",$C84,1)</f>
        <v>0</v>
      </c>
      <c r="CY84" s="121">
        <f>'Тест ответы'!CW85*'Показатели'!$F$126*IF($CY$4="да",$C84,1)</f>
        <v>0</v>
      </c>
      <c r="CZ84" s="121">
        <f>'Тест ответы'!CX85*'Показатели'!$F$127*IF($CZ$4="да",$C84,1)</f>
        <v>0</v>
      </c>
      <c r="DA84" s="121">
        <f>'Тест ответы'!CY85*'Показатели'!$F$128*IF($DA$4="да",$C84,1)</f>
        <v>0</v>
      </c>
      <c r="DB84" s="121">
        <f>'Тест ответы'!CZ85*'Показатели'!$F$129*IF($DB$4="да",$C84,1)</f>
        <v>0</v>
      </c>
      <c r="DC84" s="121">
        <f>'Тест ответы'!DA85*'Показатели'!$F$131*IF($DC$4="да",$C84,1)</f>
        <v>0</v>
      </c>
      <c r="DD84" s="121">
        <f>'Тест ответы'!DB85*'Показатели'!$F$132*IF($DD$4="да",$C84,1)</f>
        <v>0</v>
      </c>
      <c r="DE84" s="121">
        <f>'Тест ответы'!DC85*'Показатели'!$F$133*IF($DE$4="да",$C84,1)</f>
        <v>0</v>
      </c>
      <c r="DF84" s="121">
        <f>'Тест ответы'!DD85*'Показатели'!$F$134*IF($DF$4="да",$C84,1)</f>
        <v>0</v>
      </c>
      <c r="DG84" s="121">
        <f>'Тест ответы'!DE85*'Показатели'!$F$135*IF($DG$4="да",$C84,1)</f>
        <v>0</v>
      </c>
      <c r="DH84" s="121">
        <f>'Тест ответы'!DF85*'Показатели'!$F$136*IF($DH83="да",$C84,1)</f>
        <v>0</v>
      </c>
      <c r="DI84" s="121">
        <f>'Тест ответы'!DG85*'Показатели'!$F$137*IF($DI$4="да",$C84,1)</f>
        <v>0</v>
      </c>
      <c r="DJ84" s="121">
        <f>'Тест ответы'!DH85*'Показатели'!$F$138*IF($DJ$4="да",$C84,1)</f>
        <v>0</v>
      </c>
      <c r="DK84" s="122">
        <f>'Тест ответы'!DH85*'Показатели'!$F$139*IF($DK$4="да",$C84,1)</f>
        <v>0</v>
      </c>
      <c r="DL84" s="130" t="str">
        <f>'Тест ответы'!DJ85*#REF!*IF($DL$4="да",$C84,1)</f>
        <v>#REF!</v>
      </c>
      <c r="DM84" s="122" t="str">
        <f>'Тест ответы'!DF85*#REF!*IF(DM$4="да",$C84,1)</f>
        <v>#REF!</v>
      </c>
      <c r="DN84" s="122" t="str">
        <f>'Тест ответы'!DL85*#REF!*IF($DN$4="да",$C84,1)</f>
        <v>#REF!</v>
      </c>
      <c r="DO84" s="131" t="str">
        <f>'Тест ответы'!DM85*#REF!*IF($DO$4="да",$C84,1)</f>
        <v>#REF!</v>
      </c>
      <c r="DP84" s="122">
        <f>'Тест ответы'!DN85*'Показатели'!$F$141*IF($DP$4="да",$C84,1)</f>
        <v>0</v>
      </c>
      <c r="DQ84" s="122">
        <f>'Тест ответы'!DO85*'Показатели'!$F$142*IF(DQ$4="да",$C84,1)</f>
        <v>0</v>
      </c>
      <c r="DR84" s="132">
        <f>'Тест ответы'!DP85*'Показатели'!$F$144*$C84</f>
        <v>0</v>
      </c>
      <c r="DS84" s="122">
        <f>'Тест ответы'!DQ85*'Показатели'!$F$151*$C84</f>
        <v>0</v>
      </c>
      <c r="DT84" s="122">
        <f>'Тест ответы'!DR85*'Показатели'!$F$154*$C84</f>
        <v>0</v>
      </c>
      <c r="DU84" s="122">
        <f>'Тест ответы'!DS85*'Показатели'!$F$157*$C84</f>
        <v>0</v>
      </c>
      <c r="DV84" s="122">
        <f>'Тест ответы'!DT85*'Показатели'!$F$163*$C84</f>
        <v>0</v>
      </c>
      <c r="DW84" s="122">
        <f>'Тест ответы'!DU85*'Показатели'!$F$166*$C84</f>
        <v>0</v>
      </c>
      <c r="DX84" s="133">
        <f>'Тест ответы'!DV85*'Показатели'!$F$169*$C84</f>
        <v>0</v>
      </c>
      <c r="DY84" s="126">
        <f>'Тест ответы'!DW85*'Показатели'!$F$171*IF($DY$4="да",$C84,1)</f>
        <v>0</v>
      </c>
      <c r="DZ84" s="126">
        <f>'Тест ответы'!DX85*'Показатели'!$F$172*IF($DZ$4="да",$C84,1)</f>
        <v>0</v>
      </c>
      <c r="EA84" s="126">
        <f>'Тест ответы'!DY85*'Показатели'!$F$173*IF($EA$4="да",$C84,1)</f>
        <v>0</v>
      </c>
      <c r="EB84" s="126">
        <f>'Тест ответы'!DZ85*'Показатели'!$F$174*IF($EB$4="да",$C84,1)</f>
        <v>0</v>
      </c>
      <c r="EC84" s="126">
        <f>'Тест ответы'!EA85*'Показатели'!$F$175*IF($EC$4="да",$C84,1)</f>
        <v>0</v>
      </c>
      <c r="ED84" s="126">
        <f>'Тест ответы'!EB85*'Показатели'!$F$176*IF($ED$4="да",$C84,1)</f>
        <v>0</v>
      </c>
      <c r="EE84" s="126">
        <f>'Тест ответы'!EC85*'Показатели'!$F$177*IF($EE$4="да",$C84,1)</f>
        <v>0</v>
      </c>
      <c r="EF84" s="126">
        <f>'Тест ответы'!ED85*'Показатели'!$F$178*IF($EF$4="да",$C84,1)</f>
        <v>0</v>
      </c>
      <c r="EG84" s="126">
        <f>'Тест ответы'!EE85*'Показатели'!$F$179*IF($EG$4="да",$C84,1)</f>
        <v>0</v>
      </c>
      <c r="EH84" s="126">
        <f>'Тест ответы'!EF85*'Показатели'!$F$180*IF($EH$4="да",$C84,1)</f>
        <v>0</v>
      </c>
      <c r="EI84" s="126">
        <f>'Тест ответы'!EG85*'Показатели'!$F$181*IF($EI$4="да",$C84,1)</f>
        <v>0</v>
      </c>
      <c r="EJ84" s="126">
        <f>'Тест ответы'!EH85*'Показатели'!$F$182*IF($EJ$4="да",$C84,1)</f>
        <v>0</v>
      </c>
      <c r="EK84" s="126">
        <f>'Тест ответы'!EI85*'Показатели'!$F$183*IF($EK$4="да",$C84,1)</f>
        <v>0</v>
      </c>
      <c r="EL84" s="126">
        <f>'Тест ответы'!EJ85*'Показатели'!$F$184*IF($EL$4="да",$C84,1)</f>
        <v>0</v>
      </c>
      <c r="EM84" s="126">
        <f>'Тест ответы'!EK85*'Показатели'!$F$185*IF($EM$4="да",$C84,1)</f>
        <v>0</v>
      </c>
      <c r="EN84" s="126">
        <f>'Тест ответы'!EL85*'Показатели'!$F$186*IF($EN$4="да",$C84,1)</f>
        <v>0</v>
      </c>
      <c r="EO84" s="126">
        <f>'Тест ответы'!EM85*'Показатели'!$F$187*IF($EO$4="да",$C84,1)</f>
        <v>0</v>
      </c>
      <c r="EP84" s="126">
        <f>'Тест ответы'!EN85*'Показатели'!$F$188*IF($EP$4="да",$C84,1)</f>
        <v>0</v>
      </c>
      <c r="EQ84" s="126">
        <f>'Тест ответы'!EO85*'Показатели'!$F$189*IF($EQ$4="да",$C84,1)</f>
        <v>0</v>
      </c>
      <c r="ER84" s="126">
        <f>'Тест ответы'!EP85*'Показатели'!$F$190*IF($ER$4="да",$C84,1)</f>
        <v>0</v>
      </c>
      <c r="ES84" s="134">
        <f>'Тест ответы'!EQ85*'Показатели'!$F$191*IF($ES$4="да",$C84,1)</f>
        <v>0</v>
      </c>
      <c r="ET84" s="126">
        <f>'Тест ответы'!ER85*'Показатели'!$F$193*IF($ET$4="да",$C84,1)</f>
        <v>0</v>
      </c>
      <c r="EU84" s="126">
        <f>'Тест ответы'!ES85*'Показатели'!$F$194*IF($EU$4="да",$C84,1)</f>
        <v>0</v>
      </c>
      <c r="EV84" s="126">
        <f>'Тест ответы'!ET85*'Показатели'!$F$195*IF($EV$4="да",$C84,1)</f>
        <v>0</v>
      </c>
      <c r="EW84" s="126">
        <f>'Тест ответы'!EU85*'Показатели'!$F$196*IF($EW$4="да",$C84,1)</f>
        <v>0</v>
      </c>
      <c r="EX84" s="126">
        <f>'Тест ответы'!EV85*'Показатели'!$F$197*IF($EX$4="да",$C84,1)</f>
        <v>0</v>
      </c>
      <c r="EY84" s="126">
        <f>'Тест ответы'!EW85*'Показатели'!$F$198*IF($EY$4="да",$C84,1)</f>
        <v>0</v>
      </c>
      <c r="EZ84" s="126">
        <f>'Тест ответы'!EX85*'Показатели'!$F$199*IF($EZ$4="да",$C84,1)</f>
        <v>0</v>
      </c>
      <c r="FA84" s="126">
        <f>'Тест ответы'!EY85*'Показатели'!$F$200*IF($FA$4="да",$C84,1)</f>
        <v>0</v>
      </c>
      <c r="FB84" s="126">
        <f>'Тест ответы'!EZ85*'Показатели'!$F$201*IF($FB$4="да",$C84,1)</f>
        <v>0</v>
      </c>
      <c r="FC84" s="126">
        <f>'Тест ответы'!FA85*'Показатели'!$F$202*IF($FC$4="да",$C84,1)</f>
        <v>0</v>
      </c>
      <c r="FD84" s="126">
        <f>'Тест ответы'!FB85*'Показатели'!$F$203*IF($FD$4="да",$C84,1)</f>
        <v>0</v>
      </c>
      <c r="FE84" s="126">
        <f>'Тест ответы'!FC85*'Показатели'!$F$204*IF($FE$4="да",$C84,1)</f>
        <v>0</v>
      </c>
      <c r="FF84" s="126">
        <f>'Тест ответы'!FD85*'Показатели'!$F$205*IF($FF$4="да",$C84,1)</f>
        <v>0</v>
      </c>
      <c r="FG84" s="126">
        <f>'Тест ответы'!FE85*'Показатели'!$F$206*IF($FG$4="да",$C84,1)</f>
        <v>0</v>
      </c>
      <c r="FH84" s="126">
        <f>'Тест ответы'!FF85*'Показатели'!$F$207*IF($FH$4="да",$C84,1)</f>
        <v>0</v>
      </c>
      <c r="FI84" s="126">
        <f>'Тест ответы'!FG85*'Показатели'!$F$208*IF($FI$4="да",$C84,1)</f>
        <v>0</v>
      </c>
      <c r="FJ84" s="126">
        <f>'Тест ответы'!FH85*'Показатели'!$F$209*IF($FJ$4="да",$C84,1)</f>
        <v>0</v>
      </c>
      <c r="FK84" s="135">
        <f>'Тест ответы'!FI85*'Показатели'!$F$210*IF($FK$4="да",$C84,1)</f>
        <v>0</v>
      </c>
      <c r="FL84" s="122">
        <f>'Тест ответы'!FJ85*'Показатели'!$F$214*IF(FL$4="да",$C84,1)</f>
        <v>0</v>
      </c>
      <c r="FM84" s="122">
        <f>'Тест ответы'!FK85*'Показатели'!$F$215*IF(FM$4="да",$C84,1)</f>
        <v>0</v>
      </c>
      <c r="FN84" s="122">
        <f>'Тест ответы'!FL85*'Показатели'!$F$217*IF(FN$4="да",$C84,1)</f>
        <v>0</v>
      </c>
      <c r="FO84" s="122">
        <f>'Тест ответы'!FM85*'Показатели'!$F$218*IF(FO$4="да",$C84,1)</f>
        <v>0</v>
      </c>
      <c r="FP84" s="122">
        <f>'Тест ответы'!FN85*'Показатели'!$F$220*IF(FP$4="да",$C84,1)</f>
        <v>0</v>
      </c>
      <c r="FQ84" s="122">
        <f>'Тест ответы'!FO85*'Показатели'!$F$221*IF(FQ$4="да",$C84,1)</f>
        <v>0</v>
      </c>
      <c r="FR84" s="122">
        <f>'Тест ответы'!FP85*'Показатели'!$F$222*IF(FR$4="да",$C84,1)</f>
        <v>0</v>
      </c>
      <c r="FS84" s="122">
        <f>'Тест ответы'!FQ85*'Показатели'!$F$223*IF(FS$4="да",$C84,1)</f>
        <v>0</v>
      </c>
      <c r="FT84" s="122">
        <f>'Тест ответы'!FR85*'Показатели'!$F$224*IF(FT$4="да",$C84,1)</f>
        <v>0</v>
      </c>
      <c r="FU84" s="122">
        <f>'Тест ответы'!FS85*'Показатели'!$F$225*IF(FU$4="да",$C84,1)</f>
        <v>0</v>
      </c>
      <c r="FV84" s="122">
        <f>'Тест ответы'!FT85*'Показатели'!$F$227*IF(FV$4="да",$C84,1)</f>
        <v>0</v>
      </c>
      <c r="FW84" s="122">
        <f>'Тест ответы'!FU85*'Показатели'!$F$228*IF(FW$4="да",$C84,1)</f>
        <v>0</v>
      </c>
      <c r="FX84" s="122">
        <f>'Тест ответы'!FV85*'Показатели'!$F$229*IF(FX$4="да",$C84,1)</f>
        <v>0</v>
      </c>
      <c r="FY84" s="122">
        <f>'Тест ответы'!FW85*'Показатели'!$F$230*IF(FY$4="да",$C84,1)</f>
        <v>0</v>
      </c>
      <c r="FZ84" s="122">
        <f>'Тест ответы'!FX85*'Показатели'!$F$231*IF(FZ$4="да",$C84,1)</f>
        <v>0</v>
      </c>
      <c r="GA84" s="122">
        <f>'Тест ответы'!FY85*'Показатели'!$F$232*IF(GA$4="да",$C84,1)</f>
        <v>0</v>
      </c>
      <c r="GB84" s="132">
        <f>'Тест ответы'!FZ85*'Показатели'!$F$235*IF($GB$4="да",$C84,1)</f>
        <v>0</v>
      </c>
      <c r="GC84" s="122">
        <f>'Тест ответы'!GA85*'Показатели'!$F$236*IF($GC$4="да",$C84,1)</f>
        <v>0</v>
      </c>
      <c r="GD84" s="122">
        <f>'Тест ответы'!GB85*'Показатели'!$F$238*IF($GD$4="да",$C84,1)</f>
        <v>0</v>
      </c>
      <c r="GE84" s="122">
        <f>'Тест ответы'!GC85*'Показатели'!$F$239*IF($GE$4="да",$C84,1)</f>
        <v>0</v>
      </c>
      <c r="GF84" s="122">
        <f>'Тест ответы'!GD85*'Показатели'!$F$241*IF($GF$4="да",$C84,1)</f>
        <v>0</v>
      </c>
      <c r="GG84" s="122">
        <f>'Тест ответы'!GE85*'Показатели'!$F$242*IF($GG$4="да",$C84,1)</f>
        <v>0</v>
      </c>
      <c r="GH84" s="122">
        <f>'Тест ответы'!GF85*'Показатели'!$F$243*IF($GH$4="да",$C84,1)</f>
        <v>0</v>
      </c>
      <c r="GI84" s="122">
        <f>'Тест ответы'!GG85*'Показатели'!$F$244*IF($GI$4="да",$C84,1)</f>
        <v>0</v>
      </c>
      <c r="GJ84" s="122">
        <f>'Тест ответы'!GH85*'Показатели'!$F$245*IF($GJ$4="да",$C84,1)</f>
        <v>0</v>
      </c>
      <c r="GK84" s="122">
        <f>'Тест ответы'!GI85*'Показатели'!$F$246*IF($GK$4="да",$C84,1)</f>
        <v>0</v>
      </c>
      <c r="GL84" s="122">
        <f>'Тест ответы'!GJ85*'Показатели'!$F$248*IF($GL$4="да",$C84,1)</f>
        <v>0</v>
      </c>
      <c r="GM84" s="122">
        <f>'Тест ответы'!GK85*'Показатели'!$F$249*IF($GM$4="да",$C84,1)</f>
        <v>0</v>
      </c>
      <c r="GN84" s="122">
        <f>'Тест ответы'!GL85*'Показатели'!$F$250*IF($GN$4="да",$C84,1)</f>
        <v>0</v>
      </c>
      <c r="GO84" s="122">
        <f>'Тест ответы'!GM85*'Показатели'!$F$251*IF($GO$4="да",$C84,1)</f>
        <v>0</v>
      </c>
      <c r="GP84" s="122">
        <f>'Тест ответы'!GN85*'Показатели'!$F$252*IF($GP$4="да",$C84,1)</f>
        <v>0</v>
      </c>
      <c r="GQ84" s="122">
        <f>'Тест ответы'!GO85*'Показатели'!$F$253*IF($GQ$4="да",$C84,1)</f>
        <v>0</v>
      </c>
      <c r="GR84" s="132">
        <f>'Тест ответы'!GP85*'Показатели'!$F$256*IF($GR$4="да",$C84,1)</f>
        <v>0</v>
      </c>
      <c r="GS84" s="122">
        <f>'Тест ответы'!GQ85*'Показатели'!$F$257*IF($GS$4="да",$C84,1)</f>
        <v>0</v>
      </c>
      <c r="GT84" s="122">
        <f>'Тест ответы'!GR85*'Показатели'!$F$258*IF($GT$4="да",$C84,1)</f>
        <v>0</v>
      </c>
      <c r="GU84" s="122">
        <f>'Тест ответы'!GS85*'Показатели'!$F$260*IF($GU$4="да",$C84,1)</f>
        <v>0</v>
      </c>
      <c r="GV84" s="122">
        <f>'Тест ответы'!GT85*'Показатели'!$F$261*IF($GV$4="да",$C84,1)</f>
        <v>0</v>
      </c>
      <c r="GW84" s="122">
        <f>'Тест ответы'!GU85*'Показатели'!$F$262*IF($GW$4="да",$C84,1)</f>
        <v>0</v>
      </c>
      <c r="GX84" s="122">
        <f>'Тест ответы'!GV85*'Показатели'!$F$264*IF($GX$4="да",$C84,1)</f>
        <v>0</v>
      </c>
      <c r="GY84" s="122">
        <f>'Тест ответы'!GW85*'Показатели'!$F$265*IF($GY$4="да",$C84,1)</f>
        <v>0</v>
      </c>
      <c r="GZ84" s="122">
        <f>'Тест ответы'!GX85*'Показатели'!$F$266*IF($GZ$4="да",$C84,1)</f>
        <v>0</v>
      </c>
      <c r="HA84" s="122">
        <f>'Тест ответы'!GY85*'Показатели'!$F$267*IF($HA$4="да",$C84,1)</f>
        <v>0</v>
      </c>
      <c r="HB84" s="122">
        <f>'Тест ответы'!GZ85*'Показатели'!$F$269*IF($HB$4="да",$C84,1)</f>
        <v>0</v>
      </c>
      <c r="HC84" s="122">
        <f>'Тест ответы'!HA85*'Показатели'!$F$270*IF($HC$4="да",$C84,1)</f>
        <v>0</v>
      </c>
      <c r="HD84" s="122">
        <f>'Тест ответы'!HB85*'Показатели'!$F$271*IF($HD$4="да",$C84,1)</f>
        <v>0</v>
      </c>
      <c r="HE84" s="122">
        <f>'Тест ответы'!HC85*'Показатели'!$F$272*IF($HE$4="да",$C84,1)</f>
        <v>0</v>
      </c>
      <c r="HF84" s="122">
        <f>'Тест ответы'!HD85*'Показатели'!$F$274*IF($HF$4="да",$C84,1)</f>
        <v>0</v>
      </c>
      <c r="HG84" s="122">
        <f>'Тест ответы'!HE85*'Показатели'!$F$275*IF($HG$4="да",$C84,1)</f>
        <v>0</v>
      </c>
      <c r="HH84" s="122">
        <f>'Тест ответы'!HF85*'Показатели'!$F$276*IF($HH$4="да",$C84,1)</f>
        <v>0</v>
      </c>
      <c r="HI84" s="122">
        <f>'Тест ответы'!HG85*'Показатели'!$F$277*IF($HI$4="да",$C84,1)</f>
        <v>0</v>
      </c>
      <c r="HJ84" s="122">
        <f>'Тест ответы'!HH85*'Показатели'!$F$278*IF($HJ$4="да",$C84,1)</f>
        <v>0</v>
      </c>
      <c r="HK84" s="122">
        <f>'Тест ответы'!HI85*'Показатели'!$F$279*IF($HK$4="да",$C84,1)</f>
        <v>0</v>
      </c>
      <c r="HL84" s="122">
        <f>'Тест ответы'!HJ85*'Показатели'!$F$280*IF($HL$4="да",$C84,1)</f>
        <v>0</v>
      </c>
      <c r="HM84" s="122">
        <f>'Тест ответы'!HK85*'Показатели'!$F$281*IF($HM$4="да",$C84,1)</f>
        <v>0</v>
      </c>
      <c r="HN84" s="122">
        <f>'Тест ответы'!HL85*'Показатели'!$F$282*IF($HN$4="да",$C84,1)</f>
        <v>0</v>
      </c>
      <c r="HO84" s="122">
        <f>'Тест ответы'!HM85*'Показатели'!$F$284*IF($HO$4="да",$C84,1)</f>
        <v>0</v>
      </c>
      <c r="HP84" s="122">
        <f>'Тест ответы'!HN85*'Показатели'!$F$285*IF($HP$4="да",$C84,1)</f>
        <v>0</v>
      </c>
      <c r="HQ84" s="122">
        <f>'Тест ответы'!HO85*'Показатели'!$F$286*IF($HQ$4="да",$C84,1)</f>
        <v>0</v>
      </c>
      <c r="HR84" s="122">
        <f>'Тест ответы'!HP85*'Показатели'!$F$287*IF($HR$4="да",$C84,1)</f>
        <v>0</v>
      </c>
      <c r="HS84" s="122">
        <f>'Тест ответы'!HQ85*'Показатели'!$F$288*IF($HS$4="да",$C84,1)</f>
        <v>0</v>
      </c>
      <c r="HT84" s="122">
        <f>'Тест ответы'!HR85*'Показатели'!$F$289*IF(HT$4="да",$C84,1)</f>
        <v>0</v>
      </c>
      <c r="HU84" s="122">
        <f>'Тест ответы'!HS85*'Показатели'!$F$290*IF($HU$4="да",$C84,1)</f>
        <v>0</v>
      </c>
      <c r="HV84" s="122">
        <f>'Тест ответы'!HT85*'Показатели'!$F$291*IF($HV$4="да",$C84,1)</f>
        <v>0</v>
      </c>
      <c r="HW84" s="122">
        <f>'Тест ответы'!HU85*'Показатели'!$F$292*IF($HW$4="да",$C84,1)</f>
        <v>0</v>
      </c>
      <c r="HX84" s="122" t="str">
        <f>'Тест ответы'!HV85*#REF!*C84</f>
        <v>#REF!</v>
      </c>
      <c r="HY84" s="133" t="str">
        <f>'Тест ответы'!HW85*#REF!*C84</f>
        <v>#REF!</v>
      </c>
      <c r="HZ84" s="122">
        <f>'Тест ответы'!HX85*'Показатели'!$F$295*IF(HZ$4="да",$C84,1)</f>
        <v>0</v>
      </c>
      <c r="IA84" s="122">
        <f>'Тест ответы'!HY85*'Показатели'!$F$296*IF(IA$4="да",$C84,1)</f>
        <v>0</v>
      </c>
      <c r="IB84" s="122">
        <f>'Тест ответы'!HZ85*'Показатели'!$F$297*IF(IB$4="да",$C84,1)</f>
        <v>0</v>
      </c>
      <c r="IC84" s="122">
        <f>'Тест ответы'!IA85*'Показатели'!$F$299*IF(IC$4="да",$C84,1)</f>
        <v>0</v>
      </c>
      <c r="ID84" s="122">
        <f>'Тест ответы'!IB85*'Показатели'!$F$300*IF(ID$4="да",$C84,1)</f>
        <v>0</v>
      </c>
      <c r="IE84" s="122">
        <f>'Тест ответы'!IC85*'Показатели'!$F$301*IF(IE$4="да",$C84,1)</f>
        <v>0</v>
      </c>
      <c r="IF84" s="122">
        <f>'Тест ответы'!ID85*'Показатели'!$F$303*IF(IF$4="да",$C84,1)</f>
        <v>0</v>
      </c>
      <c r="IG84" s="122">
        <f>'Тест ответы'!IE85*'Показатели'!$F$304*IF(IG$4="да",$C84,1)</f>
        <v>0</v>
      </c>
      <c r="IH84" s="122">
        <f>'Тест ответы'!IF85*'Показатели'!$F$305*IF(IH$4="да",$C84,1)</f>
        <v>0</v>
      </c>
      <c r="II84" s="122">
        <f>'Тест ответы'!IG85*'Показатели'!$F$307*IF(II$4="да",$C84,1)</f>
        <v>0</v>
      </c>
      <c r="IJ84" s="122">
        <f>'Тест ответы'!IH85*'Показатели'!$F$308*IF(IJ$4="да",$C84,1)</f>
        <v>0</v>
      </c>
      <c r="IK84" s="122">
        <f>'Тест ответы'!II85*'Показатели'!$F$309*IF(IK$4="да",$C84,1)</f>
        <v>0</v>
      </c>
      <c r="IL84" s="122">
        <f>'Тест ответы'!IJ85*'Показатели'!$F$313*IF(IL$4="да",$C84,1)</f>
        <v>0</v>
      </c>
      <c r="IM84" s="122">
        <f>'Тест ответы'!IK85*'Показатели'!$F$314*IF(IM$4="да",$C84,1)</f>
        <v>0</v>
      </c>
      <c r="IN84" s="122">
        <f>'Тест ответы'!IL85*'Показатели'!$F$315*IF(IN$4="да",$C84,1)</f>
        <v>0</v>
      </c>
      <c r="IO84" s="122">
        <f>'Тест ответы'!IM85*'Показатели'!$F$316*IF(IO$4="да",$C84,1)</f>
        <v>0</v>
      </c>
      <c r="IP84" s="122">
        <f>'Тест ответы'!IN85*'Показатели'!$F$317*IF(IP$4="да",$C84,1)</f>
        <v>0</v>
      </c>
      <c r="IQ84" s="122">
        <f>'Тест ответы'!IO85*'Показатели'!$F$318*IF(IQ$4="да",$C84,1)</f>
        <v>0</v>
      </c>
      <c r="IR84" s="122">
        <f>'Тест ответы'!IP85*'Показатели'!$F$320*IF(IR$4="да",$C84,1)</f>
        <v>0</v>
      </c>
      <c r="IS84" s="122">
        <f>'Тест ответы'!IQ85*'Показатели'!$F$321*IF(IS$4="да",$C84,1)</f>
        <v>0</v>
      </c>
      <c r="IT84" s="122">
        <f>'Тест ответы'!IR85*'Показатели'!$F$322*IF(IT$4="да",$C84,1)</f>
        <v>0</v>
      </c>
      <c r="IU84" s="122">
        <f>'Тест ответы'!IS85*'Показатели'!$F$323*IF(IU$4="да",$C84,1)</f>
        <v>0</v>
      </c>
      <c r="IV84" s="122">
        <f>'Тест ответы'!IT85*'Показатели'!$F$324*IF(IV$4="да",$C84,1)</f>
        <v>0</v>
      </c>
      <c r="IW84" s="122">
        <f>'Тест ответы'!IU85*'Показатели'!$F$325*IF(IW$4="да",$C84,1)</f>
        <v>0</v>
      </c>
      <c r="IX84" s="122">
        <f>'Тест ответы'!IV85*'Показатели'!$F$327*IF(IX$4="да",$C84,1)</f>
        <v>0</v>
      </c>
      <c r="IY84" s="122">
        <f>'Тест ответы'!IW85*'Показатели'!$F$328*IF(IY$4="да",$C84,1)</f>
        <v>0</v>
      </c>
      <c r="IZ84" s="132">
        <f>'Тест ответы'!IX85*'Показатели'!$F$331*IF(IZ$4="да",$C84,1)</f>
        <v>0</v>
      </c>
      <c r="JA84" s="122">
        <f>'Тест ответы'!IY85*'Показатели'!$F$332*IF(JA$4="да",$C84,1)</f>
        <v>0</v>
      </c>
      <c r="JB84" s="122">
        <f>'Тест ответы'!IZ85*'Показатели'!$F$333*IF(JB$4="да",$C84,1)</f>
        <v>0</v>
      </c>
      <c r="JC84" s="122">
        <f>'Тест ответы'!JA85*'Показатели'!$F$334*IF(JC$4="да",$C84,1)</f>
        <v>0</v>
      </c>
      <c r="JD84" s="122">
        <f>'Тест ответы'!JB85*'Показатели'!$F$335*IF(JD$4="да",$C84,1)</f>
        <v>0</v>
      </c>
      <c r="JE84" s="122">
        <f>'Тест ответы'!JC85*'Показатели'!$F$336*IF(JE$4="да",$C84,1)</f>
        <v>0</v>
      </c>
      <c r="JF84" s="122">
        <f>'Тест ответы'!JD85*'Показатели'!$F$338*IF(JF$4="да",$C84,1)</f>
        <v>0</v>
      </c>
      <c r="JG84" s="122">
        <f>'Тест ответы'!JE85*'Показатели'!$F$339*IF(JG$4="да",$C84,1)</f>
        <v>0</v>
      </c>
      <c r="JH84" s="122">
        <f>'Тест ответы'!JF85*'Показатели'!$F$341*IF(JH$4="да",$C84,1)</f>
        <v>0</v>
      </c>
      <c r="JI84" s="122">
        <f>'Тест ответы'!JG85*'Показатели'!$F$342*IF(JI$4="да",$C84,1)</f>
        <v>0</v>
      </c>
      <c r="JJ84" s="122">
        <f>'Тест ответы'!JH85*'Показатели'!$F$343*IF(JJ$4="да",$C84,1)</f>
        <v>0</v>
      </c>
      <c r="JK84" s="122">
        <f>'Тест ответы'!JI85*'Показатели'!$F$344*IF(JK$4="да",$C84,1)</f>
        <v>0</v>
      </c>
      <c r="JL84" s="122">
        <f>'Тест ответы'!JJ85*'Показатели'!$F$345*IF(JL$4="да",$C84,1)</f>
        <v>0</v>
      </c>
      <c r="JM84" s="122">
        <f>'Тест ответы'!JK85*'Показатели'!$F$346*IF(JM$4="да",$C84,1)</f>
        <v>0</v>
      </c>
      <c r="JN84" s="122">
        <f>'Тест ответы'!JL85*'Показатели'!$F$347*IF(JN$4="да",$C84,1)</f>
        <v>0</v>
      </c>
      <c r="JO84" s="122">
        <f>'Тест ответы'!JM85*'Показатели'!$F$348*IF(JO$4="да",$C84,1)</f>
        <v>0</v>
      </c>
      <c r="JP84" s="122">
        <f>'Тест ответы'!JN85*'Показатели'!$F$349*IF(JP$4="да",$C84,1)</f>
        <v>0</v>
      </c>
      <c r="JQ84" s="122">
        <f>'Тест ответы'!JO85*'Показатели'!$F$350*IF(JQ$4="да",$C84,1)</f>
        <v>0</v>
      </c>
      <c r="JR84" s="122">
        <f>'Тест ответы'!JP85*'Показатели'!$F$351*IF(JR$4="да",$C84,1)</f>
        <v>0</v>
      </c>
      <c r="JS84" s="122">
        <f>'Тест ответы'!JQ85*'Показатели'!$F$352*IF(JS$4="да",$C84,1)</f>
        <v>0</v>
      </c>
      <c r="JT84" s="122">
        <f>'Тест ответы'!JR85*'Показатели'!$F$353*IF(JT$4="да",$C84,1)</f>
        <v>0</v>
      </c>
      <c r="JU84" s="122">
        <f>'Тест ответы'!JS85*'Показатели'!$F$354*IF(JU$4="да",$C84,1)</f>
        <v>0</v>
      </c>
      <c r="JV84" s="122">
        <f>'Тест ответы'!JT85*'Показатели'!$F$355*IF(JV$4="да",$C84,1)</f>
        <v>0</v>
      </c>
      <c r="JW84" s="122">
        <f>'Тест ответы'!JU85*'Показатели'!$F$356*IF(JW$4="да",$C84,1)</f>
        <v>0</v>
      </c>
      <c r="JX84" s="122">
        <f>'Тест ответы'!JV85*'Показатели'!$F$357*IF(JX$4="да",$C84,1)</f>
        <v>0</v>
      </c>
      <c r="JY84" s="122">
        <f>'Тест ответы'!JW85*'Показатели'!$F$358*IF(JY$4="да",$C84,1)</f>
        <v>0</v>
      </c>
      <c r="JZ84" s="122">
        <f>'Тест ответы'!JX85*'Показатели'!$F$360*IF(JZ$4="да",$C84,1)</f>
        <v>0</v>
      </c>
      <c r="KA84" s="122">
        <f>'Тест ответы'!JY85*'Показатели'!$F$361*IF(KA$4="да",$C84,1)</f>
        <v>0</v>
      </c>
      <c r="KB84" s="122">
        <f>'Тест ответы'!JZ85*'Показатели'!$F$362*IF(KB$4="да",$C84,1)</f>
        <v>0</v>
      </c>
      <c r="KC84" s="122">
        <f>'Тест ответы'!KA85*'Показатели'!$F$363*IF(KC$4="да",$C84,1)</f>
        <v>0</v>
      </c>
      <c r="KD84" s="122">
        <f>'Тест ответы'!KB85*'Показатели'!$F$364*IF(KD$4="да",$C84,1)</f>
        <v>0</v>
      </c>
      <c r="KE84" s="136">
        <f>'Тест ответы'!KC85*'Показатели'!$F$365*IF(KE$4="да",$C84,1)</f>
        <v>0</v>
      </c>
      <c r="KF84" s="122">
        <f>'Тест ответы'!KD85*'Показатели'!$F$380*IF(KF$4="да",A84,1)</f>
        <v>0</v>
      </c>
      <c r="KG84" s="122">
        <f>'Тест ответы'!KE85*'Показатели'!$F$383*IF(KG$4="да",B84,1)</f>
        <v>0</v>
      </c>
      <c r="KH84" s="133">
        <f>'Тест ответы'!KF85*'Показатели'!$F$385*IF(KH$4="да",C84,1)</f>
        <v>0</v>
      </c>
      <c r="KI84" s="122">
        <f>'Тест ответы'!KG85*'Показатели'!$F$387*IF($KI$4="да",C84,1)</f>
        <v>0</v>
      </c>
      <c r="KJ84" s="122">
        <f>'Тест ответы'!KH85*'Показатели'!$F$388*IF($KJ$4="да",C84,1)</f>
        <v>0</v>
      </c>
      <c r="KK84" s="122">
        <f>'Тест ответы'!KI85*'Показатели'!$F$389*IF($KK$4="да",C84,1)</f>
        <v>0</v>
      </c>
      <c r="KL84" s="132">
        <f>'Тест ответы'!KJ85*'Показатели'!$F$391*IF(KL$4="да",C84,1)</f>
        <v>0</v>
      </c>
      <c r="KM84" s="122">
        <f>'Тест ответы'!KK85*'Показатели'!$F$392*IF(KM$4="да",D84,1)</f>
        <v>0</v>
      </c>
      <c r="KN84" s="132">
        <f>'Тест ответы'!KL85*'Показатели'!$F$394*IF($KN$4="да",C84,1)</f>
        <v>0</v>
      </c>
      <c r="KO84" s="133">
        <f>'Тест ответы'!KM85*'Показатели'!$F$395*IF($KO$4="да",C84,1)</f>
        <v>0</v>
      </c>
      <c r="KP84" s="122">
        <f>'Тест ответы'!KN85*'Показатели'!$F$397*IF($KP$4="да",$C84,1)</f>
        <v>0</v>
      </c>
      <c r="KQ84" s="122">
        <f>'Тест ответы'!KO85*'Показатели'!$F$398*IF($KQ$4="да",$C84,1)</f>
        <v>0</v>
      </c>
      <c r="KR84" s="122">
        <f>'Тест ответы'!KP85*'Показатели'!$F$400*IF($KR$4="да",$C84,1)</f>
        <v>0</v>
      </c>
      <c r="KS84" s="133">
        <f>'Тест ответы'!KQ85*'Показатели'!$F$401*IF($KS$4="да",$C84,1)</f>
        <v>0</v>
      </c>
      <c r="KT84" s="122">
        <f>'Тест ответы'!KR85*'Показатели'!$F$403*IF($KT$4="да",$C84,1)</f>
        <v>0</v>
      </c>
      <c r="KU84" s="122">
        <f>'Тест ответы'!KS85*'Показатели'!$F$405*IF($KU$4="да",$C84,1)</f>
        <v>0</v>
      </c>
      <c r="KV84" s="130">
        <f>'Тест ответы'!KT85*'Показатели'!$F$408*IF($KV$4="да",$C84,1)</f>
        <v>0</v>
      </c>
      <c r="KW84" s="122">
        <f>'Тест ответы'!KU85*'Показатели'!$F$409*IF($KW$4="да",$C84,1)</f>
        <v>0</v>
      </c>
      <c r="KX84" s="122">
        <f>'Тест ответы'!KV85*'Показатели'!$F$410*IF($KX$4="да",$C84,1)</f>
        <v>0</v>
      </c>
      <c r="KY84" s="122">
        <f>'Тест ответы'!KW85*'Показатели'!$F$411*IF($KY$4="да",$C84,1)</f>
        <v>0</v>
      </c>
      <c r="KZ84" s="132">
        <f>'Тест ответы'!KX85*'Показатели'!$F$413*IF($KZ$4="да",$C84,1)</f>
        <v>0</v>
      </c>
      <c r="LA84" s="122">
        <f>'Тест ответы'!KY85*'Показатели'!$F$415*IF($LA$4="да",$C84,1)</f>
        <v>0</v>
      </c>
      <c r="LB84" s="122">
        <f>'Тест ответы'!KZ85*'Показатели'!$F$416*IF($LB$4="да",$C84,1)</f>
        <v>0</v>
      </c>
      <c r="LC84" s="122">
        <f>'Тест ответы'!LA85*'Показатели'!$F$417*IF($LC$4="да",$C84,1)</f>
        <v>0</v>
      </c>
      <c r="LD84" s="132">
        <f>'Тест ответы'!LB85*'Показатели'!$F$420*IF($LD$4="да",$C84,1)</f>
        <v>0</v>
      </c>
      <c r="LE84" s="122">
        <f>'Тест ответы'!LC85*'Показатели'!$F$422*IF($LE$4="да",$C84,1)</f>
        <v>0</v>
      </c>
      <c r="LF84" s="122">
        <f>'Тест ответы'!LD85*'Показатели'!$F$423*IF($LF$4="да",$C84,1)</f>
        <v>0</v>
      </c>
      <c r="LG84" s="122">
        <f>'Тест ответы'!LE85*'Показатели'!$F$424*IF($LG$4="да",$C84,1)</f>
        <v>0</v>
      </c>
      <c r="LH84" s="132">
        <f>'Тест ответы'!LF85*'Показатели'!$F$426*IF(LH$4="да",$C84,1)</f>
        <v>0</v>
      </c>
      <c r="LI84" s="122">
        <f>'Тест ответы'!LG85*'Показатели'!$F$427*IF($LI$4="да",$C84,1)</f>
        <v>0</v>
      </c>
      <c r="LJ84" s="122">
        <f>'Тест ответы'!LH85*'Показатели'!$F$428*IF($LJ$4="да",$C84,1)</f>
        <v>0</v>
      </c>
      <c r="LK84" s="122">
        <f>'Тест ответы'!LI85*'Показатели'!$F$429*IF($LK$4="да",$C84,1)</f>
        <v>0</v>
      </c>
      <c r="LL84" s="122">
        <f>'Тест ответы'!LJ85*'Показатели'!$F$430*IF($LI$4="да",$C84,1)</f>
        <v>0</v>
      </c>
      <c r="LM84" s="125">
        <f>'Тест ответы'!LK85*'Показатели'!$F$461*IF(LM$4="да",$C84,1)</f>
        <v>0</v>
      </c>
      <c r="LN84" s="126">
        <f>'Тест ответы'!LL85*'Показатели'!$F$462*IF(LN$4="да",$C84,1)</f>
        <v>0</v>
      </c>
      <c r="LO84" s="126">
        <f>'Тест ответы'!LM85*'Показатели'!$F$463*IF(LO$4="да",$C84,1)</f>
        <v>0</v>
      </c>
      <c r="LP84" s="126">
        <f>'Тест ответы'!LN85*'Показатели'!$F$464*IF(LP$4="да",$C84,1)</f>
        <v>0</v>
      </c>
      <c r="LQ84" s="126">
        <f>'Тест ответы'!LO85*'Показатели'!$F$466*IF(LQ$4="да",$C84,1)</f>
        <v>0</v>
      </c>
      <c r="LR84" s="126">
        <f>'Тест ответы'!LP85*'Показатели'!$F$467*IF(LR$4="да",$C84,1)</f>
        <v>0</v>
      </c>
      <c r="LS84" s="126">
        <f>'Тест ответы'!LQ85*'Показатели'!$F$468*IF(LS$4="да",$C84,1)</f>
        <v>0</v>
      </c>
      <c r="LT84" s="135">
        <f>'Тест ответы'!LR85*'Показатели'!$F$469*IF(LT$4="да",$C84,1)</f>
        <v>0</v>
      </c>
      <c r="LU84" s="122">
        <f>'Тест ответы'!LS85*'Показатели'!$F$472*IF($LU$4="да",$C84,1)</f>
        <v>0</v>
      </c>
      <c r="LV84" s="122">
        <f>'Тест ответы'!LT85*'Показатели'!$F$473*IF($LV$4="да",$C84,1)</f>
        <v>0</v>
      </c>
      <c r="LW84" s="122">
        <f>'Тест ответы'!LU85*'Показатели'!$F$474*IF($LW$4="да",$C84,1)</f>
        <v>0</v>
      </c>
      <c r="LX84" s="122">
        <f>'Тест ответы'!LV85*'Показатели'!$F$476*IF($LX$4="да",$C84,1)</f>
        <v>0</v>
      </c>
      <c r="LY84" s="122">
        <f>'Тест ответы'!LW85*'Показатели'!$F$477*IF($LY$4="да",$C84,1)</f>
        <v>0</v>
      </c>
      <c r="LZ84" s="122">
        <f>'Тест ответы'!LX85*'Показатели'!$F$478*IF(LZ$4="да",$C84,1)</f>
        <v>0</v>
      </c>
      <c r="MA84" s="122">
        <f>'Тест ответы'!LY85*'Показатели'!$F$479*IF($MA$4="да",$C84,1)</f>
        <v>0</v>
      </c>
      <c r="MB84" s="122">
        <f>'Тест ответы'!LZ85*'Показатели'!$F$480*IF($MB$4="да",$C84,1)</f>
        <v>0</v>
      </c>
      <c r="MC84" s="122">
        <f>'Тест ответы'!MA85*'Показатели'!$F$481*IF($MC$4="да",$C84,1)</f>
        <v>0</v>
      </c>
      <c r="MD84" s="122">
        <f>'Тест ответы'!MB85*'Показатели'!$F$483*IF($MD$4="да",$C84,1)</f>
        <v>0</v>
      </c>
      <c r="ME84" s="122">
        <f>'Тест ответы'!MC85*'Показатели'!$F$484*IF($ME$4="да",$C84,1)</f>
        <v>0</v>
      </c>
      <c r="MF84" s="122">
        <f>'Тест ответы'!MD85*'Показатели'!$F$486*IF($MF$4="да",$C84,1)</f>
        <v>0</v>
      </c>
      <c r="MG84" s="136">
        <f>'Тест ответы'!ME85*'Показатели'!F$487*IF(MG$4="да",$C84,1)</f>
        <v>0</v>
      </c>
      <c r="MH84" s="126">
        <f>'Тест ответы'!MF85*'Показатели'!$F$489*IF($MH$4="да",$C84,1)</f>
        <v>0</v>
      </c>
      <c r="MI84" s="126">
        <f>'Тест ответы'!MG85*'Показатели'!$F$490*IF($MI$4="да",$C84,1)</f>
        <v>0</v>
      </c>
      <c r="MJ84" s="126">
        <f>'Тест ответы'!MH85*'Показатели'!$F$491*IF($MJ$4="да",$C84,1)</f>
        <v>0</v>
      </c>
      <c r="MK84" s="126">
        <f>'Тест ответы'!MI85*'Показатели'!$F$492*IF($MK$4="да",$C84,1)</f>
        <v>0</v>
      </c>
      <c r="ML84" s="126">
        <f>'Тест ответы'!MJ85*'Показатели'!$F$493*IF($ML$4="да",$C84,1)</f>
        <v>0</v>
      </c>
      <c r="MM84" s="126">
        <f>'Тест ответы'!MK85*'Показатели'!$F$494*IF($MM$4="да",$C84,1)</f>
        <v>0</v>
      </c>
      <c r="MN84" s="126">
        <f>'Тест ответы'!ML85*'Показатели'!$F$495*IF($MN$4="да",$C84,1)</f>
        <v>0</v>
      </c>
      <c r="MO84" s="126">
        <f>'Тест ответы'!MM85*'Показатели'!$F$496*IF($MO$4="да",$C84,1)</f>
        <v>0</v>
      </c>
      <c r="MP84" s="126">
        <f>'Тест ответы'!MN85*'Показатели'!$F$497*IF($MP$4="да",$C84,1)</f>
        <v>0</v>
      </c>
      <c r="MQ84" s="126">
        <f>'Тест ответы'!MO85*'Показатели'!$F$498*IF($MQ$4="да",$C84,1)</f>
        <v>0</v>
      </c>
      <c r="MR84" s="126">
        <f>'Тест ответы'!MP85*'Показатели'!$F$499*IF($MR$4="да",$C84,1)</f>
        <v>0</v>
      </c>
      <c r="MS84" s="126">
        <f>'Тест ответы'!MQ85*'Показатели'!$F$500*IF($MS$4="да",$C84,1)</f>
        <v>0</v>
      </c>
      <c r="MT84" s="126">
        <f>'Тест ответы'!MR85*'Показатели'!$F$501*IF(MT$4="да",$C84,1)</f>
        <v>0</v>
      </c>
      <c r="MU84" s="126">
        <f>'Тест ответы'!MS85*'Показатели'!$F$502*IF(MU$4="да",$C84,1)</f>
        <v>0</v>
      </c>
      <c r="MV84" s="126">
        <f>'Тест ответы'!MT85*'Показатели'!$F$503*IF(MV$4="да",$C84,1)</f>
        <v>0</v>
      </c>
      <c r="MW84" s="126">
        <f>'Тест ответы'!MU85*'Показатели'!$F$504*IF($MW$4="да",$C84,1)</f>
        <v>0</v>
      </c>
      <c r="MX84" s="126">
        <f>'Тест ответы'!MV85*'Показатели'!$F$505*IF(MX$4="да",$C84,1)</f>
        <v>0</v>
      </c>
      <c r="MY84" s="126">
        <f>'Тест ответы'!MW85*'Показатели'!$F$506*IF(MY$4="да",$C84,1)</f>
        <v>0</v>
      </c>
      <c r="MZ84" s="126">
        <f>'Тест ответы'!MX85*'Показатели'!$F$507*IF(MZ$4="да",$C84,1)</f>
        <v>0</v>
      </c>
      <c r="NA84" s="126">
        <f>'Тест ответы'!MY85*'Показатели'!$F$508*IF(NA$4="да",$C84,1)</f>
        <v>0</v>
      </c>
      <c r="NB84" s="126">
        <f>'Тест ответы'!MZ85*'Показатели'!$F$509*IF(NB$4="да",$C84,1)</f>
        <v>0</v>
      </c>
      <c r="NC84" s="126">
        <f>'Тест ответы'!NA85*'Показатели'!$F$510*IF(NC$4="да",$C84,1)</f>
        <v>0</v>
      </c>
      <c r="ND84" s="126">
        <f>'Тест ответы'!NB85*'Показатели'!$F$511*IF(ND$4="да",$C84,1)</f>
        <v>0</v>
      </c>
      <c r="NE84" s="126">
        <f>'Тест ответы'!NC85*'Показатели'!$F$512*IF(NE$4="да",$C84,1)</f>
        <v>0</v>
      </c>
      <c r="NF84" s="126">
        <f>'Тест ответы'!ND85*'Показатели'!$F$513*IF(NF$4="да",$C84,1)</f>
        <v>0</v>
      </c>
      <c r="NG84" s="126">
        <f>'Тест ответы'!NE85*'Показатели'!$F$514*IF(NG$4="да",$C84,1)</f>
        <v>0</v>
      </c>
      <c r="NH84" s="126">
        <f>'Тест ответы'!NF85*'Показатели'!$F$515*IF(NH$4="да",$C84,1)</f>
        <v>0</v>
      </c>
      <c r="NI84" s="134">
        <f>'Тест ответы'!NG85*'Показатели'!$F$516*IF($NI$4="да",$C84,1)</f>
        <v>0</v>
      </c>
      <c r="NJ84" s="126">
        <f>'Тест ответы'!NH85*'Показатели'!$F$518*IF(NJ$4="да",$C84,1)</f>
        <v>0</v>
      </c>
      <c r="NK84" s="126">
        <f>'Тест ответы'!NI85*'Показатели'!$F$519*IF(NK$4="да",$C84,1)</f>
        <v>0</v>
      </c>
      <c r="NL84" s="126">
        <f>'Тест ответы'!NJ85*'Показатели'!$F$520*IF(NL$4="да",$C84,1)</f>
        <v>0</v>
      </c>
      <c r="NM84" s="126">
        <f>'Тест ответы'!NK85*'Показатели'!$F$521*IF(NM$4="да",$C84,1)</f>
        <v>0</v>
      </c>
      <c r="NN84" s="126">
        <f>'Тест ответы'!NL85*'Показатели'!$F$522*IF(NN$4="да",$C84,1)</f>
        <v>0</v>
      </c>
      <c r="NO84" s="126">
        <f>'Тест ответы'!NM85*'Показатели'!$F$523*IF(NO$4="да",$C84,1)</f>
        <v>0</v>
      </c>
      <c r="NP84" s="126">
        <f>'Тест ответы'!NN85*'Показатели'!G$524*IF(NP$4="да",$C84,1)</f>
        <v>0</v>
      </c>
      <c r="NQ84" s="126">
        <f>'Тест ответы'!NO85*'Показатели'!H$525*IF(NQ$4="да",$C84,1)</f>
        <v>0</v>
      </c>
      <c r="NR84" s="126">
        <f>'Тест ответы'!NP85*'Показатели'!I$526*IF(NR$4="да",$C84,1)</f>
        <v>0</v>
      </c>
      <c r="NS84" s="126">
        <f>'Тест ответы'!NQ85*'Показатели'!$F$527*IF(NS$4="да",$C84,1)</f>
        <v>0</v>
      </c>
      <c r="NT84" s="126">
        <f>'Тест ответы'!NR85*'Показатели'!$F$528*IF(NT$4="да",$C84,1)</f>
        <v>0</v>
      </c>
      <c r="NU84" s="126">
        <f>'Тест ответы'!NS85*'Показатели'!$F$529*IF(NU$4="да",$C84,1)</f>
        <v>0</v>
      </c>
      <c r="NV84" s="135">
        <f>'Тест ответы'!NT85*'Показатели'!$F$530*IF(NV$4="да",$C84,1)</f>
        <v>0</v>
      </c>
      <c r="NW84" s="126">
        <f>'Тест ответы'!NU85*'Показатели'!$F$533*IF($NW$4="да",$C84,1)</f>
        <v>0</v>
      </c>
      <c r="NX84" s="126">
        <f>'Тест ответы'!NV85*'Показатели'!$F$534*IF($NX$4="да",$C84,1)</f>
        <v>0</v>
      </c>
      <c r="NY84" s="127">
        <f>'Тест ответы'!NW85*'Показатели'!$F$536*IF($NY$4="да",$C84,1)</f>
        <v>0</v>
      </c>
      <c r="NZ84" s="126">
        <f>'Тест ответы'!NX85*'Показатели'!$F$537*IF($NZ$4="да",$C84,1)</f>
        <v>0</v>
      </c>
      <c r="OA84" s="127">
        <f>'Тест ответы'!NY85*'Показатели'!$F$539*IF(OA$4="да",$C84,1)</f>
        <v>0</v>
      </c>
      <c r="OB84" s="126">
        <f>'Тест ответы'!NZ85*'Показатели'!$F$540*IF(OB$4="да",$C84,1)</f>
        <v>0</v>
      </c>
      <c r="OC84" s="126">
        <f>'Тест ответы'!OA85*'Показатели'!$F$541*IF(OC$4="да",$C84,1)</f>
        <v>0</v>
      </c>
      <c r="OD84" s="126">
        <f>'Тест ответы'!OB85*'Показатели'!$F$542*IF(OD$4="да",$C84,1)</f>
        <v>0</v>
      </c>
      <c r="OE84" s="126">
        <f>'Тест ответы'!OC85*'Показатели'!$F$543*IF(OE$4="да",$C84,1)</f>
        <v>0</v>
      </c>
      <c r="OF84" s="126">
        <f>'Тест ответы'!OD85*'Показатели'!$F$544*IF(OF$4="да",$C84,1)</f>
        <v>0</v>
      </c>
      <c r="OG84" s="127">
        <f>'Тест ответы'!OE85*'Показатели'!$F$546*IF(OG$4="да",$C84,1)</f>
        <v>0</v>
      </c>
      <c r="OH84" s="126">
        <f>'Тест ответы'!OF85*'Показатели'!$F$547*IF(OH$4="да",$C84,1)</f>
        <v>0</v>
      </c>
      <c r="OI84" s="126">
        <f>'Тест ответы'!OG85*'Показатели'!$F$548*IF(OI$4="да",$C84,1)</f>
        <v>0</v>
      </c>
      <c r="OJ84" s="126">
        <f>'Тест ответы'!OH85*'Показатели'!$F$549*IF(OJ$4="да",$C84,1)</f>
        <v>0</v>
      </c>
      <c r="OK84" s="126">
        <f>'Тест ответы'!OI85*'Показатели'!$F$550*IF(OK$4="да",$C84,1)</f>
        <v>0</v>
      </c>
      <c r="OL84" s="126">
        <f>'Тест ответы'!OJ85*'Показатели'!$F$551*IF(OL$4="да",$C84,1)</f>
        <v>0</v>
      </c>
      <c r="OM84" s="137">
        <f>'Тест ответы'!OK85*'Показатели'!$F$554*IF($OM$4="да",$C84,1)</f>
        <v>0</v>
      </c>
      <c r="ON84" s="134">
        <f>'Тест ответы'!OL85*'Показатели'!$F$555*IF($ON$4="да",$C84,1)</f>
        <v>0</v>
      </c>
      <c r="OO84" s="126">
        <f>'Тест ответы'!OM85*'Показатели'!$F$557*IF($OO$4="да",$C84,1)</f>
        <v>0</v>
      </c>
      <c r="OP84" s="135">
        <f>'Тест ответы'!ON85*'Показатели'!$F$558*IF($OP$4="да",$C84,1)</f>
        <v>0</v>
      </c>
      <c r="OQ84" s="127">
        <f>'Тест ответы'!OO85*'Показатели'!$F$564*IF(OQ$4="да",$C84,1)</f>
        <v>0</v>
      </c>
      <c r="OR84" s="126">
        <f>'Тест ответы'!OP85*'Показатели'!$F$565*IF(OR$4="да",$C84,1)</f>
        <v>0</v>
      </c>
      <c r="OS84" s="126">
        <f>'Тест ответы'!OQ85*'Показатели'!$F$566*IF(OS$4="да",$C84,1)</f>
        <v>0</v>
      </c>
      <c r="OT84" s="126">
        <f>'Тест ответы'!OR85*'Показатели'!$F$567*IF(OT$4="да",$C84,1)</f>
        <v>0</v>
      </c>
      <c r="OU84" s="126">
        <f>'Тест ответы'!OS85*'Показатели'!$F$568*IF(OU$4="да",$C84,1)</f>
        <v>0</v>
      </c>
      <c r="OV84" s="126">
        <f>'Тест ответы'!OT85*'Показатели'!$F$569*IF(OV$4="да",$C84,1)</f>
        <v>0</v>
      </c>
      <c r="OW84" s="127">
        <f>'Тест ответы'!OU85*'Показатели'!$F$574*IF(OW$4="да",$C84,1)</f>
        <v>0</v>
      </c>
      <c r="OX84" s="126">
        <f>'Тест ответы'!OV85*'Показатели'!$F$575*IF(OX$4="да",$C84,1)</f>
        <v>0</v>
      </c>
      <c r="OY84" s="126">
        <f>'Тест ответы'!OW85*'Показатели'!$F$576*IF(OY$4="да",$C84,1)</f>
        <v>0</v>
      </c>
      <c r="OZ84" s="126">
        <f>'Тест ответы'!OX85*'Показатели'!$F$577*IF(OZ$4="да",$C84,1)</f>
        <v>0</v>
      </c>
      <c r="PA84" s="126">
        <f>'Тест ответы'!OY85*'Показатели'!$F$578*IF(PA$4="да",$C84,1)</f>
        <v>0</v>
      </c>
      <c r="PB84" s="126">
        <f>'Тест ответы'!OZ85*'Показатели'!$F$579*IF(PB$4="да",$C84,1)</f>
        <v>0</v>
      </c>
      <c r="PC84" s="137">
        <f>'Тест ответы'!PA85*'Показатели'!$F$584*IF($PC$4="да",$C84,1)</f>
        <v>0</v>
      </c>
      <c r="PD84" s="126">
        <f>'Тест ответы'!PB85*'Показатели'!$F$585*IF($PD$4="да",$C84,1)</f>
        <v>0</v>
      </c>
      <c r="PE84" s="126">
        <f>'Тест ответы'!PC85*'Показатели'!$F$587*IF($PE$4="да",$C84,1)</f>
        <v>0</v>
      </c>
      <c r="PF84" s="126">
        <f>'Тест ответы'!PD85*'Показатели'!$F$588*IF($PF$4="да",$C84,1)</f>
        <v>0</v>
      </c>
      <c r="PG84" s="126">
        <f>'Тест ответы'!PE85*'Показатели'!$F$589*IF($PG$4="да",$C84,1)</f>
        <v>0</v>
      </c>
      <c r="PH84" s="126">
        <f>'Тест ответы'!PF85*'Показатели'!$F$590*IF($PH$4="да",$C84,1)</f>
        <v>0</v>
      </c>
      <c r="PI84" s="126">
        <f>'Тест ответы'!PG85*'Показатели'!$F$591*IF($PI$4="да",$C84,1)</f>
        <v>0</v>
      </c>
      <c r="PJ84" s="126">
        <f>'Тест ответы'!PH85*'Показатели'!$F$592*IF($PJ$4="да",$C84,1)</f>
        <v>0</v>
      </c>
      <c r="PK84" s="126">
        <f>'Тест ответы'!PI85*'Показатели'!$F$593*IF($PK$4="да",$C84,1)</f>
        <v>0</v>
      </c>
      <c r="PL84" s="126">
        <f>'Тест ответы'!PJ85*'Показатели'!$F$594*IF($PL$4="да",$C84,1)</f>
        <v>0</v>
      </c>
      <c r="PM84" s="126">
        <f>'Тест ответы'!PK85*'Показатели'!$F$595*IF($PM$4="да",$C84,1)</f>
        <v>0</v>
      </c>
      <c r="PN84" s="126">
        <f>'Тест ответы'!PL85*'Показатели'!$F$596*IF($PN$4="да",$C84,1)</f>
        <v>0</v>
      </c>
      <c r="PO84" s="126">
        <f>'Тест ответы'!PM85*'Показатели'!$F$597*IF($PO$4="да",$C84,1)</f>
        <v>0</v>
      </c>
      <c r="PP84" s="126">
        <f>'Тест ответы'!PN85*'Показатели'!$F$599*IF($PP$4="да",$C84,1)</f>
        <v>0</v>
      </c>
      <c r="PQ84" s="126">
        <f>'Тест ответы'!PO85*'Показатели'!$F$600*IF($PQ$4="да",$C84,1)</f>
        <v>0</v>
      </c>
      <c r="PR84" s="126">
        <f>'Тест ответы'!PP85*'Показатели'!$F$603*IF($PR$4="да",$C84,1)</f>
        <v>0</v>
      </c>
      <c r="PS84" s="126">
        <f>'Тест ответы'!PQ85*'Показатели'!$F$605*IF($PS$4="да",$C84,1)</f>
        <v>0</v>
      </c>
      <c r="PT84" s="126">
        <f>'Тест ответы'!PR85*'Показатели'!$F$606*IF($PT$4="да",$C84,1)</f>
        <v>0</v>
      </c>
      <c r="PU84" s="126">
        <f>'Тест ответы'!PS85*'Показатели'!$F$607*IF($PU$4="да",$C84,1)</f>
        <v>0</v>
      </c>
      <c r="PV84" s="126">
        <f>'Тест ответы'!PT85*'Показатели'!$F$608*IF($PV$4="да",$C84,1)</f>
        <v>0</v>
      </c>
      <c r="PW84" s="126">
        <f>'Тест ответы'!PU85*'Показатели'!$F$609*IF($PW$4="да",$C84,1)</f>
        <v>0</v>
      </c>
      <c r="PX84" s="126">
        <f>'Тест ответы'!PV85*'Показатели'!$F$610*IF($PX$4="да",$C84,1)</f>
        <v>0</v>
      </c>
      <c r="PY84" s="137">
        <f>'Тест ответы'!PW85*'Показатели'!$F$612*IF(PY$4="да",$C84,1)</f>
        <v>0</v>
      </c>
      <c r="PZ84" s="127">
        <f>'Тест ответы'!PX85*'Показатели'!$F$614*IF(PZ$4="да",$C84,1)</f>
        <v>0</v>
      </c>
      <c r="QA84" s="126">
        <f>'Тест ответы'!PY85*'Показатели'!$F$614*IF(QA$4="да",$C84,1)</f>
        <v>0</v>
      </c>
      <c r="QB84" s="126">
        <f>'Тест ответы'!PZ85*'Показатели'!$F$614*IF(QB$4="да",$C84,1)</f>
        <v>0</v>
      </c>
      <c r="QC84" s="126">
        <f>'Тест ответы'!QA85*'Показатели'!$F$614*IF(QC$4="да",$C84,1)</f>
        <v>0</v>
      </c>
      <c r="QD84" s="126">
        <f>'Тест ответы'!QB85*'Показатели'!$F$614*IF(QD$4="да",$C84,1)</f>
        <v>0</v>
      </c>
      <c r="QE84" s="127">
        <f>'Тест ответы'!QC85*'Показатели'!$F$620*IF(QE$4="да",$C84,1)</f>
        <v>0</v>
      </c>
      <c r="QF84" s="126">
        <f>'Тест ответы'!QD85*'Показатели'!$F$620*IF(QF$4="да",$C84,1)</f>
        <v>0</v>
      </c>
      <c r="QG84" s="126">
        <f>'Тест ответы'!QE85*'Показатели'!$F$620*IF(QG$4="да",$C84,1)</f>
        <v>0</v>
      </c>
      <c r="QH84" s="126">
        <f>'Тест ответы'!QF85*'Показатели'!$F$620*IF(QH$4="да",$C84,1)</f>
        <v>0</v>
      </c>
      <c r="QI84" s="126">
        <f>'Тест ответы'!QG85*'Показатели'!$F$620*IF(QI$4="да",$C84,1)</f>
        <v>0</v>
      </c>
      <c r="QJ84" s="138">
        <f>'Тест ответы'!QH85*'Показатели'!$F$620*IF(QJ$4="да",$C84,1)</f>
        <v>0</v>
      </c>
      <c r="QK84" s="122" t="str">
        <f>'Тест ответы'!QI85*#REF!*IF(QK$4="да",$C84,1)</f>
        <v>#REF!</v>
      </c>
      <c r="QL84" s="122">
        <f>'Тест ответы'!QJ85*'Показатели'!$F$628*IF(QL$4="да",$C84,1)</f>
        <v>0</v>
      </c>
      <c r="QM84" s="122">
        <f>'Тест ответы'!QK85*'Показатели'!$F$629*IF(QM$4="да",$C84,1)</f>
        <v>0</v>
      </c>
      <c r="QN84" s="122">
        <f>'Тест ответы'!QL85*'Показатели'!$F$631*IF(QN$4="да",$C84,1)</f>
        <v>0</v>
      </c>
      <c r="QO84" s="122" t="str">
        <f>'Тест ответы'!QM85*#REF!*IF(QO$4="да",$C84,1)</f>
        <v>#REF!</v>
      </c>
      <c r="QP84" s="136">
        <f>'Тест ответы'!QN85*'Показатели'!$F$632*IF(QP$4="да",$C84,1)</f>
        <v>0</v>
      </c>
      <c r="QQ84" s="126">
        <f>'Тест ответы'!QO85*'Показатели'!$F$635*IF(QQ$4="да",$C84,1)</f>
        <v>0</v>
      </c>
      <c r="QR84" s="126">
        <f>'Тест ответы'!QP85*'Показатели'!$F$636*IF(QR$4="да",$C84,1)</f>
        <v>0</v>
      </c>
      <c r="QS84" s="126">
        <f>'Тест ответы'!QQ85*'Показатели'!$F$638*IF(QS$4="да",$C84,1)</f>
        <v>0</v>
      </c>
      <c r="QT84" s="126">
        <f>'Тест ответы'!QR85*'Показатели'!$F$639*IF(QT$4="да",$C84,1)</f>
        <v>0</v>
      </c>
      <c r="QU84" s="126">
        <f>'Тест ответы'!QS85*'Показатели'!$F$640*IF(QU$4="да",$C84,1)</f>
        <v>0</v>
      </c>
      <c r="QV84" s="126">
        <f>'Тест ответы'!QT85*'Показатели'!$F$641*IF(QV$4="да",$C84,1)</f>
        <v>0</v>
      </c>
      <c r="QW84" s="126">
        <f>'Тест ответы'!QU85*'Показатели'!$F$642*IF(QW$4="да",$C84,1)</f>
        <v>0</v>
      </c>
      <c r="QX84" s="135">
        <f>'Тест ответы'!QV85*'Показатели'!$F$643*IF(QX$4="да",$C84,1)</f>
        <v>0</v>
      </c>
      <c r="QY84" s="131"/>
      <c r="QZ84" s="131"/>
      <c r="RA84" s="131"/>
      <c r="RB84" s="131"/>
      <c r="RC84" s="131"/>
      <c r="RD84" s="131"/>
      <c r="RE84" s="131"/>
      <c r="RF84" s="131"/>
      <c r="RG84" s="131"/>
    </row>
    <row r="85">
      <c r="A85" s="117">
        <v>81.0</v>
      </c>
      <c r="B85" s="118" t="str">
        <f>'Тест ответы'!B86</f>
        <v>Чеченская республика</v>
      </c>
      <c r="C85" s="139">
        <f>VLOOKUP(B85,'Население'!$B$2:$E$90,4,FALSE)</f>
        <v>8.593094032</v>
      </c>
      <c r="D85" s="120" t="str">
        <f t="shared" si="9"/>
        <v>#REF!</v>
      </c>
      <c r="E85" s="121">
        <f>'Тест ответы'!C86*'Показатели'!$F$3*IF(E$4="да",$C85,1)</f>
        <v>0.0005</v>
      </c>
      <c r="F85" s="121">
        <f>'Тест ответы'!D86*'Показатели'!$F$4*IF(F$4="да",$C85,1)</f>
        <v>0</v>
      </c>
      <c r="G85" s="121">
        <f>'Тест ответы'!E86*'Показатели'!$F$5*IF($G$4="да",C85,1)</f>
        <v>0</v>
      </c>
      <c r="H85" s="121">
        <f>'Тест ответы'!F86*'Показатели'!$F$6*IF($H$4="да",C85,1)</f>
        <v>0</v>
      </c>
      <c r="I85" s="121">
        <f>'Тест ответы'!G86*'Показатели'!$F$7*IF(I$4="да",D85,1)</f>
        <v>0</v>
      </c>
      <c r="J85" s="121">
        <f>'Тест ответы'!H86*'Показатели'!$F$8*IF($J$4="да",C85,1)</f>
        <v>0</v>
      </c>
      <c r="K85" s="121">
        <f>'Тест ответы'!I86*'Показатели'!$F$9*IF(K$4="да",D85,1)</f>
        <v>0</v>
      </c>
      <c r="L85" s="121">
        <f>'Тест ответы'!J86*'Показатели'!$F$10*IF(L$4="да",$C85,1)</f>
        <v>0</v>
      </c>
      <c r="M85" s="121">
        <f>'Тест ответы'!K86*'Показатели'!$F$11*IF(M$4="да",$C85,1)</f>
        <v>0</v>
      </c>
      <c r="N85" s="122">
        <f>'Тест ответы'!L86*'Показатели'!$F$12*IF(N$4="да",$C85,1)</f>
        <v>0</v>
      </c>
      <c r="O85" s="123">
        <f>'Тест ответы'!M86*'Показатели'!$F$14*IF(O$4="да",$C85,1)</f>
        <v>0</v>
      </c>
      <c r="P85" s="124">
        <f>'Тест ответы'!N86*'Показатели'!$F$15*IF(P$4="да",$C85,1)</f>
        <v>0</v>
      </c>
      <c r="Q85" s="124">
        <f>'Тест ответы'!O86*'Показатели'!$F$17*IF(Q$4="да",$C85,1)</f>
        <v>0</v>
      </c>
      <c r="R85" s="124">
        <f>'Тест ответы'!P86*'Показатели'!$F$18*IF(R$4="да",$C85,1)</f>
        <v>0</v>
      </c>
      <c r="S85" s="123">
        <f>'Тест ответы'!Q86*'Показатели'!$F$20*IF(S$4="да",$C85,1)</f>
        <v>0</v>
      </c>
      <c r="T85" s="121">
        <f>'Тест ответы'!R86*'Показатели'!$F$21*IF(T$4="да",$C85,1)</f>
        <v>0</v>
      </c>
      <c r="U85" s="121">
        <f>'Тест ответы'!S86*'Показатели'!$F$24*IF(U$4="да",$C85,1)</f>
        <v>0</v>
      </c>
      <c r="V85" s="121">
        <f>'Тест ответы'!T86*'Показатели'!$F$25*IF(V$4="да",$C85,1)</f>
        <v>0</v>
      </c>
      <c r="W85" s="121">
        <f>'Тест ответы'!U86*'Показатели'!$F$26*IF(W$4="да",$C85,1)</f>
        <v>0</v>
      </c>
      <c r="X85" s="121">
        <f>'Тест ответы'!V86*'Показатели'!$F$28*IF(X$4="да",$C85,1)</f>
        <v>0</v>
      </c>
      <c r="Y85" s="121">
        <f>'Тест ответы'!W86*'Показатели'!$F$29*IF(Y$4="да",$C85,1)</f>
        <v>0</v>
      </c>
      <c r="Z85" s="125">
        <f>'Тест ответы'!X86*'Показатели'!$F$33*IF(Z$4="да",$C85,1)</f>
        <v>0</v>
      </c>
      <c r="AA85" s="126">
        <f>'Тест ответы'!Y86*'Показатели'!$F$34*IF(AA$4="да",$C85,1)</f>
        <v>0</v>
      </c>
      <c r="AB85" s="126">
        <f>'Тест ответы'!Z86*'Показатели'!$F$35*IF(AB$4="да",$C85,1)</f>
        <v>0</v>
      </c>
      <c r="AC85" s="126">
        <f>'Тест ответы'!AA86*'Показатели'!$F$36*IF(AC$4="да",$C85,1)</f>
        <v>0</v>
      </c>
      <c r="AD85" s="126">
        <f>'Тест ответы'!AB86*'Показатели'!$F$37*IF(AD$4="да",$C85,1)</f>
        <v>0</v>
      </c>
      <c r="AE85" s="126">
        <f>'Тест ответы'!AC86*'Показатели'!$F$38*IF(AE$4="да",$C85,1)</f>
        <v>0</v>
      </c>
      <c r="AF85" s="126">
        <f>'Тест ответы'!AD86*'Показатели'!$F$39*IF(AF$4="да",$C85,1)</f>
        <v>0</v>
      </c>
      <c r="AG85" s="126">
        <f>'Тест ответы'!AE86*'Показатели'!$F$40*IF(AG$4="да",$C85,1)</f>
        <v>0</v>
      </c>
      <c r="AH85" s="126">
        <f>'Тест ответы'!AF86*'Показатели'!$F$41*IF(AH$4="да",$C85,1)</f>
        <v>0</v>
      </c>
      <c r="AI85" s="127">
        <f>'Тест ответы'!AG86*'Показатели'!$F$43*IF(AI$4="да",$C85,1)</f>
        <v>0</v>
      </c>
      <c r="AJ85" s="126">
        <f>'Тест ответы'!AH86*'Показатели'!$F$44*IF(AJ$4="да",$C85,1)</f>
        <v>0</v>
      </c>
      <c r="AK85" s="126">
        <f>'Тест ответы'!AI86*'Показатели'!$F$45*IF(AK$4="да",$C85,1)</f>
        <v>0</v>
      </c>
      <c r="AL85" s="126">
        <f>'Тест ответы'!AJ86*'Показатели'!$F$46*IF(AL$4="да",$C85,1)</f>
        <v>0</v>
      </c>
      <c r="AM85" s="126">
        <f>'Тест ответы'!AK86*'Показатели'!$F$47*IF(AM$4="да",$C85,1)</f>
        <v>0</v>
      </c>
      <c r="AN85" s="126">
        <f>'Тест ответы'!AL86*'Показатели'!$F$48*IF(AN$4="да",$C85,1)</f>
        <v>0</v>
      </c>
      <c r="AO85" s="126">
        <f>'Тест ответы'!AM86*'Показатели'!$F$49*IF(AO$4="да",$C85,1)</f>
        <v>0</v>
      </c>
      <c r="AP85" s="126">
        <f>'Тест ответы'!AN86*'Показатели'!$F$50*IF(AP$4="да",$C85,1)</f>
        <v>0</v>
      </c>
      <c r="AQ85" s="126">
        <f>'Тест ответы'!AO86*'Показатели'!$F$51*IF(AQ$4="да",$C85,1)</f>
        <v>0</v>
      </c>
      <c r="AR85" s="123">
        <f>'Тест ответы'!AP86*'Показатели'!$F$53*IF($AR$4="да",$C85,1)</f>
        <v>0</v>
      </c>
      <c r="AS85" s="128">
        <f>'Тест ответы'!AQ86*'Показатели'!$F$54*IF($AS$4="да",$C85,1)</f>
        <v>0</v>
      </c>
      <c r="AT85" s="127">
        <f>'Тест ответы'!AR86*'Показатели'!$F$56*IF(AT$4="да",$C85,1)</f>
        <v>0</v>
      </c>
      <c r="AU85" s="126">
        <f>'Тест ответы'!AS86*'Показатели'!$F$57*IF(AU$4="да",$C85,1)</f>
        <v>0</v>
      </c>
      <c r="AV85" s="126">
        <f>'Тест ответы'!AT86*'Показатели'!$F$58*IF(AV$4="да",$C85,1)</f>
        <v>0</v>
      </c>
      <c r="AW85" s="126">
        <f>'Тест ответы'!AU86*'Показатели'!$F$59*IF(AW$4="да",$C85,1)</f>
        <v>0</v>
      </c>
      <c r="AX85" s="126">
        <f>'Тест ответы'!AV86*'Показатели'!$F$60*IF(AX$4="да",$C85,1)</f>
        <v>0</v>
      </c>
      <c r="AY85" s="126">
        <f>'Тест ответы'!AW86*'Показатели'!$F$61*IF(AY$4="да",$C85,1)</f>
        <v>0</v>
      </c>
      <c r="AZ85" s="129">
        <f>'Тест ответы'!AX86*'Показатели'!$F$64*IF($AZ$4="да",$C85,1)</f>
        <v>0</v>
      </c>
      <c r="BA85" s="121">
        <f>'Тест ответы'!AY86*'Показатели'!$F$65*IF($BA$4="да",$C85,1)</f>
        <v>0</v>
      </c>
      <c r="BB85" s="121">
        <f>'Тест ответы'!AZ86*'Показатели'!$F$66*IF($BA$4="да",$C85,1)</f>
        <v>0</v>
      </c>
      <c r="BC85" s="121">
        <f>'Тест ответы'!BA86*'Показатели'!$F$67*IF($BC$4="да",$C85,1)</f>
        <v>0</v>
      </c>
      <c r="BD85" s="121">
        <f>'Тест ответы'!BB86*'Показатели'!$F$68*IF($BD$4="да",$C85,1)</f>
        <v>0</v>
      </c>
      <c r="BE85" s="121">
        <f>'Тест ответы'!BC86*'Показатели'!$F$69*IF($BE$4="да",$C85,1)</f>
        <v>0</v>
      </c>
      <c r="BF85" s="121">
        <f>'Тест ответы'!BD86*'Показатели'!$F$70*IF($BF$4="да",$C85,1)</f>
        <v>0</v>
      </c>
      <c r="BG85" s="121">
        <f>'Тест ответы'!BE86*'Показатели'!$F$71*IF($BG$4="да",$C85,1)</f>
        <v>0</v>
      </c>
      <c r="BH85" s="128">
        <f>'Тест ответы'!BF86*'Показатели'!$F$72*IF($BH$4="да",$C85,1)</f>
        <v>0</v>
      </c>
      <c r="BI85" s="121">
        <f>'Тест ответы'!BG86*'Показатели'!$F$75*IF($BI$4="да",$C85,1)</f>
        <v>0</v>
      </c>
      <c r="BJ85" s="121">
        <f>'Тест ответы'!BH86*'Показатели'!$F$76*IF($BJ$4="да",$C85,1)</f>
        <v>0</v>
      </c>
      <c r="BK85" s="121">
        <f>'Тест ответы'!BI86*'Показатели'!$F$77*IF($BK$4="да",$C85,1)</f>
        <v>0</v>
      </c>
      <c r="BL85" s="121">
        <f>'Тест ответы'!BJ86*'Показатели'!$F$78*IF($BL$4="да",$C85,1)</f>
        <v>0</v>
      </c>
      <c r="BM85" s="121">
        <f>'Тест ответы'!BK86*'Показатели'!$F$79*IF($BM$4="да",$C85,1)</f>
        <v>0</v>
      </c>
      <c r="BN85" s="121">
        <f>'Тест ответы'!BL86*'Показатели'!$F$80*IF($BN$4="да",$C85,1)</f>
        <v>0</v>
      </c>
      <c r="BO85" s="128">
        <f>'Тест ответы'!BM86*'Показатели'!$F$81*IF($BO$4="да",$C85,1)</f>
        <v>0</v>
      </c>
      <c r="BP85" s="121">
        <f>'Тест ответы'!BN86*'Показатели'!$F$86*IF(BP$4="да",$C85,1)</f>
        <v>0</v>
      </c>
      <c r="BQ85" s="121">
        <f>'Тест ответы'!BO86*'Показатели'!$F$87*IF(BQ$4="да",$C85,1)</f>
        <v>0</v>
      </c>
      <c r="BR85" s="121">
        <f>'Тест ответы'!BP86*'Показатели'!$F$88*IF(BR$4="да",$C85,1)</f>
        <v>0</v>
      </c>
      <c r="BS85" s="121">
        <f>'Тест ответы'!BQ86*'Показатели'!$F$89*IF($BS$4="да",$C85,1)</f>
        <v>0</v>
      </c>
      <c r="BT85" s="121">
        <f>'Тест ответы'!BR86*'Показатели'!$F$90*IF($BT$4="да",$C85,1)</f>
        <v>0</v>
      </c>
      <c r="BU85" s="121">
        <f>'Тест ответы'!BS86*'Показатели'!$F$91*IF($BU$4="да",$C85,1)</f>
        <v>0</v>
      </c>
      <c r="BV85" s="121">
        <f>'Тест ответы'!BT86*'Показатели'!$F$92*IF($BV$4="да",$C85,1)</f>
        <v>0</v>
      </c>
      <c r="BW85" s="121">
        <f>'Тест ответы'!BU86*'Показатели'!$F$93*IF($BW$4="да",$C85,1)</f>
        <v>0</v>
      </c>
      <c r="BX85" s="121">
        <f>'Тест ответы'!BV86*'Показатели'!$F$94*IF($BX$4="да",$C85,1)</f>
        <v>0</v>
      </c>
      <c r="BY85" s="121">
        <f>'Тест ответы'!BW86*'Показатели'!$F$95*IF($BY$4="да",$C85,1)</f>
        <v>0</v>
      </c>
      <c r="BZ85" s="121">
        <f>'Тест ответы'!BX86*'Показатели'!$F$96*IF($BZ$4="да",$C85,1)</f>
        <v>0</v>
      </c>
      <c r="CA85" s="121">
        <f>'Тест ответы'!BY86*'Показатели'!$F$97*IF($CA$4="да",$C85,1)</f>
        <v>0</v>
      </c>
      <c r="CB85" s="121">
        <f>'Тест ответы'!BZ86*'Показатели'!$F$99*IF($CB$4="да",$C85,1)</f>
        <v>0</v>
      </c>
      <c r="CC85" s="121">
        <f>'Тест ответы'!CA86*'Показатели'!$F$100*IF($CC$4="да",$C85,1)</f>
        <v>0</v>
      </c>
      <c r="CD85" s="121">
        <f>'Тест ответы'!CB86*'Показатели'!$F$101*IF($CD$4="да",$C85,1)</f>
        <v>0</v>
      </c>
      <c r="CE85" s="121">
        <f>'Тест ответы'!CC86*'Показатели'!$F$102*IF($CE$4="да",$C85,1)</f>
        <v>0</v>
      </c>
      <c r="CF85" s="121">
        <f>'Тест ответы'!CD86*'Показатели'!$F$103*IF($CF$4="да",$C85,1)</f>
        <v>0</v>
      </c>
      <c r="CG85" s="121">
        <f>'Тест ответы'!CE86*'Показатели'!$F$104*IF($CG$4="да",$C85,1)</f>
        <v>0</v>
      </c>
      <c r="CH85" s="121">
        <f>'Тест ответы'!CF86*'Показатели'!$F$105*IF($CH$4="да",$C85,1)</f>
        <v>0</v>
      </c>
      <c r="CI85" s="121">
        <f>'Тест ответы'!CG86*'Показатели'!$F$106*IF($CI$4="да",$C85,1)</f>
        <v>0</v>
      </c>
      <c r="CJ85" s="121">
        <f>'Тест ответы'!CH86*'Показатели'!$F$107*IF($CJ$4="да",$C85,1)</f>
        <v>0</v>
      </c>
      <c r="CK85" s="121">
        <f>'Тест ответы'!CI86*'Показатели'!$F$108*IF($CK$4="да",$C85,1)</f>
        <v>0</v>
      </c>
      <c r="CL85" s="121">
        <f>'Тест ответы'!CJ86*'Показатели'!$F$109*IF($CL$4="да",$C85,1)</f>
        <v>0</v>
      </c>
      <c r="CM85" s="121">
        <f>'Тест ответы'!CK86*'Показатели'!$F$110*IF($CM$4="да",$C85,1)</f>
        <v>0</v>
      </c>
      <c r="CN85" s="121">
        <f>'Тест ответы'!CL86*'Показатели'!$F$111*IF($CN$4="да",$C85,1)</f>
        <v>0</v>
      </c>
      <c r="CO85" s="121">
        <f>'Тест ответы'!CM86*'Показатели'!$F$112*IF($CO$4="да",$C85,1)</f>
        <v>0</v>
      </c>
      <c r="CP85" s="128">
        <f>'Тест ответы'!CN86*'Показатели'!$F$113*IF($CP$4="да",$C85,1)</f>
        <v>0</v>
      </c>
      <c r="CQ85" s="121">
        <f>'Тест ответы'!CO86*'Показатели'!$F$118*IF(CQ$4="да",$C85,1)</f>
        <v>0</v>
      </c>
      <c r="CR85" s="121">
        <f>'Тест ответы'!CP86*'Показатели'!$F$119*IF(CR$4="да",$C85,1)</f>
        <v>0</v>
      </c>
      <c r="CS85" s="121">
        <f>'Тест ответы'!CQ86*'Показатели'!$F$120*IF(CS$4="да",$C85,1)</f>
        <v>0</v>
      </c>
      <c r="CT85" s="121">
        <f>'Тест ответы'!CR86*'Показатели'!$F$121*IF($CT$4="да",$C85,1)</f>
        <v>0</v>
      </c>
      <c r="CU85" s="121">
        <f>'Тест ответы'!CS86*'Показатели'!$F$122*IF($CU$4="да",$C85,1)</f>
        <v>0</v>
      </c>
      <c r="CV85" s="121">
        <f>'Тест ответы'!CT86*'Показатели'!$F$123*IF($CV$4="да",$C85,1)</f>
        <v>0</v>
      </c>
      <c r="CW85" s="121">
        <f>'Тест ответы'!CU86*'Показатели'!$F$124*IF($CW$4="да",$C85,1)</f>
        <v>0</v>
      </c>
      <c r="CX85" s="121">
        <f>'Тест ответы'!CV86*'Показатели'!$F$125*IF($CX$4="да",$C85,1)</f>
        <v>0</v>
      </c>
      <c r="CY85" s="121">
        <f>'Тест ответы'!CW86*'Показатели'!$F$126*IF($CY$4="да",$C85,1)</f>
        <v>0</v>
      </c>
      <c r="CZ85" s="121">
        <f>'Тест ответы'!CX86*'Показатели'!$F$127*IF($CZ$4="да",$C85,1)</f>
        <v>0</v>
      </c>
      <c r="DA85" s="121">
        <f>'Тест ответы'!CY86*'Показатели'!$F$128*IF($DA$4="да",$C85,1)</f>
        <v>0</v>
      </c>
      <c r="DB85" s="121">
        <f>'Тест ответы'!CZ86*'Показатели'!$F$129*IF($DB$4="да",$C85,1)</f>
        <v>0</v>
      </c>
      <c r="DC85" s="121">
        <f>'Тест ответы'!DA86*'Показатели'!$F$131*IF($DC$4="да",$C85,1)</f>
        <v>0</v>
      </c>
      <c r="DD85" s="121">
        <f>'Тест ответы'!DB86*'Показатели'!$F$132*IF($DD$4="да",$C85,1)</f>
        <v>0</v>
      </c>
      <c r="DE85" s="121">
        <f>'Тест ответы'!DC86*'Показатели'!$F$133*IF($DE$4="да",$C85,1)</f>
        <v>0</v>
      </c>
      <c r="DF85" s="121">
        <f>'Тест ответы'!DD86*'Показатели'!$F$134*IF($DF$4="да",$C85,1)</f>
        <v>0</v>
      </c>
      <c r="DG85" s="121">
        <f>'Тест ответы'!DE86*'Показатели'!$F$135*IF($DG$4="да",$C85,1)</f>
        <v>0</v>
      </c>
      <c r="DH85" s="121">
        <f>'Тест ответы'!DF86*'Показатели'!$F$136*IF($DH84="да",$C85,1)</f>
        <v>0</v>
      </c>
      <c r="DI85" s="121">
        <f>'Тест ответы'!DG86*'Показатели'!$F$137*IF($DI$4="да",$C85,1)</f>
        <v>0</v>
      </c>
      <c r="DJ85" s="121">
        <f>'Тест ответы'!DH86*'Показатели'!$F$138*IF($DJ$4="да",$C85,1)</f>
        <v>0</v>
      </c>
      <c r="DK85" s="122">
        <f>'Тест ответы'!DH86*'Показатели'!$F$139*IF($DK$4="да",$C85,1)</f>
        <v>0</v>
      </c>
      <c r="DL85" s="130" t="str">
        <f>'Тест ответы'!DJ86*#REF!*IF($DL$4="да",$C85,1)</f>
        <v>#REF!</v>
      </c>
      <c r="DM85" s="122" t="str">
        <f>'Тест ответы'!DF86*#REF!*IF(DM$4="да",$C85,1)</f>
        <v>#REF!</v>
      </c>
      <c r="DN85" s="122" t="str">
        <f>'Тест ответы'!DL86*#REF!*IF($DN$4="да",$C85,1)</f>
        <v>#REF!</v>
      </c>
      <c r="DO85" s="131" t="str">
        <f>'Тест ответы'!DM86*#REF!*IF($DO$4="да",$C85,1)</f>
        <v>#REF!</v>
      </c>
      <c r="DP85" s="122">
        <f>'Тест ответы'!DN86*'Показатели'!$F$141*IF($DP$4="да",$C85,1)</f>
        <v>0</v>
      </c>
      <c r="DQ85" s="122">
        <f>'Тест ответы'!DO86*'Показатели'!$F$142*IF(DQ$4="да",$C85,1)</f>
        <v>0</v>
      </c>
      <c r="DR85" s="132">
        <f>'Тест ответы'!DP86*'Показатели'!$F$144*$C85</f>
        <v>0</v>
      </c>
      <c r="DS85" s="122">
        <f>'Тест ответы'!DQ86*'Показатели'!$F$151*$C85</f>
        <v>0</v>
      </c>
      <c r="DT85" s="122">
        <f>'Тест ответы'!DR86*'Показатели'!$F$154*$C85</f>
        <v>0</v>
      </c>
      <c r="DU85" s="122">
        <f>'Тест ответы'!DS86*'Показатели'!$F$157*$C85</f>
        <v>0</v>
      </c>
      <c r="DV85" s="122">
        <f>'Тест ответы'!DT86*'Показатели'!$F$163*$C85</f>
        <v>0</v>
      </c>
      <c r="DW85" s="122">
        <f>'Тест ответы'!DU86*'Показатели'!$F$166*$C85</f>
        <v>0</v>
      </c>
      <c r="DX85" s="133">
        <f>'Тест ответы'!DV86*'Показатели'!$F$169*$C85</f>
        <v>0</v>
      </c>
      <c r="DY85" s="126">
        <f>'Тест ответы'!DW86*'Показатели'!$F$171*IF($DY$4="да",$C85,1)</f>
        <v>0</v>
      </c>
      <c r="DZ85" s="126">
        <f>'Тест ответы'!DX86*'Показатели'!$F$172*IF($DZ$4="да",$C85,1)</f>
        <v>0</v>
      </c>
      <c r="EA85" s="126">
        <f>'Тест ответы'!DY86*'Показатели'!$F$173*IF($EA$4="да",$C85,1)</f>
        <v>0</v>
      </c>
      <c r="EB85" s="126">
        <f>'Тест ответы'!DZ86*'Показатели'!$F$174*IF($EB$4="да",$C85,1)</f>
        <v>0</v>
      </c>
      <c r="EC85" s="126">
        <f>'Тест ответы'!EA86*'Показатели'!$F$175*IF($EC$4="да",$C85,1)</f>
        <v>0</v>
      </c>
      <c r="ED85" s="126">
        <f>'Тест ответы'!EB86*'Показатели'!$F$176*IF($ED$4="да",$C85,1)</f>
        <v>0</v>
      </c>
      <c r="EE85" s="126">
        <f>'Тест ответы'!EC86*'Показатели'!$F$177*IF($EE$4="да",$C85,1)</f>
        <v>0</v>
      </c>
      <c r="EF85" s="126">
        <f>'Тест ответы'!ED86*'Показатели'!$F$178*IF($EF$4="да",$C85,1)</f>
        <v>0</v>
      </c>
      <c r="EG85" s="126">
        <f>'Тест ответы'!EE86*'Показатели'!$F$179*IF($EG$4="да",$C85,1)</f>
        <v>0</v>
      </c>
      <c r="EH85" s="126">
        <f>'Тест ответы'!EF86*'Показатели'!$F$180*IF($EH$4="да",$C85,1)</f>
        <v>0</v>
      </c>
      <c r="EI85" s="126">
        <f>'Тест ответы'!EG86*'Показатели'!$F$181*IF($EI$4="да",$C85,1)</f>
        <v>0</v>
      </c>
      <c r="EJ85" s="126">
        <f>'Тест ответы'!EH86*'Показатели'!$F$182*IF($EJ$4="да",$C85,1)</f>
        <v>0</v>
      </c>
      <c r="EK85" s="126">
        <f>'Тест ответы'!EI86*'Показатели'!$F$183*IF($EK$4="да",$C85,1)</f>
        <v>0</v>
      </c>
      <c r="EL85" s="126">
        <f>'Тест ответы'!EJ86*'Показатели'!$F$184*IF($EL$4="да",$C85,1)</f>
        <v>0</v>
      </c>
      <c r="EM85" s="126">
        <f>'Тест ответы'!EK86*'Показатели'!$F$185*IF($EM$4="да",$C85,1)</f>
        <v>0</v>
      </c>
      <c r="EN85" s="126">
        <f>'Тест ответы'!EL86*'Показатели'!$F$186*IF($EN$4="да",$C85,1)</f>
        <v>0</v>
      </c>
      <c r="EO85" s="126">
        <f>'Тест ответы'!EM86*'Показатели'!$F$187*IF($EO$4="да",$C85,1)</f>
        <v>0</v>
      </c>
      <c r="EP85" s="126">
        <f>'Тест ответы'!EN86*'Показатели'!$F$188*IF($EP$4="да",$C85,1)</f>
        <v>0</v>
      </c>
      <c r="EQ85" s="126">
        <f>'Тест ответы'!EO86*'Показатели'!$F$189*IF($EQ$4="да",$C85,1)</f>
        <v>0</v>
      </c>
      <c r="ER85" s="126">
        <f>'Тест ответы'!EP86*'Показатели'!$F$190*IF($ER$4="да",$C85,1)</f>
        <v>0</v>
      </c>
      <c r="ES85" s="134">
        <f>'Тест ответы'!EQ86*'Показатели'!$F$191*IF($ES$4="да",$C85,1)</f>
        <v>0</v>
      </c>
      <c r="ET85" s="126">
        <f>'Тест ответы'!ER86*'Показатели'!$F$193*IF($ET$4="да",$C85,1)</f>
        <v>0</v>
      </c>
      <c r="EU85" s="126">
        <f>'Тест ответы'!ES86*'Показатели'!$F$194*IF($EU$4="да",$C85,1)</f>
        <v>0</v>
      </c>
      <c r="EV85" s="126">
        <f>'Тест ответы'!ET86*'Показатели'!$F$195*IF($EV$4="да",$C85,1)</f>
        <v>0</v>
      </c>
      <c r="EW85" s="126">
        <f>'Тест ответы'!EU86*'Показатели'!$F$196*IF($EW$4="да",$C85,1)</f>
        <v>0</v>
      </c>
      <c r="EX85" s="126">
        <f>'Тест ответы'!EV86*'Показатели'!$F$197*IF($EX$4="да",$C85,1)</f>
        <v>0</v>
      </c>
      <c r="EY85" s="126">
        <f>'Тест ответы'!EW86*'Показатели'!$F$198*IF($EY$4="да",$C85,1)</f>
        <v>0</v>
      </c>
      <c r="EZ85" s="126">
        <f>'Тест ответы'!EX86*'Показатели'!$F$199*IF($EZ$4="да",$C85,1)</f>
        <v>0</v>
      </c>
      <c r="FA85" s="126">
        <f>'Тест ответы'!EY86*'Показатели'!$F$200*IF($FA$4="да",$C85,1)</f>
        <v>0</v>
      </c>
      <c r="FB85" s="126">
        <f>'Тест ответы'!EZ86*'Показатели'!$F$201*IF($FB$4="да",$C85,1)</f>
        <v>0</v>
      </c>
      <c r="FC85" s="126">
        <f>'Тест ответы'!FA86*'Показатели'!$F$202*IF($FC$4="да",$C85,1)</f>
        <v>0</v>
      </c>
      <c r="FD85" s="126">
        <f>'Тест ответы'!FB86*'Показатели'!$F$203*IF($FD$4="да",$C85,1)</f>
        <v>0</v>
      </c>
      <c r="FE85" s="126">
        <f>'Тест ответы'!FC86*'Показатели'!$F$204*IF($FE$4="да",$C85,1)</f>
        <v>0</v>
      </c>
      <c r="FF85" s="126">
        <f>'Тест ответы'!FD86*'Показатели'!$F$205*IF($FF$4="да",$C85,1)</f>
        <v>0</v>
      </c>
      <c r="FG85" s="126">
        <f>'Тест ответы'!FE86*'Показатели'!$F$206*IF($FG$4="да",$C85,1)</f>
        <v>0</v>
      </c>
      <c r="FH85" s="126">
        <f>'Тест ответы'!FF86*'Показатели'!$F$207*IF($FH$4="да",$C85,1)</f>
        <v>0</v>
      </c>
      <c r="FI85" s="126">
        <f>'Тест ответы'!FG86*'Показатели'!$F$208*IF($FI$4="да",$C85,1)</f>
        <v>0</v>
      </c>
      <c r="FJ85" s="126">
        <f>'Тест ответы'!FH86*'Показатели'!$F$209*IF($FJ$4="да",$C85,1)</f>
        <v>0</v>
      </c>
      <c r="FK85" s="135">
        <f>'Тест ответы'!FI86*'Показатели'!$F$210*IF($FK$4="да",$C85,1)</f>
        <v>0</v>
      </c>
      <c r="FL85" s="122">
        <f>'Тест ответы'!FJ86*'Показатели'!$F$214*IF(FL$4="да",$C85,1)</f>
        <v>0</v>
      </c>
      <c r="FM85" s="122">
        <f>'Тест ответы'!FK86*'Показатели'!$F$215*IF(FM$4="да",$C85,1)</f>
        <v>0</v>
      </c>
      <c r="FN85" s="122">
        <f>'Тест ответы'!FL86*'Показатели'!$F$217*IF(FN$4="да",$C85,1)</f>
        <v>0</v>
      </c>
      <c r="FO85" s="122">
        <f>'Тест ответы'!FM86*'Показатели'!$F$218*IF(FO$4="да",$C85,1)</f>
        <v>0</v>
      </c>
      <c r="FP85" s="122">
        <f>'Тест ответы'!FN86*'Показатели'!$F$220*IF(FP$4="да",$C85,1)</f>
        <v>0</v>
      </c>
      <c r="FQ85" s="122">
        <f>'Тест ответы'!FO86*'Показатели'!$F$221*IF(FQ$4="да",$C85,1)</f>
        <v>0</v>
      </c>
      <c r="FR85" s="122">
        <f>'Тест ответы'!FP86*'Показатели'!$F$222*IF(FR$4="да",$C85,1)</f>
        <v>0</v>
      </c>
      <c r="FS85" s="122">
        <f>'Тест ответы'!FQ86*'Показатели'!$F$223*IF(FS$4="да",$C85,1)</f>
        <v>0</v>
      </c>
      <c r="FT85" s="122">
        <f>'Тест ответы'!FR86*'Показатели'!$F$224*IF(FT$4="да",$C85,1)</f>
        <v>0</v>
      </c>
      <c r="FU85" s="122">
        <f>'Тест ответы'!FS86*'Показатели'!$F$225*IF(FU$4="да",$C85,1)</f>
        <v>0</v>
      </c>
      <c r="FV85" s="122">
        <f>'Тест ответы'!FT86*'Показатели'!$F$227*IF(FV$4="да",$C85,1)</f>
        <v>0</v>
      </c>
      <c r="FW85" s="122">
        <f>'Тест ответы'!FU86*'Показатели'!$F$228*IF(FW$4="да",$C85,1)</f>
        <v>0</v>
      </c>
      <c r="FX85" s="122">
        <f>'Тест ответы'!FV86*'Показатели'!$F$229*IF(FX$4="да",$C85,1)</f>
        <v>0</v>
      </c>
      <c r="FY85" s="122">
        <f>'Тест ответы'!FW86*'Показатели'!$F$230*IF(FY$4="да",$C85,1)</f>
        <v>0</v>
      </c>
      <c r="FZ85" s="122">
        <f>'Тест ответы'!FX86*'Показатели'!$F$231*IF(FZ$4="да",$C85,1)</f>
        <v>0</v>
      </c>
      <c r="GA85" s="122">
        <f>'Тест ответы'!FY86*'Показатели'!$F$232*IF(GA$4="да",$C85,1)</f>
        <v>0</v>
      </c>
      <c r="GB85" s="132">
        <f>'Тест ответы'!FZ86*'Показатели'!$F$235*IF($GB$4="да",$C85,1)</f>
        <v>0</v>
      </c>
      <c r="GC85" s="122">
        <f>'Тест ответы'!GA86*'Показатели'!$F$236*IF($GC$4="да",$C85,1)</f>
        <v>0</v>
      </c>
      <c r="GD85" s="122">
        <f>'Тест ответы'!GB86*'Показатели'!$F$238*IF($GD$4="да",$C85,1)</f>
        <v>0</v>
      </c>
      <c r="GE85" s="122">
        <f>'Тест ответы'!GC86*'Показатели'!$F$239*IF($GE$4="да",$C85,1)</f>
        <v>0</v>
      </c>
      <c r="GF85" s="122">
        <f>'Тест ответы'!GD86*'Показатели'!$F$241*IF($GF$4="да",$C85,1)</f>
        <v>0</v>
      </c>
      <c r="GG85" s="122">
        <f>'Тест ответы'!GE86*'Показатели'!$F$242*IF($GG$4="да",$C85,1)</f>
        <v>0</v>
      </c>
      <c r="GH85" s="122">
        <f>'Тест ответы'!GF86*'Показатели'!$F$243*IF($GH$4="да",$C85,1)</f>
        <v>0</v>
      </c>
      <c r="GI85" s="122">
        <f>'Тест ответы'!GG86*'Показатели'!$F$244*IF($GI$4="да",$C85,1)</f>
        <v>0</v>
      </c>
      <c r="GJ85" s="122">
        <f>'Тест ответы'!GH86*'Показатели'!$F$245*IF($GJ$4="да",$C85,1)</f>
        <v>0</v>
      </c>
      <c r="GK85" s="122">
        <f>'Тест ответы'!GI86*'Показатели'!$F$246*IF($GK$4="да",$C85,1)</f>
        <v>0</v>
      </c>
      <c r="GL85" s="122">
        <f>'Тест ответы'!GJ86*'Показатели'!$F$248*IF($GL$4="да",$C85,1)</f>
        <v>0</v>
      </c>
      <c r="GM85" s="122">
        <f>'Тест ответы'!GK86*'Показатели'!$F$249*IF($GM$4="да",$C85,1)</f>
        <v>0</v>
      </c>
      <c r="GN85" s="122">
        <f>'Тест ответы'!GL86*'Показатели'!$F$250*IF($GN$4="да",$C85,1)</f>
        <v>0</v>
      </c>
      <c r="GO85" s="122">
        <f>'Тест ответы'!GM86*'Показатели'!$F$251*IF($GO$4="да",$C85,1)</f>
        <v>0</v>
      </c>
      <c r="GP85" s="122">
        <f>'Тест ответы'!GN86*'Показатели'!$F$252*IF($GP$4="да",$C85,1)</f>
        <v>0</v>
      </c>
      <c r="GQ85" s="122">
        <f>'Тест ответы'!GO86*'Показатели'!$F$253*IF($GQ$4="да",$C85,1)</f>
        <v>0</v>
      </c>
      <c r="GR85" s="132">
        <f>'Тест ответы'!GP86*'Показатели'!$F$256*IF($GR$4="да",$C85,1)</f>
        <v>0</v>
      </c>
      <c r="GS85" s="122">
        <f>'Тест ответы'!GQ86*'Показатели'!$F$257*IF($GS$4="да",$C85,1)</f>
        <v>0</v>
      </c>
      <c r="GT85" s="122">
        <f>'Тест ответы'!GR86*'Показатели'!$F$258*IF($GT$4="да",$C85,1)</f>
        <v>0</v>
      </c>
      <c r="GU85" s="122">
        <f>'Тест ответы'!GS86*'Показатели'!$F$260*IF($GU$4="да",$C85,1)</f>
        <v>0</v>
      </c>
      <c r="GV85" s="122">
        <f>'Тест ответы'!GT86*'Показатели'!$F$261*IF($GV$4="да",$C85,1)</f>
        <v>0</v>
      </c>
      <c r="GW85" s="122">
        <f>'Тест ответы'!GU86*'Показатели'!$F$262*IF($GW$4="да",$C85,1)</f>
        <v>0</v>
      </c>
      <c r="GX85" s="122">
        <f>'Тест ответы'!GV86*'Показатели'!$F$264*IF($GX$4="да",$C85,1)</f>
        <v>0</v>
      </c>
      <c r="GY85" s="122">
        <f>'Тест ответы'!GW86*'Показатели'!$F$265*IF($GY$4="да",$C85,1)</f>
        <v>0</v>
      </c>
      <c r="GZ85" s="122">
        <f>'Тест ответы'!GX86*'Показатели'!$F$266*IF($GZ$4="да",$C85,1)</f>
        <v>0</v>
      </c>
      <c r="HA85" s="122">
        <f>'Тест ответы'!GY86*'Показатели'!$F$267*IF($HA$4="да",$C85,1)</f>
        <v>0</v>
      </c>
      <c r="HB85" s="122">
        <f>'Тест ответы'!GZ86*'Показатели'!$F$269*IF($HB$4="да",$C85,1)</f>
        <v>0</v>
      </c>
      <c r="HC85" s="122">
        <f>'Тест ответы'!HA86*'Показатели'!$F$270*IF($HC$4="да",$C85,1)</f>
        <v>0</v>
      </c>
      <c r="HD85" s="122">
        <f>'Тест ответы'!HB86*'Показатели'!$F$271*IF($HD$4="да",$C85,1)</f>
        <v>0</v>
      </c>
      <c r="HE85" s="122">
        <f>'Тест ответы'!HC86*'Показатели'!$F$272*IF($HE$4="да",$C85,1)</f>
        <v>0</v>
      </c>
      <c r="HF85" s="122">
        <f>'Тест ответы'!HD86*'Показатели'!$F$274*IF($HF$4="да",$C85,1)</f>
        <v>0</v>
      </c>
      <c r="HG85" s="122">
        <f>'Тест ответы'!HE86*'Показатели'!$F$275*IF($HG$4="да",$C85,1)</f>
        <v>0</v>
      </c>
      <c r="HH85" s="122">
        <f>'Тест ответы'!HF86*'Показатели'!$F$276*IF($HH$4="да",$C85,1)</f>
        <v>0</v>
      </c>
      <c r="HI85" s="122">
        <f>'Тест ответы'!HG86*'Показатели'!$F$277*IF($HI$4="да",$C85,1)</f>
        <v>0</v>
      </c>
      <c r="HJ85" s="122">
        <f>'Тест ответы'!HH86*'Показатели'!$F$278*IF($HJ$4="да",$C85,1)</f>
        <v>0</v>
      </c>
      <c r="HK85" s="122">
        <f>'Тест ответы'!HI86*'Показатели'!$F$279*IF($HK$4="да",$C85,1)</f>
        <v>0</v>
      </c>
      <c r="HL85" s="122">
        <f>'Тест ответы'!HJ86*'Показатели'!$F$280*IF($HL$4="да",$C85,1)</f>
        <v>0</v>
      </c>
      <c r="HM85" s="122">
        <f>'Тест ответы'!HK86*'Показатели'!$F$281*IF($HM$4="да",$C85,1)</f>
        <v>0</v>
      </c>
      <c r="HN85" s="122">
        <f>'Тест ответы'!HL86*'Показатели'!$F$282*IF($HN$4="да",$C85,1)</f>
        <v>0</v>
      </c>
      <c r="HO85" s="122">
        <f>'Тест ответы'!HM86*'Показатели'!$F$284*IF($HO$4="да",$C85,1)</f>
        <v>0</v>
      </c>
      <c r="HP85" s="122">
        <f>'Тест ответы'!HN86*'Показатели'!$F$285*IF($HP$4="да",$C85,1)</f>
        <v>0</v>
      </c>
      <c r="HQ85" s="122">
        <f>'Тест ответы'!HO86*'Показатели'!$F$286*IF($HQ$4="да",$C85,1)</f>
        <v>0</v>
      </c>
      <c r="HR85" s="122">
        <f>'Тест ответы'!HP86*'Показатели'!$F$287*IF($HR$4="да",$C85,1)</f>
        <v>0</v>
      </c>
      <c r="HS85" s="122">
        <f>'Тест ответы'!HQ86*'Показатели'!$F$288*IF($HS$4="да",$C85,1)</f>
        <v>0</v>
      </c>
      <c r="HT85" s="122">
        <f>'Тест ответы'!HR86*'Показатели'!$F$289*IF(HT$4="да",$C85,1)</f>
        <v>0</v>
      </c>
      <c r="HU85" s="122">
        <f>'Тест ответы'!HS86*'Показатели'!$F$290*IF($HU$4="да",$C85,1)</f>
        <v>0</v>
      </c>
      <c r="HV85" s="122">
        <f>'Тест ответы'!HT86*'Показатели'!$F$291*IF($HV$4="да",$C85,1)</f>
        <v>0</v>
      </c>
      <c r="HW85" s="122">
        <f>'Тест ответы'!HU86*'Показатели'!$F$292*IF($HW$4="да",$C85,1)</f>
        <v>0</v>
      </c>
      <c r="HX85" s="122" t="str">
        <f>'Тест ответы'!HV86*#REF!*C85</f>
        <v>#REF!</v>
      </c>
      <c r="HY85" s="133" t="str">
        <f>'Тест ответы'!HW86*#REF!*C85</f>
        <v>#REF!</v>
      </c>
      <c r="HZ85" s="122">
        <f>'Тест ответы'!HX86*'Показатели'!$F$295*IF(HZ$4="да",$C85,1)</f>
        <v>0</v>
      </c>
      <c r="IA85" s="122">
        <f>'Тест ответы'!HY86*'Показатели'!$F$296*IF(IA$4="да",$C85,1)</f>
        <v>0</v>
      </c>
      <c r="IB85" s="122">
        <f>'Тест ответы'!HZ86*'Показатели'!$F$297*IF(IB$4="да",$C85,1)</f>
        <v>0</v>
      </c>
      <c r="IC85" s="122">
        <f>'Тест ответы'!IA86*'Показатели'!$F$299*IF(IC$4="да",$C85,1)</f>
        <v>0</v>
      </c>
      <c r="ID85" s="122">
        <f>'Тест ответы'!IB86*'Показатели'!$F$300*IF(ID$4="да",$C85,1)</f>
        <v>0</v>
      </c>
      <c r="IE85" s="122">
        <f>'Тест ответы'!IC86*'Показатели'!$F$301*IF(IE$4="да",$C85,1)</f>
        <v>0</v>
      </c>
      <c r="IF85" s="122">
        <f>'Тест ответы'!ID86*'Показатели'!$F$303*IF(IF$4="да",$C85,1)</f>
        <v>0</v>
      </c>
      <c r="IG85" s="122">
        <f>'Тест ответы'!IE86*'Показатели'!$F$304*IF(IG$4="да",$C85,1)</f>
        <v>0</v>
      </c>
      <c r="IH85" s="122">
        <f>'Тест ответы'!IF86*'Показатели'!$F$305*IF(IH$4="да",$C85,1)</f>
        <v>0</v>
      </c>
      <c r="II85" s="122">
        <f>'Тест ответы'!IG86*'Показатели'!$F$307*IF(II$4="да",$C85,1)</f>
        <v>0</v>
      </c>
      <c r="IJ85" s="122">
        <f>'Тест ответы'!IH86*'Показатели'!$F$308*IF(IJ$4="да",$C85,1)</f>
        <v>0</v>
      </c>
      <c r="IK85" s="122">
        <f>'Тест ответы'!II86*'Показатели'!$F$309*IF(IK$4="да",$C85,1)</f>
        <v>0</v>
      </c>
      <c r="IL85" s="122">
        <f>'Тест ответы'!IJ86*'Показатели'!$F$313*IF(IL$4="да",$C85,1)</f>
        <v>0</v>
      </c>
      <c r="IM85" s="122">
        <f>'Тест ответы'!IK86*'Показатели'!$F$314*IF(IM$4="да",$C85,1)</f>
        <v>0</v>
      </c>
      <c r="IN85" s="122">
        <f>'Тест ответы'!IL86*'Показатели'!$F$315*IF(IN$4="да",$C85,1)</f>
        <v>0</v>
      </c>
      <c r="IO85" s="122">
        <f>'Тест ответы'!IM86*'Показатели'!$F$316*IF(IO$4="да",$C85,1)</f>
        <v>0</v>
      </c>
      <c r="IP85" s="122">
        <f>'Тест ответы'!IN86*'Показатели'!$F$317*IF(IP$4="да",$C85,1)</f>
        <v>0</v>
      </c>
      <c r="IQ85" s="122">
        <f>'Тест ответы'!IO86*'Показатели'!$F$318*IF(IQ$4="да",$C85,1)</f>
        <v>0</v>
      </c>
      <c r="IR85" s="122">
        <f>'Тест ответы'!IP86*'Показатели'!$F$320*IF(IR$4="да",$C85,1)</f>
        <v>0</v>
      </c>
      <c r="IS85" s="122">
        <f>'Тест ответы'!IQ86*'Показатели'!$F$321*IF(IS$4="да",$C85,1)</f>
        <v>0</v>
      </c>
      <c r="IT85" s="122">
        <f>'Тест ответы'!IR86*'Показатели'!$F$322*IF(IT$4="да",$C85,1)</f>
        <v>0</v>
      </c>
      <c r="IU85" s="122">
        <f>'Тест ответы'!IS86*'Показатели'!$F$323*IF(IU$4="да",$C85,1)</f>
        <v>0</v>
      </c>
      <c r="IV85" s="122">
        <f>'Тест ответы'!IT86*'Показатели'!$F$324*IF(IV$4="да",$C85,1)</f>
        <v>0</v>
      </c>
      <c r="IW85" s="122">
        <f>'Тест ответы'!IU86*'Показатели'!$F$325*IF(IW$4="да",$C85,1)</f>
        <v>0</v>
      </c>
      <c r="IX85" s="122">
        <f>'Тест ответы'!IV86*'Показатели'!$F$327*IF(IX$4="да",$C85,1)</f>
        <v>0</v>
      </c>
      <c r="IY85" s="122">
        <f>'Тест ответы'!IW86*'Показатели'!$F$328*IF(IY$4="да",$C85,1)</f>
        <v>0</v>
      </c>
      <c r="IZ85" s="132">
        <f>'Тест ответы'!IX86*'Показатели'!$F$331*IF(IZ$4="да",$C85,1)</f>
        <v>0</v>
      </c>
      <c r="JA85" s="122">
        <f>'Тест ответы'!IY86*'Показатели'!$F$332*IF(JA$4="да",$C85,1)</f>
        <v>0</v>
      </c>
      <c r="JB85" s="122">
        <f>'Тест ответы'!IZ86*'Показатели'!$F$333*IF(JB$4="да",$C85,1)</f>
        <v>0</v>
      </c>
      <c r="JC85" s="122">
        <f>'Тест ответы'!JA86*'Показатели'!$F$334*IF(JC$4="да",$C85,1)</f>
        <v>0</v>
      </c>
      <c r="JD85" s="122">
        <f>'Тест ответы'!JB86*'Показатели'!$F$335*IF(JD$4="да",$C85,1)</f>
        <v>0</v>
      </c>
      <c r="JE85" s="122">
        <f>'Тест ответы'!JC86*'Показатели'!$F$336*IF(JE$4="да",$C85,1)</f>
        <v>0</v>
      </c>
      <c r="JF85" s="122">
        <f>'Тест ответы'!JD86*'Показатели'!$F$338*IF(JF$4="да",$C85,1)</f>
        <v>0</v>
      </c>
      <c r="JG85" s="122">
        <f>'Тест ответы'!JE86*'Показатели'!$F$339*IF(JG$4="да",$C85,1)</f>
        <v>0</v>
      </c>
      <c r="JH85" s="122">
        <f>'Тест ответы'!JF86*'Показатели'!$F$341*IF(JH$4="да",$C85,1)</f>
        <v>0</v>
      </c>
      <c r="JI85" s="122">
        <f>'Тест ответы'!JG86*'Показатели'!$F$342*IF(JI$4="да",$C85,1)</f>
        <v>0</v>
      </c>
      <c r="JJ85" s="122">
        <f>'Тест ответы'!JH86*'Показатели'!$F$343*IF(JJ$4="да",$C85,1)</f>
        <v>0</v>
      </c>
      <c r="JK85" s="122">
        <f>'Тест ответы'!JI86*'Показатели'!$F$344*IF(JK$4="да",$C85,1)</f>
        <v>0</v>
      </c>
      <c r="JL85" s="122">
        <f>'Тест ответы'!JJ86*'Показатели'!$F$345*IF(JL$4="да",$C85,1)</f>
        <v>0</v>
      </c>
      <c r="JM85" s="122">
        <f>'Тест ответы'!JK86*'Показатели'!$F$346*IF(JM$4="да",$C85,1)</f>
        <v>0</v>
      </c>
      <c r="JN85" s="122">
        <f>'Тест ответы'!JL86*'Показатели'!$F$347*IF(JN$4="да",$C85,1)</f>
        <v>0</v>
      </c>
      <c r="JO85" s="122">
        <f>'Тест ответы'!JM86*'Показатели'!$F$348*IF(JO$4="да",$C85,1)</f>
        <v>0</v>
      </c>
      <c r="JP85" s="122">
        <f>'Тест ответы'!JN86*'Показатели'!$F$349*IF(JP$4="да",$C85,1)</f>
        <v>0</v>
      </c>
      <c r="JQ85" s="122">
        <f>'Тест ответы'!JO86*'Показатели'!$F$350*IF(JQ$4="да",$C85,1)</f>
        <v>0</v>
      </c>
      <c r="JR85" s="122">
        <f>'Тест ответы'!JP86*'Показатели'!$F$351*IF(JR$4="да",$C85,1)</f>
        <v>0</v>
      </c>
      <c r="JS85" s="122">
        <f>'Тест ответы'!JQ86*'Показатели'!$F$352*IF(JS$4="да",$C85,1)</f>
        <v>0</v>
      </c>
      <c r="JT85" s="122">
        <f>'Тест ответы'!JR86*'Показатели'!$F$353*IF(JT$4="да",$C85,1)</f>
        <v>0</v>
      </c>
      <c r="JU85" s="122">
        <f>'Тест ответы'!JS86*'Показатели'!$F$354*IF(JU$4="да",$C85,1)</f>
        <v>0</v>
      </c>
      <c r="JV85" s="122">
        <f>'Тест ответы'!JT86*'Показатели'!$F$355*IF(JV$4="да",$C85,1)</f>
        <v>0</v>
      </c>
      <c r="JW85" s="122">
        <f>'Тест ответы'!JU86*'Показатели'!$F$356*IF(JW$4="да",$C85,1)</f>
        <v>0</v>
      </c>
      <c r="JX85" s="122">
        <f>'Тест ответы'!JV86*'Показатели'!$F$357*IF(JX$4="да",$C85,1)</f>
        <v>0</v>
      </c>
      <c r="JY85" s="122">
        <f>'Тест ответы'!JW86*'Показатели'!$F$358*IF(JY$4="да",$C85,1)</f>
        <v>0</v>
      </c>
      <c r="JZ85" s="122">
        <f>'Тест ответы'!JX86*'Показатели'!$F$360*IF(JZ$4="да",$C85,1)</f>
        <v>0</v>
      </c>
      <c r="KA85" s="122">
        <f>'Тест ответы'!JY86*'Показатели'!$F$361*IF(KA$4="да",$C85,1)</f>
        <v>0</v>
      </c>
      <c r="KB85" s="122">
        <f>'Тест ответы'!JZ86*'Показатели'!$F$362*IF(KB$4="да",$C85,1)</f>
        <v>0</v>
      </c>
      <c r="KC85" s="122">
        <f>'Тест ответы'!KA86*'Показатели'!$F$363*IF(KC$4="да",$C85,1)</f>
        <v>0</v>
      </c>
      <c r="KD85" s="122">
        <f>'Тест ответы'!KB86*'Показатели'!$F$364*IF(KD$4="да",$C85,1)</f>
        <v>0</v>
      </c>
      <c r="KE85" s="136">
        <f>'Тест ответы'!KC86*'Показатели'!$F$365*IF(KE$4="да",$C85,1)</f>
        <v>0</v>
      </c>
      <c r="KF85" s="122">
        <f>'Тест ответы'!KD86*'Показатели'!$F$380*IF(KF$4="да",A85,1)</f>
        <v>0</v>
      </c>
      <c r="KG85" s="122">
        <f>'Тест ответы'!KE86*'Показатели'!$F$383*IF(KG$4="да",B85,1)</f>
        <v>0</v>
      </c>
      <c r="KH85" s="133">
        <f>'Тест ответы'!KF86*'Показатели'!$F$385*IF(KH$4="да",C85,1)</f>
        <v>0</v>
      </c>
      <c r="KI85" s="122">
        <f>'Тест ответы'!KG86*'Показатели'!$F$387*IF($KI$4="да",C85,1)</f>
        <v>0</v>
      </c>
      <c r="KJ85" s="122">
        <f>'Тест ответы'!KH86*'Показатели'!$F$388*IF($KJ$4="да",C85,1)</f>
        <v>0</v>
      </c>
      <c r="KK85" s="122">
        <f>'Тест ответы'!KI86*'Показатели'!$F$389*IF($KK$4="да",C85,1)</f>
        <v>0</v>
      </c>
      <c r="KL85" s="132">
        <f>'Тест ответы'!KJ86*'Показатели'!$F$391*IF(KL$4="да",C85,1)</f>
        <v>0</v>
      </c>
      <c r="KM85" s="122">
        <f>'Тест ответы'!KK86*'Показатели'!$F$392*IF(KM$4="да",D85,1)</f>
        <v>0</v>
      </c>
      <c r="KN85" s="132">
        <f>'Тест ответы'!KL86*'Показатели'!$F$394*IF($KN$4="да",C85,1)</f>
        <v>0</v>
      </c>
      <c r="KO85" s="133">
        <f>'Тест ответы'!KM86*'Показатели'!$F$395*IF($KO$4="да",C85,1)</f>
        <v>0</v>
      </c>
      <c r="KP85" s="122">
        <f>'Тест ответы'!KN86*'Показатели'!$F$397*IF($KP$4="да",$C85,1)</f>
        <v>0</v>
      </c>
      <c r="KQ85" s="122">
        <f>'Тест ответы'!KO86*'Показатели'!$F$398*IF($KQ$4="да",$C85,1)</f>
        <v>0</v>
      </c>
      <c r="KR85" s="122">
        <f>'Тест ответы'!KP86*'Показатели'!$F$400*IF($KR$4="да",$C85,1)</f>
        <v>0</v>
      </c>
      <c r="KS85" s="133">
        <f>'Тест ответы'!KQ86*'Показатели'!$F$401*IF($KS$4="да",$C85,1)</f>
        <v>0</v>
      </c>
      <c r="KT85" s="122">
        <f>'Тест ответы'!KR86*'Показатели'!$F$403*IF($KT$4="да",$C85,1)</f>
        <v>0</v>
      </c>
      <c r="KU85" s="122">
        <f>'Тест ответы'!KS86*'Показатели'!$F$405*IF($KU$4="да",$C85,1)</f>
        <v>0</v>
      </c>
      <c r="KV85" s="130">
        <f>'Тест ответы'!KT86*'Показатели'!$F$408*IF($KV$4="да",$C85,1)</f>
        <v>0</v>
      </c>
      <c r="KW85" s="122">
        <f>'Тест ответы'!KU86*'Показатели'!$F$409*IF($KW$4="да",$C85,1)</f>
        <v>0</v>
      </c>
      <c r="KX85" s="122">
        <f>'Тест ответы'!KV86*'Показатели'!$F$410*IF($KX$4="да",$C85,1)</f>
        <v>0</v>
      </c>
      <c r="KY85" s="122">
        <f>'Тест ответы'!KW86*'Показатели'!$F$411*IF($KY$4="да",$C85,1)</f>
        <v>0</v>
      </c>
      <c r="KZ85" s="132">
        <f>'Тест ответы'!KX86*'Показатели'!$F$413*IF($KZ$4="да",$C85,1)</f>
        <v>0</v>
      </c>
      <c r="LA85" s="122">
        <f>'Тест ответы'!KY86*'Показатели'!$F$415*IF($LA$4="да",$C85,1)</f>
        <v>0</v>
      </c>
      <c r="LB85" s="122">
        <f>'Тест ответы'!KZ86*'Показатели'!$F$416*IF($LB$4="да",$C85,1)</f>
        <v>0</v>
      </c>
      <c r="LC85" s="122">
        <f>'Тест ответы'!LA86*'Показатели'!$F$417*IF($LC$4="да",$C85,1)</f>
        <v>0</v>
      </c>
      <c r="LD85" s="132">
        <f>'Тест ответы'!LB86*'Показатели'!$F$420*IF($LD$4="да",$C85,1)</f>
        <v>0</v>
      </c>
      <c r="LE85" s="122">
        <f>'Тест ответы'!LC86*'Показатели'!$F$422*IF($LE$4="да",$C85,1)</f>
        <v>0</v>
      </c>
      <c r="LF85" s="122">
        <f>'Тест ответы'!LD86*'Показатели'!$F$423*IF($LF$4="да",$C85,1)</f>
        <v>0</v>
      </c>
      <c r="LG85" s="122">
        <f>'Тест ответы'!LE86*'Показатели'!$F$424*IF($LG$4="да",$C85,1)</f>
        <v>0</v>
      </c>
      <c r="LH85" s="132">
        <f>'Тест ответы'!LF86*'Показатели'!$F$426*IF(LH$4="да",$C85,1)</f>
        <v>0</v>
      </c>
      <c r="LI85" s="122">
        <f>'Тест ответы'!LG86*'Показатели'!$F$427*IF($LI$4="да",$C85,1)</f>
        <v>0</v>
      </c>
      <c r="LJ85" s="122">
        <f>'Тест ответы'!LH86*'Показатели'!$F$428*IF($LJ$4="да",$C85,1)</f>
        <v>0</v>
      </c>
      <c r="LK85" s="122">
        <f>'Тест ответы'!LI86*'Показатели'!$F$429*IF($LK$4="да",$C85,1)</f>
        <v>0</v>
      </c>
      <c r="LL85" s="122">
        <f>'Тест ответы'!LJ86*'Показатели'!$F$430*IF($LI$4="да",$C85,1)</f>
        <v>0</v>
      </c>
      <c r="LM85" s="125">
        <f>'Тест ответы'!LK86*'Показатели'!$F$461*IF(LM$4="да",$C85,1)</f>
        <v>0</v>
      </c>
      <c r="LN85" s="126">
        <f>'Тест ответы'!LL86*'Показатели'!$F$462*IF(LN$4="да",$C85,1)</f>
        <v>0</v>
      </c>
      <c r="LO85" s="126">
        <f>'Тест ответы'!LM86*'Показатели'!$F$463*IF(LO$4="да",$C85,1)</f>
        <v>0</v>
      </c>
      <c r="LP85" s="126">
        <f>'Тест ответы'!LN86*'Показатели'!$F$464*IF(LP$4="да",$C85,1)</f>
        <v>0</v>
      </c>
      <c r="LQ85" s="126">
        <f>'Тест ответы'!LO86*'Показатели'!$F$466*IF(LQ$4="да",$C85,1)</f>
        <v>0</v>
      </c>
      <c r="LR85" s="126">
        <f>'Тест ответы'!LP86*'Показатели'!$F$467*IF(LR$4="да",$C85,1)</f>
        <v>0</v>
      </c>
      <c r="LS85" s="126">
        <f>'Тест ответы'!LQ86*'Показатели'!$F$468*IF(LS$4="да",$C85,1)</f>
        <v>0</v>
      </c>
      <c r="LT85" s="135">
        <f>'Тест ответы'!LR86*'Показатели'!$F$469*IF(LT$4="да",$C85,1)</f>
        <v>0</v>
      </c>
      <c r="LU85" s="122">
        <f>'Тест ответы'!LS86*'Показатели'!$F$472*IF($LU$4="да",$C85,1)</f>
        <v>0</v>
      </c>
      <c r="LV85" s="122">
        <f>'Тест ответы'!LT86*'Показатели'!$F$473*IF($LV$4="да",$C85,1)</f>
        <v>0</v>
      </c>
      <c r="LW85" s="122">
        <f>'Тест ответы'!LU86*'Показатели'!$F$474*IF($LW$4="да",$C85,1)</f>
        <v>0</v>
      </c>
      <c r="LX85" s="122">
        <f>'Тест ответы'!LV86*'Показатели'!$F$476*IF($LX$4="да",$C85,1)</f>
        <v>0</v>
      </c>
      <c r="LY85" s="122">
        <f>'Тест ответы'!LW86*'Показатели'!$F$477*IF($LY$4="да",$C85,1)</f>
        <v>0</v>
      </c>
      <c r="LZ85" s="122">
        <f>'Тест ответы'!LX86*'Показатели'!$F$478*IF(LZ$4="да",$C85,1)</f>
        <v>0</v>
      </c>
      <c r="MA85" s="122">
        <f>'Тест ответы'!LY86*'Показатели'!$F$479*IF($MA$4="да",$C85,1)</f>
        <v>0</v>
      </c>
      <c r="MB85" s="122">
        <f>'Тест ответы'!LZ86*'Показатели'!$F$480*IF($MB$4="да",$C85,1)</f>
        <v>0</v>
      </c>
      <c r="MC85" s="122">
        <f>'Тест ответы'!MA86*'Показатели'!$F$481*IF($MC$4="да",$C85,1)</f>
        <v>0</v>
      </c>
      <c r="MD85" s="122">
        <f>'Тест ответы'!MB86*'Показатели'!$F$483*IF($MD$4="да",$C85,1)</f>
        <v>0</v>
      </c>
      <c r="ME85" s="122">
        <f>'Тест ответы'!MC86*'Показатели'!$F$484*IF($ME$4="да",$C85,1)</f>
        <v>0</v>
      </c>
      <c r="MF85" s="122">
        <f>'Тест ответы'!MD86*'Показатели'!$F$486*IF($MF$4="да",$C85,1)</f>
        <v>0</v>
      </c>
      <c r="MG85" s="136">
        <f>'Тест ответы'!ME86*'Показатели'!F$487*IF(MG$4="да",$C85,1)</f>
        <v>0</v>
      </c>
      <c r="MH85" s="126">
        <f>'Тест ответы'!MF86*'Показатели'!$F$489*IF($MH$4="да",$C85,1)</f>
        <v>0</v>
      </c>
      <c r="MI85" s="126">
        <f>'Тест ответы'!MG86*'Показатели'!$F$490*IF($MI$4="да",$C85,1)</f>
        <v>0</v>
      </c>
      <c r="MJ85" s="126">
        <f>'Тест ответы'!MH86*'Показатели'!$F$491*IF($MJ$4="да",$C85,1)</f>
        <v>0</v>
      </c>
      <c r="MK85" s="126">
        <f>'Тест ответы'!MI86*'Показатели'!$F$492*IF($MK$4="да",$C85,1)</f>
        <v>0</v>
      </c>
      <c r="ML85" s="126">
        <f>'Тест ответы'!MJ86*'Показатели'!$F$493*IF($ML$4="да",$C85,1)</f>
        <v>0</v>
      </c>
      <c r="MM85" s="126">
        <f>'Тест ответы'!MK86*'Показатели'!$F$494*IF($MM$4="да",$C85,1)</f>
        <v>0</v>
      </c>
      <c r="MN85" s="126">
        <f>'Тест ответы'!ML86*'Показатели'!$F$495*IF($MN$4="да",$C85,1)</f>
        <v>0</v>
      </c>
      <c r="MO85" s="126">
        <f>'Тест ответы'!MM86*'Показатели'!$F$496*IF($MO$4="да",$C85,1)</f>
        <v>0</v>
      </c>
      <c r="MP85" s="126">
        <f>'Тест ответы'!MN86*'Показатели'!$F$497*IF($MP$4="да",$C85,1)</f>
        <v>0</v>
      </c>
      <c r="MQ85" s="126">
        <f>'Тест ответы'!MO86*'Показатели'!$F$498*IF($MQ$4="да",$C85,1)</f>
        <v>0</v>
      </c>
      <c r="MR85" s="126">
        <f>'Тест ответы'!MP86*'Показатели'!$F$499*IF($MR$4="да",$C85,1)</f>
        <v>0</v>
      </c>
      <c r="MS85" s="126">
        <f>'Тест ответы'!MQ86*'Показатели'!$F$500*IF($MS$4="да",$C85,1)</f>
        <v>0</v>
      </c>
      <c r="MT85" s="126">
        <f>'Тест ответы'!MR86*'Показатели'!$F$501*IF(MT$4="да",$C85,1)</f>
        <v>0</v>
      </c>
      <c r="MU85" s="126">
        <f>'Тест ответы'!MS86*'Показатели'!$F$502*IF(MU$4="да",$C85,1)</f>
        <v>0</v>
      </c>
      <c r="MV85" s="126">
        <f>'Тест ответы'!MT86*'Показатели'!$F$503*IF(MV$4="да",$C85,1)</f>
        <v>0</v>
      </c>
      <c r="MW85" s="126">
        <f>'Тест ответы'!MU86*'Показатели'!$F$504*IF($MW$4="да",$C85,1)</f>
        <v>0</v>
      </c>
      <c r="MX85" s="126">
        <f>'Тест ответы'!MV86*'Показатели'!$F$505*IF(MX$4="да",$C85,1)</f>
        <v>0</v>
      </c>
      <c r="MY85" s="126">
        <f>'Тест ответы'!MW86*'Показатели'!$F$506*IF(MY$4="да",$C85,1)</f>
        <v>0</v>
      </c>
      <c r="MZ85" s="126">
        <f>'Тест ответы'!MX86*'Показатели'!$F$507*IF(MZ$4="да",$C85,1)</f>
        <v>0</v>
      </c>
      <c r="NA85" s="126">
        <f>'Тест ответы'!MY86*'Показатели'!$F$508*IF(NA$4="да",$C85,1)</f>
        <v>0</v>
      </c>
      <c r="NB85" s="126">
        <f>'Тест ответы'!MZ86*'Показатели'!$F$509*IF(NB$4="да",$C85,1)</f>
        <v>0</v>
      </c>
      <c r="NC85" s="126">
        <f>'Тест ответы'!NA86*'Показатели'!$F$510*IF(NC$4="да",$C85,1)</f>
        <v>0</v>
      </c>
      <c r="ND85" s="126">
        <f>'Тест ответы'!NB86*'Показатели'!$F$511*IF(ND$4="да",$C85,1)</f>
        <v>0</v>
      </c>
      <c r="NE85" s="126">
        <f>'Тест ответы'!NC86*'Показатели'!$F$512*IF(NE$4="да",$C85,1)</f>
        <v>0</v>
      </c>
      <c r="NF85" s="126">
        <f>'Тест ответы'!ND86*'Показатели'!$F$513*IF(NF$4="да",$C85,1)</f>
        <v>0</v>
      </c>
      <c r="NG85" s="126">
        <f>'Тест ответы'!NE86*'Показатели'!$F$514*IF(NG$4="да",$C85,1)</f>
        <v>0</v>
      </c>
      <c r="NH85" s="126">
        <f>'Тест ответы'!NF86*'Показатели'!$F$515*IF(NH$4="да",$C85,1)</f>
        <v>0</v>
      </c>
      <c r="NI85" s="134">
        <f>'Тест ответы'!NG86*'Показатели'!$F$516*IF($NI$4="да",$C85,1)</f>
        <v>0</v>
      </c>
      <c r="NJ85" s="126">
        <f>'Тест ответы'!NH86*'Показатели'!$F$518*IF(NJ$4="да",$C85,1)</f>
        <v>0</v>
      </c>
      <c r="NK85" s="126">
        <f>'Тест ответы'!NI86*'Показатели'!$F$519*IF(NK$4="да",$C85,1)</f>
        <v>0</v>
      </c>
      <c r="NL85" s="126">
        <f>'Тест ответы'!NJ86*'Показатели'!$F$520*IF(NL$4="да",$C85,1)</f>
        <v>0</v>
      </c>
      <c r="NM85" s="126">
        <f>'Тест ответы'!NK86*'Показатели'!$F$521*IF(NM$4="да",$C85,1)</f>
        <v>0</v>
      </c>
      <c r="NN85" s="126">
        <f>'Тест ответы'!NL86*'Показатели'!$F$522*IF(NN$4="да",$C85,1)</f>
        <v>0</v>
      </c>
      <c r="NO85" s="126">
        <f>'Тест ответы'!NM86*'Показатели'!$F$523*IF(NO$4="да",$C85,1)</f>
        <v>0</v>
      </c>
      <c r="NP85" s="126">
        <f>'Тест ответы'!NN86*'Показатели'!G$524*IF(NP$4="да",$C85,1)</f>
        <v>0</v>
      </c>
      <c r="NQ85" s="126">
        <f>'Тест ответы'!NO86*'Показатели'!H$525*IF(NQ$4="да",$C85,1)</f>
        <v>0</v>
      </c>
      <c r="NR85" s="126">
        <f>'Тест ответы'!NP86*'Показатели'!I$526*IF(NR$4="да",$C85,1)</f>
        <v>0</v>
      </c>
      <c r="NS85" s="126">
        <f>'Тест ответы'!NQ86*'Показатели'!$F$527*IF(NS$4="да",$C85,1)</f>
        <v>0</v>
      </c>
      <c r="NT85" s="126">
        <f>'Тест ответы'!NR86*'Показатели'!$F$528*IF(NT$4="да",$C85,1)</f>
        <v>0</v>
      </c>
      <c r="NU85" s="126">
        <f>'Тест ответы'!NS86*'Показатели'!$F$529*IF(NU$4="да",$C85,1)</f>
        <v>0</v>
      </c>
      <c r="NV85" s="135">
        <f>'Тест ответы'!NT86*'Показатели'!$F$530*IF(NV$4="да",$C85,1)</f>
        <v>0</v>
      </c>
      <c r="NW85" s="126">
        <f>'Тест ответы'!NU86*'Показатели'!$F$533*IF($NW$4="да",$C85,1)</f>
        <v>0</v>
      </c>
      <c r="NX85" s="126">
        <f>'Тест ответы'!NV86*'Показатели'!$F$534*IF($NX$4="да",$C85,1)</f>
        <v>0</v>
      </c>
      <c r="NY85" s="127">
        <f>'Тест ответы'!NW86*'Показатели'!$F$536*IF($NY$4="да",$C85,1)</f>
        <v>0</v>
      </c>
      <c r="NZ85" s="126">
        <f>'Тест ответы'!NX86*'Показатели'!$F$537*IF($NZ$4="да",$C85,1)</f>
        <v>0</v>
      </c>
      <c r="OA85" s="127">
        <f>'Тест ответы'!NY86*'Показатели'!$F$539*IF(OA$4="да",$C85,1)</f>
        <v>0</v>
      </c>
      <c r="OB85" s="126">
        <f>'Тест ответы'!NZ86*'Показатели'!$F$540*IF(OB$4="да",$C85,1)</f>
        <v>0</v>
      </c>
      <c r="OC85" s="126">
        <f>'Тест ответы'!OA86*'Показатели'!$F$541*IF(OC$4="да",$C85,1)</f>
        <v>0</v>
      </c>
      <c r="OD85" s="126">
        <f>'Тест ответы'!OB86*'Показатели'!$F$542*IF(OD$4="да",$C85,1)</f>
        <v>0</v>
      </c>
      <c r="OE85" s="126">
        <f>'Тест ответы'!OC86*'Показатели'!$F$543*IF(OE$4="да",$C85,1)</f>
        <v>0</v>
      </c>
      <c r="OF85" s="126">
        <f>'Тест ответы'!OD86*'Показатели'!$F$544*IF(OF$4="да",$C85,1)</f>
        <v>0</v>
      </c>
      <c r="OG85" s="127">
        <f>'Тест ответы'!OE86*'Показатели'!$F$546*IF(OG$4="да",$C85,1)</f>
        <v>0</v>
      </c>
      <c r="OH85" s="126">
        <f>'Тест ответы'!OF86*'Показатели'!$F$547*IF(OH$4="да",$C85,1)</f>
        <v>0</v>
      </c>
      <c r="OI85" s="126">
        <f>'Тест ответы'!OG86*'Показатели'!$F$548*IF(OI$4="да",$C85,1)</f>
        <v>0</v>
      </c>
      <c r="OJ85" s="126">
        <f>'Тест ответы'!OH86*'Показатели'!$F$549*IF(OJ$4="да",$C85,1)</f>
        <v>0</v>
      </c>
      <c r="OK85" s="126">
        <f>'Тест ответы'!OI86*'Показатели'!$F$550*IF(OK$4="да",$C85,1)</f>
        <v>0</v>
      </c>
      <c r="OL85" s="126">
        <f>'Тест ответы'!OJ86*'Показатели'!$F$551*IF(OL$4="да",$C85,1)</f>
        <v>0</v>
      </c>
      <c r="OM85" s="137">
        <f>'Тест ответы'!OK86*'Показатели'!$F$554*IF($OM$4="да",$C85,1)</f>
        <v>0</v>
      </c>
      <c r="ON85" s="134">
        <f>'Тест ответы'!OL86*'Показатели'!$F$555*IF($ON$4="да",$C85,1)</f>
        <v>0</v>
      </c>
      <c r="OO85" s="126">
        <f>'Тест ответы'!OM86*'Показатели'!$F$557*IF($OO$4="да",$C85,1)</f>
        <v>0</v>
      </c>
      <c r="OP85" s="135">
        <f>'Тест ответы'!ON86*'Показатели'!$F$558*IF($OP$4="да",$C85,1)</f>
        <v>0</v>
      </c>
      <c r="OQ85" s="127">
        <f>'Тест ответы'!OO86*'Показатели'!$F$564*IF(OQ$4="да",$C85,1)</f>
        <v>0</v>
      </c>
      <c r="OR85" s="126">
        <f>'Тест ответы'!OP86*'Показатели'!$F$565*IF(OR$4="да",$C85,1)</f>
        <v>0</v>
      </c>
      <c r="OS85" s="126">
        <f>'Тест ответы'!OQ86*'Показатели'!$F$566*IF(OS$4="да",$C85,1)</f>
        <v>0</v>
      </c>
      <c r="OT85" s="126">
        <f>'Тест ответы'!OR86*'Показатели'!$F$567*IF(OT$4="да",$C85,1)</f>
        <v>0</v>
      </c>
      <c r="OU85" s="126">
        <f>'Тест ответы'!OS86*'Показатели'!$F$568*IF(OU$4="да",$C85,1)</f>
        <v>0</v>
      </c>
      <c r="OV85" s="126">
        <f>'Тест ответы'!OT86*'Показатели'!$F$569*IF(OV$4="да",$C85,1)</f>
        <v>0</v>
      </c>
      <c r="OW85" s="127">
        <f>'Тест ответы'!OU86*'Показатели'!$F$574*IF(OW$4="да",$C85,1)</f>
        <v>0</v>
      </c>
      <c r="OX85" s="126">
        <f>'Тест ответы'!OV86*'Показатели'!$F$575*IF(OX$4="да",$C85,1)</f>
        <v>0</v>
      </c>
      <c r="OY85" s="126">
        <f>'Тест ответы'!OW86*'Показатели'!$F$576*IF(OY$4="да",$C85,1)</f>
        <v>0</v>
      </c>
      <c r="OZ85" s="126">
        <f>'Тест ответы'!OX86*'Показатели'!$F$577*IF(OZ$4="да",$C85,1)</f>
        <v>0</v>
      </c>
      <c r="PA85" s="126">
        <f>'Тест ответы'!OY86*'Показатели'!$F$578*IF(PA$4="да",$C85,1)</f>
        <v>0</v>
      </c>
      <c r="PB85" s="126">
        <f>'Тест ответы'!OZ86*'Показатели'!$F$579*IF(PB$4="да",$C85,1)</f>
        <v>0</v>
      </c>
      <c r="PC85" s="137">
        <f>'Тест ответы'!PA86*'Показатели'!$F$584*IF($PC$4="да",$C85,1)</f>
        <v>0</v>
      </c>
      <c r="PD85" s="126">
        <f>'Тест ответы'!PB86*'Показатели'!$F$585*IF($PD$4="да",$C85,1)</f>
        <v>0</v>
      </c>
      <c r="PE85" s="126">
        <f>'Тест ответы'!PC86*'Показатели'!$F$587*IF($PE$4="да",$C85,1)</f>
        <v>0</v>
      </c>
      <c r="PF85" s="126">
        <f>'Тест ответы'!PD86*'Показатели'!$F$588*IF($PF$4="да",$C85,1)</f>
        <v>0</v>
      </c>
      <c r="PG85" s="126">
        <f>'Тест ответы'!PE86*'Показатели'!$F$589*IF($PG$4="да",$C85,1)</f>
        <v>0</v>
      </c>
      <c r="PH85" s="126">
        <f>'Тест ответы'!PF86*'Показатели'!$F$590*IF($PH$4="да",$C85,1)</f>
        <v>0</v>
      </c>
      <c r="PI85" s="126">
        <f>'Тест ответы'!PG86*'Показатели'!$F$591*IF($PI$4="да",$C85,1)</f>
        <v>0</v>
      </c>
      <c r="PJ85" s="126">
        <f>'Тест ответы'!PH86*'Показатели'!$F$592*IF($PJ$4="да",$C85,1)</f>
        <v>0</v>
      </c>
      <c r="PK85" s="126">
        <f>'Тест ответы'!PI86*'Показатели'!$F$593*IF($PK$4="да",$C85,1)</f>
        <v>0</v>
      </c>
      <c r="PL85" s="126">
        <f>'Тест ответы'!PJ86*'Показатели'!$F$594*IF($PL$4="да",$C85,1)</f>
        <v>0</v>
      </c>
      <c r="PM85" s="126">
        <f>'Тест ответы'!PK86*'Показатели'!$F$595*IF($PM$4="да",$C85,1)</f>
        <v>0</v>
      </c>
      <c r="PN85" s="126">
        <f>'Тест ответы'!PL86*'Показатели'!$F$596*IF($PN$4="да",$C85,1)</f>
        <v>0</v>
      </c>
      <c r="PO85" s="126">
        <f>'Тест ответы'!PM86*'Показатели'!$F$597*IF($PO$4="да",$C85,1)</f>
        <v>0</v>
      </c>
      <c r="PP85" s="126">
        <f>'Тест ответы'!PN86*'Показатели'!$F$599*IF($PP$4="да",$C85,1)</f>
        <v>0</v>
      </c>
      <c r="PQ85" s="126">
        <f>'Тест ответы'!PO86*'Показатели'!$F$600*IF($PQ$4="да",$C85,1)</f>
        <v>0</v>
      </c>
      <c r="PR85" s="126">
        <f>'Тест ответы'!PP86*'Показатели'!$F$603*IF($PR$4="да",$C85,1)</f>
        <v>0</v>
      </c>
      <c r="PS85" s="126">
        <f>'Тест ответы'!PQ86*'Показатели'!$F$605*IF($PS$4="да",$C85,1)</f>
        <v>0</v>
      </c>
      <c r="PT85" s="126">
        <f>'Тест ответы'!PR86*'Показатели'!$F$606*IF($PT$4="да",$C85,1)</f>
        <v>0</v>
      </c>
      <c r="PU85" s="126">
        <f>'Тест ответы'!PS86*'Показатели'!$F$607*IF($PU$4="да",$C85,1)</f>
        <v>0</v>
      </c>
      <c r="PV85" s="126">
        <f>'Тест ответы'!PT86*'Показатели'!$F$608*IF($PV$4="да",$C85,1)</f>
        <v>0</v>
      </c>
      <c r="PW85" s="126">
        <f>'Тест ответы'!PU86*'Показатели'!$F$609*IF($PW$4="да",$C85,1)</f>
        <v>0</v>
      </c>
      <c r="PX85" s="126">
        <f>'Тест ответы'!PV86*'Показатели'!$F$610*IF($PX$4="да",$C85,1)</f>
        <v>0</v>
      </c>
      <c r="PY85" s="137">
        <f>'Тест ответы'!PW86*'Показатели'!$F$612*IF(PY$4="да",$C85,1)</f>
        <v>0</v>
      </c>
      <c r="PZ85" s="127">
        <f>'Тест ответы'!PX86*'Показатели'!$F$614*IF(PZ$4="да",$C85,1)</f>
        <v>0</v>
      </c>
      <c r="QA85" s="126">
        <f>'Тест ответы'!PY86*'Показатели'!$F$614*IF(QA$4="да",$C85,1)</f>
        <v>0</v>
      </c>
      <c r="QB85" s="126">
        <f>'Тест ответы'!PZ86*'Показатели'!$F$614*IF(QB$4="да",$C85,1)</f>
        <v>0</v>
      </c>
      <c r="QC85" s="126">
        <f>'Тест ответы'!QA86*'Показатели'!$F$614*IF(QC$4="да",$C85,1)</f>
        <v>0</v>
      </c>
      <c r="QD85" s="126">
        <f>'Тест ответы'!QB86*'Показатели'!$F$614*IF(QD$4="да",$C85,1)</f>
        <v>0</v>
      </c>
      <c r="QE85" s="127">
        <f>'Тест ответы'!QC86*'Показатели'!$F$620*IF(QE$4="да",$C85,1)</f>
        <v>0</v>
      </c>
      <c r="QF85" s="126">
        <f>'Тест ответы'!QD86*'Показатели'!$F$620*IF(QF$4="да",$C85,1)</f>
        <v>0</v>
      </c>
      <c r="QG85" s="126">
        <f>'Тест ответы'!QE86*'Показатели'!$F$620*IF(QG$4="да",$C85,1)</f>
        <v>0</v>
      </c>
      <c r="QH85" s="126">
        <f>'Тест ответы'!QF86*'Показатели'!$F$620*IF(QH$4="да",$C85,1)</f>
        <v>0</v>
      </c>
      <c r="QI85" s="126">
        <f>'Тест ответы'!QG86*'Показатели'!$F$620*IF(QI$4="да",$C85,1)</f>
        <v>0</v>
      </c>
      <c r="QJ85" s="138">
        <f>'Тест ответы'!QH86*'Показатели'!$F$620*IF(QJ$4="да",$C85,1)</f>
        <v>0</v>
      </c>
      <c r="QK85" s="122" t="str">
        <f>'Тест ответы'!QI86*#REF!*IF(QK$4="да",$C85,1)</f>
        <v>#REF!</v>
      </c>
      <c r="QL85" s="122">
        <f>'Тест ответы'!QJ86*'Показатели'!$F$628*IF(QL$4="да",$C85,1)</f>
        <v>0</v>
      </c>
      <c r="QM85" s="122">
        <f>'Тест ответы'!QK86*'Показатели'!$F$629*IF(QM$4="да",$C85,1)</f>
        <v>0</v>
      </c>
      <c r="QN85" s="122">
        <f>'Тест ответы'!QL86*'Показатели'!$F$631*IF(QN$4="да",$C85,1)</f>
        <v>0</v>
      </c>
      <c r="QO85" s="122" t="str">
        <f>'Тест ответы'!QM86*#REF!*IF(QO$4="да",$C85,1)</f>
        <v>#REF!</v>
      </c>
      <c r="QP85" s="136">
        <f>'Тест ответы'!QN86*'Показатели'!$F$632*IF(QP$4="да",$C85,1)</f>
        <v>0</v>
      </c>
      <c r="QQ85" s="126">
        <f>'Тест ответы'!QO86*'Показатели'!$F$635*IF(QQ$4="да",$C85,1)</f>
        <v>0</v>
      </c>
      <c r="QR85" s="126">
        <f>'Тест ответы'!QP86*'Показатели'!$F$636*IF(QR$4="да",$C85,1)</f>
        <v>0</v>
      </c>
      <c r="QS85" s="126">
        <f>'Тест ответы'!QQ86*'Показатели'!$F$638*IF(QS$4="да",$C85,1)</f>
        <v>0</v>
      </c>
      <c r="QT85" s="126">
        <f>'Тест ответы'!QR86*'Показатели'!$F$639*IF(QT$4="да",$C85,1)</f>
        <v>0</v>
      </c>
      <c r="QU85" s="126">
        <f>'Тест ответы'!QS86*'Показатели'!$F$640*IF(QU$4="да",$C85,1)</f>
        <v>0</v>
      </c>
      <c r="QV85" s="126">
        <f>'Тест ответы'!QT86*'Показатели'!$F$641*IF(QV$4="да",$C85,1)</f>
        <v>0</v>
      </c>
      <c r="QW85" s="126">
        <f>'Тест ответы'!QU86*'Показатели'!$F$642*IF(QW$4="да",$C85,1)</f>
        <v>0</v>
      </c>
      <c r="QX85" s="135">
        <f>'Тест ответы'!QV86*'Показатели'!$F$643*IF(QX$4="да",$C85,1)</f>
        <v>0</v>
      </c>
      <c r="QY85" s="131"/>
      <c r="QZ85" s="131"/>
      <c r="RA85" s="131"/>
      <c r="RB85" s="131"/>
      <c r="RC85" s="131"/>
      <c r="RD85" s="131"/>
      <c r="RE85" s="131"/>
      <c r="RF85" s="131"/>
      <c r="RG85" s="131"/>
    </row>
    <row r="86">
      <c r="A86" s="117">
        <v>82.0</v>
      </c>
      <c r="B86" s="118" t="str">
        <f>'Тест ответы'!B87</f>
        <v>Чувашская республика</v>
      </c>
      <c r="C86" s="139">
        <f>VLOOKUP(B86,'Население'!$B$2:$E$90,4,FALSE)</f>
        <v>10.99335928</v>
      </c>
      <c r="D86" s="120" t="str">
        <f t="shared" si="9"/>
        <v>#REF!</v>
      </c>
      <c r="E86" s="121">
        <f>'Тест ответы'!C87*'Показатели'!$F$3*IF(E$4="да",$C86,1)</f>
        <v>0.0005</v>
      </c>
      <c r="F86" s="121">
        <f>'Тест ответы'!D87*'Показатели'!$F$4*IF(F$4="да",$C86,1)</f>
        <v>0</v>
      </c>
      <c r="G86" s="121">
        <f>'Тест ответы'!E87*'Показатели'!$F$5*IF($G$4="да",C86,1)</f>
        <v>0</v>
      </c>
      <c r="H86" s="121">
        <f>'Тест ответы'!F87*'Показатели'!$F$6*IF($H$4="да",C86,1)</f>
        <v>0</v>
      </c>
      <c r="I86" s="121">
        <f>'Тест ответы'!G87*'Показатели'!$F$7*IF(I$4="да",D86,1)</f>
        <v>0</v>
      </c>
      <c r="J86" s="121">
        <f>'Тест ответы'!H87*'Показатели'!$F$8*IF($J$4="да",C86,1)</f>
        <v>0</v>
      </c>
      <c r="K86" s="121">
        <f>'Тест ответы'!I87*'Показатели'!$F$9*IF(K$4="да",D86,1)</f>
        <v>0</v>
      </c>
      <c r="L86" s="121">
        <f>'Тест ответы'!J87*'Показатели'!$F$10*IF(L$4="да",$C86,1)</f>
        <v>0</v>
      </c>
      <c r="M86" s="121">
        <f>'Тест ответы'!K87*'Показатели'!$F$11*IF(M$4="да",$C86,1)</f>
        <v>0</v>
      </c>
      <c r="N86" s="122">
        <f>'Тест ответы'!L87*'Показатели'!$F$12*IF(N$4="да",$C86,1)</f>
        <v>0</v>
      </c>
      <c r="O86" s="123">
        <f>'Тест ответы'!M87*'Показатели'!$F$14*IF(O$4="да",$C86,1)</f>
        <v>0</v>
      </c>
      <c r="P86" s="124">
        <f>'Тест ответы'!N87*'Показатели'!$F$15*IF(P$4="да",$C86,1)</f>
        <v>0.04</v>
      </c>
      <c r="Q86" s="124">
        <f>'Тест ответы'!O87*'Показатели'!$F$17*IF(Q$4="да",$C86,1)</f>
        <v>0.05</v>
      </c>
      <c r="R86" s="124">
        <f>'Тест ответы'!P87*'Показатели'!$F$18*IF(R$4="да",$C86,1)</f>
        <v>0.1</v>
      </c>
      <c r="S86" s="123">
        <f>'Тест ответы'!Q87*'Показатели'!$F$20*IF(S$4="да",$C86,1)</f>
        <v>0</v>
      </c>
      <c r="T86" s="121">
        <f>'Тест ответы'!R87*'Показатели'!$F$21*IF(T$4="да",$C86,1)</f>
        <v>0</v>
      </c>
      <c r="U86" s="121">
        <f>'Тест ответы'!S87*'Показатели'!$F$24*IF(U$4="да",$C86,1)</f>
        <v>0</v>
      </c>
      <c r="V86" s="121">
        <f>'Тест ответы'!T87*'Показатели'!$F$25*IF(V$4="да",$C86,1)</f>
        <v>0</v>
      </c>
      <c r="W86" s="121">
        <f>'Тест ответы'!U87*'Показатели'!$F$26*IF(W$4="да",$C86,1)</f>
        <v>0</v>
      </c>
      <c r="X86" s="121">
        <f>'Тест ответы'!V87*'Показатели'!$F$28*IF(X$4="да",$C86,1)</f>
        <v>0</v>
      </c>
      <c r="Y86" s="121">
        <f>'Тест ответы'!W87*'Показатели'!$F$29*IF(Y$4="да",$C86,1)</f>
        <v>0</v>
      </c>
      <c r="Z86" s="125">
        <f>'Тест ответы'!X87*'Показатели'!$F$33*IF(Z$4="да",$C86,1)</f>
        <v>0</v>
      </c>
      <c r="AA86" s="126">
        <f>'Тест ответы'!Y87*'Показатели'!$F$34*IF(AA$4="да",$C86,1)</f>
        <v>0</v>
      </c>
      <c r="AB86" s="126">
        <f>'Тест ответы'!Z87*'Показатели'!$F$35*IF(AB$4="да",$C86,1)</f>
        <v>0</v>
      </c>
      <c r="AC86" s="126">
        <f>'Тест ответы'!AA87*'Показатели'!$F$36*IF(AC$4="да",$C86,1)</f>
        <v>0</v>
      </c>
      <c r="AD86" s="126">
        <f>'Тест ответы'!AB87*'Показатели'!$F$37*IF(AD$4="да",$C86,1)</f>
        <v>0</v>
      </c>
      <c r="AE86" s="126">
        <f>'Тест ответы'!AC87*'Показатели'!$F$38*IF(AE$4="да",$C86,1)</f>
        <v>0</v>
      </c>
      <c r="AF86" s="126">
        <f>'Тест ответы'!AD87*'Показатели'!$F$39*IF(AF$4="да",$C86,1)</f>
        <v>0</v>
      </c>
      <c r="AG86" s="126">
        <f>'Тест ответы'!AE87*'Показатели'!$F$40*IF(AG$4="да",$C86,1)</f>
        <v>0</v>
      </c>
      <c r="AH86" s="126">
        <f>'Тест ответы'!AF87*'Показатели'!$F$41*IF(AH$4="да",$C86,1)</f>
        <v>0</v>
      </c>
      <c r="AI86" s="127">
        <f>'Тест ответы'!AG87*'Показатели'!$F$43*IF(AI$4="да",$C86,1)</f>
        <v>0</v>
      </c>
      <c r="AJ86" s="126">
        <f>'Тест ответы'!AH87*'Показатели'!$F$44*IF(AJ$4="да",$C86,1)</f>
        <v>0</v>
      </c>
      <c r="AK86" s="126">
        <f>'Тест ответы'!AI87*'Показатели'!$F$45*IF(AK$4="да",$C86,1)</f>
        <v>0</v>
      </c>
      <c r="AL86" s="126">
        <f>'Тест ответы'!AJ87*'Показатели'!$F$46*IF(AL$4="да",$C86,1)</f>
        <v>0</v>
      </c>
      <c r="AM86" s="126">
        <f>'Тест ответы'!AK87*'Показатели'!$F$47*IF(AM$4="да",$C86,1)</f>
        <v>0</v>
      </c>
      <c r="AN86" s="126">
        <f>'Тест ответы'!AL87*'Показатели'!$F$48*IF(AN$4="да",$C86,1)</f>
        <v>0</v>
      </c>
      <c r="AO86" s="126">
        <f>'Тест ответы'!AM87*'Показатели'!$F$49*IF(AO$4="да",$C86,1)</f>
        <v>0</v>
      </c>
      <c r="AP86" s="126">
        <f>'Тест ответы'!AN87*'Показатели'!$F$50*IF(AP$4="да",$C86,1)</f>
        <v>0</v>
      </c>
      <c r="AQ86" s="126">
        <f>'Тест ответы'!AO87*'Показатели'!$F$51*IF(AQ$4="да",$C86,1)</f>
        <v>0</v>
      </c>
      <c r="AR86" s="123">
        <f>'Тест ответы'!AP87*'Показатели'!$F$53*IF($AR$4="да",$C86,1)</f>
        <v>0</v>
      </c>
      <c r="AS86" s="128">
        <f>'Тест ответы'!AQ87*'Показатели'!$F$54*IF($AS$4="да",$C86,1)</f>
        <v>0</v>
      </c>
      <c r="AT86" s="127">
        <f>'Тест ответы'!AR87*'Показатели'!$F$56*IF(AT$4="да",$C86,1)</f>
        <v>0</v>
      </c>
      <c r="AU86" s="126">
        <f>'Тест ответы'!AS87*'Показатели'!$F$57*IF(AU$4="да",$C86,1)</f>
        <v>0</v>
      </c>
      <c r="AV86" s="126">
        <f>'Тест ответы'!AT87*'Показатели'!$F$58*IF(AV$4="да",$C86,1)</f>
        <v>0</v>
      </c>
      <c r="AW86" s="126">
        <f>'Тест ответы'!AU87*'Показатели'!$F$59*IF(AW$4="да",$C86,1)</f>
        <v>0</v>
      </c>
      <c r="AX86" s="126">
        <f>'Тест ответы'!AV87*'Показатели'!$F$60*IF(AX$4="да",$C86,1)</f>
        <v>0</v>
      </c>
      <c r="AY86" s="126">
        <f>'Тест ответы'!AW87*'Показатели'!$F$61*IF(AY$4="да",$C86,1)</f>
        <v>0</v>
      </c>
      <c r="AZ86" s="129">
        <f>'Тест ответы'!AX87*'Показатели'!$F$64*IF($AZ$4="да",$C86,1)</f>
        <v>0</v>
      </c>
      <c r="BA86" s="121">
        <f>'Тест ответы'!AY87*'Показатели'!$F$65*IF($BA$4="да",$C86,1)</f>
        <v>0</v>
      </c>
      <c r="BB86" s="121">
        <f>'Тест ответы'!AZ87*'Показатели'!$F$66*IF($BA$4="да",$C86,1)</f>
        <v>0</v>
      </c>
      <c r="BC86" s="121">
        <f>'Тест ответы'!BA87*'Показатели'!$F$67*IF($BC$4="да",$C86,1)</f>
        <v>0</v>
      </c>
      <c r="BD86" s="121">
        <f>'Тест ответы'!BB87*'Показатели'!$F$68*IF($BD$4="да",$C86,1)</f>
        <v>0</v>
      </c>
      <c r="BE86" s="121">
        <f>'Тест ответы'!BC87*'Показатели'!$F$69*IF($BE$4="да",$C86,1)</f>
        <v>0</v>
      </c>
      <c r="BF86" s="121">
        <f>'Тест ответы'!BD87*'Показатели'!$F$70*IF($BF$4="да",$C86,1)</f>
        <v>0</v>
      </c>
      <c r="BG86" s="121">
        <f>'Тест ответы'!BE87*'Показатели'!$F$71*IF($BG$4="да",$C86,1)</f>
        <v>0</v>
      </c>
      <c r="BH86" s="128">
        <f>'Тест ответы'!BF87*'Показатели'!$F$72*IF($BH$4="да",$C86,1)</f>
        <v>0</v>
      </c>
      <c r="BI86" s="121">
        <f>'Тест ответы'!BG87*'Показатели'!$F$75*IF($BI$4="да",$C86,1)</f>
        <v>0</v>
      </c>
      <c r="BJ86" s="121">
        <f>'Тест ответы'!BH87*'Показатели'!$F$76*IF($BJ$4="да",$C86,1)</f>
        <v>0</v>
      </c>
      <c r="BK86" s="121">
        <f>'Тест ответы'!BI87*'Показатели'!$F$77*IF($BK$4="да",$C86,1)</f>
        <v>0</v>
      </c>
      <c r="BL86" s="121">
        <f>'Тест ответы'!BJ87*'Показатели'!$F$78*IF($BL$4="да",$C86,1)</f>
        <v>0</v>
      </c>
      <c r="BM86" s="121">
        <f>'Тест ответы'!BK87*'Показатели'!$F$79*IF($BM$4="да",$C86,1)</f>
        <v>0</v>
      </c>
      <c r="BN86" s="121">
        <f>'Тест ответы'!BL87*'Показатели'!$F$80*IF($BN$4="да",$C86,1)</f>
        <v>0</v>
      </c>
      <c r="BO86" s="128">
        <f>'Тест ответы'!BM87*'Показатели'!$F$81*IF($BO$4="да",$C86,1)</f>
        <v>0</v>
      </c>
      <c r="BP86" s="121">
        <f>'Тест ответы'!BN87*'Показатели'!$F$86*IF(BP$4="да",$C86,1)</f>
        <v>0</v>
      </c>
      <c r="BQ86" s="121">
        <f>'Тест ответы'!BO87*'Показатели'!$F$87*IF(BQ$4="да",$C86,1)</f>
        <v>0</v>
      </c>
      <c r="BR86" s="121">
        <f>'Тест ответы'!BP87*'Показатели'!$F$88*IF(BR$4="да",$C86,1)</f>
        <v>0</v>
      </c>
      <c r="BS86" s="121">
        <f>'Тест ответы'!BQ87*'Показатели'!$F$89*IF($BS$4="да",$C86,1)</f>
        <v>0</v>
      </c>
      <c r="BT86" s="121">
        <f>'Тест ответы'!BR87*'Показатели'!$F$90*IF($BT$4="да",$C86,1)</f>
        <v>0</v>
      </c>
      <c r="BU86" s="121">
        <f>'Тест ответы'!BS87*'Показатели'!$F$91*IF($BU$4="да",$C86,1)</f>
        <v>0</v>
      </c>
      <c r="BV86" s="121">
        <f>'Тест ответы'!BT87*'Показатели'!$F$92*IF($BV$4="да",$C86,1)</f>
        <v>0</v>
      </c>
      <c r="BW86" s="121">
        <f>'Тест ответы'!BU87*'Показатели'!$F$93*IF($BW$4="да",$C86,1)</f>
        <v>0</v>
      </c>
      <c r="BX86" s="121">
        <f>'Тест ответы'!BV87*'Показатели'!$F$94*IF($BX$4="да",$C86,1)</f>
        <v>0</v>
      </c>
      <c r="BY86" s="121">
        <f>'Тест ответы'!BW87*'Показатели'!$F$95*IF($BY$4="да",$C86,1)</f>
        <v>0</v>
      </c>
      <c r="BZ86" s="121">
        <f>'Тест ответы'!BX87*'Показатели'!$F$96*IF($BZ$4="да",$C86,1)</f>
        <v>0</v>
      </c>
      <c r="CA86" s="121">
        <f>'Тест ответы'!BY87*'Показатели'!$F$97*IF($CA$4="да",$C86,1)</f>
        <v>0</v>
      </c>
      <c r="CB86" s="121">
        <f>'Тест ответы'!BZ87*'Показатели'!$F$99*IF($CB$4="да",$C86,1)</f>
        <v>0</v>
      </c>
      <c r="CC86" s="121">
        <f>'Тест ответы'!CA87*'Показатели'!$F$100*IF($CC$4="да",$C86,1)</f>
        <v>0</v>
      </c>
      <c r="CD86" s="121">
        <f>'Тест ответы'!CB87*'Показатели'!$F$101*IF($CD$4="да",$C86,1)</f>
        <v>0</v>
      </c>
      <c r="CE86" s="121">
        <f>'Тест ответы'!CC87*'Показатели'!$F$102*IF($CE$4="да",$C86,1)</f>
        <v>0</v>
      </c>
      <c r="CF86" s="121">
        <f>'Тест ответы'!CD87*'Показатели'!$F$103*IF($CF$4="да",$C86,1)</f>
        <v>0</v>
      </c>
      <c r="CG86" s="121">
        <f>'Тест ответы'!CE87*'Показатели'!$F$104*IF($CG$4="да",$C86,1)</f>
        <v>0</v>
      </c>
      <c r="CH86" s="121">
        <f>'Тест ответы'!CF87*'Показатели'!$F$105*IF($CH$4="да",$C86,1)</f>
        <v>0</v>
      </c>
      <c r="CI86" s="121">
        <f>'Тест ответы'!CG87*'Показатели'!$F$106*IF($CI$4="да",$C86,1)</f>
        <v>0</v>
      </c>
      <c r="CJ86" s="121">
        <f>'Тест ответы'!CH87*'Показатели'!$F$107*IF($CJ$4="да",$C86,1)</f>
        <v>0</v>
      </c>
      <c r="CK86" s="121">
        <f>'Тест ответы'!CI87*'Показатели'!$F$108*IF($CK$4="да",$C86,1)</f>
        <v>0</v>
      </c>
      <c r="CL86" s="121">
        <f>'Тест ответы'!CJ87*'Показатели'!$F$109*IF($CL$4="да",$C86,1)</f>
        <v>0</v>
      </c>
      <c r="CM86" s="121">
        <f>'Тест ответы'!CK87*'Показатели'!$F$110*IF($CM$4="да",$C86,1)</f>
        <v>0</v>
      </c>
      <c r="CN86" s="121">
        <f>'Тест ответы'!CL87*'Показатели'!$F$111*IF($CN$4="да",$C86,1)</f>
        <v>0</v>
      </c>
      <c r="CO86" s="121">
        <f>'Тест ответы'!CM87*'Показатели'!$F$112*IF($CO$4="да",$C86,1)</f>
        <v>0</v>
      </c>
      <c r="CP86" s="128">
        <f>'Тест ответы'!CN87*'Показатели'!$F$113*IF($CP$4="да",$C86,1)</f>
        <v>0</v>
      </c>
      <c r="CQ86" s="121">
        <f>'Тест ответы'!CO87*'Показатели'!$F$118*IF(CQ$4="да",$C86,1)</f>
        <v>0</v>
      </c>
      <c r="CR86" s="121">
        <f>'Тест ответы'!CP87*'Показатели'!$F$119*IF(CR$4="да",$C86,1)</f>
        <v>0</v>
      </c>
      <c r="CS86" s="121">
        <f>'Тест ответы'!CQ87*'Показатели'!$F$120*IF(CS$4="да",$C86,1)</f>
        <v>0</v>
      </c>
      <c r="CT86" s="121">
        <f>'Тест ответы'!CR87*'Показатели'!$F$121*IF($CT$4="да",$C86,1)</f>
        <v>0</v>
      </c>
      <c r="CU86" s="121">
        <f>'Тест ответы'!CS87*'Показатели'!$F$122*IF($CU$4="да",$C86,1)</f>
        <v>0</v>
      </c>
      <c r="CV86" s="121">
        <f>'Тест ответы'!CT87*'Показатели'!$F$123*IF($CV$4="да",$C86,1)</f>
        <v>0</v>
      </c>
      <c r="CW86" s="121">
        <f>'Тест ответы'!CU87*'Показатели'!$F$124*IF($CW$4="да",$C86,1)</f>
        <v>0</v>
      </c>
      <c r="CX86" s="121">
        <f>'Тест ответы'!CV87*'Показатели'!$F$125*IF($CX$4="да",$C86,1)</f>
        <v>0</v>
      </c>
      <c r="CY86" s="121">
        <f>'Тест ответы'!CW87*'Показатели'!$F$126*IF($CY$4="да",$C86,1)</f>
        <v>0</v>
      </c>
      <c r="CZ86" s="121">
        <f>'Тест ответы'!CX87*'Показатели'!$F$127*IF($CZ$4="да",$C86,1)</f>
        <v>0</v>
      </c>
      <c r="DA86" s="121">
        <f>'Тест ответы'!CY87*'Показатели'!$F$128*IF($DA$4="да",$C86,1)</f>
        <v>0</v>
      </c>
      <c r="DB86" s="121">
        <f>'Тест ответы'!CZ87*'Показатели'!$F$129*IF($DB$4="да",$C86,1)</f>
        <v>0</v>
      </c>
      <c r="DC86" s="121">
        <f>'Тест ответы'!DA87*'Показатели'!$F$131*IF($DC$4="да",$C86,1)</f>
        <v>0</v>
      </c>
      <c r="DD86" s="121">
        <f>'Тест ответы'!DB87*'Показатели'!$F$132*IF($DD$4="да",$C86,1)</f>
        <v>0</v>
      </c>
      <c r="DE86" s="121">
        <f>'Тест ответы'!DC87*'Показатели'!$F$133*IF($DE$4="да",$C86,1)</f>
        <v>0</v>
      </c>
      <c r="DF86" s="121">
        <f>'Тест ответы'!DD87*'Показатели'!$F$134*IF($DF$4="да",$C86,1)</f>
        <v>0</v>
      </c>
      <c r="DG86" s="121">
        <f>'Тест ответы'!DE87*'Показатели'!$F$135*IF($DG$4="да",$C86,1)</f>
        <v>0</v>
      </c>
      <c r="DH86" s="121">
        <f>'Тест ответы'!DF87*'Показатели'!$F$136*IF($DH85="да",$C86,1)</f>
        <v>0</v>
      </c>
      <c r="DI86" s="121">
        <f>'Тест ответы'!DG87*'Показатели'!$F$137*IF($DI$4="да",$C86,1)</f>
        <v>0</v>
      </c>
      <c r="DJ86" s="121">
        <f>'Тест ответы'!DH87*'Показатели'!$F$138*IF($DJ$4="да",$C86,1)</f>
        <v>0</v>
      </c>
      <c r="DK86" s="122">
        <f>'Тест ответы'!DH87*'Показатели'!$F$139*IF($DK$4="да",$C86,1)</f>
        <v>0</v>
      </c>
      <c r="DL86" s="130" t="str">
        <f>'Тест ответы'!DJ87*#REF!*IF($DL$4="да",$C86,1)</f>
        <v>#REF!</v>
      </c>
      <c r="DM86" s="122" t="str">
        <f>'Тест ответы'!DF87*#REF!*IF(DM$4="да",$C86,1)</f>
        <v>#REF!</v>
      </c>
      <c r="DN86" s="122" t="str">
        <f>'Тест ответы'!DL87*#REF!*IF($DN$4="да",$C86,1)</f>
        <v>#REF!</v>
      </c>
      <c r="DO86" s="131" t="str">
        <f>'Тест ответы'!DM87*#REF!*IF($DO$4="да",$C86,1)</f>
        <v>#REF!</v>
      </c>
      <c r="DP86" s="122">
        <f>'Тест ответы'!DN87*'Показатели'!$F$141*IF($DP$4="да",$C86,1)</f>
        <v>0</v>
      </c>
      <c r="DQ86" s="122">
        <f>'Тест ответы'!DO87*'Показатели'!$F$142*IF(DQ$4="да",$C86,1)</f>
        <v>0</v>
      </c>
      <c r="DR86" s="132">
        <f>'Тест ответы'!DP87*'Показатели'!$F$144*$C86</f>
        <v>0</v>
      </c>
      <c r="DS86" s="122">
        <f>'Тест ответы'!DQ87*'Показатели'!$F$151*$C86</f>
        <v>0</v>
      </c>
      <c r="DT86" s="122">
        <f>'Тест ответы'!DR87*'Показатели'!$F$154*$C86</f>
        <v>0</v>
      </c>
      <c r="DU86" s="122">
        <f>'Тест ответы'!DS87*'Показатели'!$F$157*$C86</f>
        <v>0</v>
      </c>
      <c r="DV86" s="122">
        <f>'Тест ответы'!DT87*'Показатели'!$F$163*$C86</f>
        <v>0</v>
      </c>
      <c r="DW86" s="122">
        <f>'Тест ответы'!DU87*'Показатели'!$F$166*$C86</f>
        <v>0</v>
      </c>
      <c r="DX86" s="133">
        <f>'Тест ответы'!DV87*'Показатели'!$F$169*$C86</f>
        <v>0</v>
      </c>
      <c r="DY86" s="126">
        <f>'Тест ответы'!DW87*'Показатели'!$F$171*IF($DY$4="да",$C86,1)</f>
        <v>0</v>
      </c>
      <c r="DZ86" s="126">
        <f>'Тест ответы'!DX87*'Показатели'!$F$172*IF($DZ$4="да",$C86,1)</f>
        <v>0</v>
      </c>
      <c r="EA86" s="126">
        <f>'Тест ответы'!DY87*'Показатели'!$F$173*IF($EA$4="да",$C86,1)</f>
        <v>0</v>
      </c>
      <c r="EB86" s="126">
        <f>'Тест ответы'!DZ87*'Показатели'!$F$174*IF($EB$4="да",$C86,1)</f>
        <v>0</v>
      </c>
      <c r="EC86" s="126">
        <f>'Тест ответы'!EA87*'Показатели'!$F$175*IF($EC$4="да",$C86,1)</f>
        <v>0</v>
      </c>
      <c r="ED86" s="126">
        <f>'Тест ответы'!EB87*'Показатели'!$F$176*IF($ED$4="да",$C86,1)</f>
        <v>0</v>
      </c>
      <c r="EE86" s="126">
        <f>'Тест ответы'!EC87*'Показатели'!$F$177*IF($EE$4="да",$C86,1)</f>
        <v>0</v>
      </c>
      <c r="EF86" s="126">
        <f>'Тест ответы'!ED87*'Показатели'!$F$178*IF($EF$4="да",$C86,1)</f>
        <v>0</v>
      </c>
      <c r="EG86" s="126">
        <f>'Тест ответы'!EE87*'Показатели'!$F$179*IF($EG$4="да",$C86,1)</f>
        <v>0</v>
      </c>
      <c r="EH86" s="126">
        <f>'Тест ответы'!EF87*'Показатели'!$F$180*IF($EH$4="да",$C86,1)</f>
        <v>0</v>
      </c>
      <c r="EI86" s="126">
        <f>'Тест ответы'!EG87*'Показатели'!$F$181*IF($EI$4="да",$C86,1)</f>
        <v>0</v>
      </c>
      <c r="EJ86" s="126">
        <f>'Тест ответы'!EH87*'Показатели'!$F$182*IF($EJ$4="да",$C86,1)</f>
        <v>0</v>
      </c>
      <c r="EK86" s="126">
        <f>'Тест ответы'!EI87*'Показатели'!$F$183*IF($EK$4="да",$C86,1)</f>
        <v>0</v>
      </c>
      <c r="EL86" s="126">
        <f>'Тест ответы'!EJ87*'Показатели'!$F$184*IF($EL$4="да",$C86,1)</f>
        <v>0</v>
      </c>
      <c r="EM86" s="126">
        <f>'Тест ответы'!EK87*'Показатели'!$F$185*IF($EM$4="да",$C86,1)</f>
        <v>0</v>
      </c>
      <c r="EN86" s="126">
        <f>'Тест ответы'!EL87*'Показатели'!$F$186*IF($EN$4="да",$C86,1)</f>
        <v>0</v>
      </c>
      <c r="EO86" s="126">
        <f>'Тест ответы'!EM87*'Показатели'!$F$187*IF($EO$4="да",$C86,1)</f>
        <v>0</v>
      </c>
      <c r="EP86" s="126">
        <f>'Тест ответы'!EN87*'Показатели'!$F$188*IF($EP$4="да",$C86,1)</f>
        <v>0</v>
      </c>
      <c r="EQ86" s="126">
        <f>'Тест ответы'!EO87*'Показатели'!$F$189*IF($EQ$4="да",$C86,1)</f>
        <v>0</v>
      </c>
      <c r="ER86" s="126">
        <f>'Тест ответы'!EP87*'Показатели'!$F$190*IF($ER$4="да",$C86,1)</f>
        <v>0</v>
      </c>
      <c r="ES86" s="134">
        <f>'Тест ответы'!EQ87*'Показатели'!$F$191*IF($ES$4="да",$C86,1)</f>
        <v>0</v>
      </c>
      <c r="ET86" s="126">
        <f>'Тест ответы'!ER87*'Показатели'!$F$193*IF($ET$4="да",$C86,1)</f>
        <v>0</v>
      </c>
      <c r="EU86" s="126">
        <f>'Тест ответы'!ES87*'Показатели'!$F$194*IF($EU$4="да",$C86,1)</f>
        <v>0</v>
      </c>
      <c r="EV86" s="126">
        <f>'Тест ответы'!ET87*'Показатели'!$F$195*IF($EV$4="да",$C86,1)</f>
        <v>0</v>
      </c>
      <c r="EW86" s="126">
        <f>'Тест ответы'!EU87*'Показатели'!$F$196*IF($EW$4="да",$C86,1)</f>
        <v>0</v>
      </c>
      <c r="EX86" s="126">
        <f>'Тест ответы'!EV87*'Показатели'!$F$197*IF($EX$4="да",$C86,1)</f>
        <v>0</v>
      </c>
      <c r="EY86" s="126">
        <f>'Тест ответы'!EW87*'Показатели'!$F$198*IF($EY$4="да",$C86,1)</f>
        <v>0</v>
      </c>
      <c r="EZ86" s="126">
        <f>'Тест ответы'!EX87*'Показатели'!$F$199*IF($EZ$4="да",$C86,1)</f>
        <v>0</v>
      </c>
      <c r="FA86" s="126">
        <f>'Тест ответы'!EY87*'Показатели'!$F$200*IF($FA$4="да",$C86,1)</f>
        <v>0</v>
      </c>
      <c r="FB86" s="126">
        <f>'Тест ответы'!EZ87*'Показатели'!$F$201*IF($FB$4="да",$C86,1)</f>
        <v>0</v>
      </c>
      <c r="FC86" s="126">
        <f>'Тест ответы'!FA87*'Показатели'!$F$202*IF($FC$4="да",$C86,1)</f>
        <v>0</v>
      </c>
      <c r="FD86" s="126">
        <f>'Тест ответы'!FB87*'Показатели'!$F$203*IF($FD$4="да",$C86,1)</f>
        <v>0</v>
      </c>
      <c r="FE86" s="126">
        <f>'Тест ответы'!FC87*'Показатели'!$F$204*IF($FE$4="да",$C86,1)</f>
        <v>0</v>
      </c>
      <c r="FF86" s="126">
        <f>'Тест ответы'!FD87*'Показатели'!$F$205*IF($FF$4="да",$C86,1)</f>
        <v>0</v>
      </c>
      <c r="FG86" s="126">
        <f>'Тест ответы'!FE87*'Показатели'!$F$206*IF($FG$4="да",$C86,1)</f>
        <v>0</v>
      </c>
      <c r="FH86" s="126">
        <f>'Тест ответы'!FF87*'Показатели'!$F$207*IF($FH$4="да",$C86,1)</f>
        <v>0</v>
      </c>
      <c r="FI86" s="126">
        <f>'Тест ответы'!FG87*'Показатели'!$F$208*IF($FI$4="да",$C86,1)</f>
        <v>0</v>
      </c>
      <c r="FJ86" s="126">
        <f>'Тест ответы'!FH87*'Показатели'!$F$209*IF($FJ$4="да",$C86,1)</f>
        <v>0</v>
      </c>
      <c r="FK86" s="135">
        <f>'Тест ответы'!FI87*'Показатели'!$F$210*IF($FK$4="да",$C86,1)</f>
        <v>0</v>
      </c>
      <c r="FL86" s="122">
        <f>'Тест ответы'!FJ87*'Показатели'!$F$214*IF(FL$4="да",$C86,1)</f>
        <v>0</v>
      </c>
      <c r="FM86" s="122">
        <f>'Тест ответы'!FK87*'Показатели'!$F$215*IF(FM$4="да",$C86,1)</f>
        <v>0</v>
      </c>
      <c r="FN86" s="122">
        <f>'Тест ответы'!FL87*'Показатели'!$F$217*IF(FN$4="да",$C86,1)</f>
        <v>0</v>
      </c>
      <c r="FO86" s="122">
        <f>'Тест ответы'!FM87*'Показатели'!$F$218*IF(FO$4="да",$C86,1)</f>
        <v>0</v>
      </c>
      <c r="FP86" s="122">
        <f>'Тест ответы'!FN87*'Показатели'!$F$220*IF(FP$4="да",$C86,1)</f>
        <v>0</v>
      </c>
      <c r="FQ86" s="122">
        <f>'Тест ответы'!FO87*'Показатели'!$F$221*IF(FQ$4="да",$C86,1)</f>
        <v>0</v>
      </c>
      <c r="FR86" s="122">
        <f>'Тест ответы'!FP87*'Показатели'!$F$222*IF(FR$4="да",$C86,1)</f>
        <v>0</v>
      </c>
      <c r="FS86" s="122">
        <f>'Тест ответы'!FQ87*'Показатели'!$F$223*IF(FS$4="да",$C86,1)</f>
        <v>0</v>
      </c>
      <c r="FT86" s="122">
        <f>'Тест ответы'!FR87*'Показатели'!$F$224*IF(FT$4="да",$C86,1)</f>
        <v>0</v>
      </c>
      <c r="FU86" s="122">
        <f>'Тест ответы'!FS87*'Показатели'!$F$225*IF(FU$4="да",$C86,1)</f>
        <v>0</v>
      </c>
      <c r="FV86" s="122">
        <f>'Тест ответы'!FT87*'Показатели'!$F$227*IF(FV$4="да",$C86,1)</f>
        <v>0</v>
      </c>
      <c r="FW86" s="122">
        <f>'Тест ответы'!FU87*'Показатели'!$F$228*IF(FW$4="да",$C86,1)</f>
        <v>0</v>
      </c>
      <c r="FX86" s="122">
        <f>'Тест ответы'!FV87*'Показатели'!$F$229*IF(FX$4="да",$C86,1)</f>
        <v>0</v>
      </c>
      <c r="FY86" s="122">
        <f>'Тест ответы'!FW87*'Показатели'!$F$230*IF(FY$4="да",$C86,1)</f>
        <v>0</v>
      </c>
      <c r="FZ86" s="122">
        <f>'Тест ответы'!FX87*'Показатели'!$F$231*IF(FZ$4="да",$C86,1)</f>
        <v>0</v>
      </c>
      <c r="GA86" s="122">
        <f>'Тест ответы'!FY87*'Показатели'!$F$232*IF(GA$4="да",$C86,1)</f>
        <v>0</v>
      </c>
      <c r="GB86" s="132">
        <f>'Тест ответы'!FZ87*'Показатели'!$F$235*IF($GB$4="да",$C86,1)</f>
        <v>0</v>
      </c>
      <c r="GC86" s="122">
        <f>'Тест ответы'!GA87*'Показатели'!$F$236*IF($GC$4="да",$C86,1)</f>
        <v>0</v>
      </c>
      <c r="GD86" s="122">
        <f>'Тест ответы'!GB87*'Показатели'!$F$238*IF($GD$4="да",$C86,1)</f>
        <v>0</v>
      </c>
      <c r="GE86" s="122">
        <f>'Тест ответы'!GC87*'Показатели'!$F$239*IF($GE$4="да",$C86,1)</f>
        <v>0</v>
      </c>
      <c r="GF86" s="122">
        <f>'Тест ответы'!GD87*'Показатели'!$F$241*IF($GF$4="да",$C86,1)</f>
        <v>0</v>
      </c>
      <c r="GG86" s="122">
        <f>'Тест ответы'!GE87*'Показатели'!$F$242*IF($GG$4="да",$C86,1)</f>
        <v>0</v>
      </c>
      <c r="GH86" s="122">
        <f>'Тест ответы'!GF87*'Показатели'!$F$243*IF($GH$4="да",$C86,1)</f>
        <v>0</v>
      </c>
      <c r="GI86" s="122">
        <f>'Тест ответы'!GG87*'Показатели'!$F$244*IF($GI$4="да",$C86,1)</f>
        <v>0</v>
      </c>
      <c r="GJ86" s="122">
        <f>'Тест ответы'!GH87*'Показатели'!$F$245*IF($GJ$4="да",$C86,1)</f>
        <v>0</v>
      </c>
      <c r="GK86" s="122">
        <f>'Тест ответы'!GI87*'Показатели'!$F$246*IF($GK$4="да",$C86,1)</f>
        <v>0</v>
      </c>
      <c r="GL86" s="122">
        <f>'Тест ответы'!GJ87*'Показатели'!$F$248*IF($GL$4="да",$C86,1)</f>
        <v>0</v>
      </c>
      <c r="GM86" s="122">
        <f>'Тест ответы'!GK87*'Показатели'!$F$249*IF($GM$4="да",$C86,1)</f>
        <v>0</v>
      </c>
      <c r="GN86" s="122">
        <f>'Тест ответы'!GL87*'Показатели'!$F$250*IF($GN$4="да",$C86,1)</f>
        <v>0</v>
      </c>
      <c r="GO86" s="122">
        <f>'Тест ответы'!GM87*'Показатели'!$F$251*IF($GO$4="да",$C86,1)</f>
        <v>0</v>
      </c>
      <c r="GP86" s="122">
        <f>'Тест ответы'!GN87*'Показатели'!$F$252*IF($GP$4="да",$C86,1)</f>
        <v>0</v>
      </c>
      <c r="GQ86" s="122">
        <f>'Тест ответы'!GO87*'Показатели'!$F$253*IF($GQ$4="да",$C86,1)</f>
        <v>0</v>
      </c>
      <c r="GR86" s="132">
        <f>'Тест ответы'!GP87*'Показатели'!$F$256*IF($GR$4="да",$C86,1)</f>
        <v>0</v>
      </c>
      <c r="GS86" s="122">
        <f>'Тест ответы'!GQ87*'Показатели'!$F$257*IF($GS$4="да",$C86,1)</f>
        <v>0</v>
      </c>
      <c r="GT86" s="122">
        <f>'Тест ответы'!GR87*'Показатели'!$F$258*IF($GT$4="да",$C86,1)</f>
        <v>0</v>
      </c>
      <c r="GU86" s="122">
        <f>'Тест ответы'!GS87*'Показатели'!$F$260*IF($GU$4="да",$C86,1)</f>
        <v>0</v>
      </c>
      <c r="GV86" s="122">
        <f>'Тест ответы'!GT87*'Показатели'!$F$261*IF($GV$4="да",$C86,1)</f>
        <v>0</v>
      </c>
      <c r="GW86" s="122">
        <f>'Тест ответы'!GU87*'Показатели'!$F$262*IF($GW$4="да",$C86,1)</f>
        <v>0</v>
      </c>
      <c r="GX86" s="122">
        <f>'Тест ответы'!GV87*'Показатели'!$F$264*IF($GX$4="да",$C86,1)</f>
        <v>0</v>
      </c>
      <c r="GY86" s="122">
        <f>'Тест ответы'!GW87*'Показатели'!$F$265*IF($GY$4="да",$C86,1)</f>
        <v>0</v>
      </c>
      <c r="GZ86" s="122">
        <f>'Тест ответы'!GX87*'Показатели'!$F$266*IF($GZ$4="да",$C86,1)</f>
        <v>0</v>
      </c>
      <c r="HA86" s="122">
        <f>'Тест ответы'!GY87*'Показатели'!$F$267*IF($HA$4="да",$C86,1)</f>
        <v>0</v>
      </c>
      <c r="HB86" s="122">
        <f>'Тест ответы'!GZ87*'Показатели'!$F$269*IF($HB$4="да",$C86,1)</f>
        <v>0</v>
      </c>
      <c r="HC86" s="122">
        <f>'Тест ответы'!HA87*'Показатели'!$F$270*IF($HC$4="да",$C86,1)</f>
        <v>0</v>
      </c>
      <c r="HD86" s="122">
        <f>'Тест ответы'!HB87*'Показатели'!$F$271*IF($HD$4="да",$C86,1)</f>
        <v>0</v>
      </c>
      <c r="HE86" s="122">
        <f>'Тест ответы'!HC87*'Показатели'!$F$272*IF($HE$4="да",$C86,1)</f>
        <v>0</v>
      </c>
      <c r="HF86" s="122">
        <f>'Тест ответы'!HD87*'Показатели'!$F$274*IF($HF$4="да",$C86,1)</f>
        <v>0</v>
      </c>
      <c r="HG86" s="122">
        <f>'Тест ответы'!HE87*'Показатели'!$F$275*IF($HG$4="да",$C86,1)</f>
        <v>0</v>
      </c>
      <c r="HH86" s="122">
        <f>'Тест ответы'!HF87*'Показатели'!$F$276*IF($HH$4="да",$C86,1)</f>
        <v>0</v>
      </c>
      <c r="HI86" s="122">
        <f>'Тест ответы'!HG87*'Показатели'!$F$277*IF($HI$4="да",$C86,1)</f>
        <v>0</v>
      </c>
      <c r="HJ86" s="122">
        <f>'Тест ответы'!HH87*'Показатели'!$F$278*IF($HJ$4="да",$C86,1)</f>
        <v>0</v>
      </c>
      <c r="HK86" s="122">
        <f>'Тест ответы'!HI87*'Показатели'!$F$279*IF($HK$4="да",$C86,1)</f>
        <v>0</v>
      </c>
      <c r="HL86" s="122">
        <f>'Тест ответы'!HJ87*'Показатели'!$F$280*IF($HL$4="да",$C86,1)</f>
        <v>0</v>
      </c>
      <c r="HM86" s="122">
        <f>'Тест ответы'!HK87*'Показатели'!$F$281*IF($HM$4="да",$C86,1)</f>
        <v>0</v>
      </c>
      <c r="HN86" s="122">
        <f>'Тест ответы'!HL87*'Показатели'!$F$282*IF($HN$4="да",$C86,1)</f>
        <v>0</v>
      </c>
      <c r="HO86" s="122">
        <f>'Тест ответы'!HM87*'Показатели'!$F$284*IF($HO$4="да",$C86,1)</f>
        <v>0</v>
      </c>
      <c r="HP86" s="122">
        <f>'Тест ответы'!HN87*'Показатели'!$F$285*IF($HP$4="да",$C86,1)</f>
        <v>0</v>
      </c>
      <c r="HQ86" s="122">
        <f>'Тест ответы'!HO87*'Показатели'!$F$286*IF($HQ$4="да",$C86,1)</f>
        <v>0</v>
      </c>
      <c r="HR86" s="122">
        <f>'Тест ответы'!HP87*'Показатели'!$F$287*IF($HR$4="да",$C86,1)</f>
        <v>0</v>
      </c>
      <c r="HS86" s="122">
        <f>'Тест ответы'!HQ87*'Показатели'!$F$288*IF($HS$4="да",$C86,1)</f>
        <v>0</v>
      </c>
      <c r="HT86" s="122">
        <f>'Тест ответы'!HR87*'Показатели'!$F$289*IF(HT$4="да",$C86,1)</f>
        <v>0</v>
      </c>
      <c r="HU86" s="122">
        <f>'Тест ответы'!HS87*'Показатели'!$F$290*IF($HU$4="да",$C86,1)</f>
        <v>0</v>
      </c>
      <c r="HV86" s="122">
        <f>'Тест ответы'!HT87*'Показатели'!$F$291*IF($HV$4="да",$C86,1)</f>
        <v>0</v>
      </c>
      <c r="HW86" s="122">
        <f>'Тест ответы'!HU87*'Показатели'!$F$292*IF($HW$4="да",$C86,1)</f>
        <v>0</v>
      </c>
      <c r="HX86" s="122" t="str">
        <f>'Тест ответы'!HV87*#REF!*C86</f>
        <v>#REF!</v>
      </c>
      <c r="HY86" s="133" t="str">
        <f>'Тест ответы'!HW87*#REF!*C86</f>
        <v>#REF!</v>
      </c>
      <c r="HZ86" s="122">
        <f>'Тест ответы'!HX87*'Показатели'!$F$295*IF(HZ$4="да",$C86,1)</f>
        <v>0</v>
      </c>
      <c r="IA86" s="122">
        <f>'Тест ответы'!HY87*'Показатели'!$F$296*IF(IA$4="да",$C86,1)</f>
        <v>0</v>
      </c>
      <c r="IB86" s="122">
        <f>'Тест ответы'!HZ87*'Показатели'!$F$297*IF(IB$4="да",$C86,1)</f>
        <v>0</v>
      </c>
      <c r="IC86" s="122">
        <f>'Тест ответы'!IA87*'Показатели'!$F$299*IF(IC$4="да",$C86,1)</f>
        <v>0</v>
      </c>
      <c r="ID86" s="122">
        <f>'Тест ответы'!IB87*'Показатели'!$F$300*IF(ID$4="да",$C86,1)</f>
        <v>0</v>
      </c>
      <c r="IE86" s="122">
        <f>'Тест ответы'!IC87*'Показатели'!$F$301*IF(IE$4="да",$C86,1)</f>
        <v>0</v>
      </c>
      <c r="IF86" s="122">
        <f>'Тест ответы'!ID87*'Показатели'!$F$303*IF(IF$4="да",$C86,1)</f>
        <v>0</v>
      </c>
      <c r="IG86" s="122">
        <f>'Тест ответы'!IE87*'Показатели'!$F$304*IF(IG$4="да",$C86,1)</f>
        <v>0</v>
      </c>
      <c r="IH86" s="122">
        <f>'Тест ответы'!IF87*'Показатели'!$F$305*IF(IH$4="да",$C86,1)</f>
        <v>0</v>
      </c>
      <c r="II86" s="122">
        <f>'Тест ответы'!IG87*'Показатели'!$F$307*IF(II$4="да",$C86,1)</f>
        <v>0</v>
      </c>
      <c r="IJ86" s="122">
        <f>'Тест ответы'!IH87*'Показатели'!$F$308*IF(IJ$4="да",$C86,1)</f>
        <v>0</v>
      </c>
      <c r="IK86" s="122">
        <f>'Тест ответы'!II87*'Показатели'!$F$309*IF(IK$4="да",$C86,1)</f>
        <v>0</v>
      </c>
      <c r="IL86" s="122">
        <f>'Тест ответы'!IJ87*'Показатели'!$F$313*IF(IL$4="да",$C86,1)</f>
        <v>0</v>
      </c>
      <c r="IM86" s="122">
        <f>'Тест ответы'!IK87*'Показатели'!$F$314*IF(IM$4="да",$C86,1)</f>
        <v>0</v>
      </c>
      <c r="IN86" s="122">
        <f>'Тест ответы'!IL87*'Показатели'!$F$315*IF(IN$4="да",$C86,1)</f>
        <v>0</v>
      </c>
      <c r="IO86" s="122">
        <f>'Тест ответы'!IM87*'Показатели'!$F$316*IF(IO$4="да",$C86,1)</f>
        <v>0</v>
      </c>
      <c r="IP86" s="122">
        <f>'Тест ответы'!IN87*'Показатели'!$F$317*IF(IP$4="да",$C86,1)</f>
        <v>0</v>
      </c>
      <c r="IQ86" s="122">
        <f>'Тест ответы'!IO87*'Показатели'!$F$318*IF(IQ$4="да",$C86,1)</f>
        <v>0</v>
      </c>
      <c r="IR86" s="122">
        <f>'Тест ответы'!IP87*'Показатели'!$F$320*IF(IR$4="да",$C86,1)</f>
        <v>0</v>
      </c>
      <c r="IS86" s="122">
        <f>'Тест ответы'!IQ87*'Показатели'!$F$321*IF(IS$4="да",$C86,1)</f>
        <v>0</v>
      </c>
      <c r="IT86" s="122">
        <f>'Тест ответы'!IR87*'Показатели'!$F$322*IF(IT$4="да",$C86,1)</f>
        <v>0</v>
      </c>
      <c r="IU86" s="122">
        <f>'Тест ответы'!IS87*'Показатели'!$F$323*IF(IU$4="да",$C86,1)</f>
        <v>0</v>
      </c>
      <c r="IV86" s="122">
        <f>'Тест ответы'!IT87*'Показатели'!$F$324*IF(IV$4="да",$C86,1)</f>
        <v>0</v>
      </c>
      <c r="IW86" s="122">
        <f>'Тест ответы'!IU87*'Показатели'!$F$325*IF(IW$4="да",$C86,1)</f>
        <v>0</v>
      </c>
      <c r="IX86" s="122">
        <f>'Тест ответы'!IV87*'Показатели'!$F$327*IF(IX$4="да",$C86,1)</f>
        <v>0</v>
      </c>
      <c r="IY86" s="122">
        <f>'Тест ответы'!IW87*'Показатели'!$F$328*IF(IY$4="да",$C86,1)</f>
        <v>0</v>
      </c>
      <c r="IZ86" s="132">
        <f>'Тест ответы'!IX87*'Показатели'!$F$331*IF(IZ$4="да",$C86,1)</f>
        <v>0</v>
      </c>
      <c r="JA86" s="122">
        <f>'Тест ответы'!IY87*'Показатели'!$F$332*IF(JA$4="да",$C86,1)</f>
        <v>0</v>
      </c>
      <c r="JB86" s="122">
        <f>'Тест ответы'!IZ87*'Показатели'!$F$333*IF(JB$4="да",$C86,1)</f>
        <v>0</v>
      </c>
      <c r="JC86" s="122">
        <f>'Тест ответы'!JA87*'Показатели'!$F$334*IF(JC$4="да",$C86,1)</f>
        <v>0</v>
      </c>
      <c r="JD86" s="122">
        <f>'Тест ответы'!JB87*'Показатели'!$F$335*IF(JD$4="да",$C86,1)</f>
        <v>0</v>
      </c>
      <c r="JE86" s="122">
        <f>'Тест ответы'!JC87*'Показатели'!$F$336*IF(JE$4="да",$C86,1)</f>
        <v>0</v>
      </c>
      <c r="JF86" s="122">
        <f>'Тест ответы'!JD87*'Показатели'!$F$338*IF(JF$4="да",$C86,1)</f>
        <v>0</v>
      </c>
      <c r="JG86" s="122">
        <f>'Тест ответы'!JE87*'Показатели'!$F$339*IF(JG$4="да",$C86,1)</f>
        <v>0</v>
      </c>
      <c r="JH86" s="122">
        <f>'Тест ответы'!JF87*'Показатели'!$F$341*IF(JH$4="да",$C86,1)</f>
        <v>0</v>
      </c>
      <c r="JI86" s="122">
        <f>'Тест ответы'!JG87*'Показатели'!$F$342*IF(JI$4="да",$C86,1)</f>
        <v>0</v>
      </c>
      <c r="JJ86" s="122">
        <f>'Тест ответы'!JH87*'Показатели'!$F$343*IF(JJ$4="да",$C86,1)</f>
        <v>0</v>
      </c>
      <c r="JK86" s="122">
        <f>'Тест ответы'!JI87*'Показатели'!$F$344*IF(JK$4="да",$C86,1)</f>
        <v>0</v>
      </c>
      <c r="JL86" s="122">
        <f>'Тест ответы'!JJ87*'Показатели'!$F$345*IF(JL$4="да",$C86,1)</f>
        <v>0</v>
      </c>
      <c r="JM86" s="122">
        <f>'Тест ответы'!JK87*'Показатели'!$F$346*IF(JM$4="да",$C86,1)</f>
        <v>0</v>
      </c>
      <c r="JN86" s="122">
        <f>'Тест ответы'!JL87*'Показатели'!$F$347*IF(JN$4="да",$C86,1)</f>
        <v>0</v>
      </c>
      <c r="JO86" s="122">
        <f>'Тест ответы'!JM87*'Показатели'!$F$348*IF(JO$4="да",$C86,1)</f>
        <v>0</v>
      </c>
      <c r="JP86" s="122">
        <f>'Тест ответы'!JN87*'Показатели'!$F$349*IF(JP$4="да",$C86,1)</f>
        <v>0</v>
      </c>
      <c r="JQ86" s="122">
        <f>'Тест ответы'!JO87*'Показатели'!$F$350*IF(JQ$4="да",$C86,1)</f>
        <v>0</v>
      </c>
      <c r="JR86" s="122">
        <f>'Тест ответы'!JP87*'Показатели'!$F$351*IF(JR$4="да",$C86,1)</f>
        <v>0</v>
      </c>
      <c r="JS86" s="122">
        <f>'Тест ответы'!JQ87*'Показатели'!$F$352*IF(JS$4="да",$C86,1)</f>
        <v>0</v>
      </c>
      <c r="JT86" s="122">
        <f>'Тест ответы'!JR87*'Показатели'!$F$353*IF(JT$4="да",$C86,1)</f>
        <v>0</v>
      </c>
      <c r="JU86" s="122">
        <f>'Тест ответы'!JS87*'Показатели'!$F$354*IF(JU$4="да",$C86,1)</f>
        <v>0</v>
      </c>
      <c r="JV86" s="122">
        <f>'Тест ответы'!JT87*'Показатели'!$F$355*IF(JV$4="да",$C86,1)</f>
        <v>0</v>
      </c>
      <c r="JW86" s="122">
        <f>'Тест ответы'!JU87*'Показатели'!$F$356*IF(JW$4="да",$C86,1)</f>
        <v>0</v>
      </c>
      <c r="JX86" s="122">
        <f>'Тест ответы'!JV87*'Показатели'!$F$357*IF(JX$4="да",$C86,1)</f>
        <v>0</v>
      </c>
      <c r="JY86" s="122">
        <f>'Тест ответы'!JW87*'Показатели'!$F$358*IF(JY$4="да",$C86,1)</f>
        <v>0</v>
      </c>
      <c r="JZ86" s="122">
        <f>'Тест ответы'!JX87*'Показатели'!$F$360*IF(JZ$4="да",$C86,1)</f>
        <v>0</v>
      </c>
      <c r="KA86" s="122">
        <f>'Тест ответы'!JY87*'Показатели'!$F$361*IF(KA$4="да",$C86,1)</f>
        <v>0</v>
      </c>
      <c r="KB86" s="122">
        <f>'Тест ответы'!JZ87*'Показатели'!$F$362*IF(KB$4="да",$C86,1)</f>
        <v>0</v>
      </c>
      <c r="KC86" s="122">
        <f>'Тест ответы'!KA87*'Показатели'!$F$363*IF(KC$4="да",$C86,1)</f>
        <v>0</v>
      </c>
      <c r="KD86" s="122">
        <f>'Тест ответы'!KB87*'Показатели'!$F$364*IF(KD$4="да",$C86,1)</f>
        <v>0</v>
      </c>
      <c r="KE86" s="136">
        <f>'Тест ответы'!KC87*'Показатели'!$F$365*IF(KE$4="да",$C86,1)</f>
        <v>0</v>
      </c>
      <c r="KF86" s="122">
        <f>'Тест ответы'!KD87*'Показатели'!$F$380*IF(KF$4="да",A86,1)</f>
        <v>0</v>
      </c>
      <c r="KG86" s="122">
        <f>'Тест ответы'!KE87*'Показатели'!$F$383*IF(KG$4="да",B86,1)</f>
        <v>0</v>
      </c>
      <c r="KH86" s="133">
        <f>'Тест ответы'!KF87*'Показатели'!$F$385*IF(KH$4="да",C86,1)</f>
        <v>0</v>
      </c>
      <c r="KI86" s="122">
        <f>'Тест ответы'!KG87*'Показатели'!$F$387*IF($KI$4="да",C86,1)</f>
        <v>0</v>
      </c>
      <c r="KJ86" s="122">
        <f>'Тест ответы'!KH87*'Показатели'!$F$388*IF($KJ$4="да",C86,1)</f>
        <v>0</v>
      </c>
      <c r="KK86" s="122">
        <f>'Тест ответы'!KI87*'Показатели'!$F$389*IF($KK$4="да",C86,1)</f>
        <v>0</v>
      </c>
      <c r="KL86" s="132">
        <f>'Тест ответы'!KJ87*'Показатели'!$F$391*IF(KL$4="да",C86,1)</f>
        <v>0</v>
      </c>
      <c r="KM86" s="122">
        <f>'Тест ответы'!KK87*'Показатели'!$F$392*IF(KM$4="да",D86,1)</f>
        <v>0</v>
      </c>
      <c r="KN86" s="132">
        <f>'Тест ответы'!KL87*'Показатели'!$F$394*IF($KN$4="да",C86,1)</f>
        <v>0</v>
      </c>
      <c r="KO86" s="133">
        <f>'Тест ответы'!KM87*'Показатели'!$F$395*IF($KO$4="да",C86,1)</f>
        <v>0</v>
      </c>
      <c r="KP86" s="122">
        <f>'Тест ответы'!KN87*'Показатели'!$F$397*IF($KP$4="да",$C86,1)</f>
        <v>0</v>
      </c>
      <c r="KQ86" s="122">
        <f>'Тест ответы'!KO87*'Показатели'!$F$398*IF($KQ$4="да",$C86,1)</f>
        <v>0</v>
      </c>
      <c r="KR86" s="122">
        <f>'Тест ответы'!KP87*'Показатели'!$F$400*IF($KR$4="да",$C86,1)</f>
        <v>0</v>
      </c>
      <c r="KS86" s="133">
        <f>'Тест ответы'!KQ87*'Показатели'!$F$401*IF($KS$4="да",$C86,1)</f>
        <v>0</v>
      </c>
      <c r="KT86" s="122">
        <f>'Тест ответы'!KR87*'Показатели'!$F$403*IF($KT$4="да",$C86,1)</f>
        <v>0</v>
      </c>
      <c r="KU86" s="122">
        <f>'Тест ответы'!KS87*'Показатели'!$F$405*IF($KU$4="да",$C86,1)</f>
        <v>0</v>
      </c>
      <c r="KV86" s="130">
        <f>'Тест ответы'!KT87*'Показатели'!$F$408*IF($KV$4="да",$C86,1)</f>
        <v>0</v>
      </c>
      <c r="KW86" s="122">
        <f>'Тест ответы'!KU87*'Показатели'!$F$409*IF($KW$4="да",$C86,1)</f>
        <v>0</v>
      </c>
      <c r="KX86" s="122">
        <f>'Тест ответы'!KV87*'Показатели'!$F$410*IF($KX$4="да",$C86,1)</f>
        <v>0</v>
      </c>
      <c r="KY86" s="122">
        <f>'Тест ответы'!KW87*'Показатели'!$F$411*IF($KY$4="да",$C86,1)</f>
        <v>0</v>
      </c>
      <c r="KZ86" s="132">
        <f>'Тест ответы'!KX87*'Показатели'!$F$413*IF($KZ$4="да",$C86,1)</f>
        <v>0</v>
      </c>
      <c r="LA86" s="122">
        <f>'Тест ответы'!KY87*'Показатели'!$F$415*IF($LA$4="да",$C86,1)</f>
        <v>0</v>
      </c>
      <c r="LB86" s="122">
        <f>'Тест ответы'!KZ87*'Показатели'!$F$416*IF($LB$4="да",$C86,1)</f>
        <v>0</v>
      </c>
      <c r="LC86" s="122">
        <f>'Тест ответы'!LA87*'Показатели'!$F$417*IF($LC$4="да",$C86,1)</f>
        <v>0</v>
      </c>
      <c r="LD86" s="132">
        <f>'Тест ответы'!LB87*'Показатели'!$F$420*IF($LD$4="да",$C86,1)</f>
        <v>0</v>
      </c>
      <c r="LE86" s="122">
        <f>'Тест ответы'!LC87*'Показатели'!$F$422*IF($LE$4="да",$C86,1)</f>
        <v>0</v>
      </c>
      <c r="LF86" s="122">
        <f>'Тест ответы'!LD87*'Показатели'!$F$423*IF($LF$4="да",$C86,1)</f>
        <v>0</v>
      </c>
      <c r="LG86" s="122">
        <f>'Тест ответы'!LE87*'Показатели'!$F$424*IF($LG$4="да",$C86,1)</f>
        <v>0</v>
      </c>
      <c r="LH86" s="132">
        <f>'Тест ответы'!LF87*'Показатели'!$F$426*IF(LH$4="да",$C86,1)</f>
        <v>0</v>
      </c>
      <c r="LI86" s="122">
        <f>'Тест ответы'!LG87*'Показатели'!$F$427*IF($LI$4="да",$C86,1)</f>
        <v>0</v>
      </c>
      <c r="LJ86" s="122">
        <f>'Тест ответы'!LH87*'Показатели'!$F$428*IF($LJ$4="да",$C86,1)</f>
        <v>0</v>
      </c>
      <c r="LK86" s="122">
        <f>'Тест ответы'!LI87*'Показатели'!$F$429*IF($LK$4="да",$C86,1)</f>
        <v>0</v>
      </c>
      <c r="LL86" s="122">
        <f>'Тест ответы'!LJ87*'Показатели'!$F$430*IF($LI$4="да",$C86,1)</f>
        <v>0</v>
      </c>
      <c r="LM86" s="125">
        <f>'Тест ответы'!LK87*'Показатели'!$F$461*IF(LM$4="да",$C86,1)</f>
        <v>0</v>
      </c>
      <c r="LN86" s="126">
        <f>'Тест ответы'!LL87*'Показатели'!$F$462*IF(LN$4="да",$C86,1)</f>
        <v>0</v>
      </c>
      <c r="LO86" s="126">
        <f>'Тест ответы'!LM87*'Показатели'!$F$463*IF(LO$4="да",$C86,1)</f>
        <v>0</v>
      </c>
      <c r="LP86" s="126">
        <f>'Тест ответы'!LN87*'Показатели'!$F$464*IF(LP$4="да",$C86,1)</f>
        <v>0</v>
      </c>
      <c r="LQ86" s="126">
        <f>'Тест ответы'!LO87*'Показатели'!$F$466*IF(LQ$4="да",$C86,1)</f>
        <v>0</v>
      </c>
      <c r="LR86" s="126">
        <f>'Тест ответы'!LP87*'Показатели'!$F$467*IF(LR$4="да",$C86,1)</f>
        <v>0</v>
      </c>
      <c r="LS86" s="126">
        <f>'Тест ответы'!LQ87*'Показатели'!$F$468*IF(LS$4="да",$C86,1)</f>
        <v>0</v>
      </c>
      <c r="LT86" s="135">
        <f>'Тест ответы'!LR87*'Показатели'!$F$469*IF(LT$4="да",$C86,1)</f>
        <v>0</v>
      </c>
      <c r="LU86" s="122">
        <f>'Тест ответы'!LS87*'Показатели'!$F$472*IF($LU$4="да",$C86,1)</f>
        <v>0</v>
      </c>
      <c r="LV86" s="122">
        <f>'Тест ответы'!LT87*'Показатели'!$F$473*IF($LV$4="да",$C86,1)</f>
        <v>0</v>
      </c>
      <c r="LW86" s="122">
        <f>'Тест ответы'!LU87*'Показатели'!$F$474*IF($LW$4="да",$C86,1)</f>
        <v>0</v>
      </c>
      <c r="LX86" s="122">
        <f>'Тест ответы'!LV87*'Показатели'!$F$476*IF($LX$4="да",$C86,1)</f>
        <v>0</v>
      </c>
      <c r="LY86" s="122">
        <f>'Тест ответы'!LW87*'Показатели'!$F$477*IF($LY$4="да",$C86,1)</f>
        <v>0</v>
      </c>
      <c r="LZ86" s="122">
        <f>'Тест ответы'!LX87*'Показатели'!$F$478*IF(LZ$4="да",$C86,1)</f>
        <v>0</v>
      </c>
      <c r="MA86" s="122">
        <f>'Тест ответы'!LY87*'Показатели'!$F$479*IF($MA$4="да",$C86,1)</f>
        <v>0</v>
      </c>
      <c r="MB86" s="122">
        <f>'Тест ответы'!LZ87*'Показатели'!$F$480*IF($MB$4="да",$C86,1)</f>
        <v>0</v>
      </c>
      <c r="MC86" s="122">
        <f>'Тест ответы'!MA87*'Показатели'!$F$481*IF($MC$4="да",$C86,1)</f>
        <v>0</v>
      </c>
      <c r="MD86" s="122">
        <f>'Тест ответы'!MB87*'Показатели'!$F$483*IF($MD$4="да",$C86,1)</f>
        <v>0</v>
      </c>
      <c r="ME86" s="122">
        <f>'Тест ответы'!MC87*'Показатели'!$F$484*IF($ME$4="да",$C86,1)</f>
        <v>0</v>
      </c>
      <c r="MF86" s="122">
        <f>'Тест ответы'!MD87*'Показатели'!$F$486*IF($MF$4="да",$C86,1)</f>
        <v>0</v>
      </c>
      <c r="MG86" s="136">
        <f>'Тест ответы'!ME87*'Показатели'!F$487*IF(MG$4="да",$C86,1)</f>
        <v>0</v>
      </c>
      <c r="MH86" s="126">
        <f>'Тест ответы'!MF87*'Показатели'!$F$489*IF($MH$4="да",$C86,1)</f>
        <v>0</v>
      </c>
      <c r="MI86" s="126">
        <f>'Тест ответы'!MG87*'Показатели'!$F$490*IF($MI$4="да",$C86,1)</f>
        <v>0</v>
      </c>
      <c r="MJ86" s="126">
        <f>'Тест ответы'!MH87*'Показатели'!$F$491*IF($MJ$4="да",$C86,1)</f>
        <v>0</v>
      </c>
      <c r="MK86" s="126">
        <f>'Тест ответы'!MI87*'Показатели'!$F$492*IF($MK$4="да",$C86,1)</f>
        <v>0</v>
      </c>
      <c r="ML86" s="126">
        <f>'Тест ответы'!MJ87*'Показатели'!$F$493*IF($ML$4="да",$C86,1)</f>
        <v>0</v>
      </c>
      <c r="MM86" s="126">
        <f>'Тест ответы'!MK87*'Показатели'!$F$494*IF($MM$4="да",$C86,1)</f>
        <v>0</v>
      </c>
      <c r="MN86" s="126">
        <f>'Тест ответы'!ML87*'Показатели'!$F$495*IF($MN$4="да",$C86,1)</f>
        <v>0</v>
      </c>
      <c r="MO86" s="126">
        <f>'Тест ответы'!MM87*'Показатели'!$F$496*IF($MO$4="да",$C86,1)</f>
        <v>0</v>
      </c>
      <c r="MP86" s="126">
        <f>'Тест ответы'!MN87*'Показатели'!$F$497*IF($MP$4="да",$C86,1)</f>
        <v>0</v>
      </c>
      <c r="MQ86" s="126">
        <f>'Тест ответы'!MO87*'Показатели'!$F$498*IF($MQ$4="да",$C86,1)</f>
        <v>0</v>
      </c>
      <c r="MR86" s="126">
        <f>'Тест ответы'!MP87*'Показатели'!$F$499*IF($MR$4="да",$C86,1)</f>
        <v>0</v>
      </c>
      <c r="MS86" s="126">
        <f>'Тест ответы'!MQ87*'Показатели'!$F$500*IF($MS$4="да",$C86,1)</f>
        <v>0</v>
      </c>
      <c r="MT86" s="126">
        <f>'Тест ответы'!MR87*'Показатели'!$F$501*IF(MT$4="да",$C86,1)</f>
        <v>0</v>
      </c>
      <c r="MU86" s="126">
        <f>'Тест ответы'!MS87*'Показатели'!$F$502*IF(MU$4="да",$C86,1)</f>
        <v>0</v>
      </c>
      <c r="MV86" s="126">
        <f>'Тест ответы'!MT87*'Показатели'!$F$503*IF(MV$4="да",$C86,1)</f>
        <v>0</v>
      </c>
      <c r="MW86" s="126">
        <f>'Тест ответы'!MU87*'Показатели'!$F$504*IF($MW$4="да",$C86,1)</f>
        <v>0</v>
      </c>
      <c r="MX86" s="126">
        <f>'Тест ответы'!MV87*'Показатели'!$F$505*IF(MX$4="да",$C86,1)</f>
        <v>0</v>
      </c>
      <c r="MY86" s="126">
        <f>'Тест ответы'!MW87*'Показатели'!$F$506*IF(MY$4="да",$C86,1)</f>
        <v>0</v>
      </c>
      <c r="MZ86" s="126">
        <f>'Тест ответы'!MX87*'Показатели'!$F$507*IF(MZ$4="да",$C86,1)</f>
        <v>0</v>
      </c>
      <c r="NA86" s="126">
        <f>'Тест ответы'!MY87*'Показатели'!$F$508*IF(NA$4="да",$C86,1)</f>
        <v>0</v>
      </c>
      <c r="NB86" s="126">
        <f>'Тест ответы'!MZ87*'Показатели'!$F$509*IF(NB$4="да",$C86,1)</f>
        <v>0</v>
      </c>
      <c r="NC86" s="126">
        <f>'Тест ответы'!NA87*'Показатели'!$F$510*IF(NC$4="да",$C86,1)</f>
        <v>0</v>
      </c>
      <c r="ND86" s="126">
        <f>'Тест ответы'!NB87*'Показатели'!$F$511*IF(ND$4="да",$C86,1)</f>
        <v>0</v>
      </c>
      <c r="NE86" s="126">
        <f>'Тест ответы'!NC87*'Показатели'!$F$512*IF(NE$4="да",$C86,1)</f>
        <v>0</v>
      </c>
      <c r="NF86" s="126">
        <f>'Тест ответы'!ND87*'Показатели'!$F$513*IF(NF$4="да",$C86,1)</f>
        <v>0</v>
      </c>
      <c r="NG86" s="126">
        <f>'Тест ответы'!NE87*'Показатели'!$F$514*IF(NG$4="да",$C86,1)</f>
        <v>0</v>
      </c>
      <c r="NH86" s="126">
        <f>'Тест ответы'!NF87*'Показатели'!$F$515*IF(NH$4="да",$C86,1)</f>
        <v>0</v>
      </c>
      <c r="NI86" s="134">
        <f>'Тест ответы'!NG87*'Показатели'!$F$516*IF($NI$4="да",$C86,1)</f>
        <v>0</v>
      </c>
      <c r="NJ86" s="126">
        <f>'Тест ответы'!NH87*'Показатели'!$F$518*IF(NJ$4="да",$C86,1)</f>
        <v>0</v>
      </c>
      <c r="NK86" s="126">
        <f>'Тест ответы'!NI87*'Показатели'!$F$519*IF(NK$4="да",$C86,1)</f>
        <v>0</v>
      </c>
      <c r="NL86" s="126">
        <f>'Тест ответы'!NJ87*'Показатели'!$F$520*IF(NL$4="да",$C86,1)</f>
        <v>0</v>
      </c>
      <c r="NM86" s="126">
        <f>'Тест ответы'!NK87*'Показатели'!$F$521*IF(NM$4="да",$C86,1)</f>
        <v>0</v>
      </c>
      <c r="NN86" s="126">
        <f>'Тест ответы'!NL87*'Показатели'!$F$522*IF(NN$4="да",$C86,1)</f>
        <v>0</v>
      </c>
      <c r="NO86" s="126">
        <f>'Тест ответы'!NM87*'Показатели'!$F$523*IF(NO$4="да",$C86,1)</f>
        <v>0</v>
      </c>
      <c r="NP86" s="126">
        <f>'Тест ответы'!NN87*'Показатели'!G$524*IF(NP$4="да",$C86,1)</f>
        <v>0</v>
      </c>
      <c r="NQ86" s="126">
        <f>'Тест ответы'!NO87*'Показатели'!H$525*IF(NQ$4="да",$C86,1)</f>
        <v>0</v>
      </c>
      <c r="NR86" s="126">
        <f>'Тест ответы'!NP87*'Показатели'!I$526*IF(NR$4="да",$C86,1)</f>
        <v>0</v>
      </c>
      <c r="NS86" s="126">
        <f>'Тест ответы'!NQ87*'Показатели'!$F$527*IF(NS$4="да",$C86,1)</f>
        <v>0</v>
      </c>
      <c r="NT86" s="126">
        <f>'Тест ответы'!NR87*'Показатели'!$F$528*IF(NT$4="да",$C86,1)</f>
        <v>0</v>
      </c>
      <c r="NU86" s="126">
        <f>'Тест ответы'!NS87*'Показатели'!$F$529*IF(NU$4="да",$C86,1)</f>
        <v>0</v>
      </c>
      <c r="NV86" s="135">
        <f>'Тест ответы'!NT87*'Показатели'!$F$530*IF(NV$4="да",$C86,1)</f>
        <v>0</v>
      </c>
      <c r="NW86" s="126">
        <f>'Тест ответы'!NU87*'Показатели'!$F$533*IF($NW$4="да",$C86,1)</f>
        <v>0</v>
      </c>
      <c r="NX86" s="126">
        <f>'Тест ответы'!NV87*'Показатели'!$F$534*IF($NX$4="да",$C86,1)</f>
        <v>0</v>
      </c>
      <c r="NY86" s="127">
        <f>'Тест ответы'!NW87*'Показатели'!$F$536*IF($NY$4="да",$C86,1)</f>
        <v>0</v>
      </c>
      <c r="NZ86" s="126">
        <f>'Тест ответы'!NX87*'Показатели'!$F$537*IF($NZ$4="да",$C86,1)</f>
        <v>0</v>
      </c>
      <c r="OA86" s="127">
        <f>'Тест ответы'!NY87*'Показатели'!$F$539*IF(OA$4="да",$C86,1)</f>
        <v>0</v>
      </c>
      <c r="OB86" s="126">
        <f>'Тест ответы'!NZ87*'Показатели'!$F$540*IF(OB$4="да",$C86,1)</f>
        <v>0</v>
      </c>
      <c r="OC86" s="126">
        <f>'Тест ответы'!OA87*'Показатели'!$F$541*IF(OC$4="да",$C86,1)</f>
        <v>0</v>
      </c>
      <c r="OD86" s="126">
        <f>'Тест ответы'!OB87*'Показатели'!$F$542*IF(OD$4="да",$C86,1)</f>
        <v>0</v>
      </c>
      <c r="OE86" s="126">
        <f>'Тест ответы'!OC87*'Показатели'!$F$543*IF(OE$4="да",$C86,1)</f>
        <v>0</v>
      </c>
      <c r="OF86" s="126">
        <f>'Тест ответы'!OD87*'Показатели'!$F$544*IF(OF$4="да",$C86,1)</f>
        <v>0</v>
      </c>
      <c r="OG86" s="127">
        <f>'Тест ответы'!OE87*'Показатели'!$F$546*IF(OG$4="да",$C86,1)</f>
        <v>0</v>
      </c>
      <c r="OH86" s="126">
        <f>'Тест ответы'!OF87*'Показатели'!$F$547*IF(OH$4="да",$C86,1)</f>
        <v>0</v>
      </c>
      <c r="OI86" s="126">
        <f>'Тест ответы'!OG87*'Показатели'!$F$548*IF(OI$4="да",$C86,1)</f>
        <v>0</v>
      </c>
      <c r="OJ86" s="126">
        <f>'Тест ответы'!OH87*'Показатели'!$F$549*IF(OJ$4="да",$C86,1)</f>
        <v>0</v>
      </c>
      <c r="OK86" s="126">
        <f>'Тест ответы'!OI87*'Показатели'!$F$550*IF(OK$4="да",$C86,1)</f>
        <v>0</v>
      </c>
      <c r="OL86" s="126">
        <f>'Тест ответы'!OJ87*'Показатели'!$F$551*IF(OL$4="да",$C86,1)</f>
        <v>0</v>
      </c>
      <c r="OM86" s="137">
        <f>'Тест ответы'!OK87*'Показатели'!$F$554*IF($OM$4="да",$C86,1)</f>
        <v>0</v>
      </c>
      <c r="ON86" s="134">
        <f>'Тест ответы'!OL87*'Показатели'!$F$555*IF($ON$4="да",$C86,1)</f>
        <v>0</v>
      </c>
      <c r="OO86" s="126">
        <f>'Тест ответы'!OM87*'Показатели'!$F$557*IF($OO$4="да",$C86,1)</f>
        <v>0</v>
      </c>
      <c r="OP86" s="135">
        <f>'Тест ответы'!ON87*'Показатели'!$F$558*IF($OP$4="да",$C86,1)</f>
        <v>0</v>
      </c>
      <c r="OQ86" s="127">
        <f>'Тест ответы'!OO87*'Показатели'!$F$564*IF(OQ$4="да",$C86,1)</f>
        <v>0</v>
      </c>
      <c r="OR86" s="126">
        <f>'Тест ответы'!OP87*'Показатели'!$F$565*IF(OR$4="да",$C86,1)</f>
        <v>0</v>
      </c>
      <c r="OS86" s="126">
        <f>'Тест ответы'!OQ87*'Показатели'!$F$566*IF(OS$4="да",$C86,1)</f>
        <v>0</v>
      </c>
      <c r="OT86" s="126">
        <f>'Тест ответы'!OR87*'Показатели'!$F$567*IF(OT$4="да",$C86,1)</f>
        <v>0</v>
      </c>
      <c r="OU86" s="126">
        <f>'Тест ответы'!OS87*'Показатели'!$F$568*IF(OU$4="да",$C86,1)</f>
        <v>0</v>
      </c>
      <c r="OV86" s="126">
        <f>'Тест ответы'!OT87*'Показатели'!$F$569*IF(OV$4="да",$C86,1)</f>
        <v>0</v>
      </c>
      <c r="OW86" s="127">
        <f>'Тест ответы'!OU87*'Показатели'!$F$574*IF(OW$4="да",$C86,1)</f>
        <v>0</v>
      </c>
      <c r="OX86" s="126">
        <f>'Тест ответы'!OV87*'Показатели'!$F$575*IF(OX$4="да",$C86,1)</f>
        <v>0</v>
      </c>
      <c r="OY86" s="126">
        <f>'Тест ответы'!OW87*'Показатели'!$F$576*IF(OY$4="да",$C86,1)</f>
        <v>0</v>
      </c>
      <c r="OZ86" s="126">
        <f>'Тест ответы'!OX87*'Показатели'!$F$577*IF(OZ$4="да",$C86,1)</f>
        <v>0</v>
      </c>
      <c r="PA86" s="126">
        <f>'Тест ответы'!OY87*'Показатели'!$F$578*IF(PA$4="да",$C86,1)</f>
        <v>0</v>
      </c>
      <c r="PB86" s="126">
        <f>'Тест ответы'!OZ87*'Показатели'!$F$579*IF(PB$4="да",$C86,1)</f>
        <v>0</v>
      </c>
      <c r="PC86" s="137">
        <f>'Тест ответы'!PA87*'Показатели'!$F$584*IF($PC$4="да",$C86,1)</f>
        <v>0</v>
      </c>
      <c r="PD86" s="126">
        <f>'Тест ответы'!PB87*'Показатели'!$F$585*IF($PD$4="да",$C86,1)</f>
        <v>0</v>
      </c>
      <c r="PE86" s="126">
        <f>'Тест ответы'!PC87*'Показатели'!$F$587*IF($PE$4="да",$C86,1)</f>
        <v>0</v>
      </c>
      <c r="PF86" s="126">
        <f>'Тест ответы'!PD87*'Показатели'!$F$588*IF($PF$4="да",$C86,1)</f>
        <v>0</v>
      </c>
      <c r="PG86" s="126">
        <f>'Тест ответы'!PE87*'Показатели'!$F$589*IF($PG$4="да",$C86,1)</f>
        <v>0</v>
      </c>
      <c r="PH86" s="126">
        <f>'Тест ответы'!PF87*'Показатели'!$F$590*IF($PH$4="да",$C86,1)</f>
        <v>0</v>
      </c>
      <c r="PI86" s="126">
        <f>'Тест ответы'!PG87*'Показатели'!$F$591*IF($PI$4="да",$C86,1)</f>
        <v>0</v>
      </c>
      <c r="PJ86" s="126">
        <f>'Тест ответы'!PH87*'Показатели'!$F$592*IF($PJ$4="да",$C86,1)</f>
        <v>0</v>
      </c>
      <c r="PK86" s="126">
        <f>'Тест ответы'!PI87*'Показатели'!$F$593*IF($PK$4="да",$C86,1)</f>
        <v>0</v>
      </c>
      <c r="PL86" s="126">
        <f>'Тест ответы'!PJ87*'Показатели'!$F$594*IF($PL$4="да",$C86,1)</f>
        <v>0</v>
      </c>
      <c r="PM86" s="126">
        <f>'Тест ответы'!PK87*'Показатели'!$F$595*IF($PM$4="да",$C86,1)</f>
        <v>0</v>
      </c>
      <c r="PN86" s="126">
        <f>'Тест ответы'!PL87*'Показатели'!$F$596*IF($PN$4="да",$C86,1)</f>
        <v>0</v>
      </c>
      <c r="PO86" s="126">
        <f>'Тест ответы'!PM87*'Показатели'!$F$597*IF($PO$4="да",$C86,1)</f>
        <v>0</v>
      </c>
      <c r="PP86" s="126">
        <f>'Тест ответы'!PN87*'Показатели'!$F$599*IF($PP$4="да",$C86,1)</f>
        <v>0</v>
      </c>
      <c r="PQ86" s="126">
        <f>'Тест ответы'!PO87*'Показатели'!$F$600*IF($PQ$4="да",$C86,1)</f>
        <v>0</v>
      </c>
      <c r="PR86" s="126">
        <f>'Тест ответы'!PP87*'Показатели'!$F$603*IF($PR$4="да",$C86,1)</f>
        <v>0</v>
      </c>
      <c r="PS86" s="126">
        <f>'Тест ответы'!PQ87*'Показатели'!$F$605*IF($PS$4="да",$C86,1)</f>
        <v>0</v>
      </c>
      <c r="PT86" s="126">
        <f>'Тест ответы'!PR87*'Показатели'!$F$606*IF($PT$4="да",$C86,1)</f>
        <v>0</v>
      </c>
      <c r="PU86" s="126">
        <f>'Тест ответы'!PS87*'Показатели'!$F$607*IF($PU$4="да",$C86,1)</f>
        <v>0</v>
      </c>
      <c r="PV86" s="126">
        <f>'Тест ответы'!PT87*'Показатели'!$F$608*IF($PV$4="да",$C86,1)</f>
        <v>0</v>
      </c>
      <c r="PW86" s="126">
        <f>'Тест ответы'!PU87*'Показатели'!$F$609*IF($PW$4="да",$C86,1)</f>
        <v>0</v>
      </c>
      <c r="PX86" s="126">
        <f>'Тест ответы'!PV87*'Показатели'!$F$610*IF($PX$4="да",$C86,1)</f>
        <v>0</v>
      </c>
      <c r="PY86" s="137">
        <f>'Тест ответы'!PW87*'Показатели'!$F$612*IF(PY$4="да",$C86,1)</f>
        <v>0</v>
      </c>
      <c r="PZ86" s="127">
        <f>'Тест ответы'!PX87*'Показатели'!$F$614*IF(PZ$4="да",$C86,1)</f>
        <v>0</v>
      </c>
      <c r="QA86" s="126">
        <f>'Тест ответы'!PY87*'Показатели'!$F$614*IF(QA$4="да",$C86,1)</f>
        <v>0</v>
      </c>
      <c r="QB86" s="126">
        <f>'Тест ответы'!PZ87*'Показатели'!$F$614*IF(QB$4="да",$C86,1)</f>
        <v>0</v>
      </c>
      <c r="QC86" s="126">
        <f>'Тест ответы'!QA87*'Показатели'!$F$614*IF(QC$4="да",$C86,1)</f>
        <v>0</v>
      </c>
      <c r="QD86" s="126">
        <f>'Тест ответы'!QB87*'Показатели'!$F$614*IF(QD$4="да",$C86,1)</f>
        <v>0</v>
      </c>
      <c r="QE86" s="127">
        <f>'Тест ответы'!QC87*'Показатели'!$F$620*IF(QE$4="да",$C86,1)</f>
        <v>0</v>
      </c>
      <c r="QF86" s="126">
        <f>'Тест ответы'!QD87*'Показатели'!$F$620*IF(QF$4="да",$C86,1)</f>
        <v>0</v>
      </c>
      <c r="QG86" s="126">
        <f>'Тест ответы'!QE87*'Показатели'!$F$620*IF(QG$4="да",$C86,1)</f>
        <v>0</v>
      </c>
      <c r="QH86" s="126">
        <f>'Тест ответы'!QF87*'Показатели'!$F$620*IF(QH$4="да",$C86,1)</f>
        <v>0</v>
      </c>
      <c r="QI86" s="126">
        <f>'Тест ответы'!QG87*'Показатели'!$F$620*IF(QI$4="да",$C86,1)</f>
        <v>0</v>
      </c>
      <c r="QJ86" s="138">
        <f>'Тест ответы'!QH87*'Показатели'!$F$620*IF(QJ$4="да",$C86,1)</f>
        <v>0</v>
      </c>
      <c r="QK86" s="122" t="str">
        <f>'Тест ответы'!QI87*#REF!*IF(QK$4="да",$C86,1)</f>
        <v>#REF!</v>
      </c>
      <c r="QL86" s="122">
        <f>'Тест ответы'!QJ87*'Показатели'!$F$628*IF(QL$4="да",$C86,1)</f>
        <v>0</v>
      </c>
      <c r="QM86" s="122">
        <f>'Тест ответы'!QK87*'Показатели'!$F$629*IF(QM$4="да",$C86,1)</f>
        <v>0</v>
      </c>
      <c r="QN86" s="122">
        <f>'Тест ответы'!QL87*'Показатели'!$F$631*IF(QN$4="да",$C86,1)</f>
        <v>0</v>
      </c>
      <c r="QO86" s="122" t="str">
        <f>'Тест ответы'!QM87*#REF!*IF(QO$4="да",$C86,1)</f>
        <v>#REF!</v>
      </c>
      <c r="QP86" s="136">
        <f>'Тест ответы'!QN87*'Показатели'!$F$632*IF(QP$4="да",$C86,1)</f>
        <v>0</v>
      </c>
      <c r="QQ86" s="126">
        <f>'Тест ответы'!QO87*'Показатели'!$F$635*IF(QQ$4="да",$C86,1)</f>
        <v>0</v>
      </c>
      <c r="QR86" s="126">
        <f>'Тест ответы'!QP87*'Показатели'!$F$636*IF(QR$4="да",$C86,1)</f>
        <v>0</v>
      </c>
      <c r="QS86" s="126">
        <f>'Тест ответы'!QQ87*'Показатели'!$F$638*IF(QS$4="да",$C86,1)</f>
        <v>0</v>
      </c>
      <c r="QT86" s="126">
        <f>'Тест ответы'!QR87*'Показатели'!$F$639*IF(QT$4="да",$C86,1)</f>
        <v>0</v>
      </c>
      <c r="QU86" s="126">
        <f>'Тест ответы'!QS87*'Показатели'!$F$640*IF(QU$4="да",$C86,1)</f>
        <v>0</v>
      </c>
      <c r="QV86" s="126">
        <f>'Тест ответы'!QT87*'Показатели'!$F$641*IF(QV$4="да",$C86,1)</f>
        <v>0</v>
      </c>
      <c r="QW86" s="126">
        <f>'Тест ответы'!QU87*'Показатели'!$F$642*IF(QW$4="да",$C86,1)</f>
        <v>0</v>
      </c>
      <c r="QX86" s="135">
        <f>'Тест ответы'!QV87*'Показатели'!$F$643*IF(QX$4="да",$C86,1)</f>
        <v>0</v>
      </c>
      <c r="QY86" s="131"/>
      <c r="QZ86" s="131"/>
      <c r="RA86" s="131"/>
      <c r="RB86" s="131"/>
      <c r="RC86" s="131"/>
      <c r="RD86" s="131"/>
      <c r="RE86" s="131"/>
      <c r="RF86" s="131"/>
      <c r="RG86" s="131"/>
    </row>
    <row r="87">
      <c r="A87" s="117">
        <v>83.0</v>
      </c>
      <c r="B87" s="118" t="str">
        <f>'Тест ответы'!B88</f>
        <v>Чукотский автономный округ</v>
      </c>
      <c r="C87" s="139">
        <f>VLOOKUP(B87,'Население'!$B$2:$E$90,4,FALSE)</f>
        <v>25</v>
      </c>
      <c r="D87" s="120" t="str">
        <f t="shared" si="9"/>
        <v>#REF!</v>
      </c>
      <c r="E87" s="121">
        <f>'Тест ответы'!C88*'Показатели'!$F$3*IF(E$4="да",$C87,1)</f>
        <v>0</v>
      </c>
      <c r="F87" s="121">
        <f>'Тест ответы'!D88*'Показатели'!$F$4*IF(F$4="да",$C87,1)</f>
        <v>0</v>
      </c>
      <c r="G87" s="121">
        <f>'Тест ответы'!E88*'Показатели'!$F$5*IF($G$4="да",C87,1)</f>
        <v>0</v>
      </c>
      <c r="H87" s="121">
        <f>'Тест ответы'!F88*'Показатели'!$F$6*IF($H$4="да",C87,1)</f>
        <v>0</v>
      </c>
      <c r="I87" s="121">
        <f>'Тест ответы'!G88*'Показатели'!$F$7*IF(I$4="да",D87,1)</f>
        <v>0</v>
      </c>
      <c r="J87" s="121">
        <f>'Тест ответы'!H88*'Показатели'!$F$8*IF($J$4="да",C87,1)</f>
        <v>0</v>
      </c>
      <c r="K87" s="121">
        <f>'Тест ответы'!I88*'Показатели'!$F$9*IF(K$4="да",D87,1)</f>
        <v>0</v>
      </c>
      <c r="L87" s="121">
        <f>'Тест ответы'!J88*'Показатели'!$F$10*IF(L$4="да",$C87,1)</f>
        <v>0</v>
      </c>
      <c r="M87" s="121">
        <f>'Тест ответы'!K88*'Показатели'!$F$11*IF(M$4="да",$C87,1)</f>
        <v>0</v>
      </c>
      <c r="N87" s="122">
        <f>'Тест ответы'!L88*'Показатели'!$F$12*IF(N$4="да",$C87,1)</f>
        <v>0</v>
      </c>
      <c r="O87" s="123">
        <f>'Тест ответы'!M88*'Показатели'!$F$14*IF(O$4="да",$C87,1)</f>
        <v>0</v>
      </c>
      <c r="P87" s="124">
        <f>'Тест ответы'!N88*'Показатели'!$F$15*IF(P$4="да",$C87,1)</f>
        <v>0</v>
      </c>
      <c r="Q87" s="124">
        <f>'Тест ответы'!O88*'Показатели'!$F$17*IF(Q$4="да",$C87,1)</f>
        <v>0</v>
      </c>
      <c r="R87" s="124">
        <f>'Тест ответы'!P88*'Показатели'!$F$18*IF(R$4="да",$C87,1)</f>
        <v>0</v>
      </c>
      <c r="S87" s="123">
        <f>'Тест ответы'!Q88*'Показатели'!$F$20*IF(S$4="да",$C87,1)</f>
        <v>0</v>
      </c>
      <c r="T87" s="121">
        <f>'Тест ответы'!R88*'Показатели'!$F$21*IF(T$4="да",$C87,1)</f>
        <v>0</v>
      </c>
      <c r="U87" s="121">
        <f>'Тест ответы'!S88*'Показатели'!$F$24*IF(U$4="да",$C87,1)</f>
        <v>0</v>
      </c>
      <c r="V87" s="121">
        <f>'Тест ответы'!T88*'Показатели'!$F$25*IF(V$4="да",$C87,1)</f>
        <v>0</v>
      </c>
      <c r="W87" s="121">
        <f>'Тест ответы'!U88*'Показатели'!$F$26*IF(W$4="да",$C87,1)</f>
        <v>0</v>
      </c>
      <c r="X87" s="121">
        <f>'Тест ответы'!V88*'Показатели'!$F$28*IF(X$4="да",$C87,1)</f>
        <v>0</v>
      </c>
      <c r="Y87" s="121">
        <f>'Тест ответы'!W88*'Показатели'!$F$29*IF(Y$4="да",$C87,1)</f>
        <v>0</v>
      </c>
      <c r="Z87" s="125">
        <f>'Тест ответы'!X88*'Показатели'!$F$33*IF(Z$4="да",$C87,1)</f>
        <v>0</v>
      </c>
      <c r="AA87" s="126">
        <f>'Тест ответы'!Y88*'Показатели'!$F$34*IF(AA$4="да",$C87,1)</f>
        <v>0</v>
      </c>
      <c r="AB87" s="126">
        <f>'Тест ответы'!Z88*'Показатели'!$F$35*IF(AB$4="да",$C87,1)</f>
        <v>0</v>
      </c>
      <c r="AC87" s="126">
        <f>'Тест ответы'!AA88*'Показатели'!$F$36*IF(AC$4="да",$C87,1)</f>
        <v>0</v>
      </c>
      <c r="AD87" s="126">
        <f>'Тест ответы'!AB88*'Показатели'!$F$37*IF(AD$4="да",$C87,1)</f>
        <v>0</v>
      </c>
      <c r="AE87" s="126">
        <f>'Тест ответы'!AC88*'Показатели'!$F$38*IF(AE$4="да",$C87,1)</f>
        <v>0</v>
      </c>
      <c r="AF87" s="126">
        <f>'Тест ответы'!AD88*'Показатели'!$F$39*IF(AF$4="да",$C87,1)</f>
        <v>0</v>
      </c>
      <c r="AG87" s="126">
        <f>'Тест ответы'!AE88*'Показатели'!$F$40*IF(AG$4="да",$C87,1)</f>
        <v>0</v>
      </c>
      <c r="AH87" s="126">
        <f>'Тест ответы'!AF88*'Показатели'!$F$41*IF(AH$4="да",$C87,1)</f>
        <v>0</v>
      </c>
      <c r="AI87" s="127">
        <f>'Тест ответы'!AG88*'Показатели'!$F$43*IF(AI$4="да",$C87,1)</f>
        <v>0</v>
      </c>
      <c r="AJ87" s="126">
        <f>'Тест ответы'!AH88*'Показатели'!$F$44*IF(AJ$4="да",$C87,1)</f>
        <v>0</v>
      </c>
      <c r="AK87" s="126">
        <f>'Тест ответы'!AI88*'Показатели'!$F$45*IF(AK$4="да",$C87,1)</f>
        <v>0</v>
      </c>
      <c r="AL87" s="126">
        <f>'Тест ответы'!AJ88*'Показатели'!$F$46*IF(AL$4="да",$C87,1)</f>
        <v>0</v>
      </c>
      <c r="AM87" s="126">
        <f>'Тест ответы'!AK88*'Показатели'!$F$47*IF(AM$4="да",$C87,1)</f>
        <v>0</v>
      </c>
      <c r="AN87" s="126">
        <f>'Тест ответы'!AL88*'Показатели'!$F$48*IF(AN$4="да",$C87,1)</f>
        <v>0</v>
      </c>
      <c r="AO87" s="126">
        <f>'Тест ответы'!AM88*'Показатели'!$F$49*IF(AO$4="да",$C87,1)</f>
        <v>0</v>
      </c>
      <c r="AP87" s="126">
        <f>'Тест ответы'!AN88*'Показатели'!$F$50*IF(AP$4="да",$C87,1)</f>
        <v>0</v>
      </c>
      <c r="AQ87" s="126">
        <f>'Тест ответы'!AO88*'Показатели'!$F$51*IF(AQ$4="да",$C87,1)</f>
        <v>0</v>
      </c>
      <c r="AR87" s="123">
        <f>'Тест ответы'!AP88*'Показатели'!$F$53*IF($AR$4="да",$C87,1)</f>
        <v>0</v>
      </c>
      <c r="AS87" s="128">
        <f>'Тест ответы'!AQ88*'Показатели'!$F$54*IF($AS$4="да",$C87,1)</f>
        <v>0</v>
      </c>
      <c r="AT87" s="127">
        <f>'Тест ответы'!AR88*'Показатели'!$F$56*IF(AT$4="да",$C87,1)</f>
        <v>0</v>
      </c>
      <c r="AU87" s="126">
        <f>'Тест ответы'!AS88*'Показатели'!$F$57*IF(AU$4="да",$C87,1)</f>
        <v>0</v>
      </c>
      <c r="AV87" s="126">
        <f>'Тест ответы'!AT88*'Показатели'!$F$58*IF(AV$4="да",$C87,1)</f>
        <v>0</v>
      </c>
      <c r="AW87" s="126">
        <f>'Тест ответы'!AU88*'Показатели'!$F$59*IF(AW$4="да",$C87,1)</f>
        <v>0</v>
      </c>
      <c r="AX87" s="126">
        <f>'Тест ответы'!AV88*'Показатели'!$F$60*IF(AX$4="да",$C87,1)</f>
        <v>0</v>
      </c>
      <c r="AY87" s="126">
        <f>'Тест ответы'!AW88*'Показатели'!$F$61*IF(AY$4="да",$C87,1)</f>
        <v>0</v>
      </c>
      <c r="AZ87" s="129">
        <f>'Тест ответы'!AX88*'Показатели'!$F$64*IF($AZ$4="да",$C87,1)</f>
        <v>0</v>
      </c>
      <c r="BA87" s="121">
        <f>'Тест ответы'!AY88*'Показатели'!$F$65*IF($BA$4="да",$C87,1)</f>
        <v>0</v>
      </c>
      <c r="BB87" s="121">
        <f>'Тест ответы'!AZ88*'Показатели'!$F$66*IF($BA$4="да",$C87,1)</f>
        <v>0</v>
      </c>
      <c r="BC87" s="121">
        <f>'Тест ответы'!BA88*'Показатели'!$F$67*IF($BC$4="да",$C87,1)</f>
        <v>0</v>
      </c>
      <c r="BD87" s="121">
        <f>'Тест ответы'!BB88*'Показатели'!$F$68*IF($BD$4="да",$C87,1)</f>
        <v>0</v>
      </c>
      <c r="BE87" s="121">
        <f>'Тест ответы'!BC88*'Показатели'!$F$69*IF($BE$4="да",$C87,1)</f>
        <v>0</v>
      </c>
      <c r="BF87" s="121">
        <f>'Тест ответы'!BD88*'Показатели'!$F$70*IF($BF$4="да",$C87,1)</f>
        <v>0</v>
      </c>
      <c r="BG87" s="121">
        <f>'Тест ответы'!BE88*'Показатели'!$F$71*IF($BG$4="да",$C87,1)</f>
        <v>0</v>
      </c>
      <c r="BH87" s="128">
        <f>'Тест ответы'!BF88*'Показатели'!$F$72*IF($BH$4="да",$C87,1)</f>
        <v>0</v>
      </c>
      <c r="BI87" s="121">
        <f>'Тест ответы'!BG88*'Показатели'!$F$75*IF($BI$4="да",$C87,1)</f>
        <v>0</v>
      </c>
      <c r="BJ87" s="121">
        <f>'Тест ответы'!BH88*'Показатели'!$F$76*IF($BJ$4="да",$C87,1)</f>
        <v>0</v>
      </c>
      <c r="BK87" s="121">
        <f>'Тест ответы'!BI88*'Показатели'!$F$77*IF($BK$4="да",$C87,1)</f>
        <v>0</v>
      </c>
      <c r="BL87" s="121">
        <f>'Тест ответы'!BJ88*'Показатели'!$F$78*IF($BL$4="да",$C87,1)</f>
        <v>0</v>
      </c>
      <c r="BM87" s="121">
        <f>'Тест ответы'!BK88*'Показатели'!$F$79*IF($BM$4="да",$C87,1)</f>
        <v>0</v>
      </c>
      <c r="BN87" s="121">
        <f>'Тест ответы'!BL88*'Показатели'!$F$80*IF($BN$4="да",$C87,1)</f>
        <v>0</v>
      </c>
      <c r="BO87" s="128">
        <f>'Тест ответы'!BM88*'Показатели'!$F$81*IF($BO$4="да",$C87,1)</f>
        <v>0</v>
      </c>
      <c r="BP87" s="121">
        <f>'Тест ответы'!BN88*'Показатели'!$F$86*IF(BP$4="да",$C87,1)</f>
        <v>0</v>
      </c>
      <c r="BQ87" s="121">
        <f>'Тест ответы'!BO88*'Показатели'!$F$87*IF(BQ$4="да",$C87,1)</f>
        <v>0</v>
      </c>
      <c r="BR87" s="121">
        <f>'Тест ответы'!BP88*'Показатели'!$F$88*IF(BR$4="да",$C87,1)</f>
        <v>0</v>
      </c>
      <c r="BS87" s="121">
        <f>'Тест ответы'!BQ88*'Показатели'!$F$89*IF($BS$4="да",$C87,1)</f>
        <v>0</v>
      </c>
      <c r="BT87" s="121">
        <f>'Тест ответы'!BR88*'Показатели'!$F$90*IF($BT$4="да",$C87,1)</f>
        <v>0</v>
      </c>
      <c r="BU87" s="121">
        <f>'Тест ответы'!BS88*'Показатели'!$F$91*IF($BU$4="да",$C87,1)</f>
        <v>0</v>
      </c>
      <c r="BV87" s="121">
        <f>'Тест ответы'!BT88*'Показатели'!$F$92*IF($BV$4="да",$C87,1)</f>
        <v>0</v>
      </c>
      <c r="BW87" s="121">
        <f>'Тест ответы'!BU88*'Показатели'!$F$93*IF($BW$4="да",$C87,1)</f>
        <v>0</v>
      </c>
      <c r="BX87" s="121">
        <f>'Тест ответы'!BV88*'Показатели'!$F$94*IF($BX$4="да",$C87,1)</f>
        <v>0</v>
      </c>
      <c r="BY87" s="121">
        <f>'Тест ответы'!BW88*'Показатели'!$F$95*IF($BY$4="да",$C87,1)</f>
        <v>0</v>
      </c>
      <c r="BZ87" s="121">
        <f>'Тест ответы'!BX88*'Показатели'!$F$96*IF($BZ$4="да",$C87,1)</f>
        <v>0</v>
      </c>
      <c r="CA87" s="121">
        <f>'Тест ответы'!BY88*'Показатели'!$F$97*IF($CA$4="да",$C87,1)</f>
        <v>0</v>
      </c>
      <c r="CB87" s="121">
        <f>'Тест ответы'!BZ88*'Показатели'!$F$99*IF($CB$4="да",$C87,1)</f>
        <v>0</v>
      </c>
      <c r="CC87" s="121">
        <f>'Тест ответы'!CA88*'Показатели'!$F$100*IF($CC$4="да",$C87,1)</f>
        <v>0</v>
      </c>
      <c r="CD87" s="121">
        <f>'Тест ответы'!CB88*'Показатели'!$F$101*IF($CD$4="да",$C87,1)</f>
        <v>0</v>
      </c>
      <c r="CE87" s="121">
        <f>'Тест ответы'!CC88*'Показатели'!$F$102*IF($CE$4="да",$C87,1)</f>
        <v>0</v>
      </c>
      <c r="CF87" s="121">
        <f>'Тест ответы'!CD88*'Показатели'!$F$103*IF($CF$4="да",$C87,1)</f>
        <v>0</v>
      </c>
      <c r="CG87" s="121">
        <f>'Тест ответы'!CE88*'Показатели'!$F$104*IF($CG$4="да",$C87,1)</f>
        <v>0</v>
      </c>
      <c r="CH87" s="121">
        <f>'Тест ответы'!CF88*'Показатели'!$F$105*IF($CH$4="да",$C87,1)</f>
        <v>0</v>
      </c>
      <c r="CI87" s="121">
        <f>'Тест ответы'!CG88*'Показатели'!$F$106*IF($CI$4="да",$C87,1)</f>
        <v>0</v>
      </c>
      <c r="CJ87" s="121">
        <f>'Тест ответы'!CH88*'Показатели'!$F$107*IF($CJ$4="да",$C87,1)</f>
        <v>0</v>
      </c>
      <c r="CK87" s="121">
        <f>'Тест ответы'!CI88*'Показатели'!$F$108*IF($CK$4="да",$C87,1)</f>
        <v>0</v>
      </c>
      <c r="CL87" s="121">
        <f>'Тест ответы'!CJ88*'Показатели'!$F$109*IF($CL$4="да",$C87,1)</f>
        <v>0</v>
      </c>
      <c r="CM87" s="121">
        <f>'Тест ответы'!CK88*'Показатели'!$F$110*IF($CM$4="да",$C87,1)</f>
        <v>0</v>
      </c>
      <c r="CN87" s="121">
        <f>'Тест ответы'!CL88*'Показатели'!$F$111*IF($CN$4="да",$C87,1)</f>
        <v>0</v>
      </c>
      <c r="CO87" s="121">
        <f>'Тест ответы'!CM88*'Показатели'!$F$112*IF($CO$4="да",$C87,1)</f>
        <v>0</v>
      </c>
      <c r="CP87" s="128">
        <f>'Тест ответы'!CN88*'Показатели'!$F$113*IF($CP$4="да",$C87,1)</f>
        <v>0</v>
      </c>
      <c r="CQ87" s="121">
        <f>'Тест ответы'!CO88*'Показатели'!$F$118*IF(CQ$4="да",$C87,1)</f>
        <v>0</v>
      </c>
      <c r="CR87" s="121">
        <f>'Тест ответы'!CP88*'Показатели'!$F$119*IF(CR$4="да",$C87,1)</f>
        <v>0</v>
      </c>
      <c r="CS87" s="121">
        <f>'Тест ответы'!CQ88*'Показатели'!$F$120*IF(CS$4="да",$C87,1)</f>
        <v>0</v>
      </c>
      <c r="CT87" s="121">
        <f>'Тест ответы'!CR88*'Показатели'!$F$121*IF($CT$4="да",$C87,1)</f>
        <v>0</v>
      </c>
      <c r="CU87" s="121">
        <f>'Тест ответы'!CS88*'Показатели'!$F$122*IF($CU$4="да",$C87,1)</f>
        <v>0</v>
      </c>
      <c r="CV87" s="121">
        <f>'Тест ответы'!CT88*'Показатели'!$F$123*IF($CV$4="да",$C87,1)</f>
        <v>0</v>
      </c>
      <c r="CW87" s="121">
        <f>'Тест ответы'!CU88*'Показатели'!$F$124*IF($CW$4="да",$C87,1)</f>
        <v>0</v>
      </c>
      <c r="CX87" s="121">
        <f>'Тест ответы'!CV88*'Показатели'!$F$125*IF($CX$4="да",$C87,1)</f>
        <v>0</v>
      </c>
      <c r="CY87" s="121">
        <f>'Тест ответы'!CW88*'Показатели'!$F$126*IF($CY$4="да",$C87,1)</f>
        <v>0</v>
      </c>
      <c r="CZ87" s="121">
        <f>'Тест ответы'!CX88*'Показатели'!$F$127*IF($CZ$4="да",$C87,1)</f>
        <v>0</v>
      </c>
      <c r="DA87" s="121">
        <f>'Тест ответы'!CY88*'Показатели'!$F$128*IF($DA$4="да",$C87,1)</f>
        <v>0</v>
      </c>
      <c r="DB87" s="121">
        <f>'Тест ответы'!CZ88*'Показатели'!$F$129*IF($DB$4="да",$C87,1)</f>
        <v>0</v>
      </c>
      <c r="DC87" s="121">
        <f>'Тест ответы'!DA88*'Показатели'!$F$131*IF($DC$4="да",$C87,1)</f>
        <v>0</v>
      </c>
      <c r="DD87" s="121">
        <f>'Тест ответы'!DB88*'Показатели'!$F$132*IF($DD$4="да",$C87,1)</f>
        <v>0</v>
      </c>
      <c r="DE87" s="121">
        <f>'Тест ответы'!DC88*'Показатели'!$F$133*IF($DE$4="да",$C87,1)</f>
        <v>0</v>
      </c>
      <c r="DF87" s="121">
        <f>'Тест ответы'!DD88*'Показатели'!$F$134*IF($DF$4="да",$C87,1)</f>
        <v>0</v>
      </c>
      <c r="DG87" s="121">
        <f>'Тест ответы'!DE88*'Показатели'!$F$135*IF($DG$4="да",$C87,1)</f>
        <v>0</v>
      </c>
      <c r="DH87" s="121">
        <f>'Тест ответы'!DF88*'Показатели'!$F$136*IF($DH86="да",$C87,1)</f>
        <v>0</v>
      </c>
      <c r="DI87" s="121">
        <f>'Тест ответы'!DG88*'Показатели'!$F$137*IF($DI$4="да",$C87,1)</f>
        <v>0</v>
      </c>
      <c r="DJ87" s="121">
        <f>'Тест ответы'!DH88*'Показатели'!$F$138*IF($DJ$4="да",$C87,1)</f>
        <v>0</v>
      </c>
      <c r="DK87" s="122">
        <f>'Тест ответы'!DH88*'Показатели'!$F$139*IF($DK$4="да",$C87,1)</f>
        <v>0</v>
      </c>
      <c r="DL87" s="130" t="str">
        <f>'Тест ответы'!DJ88*#REF!*IF($DL$4="да",$C87,1)</f>
        <v>#REF!</v>
      </c>
      <c r="DM87" s="122" t="str">
        <f>'Тест ответы'!DF88*#REF!*IF(DM$4="да",$C87,1)</f>
        <v>#REF!</v>
      </c>
      <c r="DN87" s="122" t="str">
        <f>'Тест ответы'!DL88*#REF!*IF($DN$4="да",$C87,1)</f>
        <v>#REF!</v>
      </c>
      <c r="DO87" s="131" t="str">
        <f>'Тест ответы'!DM88*#REF!*IF($DO$4="да",$C87,1)</f>
        <v>#REF!</v>
      </c>
      <c r="DP87" s="122">
        <f>'Тест ответы'!DN88*'Показатели'!$F$141*IF($DP$4="да",$C87,1)</f>
        <v>0</v>
      </c>
      <c r="DQ87" s="122">
        <f>'Тест ответы'!DO88*'Показатели'!$F$142*IF(DQ$4="да",$C87,1)</f>
        <v>0</v>
      </c>
      <c r="DR87" s="132">
        <f>'Тест ответы'!DP88*'Показатели'!$F$144*$C87</f>
        <v>0</v>
      </c>
      <c r="DS87" s="122">
        <f>'Тест ответы'!DQ88*'Показатели'!$F$151*$C87</f>
        <v>0</v>
      </c>
      <c r="DT87" s="122">
        <f>'Тест ответы'!DR88*'Показатели'!$F$154*$C87</f>
        <v>0</v>
      </c>
      <c r="DU87" s="122">
        <f>'Тест ответы'!DS88*'Показатели'!$F$157*$C87</f>
        <v>0</v>
      </c>
      <c r="DV87" s="122">
        <f>'Тест ответы'!DT88*'Показатели'!$F$163*$C87</f>
        <v>0</v>
      </c>
      <c r="DW87" s="122">
        <f>'Тест ответы'!DU88*'Показатели'!$F$166*$C87</f>
        <v>0</v>
      </c>
      <c r="DX87" s="133">
        <f>'Тест ответы'!DV88*'Показатели'!$F$169*$C87</f>
        <v>0</v>
      </c>
      <c r="DY87" s="126">
        <f>'Тест ответы'!DW88*'Показатели'!$F$171*IF($DY$4="да",$C87,1)</f>
        <v>0</v>
      </c>
      <c r="DZ87" s="126">
        <f>'Тест ответы'!DX88*'Показатели'!$F$172*IF($DZ$4="да",$C87,1)</f>
        <v>0</v>
      </c>
      <c r="EA87" s="126">
        <f>'Тест ответы'!DY88*'Показатели'!$F$173*IF($EA$4="да",$C87,1)</f>
        <v>0</v>
      </c>
      <c r="EB87" s="126">
        <f>'Тест ответы'!DZ88*'Показатели'!$F$174*IF($EB$4="да",$C87,1)</f>
        <v>0</v>
      </c>
      <c r="EC87" s="126">
        <f>'Тест ответы'!EA88*'Показатели'!$F$175*IF($EC$4="да",$C87,1)</f>
        <v>0</v>
      </c>
      <c r="ED87" s="126">
        <f>'Тест ответы'!EB88*'Показатели'!$F$176*IF($ED$4="да",$C87,1)</f>
        <v>0</v>
      </c>
      <c r="EE87" s="126">
        <f>'Тест ответы'!EC88*'Показатели'!$F$177*IF($EE$4="да",$C87,1)</f>
        <v>0</v>
      </c>
      <c r="EF87" s="126">
        <f>'Тест ответы'!ED88*'Показатели'!$F$178*IF($EF$4="да",$C87,1)</f>
        <v>0</v>
      </c>
      <c r="EG87" s="126">
        <f>'Тест ответы'!EE88*'Показатели'!$F$179*IF($EG$4="да",$C87,1)</f>
        <v>0</v>
      </c>
      <c r="EH87" s="126">
        <f>'Тест ответы'!EF88*'Показатели'!$F$180*IF($EH$4="да",$C87,1)</f>
        <v>0</v>
      </c>
      <c r="EI87" s="126">
        <f>'Тест ответы'!EG88*'Показатели'!$F$181*IF($EI$4="да",$C87,1)</f>
        <v>0</v>
      </c>
      <c r="EJ87" s="126">
        <f>'Тест ответы'!EH88*'Показатели'!$F$182*IF($EJ$4="да",$C87,1)</f>
        <v>0</v>
      </c>
      <c r="EK87" s="126">
        <f>'Тест ответы'!EI88*'Показатели'!$F$183*IF($EK$4="да",$C87,1)</f>
        <v>0</v>
      </c>
      <c r="EL87" s="126">
        <f>'Тест ответы'!EJ88*'Показатели'!$F$184*IF($EL$4="да",$C87,1)</f>
        <v>0</v>
      </c>
      <c r="EM87" s="126">
        <f>'Тест ответы'!EK88*'Показатели'!$F$185*IF($EM$4="да",$C87,1)</f>
        <v>0</v>
      </c>
      <c r="EN87" s="126">
        <f>'Тест ответы'!EL88*'Показатели'!$F$186*IF($EN$4="да",$C87,1)</f>
        <v>0</v>
      </c>
      <c r="EO87" s="126">
        <f>'Тест ответы'!EM88*'Показатели'!$F$187*IF($EO$4="да",$C87,1)</f>
        <v>0</v>
      </c>
      <c r="EP87" s="126">
        <f>'Тест ответы'!EN88*'Показатели'!$F$188*IF($EP$4="да",$C87,1)</f>
        <v>0</v>
      </c>
      <c r="EQ87" s="126">
        <f>'Тест ответы'!EO88*'Показатели'!$F$189*IF($EQ$4="да",$C87,1)</f>
        <v>0</v>
      </c>
      <c r="ER87" s="126">
        <f>'Тест ответы'!EP88*'Показатели'!$F$190*IF($ER$4="да",$C87,1)</f>
        <v>0</v>
      </c>
      <c r="ES87" s="134">
        <f>'Тест ответы'!EQ88*'Показатели'!$F$191*IF($ES$4="да",$C87,1)</f>
        <v>0</v>
      </c>
      <c r="ET87" s="126">
        <f>'Тест ответы'!ER88*'Показатели'!$F$193*IF($ET$4="да",$C87,1)</f>
        <v>0</v>
      </c>
      <c r="EU87" s="126">
        <f>'Тест ответы'!ES88*'Показатели'!$F$194*IF($EU$4="да",$C87,1)</f>
        <v>0</v>
      </c>
      <c r="EV87" s="126">
        <f>'Тест ответы'!ET88*'Показатели'!$F$195*IF($EV$4="да",$C87,1)</f>
        <v>0</v>
      </c>
      <c r="EW87" s="126">
        <f>'Тест ответы'!EU88*'Показатели'!$F$196*IF($EW$4="да",$C87,1)</f>
        <v>0</v>
      </c>
      <c r="EX87" s="126">
        <f>'Тест ответы'!EV88*'Показатели'!$F$197*IF($EX$4="да",$C87,1)</f>
        <v>0</v>
      </c>
      <c r="EY87" s="126">
        <f>'Тест ответы'!EW88*'Показатели'!$F$198*IF($EY$4="да",$C87,1)</f>
        <v>0</v>
      </c>
      <c r="EZ87" s="126">
        <f>'Тест ответы'!EX88*'Показатели'!$F$199*IF($EZ$4="да",$C87,1)</f>
        <v>0</v>
      </c>
      <c r="FA87" s="126">
        <f>'Тест ответы'!EY88*'Показатели'!$F$200*IF($FA$4="да",$C87,1)</f>
        <v>0</v>
      </c>
      <c r="FB87" s="126">
        <f>'Тест ответы'!EZ88*'Показатели'!$F$201*IF($FB$4="да",$C87,1)</f>
        <v>0</v>
      </c>
      <c r="FC87" s="126">
        <f>'Тест ответы'!FA88*'Показатели'!$F$202*IF($FC$4="да",$C87,1)</f>
        <v>0</v>
      </c>
      <c r="FD87" s="126">
        <f>'Тест ответы'!FB88*'Показатели'!$F$203*IF($FD$4="да",$C87,1)</f>
        <v>0</v>
      </c>
      <c r="FE87" s="126">
        <f>'Тест ответы'!FC88*'Показатели'!$F$204*IF($FE$4="да",$C87,1)</f>
        <v>0</v>
      </c>
      <c r="FF87" s="126">
        <f>'Тест ответы'!FD88*'Показатели'!$F$205*IF($FF$4="да",$C87,1)</f>
        <v>0</v>
      </c>
      <c r="FG87" s="126">
        <f>'Тест ответы'!FE88*'Показатели'!$F$206*IF($FG$4="да",$C87,1)</f>
        <v>0</v>
      </c>
      <c r="FH87" s="126">
        <f>'Тест ответы'!FF88*'Показатели'!$F$207*IF($FH$4="да",$C87,1)</f>
        <v>0</v>
      </c>
      <c r="FI87" s="126">
        <f>'Тест ответы'!FG88*'Показатели'!$F$208*IF($FI$4="да",$C87,1)</f>
        <v>0</v>
      </c>
      <c r="FJ87" s="126">
        <f>'Тест ответы'!FH88*'Показатели'!$F$209*IF($FJ$4="да",$C87,1)</f>
        <v>0</v>
      </c>
      <c r="FK87" s="135">
        <f>'Тест ответы'!FI88*'Показатели'!$F$210*IF($FK$4="да",$C87,1)</f>
        <v>0</v>
      </c>
      <c r="FL87" s="122">
        <f>'Тест ответы'!FJ88*'Показатели'!$F$214*IF(FL$4="да",$C87,1)</f>
        <v>0</v>
      </c>
      <c r="FM87" s="122">
        <f>'Тест ответы'!FK88*'Показатели'!$F$215*IF(FM$4="да",$C87,1)</f>
        <v>0</v>
      </c>
      <c r="FN87" s="122">
        <f>'Тест ответы'!FL88*'Показатели'!$F$217*IF(FN$4="да",$C87,1)</f>
        <v>0</v>
      </c>
      <c r="FO87" s="122">
        <f>'Тест ответы'!FM88*'Показатели'!$F$218*IF(FO$4="да",$C87,1)</f>
        <v>0</v>
      </c>
      <c r="FP87" s="122">
        <f>'Тест ответы'!FN88*'Показатели'!$F$220*IF(FP$4="да",$C87,1)</f>
        <v>0</v>
      </c>
      <c r="FQ87" s="122">
        <f>'Тест ответы'!FO88*'Показатели'!$F$221*IF(FQ$4="да",$C87,1)</f>
        <v>0</v>
      </c>
      <c r="FR87" s="122">
        <f>'Тест ответы'!FP88*'Показатели'!$F$222*IF(FR$4="да",$C87,1)</f>
        <v>0</v>
      </c>
      <c r="FS87" s="122">
        <f>'Тест ответы'!FQ88*'Показатели'!$F$223*IF(FS$4="да",$C87,1)</f>
        <v>0</v>
      </c>
      <c r="FT87" s="122">
        <f>'Тест ответы'!FR88*'Показатели'!$F$224*IF(FT$4="да",$C87,1)</f>
        <v>0</v>
      </c>
      <c r="FU87" s="122">
        <f>'Тест ответы'!FS88*'Показатели'!$F$225*IF(FU$4="да",$C87,1)</f>
        <v>0</v>
      </c>
      <c r="FV87" s="122">
        <f>'Тест ответы'!FT88*'Показатели'!$F$227*IF(FV$4="да",$C87,1)</f>
        <v>0</v>
      </c>
      <c r="FW87" s="122">
        <f>'Тест ответы'!FU88*'Показатели'!$F$228*IF(FW$4="да",$C87,1)</f>
        <v>0</v>
      </c>
      <c r="FX87" s="122">
        <f>'Тест ответы'!FV88*'Показатели'!$F$229*IF(FX$4="да",$C87,1)</f>
        <v>0</v>
      </c>
      <c r="FY87" s="122">
        <f>'Тест ответы'!FW88*'Показатели'!$F$230*IF(FY$4="да",$C87,1)</f>
        <v>0</v>
      </c>
      <c r="FZ87" s="122">
        <f>'Тест ответы'!FX88*'Показатели'!$F$231*IF(FZ$4="да",$C87,1)</f>
        <v>0</v>
      </c>
      <c r="GA87" s="122">
        <f>'Тест ответы'!FY88*'Показатели'!$F$232*IF(GA$4="да",$C87,1)</f>
        <v>0</v>
      </c>
      <c r="GB87" s="132">
        <f>'Тест ответы'!FZ88*'Показатели'!$F$235*IF($GB$4="да",$C87,1)</f>
        <v>0</v>
      </c>
      <c r="GC87" s="122">
        <f>'Тест ответы'!GA88*'Показатели'!$F$236*IF($GC$4="да",$C87,1)</f>
        <v>0</v>
      </c>
      <c r="GD87" s="122">
        <f>'Тест ответы'!GB88*'Показатели'!$F$238*IF($GD$4="да",$C87,1)</f>
        <v>0</v>
      </c>
      <c r="GE87" s="122">
        <f>'Тест ответы'!GC88*'Показатели'!$F$239*IF($GE$4="да",$C87,1)</f>
        <v>0</v>
      </c>
      <c r="GF87" s="122">
        <f>'Тест ответы'!GD88*'Показатели'!$F$241*IF($GF$4="да",$C87,1)</f>
        <v>0</v>
      </c>
      <c r="GG87" s="122">
        <f>'Тест ответы'!GE88*'Показатели'!$F$242*IF($GG$4="да",$C87,1)</f>
        <v>0</v>
      </c>
      <c r="GH87" s="122">
        <f>'Тест ответы'!GF88*'Показатели'!$F$243*IF($GH$4="да",$C87,1)</f>
        <v>0</v>
      </c>
      <c r="GI87" s="122">
        <f>'Тест ответы'!GG88*'Показатели'!$F$244*IF($GI$4="да",$C87,1)</f>
        <v>0</v>
      </c>
      <c r="GJ87" s="122">
        <f>'Тест ответы'!GH88*'Показатели'!$F$245*IF($GJ$4="да",$C87,1)</f>
        <v>0</v>
      </c>
      <c r="GK87" s="122">
        <f>'Тест ответы'!GI88*'Показатели'!$F$246*IF($GK$4="да",$C87,1)</f>
        <v>0</v>
      </c>
      <c r="GL87" s="122">
        <f>'Тест ответы'!GJ88*'Показатели'!$F$248*IF($GL$4="да",$C87,1)</f>
        <v>0</v>
      </c>
      <c r="GM87" s="122">
        <f>'Тест ответы'!GK88*'Показатели'!$F$249*IF($GM$4="да",$C87,1)</f>
        <v>0</v>
      </c>
      <c r="GN87" s="122">
        <f>'Тест ответы'!GL88*'Показатели'!$F$250*IF($GN$4="да",$C87,1)</f>
        <v>0</v>
      </c>
      <c r="GO87" s="122">
        <f>'Тест ответы'!GM88*'Показатели'!$F$251*IF($GO$4="да",$C87,1)</f>
        <v>0</v>
      </c>
      <c r="GP87" s="122">
        <f>'Тест ответы'!GN88*'Показатели'!$F$252*IF($GP$4="да",$C87,1)</f>
        <v>0</v>
      </c>
      <c r="GQ87" s="122">
        <f>'Тест ответы'!GO88*'Показатели'!$F$253*IF($GQ$4="да",$C87,1)</f>
        <v>0</v>
      </c>
      <c r="GR87" s="132">
        <f>'Тест ответы'!GP88*'Показатели'!$F$256*IF($GR$4="да",$C87,1)</f>
        <v>0</v>
      </c>
      <c r="GS87" s="122">
        <f>'Тест ответы'!GQ88*'Показатели'!$F$257*IF($GS$4="да",$C87,1)</f>
        <v>0</v>
      </c>
      <c r="GT87" s="122">
        <f>'Тест ответы'!GR88*'Показатели'!$F$258*IF($GT$4="да",$C87,1)</f>
        <v>0</v>
      </c>
      <c r="GU87" s="122">
        <f>'Тест ответы'!GS88*'Показатели'!$F$260*IF($GU$4="да",$C87,1)</f>
        <v>0</v>
      </c>
      <c r="GV87" s="122">
        <f>'Тест ответы'!GT88*'Показатели'!$F$261*IF($GV$4="да",$C87,1)</f>
        <v>0</v>
      </c>
      <c r="GW87" s="122">
        <f>'Тест ответы'!GU88*'Показатели'!$F$262*IF($GW$4="да",$C87,1)</f>
        <v>0</v>
      </c>
      <c r="GX87" s="122">
        <f>'Тест ответы'!GV88*'Показатели'!$F$264*IF($GX$4="да",$C87,1)</f>
        <v>0</v>
      </c>
      <c r="GY87" s="122">
        <f>'Тест ответы'!GW88*'Показатели'!$F$265*IF($GY$4="да",$C87,1)</f>
        <v>0</v>
      </c>
      <c r="GZ87" s="122">
        <f>'Тест ответы'!GX88*'Показатели'!$F$266*IF($GZ$4="да",$C87,1)</f>
        <v>0</v>
      </c>
      <c r="HA87" s="122">
        <f>'Тест ответы'!GY88*'Показатели'!$F$267*IF($HA$4="да",$C87,1)</f>
        <v>0</v>
      </c>
      <c r="HB87" s="122">
        <f>'Тест ответы'!GZ88*'Показатели'!$F$269*IF($HB$4="да",$C87,1)</f>
        <v>0</v>
      </c>
      <c r="HC87" s="122">
        <f>'Тест ответы'!HA88*'Показатели'!$F$270*IF($HC$4="да",$C87,1)</f>
        <v>0</v>
      </c>
      <c r="HD87" s="122">
        <f>'Тест ответы'!HB88*'Показатели'!$F$271*IF($HD$4="да",$C87,1)</f>
        <v>0</v>
      </c>
      <c r="HE87" s="122">
        <f>'Тест ответы'!HC88*'Показатели'!$F$272*IF($HE$4="да",$C87,1)</f>
        <v>0</v>
      </c>
      <c r="HF87" s="122">
        <f>'Тест ответы'!HD88*'Показатели'!$F$274*IF($HF$4="да",$C87,1)</f>
        <v>0</v>
      </c>
      <c r="HG87" s="122">
        <f>'Тест ответы'!HE88*'Показатели'!$F$275*IF($HG$4="да",$C87,1)</f>
        <v>0</v>
      </c>
      <c r="HH87" s="122">
        <f>'Тест ответы'!HF88*'Показатели'!$F$276*IF($HH$4="да",$C87,1)</f>
        <v>0</v>
      </c>
      <c r="HI87" s="122">
        <f>'Тест ответы'!HG88*'Показатели'!$F$277*IF($HI$4="да",$C87,1)</f>
        <v>0</v>
      </c>
      <c r="HJ87" s="122">
        <f>'Тест ответы'!HH88*'Показатели'!$F$278*IF($HJ$4="да",$C87,1)</f>
        <v>0</v>
      </c>
      <c r="HK87" s="122">
        <f>'Тест ответы'!HI88*'Показатели'!$F$279*IF($HK$4="да",$C87,1)</f>
        <v>0</v>
      </c>
      <c r="HL87" s="122">
        <f>'Тест ответы'!HJ88*'Показатели'!$F$280*IF($HL$4="да",$C87,1)</f>
        <v>0</v>
      </c>
      <c r="HM87" s="122">
        <f>'Тест ответы'!HK88*'Показатели'!$F$281*IF($HM$4="да",$C87,1)</f>
        <v>0</v>
      </c>
      <c r="HN87" s="122">
        <f>'Тест ответы'!HL88*'Показатели'!$F$282*IF($HN$4="да",$C87,1)</f>
        <v>0</v>
      </c>
      <c r="HO87" s="122">
        <f>'Тест ответы'!HM88*'Показатели'!$F$284*IF($HO$4="да",$C87,1)</f>
        <v>0</v>
      </c>
      <c r="HP87" s="122">
        <f>'Тест ответы'!HN88*'Показатели'!$F$285*IF($HP$4="да",$C87,1)</f>
        <v>0</v>
      </c>
      <c r="HQ87" s="122">
        <f>'Тест ответы'!HO88*'Показатели'!$F$286*IF($HQ$4="да",$C87,1)</f>
        <v>0</v>
      </c>
      <c r="HR87" s="122">
        <f>'Тест ответы'!HP88*'Показатели'!$F$287*IF($HR$4="да",$C87,1)</f>
        <v>0</v>
      </c>
      <c r="HS87" s="122">
        <f>'Тест ответы'!HQ88*'Показатели'!$F$288*IF($HS$4="да",$C87,1)</f>
        <v>0</v>
      </c>
      <c r="HT87" s="122">
        <f>'Тест ответы'!HR88*'Показатели'!$F$289*IF(HT$4="да",$C87,1)</f>
        <v>0</v>
      </c>
      <c r="HU87" s="122">
        <f>'Тест ответы'!HS88*'Показатели'!$F$290*IF($HU$4="да",$C87,1)</f>
        <v>0</v>
      </c>
      <c r="HV87" s="122">
        <f>'Тест ответы'!HT88*'Показатели'!$F$291*IF($HV$4="да",$C87,1)</f>
        <v>0</v>
      </c>
      <c r="HW87" s="122">
        <f>'Тест ответы'!HU88*'Показатели'!$F$292*IF($HW$4="да",$C87,1)</f>
        <v>0</v>
      </c>
      <c r="HX87" s="122" t="str">
        <f>'Тест ответы'!HV88*#REF!*C87</f>
        <v>#REF!</v>
      </c>
      <c r="HY87" s="133" t="str">
        <f>'Тест ответы'!HW88*#REF!*C87</f>
        <v>#REF!</v>
      </c>
      <c r="HZ87" s="122">
        <f>'Тест ответы'!HX88*'Показатели'!$F$295*IF(HZ$4="да",$C87,1)</f>
        <v>0</v>
      </c>
      <c r="IA87" s="122">
        <f>'Тест ответы'!HY88*'Показатели'!$F$296*IF(IA$4="да",$C87,1)</f>
        <v>0</v>
      </c>
      <c r="IB87" s="122">
        <f>'Тест ответы'!HZ88*'Показатели'!$F$297*IF(IB$4="да",$C87,1)</f>
        <v>0</v>
      </c>
      <c r="IC87" s="122">
        <f>'Тест ответы'!IA88*'Показатели'!$F$299*IF(IC$4="да",$C87,1)</f>
        <v>0</v>
      </c>
      <c r="ID87" s="122">
        <f>'Тест ответы'!IB88*'Показатели'!$F$300*IF(ID$4="да",$C87,1)</f>
        <v>0</v>
      </c>
      <c r="IE87" s="122">
        <f>'Тест ответы'!IC88*'Показатели'!$F$301*IF(IE$4="да",$C87,1)</f>
        <v>0</v>
      </c>
      <c r="IF87" s="122">
        <f>'Тест ответы'!ID88*'Показатели'!$F$303*IF(IF$4="да",$C87,1)</f>
        <v>0</v>
      </c>
      <c r="IG87" s="122">
        <f>'Тест ответы'!IE88*'Показатели'!$F$304*IF(IG$4="да",$C87,1)</f>
        <v>0</v>
      </c>
      <c r="IH87" s="122">
        <f>'Тест ответы'!IF88*'Показатели'!$F$305*IF(IH$4="да",$C87,1)</f>
        <v>0</v>
      </c>
      <c r="II87" s="122">
        <f>'Тест ответы'!IG88*'Показатели'!$F$307*IF(II$4="да",$C87,1)</f>
        <v>0</v>
      </c>
      <c r="IJ87" s="122">
        <f>'Тест ответы'!IH88*'Показатели'!$F$308*IF(IJ$4="да",$C87,1)</f>
        <v>0</v>
      </c>
      <c r="IK87" s="122">
        <f>'Тест ответы'!II88*'Показатели'!$F$309*IF(IK$4="да",$C87,1)</f>
        <v>0</v>
      </c>
      <c r="IL87" s="122">
        <f>'Тест ответы'!IJ88*'Показатели'!$F$313*IF(IL$4="да",$C87,1)</f>
        <v>0</v>
      </c>
      <c r="IM87" s="122">
        <f>'Тест ответы'!IK88*'Показатели'!$F$314*IF(IM$4="да",$C87,1)</f>
        <v>0</v>
      </c>
      <c r="IN87" s="122">
        <f>'Тест ответы'!IL88*'Показатели'!$F$315*IF(IN$4="да",$C87,1)</f>
        <v>0</v>
      </c>
      <c r="IO87" s="122">
        <f>'Тест ответы'!IM88*'Показатели'!$F$316*IF(IO$4="да",$C87,1)</f>
        <v>0</v>
      </c>
      <c r="IP87" s="122">
        <f>'Тест ответы'!IN88*'Показатели'!$F$317*IF(IP$4="да",$C87,1)</f>
        <v>0</v>
      </c>
      <c r="IQ87" s="122">
        <f>'Тест ответы'!IO88*'Показатели'!$F$318*IF(IQ$4="да",$C87,1)</f>
        <v>0</v>
      </c>
      <c r="IR87" s="122">
        <f>'Тест ответы'!IP88*'Показатели'!$F$320*IF(IR$4="да",$C87,1)</f>
        <v>0</v>
      </c>
      <c r="IS87" s="122">
        <f>'Тест ответы'!IQ88*'Показатели'!$F$321*IF(IS$4="да",$C87,1)</f>
        <v>0</v>
      </c>
      <c r="IT87" s="122">
        <f>'Тест ответы'!IR88*'Показатели'!$F$322*IF(IT$4="да",$C87,1)</f>
        <v>0</v>
      </c>
      <c r="IU87" s="122">
        <f>'Тест ответы'!IS88*'Показатели'!$F$323*IF(IU$4="да",$C87,1)</f>
        <v>0</v>
      </c>
      <c r="IV87" s="122">
        <f>'Тест ответы'!IT88*'Показатели'!$F$324*IF(IV$4="да",$C87,1)</f>
        <v>0</v>
      </c>
      <c r="IW87" s="122">
        <f>'Тест ответы'!IU88*'Показатели'!$F$325*IF(IW$4="да",$C87,1)</f>
        <v>0</v>
      </c>
      <c r="IX87" s="122">
        <f>'Тест ответы'!IV88*'Показатели'!$F$327*IF(IX$4="да",$C87,1)</f>
        <v>0</v>
      </c>
      <c r="IY87" s="122">
        <f>'Тест ответы'!IW88*'Показатели'!$F$328*IF(IY$4="да",$C87,1)</f>
        <v>0</v>
      </c>
      <c r="IZ87" s="132">
        <f>'Тест ответы'!IX88*'Показатели'!$F$331*IF(IZ$4="да",$C87,1)</f>
        <v>0</v>
      </c>
      <c r="JA87" s="122">
        <f>'Тест ответы'!IY88*'Показатели'!$F$332*IF(JA$4="да",$C87,1)</f>
        <v>0</v>
      </c>
      <c r="JB87" s="122">
        <f>'Тест ответы'!IZ88*'Показатели'!$F$333*IF(JB$4="да",$C87,1)</f>
        <v>0</v>
      </c>
      <c r="JC87" s="122">
        <f>'Тест ответы'!JA88*'Показатели'!$F$334*IF(JC$4="да",$C87,1)</f>
        <v>0</v>
      </c>
      <c r="JD87" s="122">
        <f>'Тест ответы'!JB88*'Показатели'!$F$335*IF(JD$4="да",$C87,1)</f>
        <v>0</v>
      </c>
      <c r="JE87" s="122">
        <f>'Тест ответы'!JC88*'Показатели'!$F$336*IF(JE$4="да",$C87,1)</f>
        <v>0</v>
      </c>
      <c r="JF87" s="122">
        <f>'Тест ответы'!JD88*'Показатели'!$F$338*IF(JF$4="да",$C87,1)</f>
        <v>0</v>
      </c>
      <c r="JG87" s="122">
        <f>'Тест ответы'!JE88*'Показатели'!$F$339*IF(JG$4="да",$C87,1)</f>
        <v>0</v>
      </c>
      <c r="JH87" s="122">
        <f>'Тест ответы'!JF88*'Показатели'!$F$341*IF(JH$4="да",$C87,1)</f>
        <v>0</v>
      </c>
      <c r="JI87" s="122">
        <f>'Тест ответы'!JG88*'Показатели'!$F$342*IF(JI$4="да",$C87,1)</f>
        <v>0</v>
      </c>
      <c r="JJ87" s="122">
        <f>'Тест ответы'!JH88*'Показатели'!$F$343*IF(JJ$4="да",$C87,1)</f>
        <v>0</v>
      </c>
      <c r="JK87" s="122">
        <f>'Тест ответы'!JI88*'Показатели'!$F$344*IF(JK$4="да",$C87,1)</f>
        <v>0</v>
      </c>
      <c r="JL87" s="122">
        <f>'Тест ответы'!JJ88*'Показатели'!$F$345*IF(JL$4="да",$C87,1)</f>
        <v>0</v>
      </c>
      <c r="JM87" s="122">
        <f>'Тест ответы'!JK88*'Показатели'!$F$346*IF(JM$4="да",$C87,1)</f>
        <v>0</v>
      </c>
      <c r="JN87" s="122">
        <f>'Тест ответы'!JL88*'Показатели'!$F$347*IF(JN$4="да",$C87,1)</f>
        <v>0</v>
      </c>
      <c r="JO87" s="122">
        <f>'Тест ответы'!JM88*'Показатели'!$F$348*IF(JO$4="да",$C87,1)</f>
        <v>0</v>
      </c>
      <c r="JP87" s="122">
        <f>'Тест ответы'!JN88*'Показатели'!$F$349*IF(JP$4="да",$C87,1)</f>
        <v>0</v>
      </c>
      <c r="JQ87" s="122">
        <f>'Тест ответы'!JO88*'Показатели'!$F$350*IF(JQ$4="да",$C87,1)</f>
        <v>0</v>
      </c>
      <c r="JR87" s="122">
        <f>'Тест ответы'!JP88*'Показатели'!$F$351*IF(JR$4="да",$C87,1)</f>
        <v>0</v>
      </c>
      <c r="JS87" s="122">
        <f>'Тест ответы'!JQ88*'Показатели'!$F$352*IF(JS$4="да",$C87,1)</f>
        <v>0</v>
      </c>
      <c r="JT87" s="122">
        <f>'Тест ответы'!JR88*'Показатели'!$F$353*IF(JT$4="да",$C87,1)</f>
        <v>0</v>
      </c>
      <c r="JU87" s="122">
        <f>'Тест ответы'!JS88*'Показатели'!$F$354*IF(JU$4="да",$C87,1)</f>
        <v>0</v>
      </c>
      <c r="JV87" s="122">
        <f>'Тест ответы'!JT88*'Показатели'!$F$355*IF(JV$4="да",$C87,1)</f>
        <v>0</v>
      </c>
      <c r="JW87" s="122">
        <f>'Тест ответы'!JU88*'Показатели'!$F$356*IF(JW$4="да",$C87,1)</f>
        <v>0</v>
      </c>
      <c r="JX87" s="122">
        <f>'Тест ответы'!JV88*'Показатели'!$F$357*IF(JX$4="да",$C87,1)</f>
        <v>0</v>
      </c>
      <c r="JY87" s="122">
        <f>'Тест ответы'!JW88*'Показатели'!$F$358*IF(JY$4="да",$C87,1)</f>
        <v>0</v>
      </c>
      <c r="JZ87" s="122">
        <f>'Тест ответы'!JX88*'Показатели'!$F$360*IF(JZ$4="да",$C87,1)</f>
        <v>0</v>
      </c>
      <c r="KA87" s="122">
        <f>'Тест ответы'!JY88*'Показатели'!$F$361*IF(KA$4="да",$C87,1)</f>
        <v>0</v>
      </c>
      <c r="KB87" s="122">
        <f>'Тест ответы'!JZ88*'Показатели'!$F$362*IF(KB$4="да",$C87,1)</f>
        <v>0</v>
      </c>
      <c r="KC87" s="122">
        <f>'Тест ответы'!KA88*'Показатели'!$F$363*IF(KC$4="да",$C87,1)</f>
        <v>0</v>
      </c>
      <c r="KD87" s="122">
        <f>'Тест ответы'!KB88*'Показатели'!$F$364*IF(KD$4="да",$C87,1)</f>
        <v>0</v>
      </c>
      <c r="KE87" s="136">
        <f>'Тест ответы'!KC88*'Показатели'!$F$365*IF(KE$4="да",$C87,1)</f>
        <v>0</v>
      </c>
      <c r="KF87" s="122">
        <f>'Тест ответы'!KD88*'Показатели'!$F$380*IF(KF$4="да",A87,1)</f>
        <v>0</v>
      </c>
      <c r="KG87" s="122">
        <f>'Тест ответы'!KE88*'Показатели'!$F$383*IF(KG$4="да",B87,1)</f>
        <v>0</v>
      </c>
      <c r="KH87" s="133">
        <f>'Тест ответы'!KF88*'Показатели'!$F$385*IF(KH$4="да",C87,1)</f>
        <v>0</v>
      </c>
      <c r="KI87" s="122">
        <f>'Тест ответы'!KG88*'Показатели'!$F$387*IF($KI$4="да",C87,1)</f>
        <v>0</v>
      </c>
      <c r="KJ87" s="122">
        <f>'Тест ответы'!KH88*'Показатели'!$F$388*IF($KJ$4="да",C87,1)</f>
        <v>0</v>
      </c>
      <c r="KK87" s="122">
        <f>'Тест ответы'!KI88*'Показатели'!$F$389*IF($KK$4="да",C87,1)</f>
        <v>0</v>
      </c>
      <c r="KL87" s="132">
        <f>'Тест ответы'!KJ88*'Показатели'!$F$391*IF(KL$4="да",C87,1)</f>
        <v>0</v>
      </c>
      <c r="KM87" s="122">
        <f>'Тест ответы'!KK88*'Показатели'!$F$392*IF(KM$4="да",D87,1)</f>
        <v>0</v>
      </c>
      <c r="KN87" s="132">
        <f>'Тест ответы'!KL88*'Показатели'!$F$394*IF($KN$4="да",C87,1)</f>
        <v>0</v>
      </c>
      <c r="KO87" s="133">
        <f>'Тест ответы'!KM88*'Показатели'!$F$395*IF($KO$4="да",C87,1)</f>
        <v>0</v>
      </c>
      <c r="KP87" s="122">
        <f>'Тест ответы'!KN88*'Показатели'!$F$397*IF($KP$4="да",$C87,1)</f>
        <v>0</v>
      </c>
      <c r="KQ87" s="122">
        <f>'Тест ответы'!KO88*'Показатели'!$F$398*IF($KQ$4="да",$C87,1)</f>
        <v>0</v>
      </c>
      <c r="KR87" s="122">
        <f>'Тест ответы'!KP88*'Показатели'!$F$400*IF($KR$4="да",$C87,1)</f>
        <v>0</v>
      </c>
      <c r="KS87" s="133">
        <f>'Тест ответы'!KQ88*'Показатели'!$F$401*IF($KS$4="да",$C87,1)</f>
        <v>0</v>
      </c>
      <c r="KT87" s="122">
        <f>'Тест ответы'!KR88*'Показатели'!$F$403*IF($KT$4="да",$C87,1)</f>
        <v>0</v>
      </c>
      <c r="KU87" s="122">
        <f>'Тест ответы'!KS88*'Показатели'!$F$405*IF($KU$4="да",$C87,1)</f>
        <v>0</v>
      </c>
      <c r="KV87" s="130">
        <f>'Тест ответы'!KT88*'Показатели'!$F$408*IF($KV$4="да",$C87,1)</f>
        <v>0</v>
      </c>
      <c r="KW87" s="122">
        <f>'Тест ответы'!KU88*'Показатели'!$F$409*IF($KW$4="да",$C87,1)</f>
        <v>0</v>
      </c>
      <c r="KX87" s="122">
        <f>'Тест ответы'!KV88*'Показатели'!$F$410*IF($KX$4="да",$C87,1)</f>
        <v>0</v>
      </c>
      <c r="KY87" s="122">
        <f>'Тест ответы'!KW88*'Показатели'!$F$411*IF($KY$4="да",$C87,1)</f>
        <v>0</v>
      </c>
      <c r="KZ87" s="132">
        <f>'Тест ответы'!KX88*'Показатели'!$F$413*IF($KZ$4="да",$C87,1)</f>
        <v>0</v>
      </c>
      <c r="LA87" s="122">
        <f>'Тест ответы'!KY88*'Показатели'!$F$415*IF($LA$4="да",$C87,1)</f>
        <v>0</v>
      </c>
      <c r="LB87" s="122">
        <f>'Тест ответы'!KZ88*'Показатели'!$F$416*IF($LB$4="да",$C87,1)</f>
        <v>0</v>
      </c>
      <c r="LC87" s="122">
        <f>'Тест ответы'!LA88*'Показатели'!$F$417*IF($LC$4="да",$C87,1)</f>
        <v>0</v>
      </c>
      <c r="LD87" s="132">
        <f>'Тест ответы'!LB88*'Показатели'!$F$420*IF($LD$4="да",$C87,1)</f>
        <v>0</v>
      </c>
      <c r="LE87" s="122">
        <f>'Тест ответы'!LC88*'Показатели'!$F$422*IF($LE$4="да",$C87,1)</f>
        <v>0</v>
      </c>
      <c r="LF87" s="122">
        <f>'Тест ответы'!LD88*'Показатели'!$F$423*IF($LF$4="да",$C87,1)</f>
        <v>0</v>
      </c>
      <c r="LG87" s="122">
        <f>'Тест ответы'!LE88*'Показатели'!$F$424*IF($LG$4="да",$C87,1)</f>
        <v>0</v>
      </c>
      <c r="LH87" s="132">
        <f>'Тест ответы'!LF88*'Показатели'!$F$426*IF(LH$4="да",$C87,1)</f>
        <v>0</v>
      </c>
      <c r="LI87" s="122">
        <f>'Тест ответы'!LG88*'Показатели'!$F$427*IF($LI$4="да",$C87,1)</f>
        <v>0</v>
      </c>
      <c r="LJ87" s="122">
        <f>'Тест ответы'!LH88*'Показатели'!$F$428*IF($LJ$4="да",$C87,1)</f>
        <v>0</v>
      </c>
      <c r="LK87" s="122">
        <f>'Тест ответы'!LI88*'Показатели'!$F$429*IF($LK$4="да",$C87,1)</f>
        <v>0</v>
      </c>
      <c r="LL87" s="122">
        <f>'Тест ответы'!LJ88*'Показатели'!$F$430*IF($LI$4="да",$C87,1)</f>
        <v>0</v>
      </c>
      <c r="LM87" s="125">
        <f>'Тест ответы'!LK88*'Показатели'!$F$461*IF(LM$4="да",$C87,1)</f>
        <v>0</v>
      </c>
      <c r="LN87" s="126">
        <f>'Тест ответы'!LL88*'Показатели'!$F$462*IF(LN$4="да",$C87,1)</f>
        <v>0</v>
      </c>
      <c r="LO87" s="126">
        <f>'Тест ответы'!LM88*'Показатели'!$F$463*IF(LO$4="да",$C87,1)</f>
        <v>0</v>
      </c>
      <c r="LP87" s="126">
        <f>'Тест ответы'!LN88*'Показатели'!$F$464*IF(LP$4="да",$C87,1)</f>
        <v>0</v>
      </c>
      <c r="LQ87" s="126">
        <f>'Тест ответы'!LO88*'Показатели'!$F$466*IF(LQ$4="да",$C87,1)</f>
        <v>0</v>
      </c>
      <c r="LR87" s="126">
        <f>'Тест ответы'!LP88*'Показатели'!$F$467*IF(LR$4="да",$C87,1)</f>
        <v>0</v>
      </c>
      <c r="LS87" s="126">
        <f>'Тест ответы'!LQ88*'Показатели'!$F$468*IF(LS$4="да",$C87,1)</f>
        <v>0</v>
      </c>
      <c r="LT87" s="135">
        <f>'Тест ответы'!LR88*'Показатели'!$F$469*IF(LT$4="да",$C87,1)</f>
        <v>0</v>
      </c>
      <c r="LU87" s="122">
        <f>'Тест ответы'!LS88*'Показатели'!$F$472*IF($LU$4="да",$C87,1)</f>
        <v>0</v>
      </c>
      <c r="LV87" s="122">
        <f>'Тест ответы'!LT88*'Показатели'!$F$473*IF($LV$4="да",$C87,1)</f>
        <v>0</v>
      </c>
      <c r="LW87" s="122">
        <f>'Тест ответы'!LU88*'Показатели'!$F$474*IF($LW$4="да",$C87,1)</f>
        <v>0</v>
      </c>
      <c r="LX87" s="122">
        <f>'Тест ответы'!LV88*'Показатели'!$F$476*IF($LX$4="да",$C87,1)</f>
        <v>0</v>
      </c>
      <c r="LY87" s="122">
        <f>'Тест ответы'!LW88*'Показатели'!$F$477*IF($LY$4="да",$C87,1)</f>
        <v>0</v>
      </c>
      <c r="LZ87" s="122">
        <f>'Тест ответы'!LX88*'Показатели'!$F$478*IF(LZ$4="да",$C87,1)</f>
        <v>0</v>
      </c>
      <c r="MA87" s="122">
        <f>'Тест ответы'!LY88*'Показатели'!$F$479*IF($MA$4="да",$C87,1)</f>
        <v>0</v>
      </c>
      <c r="MB87" s="122">
        <f>'Тест ответы'!LZ88*'Показатели'!$F$480*IF($MB$4="да",$C87,1)</f>
        <v>0</v>
      </c>
      <c r="MC87" s="122">
        <f>'Тест ответы'!MA88*'Показатели'!$F$481*IF($MC$4="да",$C87,1)</f>
        <v>0</v>
      </c>
      <c r="MD87" s="122">
        <f>'Тест ответы'!MB88*'Показатели'!$F$483*IF($MD$4="да",$C87,1)</f>
        <v>0</v>
      </c>
      <c r="ME87" s="122">
        <f>'Тест ответы'!MC88*'Показатели'!$F$484*IF($ME$4="да",$C87,1)</f>
        <v>0</v>
      </c>
      <c r="MF87" s="122">
        <f>'Тест ответы'!MD88*'Показатели'!$F$486*IF($MF$4="да",$C87,1)</f>
        <v>0</v>
      </c>
      <c r="MG87" s="136">
        <f>'Тест ответы'!ME88*'Показатели'!F$487*IF(MG$4="да",$C87,1)</f>
        <v>0</v>
      </c>
      <c r="MH87" s="126">
        <f>'Тест ответы'!MF88*'Показатели'!$F$489*IF($MH$4="да",$C87,1)</f>
        <v>0</v>
      </c>
      <c r="MI87" s="126">
        <f>'Тест ответы'!MG88*'Показатели'!$F$490*IF($MI$4="да",$C87,1)</f>
        <v>0</v>
      </c>
      <c r="MJ87" s="126">
        <f>'Тест ответы'!MH88*'Показатели'!$F$491*IF($MJ$4="да",$C87,1)</f>
        <v>0</v>
      </c>
      <c r="MK87" s="126">
        <f>'Тест ответы'!MI88*'Показатели'!$F$492*IF($MK$4="да",$C87,1)</f>
        <v>0</v>
      </c>
      <c r="ML87" s="126">
        <f>'Тест ответы'!MJ88*'Показатели'!$F$493*IF($ML$4="да",$C87,1)</f>
        <v>0</v>
      </c>
      <c r="MM87" s="126">
        <f>'Тест ответы'!MK88*'Показатели'!$F$494*IF($MM$4="да",$C87,1)</f>
        <v>0</v>
      </c>
      <c r="MN87" s="126">
        <f>'Тест ответы'!ML88*'Показатели'!$F$495*IF($MN$4="да",$C87,1)</f>
        <v>0</v>
      </c>
      <c r="MO87" s="126">
        <f>'Тест ответы'!MM88*'Показатели'!$F$496*IF($MO$4="да",$C87,1)</f>
        <v>0</v>
      </c>
      <c r="MP87" s="126">
        <f>'Тест ответы'!MN88*'Показатели'!$F$497*IF($MP$4="да",$C87,1)</f>
        <v>0</v>
      </c>
      <c r="MQ87" s="126">
        <f>'Тест ответы'!MO88*'Показатели'!$F$498*IF($MQ$4="да",$C87,1)</f>
        <v>0</v>
      </c>
      <c r="MR87" s="126">
        <f>'Тест ответы'!MP88*'Показатели'!$F$499*IF($MR$4="да",$C87,1)</f>
        <v>0</v>
      </c>
      <c r="MS87" s="126">
        <f>'Тест ответы'!MQ88*'Показатели'!$F$500*IF($MS$4="да",$C87,1)</f>
        <v>0</v>
      </c>
      <c r="MT87" s="126">
        <f>'Тест ответы'!MR88*'Показатели'!$F$501*IF(MT$4="да",$C87,1)</f>
        <v>0</v>
      </c>
      <c r="MU87" s="126">
        <f>'Тест ответы'!MS88*'Показатели'!$F$502*IF(MU$4="да",$C87,1)</f>
        <v>0</v>
      </c>
      <c r="MV87" s="126">
        <f>'Тест ответы'!MT88*'Показатели'!$F$503*IF(MV$4="да",$C87,1)</f>
        <v>0</v>
      </c>
      <c r="MW87" s="126">
        <f>'Тест ответы'!MU88*'Показатели'!$F$504*IF($MW$4="да",$C87,1)</f>
        <v>0</v>
      </c>
      <c r="MX87" s="126">
        <f>'Тест ответы'!MV88*'Показатели'!$F$505*IF(MX$4="да",$C87,1)</f>
        <v>0</v>
      </c>
      <c r="MY87" s="126">
        <f>'Тест ответы'!MW88*'Показатели'!$F$506*IF(MY$4="да",$C87,1)</f>
        <v>0</v>
      </c>
      <c r="MZ87" s="126">
        <f>'Тест ответы'!MX88*'Показатели'!$F$507*IF(MZ$4="да",$C87,1)</f>
        <v>0</v>
      </c>
      <c r="NA87" s="126">
        <f>'Тест ответы'!MY88*'Показатели'!$F$508*IF(NA$4="да",$C87,1)</f>
        <v>0</v>
      </c>
      <c r="NB87" s="126">
        <f>'Тест ответы'!MZ88*'Показатели'!$F$509*IF(NB$4="да",$C87,1)</f>
        <v>0</v>
      </c>
      <c r="NC87" s="126">
        <f>'Тест ответы'!NA88*'Показатели'!$F$510*IF(NC$4="да",$C87,1)</f>
        <v>0</v>
      </c>
      <c r="ND87" s="126">
        <f>'Тест ответы'!NB88*'Показатели'!$F$511*IF(ND$4="да",$C87,1)</f>
        <v>0</v>
      </c>
      <c r="NE87" s="126">
        <f>'Тест ответы'!NC88*'Показатели'!$F$512*IF(NE$4="да",$C87,1)</f>
        <v>0</v>
      </c>
      <c r="NF87" s="126">
        <f>'Тест ответы'!ND88*'Показатели'!$F$513*IF(NF$4="да",$C87,1)</f>
        <v>0</v>
      </c>
      <c r="NG87" s="126">
        <f>'Тест ответы'!NE88*'Показатели'!$F$514*IF(NG$4="да",$C87,1)</f>
        <v>0</v>
      </c>
      <c r="NH87" s="126">
        <f>'Тест ответы'!NF88*'Показатели'!$F$515*IF(NH$4="да",$C87,1)</f>
        <v>0</v>
      </c>
      <c r="NI87" s="134">
        <f>'Тест ответы'!NG88*'Показатели'!$F$516*IF($NI$4="да",$C87,1)</f>
        <v>0</v>
      </c>
      <c r="NJ87" s="126">
        <f>'Тест ответы'!NH88*'Показатели'!$F$518*IF(NJ$4="да",$C87,1)</f>
        <v>0</v>
      </c>
      <c r="NK87" s="126">
        <f>'Тест ответы'!NI88*'Показатели'!$F$519*IF(NK$4="да",$C87,1)</f>
        <v>0</v>
      </c>
      <c r="NL87" s="126">
        <f>'Тест ответы'!NJ88*'Показатели'!$F$520*IF(NL$4="да",$C87,1)</f>
        <v>0</v>
      </c>
      <c r="NM87" s="126">
        <f>'Тест ответы'!NK88*'Показатели'!$F$521*IF(NM$4="да",$C87,1)</f>
        <v>0</v>
      </c>
      <c r="NN87" s="126">
        <f>'Тест ответы'!NL88*'Показатели'!$F$522*IF(NN$4="да",$C87,1)</f>
        <v>0</v>
      </c>
      <c r="NO87" s="126">
        <f>'Тест ответы'!NM88*'Показатели'!$F$523*IF(NO$4="да",$C87,1)</f>
        <v>0</v>
      </c>
      <c r="NP87" s="126">
        <f>'Тест ответы'!NN88*'Показатели'!G$524*IF(NP$4="да",$C87,1)</f>
        <v>0</v>
      </c>
      <c r="NQ87" s="126">
        <f>'Тест ответы'!NO88*'Показатели'!H$525*IF(NQ$4="да",$C87,1)</f>
        <v>0</v>
      </c>
      <c r="NR87" s="126">
        <f>'Тест ответы'!NP88*'Показатели'!I$526*IF(NR$4="да",$C87,1)</f>
        <v>0</v>
      </c>
      <c r="NS87" s="126">
        <f>'Тест ответы'!NQ88*'Показатели'!$F$527*IF(NS$4="да",$C87,1)</f>
        <v>0</v>
      </c>
      <c r="NT87" s="126">
        <f>'Тест ответы'!NR88*'Показатели'!$F$528*IF(NT$4="да",$C87,1)</f>
        <v>0</v>
      </c>
      <c r="NU87" s="126">
        <f>'Тест ответы'!NS88*'Показатели'!$F$529*IF(NU$4="да",$C87,1)</f>
        <v>0</v>
      </c>
      <c r="NV87" s="135">
        <f>'Тест ответы'!NT88*'Показатели'!$F$530*IF(NV$4="да",$C87,1)</f>
        <v>0</v>
      </c>
      <c r="NW87" s="126">
        <f>'Тест ответы'!NU88*'Показатели'!$F$533*IF($NW$4="да",$C87,1)</f>
        <v>0</v>
      </c>
      <c r="NX87" s="126">
        <f>'Тест ответы'!NV88*'Показатели'!$F$534*IF($NX$4="да",$C87,1)</f>
        <v>0</v>
      </c>
      <c r="NY87" s="127">
        <f>'Тест ответы'!NW88*'Показатели'!$F$536*IF($NY$4="да",$C87,1)</f>
        <v>0</v>
      </c>
      <c r="NZ87" s="126">
        <f>'Тест ответы'!NX88*'Показатели'!$F$537*IF($NZ$4="да",$C87,1)</f>
        <v>0</v>
      </c>
      <c r="OA87" s="127">
        <f>'Тест ответы'!NY88*'Показатели'!$F$539*IF(OA$4="да",$C87,1)</f>
        <v>0</v>
      </c>
      <c r="OB87" s="126">
        <f>'Тест ответы'!NZ88*'Показатели'!$F$540*IF(OB$4="да",$C87,1)</f>
        <v>0</v>
      </c>
      <c r="OC87" s="126">
        <f>'Тест ответы'!OA88*'Показатели'!$F$541*IF(OC$4="да",$C87,1)</f>
        <v>0</v>
      </c>
      <c r="OD87" s="126">
        <f>'Тест ответы'!OB88*'Показатели'!$F$542*IF(OD$4="да",$C87,1)</f>
        <v>0</v>
      </c>
      <c r="OE87" s="126">
        <f>'Тест ответы'!OC88*'Показатели'!$F$543*IF(OE$4="да",$C87,1)</f>
        <v>0</v>
      </c>
      <c r="OF87" s="126">
        <f>'Тест ответы'!OD88*'Показатели'!$F$544*IF(OF$4="да",$C87,1)</f>
        <v>0</v>
      </c>
      <c r="OG87" s="127">
        <f>'Тест ответы'!OE88*'Показатели'!$F$546*IF(OG$4="да",$C87,1)</f>
        <v>0</v>
      </c>
      <c r="OH87" s="126">
        <f>'Тест ответы'!OF88*'Показатели'!$F$547*IF(OH$4="да",$C87,1)</f>
        <v>0</v>
      </c>
      <c r="OI87" s="126">
        <f>'Тест ответы'!OG88*'Показатели'!$F$548*IF(OI$4="да",$C87,1)</f>
        <v>0</v>
      </c>
      <c r="OJ87" s="126">
        <f>'Тест ответы'!OH88*'Показатели'!$F$549*IF(OJ$4="да",$C87,1)</f>
        <v>0</v>
      </c>
      <c r="OK87" s="126">
        <f>'Тест ответы'!OI88*'Показатели'!$F$550*IF(OK$4="да",$C87,1)</f>
        <v>0</v>
      </c>
      <c r="OL87" s="126">
        <f>'Тест ответы'!OJ88*'Показатели'!$F$551*IF(OL$4="да",$C87,1)</f>
        <v>0</v>
      </c>
      <c r="OM87" s="137">
        <f>'Тест ответы'!OK88*'Показатели'!$F$554*IF($OM$4="да",$C87,1)</f>
        <v>0</v>
      </c>
      <c r="ON87" s="134">
        <f>'Тест ответы'!OL88*'Показатели'!$F$555*IF($ON$4="да",$C87,1)</f>
        <v>0</v>
      </c>
      <c r="OO87" s="126">
        <f>'Тест ответы'!OM88*'Показатели'!$F$557*IF($OO$4="да",$C87,1)</f>
        <v>0</v>
      </c>
      <c r="OP87" s="135">
        <f>'Тест ответы'!ON88*'Показатели'!$F$558*IF($OP$4="да",$C87,1)</f>
        <v>0</v>
      </c>
      <c r="OQ87" s="127">
        <f>'Тест ответы'!OO88*'Показатели'!$F$564*IF(OQ$4="да",$C87,1)</f>
        <v>0</v>
      </c>
      <c r="OR87" s="126">
        <f>'Тест ответы'!OP88*'Показатели'!$F$565*IF(OR$4="да",$C87,1)</f>
        <v>0</v>
      </c>
      <c r="OS87" s="126">
        <f>'Тест ответы'!OQ88*'Показатели'!$F$566*IF(OS$4="да",$C87,1)</f>
        <v>0</v>
      </c>
      <c r="OT87" s="126">
        <f>'Тест ответы'!OR88*'Показатели'!$F$567*IF(OT$4="да",$C87,1)</f>
        <v>0</v>
      </c>
      <c r="OU87" s="126">
        <f>'Тест ответы'!OS88*'Показатели'!$F$568*IF(OU$4="да",$C87,1)</f>
        <v>0</v>
      </c>
      <c r="OV87" s="126">
        <f>'Тест ответы'!OT88*'Показатели'!$F$569*IF(OV$4="да",$C87,1)</f>
        <v>0</v>
      </c>
      <c r="OW87" s="127">
        <f>'Тест ответы'!OU88*'Показатели'!$F$574*IF(OW$4="да",$C87,1)</f>
        <v>0</v>
      </c>
      <c r="OX87" s="126">
        <f>'Тест ответы'!OV88*'Показатели'!$F$575*IF(OX$4="да",$C87,1)</f>
        <v>0</v>
      </c>
      <c r="OY87" s="126">
        <f>'Тест ответы'!OW88*'Показатели'!$F$576*IF(OY$4="да",$C87,1)</f>
        <v>0</v>
      </c>
      <c r="OZ87" s="126">
        <f>'Тест ответы'!OX88*'Показатели'!$F$577*IF(OZ$4="да",$C87,1)</f>
        <v>0</v>
      </c>
      <c r="PA87" s="126">
        <f>'Тест ответы'!OY88*'Показатели'!$F$578*IF(PA$4="да",$C87,1)</f>
        <v>0</v>
      </c>
      <c r="PB87" s="126">
        <f>'Тест ответы'!OZ88*'Показатели'!$F$579*IF(PB$4="да",$C87,1)</f>
        <v>0</v>
      </c>
      <c r="PC87" s="137">
        <f>'Тест ответы'!PA88*'Показатели'!$F$584*IF($PC$4="да",$C87,1)</f>
        <v>0</v>
      </c>
      <c r="PD87" s="126">
        <f>'Тест ответы'!PB88*'Показатели'!$F$585*IF($PD$4="да",$C87,1)</f>
        <v>0</v>
      </c>
      <c r="PE87" s="126">
        <f>'Тест ответы'!PC88*'Показатели'!$F$587*IF($PE$4="да",$C87,1)</f>
        <v>0</v>
      </c>
      <c r="PF87" s="126">
        <f>'Тест ответы'!PD88*'Показатели'!$F$588*IF($PF$4="да",$C87,1)</f>
        <v>0</v>
      </c>
      <c r="PG87" s="126">
        <f>'Тест ответы'!PE88*'Показатели'!$F$589*IF($PG$4="да",$C87,1)</f>
        <v>0</v>
      </c>
      <c r="PH87" s="126">
        <f>'Тест ответы'!PF88*'Показатели'!$F$590*IF($PH$4="да",$C87,1)</f>
        <v>0</v>
      </c>
      <c r="PI87" s="126">
        <f>'Тест ответы'!PG88*'Показатели'!$F$591*IF($PI$4="да",$C87,1)</f>
        <v>0</v>
      </c>
      <c r="PJ87" s="126">
        <f>'Тест ответы'!PH88*'Показатели'!$F$592*IF($PJ$4="да",$C87,1)</f>
        <v>0</v>
      </c>
      <c r="PK87" s="126">
        <f>'Тест ответы'!PI88*'Показатели'!$F$593*IF($PK$4="да",$C87,1)</f>
        <v>0</v>
      </c>
      <c r="PL87" s="126">
        <f>'Тест ответы'!PJ88*'Показатели'!$F$594*IF($PL$4="да",$C87,1)</f>
        <v>0</v>
      </c>
      <c r="PM87" s="126">
        <f>'Тест ответы'!PK88*'Показатели'!$F$595*IF($PM$4="да",$C87,1)</f>
        <v>0</v>
      </c>
      <c r="PN87" s="126">
        <f>'Тест ответы'!PL88*'Показатели'!$F$596*IF($PN$4="да",$C87,1)</f>
        <v>0</v>
      </c>
      <c r="PO87" s="126">
        <f>'Тест ответы'!PM88*'Показатели'!$F$597*IF($PO$4="да",$C87,1)</f>
        <v>0</v>
      </c>
      <c r="PP87" s="126">
        <f>'Тест ответы'!PN88*'Показатели'!$F$599*IF($PP$4="да",$C87,1)</f>
        <v>0</v>
      </c>
      <c r="PQ87" s="126">
        <f>'Тест ответы'!PO88*'Показатели'!$F$600*IF($PQ$4="да",$C87,1)</f>
        <v>0</v>
      </c>
      <c r="PR87" s="126">
        <f>'Тест ответы'!PP88*'Показатели'!$F$603*IF($PR$4="да",$C87,1)</f>
        <v>0</v>
      </c>
      <c r="PS87" s="126">
        <f>'Тест ответы'!PQ88*'Показатели'!$F$605*IF($PS$4="да",$C87,1)</f>
        <v>0</v>
      </c>
      <c r="PT87" s="126">
        <f>'Тест ответы'!PR88*'Показатели'!$F$606*IF($PT$4="да",$C87,1)</f>
        <v>0</v>
      </c>
      <c r="PU87" s="126">
        <f>'Тест ответы'!PS88*'Показатели'!$F$607*IF($PU$4="да",$C87,1)</f>
        <v>0</v>
      </c>
      <c r="PV87" s="126">
        <f>'Тест ответы'!PT88*'Показатели'!$F$608*IF($PV$4="да",$C87,1)</f>
        <v>0</v>
      </c>
      <c r="PW87" s="126">
        <f>'Тест ответы'!PU88*'Показатели'!$F$609*IF($PW$4="да",$C87,1)</f>
        <v>0</v>
      </c>
      <c r="PX87" s="126">
        <f>'Тест ответы'!PV88*'Показатели'!$F$610*IF($PX$4="да",$C87,1)</f>
        <v>0</v>
      </c>
      <c r="PY87" s="137">
        <f>'Тест ответы'!PW88*'Показатели'!$F$612*IF(PY$4="да",$C87,1)</f>
        <v>0</v>
      </c>
      <c r="PZ87" s="127">
        <f>'Тест ответы'!PX88*'Показатели'!$F$614*IF(PZ$4="да",$C87,1)</f>
        <v>0</v>
      </c>
      <c r="QA87" s="126">
        <f>'Тест ответы'!PY88*'Показатели'!$F$614*IF(QA$4="да",$C87,1)</f>
        <v>0</v>
      </c>
      <c r="QB87" s="126">
        <f>'Тест ответы'!PZ88*'Показатели'!$F$614*IF(QB$4="да",$C87,1)</f>
        <v>0</v>
      </c>
      <c r="QC87" s="126">
        <f>'Тест ответы'!QA88*'Показатели'!$F$614*IF(QC$4="да",$C87,1)</f>
        <v>0</v>
      </c>
      <c r="QD87" s="126">
        <f>'Тест ответы'!QB88*'Показатели'!$F$614*IF(QD$4="да",$C87,1)</f>
        <v>0</v>
      </c>
      <c r="QE87" s="127">
        <f>'Тест ответы'!QC88*'Показатели'!$F$620*IF(QE$4="да",$C87,1)</f>
        <v>0</v>
      </c>
      <c r="QF87" s="126">
        <f>'Тест ответы'!QD88*'Показатели'!$F$620*IF(QF$4="да",$C87,1)</f>
        <v>0</v>
      </c>
      <c r="QG87" s="126">
        <f>'Тест ответы'!QE88*'Показатели'!$F$620*IF(QG$4="да",$C87,1)</f>
        <v>0</v>
      </c>
      <c r="QH87" s="126">
        <f>'Тест ответы'!QF88*'Показатели'!$F$620*IF(QH$4="да",$C87,1)</f>
        <v>0</v>
      </c>
      <c r="QI87" s="126">
        <f>'Тест ответы'!QG88*'Показатели'!$F$620*IF(QI$4="да",$C87,1)</f>
        <v>0</v>
      </c>
      <c r="QJ87" s="138">
        <f>'Тест ответы'!QH88*'Показатели'!$F$620*IF(QJ$4="да",$C87,1)</f>
        <v>0</v>
      </c>
      <c r="QK87" s="122" t="str">
        <f>'Тест ответы'!QI88*#REF!*IF(QK$4="да",$C87,1)</f>
        <v>#REF!</v>
      </c>
      <c r="QL87" s="122">
        <f>'Тест ответы'!QJ88*'Показатели'!$F$628*IF(QL$4="да",$C87,1)</f>
        <v>0</v>
      </c>
      <c r="QM87" s="122">
        <f>'Тест ответы'!QK88*'Показатели'!$F$629*IF(QM$4="да",$C87,1)</f>
        <v>0</v>
      </c>
      <c r="QN87" s="122">
        <f>'Тест ответы'!QL88*'Показатели'!$F$631*IF(QN$4="да",$C87,1)</f>
        <v>0</v>
      </c>
      <c r="QO87" s="122" t="str">
        <f>'Тест ответы'!QM88*#REF!*IF(QO$4="да",$C87,1)</f>
        <v>#REF!</v>
      </c>
      <c r="QP87" s="136">
        <f>'Тест ответы'!QN88*'Показатели'!$F$632*IF(QP$4="да",$C87,1)</f>
        <v>0</v>
      </c>
      <c r="QQ87" s="126">
        <f>'Тест ответы'!QO88*'Показатели'!$F$635*IF(QQ$4="да",$C87,1)</f>
        <v>0</v>
      </c>
      <c r="QR87" s="126">
        <f>'Тест ответы'!QP88*'Показатели'!$F$636*IF(QR$4="да",$C87,1)</f>
        <v>0</v>
      </c>
      <c r="QS87" s="126">
        <f>'Тест ответы'!QQ88*'Показатели'!$F$638*IF(QS$4="да",$C87,1)</f>
        <v>0</v>
      </c>
      <c r="QT87" s="126">
        <f>'Тест ответы'!QR88*'Показатели'!$F$639*IF(QT$4="да",$C87,1)</f>
        <v>0</v>
      </c>
      <c r="QU87" s="126">
        <f>'Тест ответы'!QS88*'Показатели'!$F$640*IF(QU$4="да",$C87,1)</f>
        <v>0</v>
      </c>
      <c r="QV87" s="126">
        <f>'Тест ответы'!QT88*'Показатели'!$F$641*IF(QV$4="да",$C87,1)</f>
        <v>0</v>
      </c>
      <c r="QW87" s="126">
        <f>'Тест ответы'!QU88*'Показатели'!$F$642*IF(QW$4="да",$C87,1)</f>
        <v>0</v>
      </c>
      <c r="QX87" s="135">
        <f>'Тест ответы'!QV88*'Показатели'!$F$643*IF(QX$4="да",$C87,1)</f>
        <v>0</v>
      </c>
      <c r="QY87" s="131"/>
      <c r="QZ87" s="131"/>
      <c r="RA87" s="131"/>
      <c r="RB87" s="131"/>
      <c r="RC87" s="131"/>
      <c r="RD87" s="131"/>
      <c r="RE87" s="131"/>
      <c r="RF87" s="131"/>
      <c r="RG87" s="131"/>
    </row>
    <row r="88">
      <c r="A88" s="117">
        <v>84.0</v>
      </c>
      <c r="B88" s="118" t="str">
        <f>'Тест ответы'!B89</f>
        <v>Ямало-Ненецкий автономный округ</v>
      </c>
      <c r="C88" s="139">
        <f>VLOOKUP(B88,'Население'!$B$2:$E$90,4,FALSE)</f>
        <v>25.45775794</v>
      </c>
      <c r="D88" s="120" t="str">
        <f t="shared" si="9"/>
        <v>#REF!</v>
      </c>
      <c r="E88" s="121">
        <f>'Тест ответы'!C89*'Показатели'!$F$3*IF(E$4="да",$C88,1)</f>
        <v>0.0005</v>
      </c>
      <c r="F88" s="121">
        <f>'Тест ответы'!D89*'Показатели'!$F$4*IF(F$4="да",$C88,1)</f>
        <v>0.005</v>
      </c>
      <c r="G88" s="121">
        <f>'Тест ответы'!E89*'Показатели'!$F$5*IF($G$4="да",C88,1)</f>
        <v>0</v>
      </c>
      <c r="H88" s="121">
        <f>'Тест ответы'!F89*'Показатели'!$F$6*IF($H$4="да",C88,1)</f>
        <v>0</v>
      </c>
      <c r="I88" s="121">
        <f>'Тест ответы'!G89*'Показатели'!$F$7*IF(I$4="да",D88,1)</f>
        <v>0.008</v>
      </c>
      <c r="J88" s="121">
        <f>'Тест ответы'!H89*'Показатели'!$F$8*IF($J$4="да",C88,1)</f>
        <v>0</v>
      </c>
      <c r="K88" s="121">
        <f>'Тест ответы'!I89*'Показатели'!$F$9*IF(K$4="да",D88,1)</f>
        <v>0</v>
      </c>
      <c r="L88" s="121">
        <f>'Тест ответы'!J89*'Показатели'!$F$10*IF(L$4="да",$C88,1)</f>
        <v>0.02</v>
      </c>
      <c r="M88" s="121">
        <f>'Тест ответы'!K89*'Показатели'!$F$11*IF(M$4="да",$C88,1)</f>
        <v>0.03</v>
      </c>
      <c r="N88" s="122">
        <f>'Тест ответы'!L89*'Показатели'!$F$12*IF(N$4="да",$C88,1)</f>
        <v>0.03</v>
      </c>
      <c r="O88" s="123">
        <f>'Тест ответы'!M89*'Показатели'!$F$14*IF(O$4="да",$C88,1)</f>
        <v>0.04</v>
      </c>
      <c r="P88" s="124">
        <f>'Тест ответы'!N89*'Показатели'!$F$15*IF(P$4="да",$C88,1)</f>
        <v>0.04</v>
      </c>
      <c r="Q88" s="124">
        <f>'Тест ответы'!O89*'Показатели'!$F$17*IF(Q$4="да",$C88,1)</f>
        <v>0.05</v>
      </c>
      <c r="R88" s="124">
        <f>'Тест ответы'!P89*'Показатели'!$F$18*IF(R$4="да",$C88,1)</f>
        <v>0.1</v>
      </c>
      <c r="S88" s="123">
        <f>'Тест ответы'!Q89*'Показатели'!$F$20*IF(S$4="да",$C88,1)</f>
        <v>0</v>
      </c>
      <c r="T88" s="121">
        <f>'Тест ответы'!R89*'Показатели'!$F$21*IF(T$4="да",$C88,1)</f>
        <v>0</v>
      </c>
      <c r="U88" s="121">
        <f>'Тест ответы'!S89*'Показатели'!$F$24*IF(U$4="да",$C88,1)</f>
        <v>0</v>
      </c>
      <c r="V88" s="121">
        <f>'Тест ответы'!T89*'Показатели'!$F$25*IF(V$4="да",$C88,1)</f>
        <v>0</v>
      </c>
      <c r="W88" s="121">
        <f>'Тест ответы'!U89*'Показатели'!$F$26*IF(W$4="да",$C88,1)</f>
        <v>0</v>
      </c>
      <c r="X88" s="121">
        <f>'Тест ответы'!V89*'Показатели'!$F$28*IF(X$4="да",$C88,1)</f>
        <v>0</v>
      </c>
      <c r="Y88" s="121">
        <f>'Тест ответы'!W89*'Показатели'!$F$29*IF(Y$4="да",$C88,1)</f>
        <v>0</v>
      </c>
      <c r="Z88" s="125">
        <f>'Тест ответы'!X89*'Показатели'!$F$33*IF(Z$4="да",$C88,1)</f>
        <v>0</v>
      </c>
      <c r="AA88" s="126">
        <f>'Тест ответы'!Y89*'Показатели'!$F$34*IF(AA$4="да",$C88,1)</f>
        <v>0</v>
      </c>
      <c r="AB88" s="126">
        <f>'Тест ответы'!Z89*'Показатели'!$F$35*IF(AB$4="да",$C88,1)</f>
        <v>0</v>
      </c>
      <c r="AC88" s="126">
        <f>'Тест ответы'!AA89*'Показатели'!$F$36*IF(AC$4="да",$C88,1)</f>
        <v>0</v>
      </c>
      <c r="AD88" s="126">
        <f>'Тест ответы'!AB89*'Показатели'!$F$37*IF(AD$4="да",$C88,1)</f>
        <v>0</v>
      </c>
      <c r="AE88" s="126">
        <f>'Тест ответы'!AC89*'Показатели'!$F$38*IF(AE$4="да",$C88,1)</f>
        <v>0</v>
      </c>
      <c r="AF88" s="126">
        <f>'Тест ответы'!AD89*'Показатели'!$F$39*IF(AF$4="да",$C88,1)</f>
        <v>0</v>
      </c>
      <c r="AG88" s="126">
        <f>'Тест ответы'!AE89*'Показатели'!$F$40*IF(AG$4="да",$C88,1)</f>
        <v>0</v>
      </c>
      <c r="AH88" s="126">
        <f>'Тест ответы'!AF89*'Показатели'!$F$41*IF(AH$4="да",$C88,1)</f>
        <v>0</v>
      </c>
      <c r="AI88" s="127">
        <f>'Тест ответы'!AG89*'Показатели'!$F$43*IF(AI$4="да",$C88,1)</f>
        <v>0</v>
      </c>
      <c r="AJ88" s="126">
        <f>'Тест ответы'!AH89*'Показатели'!$F$44*IF(AJ$4="да",$C88,1)</f>
        <v>0</v>
      </c>
      <c r="AK88" s="126">
        <f>'Тест ответы'!AI89*'Показатели'!$F$45*IF(AK$4="да",$C88,1)</f>
        <v>0</v>
      </c>
      <c r="AL88" s="126">
        <f>'Тест ответы'!AJ89*'Показатели'!$F$46*IF(AL$4="да",$C88,1)</f>
        <v>0</v>
      </c>
      <c r="AM88" s="126">
        <f>'Тест ответы'!AK89*'Показатели'!$F$47*IF(AM$4="да",$C88,1)</f>
        <v>0</v>
      </c>
      <c r="AN88" s="126">
        <f>'Тест ответы'!AL89*'Показатели'!$F$48*IF(AN$4="да",$C88,1)</f>
        <v>0</v>
      </c>
      <c r="AO88" s="126">
        <f>'Тест ответы'!AM89*'Показатели'!$F$49*IF(AO$4="да",$C88,1)</f>
        <v>0</v>
      </c>
      <c r="AP88" s="126">
        <f>'Тест ответы'!AN89*'Показатели'!$F$50*IF(AP$4="да",$C88,1)</f>
        <v>0</v>
      </c>
      <c r="AQ88" s="126">
        <f>'Тест ответы'!AO89*'Показатели'!$F$51*IF(AQ$4="да",$C88,1)</f>
        <v>0</v>
      </c>
      <c r="AR88" s="123">
        <f>'Тест ответы'!AP89*'Показатели'!$F$53*IF($AR$4="да",$C88,1)</f>
        <v>0</v>
      </c>
      <c r="AS88" s="128">
        <f>'Тест ответы'!AQ89*'Показатели'!$F$54*IF($AS$4="да",$C88,1)</f>
        <v>0</v>
      </c>
      <c r="AT88" s="127">
        <f>'Тест ответы'!AR89*'Показатели'!$F$56*IF(AT$4="да",$C88,1)</f>
        <v>0</v>
      </c>
      <c r="AU88" s="126">
        <f>'Тест ответы'!AS89*'Показатели'!$F$57*IF(AU$4="да",$C88,1)</f>
        <v>0</v>
      </c>
      <c r="AV88" s="126">
        <f>'Тест ответы'!AT89*'Показатели'!$F$58*IF(AV$4="да",$C88,1)</f>
        <v>0</v>
      </c>
      <c r="AW88" s="126">
        <f>'Тест ответы'!AU89*'Показатели'!$F$59*IF(AW$4="да",$C88,1)</f>
        <v>0</v>
      </c>
      <c r="AX88" s="126">
        <f>'Тест ответы'!AV89*'Показатели'!$F$60*IF(AX$4="да",$C88,1)</f>
        <v>0</v>
      </c>
      <c r="AY88" s="126">
        <f>'Тест ответы'!AW89*'Показатели'!$F$61*IF(AY$4="да",$C88,1)</f>
        <v>0</v>
      </c>
      <c r="AZ88" s="129">
        <f>'Тест ответы'!AX89*'Показатели'!$F$64*IF($AZ$4="да",$C88,1)</f>
        <v>0</v>
      </c>
      <c r="BA88" s="121">
        <f>'Тест ответы'!AY89*'Показатели'!$F$65*IF($BA$4="да",$C88,1)</f>
        <v>0</v>
      </c>
      <c r="BB88" s="121">
        <f>'Тест ответы'!AZ89*'Показатели'!$F$66*IF($BA$4="да",$C88,1)</f>
        <v>0</v>
      </c>
      <c r="BC88" s="121">
        <f>'Тест ответы'!BA89*'Показатели'!$F$67*IF($BC$4="да",$C88,1)</f>
        <v>0</v>
      </c>
      <c r="BD88" s="121">
        <f>'Тест ответы'!BB89*'Показатели'!$F$68*IF($BD$4="да",$C88,1)</f>
        <v>0</v>
      </c>
      <c r="BE88" s="121">
        <f>'Тест ответы'!BC89*'Показатели'!$F$69*IF($BE$4="да",$C88,1)</f>
        <v>0</v>
      </c>
      <c r="BF88" s="121">
        <f>'Тест ответы'!BD89*'Показатели'!$F$70*IF($BF$4="да",$C88,1)</f>
        <v>0</v>
      </c>
      <c r="BG88" s="121">
        <f>'Тест ответы'!BE89*'Показатели'!$F$71*IF($BG$4="да",$C88,1)</f>
        <v>0</v>
      </c>
      <c r="BH88" s="128">
        <f>'Тест ответы'!BF89*'Показатели'!$F$72*IF($BH$4="да",$C88,1)</f>
        <v>0</v>
      </c>
      <c r="BI88" s="121">
        <f>'Тест ответы'!BG89*'Показатели'!$F$75*IF($BI$4="да",$C88,1)</f>
        <v>0</v>
      </c>
      <c r="BJ88" s="121">
        <f>'Тест ответы'!BH89*'Показатели'!$F$76*IF($BJ$4="да",$C88,1)</f>
        <v>0</v>
      </c>
      <c r="BK88" s="121">
        <f>'Тест ответы'!BI89*'Показатели'!$F$77*IF($BK$4="да",$C88,1)</f>
        <v>0</v>
      </c>
      <c r="BL88" s="121">
        <f>'Тест ответы'!BJ89*'Показатели'!$F$78*IF($BL$4="да",$C88,1)</f>
        <v>0</v>
      </c>
      <c r="BM88" s="121">
        <f>'Тест ответы'!BK89*'Показатели'!$F$79*IF($BM$4="да",$C88,1)</f>
        <v>0</v>
      </c>
      <c r="BN88" s="121">
        <f>'Тест ответы'!BL89*'Показатели'!$F$80*IF($BN$4="да",$C88,1)</f>
        <v>0</v>
      </c>
      <c r="BO88" s="128">
        <f>'Тест ответы'!BM89*'Показатели'!$F$81*IF($BO$4="да",$C88,1)</f>
        <v>0</v>
      </c>
      <c r="BP88" s="121">
        <f>'Тест ответы'!BN89*'Показатели'!$F$86*IF(BP$4="да",$C88,1)</f>
        <v>0</v>
      </c>
      <c r="BQ88" s="121">
        <f>'Тест ответы'!BO89*'Показатели'!$F$87*IF(BQ$4="да",$C88,1)</f>
        <v>0</v>
      </c>
      <c r="BR88" s="121">
        <f>'Тест ответы'!BP89*'Показатели'!$F$88*IF(BR$4="да",$C88,1)</f>
        <v>0</v>
      </c>
      <c r="BS88" s="121">
        <f>'Тест ответы'!BQ89*'Показатели'!$F$89*IF($BS$4="да",$C88,1)</f>
        <v>0</v>
      </c>
      <c r="BT88" s="121">
        <f>'Тест ответы'!BR89*'Показатели'!$F$90*IF($BT$4="да",$C88,1)</f>
        <v>0</v>
      </c>
      <c r="BU88" s="121">
        <f>'Тест ответы'!BS89*'Показатели'!$F$91*IF($BU$4="да",$C88,1)</f>
        <v>0</v>
      </c>
      <c r="BV88" s="121">
        <f>'Тест ответы'!BT89*'Показатели'!$F$92*IF($BV$4="да",$C88,1)</f>
        <v>0</v>
      </c>
      <c r="BW88" s="121">
        <f>'Тест ответы'!BU89*'Показатели'!$F$93*IF($BW$4="да",$C88,1)</f>
        <v>0</v>
      </c>
      <c r="BX88" s="121">
        <f>'Тест ответы'!BV89*'Показатели'!$F$94*IF($BX$4="да",$C88,1)</f>
        <v>0</v>
      </c>
      <c r="BY88" s="121">
        <f>'Тест ответы'!BW89*'Показатели'!$F$95*IF($BY$4="да",$C88,1)</f>
        <v>0</v>
      </c>
      <c r="BZ88" s="121">
        <f>'Тест ответы'!BX89*'Показатели'!$F$96*IF($BZ$4="да",$C88,1)</f>
        <v>0</v>
      </c>
      <c r="CA88" s="121">
        <f>'Тест ответы'!BY89*'Показатели'!$F$97*IF($CA$4="да",$C88,1)</f>
        <v>0</v>
      </c>
      <c r="CB88" s="121">
        <f>'Тест ответы'!BZ89*'Показатели'!$F$99*IF($CB$4="да",$C88,1)</f>
        <v>0</v>
      </c>
      <c r="CC88" s="121">
        <f>'Тест ответы'!CA89*'Показатели'!$F$100*IF($CC$4="да",$C88,1)</f>
        <v>0</v>
      </c>
      <c r="CD88" s="121">
        <f>'Тест ответы'!CB89*'Показатели'!$F$101*IF($CD$4="да",$C88,1)</f>
        <v>0</v>
      </c>
      <c r="CE88" s="121">
        <f>'Тест ответы'!CC89*'Показатели'!$F$102*IF($CE$4="да",$C88,1)</f>
        <v>0</v>
      </c>
      <c r="CF88" s="121">
        <f>'Тест ответы'!CD89*'Показатели'!$F$103*IF($CF$4="да",$C88,1)</f>
        <v>0</v>
      </c>
      <c r="CG88" s="121">
        <f>'Тест ответы'!CE89*'Показатели'!$F$104*IF($CG$4="да",$C88,1)</f>
        <v>0</v>
      </c>
      <c r="CH88" s="121">
        <f>'Тест ответы'!CF89*'Показатели'!$F$105*IF($CH$4="да",$C88,1)</f>
        <v>0</v>
      </c>
      <c r="CI88" s="121">
        <f>'Тест ответы'!CG89*'Показатели'!$F$106*IF($CI$4="да",$C88,1)</f>
        <v>0</v>
      </c>
      <c r="CJ88" s="121">
        <f>'Тест ответы'!CH89*'Показатели'!$F$107*IF($CJ$4="да",$C88,1)</f>
        <v>0</v>
      </c>
      <c r="CK88" s="121">
        <f>'Тест ответы'!CI89*'Показатели'!$F$108*IF($CK$4="да",$C88,1)</f>
        <v>0</v>
      </c>
      <c r="CL88" s="121">
        <f>'Тест ответы'!CJ89*'Показатели'!$F$109*IF($CL$4="да",$C88,1)</f>
        <v>0</v>
      </c>
      <c r="CM88" s="121">
        <f>'Тест ответы'!CK89*'Показатели'!$F$110*IF($CM$4="да",$C88,1)</f>
        <v>0</v>
      </c>
      <c r="CN88" s="121">
        <f>'Тест ответы'!CL89*'Показатели'!$F$111*IF($CN$4="да",$C88,1)</f>
        <v>0</v>
      </c>
      <c r="CO88" s="121">
        <f>'Тест ответы'!CM89*'Показатели'!$F$112*IF($CO$4="да",$C88,1)</f>
        <v>0</v>
      </c>
      <c r="CP88" s="128">
        <f>'Тест ответы'!CN89*'Показатели'!$F$113*IF($CP$4="да",$C88,1)</f>
        <v>0</v>
      </c>
      <c r="CQ88" s="121">
        <f>'Тест ответы'!CO89*'Показатели'!$F$118*IF(CQ$4="да",$C88,1)</f>
        <v>0</v>
      </c>
      <c r="CR88" s="121">
        <f>'Тест ответы'!CP89*'Показатели'!$F$119*IF(CR$4="да",$C88,1)</f>
        <v>0</v>
      </c>
      <c r="CS88" s="121">
        <f>'Тест ответы'!CQ89*'Показатели'!$F$120*IF(CS$4="да",$C88,1)</f>
        <v>0</v>
      </c>
      <c r="CT88" s="121">
        <f>'Тест ответы'!CR89*'Показатели'!$F$121*IF($CT$4="да",$C88,1)</f>
        <v>0</v>
      </c>
      <c r="CU88" s="121">
        <f>'Тест ответы'!CS89*'Показатели'!$F$122*IF($CU$4="да",$C88,1)</f>
        <v>0</v>
      </c>
      <c r="CV88" s="121">
        <f>'Тест ответы'!CT89*'Показатели'!$F$123*IF($CV$4="да",$C88,1)</f>
        <v>0</v>
      </c>
      <c r="CW88" s="121">
        <f>'Тест ответы'!CU89*'Показатели'!$F$124*IF($CW$4="да",$C88,1)</f>
        <v>0</v>
      </c>
      <c r="CX88" s="121">
        <f>'Тест ответы'!CV89*'Показатели'!$F$125*IF($CX$4="да",$C88,1)</f>
        <v>0</v>
      </c>
      <c r="CY88" s="121">
        <f>'Тест ответы'!CW89*'Показатели'!$F$126*IF($CY$4="да",$C88,1)</f>
        <v>0</v>
      </c>
      <c r="CZ88" s="121">
        <f>'Тест ответы'!CX89*'Показатели'!$F$127*IF($CZ$4="да",$C88,1)</f>
        <v>0</v>
      </c>
      <c r="DA88" s="121">
        <f>'Тест ответы'!CY89*'Показатели'!$F$128*IF($DA$4="да",$C88,1)</f>
        <v>0</v>
      </c>
      <c r="DB88" s="121">
        <f>'Тест ответы'!CZ89*'Показатели'!$F$129*IF($DB$4="да",$C88,1)</f>
        <v>0</v>
      </c>
      <c r="DC88" s="121">
        <f>'Тест ответы'!DA89*'Показатели'!$F$131*IF($DC$4="да",$C88,1)</f>
        <v>0</v>
      </c>
      <c r="DD88" s="121">
        <f>'Тест ответы'!DB89*'Показатели'!$F$132*IF($DD$4="да",$C88,1)</f>
        <v>0</v>
      </c>
      <c r="DE88" s="121">
        <f>'Тест ответы'!DC89*'Показатели'!$F$133*IF($DE$4="да",$C88,1)</f>
        <v>0</v>
      </c>
      <c r="DF88" s="121">
        <f>'Тест ответы'!DD89*'Показатели'!$F$134*IF($DF$4="да",$C88,1)</f>
        <v>0</v>
      </c>
      <c r="DG88" s="121">
        <f>'Тест ответы'!DE89*'Показатели'!$F$135*IF($DG$4="да",$C88,1)</f>
        <v>0</v>
      </c>
      <c r="DH88" s="121">
        <f>'Тест ответы'!DF89*'Показатели'!$F$136*IF($DH87="да",$C88,1)</f>
        <v>0</v>
      </c>
      <c r="DI88" s="121">
        <f>'Тест ответы'!DG89*'Показатели'!$F$137*IF($DI$4="да",$C88,1)</f>
        <v>0</v>
      </c>
      <c r="DJ88" s="121">
        <f>'Тест ответы'!DH89*'Показатели'!$F$138*IF($DJ$4="да",$C88,1)</f>
        <v>0</v>
      </c>
      <c r="DK88" s="122">
        <f>'Тест ответы'!DH89*'Показатели'!$F$139*IF($DK$4="да",$C88,1)</f>
        <v>0</v>
      </c>
      <c r="DL88" s="130" t="str">
        <f>'Тест ответы'!DJ89*#REF!*IF($DL$4="да",$C88,1)</f>
        <v>#REF!</v>
      </c>
      <c r="DM88" s="122" t="str">
        <f>'Тест ответы'!DF89*#REF!*IF(DM$4="да",$C88,1)</f>
        <v>#REF!</v>
      </c>
      <c r="DN88" s="122" t="str">
        <f>'Тест ответы'!DL89*#REF!*IF($DN$4="да",$C88,1)</f>
        <v>#REF!</v>
      </c>
      <c r="DO88" s="131" t="str">
        <f>'Тест ответы'!DM89*#REF!*IF($DO$4="да",$C88,1)</f>
        <v>#REF!</v>
      </c>
      <c r="DP88" s="122">
        <f>'Тест ответы'!DN89*'Показатели'!$F$141*IF($DP$4="да",$C88,1)</f>
        <v>0</v>
      </c>
      <c r="DQ88" s="122">
        <f>'Тест ответы'!DO89*'Показатели'!$F$142*IF(DQ$4="да",$C88,1)</f>
        <v>0</v>
      </c>
      <c r="DR88" s="132">
        <f>'Тест ответы'!DP89*'Показатели'!$F$144*$C88</f>
        <v>0</v>
      </c>
      <c r="DS88" s="122">
        <f>'Тест ответы'!DQ89*'Показатели'!$F$151*$C88</f>
        <v>0</v>
      </c>
      <c r="DT88" s="122">
        <f>'Тест ответы'!DR89*'Показатели'!$F$154*$C88</f>
        <v>0</v>
      </c>
      <c r="DU88" s="122">
        <f>'Тест ответы'!DS89*'Показатели'!$F$157*$C88</f>
        <v>0</v>
      </c>
      <c r="DV88" s="122">
        <f>'Тест ответы'!DT89*'Показатели'!$F$163*$C88</f>
        <v>0</v>
      </c>
      <c r="DW88" s="122">
        <f>'Тест ответы'!DU89*'Показатели'!$F$166*$C88</f>
        <v>0</v>
      </c>
      <c r="DX88" s="133">
        <f>'Тест ответы'!DV89*'Показатели'!$F$169*$C88</f>
        <v>0</v>
      </c>
      <c r="DY88" s="126">
        <f>'Тест ответы'!DW89*'Показатели'!$F$171*IF($DY$4="да",$C88,1)</f>
        <v>0</v>
      </c>
      <c r="DZ88" s="126">
        <f>'Тест ответы'!DX89*'Показатели'!$F$172*IF($DZ$4="да",$C88,1)</f>
        <v>0</v>
      </c>
      <c r="EA88" s="126">
        <f>'Тест ответы'!DY89*'Показатели'!$F$173*IF($EA$4="да",$C88,1)</f>
        <v>0</v>
      </c>
      <c r="EB88" s="126">
        <f>'Тест ответы'!DZ89*'Показатели'!$F$174*IF($EB$4="да",$C88,1)</f>
        <v>0</v>
      </c>
      <c r="EC88" s="126">
        <f>'Тест ответы'!EA89*'Показатели'!$F$175*IF($EC$4="да",$C88,1)</f>
        <v>0</v>
      </c>
      <c r="ED88" s="126">
        <f>'Тест ответы'!EB89*'Показатели'!$F$176*IF($ED$4="да",$C88,1)</f>
        <v>0</v>
      </c>
      <c r="EE88" s="126">
        <f>'Тест ответы'!EC89*'Показатели'!$F$177*IF($EE$4="да",$C88,1)</f>
        <v>0</v>
      </c>
      <c r="EF88" s="126">
        <f>'Тест ответы'!ED89*'Показатели'!$F$178*IF($EF$4="да",$C88,1)</f>
        <v>0</v>
      </c>
      <c r="EG88" s="126">
        <f>'Тест ответы'!EE89*'Показатели'!$F$179*IF($EG$4="да",$C88,1)</f>
        <v>0</v>
      </c>
      <c r="EH88" s="126">
        <f>'Тест ответы'!EF89*'Показатели'!$F$180*IF($EH$4="да",$C88,1)</f>
        <v>0</v>
      </c>
      <c r="EI88" s="126">
        <f>'Тест ответы'!EG89*'Показатели'!$F$181*IF($EI$4="да",$C88,1)</f>
        <v>0</v>
      </c>
      <c r="EJ88" s="126">
        <f>'Тест ответы'!EH89*'Показатели'!$F$182*IF($EJ$4="да",$C88,1)</f>
        <v>0</v>
      </c>
      <c r="EK88" s="126">
        <f>'Тест ответы'!EI89*'Показатели'!$F$183*IF($EK$4="да",$C88,1)</f>
        <v>0</v>
      </c>
      <c r="EL88" s="126">
        <f>'Тест ответы'!EJ89*'Показатели'!$F$184*IF($EL$4="да",$C88,1)</f>
        <v>0</v>
      </c>
      <c r="EM88" s="126">
        <f>'Тест ответы'!EK89*'Показатели'!$F$185*IF($EM$4="да",$C88,1)</f>
        <v>0</v>
      </c>
      <c r="EN88" s="126">
        <f>'Тест ответы'!EL89*'Показатели'!$F$186*IF($EN$4="да",$C88,1)</f>
        <v>0</v>
      </c>
      <c r="EO88" s="126">
        <f>'Тест ответы'!EM89*'Показатели'!$F$187*IF($EO$4="да",$C88,1)</f>
        <v>0</v>
      </c>
      <c r="EP88" s="126">
        <f>'Тест ответы'!EN89*'Показатели'!$F$188*IF($EP$4="да",$C88,1)</f>
        <v>0</v>
      </c>
      <c r="EQ88" s="126">
        <f>'Тест ответы'!EO89*'Показатели'!$F$189*IF($EQ$4="да",$C88,1)</f>
        <v>0</v>
      </c>
      <c r="ER88" s="126">
        <f>'Тест ответы'!EP89*'Показатели'!$F$190*IF($ER$4="да",$C88,1)</f>
        <v>0</v>
      </c>
      <c r="ES88" s="134">
        <f>'Тест ответы'!EQ89*'Показатели'!$F$191*IF($ES$4="да",$C88,1)</f>
        <v>0</v>
      </c>
      <c r="ET88" s="126">
        <f>'Тест ответы'!ER89*'Показатели'!$F$193*IF($ET$4="да",$C88,1)</f>
        <v>0</v>
      </c>
      <c r="EU88" s="126">
        <f>'Тест ответы'!ES89*'Показатели'!$F$194*IF($EU$4="да",$C88,1)</f>
        <v>0</v>
      </c>
      <c r="EV88" s="126">
        <f>'Тест ответы'!ET89*'Показатели'!$F$195*IF($EV$4="да",$C88,1)</f>
        <v>0</v>
      </c>
      <c r="EW88" s="126">
        <f>'Тест ответы'!EU89*'Показатели'!$F$196*IF($EW$4="да",$C88,1)</f>
        <v>0</v>
      </c>
      <c r="EX88" s="126">
        <f>'Тест ответы'!EV89*'Показатели'!$F$197*IF($EX$4="да",$C88,1)</f>
        <v>0</v>
      </c>
      <c r="EY88" s="126">
        <f>'Тест ответы'!EW89*'Показатели'!$F$198*IF($EY$4="да",$C88,1)</f>
        <v>0</v>
      </c>
      <c r="EZ88" s="126">
        <f>'Тест ответы'!EX89*'Показатели'!$F$199*IF($EZ$4="да",$C88,1)</f>
        <v>0</v>
      </c>
      <c r="FA88" s="126">
        <f>'Тест ответы'!EY89*'Показатели'!$F$200*IF($FA$4="да",$C88,1)</f>
        <v>0</v>
      </c>
      <c r="FB88" s="126">
        <f>'Тест ответы'!EZ89*'Показатели'!$F$201*IF($FB$4="да",$C88,1)</f>
        <v>0</v>
      </c>
      <c r="FC88" s="126">
        <f>'Тест ответы'!FA89*'Показатели'!$F$202*IF($FC$4="да",$C88,1)</f>
        <v>0</v>
      </c>
      <c r="FD88" s="126">
        <f>'Тест ответы'!FB89*'Показатели'!$F$203*IF($FD$4="да",$C88,1)</f>
        <v>0</v>
      </c>
      <c r="FE88" s="126">
        <f>'Тест ответы'!FC89*'Показатели'!$F$204*IF($FE$4="да",$C88,1)</f>
        <v>0</v>
      </c>
      <c r="FF88" s="126">
        <f>'Тест ответы'!FD89*'Показатели'!$F$205*IF($FF$4="да",$C88,1)</f>
        <v>0</v>
      </c>
      <c r="FG88" s="126">
        <f>'Тест ответы'!FE89*'Показатели'!$F$206*IF($FG$4="да",$C88,1)</f>
        <v>0</v>
      </c>
      <c r="FH88" s="126">
        <f>'Тест ответы'!FF89*'Показатели'!$F$207*IF($FH$4="да",$C88,1)</f>
        <v>0</v>
      </c>
      <c r="FI88" s="126">
        <f>'Тест ответы'!FG89*'Показатели'!$F$208*IF($FI$4="да",$C88,1)</f>
        <v>0</v>
      </c>
      <c r="FJ88" s="126">
        <f>'Тест ответы'!FH89*'Показатели'!$F$209*IF($FJ$4="да",$C88,1)</f>
        <v>0</v>
      </c>
      <c r="FK88" s="135">
        <f>'Тест ответы'!FI89*'Показатели'!$F$210*IF($FK$4="да",$C88,1)</f>
        <v>0</v>
      </c>
      <c r="FL88" s="122">
        <f>'Тест ответы'!FJ89*'Показатели'!$F$214*IF(FL$4="да",$C88,1)</f>
        <v>0</v>
      </c>
      <c r="FM88" s="122">
        <f>'Тест ответы'!FK89*'Показатели'!$F$215*IF(FM$4="да",$C88,1)</f>
        <v>0</v>
      </c>
      <c r="FN88" s="122">
        <f>'Тест ответы'!FL89*'Показатели'!$F$217*IF(FN$4="да",$C88,1)</f>
        <v>0</v>
      </c>
      <c r="FO88" s="122">
        <f>'Тест ответы'!FM89*'Показатели'!$F$218*IF(FO$4="да",$C88,1)</f>
        <v>0</v>
      </c>
      <c r="FP88" s="122">
        <f>'Тест ответы'!FN89*'Показатели'!$F$220*IF(FP$4="да",$C88,1)</f>
        <v>0</v>
      </c>
      <c r="FQ88" s="122">
        <f>'Тест ответы'!FO89*'Показатели'!$F$221*IF(FQ$4="да",$C88,1)</f>
        <v>0</v>
      </c>
      <c r="FR88" s="122">
        <f>'Тест ответы'!FP89*'Показатели'!$F$222*IF(FR$4="да",$C88,1)</f>
        <v>0</v>
      </c>
      <c r="FS88" s="122">
        <f>'Тест ответы'!FQ89*'Показатели'!$F$223*IF(FS$4="да",$C88,1)</f>
        <v>0</v>
      </c>
      <c r="FT88" s="122">
        <f>'Тест ответы'!FR89*'Показатели'!$F$224*IF(FT$4="да",$C88,1)</f>
        <v>0</v>
      </c>
      <c r="FU88" s="122">
        <f>'Тест ответы'!FS89*'Показатели'!$F$225*IF(FU$4="да",$C88,1)</f>
        <v>0</v>
      </c>
      <c r="FV88" s="122">
        <f>'Тест ответы'!FT89*'Показатели'!$F$227*IF(FV$4="да",$C88,1)</f>
        <v>0</v>
      </c>
      <c r="FW88" s="122">
        <f>'Тест ответы'!FU89*'Показатели'!$F$228*IF(FW$4="да",$C88,1)</f>
        <v>0</v>
      </c>
      <c r="FX88" s="122">
        <f>'Тест ответы'!FV89*'Показатели'!$F$229*IF(FX$4="да",$C88,1)</f>
        <v>0</v>
      </c>
      <c r="FY88" s="122">
        <f>'Тест ответы'!FW89*'Показатели'!$F$230*IF(FY$4="да",$C88,1)</f>
        <v>0</v>
      </c>
      <c r="FZ88" s="122">
        <f>'Тест ответы'!FX89*'Показатели'!$F$231*IF(FZ$4="да",$C88,1)</f>
        <v>0</v>
      </c>
      <c r="GA88" s="122">
        <f>'Тест ответы'!FY89*'Показатели'!$F$232*IF(GA$4="да",$C88,1)</f>
        <v>0</v>
      </c>
      <c r="GB88" s="132">
        <f>'Тест ответы'!FZ89*'Показатели'!$F$235*IF($GB$4="да",$C88,1)</f>
        <v>0</v>
      </c>
      <c r="GC88" s="122">
        <f>'Тест ответы'!GA89*'Показатели'!$F$236*IF($GC$4="да",$C88,1)</f>
        <v>0</v>
      </c>
      <c r="GD88" s="122">
        <f>'Тест ответы'!GB89*'Показатели'!$F$238*IF($GD$4="да",$C88,1)</f>
        <v>0</v>
      </c>
      <c r="GE88" s="122">
        <f>'Тест ответы'!GC89*'Показатели'!$F$239*IF($GE$4="да",$C88,1)</f>
        <v>0</v>
      </c>
      <c r="GF88" s="122">
        <f>'Тест ответы'!GD89*'Показатели'!$F$241*IF($GF$4="да",$C88,1)</f>
        <v>0</v>
      </c>
      <c r="GG88" s="122">
        <f>'Тест ответы'!GE89*'Показатели'!$F$242*IF($GG$4="да",$C88,1)</f>
        <v>0</v>
      </c>
      <c r="GH88" s="122">
        <f>'Тест ответы'!GF89*'Показатели'!$F$243*IF($GH$4="да",$C88,1)</f>
        <v>0</v>
      </c>
      <c r="GI88" s="122">
        <f>'Тест ответы'!GG89*'Показатели'!$F$244*IF($GI$4="да",$C88,1)</f>
        <v>0</v>
      </c>
      <c r="GJ88" s="122">
        <f>'Тест ответы'!GH89*'Показатели'!$F$245*IF($GJ$4="да",$C88,1)</f>
        <v>0</v>
      </c>
      <c r="GK88" s="122">
        <f>'Тест ответы'!GI89*'Показатели'!$F$246*IF($GK$4="да",$C88,1)</f>
        <v>0</v>
      </c>
      <c r="GL88" s="122">
        <f>'Тест ответы'!GJ89*'Показатели'!$F$248*IF($GL$4="да",$C88,1)</f>
        <v>0</v>
      </c>
      <c r="GM88" s="122">
        <f>'Тест ответы'!GK89*'Показатели'!$F$249*IF($GM$4="да",$C88,1)</f>
        <v>0</v>
      </c>
      <c r="GN88" s="122">
        <f>'Тест ответы'!GL89*'Показатели'!$F$250*IF($GN$4="да",$C88,1)</f>
        <v>0</v>
      </c>
      <c r="GO88" s="122">
        <f>'Тест ответы'!GM89*'Показатели'!$F$251*IF($GO$4="да",$C88,1)</f>
        <v>0</v>
      </c>
      <c r="GP88" s="122">
        <f>'Тест ответы'!GN89*'Показатели'!$F$252*IF($GP$4="да",$C88,1)</f>
        <v>0</v>
      </c>
      <c r="GQ88" s="122">
        <f>'Тест ответы'!GO89*'Показатели'!$F$253*IF($GQ$4="да",$C88,1)</f>
        <v>0</v>
      </c>
      <c r="GR88" s="132">
        <f>'Тест ответы'!GP89*'Показатели'!$F$256*IF($GR$4="да",$C88,1)</f>
        <v>0</v>
      </c>
      <c r="GS88" s="122">
        <f>'Тест ответы'!GQ89*'Показатели'!$F$257*IF($GS$4="да",$C88,1)</f>
        <v>0</v>
      </c>
      <c r="GT88" s="122">
        <f>'Тест ответы'!GR89*'Показатели'!$F$258*IF($GT$4="да",$C88,1)</f>
        <v>0</v>
      </c>
      <c r="GU88" s="122">
        <f>'Тест ответы'!GS89*'Показатели'!$F$260*IF($GU$4="да",$C88,1)</f>
        <v>0</v>
      </c>
      <c r="GV88" s="122">
        <f>'Тест ответы'!GT89*'Показатели'!$F$261*IF($GV$4="да",$C88,1)</f>
        <v>0</v>
      </c>
      <c r="GW88" s="122">
        <f>'Тест ответы'!GU89*'Показатели'!$F$262*IF($GW$4="да",$C88,1)</f>
        <v>0</v>
      </c>
      <c r="GX88" s="122">
        <f>'Тест ответы'!GV89*'Показатели'!$F$264*IF($GX$4="да",$C88,1)</f>
        <v>0</v>
      </c>
      <c r="GY88" s="122">
        <f>'Тест ответы'!GW89*'Показатели'!$F$265*IF($GY$4="да",$C88,1)</f>
        <v>0</v>
      </c>
      <c r="GZ88" s="122">
        <f>'Тест ответы'!GX89*'Показатели'!$F$266*IF($GZ$4="да",$C88,1)</f>
        <v>0</v>
      </c>
      <c r="HA88" s="122">
        <f>'Тест ответы'!GY89*'Показатели'!$F$267*IF($HA$4="да",$C88,1)</f>
        <v>0</v>
      </c>
      <c r="HB88" s="122">
        <f>'Тест ответы'!GZ89*'Показатели'!$F$269*IF($HB$4="да",$C88,1)</f>
        <v>0</v>
      </c>
      <c r="HC88" s="122">
        <f>'Тест ответы'!HA89*'Показатели'!$F$270*IF($HC$4="да",$C88,1)</f>
        <v>0</v>
      </c>
      <c r="HD88" s="122">
        <f>'Тест ответы'!HB89*'Показатели'!$F$271*IF($HD$4="да",$C88,1)</f>
        <v>0</v>
      </c>
      <c r="HE88" s="122">
        <f>'Тест ответы'!HC89*'Показатели'!$F$272*IF($HE$4="да",$C88,1)</f>
        <v>0</v>
      </c>
      <c r="HF88" s="122">
        <f>'Тест ответы'!HD89*'Показатели'!$F$274*IF($HF$4="да",$C88,1)</f>
        <v>0</v>
      </c>
      <c r="HG88" s="122">
        <f>'Тест ответы'!HE89*'Показатели'!$F$275*IF($HG$4="да",$C88,1)</f>
        <v>0</v>
      </c>
      <c r="HH88" s="122">
        <f>'Тест ответы'!HF89*'Показатели'!$F$276*IF($HH$4="да",$C88,1)</f>
        <v>0</v>
      </c>
      <c r="HI88" s="122">
        <f>'Тест ответы'!HG89*'Показатели'!$F$277*IF($HI$4="да",$C88,1)</f>
        <v>0</v>
      </c>
      <c r="HJ88" s="122">
        <f>'Тест ответы'!HH89*'Показатели'!$F$278*IF($HJ$4="да",$C88,1)</f>
        <v>0</v>
      </c>
      <c r="HK88" s="122">
        <f>'Тест ответы'!HI89*'Показатели'!$F$279*IF($HK$4="да",$C88,1)</f>
        <v>0</v>
      </c>
      <c r="HL88" s="122">
        <f>'Тест ответы'!HJ89*'Показатели'!$F$280*IF($HL$4="да",$C88,1)</f>
        <v>0</v>
      </c>
      <c r="HM88" s="122">
        <f>'Тест ответы'!HK89*'Показатели'!$F$281*IF($HM$4="да",$C88,1)</f>
        <v>0</v>
      </c>
      <c r="HN88" s="122">
        <f>'Тест ответы'!HL89*'Показатели'!$F$282*IF($HN$4="да",$C88,1)</f>
        <v>0</v>
      </c>
      <c r="HO88" s="122">
        <f>'Тест ответы'!HM89*'Показатели'!$F$284*IF($HO$4="да",$C88,1)</f>
        <v>0</v>
      </c>
      <c r="HP88" s="122">
        <f>'Тест ответы'!HN89*'Показатели'!$F$285*IF($HP$4="да",$C88,1)</f>
        <v>0</v>
      </c>
      <c r="HQ88" s="122">
        <f>'Тест ответы'!HO89*'Показатели'!$F$286*IF($HQ$4="да",$C88,1)</f>
        <v>0</v>
      </c>
      <c r="HR88" s="122">
        <f>'Тест ответы'!HP89*'Показатели'!$F$287*IF($HR$4="да",$C88,1)</f>
        <v>0</v>
      </c>
      <c r="HS88" s="122">
        <f>'Тест ответы'!HQ89*'Показатели'!$F$288*IF($HS$4="да",$C88,1)</f>
        <v>0</v>
      </c>
      <c r="HT88" s="122">
        <f>'Тест ответы'!HR89*'Показатели'!$F$289*IF(HT$4="да",$C88,1)</f>
        <v>0</v>
      </c>
      <c r="HU88" s="122">
        <f>'Тест ответы'!HS89*'Показатели'!$F$290*IF($HU$4="да",$C88,1)</f>
        <v>0</v>
      </c>
      <c r="HV88" s="122">
        <f>'Тест ответы'!HT89*'Показатели'!$F$291*IF($HV$4="да",$C88,1)</f>
        <v>0</v>
      </c>
      <c r="HW88" s="122">
        <f>'Тест ответы'!HU89*'Показатели'!$F$292*IF($HW$4="да",$C88,1)</f>
        <v>0</v>
      </c>
      <c r="HX88" s="122" t="str">
        <f>'Тест ответы'!HV89*#REF!*C88</f>
        <v>#REF!</v>
      </c>
      <c r="HY88" s="133" t="str">
        <f>'Тест ответы'!HW89*#REF!*C88</f>
        <v>#REF!</v>
      </c>
      <c r="HZ88" s="122">
        <f>'Тест ответы'!HX89*'Показатели'!$F$295*IF(HZ$4="да",$C88,1)</f>
        <v>0</v>
      </c>
      <c r="IA88" s="122">
        <f>'Тест ответы'!HY89*'Показатели'!$F$296*IF(IA$4="да",$C88,1)</f>
        <v>0</v>
      </c>
      <c r="IB88" s="122">
        <f>'Тест ответы'!HZ89*'Показатели'!$F$297*IF(IB$4="да",$C88,1)</f>
        <v>0</v>
      </c>
      <c r="IC88" s="122">
        <f>'Тест ответы'!IA89*'Показатели'!$F$299*IF(IC$4="да",$C88,1)</f>
        <v>0</v>
      </c>
      <c r="ID88" s="122">
        <f>'Тест ответы'!IB89*'Показатели'!$F$300*IF(ID$4="да",$C88,1)</f>
        <v>0</v>
      </c>
      <c r="IE88" s="122">
        <f>'Тест ответы'!IC89*'Показатели'!$F$301*IF(IE$4="да",$C88,1)</f>
        <v>0</v>
      </c>
      <c r="IF88" s="122">
        <f>'Тест ответы'!ID89*'Показатели'!$F$303*IF(IF$4="да",$C88,1)</f>
        <v>0</v>
      </c>
      <c r="IG88" s="122">
        <f>'Тест ответы'!IE89*'Показатели'!$F$304*IF(IG$4="да",$C88,1)</f>
        <v>0</v>
      </c>
      <c r="IH88" s="122">
        <f>'Тест ответы'!IF89*'Показатели'!$F$305*IF(IH$4="да",$C88,1)</f>
        <v>0</v>
      </c>
      <c r="II88" s="122">
        <f>'Тест ответы'!IG89*'Показатели'!$F$307*IF(II$4="да",$C88,1)</f>
        <v>0</v>
      </c>
      <c r="IJ88" s="122">
        <f>'Тест ответы'!IH89*'Показатели'!$F$308*IF(IJ$4="да",$C88,1)</f>
        <v>0</v>
      </c>
      <c r="IK88" s="122">
        <f>'Тест ответы'!II89*'Показатели'!$F$309*IF(IK$4="да",$C88,1)</f>
        <v>0</v>
      </c>
      <c r="IL88" s="122">
        <f>'Тест ответы'!IJ89*'Показатели'!$F$313*IF(IL$4="да",$C88,1)</f>
        <v>0</v>
      </c>
      <c r="IM88" s="122">
        <f>'Тест ответы'!IK89*'Показатели'!$F$314*IF(IM$4="да",$C88,1)</f>
        <v>0</v>
      </c>
      <c r="IN88" s="122">
        <f>'Тест ответы'!IL89*'Показатели'!$F$315*IF(IN$4="да",$C88,1)</f>
        <v>0</v>
      </c>
      <c r="IO88" s="122">
        <f>'Тест ответы'!IM89*'Показатели'!$F$316*IF(IO$4="да",$C88,1)</f>
        <v>0</v>
      </c>
      <c r="IP88" s="122">
        <f>'Тест ответы'!IN89*'Показатели'!$F$317*IF(IP$4="да",$C88,1)</f>
        <v>0</v>
      </c>
      <c r="IQ88" s="122">
        <f>'Тест ответы'!IO89*'Показатели'!$F$318*IF(IQ$4="да",$C88,1)</f>
        <v>0</v>
      </c>
      <c r="IR88" s="122">
        <f>'Тест ответы'!IP89*'Показатели'!$F$320*IF(IR$4="да",$C88,1)</f>
        <v>0</v>
      </c>
      <c r="IS88" s="122">
        <f>'Тест ответы'!IQ89*'Показатели'!$F$321*IF(IS$4="да",$C88,1)</f>
        <v>0</v>
      </c>
      <c r="IT88" s="122">
        <f>'Тест ответы'!IR89*'Показатели'!$F$322*IF(IT$4="да",$C88,1)</f>
        <v>0</v>
      </c>
      <c r="IU88" s="122">
        <f>'Тест ответы'!IS89*'Показатели'!$F$323*IF(IU$4="да",$C88,1)</f>
        <v>0</v>
      </c>
      <c r="IV88" s="122">
        <f>'Тест ответы'!IT89*'Показатели'!$F$324*IF(IV$4="да",$C88,1)</f>
        <v>0</v>
      </c>
      <c r="IW88" s="122">
        <f>'Тест ответы'!IU89*'Показатели'!$F$325*IF(IW$4="да",$C88,1)</f>
        <v>0</v>
      </c>
      <c r="IX88" s="122">
        <f>'Тест ответы'!IV89*'Показатели'!$F$327*IF(IX$4="да",$C88,1)</f>
        <v>0</v>
      </c>
      <c r="IY88" s="122">
        <f>'Тест ответы'!IW89*'Показатели'!$F$328*IF(IY$4="да",$C88,1)</f>
        <v>0</v>
      </c>
      <c r="IZ88" s="132">
        <f>'Тест ответы'!IX89*'Показатели'!$F$331*IF(IZ$4="да",$C88,1)</f>
        <v>0</v>
      </c>
      <c r="JA88" s="122">
        <f>'Тест ответы'!IY89*'Показатели'!$F$332*IF(JA$4="да",$C88,1)</f>
        <v>0</v>
      </c>
      <c r="JB88" s="122">
        <f>'Тест ответы'!IZ89*'Показатели'!$F$333*IF(JB$4="да",$C88,1)</f>
        <v>0</v>
      </c>
      <c r="JC88" s="122">
        <f>'Тест ответы'!JA89*'Показатели'!$F$334*IF(JC$4="да",$C88,1)</f>
        <v>0</v>
      </c>
      <c r="JD88" s="122">
        <f>'Тест ответы'!JB89*'Показатели'!$F$335*IF(JD$4="да",$C88,1)</f>
        <v>0</v>
      </c>
      <c r="JE88" s="122">
        <f>'Тест ответы'!JC89*'Показатели'!$F$336*IF(JE$4="да",$C88,1)</f>
        <v>0</v>
      </c>
      <c r="JF88" s="122">
        <f>'Тест ответы'!JD89*'Показатели'!$F$338*IF(JF$4="да",$C88,1)</f>
        <v>0</v>
      </c>
      <c r="JG88" s="122">
        <f>'Тест ответы'!JE89*'Показатели'!$F$339*IF(JG$4="да",$C88,1)</f>
        <v>0</v>
      </c>
      <c r="JH88" s="122">
        <f>'Тест ответы'!JF89*'Показатели'!$F$341*IF(JH$4="да",$C88,1)</f>
        <v>0</v>
      </c>
      <c r="JI88" s="122">
        <f>'Тест ответы'!JG89*'Показатели'!$F$342*IF(JI$4="да",$C88,1)</f>
        <v>0</v>
      </c>
      <c r="JJ88" s="122">
        <f>'Тест ответы'!JH89*'Показатели'!$F$343*IF(JJ$4="да",$C88,1)</f>
        <v>0</v>
      </c>
      <c r="JK88" s="122">
        <f>'Тест ответы'!JI89*'Показатели'!$F$344*IF(JK$4="да",$C88,1)</f>
        <v>0</v>
      </c>
      <c r="JL88" s="122">
        <f>'Тест ответы'!JJ89*'Показатели'!$F$345*IF(JL$4="да",$C88,1)</f>
        <v>0</v>
      </c>
      <c r="JM88" s="122">
        <f>'Тест ответы'!JK89*'Показатели'!$F$346*IF(JM$4="да",$C88,1)</f>
        <v>0</v>
      </c>
      <c r="JN88" s="122">
        <f>'Тест ответы'!JL89*'Показатели'!$F$347*IF(JN$4="да",$C88,1)</f>
        <v>0</v>
      </c>
      <c r="JO88" s="122">
        <f>'Тест ответы'!JM89*'Показатели'!$F$348*IF(JO$4="да",$C88,1)</f>
        <v>0</v>
      </c>
      <c r="JP88" s="122">
        <f>'Тест ответы'!JN89*'Показатели'!$F$349*IF(JP$4="да",$C88,1)</f>
        <v>0</v>
      </c>
      <c r="JQ88" s="122">
        <f>'Тест ответы'!JO89*'Показатели'!$F$350*IF(JQ$4="да",$C88,1)</f>
        <v>0</v>
      </c>
      <c r="JR88" s="122">
        <f>'Тест ответы'!JP89*'Показатели'!$F$351*IF(JR$4="да",$C88,1)</f>
        <v>0</v>
      </c>
      <c r="JS88" s="122">
        <f>'Тест ответы'!JQ89*'Показатели'!$F$352*IF(JS$4="да",$C88,1)</f>
        <v>0</v>
      </c>
      <c r="JT88" s="122">
        <f>'Тест ответы'!JR89*'Показатели'!$F$353*IF(JT$4="да",$C88,1)</f>
        <v>0</v>
      </c>
      <c r="JU88" s="122">
        <f>'Тест ответы'!JS89*'Показатели'!$F$354*IF(JU$4="да",$C88,1)</f>
        <v>0</v>
      </c>
      <c r="JV88" s="122">
        <f>'Тест ответы'!JT89*'Показатели'!$F$355*IF(JV$4="да",$C88,1)</f>
        <v>0</v>
      </c>
      <c r="JW88" s="122">
        <f>'Тест ответы'!JU89*'Показатели'!$F$356*IF(JW$4="да",$C88,1)</f>
        <v>0</v>
      </c>
      <c r="JX88" s="122">
        <f>'Тест ответы'!JV89*'Показатели'!$F$357*IF(JX$4="да",$C88,1)</f>
        <v>0</v>
      </c>
      <c r="JY88" s="122">
        <f>'Тест ответы'!JW89*'Показатели'!$F$358*IF(JY$4="да",$C88,1)</f>
        <v>0</v>
      </c>
      <c r="JZ88" s="122">
        <f>'Тест ответы'!JX89*'Показатели'!$F$360*IF(JZ$4="да",$C88,1)</f>
        <v>0</v>
      </c>
      <c r="KA88" s="122">
        <f>'Тест ответы'!JY89*'Показатели'!$F$361*IF(KA$4="да",$C88,1)</f>
        <v>0</v>
      </c>
      <c r="KB88" s="122">
        <f>'Тест ответы'!JZ89*'Показатели'!$F$362*IF(KB$4="да",$C88,1)</f>
        <v>0</v>
      </c>
      <c r="KC88" s="122">
        <f>'Тест ответы'!KA89*'Показатели'!$F$363*IF(KC$4="да",$C88,1)</f>
        <v>0</v>
      </c>
      <c r="KD88" s="122">
        <f>'Тест ответы'!KB89*'Показатели'!$F$364*IF(KD$4="да",$C88,1)</f>
        <v>0</v>
      </c>
      <c r="KE88" s="136">
        <f>'Тест ответы'!KC89*'Показатели'!$F$365*IF(KE$4="да",$C88,1)</f>
        <v>0</v>
      </c>
      <c r="KF88" s="122">
        <f>'Тест ответы'!KD89*'Показатели'!$F$380*IF(KF$4="да",A88,1)</f>
        <v>0</v>
      </c>
      <c r="KG88" s="122">
        <f>'Тест ответы'!KE89*'Показатели'!$F$383*IF(KG$4="да",B88,1)</f>
        <v>0</v>
      </c>
      <c r="KH88" s="133">
        <f>'Тест ответы'!KF89*'Показатели'!$F$385*IF(KH$4="да",C88,1)</f>
        <v>0</v>
      </c>
      <c r="KI88" s="122">
        <f>'Тест ответы'!KG89*'Показатели'!$F$387*IF($KI$4="да",C88,1)</f>
        <v>0</v>
      </c>
      <c r="KJ88" s="122">
        <f>'Тест ответы'!KH89*'Показатели'!$F$388*IF($KJ$4="да",C88,1)</f>
        <v>0</v>
      </c>
      <c r="KK88" s="122">
        <f>'Тест ответы'!KI89*'Показатели'!$F$389*IF($KK$4="да",C88,1)</f>
        <v>0</v>
      </c>
      <c r="KL88" s="132">
        <f>'Тест ответы'!KJ89*'Показатели'!$F$391*IF(KL$4="да",C88,1)</f>
        <v>0</v>
      </c>
      <c r="KM88" s="122">
        <f>'Тест ответы'!KK89*'Показатели'!$F$392*IF(KM$4="да",D88,1)</f>
        <v>0</v>
      </c>
      <c r="KN88" s="132">
        <f>'Тест ответы'!KL89*'Показатели'!$F$394*IF($KN$4="да",C88,1)</f>
        <v>0</v>
      </c>
      <c r="KO88" s="133">
        <f>'Тест ответы'!KM89*'Показатели'!$F$395*IF($KO$4="да",C88,1)</f>
        <v>0</v>
      </c>
      <c r="KP88" s="122">
        <f>'Тест ответы'!KN89*'Показатели'!$F$397*IF($KP$4="да",$C88,1)</f>
        <v>0</v>
      </c>
      <c r="KQ88" s="122">
        <f>'Тест ответы'!KO89*'Показатели'!$F$398*IF($KQ$4="да",$C88,1)</f>
        <v>0</v>
      </c>
      <c r="KR88" s="122">
        <f>'Тест ответы'!KP89*'Показатели'!$F$400*IF($KR$4="да",$C88,1)</f>
        <v>0</v>
      </c>
      <c r="KS88" s="133">
        <f>'Тест ответы'!KQ89*'Показатели'!$F$401*IF($KS$4="да",$C88,1)</f>
        <v>0</v>
      </c>
      <c r="KT88" s="122">
        <f>'Тест ответы'!KR89*'Показатели'!$F$403*IF($KT$4="да",$C88,1)</f>
        <v>0</v>
      </c>
      <c r="KU88" s="122">
        <f>'Тест ответы'!KS89*'Показатели'!$F$405*IF($KU$4="да",$C88,1)</f>
        <v>0</v>
      </c>
      <c r="KV88" s="130">
        <f>'Тест ответы'!KT89*'Показатели'!$F$408*IF($KV$4="да",$C88,1)</f>
        <v>0</v>
      </c>
      <c r="KW88" s="122">
        <f>'Тест ответы'!KU89*'Показатели'!$F$409*IF($KW$4="да",$C88,1)</f>
        <v>0</v>
      </c>
      <c r="KX88" s="122">
        <f>'Тест ответы'!KV89*'Показатели'!$F$410*IF($KX$4="да",$C88,1)</f>
        <v>0</v>
      </c>
      <c r="KY88" s="122">
        <f>'Тест ответы'!KW89*'Показатели'!$F$411*IF($KY$4="да",$C88,1)</f>
        <v>0</v>
      </c>
      <c r="KZ88" s="132">
        <f>'Тест ответы'!KX89*'Показатели'!$F$413*IF($KZ$4="да",$C88,1)</f>
        <v>0</v>
      </c>
      <c r="LA88" s="122">
        <f>'Тест ответы'!KY89*'Показатели'!$F$415*IF($LA$4="да",$C88,1)</f>
        <v>0</v>
      </c>
      <c r="LB88" s="122">
        <f>'Тест ответы'!KZ89*'Показатели'!$F$416*IF($LB$4="да",$C88,1)</f>
        <v>0</v>
      </c>
      <c r="LC88" s="122">
        <f>'Тест ответы'!LA89*'Показатели'!$F$417*IF($LC$4="да",$C88,1)</f>
        <v>0</v>
      </c>
      <c r="LD88" s="132">
        <f>'Тест ответы'!LB89*'Показатели'!$F$420*IF($LD$4="да",$C88,1)</f>
        <v>0</v>
      </c>
      <c r="LE88" s="122">
        <f>'Тест ответы'!LC89*'Показатели'!$F$422*IF($LE$4="да",$C88,1)</f>
        <v>0</v>
      </c>
      <c r="LF88" s="122">
        <f>'Тест ответы'!LD89*'Показатели'!$F$423*IF($LF$4="да",$C88,1)</f>
        <v>0</v>
      </c>
      <c r="LG88" s="122">
        <f>'Тест ответы'!LE89*'Показатели'!$F$424*IF($LG$4="да",$C88,1)</f>
        <v>0</v>
      </c>
      <c r="LH88" s="132">
        <f>'Тест ответы'!LF89*'Показатели'!$F$426*IF(LH$4="да",$C88,1)</f>
        <v>0</v>
      </c>
      <c r="LI88" s="122">
        <f>'Тест ответы'!LG89*'Показатели'!$F$427*IF($LI$4="да",$C88,1)</f>
        <v>0</v>
      </c>
      <c r="LJ88" s="122">
        <f>'Тест ответы'!LH89*'Показатели'!$F$428*IF($LJ$4="да",$C88,1)</f>
        <v>0</v>
      </c>
      <c r="LK88" s="122">
        <f>'Тест ответы'!LI89*'Показатели'!$F$429*IF($LK$4="да",$C88,1)</f>
        <v>0</v>
      </c>
      <c r="LL88" s="122">
        <f>'Тест ответы'!LJ89*'Показатели'!$F$430*IF($LI$4="да",$C88,1)</f>
        <v>0</v>
      </c>
      <c r="LM88" s="125">
        <f>'Тест ответы'!LK89*'Показатели'!$F$461*IF(LM$4="да",$C88,1)</f>
        <v>0</v>
      </c>
      <c r="LN88" s="126">
        <f>'Тест ответы'!LL89*'Показатели'!$F$462*IF(LN$4="да",$C88,1)</f>
        <v>0</v>
      </c>
      <c r="LO88" s="126">
        <f>'Тест ответы'!LM89*'Показатели'!$F$463*IF(LO$4="да",$C88,1)</f>
        <v>0</v>
      </c>
      <c r="LP88" s="126">
        <f>'Тест ответы'!LN89*'Показатели'!$F$464*IF(LP$4="да",$C88,1)</f>
        <v>0</v>
      </c>
      <c r="LQ88" s="126">
        <f>'Тест ответы'!LO89*'Показатели'!$F$466*IF(LQ$4="да",$C88,1)</f>
        <v>0</v>
      </c>
      <c r="LR88" s="126">
        <f>'Тест ответы'!LP89*'Показатели'!$F$467*IF(LR$4="да",$C88,1)</f>
        <v>0</v>
      </c>
      <c r="LS88" s="126">
        <f>'Тест ответы'!LQ89*'Показатели'!$F$468*IF(LS$4="да",$C88,1)</f>
        <v>0</v>
      </c>
      <c r="LT88" s="135">
        <f>'Тест ответы'!LR89*'Показатели'!$F$469*IF(LT$4="да",$C88,1)</f>
        <v>0</v>
      </c>
      <c r="LU88" s="122">
        <f>'Тест ответы'!LS89*'Показатели'!$F$472*IF($LU$4="да",$C88,1)</f>
        <v>0</v>
      </c>
      <c r="LV88" s="122">
        <f>'Тест ответы'!LT89*'Показатели'!$F$473*IF($LV$4="да",$C88,1)</f>
        <v>0</v>
      </c>
      <c r="LW88" s="122">
        <f>'Тест ответы'!LU89*'Показатели'!$F$474*IF($LW$4="да",$C88,1)</f>
        <v>0</v>
      </c>
      <c r="LX88" s="122">
        <f>'Тест ответы'!LV89*'Показатели'!$F$476*IF($LX$4="да",$C88,1)</f>
        <v>0</v>
      </c>
      <c r="LY88" s="122">
        <f>'Тест ответы'!LW89*'Показатели'!$F$477*IF($LY$4="да",$C88,1)</f>
        <v>0</v>
      </c>
      <c r="LZ88" s="122">
        <f>'Тест ответы'!LX89*'Показатели'!$F$478*IF(LZ$4="да",$C88,1)</f>
        <v>0</v>
      </c>
      <c r="MA88" s="122">
        <f>'Тест ответы'!LY89*'Показатели'!$F$479*IF($MA$4="да",$C88,1)</f>
        <v>0</v>
      </c>
      <c r="MB88" s="122">
        <f>'Тест ответы'!LZ89*'Показатели'!$F$480*IF($MB$4="да",$C88,1)</f>
        <v>0</v>
      </c>
      <c r="MC88" s="122">
        <f>'Тест ответы'!MA89*'Показатели'!$F$481*IF($MC$4="да",$C88,1)</f>
        <v>0</v>
      </c>
      <c r="MD88" s="122">
        <f>'Тест ответы'!MB89*'Показатели'!$F$483*IF($MD$4="да",$C88,1)</f>
        <v>0</v>
      </c>
      <c r="ME88" s="122">
        <f>'Тест ответы'!MC89*'Показатели'!$F$484*IF($ME$4="да",$C88,1)</f>
        <v>0</v>
      </c>
      <c r="MF88" s="122">
        <f>'Тест ответы'!MD89*'Показатели'!$F$486*IF($MF$4="да",$C88,1)</f>
        <v>0</v>
      </c>
      <c r="MG88" s="136">
        <f>'Тест ответы'!ME89*'Показатели'!F$487*IF(MG$4="да",$C88,1)</f>
        <v>0</v>
      </c>
      <c r="MH88" s="126">
        <f>'Тест ответы'!MF89*'Показатели'!$F$489*IF($MH$4="да",$C88,1)</f>
        <v>0</v>
      </c>
      <c r="MI88" s="126">
        <f>'Тест ответы'!MG89*'Показатели'!$F$490*IF($MI$4="да",$C88,1)</f>
        <v>0</v>
      </c>
      <c r="MJ88" s="126">
        <f>'Тест ответы'!MH89*'Показатели'!$F$491*IF($MJ$4="да",$C88,1)</f>
        <v>0</v>
      </c>
      <c r="MK88" s="126">
        <f>'Тест ответы'!MI89*'Показатели'!$F$492*IF($MK$4="да",$C88,1)</f>
        <v>0</v>
      </c>
      <c r="ML88" s="126">
        <f>'Тест ответы'!MJ89*'Показатели'!$F$493*IF($ML$4="да",$C88,1)</f>
        <v>0</v>
      </c>
      <c r="MM88" s="126">
        <f>'Тест ответы'!MK89*'Показатели'!$F$494*IF($MM$4="да",$C88,1)</f>
        <v>0</v>
      </c>
      <c r="MN88" s="126">
        <f>'Тест ответы'!ML89*'Показатели'!$F$495*IF($MN$4="да",$C88,1)</f>
        <v>0</v>
      </c>
      <c r="MO88" s="126">
        <f>'Тест ответы'!MM89*'Показатели'!$F$496*IF($MO$4="да",$C88,1)</f>
        <v>0</v>
      </c>
      <c r="MP88" s="126">
        <f>'Тест ответы'!MN89*'Показатели'!$F$497*IF($MP$4="да",$C88,1)</f>
        <v>0</v>
      </c>
      <c r="MQ88" s="126">
        <f>'Тест ответы'!MO89*'Показатели'!$F$498*IF($MQ$4="да",$C88,1)</f>
        <v>0</v>
      </c>
      <c r="MR88" s="126">
        <f>'Тест ответы'!MP89*'Показатели'!$F$499*IF($MR$4="да",$C88,1)</f>
        <v>0</v>
      </c>
      <c r="MS88" s="126">
        <f>'Тест ответы'!MQ89*'Показатели'!$F$500*IF($MS$4="да",$C88,1)</f>
        <v>0</v>
      </c>
      <c r="MT88" s="126">
        <f>'Тест ответы'!MR89*'Показатели'!$F$501*IF(MT$4="да",$C88,1)</f>
        <v>0</v>
      </c>
      <c r="MU88" s="126">
        <f>'Тест ответы'!MS89*'Показатели'!$F$502*IF(MU$4="да",$C88,1)</f>
        <v>0</v>
      </c>
      <c r="MV88" s="126">
        <f>'Тест ответы'!MT89*'Показатели'!$F$503*IF(MV$4="да",$C88,1)</f>
        <v>0</v>
      </c>
      <c r="MW88" s="126">
        <f>'Тест ответы'!MU89*'Показатели'!$F$504*IF($MW$4="да",$C88,1)</f>
        <v>0</v>
      </c>
      <c r="MX88" s="126">
        <f>'Тест ответы'!MV89*'Показатели'!$F$505*IF(MX$4="да",$C88,1)</f>
        <v>0</v>
      </c>
      <c r="MY88" s="126">
        <f>'Тест ответы'!MW89*'Показатели'!$F$506*IF(MY$4="да",$C88,1)</f>
        <v>0</v>
      </c>
      <c r="MZ88" s="126">
        <f>'Тест ответы'!MX89*'Показатели'!$F$507*IF(MZ$4="да",$C88,1)</f>
        <v>0</v>
      </c>
      <c r="NA88" s="126">
        <f>'Тест ответы'!MY89*'Показатели'!$F$508*IF(NA$4="да",$C88,1)</f>
        <v>0</v>
      </c>
      <c r="NB88" s="126">
        <f>'Тест ответы'!MZ89*'Показатели'!$F$509*IF(NB$4="да",$C88,1)</f>
        <v>0</v>
      </c>
      <c r="NC88" s="126">
        <f>'Тест ответы'!NA89*'Показатели'!$F$510*IF(NC$4="да",$C88,1)</f>
        <v>0</v>
      </c>
      <c r="ND88" s="126">
        <f>'Тест ответы'!NB89*'Показатели'!$F$511*IF(ND$4="да",$C88,1)</f>
        <v>0</v>
      </c>
      <c r="NE88" s="126">
        <f>'Тест ответы'!NC89*'Показатели'!$F$512*IF(NE$4="да",$C88,1)</f>
        <v>0</v>
      </c>
      <c r="NF88" s="126">
        <f>'Тест ответы'!ND89*'Показатели'!$F$513*IF(NF$4="да",$C88,1)</f>
        <v>0</v>
      </c>
      <c r="NG88" s="126">
        <f>'Тест ответы'!NE89*'Показатели'!$F$514*IF(NG$4="да",$C88,1)</f>
        <v>0</v>
      </c>
      <c r="NH88" s="126">
        <f>'Тест ответы'!NF89*'Показатели'!$F$515*IF(NH$4="да",$C88,1)</f>
        <v>0</v>
      </c>
      <c r="NI88" s="134">
        <f>'Тест ответы'!NG89*'Показатели'!$F$516*IF($NI$4="да",$C88,1)</f>
        <v>0</v>
      </c>
      <c r="NJ88" s="126">
        <f>'Тест ответы'!NH89*'Показатели'!$F$518*IF(NJ$4="да",$C88,1)</f>
        <v>0</v>
      </c>
      <c r="NK88" s="126">
        <f>'Тест ответы'!NI89*'Показатели'!$F$519*IF(NK$4="да",$C88,1)</f>
        <v>0</v>
      </c>
      <c r="NL88" s="126">
        <f>'Тест ответы'!NJ89*'Показатели'!$F$520*IF(NL$4="да",$C88,1)</f>
        <v>0</v>
      </c>
      <c r="NM88" s="126">
        <f>'Тест ответы'!NK89*'Показатели'!$F$521*IF(NM$4="да",$C88,1)</f>
        <v>0</v>
      </c>
      <c r="NN88" s="126">
        <f>'Тест ответы'!NL89*'Показатели'!$F$522*IF(NN$4="да",$C88,1)</f>
        <v>0</v>
      </c>
      <c r="NO88" s="126">
        <f>'Тест ответы'!NM89*'Показатели'!$F$523*IF(NO$4="да",$C88,1)</f>
        <v>0</v>
      </c>
      <c r="NP88" s="126">
        <f>'Тест ответы'!NN89*'Показатели'!G$524*IF(NP$4="да",$C88,1)</f>
        <v>0</v>
      </c>
      <c r="NQ88" s="126">
        <f>'Тест ответы'!NO89*'Показатели'!H$525*IF(NQ$4="да",$C88,1)</f>
        <v>0</v>
      </c>
      <c r="NR88" s="126">
        <f>'Тест ответы'!NP89*'Показатели'!I$526*IF(NR$4="да",$C88,1)</f>
        <v>0</v>
      </c>
      <c r="NS88" s="126">
        <f>'Тест ответы'!NQ89*'Показатели'!$F$527*IF(NS$4="да",$C88,1)</f>
        <v>0</v>
      </c>
      <c r="NT88" s="126">
        <f>'Тест ответы'!NR89*'Показатели'!$F$528*IF(NT$4="да",$C88,1)</f>
        <v>0</v>
      </c>
      <c r="NU88" s="126">
        <f>'Тест ответы'!NS89*'Показатели'!$F$529*IF(NU$4="да",$C88,1)</f>
        <v>0</v>
      </c>
      <c r="NV88" s="135">
        <f>'Тест ответы'!NT89*'Показатели'!$F$530*IF(NV$4="да",$C88,1)</f>
        <v>0</v>
      </c>
      <c r="NW88" s="126">
        <f>'Тест ответы'!NU89*'Показатели'!$F$533*IF($NW$4="да",$C88,1)</f>
        <v>0</v>
      </c>
      <c r="NX88" s="126">
        <f>'Тест ответы'!NV89*'Показатели'!$F$534*IF($NX$4="да",$C88,1)</f>
        <v>0</v>
      </c>
      <c r="NY88" s="127">
        <f>'Тест ответы'!NW89*'Показатели'!$F$536*IF($NY$4="да",$C88,1)</f>
        <v>0</v>
      </c>
      <c r="NZ88" s="126">
        <f>'Тест ответы'!NX89*'Показатели'!$F$537*IF($NZ$4="да",$C88,1)</f>
        <v>0</v>
      </c>
      <c r="OA88" s="127">
        <f>'Тест ответы'!NY89*'Показатели'!$F$539*IF(OA$4="да",$C88,1)</f>
        <v>0</v>
      </c>
      <c r="OB88" s="126">
        <f>'Тест ответы'!NZ89*'Показатели'!$F$540*IF(OB$4="да",$C88,1)</f>
        <v>0</v>
      </c>
      <c r="OC88" s="126">
        <f>'Тест ответы'!OA89*'Показатели'!$F$541*IF(OC$4="да",$C88,1)</f>
        <v>0</v>
      </c>
      <c r="OD88" s="126">
        <f>'Тест ответы'!OB89*'Показатели'!$F$542*IF(OD$4="да",$C88,1)</f>
        <v>0</v>
      </c>
      <c r="OE88" s="126">
        <f>'Тест ответы'!OC89*'Показатели'!$F$543*IF(OE$4="да",$C88,1)</f>
        <v>0</v>
      </c>
      <c r="OF88" s="126">
        <f>'Тест ответы'!OD89*'Показатели'!$F$544*IF(OF$4="да",$C88,1)</f>
        <v>0</v>
      </c>
      <c r="OG88" s="127">
        <f>'Тест ответы'!OE89*'Показатели'!$F$546*IF(OG$4="да",$C88,1)</f>
        <v>0</v>
      </c>
      <c r="OH88" s="126">
        <f>'Тест ответы'!OF89*'Показатели'!$F$547*IF(OH$4="да",$C88,1)</f>
        <v>0</v>
      </c>
      <c r="OI88" s="126">
        <f>'Тест ответы'!OG89*'Показатели'!$F$548*IF(OI$4="да",$C88,1)</f>
        <v>0</v>
      </c>
      <c r="OJ88" s="126">
        <f>'Тест ответы'!OH89*'Показатели'!$F$549*IF(OJ$4="да",$C88,1)</f>
        <v>0</v>
      </c>
      <c r="OK88" s="126">
        <f>'Тест ответы'!OI89*'Показатели'!$F$550*IF(OK$4="да",$C88,1)</f>
        <v>0</v>
      </c>
      <c r="OL88" s="126">
        <f>'Тест ответы'!OJ89*'Показатели'!$F$551*IF(OL$4="да",$C88,1)</f>
        <v>0</v>
      </c>
      <c r="OM88" s="137">
        <f>'Тест ответы'!OK89*'Показатели'!$F$554*IF($OM$4="да",$C88,1)</f>
        <v>0</v>
      </c>
      <c r="ON88" s="134">
        <f>'Тест ответы'!OL89*'Показатели'!$F$555*IF($ON$4="да",$C88,1)</f>
        <v>0</v>
      </c>
      <c r="OO88" s="126">
        <f>'Тест ответы'!OM89*'Показатели'!$F$557*IF($OO$4="да",$C88,1)</f>
        <v>0</v>
      </c>
      <c r="OP88" s="135">
        <f>'Тест ответы'!ON89*'Показатели'!$F$558*IF($OP$4="да",$C88,1)</f>
        <v>0</v>
      </c>
      <c r="OQ88" s="127">
        <f>'Тест ответы'!OO89*'Показатели'!$F$564*IF(OQ$4="да",$C88,1)</f>
        <v>0</v>
      </c>
      <c r="OR88" s="126">
        <f>'Тест ответы'!OP89*'Показатели'!$F$565*IF(OR$4="да",$C88,1)</f>
        <v>0</v>
      </c>
      <c r="OS88" s="126">
        <f>'Тест ответы'!OQ89*'Показатели'!$F$566*IF(OS$4="да",$C88,1)</f>
        <v>0</v>
      </c>
      <c r="OT88" s="126">
        <f>'Тест ответы'!OR89*'Показатели'!$F$567*IF(OT$4="да",$C88,1)</f>
        <v>0</v>
      </c>
      <c r="OU88" s="126">
        <f>'Тест ответы'!OS89*'Показатели'!$F$568*IF(OU$4="да",$C88,1)</f>
        <v>0</v>
      </c>
      <c r="OV88" s="126">
        <f>'Тест ответы'!OT89*'Показатели'!$F$569*IF(OV$4="да",$C88,1)</f>
        <v>0</v>
      </c>
      <c r="OW88" s="127">
        <f>'Тест ответы'!OU89*'Показатели'!$F$574*IF(OW$4="да",$C88,1)</f>
        <v>0</v>
      </c>
      <c r="OX88" s="126">
        <f>'Тест ответы'!OV89*'Показатели'!$F$575*IF(OX$4="да",$C88,1)</f>
        <v>0</v>
      </c>
      <c r="OY88" s="126">
        <f>'Тест ответы'!OW89*'Показатели'!$F$576*IF(OY$4="да",$C88,1)</f>
        <v>0</v>
      </c>
      <c r="OZ88" s="126">
        <f>'Тест ответы'!OX89*'Показатели'!$F$577*IF(OZ$4="да",$C88,1)</f>
        <v>0</v>
      </c>
      <c r="PA88" s="126">
        <f>'Тест ответы'!OY89*'Показатели'!$F$578*IF(PA$4="да",$C88,1)</f>
        <v>0</v>
      </c>
      <c r="PB88" s="126">
        <f>'Тест ответы'!OZ89*'Показатели'!$F$579*IF(PB$4="да",$C88,1)</f>
        <v>0</v>
      </c>
      <c r="PC88" s="137">
        <f>'Тест ответы'!PA89*'Показатели'!$F$584*IF($PC$4="да",$C88,1)</f>
        <v>0</v>
      </c>
      <c r="PD88" s="126">
        <f>'Тест ответы'!PB89*'Показатели'!$F$585*IF($PD$4="да",$C88,1)</f>
        <v>0</v>
      </c>
      <c r="PE88" s="126">
        <f>'Тест ответы'!PC89*'Показатели'!$F$587*IF($PE$4="да",$C88,1)</f>
        <v>0</v>
      </c>
      <c r="PF88" s="126">
        <f>'Тест ответы'!PD89*'Показатели'!$F$588*IF($PF$4="да",$C88,1)</f>
        <v>0</v>
      </c>
      <c r="PG88" s="126">
        <f>'Тест ответы'!PE89*'Показатели'!$F$589*IF($PG$4="да",$C88,1)</f>
        <v>0</v>
      </c>
      <c r="PH88" s="126">
        <f>'Тест ответы'!PF89*'Показатели'!$F$590*IF($PH$4="да",$C88,1)</f>
        <v>0</v>
      </c>
      <c r="PI88" s="126">
        <f>'Тест ответы'!PG89*'Показатели'!$F$591*IF($PI$4="да",$C88,1)</f>
        <v>0</v>
      </c>
      <c r="PJ88" s="126">
        <f>'Тест ответы'!PH89*'Показатели'!$F$592*IF($PJ$4="да",$C88,1)</f>
        <v>0</v>
      </c>
      <c r="PK88" s="126">
        <f>'Тест ответы'!PI89*'Показатели'!$F$593*IF($PK$4="да",$C88,1)</f>
        <v>0</v>
      </c>
      <c r="PL88" s="126">
        <f>'Тест ответы'!PJ89*'Показатели'!$F$594*IF($PL$4="да",$C88,1)</f>
        <v>0</v>
      </c>
      <c r="PM88" s="126">
        <f>'Тест ответы'!PK89*'Показатели'!$F$595*IF($PM$4="да",$C88,1)</f>
        <v>0</v>
      </c>
      <c r="PN88" s="126">
        <f>'Тест ответы'!PL89*'Показатели'!$F$596*IF($PN$4="да",$C88,1)</f>
        <v>0</v>
      </c>
      <c r="PO88" s="126">
        <f>'Тест ответы'!PM89*'Показатели'!$F$597*IF($PO$4="да",$C88,1)</f>
        <v>0</v>
      </c>
      <c r="PP88" s="126">
        <f>'Тест ответы'!PN89*'Показатели'!$F$599*IF($PP$4="да",$C88,1)</f>
        <v>0</v>
      </c>
      <c r="PQ88" s="126">
        <f>'Тест ответы'!PO89*'Показатели'!$F$600*IF($PQ$4="да",$C88,1)</f>
        <v>0</v>
      </c>
      <c r="PR88" s="126">
        <f>'Тест ответы'!PP89*'Показатели'!$F$603*IF($PR$4="да",$C88,1)</f>
        <v>0</v>
      </c>
      <c r="PS88" s="126">
        <f>'Тест ответы'!PQ89*'Показатели'!$F$605*IF($PS$4="да",$C88,1)</f>
        <v>0</v>
      </c>
      <c r="PT88" s="126">
        <f>'Тест ответы'!PR89*'Показатели'!$F$606*IF($PT$4="да",$C88,1)</f>
        <v>0</v>
      </c>
      <c r="PU88" s="126">
        <f>'Тест ответы'!PS89*'Показатели'!$F$607*IF($PU$4="да",$C88,1)</f>
        <v>0</v>
      </c>
      <c r="PV88" s="126">
        <f>'Тест ответы'!PT89*'Показатели'!$F$608*IF($PV$4="да",$C88,1)</f>
        <v>0</v>
      </c>
      <c r="PW88" s="126">
        <f>'Тест ответы'!PU89*'Показатели'!$F$609*IF($PW$4="да",$C88,1)</f>
        <v>0</v>
      </c>
      <c r="PX88" s="126">
        <f>'Тест ответы'!PV89*'Показатели'!$F$610*IF($PX$4="да",$C88,1)</f>
        <v>0</v>
      </c>
      <c r="PY88" s="137">
        <f>'Тест ответы'!PW89*'Показатели'!$F$612*IF(PY$4="да",$C88,1)</f>
        <v>0</v>
      </c>
      <c r="PZ88" s="127">
        <f>'Тест ответы'!PX89*'Показатели'!$F$614*IF(PZ$4="да",$C88,1)</f>
        <v>0</v>
      </c>
      <c r="QA88" s="126">
        <f>'Тест ответы'!PY89*'Показатели'!$F$614*IF(QA$4="да",$C88,1)</f>
        <v>0</v>
      </c>
      <c r="QB88" s="126">
        <f>'Тест ответы'!PZ89*'Показатели'!$F$614*IF(QB$4="да",$C88,1)</f>
        <v>0</v>
      </c>
      <c r="QC88" s="126">
        <f>'Тест ответы'!QA89*'Показатели'!$F$614*IF(QC$4="да",$C88,1)</f>
        <v>0</v>
      </c>
      <c r="QD88" s="126">
        <f>'Тест ответы'!QB89*'Показатели'!$F$614*IF(QD$4="да",$C88,1)</f>
        <v>0</v>
      </c>
      <c r="QE88" s="127">
        <f>'Тест ответы'!QC89*'Показатели'!$F$620*IF(QE$4="да",$C88,1)</f>
        <v>0</v>
      </c>
      <c r="QF88" s="126">
        <f>'Тест ответы'!QD89*'Показатели'!$F$620*IF(QF$4="да",$C88,1)</f>
        <v>0</v>
      </c>
      <c r="QG88" s="126">
        <f>'Тест ответы'!QE89*'Показатели'!$F$620*IF(QG$4="да",$C88,1)</f>
        <v>0</v>
      </c>
      <c r="QH88" s="126">
        <f>'Тест ответы'!QF89*'Показатели'!$F$620*IF(QH$4="да",$C88,1)</f>
        <v>0</v>
      </c>
      <c r="QI88" s="126">
        <f>'Тест ответы'!QG89*'Показатели'!$F$620*IF(QI$4="да",$C88,1)</f>
        <v>0</v>
      </c>
      <c r="QJ88" s="138">
        <f>'Тест ответы'!QH89*'Показатели'!$F$620*IF(QJ$4="да",$C88,1)</f>
        <v>0</v>
      </c>
      <c r="QK88" s="122" t="str">
        <f>'Тест ответы'!QI89*#REF!*IF(QK$4="да",$C88,1)</f>
        <v>#REF!</v>
      </c>
      <c r="QL88" s="122">
        <f>'Тест ответы'!QJ89*'Показатели'!$F$628*IF(QL$4="да",$C88,1)</f>
        <v>0</v>
      </c>
      <c r="QM88" s="122">
        <f>'Тест ответы'!QK89*'Показатели'!$F$629*IF(QM$4="да",$C88,1)</f>
        <v>0</v>
      </c>
      <c r="QN88" s="122">
        <f>'Тест ответы'!QL89*'Показатели'!$F$631*IF(QN$4="да",$C88,1)</f>
        <v>0</v>
      </c>
      <c r="QO88" s="122" t="str">
        <f>'Тест ответы'!QM89*#REF!*IF(QO$4="да",$C88,1)</f>
        <v>#REF!</v>
      </c>
      <c r="QP88" s="136">
        <f>'Тест ответы'!QN89*'Показатели'!$F$632*IF(QP$4="да",$C88,1)</f>
        <v>0</v>
      </c>
      <c r="QQ88" s="126">
        <f>'Тест ответы'!QO89*'Показатели'!$F$635*IF(QQ$4="да",$C88,1)</f>
        <v>0</v>
      </c>
      <c r="QR88" s="126">
        <f>'Тест ответы'!QP89*'Показатели'!$F$636*IF(QR$4="да",$C88,1)</f>
        <v>0</v>
      </c>
      <c r="QS88" s="126">
        <f>'Тест ответы'!QQ89*'Показатели'!$F$638*IF(QS$4="да",$C88,1)</f>
        <v>0</v>
      </c>
      <c r="QT88" s="126">
        <f>'Тест ответы'!QR89*'Показатели'!$F$639*IF(QT$4="да",$C88,1)</f>
        <v>0</v>
      </c>
      <c r="QU88" s="126">
        <f>'Тест ответы'!QS89*'Показатели'!$F$640*IF(QU$4="да",$C88,1)</f>
        <v>0</v>
      </c>
      <c r="QV88" s="126">
        <f>'Тест ответы'!QT89*'Показатели'!$F$641*IF(QV$4="да",$C88,1)</f>
        <v>0</v>
      </c>
      <c r="QW88" s="126">
        <f>'Тест ответы'!QU89*'Показатели'!$F$642*IF(QW$4="да",$C88,1)</f>
        <v>0</v>
      </c>
      <c r="QX88" s="135">
        <f>'Тест ответы'!QV89*'Показатели'!$F$643*IF(QX$4="да",$C88,1)</f>
        <v>0</v>
      </c>
      <c r="QY88" s="131"/>
      <c r="QZ88" s="131"/>
      <c r="RA88" s="131"/>
      <c r="RB88" s="131"/>
      <c r="RC88" s="131"/>
      <c r="RD88" s="131"/>
      <c r="RE88" s="131"/>
      <c r="RF88" s="131"/>
      <c r="RG88" s="131"/>
    </row>
    <row r="89">
      <c r="A89" s="117">
        <v>85.0</v>
      </c>
      <c r="B89" s="118" t="str">
        <f>'Тест ответы'!B90</f>
        <v>Ярославская область</v>
      </c>
      <c r="C89" s="139">
        <f>VLOOKUP(B89,'Население'!$B$2:$E$90,4,FALSE)</f>
        <v>10.79522775</v>
      </c>
      <c r="D89" s="120" t="str">
        <f t="shared" si="9"/>
        <v>#REF!</v>
      </c>
      <c r="E89" s="121">
        <f>'Тест ответы'!C90*'Показатели'!$F$3*IF(E$4="да",$C89,1)</f>
        <v>0.0005</v>
      </c>
      <c r="F89" s="121">
        <f>'Тест ответы'!D90*'Показатели'!$F$4*IF(F$4="да",$C89,1)</f>
        <v>0</v>
      </c>
      <c r="G89" s="121">
        <f>'Тест ответы'!E90*'Показатели'!$F$5*IF($G$4="да",C89,1)</f>
        <v>0</v>
      </c>
      <c r="H89" s="121">
        <f>'Тест ответы'!F90*'Показатели'!$F$6*IF($H$4="да",C89,1)</f>
        <v>0</v>
      </c>
      <c r="I89" s="121">
        <f>'Тест ответы'!G90*'Показатели'!$F$7*IF(I$4="да",D89,1)</f>
        <v>0</v>
      </c>
      <c r="J89" s="121">
        <f>'Тест ответы'!H90*'Показатели'!$F$8*IF($J$4="да",C89,1)</f>
        <v>0</v>
      </c>
      <c r="K89" s="121">
        <f>'Тест ответы'!I90*'Показатели'!$F$9*IF(K$4="да",D89,1)</f>
        <v>0</v>
      </c>
      <c r="L89" s="121">
        <f>'Тест ответы'!J90*'Показатели'!$F$10*IF(L$4="да",$C89,1)</f>
        <v>0</v>
      </c>
      <c r="M89" s="121">
        <f>'Тест ответы'!K90*'Показатели'!$F$11*IF(M$4="да",$C89,1)</f>
        <v>0</v>
      </c>
      <c r="N89" s="122">
        <f>'Тест ответы'!L90*'Показатели'!$F$12*IF(N$4="да",$C89,1)</f>
        <v>0</v>
      </c>
      <c r="O89" s="123">
        <f>'Тест ответы'!M90*'Показатели'!$F$14*IF(O$4="да",$C89,1)</f>
        <v>0</v>
      </c>
      <c r="P89" s="124">
        <f>'Тест ответы'!N90*'Показатели'!$F$15*IF(P$4="да",$C89,1)</f>
        <v>0</v>
      </c>
      <c r="Q89" s="124">
        <f>'Тест ответы'!O90*'Показатели'!$F$17*IF(Q$4="да",$C89,1)</f>
        <v>0</v>
      </c>
      <c r="R89" s="124">
        <f>'Тест ответы'!P90*'Показатели'!$F$18*IF(R$4="да",$C89,1)</f>
        <v>0</v>
      </c>
      <c r="S89" s="123">
        <f>'Тест ответы'!Q90*'Показатели'!$F$20*IF(S$4="да",$C89,1)</f>
        <v>0</v>
      </c>
      <c r="T89" s="121">
        <f>'Тест ответы'!R90*'Показатели'!$F$21*IF(T$4="да",$C89,1)</f>
        <v>0</v>
      </c>
      <c r="U89" s="121">
        <f>'Тест ответы'!S90*'Показатели'!$F$24*IF(U$4="да",$C89,1)</f>
        <v>0</v>
      </c>
      <c r="V89" s="121">
        <f>'Тест ответы'!T90*'Показатели'!$F$25*IF(V$4="да",$C89,1)</f>
        <v>0</v>
      </c>
      <c r="W89" s="121">
        <f>'Тест ответы'!U90*'Показатели'!$F$26*IF(W$4="да",$C89,1)</f>
        <v>0</v>
      </c>
      <c r="X89" s="121">
        <f>'Тест ответы'!V90*'Показатели'!$F$28*IF(X$4="да",$C89,1)</f>
        <v>0</v>
      </c>
      <c r="Y89" s="121">
        <f>'Тест ответы'!W90*'Показатели'!$F$29*IF(Y$4="да",$C89,1)</f>
        <v>0</v>
      </c>
      <c r="Z89" s="125">
        <f>'Тест ответы'!X90*'Показатели'!$F$33*IF(Z$4="да",$C89,1)</f>
        <v>0</v>
      </c>
      <c r="AA89" s="126">
        <f>'Тест ответы'!Y90*'Показатели'!$F$34*IF(AA$4="да",$C89,1)</f>
        <v>0</v>
      </c>
      <c r="AB89" s="126">
        <f>'Тест ответы'!Z90*'Показатели'!$F$35*IF(AB$4="да",$C89,1)</f>
        <v>0</v>
      </c>
      <c r="AC89" s="126">
        <f>'Тест ответы'!AA90*'Показатели'!$F$36*IF(AC$4="да",$C89,1)</f>
        <v>0</v>
      </c>
      <c r="AD89" s="126">
        <f>'Тест ответы'!AB90*'Показатели'!$F$37*IF(AD$4="да",$C89,1)</f>
        <v>0</v>
      </c>
      <c r="AE89" s="126">
        <f>'Тест ответы'!AC90*'Показатели'!$F$38*IF(AE$4="да",$C89,1)</f>
        <v>0</v>
      </c>
      <c r="AF89" s="126">
        <f>'Тест ответы'!AD90*'Показатели'!$F$39*IF(AF$4="да",$C89,1)</f>
        <v>0</v>
      </c>
      <c r="AG89" s="126">
        <f>'Тест ответы'!AE90*'Показатели'!$F$40*IF(AG$4="да",$C89,1)</f>
        <v>0</v>
      </c>
      <c r="AH89" s="126">
        <f>'Тест ответы'!AF90*'Показатели'!$F$41*IF(AH$4="да",$C89,1)</f>
        <v>0</v>
      </c>
      <c r="AI89" s="127">
        <f>'Тест ответы'!AG90*'Показатели'!$F$43*IF(AI$4="да",$C89,1)</f>
        <v>0</v>
      </c>
      <c r="AJ89" s="126">
        <f>'Тест ответы'!AH90*'Показатели'!$F$44*IF(AJ$4="да",$C89,1)</f>
        <v>0</v>
      </c>
      <c r="AK89" s="126">
        <f>'Тест ответы'!AI90*'Показатели'!$F$45*IF(AK$4="да",$C89,1)</f>
        <v>0</v>
      </c>
      <c r="AL89" s="126">
        <f>'Тест ответы'!AJ90*'Показатели'!$F$46*IF(AL$4="да",$C89,1)</f>
        <v>0</v>
      </c>
      <c r="AM89" s="126">
        <f>'Тест ответы'!AK90*'Показатели'!$F$47*IF(AM$4="да",$C89,1)</f>
        <v>0</v>
      </c>
      <c r="AN89" s="126">
        <f>'Тест ответы'!AL90*'Показатели'!$F$48*IF(AN$4="да",$C89,1)</f>
        <v>0</v>
      </c>
      <c r="AO89" s="126">
        <f>'Тест ответы'!AM90*'Показатели'!$F$49*IF(AO$4="да",$C89,1)</f>
        <v>0</v>
      </c>
      <c r="AP89" s="126">
        <f>'Тест ответы'!AN90*'Показатели'!$F$50*IF(AP$4="да",$C89,1)</f>
        <v>0</v>
      </c>
      <c r="AQ89" s="126">
        <f>'Тест ответы'!AO90*'Показатели'!$F$51*IF(AQ$4="да",$C89,1)</f>
        <v>0</v>
      </c>
      <c r="AR89" s="123">
        <f>'Тест ответы'!AP90*'Показатели'!$F$53*IF($AR$4="да",$C89,1)</f>
        <v>0</v>
      </c>
      <c r="AS89" s="128">
        <f>'Тест ответы'!AQ90*'Показатели'!$F$54*IF($AS$4="да",$C89,1)</f>
        <v>0</v>
      </c>
      <c r="AT89" s="127">
        <f>'Тест ответы'!AR90*'Показатели'!$F$56*IF(AT$4="да",$C89,1)</f>
        <v>0</v>
      </c>
      <c r="AU89" s="126">
        <f>'Тест ответы'!AS90*'Показатели'!$F$57*IF(AU$4="да",$C89,1)</f>
        <v>0</v>
      </c>
      <c r="AV89" s="126">
        <f>'Тест ответы'!AT90*'Показатели'!$F$58*IF(AV$4="да",$C89,1)</f>
        <v>0</v>
      </c>
      <c r="AW89" s="126">
        <f>'Тест ответы'!AU90*'Показатели'!$F$59*IF(AW$4="да",$C89,1)</f>
        <v>0</v>
      </c>
      <c r="AX89" s="126">
        <f>'Тест ответы'!AV90*'Показатели'!$F$60*IF(AX$4="да",$C89,1)</f>
        <v>0</v>
      </c>
      <c r="AY89" s="126">
        <f>'Тест ответы'!AW90*'Показатели'!$F$61*IF(AY$4="да",$C89,1)</f>
        <v>0</v>
      </c>
      <c r="AZ89" s="129">
        <f>'Тест ответы'!AX90*'Показатели'!$F$64*IF($AZ$4="да",$C89,1)</f>
        <v>0</v>
      </c>
      <c r="BA89" s="121">
        <f>'Тест ответы'!AY90*'Показатели'!$F$65*IF($BA$4="да",$C89,1)</f>
        <v>0</v>
      </c>
      <c r="BB89" s="121">
        <f>'Тест ответы'!AZ90*'Показатели'!$F$66*IF($BA$4="да",$C89,1)</f>
        <v>0</v>
      </c>
      <c r="BC89" s="121">
        <f>'Тест ответы'!BA90*'Показатели'!$F$67*IF($BC$4="да",$C89,1)</f>
        <v>0</v>
      </c>
      <c r="BD89" s="121">
        <f>'Тест ответы'!BB90*'Показатели'!$F$68*IF($BD$4="да",$C89,1)</f>
        <v>0</v>
      </c>
      <c r="BE89" s="121">
        <f>'Тест ответы'!BC90*'Показатели'!$F$69*IF($BE$4="да",$C89,1)</f>
        <v>0</v>
      </c>
      <c r="BF89" s="121">
        <f>'Тест ответы'!BD90*'Показатели'!$F$70*IF($BF$4="да",$C89,1)</f>
        <v>0</v>
      </c>
      <c r="BG89" s="121">
        <f>'Тест ответы'!BE90*'Показатели'!$F$71*IF($BG$4="да",$C89,1)</f>
        <v>0</v>
      </c>
      <c r="BH89" s="128">
        <f>'Тест ответы'!BF90*'Показатели'!$F$72*IF($BH$4="да",$C89,1)</f>
        <v>0</v>
      </c>
      <c r="BI89" s="121">
        <f>'Тест ответы'!BG90*'Показатели'!$F$75*IF($BI$4="да",$C89,1)</f>
        <v>0</v>
      </c>
      <c r="BJ89" s="121">
        <f>'Тест ответы'!BH90*'Показатели'!$F$76*IF($BJ$4="да",$C89,1)</f>
        <v>0</v>
      </c>
      <c r="BK89" s="121">
        <f>'Тест ответы'!BI90*'Показатели'!$F$77*IF($BK$4="да",$C89,1)</f>
        <v>0</v>
      </c>
      <c r="BL89" s="121">
        <f>'Тест ответы'!BJ90*'Показатели'!$F$78*IF($BL$4="да",$C89,1)</f>
        <v>0</v>
      </c>
      <c r="BM89" s="121">
        <f>'Тест ответы'!BK90*'Показатели'!$F$79*IF($BM$4="да",$C89,1)</f>
        <v>0</v>
      </c>
      <c r="BN89" s="121">
        <f>'Тест ответы'!BL90*'Показатели'!$F$80*IF($BN$4="да",$C89,1)</f>
        <v>0</v>
      </c>
      <c r="BO89" s="128">
        <f>'Тест ответы'!BM90*'Показатели'!$F$81*IF($BO$4="да",$C89,1)</f>
        <v>0</v>
      </c>
      <c r="BP89" s="121">
        <f>'Тест ответы'!BN90*'Показатели'!$F$86*IF(BP$4="да",$C89,1)</f>
        <v>0</v>
      </c>
      <c r="BQ89" s="121">
        <f>'Тест ответы'!BO90*'Показатели'!$F$87*IF(BQ$4="да",$C89,1)</f>
        <v>0</v>
      </c>
      <c r="BR89" s="121">
        <f>'Тест ответы'!BP90*'Показатели'!$F$88*IF(BR$4="да",$C89,1)</f>
        <v>0</v>
      </c>
      <c r="BS89" s="121">
        <f>'Тест ответы'!BQ90*'Показатели'!$F$89*IF($BS$4="да",$C89,1)</f>
        <v>0</v>
      </c>
      <c r="BT89" s="121">
        <f>'Тест ответы'!BR90*'Показатели'!$F$90*IF($BT$4="да",$C89,1)</f>
        <v>0</v>
      </c>
      <c r="BU89" s="121">
        <f>'Тест ответы'!BS90*'Показатели'!$F$91*IF($BU$4="да",$C89,1)</f>
        <v>0</v>
      </c>
      <c r="BV89" s="121">
        <f>'Тест ответы'!BT90*'Показатели'!$F$92*IF($BV$4="да",$C89,1)</f>
        <v>0</v>
      </c>
      <c r="BW89" s="121">
        <f>'Тест ответы'!BU90*'Показатели'!$F$93*IF($BW$4="да",$C89,1)</f>
        <v>0</v>
      </c>
      <c r="BX89" s="121">
        <f>'Тест ответы'!BV90*'Показатели'!$F$94*IF($BX$4="да",$C89,1)</f>
        <v>0</v>
      </c>
      <c r="BY89" s="121">
        <f>'Тест ответы'!BW90*'Показатели'!$F$95*IF($BY$4="да",$C89,1)</f>
        <v>0</v>
      </c>
      <c r="BZ89" s="121">
        <f>'Тест ответы'!BX90*'Показатели'!$F$96*IF($BZ$4="да",$C89,1)</f>
        <v>0</v>
      </c>
      <c r="CA89" s="121">
        <f>'Тест ответы'!BY90*'Показатели'!$F$97*IF($CA$4="да",$C89,1)</f>
        <v>0</v>
      </c>
      <c r="CB89" s="121">
        <f>'Тест ответы'!BZ90*'Показатели'!$F$99*IF($CB$4="да",$C89,1)</f>
        <v>0</v>
      </c>
      <c r="CC89" s="121">
        <f>'Тест ответы'!CA90*'Показатели'!$F$100*IF($CC$4="да",$C89,1)</f>
        <v>0</v>
      </c>
      <c r="CD89" s="121">
        <f>'Тест ответы'!CB90*'Показатели'!$F$101*IF($CD$4="да",$C89,1)</f>
        <v>0</v>
      </c>
      <c r="CE89" s="121">
        <f>'Тест ответы'!CC90*'Показатели'!$F$102*IF($CE$4="да",$C89,1)</f>
        <v>0</v>
      </c>
      <c r="CF89" s="121">
        <f>'Тест ответы'!CD90*'Показатели'!$F$103*IF($CF$4="да",$C89,1)</f>
        <v>0</v>
      </c>
      <c r="CG89" s="121">
        <f>'Тест ответы'!CE90*'Показатели'!$F$104*IF($CG$4="да",$C89,1)</f>
        <v>0</v>
      </c>
      <c r="CH89" s="121">
        <f>'Тест ответы'!CF90*'Показатели'!$F$105*IF($CH$4="да",$C89,1)</f>
        <v>0</v>
      </c>
      <c r="CI89" s="121">
        <f>'Тест ответы'!CG90*'Показатели'!$F$106*IF($CI$4="да",$C89,1)</f>
        <v>0</v>
      </c>
      <c r="CJ89" s="121">
        <f>'Тест ответы'!CH90*'Показатели'!$F$107*IF($CJ$4="да",$C89,1)</f>
        <v>0</v>
      </c>
      <c r="CK89" s="121">
        <f>'Тест ответы'!CI90*'Показатели'!$F$108*IF($CK$4="да",$C89,1)</f>
        <v>0</v>
      </c>
      <c r="CL89" s="121">
        <f>'Тест ответы'!CJ90*'Показатели'!$F$109*IF($CL$4="да",$C89,1)</f>
        <v>0</v>
      </c>
      <c r="CM89" s="121">
        <f>'Тест ответы'!CK90*'Показатели'!$F$110*IF($CM$4="да",$C89,1)</f>
        <v>0</v>
      </c>
      <c r="CN89" s="121">
        <f>'Тест ответы'!CL90*'Показатели'!$F$111*IF($CN$4="да",$C89,1)</f>
        <v>0</v>
      </c>
      <c r="CO89" s="121">
        <f>'Тест ответы'!CM90*'Показатели'!$F$112*IF($CO$4="да",$C89,1)</f>
        <v>0</v>
      </c>
      <c r="CP89" s="128">
        <f>'Тест ответы'!CN90*'Показатели'!$F$113*IF($CP$4="да",$C89,1)</f>
        <v>0</v>
      </c>
      <c r="CQ89" s="121">
        <f>'Тест ответы'!CO90*'Показатели'!$F$118*IF(CQ$4="да",$C89,1)</f>
        <v>0</v>
      </c>
      <c r="CR89" s="121">
        <f>'Тест ответы'!CP90*'Показатели'!$F$119*IF(CR$4="да",$C89,1)</f>
        <v>0</v>
      </c>
      <c r="CS89" s="121">
        <f>'Тест ответы'!CQ90*'Показатели'!$F$120*IF(CS$4="да",$C89,1)</f>
        <v>0</v>
      </c>
      <c r="CT89" s="121">
        <f>'Тест ответы'!CR90*'Показатели'!$F$121*IF($CT$4="да",$C89,1)</f>
        <v>0</v>
      </c>
      <c r="CU89" s="121">
        <f>'Тест ответы'!CS90*'Показатели'!$F$122*IF($CU$4="да",$C89,1)</f>
        <v>0</v>
      </c>
      <c r="CV89" s="121">
        <f>'Тест ответы'!CT90*'Показатели'!$F$123*IF($CV$4="да",$C89,1)</f>
        <v>0</v>
      </c>
      <c r="CW89" s="121">
        <f>'Тест ответы'!CU90*'Показатели'!$F$124*IF($CW$4="да",$C89,1)</f>
        <v>0</v>
      </c>
      <c r="CX89" s="121">
        <f>'Тест ответы'!CV90*'Показатели'!$F$125*IF($CX$4="да",$C89,1)</f>
        <v>0</v>
      </c>
      <c r="CY89" s="121">
        <f>'Тест ответы'!CW90*'Показатели'!$F$126*IF($CY$4="да",$C89,1)</f>
        <v>0</v>
      </c>
      <c r="CZ89" s="121">
        <f>'Тест ответы'!CX90*'Показатели'!$F$127*IF($CZ$4="да",$C89,1)</f>
        <v>0</v>
      </c>
      <c r="DA89" s="121">
        <f>'Тест ответы'!CY90*'Показатели'!$F$128*IF($DA$4="да",$C89,1)</f>
        <v>0</v>
      </c>
      <c r="DB89" s="121">
        <f>'Тест ответы'!CZ90*'Показатели'!$F$129*IF($DB$4="да",$C89,1)</f>
        <v>0</v>
      </c>
      <c r="DC89" s="121">
        <f>'Тест ответы'!DA90*'Показатели'!$F$131*IF($DC$4="да",$C89,1)</f>
        <v>0</v>
      </c>
      <c r="DD89" s="121">
        <f>'Тест ответы'!DB90*'Показатели'!$F$132*IF($DD$4="да",$C89,1)</f>
        <v>0</v>
      </c>
      <c r="DE89" s="121">
        <f>'Тест ответы'!DC90*'Показатели'!$F$133*IF($DE$4="да",$C89,1)</f>
        <v>0</v>
      </c>
      <c r="DF89" s="121">
        <f>'Тест ответы'!DD90*'Показатели'!$F$134*IF($DF$4="да",$C89,1)</f>
        <v>0</v>
      </c>
      <c r="DG89" s="121">
        <f>'Тест ответы'!DE90*'Показатели'!$F$135*IF($DG$4="да",$C89,1)</f>
        <v>0</v>
      </c>
      <c r="DH89" s="121">
        <f>'Тест ответы'!DF90*'Показатели'!$F$136*IF($DH88="да",$C89,1)</f>
        <v>0</v>
      </c>
      <c r="DI89" s="121">
        <f>'Тест ответы'!DG90*'Показатели'!$F$137*IF($DI$4="да",$C89,1)</f>
        <v>0</v>
      </c>
      <c r="DJ89" s="121">
        <f>'Тест ответы'!DH90*'Показатели'!$F$138*IF($DJ$4="да",$C89,1)</f>
        <v>0</v>
      </c>
      <c r="DK89" s="122">
        <f>'Тест ответы'!DH90*'Показатели'!$F$139*IF($DK$4="да",$C89,1)</f>
        <v>0</v>
      </c>
      <c r="DL89" s="130" t="str">
        <f>'Тест ответы'!DJ90*#REF!*IF($DL$4="да",$C89,1)</f>
        <v>#REF!</v>
      </c>
      <c r="DM89" s="122" t="str">
        <f>'Тест ответы'!DF90*#REF!*IF(DM$4="да",$C89,1)</f>
        <v>#REF!</v>
      </c>
      <c r="DN89" s="122" t="str">
        <f>'Тест ответы'!DL90*#REF!*IF($DN$4="да",$C89,1)</f>
        <v>#REF!</v>
      </c>
      <c r="DO89" s="131" t="str">
        <f>'Тест ответы'!DM90*#REF!*IF($DO$4="да",$C89,1)</f>
        <v>#REF!</v>
      </c>
      <c r="DP89" s="122">
        <f>'Тест ответы'!DN90*'Показатели'!$F$141*IF($DP$4="да",$C89,1)</f>
        <v>0</v>
      </c>
      <c r="DQ89" s="122">
        <f>'Тест ответы'!DO90*'Показатели'!$F$142*IF(DQ$4="да",$C89,1)</f>
        <v>0</v>
      </c>
      <c r="DR89" s="132">
        <f>'Тест ответы'!DP90*'Показатели'!$F$144*$C89</f>
        <v>0</v>
      </c>
      <c r="DS89" s="122">
        <f>'Тест ответы'!DQ90*'Показатели'!$F$151*$C89</f>
        <v>0</v>
      </c>
      <c r="DT89" s="122">
        <f>'Тест ответы'!DR90*'Показатели'!$F$154*$C89</f>
        <v>0</v>
      </c>
      <c r="DU89" s="122">
        <f>'Тест ответы'!DS90*'Показатели'!$F$157*$C89</f>
        <v>0</v>
      </c>
      <c r="DV89" s="122">
        <f>'Тест ответы'!DT90*'Показатели'!$F$163*$C89</f>
        <v>0</v>
      </c>
      <c r="DW89" s="122">
        <f>'Тест ответы'!DU90*'Показатели'!$F$166*$C89</f>
        <v>0</v>
      </c>
      <c r="DX89" s="133">
        <f>'Тест ответы'!DV90*'Показатели'!$F$169*$C89</f>
        <v>0</v>
      </c>
      <c r="DY89" s="126">
        <f>'Тест ответы'!DW90*'Показатели'!$F$171*IF($DY$4="да",$C89,1)</f>
        <v>0</v>
      </c>
      <c r="DZ89" s="126">
        <f>'Тест ответы'!DX90*'Показатели'!$F$172*IF($DZ$4="да",$C89,1)</f>
        <v>0</v>
      </c>
      <c r="EA89" s="126">
        <f>'Тест ответы'!DY90*'Показатели'!$F$173*IF($EA$4="да",$C89,1)</f>
        <v>0</v>
      </c>
      <c r="EB89" s="126">
        <f>'Тест ответы'!DZ90*'Показатели'!$F$174*IF($EB$4="да",$C89,1)</f>
        <v>0</v>
      </c>
      <c r="EC89" s="126">
        <f>'Тест ответы'!EA90*'Показатели'!$F$175*IF($EC$4="да",$C89,1)</f>
        <v>0</v>
      </c>
      <c r="ED89" s="126">
        <f>'Тест ответы'!EB90*'Показатели'!$F$176*IF($ED$4="да",$C89,1)</f>
        <v>0</v>
      </c>
      <c r="EE89" s="126">
        <f>'Тест ответы'!EC90*'Показатели'!$F$177*IF($EE$4="да",$C89,1)</f>
        <v>0</v>
      </c>
      <c r="EF89" s="126">
        <f>'Тест ответы'!ED90*'Показатели'!$F$178*IF($EF$4="да",$C89,1)</f>
        <v>0</v>
      </c>
      <c r="EG89" s="126">
        <f>'Тест ответы'!EE90*'Показатели'!$F$179*IF($EG$4="да",$C89,1)</f>
        <v>0</v>
      </c>
      <c r="EH89" s="126">
        <f>'Тест ответы'!EF90*'Показатели'!$F$180*IF($EH$4="да",$C89,1)</f>
        <v>0</v>
      </c>
      <c r="EI89" s="126">
        <f>'Тест ответы'!EG90*'Показатели'!$F$181*IF($EI$4="да",$C89,1)</f>
        <v>0</v>
      </c>
      <c r="EJ89" s="126">
        <f>'Тест ответы'!EH90*'Показатели'!$F$182*IF($EJ$4="да",$C89,1)</f>
        <v>0</v>
      </c>
      <c r="EK89" s="126">
        <f>'Тест ответы'!EI90*'Показатели'!$F$183*IF($EK$4="да",$C89,1)</f>
        <v>0</v>
      </c>
      <c r="EL89" s="126">
        <f>'Тест ответы'!EJ90*'Показатели'!$F$184*IF($EL$4="да",$C89,1)</f>
        <v>0</v>
      </c>
      <c r="EM89" s="126">
        <f>'Тест ответы'!EK90*'Показатели'!$F$185*IF($EM$4="да",$C89,1)</f>
        <v>0</v>
      </c>
      <c r="EN89" s="126">
        <f>'Тест ответы'!EL90*'Показатели'!$F$186*IF($EN$4="да",$C89,1)</f>
        <v>0</v>
      </c>
      <c r="EO89" s="126">
        <f>'Тест ответы'!EM90*'Показатели'!$F$187*IF($EO$4="да",$C89,1)</f>
        <v>0</v>
      </c>
      <c r="EP89" s="126">
        <f>'Тест ответы'!EN90*'Показатели'!$F$188*IF($EP$4="да",$C89,1)</f>
        <v>0</v>
      </c>
      <c r="EQ89" s="126">
        <f>'Тест ответы'!EO90*'Показатели'!$F$189*IF($EQ$4="да",$C89,1)</f>
        <v>0</v>
      </c>
      <c r="ER89" s="126">
        <f>'Тест ответы'!EP90*'Показатели'!$F$190*IF($ER$4="да",$C89,1)</f>
        <v>0</v>
      </c>
      <c r="ES89" s="134">
        <f>'Тест ответы'!EQ90*'Показатели'!$F$191*IF($ES$4="да",$C89,1)</f>
        <v>0</v>
      </c>
      <c r="ET89" s="126">
        <f>'Тест ответы'!ER90*'Показатели'!$F$193*IF($ET$4="да",$C89,1)</f>
        <v>0</v>
      </c>
      <c r="EU89" s="126">
        <f>'Тест ответы'!ES90*'Показатели'!$F$194*IF($EU$4="да",$C89,1)</f>
        <v>0</v>
      </c>
      <c r="EV89" s="126">
        <f>'Тест ответы'!ET90*'Показатели'!$F$195*IF($EV$4="да",$C89,1)</f>
        <v>0</v>
      </c>
      <c r="EW89" s="126">
        <f>'Тест ответы'!EU90*'Показатели'!$F$196*IF($EW$4="да",$C89,1)</f>
        <v>0</v>
      </c>
      <c r="EX89" s="126">
        <f>'Тест ответы'!EV90*'Показатели'!$F$197*IF($EX$4="да",$C89,1)</f>
        <v>0</v>
      </c>
      <c r="EY89" s="126">
        <f>'Тест ответы'!EW90*'Показатели'!$F$198*IF($EY$4="да",$C89,1)</f>
        <v>0</v>
      </c>
      <c r="EZ89" s="126">
        <f>'Тест ответы'!EX90*'Показатели'!$F$199*IF($EZ$4="да",$C89,1)</f>
        <v>0</v>
      </c>
      <c r="FA89" s="126">
        <f>'Тест ответы'!EY90*'Показатели'!$F$200*IF($FA$4="да",$C89,1)</f>
        <v>0</v>
      </c>
      <c r="FB89" s="126">
        <f>'Тест ответы'!EZ90*'Показатели'!$F$201*IF($FB$4="да",$C89,1)</f>
        <v>0</v>
      </c>
      <c r="FC89" s="126">
        <f>'Тест ответы'!FA90*'Показатели'!$F$202*IF($FC$4="да",$C89,1)</f>
        <v>0</v>
      </c>
      <c r="FD89" s="126">
        <f>'Тест ответы'!FB90*'Показатели'!$F$203*IF($FD$4="да",$C89,1)</f>
        <v>0</v>
      </c>
      <c r="FE89" s="126">
        <f>'Тест ответы'!FC90*'Показатели'!$F$204*IF($FE$4="да",$C89,1)</f>
        <v>0</v>
      </c>
      <c r="FF89" s="126">
        <f>'Тест ответы'!FD90*'Показатели'!$F$205*IF($FF$4="да",$C89,1)</f>
        <v>0</v>
      </c>
      <c r="FG89" s="126">
        <f>'Тест ответы'!FE90*'Показатели'!$F$206*IF($FG$4="да",$C89,1)</f>
        <v>0</v>
      </c>
      <c r="FH89" s="126">
        <f>'Тест ответы'!FF90*'Показатели'!$F$207*IF($FH$4="да",$C89,1)</f>
        <v>0</v>
      </c>
      <c r="FI89" s="126">
        <f>'Тест ответы'!FG90*'Показатели'!$F$208*IF($FI$4="да",$C89,1)</f>
        <v>0</v>
      </c>
      <c r="FJ89" s="126">
        <f>'Тест ответы'!FH90*'Показатели'!$F$209*IF($FJ$4="да",$C89,1)</f>
        <v>0</v>
      </c>
      <c r="FK89" s="135">
        <f>'Тест ответы'!FI90*'Показатели'!$F$210*IF($FK$4="да",$C89,1)</f>
        <v>0</v>
      </c>
      <c r="FL89" s="122">
        <f>'Тест ответы'!FJ90*'Показатели'!$F$214*IF(FL$4="да",$C89,1)</f>
        <v>0</v>
      </c>
      <c r="FM89" s="122">
        <f>'Тест ответы'!FK90*'Показатели'!$F$215*IF(FM$4="да",$C89,1)</f>
        <v>0</v>
      </c>
      <c r="FN89" s="122">
        <f>'Тест ответы'!FL90*'Показатели'!$F$217*IF(FN$4="да",$C89,1)</f>
        <v>0</v>
      </c>
      <c r="FO89" s="122">
        <f>'Тест ответы'!FM90*'Показатели'!$F$218*IF(FO$4="да",$C89,1)</f>
        <v>0</v>
      </c>
      <c r="FP89" s="122">
        <f>'Тест ответы'!FN90*'Показатели'!$F$220*IF(FP$4="да",$C89,1)</f>
        <v>0</v>
      </c>
      <c r="FQ89" s="122">
        <f>'Тест ответы'!FO90*'Показатели'!$F$221*IF(FQ$4="да",$C89,1)</f>
        <v>0</v>
      </c>
      <c r="FR89" s="122">
        <f>'Тест ответы'!FP90*'Показатели'!$F$222*IF(FR$4="да",$C89,1)</f>
        <v>0</v>
      </c>
      <c r="FS89" s="122">
        <f>'Тест ответы'!FQ90*'Показатели'!$F$223*IF(FS$4="да",$C89,1)</f>
        <v>0</v>
      </c>
      <c r="FT89" s="122">
        <f>'Тест ответы'!FR90*'Показатели'!$F$224*IF(FT$4="да",$C89,1)</f>
        <v>0</v>
      </c>
      <c r="FU89" s="122">
        <f>'Тест ответы'!FS90*'Показатели'!$F$225*IF(FU$4="да",$C89,1)</f>
        <v>0</v>
      </c>
      <c r="FV89" s="122">
        <f>'Тест ответы'!FT90*'Показатели'!$F$227*IF(FV$4="да",$C89,1)</f>
        <v>0</v>
      </c>
      <c r="FW89" s="122">
        <f>'Тест ответы'!FU90*'Показатели'!$F$228*IF(FW$4="да",$C89,1)</f>
        <v>0</v>
      </c>
      <c r="FX89" s="122">
        <f>'Тест ответы'!FV90*'Показатели'!$F$229*IF(FX$4="да",$C89,1)</f>
        <v>0</v>
      </c>
      <c r="FY89" s="122">
        <f>'Тест ответы'!FW90*'Показатели'!$F$230*IF(FY$4="да",$C89,1)</f>
        <v>0</v>
      </c>
      <c r="FZ89" s="122">
        <f>'Тест ответы'!FX90*'Показатели'!$F$231*IF(FZ$4="да",$C89,1)</f>
        <v>0</v>
      </c>
      <c r="GA89" s="122">
        <f>'Тест ответы'!FY90*'Показатели'!$F$232*IF(GA$4="да",$C89,1)</f>
        <v>0</v>
      </c>
      <c r="GB89" s="132">
        <f>'Тест ответы'!FZ90*'Показатели'!$F$235*IF($GB$4="да",$C89,1)</f>
        <v>0</v>
      </c>
      <c r="GC89" s="122">
        <f>'Тест ответы'!GA90*'Показатели'!$F$236*IF($GC$4="да",$C89,1)</f>
        <v>0</v>
      </c>
      <c r="GD89" s="122">
        <f>'Тест ответы'!GB90*'Показатели'!$F$238*IF($GD$4="да",$C89,1)</f>
        <v>0</v>
      </c>
      <c r="GE89" s="122">
        <f>'Тест ответы'!GC90*'Показатели'!$F$239*IF($GE$4="да",$C89,1)</f>
        <v>0</v>
      </c>
      <c r="GF89" s="122">
        <f>'Тест ответы'!GD90*'Показатели'!$F$241*IF($GF$4="да",$C89,1)</f>
        <v>0</v>
      </c>
      <c r="GG89" s="122">
        <f>'Тест ответы'!GE90*'Показатели'!$F$242*IF($GG$4="да",$C89,1)</f>
        <v>0</v>
      </c>
      <c r="GH89" s="122">
        <f>'Тест ответы'!GF90*'Показатели'!$F$243*IF($GH$4="да",$C89,1)</f>
        <v>0</v>
      </c>
      <c r="GI89" s="122">
        <f>'Тест ответы'!GG90*'Показатели'!$F$244*IF($GI$4="да",$C89,1)</f>
        <v>0</v>
      </c>
      <c r="GJ89" s="122">
        <f>'Тест ответы'!GH90*'Показатели'!$F$245*IF($GJ$4="да",$C89,1)</f>
        <v>0</v>
      </c>
      <c r="GK89" s="122">
        <f>'Тест ответы'!GI90*'Показатели'!$F$246*IF($GK$4="да",$C89,1)</f>
        <v>0</v>
      </c>
      <c r="GL89" s="122">
        <f>'Тест ответы'!GJ90*'Показатели'!$F$248*IF($GL$4="да",$C89,1)</f>
        <v>0</v>
      </c>
      <c r="GM89" s="122">
        <f>'Тест ответы'!GK90*'Показатели'!$F$249*IF($GM$4="да",$C89,1)</f>
        <v>0</v>
      </c>
      <c r="GN89" s="122">
        <f>'Тест ответы'!GL90*'Показатели'!$F$250*IF($GN$4="да",$C89,1)</f>
        <v>0</v>
      </c>
      <c r="GO89" s="122">
        <f>'Тест ответы'!GM90*'Показатели'!$F$251*IF($GO$4="да",$C89,1)</f>
        <v>0</v>
      </c>
      <c r="GP89" s="122">
        <f>'Тест ответы'!GN90*'Показатели'!$F$252*IF($GP$4="да",$C89,1)</f>
        <v>0</v>
      </c>
      <c r="GQ89" s="122">
        <f>'Тест ответы'!GO90*'Показатели'!$F$253*IF($GQ$4="да",$C89,1)</f>
        <v>0</v>
      </c>
      <c r="GR89" s="132">
        <f>'Тест ответы'!GP90*'Показатели'!$F$256*IF($GR$4="да",$C89,1)</f>
        <v>0</v>
      </c>
      <c r="GS89" s="122">
        <f>'Тест ответы'!GQ90*'Показатели'!$F$257*IF($GS$4="да",$C89,1)</f>
        <v>0</v>
      </c>
      <c r="GT89" s="122">
        <f>'Тест ответы'!GR90*'Показатели'!$F$258*IF($GT$4="да",$C89,1)</f>
        <v>0</v>
      </c>
      <c r="GU89" s="122">
        <f>'Тест ответы'!GS90*'Показатели'!$F$260*IF($GU$4="да",$C89,1)</f>
        <v>0</v>
      </c>
      <c r="GV89" s="122">
        <f>'Тест ответы'!GT90*'Показатели'!$F$261*IF($GV$4="да",$C89,1)</f>
        <v>0</v>
      </c>
      <c r="GW89" s="122">
        <f>'Тест ответы'!GU90*'Показатели'!$F$262*IF($GW$4="да",$C89,1)</f>
        <v>0</v>
      </c>
      <c r="GX89" s="122">
        <f>'Тест ответы'!GV90*'Показатели'!$F$264*IF($GX$4="да",$C89,1)</f>
        <v>0</v>
      </c>
      <c r="GY89" s="122">
        <f>'Тест ответы'!GW90*'Показатели'!$F$265*IF($GY$4="да",$C89,1)</f>
        <v>0</v>
      </c>
      <c r="GZ89" s="122">
        <f>'Тест ответы'!GX90*'Показатели'!$F$266*IF($GZ$4="да",$C89,1)</f>
        <v>0</v>
      </c>
      <c r="HA89" s="122">
        <f>'Тест ответы'!GY90*'Показатели'!$F$267*IF($HA$4="да",$C89,1)</f>
        <v>0</v>
      </c>
      <c r="HB89" s="122">
        <f>'Тест ответы'!GZ90*'Показатели'!$F$269*IF($HB$4="да",$C89,1)</f>
        <v>0</v>
      </c>
      <c r="HC89" s="122">
        <f>'Тест ответы'!HA90*'Показатели'!$F$270*IF($HC$4="да",$C89,1)</f>
        <v>0</v>
      </c>
      <c r="HD89" s="122">
        <f>'Тест ответы'!HB90*'Показатели'!$F$271*IF($HD$4="да",$C89,1)</f>
        <v>0</v>
      </c>
      <c r="HE89" s="122">
        <f>'Тест ответы'!HC90*'Показатели'!$F$272*IF($HE$4="да",$C89,1)</f>
        <v>0</v>
      </c>
      <c r="HF89" s="122">
        <f>'Тест ответы'!HD90*'Показатели'!$F$274*IF($HF$4="да",$C89,1)</f>
        <v>0</v>
      </c>
      <c r="HG89" s="122">
        <f>'Тест ответы'!HE90*'Показатели'!$F$275*IF($HG$4="да",$C89,1)</f>
        <v>0</v>
      </c>
      <c r="HH89" s="122">
        <f>'Тест ответы'!HF90*'Показатели'!$F$276*IF($HH$4="да",$C89,1)</f>
        <v>0</v>
      </c>
      <c r="HI89" s="122">
        <f>'Тест ответы'!HG90*'Показатели'!$F$277*IF($HI$4="да",$C89,1)</f>
        <v>0</v>
      </c>
      <c r="HJ89" s="122">
        <f>'Тест ответы'!HH90*'Показатели'!$F$278*IF($HJ$4="да",$C89,1)</f>
        <v>0</v>
      </c>
      <c r="HK89" s="122">
        <f>'Тест ответы'!HI90*'Показатели'!$F$279*IF($HK$4="да",$C89,1)</f>
        <v>0</v>
      </c>
      <c r="HL89" s="122">
        <f>'Тест ответы'!HJ90*'Показатели'!$F$280*IF($HL$4="да",$C89,1)</f>
        <v>0</v>
      </c>
      <c r="HM89" s="122">
        <f>'Тест ответы'!HK90*'Показатели'!$F$281*IF($HM$4="да",$C89,1)</f>
        <v>0</v>
      </c>
      <c r="HN89" s="122">
        <f>'Тест ответы'!HL90*'Показатели'!$F$282*IF($HN$4="да",$C89,1)</f>
        <v>0</v>
      </c>
      <c r="HO89" s="122">
        <f>'Тест ответы'!HM90*'Показатели'!$F$284*IF($HO$4="да",$C89,1)</f>
        <v>0</v>
      </c>
      <c r="HP89" s="122">
        <f>'Тест ответы'!HN90*'Показатели'!$F$285*IF($HP$4="да",$C89,1)</f>
        <v>0</v>
      </c>
      <c r="HQ89" s="122">
        <f>'Тест ответы'!HO90*'Показатели'!$F$286*IF($HQ$4="да",$C89,1)</f>
        <v>0</v>
      </c>
      <c r="HR89" s="122">
        <f>'Тест ответы'!HP90*'Показатели'!$F$287*IF($HR$4="да",$C89,1)</f>
        <v>0</v>
      </c>
      <c r="HS89" s="122">
        <f>'Тест ответы'!HQ90*'Показатели'!$F$288*IF($HS$4="да",$C89,1)</f>
        <v>0</v>
      </c>
      <c r="HT89" s="122">
        <f>'Тест ответы'!HR90*'Показатели'!$F$289*IF(HT$4="да",$C89,1)</f>
        <v>0</v>
      </c>
      <c r="HU89" s="122">
        <f>'Тест ответы'!HS90*'Показатели'!$F$290*IF($HU$4="да",$C89,1)</f>
        <v>0</v>
      </c>
      <c r="HV89" s="122">
        <f>'Тест ответы'!HT90*'Показатели'!$F$291*IF($HV$4="да",$C89,1)</f>
        <v>0</v>
      </c>
      <c r="HW89" s="122">
        <f>'Тест ответы'!HU90*'Показатели'!$F$292*IF($HW$4="да",$C89,1)</f>
        <v>0</v>
      </c>
      <c r="HX89" s="122" t="str">
        <f>'Тест ответы'!HV90*#REF!*C89</f>
        <v>#REF!</v>
      </c>
      <c r="HY89" s="133" t="str">
        <f>'Тест ответы'!HW90*#REF!*C89</f>
        <v>#REF!</v>
      </c>
      <c r="HZ89" s="122">
        <f>'Тест ответы'!HX90*'Показатели'!$F$295*IF(HZ$4="да",$C89,1)</f>
        <v>0</v>
      </c>
      <c r="IA89" s="122">
        <f>'Тест ответы'!HY90*'Показатели'!$F$296*IF(IA$4="да",$C89,1)</f>
        <v>0</v>
      </c>
      <c r="IB89" s="122">
        <f>'Тест ответы'!HZ90*'Показатели'!$F$297*IF(IB$4="да",$C89,1)</f>
        <v>0</v>
      </c>
      <c r="IC89" s="122">
        <f>'Тест ответы'!IA90*'Показатели'!$F$299*IF(IC$4="да",$C89,1)</f>
        <v>0</v>
      </c>
      <c r="ID89" s="122">
        <f>'Тест ответы'!IB90*'Показатели'!$F$300*IF(ID$4="да",$C89,1)</f>
        <v>0</v>
      </c>
      <c r="IE89" s="122">
        <f>'Тест ответы'!IC90*'Показатели'!$F$301*IF(IE$4="да",$C89,1)</f>
        <v>0</v>
      </c>
      <c r="IF89" s="122">
        <f>'Тест ответы'!ID90*'Показатели'!$F$303*IF(IF$4="да",$C89,1)</f>
        <v>0</v>
      </c>
      <c r="IG89" s="122">
        <f>'Тест ответы'!IE90*'Показатели'!$F$304*IF(IG$4="да",$C89,1)</f>
        <v>0</v>
      </c>
      <c r="IH89" s="122">
        <f>'Тест ответы'!IF90*'Показатели'!$F$305*IF(IH$4="да",$C89,1)</f>
        <v>0</v>
      </c>
      <c r="II89" s="122">
        <f>'Тест ответы'!IG90*'Показатели'!$F$307*IF(II$4="да",$C89,1)</f>
        <v>0</v>
      </c>
      <c r="IJ89" s="122">
        <f>'Тест ответы'!IH90*'Показатели'!$F$308*IF(IJ$4="да",$C89,1)</f>
        <v>0</v>
      </c>
      <c r="IK89" s="122">
        <f>'Тест ответы'!II90*'Показатели'!$F$309*IF(IK$4="да",$C89,1)</f>
        <v>0</v>
      </c>
      <c r="IL89" s="122">
        <f>'Тест ответы'!IJ90*'Показатели'!$F$313*IF(IL$4="да",$C89,1)</f>
        <v>0</v>
      </c>
      <c r="IM89" s="122">
        <f>'Тест ответы'!IK90*'Показатели'!$F$314*IF(IM$4="да",$C89,1)</f>
        <v>0</v>
      </c>
      <c r="IN89" s="122">
        <f>'Тест ответы'!IL90*'Показатели'!$F$315*IF(IN$4="да",$C89,1)</f>
        <v>0</v>
      </c>
      <c r="IO89" s="122">
        <f>'Тест ответы'!IM90*'Показатели'!$F$316*IF(IO$4="да",$C89,1)</f>
        <v>0</v>
      </c>
      <c r="IP89" s="122">
        <f>'Тест ответы'!IN90*'Показатели'!$F$317*IF(IP$4="да",$C89,1)</f>
        <v>0</v>
      </c>
      <c r="IQ89" s="122">
        <f>'Тест ответы'!IO90*'Показатели'!$F$318*IF(IQ$4="да",$C89,1)</f>
        <v>0</v>
      </c>
      <c r="IR89" s="122">
        <f>'Тест ответы'!IP90*'Показатели'!$F$320*IF(IR$4="да",$C89,1)</f>
        <v>0</v>
      </c>
      <c r="IS89" s="122">
        <f>'Тест ответы'!IQ90*'Показатели'!$F$321*IF(IS$4="да",$C89,1)</f>
        <v>0</v>
      </c>
      <c r="IT89" s="122">
        <f>'Тест ответы'!IR90*'Показатели'!$F$322*IF(IT$4="да",$C89,1)</f>
        <v>0</v>
      </c>
      <c r="IU89" s="122">
        <f>'Тест ответы'!IS90*'Показатели'!$F$323*IF(IU$4="да",$C89,1)</f>
        <v>0</v>
      </c>
      <c r="IV89" s="122">
        <f>'Тест ответы'!IT90*'Показатели'!$F$324*IF(IV$4="да",$C89,1)</f>
        <v>0</v>
      </c>
      <c r="IW89" s="122">
        <f>'Тест ответы'!IU90*'Показатели'!$F$325*IF(IW$4="да",$C89,1)</f>
        <v>0</v>
      </c>
      <c r="IX89" s="122">
        <f>'Тест ответы'!IV90*'Показатели'!$F$327*IF(IX$4="да",$C89,1)</f>
        <v>0</v>
      </c>
      <c r="IY89" s="122">
        <f>'Тест ответы'!IW90*'Показатели'!$F$328*IF(IY$4="да",$C89,1)</f>
        <v>0</v>
      </c>
      <c r="IZ89" s="132">
        <f>'Тест ответы'!IX90*'Показатели'!$F$331*IF(IZ$4="да",$C89,1)</f>
        <v>0</v>
      </c>
      <c r="JA89" s="122">
        <f>'Тест ответы'!IY90*'Показатели'!$F$332*IF(JA$4="да",$C89,1)</f>
        <v>0</v>
      </c>
      <c r="JB89" s="122">
        <f>'Тест ответы'!IZ90*'Показатели'!$F$333*IF(JB$4="да",$C89,1)</f>
        <v>0</v>
      </c>
      <c r="JC89" s="122">
        <f>'Тест ответы'!JA90*'Показатели'!$F$334*IF(JC$4="да",$C89,1)</f>
        <v>0</v>
      </c>
      <c r="JD89" s="122">
        <f>'Тест ответы'!JB90*'Показатели'!$F$335*IF(JD$4="да",$C89,1)</f>
        <v>0</v>
      </c>
      <c r="JE89" s="122">
        <f>'Тест ответы'!JC90*'Показатели'!$F$336*IF(JE$4="да",$C89,1)</f>
        <v>0</v>
      </c>
      <c r="JF89" s="122">
        <f>'Тест ответы'!JD90*'Показатели'!$F$338*IF(JF$4="да",$C89,1)</f>
        <v>0</v>
      </c>
      <c r="JG89" s="122">
        <f>'Тест ответы'!JE90*'Показатели'!$F$339*IF(JG$4="да",$C89,1)</f>
        <v>0</v>
      </c>
      <c r="JH89" s="122">
        <f>'Тест ответы'!JF90*'Показатели'!$F$341*IF(JH$4="да",$C89,1)</f>
        <v>0</v>
      </c>
      <c r="JI89" s="122">
        <f>'Тест ответы'!JG90*'Показатели'!$F$342*IF(JI$4="да",$C89,1)</f>
        <v>0</v>
      </c>
      <c r="JJ89" s="122">
        <f>'Тест ответы'!JH90*'Показатели'!$F$343*IF(JJ$4="да",$C89,1)</f>
        <v>0</v>
      </c>
      <c r="JK89" s="122">
        <f>'Тест ответы'!JI90*'Показатели'!$F$344*IF(JK$4="да",$C89,1)</f>
        <v>0</v>
      </c>
      <c r="JL89" s="122">
        <f>'Тест ответы'!JJ90*'Показатели'!$F$345*IF(JL$4="да",$C89,1)</f>
        <v>0</v>
      </c>
      <c r="JM89" s="122">
        <f>'Тест ответы'!JK90*'Показатели'!$F$346*IF(JM$4="да",$C89,1)</f>
        <v>0</v>
      </c>
      <c r="JN89" s="122">
        <f>'Тест ответы'!JL90*'Показатели'!$F$347*IF(JN$4="да",$C89,1)</f>
        <v>0</v>
      </c>
      <c r="JO89" s="122">
        <f>'Тест ответы'!JM90*'Показатели'!$F$348*IF(JO$4="да",$C89,1)</f>
        <v>0</v>
      </c>
      <c r="JP89" s="122">
        <f>'Тест ответы'!JN90*'Показатели'!$F$349*IF(JP$4="да",$C89,1)</f>
        <v>0</v>
      </c>
      <c r="JQ89" s="122">
        <f>'Тест ответы'!JO90*'Показатели'!$F$350*IF(JQ$4="да",$C89,1)</f>
        <v>0</v>
      </c>
      <c r="JR89" s="122">
        <f>'Тест ответы'!JP90*'Показатели'!$F$351*IF(JR$4="да",$C89,1)</f>
        <v>0</v>
      </c>
      <c r="JS89" s="122">
        <f>'Тест ответы'!JQ90*'Показатели'!$F$352*IF(JS$4="да",$C89,1)</f>
        <v>0</v>
      </c>
      <c r="JT89" s="122">
        <f>'Тест ответы'!JR90*'Показатели'!$F$353*IF(JT$4="да",$C89,1)</f>
        <v>0</v>
      </c>
      <c r="JU89" s="122">
        <f>'Тест ответы'!JS90*'Показатели'!$F$354*IF(JU$4="да",$C89,1)</f>
        <v>0</v>
      </c>
      <c r="JV89" s="122">
        <f>'Тест ответы'!JT90*'Показатели'!$F$355*IF(JV$4="да",$C89,1)</f>
        <v>0</v>
      </c>
      <c r="JW89" s="122">
        <f>'Тест ответы'!JU90*'Показатели'!$F$356*IF(JW$4="да",$C89,1)</f>
        <v>0</v>
      </c>
      <c r="JX89" s="122">
        <f>'Тест ответы'!JV90*'Показатели'!$F$357*IF(JX$4="да",$C89,1)</f>
        <v>0</v>
      </c>
      <c r="JY89" s="122">
        <f>'Тест ответы'!JW90*'Показатели'!$F$358*IF(JY$4="да",$C89,1)</f>
        <v>0</v>
      </c>
      <c r="JZ89" s="122">
        <f>'Тест ответы'!JX90*'Показатели'!$F$360*IF(JZ$4="да",$C89,1)</f>
        <v>0</v>
      </c>
      <c r="KA89" s="122">
        <f>'Тест ответы'!JY90*'Показатели'!$F$361*IF(KA$4="да",$C89,1)</f>
        <v>0</v>
      </c>
      <c r="KB89" s="122">
        <f>'Тест ответы'!JZ90*'Показатели'!$F$362*IF(KB$4="да",$C89,1)</f>
        <v>0</v>
      </c>
      <c r="KC89" s="122">
        <f>'Тест ответы'!KA90*'Показатели'!$F$363*IF(KC$4="да",$C89,1)</f>
        <v>0</v>
      </c>
      <c r="KD89" s="122">
        <f>'Тест ответы'!KB90*'Показатели'!$F$364*IF(KD$4="да",$C89,1)</f>
        <v>0</v>
      </c>
      <c r="KE89" s="136">
        <f>'Тест ответы'!KC90*'Показатели'!$F$365*IF(KE$4="да",$C89,1)</f>
        <v>0</v>
      </c>
      <c r="KF89" s="122">
        <f>'Тест ответы'!KD90*'Показатели'!$F$380*IF(KF$4="да",A89,1)</f>
        <v>0</v>
      </c>
      <c r="KG89" s="122">
        <f>'Тест ответы'!KE90*'Показатели'!$F$383*IF(KG$4="да",B89,1)</f>
        <v>0</v>
      </c>
      <c r="KH89" s="133">
        <f>'Тест ответы'!KF90*'Показатели'!$F$385*IF(KH$4="да",C89,1)</f>
        <v>0</v>
      </c>
      <c r="KI89" s="122">
        <f>'Тест ответы'!KG90*'Показатели'!$F$387*IF($KI$4="да",C89,1)</f>
        <v>0</v>
      </c>
      <c r="KJ89" s="122">
        <f>'Тест ответы'!KH90*'Показатели'!$F$388*IF($KJ$4="да",C89,1)</f>
        <v>0</v>
      </c>
      <c r="KK89" s="122">
        <f>'Тест ответы'!KI90*'Показатели'!$F$389*IF($KK$4="да",C89,1)</f>
        <v>0</v>
      </c>
      <c r="KL89" s="132">
        <f>'Тест ответы'!KJ90*'Показатели'!$F$391*IF(KL$4="да",C89,1)</f>
        <v>0</v>
      </c>
      <c r="KM89" s="122">
        <f>'Тест ответы'!KK90*'Показатели'!$F$392*IF(KM$4="да",D89,1)</f>
        <v>0</v>
      </c>
      <c r="KN89" s="132">
        <f>'Тест ответы'!KL90*'Показатели'!$F$394*IF($KN$4="да",C89,1)</f>
        <v>0</v>
      </c>
      <c r="KO89" s="133">
        <f>'Тест ответы'!KM90*'Показатели'!$F$395*IF($KO$4="да",C89,1)</f>
        <v>0</v>
      </c>
      <c r="KP89" s="122">
        <f>'Тест ответы'!KN90*'Показатели'!$F$397*IF($KP$4="да",$C89,1)</f>
        <v>0</v>
      </c>
      <c r="KQ89" s="122">
        <f>'Тест ответы'!KO90*'Показатели'!$F$398*IF($KQ$4="да",$C89,1)</f>
        <v>0</v>
      </c>
      <c r="KR89" s="122">
        <f>'Тест ответы'!KP90*'Показатели'!$F$400*IF($KR$4="да",$C89,1)</f>
        <v>0</v>
      </c>
      <c r="KS89" s="133">
        <f>'Тест ответы'!KQ90*'Показатели'!$F$401*IF($KS$4="да",$C89,1)</f>
        <v>0</v>
      </c>
      <c r="KT89" s="122">
        <f>'Тест ответы'!KR90*'Показатели'!$F$403*IF($KT$4="да",$C89,1)</f>
        <v>0</v>
      </c>
      <c r="KU89" s="122">
        <f>'Тест ответы'!KS90*'Показатели'!$F$405*IF($KU$4="да",$C89,1)</f>
        <v>0</v>
      </c>
      <c r="KV89" s="130">
        <f>'Тест ответы'!KT90*'Показатели'!$F$408*IF($KV$4="да",$C89,1)</f>
        <v>0</v>
      </c>
      <c r="KW89" s="122">
        <f>'Тест ответы'!KU90*'Показатели'!$F$409*IF($KW$4="да",$C89,1)</f>
        <v>0</v>
      </c>
      <c r="KX89" s="122">
        <f>'Тест ответы'!KV90*'Показатели'!$F$410*IF($KX$4="да",$C89,1)</f>
        <v>0</v>
      </c>
      <c r="KY89" s="122">
        <f>'Тест ответы'!KW90*'Показатели'!$F$411*IF($KY$4="да",$C89,1)</f>
        <v>0</v>
      </c>
      <c r="KZ89" s="132">
        <f>'Тест ответы'!KX90*'Показатели'!$F$413*IF($KZ$4="да",$C89,1)</f>
        <v>0</v>
      </c>
      <c r="LA89" s="122">
        <f>'Тест ответы'!KY90*'Показатели'!$F$415*IF($LA$4="да",$C89,1)</f>
        <v>0</v>
      </c>
      <c r="LB89" s="122">
        <f>'Тест ответы'!KZ90*'Показатели'!$F$416*IF($LB$4="да",$C89,1)</f>
        <v>0</v>
      </c>
      <c r="LC89" s="122">
        <f>'Тест ответы'!LA90*'Показатели'!$F$417*IF($LC$4="да",$C89,1)</f>
        <v>0</v>
      </c>
      <c r="LD89" s="132">
        <f>'Тест ответы'!LB90*'Показатели'!$F$420*IF($LD$4="да",$C89,1)</f>
        <v>0</v>
      </c>
      <c r="LE89" s="122">
        <f>'Тест ответы'!LC90*'Показатели'!$F$422*IF($LE$4="да",$C89,1)</f>
        <v>0</v>
      </c>
      <c r="LF89" s="122">
        <f>'Тест ответы'!LD90*'Показатели'!$F$423*IF($LF$4="да",$C89,1)</f>
        <v>0</v>
      </c>
      <c r="LG89" s="122">
        <f>'Тест ответы'!LE90*'Показатели'!$F$424*IF($LG$4="да",$C89,1)</f>
        <v>0</v>
      </c>
      <c r="LH89" s="132">
        <f>'Тест ответы'!LF90*'Показатели'!$F$426*IF(LH$4="да",$C89,1)</f>
        <v>0</v>
      </c>
      <c r="LI89" s="122">
        <f>'Тест ответы'!LG90*'Показатели'!$F$427*IF($LI$4="да",$C89,1)</f>
        <v>0</v>
      </c>
      <c r="LJ89" s="122">
        <f>'Тест ответы'!LH90*'Показатели'!$F$428*IF($LJ$4="да",$C89,1)</f>
        <v>0</v>
      </c>
      <c r="LK89" s="122">
        <f>'Тест ответы'!LI90*'Показатели'!$F$429*IF($LK$4="да",$C89,1)</f>
        <v>0</v>
      </c>
      <c r="LL89" s="122">
        <f>'Тест ответы'!LJ90*'Показатели'!$F$430*IF($LI$4="да",$C89,1)</f>
        <v>0</v>
      </c>
      <c r="LM89" s="125">
        <f>'Тест ответы'!LK90*'Показатели'!$F$461*IF(LM$4="да",$C89,1)</f>
        <v>0</v>
      </c>
      <c r="LN89" s="126">
        <f>'Тест ответы'!LL90*'Показатели'!$F$462*IF(LN$4="да",$C89,1)</f>
        <v>0</v>
      </c>
      <c r="LO89" s="126">
        <f>'Тест ответы'!LM90*'Показатели'!$F$463*IF(LO$4="да",$C89,1)</f>
        <v>0</v>
      </c>
      <c r="LP89" s="126">
        <f>'Тест ответы'!LN90*'Показатели'!$F$464*IF(LP$4="да",$C89,1)</f>
        <v>0</v>
      </c>
      <c r="LQ89" s="126">
        <f>'Тест ответы'!LO90*'Показатели'!$F$466*IF(LQ$4="да",$C89,1)</f>
        <v>0</v>
      </c>
      <c r="LR89" s="126">
        <f>'Тест ответы'!LP90*'Показатели'!$F$467*IF(LR$4="да",$C89,1)</f>
        <v>0</v>
      </c>
      <c r="LS89" s="126">
        <f>'Тест ответы'!LQ90*'Показатели'!$F$468*IF(LS$4="да",$C89,1)</f>
        <v>0</v>
      </c>
      <c r="LT89" s="135">
        <f>'Тест ответы'!LR90*'Показатели'!$F$469*IF(LT$4="да",$C89,1)</f>
        <v>0</v>
      </c>
      <c r="LU89" s="122">
        <f>'Тест ответы'!LS90*'Показатели'!$F$472*IF($LU$4="да",$C89,1)</f>
        <v>0</v>
      </c>
      <c r="LV89" s="122">
        <f>'Тест ответы'!LT90*'Показатели'!$F$473*IF($LV$4="да",$C89,1)</f>
        <v>0</v>
      </c>
      <c r="LW89" s="122">
        <f>'Тест ответы'!LU90*'Показатели'!$F$474*IF($LW$4="да",$C89,1)</f>
        <v>0</v>
      </c>
      <c r="LX89" s="122">
        <f>'Тест ответы'!LV90*'Показатели'!$F$476*IF($LX$4="да",$C89,1)</f>
        <v>0</v>
      </c>
      <c r="LY89" s="122">
        <f>'Тест ответы'!LW90*'Показатели'!$F$477*IF($LY$4="да",$C89,1)</f>
        <v>0</v>
      </c>
      <c r="LZ89" s="122">
        <f>'Тест ответы'!LX90*'Показатели'!$F$478*IF(LZ$4="да",$C89,1)</f>
        <v>0</v>
      </c>
      <c r="MA89" s="122">
        <f>'Тест ответы'!LY90*'Показатели'!$F$479*IF($MA$4="да",$C89,1)</f>
        <v>0</v>
      </c>
      <c r="MB89" s="122">
        <f>'Тест ответы'!LZ90*'Показатели'!$F$480*IF($MB$4="да",$C89,1)</f>
        <v>0</v>
      </c>
      <c r="MC89" s="122">
        <f>'Тест ответы'!MA90*'Показатели'!$F$481*IF($MC$4="да",$C89,1)</f>
        <v>0</v>
      </c>
      <c r="MD89" s="122">
        <f>'Тест ответы'!MB90*'Показатели'!$F$483*IF($MD$4="да",$C89,1)</f>
        <v>0</v>
      </c>
      <c r="ME89" s="122">
        <f>'Тест ответы'!MC90*'Показатели'!$F$484*IF($ME$4="да",$C89,1)</f>
        <v>0</v>
      </c>
      <c r="MF89" s="122">
        <f>'Тест ответы'!MD90*'Показатели'!$F$486*IF($MF$4="да",$C89,1)</f>
        <v>0</v>
      </c>
      <c r="MG89" s="136">
        <f>'Тест ответы'!ME90*'Показатели'!F$487*IF(MG$4="да",$C89,1)</f>
        <v>0</v>
      </c>
      <c r="MH89" s="126">
        <f>'Тест ответы'!MF90*'Показатели'!$F$489*IF($MH$4="да",$C89,1)</f>
        <v>0</v>
      </c>
      <c r="MI89" s="126">
        <f>'Тест ответы'!MG90*'Показатели'!$F$490*IF($MI$4="да",$C89,1)</f>
        <v>0</v>
      </c>
      <c r="MJ89" s="126">
        <f>'Тест ответы'!MH90*'Показатели'!$F$491*IF($MJ$4="да",$C89,1)</f>
        <v>0</v>
      </c>
      <c r="MK89" s="126">
        <f>'Тест ответы'!MI90*'Показатели'!$F$492*IF($MK$4="да",$C89,1)</f>
        <v>0</v>
      </c>
      <c r="ML89" s="126">
        <f>'Тест ответы'!MJ90*'Показатели'!$F$493*IF($ML$4="да",$C89,1)</f>
        <v>0</v>
      </c>
      <c r="MM89" s="126">
        <f>'Тест ответы'!MK90*'Показатели'!$F$494*IF($MM$4="да",$C89,1)</f>
        <v>0</v>
      </c>
      <c r="MN89" s="126">
        <f>'Тест ответы'!ML90*'Показатели'!$F$495*IF($MN$4="да",$C89,1)</f>
        <v>0</v>
      </c>
      <c r="MO89" s="126">
        <f>'Тест ответы'!MM90*'Показатели'!$F$496*IF($MO$4="да",$C89,1)</f>
        <v>0</v>
      </c>
      <c r="MP89" s="126">
        <f>'Тест ответы'!MN90*'Показатели'!$F$497*IF($MP$4="да",$C89,1)</f>
        <v>0</v>
      </c>
      <c r="MQ89" s="126">
        <f>'Тест ответы'!MO90*'Показатели'!$F$498*IF($MQ$4="да",$C89,1)</f>
        <v>0</v>
      </c>
      <c r="MR89" s="126">
        <f>'Тест ответы'!MP90*'Показатели'!$F$499*IF($MR$4="да",$C89,1)</f>
        <v>0</v>
      </c>
      <c r="MS89" s="126">
        <f>'Тест ответы'!MQ90*'Показатели'!$F$500*IF($MS$4="да",$C89,1)</f>
        <v>0</v>
      </c>
      <c r="MT89" s="126">
        <f>'Тест ответы'!MR90*'Показатели'!$F$501*IF(MT$4="да",$C89,1)</f>
        <v>0</v>
      </c>
      <c r="MU89" s="126">
        <f>'Тест ответы'!MS90*'Показатели'!$F$502*IF(MU$4="да",$C89,1)</f>
        <v>0</v>
      </c>
      <c r="MV89" s="126">
        <f>'Тест ответы'!MT90*'Показатели'!$F$503*IF(MV$4="да",$C89,1)</f>
        <v>0</v>
      </c>
      <c r="MW89" s="126">
        <f>'Тест ответы'!MU90*'Показатели'!$F$504*IF($MW$4="да",$C89,1)</f>
        <v>0</v>
      </c>
      <c r="MX89" s="126">
        <f>'Тест ответы'!MV90*'Показатели'!$F$505*IF(MX$4="да",$C89,1)</f>
        <v>0</v>
      </c>
      <c r="MY89" s="126">
        <f>'Тест ответы'!MW90*'Показатели'!$F$506*IF(MY$4="да",$C89,1)</f>
        <v>0</v>
      </c>
      <c r="MZ89" s="126">
        <f>'Тест ответы'!MX90*'Показатели'!$F$507*IF(MZ$4="да",$C89,1)</f>
        <v>0</v>
      </c>
      <c r="NA89" s="126">
        <f>'Тест ответы'!MY90*'Показатели'!$F$508*IF(NA$4="да",$C89,1)</f>
        <v>0</v>
      </c>
      <c r="NB89" s="126">
        <f>'Тест ответы'!MZ90*'Показатели'!$F$509*IF(NB$4="да",$C89,1)</f>
        <v>0</v>
      </c>
      <c r="NC89" s="126">
        <f>'Тест ответы'!NA90*'Показатели'!$F$510*IF(NC$4="да",$C89,1)</f>
        <v>0</v>
      </c>
      <c r="ND89" s="126">
        <f>'Тест ответы'!NB90*'Показатели'!$F$511*IF(ND$4="да",$C89,1)</f>
        <v>0</v>
      </c>
      <c r="NE89" s="126">
        <f>'Тест ответы'!NC90*'Показатели'!$F$512*IF(NE$4="да",$C89,1)</f>
        <v>0</v>
      </c>
      <c r="NF89" s="126">
        <f>'Тест ответы'!ND90*'Показатели'!$F$513*IF(NF$4="да",$C89,1)</f>
        <v>0</v>
      </c>
      <c r="NG89" s="126">
        <f>'Тест ответы'!NE90*'Показатели'!$F$514*IF(NG$4="да",$C89,1)</f>
        <v>0</v>
      </c>
      <c r="NH89" s="126">
        <f>'Тест ответы'!NF90*'Показатели'!$F$515*IF(NH$4="да",$C89,1)</f>
        <v>0</v>
      </c>
      <c r="NI89" s="134">
        <f>'Тест ответы'!NG90*'Показатели'!$F$516*IF($NI$4="да",$C89,1)</f>
        <v>0</v>
      </c>
      <c r="NJ89" s="126">
        <f>'Тест ответы'!NH90*'Показатели'!$F$518*IF(NJ$4="да",$C89,1)</f>
        <v>0</v>
      </c>
      <c r="NK89" s="126">
        <f>'Тест ответы'!NI90*'Показатели'!$F$519*IF(NK$4="да",$C89,1)</f>
        <v>0</v>
      </c>
      <c r="NL89" s="126">
        <f>'Тест ответы'!NJ90*'Показатели'!$F$520*IF(NL$4="да",$C89,1)</f>
        <v>0</v>
      </c>
      <c r="NM89" s="126">
        <f>'Тест ответы'!NK90*'Показатели'!$F$521*IF(NM$4="да",$C89,1)</f>
        <v>0</v>
      </c>
      <c r="NN89" s="126">
        <f>'Тест ответы'!NL90*'Показатели'!$F$522*IF(NN$4="да",$C89,1)</f>
        <v>0</v>
      </c>
      <c r="NO89" s="126">
        <f>'Тест ответы'!NM90*'Показатели'!$F$523*IF(NO$4="да",$C89,1)</f>
        <v>0</v>
      </c>
      <c r="NP89" s="126">
        <f>'Тест ответы'!NN90*'Показатели'!G$524*IF(NP$4="да",$C89,1)</f>
        <v>0</v>
      </c>
      <c r="NQ89" s="126">
        <f>'Тест ответы'!NO90*'Показатели'!H$525*IF(NQ$4="да",$C89,1)</f>
        <v>0</v>
      </c>
      <c r="NR89" s="126">
        <f>'Тест ответы'!NP90*'Показатели'!I$526*IF(NR$4="да",$C89,1)</f>
        <v>0</v>
      </c>
      <c r="NS89" s="126">
        <f>'Тест ответы'!NQ90*'Показатели'!$F$527*IF(NS$4="да",$C89,1)</f>
        <v>0</v>
      </c>
      <c r="NT89" s="126">
        <f>'Тест ответы'!NR90*'Показатели'!$F$528*IF(NT$4="да",$C89,1)</f>
        <v>0</v>
      </c>
      <c r="NU89" s="126">
        <f>'Тест ответы'!NS90*'Показатели'!$F$529*IF(NU$4="да",$C89,1)</f>
        <v>0</v>
      </c>
      <c r="NV89" s="135">
        <f>'Тест ответы'!NT90*'Показатели'!$F$530*IF(NV$4="да",$C89,1)</f>
        <v>0</v>
      </c>
      <c r="NW89" s="126">
        <f>'Тест ответы'!NU90*'Показатели'!$F$533*IF($NW$4="да",$C89,1)</f>
        <v>0</v>
      </c>
      <c r="NX89" s="126">
        <f>'Тест ответы'!NV90*'Показатели'!$F$534*IF($NX$4="да",$C89,1)</f>
        <v>0</v>
      </c>
      <c r="NY89" s="127">
        <f>'Тест ответы'!NW90*'Показатели'!$F$536*IF($NY$4="да",$C89,1)</f>
        <v>0</v>
      </c>
      <c r="NZ89" s="126">
        <f>'Тест ответы'!NX90*'Показатели'!$F$537*IF($NZ$4="да",$C89,1)</f>
        <v>0</v>
      </c>
      <c r="OA89" s="127">
        <f>'Тест ответы'!NY90*'Показатели'!$F$539*IF(OA$4="да",$C89,1)</f>
        <v>0</v>
      </c>
      <c r="OB89" s="126">
        <f>'Тест ответы'!NZ90*'Показатели'!$F$540*IF(OB$4="да",$C89,1)</f>
        <v>0</v>
      </c>
      <c r="OC89" s="126">
        <f>'Тест ответы'!OA90*'Показатели'!$F$541*IF(OC$4="да",$C89,1)</f>
        <v>0</v>
      </c>
      <c r="OD89" s="126">
        <f>'Тест ответы'!OB90*'Показатели'!$F$542*IF(OD$4="да",$C89,1)</f>
        <v>0</v>
      </c>
      <c r="OE89" s="126">
        <f>'Тест ответы'!OC90*'Показатели'!$F$543*IF(OE$4="да",$C89,1)</f>
        <v>0</v>
      </c>
      <c r="OF89" s="126">
        <f>'Тест ответы'!OD90*'Показатели'!$F$544*IF(OF$4="да",$C89,1)</f>
        <v>0</v>
      </c>
      <c r="OG89" s="127">
        <f>'Тест ответы'!OE90*'Показатели'!$F$546*IF(OG$4="да",$C89,1)</f>
        <v>0</v>
      </c>
      <c r="OH89" s="126">
        <f>'Тест ответы'!OF90*'Показатели'!$F$547*IF(OH$4="да",$C89,1)</f>
        <v>0</v>
      </c>
      <c r="OI89" s="126">
        <f>'Тест ответы'!OG90*'Показатели'!$F$548*IF(OI$4="да",$C89,1)</f>
        <v>0</v>
      </c>
      <c r="OJ89" s="126">
        <f>'Тест ответы'!OH90*'Показатели'!$F$549*IF(OJ$4="да",$C89,1)</f>
        <v>0</v>
      </c>
      <c r="OK89" s="126">
        <f>'Тест ответы'!OI90*'Показатели'!$F$550*IF(OK$4="да",$C89,1)</f>
        <v>0</v>
      </c>
      <c r="OL89" s="126">
        <f>'Тест ответы'!OJ90*'Показатели'!$F$551*IF(OL$4="да",$C89,1)</f>
        <v>0</v>
      </c>
      <c r="OM89" s="137">
        <f>'Тест ответы'!OK90*'Показатели'!$F$554*IF($OM$4="да",$C89,1)</f>
        <v>0</v>
      </c>
      <c r="ON89" s="134">
        <f>'Тест ответы'!OL90*'Показатели'!$F$555*IF($ON$4="да",$C89,1)</f>
        <v>0</v>
      </c>
      <c r="OO89" s="126">
        <f>'Тест ответы'!OM90*'Показатели'!$F$557*IF($OO$4="да",$C89,1)</f>
        <v>0</v>
      </c>
      <c r="OP89" s="135">
        <f>'Тест ответы'!ON90*'Показатели'!$F$558*IF($OP$4="да",$C89,1)</f>
        <v>0</v>
      </c>
      <c r="OQ89" s="127">
        <f>'Тест ответы'!OO90*'Показатели'!$F$564*IF(OQ$4="да",$C89,1)</f>
        <v>0</v>
      </c>
      <c r="OR89" s="126">
        <f>'Тест ответы'!OP90*'Показатели'!$F$565*IF(OR$4="да",$C89,1)</f>
        <v>0</v>
      </c>
      <c r="OS89" s="126">
        <f>'Тест ответы'!OQ90*'Показатели'!$F$566*IF(OS$4="да",$C89,1)</f>
        <v>0</v>
      </c>
      <c r="OT89" s="126">
        <f>'Тест ответы'!OR90*'Показатели'!$F$567*IF(OT$4="да",$C89,1)</f>
        <v>0</v>
      </c>
      <c r="OU89" s="126">
        <f>'Тест ответы'!OS90*'Показатели'!$F$568*IF(OU$4="да",$C89,1)</f>
        <v>0</v>
      </c>
      <c r="OV89" s="126">
        <f>'Тест ответы'!OT90*'Показатели'!$F$569*IF(OV$4="да",$C89,1)</f>
        <v>0</v>
      </c>
      <c r="OW89" s="127">
        <f>'Тест ответы'!OU90*'Показатели'!$F$574*IF(OW$4="да",$C89,1)</f>
        <v>0</v>
      </c>
      <c r="OX89" s="126">
        <f>'Тест ответы'!OV90*'Показатели'!$F$575*IF(OX$4="да",$C89,1)</f>
        <v>0</v>
      </c>
      <c r="OY89" s="126">
        <f>'Тест ответы'!OW90*'Показатели'!$F$576*IF(OY$4="да",$C89,1)</f>
        <v>0</v>
      </c>
      <c r="OZ89" s="126">
        <f>'Тест ответы'!OX90*'Показатели'!$F$577*IF(OZ$4="да",$C89,1)</f>
        <v>0</v>
      </c>
      <c r="PA89" s="126">
        <f>'Тест ответы'!OY90*'Показатели'!$F$578*IF(PA$4="да",$C89,1)</f>
        <v>0</v>
      </c>
      <c r="PB89" s="126">
        <f>'Тест ответы'!OZ90*'Показатели'!$F$579*IF(PB$4="да",$C89,1)</f>
        <v>0</v>
      </c>
      <c r="PC89" s="137">
        <f>'Тест ответы'!PA90*'Показатели'!$F$584*IF($PC$4="да",$C89,1)</f>
        <v>0</v>
      </c>
      <c r="PD89" s="126">
        <f>'Тест ответы'!PB90*'Показатели'!$F$585*IF($PD$4="да",$C89,1)</f>
        <v>0</v>
      </c>
      <c r="PE89" s="126">
        <f>'Тест ответы'!PC90*'Показатели'!$F$587*IF($PE$4="да",$C89,1)</f>
        <v>0</v>
      </c>
      <c r="PF89" s="126">
        <f>'Тест ответы'!PD90*'Показатели'!$F$588*IF($PF$4="да",$C89,1)</f>
        <v>0</v>
      </c>
      <c r="PG89" s="126">
        <f>'Тест ответы'!PE90*'Показатели'!$F$589*IF($PG$4="да",$C89,1)</f>
        <v>0</v>
      </c>
      <c r="PH89" s="126">
        <f>'Тест ответы'!PF90*'Показатели'!$F$590*IF($PH$4="да",$C89,1)</f>
        <v>0</v>
      </c>
      <c r="PI89" s="126">
        <f>'Тест ответы'!PG90*'Показатели'!$F$591*IF($PI$4="да",$C89,1)</f>
        <v>0</v>
      </c>
      <c r="PJ89" s="126">
        <f>'Тест ответы'!PH90*'Показатели'!$F$592*IF($PJ$4="да",$C89,1)</f>
        <v>0</v>
      </c>
      <c r="PK89" s="126">
        <f>'Тест ответы'!PI90*'Показатели'!$F$593*IF($PK$4="да",$C89,1)</f>
        <v>0</v>
      </c>
      <c r="PL89" s="126">
        <f>'Тест ответы'!PJ90*'Показатели'!$F$594*IF($PL$4="да",$C89,1)</f>
        <v>0</v>
      </c>
      <c r="PM89" s="126">
        <f>'Тест ответы'!PK90*'Показатели'!$F$595*IF($PM$4="да",$C89,1)</f>
        <v>0</v>
      </c>
      <c r="PN89" s="126">
        <f>'Тест ответы'!PL90*'Показатели'!$F$596*IF($PN$4="да",$C89,1)</f>
        <v>0</v>
      </c>
      <c r="PO89" s="126">
        <f>'Тест ответы'!PM90*'Показатели'!$F$597*IF($PO$4="да",$C89,1)</f>
        <v>0</v>
      </c>
      <c r="PP89" s="126">
        <f>'Тест ответы'!PN90*'Показатели'!$F$599*IF($PP$4="да",$C89,1)</f>
        <v>0</v>
      </c>
      <c r="PQ89" s="126">
        <f>'Тест ответы'!PO90*'Показатели'!$F$600*IF($PQ$4="да",$C89,1)</f>
        <v>0</v>
      </c>
      <c r="PR89" s="126">
        <f>'Тест ответы'!PP90*'Показатели'!$F$603*IF($PR$4="да",$C89,1)</f>
        <v>0</v>
      </c>
      <c r="PS89" s="126">
        <f>'Тест ответы'!PQ90*'Показатели'!$F$605*IF($PS$4="да",$C89,1)</f>
        <v>0</v>
      </c>
      <c r="PT89" s="126">
        <f>'Тест ответы'!PR90*'Показатели'!$F$606*IF($PT$4="да",$C89,1)</f>
        <v>0</v>
      </c>
      <c r="PU89" s="126">
        <f>'Тест ответы'!PS90*'Показатели'!$F$607*IF($PU$4="да",$C89,1)</f>
        <v>0</v>
      </c>
      <c r="PV89" s="126">
        <f>'Тест ответы'!PT90*'Показатели'!$F$608*IF($PV$4="да",$C89,1)</f>
        <v>0</v>
      </c>
      <c r="PW89" s="126">
        <f>'Тест ответы'!PU90*'Показатели'!$F$609*IF($PW$4="да",$C89,1)</f>
        <v>0</v>
      </c>
      <c r="PX89" s="126">
        <f>'Тест ответы'!PV90*'Показатели'!$F$610*IF($PX$4="да",$C89,1)</f>
        <v>0</v>
      </c>
      <c r="PY89" s="137">
        <f>'Тест ответы'!PW90*'Показатели'!$F$612*IF(PY$4="да",$C89,1)</f>
        <v>0</v>
      </c>
      <c r="PZ89" s="127">
        <f>'Тест ответы'!PX90*'Показатели'!$F$614*IF(PZ$4="да",$C89,1)</f>
        <v>0</v>
      </c>
      <c r="QA89" s="126">
        <f>'Тест ответы'!PY90*'Показатели'!$F$614*IF(QA$4="да",$C89,1)</f>
        <v>0</v>
      </c>
      <c r="QB89" s="126">
        <f>'Тест ответы'!PZ90*'Показатели'!$F$614*IF(QB$4="да",$C89,1)</f>
        <v>0</v>
      </c>
      <c r="QC89" s="126">
        <f>'Тест ответы'!QA90*'Показатели'!$F$614*IF(QC$4="да",$C89,1)</f>
        <v>0</v>
      </c>
      <c r="QD89" s="126">
        <f>'Тест ответы'!QB90*'Показатели'!$F$614*IF(QD$4="да",$C89,1)</f>
        <v>0</v>
      </c>
      <c r="QE89" s="127">
        <f>'Тест ответы'!QC90*'Показатели'!$F$620*IF(QE$4="да",$C89,1)</f>
        <v>0</v>
      </c>
      <c r="QF89" s="126">
        <f>'Тест ответы'!QD90*'Показатели'!$F$620*IF(QF$4="да",$C89,1)</f>
        <v>0</v>
      </c>
      <c r="QG89" s="126">
        <f>'Тест ответы'!QE90*'Показатели'!$F$620*IF(QG$4="да",$C89,1)</f>
        <v>0</v>
      </c>
      <c r="QH89" s="126">
        <f>'Тест ответы'!QF90*'Показатели'!$F$620*IF(QH$4="да",$C89,1)</f>
        <v>0</v>
      </c>
      <c r="QI89" s="126">
        <f>'Тест ответы'!QG90*'Показатели'!$F$620*IF(QI$4="да",$C89,1)</f>
        <v>0</v>
      </c>
      <c r="QJ89" s="138">
        <f>'Тест ответы'!QH90*'Показатели'!$F$620*IF(QJ$4="да",$C89,1)</f>
        <v>0</v>
      </c>
      <c r="QK89" s="122" t="str">
        <f>'Тест ответы'!QI90*#REF!*IF(QK$4="да",$C89,1)</f>
        <v>#REF!</v>
      </c>
      <c r="QL89" s="122">
        <f>'Тест ответы'!QJ90*'Показатели'!$F$628*IF(QL$4="да",$C89,1)</f>
        <v>0</v>
      </c>
      <c r="QM89" s="122">
        <f>'Тест ответы'!QK90*'Показатели'!$F$629*IF(QM$4="да",$C89,1)</f>
        <v>0</v>
      </c>
      <c r="QN89" s="122">
        <f>'Тест ответы'!QL90*'Показатели'!$F$631*IF(QN$4="да",$C89,1)</f>
        <v>0</v>
      </c>
      <c r="QO89" s="122" t="str">
        <f>'Тест ответы'!QM90*#REF!*IF(QO$4="да",$C89,1)</f>
        <v>#REF!</v>
      </c>
      <c r="QP89" s="136">
        <f>'Тест ответы'!QN90*'Показатели'!$F$632*IF(QP$4="да",$C89,1)</f>
        <v>0</v>
      </c>
      <c r="QQ89" s="126">
        <f>'Тест ответы'!QO90*'Показатели'!$F$635*IF(QQ$4="да",$C89,1)</f>
        <v>0</v>
      </c>
      <c r="QR89" s="126">
        <f>'Тест ответы'!QP90*'Показатели'!$F$636*IF(QR$4="да",$C89,1)</f>
        <v>0</v>
      </c>
      <c r="QS89" s="126">
        <f>'Тест ответы'!QQ90*'Показатели'!$F$638*IF(QS$4="да",$C89,1)</f>
        <v>0</v>
      </c>
      <c r="QT89" s="126">
        <f>'Тест ответы'!QR90*'Показатели'!$F$639*IF(QT$4="да",$C89,1)</f>
        <v>0</v>
      </c>
      <c r="QU89" s="126">
        <f>'Тест ответы'!QS90*'Показатели'!$F$640*IF(QU$4="да",$C89,1)</f>
        <v>0</v>
      </c>
      <c r="QV89" s="126">
        <f>'Тест ответы'!QT90*'Показатели'!$F$641*IF(QV$4="да",$C89,1)</f>
        <v>0</v>
      </c>
      <c r="QW89" s="126">
        <f>'Тест ответы'!QU90*'Показатели'!$F$642*IF(QW$4="да",$C89,1)</f>
        <v>0</v>
      </c>
      <c r="QX89" s="135">
        <f>'Тест ответы'!QV90*'Показатели'!$F$643*IF(QX$4="да",$C89,1)</f>
        <v>0</v>
      </c>
      <c r="QY89" s="131"/>
      <c r="QZ89" s="131"/>
      <c r="RA89" s="131"/>
      <c r="RB89" s="131"/>
      <c r="RC89" s="131"/>
      <c r="RD89" s="131"/>
      <c r="RE89" s="131"/>
      <c r="RF89" s="131"/>
      <c r="RG89" s="131"/>
    </row>
  </sheetData>
  <conditionalFormatting sqref="E3:Y3 Z3:AQ89 AR3:AS3 AT3:AY4 BB3:BG3 BJ3:DX3 DY3:FK4 FL3:LL3 LM3:LT4 LU3:MG3 MH3:QJ4 QK3:QP3 QQ3:QX4 QY3:RG3">
    <cfRule type="cellIs" dxfId="4" priority="1" operator="equal">
      <formula>"РФБ"</formula>
    </cfRule>
  </conditionalFormatting>
  <conditionalFormatting sqref="E5:QX89">
    <cfRule type="cellIs" dxfId="1" priority="2" operator="equal">
      <formula>0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2.63"/>
    <col customWidth="1" min="2" max="2" width="17.13"/>
    <col customWidth="1" min="3" max="3" width="11.5"/>
    <col customWidth="1" min="4" max="4" width="22.25"/>
    <col customWidth="1" min="5" max="5" width="10.13"/>
    <col customWidth="1" min="6" max="6" width="11.75"/>
    <col customWidth="1" min="7" max="7" width="10.0"/>
    <col customWidth="1" min="8" max="8" width="16.63"/>
    <col customWidth="1" min="9" max="9" width="14.25"/>
    <col customWidth="1" min="10" max="10" width="11.5"/>
    <col customWidth="1" min="11" max="11" width="17.0"/>
    <col customWidth="1" min="12" max="12" width="15.38"/>
    <col customWidth="1" min="13" max="14" width="18.88"/>
    <col customWidth="1" min="15" max="20" width="26.88"/>
    <col customWidth="1" min="21" max="23" width="18.88"/>
    <col customWidth="1" min="24" max="24" width="16.38"/>
    <col customWidth="1" min="25" max="25" width="12.88"/>
    <col customWidth="1" min="26" max="26" width="16.38"/>
    <col customWidth="1" min="27" max="27" width="12.88"/>
    <col customWidth="1" min="28" max="29" width="16.75"/>
    <col customWidth="1" min="30" max="33" width="18.88"/>
    <col customWidth="1" min="34" max="34" width="13.88"/>
    <col customWidth="1" min="35" max="36" width="11.75"/>
    <col customWidth="1" min="37" max="37" width="13.25"/>
    <col customWidth="1" min="38" max="39" width="13.38"/>
    <col customWidth="1" min="40" max="41" width="14.13"/>
    <col customWidth="1" min="42" max="42" width="26.0"/>
    <col customWidth="1" min="43" max="45" width="16.88"/>
    <col customWidth="1" min="46" max="48" width="18.88"/>
    <col customWidth="1" min="49" max="49" width="14.5"/>
    <col customWidth="1" min="50" max="50" width="13.38"/>
    <col customWidth="1" min="51" max="51" width="13.5"/>
    <col customWidth="1" min="52" max="52" width="17.25"/>
    <col customWidth="1" min="53" max="53" width="15.38"/>
    <col customWidth="1" min="54" max="54" width="13.13"/>
    <col customWidth="1" min="55" max="55" width="14.13"/>
    <col customWidth="1" min="57" max="82" width="18.88"/>
    <col customWidth="1" min="83" max="83" width="14.25"/>
    <col customWidth="1" min="84" max="93" width="18.88"/>
  </cols>
  <sheetData>
    <row r="1" ht="11.25" customHeight="1">
      <c r="A1" s="1"/>
      <c r="B1" s="140"/>
      <c r="C1" s="140"/>
      <c r="D1" s="141" t="s">
        <v>49</v>
      </c>
      <c r="E1" s="142">
        <f>'Показатели'!B4</f>
        <v>2</v>
      </c>
      <c r="F1" s="142">
        <f>'Показатели'!B5</f>
        <v>3</v>
      </c>
      <c r="G1" s="142">
        <f>'Показатели'!B6</f>
        <v>4</v>
      </c>
      <c r="H1" s="143">
        <f>'Показатели'!B7</f>
        <v>5</v>
      </c>
      <c r="I1" s="142">
        <f>'Показатели'!B8</f>
        <v>6</v>
      </c>
      <c r="J1" s="143">
        <f>'Показатели'!B9</f>
        <v>7</v>
      </c>
      <c r="K1" s="143">
        <f>'Показатели'!B11</f>
        <v>9</v>
      </c>
      <c r="L1" s="143">
        <f>'Показатели'!B12</f>
        <v>10</v>
      </c>
      <c r="M1" s="143">
        <f>'Показатели'!B15</f>
        <v>12</v>
      </c>
      <c r="N1" s="144">
        <f>'Показатели'!B18</f>
        <v>14</v>
      </c>
      <c r="O1" s="73">
        <f>'Показатели'!B24</f>
        <v>17</v>
      </c>
      <c r="P1" s="145">
        <v>44578.0</v>
      </c>
      <c r="Q1" s="73">
        <f>'Показатели'!B25</f>
        <v>18</v>
      </c>
      <c r="R1" s="145">
        <v>44579.0</v>
      </c>
      <c r="S1" s="73">
        <f>'Показатели'!B26</f>
        <v>19</v>
      </c>
      <c r="T1" s="145">
        <v>44580.0</v>
      </c>
      <c r="U1" s="73">
        <f>'Показатели'!B28</f>
        <v>20</v>
      </c>
      <c r="V1" s="73">
        <f>'Показатели'!B29</f>
        <v>21</v>
      </c>
      <c r="W1" s="145">
        <v>44583.0</v>
      </c>
      <c r="X1" s="146">
        <f>'Показатели'!B53</f>
        <v>40</v>
      </c>
      <c r="Y1" s="143" t="s">
        <v>50</v>
      </c>
      <c r="Z1" s="142">
        <f>'Показатели'!B54</f>
        <v>41</v>
      </c>
      <c r="AA1" s="143" t="s">
        <v>51</v>
      </c>
      <c r="AB1" s="84">
        <f>'Показатели'!B56</f>
        <v>42</v>
      </c>
      <c r="AC1" s="73">
        <f>'Показатели'!B57</f>
        <v>43</v>
      </c>
      <c r="AD1" s="73">
        <f>'Показатели'!B58</f>
        <v>44</v>
      </c>
      <c r="AE1" s="73">
        <f>'Показатели'!B59</f>
        <v>45</v>
      </c>
      <c r="AF1" s="73">
        <f>'Показатели'!B60</f>
        <v>46</v>
      </c>
      <c r="AG1" s="79">
        <f>'Показатели'!B61</f>
        <v>47</v>
      </c>
      <c r="AH1" s="82" t="str">
        <f t="shared" ref="AH1:AK1" si="1">#REF!</f>
        <v>#REF!</v>
      </c>
      <c r="AI1" s="82" t="str">
        <f t="shared" si="1"/>
        <v>#REF!</v>
      </c>
      <c r="AJ1" s="82" t="str">
        <f t="shared" si="1"/>
        <v>#REF!</v>
      </c>
      <c r="AK1" s="143" t="str">
        <f t="shared" si="1"/>
        <v>#REF!</v>
      </c>
      <c r="AL1" s="143">
        <f>'Показатели'!B141</f>
        <v>112</v>
      </c>
      <c r="AM1" s="79">
        <f>'Показатели'!B142</f>
        <v>113</v>
      </c>
      <c r="AN1" s="73">
        <f>'Показатели'!B296</f>
        <v>230</v>
      </c>
      <c r="AO1" s="73">
        <f>'Показатели'!B300</f>
        <v>233</v>
      </c>
      <c r="AP1" s="147" t="s">
        <v>52</v>
      </c>
      <c r="AQ1" s="73">
        <f>'Показатели'!B473</f>
        <v>329</v>
      </c>
      <c r="AR1" s="73">
        <f>'Показатели'!B476</f>
        <v>332</v>
      </c>
      <c r="AS1" s="73">
        <f>'Показатели'!B554</f>
        <v>398</v>
      </c>
      <c r="AT1" s="73">
        <f>'Показатели'!B555</f>
        <v>399</v>
      </c>
      <c r="AU1" s="73">
        <f>'Показатели'!B557</f>
        <v>400</v>
      </c>
      <c r="AV1" s="79">
        <f>'Показатели'!B558</f>
        <v>401</v>
      </c>
      <c r="AW1" s="73">
        <f>'Показатели'!B584</f>
        <v>414</v>
      </c>
      <c r="AX1" s="148" t="s">
        <v>53</v>
      </c>
      <c r="AY1" s="73">
        <f>'Показатели'!B589</f>
        <v>418</v>
      </c>
      <c r="AZ1" s="148" t="s">
        <v>54</v>
      </c>
      <c r="BA1" s="73">
        <f>'Показатели'!B592</f>
        <v>421</v>
      </c>
      <c r="BB1" s="73">
        <f>'Показатели'!B593</f>
        <v>422</v>
      </c>
      <c r="BC1" s="73">
        <f>'Показатели'!B594</f>
        <v>423</v>
      </c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  <c r="CB1" s="143"/>
      <c r="CC1" s="143"/>
      <c r="CD1" s="143"/>
      <c r="CE1" s="142"/>
      <c r="CF1" s="143"/>
      <c r="CG1" s="143"/>
      <c r="CH1" s="143"/>
      <c r="CI1" s="143"/>
      <c r="CJ1" s="143"/>
      <c r="CK1" s="143"/>
      <c r="CL1" s="143"/>
      <c r="CM1" s="143"/>
      <c r="CN1" s="143"/>
      <c r="CO1" s="143"/>
    </row>
    <row r="2" ht="85.5" customHeight="1">
      <c r="A2" s="10"/>
      <c r="B2" s="10" t="s">
        <v>55</v>
      </c>
      <c r="C2" s="10" t="s">
        <v>56</v>
      </c>
      <c r="D2" s="17" t="s">
        <v>1</v>
      </c>
      <c r="E2" s="149" t="s">
        <v>57</v>
      </c>
      <c r="F2" s="150" t="s">
        <v>58</v>
      </c>
      <c r="G2" s="150" t="s">
        <v>59</v>
      </c>
      <c r="H2" s="151" t="s">
        <v>60</v>
      </c>
      <c r="I2" s="151" t="s">
        <v>61</v>
      </c>
      <c r="J2" s="151" t="s">
        <v>62</v>
      </c>
      <c r="K2" s="151" t="s">
        <v>63</v>
      </c>
      <c r="L2" s="151" t="s">
        <v>64</v>
      </c>
      <c r="M2" s="151" t="s">
        <v>65</v>
      </c>
      <c r="N2" s="152" t="s">
        <v>66</v>
      </c>
      <c r="O2" s="151" t="s">
        <v>67</v>
      </c>
      <c r="P2" s="151" t="s">
        <v>68</v>
      </c>
      <c r="Q2" s="151" t="s">
        <v>69</v>
      </c>
      <c r="R2" s="151" t="s">
        <v>70</v>
      </c>
      <c r="S2" s="151" t="s">
        <v>71</v>
      </c>
      <c r="T2" s="151" t="s">
        <v>72</v>
      </c>
      <c r="U2" s="151" t="s">
        <v>73</v>
      </c>
      <c r="V2" s="151" t="s">
        <v>74</v>
      </c>
      <c r="W2" s="151" t="s">
        <v>75</v>
      </c>
      <c r="X2" s="153" t="s">
        <v>76</v>
      </c>
      <c r="Y2" s="151" t="s">
        <v>77</v>
      </c>
      <c r="Z2" s="151" t="s">
        <v>78</v>
      </c>
      <c r="AA2" s="151" t="s">
        <v>79</v>
      </c>
      <c r="AB2" s="153" t="s">
        <v>80</v>
      </c>
      <c r="AC2" s="151" t="s">
        <v>81</v>
      </c>
      <c r="AD2" s="151" t="s">
        <v>82</v>
      </c>
      <c r="AE2" s="151" t="s">
        <v>83</v>
      </c>
      <c r="AF2" s="151" t="s">
        <v>84</v>
      </c>
      <c r="AG2" s="152" t="s">
        <v>85</v>
      </c>
      <c r="AH2" s="151" t="s">
        <v>86</v>
      </c>
      <c r="AI2" s="151" t="s">
        <v>87</v>
      </c>
      <c r="AJ2" s="151" t="s">
        <v>88</v>
      </c>
      <c r="AK2" s="151" t="s">
        <v>89</v>
      </c>
      <c r="AL2" s="151" t="s">
        <v>90</v>
      </c>
      <c r="AM2" s="152" t="s">
        <v>91</v>
      </c>
      <c r="AN2" s="151" t="s">
        <v>92</v>
      </c>
      <c r="AO2" s="151" t="s">
        <v>93</v>
      </c>
      <c r="AP2" s="152" t="s">
        <v>94</v>
      </c>
      <c r="AQ2" s="151" t="s">
        <v>95</v>
      </c>
      <c r="AR2" s="151" t="s">
        <v>96</v>
      </c>
      <c r="AS2" s="151" t="s">
        <v>97</v>
      </c>
      <c r="AT2" s="151" t="s">
        <v>98</v>
      </c>
      <c r="AU2" s="151" t="s">
        <v>99</v>
      </c>
      <c r="AV2" s="152" t="s">
        <v>100</v>
      </c>
      <c r="AW2" s="151" t="s">
        <v>101</v>
      </c>
      <c r="AX2" s="151" t="s">
        <v>102</v>
      </c>
      <c r="AY2" s="151" t="s">
        <v>103</v>
      </c>
      <c r="AZ2" s="151" t="s">
        <v>104</v>
      </c>
      <c r="BA2" s="151" t="s">
        <v>105</v>
      </c>
      <c r="BB2" s="151" t="s">
        <v>106</v>
      </c>
      <c r="BC2" s="151" t="s">
        <v>107</v>
      </c>
      <c r="BE2" s="150"/>
      <c r="BF2" s="150"/>
      <c r="BG2" s="150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88"/>
      <c r="CF2" s="150"/>
      <c r="CG2" s="150"/>
      <c r="CH2" s="150"/>
      <c r="CI2" s="150"/>
      <c r="CJ2" s="150"/>
      <c r="CK2" s="150"/>
      <c r="CL2" s="150"/>
      <c r="CM2" s="150"/>
      <c r="CN2" s="150"/>
      <c r="CO2" s="150"/>
    </row>
    <row r="3" ht="11.25" customHeight="1">
      <c r="A3" s="27"/>
      <c r="B3" s="27" t="s">
        <v>43</v>
      </c>
      <c r="C3" s="27"/>
      <c r="D3" s="34"/>
      <c r="E3" s="145"/>
      <c r="F3" s="29"/>
      <c r="G3" s="29"/>
      <c r="H3" s="82"/>
      <c r="I3" s="145"/>
      <c r="J3" s="82"/>
      <c r="K3" s="82"/>
      <c r="L3" s="82"/>
      <c r="M3" s="82"/>
      <c r="N3" s="154"/>
      <c r="O3" s="82"/>
      <c r="P3" s="82"/>
      <c r="Q3" s="82"/>
      <c r="R3" s="82"/>
      <c r="S3" s="82"/>
      <c r="T3" s="82"/>
      <c r="U3" s="82"/>
      <c r="V3" s="82"/>
      <c r="W3" s="82"/>
      <c r="X3" s="80" t="s">
        <v>44</v>
      </c>
      <c r="Y3" s="82"/>
      <c r="Z3" s="81" t="s">
        <v>45</v>
      </c>
      <c r="AA3" s="82"/>
      <c r="AB3" s="155"/>
      <c r="AC3" s="82"/>
      <c r="AD3" s="82"/>
      <c r="AE3" s="82"/>
      <c r="AF3" s="82"/>
      <c r="AG3" s="154"/>
      <c r="AH3" s="82"/>
      <c r="AI3" s="82"/>
      <c r="AJ3" s="82"/>
      <c r="AK3" s="82"/>
      <c r="AL3" s="82"/>
      <c r="AM3" s="154"/>
      <c r="AN3" s="82"/>
      <c r="AO3" s="82"/>
      <c r="AP3" s="154"/>
      <c r="AQ3" s="82"/>
      <c r="AR3" s="82"/>
      <c r="AS3" s="82"/>
      <c r="AT3" s="82"/>
      <c r="AU3" s="82"/>
      <c r="AV3" s="154"/>
      <c r="AW3" s="82"/>
      <c r="AX3" s="82"/>
      <c r="AY3" s="82"/>
      <c r="AZ3" s="82"/>
      <c r="BA3" s="82"/>
      <c r="BB3" s="82"/>
      <c r="BC3" s="82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97"/>
      <c r="CF3" s="29"/>
      <c r="CG3" s="29"/>
      <c r="CH3" s="29"/>
      <c r="CI3" s="29"/>
      <c r="CJ3" s="29"/>
      <c r="CK3" s="29"/>
      <c r="CL3" s="29"/>
      <c r="CM3" s="29"/>
      <c r="CN3" s="29"/>
      <c r="CO3" s="29"/>
    </row>
    <row r="4" ht="11.25" customHeight="1">
      <c r="A4" s="27"/>
      <c r="B4" s="27" t="s">
        <v>108</v>
      </c>
      <c r="C4" s="27"/>
      <c r="D4" s="156">
        <f>IFERROR(__xludf.DUMMYFUNCTION("COUNTUNIQUE(D5:D988)"),0.0)</f>
        <v>0</v>
      </c>
      <c r="E4" s="157"/>
      <c r="F4" s="158">
        <f t="shared" ref="F4:G4" si="2">SUM(F5:F988)</f>
        <v>0</v>
      </c>
      <c r="G4" s="158">
        <f t="shared" si="2"/>
        <v>0</v>
      </c>
      <c r="H4" s="82"/>
      <c r="I4" s="157">
        <f>SUM(I5:I988)</f>
        <v>0</v>
      </c>
      <c r="J4" s="82"/>
      <c r="K4" s="82"/>
      <c r="L4" s="82"/>
      <c r="M4" s="82"/>
      <c r="N4" s="154"/>
      <c r="O4" s="82"/>
      <c r="P4" s="82"/>
      <c r="Q4" s="82"/>
      <c r="R4" s="82"/>
      <c r="S4" s="82"/>
      <c r="T4" s="82"/>
      <c r="U4" s="82"/>
      <c r="V4" s="82"/>
      <c r="W4" s="82"/>
      <c r="X4" s="159">
        <f>SUM(X5:X988)</f>
        <v>0</v>
      </c>
      <c r="Y4" s="82"/>
      <c r="Z4" s="157">
        <f>SUM(X5:X988)</f>
        <v>0</v>
      </c>
      <c r="AA4" s="82"/>
      <c r="AB4" s="155"/>
      <c r="AC4" s="82"/>
      <c r="AD4" s="82"/>
      <c r="AE4" s="82"/>
      <c r="AF4" s="82"/>
      <c r="AG4" s="154"/>
      <c r="AH4" s="82"/>
      <c r="AI4" s="82"/>
      <c r="AJ4" s="82"/>
      <c r="AK4" s="82"/>
      <c r="AL4" s="82"/>
      <c r="AM4" s="154"/>
      <c r="AN4" s="82"/>
      <c r="AO4" s="82"/>
      <c r="AP4" s="154"/>
      <c r="AQ4" s="82"/>
      <c r="AR4" s="82"/>
      <c r="AS4" s="82"/>
      <c r="AT4" s="82"/>
      <c r="AU4" s="82"/>
      <c r="AV4" s="154"/>
      <c r="AW4" s="82"/>
      <c r="AX4" s="82"/>
      <c r="AY4" s="82"/>
      <c r="AZ4" s="82"/>
      <c r="BA4" s="82"/>
      <c r="BB4" s="82"/>
      <c r="BC4" s="82"/>
      <c r="BE4" s="158"/>
      <c r="BF4" s="158"/>
      <c r="BG4" s="158"/>
      <c r="BH4" s="158"/>
      <c r="BI4" s="158"/>
      <c r="BJ4" s="158"/>
      <c r="BK4" s="158"/>
      <c r="BL4" s="158"/>
      <c r="BM4" s="158"/>
      <c r="BN4" s="158"/>
      <c r="BO4" s="158"/>
      <c r="BP4" s="158"/>
      <c r="BQ4" s="158"/>
      <c r="BR4" s="158"/>
      <c r="BS4" s="158"/>
      <c r="BT4" s="158"/>
      <c r="BU4" s="158"/>
      <c r="BV4" s="158"/>
      <c r="BW4" s="158"/>
      <c r="BX4" s="158"/>
      <c r="BY4" s="158"/>
      <c r="BZ4" s="158"/>
      <c r="CA4" s="158"/>
      <c r="CB4" s="158"/>
      <c r="CC4" s="158"/>
      <c r="CD4" s="158"/>
      <c r="CE4" s="158"/>
      <c r="CF4" s="158"/>
      <c r="CG4" s="158"/>
      <c r="CH4" s="158"/>
      <c r="CI4" s="158"/>
      <c r="CJ4" s="158"/>
      <c r="CK4" s="158"/>
      <c r="CL4" s="158"/>
      <c r="CM4" s="158"/>
      <c r="CN4" s="158"/>
      <c r="CO4" s="158"/>
    </row>
    <row r="5">
      <c r="A5" s="160"/>
      <c r="B5" s="161"/>
      <c r="C5" s="162"/>
      <c r="D5" s="163"/>
      <c r="E5" s="160"/>
      <c r="F5" s="162"/>
      <c r="G5" s="162"/>
      <c r="H5" s="162"/>
      <c r="I5" s="162"/>
      <c r="J5" s="162"/>
      <c r="K5" s="162"/>
      <c r="L5" s="160"/>
      <c r="M5" s="162"/>
      <c r="N5" s="162"/>
      <c r="O5" s="162"/>
      <c r="P5" s="162"/>
      <c r="Q5" s="162"/>
      <c r="R5" s="160"/>
      <c r="S5" s="162"/>
      <c r="T5" s="160"/>
      <c r="U5" s="162"/>
      <c r="V5" s="162"/>
      <c r="W5" s="162"/>
      <c r="X5" s="162"/>
      <c r="Y5" s="162"/>
      <c r="Z5" s="162"/>
      <c r="AA5" s="162"/>
      <c r="AB5" s="162"/>
      <c r="AC5" s="160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0"/>
      <c r="AQ5" s="162"/>
      <c r="AR5" s="162"/>
      <c r="AS5" s="162"/>
      <c r="AT5" s="162"/>
      <c r="AU5" s="162"/>
      <c r="AV5" s="162"/>
      <c r="AW5" s="162"/>
      <c r="AX5" s="160"/>
      <c r="AY5" s="162"/>
      <c r="AZ5" s="160"/>
      <c r="BA5" s="162"/>
      <c r="BB5" s="162"/>
      <c r="BC5" s="162"/>
    </row>
    <row r="6">
      <c r="A6" s="160"/>
      <c r="B6" s="161"/>
      <c r="C6" s="162"/>
      <c r="D6" s="163"/>
      <c r="E6" s="160"/>
      <c r="F6" s="162"/>
      <c r="G6" s="162"/>
      <c r="H6" s="162"/>
      <c r="I6" s="162"/>
      <c r="J6" s="162"/>
      <c r="K6" s="162"/>
      <c r="L6" s="160"/>
      <c r="M6" s="162"/>
      <c r="N6" s="162"/>
      <c r="O6" s="162"/>
      <c r="P6" s="162"/>
      <c r="Q6" s="162"/>
      <c r="R6" s="160"/>
      <c r="S6" s="162"/>
      <c r="T6" s="160"/>
      <c r="U6" s="162"/>
      <c r="V6" s="162"/>
      <c r="W6" s="162"/>
      <c r="X6" s="162"/>
      <c r="Y6" s="162"/>
      <c r="Z6" s="162"/>
      <c r="AA6" s="162"/>
      <c r="AB6" s="162"/>
      <c r="AC6" s="160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0"/>
      <c r="AQ6" s="162"/>
      <c r="AR6" s="162"/>
      <c r="AS6" s="162"/>
      <c r="AT6" s="162"/>
      <c r="AU6" s="162"/>
      <c r="AV6" s="162"/>
      <c r="AW6" s="162"/>
      <c r="AX6" s="160"/>
      <c r="AY6" s="162"/>
      <c r="AZ6" s="160"/>
      <c r="BA6" s="162"/>
      <c r="BB6" s="162"/>
      <c r="BC6" s="162"/>
    </row>
    <row r="7">
      <c r="A7" s="160"/>
      <c r="B7" s="161"/>
      <c r="C7" s="162"/>
      <c r="D7" s="163"/>
      <c r="E7" s="160"/>
      <c r="F7" s="162"/>
      <c r="G7" s="162"/>
      <c r="H7" s="162"/>
      <c r="I7" s="162"/>
      <c r="J7" s="162"/>
      <c r="K7" s="162"/>
      <c r="L7" s="160"/>
      <c r="M7" s="162"/>
      <c r="N7" s="162"/>
      <c r="O7" s="162"/>
      <c r="P7" s="162"/>
      <c r="Q7" s="162"/>
      <c r="R7" s="160"/>
      <c r="S7" s="162"/>
      <c r="T7" s="160"/>
      <c r="U7" s="162"/>
      <c r="V7" s="162"/>
      <c r="W7" s="162"/>
      <c r="X7" s="162"/>
      <c r="Y7" s="162"/>
      <c r="Z7" s="162"/>
      <c r="AA7" s="162"/>
      <c r="AB7" s="162"/>
      <c r="AC7" s="160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2"/>
      <c r="AP7" s="160"/>
      <c r="AQ7" s="162"/>
      <c r="AR7" s="162"/>
      <c r="AS7" s="162"/>
      <c r="AT7" s="162"/>
      <c r="AU7" s="162"/>
      <c r="AV7" s="162"/>
      <c r="AW7" s="162"/>
      <c r="AX7" s="160"/>
      <c r="AY7" s="162"/>
      <c r="AZ7" s="160"/>
      <c r="BA7" s="162"/>
      <c r="BB7" s="162"/>
      <c r="BC7" s="162"/>
    </row>
    <row r="8">
      <c r="A8" s="160"/>
      <c r="B8" s="161"/>
      <c r="C8" s="162"/>
      <c r="D8" s="163"/>
      <c r="E8" s="160"/>
      <c r="F8" s="162"/>
      <c r="G8" s="162"/>
      <c r="H8" s="162"/>
      <c r="I8" s="162"/>
      <c r="J8" s="162"/>
      <c r="K8" s="162"/>
      <c r="L8" s="160"/>
      <c r="M8" s="162"/>
      <c r="N8" s="162"/>
      <c r="O8" s="162"/>
      <c r="P8" s="162"/>
      <c r="Q8" s="162"/>
      <c r="R8" s="160"/>
      <c r="S8" s="162"/>
      <c r="T8" s="160"/>
      <c r="U8" s="162"/>
      <c r="V8" s="162"/>
      <c r="W8" s="162"/>
      <c r="X8" s="162"/>
      <c r="Y8" s="162"/>
      <c r="Z8" s="162"/>
      <c r="AA8" s="162"/>
      <c r="AB8" s="162"/>
      <c r="AC8" s="160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2"/>
      <c r="AP8" s="160"/>
      <c r="AQ8" s="162"/>
      <c r="AR8" s="162"/>
      <c r="AS8" s="162"/>
      <c r="AT8" s="162"/>
      <c r="AU8" s="162"/>
      <c r="AV8" s="162"/>
      <c r="AW8" s="162"/>
      <c r="AX8" s="160"/>
      <c r="AY8" s="162"/>
      <c r="AZ8" s="160"/>
      <c r="BA8" s="162"/>
      <c r="BB8" s="162"/>
      <c r="BC8" s="162"/>
    </row>
    <row r="9">
      <c r="A9" s="160"/>
      <c r="B9" s="161"/>
      <c r="C9" s="162"/>
      <c r="D9" s="163"/>
      <c r="E9" s="160"/>
      <c r="F9" s="162"/>
      <c r="G9" s="162"/>
      <c r="H9" s="162"/>
      <c r="I9" s="162"/>
      <c r="J9" s="162"/>
      <c r="K9" s="162"/>
      <c r="L9" s="160"/>
      <c r="M9" s="162"/>
      <c r="N9" s="162"/>
      <c r="O9" s="162"/>
      <c r="P9" s="162"/>
      <c r="Q9" s="162"/>
      <c r="R9" s="160"/>
      <c r="S9" s="162"/>
      <c r="T9" s="160"/>
      <c r="U9" s="162"/>
      <c r="V9" s="162"/>
      <c r="W9" s="162"/>
      <c r="X9" s="162"/>
      <c r="Y9" s="162"/>
      <c r="Z9" s="162"/>
      <c r="AA9" s="162"/>
      <c r="AB9" s="162"/>
      <c r="AC9" s="160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0"/>
      <c r="AQ9" s="162"/>
      <c r="AR9" s="162"/>
      <c r="AS9" s="162"/>
      <c r="AT9" s="162"/>
      <c r="AU9" s="162"/>
      <c r="AV9" s="162"/>
      <c r="AW9" s="162"/>
      <c r="AX9" s="160"/>
      <c r="AY9" s="162"/>
      <c r="AZ9" s="160"/>
      <c r="BA9" s="162"/>
      <c r="BB9" s="162"/>
      <c r="BC9" s="162"/>
    </row>
    <row r="10">
      <c r="A10" s="160"/>
      <c r="B10" s="161"/>
      <c r="C10" s="162"/>
      <c r="D10" s="163"/>
      <c r="E10" s="160"/>
      <c r="F10" s="162"/>
      <c r="G10" s="162"/>
      <c r="H10" s="162"/>
      <c r="I10" s="162"/>
      <c r="J10" s="162"/>
      <c r="K10" s="162"/>
      <c r="L10" s="160"/>
      <c r="M10" s="162"/>
      <c r="N10" s="162"/>
      <c r="O10" s="162"/>
      <c r="P10" s="162"/>
      <c r="Q10" s="162"/>
      <c r="R10" s="160"/>
      <c r="S10" s="162"/>
      <c r="T10" s="160"/>
      <c r="U10" s="162"/>
      <c r="V10" s="162"/>
      <c r="W10" s="162"/>
      <c r="X10" s="162"/>
      <c r="Y10" s="162"/>
      <c r="Z10" s="162"/>
      <c r="AA10" s="162"/>
      <c r="AB10" s="162"/>
      <c r="AC10" s="160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0"/>
      <c r="AQ10" s="162"/>
      <c r="AR10" s="162"/>
      <c r="AS10" s="162"/>
      <c r="AT10" s="162"/>
      <c r="AU10" s="162"/>
      <c r="AV10" s="162"/>
      <c r="AW10" s="162"/>
      <c r="AX10" s="160"/>
      <c r="AY10" s="162"/>
      <c r="AZ10" s="160"/>
      <c r="BA10" s="162"/>
      <c r="BB10" s="162"/>
      <c r="BC10" s="162"/>
    </row>
    <row r="11">
      <c r="A11" s="160"/>
      <c r="B11" s="161"/>
      <c r="C11" s="162"/>
      <c r="D11" s="163"/>
      <c r="E11" s="160"/>
      <c r="F11" s="162"/>
      <c r="G11" s="162"/>
      <c r="H11" s="162"/>
      <c r="I11" s="162"/>
      <c r="J11" s="162"/>
      <c r="K11" s="162"/>
      <c r="L11" s="160"/>
      <c r="M11" s="162"/>
      <c r="N11" s="162"/>
      <c r="O11" s="162"/>
      <c r="P11" s="162"/>
      <c r="Q11" s="162"/>
      <c r="R11" s="160"/>
      <c r="S11" s="162"/>
      <c r="T11" s="160"/>
      <c r="U11" s="162"/>
      <c r="V11" s="162"/>
      <c r="W11" s="162"/>
      <c r="X11" s="162"/>
      <c r="Y11" s="162"/>
      <c r="Z11" s="162"/>
      <c r="AA11" s="162"/>
      <c r="AB11" s="162"/>
      <c r="AC11" s="160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0"/>
      <c r="AQ11" s="162"/>
      <c r="AR11" s="162"/>
      <c r="AS11" s="162"/>
      <c r="AT11" s="162"/>
      <c r="AU11" s="162"/>
      <c r="AV11" s="162"/>
      <c r="AW11" s="162"/>
      <c r="AX11" s="160"/>
      <c r="AY11" s="162"/>
      <c r="AZ11" s="160"/>
      <c r="BA11" s="162"/>
      <c r="BB11" s="162"/>
      <c r="BC11" s="162"/>
    </row>
    <row r="12">
      <c r="A12" s="160"/>
      <c r="B12" s="161"/>
      <c r="C12" s="162"/>
      <c r="D12" s="163"/>
      <c r="E12" s="160"/>
      <c r="F12" s="162"/>
      <c r="G12" s="162"/>
      <c r="H12" s="162"/>
      <c r="I12" s="162"/>
      <c r="J12" s="162"/>
      <c r="K12" s="162"/>
      <c r="L12" s="160"/>
      <c r="M12" s="162"/>
      <c r="N12" s="162"/>
      <c r="O12" s="162"/>
      <c r="P12" s="162"/>
      <c r="Q12" s="162"/>
      <c r="R12" s="160"/>
      <c r="S12" s="162"/>
      <c r="T12" s="160"/>
      <c r="U12" s="162"/>
      <c r="V12" s="162"/>
      <c r="W12" s="162"/>
      <c r="X12" s="162"/>
      <c r="Y12" s="162"/>
      <c r="Z12" s="162"/>
      <c r="AA12" s="162"/>
      <c r="AB12" s="162"/>
      <c r="AC12" s="160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0"/>
      <c r="AQ12" s="162"/>
      <c r="AR12" s="162"/>
      <c r="AS12" s="162"/>
      <c r="AT12" s="162"/>
      <c r="AU12" s="162"/>
      <c r="AV12" s="162"/>
      <c r="AW12" s="162"/>
      <c r="AX12" s="160"/>
      <c r="AY12" s="162"/>
      <c r="AZ12" s="160"/>
      <c r="BA12" s="162"/>
      <c r="BB12" s="162"/>
      <c r="BC12" s="162"/>
    </row>
    <row r="13">
      <c r="A13" s="160"/>
      <c r="B13" s="161"/>
      <c r="C13" s="162"/>
      <c r="D13" s="163"/>
      <c r="E13" s="160"/>
      <c r="F13" s="162"/>
      <c r="G13" s="162"/>
      <c r="H13" s="162"/>
      <c r="I13" s="162"/>
      <c r="J13" s="162"/>
      <c r="K13" s="162"/>
      <c r="L13" s="160"/>
      <c r="M13" s="162"/>
      <c r="N13" s="162"/>
      <c r="O13" s="162"/>
      <c r="P13" s="162"/>
      <c r="Q13" s="162"/>
      <c r="R13" s="160"/>
      <c r="S13" s="162"/>
      <c r="T13" s="160"/>
      <c r="U13" s="162"/>
      <c r="V13" s="162"/>
      <c r="W13" s="162"/>
      <c r="X13" s="162"/>
      <c r="Y13" s="162"/>
      <c r="Z13" s="162"/>
      <c r="AA13" s="162"/>
      <c r="AB13" s="162"/>
      <c r="AC13" s="160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0"/>
      <c r="AQ13" s="162"/>
      <c r="AR13" s="162"/>
      <c r="AS13" s="162"/>
      <c r="AT13" s="162"/>
      <c r="AU13" s="162"/>
      <c r="AV13" s="162"/>
      <c r="AW13" s="162"/>
      <c r="AX13" s="160"/>
      <c r="AY13" s="162"/>
      <c r="AZ13" s="160"/>
      <c r="BA13" s="162"/>
      <c r="BB13" s="162"/>
      <c r="BC13" s="162"/>
    </row>
    <row r="14">
      <c r="A14" s="160"/>
      <c r="B14" s="161"/>
      <c r="C14" s="162"/>
      <c r="D14" s="163"/>
      <c r="E14" s="160"/>
      <c r="F14" s="162"/>
      <c r="G14" s="162"/>
      <c r="H14" s="162"/>
      <c r="I14" s="162"/>
      <c r="J14" s="162"/>
      <c r="K14" s="162"/>
      <c r="L14" s="160"/>
      <c r="M14" s="162"/>
      <c r="N14" s="162"/>
      <c r="O14" s="162"/>
      <c r="P14" s="162"/>
      <c r="Q14" s="162"/>
      <c r="R14" s="160"/>
      <c r="S14" s="162"/>
      <c r="T14" s="160"/>
      <c r="U14" s="162"/>
      <c r="V14" s="162"/>
      <c r="W14" s="162"/>
      <c r="X14" s="162"/>
      <c r="Y14" s="162"/>
      <c r="Z14" s="162"/>
      <c r="AA14" s="162"/>
      <c r="AB14" s="162"/>
      <c r="AC14" s="160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0"/>
      <c r="AQ14" s="162"/>
      <c r="AR14" s="162"/>
      <c r="AS14" s="162"/>
      <c r="AT14" s="162"/>
      <c r="AU14" s="162"/>
      <c r="AV14" s="162"/>
      <c r="AW14" s="162"/>
      <c r="AX14" s="160"/>
      <c r="AY14" s="162"/>
      <c r="AZ14" s="160"/>
      <c r="BA14" s="162"/>
      <c r="BB14" s="162"/>
      <c r="BC14" s="162"/>
    </row>
    <row r="15">
      <c r="A15" s="160"/>
      <c r="B15" s="161"/>
      <c r="C15" s="162"/>
      <c r="D15" s="163"/>
      <c r="E15" s="160"/>
      <c r="F15" s="162"/>
      <c r="G15" s="162"/>
      <c r="H15" s="162"/>
      <c r="I15" s="162"/>
      <c r="J15" s="162"/>
      <c r="K15" s="162"/>
      <c r="L15" s="160"/>
      <c r="M15" s="162"/>
      <c r="N15" s="162"/>
      <c r="O15" s="162"/>
      <c r="P15" s="162"/>
      <c r="Q15" s="162"/>
      <c r="R15" s="160"/>
      <c r="S15" s="162"/>
      <c r="T15" s="160"/>
      <c r="U15" s="162"/>
      <c r="V15" s="162"/>
      <c r="W15" s="162"/>
      <c r="X15" s="162"/>
      <c r="Y15" s="162"/>
      <c r="Z15" s="162"/>
      <c r="AA15" s="162"/>
      <c r="AB15" s="162"/>
      <c r="AC15" s="160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0"/>
      <c r="AQ15" s="162"/>
      <c r="AR15" s="162"/>
      <c r="AS15" s="162"/>
      <c r="AT15" s="162"/>
      <c r="AU15" s="162"/>
      <c r="AV15" s="162"/>
      <c r="AW15" s="162"/>
      <c r="AX15" s="160"/>
      <c r="AY15" s="162"/>
      <c r="AZ15" s="160"/>
      <c r="BA15" s="162"/>
      <c r="BB15" s="162"/>
      <c r="BC15" s="162"/>
    </row>
    <row r="16">
      <c r="A16" s="160"/>
      <c r="B16" s="161"/>
      <c r="C16" s="162"/>
      <c r="D16" s="163"/>
      <c r="E16" s="160"/>
      <c r="F16" s="162"/>
      <c r="G16" s="162"/>
      <c r="H16" s="162"/>
      <c r="I16" s="162"/>
      <c r="J16" s="162"/>
      <c r="K16" s="162"/>
      <c r="L16" s="160"/>
      <c r="M16" s="162"/>
      <c r="N16" s="162"/>
      <c r="O16" s="162"/>
      <c r="P16" s="162"/>
      <c r="Q16" s="162"/>
      <c r="R16" s="160"/>
      <c r="S16" s="162"/>
      <c r="T16" s="160"/>
      <c r="U16" s="162"/>
      <c r="V16" s="162"/>
      <c r="W16" s="162"/>
      <c r="X16" s="162"/>
      <c r="Y16" s="162"/>
      <c r="Z16" s="162"/>
      <c r="AA16" s="162"/>
      <c r="AB16" s="162"/>
      <c r="AC16" s="160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0"/>
      <c r="AQ16" s="162"/>
      <c r="AR16" s="162"/>
      <c r="AS16" s="162"/>
      <c r="AT16" s="162"/>
      <c r="AU16" s="162"/>
      <c r="AV16" s="162"/>
      <c r="AW16" s="162"/>
      <c r="AX16" s="160"/>
      <c r="AY16" s="162"/>
      <c r="AZ16" s="160"/>
      <c r="BA16" s="162"/>
      <c r="BB16" s="162"/>
      <c r="BC16" s="162"/>
    </row>
    <row r="17">
      <c r="A17" s="160"/>
      <c r="B17" s="161"/>
      <c r="C17" s="162"/>
      <c r="D17" s="163"/>
      <c r="E17" s="160"/>
      <c r="F17" s="162"/>
      <c r="G17" s="162"/>
      <c r="H17" s="162"/>
      <c r="I17" s="162"/>
      <c r="J17" s="162"/>
      <c r="K17" s="162"/>
      <c r="L17" s="160"/>
      <c r="M17" s="162"/>
      <c r="N17" s="162"/>
      <c r="O17" s="162"/>
      <c r="P17" s="162"/>
      <c r="Q17" s="162"/>
      <c r="R17" s="160"/>
      <c r="S17" s="162"/>
      <c r="T17" s="160"/>
      <c r="U17" s="162"/>
      <c r="V17" s="162"/>
      <c r="W17" s="162"/>
      <c r="X17" s="162"/>
      <c r="Y17" s="162"/>
      <c r="Z17" s="162"/>
      <c r="AA17" s="162"/>
      <c r="AB17" s="162"/>
      <c r="AC17" s="160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0"/>
      <c r="AQ17" s="162"/>
      <c r="AR17" s="162"/>
      <c r="AS17" s="162"/>
      <c r="AT17" s="162"/>
      <c r="AU17" s="162"/>
      <c r="AV17" s="162"/>
      <c r="AW17" s="162"/>
      <c r="AX17" s="160"/>
      <c r="AY17" s="162"/>
      <c r="AZ17" s="160"/>
      <c r="BA17" s="162"/>
      <c r="BB17" s="162"/>
      <c r="BC17" s="162"/>
    </row>
    <row r="18">
      <c r="A18" s="160"/>
      <c r="B18" s="161"/>
      <c r="C18" s="162"/>
      <c r="D18" s="163"/>
      <c r="E18" s="160"/>
      <c r="F18" s="162"/>
      <c r="G18" s="162"/>
      <c r="H18" s="162"/>
      <c r="I18" s="162"/>
      <c r="J18" s="162"/>
      <c r="K18" s="162"/>
      <c r="L18" s="160"/>
      <c r="M18" s="162"/>
      <c r="N18" s="162"/>
      <c r="O18" s="162"/>
      <c r="P18" s="162"/>
      <c r="Q18" s="162"/>
      <c r="R18" s="160"/>
      <c r="S18" s="162"/>
      <c r="T18" s="160"/>
      <c r="U18" s="162"/>
      <c r="V18" s="162"/>
      <c r="W18" s="162"/>
      <c r="X18" s="162"/>
      <c r="Y18" s="162"/>
      <c r="Z18" s="162"/>
      <c r="AA18" s="162"/>
      <c r="AB18" s="162"/>
      <c r="AC18" s="160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0"/>
      <c r="AQ18" s="162"/>
      <c r="AR18" s="162"/>
      <c r="AS18" s="162"/>
      <c r="AT18" s="162"/>
      <c r="AU18" s="162"/>
      <c r="AV18" s="162"/>
      <c r="AW18" s="162"/>
      <c r="AX18" s="160"/>
      <c r="AY18" s="162"/>
      <c r="AZ18" s="160"/>
      <c r="BA18" s="162"/>
      <c r="BB18" s="162"/>
      <c r="BC18" s="162"/>
    </row>
    <row r="19">
      <c r="A19" s="160"/>
      <c r="B19" s="161"/>
      <c r="C19" s="162"/>
      <c r="D19" s="163"/>
      <c r="E19" s="160"/>
      <c r="F19" s="162"/>
      <c r="G19" s="162"/>
      <c r="H19" s="162"/>
      <c r="I19" s="162"/>
      <c r="J19" s="162"/>
      <c r="K19" s="162"/>
      <c r="L19" s="160"/>
      <c r="M19" s="162"/>
      <c r="N19" s="162"/>
      <c r="O19" s="162"/>
      <c r="P19" s="162"/>
      <c r="Q19" s="162"/>
      <c r="R19" s="160"/>
      <c r="S19" s="162"/>
      <c r="T19" s="160"/>
      <c r="U19" s="162"/>
      <c r="V19" s="162"/>
      <c r="W19" s="162"/>
      <c r="X19" s="162"/>
      <c r="Y19" s="162"/>
      <c r="Z19" s="162"/>
      <c r="AA19" s="162"/>
      <c r="AB19" s="162"/>
      <c r="AC19" s="160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0"/>
      <c r="AQ19" s="162"/>
      <c r="AR19" s="162"/>
      <c r="AS19" s="162"/>
      <c r="AT19" s="162"/>
      <c r="AU19" s="162"/>
      <c r="AV19" s="162"/>
      <c r="AW19" s="162"/>
      <c r="AX19" s="160"/>
      <c r="AY19" s="162"/>
      <c r="AZ19" s="160"/>
      <c r="BA19" s="162"/>
      <c r="BB19" s="162"/>
      <c r="BC19" s="162"/>
    </row>
    <row r="20">
      <c r="A20" s="160"/>
      <c r="B20" s="161"/>
      <c r="C20" s="162"/>
      <c r="D20" s="163"/>
      <c r="E20" s="160"/>
      <c r="F20" s="162"/>
      <c r="G20" s="162"/>
      <c r="H20" s="162"/>
      <c r="I20" s="162"/>
      <c r="J20" s="162"/>
      <c r="K20" s="162"/>
      <c r="L20" s="160"/>
      <c r="M20" s="162"/>
      <c r="N20" s="162"/>
      <c r="O20" s="162"/>
      <c r="P20" s="162"/>
      <c r="Q20" s="162"/>
      <c r="R20" s="160"/>
      <c r="S20" s="162"/>
      <c r="T20" s="160"/>
      <c r="U20" s="162"/>
      <c r="V20" s="162"/>
      <c r="W20" s="162"/>
      <c r="X20" s="162"/>
      <c r="Y20" s="162"/>
      <c r="Z20" s="162"/>
      <c r="AA20" s="162"/>
      <c r="AB20" s="162"/>
      <c r="AC20" s="160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0"/>
      <c r="AQ20" s="162"/>
      <c r="AR20" s="162"/>
      <c r="AS20" s="162"/>
      <c r="AT20" s="162"/>
      <c r="AU20" s="162"/>
      <c r="AV20" s="162"/>
      <c r="AW20" s="162"/>
      <c r="AX20" s="160"/>
      <c r="AY20" s="162"/>
      <c r="AZ20" s="160"/>
      <c r="BA20" s="162"/>
      <c r="BB20" s="162"/>
      <c r="BC20" s="162"/>
    </row>
    <row r="21">
      <c r="A21" s="160"/>
      <c r="B21" s="161"/>
      <c r="C21" s="162"/>
      <c r="D21" s="163"/>
      <c r="E21" s="160"/>
      <c r="F21" s="162"/>
      <c r="G21" s="162"/>
      <c r="H21" s="162"/>
      <c r="I21" s="162"/>
      <c r="J21" s="162"/>
      <c r="K21" s="162"/>
      <c r="L21" s="160"/>
      <c r="M21" s="162"/>
      <c r="N21" s="162"/>
      <c r="O21" s="162"/>
      <c r="P21" s="162"/>
      <c r="Q21" s="162"/>
      <c r="R21" s="160"/>
      <c r="S21" s="162"/>
      <c r="T21" s="160"/>
      <c r="U21" s="162"/>
      <c r="V21" s="162"/>
      <c r="W21" s="162"/>
      <c r="X21" s="162"/>
      <c r="Y21" s="162"/>
      <c r="Z21" s="162"/>
      <c r="AA21" s="162"/>
      <c r="AB21" s="162"/>
      <c r="AC21" s="160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0"/>
      <c r="AQ21" s="162"/>
      <c r="AR21" s="162"/>
      <c r="AS21" s="162"/>
      <c r="AT21" s="162"/>
      <c r="AU21" s="162"/>
      <c r="AV21" s="162"/>
      <c r="AW21" s="162"/>
      <c r="AX21" s="160"/>
      <c r="AY21" s="162"/>
      <c r="AZ21" s="160"/>
      <c r="BA21" s="162"/>
      <c r="BB21" s="162"/>
      <c r="BC21" s="162"/>
    </row>
    <row r="22">
      <c r="A22" s="160"/>
      <c r="B22" s="161"/>
      <c r="C22" s="162"/>
      <c r="D22" s="163"/>
      <c r="E22" s="160"/>
      <c r="F22" s="162"/>
      <c r="G22" s="162"/>
      <c r="H22" s="162"/>
      <c r="I22" s="162"/>
      <c r="J22" s="162"/>
      <c r="K22" s="162"/>
      <c r="L22" s="160"/>
      <c r="M22" s="162"/>
      <c r="N22" s="162"/>
      <c r="O22" s="162"/>
      <c r="P22" s="162"/>
      <c r="Q22" s="162"/>
      <c r="R22" s="160"/>
      <c r="S22" s="162"/>
      <c r="T22" s="160"/>
      <c r="U22" s="162"/>
      <c r="V22" s="162"/>
      <c r="W22" s="162"/>
      <c r="X22" s="162"/>
      <c r="Y22" s="162"/>
      <c r="Z22" s="162"/>
      <c r="AA22" s="162"/>
      <c r="AB22" s="162"/>
      <c r="AC22" s="160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0"/>
      <c r="AQ22" s="162"/>
      <c r="AR22" s="162"/>
      <c r="AS22" s="162"/>
      <c r="AT22" s="162"/>
      <c r="AU22" s="162"/>
      <c r="AV22" s="162"/>
      <c r="AW22" s="162"/>
      <c r="AX22" s="160"/>
      <c r="AY22" s="162"/>
      <c r="AZ22" s="160"/>
      <c r="BA22" s="162"/>
      <c r="BB22" s="162"/>
      <c r="BC22" s="162"/>
    </row>
    <row r="23">
      <c r="A23" s="160"/>
      <c r="B23" s="161"/>
      <c r="C23" s="162"/>
      <c r="D23" s="163"/>
      <c r="E23" s="160"/>
      <c r="F23" s="162"/>
      <c r="G23" s="162"/>
      <c r="H23" s="162"/>
      <c r="I23" s="162"/>
      <c r="J23" s="162"/>
      <c r="K23" s="162"/>
      <c r="L23" s="160"/>
      <c r="M23" s="162"/>
      <c r="N23" s="162"/>
      <c r="O23" s="162"/>
      <c r="P23" s="162"/>
      <c r="Q23" s="162"/>
      <c r="R23" s="160"/>
      <c r="S23" s="162"/>
      <c r="T23" s="160"/>
      <c r="U23" s="162"/>
      <c r="V23" s="162"/>
      <c r="W23" s="162"/>
      <c r="X23" s="162"/>
      <c r="Y23" s="162"/>
      <c r="Z23" s="162"/>
      <c r="AA23" s="162"/>
      <c r="AB23" s="162"/>
      <c r="AC23" s="160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0"/>
      <c r="AQ23" s="162"/>
      <c r="AR23" s="162"/>
      <c r="AS23" s="162"/>
      <c r="AT23" s="162"/>
      <c r="AU23" s="162"/>
      <c r="AV23" s="162"/>
      <c r="AW23" s="162"/>
      <c r="AX23" s="160"/>
      <c r="AY23" s="162"/>
      <c r="AZ23" s="160"/>
      <c r="BA23" s="162"/>
      <c r="BB23" s="162"/>
      <c r="BC23" s="162"/>
    </row>
    <row r="24">
      <c r="A24" s="160"/>
      <c r="B24" s="161"/>
      <c r="C24" s="162"/>
      <c r="D24" s="163"/>
      <c r="E24" s="160"/>
      <c r="F24" s="162"/>
      <c r="G24" s="162"/>
      <c r="H24" s="162"/>
      <c r="I24" s="162"/>
      <c r="J24" s="162"/>
      <c r="K24" s="162"/>
      <c r="L24" s="160"/>
      <c r="M24" s="162"/>
      <c r="N24" s="162"/>
      <c r="O24" s="162"/>
      <c r="P24" s="162"/>
      <c r="Q24" s="162"/>
      <c r="R24" s="160"/>
      <c r="S24" s="162"/>
      <c r="T24" s="160"/>
      <c r="U24" s="162"/>
      <c r="V24" s="162"/>
      <c r="W24" s="162"/>
      <c r="X24" s="162"/>
      <c r="Y24" s="162"/>
      <c r="Z24" s="162"/>
      <c r="AA24" s="162"/>
      <c r="AB24" s="162"/>
      <c r="AC24" s="160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0"/>
      <c r="AQ24" s="162"/>
      <c r="AR24" s="162"/>
      <c r="AS24" s="162"/>
      <c r="AT24" s="162"/>
      <c r="AU24" s="162"/>
      <c r="AV24" s="162"/>
      <c r="AW24" s="162"/>
      <c r="AX24" s="160"/>
      <c r="AY24" s="162"/>
      <c r="AZ24" s="160"/>
      <c r="BA24" s="162"/>
      <c r="BB24" s="162"/>
      <c r="BC24" s="162"/>
    </row>
    <row r="25">
      <c r="A25" s="160"/>
      <c r="B25" s="161"/>
      <c r="C25" s="162"/>
      <c r="D25" s="163"/>
      <c r="E25" s="160"/>
      <c r="F25" s="162"/>
      <c r="G25" s="162"/>
      <c r="H25" s="162"/>
      <c r="I25" s="162"/>
      <c r="J25" s="162"/>
      <c r="K25" s="162"/>
      <c r="L25" s="160"/>
      <c r="M25" s="162"/>
      <c r="N25" s="162"/>
      <c r="O25" s="162"/>
      <c r="P25" s="162"/>
      <c r="Q25" s="162"/>
      <c r="R25" s="160"/>
      <c r="S25" s="162"/>
      <c r="T25" s="160"/>
      <c r="U25" s="162"/>
      <c r="V25" s="162"/>
      <c r="W25" s="162"/>
      <c r="X25" s="162"/>
      <c r="Y25" s="162"/>
      <c r="Z25" s="162"/>
      <c r="AA25" s="162"/>
      <c r="AB25" s="162"/>
      <c r="AC25" s="160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0"/>
      <c r="AQ25" s="162"/>
      <c r="AR25" s="162"/>
      <c r="AS25" s="162"/>
      <c r="AT25" s="162"/>
      <c r="AU25" s="162"/>
      <c r="AV25" s="162"/>
      <c r="AW25" s="162"/>
      <c r="AX25" s="160"/>
      <c r="AY25" s="162"/>
      <c r="AZ25" s="160"/>
      <c r="BA25" s="162"/>
      <c r="BB25" s="162"/>
      <c r="BC25" s="162"/>
    </row>
    <row r="26">
      <c r="A26" s="160"/>
      <c r="B26" s="161"/>
      <c r="C26" s="162"/>
      <c r="D26" s="163"/>
      <c r="E26" s="160"/>
      <c r="F26" s="162"/>
      <c r="G26" s="162"/>
      <c r="H26" s="162"/>
      <c r="I26" s="162"/>
      <c r="J26" s="162"/>
      <c r="K26" s="162"/>
      <c r="L26" s="160"/>
      <c r="M26" s="162"/>
      <c r="N26" s="162"/>
      <c r="O26" s="162"/>
      <c r="P26" s="162"/>
      <c r="Q26" s="162"/>
      <c r="R26" s="160"/>
      <c r="S26" s="162"/>
      <c r="T26" s="160"/>
      <c r="U26" s="162"/>
      <c r="V26" s="162"/>
      <c r="W26" s="162"/>
      <c r="X26" s="162"/>
      <c r="Y26" s="162"/>
      <c r="Z26" s="162"/>
      <c r="AA26" s="162"/>
      <c r="AB26" s="162"/>
      <c r="AC26" s="160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0"/>
      <c r="AQ26" s="162"/>
      <c r="AR26" s="162"/>
      <c r="AS26" s="162"/>
      <c r="AT26" s="162"/>
      <c r="AU26" s="162"/>
      <c r="AV26" s="162"/>
      <c r="AW26" s="162"/>
      <c r="AX26" s="160"/>
      <c r="AY26" s="162"/>
      <c r="AZ26" s="160"/>
      <c r="BA26" s="162"/>
      <c r="BB26" s="162"/>
      <c r="BC26" s="162"/>
    </row>
    <row r="27">
      <c r="A27" s="160"/>
      <c r="B27" s="161"/>
      <c r="C27" s="162"/>
      <c r="D27" s="163"/>
      <c r="E27" s="160"/>
      <c r="F27" s="162"/>
      <c r="G27" s="162"/>
      <c r="H27" s="162"/>
      <c r="I27" s="162"/>
      <c r="J27" s="162"/>
      <c r="K27" s="162"/>
      <c r="L27" s="160"/>
      <c r="M27" s="162"/>
      <c r="N27" s="162"/>
      <c r="O27" s="162"/>
      <c r="P27" s="162"/>
      <c r="Q27" s="162"/>
      <c r="R27" s="160"/>
      <c r="S27" s="162"/>
      <c r="T27" s="160"/>
      <c r="U27" s="162"/>
      <c r="V27" s="162"/>
      <c r="W27" s="162"/>
      <c r="X27" s="162"/>
      <c r="Y27" s="162"/>
      <c r="Z27" s="162"/>
      <c r="AA27" s="162"/>
      <c r="AB27" s="162"/>
      <c r="AC27" s="160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0"/>
      <c r="AQ27" s="162"/>
      <c r="AR27" s="162"/>
      <c r="AS27" s="162"/>
      <c r="AT27" s="162"/>
      <c r="AU27" s="162"/>
      <c r="AV27" s="162"/>
      <c r="AW27" s="162"/>
      <c r="AX27" s="160"/>
      <c r="AY27" s="162"/>
      <c r="AZ27" s="160"/>
      <c r="BA27" s="162"/>
      <c r="BB27" s="162"/>
      <c r="BC27" s="162"/>
    </row>
    <row r="28">
      <c r="A28" s="160"/>
      <c r="B28" s="161"/>
      <c r="C28" s="162"/>
      <c r="D28" s="163"/>
      <c r="E28" s="160"/>
      <c r="F28" s="162"/>
      <c r="G28" s="162"/>
      <c r="H28" s="162"/>
      <c r="I28" s="162"/>
      <c r="J28" s="162"/>
      <c r="K28" s="162"/>
      <c r="L28" s="160"/>
      <c r="M28" s="162"/>
      <c r="N28" s="162"/>
      <c r="O28" s="162"/>
      <c r="P28" s="162"/>
      <c r="Q28" s="162"/>
      <c r="R28" s="160"/>
      <c r="S28" s="162"/>
      <c r="T28" s="160"/>
      <c r="U28" s="162"/>
      <c r="V28" s="162"/>
      <c r="W28" s="162"/>
      <c r="X28" s="162"/>
      <c r="Y28" s="162"/>
      <c r="Z28" s="162"/>
      <c r="AA28" s="162"/>
      <c r="AB28" s="162"/>
      <c r="AC28" s="160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0"/>
      <c r="AQ28" s="162"/>
      <c r="AR28" s="162"/>
      <c r="AS28" s="162"/>
      <c r="AT28" s="162"/>
      <c r="AU28" s="162"/>
      <c r="AV28" s="162"/>
      <c r="AW28" s="162"/>
      <c r="AX28" s="160"/>
      <c r="AY28" s="162"/>
      <c r="AZ28" s="160"/>
      <c r="BA28" s="162"/>
      <c r="BB28" s="162"/>
      <c r="BC28" s="162"/>
    </row>
    <row r="29">
      <c r="A29" s="160"/>
      <c r="B29" s="161"/>
      <c r="C29" s="162"/>
      <c r="D29" s="163"/>
      <c r="E29" s="160"/>
      <c r="F29" s="162"/>
      <c r="G29" s="162"/>
      <c r="H29" s="162"/>
      <c r="I29" s="162"/>
      <c r="J29" s="162"/>
      <c r="K29" s="162"/>
      <c r="L29" s="160"/>
      <c r="M29" s="162"/>
      <c r="N29" s="162"/>
      <c r="O29" s="162"/>
      <c r="P29" s="162"/>
      <c r="Q29" s="162"/>
      <c r="R29" s="160"/>
      <c r="S29" s="162"/>
      <c r="T29" s="160"/>
      <c r="U29" s="162"/>
      <c r="V29" s="162"/>
      <c r="W29" s="162"/>
      <c r="X29" s="162"/>
      <c r="Y29" s="162"/>
      <c r="Z29" s="162"/>
      <c r="AA29" s="162"/>
      <c r="AB29" s="162"/>
      <c r="AC29" s="160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0"/>
      <c r="AQ29" s="162"/>
      <c r="AR29" s="162"/>
      <c r="AS29" s="162"/>
      <c r="AT29" s="162"/>
      <c r="AU29" s="162"/>
      <c r="AV29" s="162"/>
      <c r="AW29" s="162"/>
      <c r="AX29" s="160"/>
      <c r="AY29" s="162"/>
      <c r="AZ29" s="160"/>
      <c r="BA29" s="162"/>
      <c r="BB29" s="162"/>
      <c r="BC29" s="162"/>
    </row>
    <row r="30">
      <c r="A30" s="160"/>
      <c r="B30" s="161"/>
      <c r="C30" s="162"/>
      <c r="D30" s="163"/>
      <c r="E30" s="160"/>
      <c r="F30" s="162"/>
      <c r="G30" s="162"/>
      <c r="H30" s="162"/>
      <c r="I30" s="162"/>
      <c r="J30" s="162"/>
      <c r="K30" s="162"/>
      <c r="L30" s="160"/>
      <c r="M30" s="162"/>
      <c r="N30" s="162"/>
      <c r="O30" s="162"/>
      <c r="P30" s="162"/>
      <c r="Q30" s="162"/>
      <c r="R30" s="160"/>
      <c r="S30" s="162"/>
      <c r="T30" s="160"/>
      <c r="U30" s="162"/>
      <c r="V30" s="162"/>
      <c r="W30" s="162"/>
      <c r="X30" s="162"/>
      <c r="Y30" s="162"/>
      <c r="Z30" s="162"/>
      <c r="AA30" s="162"/>
      <c r="AB30" s="162"/>
      <c r="AC30" s="160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0"/>
      <c r="AQ30" s="162"/>
      <c r="AR30" s="162"/>
      <c r="AS30" s="162"/>
      <c r="AT30" s="162"/>
      <c r="AU30" s="162"/>
      <c r="AV30" s="162"/>
      <c r="AW30" s="162"/>
      <c r="AX30" s="160"/>
      <c r="AY30" s="162"/>
      <c r="AZ30" s="160"/>
      <c r="BA30" s="162"/>
      <c r="BB30" s="162"/>
      <c r="BC30" s="162"/>
    </row>
    <row r="31">
      <c r="A31" s="160"/>
      <c r="B31" s="161"/>
      <c r="C31" s="162"/>
      <c r="D31" s="163"/>
      <c r="E31" s="160"/>
      <c r="F31" s="162"/>
      <c r="G31" s="162"/>
      <c r="H31" s="162"/>
      <c r="I31" s="162"/>
      <c r="J31" s="162"/>
      <c r="K31" s="162"/>
      <c r="L31" s="160"/>
      <c r="M31" s="162"/>
      <c r="N31" s="162"/>
      <c r="O31" s="162"/>
      <c r="P31" s="162"/>
      <c r="Q31" s="162"/>
      <c r="R31" s="160"/>
      <c r="S31" s="162"/>
      <c r="T31" s="160"/>
      <c r="U31" s="162"/>
      <c r="V31" s="162"/>
      <c r="W31" s="162"/>
      <c r="X31" s="162"/>
      <c r="Y31" s="162"/>
      <c r="Z31" s="162"/>
      <c r="AA31" s="162"/>
      <c r="AB31" s="162"/>
      <c r="AC31" s="160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0"/>
      <c r="AQ31" s="162"/>
      <c r="AR31" s="162"/>
      <c r="AS31" s="162"/>
      <c r="AT31" s="162"/>
      <c r="AU31" s="162"/>
      <c r="AV31" s="162"/>
      <c r="AW31" s="162"/>
      <c r="AX31" s="160"/>
      <c r="AY31" s="162"/>
      <c r="AZ31" s="160"/>
      <c r="BA31" s="162"/>
      <c r="BB31" s="162"/>
      <c r="BC31" s="162"/>
    </row>
    <row r="32">
      <c r="A32" s="160"/>
      <c r="B32" s="161"/>
      <c r="C32" s="162"/>
      <c r="D32" s="163"/>
      <c r="E32" s="160"/>
      <c r="F32" s="162"/>
      <c r="G32" s="162"/>
      <c r="H32" s="162"/>
      <c r="I32" s="162"/>
      <c r="J32" s="162"/>
      <c r="K32" s="162"/>
      <c r="L32" s="160"/>
      <c r="M32" s="162"/>
      <c r="N32" s="162"/>
      <c r="O32" s="162"/>
      <c r="P32" s="162"/>
      <c r="Q32" s="162"/>
      <c r="R32" s="160"/>
      <c r="S32" s="162"/>
      <c r="T32" s="160"/>
      <c r="U32" s="162"/>
      <c r="V32" s="162"/>
      <c r="W32" s="162"/>
      <c r="X32" s="162"/>
      <c r="Y32" s="162"/>
      <c r="Z32" s="162"/>
      <c r="AA32" s="162"/>
      <c r="AB32" s="162"/>
      <c r="AC32" s="160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0"/>
      <c r="AQ32" s="162"/>
      <c r="AR32" s="162"/>
      <c r="AS32" s="162"/>
      <c r="AT32" s="162"/>
      <c r="AU32" s="162"/>
      <c r="AV32" s="162"/>
      <c r="AW32" s="162"/>
      <c r="AX32" s="160"/>
      <c r="AY32" s="162"/>
      <c r="AZ32" s="160"/>
      <c r="BA32" s="162"/>
      <c r="BB32" s="162"/>
      <c r="BC32" s="162"/>
    </row>
    <row r="33">
      <c r="A33" s="160"/>
      <c r="B33" s="161"/>
      <c r="C33" s="162"/>
      <c r="D33" s="163"/>
      <c r="E33" s="160"/>
      <c r="F33" s="162"/>
      <c r="G33" s="162"/>
      <c r="H33" s="162"/>
      <c r="I33" s="162"/>
      <c r="J33" s="162"/>
      <c r="K33" s="162"/>
      <c r="L33" s="160"/>
      <c r="M33" s="162"/>
      <c r="N33" s="162"/>
      <c r="O33" s="162"/>
      <c r="P33" s="162"/>
      <c r="Q33" s="162"/>
      <c r="R33" s="160"/>
      <c r="S33" s="162"/>
      <c r="T33" s="160"/>
      <c r="U33" s="162"/>
      <c r="V33" s="162"/>
      <c r="W33" s="162"/>
      <c r="X33" s="162"/>
      <c r="Y33" s="162"/>
      <c r="Z33" s="162"/>
      <c r="AA33" s="162"/>
      <c r="AB33" s="162"/>
      <c r="AC33" s="160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0"/>
      <c r="AQ33" s="162"/>
      <c r="AR33" s="162"/>
      <c r="AS33" s="162"/>
      <c r="AT33" s="162"/>
      <c r="AU33" s="162"/>
      <c r="AV33" s="162"/>
      <c r="AW33" s="162"/>
      <c r="AX33" s="160"/>
      <c r="AY33" s="162"/>
      <c r="AZ33" s="160"/>
      <c r="BA33" s="162"/>
      <c r="BB33" s="162"/>
      <c r="BC33" s="162"/>
    </row>
    <row r="34">
      <c r="A34" s="160"/>
      <c r="B34" s="161"/>
      <c r="C34" s="162"/>
      <c r="D34" s="163"/>
      <c r="E34" s="160"/>
      <c r="F34" s="162"/>
      <c r="G34" s="162"/>
      <c r="H34" s="162"/>
      <c r="I34" s="162"/>
      <c r="J34" s="162"/>
      <c r="K34" s="162"/>
      <c r="L34" s="160"/>
      <c r="M34" s="162"/>
      <c r="N34" s="162"/>
      <c r="O34" s="162"/>
      <c r="P34" s="162"/>
      <c r="Q34" s="162"/>
      <c r="R34" s="160"/>
      <c r="S34" s="162"/>
      <c r="T34" s="160"/>
      <c r="U34" s="162"/>
      <c r="V34" s="162"/>
      <c r="W34" s="162"/>
      <c r="X34" s="162"/>
      <c r="Y34" s="162"/>
      <c r="Z34" s="162"/>
      <c r="AA34" s="162"/>
      <c r="AB34" s="162"/>
      <c r="AC34" s="160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0"/>
      <c r="AQ34" s="162"/>
      <c r="AR34" s="162"/>
      <c r="AS34" s="162"/>
      <c r="AT34" s="162"/>
      <c r="AU34" s="162"/>
      <c r="AV34" s="162"/>
      <c r="AW34" s="162"/>
      <c r="AX34" s="160"/>
      <c r="AY34" s="162"/>
      <c r="AZ34" s="160"/>
      <c r="BA34" s="162"/>
      <c r="BB34" s="162"/>
      <c r="BC34" s="162"/>
    </row>
    <row r="35">
      <c r="A35" s="160"/>
      <c r="B35" s="161"/>
      <c r="C35" s="162"/>
      <c r="D35" s="163"/>
      <c r="E35" s="160"/>
      <c r="F35" s="162"/>
      <c r="G35" s="162"/>
      <c r="H35" s="162"/>
      <c r="I35" s="162"/>
      <c r="J35" s="162"/>
      <c r="K35" s="162"/>
      <c r="L35" s="160"/>
      <c r="M35" s="162"/>
      <c r="N35" s="162"/>
      <c r="O35" s="162"/>
      <c r="P35" s="162"/>
      <c r="Q35" s="162"/>
      <c r="R35" s="160"/>
      <c r="S35" s="162"/>
      <c r="T35" s="160"/>
      <c r="U35" s="162"/>
      <c r="V35" s="162"/>
      <c r="W35" s="162"/>
      <c r="X35" s="162"/>
      <c r="Y35" s="162"/>
      <c r="Z35" s="162"/>
      <c r="AA35" s="162"/>
      <c r="AB35" s="162"/>
      <c r="AC35" s="160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0"/>
      <c r="AQ35" s="162"/>
      <c r="AR35" s="162"/>
      <c r="AS35" s="162"/>
      <c r="AT35" s="162"/>
      <c r="AU35" s="162"/>
      <c r="AV35" s="162"/>
      <c r="AW35" s="162"/>
      <c r="AX35" s="160"/>
      <c r="AY35" s="162"/>
      <c r="AZ35" s="160"/>
      <c r="BA35" s="162"/>
      <c r="BB35" s="162"/>
      <c r="BC35" s="162"/>
    </row>
    <row r="36">
      <c r="A36" s="160"/>
      <c r="B36" s="161"/>
      <c r="C36" s="162"/>
      <c r="D36" s="163"/>
      <c r="E36" s="160"/>
      <c r="F36" s="162"/>
      <c r="G36" s="162"/>
      <c r="H36" s="162"/>
      <c r="I36" s="162"/>
      <c r="J36" s="162"/>
      <c r="K36" s="162"/>
      <c r="L36" s="160"/>
      <c r="M36" s="162"/>
      <c r="N36" s="162"/>
      <c r="O36" s="162"/>
      <c r="P36" s="162"/>
      <c r="Q36" s="162"/>
      <c r="R36" s="160"/>
      <c r="S36" s="162"/>
      <c r="T36" s="160"/>
      <c r="U36" s="162"/>
      <c r="V36" s="162"/>
      <c r="W36" s="162"/>
      <c r="X36" s="162"/>
      <c r="Y36" s="162"/>
      <c r="Z36" s="162"/>
      <c r="AA36" s="162"/>
      <c r="AB36" s="162"/>
      <c r="AC36" s="160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0"/>
      <c r="AQ36" s="162"/>
      <c r="AR36" s="162"/>
      <c r="AS36" s="162"/>
      <c r="AT36" s="162"/>
      <c r="AU36" s="162"/>
      <c r="AV36" s="162"/>
      <c r="AW36" s="162"/>
      <c r="AX36" s="160"/>
      <c r="AY36" s="162"/>
      <c r="AZ36" s="160"/>
      <c r="BA36" s="162"/>
      <c r="BB36" s="162"/>
      <c r="BC36" s="162"/>
    </row>
    <row r="37">
      <c r="A37" s="160"/>
      <c r="B37" s="161"/>
      <c r="C37" s="162"/>
      <c r="D37" s="163"/>
      <c r="E37" s="160"/>
      <c r="F37" s="162"/>
      <c r="G37" s="162"/>
      <c r="H37" s="162"/>
      <c r="I37" s="162"/>
      <c r="J37" s="162"/>
      <c r="K37" s="162"/>
      <c r="L37" s="160"/>
      <c r="M37" s="162"/>
      <c r="N37" s="162"/>
      <c r="O37" s="162"/>
      <c r="P37" s="162"/>
      <c r="Q37" s="162"/>
      <c r="R37" s="160"/>
      <c r="S37" s="162"/>
      <c r="T37" s="160"/>
      <c r="U37" s="162"/>
      <c r="V37" s="162"/>
      <c r="W37" s="162"/>
      <c r="X37" s="162"/>
      <c r="Y37" s="162"/>
      <c r="Z37" s="162"/>
      <c r="AA37" s="162"/>
      <c r="AB37" s="162"/>
      <c r="AC37" s="160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0"/>
      <c r="AQ37" s="162"/>
      <c r="AR37" s="162"/>
      <c r="AS37" s="162"/>
      <c r="AT37" s="162"/>
      <c r="AU37" s="162"/>
      <c r="AV37" s="162"/>
      <c r="AW37" s="162"/>
      <c r="AX37" s="160"/>
      <c r="AY37" s="162"/>
      <c r="AZ37" s="160"/>
      <c r="BA37" s="162"/>
      <c r="BB37" s="162"/>
      <c r="BC37" s="162"/>
    </row>
    <row r="38">
      <c r="A38" s="160"/>
      <c r="B38" s="161"/>
      <c r="C38" s="162"/>
      <c r="D38" s="163"/>
      <c r="E38" s="160"/>
      <c r="F38" s="162"/>
      <c r="G38" s="162"/>
      <c r="H38" s="162"/>
      <c r="I38" s="162"/>
      <c r="J38" s="162"/>
      <c r="K38" s="162"/>
      <c r="L38" s="160"/>
      <c r="M38" s="162"/>
      <c r="N38" s="162"/>
      <c r="O38" s="162"/>
      <c r="P38" s="162"/>
      <c r="Q38" s="162"/>
      <c r="R38" s="160"/>
      <c r="S38" s="162"/>
      <c r="T38" s="160"/>
      <c r="U38" s="162"/>
      <c r="V38" s="162"/>
      <c r="W38" s="162"/>
      <c r="X38" s="162"/>
      <c r="Y38" s="162"/>
      <c r="Z38" s="162"/>
      <c r="AA38" s="162"/>
      <c r="AB38" s="162"/>
      <c r="AC38" s="160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0"/>
      <c r="AQ38" s="162"/>
      <c r="AR38" s="162"/>
      <c r="AS38" s="162"/>
      <c r="AT38" s="162"/>
      <c r="AU38" s="162"/>
      <c r="AV38" s="162"/>
      <c r="AW38" s="162"/>
      <c r="AX38" s="160"/>
      <c r="AY38" s="162"/>
      <c r="AZ38" s="160"/>
      <c r="BA38" s="162"/>
      <c r="BB38" s="162"/>
      <c r="BC38" s="162"/>
    </row>
    <row r="39">
      <c r="A39" s="160"/>
      <c r="B39" s="161"/>
      <c r="C39" s="162"/>
      <c r="D39" s="163"/>
      <c r="E39" s="160"/>
      <c r="F39" s="162"/>
      <c r="G39" s="162"/>
      <c r="H39" s="162"/>
      <c r="I39" s="162"/>
      <c r="J39" s="162"/>
      <c r="K39" s="162"/>
      <c r="L39" s="160"/>
      <c r="M39" s="162"/>
      <c r="N39" s="162"/>
      <c r="O39" s="162"/>
      <c r="P39" s="162"/>
      <c r="Q39" s="162"/>
      <c r="R39" s="160"/>
      <c r="S39" s="162"/>
      <c r="T39" s="160"/>
      <c r="U39" s="162"/>
      <c r="V39" s="162"/>
      <c r="W39" s="162"/>
      <c r="X39" s="162"/>
      <c r="Y39" s="162"/>
      <c r="Z39" s="162"/>
      <c r="AA39" s="162"/>
      <c r="AB39" s="162"/>
      <c r="AC39" s="160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0"/>
      <c r="AQ39" s="162"/>
      <c r="AR39" s="162"/>
      <c r="AS39" s="162"/>
      <c r="AT39" s="162"/>
      <c r="AU39" s="162"/>
      <c r="AV39" s="162"/>
      <c r="AW39" s="162"/>
      <c r="AX39" s="160"/>
      <c r="AY39" s="162"/>
      <c r="AZ39" s="160"/>
      <c r="BA39" s="162"/>
      <c r="BB39" s="162"/>
      <c r="BC39" s="162"/>
    </row>
    <row r="40">
      <c r="A40" s="160"/>
      <c r="B40" s="161"/>
      <c r="C40" s="162"/>
      <c r="D40" s="163"/>
      <c r="E40" s="160"/>
      <c r="F40" s="162"/>
      <c r="G40" s="162"/>
      <c r="H40" s="162"/>
      <c r="I40" s="162"/>
      <c r="J40" s="162"/>
      <c r="K40" s="162"/>
      <c r="L40" s="160"/>
      <c r="M40" s="162"/>
      <c r="N40" s="162"/>
      <c r="O40" s="162"/>
      <c r="P40" s="162"/>
      <c r="Q40" s="162"/>
      <c r="R40" s="160"/>
      <c r="S40" s="162"/>
      <c r="T40" s="160"/>
      <c r="U40" s="162"/>
      <c r="V40" s="162"/>
      <c r="W40" s="162"/>
      <c r="X40" s="162"/>
      <c r="Y40" s="162"/>
      <c r="Z40" s="162"/>
      <c r="AA40" s="162"/>
      <c r="AB40" s="162"/>
      <c r="AC40" s="160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0"/>
      <c r="AQ40" s="162"/>
      <c r="AR40" s="162"/>
      <c r="AS40" s="162"/>
      <c r="AT40" s="162"/>
      <c r="AU40" s="162"/>
      <c r="AV40" s="162"/>
      <c r="AW40" s="162"/>
      <c r="AX40" s="160"/>
      <c r="AY40" s="162"/>
      <c r="AZ40" s="160"/>
      <c r="BA40" s="162"/>
      <c r="BB40" s="162"/>
      <c r="BC40" s="162"/>
    </row>
    <row r="41">
      <c r="A41" s="160"/>
      <c r="B41" s="161"/>
      <c r="C41" s="162"/>
      <c r="D41" s="163"/>
      <c r="E41" s="160"/>
      <c r="F41" s="162"/>
      <c r="G41" s="162"/>
      <c r="H41" s="162"/>
      <c r="I41" s="162"/>
      <c r="J41" s="162"/>
      <c r="K41" s="162"/>
      <c r="L41" s="160"/>
      <c r="M41" s="162"/>
      <c r="N41" s="162"/>
      <c r="O41" s="162"/>
      <c r="P41" s="162"/>
      <c r="Q41" s="162"/>
      <c r="R41" s="160"/>
      <c r="S41" s="162"/>
      <c r="T41" s="160"/>
      <c r="U41" s="162"/>
      <c r="V41" s="162"/>
      <c r="W41" s="162"/>
      <c r="X41" s="162"/>
      <c r="Y41" s="162"/>
      <c r="Z41" s="162"/>
      <c r="AA41" s="162"/>
      <c r="AB41" s="162"/>
      <c r="AC41" s="160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0"/>
      <c r="AQ41" s="162"/>
      <c r="AR41" s="162"/>
      <c r="AS41" s="162"/>
      <c r="AT41" s="162"/>
      <c r="AU41" s="162"/>
      <c r="AV41" s="162"/>
      <c r="AW41" s="162"/>
      <c r="AX41" s="160"/>
      <c r="AY41" s="162"/>
      <c r="AZ41" s="160"/>
      <c r="BA41" s="162"/>
      <c r="BB41" s="162"/>
      <c r="BC41" s="162"/>
    </row>
    <row r="42">
      <c r="A42" s="160"/>
      <c r="B42" s="161"/>
      <c r="C42" s="162"/>
      <c r="D42" s="163"/>
      <c r="E42" s="160"/>
      <c r="F42" s="162"/>
      <c r="G42" s="162"/>
      <c r="H42" s="162"/>
      <c r="I42" s="162"/>
      <c r="J42" s="162"/>
      <c r="K42" s="162"/>
      <c r="L42" s="160"/>
      <c r="M42" s="162"/>
      <c r="N42" s="162"/>
      <c r="O42" s="162"/>
      <c r="P42" s="162"/>
      <c r="Q42" s="162"/>
      <c r="R42" s="160"/>
      <c r="S42" s="162"/>
      <c r="T42" s="160"/>
      <c r="U42" s="162"/>
      <c r="V42" s="162"/>
      <c r="W42" s="162"/>
      <c r="X42" s="162"/>
      <c r="Y42" s="162"/>
      <c r="Z42" s="162"/>
      <c r="AA42" s="162"/>
      <c r="AB42" s="162"/>
      <c r="AC42" s="160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0"/>
      <c r="AQ42" s="162"/>
      <c r="AR42" s="162"/>
      <c r="AS42" s="162"/>
      <c r="AT42" s="162"/>
      <c r="AU42" s="162"/>
      <c r="AV42" s="162"/>
      <c r="AW42" s="162"/>
      <c r="AX42" s="160"/>
      <c r="AY42" s="162"/>
      <c r="AZ42" s="160"/>
      <c r="BA42" s="162"/>
      <c r="BB42" s="162"/>
      <c r="BC42" s="162"/>
    </row>
    <row r="43">
      <c r="A43" s="160"/>
      <c r="B43" s="161"/>
      <c r="C43" s="162"/>
      <c r="D43" s="163"/>
      <c r="E43" s="160"/>
      <c r="F43" s="162"/>
      <c r="G43" s="162"/>
      <c r="H43" s="162"/>
      <c r="I43" s="162"/>
      <c r="J43" s="162"/>
      <c r="K43" s="162"/>
      <c r="L43" s="160"/>
      <c r="M43" s="162"/>
      <c r="N43" s="162"/>
      <c r="O43" s="162"/>
      <c r="P43" s="162"/>
      <c r="Q43" s="162"/>
      <c r="R43" s="160"/>
      <c r="S43" s="162"/>
      <c r="T43" s="160"/>
      <c r="U43" s="162"/>
      <c r="V43" s="162"/>
      <c r="W43" s="162"/>
      <c r="X43" s="162"/>
      <c r="Y43" s="162"/>
      <c r="Z43" s="162"/>
      <c r="AA43" s="162"/>
      <c r="AB43" s="162"/>
      <c r="AC43" s="160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0"/>
      <c r="AQ43" s="162"/>
      <c r="AR43" s="162"/>
      <c r="AS43" s="162"/>
      <c r="AT43" s="162"/>
      <c r="AU43" s="162"/>
      <c r="AV43" s="162"/>
      <c r="AW43" s="162"/>
      <c r="AX43" s="160"/>
      <c r="AY43" s="162"/>
      <c r="AZ43" s="160"/>
      <c r="BA43" s="162"/>
      <c r="BB43" s="162"/>
      <c r="BC43" s="162"/>
    </row>
    <row r="44">
      <c r="A44" s="160"/>
      <c r="B44" s="161"/>
      <c r="C44" s="162"/>
      <c r="D44" s="163"/>
      <c r="E44" s="160"/>
      <c r="F44" s="162"/>
      <c r="G44" s="162"/>
      <c r="H44" s="162"/>
      <c r="I44" s="162"/>
      <c r="J44" s="162"/>
      <c r="K44" s="162"/>
      <c r="L44" s="160"/>
      <c r="M44" s="162"/>
      <c r="N44" s="162"/>
      <c r="O44" s="162"/>
      <c r="P44" s="162"/>
      <c r="Q44" s="162"/>
      <c r="R44" s="160"/>
      <c r="S44" s="162"/>
      <c r="T44" s="160"/>
      <c r="U44" s="162"/>
      <c r="V44" s="162"/>
      <c r="W44" s="162"/>
      <c r="X44" s="162"/>
      <c r="Y44" s="162"/>
      <c r="Z44" s="162"/>
      <c r="AA44" s="162"/>
      <c r="AB44" s="162"/>
      <c r="AC44" s="160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0"/>
      <c r="AQ44" s="162"/>
      <c r="AR44" s="162"/>
      <c r="AS44" s="162"/>
      <c r="AT44" s="162"/>
      <c r="AU44" s="162"/>
      <c r="AV44" s="162"/>
      <c r="AW44" s="162"/>
      <c r="AX44" s="160"/>
      <c r="AY44" s="162"/>
      <c r="AZ44" s="160"/>
      <c r="BA44" s="162"/>
      <c r="BB44" s="162"/>
      <c r="BC44" s="162"/>
    </row>
    <row r="45">
      <c r="A45" s="160"/>
      <c r="B45" s="161"/>
      <c r="C45" s="162"/>
      <c r="D45" s="163"/>
      <c r="E45" s="160"/>
      <c r="F45" s="162"/>
      <c r="G45" s="162"/>
      <c r="H45" s="162"/>
      <c r="I45" s="162"/>
      <c r="J45" s="162"/>
      <c r="K45" s="162"/>
      <c r="L45" s="160"/>
      <c r="M45" s="162"/>
      <c r="N45" s="162"/>
      <c r="O45" s="162"/>
      <c r="P45" s="162"/>
      <c r="Q45" s="162"/>
      <c r="R45" s="160"/>
      <c r="S45" s="162"/>
      <c r="T45" s="160"/>
      <c r="U45" s="162"/>
      <c r="V45" s="162"/>
      <c r="W45" s="162"/>
      <c r="X45" s="162"/>
      <c r="Y45" s="162"/>
      <c r="Z45" s="162"/>
      <c r="AA45" s="162"/>
      <c r="AB45" s="162"/>
      <c r="AC45" s="160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0"/>
      <c r="AQ45" s="162"/>
      <c r="AR45" s="162"/>
      <c r="AS45" s="162"/>
      <c r="AT45" s="162"/>
      <c r="AU45" s="162"/>
      <c r="AV45" s="162"/>
      <c r="AW45" s="162"/>
      <c r="AX45" s="160"/>
      <c r="AY45" s="162"/>
      <c r="AZ45" s="160"/>
      <c r="BA45" s="162"/>
      <c r="BB45" s="162"/>
      <c r="BC45" s="162"/>
    </row>
    <row r="46">
      <c r="A46" s="160"/>
      <c r="B46" s="161"/>
      <c r="C46" s="162"/>
      <c r="D46" s="163"/>
      <c r="E46" s="160"/>
      <c r="F46" s="162"/>
      <c r="G46" s="162"/>
      <c r="H46" s="162"/>
      <c r="I46" s="162"/>
      <c r="J46" s="162"/>
      <c r="K46" s="162"/>
      <c r="L46" s="160"/>
      <c r="M46" s="162"/>
      <c r="N46" s="162"/>
      <c r="O46" s="162"/>
      <c r="P46" s="162"/>
      <c r="Q46" s="162"/>
      <c r="R46" s="160"/>
      <c r="S46" s="162"/>
      <c r="T46" s="160"/>
      <c r="U46" s="162"/>
      <c r="V46" s="162"/>
      <c r="W46" s="162"/>
      <c r="X46" s="162"/>
      <c r="Y46" s="162"/>
      <c r="Z46" s="162"/>
      <c r="AA46" s="162"/>
      <c r="AB46" s="162"/>
      <c r="AC46" s="160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0"/>
      <c r="AQ46" s="162"/>
      <c r="AR46" s="162"/>
      <c r="AS46" s="162"/>
      <c r="AT46" s="162"/>
      <c r="AU46" s="162"/>
      <c r="AV46" s="162"/>
      <c r="AW46" s="162"/>
      <c r="AX46" s="160"/>
      <c r="AY46" s="162"/>
      <c r="AZ46" s="160"/>
      <c r="BA46" s="162"/>
      <c r="BB46" s="162"/>
      <c r="BC46" s="162"/>
    </row>
    <row r="47">
      <c r="A47" s="160"/>
      <c r="B47" s="161"/>
      <c r="C47" s="162"/>
      <c r="D47" s="163"/>
      <c r="E47" s="160"/>
      <c r="F47" s="162"/>
      <c r="G47" s="162"/>
      <c r="H47" s="162"/>
      <c r="I47" s="162"/>
      <c r="J47" s="162"/>
      <c r="K47" s="162"/>
      <c r="L47" s="160"/>
      <c r="M47" s="162"/>
      <c r="N47" s="162"/>
      <c r="O47" s="162"/>
      <c r="P47" s="162"/>
      <c r="Q47" s="162"/>
      <c r="R47" s="160"/>
      <c r="S47" s="162"/>
      <c r="T47" s="160"/>
      <c r="U47" s="162"/>
      <c r="V47" s="162"/>
      <c r="W47" s="162"/>
      <c r="X47" s="162"/>
      <c r="Y47" s="162"/>
      <c r="Z47" s="162"/>
      <c r="AA47" s="162"/>
      <c r="AB47" s="162"/>
      <c r="AC47" s="160"/>
      <c r="AD47" s="162"/>
      <c r="AE47" s="162"/>
      <c r="AF47" s="162"/>
      <c r="AG47" s="162"/>
      <c r="AH47" s="162"/>
      <c r="AI47" s="162"/>
      <c r="AJ47" s="162"/>
      <c r="AK47" s="162"/>
      <c r="AL47" s="162"/>
      <c r="AM47" s="162"/>
      <c r="AN47" s="162"/>
      <c r="AO47" s="162"/>
      <c r="AP47" s="160"/>
      <c r="AQ47" s="162"/>
      <c r="AR47" s="162"/>
      <c r="AS47" s="162"/>
      <c r="AT47" s="162"/>
      <c r="AU47" s="162"/>
      <c r="AV47" s="162"/>
      <c r="AW47" s="162"/>
      <c r="AX47" s="160"/>
      <c r="AY47" s="162"/>
      <c r="AZ47" s="160"/>
      <c r="BA47" s="162"/>
      <c r="BB47" s="162"/>
      <c r="BC47" s="162"/>
    </row>
    <row r="48">
      <c r="A48" s="160"/>
      <c r="B48" s="161"/>
      <c r="C48" s="162"/>
      <c r="D48" s="163"/>
      <c r="E48" s="160"/>
      <c r="F48" s="162"/>
      <c r="G48" s="162"/>
      <c r="H48" s="162"/>
      <c r="I48" s="162"/>
      <c r="J48" s="162"/>
      <c r="K48" s="162"/>
      <c r="L48" s="160"/>
      <c r="M48" s="162"/>
      <c r="N48" s="162"/>
      <c r="O48" s="162"/>
      <c r="P48" s="162"/>
      <c r="Q48" s="162"/>
      <c r="R48" s="160"/>
      <c r="S48" s="162"/>
      <c r="T48" s="160"/>
      <c r="U48" s="162"/>
      <c r="V48" s="162"/>
      <c r="W48" s="162"/>
      <c r="X48" s="162"/>
      <c r="Y48" s="162"/>
      <c r="Z48" s="162"/>
      <c r="AA48" s="162"/>
      <c r="AB48" s="162"/>
      <c r="AC48" s="160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0"/>
      <c r="AQ48" s="162"/>
      <c r="AR48" s="162"/>
      <c r="AS48" s="162"/>
      <c r="AT48" s="162"/>
      <c r="AU48" s="162"/>
      <c r="AV48" s="162"/>
      <c r="AW48" s="162"/>
      <c r="AX48" s="160"/>
      <c r="AY48" s="162"/>
      <c r="AZ48" s="160"/>
      <c r="BA48" s="162"/>
      <c r="BB48" s="162"/>
      <c r="BC48" s="162"/>
    </row>
    <row r="49">
      <c r="A49" s="160"/>
      <c r="B49" s="161"/>
      <c r="C49" s="162"/>
      <c r="D49" s="163"/>
      <c r="E49" s="160"/>
      <c r="F49" s="162"/>
      <c r="G49" s="162"/>
      <c r="H49" s="162"/>
      <c r="I49" s="162"/>
      <c r="J49" s="162"/>
      <c r="K49" s="162"/>
      <c r="L49" s="160"/>
      <c r="M49" s="162"/>
      <c r="N49" s="162"/>
      <c r="O49" s="162"/>
      <c r="P49" s="162"/>
      <c r="Q49" s="162"/>
      <c r="R49" s="160"/>
      <c r="S49" s="162"/>
      <c r="T49" s="160"/>
      <c r="U49" s="162"/>
      <c r="V49" s="162"/>
      <c r="W49" s="162"/>
      <c r="X49" s="162"/>
      <c r="Y49" s="162"/>
      <c r="Z49" s="162"/>
      <c r="AA49" s="162"/>
      <c r="AB49" s="162"/>
      <c r="AC49" s="160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0"/>
      <c r="AQ49" s="162"/>
      <c r="AR49" s="162"/>
      <c r="AS49" s="162"/>
      <c r="AT49" s="162"/>
      <c r="AU49" s="162"/>
      <c r="AV49" s="162"/>
      <c r="AW49" s="162"/>
      <c r="AX49" s="160"/>
      <c r="AY49" s="162"/>
      <c r="AZ49" s="160"/>
      <c r="BA49" s="162"/>
      <c r="BB49" s="162"/>
      <c r="BC49" s="162"/>
    </row>
    <row r="50">
      <c r="A50" s="160"/>
      <c r="B50" s="161"/>
      <c r="C50" s="162"/>
      <c r="D50" s="163"/>
      <c r="E50" s="160"/>
      <c r="F50" s="162"/>
      <c r="G50" s="162"/>
      <c r="H50" s="162"/>
      <c r="I50" s="162"/>
      <c r="J50" s="162"/>
      <c r="K50" s="162"/>
      <c r="L50" s="160"/>
      <c r="M50" s="162"/>
      <c r="N50" s="162"/>
      <c r="O50" s="162"/>
      <c r="P50" s="162"/>
      <c r="Q50" s="162"/>
      <c r="R50" s="160"/>
      <c r="S50" s="162"/>
      <c r="T50" s="160"/>
      <c r="U50" s="162"/>
      <c r="V50" s="162"/>
      <c r="W50" s="162"/>
      <c r="X50" s="162"/>
      <c r="Y50" s="162"/>
      <c r="Z50" s="162"/>
      <c r="AA50" s="162"/>
      <c r="AB50" s="162"/>
      <c r="AC50" s="160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2"/>
      <c r="AP50" s="160"/>
      <c r="AQ50" s="162"/>
      <c r="AR50" s="162"/>
      <c r="AS50" s="162"/>
      <c r="AT50" s="162"/>
      <c r="AU50" s="162"/>
      <c r="AV50" s="162"/>
      <c r="AW50" s="162"/>
      <c r="AX50" s="160"/>
      <c r="AY50" s="162"/>
      <c r="AZ50" s="160"/>
      <c r="BA50" s="162"/>
      <c r="BB50" s="162"/>
      <c r="BC50" s="162"/>
    </row>
    <row r="51">
      <c r="A51" s="160"/>
      <c r="B51" s="161"/>
      <c r="C51" s="162"/>
      <c r="D51" s="163"/>
      <c r="E51" s="160"/>
      <c r="F51" s="162"/>
      <c r="G51" s="162"/>
      <c r="H51" s="162"/>
      <c r="I51" s="162"/>
      <c r="J51" s="162"/>
      <c r="K51" s="162"/>
      <c r="L51" s="160"/>
      <c r="M51" s="162"/>
      <c r="N51" s="162"/>
      <c r="O51" s="162"/>
      <c r="P51" s="162"/>
      <c r="Q51" s="162"/>
      <c r="R51" s="160"/>
      <c r="S51" s="162"/>
      <c r="T51" s="160"/>
      <c r="U51" s="162"/>
      <c r="V51" s="162"/>
      <c r="W51" s="162"/>
      <c r="X51" s="162"/>
      <c r="Y51" s="162"/>
      <c r="Z51" s="162"/>
      <c r="AA51" s="162"/>
      <c r="AB51" s="162"/>
      <c r="AC51" s="160"/>
      <c r="AD51" s="162"/>
      <c r="AE51" s="162"/>
      <c r="AF51" s="162"/>
      <c r="AG51" s="162"/>
      <c r="AH51" s="162"/>
      <c r="AI51" s="162"/>
      <c r="AJ51" s="162"/>
      <c r="AK51" s="162"/>
      <c r="AL51" s="162"/>
      <c r="AM51" s="162"/>
      <c r="AN51" s="162"/>
      <c r="AO51" s="162"/>
      <c r="AP51" s="160"/>
      <c r="AQ51" s="162"/>
      <c r="AR51" s="162"/>
      <c r="AS51" s="162"/>
      <c r="AT51" s="162"/>
      <c r="AU51" s="162"/>
      <c r="AV51" s="162"/>
      <c r="AW51" s="162"/>
      <c r="AX51" s="160"/>
      <c r="AY51" s="162"/>
      <c r="AZ51" s="160"/>
      <c r="BA51" s="162"/>
      <c r="BB51" s="162"/>
      <c r="BC51" s="162"/>
    </row>
    <row r="52">
      <c r="A52" s="160"/>
      <c r="B52" s="161"/>
      <c r="C52" s="162"/>
      <c r="D52" s="163"/>
      <c r="E52" s="160"/>
      <c r="F52" s="162"/>
      <c r="G52" s="162"/>
      <c r="H52" s="162"/>
      <c r="I52" s="162"/>
      <c r="J52" s="162"/>
      <c r="K52" s="162"/>
      <c r="L52" s="160"/>
      <c r="M52" s="162"/>
      <c r="N52" s="162"/>
      <c r="O52" s="162"/>
      <c r="P52" s="162"/>
      <c r="Q52" s="162"/>
      <c r="R52" s="160"/>
      <c r="S52" s="162"/>
      <c r="T52" s="160"/>
      <c r="U52" s="162"/>
      <c r="V52" s="162"/>
      <c r="W52" s="162"/>
      <c r="X52" s="162"/>
      <c r="Y52" s="162"/>
      <c r="Z52" s="162"/>
      <c r="AA52" s="162"/>
      <c r="AB52" s="162"/>
      <c r="AC52" s="160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0"/>
      <c r="AQ52" s="162"/>
      <c r="AR52" s="162"/>
      <c r="AS52" s="162"/>
      <c r="AT52" s="162"/>
      <c r="AU52" s="162"/>
      <c r="AV52" s="162"/>
      <c r="AW52" s="162"/>
      <c r="AX52" s="160"/>
      <c r="AY52" s="162"/>
      <c r="AZ52" s="160"/>
      <c r="BA52" s="162"/>
      <c r="BB52" s="162"/>
      <c r="BC52" s="162"/>
    </row>
    <row r="53">
      <c r="A53" s="160"/>
      <c r="B53" s="161"/>
      <c r="C53" s="162"/>
      <c r="D53" s="163"/>
      <c r="E53" s="160"/>
      <c r="F53" s="162"/>
      <c r="G53" s="162"/>
      <c r="H53" s="162"/>
      <c r="I53" s="162"/>
      <c r="J53" s="162"/>
      <c r="K53" s="162"/>
      <c r="L53" s="160"/>
      <c r="M53" s="162"/>
      <c r="N53" s="162"/>
      <c r="O53" s="162"/>
      <c r="P53" s="162"/>
      <c r="Q53" s="162"/>
      <c r="R53" s="160"/>
      <c r="S53" s="162"/>
      <c r="T53" s="160"/>
      <c r="U53" s="162"/>
      <c r="V53" s="162"/>
      <c r="W53" s="162"/>
      <c r="X53" s="162"/>
      <c r="Y53" s="162"/>
      <c r="Z53" s="162"/>
      <c r="AA53" s="162"/>
      <c r="AB53" s="162"/>
      <c r="AC53" s="160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2"/>
      <c r="AP53" s="160"/>
      <c r="AQ53" s="162"/>
      <c r="AR53" s="162"/>
      <c r="AS53" s="162"/>
      <c r="AT53" s="162"/>
      <c r="AU53" s="162"/>
      <c r="AV53" s="162"/>
      <c r="AW53" s="162"/>
      <c r="AX53" s="160"/>
      <c r="AY53" s="162"/>
      <c r="AZ53" s="160"/>
      <c r="BA53" s="162"/>
      <c r="BB53" s="162"/>
      <c r="BC53" s="162"/>
    </row>
    <row r="54">
      <c r="A54" s="160"/>
      <c r="B54" s="161"/>
      <c r="C54" s="162"/>
      <c r="D54" s="163"/>
      <c r="E54" s="160"/>
      <c r="F54" s="162"/>
      <c r="G54" s="162"/>
      <c r="H54" s="162"/>
      <c r="I54" s="162"/>
      <c r="J54" s="162"/>
      <c r="K54" s="162"/>
      <c r="L54" s="160"/>
      <c r="M54" s="162"/>
      <c r="N54" s="162"/>
      <c r="O54" s="162"/>
      <c r="P54" s="162"/>
      <c r="Q54" s="162"/>
      <c r="R54" s="160"/>
      <c r="S54" s="162"/>
      <c r="T54" s="160"/>
      <c r="U54" s="162"/>
      <c r="V54" s="162"/>
      <c r="W54" s="162"/>
      <c r="X54" s="162"/>
      <c r="Y54" s="162"/>
      <c r="Z54" s="162"/>
      <c r="AA54" s="162"/>
      <c r="AB54" s="162"/>
      <c r="AC54" s="160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0"/>
      <c r="AQ54" s="162"/>
      <c r="AR54" s="162"/>
      <c r="AS54" s="162"/>
      <c r="AT54" s="162"/>
      <c r="AU54" s="162"/>
      <c r="AV54" s="162"/>
      <c r="AW54" s="162"/>
      <c r="AX54" s="160"/>
      <c r="AY54" s="162"/>
      <c r="AZ54" s="160"/>
      <c r="BA54" s="162"/>
      <c r="BB54" s="162"/>
      <c r="BC54" s="162"/>
    </row>
    <row r="55">
      <c r="A55" s="160"/>
      <c r="B55" s="161"/>
      <c r="C55" s="162"/>
      <c r="D55" s="163"/>
      <c r="E55" s="160"/>
      <c r="F55" s="162"/>
      <c r="G55" s="162"/>
      <c r="H55" s="162"/>
      <c r="I55" s="162"/>
      <c r="J55" s="162"/>
      <c r="K55" s="162"/>
      <c r="L55" s="160"/>
      <c r="M55" s="162"/>
      <c r="N55" s="162"/>
      <c r="O55" s="162"/>
      <c r="P55" s="162"/>
      <c r="Q55" s="162"/>
      <c r="R55" s="160"/>
      <c r="S55" s="162"/>
      <c r="T55" s="160"/>
      <c r="U55" s="162"/>
      <c r="V55" s="162"/>
      <c r="W55" s="162"/>
      <c r="X55" s="162"/>
      <c r="Y55" s="162"/>
      <c r="Z55" s="162"/>
      <c r="AA55" s="162"/>
      <c r="AB55" s="162"/>
      <c r="AC55" s="160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0"/>
      <c r="AQ55" s="162"/>
      <c r="AR55" s="162"/>
      <c r="AS55" s="162"/>
      <c r="AT55" s="162"/>
      <c r="AU55" s="162"/>
      <c r="AV55" s="162"/>
      <c r="AW55" s="162"/>
      <c r="AX55" s="160"/>
      <c r="AY55" s="162"/>
      <c r="AZ55" s="160"/>
      <c r="BA55" s="162"/>
      <c r="BB55" s="162"/>
      <c r="BC55" s="162"/>
    </row>
    <row r="56">
      <c r="A56" s="160"/>
      <c r="B56" s="161"/>
      <c r="C56" s="162"/>
      <c r="D56" s="163"/>
      <c r="E56" s="160"/>
      <c r="F56" s="162"/>
      <c r="G56" s="162"/>
      <c r="H56" s="162"/>
      <c r="I56" s="162"/>
      <c r="J56" s="162"/>
      <c r="K56" s="162"/>
      <c r="L56" s="160"/>
      <c r="M56" s="162"/>
      <c r="N56" s="162"/>
      <c r="O56" s="162"/>
      <c r="P56" s="162"/>
      <c r="Q56" s="162"/>
      <c r="R56" s="160"/>
      <c r="S56" s="162"/>
      <c r="T56" s="160"/>
      <c r="U56" s="162"/>
      <c r="V56" s="162"/>
      <c r="W56" s="162"/>
      <c r="X56" s="162"/>
      <c r="Y56" s="162"/>
      <c r="Z56" s="162"/>
      <c r="AA56" s="162"/>
      <c r="AB56" s="162"/>
      <c r="AC56" s="160"/>
      <c r="AD56" s="162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2"/>
      <c r="AP56" s="160"/>
      <c r="AQ56" s="162"/>
      <c r="AR56" s="162"/>
      <c r="AS56" s="162"/>
      <c r="AT56" s="162"/>
      <c r="AU56" s="162"/>
      <c r="AV56" s="162"/>
      <c r="AW56" s="162"/>
      <c r="AX56" s="160"/>
      <c r="AY56" s="162"/>
      <c r="AZ56" s="160"/>
      <c r="BA56" s="162"/>
      <c r="BB56" s="162"/>
      <c r="BC56" s="162"/>
    </row>
    <row r="57">
      <c r="A57" s="160"/>
      <c r="B57" s="161"/>
      <c r="C57" s="162"/>
      <c r="D57" s="163"/>
      <c r="E57" s="160"/>
      <c r="F57" s="162"/>
      <c r="G57" s="162"/>
      <c r="H57" s="162"/>
      <c r="I57" s="162"/>
      <c r="J57" s="162"/>
      <c r="K57" s="162"/>
      <c r="L57" s="160"/>
      <c r="M57" s="162"/>
      <c r="N57" s="162"/>
      <c r="O57" s="162"/>
      <c r="P57" s="162"/>
      <c r="Q57" s="162"/>
      <c r="R57" s="160"/>
      <c r="S57" s="162"/>
      <c r="T57" s="160"/>
      <c r="U57" s="162"/>
      <c r="V57" s="162"/>
      <c r="W57" s="162"/>
      <c r="X57" s="162"/>
      <c r="Y57" s="162"/>
      <c r="Z57" s="162"/>
      <c r="AA57" s="162"/>
      <c r="AB57" s="162"/>
      <c r="AC57" s="160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  <c r="AP57" s="160"/>
      <c r="AQ57" s="162"/>
      <c r="AR57" s="162"/>
      <c r="AS57" s="162"/>
      <c r="AT57" s="162"/>
      <c r="AU57" s="162"/>
      <c r="AV57" s="162"/>
      <c r="AW57" s="162"/>
      <c r="AX57" s="160"/>
      <c r="AY57" s="162"/>
      <c r="AZ57" s="160"/>
      <c r="BA57" s="162"/>
      <c r="BB57" s="162"/>
      <c r="BC57" s="162"/>
    </row>
    <row r="58">
      <c r="A58" s="160"/>
      <c r="B58" s="161"/>
      <c r="C58" s="162"/>
      <c r="D58" s="163"/>
      <c r="E58" s="160"/>
      <c r="F58" s="162"/>
      <c r="G58" s="162"/>
      <c r="H58" s="162"/>
      <c r="I58" s="162"/>
      <c r="J58" s="162"/>
      <c r="K58" s="162"/>
      <c r="L58" s="160"/>
      <c r="M58" s="162"/>
      <c r="N58" s="162"/>
      <c r="O58" s="162"/>
      <c r="P58" s="162"/>
      <c r="Q58" s="162"/>
      <c r="R58" s="160"/>
      <c r="S58" s="162"/>
      <c r="T58" s="160"/>
      <c r="U58" s="162"/>
      <c r="V58" s="162"/>
      <c r="W58" s="162"/>
      <c r="X58" s="162"/>
      <c r="Y58" s="162"/>
      <c r="Z58" s="162"/>
      <c r="AA58" s="162"/>
      <c r="AB58" s="162"/>
      <c r="AC58" s="160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  <c r="AP58" s="160"/>
      <c r="AQ58" s="162"/>
      <c r="AR58" s="162"/>
      <c r="AS58" s="162"/>
      <c r="AT58" s="162"/>
      <c r="AU58" s="162"/>
      <c r="AV58" s="162"/>
      <c r="AW58" s="162"/>
      <c r="AX58" s="160"/>
      <c r="AY58" s="162"/>
      <c r="AZ58" s="160"/>
      <c r="BA58" s="162"/>
      <c r="BB58" s="162"/>
      <c r="BC58" s="162"/>
    </row>
    <row r="59">
      <c r="A59" s="160"/>
      <c r="B59" s="161"/>
      <c r="C59" s="162"/>
      <c r="D59" s="163"/>
      <c r="E59" s="160"/>
      <c r="F59" s="162"/>
      <c r="G59" s="162"/>
      <c r="H59" s="162"/>
      <c r="I59" s="162"/>
      <c r="J59" s="162"/>
      <c r="K59" s="162"/>
      <c r="L59" s="160"/>
      <c r="M59" s="162"/>
      <c r="N59" s="162"/>
      <c r="O59" s="162"/>
      <c r="P59" s="162"/>
      <c r="Q59" s="162"/>
      <c r="R59" s="160"/>
      <c r="S59" s="162"/>
      <c r="T59" s="160"/>
      <c r="U59" s="162"/>
      <c r="V59" s="162"/>
      <c r="W59" s="162"/>
      <c r="X59" s="162"/>
      <c r="Y59" s="162"/>
      <c r="Z59" s="162"/>
      <c r="AA59" s="162"/>
      <c r="AB59" s="162"/>
      <c r="AC59" s="160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  <c r="AP59" s="160"/>
      <c r="AQ59" s="162"/>
      <c r="AR59" s="162"/>
      <c r="AS59" s="162"/>
      <c r="AT59" s="162"/>
      <c r="AU59" s="162"/>
      <c r="AV59" s="162"/>
      <c r="AW59" s="162"/>
      <c r="AX59" s="160"/>
      <c r="AY59" s="162"/>
      <c r="AZ59" s="160"/>
      <c r="BA59" s="162"/>
      <c r="BB59" s="162"/>
      <c r="BC59" s="162"/>
    </row>
    <row r="60">
      <c r="A60" s="160"/>
      <c r="B60" s="161"/>
      <c r="C60" s="162"/>
      <c r="D60" s="163"/>
      <c r="E60" s="160"/>
      <c r="F60" s="162"/>
      <c r="G60" s="162"/>
      <c r="H60" s="162"/>
      <c r="I60" s="162"/>
      <c r="J60" s="162"/>
      <c r="K60" s="162"/>
      <c r="L60" s="160"/>
      <c r="M60" s="162"/>
      <c r="N60" s="162"/>
      <c r="O60" s="162"/>
      <c r="P60" s="162"/>
      <c r="Q60" s="162"/>
      <c r="R60" s="160"/>
      <c r="S60" s="162"/>
      <c r="T60" s="160"/>
      <c r="U60" s="162"/>
      <c r="V60" s="162"/>
      <c r="W60" s="162"/>
      <c r="X60" s="162"/>
      <c r="Y60" s="162"/>
      <c r="Z60" s="162"/>
      <c r="AA60" s="162"/>
      <c r="AB60" s="162"/>
      <c r="AC60" s="160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  <c r="AP60" s="160"/>
      <c r="AQ60" s="162"/>
      <c r="AR60" s="162"/>
      <c r="AS60" s="162"/>
      <c r="AT60" s="162"/>
      <c r="AU60" s="162"/>
      <c r="AV60" s="162"/>
      <c r="AW60" s="162"/>
      <c r="AX60" s="160"/>
      <c r="AY60" s="162"/>
      <c r="AZ60" s="160"/>
      <c r="BA60" s="162"/>
      <c r="BB60" s="162"/>
      <c r="BC60" s="162"/>
    </row>
    <row r="61">
      <c r="A61" s="160"/>
      <c r="B61" s="161"/>
      <c r="C61" s="162"/>
      <c r="D61" s="163"/>
      <c r="E61" s="160"/>
      <c r="F61" s="162"/>
      <c r="G61" s="162"/>
      <c r="H61" s="162"/>
      <c r="I61" s="162"/>
      <c r="J61" s="162"/>
      <c r="K61" s="162"/>
      <c r="L61" s="160"/>
      <c r="M61" s="162"/>
      <c r="N61" s="162"/>
      <c r="O61" s="162"/>
      <c r="P61" s="162"/>
      <c r="Q61" s="162"/>
      <c r="R61" s="160"/>
      <c r="S61" s="162"/>
      <c r="T61" s="160"/>
      <c r="U61" s="162"/>
      <c r="V61" s="162"/>
      <c r="W61" s="162"/>
      <c r="X61" s="162"/>
      <c r="Y61" s="162"/>
      <c r="Z61" s="162"/>
      <c r="AA61" s="162"/>
      <c r="AB61" s="162"/>
      <c r="AC61" s="160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2"/>
      <c r="AP61" s="160"/>
      <c r="AQ61" s="162"/>
      <c r="AR61" s="162"/>
      <c r="AS61" s="162"/>
      <c r="AT61" s="162"/>
      <c r="AU61" s="162"/>
      <c r="AV61" s="162"/>
      <c r="AW61" s="162"/>
      <c r="AX61" s="160"/>
      <c r="AY61" s="162"/>
      <c r="AZ61" s="160"/>
      <c r="BA61" s="162"/>
      <c r="BB61" s="162"/>
      <c r="BC61" s="162"/>
    </row>
    <row r="62">
      <c r="A62" s="160"/>
      <c r="B62" s="161"/>
      <c r="C62" s="162"/>
      <c r="D62" s="163"/>
      <c r="E62" s="160"/>
      <c r="F62" s="162"/>
      <c r="G62" s="162"/>
      <c r="H62" s="162"/>
      <c r="I62" s="162"/>
      <c r="J62" s="162"/>
      <c r="K62" s="162"/>
      <c r="L62" s="160"/>
      <c r="M62" s="162"/>
      <c r="N62" s="162"/>
      <c r="O62" s="162"/>
      <c r="P62" s="162"/>
      <c r="Q62" s="162"/>
      <c r="R62" s="160"/>
      <c r="S62" s="162"/>
      <c r="T62" s="160"/>
      <c r="U62" s="162"/>
      <c r="V62" s="162"/>
      <c r="W62" s="162"/>
      <c r="X62" s="162"/>
      <c r="Y62" s="162"/>
      <c r="Z62" s="162"/>
      <c r="AA62" s="162"/>
      <c r="AB62" s="162"/>
      <c r="AC62" s="160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0"/>
      <c r="AQ62" s="162"/>
      <c r="AR62" s="162"/>
      <c r="AS62" s="162"/>
      <c r="AT62" s="162"/>
      <c r="AU62" s="162"/>
      <c r="AV62" s="162"/>
      <c r="AW62" s="162"/>
      <c r="AX62" s="160"/>
      <c r="AY62" s="162"/>
      <c r="AZ62" s="160"/>
      <c r="BA62" s="162"/>
      <c r="BB62" s="162"/>
      <c r="BC62" s="162"/>
    </row>
    <row r="63">
      <c r="A63" s="160"/>
      <c r="B63" s="161"/>
      <c r="C63" s="162"/>
      <c r="D63" s="163"/>
      <c r="E63" s="160"/>
      <c r="F63" s="162"/>
      <c r="G63" s="162"/>
      <c r="H63" s="162"/>
      <c r="I63" s="162"/>
      <c r="J63" s="162"/>
      <c r="K63" s="162"/>
      <c r="L63" s="160"/>
      <c r="M63" s="162"/>
      <c r="N63" s="162"/>
      <c r="O63" s="162"/>
      <c r="P63" s="162"/>
      <c r="Q63" s="162"/>
      <c r="R63" s="160"/>
      <c r="S63" s="162"/>
      <c r="T63" s="160"/>
      <c r="U63" s="162"/>
      <c r="V63" s="162"/>
      <c r="W63" s="162"/>
      <c r="X63" s="162"/>
      <c r="Y63" s="162"/>
      <c r="Z63" s="162"/>
      <c r="AA63" s="162"/>
      <c r="AB63" s="162"/>
      <c r="AC63" s="160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  <c r="AO63" s="162"/>
      <c r="AP63" s="160"/>
      <c r="AQ63" s="162"/>
      <c r="AR63" s="162"/>
      <c r="AS63" s="162"/>
      <c r="AT63" s="162"/>
      <c r="AU63" s="162"/>
      <c r="AV63" s="162"/>
      <c r="AW63" s="162"/>
      <c r="AX63" s="160"/>
      <c r="AY63" s="162"/>
      <c r="AZ63" s="160"/>
      <c r="BA63" s="162"/>
      <c r="BB63" s="162"/>
      <c r="BC63" s="162"/>
    </row>
    <row r="64">
      <c r="A64" s="160"/>
      <c r="B64" s="161"/>
      <c r="C64" s="162"/>
      <c r="D64" s="163"/>
      <c r="E64" s="160"/>
      <c r="F64" s="162"/>
      <c r="G64" s="162"/>
      <c r="H64" s="162"/>
      <c r="I64" s="162"/>
      <c r="J64" s="162"/>
      <c r="K64" s="162"/>
      <c r="L64" s="160"/>
      <c r="M64" s="162"/>
      <c r="N64" s="162"/>
      <c r="O64" s="162"/>
      <c r="P64" s="162"/>
      <c r="Q64" s="162"/>
      <c r="R64" s="160"/>
      <c r="S64" s="162"/>
      <c r="T64" s="160"/>
      <c r="U64" s="162"/>
      <c r="V64" s="162"/>
      <c r="W64" s="162"/>
      <c r="X64" s="162"/>
      <c r="Y64" s="162"/>
      <c r="Z64" s="162"/>
      <c r="AA64" s="162"/>
      <c r="AB64" s="162"/>
      <c r="AC64" s="160"/>
      <c r="AD64" s="162"/>
      <c r="AE64" s="162"/>
      <c r="AF64" s="162"/>
      <c r="AG64" s="162"/>
      <c r="AH64" s="162"/>
      <c r="AI64" s="162"/>
      <c r="AJ64" s="162"/>
      <c r="AK64" s="162"/>
      <c r="AL64" s="162"/>
      <c r="AM64" s="162"/>
      <c r="AN64" s="162"/>
      <c r="AO64" s="162"/>
      <c r="AP64" s="160"/>
      <c r="AQ64" s="162"/>
      <c r="AR64" s="162"/>
      <c r="AS64" s="162"/>
      <c r="AT64" s="162"/>
      <c r="AU64" s="162"/>
      <c r="AV64" s="162"/>
      <c r="AW64" s="162"/>
      <c r="AX64" s="160"/>
      <c r="AY64" s="162"/>
      <c r="AZ64" s="160"/>
      <c r="BA64" s="162"/>
      <c r="BB64" s="162"/>
      <c r="BC64" s="162"/>
    </row>
    <row r="65">
      <c r="A65" s="160"/>
      <c r="B65" s="161"/>
      <c r="C65" s="162"/>
      <c r="D65" s="163"/>
      <c r="E65" s="160"/>
      <c r="F65" s="162"/>
      <c r="G65" s="162"/>
      <c r="H65" s="162"/>
      <c r="I65" s="162"/>
      <c r="J65" s="162"/>
      <c r="K65" s="162"/>
      <c r="L65" s="160"/>
      <c r="M65" s="162"/>
      <c r="N65" s="162"/>
      <c r="O65" s="162"/>
      <c r="P65" s="162"/>
      <c r="Q65" s="162"/>
      <c r="R65" s="160"/>
      <c r="S65" s="162"/>
      <c r="T65" s="160"/>
      <c r="U65" s="162"/>
      <c r="V65" s="162"/>
      <c r="W65" s="162"/>
      <c r="X65" s="162"/>
      <c r="Y65" s="162"/>
      <c r="Z65" s="162"/>
      <c r="AA65" s="162"/>
      <c r="AB65" s="162"/>
      <c r="AC65" s="160"/>
      <c r="AD65" s="162"/>
      <c r="AE65" s="162"/>
      <c r="AF65" s="162"/>
      <c r="AG65" s="162"/>
      <c r="AH65" s="162"/>
      <c r="AI65" s="162"/>
      <c r="AJ65" s="162"/>
      <c r="AK65" s="162"/>
      <c r="AL65" s="162"/>
      <c r="AM65" s="162"/>
      <c r="AN65" s="162"/>
      <c r="AO65" s="162"/>
      <c r="AP65" s="160"/>
      <c r="AQ65" s="162"/>
      <c r="AR65" s="162"/>
      <c r="AS65" s="162"/>
      <c r="AT65" s="162"/>
      <c r="AU65" s="162"/>
      <c r="AV65" s="162"/>
      <c r="AW65" s="162"/>
      <c r="AX65" s="160"/>
      <c r="AY65" s="162"/>
      <c r="AZ65" s="160"/>
      <c r="BA65" s="162"/>
      <c r="BB65" s="162"/>
      <c r="BC65" s="162"/>
    </row>
    <row r="66">
      <c r="A66" s="160"/>
      <c r="B66" s="161"/>
      <c r="C66" s="162"/>
      <c r="D66" s="163"/>
      <c r="E66" s="160"/>
      <c r="F66" s="162"/>
      <c r="G66" s="162"/>
      <c r="H66" s="162"/>
      <c r="I66" s="162"/>
      <c r="J66" s="162"/>
      <c r="K66" s="162"/>
      <c r="L66" s="160"/>
      <c r="M66" s="162"/>
      <c r="N66" s="162"/>
      <c r="O66" s="162"/>
      <c r="P66" s="162"/>
      <c r="Q66" s="162"/>
      <c r="R66" s="160"/>
      <c r="S66" s="162"/>
      <c r="T66" s="160"/>
      <c r="U66" s="162"/>
      <c r="V66" s="162"/>
      <c r="W66" s="162"/>
      <c r="X66" s="162"/>
      <c r="Y66" s="162"/>
      <c r="Z66" s="162"/>
      <c r="AA66" s="162"/>
      <c r="AB66" s="162"/>
      <c r="AC66" s="160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0"/>
      <c r="AQ66" s="162"/>
      <c r="AR66" s="162"/>
      <c r="AS66" s="162"/>
      <c r="AT66" s="162"/>
      <c r="AU66" s="162"/>
      <c r="AV66" s="162"/>
      <c r="AW66" s="162"/>
      <c r="AX66" s="160"/>
      <c r="AY66" s="162"/>
      <c r="AZ66" s="160"/>
      <c r="BA66" s="162"/>
      <c r="BB66" s="162"/>
      <c r="BC66" s="162"/>
    </row>
    <row r="67">
      <c r="A67" s="160"/>
      <c r="B67" s="161"/>
      <c r="C67" s="162"/>
      <c r="D67" s="163"/>
      <c r="E67" s="160"/>
      <c r="F67" s="162"/>
      <c r="G67" s="162"/>
      <c r="H67" s="162"/>
      <c r="I67" s="162"/>
      <c r="J67" s="162"/>
      <c r="K67" s="162"/>
      <c r="L67" s="160"/>
      <c r="M67" s="162"/>
      <c r="N67" s="162"/>
      <c r="O67" s="162"/>
      <c r="P67" s="162"/>
      <c r="Q67" s="162"/>
      <c r="R67" s="160"/>
      <c r="S67" s="162"/>
      <c r="T67" s="160"/>
      <c r="U67" s="162"/>
      <c r="V67" s="162"/>
      <c r="W67" s="162"/>
      <c r="X67" s="162"/>
      <c r="Y67" s="162"/>
      <c r="Z67" s="162"/>
      <c r="AA67" s="162"/>
      <c r="AB67" s="162"/>
      <c r="AC67" s="160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0"/>
      <c r="AQ67" s="162"/>
      <c r="AR67" s="162"/>
      <c r="AS67" s="162"/>
      <c r="AT67" s="162"/>
      <c r="AU67" s="162"/>
      <c r="AV67" s="162"/>
      <c r="AW67" s="162"/>
      <c r="AX67" s="160"/>
      <c r="AY67" s="162"/>
      <c r="AZ67" s="160"/>
      <c r="BA67" s="162"/>
      <c r="BB67" s="162"/>
      <c r="BC67" s="162"/>
    </row>
    <row r="68">
      <c r="A68" s="160"/>
      <c r="B68" s="161"/>
      <c r="C68" s="162"/>
      <c r="D68" s="163"/>
      <c r="E68" s="160"/>
      <c r="F68" s="162"/>
      <c r="G68" s="162"/>
      <c r="H68" s="162"/>
      <c r="I68" s="162"/>
      <c r="J68" s="162"/>
      <c r="K68" s="162"/>
      <c r="L68" s="160"/>
      <c r="M68" s="162"/>
      <c r="N68" s="162"/>
      <c r="O68" s="162"/>
      <c r="P68" s="162"/>
      <c r="Q68" s="162"/>
      <c r="R68" s="160"/>
      <c r="S68" s="162"/>
      <c r="T68" s="160"/>
      <c r="U68" s="162"/>
      <c r="V68" s="162"/>
      <c r="W68" s="162"/>
      <c r="X68" s="162"/>
      <c r="Y68" s="162"/>
      <c r="Z68" s="162"/>
      <c r="AA68" s="162"/>
      <c r="AB68" s="162"/>
      <c r="AC68" s="160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0"/>
      <c r="AQ68" s="162"/>
      <c r="AR68" s="162"/>
      <c r="AS68" s="162"/>
      <c r="AT68" s="162"/>
      <c r="AU68" s="162"/>
      <c r="AV68" s="162"/>
      <c r="AW68" s="162"/>
      <c r="AX68" s="160"/>
      <c r="AY68" s="162"/>
      <c r="AZ68" s="160"/>
      <c r="BA68" s="162"/>
      <c r="BB68" s="162"/>
      <c r="BC68" s="162"/>
    </row>
    <row r="69">
      <c r="A69" s="160"/>
      <c r="B69" s="161"/>
      <c r="C69" s="162"/>
      <c r="D69" s="163"/>
      <c r="E69" s="160"/>
      <c r="F69" s="162"/>
      <c r="G69" s="162"/>
      <c r="H69" s="162"/>
      <c r="I69" s="162"/>
      <c r="J69" s="162"/>
      <c r="K69" s="162"/>
      <c r="L69" s="160"/>
      <c r="M69" s="162"/>
      <c r="N69" s="162"/>
      <c r="O69" s="162"/>
      <c r="P69" s="162"/>
      <c r="Q69" s="162"/>
      <c r="R69" s="160"/>
      <c r="S69" s="162"/>
      <c r="T69" s="160"/>
      <c r="U69" s="162"/>
      <c r="V69" s="162"/>
      <c r="W69" s="162"/>
      <c r="X69" s="162"/>
      <c r="Y69" s="162"/>
      <c r="Z69" s="162"/>
      <c r="AA69" s="162"/>
      <c r="AB69" s="162"/>
      <c r="AC69" s="160"/>
      <c r="AD69" s="162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0"/>
      <c r="AQ69" s="162"/>
      <c r="AR69" s="162"/>
      <c r="AS69" s="162"/>
      <c r="AT69" s="162"/>
      <c r="AU69" s="162"/>
      <c r="AV69" s="162"/>
      <c r="AW69" s="162"/>
      <c r="AX69" s="160"/>
      <c r="AY69" s="162"/>
      <c r="AZ69" s="160"/>
      <c r="BA69" s="162"/>
      <c r="BB69" s="162"/>
      <c r="BC69" s="162"/>
    </row>
    <row r="70">
      <c r="A70" s="160"/>
      <c r="B70" s="161"/>
      <c r="C70" s="162"/>
      <c r="D70" s="163"/>
      <c r="E70" s="160"/>
      <c r="F70" s="162"/>
      <c r="G70" s="162"/>
      <c r="H70" s="162"/>
      <c r="I70" s="162"/>
      <c r="J70" s="162"/>
      <c r="K70" s="162"/>
      <c r="L70" s="160"/>
      <c r="M70" s="162"/>
      <c r="N70" s="162"/>
      <c r="O70" s="162"/>
      <c r="P70" s="162"/>
      <c r="Q70" s="162"/>
      <c r="R70" s="160"/>
      <c r="S70" s="162"/>
      <c r="T70" s="160"/>
      <c r="U70" s="162"/>
      <c r="V70" s="162"/>
      <c r="W70" s="162"/>
      <c r="X70" s="162"/>
      <c r="Y70" s="162"/>
      <c r="Z70" s="162"/>
      <c r="AA70" s="162"/>
      <c r="AB70" s="162"/>
      <c r="AC70" s="160"/>
      <c r="AD70" s="162"/>
      <c r="AE70" s="162"/>
      <c r="AF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0"/>
      <c r="AQ70" s="162"/>
      <c r="AR70" s="162"/>
      <c r="AS70" s="162"/>
      <c r="AT70" s="162"/>
      <c r="AU70" s="162"/>
      <c r="AV70" s="162"/>
      <c r="AW70" s="162"/>
      <c r="AX70" s="160"/>
      <c r="AY70" s="162"/>
      <c r="AZ70" s="160"/>
      <c r="BA70" s="162"/>
      <c r="BB70" s="162"/>
      <c r="BC70" s="162"/>
    </row>
    <row r="71">
      <c r="A71" s="160"/>
      <c r="B71" s="161"/>
      <c r="C71" s="162"/>
      <c r="D71" s="163"/>
      <c r="E71" s="160"/>
      <c r="F71" s="162"/>
      <c r="G71" s="162"/>
      <c r="H71" s="162"/>
      <c r="I71" s="162"/>
      <c r="J71" s="162"/>
      <c r="K71" s="162"/>
      <c r="L71" s="160"/>
      <c r="M71" s="162"/>
      <c r="N71" s="162"/>
      <c r="O71" s="162"/>
      <c r="P71" s="162"/>
      <c r="Q71" s="162"/>
      <c r="R71" s="160"/>
      <c r="S71" s="162"/>
      <c r="T71" s="160"/>
      <c r="U71" s="162"/>
      <c r="V71" s="162"/>
      <c r="W71" s="162"/>
      <c r="X71" s="162"/>
      <c r="Y71" s="162"/>
      <c r="Z71" s="162"/>
      <c r="AA71" s="162"/>
      <c r="AB71" s="162"/>
      <c r="AC71" s="160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0"/>
      <c r="AQ71" s="162"/>
      <c r="AR71" s="162"/>
      <c r="AS71" s="162"/>
      <c r="AT71" s="162"/>
      <c r="AU71" s="162"/>
      <c r="AV71" s="162"/>
      <c r="AW71" s="162"/>
      <c r="AX71" s="160"/>
      <c r="AY71" s="162"/>
      <c r="AZ71" s="160"/>
      <c r="BA71" s="162"/>
      <c r="BB71" s="162"/>
      <c r="BC71" s="162"/>
    </row>
    <row r="72">
      <c r="A72" s="160"/>
      <c r="B72" s="161"/>
      <c r="C72" s="162"/>
      <c r="D72" s="163"/>
      <c r="E72" s="160"/>
      <c r="F72" s="162"/>
      <c r="G72" s="162"/>
      <c r="H72" s="162"/>
      <c r="I72" s="162"/>
      <c r="J72" s="162"/>
      <c r="K72" s="162"/>
      <c r="L72" s="160"/>
      <c r="M72" s="162"/>
      <c r="N72" s="162"/>
      <c r="O72" s="162"/>
      <c r="P72" s="162"/>
      <c r="Q72" s="162"/>
      <c r="R72" s="160"/>
      <c r="S72" s="162"/>
      <c r="T72" s="160"/>
      <c r="U72" s="162"/>
      <c r="V72" s="162"/>
      <c r="W72" s="162"/>
      <c r="X72" s="162"/>
      <c r="Y72" s="162"/>
      <c r="Z72" s="162"/>
      <c r="AA72" s="162"/>
      <c r="AB72" s="162"/>
      <c r="AC72" s="160"/>
      <c r="AD72" s="162"/>
      <c r="AE72" s="162"/>
      <c r="AF72" s="162"/>
      <c r="AG72" s="162"/>
      <c r="AH72" s="162"/>
      <c r="AI72" s="162"/>
      <c r="AJ72" s="162"/>
      <c r="AK72" s="162"/>
      <c r="AL72" s="162"/>
      <c r="AM72" s="162"/>
      <c r="AN72" s="162"/>
      <c r="AO72" s="162"/>
      <c r="AP72" s="160"/>
      <c r="AQ72" s="162"/>
      <c r="AR72" s="162"/>
      <c r="AS72" s="162"/>
      <c r="AT72" s="162"/>
      <c r="AU72" s="162"/>
      <c r="AV72" s="162"/>
      <c r="AW72" s="162"/>
      <c r="AX72" s="160"/>
      <c r="AY72" s="162"/>
      <c r="AZ72" s="160"/>
      <c r="BA72" s="162"/>
      <c r="BB72" s="162"/>
      <c r="BC72" s="162"/>
    </row>
    <row r="73">
      <c r="A73" s="160"/>
      <c r="B73" s="161"/>
      <c r="C73" s="162"/>
      <c r="D73" s="163"/>
      <c r="E73" s="160"/>
      <c r="F73" s="162"/>
      <c r="G73" s="162"/>
      <c r="H73" s="162"/>
      <c r="I73" s="162"/>
      <c r="J73" s="162"/>
      <c r="K73" s="162"/>
      <c r="L73" s="160"/>
      <c r="M73" s="162"/>
      <c r="N73" s="162"/>
      <c r="O73" s="162"/>
      <c r="P73" s="162"/>
      <c r="Q73" s="162"/>
      <c r="R73" s="160"/>
      <c r="S73" s="162"/>
      <c r="T73" s="160"/>
      <c r="U73" s="162"/>
      <c r="V73" s="162"/>
      <c r="W73" s="162"/>
      <c r="X73" s="162"/>
      <c r="Y73" s="162"/>
      <c r="Z73" s="162"/>
      <c r="AA73" s="162"/>
      <c r="AB73" s="162"/>
      <c r="AC73" s="160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0"/>
      <c r="AQ73" s="162"/>
      <c r="AR73" s="162"/>
      <c r="AS73" s="162"/>
      <c r="AT73" s="162"/>
      <c r="AU73" s="162"/>
      <c r="AV73" s="162"/>
      <c r="AW73" s="162"/>
      <c r="AX73" s="160"/>
      <c r="AY73" s="162"/>
      <c r="AZ73" s="160"/>
      <c r="BA73" s="162"/>
      <c r="BB73" s="162"/>
      <c r="BC73" s="162"/>
    </row>
    <row r="74">
      <c r="A74" s="160"/>
      <c r="B74" s="161"/>
      <c r="C74" s="162"/>
      <c r="D74" s="163"/>
      <c r="E74" s="160"/>
      <c r="F74" s="162"/>
      <c r="G74" s="162"/>
      <c r="H74" s="162"/>
      <c r="I74" s="162"/>
      <c r="J74" s="162"/>
      <c r="K74" s="162"/>
      <c r="L74" s="160"/>
      <c r="M74" s="162"/>
      <c r="N74" s="162"/>
      <c r="O74" s="162"/>
      <c r="P74" s="162"/>
      <c r="Q74" s="162"/>
      <c r="R74" s="160"/>
      <c r="S74" s="162"/>
      <c r="T74" s="160"/>
      <c r="U74" s="162"/>
      <c r="V74" s="162"/>
      <c r="W74" s="162"/>
      <c r="X74" s="162"/>
      <c r="Y74" s="162"/>
      <c r="Z74" s="162"/>
      <c r="AA74" s="162"/>
      <c r="AB74" s="162"/>
      <c r="AC74" s="160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0"/>
      <c r="AQ74" s="162"/>
      <c r="AR74" s="162"/>
      <c r="AS74" s="162"/>
      <c r="AT74" s="162"/>
      <c r="AU74" s="162"/>
      <c r="AV74" s="162"/>
      <c r="AW74" s="162"/>
      <c r="AX74" s="160"/>
      <c r="AY74" s="162"/>
      <c r="AZ74" s="160"/>
      <c r="BA74" s="162"/>
      <c r="BB74" s="162"/>
      <c r="BC74" s="162"/>
    </row>
    <row r="75">
      <c r="A75" s="160"/>
      <c r="B75" s="161"/>
      <c r="C75" s="162"/>
      <c r="D75" s="163"/>
      <c r="E75" s="160"/>
      <c r="F75" s="162"/>
      <c r="G75" s="162"/>
      <c r="H75" s="162"/>
      <c r="I75" s="162"/>
      <c r="J75" s="162"/>
      <c r="K75" s="162"/>
      <c r="L75" s="160"/>
      <c r="M75" s="162"/>
      <c r="N75" s="162"/>
      <c r="O75" s="162"/>
      <c r="P75" s="162"/>
      <c r="Q75" s="162"/>
      <c r="R75" s="160"/>
      <c r="S75" s="162"/>
      <c r="T75" s="160"/>
      <c r="U75" s="162"/>
      <c r="V75" s="162"/>
      <c r="W75" s="162"/>
      <c r="X75" s="162"/>
      <c r="Y75" s="162"/>
      <c r="Z75" s="162"/>
      <c r="AA75" s="162"/>
      <c r="AB75" s="162"/>
      <c r="AC75" s="160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0"/>
      <c r="AQ75" s="162"/>
      <c r="AR75" s="162"/>
      <c r="AS75" s="162"/>
      <c r="AT75" s="162"/>
      <c r="AU75" s="162"/>
      <c r="AV75" s="162"/>
      <c r="AW75" s="162"/>
      <c r="AX75" s="160"/>
      <c r="AY75" s="162"/>
      <c r="AZ75" s="160"/>
      <c r="BA75" s="162"/>
      <c r="BB75" s="162"/>
      <c r="BC75" s="162"/>
    </row>
    <row r="76">
      <c r="A76" s="160"/>
      <c r="B76" s="161"/>
      <c r="C76" s="162"/>
      <c r="D76" s="163"/>
      <c r="E76" s="160"/>
      <c r="F76" s="162"/>
      <c r="G76" s="162"/>
      <c r="H76" s="162"/>
      <c r="I76" s="162"/>
      <c r="J76" s="162"/>
      <c r="K76" s="162"/>
      <c r="L76" s="160"/>
      <c r="M76" s="162"/>
      <c r="N76" s="162"/>
      <c r="O76" s="162"/>
      <c r="P76" s="162"/>
      <c r="Q76" s="162"/>
      <c r="R76" s="160"/>
      <c r="S76" s="162"/>
      <c r="T76" s="160"/>
      <c r="U76" s="162"/>
      <c r="V76" s="162"/>
      <c r="W76" s="162"/>
      <c r="X76" s="162"/>
      <c r="Y76" s="162"/>
      <c r="Z76" s="162"/>
      <c r="AA76" s="162"/>
      <c r="AB76" s="162"/>
      <c r="AC76" s="160"/>
      <c r="AD76" s="162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0"/>
      <c r="AQ76" s="162"/>
      <c r="AR76" s="162"/>
      <c r="AS76" s="162"/>
      <c r="AT76" s="162"/>
      <c r="AU76" s="162"/>
      <c r="AV76" s="162"/>
      <c r="AW76" s="162"/>
      <c r="AX76" s="160"/>
      <c r="AY76" s="162"/>
      <c r="AZ76" s="160"/>
      <c r="BA76" s="162"/>
      <c r="BB76" s="162"/>
      <c r="BC76" s="162"/>
    </row>
    <row r="77">
      <c r="A77" s="160"/>
      <c r="B77" s="161"/>
      <c r="C77" s="162"/>
      <c r="D77" s="163"/>
      <c r="E77" s="160"/>
      <c r="F77" s="162"/>
      <c r="G77" s="162"/>
      <c r="H77" s="162"/>
      <c r="I77" s="162"/>
      <c r="J77" s="162"/>
      <c r="K77" s="162"/>
      <c r="L77" s="160"/>
      <c r="M77" s="162"/>
      <c r="N77" s="162"/>
      <c r="O77" s="162"/>
      <c r="P77" s="162"/>
      <c r="Q77" s="162"/>
      <c r="R77" s="160"/>
      <c r="S77" s="162"/>
      <c r="T77" s="160"/>
      <c r="U77" s="162"/>
      <c r="V77" s="162"/>
      <c r="W77" s="162"/>
      <c r="X77" s="162"/>
      <c r="Y77" s="162"/>
      <c r="Z77" s="162"/>
      <c r="AA77" s="162"/>
      <c r="AB77" s="162"/>
      <c r="AC77" s="160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0"/>
      <c r="AQ77" s="162"/>
      <c r="AR77" s="162"/>
      <c r="AS77" s="162"/>
      <c r="AT77" s="162"/>
      <c r="AU77" s="162"/>
      <c r="AV77" s="162"/>
      <c r="AW77" s="162"/>
      <c r="AX77" s="160"/>
      <c r="AY77" s="162"/>
      <c r="AZ77" s="160"/>
      <c r="BA77" s="162"/>
      <c r="BB77" s="162"/>
      <c r="BC77" s="162"/>
    </row>
    <row r="78">
      <c r="A78" s="160"/>
      <c r="B78" s="161"/>
      <c r="C78" s="162"/>
      <c r="D78" s="163"/>
      <c r="E78" s="160"/>
      <c r="F78" s="162"/>
      <c r="G78" s="162"/>
      <c r="H78" s="162"/>
      <c r="I78" s="162"/>
      <c r="J78" s="162"/>
      <c r="K78" s="162"/>
      <c r="L78" s="160"/>
      <c r="M78" s="162"/>
      <c r="N78" s="162"/>
      <c r="O78" s="162"/>
      <c r="P78" s="162"/>
      <c r="Q78" s="162"/>
      <c r="R78" s="160"/>
      <c r="S78" s="162"/>
      <c r="T78" s="160"/>
      <c r="U78" s="162"/>
      <c r="V78" s="162"/>
      <c r="W78" s="162"/>
      <c r="X78" s="162"/>
      <c r="Y78" s="162"/>
      <c r="Z78" s="162"/>
      <c r="AA78" s="162"/>
      <c r="AB78" s="162"/>
      <c r="AC78" s="160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0"/>
      <c r="AQ78" s="162"/>
      <c r="AR78" s="162"/>
      <c r="AS78" s="162"/>
      <c r="AT78" s="162"/>
      <c r="AU78" s="162"/>
      <c r="AV78" s="162"/>
      <c r="AW78" s="162"/>
      <c r="AX78" s="160"/>
      <c r="AY78" s="162"/>
      <c r="AZ78" s="160"/>
      <c r="BA78" s="162"/>
      <c r="BB78" s="162"/>
      <c r="BC78" s="162"/>
    </row>
    <row r="79">
      <c r="A79" s="160"/>
      <c r="B79" s="161"/>
      <c r="C79" s="162"/>
      <c r="D79" s="163"/>
      <c r="E79" s="160"/>
      <c r="F79" s="162"/>
      <c r="G79" s="162"/>
      <c r="H79" s="162"/>
      <c r="I79" s="162"/>
      <c r="J79" s="162"/>
      <c r="K79" s="162"/>
      <c r="L79" s="160"/>
      <c r="M79" s="162"/>
      <c r="N79" s="162"/>
      <c r="O79" s="162"/>
      <c r="P79" s="162"/>
      <c r="Q79" s="162"/>
      <c r="R79" s="160"/>
      <c r="S79" s="162"/>
      <c r="T79" s="160"/>
      <c r="U79" s="162"/>
      <c r="V79" s="162"/>
      <c r="W79" s="162"/>
      <c r="X79" s="162"/>
      <c r="Y79" s="162"/>
      <c r="Z79" s="162"/>
      <c r="AA79" s="162"/>
      <c r="AB79" s="162"/>
      <c r="AC79" s="160"/>
      <c r="AD79" s="162"/>
      <c r="AE79" s="162"/>
      <c r="AF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0"/>
      <c r="AQ79" s="162"/>
      <c r="AR79" s="162"/>
      <c r="AS79" s="162"/>
      <c r="AT79" s="162"/>
      <c r="AU79" s="162"/>
      <c r="AV79" s="162"/>
      <c r="AW79" s="162"/>
      <c r="AX79" s="160"/>
      <c r="AY79" s="162"/>
      <c r="AZ79" s="160"/>
      <c r="BA79" s="162"/>
      <c r="BB79" s="162"/>
      <c r="BC79" s="162"/>
    </row>
    <row r="80">
      <c r="A80" s="160"/>
      <c r="B80" s="161"/>
      <c r="C80" s="162"/>
      <c r="D80" s="163"/>
      <c r="E80" s="160"/>
      <c r="F80" s="162"/>
      <c r="G80" s="162"/>
      <c r="H80" s="162"/>
      <c r="I80" s="162"/>
      <c r="J80" s="162"/>
      <c r="K80" s="162"/>
      <c r="L80" s="160"/>
      <c r="M80" s="162"/>
      <c r="N80" s="162"/>
      <c r="O80" s="162"/>
      <c r="P80" s="162"/>
      <c r="Q80" s="162"/>
      <c r="R80" s="160"/>
      <c r="S80" s="162"/>
      <c r="T80" s="160"/>
      <c r="U80" s="162"/>
      <c r="V80" s="162"/>
      <c r="W80" s="162"/>
      <c r="X80" s="162"/>
      <c r="Y80" s="162"/>
      <c r="Z80" s="162"/>
      <c r="AA80" s="162"/>
      <c r="AB80" s="162"/>
      <c r="AC80" s="160"/>
      <c r="AD80" s="162"/>
      <c r="AE80" s="162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0"/>
      <c r="AQ80" s="162"/>
      <c r="AR80" s="162"/>
      <c r="AS80" s="162"/>
      <c r="AT80" s="162"/>
      <c r="AU80" s="162"/>
      <c r="AV80" s="162"/>
      <c r="AW80" s="162"/>
      <c r="AX80" s="160"/>
      <c r="AY80" s="162"/>
      <c r="AZ80" s="160"/>
      <c r="BA80" s="162"/>
      <c r="BB80" s="162"/>
      <c r="BC80" s="162"/>
    </row>
    <row r="81">
      <c r="A81" s="160"/>
      <c r="B81" s="161"/>
      <c r="C81" s="162"/>
      <c r="D81" s="163"/>
      <c r="E81" s="160"/>
      <c r="F81" s="162"/>
      <c r="G81" s="162"/>
      <c r="H81" s="162"/>
      <c r="I81" s="162"/>
      <c r="J81" s="162"/>
      <c r="K81" s="162"/>
      <c r="L81" s="160"/>
      <c r="M81" s="162"/>
      <c r="N81" s="162"/>
      <c r="O81" s="162"/>
      <c r="P81" s="162"/>
      <c r="Q81" s="162"/>
      <c r="R81" s="160"/>
      <c r="S81" s="162"/>
      <c r="T81" s="160"/>
      <c r="U81" s="162"/>
      <c r="V81" s="162"/>
      <c r="W81" s="162"/>
      <c r="X81" s="162"/>
      <c r="Y81" s="162"/>
      <c r="Z81" s="162"/>
      <c r="AA81" s="162"/>
      <c r="AB81" s="162"/>
      <c r="AC81" s="160"/>
      <c r="AD81" s="162"/>
      <c r="AE81" s="162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0"/>
      <c r="AQ81" s="162"/>
      <c r="AR81" s="162"/>
      <c r="AS81" s="162"/>
      <c r="AT81" s="162"/>
      <c r="AU81" s="162"/>
      <c r="AV81" s="162"/>
      <c r="AW81" s="162"/>
      <c r="AX81" s="160"/>
      <c r="AY81" s="162"/>
      <c r="AZ81" s="160"/>
      <c r="BA81" s="162"/>
      <c r="BB81" s="162"/>
      <c r="BC81" s="162"/>
    </row>
    <row r="82">
      <c r="A82" s="160"/>
      <c r="B82" s="161"/>
      <c r="C82" s="162"/>
      <c r="D82" s="163"/>
      <c r="E82" s="160"/>
      <c r="F82" s="162"/>
      <c r="G82" s="162"/>
      <c r="H82" s="162"/>
      <c r="I82" s="162"/>
      <c r="J82" s="162"/>
      <c r="K82" s="162"/>
      <c r="L82" s="160"/>
      <c r="M82" s="162"/>
      <c r="N82" s="162"/>
      <c r="O82" s="162"/>
      <c r="P82" s="162"/>
      <c r="Q82" s="162"/>
      <c r="R82" s="160"/>
      <c r="S82" s="162"/>
      <c r="T82" s="160"/>
      <c r="U82" s="162"/>
      <c r="V82" s="162"/>
      <c r="W82" s="162"/>
      <c r="X82" s="162"/>
      <c r="Y82" s="162"/>
      <c r="Z82" s="162"/>
      <c r="AA82" s="162"/>
      <c r="AB82" s="162"/>
      <c r="AC82" s="160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0"/>
      <c r="AQ82" s="162"/>
      <c r="AR82" s="162"/>
      <c r="AS82" s="162"/>
      <c r="AT82" s="162"/>
      <c r="AU82" s="162"/>
      <c r="AV82" s="162"/>
      <c r="AW82" s="162"/>
      <c r="AX82" s="160"/>
      <c r="AY82" s="162"/>
      <c r="AZ82" s="160"/>
      <c r="BA82" s="162"/>
      <c r="BB82" s="162"/>
      <c r="BC82" s="162"/>
    </row>
    <row r="83">
      <c r="A83" s="160"/>
      <c r="B83" s="161"/>
      <c r="C83" s="162"/>
      <c r="D83" s="163"/>
      <c r="E83" s="160"/>
      <c r="F83" s="162"/>
      <c r="G83" s="162"/>
      <c r="H83" s="162"/>
      <c r="I83" s="162"/>
      <c r="J83" s="162"/>
      <c r="K83" s="162"/>
      <c r="L83" s="160"/>
      <c r="M83" s="162"/>
      <c r="N83" s="162"/>
      <c r="O83" s="162"/>
      <c r="P83" s="162"/>
      <c r="Q83" s="162"/>
      <c r="R83" s="160"/>
      <c r="S83" s="162"/>
      <c r="T83" s="160"/>
      <c r="U83" s="162"/>
      <c r="V83" s="162"/>
      <c r="W83" s="162"/>
      <c r="X83" s="162"/>
      <c r="Y83" s="162"/>
      <c r="Z83" s="162"/>
      <c r="AA83" s="162"/>
      <c r="AB83" s="162"/>
      <c r="AC83" s="160"/>
      <c r="AD83" s="162"/>
      <c r="AE83" s="162"/>
      <c r="AF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0"/>
      <c r="AQ83" s="162"/>
      <c r="AR83" s="162"/>
      <c r="AS83" s="162"/>
      <c r="AT83" s="162"/>
      <c r="AU83" s="162"/>
      <c r="AV83" s="162"/>
      <c r="AW83" s="162"/>
      <c r="AX83" s="160"/>
      <c r="AY83" s="162"/>
      <c r="AZ83" s="160"/>
      <c r="BA83" s="162"/>
      <c r="BB83" s="162"/>
      <c r="BC83" s="162"/>
    </row>
    <row r="84">
      <c r="A84" s="160"/>
      <c r="B84" s="161"/>
      <c r="C84" s="162"/>
      <c r="D84" s="163"/>
      <c r="E84" s="160"/>
      <c r="F84" s="162"/>
      <c r="G84" s="162"/>
      <c r="H84" s="162"/>
      <c r="I84" s="162"/>
      <c r="J84" s="162"/>
      <c r="K84" s="162"/>
      <c r="L84" s="160"/>
      <c r="M84" s="162"/>
      <c r="N84" s="162"/>
      <c r="O84" s="162"/>
      <c r="P84" s="162"/>
      <c r="Q84" s="162"/>
      <c r="R84" s="160"/>
      <c r="S84" s="162"/>
      <c r="T84" s="160"/>
      <c r="U84" s="162"/>
      <c r="V84" s="162"/>
      <c r="W84" s="162"/>
      <c r="X84" s="162"/>
      <c r="Y84" s="162"/>
      <c r="Z84" s="162"/>
      <c r="AA84" s="162"/>
      <c r="AB84" s="162"/>
      <c r="AC84" s="160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0"/>
      <c r="AQ84" s="162"/>
      <c r="AR84" s="162"/>
      <c r="AS84" s="162"/>
      <c r="AT84" s="162"/>
      <c r="AU84" s="162"/>
      <c r="AV84" s="162"/>
      <c r="AW84" s="162"/>
      <c r="AX84" s="160"/>
      <c r="AY84" s="162"/>
      <c r="AZ84" s="160"/>
      <c r="BA84" s="162"/>
      <c r="BB84" s="162"/>
      <c r="BC84" s="162"/>
    </row>
    <row r="85">
      <c r="A85" s="160"/>
      <c r="B85" s="161"/>
      <c r="C85" s="162"/>
      <c r="D85" s="163"/>
      <c r="E85" s="160"/>
      <c r="F85" s="162"/>
      <c r="G85" s="162"/>
      <c r="H85" s="162"/>
      <c r="I85" s="162"/>
      <c r="J85" s="162"/>
      <c r="K85" s="162"/>
      <c r="L85" s="160"/>
      <c r="M85" s="162"/>
      <c r="N85" s="162"/>
      <c r="O85" s="162"/>
      <c r="P85" s="162"/>
      <c r="Q85" s="162"/>
      <c r="R85" s="160"/>
      <c r="S85" s="162"/>
      <c r="T85" s="160"/>
      <c r="U85" s="162"/>
      <c r="V85" s="162"/>
      <c r="W85" s="162"/>
      <c r="X85" s="162"/>
      <c r="Y85" s="162"/>
      <c r="Z85" s="162"/>
      <c r="AA85" s="162"/>
      <c r="AB85" s="162"/>
      <c r="AC85" s="160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0"/>
      <c r="AQ85" s="162"/>
      <c r="AR85" s="162"/>
      <c r="AS85" s="162"/>
      <c r="AT85" s="162"/>
      <c r="AU85" s="162"/>
      <c r="AV85" s="162"/>
      <c r="AW85" s="162"/>
      <c r="AX85" s="160"/>
      <c r="AY85" s="162"/>
      <c r="AZ85" s="160"/>
      <c r="BA85" s="162"/>
      <c r="BB85" s="162"/>
      <c r="BC85" s="162"/>
    </row>
    <row r="86">
      <c r="A86" s="160"/>
      <c r="B86" s="161"/>
      <c r="C86" s="162"/>
      <c r="D86" s="163"/>
      <c r="E86" s="160"/>
      <c r="F86" s="162"/>
      <c r="G86" s="162"/>
      <c r="H86" s="162"/>
      <c r="I86" s="162"/>
      <c r="J86" s="162"/>
      <c r="K86" s="162"/>
      <c r="L86" s="160"/>
      <c r="M86" s="162"/>
      <c r="N86" s="162"/>
      <c r="O86" s="162"/>
      <c r="P86" s="162"/>
      <c r="Q86" s="162"/>
      <c r="R86" s="160"/>
      <c r="S86" s="162"/>
      <c r="T86" s="160"/>
      <c r="U86" s="162"/>
      <c r="V86" s="162"/>
      <c r="W86" s="162"/>
      <c r="X86" s="162"/>
      <c r="Y86" s="162"/>
      <c r="Z86" s="162"/>
      <c r="AA86" s="162"/>
      <c r="AB86" s="162"/>
      <c r="AC86" s="160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0"/>
      <c r="AQ86" s="162"/>
      <c r="AR86" s="162"/>
      <c r="AS86" s="162"/>
      <c r="AT86" s="162"/>
      <c r="AU86" s="162"/>
      <c r="AV86" s="162"/>
      <c r="AW86" s="162"/>
      <c r="AX86" s="160"/>
      <c r="AY86" s="162"/>
      <c r="AZ86" s="160"/>
      <c r="BA86" s="162"/>
      <c r="BB86" s="162"/>
      <c r="BC86" s="162"/>
    </row>
    <row r="87">
      <c r="A87" s="160"/>
      <c r="B87" s="161"/>
      <c r="C87" s="162"/>
      <c r="D87" s="163"/>
      <c r="E87" s="160"/>
      <c r="F87" s="162"/>
      <c r="G87" s="162"/>
      <c r="H87" s="162"/>
      <c r="I87" s="162"/>
      <c r="J87" s="162"/>
      <c r="K87" s="162"/>
      <c r="L87" s="160"/>
      <c r="M87" s="162"/>
      <c r="N87" s="162"/>
      <c r="O87" s="162"/>
      <c r="P87" s="162"/>
      <c r="Q87" s="162"/>
      <c r="R87" s="160"/>
      <c r="S87" s="162"/>
      <c r="T87" s="160"/>
      <c r="U87" s="162"/>
      <c r="V87" s="162"/>
      <c r="W87" s="162"/>
      <c r="X87" s="162"/>
      <c r="Y87" s="162"/>
      <c r="Z87" s="162"/>
      <c r="AA87" s="162"/>
      <c r="AB87" s="162"/>
      <c r="AC87" s="160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0"/>
      <c r="AQ87" s="162"/>
      <c r="AR87" s="162"/>
      <c r="AS87" s="162"/>
      <c r="AT87" s="162"/>
      <c r="AU87" s="162"/>
      <c r="AV87" s="162"/>
      <c r="AW87" s="162"/>
      <c r="AX87" s="160"/>
      <c r="AY87" s="162"/>
      <c r="AZ87" s="160"/>
      <c r="BA87" s="162"/>
      <c r="BB87" s="162"/>
      <c r="BC87" s="162"/>
    </row>
    <row r="88">
      <c r="A88" s="160"/>
      <c r="B88" s="161"/>
      <c r="C88" s="162"/>
      <c r="D88" s="163"/>
      <c r="E88" s="160"/>
      <c r="F88" s="162"/>
      <c r="G88" s="162"/>
      <c r="H88" s="162"/>
      <c r="I88" s="162"/>
      <c r="J88" s="162"/>
      <c r="K88" s="162"/>
      <c r="L88" s="160"/>
      <c r="M88" s="162"/>
      <c r="N88" s="162"/>
      <c r="O88" s="162"/>
      <c r="P88" s="162"/>
      <c r="Q88" s="162"/>
      <c r="R88" s="160"/>
      <c r="S88" s="162"/>
      <c r="T88" s="160"/>
      <c r="U88" s="162"/>
      <c r="V88" s="162"/>
      <c r="W88" s="162"/>
      <c r="X88" s="162"/>
      <c r="Y88" s="162"/>
      <c r="Z88" s="162"/>
      <c r="AA88" s="162"/>
      <c r="AB88" s="162"/>
      <c r="AC88" s="160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0"/>
      <c r="AQ88" s="162"/>
      <c r="AR88" s="162"/>
      <c r="AS88" s="162"/>
      <c r="AT88" s="162"/>
      <c r="AU88" s="162"/>
      <c r="AV88" s="162"/>
      <c r="AW88" s="162"/>
      <c r="AX88" s="160"/>
      <c r="AY88" s="162"/>
      <c r="AZ88" s="160"/>
      <c r="BA88" s="162"/>
      <c r="BB88" s="162"/>
      <c r="BC88" s="162"/>
    </row>
    <row r="89">
      <c r="A89" s="160"/>
      <c r="B89" s="161"/>
      <c r="C89" s="162"/>
      <c r="D89" s="163"/>
      <c r="E89" s="160"/>
      <c r="F89" s="162"/>
      <c r="G89" s="162"/>
      <c r="H89" s="162"/>
      <c r="I89" s="162"/>
      <c r="J89" s="162"/>
      <c r="K89" s="162"/>
      <c r="L89" s="160"/>
      <c r="M89" s="162"/>
      <c r="N89" s="162"/>
      <c r="O89" s="162"/>
      <c r="P89" s="162"/>
      <c r="Q89" s="162"/>
      <c r="R89" s="160"/>
      <c r="S89" s="162"/>
      <c r="T89" s="160"/>
      <c r="U89" s="162"/>
      <c r="V89" s="162"/>
      <c r="W89" s="162"/>
      <c r="X89" s="162"/>
      <c r="Y89" s="162"/>
      <c r="Z89" s="162"/>
      <c r="AA89" s="162"/>
      <c r="AB89" s="162"/>
      <c r="AC89" s="160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0"/>
      <c r="AQ89" s="162"/>
      <c r="AR89" s="162"/>
      <c r="AS89" s="162"/>
      <c r="AT89" s="162"/>
      <c r="AU89" s="162"/>
      <c r="AV89" s="162"/>
      <c r="AW89" s="162"/>
      <c r="AX89" s="160"/>
      <c r="AY89" s="162"/>
      <c r="AZ89" s="160"/>
      <c r="BA89" s="162"/>
      <c r="BB89" s="162"/>
      <c r="BC89" s="162"/>
    </row>
    <row r="90">
      <c r="A90" s="160"/>
      <c r="B90" s="161"/>
      <c r="C90" s="162"/>
      <c r="D90" s="163"/>
      <c r="E90" s="160"/>
      <c r="F90" s="162"/>
      <c r="G90" s="162"/>
      <c r="H90" s="162"/>
      <c r="I90" s="162"/>
      <c r="J90" s="162"/>
      <c r="K90" s="162"/>
      <c r="L90" s="160"/>
      <c r="M90" s="162"/>
      <c r="N90" s="162"/>
      <c r="O90" s="162"/>
      <c r="P90" s="162"/>
      <c r="Q90" s="162"/>
      <c r="R90" s="160"/>
      <c r="S90" s="162"/>
      <c r="T90" s="160"/>
      <c r="U90" s="162"/>
      <c r="V90" s="162"/>
      <c r="W90" s="162"/>
      <c r="X90" s="162"/>
      <c r="Y90" s="162"/>
      <c r="Z90" s="162"/>
      <c r="AA90" s="162"/>
      <c r="AB90" s="162"/>
      <c r="AC90" s="160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0"/>
      <c r="AQ90" s="162"/>
      <c r="AR90" s="162"/>
      <c r="AS90" s="162"/>
      <c r="AT90" s="162"/>
      <c r="AU90" s="162"/>
      <c r="AV90" s="162"/>
      <c r="AW90" s="162"/>
      <c r="AX90" s="160"/>
      <c r="AY90" s="162"/>
      <c r="AZ90" s="160"/>
      <c r="BA90" s="162"/>
      <c r="BB90" s="162"/>
      <c r="BC90" s="162"/>
    </row>
    <row r="91">
      <c r="A91" s="160"/>
      <c r="B91" s="161"/>
      <c r="C91" s="162"/>
      <c r="D91" s="163"/>
      <c r="E91" s="160"/>
      <c r="F91" s="162"/>
      <c r="G91" s="162"/>
      <c r="H91" s="162"/>
      <c r="I91" s="162"/>
      <c r="J91" s="162"/>
      <c r="K91" s="162"/>
      <c r="L91" s="160"/>
      <c r="M91" s="162"/>
      <c r="N91" s="162"/>
      <c r="O91" s="162"/>
      <c r="P91" s="162"/>
      <c r="Q91" s="162"/>
      <c r="R91" s="160"/>
      <c r="S91" s="162"/>
      <c r="T91" s="160"/>
      <c r="U91" s="162"/>
      <c r="V91" s="162"/>
      <c r="W91" s="162"/>
      <c r="X91" s="162"/>
      <c r="Y91" s="162"/>
      <c r="Z91" s="162"/>
      <c r="AA91" s="162"/>
      <c r="AB91" s="162"/>
      <c r="AC91" s="160"/>
      <c r="AD91" s="162"/>
      <c r="AE91" s="162"/>
      <c r="AF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0"/>
      <c r="AQ91" s="162"/>
      <c r="AR91" s="162"/>
      <c r="AS91" s="162"/>
      <c r="AT91" s="162"/>
      <c r="AU91" s="162"/>
      <c r="AV91" s="162"/>
      <c r="AW91" s="162"/>
      <c r="AX91" s="160"/>
      <c r="AY91" s="162"/>
      <c r="AZ91" s="160"/>
      <c r="BA91" s="162"/>
      <c r="BB91" s="162"/>
      <c r="BC91" s="162"/>
    </row>
    <row r="92">
      <c r="A92" s="160"/>
      <c r="B92" s="161"/>
      <c r="C92" s="162"/>
      <c r="D92" s="163"/>
      <c r="E92" s="160"/>
      <c r="F92" s="162"/>
      <c r="G92" s="162"/>
      <c r="H92" s="162"/>
      <c r="I92" s="162"/>
      <c r="J92" s="162"/>
      <c r="K92" s="162"/>
      <c r="L92" s="160"/>
      <c r="M92" s="162"/>
      <c r="N92" s="162"/>
      <c r="O92" s="162"/>
      <c r="P92" s="162"/>
      <c r="Q92" s="162"/>
      <c r="R92" s="160"/>
      <c r="S92" s="162"/>
      <c r="T92" s="160"/>
      <c r="U92" s="162"/>
      <c r="V92" s="162"/>
      <c r="W92" s="162"/>
      <c r="X92" s="162"/>
      <c r="Y92" s="162"/>
      <c r="Z92" s="162"/>
      <c r="AA92" s="162"/>
      <c r="AB92" s="162"/>
      <c r="AC92" s="160"/>
      <c r="AD92" s="162"/>
      <c r="AE92" s="162"/>
      <c r="AF92" s="162"/>
      <c r="AG92" s="162"/>
      <c r="AH92" s="162"/>
      <c r="AI92" s="162"/>
      <c r="AJ92" s="162"/>
      <c r="AK92" s="162"/>
      <c r="AL92" s="162"/>
      <c r="AM92" s="162"/>
      <c r="AN92" s="162"/>
      <c r="AO92" s="162"/>
      <c r="AP92" s="160"/>
      <c r="AQ92" s="162"/>
      <c r="AR92" s="162"/>
      <c r="AS92" s="162"/>
      <c r="AT92" s="162"/>
      <c r="AU92" s="162"/>
      <c r="AV92" s="162"/>
      <c r="AW92" s="162"/>
      <c r="AX92" s="160"/>
      <c r="AY92" s="162"/>
      <c r="AZ92" s="160"/>
      <c r="BA92" s="162"/>
      <c r="BB92" s="162"/>
      <c r="BC92" s="162"/>
    </row>
    <row r="93">
      <c r="A93" s="160"/>
      <c r="B93" s="161"/>
      <c r="C93" s="162"/>
      <c r="D93" s="163"/>
      <c r="E93" s="160"/>
      <c r="F93" s="162"/>
      <c r="G93" s="162"/>
      <c r="H93" s="162"/>
      <c r="I93" s="162"/>
      <c r="J93" s="162"/>
      <c r="K93" s="162"/>
      <c r="L93" s="160"/>
      <c r="M93" s="162"/>
      <c r="N93" s="162"/>
      <c r="O93" s="162"/>
      <c r="P93" s="162"/>
      <c r="Q93" s="162"/>
      <c r="R93" s="160"/>
      <c r="S93" s="162"/>
      <c r="T93" s="160"/>
      <c r="U93" s="162"/>
      <c r="V93" s="162"/>
      <c r="W93" s="162"/>
      <c r="X93" s="162"/>
      <c r="Y93" s="162"/>
      <c r="Z93" s="162"/>
      <c r="AA93" s="162"/>
      <c r="AB93" s="162"/>
      <c r="AC93" s="160"/>
      <c r="AD93" s="162"/>
      <c r="AE93" s="162"/>
      <c r="AF93" s="162"/>
      <c r="AG93" s="162"/>
      <c r="AH93" s="162"/>
      <c r="AI93" s="162"/>
      <c r="AJ93" s="162"/>
      <c r="AK93" s="162"/>
      <c r="AL93" s="162"/>
      <c r="AM93" s="162"/>
      <c r="AN93" s="162"/>
      <c r="AO93" s="162"/>
      <c r="AP93" s="160"/>
      <c r="AQ93" s="162"/>
      <c r="AR93" s="162"/>
      <c r="AS93" s="162"/>
      <c r="AT93" s="162"/>
      <c r="AU93" s="162"/>
      <c r="AV93" s="162"/>
      <c r="AW93" s="162"/>
      <c r="AX93" s="160"/>
      <c r="AY93" s="162"/>
      <c r="AZ93" s="160"/>
      <c r="BA93" s="162"/>
      <c r="BB93" s="162"/>
      <c r="BC93" s="162"/>
    </row>
    <row r="94">
      <c r="A94" s="160"/>
      <c r="B94" s="161"/>
      <c r="C94" s="162"/>
      <c r="D94" s="163"/>
      <c r="E94" s="160"/>
      <c r="F94" s="162"/>
      <c r="G94" s="162"/>
      <c r="H94" s="162"/>
      <c r="I94" s="162"/>
      <c r="J94" s="162"/>
      <c r="K94" s="162"/>
      <c r="L94" s="160"/>
      <c r="M94" s="162"/>
      <c r="N94" s="162"/>
      <c r="O94" s="162"/>
      <c r="P94" s="162"/>
      <c r="Q94" s="162"/>
      <c r="R94" s="160"/>
      <c r="S94" s="162"/>
      <c r="T94" s="160"/>
      <c r="U94" s="162"/>
      <c r="V94" s="162"/>
      <c r="W94" s="162"/>
      <c r="X94" s="162"/>
      <c r="Y94" s="162"/>
      <c r="Z94" s="162"/>
      <c r="AA94" s="162"/>
      <c r="AB94" s="162"/>
      <c r="AC94" s="160"/>
      <c r="AD94" s="162"/>
      <c r="AE94" s="162"/>
      <c r="AF94" s="162"/>
      <c r="AG94" s="162"/>
      <c r="AH94" s="162"/>
      <c r="AI94" s="162"/>
      <c r="AJ94" s="162"/>
      <c r="AK94" s="162"/>
      <c r="AL94" s="162"/>
      <c r="AM94" s="162"/>
      <c r="AN94" s="162"/>
      <c r="AO94" s="162"/>
      <c r="AP94" s="160"/>
      <c r="AQ94" s="162"/>
      <c r="AR94" s="162"/>
      <c r="AS94" s="162"/>
      <c r="AT94" s="162"/>
      <c r="AU94" s="162"/>
      <c r="AV94" s="162"/>
      <c r="AW94" s="162"/>
      <c r="AX94" s="160"/>
      <c r="AY94" s="162"/>
      <c r="AZ94" s="160"/>
      <c r="BA94" s="162"/>
      <c r="BB94" s="162"/>
      <c r="BC94" s="162"/>
    </row>
    <row r="95">
      <c r="A95" s="160"/>
      <c r="B95" s="161"/>
      <c r="C95" s="162"/>
      <c r="D95" s="163"/>
      <c r="E95" s="160"/>
      <c r="F95" s="162"/>
      <c r="G95" s="162"/>
      <c r="H95" s="162"/>
      <c r="I95" s="162"/>
      <c r="J95" s="162"/>
      <c r="K95" s="162"/>
      <c r="L95" s="160"/>
      <c r="M95" s="162"/>
      <c r="N95" s="162"/>
      <c r="O95" s="162"/>
      <c r="P95" s="162"/>
      <c r="Q95" s="162"/>
      <c r="R95" s="160"/>
      <c r="S95" s="162"/>
      <c r="T95" s="160"/>
      <c r="U95" s="162"/>
      <c r="V95" s="162"/>
      <c r="W95" s="162"/>
      <c r="X95" s="162"/>
      <c r="Y95" s="162"/>
      <c r="Z95" s="162"/>
      <c r="AA95" s="162"/>
      <c r="AB95" s="162"/>
      <c r="AC95" s="160"/>
      <c r="AD95" s="162"/>
      <c r="AE95" s="162"/>
      <c r="AF95" s="162"/>
      <c r="AG95" s="162"/>
      <c r="AH95" s="162"/>
      <c r="AI95" s="162"/>
      <c r="AJ95" s="162"/>
      <c r="AK95" s="162"/>
      <c r="AL95" s="162"/>
      <c r="AM95" s="162"/>
      <c r="AN95" s="162"/>
      <c r="AO95" s="162"/>
      <c r="AP95" s="160"/>
      <c r="AQ95" s="162"/>
      <c r="AR95" s="162"/>
      <c r="AS95" s="162"/>
      <c r="AT95" s="162"/>
      <c r="AU95" s="162"/>
      <c r="AV95" s="162"/>
      <c r="AW95" s="162"/>
      <c r="AX95" s="160"/>
      <c r="AY95" s="162"/>
      <c r="AZ95" s="160"/>
      <c r="BA95" s="162"/>
      <c r="BB95" s="162"/>
      <c r="BC95" s="162"/>
    </row>
    <row r="96">
      <c r="A96" s="160"/>
      <c r="B96" s="161"/>
      <c r="C96" s="162"/>
      <c r="D96" s="163"/>
      <c r="E96" s="160"/>
      <c r="F96" s="162"/>
      <c r="G96" s="162"/>
      <c r="H96" s="162"/>
      <c r="I96" s="162"/>
      <c r="J96" s="162"/>
      <c r="K96" s="162"/>
      <c r="L96" s="160"/>
      <c r="M96" s="162"/>
      <c r="N96" s="162"/>
      <c r="O96" s="162"/>
      <c r="P96" s="162"/>
      <c r="Q96" s="162"/>
      <c r="R96" s="160"/>
      <c r="S96" s="162"/>
      <c r="T96" s="160"/>
      <c r="U96" s="162"/>
      <c r="V96" s="162"/>
      <c r="W96" s="162"/>
      <c r="X96" s="162"/>
      <c r="Y96" s="162"/>
      <c r="Z96" s="162"/>
      <c r="AA96" s="162"/>
      <c r="AB96" s="162"/>
      <c r="AC96" s="160"/>
      <c r="AD96" s="162"/>
      <c r="AE96" s="162"/>
      <c r="AF96" s="162"/>
      <c r="AG96" s="162"/>
      <c r="AH96" s="162"/>
      <c r="AI96" s="162"/>
      <c r="AJ96" s="162"/>
      <c r="AK96" s="162"/>
      <c r="AL96" s="162"/>
      <c r="AM96" s="162"/>
      <c r="AN96" s="162"/>
      <c r="AO96" s="162"/>
      <c r="AP96" s="160"/>
      <c r="AQ96" s="162"/>
      <c r="AR96" s="162"/>
      <c r="AS96" s="162"/>
      <c r="AT96" s="162"/>
      <c r="AU96" s="162"/>
      <c r="AV96" s="162"/>
      <c r="AW96" s="162"/>
      <c r="AX96" s="160"/>
      <c r="AY96" s="162"/>
      <c r="AZ96" s="160"/>
      <c r="BA96" s="162"/>
      <c r="BB96" s="162"/>
      <c r="BC96" s="162"/>
    </row>
    <row r="97">
      <c r="A97" s="160"/>
      <c r="B97" s="161"/>
      <c r="C97" s="162"/>
      <c r="D97" s="163"/>
      <c r="E97" s="160"/>
      <c r="F97" s="162"/>
      <c r="G97" s="162"/>
      <c r="H97" s="162"/>
      <c r="I97" s="162"/>
      <c r="J97" s="162"/>
      <c r="K97" s="162"/>
      <c r="L97" s="160"/>
      <c r="M97" s="162"/>
      <c r="N97" s="162"/>
      <c r="O97" s="162"/>
      <c r="P97" s="162"/>
      <c r="Q97" s="162"/>
      <c r="R97" s="160"/>
      <c r="S97" s="162"/>
      <c r="T97" s="160"/>
      <c r="U97" s="162"/>
      <c r="V97" s="162"/>
      <c r="W97" s="162"/>
      <c r="X97" s="162"/>
      <c r="Y97" s="162"/>
      <c r="Z97" s="162"/>
      <c r="AA97" s="162"/>
      <c r="AB97" s="162"/>
      <c r="AC97" s="160"/>
      <c r="AD97" s="162"/>
      <c r="AE97" s="162"/>
      <c r="AF97" s="162"/>
      <c r="AG97" s="162"/>
      <c r="AH97" s="162"/>
      <c r="AI97" s="162"/>
      <c r="AJ97" s="162"/>
      <c r="AK97" s="162"/>
      <c r="AL97" s="162"/>
      <c r="AM97" s="162"/>
      <c r="AN97" s="162"/>
      <c r="AO97" s="162"/>
      <c r="AP97" s="160"/>
      <c r="AQ97" s="162"/>
      <c r="AR97" s="162"/>
      <c r="AS97" s="162"/>
      <c r="AT97" s="162"/>
      <c r="AU97" s="162"/>
      <c r="AV97" s="162"/>
      <c r="AW97" s="162"/>
      <c r="AX97" s="160"/>
      <c r="AY97" s="162"/>
      <c r="AZ97" s="160"/>
      <c r="BA97" s="162"/>
      <c r="BB97" s="162"/>
      <c r="BC97" s="162"/>
    </row>
    <row r="98">
      <c r="A98" s="160"/>
      <c r="B98" s="161"/>
      <c r="C98" s="162"/>
      <c r="D98" s="163"/>
      <c r="E98" s="160"/>
      <c r="F98" s="162"/>
      <c r="G98" s="162"/>
      <c r="H98" s="162"/>
      <c r="I98" s="162"/>
      <c r="J98" s="162"/>
      <c r="K98" s="162"/>
      <c r="L98" s="160"/>
      <c r="M98" s="162"/>
      <c r="N98" s="162"/>
      <c r="O98" s="162"/>
      <c r="P98" s="162"/>
      <c r="Q98" s="162"/>
      <c r="R98" s="160"/>
      <c r="S98" s="162"/>
      <c r="T98" s="160"/>
      <c r="U98" s="162"/>
      <c r="V98" s="162"/>
      <c r="W98" s="162"/>
      <c r="X98" s="162"/>
      <c r="Y98" s="162"/>
      <c r="Z98" s="162"/>
      <c r="AA98" s="162"/>
      <c r="AB98" s="162"/>
      <c r="AC98" s="160"/>
      <c r="AD98" s="162"/>
      <c r="AE98" s="162"/>
      <c r="AF98" s="162"/>
      <c r="AG98" s="162"/>
      <c r="AH98" s="162"/>
      <c r="AI98" s="162"/>
      <c r="AJ98" s="162"/>
      <c r="AK98" s="162"/>
      <c r="AL98" s="162"/>
      <c r="AM98" s="162"/>
      <c r="AN98" s="162"/>
      <c r="AO98" s="162"/>
      <c r="AP98" s="160"/>
      <c r="AQ98" s="162"/>
      <c r="AR98" s="162"/>
      <c r="AS98" s="162"/>
      <c r="AT98" s="162"/>
      <c r="AU98" s="162"/>
      <c r="AV98" s="162"/>
      <c r="AW98" s="162"/>
      <c r="AX98" s="160"/>
      <c r="AY98" s="162"/>
      <c r="AZ98" s="160"/>
      <c r="BA98" s="162"/>
      <c r="BB98" s="162"/>
      <c r="BC98" s="162"/>
    </row>
    <row r="99">
      <c r="A99" s="160"/>
      <c r="B99" s="161"/>
      <c r="C99" s="162"/>
      <c r="D99" s="163"/>
      <c r="E99" s="160"/>
      <c r="F99" s="162"/>
      <c r="G99" s="162"/>
      <c r="H99" s="162"/>
      <c r="I99" s="162"/>
      <c r="J99" s="162"/>
      <c r="K99" s="162"/>
      <c r="L99" s="160"/>
      <c r="M99" s="162"/>
      <c r="N99" s="162"/>
      <c r="O99" s="162"/>
      <c r="P99" s="162"/>
      <c r="Q99" s="162"/>
      <c r="R99" s="160"/>
      <c r="S99" s="162"/>
      <c r="T99" s="160"/>
      <c r="U99" s="162"/>
      <c r="V99" s="162"/>
      <c r="W99" s="162"/>
      <c r="X99" s="162"/>
      <c r="Y99" s="162"/>
      <c r="Z99" s="162"/>
      <c r="AA99" s="162"/>
      <c r="AB99" s="162"/>
      <c r="AC99" s="160"/>
      <c r="AD99" s="162"/>
      <c r="AE99" s="162"/>
      <c r="AF99" s="162"/>
      <c r="AG99" s="162"/>
      <c r="AH99" s="162"/>
      <c r="AI99" s="162"/>
      <c r="AJ99" s="162"/>
      <c r="AK99" s="162"/>
      <c r="AL99" s="162"/>
      <c r="AM99" s="162"/>
      <c r="AN99" s="162"/>
      <c r="AO99" s="162"/>
      <c r="AP99" s="160"/>
      <c r="AQ99" s="162"/>
      <c r="AR99" s="162"/>
      <c r="AS99" s="162"/>
      <c r="AT99" s="162"/>
      <c r="AU99" s="162"/>
      <c r="AV99" s="162"/>
      <c r="AW99" s="162"/>
      <c r="AX99" s="160"/>
      <c r="AY99" s="162"/>
      <c r="AZ99" s="160"/>
      <c r="BA99" s="162"/>
      <c r="BB99" s="162"/>
      <c r="BC99" s="162"/>
    </row>
    <row r="100">
      <c r="A100" s="160"/>
      <c r="B100" s="161"/>
      <c r="C100" s="162"/>
      <c r="D100" s="163"/>
      <c r="E100" s="160"/>
      <c r="F100" s="162"/>
      <c r="G100" s="162"/>
      <c r="H100" s="162"/>
      <c r="I100" s="162"/>
      <c r="J100" s="162"/>
      <c r="K100" s="162"/>
      <c r="L100" s="160"/>
      <c r="M100" s="162"/>
      <c r="N100" s="162"/>
      <c r="O100" s="162"/>
      <c r="P100" s="162"/>
      <c r="Q100" s="162"/>
      <c r="R100" s="160"/>
      <c r="S100" s="162"/>
      <c r="T100" s="160"/>
      <c r="U100" s="162"/>
      <c r="V100" s="162"/>
      <c r="W100" s="162"/>
      <c r="X100" s="162"/>
      <c r="Y100" s="162"/>
      <c r="Z100" s="162"/>
      <c r="AA100" s="162"/>
      <c r="AB100" s="162"/>
      <c r="AC100" s="160"/>
      <c r="AD100" s="162"/>
      <c r="AE100" s="162"/>
      <c r="AF100" s="162"/>
      <c r="AG100" s="162"/>
      <c r="AH100" s="162"/>
      <c r="AI100" s="162"/>
      <c r="AJ100" s="162"/>
      <c r="AK100" s="162"/>
      <c r="AL100" s="162"/>
      <c r="AM100" s="162"/>
      <c r="AN100" s="162"/>
      <c r="AO100" s="162"/>
      <c r="AP100" s="160"/>
      <c r="AQ100" s="162"/>
      <c r="AR100" s="162"/>
      <c r="AS100" s="162"/>
      <c r="AT100" s="162"/>
      <c r="AU100" s="162"/>
      <c r="AV100" s="162"/>
      <c r="AW100" s="162"/>
      <c r="AX100" s="160"/>
      <c r="AY100" s="162"/>
      <c r="AZ100" s="160"/>
      <c r="BA100" s="162"/>
      <c r="BB100" s="162"/>
      <c r="BC100" s="162"/>
    </row>
    <row r="101">
      <c r="A101" s="160"/>
      <c r="B101" s="161"/>
      <c r="C101" s="162"/>
      <c r="D101" s="163"/>
      <c r="E101" s="160"/>
      <c r="F101" s="162"/>
      <c r="G101" s="162"/>
      <c r="H101" s="162"/>
      <c r="I101" s="162"/>
      <c r="J101" s="162"/>
      <c r="K101" s="162"/>
      <c r="L101" s="160"/>
      <c r="M101" s="162"/>
      <c r="N101" s="162"/>
      <c r="O101" s="162"/>
      <c r="P101" s="162"/>
      <c r="Q101" s="162"/>
      <c r="R101" s="160"/>
      <c r="S101" s="162"/>
      <c r="T101" s="160"/>
      <c r="U101" s="162"/>
      <c r="V101" s="162"/>
      <c r="W101" s="162"/>
      <c r="X101" s="162"/>
      <c r="Y101" s="162"/>
      <c r="Z101" s="162"/>
      <c r="AA101" s="162"/>
      <c r="AB101" s="162"/>
      <c r="AC101" s="160"/>
      <c r="AD101" s="162"/>
      <c r="AE101" s="162"/>
      <c r="AF101" s="162"/>
      <c r="AG101" s="162"/>
      <c r="AH101" s="162"/>
      <c r="AI101" s="162"/>
      <c r="AJ101" s="162"/>
      <c r="AK101" s="162"/>
      <c r="AL101" s="162"/>
      <c r="AM101" s="162"/>
      <c r="AN101" s="162"/>
      <c r="AO101" s="162"/>
      <c r="AP101" s="160"/>
      <c r="AQ101" s="162"/>
      <c r="AR101" s="162"/>
      <c r="AS101" s="162"/>
      <c r="AT101" s="162"/>
      <c r="AU101" s="162"/>
      <c r="AV101" s="162"/>
      <c r="AW101" s="162"/>
      <c r="AX101" s="160"/>
      <c r="AY101" s="162"/>
      <c r="AZ101" s="160"/>
      <c r="BA101" s="162"/>
      <c r="BB101" s="162"/>
      <c r="BC101" s="162"/>
    </row>
    <row r="102">
      <c r="A102" s="160"/>
      <c r="B102" s="161"/>
      <c r="C102" s="162"/>
      <c r="D102" s="163"/>
      <c r="E102" s="160"/>
      <c r="F102" s="162"/>
      <c r="G102" s="162"/>
      <c r="H102" s="162"/>
      <c r="I102" s="162"/>
      <c r="J102" s="162"/>
      <c r="K102" s="162"/>
      <c r="L102" s="160"/>
      <c r="M102" s="162"/>
      <c r="N102" s="162"/>
      <c r="O102" s="162"/>
      <c r="P102" s="162"/>
      <c r="Q102" s="162"/>
      <c r="R102" s="160"/>
      <c r="S102" s="162"/>
      <c r="T102" s="160"/>
      <c r="U102" s="162"/>
      <c r="V102" s="162"/>
      <c r="W102" s="162"/>
      <c r="X102" s="162"/>
      <c r="Y102" s="162"/>
      <c r="Z102" s="162"/>
      <c r="AA102" s="162"/>
      <c r="AB102" s="162"/>
      <c r="AC102" s="160"/>
      <c r="AD102" s="162"/>
      <c r="AE102" s="162"/>
      <c r="AF102" s="162"/>
      <c r="AG102" s="162"/>
      <c r="AH102" s="162"/>
      <c r="AI102" s="162"/>
      <c r="AJ102" s="162"/>
      <c r="AK102" s="162"/>
      <c r="AL102" s="162"/>
      <c r="AM102" s="162"/>
      <c r="AN102" s="162"/>
      <c r="AO102" s="162"/>
      <c r="AP102" s="160"/>
      <c r="AQ102" s="162"/>
      <c r="AR102" s="162"/>
      <c r="AS102" s="162"/>
      <c r="AT102" s="162"/>
      <c r="AU102" s="162"/>
      <c r="AV102" s="162"/>
      <c r="AW102" s="162"/>
      <c r="AX102" s="160"/>
      <c r="AY102" s="162"/>
      <c r="AZ102" s="160"/>
      <c r="BA102" s="162"/>
      <c r="BB102" s="162"/>
      <c r="BC102" s="162"/>
    </row>
    <row r="103">
      <c r="A103" s="160"/>
      <c r="B103" s="160"/>
      <c r="C103" s="160"/>
      <c r="D103" s="164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0"/>
      <c r="AS103" s="160"/>
      <c r="AT103" s="160"/>
      <c r="AU103" s="160"/>
      <c r="AV103" s="160"/>
      <c r="AW103" s="160"/>
      <c r="AX103" s="160"/>
      <c r="AY103" s="160"/>
      <c r="AZ103" s="160"/>
      <c r="BA103" s="160"/>
      <c r="BB103" s="160"/>
      <c r="BC103" s="160"/>
    </row>
    <row r="104">
      <c r="A104" s="160"/>
      <c r="B104" s="160"/>
      <c r="C104" s="160"/>
      <c r="D104" s="164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  <c r="AM104" s="160"/>
      <c r="AN104" s="160"/>
      <c r="AO104" s="160"/>
      <c r="AP104" s="160"/>
      <c r="AQ104" s="160"/>
      <c r="AR104" s="160"/>
      <c r="AS104" s="160"/>
      <c r="AT104" s="160"/>
      <c r="AU104" s="160"/>
      <c r="AV104" s="160"/>
      <c r="AW104" s="160"/>
      <c r="AX104" s="160"/>
      <c r="AY104" s="160"/>
      <c r="AZ104" s="160"/>
      <c r="BA104" s="160"/>
      <c r="BB104" s="160"/>
      <c r="BC104" s="160"/>
    </row>
    <row r="105">
      <c r="A105" s="160"/>
      <c r="B105" s="160"/>
      <c r="C105" s="160"/>
      <c r="D105" s="164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  <c r="AM105" s="160"/>
      <c r="AN105" s="160"/>
      <c r="AO105" s="160"/>
      <c r="AP105" s="160"/>
      <c r="AQ105" s="160"/>
      <c r="AR105" s="160"/>
      <c r="AS105" s="160"/>
      <c r="AT105" s="160"/>
      <c r="AU105" s="160"/>
      <c r="AV105" s="160"/>
      <c r="AW105" s="160"/>
      <c r="AX105" s="160"/>
      <c r="AY105" s="160"/>
      <c r="AZ105" s="160"/>
      <c r="BA105" s="160"/>
      <c r="BB105" s="160"/>
      <c r="BC105" s="160"/>
    </row>
    <row r="106">
      <c r="A106" s="160"/>
      <c r="B106" s="160"/>
      <c r="C106" s="160"/>
      <c r="D106" s="164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  <c r="AM106" s="160"/>
      <c r="AN106" s="160"/>
      <c r="AO106" s="160"/>
      <c r="AP106" s="160"/>
      <c r="AQ106" s="160"/>
      <c r="AR106" s="160"/>
      <c r="AS106" s="160"/>
      <c r="AT106" s="160"/>
      <c r="AU106" s="160"/>
      <c r="AV106" s="160"/>
      <c r="AW106" s="160"/>
      <c r="AX106" s="160"/>
      <c r="AY106" s="160"/>
      <c r="AZ106" s="160"/>
      <c r="BA106" s="160"/>
      <c r="BB106" s="160"/>
      <c r="BC106" s="160"/>
    </row>
    <row r="107">
      <c r="A107" s="160"/>
      <c r="B107" s="160"/>
      <c r="C107" s="160"/>
      <c r="D107" s="164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  <c r="AM107" s="160"/>
      <c r="AN107" s="160"/>
      <c r="AO107" s="160"/>
      <c r="AP107" s="160"/>
      <c r="AQ107" s="160"/>
      <c r="AR107" s="160"/>
      <c r="AS107" s="160"/>
      <c r="AT107" s="160"/>
      <c r="AU107" s="160"/>
      <c r="AV107" s="160"/>
      <c r="AW107" s="160"/>
      <c r="AX107" s="160"/>
      <c r="AY107" s="160"/>
      <c r="AZ107" s="160"/>
      <c r="BA107" s="160"/>
      <c r="BB107" s="160"/>
      <c r="BC107" s="160"/>
    </row>
    <row r="108">
      <c r="A108" s="160"/>
      <c r="B108" s="160"/>
      <c r="C108" s="160"/>
      <c r="D108" s="164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  <c r="AM108" s="160"/>
      <c r="AN108" s="160"/>
      <c r="AO108" s="160"/>
      <c r="AP108" s="160"/>
      <c r="AQ108" s="160"/>
      <c r="AR108" s="160"/>
      <c r="AS108" s="160"/>
      <c r="AT108" s="160"/>
      <c r="AU108" s="160"/>
      <c r="AV108" s="160"/>
      <c r="AW108" s="160"/>
      <c r="AX108" s="160"/>
      <c r="AY108" s="160"/>
      <c r="AZ108" s="160"/>
      <c r="BA108" s="160"/>
      <c r="BB108" s="160"/>
      <c r="BC108" s="160"/>
    </row>
    <row r="109">
      <c r="A109" s="160"/>
      <c r="B109" s="160"/>
      <c r="C109" s="160"/>
      <c r="D109" s="164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0"/>
      <c r="AI109" s="160"/>
      <c r="AJ109" s="160"/>
      <c r="AK109" s="160"/>
      <c r="AL109" s="160"/>
      <c r="AM109" s="160"/>
      <c r="AN109" s="160"/>
      <c r="AO109" s="160"/>
      <c r="AP109" s="160"/>
      <c r="AQ109" s="160"/>
      <c r="AR109" s="160"/>
      <c r="AS109" s="160"/>
      <c r="AT109" s="160"/>
      <c r="AU109" s="160"/>
      <c r="AV109" s="160"/>
      <c r="AW109" s="160"/>
      <c r="AX109" s="160"/>
      <c r="AY109" s="160"/>
      <c r="AZ109" s="160"/>
      <c r="BA109" s="160"/>
      <c r="BB109" s="160"/>
      <c r="BC109" s="160"/>
    </row>
    <row r="110">
      <c r="A110" s="160"/>
      <c r="B110" s="160"/>
      <c r="C110" s="160"/>
      <c r="D110" s="164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  <c r="AM110" s="160"/>
      <c r="AN110" s="160"/>
      <c r="AO110" s="160"/>
      <c r="AP110" s="160"/>
      <c r="AQ110" s="160"/>
      <c r="AR110" s="160"/>
      <c r="AS110" s="160"/>
      <c r="AT110" s="160"/>
      <c r="AU110" s="160"/>
      <c r="AV110" s="160"/>
      <c r="AW110" s="160"/>
      <c r="AX110" s="160"/>
      <c r="AY110" s="160"/>
      <c r="AZ110" s="160"/>
      <c r="BA110" s="160"/>
      <c r="BB110" s="160"/>
      <c r="BC110" s="160"/>
    </row>
    <row r="111">
      <c r="A111" s="160"/>
      <c r="B111" s="160"/>
      <c r="C111" s="160"/>
      <c r="D111" s="164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0"/>
      <c r="AN111" s="160"/>
      <c r="AO111" s="160"/>
      <c r="AP111" s="160"/>
      <c r="AQ111" s="160"/>
      <c r="AR111" s="160"/>
      <c r="AS111" s="160"/>
      <c r="AT111" s="160"/>
      <c r="AU111" s="160"/>
      <c r="AV111" s="160"/>
      <c r="AW111" s="160"/>
      <c r="AX111" s="160"/>
      <c r="AY111" s="160"/>
      <c r="AZ111" s="160"/>
      <c r="BA111" s="160"/>
      <c r="BB111" s="160"/>
      <c r="BC111" s="160"/>
    </row>
    <row r="112">
      <c r="A112" s="160"/>
      <c r="B112" s="160"/>
      <c r="C112" s="160"/>
      <c r="D112" s="164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  <c r="AM112" s="160"/>
      <c r="AN112" s="160"/>
      <c r="AO112" s="160"/>
      <c r="AP112" s="160"/>
      <c r="AQ112" s="160"/>
      <c r="AR112" s="160"/>
      <c r="AS112" s="160"/>
      <c r="AT112" s="160"/>
      <c r="AU112" s="160"/>
      <c r="AV112" s="160"/>
      <c r="AW112" s="160"/>
      <c r="AX112" s="160"/>
      <c r="AY112" s="160"/>
      <c r="AZ112" s="160"/>
      <c r="BA112" s="160"/>
      <c r="BB112" s="160"/>
      <c r="BC112" s="160"/>
    </row>
    <row r="113">
      <c r="A113" s="160"/>
      <c r="B113" s="160"/>
      <c r="C113" s="160"/>
      <c r="D113" s="164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  <c r="AM113" s="160"/>
      <c r="AN113" s="160"/>
      <c r="AO113" s="160"/>
      <c r="AP113" s="160"/>
      <c r="AQ113" s="160"/>
      <c r="AR113" s="160"/>
      <c r="AS113" s="160"/>
      <c r="AT113" s="160"/>
      <c r="AU113" s="160"/>
      <c r="AV113" s="160"/>
      <c r="AW113" s="160"/>
      <c r="AX113" s="160"/>
      <c r="AY113" s="160"/>
      <c r="AZ113" s="160"/>
      <c r="BA113" s="160"/>
      <c r="BB113" s="160"/>
      <c r="BC113" s="160"/>
    </row>
    <row r="114">
      <c r="A114" s="160"/>
      <c r="B114" s="160"/>
      <c r="C114" s="160"/>
      <c r="D114" s="164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  <c r="AM114" s="160"/>
      <c r="AN114" s="160"/>
      <c r="AO114" s="160"/>
      <c r="AP114" s="160"/>
      <c r="AQ114" s="160"/>
      <c r="AR114" s="160"/>
      <c r="AS114" s="160"/>
      <c r="AT114" s="160"/>
      <c r="AU114" s="160"/>
      <c r="AV114" s="160"/>
      <c r="AW114" s="160"/>
      <c r="AX114" s="160"/>
      <c r="AY114" s="160"/>
      <c r="AZ114" s="160"/>
      <c r="BA114" s="160"/>
      <c r="BB114" s="160"/>
      <c r="BC114" s="160"/>
    </row>
    <row r="115">
      <c r="A115" s="160"/>
      <c r="B115" s="160"/>
      <c r="C115" s="160"/>
      <c r="D115" s="164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  <c r="AM115" s="160"/>
      <c r="AN115" s="160"/>
      <c r="AO115" s="160"/>
      <c r="AP115" s="160"/>
      <c r="AQ115" s="160"/>
      <c r="AR115" s="160"/>
      <c r="AS115" s="160"/>
      <c r="AT115" s="160"/>
      <c r="AU115" s="160"/>
      <c r="AV115" s="160"/>
      <c r="AW115" s="160"/>
      <c r="AX115" s="160"/>
      <c r="AY115" s="160"/>
      <c r="AZ115" s="160"/>
      <c r="BA115" s="160"/>
      <c r="BB115" s="160"/>
      <c r="BC115" s="160"/>
    </row>
    <row r="116">
      <c r="A116" s="160"/>
      <c r="B116" s="160"/>
      <c r="C116" s="160"/>
      <c r="D116" s="164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  <c r="AM116" s="160"/>
      <c r="AN116" s="160"/>
      <c r="AO116" s="160"/>
      <c r="AP116" s="160"/>
      <c r="AQ116" s="160"/>
      <c r="AR116" s="160"/>
      <c r="AS116" s="160"/>
      <c r="AT116" s="160"/>
      <c r="AU116" s="160"/>
      <c r="AV116" s="160"/>
      <c r="AW116" s="160"/>
      <c r="AX116" s="160"/>
      <c r="AY116" s="160"/>
      <c r="AZ116" s="160"/>
      <c r="BA116" s="160"/>
      <c r="BB116" s="160"/>
      <c r="BC116" s="160"/>
    </row>
    <row r="117">
      <c r="A117" s="160"/>
      <c r="B117" s="160"/>
      <c r="C117" s="160"/>
      <c r="D117" s="164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60"/>
      <c r="AH117" s="160"/>
      <c r="AI117" s="160"/>
      <c r="AJ117" s="160"/>
      <c r="AK117" s="160"/>
      <c r="AL117" s="160"/>
      <c r="AM117" s="160"/>
      <c r="AN117" s="160"/>
      <c r="AO117" s="160"/>
      <c r="AP117" s="160"/>
      <c r="AQ117" s="160"/>
      <c r="AR117" s="160"/>
      <c r="AS117" s="160"/>
      <c r="AT117" s="160"/>
      <c r="AU117" s="160"/>
      <c r="AV117" s="160"/>
      <c r="AW117" s="160"/>
      <c r="AX117" s="160"/>
      <c r="AY117" s="160"/>
      <c r="AZ117" s="160"/>
      <c r="BA117" s="160"/>
      <c r="BB117" s="160"/>
      <c r="BC117" s="160"/>
    </row>
    <row r="118">
      <c r="A118" s="160"/>
      <c r="B118" s="160"/>
      <c r="C118" s="160"/>
      <c r="D118" s="164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0"/>
      <c r="AG118" s="160"/>
      <c r="AH118" s="160"/>
      <c r="AI118" s="160"/>
      <c r="AJ118" s="160"/>
      <c r="AK118" s="160"/>
      <c r="AL118" s="160"/>
      <c r="AM118" s="160"/>
      <c r="AN118" s="160"/>
      <c r="AO118" s="160"/>
      <c r="AP118" s="160"/>
      <c r="AQ118" s="160"/>
      <c r="AR118" s="160"/>
      <c r="AS118" s="160"/>
      <c r="AT118" s="160"/>
      <c r="AU118" s="160"/>
      <c r="AV118" s="160"/>
      <c r="AW118" s="160"/>
      <c r="AX118" s="160"/>
      <c r="AY118" s="160"/>
      <c r="AZ118" s="160"/>
      <c r="BA118" s="160"/>
      <c r="BB118" s="160"/>
      <c r="BC118" s="160"/>
    </row>
    <row r="119">
      <c r="A119" s="160"/>
      <c r="B119" s="160"/>
      <c r="C119" s="160"/>
      <c r="D119" s="164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  <c r="AM119" s="160"/>
      <c r="AN119" s="160"/>
      <c r="AO119" s="160"/>
      <c r="AP119" s="160"/>
      <c r="AQ119" s="160"/>
      <c r="AR119" s="160"/>
      <c r="AS119" s="160"/>
      <c r="AT119" s="160"/>
      <c r="AU119" s="160"/>
      <c r="AV119" s="160"/>
      <c r="AW119" s="160"/>
      <c r="AX119" s="160"/>
      <c r="AY119" s="160"/>
      <c r="AZ119" s="160"/>
      <c r="BA119" s="160"/>
      <c r="BB119" s="160"/>
      <c r="BC119" s="160"/>
    </row>
    <row r="120">
      <c r="A120" s="160"/>
      <c r="B120" s="160"/>
      <c r="C120" s="160"/>
      <c r="D120" s="164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  <c r="AM120" s="160"/>
      <c r="AN120" s="160"/>
      <c r="AO120" s="160"/>
      <c r="AP120" s="160"/>
      <c r="AQ120" s="160"/>
      <c r="AR120" s="160"/>
      <c r="AS120" s="160"/>
      <c r="AT120" s="160"/>
      <c r="AU120" s="160"/>
      <c r="AV120" s="160"/>
      <c r="AW120" s="160"/>
      <c r="AX120" s="160"/>
      <c r="AY120" s="160"/>
      <c r="AZ120" s="160"/>
      <c r="BA120" s="160"/>
      <c r="BB120" s="160"/>
      <c r="BC120" s="160"/>
    </row>
    <row r="121">
      <c r="A121" s="160"/>
      <c r="B121" s="160"/>
      <c r="C121" s="160"/>
      <c r="D121" s="164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  <c r="AM121" s="160"/>
      <c r="AN121" s="160"/>
      <c r="AO121" s="160"/>
      <c r="AP121" s="160"/>
      <c r="AQ121" s="160"/>
      <c r="AR121" s="160"/>
      <c r="AS121" s="160"/>
      <c r="AT121" s="160"/>
      <c r="AU121" s="160"/>
      <c r="AV121" s="160"/>
      <c r="AW121" s="160"/>
      <c r="AX121" s="160"/>
      <c r="AY121" s="160"/>
      <c r="AZ121" s="160"/>
      <c r="BA121" s="160"/>
      <c r="BB121" s="160"/>
      <c r="BC121" s="160"/>
    </row>
    <row r="122">
      <c r="A122" s="160"/>
      <c r="B122" s="160"/>
      <c r="C122" s="160"/>
      <c r="D122" s="164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  <c r="AM122" s="160"/>
      <c r="AN122" s="160"/>
      <c r="AO122" s="160"/>
      <c r="AP122" s="160"/>
      <c r="AQ122" s="160"/>
      <c r="AR122" s="160"/>
      <c r="AS122" s="160"/>
      <c r="AT122" s="160"/>
      <c r="AU122" s="160"/>
      <c r="AV122" s="160"/>
      <c r="AW122" s="160"/>
      <c r="AX122" s="160"/>
      <c r="AY122" s="160"/>
      <c r="AZ122" s="160"/>
      <c r="BA122" s="160"/>
      <c r="BB122" s="160"/>
      <c r="BC122" s="160"/>
    </row>
    <row r="123">
      <c r="A123" s="160"/>
      <c r="B123" s="160"/>
      <c r="C123" s="160"/>
      <c r="D123" s="164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  <c r="AM123" s="160"/>
      <c r="AN123" s="160"/>
      <c r="AO123" s="160"/>
      <c r="AP123" s="160"/>
      <c r="AQ123" s="160"/>
      <c r="AR123" s="160"/>
      <c r="AS123" s="160"/>
      <c r="AT123" s="160"/>
      <c r="AU123" s="160"/>
      <c r="AV123" s="160"/>
      <c r="AW123" s="160"/>
      <c r="AX123" s="160"/>
      <c r="AY123" s="160"/>
      <c r="AZ123" s="160"/>
      <c r="BA123" s="160"/>
      <c r="BB123" s="160"/>
      <c r="BC123" s="160"/>
    </row>
    <row r="124">
      <c r="A124" s="160"/>
      <c r="B124" s="160"/>
      <c r="C124" s="160"/>
      <c r="D124" s="164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  <c r="AM124" s="160"/>
      <c r="AN124" s="160"/>
      <c r="AO124" s="160"/>
      <c r="AP124" s="160"/>
      <c r="AQ124" s="160"/>
      <c r="AR124" s="160"/>
      <c r="AS124" s="160"/>
      <c r="AT124" s="160"/>
      <c r="AU124" s="160"/>
      <c r="AV124" s="160"/>
      <c r="AW124" s="160"/>
      <c r="AX124" s="160"/>
      <c r="AY124" s="160"/>
      <c r="AZ124" s="160"/>
      <c r="BA124" s="160"/>
      <c r="BB124" s="160"/>
      <c r="BC124" s="160"/>
    </row>
    <row r="125">
      <c r="A125" s="160"/>
      <c r="B125" s="160"/>
      <c r="C125" s="160"/>
      <c r="D125" s="164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  <c r="AM125" s="160"/>
      <c r="AN125" s="160"/>
      <c r="AO125" s="160"/>
      <c r="AP125" s="160"/>
      <c r="AQ125" s="160"/>
      <c r="AR125" s="160"/>
      <c r="AS125" s="160"/>
      <c r="AT125" s="160"/>
      <c r="AU125" s="160"/>
      <c r="AV125" s="160"/>
      <c r="AW125" s="160"/>
      <c r="AX125" s="160"/>
      <c r="AY125" s="160"/>
      <c r="AZ125" s="160"/>
      <c r="BA125" s="160"/>
      <c r="BB125" s="160"/>
      <c r="BC125" s="160"/>
    </row>
    <row r="126">
      <c r="A126" s="160"/>
      <c r="B126" s="160"/>
      <c r="C126" s="160"/>
      <c r="D126" s="164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  <c r="AM126" s="160"/>
      <c r="AN126" s="160"/>
      <c r="AO126" s="160"/>
      <c r="AP126" s="160"/>
      <c r="AQ126" s="160"/>
      <c r="AR126" s="160"/>
      <c r="AS126" s="160"/>
      <c r="AT126" s="160"/>
      <c r="AU126" s="160"/>
      <c r="AV126" s="160"/>
      <c r="AW126" s="160"/>
      <c r="AX126" s="160"/>
      <c r="AY126" s="160"/>
      <c r="AZ126" s="160"/>
      <c r="BA126" s="160"/>
      <c r="BB126" s="160"/>
      <c r="BC126" s="160"/>
    </row>
    <row r="127">
      <c r="A127" s="160"/>
      <c r="B127" s="160"/>
      <c r="C127" s="160"/>
      <c r="D127" s="164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  <c r="AM127" s="160"/>
      <c r="AN127" s="160"/>
      <c r="AO127" s="160"/>
      <c r="AP127" s="160"/>
      <c r="AQ127" s="160"/>
      <c r="AR127" s="160"/>
      <c r="AS127" s="160"/>
      <c r="AT127" s="160"/>
      <c r="AU127" s="160"/>
      <c r="AV127" s="160"/>
      <c r="AW127" s="160"/>
      <c r="AX127" s="160"/>
      <c r="AY127" s="160"/>
      <c r="AZ127" s="160"/>
      <c r="BA127" s="160"/>
      <c r="BB127" s="160"/>
      <c r="BC127" s="160"/>
    </row>
    <row r="128">
      <c r="A128" s="160"/>
      <c r="B128" s="160"/>
      <c r="C128" s="160"/>
      <c r="D128" s="164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  <c r="AM128" s="160"/>
      <c r="AN128" s="160"/>
      <c r="AO128" s="160"/>
      <c r="AP128" s="160"/>
      <c r="AQ128" s="160"/>
      <c r="AR128" s="160"/>
      <c r="AS128" s="160"/>
      <c r="AT128" s="160"/>
      <c r="AU128" s="160"/>
      <c r="AV128" s="160"/>
      <c r="AW128" s="160"/>
      <c r="AX128" s="160"/>
      <c r="AY128" s="160"/>
      <c r="AZ128" s="160"/>
      <c r="BA128" s="160"/>
      <c r="BB128" s="160"/>
      <c r="BC128" s="160"/>
    </row>
    <row r="129">
      <c r="A129" s="160"/>
      <c r="B129" s="160"/>
      <c r="C129" s="160"/>
      <c r="D129" s="164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  <c r="AM129" s="160"/>
      <c r="AN129" s="160"/>
      <c r="AO129" s="160"/>
      <c r="AP129" s="160"/>
      <c r="AQ129" s="160"/>
      <c r="AR129" s="160"/>
      <c r="AS129" s="160"/>
      <c r="AT129" s="160"/>
      <c r="AU129" s="160"/>
      <c r="AV129" s="160"/>
      <c r="AW129" s="160"/>
      <c r="AX129" s="160"/>
      <c r="AY129" s="160"/>
      <c r="AZ129" s="160"/>
      <c r="BA129" s="160"/>
      <c r="BB129" s="160"/>
      <c r="BC129" s="160"/>
    </row>
    <row r="130">
      <c r="A130" s="160"/>
      <c r="B130" s="160"/>
      <c r="C130" s="160"/>
      <c r="D130" s="164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  <c r="AM130" s="160"/>
      <c r="AN130" s="160"/>
      <c r="AO130" s="160"/>
      <c r="AP130" s="160"/>
      <c r="AQ130" s="160"/>
      <c r="AR130" s="160"/>
      <c r="AS130" s="160"/>
      <c r="AT130" s="160"/>
      <c r="AU130" s="160"/>
      <c r="AV130" s="160"/>
      <c r="AW130" s="160"/>
      <c r="AX130" s="160"/>
      <c r="AY130" s="160"/>
      <c r="AZ130" s="160"/>
      <c r="BA130" s="160"/>
      <c r="BB130" s="160"/>
      <c r="BC130" s="160"/>
    </row>
    <row r="131">
      <c r="A131" s="160"/>
      <c r="B131" s="160"/>
      <c r="C131" s="160"/>
      <c r="D131" s="164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  <c r="AM131" s="160"/>
      <c r="AN131" s="160"/>
      <c r="AO131" s="160"/>
      <c r="AP131" s="160"/>
      <c r="AQ131" s="160"/>
      <c r="AR131" s="160"/>
      <c r="AS131" s="160"/>
      <c r="AT131" s="160"/>
      <c r="AU131" s="160"/>
      <c r="AV131" s="160"/>
      <c r="AW131" s="160"/>
      <c r="AX131" s="160"/>
      <c r="AY131" s="160"/>
      <c r="AZ131" s="160"/>
      <c r="BA131" s="160"/>
      <c r="BB131" s="160"/>
      <c r="BC131" s="160"/>
    </row>
    <row r="132">
      <c r="A132" s="160"/>
      <c r="B132" s="160"/>
      <c r="C132" s="160"/>
      <c r="D132" s="164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  <c r="AM132" s="160"/>
      <c r="AN132" s="160"/>
      <c r="AO132" s="160"/>
      <c r="AP132" s="160"/>
      <c r="AQ132" s="160"/>
      <c r="AR132" s="160"/>
      <c r="AS132" s="160"/>
      <c r="AT132" s="160"/>
      <c r="AU132" s="160"/>
      <c r="AV132" s="160"/>
      <c r="AW132" s="160"/>
      <c r="AX132" s="160"/>
      <c r="AY132" s="160"/>
      <c r="AZ132" s="160"/>
      <c r="BA132" s="160"/>
      <c r="BB132" s="160"/>
      <c r="BC132" s="160"/>
    </row>
    <row r="133">
      <c r="A133" s="160"/>
      <c r="B133" s="160"/>
      <c r="C133" s="160"/>
      <c r="D133" s="164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  <c r="AM133" s="160"/>
      <c r="AN133" s="160"/>
      <c r="AO133" s="160"/>
      <c r="AP133" s="160"/>
      <c r="AQ133" s="160"/>
      <c r="AR133" s="160"/>
      <c r="AS133" s="160"/>
      <c r="AT133" s="160"/>
      <c r="AU133" s="160"/>
      <c r="AV133" s="160"/>
      <c r="AW133" s="160"/>
      <c r="AX133" s="160"/>
      <c r="AY133" s="160"/>
      <c r="AZ133" s="160"/>
      <c r="BA133" s="160"/>
      <c r="BB133" s="160"/>
      <c r="BC133" s="160"/>
    </row>
    <row r="134">
      <c r="A134" s="160"/>
      <c r="B134" s="160"/>
      <c r="C134" s="160"/>
      <c r="D134" s="164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60"/>
      <c r="AL134" s="160"/>
      <c r="AM134" s="160"/>
      <c r="AN134" s="160"/>
      <c r="AO134" s="160"/>
      <c r="AP134" s="160"/>
      <c r="AQ134" s="160"/>
      <c r="AR134" s="160"/>
      <c r="AS134" s="160"/>
      <c r="AT134" s="160"/>
      <c r="AU134" s="160"/>
      <c r="AV134" s="160"/>
      <c r="AW134" s="160"/>
      <c r="AX134" s="160"/>
      <c r="AY134" s="160"/>
      <c r="AZ134" s="160"/>
      <c r="BA134" s="160"/>
      <c r="BB134" s="160"/>
      <c r="BC134" s="160"/>
    </row>
    <row r="135">
      <c r="A135" s="160"/>
      <c r="B135" s="160"/>
      <c r="C135" s="160"/>
      <c r="D135" s="164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  <c r="AM135" s="160"/>
      <c r="AN135" s="160"/>
      <c r="AO135" s="160"/>
      <c r="AP135" s="160"/>
      <c r="AQ135" s="160"/>
      <c r="AR135" s="160"/>
      <c r="AS135" s="160"/>
      <c r="AT135" s="160"/>
      <c r="AU135" s="160"/>
      <c r="AV135" s="160"/>
      <c r="AW135" s="160"/>
      <c r="AX135" s="160"/>
      <c r="AY135" s="160"/>
      <c r="AZ135" s="160"/>
      <c r="BA135" s="160"/>
      <c r="BB135" s="160"/>
      <c r="BC135" s="160"/>
    </row>
    <row r="136">
      <c r="A136" s="160"/>
      <c r="B136" s="160"/>
      <c r="C136" s="160"/>
      <c r="D136" s="164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  <c r="AK136" s="160"/>
      <c r="AL136" s="160"/>
      <c r="AM136" s="160"/>
      <c r="AN136" s="160"/>
      <c r="AO136" s="160"/>
      <c r="AP136" s="160"/>
      <c r="AQ136" s="160"/>
      <c r="AR136" s="160"/>
      <c r="AS136" s="160"/>
      <c r="AT136" s="160"/>
      <c r="AU136" s="160"/>
      <c r="AV136" s="160"/>
      <c r="AW136" s="160"/>
      <c r="AX136" s="160"/>
      <c r="AY136" s="160"/>
      <c r="AZ136" s="160"/>
      <c r="BA136" s="160"/>
      <c r="BB136" s="160"/>
      <c r="BC136" s="160"/>
    </row>
    <row r="137">
      <c r="A137" s="160"/>
      <c r="B137" s="160"/>
      <c r="C137" s="160"/>
      <c r="D137" s="164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  <c r="AM137" s="160"/>
      <c r="AN137" s="160"/>
      <c r="AO137" s="160"/>
      <c r="AP137" s="160"/>
      <c r="AQ137" s="160"/>
      <c r="AR137" s="160"/>
      <c r="AS137" s="160"/>
      <c r="AT137" s="160"/>
      <c r="AU137" s="160"/>
      <c r="AV137" s="160"/>
      <c r="AW137" s="160"/>
      <c r="AX137" s="160"/>
      <c r="AY137" s="160"/>
      <c r="AZ137" s="160"/>
      <c r="BA137" s="160"/>
      <c r="BB137" s="160"/>
      <c r="BC137" s="160"/>
    </row>
    <row r="138">
      <c r="A138" s="160"/>
      <c r="B138" s="160"/>
      <c r="C138" s="160"/>
      <c r="D138" s="164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  <c r="AM138" s="160"/>
      <c r="AN138" s="160"/>
      <c r="AO138" s="160"/>
      <c r="AP138" s="160"/>
      <c r="AQ138" s="160"/>
      <c r="AR138" s="160"/>
      <c r="AS138" s="160"/>
      <c r="AT138" s="160"/>
      <c r="AU138" s="160"/>
      <c r="AV138" s="160"/>
      <c r="AW138" s="160"/>
      <c r="AX138" s="160"/>
      <c r="AY138" s="160"/>
      <c r="AZ138" s="160"/>
      <c r="BA138" s="160"/>
      <c r="BB138" s="160"/>
      <c r="BC138" s="160"/>
    </row>
    <row r="139">
      <c r="A139" s="160"/>
      <c r="B139" s="160"/>
      <c r="C139" s="160"/>
      <c r="D139" s="164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  <c r="AM139" s="160"/>
      <c r="AN139" s="160"/>
      <c r="AO139" s="160"/>
      <c r="AP139" s="160"/>
      <c r="AQ139" s="160"/>
      <c r="AR139" s="160"/>
      <c r="AS139" s="160"/>
      <c r="AT139" s="160"/>
      <c r="AU139" s="160"/>
      <c r="AV139" s="160"/>
      <c r="AW139" s="160"/>
      <c r="AX139" s="160"/>
      <c r="AY139" s="160"/>
      <c r="AZ139" s="160"/>
      <c r="BA139" s="160"/>
      <c r="BB139" s="160"/>
      <c r="BC139" s="160"/>
    </row>
    <row r="140">
      <c r="A140" s="160"/>
      <c r="B140" s="160"/>
      <c r="C140" s="160"/>
      <c r="D140" s="164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  <c r="AM140" s="160"/>
      <c r="AN140" s="160"/>
      <c r="AO140" s="160"/>
      <c r="AP140" s="160"/>
      <c r="AQ140" s="160"/>
      <c r="AR140" s="160"/>
      <c r="AS140" s="160"/>
      <c r="AT140" s="160"/>
      <c r="AU140" s="160"/>
      <c r="AV140" s="160"/>
      <c r="AW140" s="160"/>
      <c r="AX140" s="160"/>
      <c r="AY140" s="160"/>
      <c r="AZ140" s="160"/>
      <c r="BA140" s="160"/>
      <c r="BB140" s="160"/>
      <c r="BC140" s="160"/>
    </row>
    <row r="141">
      <c r="A141" s="160"/>
      <c r="B141" s="160"/>
      <c r="C141" s="160"/>
      <c r="D141" s="164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  <c r="AD141" s="160"/>
      <c r="AE141" s="160"/>
      <c r="AF141" s="160"/>
      <c r="AG141" s="160"/>
      <c r="AH141" s="160"/>
      <c r="AI141" s="160"/>
      <c r="AJ141" s="160"/>
      <c r="AK141" s="160"/>
      <c r="AL141" s="160"/>
      <c r="AM141" s="160"/>
      <c r="AN141" s="160"/>
      <c r="AO141" s="160"/>
      <c r="AP141" s="160"/>
      <c r="AQ141" s="160"/>
      <c r="AR141" s="160"/>
      <c r="AS141" s="160"/>
      <c r="AT141" s="160"/>
      <c r="AU141" s="160"/>
      <c r="AV141" s="160"/>
      <c r="AW141" s="160"/>
      <c r="AX141" s="160"/>
      <c r="AY141" s="160"/>
      <c r="AZ141" s="160"/>
      <c r="BA141" s="160"/>
      <c r="BB141" s="160"/>
      <c r="BC141" s="160"/>
    </row>
    <row r="142">
      <c r="A142" s="160"/>
      <c r="B142" s="160"/>
      <c r="C142" s="160"/>
      <c r="D142" s="164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0"/>
      <c r="AE142" s="160"/>
      <c r="AF142" s="160"/>
      <c r="AG142" s="160"/>
      <c r="AH142" s="160"/>
      <c r="AI142" s="160"/>
      <c r="AJ142" s="160"/>
      <c r="AK142" s="160"/>
      <c r="AL142" s="160"/>
      <c r="AM142" s="160"/>
      <c r="AN142" s="160"/>
      <c r="AO142" s="160"/>
      <c r="AP142" s="160"/>
      <c r="AQ142" s="160"/>
      <c r="AR142" s="160"/>
      <c r="AS142" s="160"/>
      <c r="AT142" s="160"/>
      <c r="AU142" s="160"/>
      <c r="AV142" s="160"/>
      <c r="AW142" s="160"/>
      <c r="AX142" s="160"/>
      <c r="AY142" s="160"/>
      <c r="AZ142" s="160"/>
      <c r="BA142" s="160"/>
      <c r="BB142" s="160"/>
      <c r="BC142" s="160"/>
    </row>
    <row r="143">
      <c r="A143" s="160"/>
      <c r="B143" s="160"/>
      <c r="C143" s="160"/>
      <c r="D143" s="164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  <c r="AE143" s="160"/>
      <c r="AF143" s="160"/>
      <c r="AG143" s="160"/>
      <c r="AH143" s="160"/>
      <c r="AI143" s="160"/>
      <c r="AJ143" s="160"/>
      <c r="AK143" s="160"/>
      <c r="AL143" s="160"/>
      <c r="AM143" s="160"/>
      <c r="AN143" s="160"/>
      <c r="AO143" s="160"/>
      <c r="AP143" s="160"/>
      <c r="AQ143" s="160"/>
      <c r="AR143" s="160"/>
      <c r="AS143" s="160"/>
      <c r="AT143" s="160"/>
      <c r="AU143" s="160"/>
      <c r="AV143" s="160"/>
      <c r="AW143" s="160"/>
      <c r="AX143" s="160"/>
      <c r="AY143" s="160"/>
      <c r="AZ143" s="160"/>
      <c r="BA143" s="160"/>
      <c r="BB143" s="160"/>
      <c r="BC143" s="160"/>
    </row>
    <row r="144">
      <c r="A144" s="160"/>
      <c r="B144" s="160"/>
      <c r="C144" s="160"/>
      <c r="D144" s="164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  <c r="AD144" s="160"/>
      <c r="AE144" s="160"/>
      <c r="AF144" s="160"/>
      <c r="AG144" s="160"/>
      <c r="AH144" s="160"/>
      <c r="AI144" s="160"/>
      <c r="AJ144" s="160"/>
      <c r="AK144" s="160"/>
      <c r="AL144" s="160"/>
      <c r="AM144" s="160"/>
      <c r="AN144" s="160"/>
      <c r="AO144" s="160"/>
      <c r="AP144" s="160"/>
      <c r="AQ144" s="160"/>
      <c r="AR144" s="160"/>
      <c r="AS144" s="160"/>
      <c r="AT144" s="160"/>
      <c r="AU144" s="160"/>
      <c r="AV144" s="160"/>
      <c r="AW144" s="160"/>
      <c r="AX144" s="160"/>
      <c r="AY144" s="160"/>
      <c r="AZ144" s="160"/>
      <c r="BA144" s="160"/>
      <c r="BB144" s="160"/>
      <c r="BC144" s="160"/>
    </row>
    <row r="145">
      <c r="A145" s="160"/>
      <c r="B145" s="160"/>
      <c r="C145" s="160"/>
      <c r="D145" s="164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  <c r="AE145" s="160"/>
      <c r="AF145" s="160"/>
      <c r="AG145" s="160"/>
      <c r="AH145" s="160"/>
      <c r="AI145" s="160"/>
      <c r="AJ145" s="160"/>
      <c r="AK145" s="160"/>
      <c r="AL145" s="160"/>
      <c r="AM145" s="160"/>
      <c r="AN145" s="160"/>
      <c r="AO145" s="160"/>
      <c r="AP145" s="160"/>
      <c r="AQ145" s="160"/>
      <c r="AR145" s="160"/>
      <c r="AS145" s="160"/>
      <c r="AT145" s="160"/>
      <c r="AU145" s="160"/>
      <c r="AV145" s="160"/>
      <c r="AW145" s="160"/>
      <c r="AX145" s="160"/>
      <c r="AY145" s="160"/>
      <c r="AZ145" s="160"/>
      <c r="BA145" s="160"/>
      <c r="BB145" s="160"/>
      <c r="BC145" s="160"/>
    </row>
    <row r="146">
      <c r="A146" s="160"/>
      <c r="B146" s="160"/>
      <c r="C146" s="160"/>
      <c r="D146" s="164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  <c r="AE146" s="160"/>
      <c r="AF146" s="160"/>
      <c r="AG146" s="160"/>
      <c r="AH146" s="160"/>
      <c r="AI146" s="160"/>
      <c r="AJ146" s="160"/>
      <c r="AK146" s="160"/>
      <c r="AL146" s="160"/>
      <c r="AM146" s="160"/>
      <c r="AN146" s="160"/>
      <c r="AO146" s="160"/>
      <c r="AP146" s="160"/>
      <c r="AQ146" s="160"/>
      <c r="AR146" s="160"/>
      <c r="AS146" s="160"/>
      <c r="AT146" s="160"/>
      <c r="AU146" s="160"/>
      <c r="AV146" s="160"/>
      <c r="AW146" s="160"/>
      <c r="AX146" s="160"/>
      <c r="AY146" s="160"/>
      <c r="AZ146" s="160"/>
      <c r="BA146" s="160"/>
      <c r="BB146" s="160"/>
      <c r="BC146" s="160"/>
    </row>
    <row r="147">
      <c r="A147" s="160"/>
      <c r="B147" s="160"/>
      <c r="C147" s="160"/>
      <c r="D147" s="164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/>
      <c r="AM147" s="160"/>
      <c r="AN147" s="160"/>
      <c r="AO147" s="160"/>
      <c r="AP147" s="160"/>
      <c r="AQ147" s="160"/>
      <c r="AR147" s="160"/>
      <c r="AS147" s="160"/>
      <c r="AT147" s="160"/>
      <c r="AU147" s="160"/>
      <c r="AV147" s="160"/>
      <c r="AW147" s="160"/>
      <c r="AX147" s="160"/>
      <c r="AY147" s="160"/>
      <c r="AZ147" s="160"/>
      <c r="BA147" s="160"/>
      <c r="BB147" s="160"/>
      <c r="BC147" s="160"/>
    </row>
    <row r="148">
      <c r="A148" s="160"/>
      <c r="B148" s="160"/>
      <c r="C148" s="160"/>
      <c r="D148" s="164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  <c r="AD148" s="160"/>
      <c r="AE148" s="160"/>
      <c r="AF148" s="160"/>
      <c r="AG148" s="160"/>
      <c r="AH148" s="160"/>
      <c r="AI148" s="160"/>
      <c r="AJ148" s="160"/>
      <c r="AK148" s="160"/>
      <c r="AL148" s="160"/>
      <c r="AM148" s="160"/>
      <c r="AN148" s="160"/>
      <c r="AO148" s="160"/>
      <c r="AP148" s="160"/>
      <c r="AQ148" s="160"/>
      <c r="AR148" s="160"/>
      <c r="AS148" s="160"/>
      <c r="AT148" s="160"/>
      <c r="AU148" s="160"/>
      <c r="AV148" s="160"/>
      <c r="AW148" s="160"/>
      <c r="AX148" s="160"/>
      <c r="AY148" s="160"/>
      <c r="AZ148" s="160"/>
      <c r="BA148" s="160"/>
      <c r="BB148" s="160"/>
      <c r="BC148" s="160"/>
    </row>
    <row r="149">
      <c r="A149" s="160"/>
      <c r="B149" s="160"/>
      <c r="C149" s="160"/>
      <c r="D149" s="164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  <c r="AD149" s="160"/>
      <c r="AE149" s="160"/>
      <c r="AF149" s="160"/>
      <c r="AG149" s="160"/>
      <c r="AH149" s="160"/>
      <c r="AI149" s="160"/>
      <c r="AJ149" s="160"/>
      <c r="AK149" s="160"/>
      <c r="AL149" s="160"/>
      <c r="AM149" s="160"/>
      <c r="AN149" s="160"/>
      <c r="AO149" s="160"/>
      <c r="AP149" s="160"/>
      <c r="AQ149" s="160"/>
      <c r="AR149" s="160"/>
      <c r="AS149" s="160"/>
      <c r="AT149" s="160"/>
      <c r="AU149" s="160"/>
      <c r="AV149" s="160"/>
      <c r="AW149" s="160"/>
      <c r="AX149" s="160"/>
      <c r="AY149" s="160"/>
      <c r="AZ149" s="160"/>
      <c r="BA149" s="160"/>
      <c r="BB149" s="160"/>
      <c r="BC149" s="160"/>
    </row>
    <row r="150">
      <c r="A150" s="160"/>
      <c r="B150" s="160"/>
      <c r="C150" s="160"/>
      <c r="D150" s="164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  <c r="AD150" s="160"/>
      <c r="AE150" s="160"/>
      <c r="AF150" s="160"/>
      <c r="AG150" s="160"/>
      <c r="AH150" s="160"/>
      <c r="AI150" s="160"/>
      <c r="AJ150" s="160"/>
      <c r="AK150" s="160"/>
      <c r="AL150" s="160"/>
      <c r="AM150" s="160"/>
      <c r="AN150" s="160"/>
      <c r="AO150" s="160"/>
      <c r="AP150" s="160"/>
      <c r="AQ150" s="160"/>
      <c r="AR150" s="160"/>
      <c r="AS150" s="160"/>
      <c r="AT150" s="160"/>
      <c r="AU150" s="160"/>
      <c r="AV150" s="160"/>
      <c r="AW150" s="160"/>
      <c r="AX150" s="160"/>
      <c r="AY150" s="160"/>
      <c r="AZ150" s="160"/>
      <c r="BA150" s="160"/>
      <c r="BB150" s="160"/>
      <c r="BC150" s="160"/>
    </row>
    <row r="151">
      <c r="A151" s="160"/>
      <c r="B151" s="160"/>
      <c r="C151" s="160"/>
      <c r="D151" s="164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  <c r="AD151" s="160"/>
      <c r="AE151" s="160"/>
      <c r="AF151" s="160"/>
      <c r="AG151" s="160"/>
      <c r="AH151" s="160"/>
      <c r="AI151" s="160"/>
      <c r="AJ151" s="160"/>
      <c r="AK151" s="160"/>
      <c r="AL151" s="160"/>
      <c r="AM151" s="160"/>
      <c r="AN151" s="160"/>
      <c r="AO151" s="160"/>
      <c r="AP151" s="160"/>
      <c r="AQ151" s="160"/>
      <c r="AR151" s="160"/>
      <c r="AS151" s="160"/>
      <c r="AT151" s="160"/>
      <c r="AU151" s="160"/>
      <c r="AV151" s="160"/>
      <c r="AW151" s="160"/>
      <c r="AX151" s="160"/>
      <c r="AY151" s="160"/>
      <c r="AZ151" s="160"/>
      <c r="BA151" s="160"/>
      <c r="BB151" s="160"/>
      <c r="BC151" s="160"/>
    </row>
    <row r="152">
      <c r="A152" s="160"/>
      <c r="B152" s="160"/>
      <c r="C152" s="160"/>
      <c r="D152" s="164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0"/>
      <c r="AE152" s="160"/>
      <c r="AF152" s="160"/>
      <c r="AG152" s="160"/>
      <c r="AH152" s="160"/>
      <c r="AI152" s="160"/>
      <c r="AJ152" s="160"/>
      <c r="AK152" s="160"/>
      <c r="AL152" s="160"/>
      <c r="AM152" s="160"/>
      <c r="AN152" s="160"/>
      <c r="AO152" s="160"/>
      <c r="AP152" s="160"/>
      <c r="AQ152" s="160"/>
      <c r="AR152" s="160"/>
      <c r="AS152" s="160"/>
      <c r="AT152" s="160"/>
      <c r="AU152" s="160"/>
      <c r="AV152" s="160"/>
      <c r="AW152" s="160"/>
      <c r="AX152" s="160"/>
      <c r="AY152" s="160"/>
      <c r="AZ152" s="160"/>
      <c r="BA152" s="160"/>
      <c r="BB152" s="160"/>
      <c r="BC152" s="160"/>
    </row>
    <row r="153">
      <c r="A153" s="160"/>
      <c r="B153" s="160"/>
      <c r="C153" s="160"/>
      <c r="D153" s="164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60"/>
      <c r="AO153" s="160"/>
      <c r="AP153" s="160"/>
      <c r="AQ153" s="160"/>
      <c r="AR153" s="160"/>
      <c r="AS153" s="160"/>
      <c r="AT153" s="160"/>
      <c r="AU153" s="160"/>
      <c r="AV153" s="160"/>
      <c r="AW153" s="160"/>
      <c r="AX153" s="160"/>
      <c r="AY153" s="160"/>
      <c r="AZ153" s="160"/>
      <c r="BA153" s="160"/>
      <c r="BB153" s="160"/>
      <c r="BC153" s="160"/>
    </row>
    <row r="154">
      <c r="A154" s="160"/>
      <c r="B154" s="160"/>
      <c r="C154" s="160"/>
      <c r="D154" s="164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  <c r="AD154" s="160"/>
      <c r="AE154" s="160"/>
      <c r="AF154" s="160"/>
      <c r="AG154" s="160"/>
      <c r="AH154" s="160"/>
      <c r="AI154" s="160"/>
      <c r="AJ154" s="160"/>
      <c r="AK154" s="160"/>
      <c r="AL154" s="160"/>
      <c r="AM154" s="160"/>
      <c r="AN154" s="160"/>
      <c r="AO154" s="160"/>
      <c r="AP154" s="160"/>
      <c r="AQ154" s="160"/>
      <c r="AR154" s="160"/>
      <c r="AS154" s="160"/>
      <c r="AT154" s="160"/>
      <c r="AU154" s="160"/>
      <c r="AV154" s="160"/>
      <c r="AW154" s="160"/>
      <c r="AX154" s="160"/>
      <c r="AY154" s="160"/>
      <c r="AZ154" s="160"/>
      <c r="BA154" s="160"/>
      <c r="BB154" s="160"/>
      <c r="BC154" s="160"/>
    </row>
    <row r="155">
      <c r="A155" s="160"/>
      <c r="B155" s="160"/>
      <c r="C155" s="160"/>
      <c r="D155" s="164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  <c r="AD155" s="160"/>
      <c r="AE155" s="160"/>
      <c r="AF155" s="160"/>
      <c r="AG155" s="160"/>
      <c r="AH155" s="160"/>
      <c r="AI155" s="160"/>
      <c r="AJ155" s="160"/>
      <c r="AK155" s="160"/>
      <c r="AL155" s="160"/>
      <c r="AM155" s="160"/>
      <c r="AN155" s="160"/>
      <c r="AO155" s="160"/>
      <c r="AP155" s="160"/>
      <c r="AQ155" s="160"/>
      <c r="AR155" s="160"/>
      <c r="AS155" s="160"/>
      <c r="AT155" s="160"/>
      <c r="AU155" s="160"/>
      <c r="AV155" s="160"/>
      <c r="AW155" s="160"/>
      <c r="AX155" s="160"/>
      <c r="AY155" s="160"/>
      <c r="AZ155" s="160"/>
      <c r="BA155" s="160"/>
      <c r="BB155" s="160"/>
      <c r="BC155" s="160"/>
    </row>
    <row r="156">
      <c r="A156" s="160"/>
      <c r="B156" s="160"/>
      <c r="C156" s="160"/>
      <c r="D156" s="164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  <c r="AD156" s="160"/>
      <c r="AE156" s="160"/>
      <c r="AF156" s="160"/>
      <c r="AG156" s="160"/>
      <c r="AH156" s="160"/>
      <c r="AI156" s="160"/>
      <c r="AJ156" s="160"/>
      <c r="AK156" s="160"/>
      <c r="AL156" s="160"/>
      <c r="AM156" s="160"/>
      <c r="AN156" s="160"/>
      <c r="AO156" s="160"/>
      <c r="AP156" s="160"/>
      <c r="AQ156" s="160"/>
      <c r="AR156" s="160"/>
      <c r="AS156" s="160"/>
      <c r="AT156" s="160"/>
      <c r="AU156" s="160"/>
      <c r="AV156" s="160"/>
      <c r="AW156" s="160"/>
      <c r="AX156" s="160"/>
      <c r="AY156" s="160"/>
      <c r="AZ156" s="160"/>
      <c r="BA156" s="160"/>
      <c r="BB156" s="160"/>
      <c r="BC156" s="160"/>
    </row>
    <row r="157">
      <c r="A157" s="160"/>
      <c r="B157" s="160"/>
      <c r="C157" s="160"/>
      <c r="D157" s="164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  <c r="AI157" s="160"/>
      <c r="AJ157" s="160"/>
      <c r="AK157" s="160"/>
      <c r="AL157" s="160"/>
      <c r="AM157" s="160"/>
      <c r="AN157" s="160"/>
      <c r="AO157" s="160"/>
      <c r="AP157" s="160"/>
      <c r="AQ157" s="160"/>
      <c r="AR157" s="160"/>
      <c r="AS157" s="160"/>
      <c r="AT157" s="160"/>
      <c r="AU157" s="160"/>
      <c r="AV157" s="160"/>
      <c r="AW157" s="160"/>
      <c r="AX157" s="160"/>
      <c r="AY157" s="160"/>
      <c r="AZ157" s="160"/>
      <c r="BA157" s="160"/>
      <c r="BB157" s="160"/>
      <c r="BC157" s="160"/>
    </row>
    <row r="158">
      <c r="A158" s="160"/>
      <c r="B158" s="160"/>
      <c r="C158" s="160"/>
      <c r="D158" s="164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  <c r="AD158" s="160"/>
      <c r="AE158" s="160"/>
      <c r="AF158" s="160"/>
      <c r="AG158" s="160"/>
      <c r="AH158" s="160"/>
      <c r="AI158" s="160"/>
      <c r="AJ158" s="160"/>
      <c r="AK158" s="160"/>
      <c r="AL158" s="160"/>
      <c r="AM158" s="160"/>
      <c r="AN158" s="160"/>
      <c r="AO158" s="160"/>
      <c r="AP158" s="160"/>
      <c r="AQ158" s="160"/>
      <c r="AR158" s="160"/>
      <c r="AS158" s="160"/>
      <c r="AT158" s="160"/>
      <c r="AU158" s="160"/>
      <c r="AV158" s="160"/>
      <c r="AW158" s="160"/>
      <c r="AX158" s="160"/>
      <c r="AY158" s="160"/>
      <c r="AZ158" s="160"/>
      <c r="BA158" s="160"/>
      <c r="BB158" s="160"/>
      <c r="BC158" s="160"/>
    </row>
    <row r="159">
      <c r="A159" s="160"/>
      <c r="B159" s="160"/>
      <c r="C159" s="160"/>
      <c r="D159" s="164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  <c r="AD159" s="160"/>
      <c r="AE159" s="160"/>
      <c r="AF159" s="160"/>
      <c r="AG159" s="160"/>
      <c r="AH159" s="160"/>
      <c r="AI159" s="160"/>
      <c r="AJ159" s="160"/>
      <c r="AK159" s="160"/>
      <c r="AL159" s="160"/>
      <c r="AM159" s="160"/>
      <c r="AN159" s="160"/>
      <c r="AO159" s="160"/>
      <c r="AP159" s="160"/>
      <c r="AQ159" s="160"/>
      <c r="AR159" s="160"/>
      <c r="AS159" s="160"/>
      <c r="AT159" s="160"/>
      <c r="AU159" s="160"/>
      <c r="AV159" s="160"/>
      <c r="AW159" s="160"/>
      <c r="AX159" s="160"/>
      <c r="AY159" s="160"/>
      <c r="AZ159" s="160"/>
      <c r="BA159" s="160"/>
      <c r="BB159" s="160"/>
      <c r="BC159" s="160"/>
    </row>
    <row r="160">
      <c r="A160" s="160"/>
      <c r="B160" s="160"/>
      <c r="C160" s="160"/>
      <c r="D160" s="164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  <c r="AD160" s="160"/>
      <c r="AE160" s="160"/>
      <c r="AF160" s="160"/>
      <c r="AG160" s="160"/>
      <c r="AH160" s="160"/>
      <c r="AI160" s="160"/>
      <c r="AJ160" s="160"/>
      <c r="AK160" s="160"/>
      <c r="AL160" s="160"/>
      <c r="AM160" s="160"/>
      <c r="AN160" s="160"/>
      <c r="AO160" s="160"/>
      <c r="AP160" s="160"/>
      <c r="AQ160" s="160"/>
      <c r="AR160" s="160"/>
      <c r="AS160" s="160"/>
      <c r="AT160" s="160"/>
      <c r="AU160" s="160"/>
      <c r="AV160" s="160"/>
      <c r="AW160" s="160"/>
      <c r="AX160" s="160"/>
      <c r="AY160" s="160"/>
      <c r="AZ160" s="160"/>
      <c r="BA160" s="160"/>
      <c r="BB160" s="160"/>
      <c r="BC160" s="160"/>
    </row>
    <row r="161">
      <c r="A161" s="160"/>
      <c r="B161" s="160"/>
      <c r="C161" s="160"/>
      <c r="D161" s="164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  <c r="AD161" s="160"/>
      <c r="AE161" s="160"/>
      <c r="AF161" s="160"/>
      <c r="AG161" s="160"/>
      <c r="AH161" s="160"/>
      <c r="AI161" s="160"/>
      <c r="AJ161" s="160"/>
      <c r="AK161" s="160"/>
      <c r="AL161" s="160"/>
      <c r="AM161" s="160"/>
      <c r="AN161" s="160"/>
      <c r="AO161" s="160"/>
      <c r="AP161" s="160"/>
      <c r="AQ161" s="160"/>
      <c r="AR161" s="160"/>
      <c r="AS161" s="160"/>
      <c r="AT161" s="160"/>
      <c r="AU161" s="160"/>
      <c r="AV161" s="160"/>
      <c r="AW161" s="160"/>
      <c r="AX161" s="160"/>
      <c r="AY161" s="160"/>
      <c r="AZ161" s="160"/>
      <c r="BA161" s="160"/>
      <c r="BB161" s="160"/>
      <c r="BC161" s="160"/>
    </row>
    <row r="162">
      <c r="A162" s="160"/>
      <c r="B162" s="160"/>
      <c r="C162" s="160"/>
      <c r="D162" s="164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  <c r="AE162" s="160"/>
      <c r="AF162" s="160"/>
      <c r="AG162" s="160"/>
      <c r="AH162" s="160"/>
      <c r="AI162" s="160"/>
      <c r="AJ162" s="160"/>
      <c r="AK162" s="160"/>
      <c r="AL162" s="160"/>
      <c r="AM162" s="160"/>
      <c r="AN162" s="160"/>
      <c r="AO162" s="160"/>
      <c r="AP162" s="160"/>
      <c r="AQ162" s="160"/>
      <c r="AR162" s="160"/>
      <c r="AS162" s="160"/>
      <c r="AT162" s="160"/>
      <c r="AU162" s="160"/>
      <c r="AV162" s="160"/>
      <c r="AW162" s="160"/>
      <c r="AX162" s="160"/>
      <c r="AY162" s="160"/>
      <c r="AZ162" s="160"/>
      <c r="BA162" s="160"/>
      <c r="BB162" s="160"/>
      <c r="BC162" s="160"/>
    </row>
    <row r="163">
      <c r="A163" s="160"/>
      <c r="B163" s="160"/>
      <c r="C163" s="160"/>
      <c r="D163" s="164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  <c r="AD163" s="160"/>
      <c r="AE163" s="160"/>
      <c r="AF163" s="160"/>
      <c r="AG163" s="160"/>
      <c r="AH163" s="160"/>
      <c r="AI163" s="160"/>
      <c r="AJ163" s="160"/>
      <c r="AK163" s="160"/>
      <c r="AL163" s="160"/>
      <c r="AM163" s="160"/>
      <c r="AN163" s="160"/>
      <c r="AO163" s="160"/>
      <c r="AP163" s="160"/>
      <c r="AQ163" s="160"/>
      <c r="AR163" s="160"/>
      <c r="AS163" s="160"/>
      <c r="AT163" s="160"/>
      <c r="AU163" s="160"/>
      <c r="AV163" s="160"/>
      <c r="AW163" s="160"/>
      <c r="AX163" s="160"/>
      <c r="AY163" s="160"/>
      <c r="AZ163" s="160"/>
      <c r="BA163" s="160"/>
      <c r="BB163" s="160"/>
      <c r="BC163" s="160"/>
    </row>
    <row r="164">
      <c r="A164" s="160"/>
      <c r="B164" s="160"/>
      <c r="C164" s="160"/>
      <c r="D164" s="164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  <c r="AD164" s="160"/>
      <c r="AE164" s="160"/>
      <c r="AF164" s="160"/>
      <c r="AG164" s="160"/>
      <c r="AH164" s="160"/>
      <c r="AI164" s="160"/>
      <c r="AJ164" s="160"/>
      <c r="AK164" s="160"/>
      <c r="AL164" s="160"/>
      <c r="AM164" s="160"/>
      <c r="AN164" s="160"/>
      <c r="AO164" s="160"/>
      <c r="AP164" s="160"/>
      <c r="AQ164" s="160"/>
      <c r="AR164" s="160"/>
      <c r="AS164" s="160"/>
      <c r="AT164" s="160"/>
      <c r="AU164" s="160"/>
      <c r="AV164" s="160"/>
      <c r="AW164" s="160"/>
      <c r="AX164" s="160"/>
      <c r="AY164" s="160"/>
      <c r="AZ164" s="160"/>
      <c r="BA164" s="160"/>
      <c r="BB164" s="160"/>
      <c r="BC164" s="160"/>
    </row>
    <row r="165">
      <c r="A165" s="160"/>
      <c r="B165" s="160"/>
      <c r="C165" s="160"/>
      <c r="D165" s="164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  <c r="AD165" s="160"/>
      <c r="AE165" s="160"/>
      <c r="AF165" s="160"/>
      <c r="AG165" s="160"/>
      <c r="AH165" s="160"/>
      <c r="AI165" s="160"/>
      <c r="AJ165" s="160"/>
      <c r="AK165" s="160"/>
      <c r="AL165" s="160"/>
      <c r="AM165" s="160"/>
      <c r="AN165" s="160"/>
      <c r="AO165" s="160"/>
      <c r="AP165" s="160"/>
      <c r="AQ165" s="160"/>
      <c r="AR165" s="160"/>
      <c r="AS165" s="160"/>
      <c r="AT165" s="160"/>
      <c r="AU165" s="160"/>
      <c r="AV165" s="160"/>
      <c r="AW165" s="160"/>
      <c r="AX165" s="160"/>
      <c r="AY165" s="160"/>
      <c r="AZ165" s="160"/>
      <c r="BA165" s="160"/>
      <c r="BB165" s="160"/>
      <c r="BC165" s="160"/>
    </row>
    <row r="166">
      <c r="A166" s="160"/>
      <c r="B166" s="160"/>
      <c r="C166" s="160"/>
      <c r="D166" s="164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  <c r="AD166" s="160"/>
      <c r="AE166" s="160"/>
      <c r="AF166" s="160"/>
      <c r="AG166" s="160"/>
      <c r="AH166" s="160"/>
      <c r="AI166" s="160"/>
      <c r="AJ166" s="160"/>
      <c r="AK166" s="160"/>
      <c r="AL166" s="160"/>
      <c r="AM166" s="160"/>
      <c r="AN166" s="160"/>
      <c r="AO166" s="160"/>
      <c r="AP166" s="160"/>
      <c r="AQ166" s="160"/>
      <c r="AR166" s="160"/>
      <c r="AS166" s="160"/>
      <c r="AT166" s="160"/>
      <c r="AU166" s="160"/>
      <c r="AV166" s="160"/>
      <c r="AW166" s="160"/>
      <c r="AX166" s="160"/>
      <c r="AY166" s="160"/>
      <c r="AZ166" s="160"/>
      <c r="BA166" s="160"/>
      <c r="BB166" s="160"/>
      <c r="BC166" s="160"/>
    </row>
    <row r="167">
      <c r="A167" s="160"/>
      <c r="B167" s="160"/>
      <c r="C167" s="160"/>
      <c r="D167" s="164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/>
      <c r="AE167" s="160"/>
      <c r="AF167" s="160"/>
      <c r="AG167" s="160"/>
      <c r="AH167" s="160"/>
      <c r="AI167" s="160"/>
      <c r="AJ167" s="160"/>
      <c r="AK167" s="160"/>
      <c r="AL167" s="160"/>
      <c r="AM167" s="160"/>
      <c r="AN167" s="160"/>
      <c r="AO167" s="160"/>
      <c r="AP167" s="160"/>
      <c r="AQ167" s="160"/>
      <c r="AR167" s="160"/>
      <c r="AS167" s="160"/>
      <c r="AT167" s="160"/>
      <c r="AU167" s="160"/>
      <c r="AV167" s="160"/>
      <c r="AW167" s="160"/>
      <c r="AX167" s="160"/>
      <c r="AY167" s="160"/>
      <c r="AZ167" s="160"/>
      <c r="BA167" s="160"/>
      <c r="BB167" s="160"/>
      <c r="BC167" s="160"/>
    </row>
    <row r="168">
      <c r="A168" s="160"/>
      <c r="B168" s="160"/>
      <c r="C168" s="160"/>
      <c r="D168" s="164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/>
      <c r="AE168" s="160"/>
      <c r="AF168" s="160"/>
      <c r="AG168" s="160"/>
      <c r="AH168" s="160"/>
      <c r="AI168" s="160"/>
      <c r="AJ168" s="160"/>
      <c r="AK168" s="160"/>
      <c r="AL168" s="160"/>
      <c r="AM168" s="160"/>
      <c r="AN168" s="160"/>
      <c r="AO168" s="160"/>
      <c r="AP168" s="160"/>
      <c r="AQ168" s="160"/>
      <c r="AR168" s="160"/>
      <c r="AS168" s="160"/>
      <c r="AT168" s="160"/>
      <c r="AU168" s="160"/>
      <c r="AV168" s="160"/>
      <c r="AW168" s="160"/>
      <c r="AX168" s="160"/>
      <c r="AY168" s="160"/>
      <c r="AZ168" s="160"/>
      <c r="BA168" s="160"/>
      <c r="BB168" s="160"/>
      <c r="BC168" s="160"/>
    </row>
    <row r="169">
      <c r="A169" s="160"/>
      <c r="B169" s="160"/>
      <c r="C169" s="160"/>
      <c r="D169" s="164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  <c r="AD169" s="160"/>
      <c r="AE169" s="160"/>
      <c r="AF169" s="160"/>
      <c r="AG169" s="160"/>
      <c r="AH169" s="160"/>
      <c r="AI169" s="160"/>
      <c r="AJ169" s="160"/>
      <c r="AK169" s="160"/>
      <c r="AL169" s="160"/>
      <c r="AM169" s="160"/>
      <c r="AN169" s="160"/>
      <c r="AO169" s="160"/>
      <c r="AP169" s="160"/>
      <c r="AQ169" s="160"/>
      <c r="AR169" s="160"/>
      <c r="AS169" s="160"/>
      <c r="AT169" s="160"/>
      <c r="AU169" s="160"/>
      <c r="AV169" s="160"/>
      <c r="AW169" s="160"/>
      <c r="AX169" s="160"/>
      <c r="AY169" s="160"/>
      <c r="AZ169" s="160"/>
      <c r="BA169" s="160"/>
      <c r="BB169" s="160"/>
      <c r="BC169" s="160"/>
    </row>
    <row r="170">
      <c r="A170" s="160"/>
      <c r="B170" s="160"/>
      <c r="C170" s="160"/>
      <c r="D170" s="164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0"/>
      <c r="AE170" s="160"/>
      <c r="AF170" s="160"/>
      <c r="AG170" s="160"/>
      <c r="AH170" s="160"/>
      <c r="AI170" s="160"/>
      <c r="AJ170" s="160"/>
      <c r="AK170" s="160"/>
      <c r="AL170" s="160"/>
      <c r="AM170" s="160"/>
      <c r="AN170" s="160"/>
      <c r="AO170" s="160"/>
      <c r="AP170" s="160"/>
      <c r="AQ170" s="160"/>
      <c r="AR170" s="160"/>
      <c r="AS170" s="160"/>
      <c r="AT170" s="160"/>
      <c r="AU170" s="160"/>
      <c r="AV170" s="160"/>
      <c r="AW170" s="160"/>
      <c r="AX170" s="160"/>
      <c r="AY170" s="160"/>
      <c r="AZ170" s="160"/>
      <c r="BA170" s="160"/>
      <c r="BB170" s="160"/>
      <c r="BC170" s="160"/>
    </row>
    <row r="171">
      <c r="A171" s="160"/>
      <c r="B171" s="160"/>
      <c r="C171" s="160"/>
      <c r="D171" s="164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0"/>
      <c r="AH171" s="160"/>
      <c r="AI171" s="160"/>
      <c r="AJ171" s="160"/>
      <c r="AK171" s="160"/>
      <c r="AL171" s="160"/>
      <c r="AM171" s="160"/>
      <c r="AN171" s="160"/>
      <c r="AO171" s="160"/>
      <c r="AP171" s="160"/>
      <c r="AQ171" s="160"/>
      <c r="AR171" s="160"/>
      <c r="AS171" s="160"/>
      <c r="AT171" s="160"/>
      <c r="AU171" s="160"/>
      <c r="AV171" s="160"/>
      <c r="AW171" s="160"/>
      <c r="AX171" s="160"/>
      <c r="AY171" s="160"/>
      <c r="AZ171" s="160"/>
      <c r="BA171" s="160"/>
      <c r="BB171" s="160"/>
      <c r="BC171" s="160"/>
    </row>
    <row r="172">
      <c r="A172" s="160"/>
      <c r="B172" s="160"/>
      <c r="C172" s="160"/>
      <c r="D172" s="164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0"/>
      <c r="AE172" s="160"/>
      <c r="AF172" s="160"/>
      <c r="AG172" s="160"/>
      <c r="AH172" s="160"/>
      <c r="AI172" s="160"/>
      <c r="AJ172" s="160"/>
      <c r="AK172" s="160"/>
      <c r="AL172" s="160"/>
      <c r="AM172" s="160"/>
      <c r="AN172" s="160"/>
      <c r="AO172" s="160"/>
      <c r="AP172" s="160"/>
      <c r="AQ172" s="160"/>
      <c r="AR172" s="160"/>
      <c r="AS172" s="160"/>
      <c r="AT172" s="160"/>
      <c r="AU172" s="160"/>
      <c r="AV172" s="160"/>
      <c r="AW172" s="160"/>
      <c r="AX172" s="160"/>
      <c r="AY172" s="160"/>
      <c r="AZ172" s="160"/>
      <c r="BA172" s="160"/>
      <c r="BB172" s="160"/>
      <c r="BC172" s="160"/>
    </row>
    <row r="173">
      <c r="A173" s="160"/>
      <c r="B173" s="160"/>
      <c r="C173" s="160"/>
      <c r="D173" s="164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  <c r="AD173" s="160"/>
      <c r="AE173" s="160"/>
      <c r="AF173" s="160"/>
      <c r="AG173" s="160"/>
      <c r="AH173" s="160"/>
      <c r="AI173" s="160"/>
      <c r="AJ173" s="160"/>
      <c r="AK173" s="160"/>
      <c r="AL173" s="160"/>
      <c r="AM173" s="160"/>
      <c r="AN173" s="160"/>
      <c r="AO173" s="160"/>
      <c r="AP173" s="160"/>
      <c r="AQ173" s="160"/>
      <c r="AR173" s="160"/>
      <c r="AS173" s="160"/>
      <c r="AT173" s="160"/>
      <c r="AU173" s="160"/>
      <c r="AV173" s="160"/>
      <c r="AW173" s="160"/>
      <c r="AX173" s="160"/>
      <c r="AY173" s="160"/>
      <c r="AZ173" s="160"/>
      <c r="BA173" s="160"/>
      <c r="BB173" s="160"/>
      <c r="BC173" s="160"/>
    </row>
    <row r="174">
      <c r="A174" s="160"/>
      <c r="B174" s="160"/>
      <c r="C174" s="160"/>
      <c r="D174" s="164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  <c r="AD174" s="160"/>
      <c r="AE174" s="160"/>
      <c r="AF174" s="160"/>
      <c r="AG174" s="160"/>
      <c r="AH174" s="160"/>
      <c r="AI174" s="160"/>
      <c r="AJ174" s="160"/>
      <c r="AK174" s="160"/>
      <c r="AL174" s="160"/>
      <c r="AM174" s="160"/>
      <c r="AN174" s="160"/>
      <c r="AO174" s="160"/>
      <c r="AP174" s="160"/>
      <c r="AQ174" s="160"/>
      <c r="AR174" s="160"/>
      <c r="AS174" s="160"/>
      <c r="AT174" s="160"/>
      <c r="AU174" s="160"/>
      <c r="AV174" s="160"/>
      <c r="AW174" s="160"/>
      <c r="AX174" s="160"/>
      <c r="AY174" s="160"/>
      <c r="AZ174" s="160"/>
      <c r="BA174" s="160"/>
      <c r="BB174" s="160"/>
      <c r="BC174" s="160"/>
    </row>
    <row r="175">
      <c r="A175" s="160"/>
      <c r="B175" s="160"/>
      <c r="C175" s="160"/>
      <c r="D175" s="164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  <c r="AD175" s="160"/>
      <c r="AE175" s="160"/>
      <c r="AF175" s="160"/>
      <c r="AG175" s="160"/>
      <c r="AH175" s="160"/>
      <c r="AI175" s="160"/>
      <c r="AJ175" s="160"/>
      <c r="AK175" s="160"/>
      <c r="AL175" s="160"/>
      <c r="AM175" s="160"/>
      <c r="AN175" s="160"/>
      <c r="AO175" s="160"/>
      <c r="AP175" s="160"/>
      <c r="AQ175" s="160"/>
      <c r="AR175" s="160"/>
      <c r="AS175" s="160"/>
      <c r="AT175" s="160"/>
      <c r="AU175" s="160"/>
      <c r="AV175" s="160"/>
      <c r="AW175" s="160"/>
      <c r="AX175" s="160"/>
      <c r="AY175" s="160"/>
      <c r="AZ175" s="160"/>
      <c r="BA175" s="160"/>
      <c r="BB175" s="160"/>
      <c r="BC175" s="160"/>
    </row>
    <row r="176">
      <c r="A176" s="160"/>
      <c r="B176" s="160"/>
      <c r="C176" s="160"/>
      <c r="D176" s="164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0"/>
      <c r="AE176" s="160"/>
      <c r="AF176" s="160"/>
      <c r="AG176" s="160"/>
      <c r="AH176" s="160"/>
      <c r="AI176" s="160"/>
      <c r="AJ176" s="160"/>
      <c r="AK176" s="160"/>
      <c r="AL176" s="160"/>
      <c r="AM176" s="160"/>
      <c r="AN176" s="160"/>
      <c r="AO176" s="160"/>
      <c r="AP176" s="160"/>
      <c r="AQ176" s="160"/>
      <c r="AR176" s="160"/>
      <c r="AS176" s="160"/>
      <c r="AT176" s="160"/>
      <c r="AU176" s="160"/>
      <c r="AV176" s="160"/>
      <c r="AW176" s="160"/>
      <c r="AX176" s="160"/>
      <c r="AY176" s="160"/>
      <c r="AZ176" s="160"/>
      <c r="BA176" s="160"/>
      <c r="BB176" s="160"/>
      <c r="BC176" s="160"/>
    </row>
    <row r="177">
      <c r="A177" s="160"/>
      <c r="B177" s="160"/>
      <c r="C177" s="160"/>
      <c r="D177" s="164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  <c r="AD177" s="160"/>
      <c r="AE177" s="160"/>
      <c r="AF177" s="160"/>
      <c r="AG177" s="160"/>
      <c r="AH177" s="160"/>
      <c r="AI177" s="160"/>
      <c r="AJ177" s="160"/>
      <c r="AK177" s="160"/>
      <c r="AL177" s="160"/>
      <c r="AM177" s="160"/>
      <c r="AN177" s="160"/>
      <c r="AO177" s="160"/>
      <c r="AP177" s="160"/>
      <c r="AQ177" s="160"/>
      <c r="AR177" s="160"/>
      <c r="AS177" s="160"/>
      <c r="AT177" s="160"/>
      <c r="AU177" s="160"/>
      <c r="AV177" s="160"/>
      <c r="AW177" s="160"/>
      <c r="AX177" s="160"/>
      <c r="AY177" s="160"/>
      <c r="AZ177" s="160"/>
      <c r="BA177" s="160"/>
      <c r="BB177" s="160"/>
      <c r="BC177" s="160"/>
    </row>
    <row r="178">
      <c r="A178" s="160"/>
      <c r="B178" s="160"/>
      <c r="C178" s="160"/>
      <c r="D178" s="164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  <c r="AD178" s="160"/>
      <c r="AE178" s="160"/>
      <c r="AF178" s="160"/>
      <c r="AG178" s="160"/>
      <c r="AH178" s="160"/>
      <c r="AI178" s="160"/>
      <c r="AJ178" s="160"/>
      <c r="AK178" s="160"/>
      <c r="AL178" s="160"/>
      <c r="AM178" s="160"/>
      <c r="AN178" s="160"/>
      <c r="AO178" s="160"/>
      <c r="AP178" s="160"/>
      <c r="AQ178" s="160"/>
      <c r="AR178" s="160"/>
      <c r="AS178" s="160"/>
      <c r="AT178" s="160"/>
      <c r="AU178" s="160"/>
      <c r="AV178" s="160"/>
      <c r="AW178" s="160"/>
      <c r="AX178" s="160"/>
      <c r="AY178" s="160"/>
      <c r="AZ178" s="160"/>
      <c r="BA178" s="160"/>
      <c r="BB178" s="160"/>
      <c r="BC178" s="160"/>
    </row>
    <row r="179">
      <c r="A179" s="160"/>
      <c r="B179" s="160"/>
      <c r="C179" s="160"/>
      <c r="D179" s="164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/>
      <c r="AE179" s="160"/>
      <c r="AF179" s="160"/>
      <c r="AG179" s="160"/>
      <c r="AH179" s="160"/>
      <c r="AI179" s="160"/>
      <c r="AJ179" s="160"/>
      <c r="AK179" s="160"/>
      <c r="AL179" s="160"/>
      <c r="AM179" s="160"/>
      <c r="AN179" s="160"/>
      <c r="AO179" s="160"/>
      <c r="AP179" s="160"/>
      <c r="AQ179" s="160"/>
      <c r="AR179" s="160"/>
      <c r="AS179" s="160"/>
      <c r="AT179" s="160"/>
      <c r="AU179" s="160"/>
      <c r="AV179" s="160"/>
      <c r="AW179" s="160"/>
      <c r="AX179" s="160"/>
      <c r="AY179" s="160"/>
      <c r="AZ179" s="160"/>
      <c r="BA179" s="160"/>
      <c r="BB179" s="160"/>
      <c r="BC179" s="160"/>
    </row>
    <row r="180">
      <c r="A180" s="160"/>
      <c r="B180" s="160"/>
      <c r="C180" s="160"/>
      <c r="D180" s="164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  <c r="AD180" s="160"/>
      <c r="AE180" s="160"/>
      <c r="AF180" s="160"/>
      <c r="AG180" s="160"/>
      <c r="AH180" s="160"/>
      <c r="AI180" s="160"/>
      <c r="AJ180" s="160"/>
      <c r="AK180" s="160"/>
      <c r="AL180" s="160"/>
      <c r="AM180" s="160"/>
      <c r="AN180" s="160"/>
      <c r="AO180" s="160"/>
      <c r="AP180" s="160"/>
      <c r="AQ180" s="160"/>
      <c r="AR180" s="160"/>
      <c r="AS180" s="160"/>
      <c r="AT180" s="160"/>
      <c r="AU180" s="160"/>
      <c r="AV180" s="160"/>
      <c r="AW180" s="160"/>
      <c r="AX180" s="160"/>
      <c r="AY180" s="160"/>
      <c r="AZ180" s="160"/>
      <c r="BA180" s="160"/>
      <c r="BB180" s="160"/>
      <c r="BC180" s="160"/>
    </row>
    <row r="181">
      <c r="A181" s="160"/>
      <c r="B181" s="160"/>
      <c r="C181" s="160"/>
      <c r="D181" s="164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  <c r="AD181" s="160"/>
      <c r="AE181" s="160"/>
      <c r="AF181" s="160"/>
      <c r="AG181" s="160"/>
      <c r="AH181" s="160"/>
      <c r="AI181" s="160"/>
      <c r="AJ181" s="160"/>
      <c r="AK181" s="160"/>
      <c r="AL181" s="160"/>
      <c r="AM181" s="160"/>
      <c r="AN181" s="160"/>
      <c r="AO181" s="160"/>
      <c r="AP181" s="160"/>
      <c r="AQ181" s="160"/>
      <c r="AR181" s="160"/>
      <c r="AS181" s="160"/>
      <c r="AT181" s="160"/>
      <c r="AU181" s="160"/>
      <c r="AV181" s="160"/>
      <c r="AW181" s="160"/>
      <c r="AX181" s="160"/>
      <c r="AY181" s="160"/>
      <c r="AZ181" s="160"/>
      <c r="BA181" s="160"/>
      <c r="BB181" s="160"/>
      <c r="BC181" s="160"/>
    </row>
    <row r="182">
      <c r="A182" s="160"/>
      <c r="B182" s="160"/>
      <c r="C182" s="160"/>
      <c r="D182" s="164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  <c r="AD182" s="160"/>
      <c r="AE182" s="160"/>
      <c r="AF182" s="160"/>
      <c r="AG182" s="160"/>
      <c r="AH182" s="160"/>
      <c r="AI182" s="160"/>
      <c r="AJ182" s="160"/>
      <c r="AK182" s="160"/>
      <c r="AL182" s="160"/>
      <c r="AM182" s="160"/>
      <c r="AN182" s="160"/>
      <c r="AO182" s="160"/>
      <c r="AP182" s="160"/>
      <c r="AQ182" s="160"/>
      <c r="AR182" s="160"/>
      <c r="AS182" s="160"/>
      <c r="AT182" s="160"/>
      <c r="AU182" s="160"/>
      <c r="AV182" s="160"/>
      <c r="AW182" s="160"/>
      <c r="AX182" s="160"/>
      <c r="AY182" s="160"/>
      <c r="AZ182" s="160"/>
      <c r="BA182" s="160"/>
      <c r="BB182" s="160"/>
      <c r="BC182" s="160"/>
    </row>
    <row r="183">
      <c r="A183" s="160"/>
      <c r="B183" s="160"/>
      <c r="C183" s="160"/>
      <c r="D183" s="164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  <c r="AD183" s="160"/>
      <c r="AE183" s="160"/>
      <c r="AF183" s="160"/>
      <c r="AG183" s="160"/>
      <c r="AH183" s="160"/>
      <c r="AI183" s="160"/>
      <c r="AJ183" s="160"/>
      <c r="AK183" s="160"/>
      <c r="AL183" s="160"/>
      <c r="AM183" s="160"/>
      <c r="AN183" s="160"/>
      <c r="AO183" s="160"/>
      <c r="AP183" s="160"/>
      <c r="AQ183" s="160"/>
      <c r="AR183" s="160"/>
      <c r="AS183" s="160"/>
      <c r="AT183" s="160"/>
      <c r="AU183" s="160"/>
      <c r="AV183" s="160"/>
      <c r="AW183" s="160"/>
      <c r="AX183" s="160"/>
      <c r="AY183" s="160"/>
      <c r="AZ183" s="160"/>
      <c r="BA183" s="160"/>
      <c r="BB183" s="160"/>
      <c r="BC183" s="160"/>
    </row>
    <row r="184">
      <c r="A184" s="160"/>
      <c r="B184" s="160"/>
      <c r="C184" s="160"/>
      <c r="D184" s="164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  <c r="AD184" s="160"/>
      <c r="AE184" s="160"/>
      <c r="AF184" s="160"/>
      <c r="AG184" s="160"/>
      <c r="AH184" s="160"/>
      <c r="AI184" s="160"/>
      <c r="AJ184" s="160"/>
      <c r="AK184" s="160"/>
      <c r="AL184" s="160"/>
      <c r="AM184" s="160"/>
      <c r="AN184" s="160"/>
      <c r="AO184" s="160"/>
      <c r="AP184" s="160"/>
      <c r="AQ184" s="160"/>
      <c r="AR184" s="160"/>
      <c r="AS184" s="160"/>
      <c r="AT184" s="160"/>
      <c r="AU184" s="160"/>
      <c r="AV184" s="160"/>
      <c r="AW184" s="160"/>
      <c r="AX184" s="160"/>
      <c r="AY184" s="160"/>
      <c r="AZ184" s="160"/>
      <c r="BA184" s="160"/>
      <c r="BB184" s="160"/>
      <c r="BC184" s="160"/>
    </row>
    <row r="185">
      <c r="A185" s="160"/>
      <c r="B185" s="160"/>
      <c r="C185" s="160"/>
      <c r="D185" s="164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0"/>
      <c r="AG185" s="160"/>
      <c r="AH185" s="160"/>
      <c r="AI185" s="160"/>
      <c r="AJ185" s="160"/>
      <c r="AK185" s="160"/>
      <c r="AL185" s="160"/>
      <c r="AM185" s="160"/>
      <c r="AN185" s="160"/>
      <c r="AO185" s="160"/>
      <c r="AP185" s="160"/>
      <c r="AQ185" s="160"/>
      <c r="AR185" s="160"/>
      <c r="AS185" s="160"/>
      <c r="AT185" s="160"/>
      <c r="AU185" s="160"/>
      <c r="AV185" s="160"/>
      <c r="AW185" s="160"/>
      <c r="AX185" s="160"/>
      <c r="AY185" s="160"/>
      <c r="AZ185" s="160"/>
      <c r="BA185" s="160"/>
      <c r="BB185" s="160"/>
      <c r="BC185" s="160"/>
    </row>
    <row r="186">
      <c r="A186" s="160"/>
      <c r="B186" s="160"/>
      <c r="C186" s="160"/>
      <c r="D186" s="164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0"/>
      <c r="AG186" s="160"/>
      <c r="AH186" s="160"/>
      <c r="AI186" s="160"/>
      <c r="AJ186" s="160"/>
      <c r="AK186" s="160"/>
      <c r="AL186" s="160"/>
      <c r="AM186" s="160"/>
      <c r="AN186" s="160"/>
      <c r="AO186" s="160"/>
      <c r="AP186" s="160"/>
      <c r="AQ186" s="160"/>
      <c r="AR186" s="160"/>
      <c r="AS186" s="160"/>
      <c r="AT186" s="160"/>
      <c r="AU186" s="160"/>
      <c r="AV186" s="160"/>
      <c r="AW186" s="160"/>
      <c r="AX186" s="160"/>
      <c r="AY186" s="160"/>
      <c r="AZ186" s="160"/>
      <c r="BA186" s="160"/>
      <c r="BB186" s="160"/>
      <c r="BC186" s="160"/>
    </row>
    <row r="187">
      <c r="A187" s="160"/>
      <c r="B187" s="160"/>
      <c r="C187" s="160"/>
      <c r="D187" s="164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  <c r="AD187" s="160"/>
      <c r="AE187" s="160"/>
      <c r="AF187" s="160"/>
      <c r="AG187" s="160"/>
      <c r="AH187" s="160"/>
      <c r="AI187" s="160"/>
      <c r="AJ187" s="160"/>
      <c r="AK187" s="160"/>
      <c r="AL187" s="160"/>
      <c r="AM187" s="160"/>
      <c r="AN187" s="160"/>
      <c r="AO187" s="160"/>
      <c r="AP187" s="160"/>
      <c r="AQ187" s="160"/>
      <c r="AR187" s="160"/>
      <c r="AS187" s="160"/>
      <c r="AT187" s="160"/>
      <c r="AU187" s="160"/>
      <c r="AV187" s="160"/>
      <c r="AW187" s="160"/>
      <c r="AX187" s="160"/>
      <c r="AY187" s="160"/>
      <c r="AZ187" s="160"/>
      <c r="BA187" s="160"/>
      <c r="BB187" s="160"/>
      <c r="BC187" s="160"/>
    </row>
    <row r="188">
      <c r="A188" s="160"/>
      <c r="B188" s="160"/>
      <c r="C188" s="160"/>
      <c r="D188" s="164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  <c r="AD188" s="160"/>
      <c r="AE188" s="160"/>
      <c r="AF188" s="160"/>
      <c r="AG188" s="160"/>
      <c r="AH188" s="160"/>
      <c r="AI188" s="160"/>
      <c r="AJ188" s="160"/>
      <c r="AK188" s="160"/>
      <c r="AL188" s="160"/>
      <c r="AM188" s="160"/>
      <c r="AN188" s="160"/>
      <c r="AO188" s="160"/>
      <c r="AP188" s="160"/>
      <c r="AQ188" s="160"/>
      <c r="AR188" s="160"/>
      <c r="AS188" s="160"/>
      <c r="AT188" s="160"/>
      <c r="AU188" s="160"/>
      <c r="AV188" s="160"/>
      <c r="AW188" s="160"/>
      <c r="AX188" s="160"/>
      <c r="AY188" s="160"/>
      <c r="AZ188" s="160"/>
      <c r="BA188" s="160"/>
      <c r="BB188" s="160"/>
      <c r="BC188" s="160"/>
    </row>
    <row r="189">
      <c r="A189" s="160"/>
      <c r="B189" s="160"/>
      <c r="C189" s="160"/>
      <c r="D189" s="164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  <c r="AD189" s="160"/>
      <c r="AE189" s="160"/>
      <c r="AF189" s="160"/>
      <c r="AG189" s="160"/>
      <c r="AH189" s="160"/>
      <c r="AI189" s="160"/>
      <c r="AJ189" s="160"/>
      <c r="AK189" s="160"/>
      <c r="AL189" s="160"/>
      <c r="AM189" s="160"/>
      <c r="AN189" s="160"/>
      <c r="AO189" s="160"/>
      <c r="AP189" s="160"/>
      <c r="AQ189" s="160"/>
      <c r="AR189" s="160"/>
      <c r="AS189" s="160"/>
      <c r="AT189" s="160"/>
      <c r="AU189" s="160"/>
      <c r="AV189" s="160"/>
      <c r="AW189" s="160"/>
      <c r="AX189" s="160"/>
      <c r="AY189" s="160"/>
      <c r="AZ189" s="160"/>
      <c r="BA189" s="160"/>
      <c r="BB189" s="160"/>
      <c r="BC189" s="160"/>
    </row>
    <row r="190">
      <c r="A190" s="160"/>
      <c r="B190" s="160"/>
      <c r="C190" s="160"/>
      <c r="D190" s="164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  <c r="AE190" s="160"/>
      <c r="AF190" s="160"/>
      <c r="AG190" s="160"/>
      <c r="AH190" s="160"/>
      <c r="AI190" s="160"/>
      <c r="AJ190" s="160"/>
      <c r="AK190" s="160"/>
      <c r="AL190" s="160"/>
      <c r="AM190" s="160"/>
      <c r="AN190" s="160"/>
      <c r="AO190" s="160"/>
      <c r="AP190" s="160"/>
      <c r="AQ190" s="160"/>
      <c r="AR190" s="160"/>
      <c r="AS190" s="160"/>
      <c r="AT190" s="160"/>
      <c r="AU190" s="160"/>
      <c r="AV190" s="160"/>
      <c r="AW190" s="160"/>
      <c r="AX190" s="160"/>
      <c r="AY190" s="160"/>
      <c r="AZ190" s="160"/>
      <c r="BA190" s="160"/>
      <c r="BB190" s="160"/>
      <c r="BC190" s="160"/>
    </row>
    <row r="191">
      <c r="A191" s="160"/>
      <c r="B191" s="160"/>
      <c r="C191" s="160"/>
      <c r="D191" s="164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  <c r="AD191" s="160"/>
      <c r="AE191" s="160"/>
      <c r="AF191" s="160"/>
      <c r="AG191" s="160"/>
      <c r="AH191" s="160"/>
      <c r="AI191" s="160"/>
      <c r="AJ191" s="160"/>
      <c r="AK191" s="160"/>
      <c r="AL191" s="160"/>
      <c r="AM191" s="160"/>
      <c r="AN191" s="160"/>
      <c r="AO191" s="160"/>
      <c r="AP191" s="160"/>
      <c r="AQ191" s="160"/>
      <c r="AR191" s="160"/>
      <c r="AS191" s="160"/>
      <c r="AT191" s="160"/>
      <c r="AU191" s="160"/>
      <c r="AV191" s="160"/>
      <c r="AW191" s="160"/>
      <c r="AX191" s="160"/>
      <c r="AY191" s="160"/>
      <c r="AZ191" s="160"/>
      <c r="BA191" s="160"/>
      <c r="BB191" s="160"/>
      <c r="BC191" s="160"/>
    </row>
    <row r="192">
      <c r="A192" s="160"/>
      <c r="B192" s="160"/>
      <c r="C192" s="160"/>
      <c r="D192" s="164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  <c r="AD192" s="160"/>
      <c r="AE192" s="160"/>
      <c r="AF192" s="160"/>
      <c r="AG192" s="160"/>
      <c r="AH192" s="160"/>
      <c r="AI192" s="160"/>
      <c r="AJ192" s="160"/>
      <c r="AK192" s="160"/>
      <c r="AL192" s="160"/>
      <c r="AM192" s="160"/>
      <c r="AN192" s="160"/>
      <c r="AO192" s="160"/>
      <c r="AP192" s="160"/>
      <c r="AQ192" s="160"/>
      <c r="AR192" s="160"/>
      <c r="AS192" s="160"/>
      <c r="AT192" s="160"/>
      <c r="AU192" s="160"/>
      <c r="AV192" s="160"/>
      <c r="AW192" s="160"/>
      <c r="AX192" s="160"/>
      <c r="AY192" s="160"/>
      <c r="AZ192" s="160"/>
      <c r="BA192" s="160"/>
      <c r="BB192" s="160"/>
      <c r="BC192" s="160"/>
    </row>
    <row r="193">
      <c r="A193" s="160"/>
      <c r="B193" s="160"/>
      <c r="C193" s="160"/>
      <c r="D193" s="164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  <c r="AC193" s="160"/>
      <c r="AD193" s="160"/>
      <c r="AE193" s="160"/>
      <c r="AF193" s="160"/>
      <c r="AG193" s="160"/>
      <c r="AH193" s="160"/>
      <c r="AI193" s="160"/>
      <c r="AJ193" s="160"/>
      <c r="AK193" s="160"/>
      <c r="AL193" s="160"/>
      <c r="AM193" s="160"/>
      <c r="AN193" s="160"/>
      <c r="AO193" s="160"/>
      <c r="AP193" s="160"/>
      <c r="AQ193" s="160"/>
      <c r="AR193" s="160"/>
      <c r="AS193" s="160"/>
      <c r="AT193" s="160"/>
      <c r="AU193" s="160"/>
      <c r="AV193" s="160"/>
      <c r="AW193" s="160"/>
      <c r="AX193" s="160"/>
      <c r="AY193" s="160"/>
      <c r="AZ193" s="160"/>
      <c r="BA193" s="160"/>
      <c r="BB193" s="160"/>
      <c r="BC193" s="160"/>
    </row>
    <row r="194">
      <c r="A194" s="160"/>
      <c r="B194" s="160"/>
      <c r="C194" s="160"/>
      <c r="D194" s="164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0"/>
      <c r="AE194" s="160"/>
      <c r="AF194" s="160"/>
      <c r="AG194" s="160"/>
      <c r="AH194" s="160"/>
      <c r="AI194" s="160"/>
      <c r="AJ194" s="160"/>
      <c r="AK194" s="160"/>
      <c r="AL194" s="160"/>
      <c r="AM194" s="160"/>
      <c r="AN194" s="160"/>
      <c r="AO194" s="160"/>
      <c r="AP194" s="160"/>
      <c r="AQ194" s="160"/>
      <c r="AR194" s="160"/>
      <c r="AS194" s="160"/>
      <c r="AT194" s="160"/>
      <c r="AU194" s="160"/>
      <c r="AV194" s="160"/>
      <c r="AW194" s="160"/>
      <c r="AX194" s="160"/>
      <c r="AY194" s="160"/>
      <c r="AZ194" s="160"/>
      <c r="BA194" s="160"/>
      <c r="BB194" s="160"/>
      <c r="BC194" s="160"/>
    </row>
    <row r="195">
      <c r="A195" s="160"/>
      <c r="B195" s="160"/>
      <c r="C195" s="160"/>
      <c r="D195" s="164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0"/>
      <c r="AG195" s="160"/>
      <c r="AH195" s="160"/>
      <c r="AI195" s="160"/>
      <c r="AJ195" s="160"/>
      <c r="AK195" s="160"/>
      <c r="AL195" s="160"/>
      <c r="AM195" s="160"/>
      <c r="AN195" s="160"/>
      <c r="AO195" s="160"/>
      <c r="AP195" s="160"/>
      <c r="AQ195" s="160"/>
      <c r="AR195" s="160"/>
      <c r="AS195" s="160"/>
      <c r="AT195" s="160"/>
      <c r="AU195" s="160"/>
      <c r="AV195" s="160"/>
      <c r="AW195" s="160"/>
      <c r="AX195" s="160"/>
      <c r="AY195" s="160"/>
      <c r="AZ195" s="160"/>
      <c r="BA195" s="160"/>
      <c r="BB195" s="160"/>
      <c r="BC195" s="160"/>
    </row>
    <row r="196">
      <c r="A196" s="160"/>
      <c r="B196" s="160"/>
      <c r="C196" s="160"/>
      <c r="D196" s="164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  <c r="AD196" s="160"/>
      <c r="AE196" s="160"/>
      <c r="AF196" s="160"/>
      <c r="AG196" s="160"/>
      <c r="AH196" s="160"/>
      <c r="AI196" s="160"/>
      <c r="AJ196" s="160"/>
      <c r="AK196" s="160"/>
      <c r="AL196" s="160"/>
      <c r="AM196" s="160"/>
      <c r="AN196" s="160"/>
      <c r="AO196" s="160"/>
      <c r="AP196" s="160"/>
      <c r="AQ196" s="160"/>
      <c r="AR196" s="160"/>
      <c r="AS196" s="160"/>
      <c r="AT196" s="160"/>
      <c r="AU196" s="160"/>
      <c r="AV196" s="160"/>
      <c r="AW196" s="160"/>
      <c r="AX196" s="160"/>
      <c r="AY196" s="160"/>
      <c r="AZ196" s="160"/>
      <c r="BA196" s="160"/>
      <c r="BB196" s="160"/>
      <c r="BC196" s="160"/>
    </row>
    <row r="197">
      <c r="A197" s="160"/>
      <c r="B197" s="160"/>
      <c r="C197" s="160"/>
      <c r="D197" s="164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  <c r="AD197" s="160"/>
      <c r="AE197" s="160"/>
      <c r="AF197" s="160"/>
      <c r="AG197" s="160"/>
      <c r="AH197" s="160"/>
      <c r="AI197" s="160"/>
      <c r="AJ197" s="160"/>
      <c r="AK197" s="160"/>
      <c r="AL197" s="160"/>
      <c r="AM197" s="160"/>
      <c r="AN197" s="160"/>
      <c r="AO197" s="160"/>
      <c r="AP197" s="160"/>
      <c r="AQ197" s="160"/>
      <c r="AR197" s="160"/>
      <c r="AS197" s="160"/>
      <c r="AT197" s="160"/>
      <c r="AU197" s="160"/>
      <c r="AV197" s="160"/>
      <c r="AW197" s="160"/>
      <c r="AX197" s="160"/>
      <c r="AY197" s="160"/>
      <c r="AZ197" s="160"/>
      <c r="BA197" s="160"/>
      <c r="BB197" s="160"/>
      <c r="BC197" s="160"/>
    </row>
    <row r="198">
      <c r="A198" s="160"/>
      <c r="B198" s="160"/>
      <c r="C198" s="160"/>
      <c r="D198" s="164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  <c r="AD198" s="160"/>
      <c r="AE198" s="160"/>
      <c r="AF198" s="160"/>
      <c r="AG198" s="160"/>
      <c r="AH198" s="160"/>
      <c r="AI198" s="160"/>
      <c r="AJ198" s="160"/>
      <c r="AK198" s="160"/>
      <c r="AL198" s="160"/>
      <c r="AM198" s="160"/>
      <c r="AN198" s="160"/>
      <c r="AO198" s="160"/>
      <c r="AP198" s="160"/>
      <c r="AQ198" s="160"/>
      <c r="AR198" s="160"/>
      <c r="AS198" s="160"/>
      <c r="AT198" s="160"/>
      <c r="AU198" s="160"/>
      <c r="AV198" s="160"/>
      <c r="AW198" s="160"/>
      <c r="AX198" s="160"/>
      <c r="AY198" s="160"/>
      <c r="AZ198" s="160"/>
      <c r="BA198" s="160"/>
      <c r="BB198" s="160"/>
      <c r="BC198" s="160"/>
    </row>
    <row r="199">
      <c r="A199" s="160"/>
      <c r="B199" s="160"/>
      <c r="C199" s="160"/>
      <c r="D199" s="164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  <c r="AD199" s="160"/>
      <c r="AE199" s="160"/>
      <c r="AF199" s="160"/>
      <c r="AG199" s="160"/>
      <c r="AH199" s="160"/>
      <c r="AI199" s="160"/>
      <c r="AJ199" s="160"/>
      <c r="AK199" s="160"/>
      <c r="AL199" s="160"/>
      <c r="AM199" s="160"/>
      <c r="AN199" s="160"/>
      <c r="AO199" s="160"/>
      <c r="AP199" s="160"/>
      <c r="AQ199" s="160"/>
      <c r="AR199" s="160"/>
      <c r="AS199" s="160"/>
      <c r="AT199" s="160"/>
      <c r="AU199" s="160"/>
      <c r="AV199" s="160"/>
      <c r="AW199" s="160"/>
      <c r="AX199" s="160"/>
      <c r="AY199" s="160"/>
      <c r="AZ199" s="160"/>
      <c r="BA199" s="160"/>
      <c r="BB199" s="160"/>
      <c r="BC199" s="160"/>
    </row>
    <row r="200">
      <c r="A200" s="160"/>
      <c r="B200" s="160"/>
      <c r="C200" s="160"/>
      <c r="D200" s="164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  <c r="AD200" s="160"/>
      <c r="AE200" s="160"/>
      <c r="AF200" s="160"/>
      <c r="AG200" s="160"/>
      <c r="AH200" s="160"/>
      <c r="AI200" s="160"/>
      <c r="AJ200" s="160"/>
      <c r="AK200" s="160"/>
      <c r="AL200" s="160"/>
      <c r="AM200" s="160"/>
      <c r="AN200" s="160"/>
      <c r="AO200" s="160"/>
      <c r="AP200" s="160"/>
      <c r="AQ200" s="160"/>
      <c r="AR200" s="160"/>
      <c r="AS200" s="160"/>
      <c r="AT200" s="160"/>
      <c r="AU200" s="160"/>
      <c r="AV200" s="160"/>
      <c r="AW200" s="160"/>
      <c r="AX200" s="160"/>
      <c r="AY200" s="160"/>
      <c r="AZ200" s="160"/>
      <c r="BA200" s="160"/>
      <c r="BB200" s="160"/>
      <c r="BC200" s="160"/>
    </row>
    <row r="201">
      <c r="A201" s="160"/>
      <c r="B201" s="160"/>
      <c r="C201" s="160"/>
      <c r="D201" s="164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  <c r="AD201" s="160"/>
      <c r="AE201" s="160"/>
      <c r="AF201" s="160"/>
      <c r="AG201" s="160"/>
      <c r="AH201" s="160"/>
      <c r="AI201" s="160"/>
      <c r="AJ201" s="160"/>
      <c r="AK201" s="160"/>
      <c r="AL201" s="160"/>
      <c r="AM201" s="160"/>
      <c r="AN201" s="160"/>
      <c r="AO201" s="160"/>
      <c r="AP201" s="160"/>
      <c r="AQ201" s="160"/>
      <c r="AR201" s="160"/>
      <c r="AS201" s="160"/>
      <c r="AT201" s="160"/>
      <c r="AU201" s="160"/>
      <c r="AV201" s="160"/>
      <c r="AW201" s="160"/>
      <c r="AX201" s="160"/>
      <c r="AY201" s="160"/>
      <c r="AZ201" s="160"/>
      <c r="BA201" s="160"/>
      <c r="BB201" s="160"/>
      <c r="BC201" s="160"/>
    </row>
    <row r="202">
      <c r="A202" s="160"/>
      <c r="B202" s="160"/>
      <c r="C202" s="160"/>
      <c r="D202" s="164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  <c r="AD202" s="160"/>
      <c r="AE202" s="160"/>
      <c r="AF202" s="160"/>
      <c r="AG202" s="160"/>
      <c r="AH202" s="160"/>
      <c r="AI202" s="160"/>
      <c r="AJ202" s="160"/>
      <c r="AK202" s="160"/>
      <c r="AL202" s="160"/>
      <c r="AM202" s="160"/>
      <c r="AN202" s="160"/>
      <c r="AO202" s="160"/>
      <c r="AP202" s="160"/>
      <c r="AQ202" s="160"/>
      <c r="AR202" s="160"/>
      <c r="AS202" s="160"/>
      <c r="AT202" s="160"/>
      <c r="AU202" s="160"/>
      <c r="AV202" s="160"/>
      <c r="AW202" s="160"/>
      <c r="AX202" s="160"/>
      <c r="AY202" s="160"/>
      <c r="AZ202" s="160"/>
      <c r="BA202" s="160"/>
      <c r="BB202" s="160"/>
      <c r="BC202" s="160"/>
    </row>
    <row r="203">
      <c r="A203" s="160"/>
      <c r="B203" s="160"/>
      <c r="C203" s="160"/>
      <c r="D203" s="164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0"/>
      <c r="AG203" s="160"/>
      <c r="AH203" s="160"/>
      <c r="AI203" s="160"/>
      <c r="AJ203" s="160"/>
      <c r="AK203" s="160"/>
      <c r="AL203" s="160"/>
      <c r="AM203" s="160"/>
      <c r="AN203" s="160"/>
      <c r="AO203" s="160"/>
      <c r="AP203" s="160"/>
      <c r="AQ203" s="160"/>
      <c r="AR203" s="160"/>
      <c r="AS203" s="160"/>
      <c r="AT203" s="160"/>
      <c r="AU203" s="160"/>
      <c r="AV203" s="160"/>
      <c r="AW203" s="160"/>
      <c r="AX203" s="160"/>
      <c r="AY203" s="160"/>
      <c r="AZ203" s="160"/>
      <c r="BA203" s="160"/>
      <c r="BB203" s="160"/>
      <c r="BC203" s="160"/>
    </row>
    <row r="204">
      <c r="A204" s="160"/>
      <c r="B204" s="160"/>
      <c r="C204" s="160"/>
      <c r="D204" s="164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0"/>
      <c r="AG204" s="160"/>
      <c r="AH204" s="160"/>
      <c r="AI204" s="160"/>
      <c r="AJ204" s="160"/>
      <c r="AK204" s="160"/>
      <c r="AL204" s="160"/>
      <c r="AM204" s="160"/>
      <c r="AN204" s="160"/>
      <c r="AO204" s="160"/>
      <c r="AP204" s="160"/>
      <c r="AQ204" s="160"/>
      <c r="AR204" s="160"/>
      <c r="AS204" s="160"/>
      <c r="AT204" s="160"/>
      <c r="AU204" s="160"/>
      <c r="AV204" s="160"/>
      <c r="AW204" s="160"/>
      <c r="AX204" s="160"/>
      <c r="AY204" s="160"/>
      <c r="AZ204" s="160"/>
      <c r="BA204" s="160"/>
      <c r="BB204" s="160"/>
      <c r="BC204" s="160"/>
    </row>
    <row r="205">
      <c r="A205" s="160"/>
      <c r="B205" s="160"/>
      <c r="C205" s="160"/>
      <c r="D205" s="164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0"/>
      <c r="AG205" s="160"/>
      <c r="AH205" s="160"/>
      <c r="AI205" s="160"/>
      <c r="AJ205" s="160"/>
      <c r="AK205" s="160"/>
      <c r="AL205" s="160"/>
      <c r="AM205" s="160"/>
      <c r="AN205" s="160"/>
      <c r="AO205" s="160"/>
      <c r="AP205" s="160"/>
      <c r="AQ205" s="160"/>
      <c r="AR205" s="160"/>
      <c r="AS205" s="160"/>
      <c r="AT205" s="160"/>
      <c r="AU205" s="160"/>
      <c r="AV205" s="160"/>
      <c r="AW205" s="160"/>
      <c r="AX205" s="160"/>
      <c r="AY205" s="160"/>
      <c r="AZ205" s="160"/>
      <c r="BA205" s="160"/>
      <c r="BB205" s="160"/>
      <c r="BC205" s="160"/>
    </row>
    <row r="206">
      <c r="A206" s="160"/>
      <c r="B206" s="160"/>
      <c r="C206" s="160"/>
      <c r="D206" s="164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0"/>
      <c r="AG206" s="160"/>
      <c r="AH206" s="160"/>
      <c r="AI206" s="160"/>
      <c r="AJ206" s="160"/>
      <c r="AK206" s="160"/>
      <c r="AL206" s="160"/>
      <c r="AM206" s="160"/>
      <c r="AN206" s="160"/>
      <c r="AO206" s="160"/>
      <c r="AP206" s="160"/>
      <c r="AQ206" s="160"/>
      <c r="AR206" s="160"/>
      <c r="AS206" s="160"/>
      <c r="AT206" s="160"/>
      <c r="AU206" s="160"/>
      <c r="AV206" s="160"/>
      <c r="AW206" s="160"/>
      <c r="AX206" s="160"/>
      <c r="AY206" s="160"/>
      <c r="AZ206" s="160"/>
      <c r="BA206" s="160"/>
      <c r="BB206" s="160"/>
      <c r="BC206" s="160"/>
    </row>
    <row r="207">
      <c r="A207" s="160"/>
      <c r="B207" s="160"/>
      <c r="C207" s="160"/>
      <c r="D207" s="164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0"/>
      <c r="AE207" s="160"/>
      <c r="AF207" s="160"/>
      <c r="AG207" s="160"/>
      <c r="AH207" s="160"/>
      <c r="AI207" s="160"/>
      <c r="AJ207" s="160"/>
      <c r="AK207" s="160"/>
      <c r="AL207" s="160"/>
      <c r="AM207" s="160"/>
      <c r="AN207" s="160"/>
      <c r="AO207" s="160"/>
      <c r="AP207" s="160"/>
      <c r="AQ207" s="160"/>
      <c r="AR207" s="160"/>
      <c r="AS207" s="160"/>
      <c r="AT207" s="160"/>
      <c r="AU207" s="160"/>
      <c r="AV207" s="160"/>
      <c r="AW207" s="160"/>
      <c r="AX207" s="160"/>
      <c r="AY207" s="160"/>
      <c r="AZ207" s="160"/>
      <c r="BA207" s="160"/>
      <c r="BB207" s="160"/>
      <c r="BC207" s="160"/>
    </row>
    <row r="208">
      <c r="A208" s="160"/>
      <c r="B208" s="160"/>
      <c r="C208" s="160"/>
      <c r="D208" s="164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  <c r="AD208" s="160"/>
      <c r="AE208" s="160"/>
      <c r="AF208" s="160"/>
      <c r="AG208" s="160"/>
      <c r="AH208" s="160"/>
      <c r="AI208" s="160"/>
      <c r="AJ208" s="160"/>
      <c r="AK208" s="160"/>
      <c r="AL208" s="160"/>
      <c r="AM208" s="160"/>
      <c r="AN208" s="160"/>
      <c r="AO208" s="160"/>
      <c r="AP208" s="160"/>
      <c r="AQ208" s="160"/>
      <c r="AR208" s="160"/>
      <c r="AS208" s="160"/>
      <c r="AT208" s="160"/>
      <c r="AU208" s="160"/>
      <c r="AV208" s="160"/>
      <c r="AW208" s="160"/>
      <c r="AX208" s="160"/>
      <c r="AY208" s="160"/>
      <c r="AZ208" s="160"/>
      <c r="BA208" s="160"/>
      <c r="BB208" s="160"/>
      <c r="BC208" s="160"/>
    </row>
    <row r="209">
      <c r="A209" s="160"/>
      <c r="B209" s="160"/>
      <c r="C209" s="160"/>
      <c r="D209" s="164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  <c r="AD209" s="160"/>
      <c r="AE209" s="160"/>
      <c r="AF209" s="160"/>
      <c r="AG209" s="160"/>
      <c r="AH209" s="160"/>
      <c r="AI209" s="160"/>
      <c r="AJ209" s="160"/>
      <c r="AK209" s="160"/>
      <c r="AL209" s="160"/>
      <c r="AM209" s="160"/>
      <c r="AN209" s="160"/>
      <c r="AO209" s="160"/>
      <c r="AP209" s="160"/>
      <c r="AQ209" s="160"/>
      <c r="AR209" s="160"/>
      <c r="AS209" s="160"/>
      <c r="AT209" s="160"/>
      <c r="AU209" s="160"/>
      <c r="AV209" s="160"/>
      <c r="AW209" s="160"/>
      <c r="AX209" s="160"/>
      <c r="AY209" s="160"/>
      <c r="AZ209" s="160"/>
      <c r="BA209" s="160"/>
      <c r="BB209" s="160"/>
      <c r="BC209" s="160"/>
    </row>
    <row r="210">
      <c r="A210" s="160"/>
      <c r="B210" s="160"/>
      <c r="C210" s="160"/>
      <c r="D210" s="164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  <c r="AD210" s="160"/>
      <c r="AE210" s="160"/>
      <c r="AF210" s="160"/>
      <c r="AG210" s="160"/>
      <c r="AH210" s="160"/>
      <c r="AI210" s="160"/>
      <c r="AJ210" s="160"/>
      <c r="AK210" s="160"/>
      <c r="AL210" s="160"/>
      <c r="AM210" s="160"/>
      <c r="AN210" s="160"/>
      <c r="AO210" s="160"/>
      <c r="AP210" s="160"/>
      <c r="AQ210" s="160"/>
      <c r="AR210" s="160"/>
      <c r="AS210" s="160"/>
      <c r="AT210" s="160"/>
      <c r="AU210" s="160"/>
      <c r="AV210" s="160"/>
      <c r="AW210" s="160"/>
      <c r="AX210" s="160"/>
      <c r="AY210" s="160"/>
      <c r="AZ210" s="160"/>
      <c r="BA210" s="160"/>
      <c r="BB210" s="160"/>
      <c r="BC210" s="160"/>
    </row>
    <row r="211">
      <c r="A211" s="160"/>
      <c r="B211" s="160"/>
      <c r="C211" s="160"/>
      <c r="D211" s="164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0"/>
      <c r="AD211" s="160"/>
      <c r="AE211" s="160"/>
      <c r="AF211" s="160"/>
      <c r="AG211" s="160"/>
      <c r="AH211" s="160"/>
      <c r="AI211" s="160"/>
      <c r="AJ211" s="160"/>
      <c r="AK211" s="160"/>
      <c r="AL211" s="160"/>
      <c r="AM211" s="160"/>
      <c r="AN211" s="160"/>
      <c r="AO211" s="160"/>
      <c r="AP211" s="160"/>
      <c r="AQ211" s="160"/>
      <c r="AR211" s="160"/>
      <c r="AS211" s="160"/>
      <c r="AT211" s="160"/>
      <c r="AU211" s="160"/>
      <c r="AV211" s="160"/>
      <c r="AW211" s="160"/>
      <c r="AX211" s="160"/>
      <c r="AY211" s="160"/>
      <c r="AZ211" s="160"/>
      <c r="BA211" s="160"/>
      <c r="BB211" s="160"/>
      <c r="BC211" s="160"/>
    </row>
    <row r="212">
      <c r="A212" s="160"/>
      <c r="B212" s="160"/>
      <c r="C212" s="160"/>
      <c r="D212" s="164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  <c r="AD212" s="160"/>
      <c r="AE212" s="160"/>
      <c r="AF212" s="160"/>
      <c r="AG212" s="160"/>
      <c r="AH212" s="160"/>
      <c r="AI212" s="160"/>
      <c r="AJ212" s="160"/>
      <c r="AK212" s="160"/>
      <c r="AL212" s="160"/>
      <c r="AM212" s="160"/>
      <c r="AN212" s="160"/>
      <c r="AO212" s="160"/>
      <c r="AP212" s="160"/>
      <c r="AQ212" s="160"/>
      <c r="AR212" s="160"/>
      <c r="AS212" s="160"/>
      <c r="AT212" s="160"/>
      <c r="AU212" s="160"/>
      <c r="AV212" s="160"/>
      <c r="AW212" s="160"/>
      <c r="AX212" s="160"/>
      <c r="AY212" s="160"/>
      <c r="AZ212" s="160"/>
      <c r="BA212" s="160"/>
      <c r="BB212" s="160"/>
      <c r="BC212" s="160"/>
    </row>
    <row r="213">
      <c r="A213" s="160"/>
      <c r="B213" s="160"/>
      <c r="C213" s="160"/>
      <c r="D213" s="164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  <c r="AA213" s="160"/>
      <c r="AB213" s="160"/>
      <c r="AC213" s="160"/>
      <c r="AD213" s="160"/>
      <c r="AE213" s="160"/>
      <c r="AF213" s="160"/>
      <c r="AG213" s="160"/>
      <c r="AH213" s="160"/>
      <c r="AI213" s="160"/>
      <c r="AJ213" s="160"/>
      <c r="AK213" s="160"/>
      <c r="AL213" s="160"/>
      <c r="AM213" s="160"/>
      <c r="AN213" s="160"/>
      <c r="AO213" s="160"/>
      <c r="AP213" s="160"/>
      <c r="AQ213" s="160"/>
      <c r="AR213" s="160"/>
      <c r="AS213" s="160"/>
      <c r="AT213" s="160"/>
      <c r="AU213" s="160"/>
      <c r="AV213" s="160"/>
      <c r="AW213" s="160"/>
      <c r="AX213" s="160"/>
      <c r="AY213" s="160"/>
      <c r="AZ213" s="160"/>
      <c r="BA213" s="160"/>
      <c r="BB213" s="160"/>
      <c r="BC213" s="160"/>
    </row>
    <row r="214">
      <c r="A214" s="160"/>
      <c r="B214" s="160"/>
      <c r="C214" s="160"/>
      <c r="D214" s="164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  <c r="AA214" s="160"/>
      <c r="AB214" s="160"/>
      <c r="AC214" s="160"/>
      <c r="AD214" s="160"/>
      <c r="AE214" s="160"/>
      <c r="AF214" s="160"/>
      <c r="AG214" s="160"/>
      <c r="AH214" s="160"/>
      <c r="AI214" s="160"/>
      <c r="AJ214" s="160"/>
      <c r="AK214" s="160"/>
      <c r="AL214" s="160"/>
      <c r="AM214" s="160"/>
      <c r="AN214" s="160"/>
      <c r="AO214" s="160"/>
      <c r="AP214" s="160"/>
      <c r="AQ214" s="160"/>
      <c r="AR214" s="160"/>
      <c r="AS214" s="160"/>
      <c r="AT214" s="160"/>
      <c r="AU214" s="160"/>
      <c r="AV214" s="160"/>
      <c r="AW214" s="160"/>
      <c r="AX214" s="160"/>
      <c r="AY214" s="160"/>
      <c r="AZ214" s="160"/>
      <c r="BA214" s="160"/>
      <c r="BB214" s="160"/>
      <c r="BC214" s="160"/>
    </row>
    <row r="215">
      <c r="A215" s="160"/>
      <c r="B215" s="160"/>
      <c r="C215" s="160"/>
      <c r="D215" s="164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  <c r="AA215" s="160"/>
      <c r="AB215" s="160"/>
      <c r="AC215" s="160"/>
      <c r="AD215" s="160"/>
      <c r="AE215" s="160"/>
      <c r="AF215" s="160"/>
      <c r="AG215" s="160"/>
      <c r="AH215" s="160"/>
      <c r="AI215" s="160"/>
      <c r="AJ215" s="160"/>
      <c r="AK215" s="160"/>
      <c r="AL215" s="160"/>
      <c r="AM215" s="160"/>
      <c r="AN215" s="160"/>
      <c r="AO215" s="160"/>
      <c r="AP215" s="160"/>
      <c r="AQ215" s="160"/>
      <c r="AR215" s="160"/>
      <c r="AS215" s="160"/>
      <c r="AT215" s="160"/>
      <c r="AU215" s="160"/>
      <c r="AV215" s="160"/>
      <c r="AW215" s="160"/>
      <c r="AX215" s="160"/>
      <c r="AY215" s="160"/>
      <c r="AZ215" s="160"/>
      <c r="BA215" s="160"/>
      <c r="BB215" s="160"/>
      <c r="BC215" s="160"/>
    </row>
    <row r="216">
      <c r="A216" s="160"/>
      <c r="B216" s="160"/>
      <c r="C216" s="160"/>
      <c r="D216" s="164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  <c r="AA216" s="160"/>
      <c r="AB216" s="160"/>
      <c r="AC216" s="160"/>
      <c r="AD216" s="160"/>
      <c r="AE216" s="160"/>
      <c r="AF216" s="160"/>
      <c r="AG216" s="160"/>
      <c r="AH216" s="160"/>
      <c r="AI216" s="160"/>
      <c r="AJ216" s="160"/>
      <c r="AK216" s="160"/>
      <c r="AL216" s="160"/>
      <c r="AM216" s="160"/>
      <c r="AN216" s="160"/>
      <c r="AO216" s="160"/>
      <c r="AP216" s="160"/>
      <c r="AQ216" s="160"/>
      <c r="AR216" s="160"/>
      <c r="AS216" s="160"/>
      <c r="AT216" s="160"/>
      <c r="AU216" s="160"/>
      <c r="AV216" s="160"/>
      <c r="AW216" s="160"/>
      <c r="AX216" s="160"/>
      <c r="AY216" s="160"/>
      <c r="AZ216" s="160"/>
      <c r="BA216" s="160"/>
      <c r="BB216" s="160"/>
      <c r="BC216" s="160"/>
    </row>
    <row r="217">
      <c r="A217" s="160"/>
      <c r="B217" s="160"/>
      <c r="C217" s="160"/>
      <c r="D217" s="164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  <c r="AA217" s="160"/>
      <c r="AB217" s="160"/>
      <c r="AC217" s="160"/>
      <c r="AD217" s="160"/>
      <c r="AE217" s="160"/>
      <c r="AF217" s="160"/>
      <c r="AG217" s="160"/>
      <c r="AH217" s="160"/>
      <c r="AI217" s="160"/>
      <c r="AJ217" s="160"/>
      <c r="AK217" s="160"/>
      <c r="AL217" s="160"/>
      <c r="AM217" s="160"/>
      <c r="AN217" s="160"/>
      <c r="AO217" s="160"/>
      <c r="AP217" s="160"/>
      <c r="AQ217" s="160"/>
      <c r="AR217" s="160"/>
      <c r="AS217" s="160"/>
      <c r="AT217" s="160"/>
      <c r="AU217" s="160"/>
      <c r="AV217" s="160"/>
      <c r="AW217" s="160"/>
      <c r="AX217" s="160"/>
      <c r="AY217" s="160"/>
      <c r="AZ217" s="160"/>
      <c r="BA217" s="160"/>
      <c r="BB217" s="160"/>
      <c r="BC217" s="160"/>
    </row>
    <row r="218">
      <c r="A218" s="160"/>
      <c r="B218" s="160"/>
      <c r="C218" s="160"/>
      <c r="D218" s="164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/>
      <c r="AD218" s="160"/>
      <c r="AE218" s="160"/>
      <c r="AF218" s="160"/>
      <c r="AG218" s="160"/>
      <c r="AH218" s="160"/>
      <c r="AI218" s="160"/>
      <c r="AJ218" s="160"/>
      <c r="AK218" s="160"/>
      <c r="AL218" s="160"/>
      <c r="AM218" s="160"/>
      <c r="AN218" s="160"/>
      <c r="AO218" s="160"/>
      <c r="AP218" s="160"/>
      <c r="AQ218" s="160"/>
      <c r="AR218" s="160"/>
      <c r="AS218" s="160"/>
      <c r="AT218" s="160"/>
      <c r="AU218" s="160"/>
      <c r="AV218" s="160"/>
      <c r="AW218" s="160"/>
      <c r="AX218" s="160"/>
      <c r="AY218" s="160"/>
      <c r="AZ218" s="160"/>
      <c r="BA218" s="160"/>
      <c r="BB218" s="160"/>
      <c r="BC218" s="160"/>
    </row>
    <row r="219">
      <c r="A219" s="160"/>
      <c r="B219" s="160"/>
      <c r="C219" s="160"/>
      <c r="D219" s="164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  <c r="AA219" s="160"/>
      <c r="AB219" s="160"/>
      <c r="AC219" s="160"/>
      <c r="AD219" s="160"/>
      <c r="AE219" s="160"/>
      <c r="AF219" s="160"/>
      <c r="AG219" s="160"/>
      <c r="AH219" s="160"/>
      <c r="AI219" s="160"/>
      <c r="AJ219" s="160"/>
      <c r="AK219" s="160"/>
      <c r="AL219" s="160"/>
      <c r="AM219" s="160"/>
      <c r="AN219" s="160"/>
      <c r="AO219" s="160"/>
      <c r="AP219" s="160"/>
      <c r="AQ219" s="160"/>
      <c r="AR219" s="160"/>
      <c r="AS219" s="160"/>
      <c r="AT219" s="160"/>
      <c r="AU219" s="160"/>
      <c r="AV219" s="160"/>
      <c r="AW219" s="160"/>
      <c r="AX219" s="160"/>
      <c r="AY219" s="160"/>
      <c r="AZ219" s="160"/>
      <c r="BA219" s="160"/>
      <c r="BB219" s="160"/>
      <c r="BC219" s="160"/>
    </row>
    <row r="220">
      <c r="A220" s="160"/>
      <c r="B220" s="160"/>
      <c r="C220" s="160"/>
      <c r="D220" s="164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  <c r="AD220" s="160"/>
      <c r="AE220" s="160"/>
      <c r="AF220" s="160"/>
      <c r="AG220" s="160"/>
      <c r="AH220" s="160"/>
      <c r="AI220" s="160"/>
      <c r="AJ220" s="160"/>
      <c r="AK220" s="160"/>
      <c r="AL220" s="160"/>
      <c r="AM220" s="160"/>
      <c r="AN220" s="160"/>
      <c r="AO220" s="160"/>
      <c r="AP220" s="160"/>
      <c r="AQ220" s="160"/>
      <c r="AR220" s="160"/>
      <c r="AS220" s="160"/>
      <c r="AT220" s="160"/>
      <c r="AU220" s="160"/>
      <c r="AV220" s="160"/>
      <c r="AW220" s="160"/>
      <c r="AX220" s="160"/>
      <c r="AY220" s="160"/>
      <c r="AZ220" s="160"/>
      <c r="BA220" s="160"/>
      <c r="BB220" s="160"/>
      <c r="BC220" s="160"/>
    </row>
    <row r="221">
      <c r="A221" s="160"/>
      <c r="B221" s="160"/>
      <c r="C221" s="160"/>
      <c r="D221" s="164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  <c r="AA221" s="160"/>
      <c r="AB221" s="160"/>
      <c r="AC221" s="160"/>
      <c r="AD221" s="160"/>
      <c r="AE221" s="160"/>
      <c r="AF221" s="160"/>
      <c r="AG221" s="160"/>
      <c r="AH221" s="160"/>
      <c r="AI221" s="160"/>
      <c r="AJ221" s="160"/>
      <c r="AK221" s="160"/>
      <c r="AL221" s="160"/>
      <c r="AM221" s="160"/>
      <c r="AN221" s="160"/>
      <c r="AO221" s="160"/>
      <c r="AP221" s="160"/>
      <c r="AQ221" s="160"/>
      <c r="AR221" s="160"/>
      <c r="AS221" s="160"/>
      <c r="AT221" s="160"/>
      <c r="AU221" s="160"/>
      <c r="AV221" s="160"/>
      <c r="AW221" s="160"/>
      <c r="AX221" s="160"/>
      <c r="AY221" s="160"/>
      <c r="AZ221" s="160"/>
      <c r="BA221" s="160"/>
      <c r="BB221" s="160"/>
      <c r="BC221" s="160"/>
    </row>
    <row r="222">
      <c r="A222" s="160"/>
      <c r="B222" s="160"/>
      <c r="C222" s="160"/>
      <c r="D222" s="164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  <c r="AD222" s="160"/>
      <c r="AE222" s="160"/>
      <c r="AF222" s="160"/>
      <c r="AG222" s="160"/>
      <c r="AH222" s="160"/>
      <c r="AI222" s="160"/>
      <c r="AJ222" s="160"/>
      <c r="AK222" s="160"/>
      <c r="AL222" s="160"/>
      <c r="AM222" s="160"/>
      <c r="AN222" s="160"/>
      <c r="AO222" s="160"/>
      <c r="AP222" s="160"/>
      <c r="AQ222" s="160"/>
      <c r="AR222" s="160"/>
      <c r="AS222" s="160"/>
      <c r="AT222" s="160"/>
      <c r="AU222" s="160"/>
      <c r="AV222" s="160"/>
      <c r="AW222" s="160"/>
      <c r="AX222" s="160"/>
      <c r="AY222" s="160"/>
      <c r="AZ222" s="160"/>
      <c r="BA222" s="160"/>
      <c r="BB222" s="160"/>
      <c r="BC222" s="160"/>
    </row>
    <row r="223">
      <c r="A223" s="160"/>
      <c r="B223" s="160"/>
      <c r="C223" s="160"/>
      <c r="D223" s="164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  <c r="AA223" s="160"/>
      <c r="AB223" s="160"/>
      <c r="AC223" s="160"/>
      <c r="AD223" s="160"/>
      <c r="AE223" s="160"/>
      <c r="AF223" s="160"/>
      <c r="AG223" s="160"/>
      <c r="AH223" s="160"/>
      <c r="AI223" s="160"/>
      <c r="AJ223" s="160"/>
      <c r="AK223" s="160"/>
      <c r="AL223" s="160"/>
      <c r="AM223" s="160"/>
      <c r="AN223" s="160"/>
      <c r="AO223" s="160"/>
      <c r="AP223" s="160"/>
      <c r="AQ223" s="160"/>
      <c r="AR223" s="160"/>
      <c r="AS223" s="160"/>
      <c r="AT223" s="160"/>
      <c r="AU223" s="160"/>
      <c r="AV223" s="160"/>
      <c r="AW223" s="160"/>
      <c r="AX223" s="160"/>
      <c r="AY223" s="160"/>
      <c r="AZ223" s="160"/>
      <c r="BA223" s="160"/>
      <c r="BB223" s="160"/>
      <c r="BC223" s="160"/>
    </row>
    <row r="224">
      <c r="A224" s="160"/>
      <c r="B224" s="160"/>
      <c r="C224" s="160"/>
      <c r="D224" s="164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0"/>
      <c r="AH224" s="160"/>
      <c r="AI224" s="160"/>
      <c r="AJ224" s="160"/>
      <c r="AK224" s="160"/>
      <c r="AL224" s="160"/>
      <c r="AM224" s="160"/>
      <c r="AN224" s="160"/>
      <c r="AO224" s="160"/>
      <c r="AP224" s="160"/>
      <c r="AQ224" s="160"/>
      <c r="AR224" s="160"/>
      <c r="AS224" s="160"/>
      <c r="AT224" s="160"/>
      <c r="AU224" s="160"/>
      <c r="AV224" s="160"/>
      <c r="AW224" s="160"/>
      <c r="AX224" s="160"/>
      <c r="AY224" s="160"/>
      <c r="AZ224" s="160"/>
      <c r="BA224" s="160"/>
      <c r="BB224" s="160"/>
      <c r="BC224" s="160"/>
    </row>
    <row r="225">
      <c r="A225" s="160"/>
      <c r="B225" s="160"/>
      <c r="C225" s="160"/>
      <c r="D225" s="164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  <c r="AA225" s="160"/>
      <c r="AB225" s="160"/>
      <c r="AC225" s="160"/>
      <c r="AD225" s="160"/>
      <c r="AE225" s="160"/>
      <c r="AF225" s="160"/>
      <c r="AG225" s="160"/>
      <c r="AH225" s="160"/>
      <c r="AI225" s="160"/>
      <c r="AJ225" s="160"/>
      <c r="AK225" s="160"/>
      <c r="AL225" s="160"/>
      <c r="AM225" s="160"/>
      <c r="AN225" s="160"/>
      <c r="AO225" s="160"/>
      <c r="AP225" s="160"/>
      <c r="AQ225" s="160"/>
      <c r="AR225" s="160"/>
      <c r="AS225" s="160"/>
      <c r="AT225" s="160"/>
      <c r="AU225" s="160"/>
      <c r="AV225" s="160"/>
      <c r="AW225" s="160"/>
      <c r="AX225" s="160"/>
      <c r="AY225" s="160"/>
      <c r="AZ225" s="160"/>
      <c r="BA225" s="160"/>
      <c r="BB225" s="160"/>
      <c r="BC225" s="160"/>
    </row>
    <row r="226">
      <c r="A226" s="160"/>
      <c r="B226" s="160"/>
      <c r="C226" s="160"/>
      <c r="D226" s="164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  <c r="AC226" s="160"/>
      <c r="AD226" s="160"/>
      <c r="AE226" s="160"/>
      <c r="AF226" s="160"/>
      <c r="AG226" s="160"/>
      <c r="AH226" s="160"/>
      <c r="AI226" s="160"/>
      <c r="AJ226" s="160"/>
      <c r="AK226" s="160"/>
      <c r="AL226" s="160"/>
      <c r="AM226" s="160"/>
      <c r="AN226" s="160"/>
      <c r="AO226" s="160"/>
      <c r="AP226" s="160"/>
      <c r="AQ226" s="160"/>
      <c r="AR226" s="160"/>
      <c r="AS226" s="160"/>
      <c r="AT226" s="160"/>
      <c r="AU226" s="160"/>
      <c r="AV226" s="160"/>
      <c r="AW226" s="160"/>
      <c r="AX226" s="160"/>
      <c r="AY226" s="160"/>
      <c r="AZ226" s="160"/>
      <c r="BA226" s="160"/>
      <c r="BB226" s="160"/>
      <c r="BC226" s="160"/>
    </row>
    <row r="227">
      <c r="A227" s="160"/>
      <c r="B227" s="160"/>
      <c r="C227" s="160"/>
      <c r="D227" s="164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0"/>
      <c r="AD227" s="160"/>
      <c r="AE227" s="160"/>
      <c r="AF227" s="160"/>
      <c r="AG227" s="160"/>
      <c r="AH227" s="160"/>
      <c r="AI227" s="160"/>
      <c r="AJ227" s="160"/>
      <c r="AK227" s="160"/>
      <c r="AL227" s="160"/>
      <c r="AM227" s="160"/>
      <c r="AN227" s="160"/>
      <c r="AO227" s="160"/>
      <c r="AP227" s="160"/>
      <c r="AQ227" s="160"/>
      <c r="AR227" s="160"/>
      <c r="AS227" s="160"/>
      <c r="AT227" s="160"/>
      <c r="AU227" s="160"/>
      <c r="AV227" s="160"/>
      <c r="AW227" s="160"/>
      <c r="AX227" s="160"/>
      <c r="AY227" s="160"/>
      <c r="AZ227" s="160"/>
      <c r="BA227" s="160"/>
      <c r="BB227" s="160"/>
      <c r="BC227" s="160"/>
    </row>
    <row r="228">
      <c r="A228" s="160"/>
      <c r="B228" s="160"/>
      <c r="C228" s="160"/>
      <c r="D228" s="164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  <c r="AA228" s="160"/>
      <c r="AB228" s="160"/>
      <c r="AC228" s="160"/>
      <c r="AD228" s="160"/>
      <c r="AE228" s="160"/>
      <c r="AF228" s="160"/>
      <c r="AG228" s="160"/>
      <c r="AH228" s="160"/>
      <c r="AI228" s="160"/>
      <c r="AJ228" s="160"/>
      <c r="AK228" s="160"/>
      <c r="AL228" s="160"/>
      <c r="AM228" s="160"/>
      <c r="AN228" s="160"/>
      <c r="AO228" s="160"/>
      <c r="AP228" s="160"/>
      <c r="AQ228" s="160"/>
      <c r="AR228" s="160"/>
      <c r="AS228" s="160"/>
      <c r="AT228" s="160"/>
      <c r="AU228" s="160"/>
      <c r="AV228" s="160"/>
      <c r="AW228" s="160"/>
      <c r="AX228" s="160"/>
      <c r="AY228" s="160"/>
      <c r="AZ228" s="160"/>
      <c r="BA228" s="160"/>
      <c r="BB228" s="160"/>
      <c r="BC228" s="160"/>
    </row>
    <row r="229">
      <c r="A229" s="160"/>
      <c r="B229" s="160"/>
      <c r="C229" s="160"/>
      <c r="D229" s="164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  <c r="AA229" s="160"/>
      <c r="AB229" s="160"/>
      <c r="AC229" s="160"/>
      <c r="AD229" s="160"/>
      <c r="AE229" s="160"/>
      <c r="AF229" s="160"/>
      <c r="AG229" s="160"/>
      <c r="AH229" s="160"/>
      <c r="AI229" s="160"/>
      <c r="AJ229" s="160"/>
      <c r="AK229" s="160"/>
      <c r="AL229" s="160"/>
      <c r="AM229" s="160"/>
      <c r="AN229" s="160"/>
      <c r="AO229" s="160"/>
      <c r="AP229" s="160"/>
      <c r="AQ229" s="160"/>
      <c r="AR229" s="160"/>
      <c r="AS229" s="160"/>
      <c r="AT229" s="160"/>
      <c r="AU229" s="160"/>
      <c r="AV229" s="160"/>
      <c r="AW229" s="160"/>
      <c r="AX229" s="160"/>
      <c r="AY229" s="160"/>
      <c r="AZ229" s="160"/>
      <c r="BA229" s="160"/>
      <c r="BB229" s="160"/>
      <c r="BC229" s="160"/>
    </row>
    <row r="230">
      <c r="A230" s="160"/>
      <c r="B230" s="160"/>
      <c r="C230" s="160"/>
      <c r="D230" s="164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  <c r="AD230" s="160"/>
      <c r="AE230" s="160"/>
      <c r="AF230" s="160"/>
      <c r="AG230" s="160"/>
      <c r="AH230" s="160"/>
      <c r="AI230" s="160"/>
      <c r="AJ230" s="160"/>
      <c r="AK230" s="160"/>
      <c r="AL230" s="160"/>
      <c r="AM230" s="160"/>
      <c r="AN230" s="160"/>
      <c r="AO230" s="160"/>
      <c r="AP230" s="160"/>
      <c r="AQ230" s="160"/>
      <c r="AR230" s="160"/>
      <c r="AS230" s="160"/>
      <c r="AT230" s="160"/>
      <c r="AU230" s="160"/>
      <c r="AV230" s="160"/>
      <c r="AW230" s="160"/>
      <c r="AX230" s="160"/>
      <c r="AY230" s="160"/>
      <c r="AZ230" s="160"/>
      <c r="BA230" s="160"/>
      <c r="BB230" s="160"/>
      <c r="BC230" s="160"/>
    </row>
    <row r="231">
      <c r="A231" s="160"/>
      <c r="B231" s="160"/>
      <c r="C231" s="160"/>
      <c r="D231" s="164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  <c r="AA231" s="160"/>
      <c r="AB231" s="160"/>
      <c r="AC231" s="160"/>
      <c r="AD231" s="160"/>
      <c r="AE231" s="160"/>
      <c r="AF231" s="160"/>
      <c r="AG231" s="160"/>
      <c r="AH231" s="160"/>
      <c r="AI231" s="160"/>
      <c r="AJ231" s="160"/>
      <c r="AK231" s="160"/>
      <c r="AL231" s="160"/>
      <c r="AM231" s="160"/>
      <c r="AN231" s="160"/>
      <c r="AO231" s="160"/>
      <c r="AP231" s="160"/>
      <c r="AQ231" s="160"/>
      <c r="AR231" s="160"/>
      <c r="AS231" s="160"/>
      <c r="AT231" s="160"/>
      <c r="AU231" s="160"/>
      <c r="AV231" s="160"/>
      <c r="AW231" s="160"/>
      <c r="AX231" s="160"/>
      <c r="AY231" s="160"/>
      <c r="AZ231" s="160"/>
      <c r="BA231" s="160"/>
      <c r="BB231" s="160"/>
      <c r="BC231" s="160"/>
    </row>
    <row r="232">
      <c r="A232" s="160"/>
      <c r="B232" s="160"/>
      <c r="C232" s="160"/>
      <c r="D232" s="164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  <c r="AD232" s="160"/>
      <c r="AE232" s="160"/>
      <c r="AF232" s="160"/>
      <c r="AG232" s="160"/>
      <c r="AH232" s="160"/>
      <c r="AI232" s="160"/>
      <c r="AJ232" s="160"/>
      <c r="AK232" s="160"/>
      <c r="AL232" s="160"/>
      <c r="AM232" s="160"/>
      <c r="AN232" s="160"/>
      <c r="AO232" s="160"/>
      <c r="AP232" s="160"/>
      <c r="AQ232" s="160"/>
      <c r="AR232" s="160"/>
      <c r="AS232" s="160"/>
      <c r="AT232" s="160"/>
      <c r="AU232" s="160"/>
      <c r="AV232" s="160"/>
      <c r="AW232" s="160"/>
      <c r="AX232" s="160"/>
      <c r="AY232" s="160"/>
      <c r="AZ232" s="160"/>
      <c r="BA232" s="160"/>
      <c r="BB232" s="160"/>
      <c r="BC232" s="160"/>
    </row>
    <row r="233">
      <c r="A233" s="160"/>
      <c r="B233" s="160"/>
      <c r="C233" s="160"/>
      <c r="D233" s="164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  <c r="AA233" s="160"/>
      <c r="AB233" s="160"/>
      <c r="AC233" s="160"/>
      <c r="AD233" s="160"/>
      <c r="AE233" s="160"/>
      <c r="AF233" s="160"/>
      <c r="AG233" s="160"/>
      <c r="AH233" s="160"/>
      <c r="AI233" s="160"/>
      <c r="AJ233" s="160"/>
      <c r="AK233" s="160"/>
      <c r="AL233" s="160"/>
      <c r="AM233" s="160"/>
      <c r="AN233" s="160"/>
      <c r="AO233" s="160"/>
      <c r="AP233" s="160"/>
      <c r="AQ233" s="160"/>
      <c r="AR233" s="160"/>
      <c r="AS233" s="160"/>
      <c r="AT233" s="160"/>
      <c r="AU233" s="160"/>
      <c r="AV233" s="160"/>
      <c r="AW233" s="160"/>
      <c r="AX233" s="160"/>
      <c r="AY233" s="160"/>
      <c r="AZ233" s="160"/>
      <c r="BA233" s="160"/>
      <c r="BB233" s="160"/>
      <c r="BC233" s="160"/>
    </row>
    <row r="234">
      <c r="A234" s="160"/>
      <c r="B234" s="160"/>
      <c r="C234" s="160"/>
      <c r="D234" s="164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  <c r="AA234" s="160"/>
      <c r="AB234" s="160"/>
      <c r="AC234" s="160"/>
      <c r="AD234" s="160"/>
      <c r="AE234" s="160"/>
      <c r="AF234" s="160"/>
      <c r="AG234" s="160"/>
      <c r="AH234" s="160"/>
      <c r="AI234" s="160"/>
      <c r="AJ234" s="160"/>
      <c r="AK234" s="160"/>
      <c r="AL234" s="160"/>
      <c r="AM234" s="160"/>
      <c r="AN234" s="160"/>
      <c r="AO234" s="160"/>
      <c r="AP234" s="160"/>
      <c r="AQ234" s="160"/>
      <c r="AR234" s="160"/>
      <c r="AS234" s="160"/>
      <c r="AT234" s="160"/>
      <c r="AU234" s="160"/>
      <c r="AV234" s="160"/>
      <c r="AW234" s="160"/>
      <c r="AX234" s="160"/>
      <c r="AY234" s="160"/>
      <c r="AZ234" s="160"/>
      <c r="BA234" s="160"/>
      <c r="BB234" s="160"/>
      <c r="BC234" s="160"/>
    </row>
    <row r="235">
      <c r="A235" s="160"/>
      <c r="B235" s="160"/>
      <c r="C235" s="160"/>
      <c r="D235" s="164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  <c r="AA235" s="160"/>
      <c r="AB235" s="160"/>
      <c r="AC235" s="160"/>
      <c r="AD235" s="160"/>
      <c r="AE235" s="160"/>
      <c r="AF235" s="160"/>
      <c r="AG235" s="160"/>
      <c r="AH235" s="160"/>
      <c r="AI235" s="160"/>
      <c r="AJ235" s="160"/>
      <c r="AK235" s="160"/>
      <c r="AL235" s="160"/>
      <c r="AM235" s="160"/>
      <c r="AN235" s="160"/>
      <c r="AO235" s="160"/>
      <c r="AP235" s="160"/>
      <c r="AQ235" s="160"/>
      <c r="AR235" s="160"/>
      <c r="AS235" s="160"/>
      <c r="AT235" s="160"/>
      <c r="AU235" s="160"/>
      <c r="AV235" s="160"/>
      <c r="AW235" s="160"/>
      <c r="AX235" s="160"/>
      <c r="AY235" s="160"/>
      <c r="AZ235" s="160"/>
      <c r="BA235" s="160"/>
      <c r="BB235" s="160"/>
      <c r="BC235" s="160"/>
    </row>
    <row r="236">
      <c r="A236" s="160"/>
      <c r="B236" s="160"/>
      <c r="C236" s="160"/>
      <c r="D236" s="164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  <c r="AD236" s="160"/>
      <c r="AE236" s="160"/>
      <c r="AF236" s="160"/>
      <c r="AG236" s="160"/>
      <c r="AH236" s="160"/>
      <c r="AI236" s="160"/>
      <c r="AJ236" s="160"/>
      <c r="AK236" s="160"/>
      <c r="AL236" s="160"/>
      <c r="AM236" s="160"/>
      <c r="AN236" s="160"/>
      <c r="AO236" s="160"/>
      <c r="AP236" s="160"/>
      <c r="AQ236" s="160"/>
      <c r="AR236" s="160"/>
      <c r="AS236" s="160"/>
      <c r="AT236" s="160"/>
      <c r="AU236" s="160"/>
      <c r="AV236" s="160"/>
      <c r="AW236" s="160"/>
      <c r="AX236" s="160"/>
      <c r="AY236" s="160"/>
      <c r="AZ236" s="160"/>
      <c r="BA236" s="160"/>
      <c r="BB236" s="160"/>
      <c r="BC236" s="160"/>
    </row>
    <row r="237">
      <c r="A237" s="160"/>
      <c r="B237" s="160"/>
      <c r="C237" s="160"/>
      <c r="D237" s="164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  <c r="AA237" s="160"/>
      <c r="AB237" s="160"/>
      <c r="AC237" s="160"/>
      <c r="AD237" s="160"/>
      <c r="AE237" s="160"/>
      <c r="AF237" s="160"/>
      <c r="AG237" s="160"/>
      <c r="AH237" s="160"/>
      <c r="AI237" s="160"/>
      <c r="AJ237" s="160"/>
      <c r="AK237" s="160"/>
      <c r="AL237" s="160"/>
      <c r="AM237" s="160"/>
      <c r="AN237" s="160"/>
      <c r="AO237" s="160"/>
      <c r="AP237" s="160"/>
      <c r="AQ237" s="160"/>
      <c r="AR237" s="160"/>
      <c r="AS237" s="160"/>
      <c r="AT237" s="160"/>
      <c r="AU237" s="160"/>
      <c r="AV237" s="160"/>
      <c r="AW237" s="160"/>
      <c r="AX237" s="160"/>
      <c r="AY237" s="160"/>
      <c r="AZ237" s="160"/>
      <c r="BA237" s="160"/>
      <c r="BB237" s="160"/>
      <c r="BC237" s="160"/>
    </row>
    <row r="238">
      <c r="A238" s="160"/>
      <c r="B238" s="160"/>
      <c r="C238" s="160"/>
      <c r="D238" s="164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  <c r="AA238" s="160"/>
      <c r="AB238" s="160"/>
      <c r="AC238" s="160"/>
      <c r="AD238" s="160"/>
      <c r="AE238" s="160"/>
      <c r="AF238" s="160"/>
      <c r="AG238" s="160"/>
      <c r="AH238" s="160"/>
      <c r="AI238" s="160"/>
      <c r="AJ238" s="160"/>
      <c r="AK238" s="160"/>
      <c r="AL238" s="160"/>
      <c r="AM238" s="160"/>
      <c r="AN238" s="160"/>
      <c r="AO238" s="160"/>
      <c r="AP238" s="160"/>
      <c r="AQ238" s="160"/>
      <c r="AR238" s="160"/>
      <c r="AS238" s="160"/>
      <c r="AT238" s="160"/>
      <c r="AU238" s="160"/>
      <c r="AV238" s="160"/>
      <c r="AW238" s="160"/>
      <c r="AX238" s="160"/>
      <c r="AY238" s="160"/>
      <c r="AZ238" s="160"/>
      <c r="BA238" s="160"/>
      <c r="BB238" s="160"/>
      <c r="BC238" s="160"/>
    </row>
    <row r="239">
      <c r="A239" s="160"/>
      <c r="B239" s="160"/>
      <c r="C239" s="160"/>
      <c r="D239" s="164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  <c r="AA239" s="160"/>
      <c r="AB239" s="160"/>
      <c r="AC239" s="160"/>
      <c r="AD239" s="160"/>
      <c r="AE239" s="160"/>
      <c r="AF239" s="160"/>
      <c r="AG239" s="160"/>
      <c r="AH239" s="160"/>
      <c r="AI239" s="160"/>
      <c r="AJ239" s="160"/>
      <c r="AK239" s="160"/>
      <c r="AL239" s="160"/>
      <c r="AM239" s="160"/>
      <c r="AN239" s="160"/>
      <c r="AO239" s="160"/>
      <c r="AP239" s="160"/>
      <c r="AQ239" s="160"/>
      <c r="AR239" s="160"/>
      <c r="AS239" s="160"/>
      <c r="AT239" s="160"/>
      <c r="AU239" s="160"/>
      <c r="AV239" s="160"/>
      <c r="AW239" s="160"/>
      <c r="AX239" s="160"/>
      <c r="AY239" s="160"/>
      <c r="AZ239" s="160"/>
      <c r="BA239" s="160"/>
      <c r="BB239" s="160"/>
      <c r="BC239" s="160"/>
    </row>
    <row r="240">
      <c r="A240" s="160"/>
      <c r="B240" s="160"/>
      <c r="C240" s="160"/>
      <c r="D240" s="164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  <c r="AA240" s="160"/>
      <c r="AB240" s="160"/>
      <c r="AC240" s="160"/>
      <c r="AD240" s="160"/>
      <c r="AE240" s="160"/>
      <c r="AF240" s="160"/>
      <c r="AG240" s="160"/>
      <c r="AH240" s="160"/>
      <c r="AI240" s="160"/>
      <c r="AJ240" s="160"/>
      <c r="AK240" s="160"/>
      <c r="AL240" s="160"/>
      <c r="AM240" s="160"/>
      <c r="AN240" s="160"/>
      <c r="AO240" s="160"/>
      <c r="AP240" s="160"/>
      <c r="AQ240" s="160"/>
      <c r="AR240" s="160"/>
      <c r="AS240" s="160"/>
      <c r="AT240" s="160"/>
      <c r="AU240" s="160"/>
      <c r="AV240" s="160"/>
      <c r="AW240" s="160"/>
      <c r="AX240" s="160"/>
      <c r="AY240" s="160"/>
      <c r="AZ240" s="160"/>
      <c r="BA240" s="160"/>
      <c r="BB240" s="160"/>
      <c r="BC240" s="160"/>
    </row>
    <row r="241">
      <c r="A241" s="160"/>
      <c r="B241" s="160"/>
      <c r="C241" s="160"/>
      <c r="D241" s="164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  <c r="AA241" s="160"/>
      <c r="AB241" s="160"/>
      <c r="AC241" s="160"/>
      <c r="AD241" s="160"/>
      <c r="AE241" s="160"/>
      <c r="AF241" s="160"/>
      <c r="AG241" s="160"/>
      <c r="AH241" s="160"/>
      <c r="AI241" s="160"/>
      <c r="AJ241" s="160"/>
      <c r="AK241" s="160"/>
      <c r="AL241" s="160"/>
      <c r="AM241" s="160"/>
      <c r="AN241" s="160"/>
      <c r="AO241" s="160"/>
      <c r="AP241" s="160"/>
      <c r="AQ241" s="160"/>
      <c r="AR241" s="160"/>
      <c r="AS241" s="160"/>
      <c r="AT241" s="160"/>
      <c r="AU241" s="160"/>
      <c r="AV241" s="160"/>
      <c r="AW241" s="160"/>
      <c r="AX241" s="160"/>
      <c r="AY241" s="160"/>
      <c r="AZ241" s="160"/>
      <c r="BA241" s="160"/>
      <c r="BB241" s="160"/>
      <c r="BC241" s="160"/>
    </row>
    <row r="242">
      <c r="A242" s="160"/>
      <c r="B242" s="160"/>
      <c r="C242" s="160"/>
      <c r="D242" s="164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  <c r="AA242" s="160"/>
      <c r="AB242" s="160"/>
      <c r="AC242" s="160"/>
      <c r="AD242" s="160"/>
      <c r="AE242" s="160"/>
      <c r="AF242" s="160"/>
      <c r="AG242" s="160"/>
      <c r="AH242" s="160"/>
      <c r="AI242" s="160"/>
      <c r="AJ242" s="160"/>
      <c r="AK242" s="160"/>
      <c r="AL242" s="160"/>
      <c r="AM242" s="160"/>
      <c r="AN242" s="160"/>
      <c r="AO242" s="160"/>
      <c r="AP242" s="160"/>
      <c r="AQ242" s="160"/>
      <c r="AR242" s="160"/>
      <c r="AS242" s="160"/>
      <c r="AT242" s="160"/>
      <c r="AU242" s="160"/>
      <c r="AV242" s="160"/>
      <c r="AW242" s="160"/>
      <c r="AX242" s="160"/>
      <c r="AY242" s="160"/>
      <c r="AZ242" s="160"/>
      <c r="BA242" s="160"/>
      <c r="BB242" s="160"/>
      <c r="BC242" s="160"/>
    </row>
    <row r="243">
      <c r="A243" s="160"/>
      <c r="B243" s="160"/>
      <c r="C243" s="160"/>
      <c r="D243" s="164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  <c r="AA243" s="160"/>
      <c r="AB243" s="160"/>
      <c r="AC243" s="160"/>
      <c r="AD243" s="160"/>
      <c r="AE243" s="160"/>
      <c r="AF243" s="160"/>
      <c r="AG243" s="160"/>
      <c r="AH243" s="160"/>
      <c r="AI243" s="160"/>
      <c r="AJ243" s="160"/>
      <c r="AK243" s="160"/>
      <c r="AL243" s="160"/>
      <c r="AM243" s="160"/>
      <c r="AN243" s="160"/>
      <c r="AO243" s="160"/>
      <c r="AP243" s="160"/>
      <c r="AQ243" s="160"/>
      <c r="AR243" s="160"/>
      <c r="AS243" s="160"/>
      <c r="AT243" s="160"/>
      <c r="AU243" s="160"/>
      <c r="AV243" s="160"/>
      <c r="AW243" s="160"/>
      <c r="AX243" s="160"/>
      <c r="AY243" s="160"/>
      <c r="AZ243" s="160"/>
      <c r="BA243" s="160"/>
      <c r="BB243" s="160"/>
      <c r="BC243" s="160"/>
    </row>
    <row r="244">
      <c r="A244" s="160"/>
      <c r="B244" s="160"/>
      <c r="C244" s="160"/>
      <c r="D244" s="164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  <c r="AA244" s="160"/>
      <c r="AB244" s="160"/>
      <c r="AC244" s="160"/>
      <c r="AD244" s="160"/>
      <c r="AE244" s="160"/>
      <c r="AF244" s="160"/>
      <c r="AG244" s="160"/>
      <c r="AH244" s="160"/>
      <c r="AI244" s="160"/>
      <c r="AJ244" s="160"/>
      <c r="AK244" s="160"/>
      <c r="AL244" s="160"/>
      <c r="AM244" s="160"/>
      <c r="AN244" s="160"/>
      <c r="AO244" s="160"/>
      <c r="AP244" s="160"/>
      <c r="AQ244" s="160"/>
      <c r="AR244" s="160"/>
      <c r="AS244" s="160"/>
      <c r="AT244" s="160"/>
      <c r="AU244" s="160"/>
      <c r="AV244" s="160"/>
      <c r="AW244" s="160"/>
      <c r="AX244" s="160"/>
      <c r="AY244" s="160"/>
      <c r="AZ244" s="160"/>
      <c r="BA244" s="160"/>
      <c r="BB244" s="160"/>
      <c r="BC244" s="160"/>
    </row>
    <row r="245">
      <c r="A245" s="160"/>
      <c r="B245" s="160"/>
      <c r="C245" s="160"/>
      <c r="D245" s="164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  <c r="AA245" s="160"/>
      <c r="AB245" s="160"/>
      <c r="AC245" s="160"/>
      <c r="AD245" s="160"/>
      <c r="AE245" s="160"/>
      <c r="AF245" s="160"/>
      <c r="AG245" s="160"/>
      <c r="AH245" s="160"/>
      <c r="AI245" s="160"/>
      <c r="AJ245" s="160"/>
      <c r="AK245" s="160"/>
      <c r="AL245" s="160"/>
      <c r="AM245" s="160"/>
      <c r="AN245" s="160"/>
      <c r="AO245" s="160"/>
      <c r="AP245" s="160"/>
      <c r="AQ245" s="160"/>
      <c r="AR245" s="160"/>
      <c r="AS245" s="160"/>
      <c r="AT245" s="160"/>
      <c r="AU245" s="160"/>
      <c r="AV245" s="160"/>
      <c r="AW245" s="160"/>
      <c r="AX245" s="160"/>
      <c r="AY245" s="160"/>
      <c r="AZ245" s="160"/>
      <c r="BA245" s="160"/>
      <c r="BB245" s="160"/>
      <c r="BC245" s="160"/>
    </row>
    <row r="246">
      <c r="A246" s="160"/>
      <c r="B246" s="160"/>
      <c r="C246" s="160"/>
      <c r="D246" s="164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  <c r="AA246" s="160"/>
      <c r="AB246" s="160"/>
      <c r="AC246" s="160"/>
      <c r="AD246" s="160"/>
      <c r="AE246" s="160"/>
      <c r="AF246" s="160"/>
      <c r="AG246" s="160"/>
      <c r="AH246" s="160"/>
      <c r="AI246" s="160"/>
      <c r="AJ246" s="160"/>
      <c r="AK246" s="160"/>
      <c r="AL246" s="160"/>
      <c r="AM246" s="160"/>
      <c r="AN246" s="160"/>
      <c r="AO246" s="160"/>
      <c r="AP246" s="160"/>
      <c r="AQ246" s="160"/>
      <c r="AR246" s="160"/>
      <c r="AS246" s="160"/>
      <c r="AT246" s="160"/>
      <c r="AU246" s="160"/>
      <c r="AV246" s="160"/>
      <c r="AW246" s="160"/>
      <c r="AX246" s="160"/>
      <c r="AY246" s="160"/>
      <c r="AZ246" s="160"/>
      <c r="BA246" s="160"/>
      <c r="BB246" s="160"/>
      <c r="BC246" s="160"/>
    </row>
    <row r="247">
      <c r="A247" s="160"/>
      <c r="B247" s="160"/>
      <c r="C247" s="160"/>
      <c r="D247" s="164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  <c r="AA247" s="160"/>
      <c r="AB247" s="160"/>
      <c r="AC247" s="160"/>
      <c r="AD247" s="160"/>
      <c r="AE247" s="160"/>
      <c r="AF247" s="160"/>
      <c r="AG247" s="160"/>
      <c r="AH247" s="160"/>
      <c r="AI247" s="160"/>
      <c r="AJ247" s="160"/>
      <c r="AK247" s="160"/>
      <c r="AL247" s="160"/>
      <c r="AM247" s="160"/>
      <c r="AN247" s="160"/>
      <c r="AO247" s="160"/>
      <c r="AP247" s="160"/>
      <c r="AQ247" s="160"/>
      <c r="AR247" s="160"/>
      <c r="AS247" s="160"/>
      <c r="AT247" s="160"/>
      <c r="AU247" s="160"/>
      <c r="AV247" s="160"/>
      <c r="AW247" s="160"/>
      <c r="AX247" s="160"/>
      <c r="AY247" s="160"/>
      <c r="AZ247" s="160"/>
      <c r="BA247" s="160"/>
      <c r="BB247" s="160"/>
      <c r="BC247" s="160"/>
    </row>
    <row r="248">
      <c r="A248" s="160"/>
      <c r="B248" s="160"/>
      <c r="C248" s="160"/>
      <c r="D248" s="164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  <c r="AA248" s="160"/>
      <c r="AB248" s="160"/>
      <c r="AC248" s="160"/>
      <c r="AD248" s="160"/>
      <c r="AE248" s="160"/>
      <c r="AF248" s="160"/>
      <c r="AG248" s="160"/>
      <c r="AH248" s="160"/>
      <c r="AI248" s="160"/>
      <c r="AJ248" s="160"/>
      <c r="AK248" s="160"/>
      <c r="AL248" s="160"/>
      <c r="AM248" s="160"/>
      <c r="AN248" s="160"/>
      <c r="AO248" s="160"/>
      <c r="AP248" s="160"/>
      <c r="AQ248" s="160"/>
      <c r="AR248" s="160"/>
      <c r="AS248" s="160"/>
      <c r="AT248" s="160"/>
      <c r="AU248" s="160"/>
      <c r="AV248" s="160"/>
      <c r="AW248" s="160"/>
      <c r="AX248" s="160"/>
      <c r="AY248" s="160"/>
      <c r="AZ248" s="160"/>
      <c r="BA248" s="160"/>
      <c r="BB248" s="160"/>
      <c r="BC248" s="160"/>
    </row>
    <row r="249">
      <c r="A249" s="160"/>
      <c r="B249" s="160"/>
      <c r="C249" s="160"/>
      <c r="D249" s="164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  <c r="AA249" s="160"/>
      <c r="AB249" s="160"/>
      <c r="AC249" s="160"/>
      <c r="AD249" s="160"/>
      <c r="AE249" s="160"/>
      <c r="AF249" s="160"/>
      <c r="AG249" s="160"/>
      <c r="AH249" s="160"/>
      <c r="AI249" s="160"/>
      <c r="AJ249" s="160"/>
      <c r="AK249" s="160"/>
      <c r="AL249" s="160"/>
      <c r="AM249" s="160"/>
      <c r="AN249" s="160"/>
      <c r="AO249" s="160"/>
      <c r="AP249" s="160"/>
      <c r="AQ249" s="160"/>
      <c r="AR249" s="160"/>
      <c r="AS249" s="160"/>
      <c r="AT249" s="160"/>
      <c r="AU249" s="160"/>
      <c r="AV249" s="160"/>
      <c r="AW249" s="160"/>
      <c r="AX249" s="160"/>
      <c r="AY249" s="160"/>
      <c r="AZ249" s="160"/>
      <c r="BA249" s="160"/>
      <c r="BB249" s="160"/>
      <c r="BC249" s="160"/>
    </row>
    <row r="250">
      <c r="A250" s="160"/>
      <c r="B250" s="160"/>
      <c r="C250" s="160"/>
      <c r="D250" s="164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  <c r="AA250" s="160"/>
      <c r="AB250" s="160"/>
      <c r="AC250" s="160"/>
      <c r="AD250" s="160"/>
      <c r="AE250" s="160"/>
      <c r="AF250" s="160"/>
      <c r="AG250" s="160"/>
      <c r="AH250" s="160"/>
      <c r="AI250" s="160"/>
      <c r="AJ250" s="160"/>
      <c r="AK250" s="160"/>
      <c r="AL250" s="160"/>
      <c r="AM250" s="160"/>
      <c r="AN250" s="160"/>
      <c r="AO250" s="160"/>
      <c r="AP250" s="160"/>
      <c r="AQ250" s="160"/>
      <c r="AR250" s="160"/>
      <c r="AS250" s="160"/>
      <c r="AT250" s="160"/>
      <c r="AU250" s="160"/>
      <c r="AV250" s="160"/>
      <c r="AW250" s="160"/>
      <c r="AX250" s="160"/>
      <c r="AY250" s="160"/>
      <c r="AZ250" s="160"/>
      <c r="BA250" s="160"/>
      <c r="BB250" s="160"/>
      <c r="BC250" s="160"/>
    </row>
    <row r="251">
      <c r="A251" s="160"/>
      <c r="B251" s="160"/>
      <c r="C251" s="160"/>
      <c r="D251" s="164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  <c r="AA251" s="160"/>
      <c r="AB251" s="160"/>
      <c r="AC251" s="160"/>
      <c r="AD251" s="160"/>
      <c r="AE251" s="160"/>
      <c r="AF251" s="160"/>
      <c r="AG251" s="160"/>
      <c r="AH251" s="160"/>
      <c r="AI251" s="160"/>
      <c r="AJ251" s="160"/>
      <c r="AK251" s="160"/>
      <c r="AL251" s="160"/>
      <c r="AM251" s="160"/>
      <c r="AN251" s="160"/>
      <c r="AO251" s="160"/>
      <c r="AP251" s="160"/>
      <c r="AQ251" s="160"/>
      <c r="AR251" s="160"/>
      <c r="AS251" s="160"/>
      <c r="AT251" s="160"/>
      <c r="AU251" s="160"/>
      <c r="AV251" s="160"/>
      <c r="AW251" s="160"/>
      <c r="AX251" s="160"/>
      <c r="AY251" s="160"/>
      <c r="AZ251" s="160"/>
      <c r="BA251" s="160"/>
      <c r="BB251" s="160"/>
      <c r="BC251" s="160"/>
    </row>
    <row r="252">
      <c r="A252" s="160"/>
      <c r="B252" s="160"/>
      <c r="C252" s="160"/>
      <c r="D252" s="164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  <c r="AA252" s="160"/>
      <c r="AB252" s="160"/>
      <c r="AC252" s="160"/>
      <c r="AD252" s="160"/>
      <c r="AE252" s="160"/>
      <c r="AF252" s="160"/>
      <c r="AG252" s="160"/>
      <c r="AH252" s="160"/>
      <c r="AI252" s="160"/>
      <c r="AJ252" s="160"/>
      <c r="AK252" s="160"/>
      <c r="AL252" s="160"/>
      <c r="AM252" s="160"/>
      <c r="AN252" s="160"/>
      <c r="AO252" s="160"/>
      <c r="AP252" s="160"/>
      <c r="AQ252" s="160"/>
      <c r="AR252" s="160"/>
      <c r="AS252" s="160"/>
      <c r="AT252" s="160"/>
      <c r="AU252" s="160"/>
      <c r="AV252" s="160"/>
      <c r="AW252" s="160"/>
      <c r="AX252" s="160"/>
      <c r="AY252" s="160"/>
      <c r="AZ252" s="160"/>
      <c r="BA252" s="160"/>
      <c r="BB252" s="160"/>
      <c r="BC252" s="160"/>
    </row>
    <row r="253">
      <c r="A253" s="160"/>
      <c r="B253" s="160"/>
      <c r="C253" s="160"/>
      <c r="D253" s="164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  <c r="AA253" s="160"/>
      <c r="AB253" s="160"/>
      <c r="AC253" s="160"/>
      <c r="AD253" s="160"/>
      <c r="AE253" s="160"/>
      <c r="AF253" s="160"/>
      <c r="AG253" s="160"/>
      <c r="AH253" s="160"/>
      <c r="AI253" s="160"/>
      <c r="AJ253" s="160"/>
      <c r="AK253" s="160"/>
      <c r="AL253" s="160"/>
      <c r="AM253" s="160"/>
      <c r="AN253" s="160"/>
      <c r="AO253" s="160"/>
      <c r="AP253" s="160"/>
      <c r="AQ253" s="160"/>
      <c r="AR253" s="160"/>
      <c r="AS253" s="160"/>
      <c r="AT253" s="160"/>
      <c r="AU253" s="160"/>
      <c r="AV253" s="160"/>
      <c r="AW253" s="160"/>
      <c r="AX253" s="160"/>
      <c r="AY253" s="160"/>
      <c r="AZ253" s="160"/>
      <c r="BA253" s="160"/>
      <c r="BB253" s="160"/>
      <c r="BC253" s="160"/>
    </row>
    <row r="254">
      <c r="A254" s="160"/>
      <c r="B254" s="160"/>
      <c r="C254" s="160"/>
      <c r="D254" s="164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  <c r="AA254" s="160"/>
      <c r="AB254" s="160"/>
      <c r="AC254" s="160"/>
      <c r="AD254" s="160"/>
      <c r="AE254" s="160"/>
      <c r="AF254" s="160"/>
      <c r="AG254" s="160"/>
      <c r="AH254" s="160"/>
      <c r="AI254" s="160"/>
      <c r="AJ254" s="160"/>
      <c r="AK254" s="160"/>
      <c r="AL254" s="160"/>
      <c r="AM254" s="160"/>
      <c r="AN254" s="160"/>
      <c r="AO254" s="160"/>
      <c r="AP254" s="160"/>
      <c r="AQ254" s="160"/>
      <c r="AR254" s="160"/>
      <c r="AS254" s="160"/>
      <c r="AT254" s="160"/>
      <c r="AU254" s="160"/>
      <c r="AV254" s="160"/>
      <c r="AW254" s="160"/>
      <c r="AX254" s="160"/>
      <c r="AY254" s="160"/>
      <c r="AZ254" s="160"/>
      <c r="BA254" s="160"/>
      <c r="BB254" s="160"/>
      <c r="BC254" s="160"/>
    </row>
    <row r="255">
      <c r="A255" s="160"/>
      <c r="B255" s="160"/>
      <c r="C255" s="160"/>
      <c r="D255" s="164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  <c r="AA255" s="160"/>
      <c r="AB255" s="160"/>
      <c r="AC255" s="160"/>
      <c r="AD255" s="160"/>
      <c r="AE255" s="160"/>
      <c r="AF255" s="160"/>
      <c r="AG255" s="160"/>
      <c r="AH255" s="160"/>
      <c r="AI255" s="160"/>
      <c r="AJ255" s="160"/>
      <c r="AK255" s="160"/>
      <c r="AL255" s="160"/>
      <c r="AM255" s="160"/>
      <c r="AN255" s="160"/>
      <c r="AO255" s="160"/>
      <c r="AP255" s="160"/>
      <c r="AQ255" s="160"/>
      <c r="AR255" s="160"/>
      <c r="AS255" s="160"/>
      <c r="AT255" s="160"/>
      <c r="AU255" s="160"/>
      <c r="AV255" s="160"/>
      <c r="AW255" s="160"/>
      <c r="AX255" s="160"/>
      <c r="AY255" s="160"/>
      <c r="AZ255" s="160"/>
      <c r="BA255" s="160"/>
      <c r="BB255" s="160"/>
      <c r="BC255" s="160"/>
    </row>
    <row r="256">
      <c r="A256" s="160"/>
      <c r="B256" s="160"/>
      <c r="C256" s="160"/>
      <c r="D256" s="164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  <c r="AA256" s="160"/>
      <c r="AB256" s="160"/>
      <c r="AC256" s="160"/>
      <c r="AD256" s="160"/>
      <c r="AE256" s="160"/>
      <c r="AF256" s="160"/>
      <c r="AG256" s="160"/>
      <c r="AH256" s="160"/>
      <c r="AI256" s="160"/>
      <c r="AJ256" s="160"/>
      <c r="AK256" s="160"/>
      <c r="AL256" s="160"/>
      <c r="AM256" s="160"/>
      <c r="AN256" s="160"/>
      <c r="AO256" s="160"/>
      <c r="AP256" s="160"/>
      <c r="AQ256" s="160"/>
      <c r="AR256" s="160"/>
      <c r="AS256" s="160"/>
      <c r="AT256" s="160"/>
      <c r="AU256" s="160"/>
      <c r="AV256" s="160"/>
      <c r="AW256" s="160"/>
      <c r="AX256" s="160"/>
      <c r="AY256" s="160"/>
      <c r="AZ256" s="160"/>
      <c r="BA256" s="160"/>
      <c r="BB256" s="160"/>
      <c r="BC256" s="160"/>
    </row>
    <row r="257">
      <c r="A257" s="160"/>
      <c r="B257" s="160"/>
      <c r="C257" s="160"/>
      <c r="D257" s="164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  <c r="AA257" s="160"/>
      <c r="AB257" s="160"/>
      <c r="AC257" s="160"/>
      <c r="AD257" s="160"/>
      <c r="AE257" s="160"/>
      <c r="AF257" s="160"/>
      <c r="AG257" s="160"/>
      <c r="AH257" s="160"/>
      <c r="AI257" s="160"/>
      <c r="AJ257" s="160"/>
      <c r="AK257" s="160"/>
      <c r="AL257" s="160"/>
      <c r="AM257" s="160"/>
      <c r="AN257" s="160"/>
      <c r="AO257" s="160"/>
      <c r="AP257" s="160"/>
      <c r="AQ257" s="160"/>
      <c r="AR257" s="160"/>
      <c r="AS257" s="160"/>
      <c r="AT257" s="160"/>
      <c r="AU257" s="160"/>
      <c r="AV257" s="160"/>
      <c r="AW257" s="160"/>
      <c r="AX257" s="160"/>
      <c r="AY257" s="160"/>
      <c r="AZ257" s="160"/>
      <c r="BA257" s="160"/>
      <c r="BB257" s="160"/>
      <c r="BC257" s="160"/>
    </row>
    <row r="258">
      <c r="A258" s="160"/>
      <c r="B258" s="160"/>
      <c r="C258" s="160"/>
      <c r="D258" s="164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  <c r="AA258" s="160"/>
      <c r="AB258" s="160"/>
      <c r="AC258" s="160"/>
      <c r="AD258" s="160"/>
      <c r="AE258" s="160"/>
      <c r="AF258" s="160"/>
      <c r="AG258" s="160"/>
      <c r="AH258" s="160"/>
      <c r="AI258" s="160"/>
      <c r="AJ258" s="160"/>
      <c r="AK258" s="160"/>
      <c r="AL258" s="160"/>
      <c r="AM258" s="160"/>
      <c r="AN258" s="160"/>
      <c r="AO258" s="160"/>
      <c r="AP258" s="160"/>
      <c r="AQ258" s="160"/>
      <c r="AR258" s="160"/>
      <c r="AS258" s="160"/>
      <c r="AT258" s="160"/>
      <c r="AU258" s="160"/>
      <c r="AV258" s="160"/>
      <c r="AW258" s="160"/>
      <c r="AX258" s="160"/>
      <c r="AY258" s="160"/>
      <c r="AZ258" s="160"/>
      <c r="BA258" s="160"/>
      <c r="BB258" s="160"/>
      <c r="BC258" s="160"/>
    </row>
    <row r="259">
      <c r="A259" s="160"/>
      <c r="B259" s="160"/>
      <c r="C259" s="160"/>
      <c r="D259" s="164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  <c r="AA259" s="160"/>
      <c r="AB259" s="160"/>
      <c r="AC259" s="160"/>
      <c r="AD259" s="160"/>
      <c r="AE259" s="160"/>
      <c r="AF259" s="160"/>
      <c r="AG259" s="160"/>
      <c r="AH259" s="160"/>
      <c r="AI259" s="160"/>
      <c r="AJ259" s="160"/>
      <c r="AK259" s="160"/>
      <c r="AL259" s="160"/>
      <c r="AM259" s="160"/>
      <c r="AN259" s="160"/>
      <c r="AO259" s="160"/>
      <c r="AP259" s="160"/>
      <c r="AQ259" s="160"/>
      <c r="AR259" s="160"/>
      <c r="AS259" s="160"/>
      <c r="AT259" s="160"/>
      <c r="AU259" s="160"/>
      <c r="AV259" s="160"/>
      <c r="AW259" s="160"/>
      <c r="AX259" s="160"/>
      <c r="AY259" s="160"/>
      <c r="AZ259" s="160"/>
      <c r="BA259" s="160"/>
      <c r="BB259" s="160"/>
      <c r="BC259" s="160"/>
    </row>
    <row r="260">
      <c r="A260" s="160"/>
      <c r="B260" s="160"/>
      <c r="C260" s="160"/>
      <c r="D260" s="164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  <c r="AA260" s="160"/>
      <c r="AB260" s="160"/>
      <c r="AC260" s="160"/>
      <c r="AD260" s="160"/>
      <c r="AE260" s="160"/>
      <c r="AF260" s="160"/>
      <c r="AG260" s="160"/>
      <c r="AH260" s="160"/>
      <c r="AI260" s="160"/>
      <c r="AJ260" s="160"/>
      <c r="AK260" s="160"/>
      <c r="AL260" s="160"/>
      <c r="AM260" s="160"/>
      <c r="AN260" s="160"/>
      <c r="AO260" s="160"/>
      <c r="AP260" s="160"/>
      <c r="AQ260" s="160"/>
      <c r="AR260" s="160"/>
      <c r="AS260" s="160"/>
      <c r="AT260" s="160"/>
      <c r="AU260" s="160"/>
      <c r="AV260" s="160"/>
      <c r="AW260" s="160"/>
      <c r="AX260" s="160"/>
      <c r="AY260" s="160"/>
      <c r="AZ260" s="160"/>
      <c r="BA260" s="160"/>
      <c r="BB260" s="160"/>
      <c r="BC260" s="160"/>
    </row>
    <row r="261">
      <c r="A261" s="160"/>
      <c r="B261" s="160"/>
      <c r="C261" s="160"/>
      <c r="D261" s="164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  <c r="AA261" s="160"/>
      <c r="AB261" s="160"/>
      <c r="AC261" s="160"/>
      <c r="AD261" s="160"/>
      <c r="AE261" s="160"/>
      <c r="AF261" s="160"/>
      <c r="AG261" s="160"/>
      <c r="AH261" s="160"/>
      <c r="AI261" s="160"/>
      <c r="AJ261" s="160"/>
      <c r="AK261" s="160"/>
      <c r="AL261" s="160"/>
      <c r="AM261" s="160"/>
      <c r="AN261" s="160"/>
      <c r="AO261" s="160"/>
      <c r="AP261" s="160"/>
      <c r="AQ261" s="160"/>
      <c r="AR261" s="160"/>
      <c r="AS261" s="160"/>
      <c r="AT261" s="160"/>
      <c r="AU261" s="160"/>
      <c r="AV261" s="160"/>
      <c r="AW261" s="160"/>
      <c r="AX261" s="160"/>
      <c r="AY261" s="160"/>
      <c r="AZ261" s="160"/>
      <c r="BA261" s="160"/>
      <c r="BB261" s="160"/>
      <c r="BC261" s="160"/>
    </row>
    <row r="262">
      <c r="A262" s="160"/>
      <c r="B262" s="160"/>
      <c r="C262" s="160"/>
      <c r="D262" s="164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  <c r="AA262" s="160"/>
      <c r="AB262" s="160"/>
      <c r="AC262" s="160"/>
      <c r="AD262" s="160"/>
      <c r="AE262" s="160"/>
      <c r="AF262" s="160"/>
      <c r="AG262" s="160"/>
      <c r="AH262" s="160"/>
      <c r="AI262" s="160"/>
      <c r="AJ262" s="160"/>
      <c r="AK262" s="160"/>
      <c r="AL262" s="160"/>
      <c r="AM262" s="160"/>
      <c r="AN262" s="160"/>
      <c r="AO262" s="160"/>
      <c r="AP262" s="160"/>
      <c r="AQ262" s="160"/>
      <c r="AR262" s="160"/>
      <c r="AS262" s="160"/>
      <c r="AT262" s="160"/>
      <c r="AU262" s="160"/>
      <c r="AV262" s="160"/>
      <c r="AW262" s="160"/>
      <c r="AX262" s="160"/>
      <c r="AY262" s="160"/>
      <c r="AZ262" s="160"/>
      <c r="BA262" s="160"/>
      <c r="BB262" s="160"/>
      <c r="BC262" s="160"/>
    </row>
    <row r="263">
      <c r="A263" s="160"/>
      <c r="B263" s="160"/>
      <c r="C263" s="160"/>
      <c r="D263" s="164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  <c r="AA263" s="160"/>
      <c r="AB263" s="160"/>
      <c r="AC263" s="160"/>
      <c r="AD263" s="160"/>
      <c r="AE263" s="160"/>
      <c r="AF263" s="160"/>
      <c r="AG263" s="160"/>
      <c r="AH263" s="160"/>
      <c r="AI263" s="160"/>
      <c r="AJ263" s="160"/>
      <c r="AK263" s="160"/>
      <c r="AL263" s="160"/>
      <c r="AM263" s="160"/>
      <c r="AN263" s="160"/>
      <c r="AO263" s="160"/>
      <c r="AP263" s="160"/>
      <c r="AQ263" s="160"/>
      <c r="AR263" s="160"/>
      <c r="AS263" s="160"/>
      <c r="AT263" s="160"/>
      <c r="AU263" s="160"/>
      <c r="AV263" s="160"/>
      <c r="AW263" s="160"/>
      <c r="AX263" s="160"/>
      <c r="AY263" s="160"/>
      <c r="AZ263" s="160"/>
      <c r="BA263" s="160"/>
      <c r="BB263" s="160"/>
      <c r="BC263" s="160"/>
    </row>
    <row r="264">
      <c r="A264" s="160"/>
      <c r="B264" s="160"/>
      <c r="C264" s="160"/>
      <c r="D264" s="164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  <c r="AA264" s="160"/>
      <c r="AB264" s="160"/>
      <c r="AC264" s="160"/>
      <c r="AD264" s="160"/>
      <c r="AE264" s="160"/>
      <c r="AF264" s="160"/>
      <c r="AG264" s="160"/>
      <c r="AH264" s="160"/>
      <c r="AI264" s="160"/>
      <c r="AJ264" s="160"/>
      <c r="AK264" s="160"/>
      <c r="AL264" s="160"/>
      <c r="AM264" s="160"/>
      <c r="AN264" s="160"/>
      <c r="AO264" s="160"/>
      <c r="AP264" s="160"/>
      <c r="AQ264" s="160"/>
      <c r="AR264" s="160"/>
      <c r="AS264" s="160"/>
      <c r="AT264" s="160"/>
      <c r="AU264" s="160"/>
      <c r="AV264" s="160"/>
      <c r="AW264" s="160"/>
      <c r="AX264" s="160"/>
      <c r="AY264" s="160"/>
      <c r="AZ264" s="160"/>
      <c r="BA264" s="160"/>
      <c r="BB264" s="160"/>
      <c r="BC264" s="160"/>
    </row>
    <row r="265">
      <c r="A265" s="160"/>
      <c r="B265" s="160"/>
      <c r="C265" s="160"/>
      <c r="D265" s="164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  <c r="AA265" s="160"/>
      <c r="AB265" s="160"/>
      <c r="AC265" s="160"/>
      <c r="AD265" s="160"/>
      <c r="AE265" s="160"/>
      <c r="AF265" s="160"/>
      <c r="AG265" s="160"/>
      <c r="AH265" s="160"/>
      <c r="AI265" s="160"/>
      <c r="AJ265" s="160"/>
      <c r="AK265" s="160"/>
      <c r="AL265" s="160"/>
      <c r="AM265" s="160"/>
      <c r="AN265" s="160"/>
      <c r="AO265" s="160"/>
      <c r="AP265" s="160"/>
      <c r="AQ265" s="160"/>
      <c r="AR265" s="160"/>
      <c r="AS265" s="160"/>
      <c r="AT265" s="160"/>
      <c r="AU265" s="160"/>
      <c r="AV265" s="160"/>
      <c r="AW265" s="160"/>
      <c r="AX265" s="160"/>
      <c r="AY265" s="160"/>
      <c r="AZ265" s="160"/>
      <c r="BA265" s="160"/>
      <c r="BB265" s="160"/>
      <c r="BC265" s="160"/>
    </row>
    <row r="266">
      <c r="A266" s="160"/>
      <c r="B266" s="160"/>
      <c r="C266" s="160"/>
      <c r="D266" s="164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  <c r="AA266" s="160"/>
      <c r="AB266" s="160"/>
      <c r="AC266" s="160"/>
      <c r="AD266" s="160"/>
      <c r="AE266" s="160"/>
      <c r="AF266" s="160"/>
      <c r="AG266" s="160"/>
      <c r="AH266" s="160"/>
      <c r="AI266" s="160"/>
      <c r="AJ266" s="160"/>
      <c r="AK266" s="160"/>
      <c r="AL266" s="160"/>
      <c r="AM266" s="160"/>
      <c r="AN266" s="160"/>
      <c r="AO266" s="160"/>
      <c r="AP266" s="160"/>
      <c r="AQ266" s="160"/>
      <c r="AR266" s="160"/>
      <c r="AS266" s="160"/>
      <c r="AT266" s="160"/>
      <c r="AU266" s="160"/>
      <c r="AV266" s="160"/>
      <c r="AW266" s="160"/>
      <c r="AX266" s="160"/>
      <c r="AY266" s="160"/>
      <c r="AZ266" s="160"/>
      <c r="BA266" s="160"/>
      <c r="BB266" s="160"/>
      <c r="BC266" s="160"/>
    </row>
    <row r="267">
      <c r="A267" s="160"/>
      <c r="B267" s="160"/>
      <c r="C267" s="160"/>
      <c r="D267" s="164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  <c r="AA267" s="160"/>
      <c r="AB267" s="160"/>
      <c r="AC267" s="160"/>
      <c r="AD267" s="160"/>
      <c r="AE267" s="160"/>
      <c r="AF267" s="160"/>
      <c r="AG267" s="160"/>
      <c r="AH267" s="160"/>
      <c r="AI267" s="160"/>
      <c r="AJ267" s="160"/>
      <c r="AK267" s="160"/>
      <c r="AL267" s="160"/>
      <c r="AM267" s="160"/>
      <c r="AN267" s="160"/>
      <c r="AO267" s="160"/>
      <c r="AP267" s="160"/>
      <c r="AQ267" s="160"/>
      <c r="AR267" s="160"/>
      <c r="AS267" s="160"/>
      <c r="AT267" s="160"/>
      <c r="AU267" s="160"/>
      <c r="AV267" s="160"/>
      <c r="AW267" s="160"/>
      <c r="AX267" s="160"/>
      <c r="AY267" s="160"/>
      <c r="AZ267" s="160"/>
      <c r="BA267" s="160"/>
      <c r="BB267" s="160"/>
      <c r="BC267" s="160"/>
    </row>
    <row r="268">
      <c r="A268" s="160"/>
      <c r="B268" s="160"/>
      <c r="C268" s="160"/>
      <c r="D268" s="164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0"/>
      <c r="AD268" s="160"/>
      <c r="AE268" s="160"/>
      <c r="AF268" s="160"/>
      <c r="AG268" s="160"/>
      <c r="AH268" s="160"/>
      <c r="AI268" s="160"/>
      <c r="AJ268" s="160"/>
      <c r="AK268" s="160"/>
      <c r="AL268" s="160"/>
      <c r="AM268" s="160"/>
      <c r="AN268" s="160"/>
      <c r="AO268" s="160"/>
      <c r="AP268" s="160"/>
      <c r="AQ268" s="160"/>
      <c r="AR268" s="160"/>
      <c r="AS268" s="160"/>
      <c r="AT268" s="160"/>
      <c r="AU268" s="160"/>
      <c r="AV268" s="160"/>
      <c r="AW268" s="160"/>
      <c r="AX268" s="160"/>
      <c r="AY268" s="160"/>
      <c r="AZ268" s="160"/>
      <c r="BA268" s="160"/>
      <c r="BB268" s="160"/>
      <c r="BC268" s="160"/>
    </row>
    <row r="269">
      <c r="A269" s="160"/>
      <c r="B269" s="160"/>
      <c r="C269" s="160"/>
      <c r="D269" s="164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  <c r="AA269" s="160"/>
      <c r="AB269" s="160"/>
      <c r="AC269" s="160"/>
      <c r="AD269" s="160"/>
      <c r="AE269" s="160"/>
      <c r="AF269" s="160"/>
      <c r="AG269" s="160"/>
      <c r="AH269" s="160"/>
      <c r="AI269" s="160"/>
      <c r="AJ269" s="160"/>
      <c r="AK269" s="160"/>
      <c r="AL269" s="160"/>
      <c r="AM269" s="160"/>
      <c r="AN269" s="160"/>
      <c r="AO269" s="160"/>
      <c r="AP269" s="160"/>
      <c r="AQ269" s="160"/>
      <c r="AR269" s="160"/>
      <c r="AS269" s="160"/>
      <c r="AT269" s="160"/>
      <c r="AU269" s="160"/>
      <c r="AV269" s="160"/>
      <c r="AW269" s="160"/>
      <c r="AX269" s="160"/>
      <c r="AY269" s="160"/>
      <c r="AZ269" s="160"/>
      <c r="BA269" s="160"/>
      <c r="BB269" s="160"/>
      <c r="BC269" s="160"/>
    </row>
    <row r="270">
      <c r="A270" s="160"/>
      <c r="B270" s="160"/>
      <c r="C270" s="160"/>
      <c r="D270" s="164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  <c r="AA270" s="160"/>
      <c r="AB270" s="160"/>
      <c r="AC270" s="160"/>
      <c r="AD270" s="160"/>
      <c r="AE270" s="160"/>
      <c r="AF270" s="160"/>
      <c r="AG270" s="160"/>
      <c r="AH270" s="160"/>
      <c r="AI270" s="160"/>
      <c r="AJ270" s="160"/>
      <c r="AK270" s="160"/>
      <c r="AL270" s="160"/>
      <c r="AM270" s="160"/>
      <c r="AN270" s="160"/>
      <c r="AO270" s="160"/>
      <c r="AP270" s="160"/>
      <c r="AQ270" s="160"/>
      <c r="AR270" s="160"/>
      <c r="AS270" s="160"/>
      <c r="AT270" s="160"/>
      <c r="AU270" s="160"/>
      <c r="AV270" s="160"/>
      <c r="AW270" s="160"/>
      <c r="AX270" s="160"/>
      <c r="AY270" s="160"/>
      <c r="AZ270" s="160"/>
      <c r="BA270" s="160"/>
      <c r="BB270" s="160"/>
      <c r="BC270" s="160"/>
    </row>
    <row r="271">
      <c r="A271" s="160"/>
      <c r="B271" s="160"/>
      <c r="C271" s="160"/>
      <c r="D271" s="164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  <c r="AA271" s="160"/>
      <c r="AB271" s="160"/>
      <c r="AC271" s="160"/>
      <c r="AD271" s="160"/>
      <c r="AE271" s="160"/>
      <c r="AF271" s="160"/>
      <c r="AG271" s="160"/>
      <c r="AH271" s="160"/>
      <c r="AI271" s="160"/>
      <c r="AJ271" s="160"/>
      <c r="AK271" s="160"/>
      <c r="AL271" s="160"/>
      <c r="AM271" s="160"/>
      <c r="AN271" s="160"/>
      <c r="AO271" s="160"/>
      <c r="AP271" s="160"/>
      <c r="AQ271" s="160"/>
      <c r="AR271" s="160"/>
      <c r="AS271" s="160"/>
      <c r="AT271" s="160"/>
      <c r="AU271" s="160"/>
      <c r="AV271" s="160"/>
      <c r="AW271" s="160"/>
      <c r="AX271" s="160"/>
      <c r="AY271" s="160"/>
      <c r="AZ271" s="160"/>
      <c r="BA271" s="160"/>
      <c r="BB271" s="160"/>
      <c r="BC271" s="160"/>
    </row>
    <row r="272">
      <c r="A272" s="160"/>
      <c r="B272" s="160"/>
      <c r="C272" s="160"/>
      <c r="D272" s="164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0"/>
      <c r="AD272" s="160"/>
      <c r="AE272" s="160"/>
      <c r="AF272" s="160"/>
      <c r="AG272" s="160"/>
      <c r="AH272" s="160"/>
      <c r="AI272" s="160"/>
      <c r="AJ272" s="160"/>
      <c r="AK272" s="160"/>
      <c r="AL272" s="160"/>
      <c r="AM272" s="160"/>
      <c r="AN272" s="160"/>
      <c r="AO272" s="160"/>
      <c r="AP272" s="160"/>
      <c r="AQ272" s="160"/>
      <c r="AR272" s="160"/>
      <c r="AS272" s="160"/>
      <c r="AT272" s="160"/>
      <c r="AU272" s="160"/>
      <c r="AV272" s="160"/>
      <c r="AW272" s="160"/>
      <c r="AX272" s="160"/>
      <c r="AY272" s="160"/>
      <c r="AZ272" s="160"/>
      <c r="BA272" s="160"/>
      <c r="BB272" s="160"/>
      <c r="BC272" s="160"/>
    </row>
    <row r="273">
      <c r="A273" s="160"/>
      <c r="B273" s="160"/>
      <c r="C273" s="160"/>
      <c r="D273" s="164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  <c r="AA273" s="160"/>
      <c r="AB273" s="160"/>
      <c r="AC273" s="160"/>
      <c r="AD273" s="160"/>
      <c r="AE273" s="160"/>
      <c r="AF273" s="160"/>
      <c r="AG273" s="160"/>
      <c r="AH273" s="160"/>
      <c r="AI273" s="160"/>
      <c r="AJ273" s="160"/>
      <c r="AK273" s="160"/>
      <c r="AL273" s="160"/>
      <c r="AM273" s="160"/>
      <c r="AN273" s="160"/>
      <c r="AO273" s="160"/>
      <c r="AP273" s="160"/>
      <c r="AQ273" s="160"/>
      <c r="AR273" s="160"/>
      <c r="AS273" s="160"/>
      <c r="AT273" s="160"/>
      <c r="AU273" s="160"/>
      <c r="AV273" s="160"/>
      <c r="AW273" s="160"/>
      <c r="AX273" s="160"/>
      <c r="AY273" s="160"/>
      <c r="AZ273" s="160"/>
      <c r="BA273" s="160"/>
      <c r="BB273" s="160"/>
      <c r="BC273" s="160"/>
    </row>
    <row r="274">
      <c r="A274" s="160"/>
      <c r="B274" s="160"/>
      <c r="C274" s="160"/>
      <c r="D274" s="164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  <c r="AA274" s="160"/>
      <c r="AB274" s="160"/>
      <c r="AC274" s="160"/>
      <c r="AD274" s="160"/>
      <c r="AE274" s="160"/>
      <c r="AF274" s="160"/>
      <c r="AG274" s="160"/>
      <c r="AH274" s="160"/>
      <c r="AI274" s="160"/>
      <c r="AJ274" s="160"/>
      <c r="AK274" s="160"/>
      <c r="AL274" s="160"/>
      <c r="AM274" s="160"/>
      <c r="AN274" s="160"/>
      <c r="AO274" s="160"/>
      <c r="AP274" s="160"/>
      <c r="AQ274" s="160"/>
      <c r="AR274" s="160"/>
      <c r="AS274" s="160"/>
      <c r="AT274" s="160"/>
      <c r="AU274" s="160"/>
      <c r="AV274" s="160"/>
      <c r="AW274" s="160"/>
      <c r="AX274" s="160"/>
      <c r="AY274" s="160"/>
      <c r="AZ274" s="160"/>
      <c r="BA274" s="160"/>
      <c r="BB274" s="160"/>
      <c r="BC274" s="160"/>
    </row>
    <row r="275">
      <c r="A275" s="160"/>
      <c r="B275" s="160"/>
      <c r="C275" s="160"/>
      <c r="D275" s="164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  <c r="AA275" s="160"/>
      <c r="AB275" s="160"/>
      <c r="AC275" s="160"/>
      <c r="AD275" s="160"/>
      <c r="AE275" s="160"/>
      <c r="AF275" s="160"/>
      <c r="AG275" s="160"/>
      <c r="AH275" s="160"/>
      <c r="AI275" s="160"/>
      <c r="AJ275" s="160"/>
      <c r="AK275" s="160"/>
      <c r="AL275" s="160"/>
      <c r="AM275" s="160"/>
      <c r="AN275" s="160"/>
      <c r="AO275" s="160"/>
      <c r="AP275" s="160"/>
      <c r="AQ275" s="160"/>
      <c r="AR275" s="160"/>
      <c r="AS275" s="160"/>
      <c r="AT275" s="160"/>
      <c r="AU275" s="160"/>
      <c r="AV275" s="160"/>
      <c r="AW275" s="160"/>
      <c r="AX275" s="160"/>
      <c r="AY275" s="160"/>
      <c r="AZ275" s="160"/>
      <c r="BA275" s="160"/>
      <c r="BB275" s="160"/>
      <c r="BC275" s="160"/>
    </row>
    <row r="276">
      <c r="A276" s="160"/>
      <c r="B276" s="160"/>
      <c r="C276" s="160"/>
      <c r="D276" s="164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  <c r="AA276" s="160"/>
      <c r="AB276" s="160"/>
      <c r="AC276" s="160"/>
      <c r="AD276" s="160"/>
      <c r="AE276" s="160"/>
      <c r="AF276" s="160"/>
      <c r="AG276" s="160"/>
      <c r="AH276" s="160"/>
      <c r="AI276" s="160"/>
      <c r="AJ276" s="160"/>
      <c r="AK276" s="160"/>
      <c r="AL276" s="160"/>
      <c r="AM276" s="160"/>
      <c r="AN276" s="160"/>
      <c r="AO276" s="160"/>
      <c r="AP276" s="160"/>
      <c r="AQ276" s="160"/>
      <c r="AR276" s="160"/>
      <c r="AS276" s="160"/>
      <c r="AT276" s="160"/>
      <c r="AU276" s="160"/>
      <c r="AV276" s="160"/>
      <c r="AW276" s="160"/>
      <c r="AX276" s="160"/>
      <c r="AY276" s="160"/>
      <c r="AZ276" s="160"/>
      <c r="BA276" s="160"/>
      <c r="BB276" s="160"/>
      <c r="BC276" s="160"/>
    </row>
    <row r="277">
      <c r="A277" s="160"/>
      <c r="B277" s="160"/>
      <c r="C277" s="160"/>
      <c r="D277" s="164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0"/>
      <c r="AH277" s="160"/>
      <c r="AI277" s="160"/>
      <c r="AJ277" s="160"/>
      <c r="AK277" s="160"/>
      <c r="AL277" s="160"/>
      <c r="AM277" s="160"/>
      <c r="AN277" s="160"/>
      <c r="AO277" s="160"/>
      <c r="AP277" s="160"/>
      <c r="AQ277" s="160"/>
      <c r="AR277" s="160"/>
      <c r="AS277" s="160"/>
      <c r="AT277" s="160"/>
      <c r="AU277" s="160"/>
      <c r="AV277" s="160"/>
      <c r="AW277" s="160"/>
      <c r="AX277" s="160"/>
      <c r="AY277" s="160"/>
      <c r="AZ277" s="160"/>
      <c r="BA277" s="160"/>
      <c r="BB277" s="160"/>
      <c r="BC277" s="160"/>
    </row>
    <row r="278">
      <c r="A278" s="160"/>
      <c r="B278" s="160"/>
      <c r="C278" s="160"/>
      <c r="D278" s="164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  <c r="AA278" s="160"/>
      <c r="AB278" s="160"/>
      <c r="AC278" s="160"/>
      <c r="AD278" s="160"/>
      <c r="AE278" s="160"/>
      <c r="AF278" s="160"/>
      <c r="AG278" s="160"/>
      <c r="AH278" s="160"/>
      <c r="AI278" s="160"/>
      <c r="AJ278" s="160"/>
      <c r="AK278" s="160"/>
      <c r="AL278" s="160"/>
      <c r="AM278" s="160"/>
      <c r="AN278" s="160"/>
      <c r="AO278" s="160"/>
      <c r="AP278" s="160"/>
      <c r="AQ278" s="160"/>
      <c r="AR278" s="160"/>
      <c r="AS278" s="160"/>
      <c r="AT278" s="160"/>
      <c r="AU278" s="160"/>
      <c r="AV278" s="160"/>
      <c r="AW278" s="160"/>
      <c r="AX278" s="160"/>
      <c r="AY278" s="160"/>
      <c r="AZ278" s="160"/>
      <c r="BA278" s="160"/>
      <c r="BB278" s="160"/>
      <c r="BC278" s="160"/>
    </row>
    <row r="279">
      <c r="A279" s="160"/>
      <c r="B279" s="160"/>
      <c r="C279" s="160"/>
      <c r="D279" s="164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  <c r="AA279" s="160"/>
      <c r="AB279" s="160"/>
      <c r="AC279" s="160"/>
      <c r="AD279" s="160"/>
      <c r="AE279" s="160"/>
      <c r="AF279" s="160"/>
      <c r="AG279" s="160"/>
      <c r="AH279" s="160"/>
      <c r="AI279" s="160"/>
      <c r="AJ279" s="160"/>
      <c r="AK279" s="160"/>
      <c r="AL279" s="160"/>
      <c r="AM279" s="160"/>
      <c r="AN279" s="160"/>
      <c r="AO279" s="160"/>
      <c r="AP279" s="160"/>
      <c r="AQ279" s="160"/>
      <c r="AR279" s="160"/>
      <c r="AS279" s="160"/>
      <c r="AT279" s="160"/>
      <c r="AU279" s="160"/>
      <c r="AV279" s="160"/>
      <c r="AW279" s="160"/>
      <c r="AX279" s="160"/>
      <c r="AY279" s="160"/>
      <c r="AZ279" s="160"/>
      <c r="BA279" s="160"/>
      <c r="BB279" s="160"/>
      <c r="BC279" s="160"/>
    </row>
    <row r="280">
      <c r="A280" s="160"/>
      <c r="B280" s="160"/>
      <c r="C280" s="160"/>
      <c r="D280" s="164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  <c r="AC280" s="160"/>
      <c r="AD280" s="160"/>
      <c r="AE280" s="160"/>
      <c r="AF280" s="160"/>
      <c r="AG280" s="160"/>
      <c r="AH280" s="160"/>
      <c r="AI280" s="160"/>
      <c r="AJ280" s="160"/>
      <c r="AK280" s="160"/>
      <c r="AL280" s="160"/>
      <c r="AM280" s="160"/>
      <c r="AN280" s="160"/>
      <c r="AO280" s="160"/>
      <c r="AP280" s="160"/>
      <c r="AQ280" s="160"/>
      <c r="AR280" s="160"/>
      <c r="AS280" s="160"/>
      <c r="AT280" s="160"/>
      <c r="AU280" s="160"/>
      <c r="AV280" s="160"/>
      <c r="AW280" s="160"/>
      <c r="AX280" s="160"/>
      <c r="AY280" s="160"/>
      <c r="AZ280" s="160"/>
      <c r="BA280" s="160"/>
      <c r="BB280" s="160"/>
      <c r="BC280" s="160"/>
    </row>
    <row r="281">
      <c r="A281" s="160"/>
      <c r="B281" s="160"/>
      <c r="C281" s="160"/>
      <c r="D281" s="164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  <c r="AA281" s="160"/>
      <c r="AB281" s="160"/>
      <c r="AC281" s="160"/>
      <c r="AD281" s="160"/>
      <c r="AE281" s="160"/>
      <c r="AF281" s="160"/>
      <c r="AG281" s="160"/>
      <c r="AH281" s="160"/>
      <c r="AI281" s="160"/>
      <c r="AJ281" s="160"/>
      <c r="AK281" s="160"/>
      <c r="AL281" s="160"/>
      <c r="AM281" s="160"/>
      <c r="AN281" s="160"/>
      <c r="AO281" s="160"/>
      <c r="AP281" s="160"/>
      <c r="AQ281" s="160"/>
      <c r="AR281" s="160"/>
      <c r="AS281" s="160"/>
      <c r="AT281" s="160"/>
      <c r="AU281" s="160"/>
      <c r="AV281" s="160"/>
      <c r="AW281" s="160"/>
      <c r="AX281" s="160"/>
      <c r="AY281" s="160"/>
      <c r="AZ281" s="160"/>
      <c r="BA281" s="160"/>
      <c r="BB281" s="160"/>
      <c r="BC281" s="160"/>
    </row>
    <row r="282">
      <c r="A282" s="160"/>
      <c r="B282" s="160"/>
      <c r="C282" s="160"/>
      <c r="D282" s="164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  <c r="AA282" s="160"/>
      <c r="AB282" s="160"/>
      <c r="AC282" s="160"/>
      <c r="AD282" s="160"/>
      <c r="AE282" s="160"/>
      <c r="AF282" s="160"/>
      <c r="AG282" s="160"/>
      <c r="AH282" s="160"/>
      <c r="AI282" s="160"/>
      <c r="AJ282" s="160"/>
      <c r="AK282" s="160"/>
      <c r="AL282" s="160"/>
      <c r="AM282" s="160"/>
      <c r="AN282" s="160"/>
      <c r="AO282" s="160"/>
      <c r="AP282" s="160"/>
      <c r="AQ282" s="160"/>
      <c r="AR282" s="160"/>
      <c r="AS282" s="160"/>
      <c r="AT282" s="160"/>
      <c r="AU282" s="160"/>
      <c r="AV282" s="160"/>
      <c r="AW282" s="160"/>
      <c r="AX282" s="160"/>
      <c r="AY282" s="160"/>
      <c r="AZ282" s="160"/>
      <c r="BA282" s="160"/>
      <c r="BB282" s="160"/>
      <c r="BC282" s="160"/>
    </row>
    <row r="283">
      <c r="A283" s="160"/>
      <c r="B283" s="160"/>
      <c r="C283" s="160"/>
      <c r="D283" s="164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  <c r="AA283" s="160"/>
      <c r="AB283" s="160"/>
      <c r="AC283" s="160"/>
      <c r="AD283" s="160"/>
      <c r="AE283" s="160"/>
      <c r="AF283" s="160"/>
      <c r="AG283" s="160"/>
      <c r="AH283" s="160"/>
      <c r="AI283" s="160"/>
      <c r="AJ283" s="160"/>
      <c r="AK283" s="160"/>
      <c r="AL283" s="160"/>
      <c r="AM283" s="160"/>
      <c r="AN283" s="160"/>
      <c r="AO283" s="160"/>
      <c r="AP283" s="160"/>
      <c r="AQ283" s="160"/>
      <c r="AR283" s="160"/>
      <c r="AS283" s="160"/>
      <c r="AT283" s="160"/>
      <c r="AU283" s="160"/>
      <c r="AV283" s="160"/>
      <c r="AW283" s="160"/>
      <c r="AX283" s="160"/>
      <c r="AY283" s="160"/>
      <c r="AZ283" s="160"/>
      <c r="BA283" s="160"/>
      <c r="BB283" s="160"/>
      <c r="BC283" s="160"/>
    </row>
    <row r="284">
      <c r="A284" s="160"/>
      <c r="B284" s="160"/>
      <c r="C284" s="160"/>
      <c r="D284" s="164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  <c r="AA284" s="160"/>
      <c r="AB284" s="160"/>
      <c r="AC284" s="160"/>
      <c r="AD284" s="160"/>
      <c r="AE284" s="160"/>
      <c r="AF284" s="160"/>
      <c r="AG284" s="160"/>
      <c r="AH284" s="160"/>
      <c r="AI284" s="160"/>
      <c r="AJ284" s="160"/>
      <c r="AK284" s="160"/>
      <c r="AL284" s="160"/>
      <c r="AM284" s="160"/>
      <c r="AN284" s="160"/>
      <c r="AO284" s="160"/>
      <c r="AP284" s="160"/>
      <c r="AQ284" s="160"/>
      <c r="AR284" s="160"/>
      <c r="AS284" s="160"/>
      <c r="AT284" s="160"/>
      <c r="AU284" s="160"/>
      <c r="AV284" s="160"/>
      <c r="AW284" s="160"/>
      <c r="AX284" s="160"/>
      <c r="AY284" s="160"/>
      <c r="AZ284" s="160"/>
      <c r="BA284" s="160"/>
      <c r="BB284" s="160"/>
      <c r="BC284" s="160"/>
    </row>
    <row r="285">
      <c r="A285" s="160"/>
      <c r="B285" s="160"/>
      <c r="C285" s="160"/>
      <c r="D285" s="164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  <c r="AA285" s="160"/>
      <c r="AB285" s="160"/>
      <c r="AC285" s="160"/>
      <c r="AD285" s="160"/>
      <c r="AE285" s="160"/>
      <c r="AF285" s="160"/>
      <c r="AG285" s="160"/>
      <c r="AH285" s="160"/>
      <c r="AI285" s="160"/>
      <c r="AJ285" s="160"/>
      <c r="AK285" s="160"/>
      <c r="AL285" s="160"/>
      <c r="AM285" s="160"/>
      <c r="AN285" s="160"/>
      <c r="AO285" s="160"/>
      <c r="AP285" s="160"/>
      <c r="AQ285" s="160"/>
      <c r="AR285" s="160"/>
      <c r="AS285" s="160"/>
      <c r="AT285" s="160"/>
      <c r="AU285" s="160"/>
      <c r="AV285" s="160"/>
      <c r="AW285" s="160"/>
      <c r="AX285" s="160"/>
      <c r="AY285" s="160"/>
      <c r="AZ285" s="160"/>
      <c r="BA285" s="160"/>
      <c r="BB285" s="160"/>
      <c r="BC285" s="160"/>
    </row>
    <row r="286">
      <c r="A286" s="160"/>
      <c r="B286" s="160"/>
      <c r="C286" s="160"/>
      <c r="D286" s="164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  <c r="AA286" s="160"/>
      <c r="AB286" s="160"/>
      <c r="AC286" s="160"/>
      <c r="AD286" s="160"/>
      <c r="AE286" s="160"/>
      <c r="AF286" s="160"/>
      <c r="AG286" s="160"/>
      <c r="AH286" s="160"/>
      <c r="AI286" s="160"/>
      <c r="AJ286" s="160"/>
      <c r="AK286" s="160"/>
      <c r="AL286" s="160"/>
      <c r="AM286" s="160"/>
      <c r="AN286" s="160"/>
      <c r="AO286" s="160"/>
      <c r="AP286" s="160"/>
      <c r="AQ286" s="160"/>
      <c r="AR286" s="160"/>
      <c r="AS286" s="160"/>
      <c r="AT286" s="160"/>
      <c r="AU286" s="160"/>
      <c r="AV286" s="160"/>
      <c r="AW286" s="160"/>
      <c r="AX286" s="160"/>
      <c r="AY286" s="160"/>
      <c r="AZ286" s="160"/>
      <c r="BA286" s="160"/>
      <c r="BB286" s="160"/>
      <c r="BC286" s="160"/>
    </row>
    <row r="287">
      <c r="A287" s="160"/>
      <c r="B287" s="160"/>
      <c r="C287" s="160"/>
      <c r="D287" s="164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  <c r="AA287" s="160"/>
      <c r="AB287" s="160"/>
      <c r="AC287" s="160"/>
      <c r="AD287" s="160"/>
      <c r="AE287" s="160"/>
      <c r="AF287" s="160"/>
      <c r="AG287" s="160"/>
      <c r="AH287" s="160"/>
      <c r="AI287" s="160"/>
      <c r="AJ287" s="160"/>
      <c r="AK287" s="160"/>
      <c r="AL287" s="160"/>
      <c r="AM287" s="160"/>
      <c r="AN287" s="160"/>
      <c r="AO287" s="160"/>
      <c r="AP287" s="160"/>
      <c r="AQ287" s="160"/>
      <c r="AR287" s="160"/>
      <c r="AS287" s="160"/>
      <c r="AT287" s="160"/>
      <c r="AU287" s="160"/>
      <c r="AV287" s="160"/>
      <c r="AW287" s="160"/>
      <c r="AX287" s="160"/>
      <c r="AY287" s="160"/>
      <c r="AZ287" s="160"/>
      <c r="BA287" s="160"/>
      <c r="BB287" s="160"/>
      <c r="BC287" s="160"/>
    </row>
    <row r="288">
      <c r="A288" s="160"/>
      <c r="B288" s="160"/>
      <c r="C288" s="160"/>
      <c r="D288" s="164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  <c r="AA288" s="160"/>
      <c r="AB288" s="160"/>
      <c r="AC288" s="160"/>
      <c r="AD288" s="160"/>
      <c r="AE288" s="160"/>
      <c r="AF288" s="160"/>
      <c r="AG288" s="160"/>
      <c r="AH288" s="160"/>
      <c r="AI288" s="160"/>
      <c r="AJ288" s="160"/>
      <c r="AK288" s="160"/>
      <c r="AL288" s="160"/>
      <c r="AM288" s="160"/>
      <c r="AN288" s="160"/>
      <c r="AO288" s="160"/>
      <c r="AP288" s="160"/>
      <c r="AQ288" s="160"/>
      <c r="AR288" s="160"/>
      <c r="AS288" s="160"/>
      <c r="AT288" s="160"/>
      <c r="AU288" s="160"/>
      <c r="AV288" s="160"/>
      <c r="AW288" s="160"/>
      <c r="AX288" s="160"/>
      <c r="AY288" s="160"/>
      <c r="AZ288" s="160"/>
      <c r="BA288" s="160"/>
      <c r="BB288" s="160"/>
      <c r="BC288" s="160"/>
    </row>
    <row r="289">
      <c r="A289" s="160"/>
      <c r="B289" s="160"/>
      <c r="C289" s="160"/>
      <c r="D289" s="164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  <c r="AA289" s="160"/>
      <c r="AB289" s="160"/>
      <c r="AC289" s="160"/>
      <c r="AD289" s="160"/>
      <c r="AE289" s="160"/>
      <c r="AF289" s="160"/>
      <c r="AG289" s="160"/>
      <c r="AH289" s="160"/>
      <c r="AI289" s="160"/>
      <c r="AJ289" s="160"/>
      <c r="AK289" s="160"/>
      <c r="AL289" s="160"/>
      <c r="AM289" s="160"/>
      <c r="AN289" s="160"/>
      <c r="AO289" s="160"/>
      <c r="AP289" s="160"/>
      <c r="AQ289" s="160"/>
      <c r="AR289" s="160"/>
      <c r="AS289" s="160"/>
      <c r="AT289" s="160"/>
      <c r="AU289" s="160"/>
      <c r="AV289" s="160"/>
      <c r="AW289" s="160"/>
      <c r="AX289" s="160"/>
      <c r="AY289" s="160"/>
      <c r="AZ289" s="160"/>
      <c r="BA289" s="160"/>
      <c r="BB289" s="160"/>
      <c r="BC289" s="160"/>
    </row>
    <row r="290">
      <c r="A290" s="160"/>
      <c r="B290" s="160"/>
      <c r="C290" s="160"/>
      <c r="D290" s="164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  <c r="AA290" s="160"/>
      <c r="AB290" s="160"/>
      <c r="AC290" s="160"/>
      <c r="AD290" s="160"/>
      <c r="AE290" s="160"/>
      <c r="AF290" s="160"/>
      <c r="AG290" s="160"/>
      <c r="AH290" s="160"/>
      <c r="AI290" s="160"/>
      <c r="AJ290" s="160"/>
      <c r="AK290" s="160"/>
      <c r="AL290" s="160"/>
      <c r="AM290" s="160"/>
      <c r="AN290" s="160"/>
      <c r="AO290" s="160"/>
      <c r="AP290" s="160"/>
      <c r="AQ290" s="160"/>
      <c r="AR290" s="160"/>
      <c r="AS290" s="160"/>
      <c r="AT290" s="160"/>
      <c r="AU290" s="160"/>
      <c r="AV290" s="160"/>
      <c r="AW290" s="160"/>
      <c r="AX290" s="160"/>
      <c r="AY290" s="160"/>
      <c r="AZ290" s="160"/>
      <c r="BA290" s="160"/>
      <c r="BB290" s="160"/>
      <c r="BC290" s="160"/>
    </row>
    <row r="291">
      <c r="A291" s="160"/>
      <c r="B291" s="160"/>
      <c r="C291" s="160"/>
      <c r="D291" s="164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  <c r="AA291" s="160"/>
      <c r="AB291" s="160"/>
      <c r="AC291" s="160"/>
      <c r="AD291" s="160"/>
      <c r="AE291" s="160"/>
      <c r="AF291" s="160"/>
      <c r="AG291" s="160"/>
      <c r="AH291" s="160"/>
      <c r="AI291" s="160"/>
      <c r="AJ291" s="160"/>
      <c r="AK291" s="160"/>
      <c r="AL291" s="160"/>
      <c r="AM291" s="160"/>
      <c r="AN291" s="160"/>
      <c r="AO291" s="160"/>
      <c r="AP291" s="160"/>
      <c r="AQ291" s="160"/>
      <c r="AR291" s="160"/>
      <c r="AS291" s="160"/>
      <c r="AT291" s="160"/>
      <c r="AU291" s="160"/>
      <c r="AV291" s="160"/>
      <c r="AW291" s="160"/>
      <c r="AX291" s="160"/>
      <c r="AY291" s="160"/>
      <c r="AZ291" s="160"/>
      <c r="BA291" s="160"/>
      <c r="BB291" s="160"/>
      <c r="BC291" s="160"/>
    </row>
    <row r="292">
      <c r="A292" s="160"/>
      <c r="B292" s="160"/>
      <c r="C292" s="160"/>
      <c r="D292" s="164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  <c r="AA292" s="160"/>
      <c r="AB292" s="160"/>
      <c r="AC292" s="160"/>
      <c r="AD292" s="160"/>
      <c r="AE292" s="160"/>
      <c r="AF292" s="160"/>
      <c r="AG292" s="160"/>
      <c r="AH292" s="160"/>
      <c r="AI292" s="160"/>
      <c r="AJ292" s="160"/>
      <c r="AK292" s="160"/>
      <c r="AL292" s="160"/>
      <c r="AM292" s="160"/>
      <c r="AN292" s="160"/>
      <c r="AO292" s="160"/>
      <c r="AP292" s="160"/>
      <c r="AQ292" s="160"/>
      <c r="AR292" s="160"/>
      <c r="AS292" s="160"/>
      <c r="AT292" s="160"/>
      <c r="AU292" s="160"/>
      <c r="AV292" s="160"/>
      <c r="AW292" s="160"/>
      <c r="AX292" s="160"/>
      <c r="AY292" s="160"/>
      <c r="AZ292" s="160"/>
      <c r="BA292" s="160"/>
      <c r="BB292" s="160"/>
      <c r="BC292" s="160"/>
    </row>
    <row r="293">
      <c r="A293" s="160"/>
      <c r="B293" s="160"/>
      <c r="C293" s="160"/>
      <c r="D293" s="164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  <c r="AA293" s="160"/>
      <c r="AB293" s="160"/>
      <c r="AC293" s="160"/>
      <c r="AD293" s="160"/>
      <c r="AE293" s="160"/>
      <c r="AF293" s="160"/>
      <c r="AG293" s="160"/>
      <c r="AH293" s="160"/>
      <c r="AI293" s="160"/>
      <c r="AJ293" s="160"/>
      <c r="AK293" s="160"/>
      <c r="AL293" s="160"/>
      <c r="AM293" s="160"/>
      <c r="AN293" s="160"/>
      <c r="AO293" s="160"/>
      <c r="AP293" s="160"/>
      <c r="AQ293" s="160"/>
      <c r="AR293" s="160"/>
      <c r="AS293" s="160"/>
      <c r="AT293" s="160"/>
      <c r="AU293" s="160"/>
      <c r="AV293" s="160"/>
      <c r="AW293" s="160"/>
      <c r="AX293" s="160"/>
      <c r="AY293" s="160"/>
      <c r="AZ293" s="160"/>
      <c r="BA293" s="160"/>
      <c r="BB293" s="160"/>
      <c r="BC293" s="160"/>
    </row>
    <row r="294">
      <c r="A294" s="160"/>
      <c r="B294" s="160"/>
      <c r="C294" s="160"/>
      <c r="D294" s="164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  <c r="AA294" s="160"/>
      <c r="AB294" s="160"/>
      <c r="AC294" s="160"/>
      <c r="AD294" s="160"/>
      <c r="AE294" s="160"/>
      <c r="AF294" s="160"/>
      <c r="AG294" s="160"/>
      <c r="AH294" s="160"/>
      <c r="AI294" s="160"/>
      <c r="AJ294" s="160"/>
      <c r="AK294" s="160"/>
      <c r="AL294" s="160"/>
      <c r="AM294" s="160"/>
      <c r="AN294" s="160"/>
      <c r="AO294" s="160"/>
      <c r="AP294" s="160"/>
      <c r="AQ294" s="160"/>
      <c r="AR294" s="160"/>
      <c r="AS294" s="160"/>
      <c r="AT294" s="160"/>
      <c r="AU294" s="160"/>
      <c r="AV294" s="160"/>
      <c r="AW294" s="160"/>
      <c r="AX294" s="160"/>
      <c r="AY294" s="160"/>
      <c r="AZ294" s="160"/>
      <c r="BA294" s="160"/>
      <c r="BB294" s="160"/>
      <c r="BC294" s="160"/>
    </row>
    <row r="295">
      <c r="A295" s="160"/>
      <c r="B295" s="160"/>
      <c r="C295" s="160"/>
      <c r="D295" s="164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  <c r="AA295" s="160"/>
      <c r="AB295" s="160"/>
      <c r="AC295" s="160"/>
      <c r="AD295" s="160"/>
      <c r="AE295" s="160"/>
      <c r="AF295" s="160"/>
      <c r="AG295" s="160"/>
      <c r="AH295" s="160"/>
      <c r="AI295" s="160"/>
      <c r="AJ295" s="160"/>
      <c r="AK295" s="160"/>
      <c r="AL295" s="160"/>
      <c r="AM295" s="160"/>
      <c r="AN295" s="160"/>
      <c r="AO295" s="160"/>
      <c r="AP295" s="160"/>
      <c r="AQ295" s="160"/>
      <c r="AR295" s="160"/>
      <c r="AS295" s="160"/>
      <c r="AT295" s="160"/>
      <c r="AU295" s="160"/>
      <c r="AV295" s="160"/>
      <c r="AW295" s="160"/>
      <c r="AX295" s="160"/>
      <c r="AY295" s="160"/>
      <c r="AZ295" s="160"/>
      <c r="BA295" s="160"/>
      <c r="BB295" s="160"/>
      <c r="BC295" s="160"/>
    </row>
    <row r="296">
      <c r="A296" s="160"/>
      <c r="B296" s="160"/>
      <c r="C296" s="160"/>
      <c r="D296" s="164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  <c r="AA296" s="160"/>
      <c r="AB296" s="160"/>
      <c r="AC296" s="160"/>
      <c r="AD296" s="160"/>
      <c r="AE296" s="160"/>
      <c r="AF296" s="160"/>
      <c r="AG296" s="160"/>
      <c r="AH296" s="160"/>
      <c r="AI296" s="160"/>
      <c r="AJ296" s="160"/>
      <c r="AK296" s="160"/>
      <c r="AL296" s="160"/>
      <c r="AM296" s="160"/>
      <c r="AN296" s="160"/>
      <c r="AO296" s="160"/>
      <c r="AP296" s="160"/>
      <c r="AQ296" s="160"/>
      <c r="AR296" s="160"/>
      <c r="AS296" s="160"/>
      <c r="AT296" s="160"/>
      <c r="AU296" s="160"/>
      <c r="AV296" s="160"/>
      <c r="AW296" s="160"/>
      <c r="AX296" s="160"/>
      <c r="AY296" s="160"/>
      <c r="AZ296" s="160"/>
      <c r="BA296" s="160"/>
      <c r="BB296" s="160"/>
      <c r="BC296" s="160"/>
    </row>
    <row r="297">
      <c r="A297" s="160"/>
      <c r="B297" s="160"/>
      <c r="C297" s="160"/>
      <c r="D297" s="164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  <c r="AA297" s="160"/>
      <c r="AB297" s="160"/>
      <c r="AC297" s="160"/>
      <c r="AD297" s="160"/>
      <c r="AE297" s="160"/>
      <c r="AF297" s="160"/>
      <c r="AG297" s="160"/>
      <c r="AH297" s="160"/>
      <c r="AI297" s="160"/>
      <c r="AJ297" s="160"/>
      <c r="AK297" s="160"/>
      <c r="AL297" s="160"/>
      <c r="AM297" s="160"/>
      <c r="AN297" s="160"/>
      <c r="AO297" s="160"/>
      <c r="AP297" s="160"/>
      <c r="AQ297" s="160"/>
      <c r="AR297" s="160"/>
      <c r="AS297" s="160"/>
      <c r="AT297" s="160"/>
      <c r="AU297" s="160"/>
      <c r="AV297" s="160"/>
      <c r="AW297" s="160"/>
      <c r="AX297" s="160"/>
      <c r="AY297" s="160"/>
      <c r="AZ297" s="160"/>
      <c r="BA297" s="160"/>
      <c r="BB297" s="160"/>
      <c r="BC297" s="160"/>
    </row>
    <row r="298">
      <c r="A298" s="160"/>
      <c r="B298" s="160"/>
      <c r="C298" s="160"/>
      <c r="D298" s="164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  <c r="AA298" s="160"/>
      <c r="AB298" s="160"/>
      <c r="AC298" s="160"/>
      <c r="AD298" s="160"/>
      <c r="AE298" s="160"/>
      <c r="AF298" s="160"/>
      <c r="AG298" s="160"/>
      <c r="AH298" s="160"/>
      <c r="AI298" s="160"/>
      <c r="AJ298" s="160"/>
      <c r="AK298" s="160"/>
      <c r="AL298" s="160"/>
      <c r="AM298" s="160"/>
      <c r="AN298" s="160"/>
      <c r="AO298" s="160"/>
      <c r="AP298" s="160"/>
      <c r="AQ298" s="160"/>
      <c r="AR298" s="160"/>
      <c r="AS298" s="160"/>
      <c r="AT298" s="160"/>
      <c r="AU298" s="160"/>
      <c r="AV298" s="160"/>
      <c r="AW298" s="160"/>
      <c r="AX298" s="160"/>
      <c r="AY298" s="160"/>
      <c r="AZ298" s="160"/>
      <c r="BA298" s="160"/>
      <c r="BB298" s="160"/>
      <c r="BC298" s="160"/>
    </row>
    <row r="299">
      <c r="A299" s="160"/>
      <c r="B299" s="160"/>
      <c r="C299" s="160"/>
      <c r="D299" s="164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  <c r="AA299" s="160"/>
      <c r="AB299" s="160"/>
      <c r="AC299" s="160"/>
      <c r="AD299" s="160"/>
      <c r="AE299" s="160"/>
      <c r="AF299" s="160"/>
      <c r="AG299" s="160"/>
      <c r="AH299" s="160"/>
      <c r="AI299" s="160"/>
      <c r="AJ299" s="160"/>
      <c r="AK299" s="160"/>
      <c r="AL299" s="160"/>
      <c r="AM299" s="160"/>
      <c r="AN299" s="160"/>
      <c r="AO299" s="160"/>
      <c r="AP299" s="160"/>
      <c r="AQ299" s="160"/>
      <c r="AR299" s="160"/>
      <c r="AS299" s="160"/>
      <c r="AT299" s="160"/>
      <c r="AU299" s="160"/>
      <c r="AV299" s="160"/>
      <c r="AW299" s="160"/>
      <c r="AX299" s="160"/>
      <c r="AY299" s="160"/>
      <c r="AZ299" s="160"/>
      <c r="BA299" s="160"/>
      <c r="BB299" s="160"/>
      <c r="BC299" s="160"/>
    </row>
    <row r="300">
      <c r="A300" s="160"/>
      <c r="B300" s="160"/>
      <c r="C300" s="160"/>
      <c r="D300" s="164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  <c r="AA300" s="160"/>
      <c r="AB300" s="160"/>
      <c r="AC300" s="160"/>
      <c r="AD300" s="160"/>
      <c r="AE300" s="160"/>
      <c r="AF300" s="160"/>
      <c r="AG300" s="160"/>
      <c r="AH300" s="160"/>
      <c r="AI300" s="160"/>
      <c r="AJ300" s="160"/>
      <c r="AK300" s="160"/>
      <c r="AL300" s="160"/>
      <c r="AM300" s="160"/>
      <c r="AN300" s="160"/>
      <c r="AO300" s="160"/>
      <c r="AP300" s="160"/>
      <c r="AQ300" s="160"/>
      <c r="AR300" s="160"/>
      <c r="AS300" s="160"/>
      <c r="AT300" s="160"/>
      <c r="AU300" s="160"/>
      <c r="AV300" s="160"/>
      <c r="AW300" s="160"/>
      <c r="AX300" s="160"/>
      <c r="AY300" s="160"/>
      <c r="AZ300" s="160"/>
      <c r="BA300" s="160"/>
      <c r="BB300" s="160"/>
      <c r="BC300" s="160"/>
    </row>
    <row r="301">
      <c r="A301" s="160"/>
      <c r="B301" s="160"/>
      <c r="C301" s="160"/>
      <c r="D301" s="164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60"/>
      <c r="AC301" s="160"/>
      <c r="AD301" s="160"/>
      <c r="AE301" s="160"/>
      <c r="AF301" s="160"/>
      <c r="AG301" s="160"/>
      <c r="AH301" s="160"/>
      <c r="AI301" s="160"/>
      <c r="AJ301" s="160"/>
      <c r="AK301" s="160"/>
      <c r="AL301" s="160"/>
      <c r="AM301" s="160"/>
      <c r="AN301" s="160"/>
      <c r="AO301" s="160"/>
      <c r="AP301" s="160"/>
      <c r="AQ301" s="160"/>
      <c r="AR301" s="160"/>
      <c r="AS301" s="160"/>
      <c r="AT301" s="160"/>
      <c r="AU301" s="160"/>
      <c r="AV301" s="160"/>
      <c r="AW301" s="160"/>
      <c r="AX301" s="160"/>
      <c r="AY301" s="160"/>
      <c r="AZ301" s="160"/>
      <c r="BA301" s="160"/>
      <c r="BB301" s="160"/>
      <c r="BC301" s="160"/>
    </row>
    <row r="302">
      <c r="A302" s="160"/>
      <c r="B302" s="160"/>
      <c r="C302" s="160"/>
      <c r="D302" s="164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  <c r="AA302" s="160"/>
      <c r="AB302" s="160"/>
      <c r="AC302" s="160"/>
      <c r="AD302" s="160"/>
      <c r="AE302" s="160"/>
      <c r="AF302" s="160"/>
      <c r="AG302" s="160"/>
      <c r="AH302" s="160"/>
      <c r="AI302" s="160"/>
      <c r="AJ302" s="160"/>
      <c r="AK302" s="160"/>
      <c r="AL302" s="160"/>
      <c r="AM302" s="160"/>
      <c r="AN302" s="160"/>
      <c r="AO302" s="160"/>
      <c r="AP302" s="160"/>
      <c r="AQ302" s="160"/>
      <c r="AR302" s="160"/>
      <c r="AS302" s="160"/>
      <c r="AT302" s="160"/>
      <c r="AU302" s="160"/>
      <c r="AV302" s="160"/>
      <c r="AW302" s="160"/>
      <c r="AX302" s="160"/>
      <c r="AY302" s="160"/>
      <c r="AZ302" s="160"/>
      <c r="BA302" s="160"/>
      <c r="BB302" s="160"/>
      <c r="BC302" s="160"/>
    </row>
    <row r="303">
      <c r="A303" s="160"/>
      <c r="B303" s="160"/>
      <c r="C303" s="160"/>
      <c r="D303" s="164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  <c r="AA303" s="160"/>
      <c r="AB303" s="160"/>
      <c r="AC303" s="160"/>
      <c r="AD303" s="160"/>
      <c r="AE303" s="160"/>
      <c r="AF303" s="160"/>
      <c r="AG303" s="160"/>
      <c r="AH303" s="160"/>
      <c r="AI303" s="160"/>
      <c r="AJ303" s="160"/>
      <c r="AK303" s="160"/>
      <c r="AL303" s="160"/>
      <c r="AM303" s="160"/>
      <c r="AN303" s="160"/>
      <c r="AO303" s="160"/>
      <c r="AP303" s="160"/>
      <c r="AQ303" s="160"/>
      <c r="AR303" s="160"/>
      <c r="AS303" s="160"/>
      <c r="AT303" s="160"/>
      <c r="AU303" s="160"/>
      <c r="AV303" s="160"/>
      <c r="AW303" s="160"/>
      <c r="AX303" s="160"/>
      <c r="AY303" s="160"/>
      <c r="AZ303" s="160"/>
      <c r="BA303" s="160"/>
      <c r="BB303" s="160"/>
      <c r="BC303" s="160"/>
    </row>
    <row r="304">
      <c r="A304" s="160"/>
      <c r="B304" s="160"/>
      <c r="C304" s="160"/>
      <c r="D304" s="164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  <c r="AA304" s="160"/>
      <c r="AB304" s="160"/>
      <c r="AC304" s="160"/>
      <c r="AD304" s="160"/>
      <c r="AE304" s="160"/>
      <c r="AF304" s="160"/>
      <c r="AG304" s="160"/>
      <c r="AH304" s="160"/>
      <c r="AI304" s="160"/>
      <c r="AJ304" s="160"/>
      <c r="AK304" s="160"/>
      <c r="AL304" s="160"/>
      <c r="AM304" s="160"/>
      <c r="AN304" s="160"/>
      <c r="AO304" s="160"/>
      <c r="AP304" s="160"/>
      <c r="AQ304" s="160"/>
      <c r="AR304" s="160"/>
      <c r="AS304" s="160"/>
      <c r="AT304" s="160"/>
      <c r="AU304" s="160"/>
      <c r="AV304" s="160"/>
      <c r="AW304" s="160"/>
      <c r="AX304" s="160"/>
      <c r="AY304" s="160"/>
      <c r="AZ304" s="160"/>
      <c r="BA304" s="160"/>
      <c r="BB304" s="160"/>
      <c r="BC304" s="160"/>
    </row>
    <row r="305">
      <c r="A305" s="160"/>
      <c r="B305" s="160"/>
      <c r="C305" s="160"/>
      <c r="D305" s="164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  <c r="AA305" s="160"/>
      <c r="AB305" s="160"/>
      <c r="AC305" s="160"/>
      <c r="AD305" s="160"/>
      <c r="AE305" s="160"/>
      <c r="AF305" s="160"/>
      <c r="AG305" s="160"/>
      <c r="AH305" s="160"/>
      <c r="AI305" s="160"/>
      <c r="AJ305" s="160"/>
      <c r="AK305" s="160"/>
      <c r="AL305" s="160"/>
      <c r="AM305" s="160"/>
      <c r="AN305" s="160"/>
      <c r="AO305" s="160"/>
      <c r="AP305" s="160"/>
      <c r="AQ305" s="160"/>
      <c r="AR305" s="160"/>
      <c r="AS305" s="160"/>
      <c r="AT305" s="160"/>
      <c r="AU305" s="160"/>
      <c r="AV305" s="160"/>
      <c r="AW305" s="160"/>
      <c r="AX305" s="160"/>
      <c r="AY305" s="160"/>
      <c r="AZ305" s="160"/>
      <c r="BA305" s="160"/>
      <c r="BB305" s="160"/>
      <c r="BC305" s="160"/>
    </row>
    <row r="306">
      <c r="A306" s="160"/>
      <c r="B306" s="160"/>
      <c r="C306" s="160"/>
      <c r="D306" s="164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  <c r="AA306" s="160"/>
      <c r="AB306" s="160"/>
      <c r="AC306" s="160"/>
      <c r="AD306" s="160"/>
      <c r="AE306" s="160"/>
      <c r="AF306" s="160"/>
      <c r="AG306" s="160"/>
      <c r="AH306" s="160"/>
      <c r="AI306" s="160"/>
      <c r="AJ306" s="160"/>
      <c r="AK306" s="160"/>
      <c r="AL306" s="160"/>
      <c r="AM306" s="160"/>
      <c r="AN306" s="160"/>
      <c r="AO306" s="160"/>
      <c r="AP306" s="160"/>
      <c r="AQ306" s="160"/>
      <c r="AR306" s="160"/>
      <c r="AS306" s="160"/>
      <c r="AT306" s="160"/>
      <c r="AU306" s="160"/>
      <c r="AV306" s="160"/>
      <c r="AW306" s="160"/>
      <c r="AX306" s="160"/>
      <c r="AY306" s="160"/>
      <c r="AZ306" s="160"/>
      <c r="BA306" s="160"/>
      <c r="BB306" s="160"/>
      <c r="BC306" s="160"/>
    </row>
    <row r="307">
      <c r="A307" s="160"/>
      <c r="B307" s="160"/>
      <c r="C307" s="160"/>
      <c r="D307" s="164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  <c r="AA307" s="160"/>
      <c r="AB307" s="160"/>
      <c r="AC307" s="160"/>
      <c r="AD307" s="160"/>
      <c r="AE307" s="160"/>
      <c r="AF307" s="160"/>
      <c r="AG307" s="160"/>
      <c r="AH307" s="160"/>
      <c r="AI307" s="160"/>
      <c r="AJ307" s="160"/>
      <c r="AK307" s="160"/>
      <c r="AL307" s="160"/>
      <c r="AM307" s="160"/>
      <c r="AN307" s="160"/>
      <c r="AO307" s="160"/>
      <c r="AP307" s="160"/>
      <c r="AQ307" s="160"/>
      <c r="AR307" s="160"/>
      <c r="AS307" s="160"/>
      <c r="AT307" s="160"/>
      <c r="AU307" s="160"/>
      <c r="AV307" s="160"/>
      <c r="AW307" s="160"/>
      <c r="AX307" s="160"/>
      <c r="AY307" s="160"/>
      <c r="AZ307" s="160"/>
      <c r="BA307" s="160"/>
      <c r="BB307" s="160"/>
      <c r="BC307" s="160"/>
    </row>
    <row r="308">
      <c r="A308" s="160"/>
      <c r="B308" s="160"/>
      <c r="C308" s="160"/>
      <c r="D308" s="164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  <c r="AA308" s="160"/>
      <c r="AB308" s="160"/>
      <c r="AC308" s="160"/>
      <c r="AD308" s="160"/>
      <c r="AE308" s="160"/>
      <c r="AF308" s="160"/>
      <c r="AG308" s="160"/>
      <c r="AH308" s="160"/>
      <c r="AI308" s="160"/>
      <c r="AJ308" s="160"/>
      <c r="AK308" s="160"/>
      <c r="AL308" s="160"/>
      <c r="AM308" s="160"/>
      <c r="AN308" s="160"/>
      <c r="AO308" s="160"/>
      <c r="AP308" s="160"/>
      <c r="AQ308" s="160"/>
      <c r="AR308" s="160"/>
      <c r="AS308" s="160"/>
      <c r="AT308" s="160"/>
      <c r="AU308" s="160"/>
      <c r="AV308" s="160"/>
      <c r="AW308" s="160"/>
      <c r="AX308" s="160"/>
      <c r="AY308" s="160"/>
      <c r="AZ308" s="160"/>
      <c r="BA308" s="160"/>
      <c r="BB308" s="160"/>
      <c r="BC308" s="160"/>
    </row>
    <row r="309">
      <c r="A309" s="160"/>
      <c r="B309" s="160"/>
      <c r="C309" s="160"/>
      <c r="D309" s="164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  <c r="AA309" s="160"/>
      <c r="AB309" s="160"/>
      <c r="AC309" s="160"/>
      <c r="AD309" s="160"/>
      <c r="AE309" s="160"/>
      <c r="AF309" s="160"/>
      <c r="AG309" s="160"/>
      <c r="AH309" s="160"/>
      <c r="AI309" s="160"/>
      <c r="AJ309" s="160"/>
      <c r="AK309" s="160"/>
      <c r="AL309" s="160"/>
      <c r="AM309" s="160"/>
      <c r="AN309" s="160"/>
      <c r="AO309" s="160"/>
      <c r="AP309" s="160"/>
      <c r="AQ309" s="160"/>
      <c r="AR309" s="160"/>
      <c r="AS309" s="160"/>
      <c r="AT309" s="160"/>
      <c r="AU309" s="160"/>
      <c r="AV309" s="160"/>
      <c r="AW309" s="160"/>
      <c r="AX309" s="160"/>
      <c r="AY309" s="160"/>
      <c r="AZ309" s="160"/>
      <c r="BA309" s="160"/>
      <c r="BB309" s="160"/>
      <c r="BC309" s="160"/>
    </row>
    <row r="310">
      <c r="A310" s="160"/>
      <c r="B310" s="160"/>
      <c r="C310" s="160"/>
      <c r="D310" s="164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  <c r="AA310" s="160"/>
      <c r="AB310" s="160"/>
      <c r="AC310" s="160"/>
      <c r="AD310" s="160"/>
      <c r="AE310" s="160"/>
      <c r="AF310" s="160"/>
      <c r="AG310" s="160"/>
      <c r="AH310" s="160"/>
      <c r="AI310" s="160"/>
      <c r="AJ310" s="160"/>
      <c r="AK310" s="160"/>
      <c r="AL310" s="160"/>
      <c r="AM310" s="160"/>
      <c r="AN310" s="160"/>
      <c r="AO310" s="160"/>
      <c r="AP310" s="160"/>
      <c r="AQ310" s="160"/>
      <c r="AR310" s="160"/>
      <c r="AS310" s="160"/>
      <c r="AT310" s="160"/>
      <c r="AU310" s="160"/>
      <c r="AV310" s="160"/>
      <c r="AW310" s="160"/>
      <c r="AX310" s="160"/>
      <c r="AY310" s="160"/>
      <c r="AZ310" s="160"/>
      <c r="BA310" s="160"/>
      <c r="BB310" s="160"/>
      <c r="BC310" s="160"/>
    </row>
    <row r="311">
      <c r="A311" s="160"/>
      <c r="B311" s="160"/>
      <c r="C311" s="160"/>
      <c r="D311" s="164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  <c r="AA311" s="160"/>
      <c r="AB311" s="160"/>
      <c r="AC311" s="160"/>
      <c r="AD311" s="160"/>
      <c r="AE311" s="160"/>
      <c r="AF311" s="160"/>
      <c r="AG311" s="160"/>
      <c r="AH311" s="160"/>
      <c r="AI311" s="160"/>
      <c r="AJ311" s="160"/>
      <c r="AK311" s="160"/>
      <c r="AL311" s="160"/>
      <c r="AM311" s="160"/>
      <c r="AN311" s="160"/>
      <c r="AO311" s="160"/>
      <c r="AP311" s="160"/>
      <c r="AQ311" s="160"/>
      <c r="AR311" s="160"/>
      <c r="AS311" s="160"/>
      <c r="AT311" s="160"/>
      <c r="AU311" s="160"/>
      <c r="AV311" s="160"/>
      <c r="AW311" s="160"/>
      <c r="AX311" s="160"/>
      <c r="AY311" s="160"/>
      <c r="AZ311" s="160"/>
      <c r="BA311" s="160"/>
      <c r="BB311" s="160"/>
      <c r="BC311" s="160"/>
    </row>
    <row r="312">
      <c r="A312" s="160"/>
      <c r="B312" s="160"/>
      <c r="C312" s="160"/>
      <c r="D312" s="164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  <c r="AA312" s="160"/>
      <c r="AB312" s="160"/>
      <c r="AC312" s="160"/>
      <c r="AD312" s="160"/>
      <c r="AE312" s="160"/>
      <c r="AF312" s="160"/>
      <c r="AG312" s="160"/>
      <c r="AH312" s="160"/>
      <c r="AI312" s="160"/>
      <c r="AJ312" s="160"/>
      <c r="AK312" s="160"/>
      <c r="AL312" s="160"/>
      <c r="AM312" s="160"/>
      <c r="AN312" s="160"/>
      <c r="AO312" s="160"/>
      <c r="AP312" s="160"/>
      <c r="AQ312" s="160"/>
      <c r="AR312" s="160"/>
      <c r="AS312" s="160"/>
      <c r="AT312" s="160"/>
      <c r="AU312" s="160"/>
      <c r="AV312" s="160"/>
      <c r="AW312" s="160"/>
      <c r="AX312" s="160"/>
      <c r="AY312" s="160"/>
      <c r="AZ312" s="160"/>
      <c r="BA312" s="160"/>
      <c r="BB312" s="160"/>
      <c r="BC312" s="160"/>
    </row>
    <row r="313">
      <c r="A313" s="160"/>
      <c r="B313" s="160"/>
      <c r="C313" s="160"/>
      <c r="D313" s="164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  <c r="AA313" s="160"/>
      <c r="AB313" s="160"/>
      <c r="AC313" s="160"/>
      <c r="AD313" s="160"/>
      <c r="AE313" s="160"/>
      <c r="AF313" s="160"/>
      <c r="AG313" s="160"/>
      <c r="AH313" s="160"/>
      <c r="AI313" s="160"/>
      <c r="AJ313" s="160"/>
      <c r="AK313" s="160"/>
      <c r="AL313" s="160"/>
      <c r="AM313" s="160"/>
      <c r="AN313" s="160"/>
      <c r="AO313" s="160"/>
      <c r="AP313" s="160"/>
      <c r="AQ313" s="160"/>
      <c r="AR313" s="160"/>
      <c r="AS313" s="160"/>
      <c r="AT313" s="160"/>
      <c r="AU313" s="160"/>
      <c r="AV313" s="160"/>
      <c r="AW313" s="160"/>
      <c r="AX313" s="160"/>
      <c r="AY313" s="160"/>
      <c r="AZ313" s="160"/>
      <c r="BA313" s="160"/>
      <c r="BB313" s="160"/>
      <c r="BC313" s="160"/>
    </row>
    <row r="314">
      <c r="A314" s="160"/>
      <c r="B314" s="160"/>
      <c r="C314" s="160"/>
      <c r="D314" s="164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  <c r="AA314" s="160"/>
      <c r="AB314" s="160"/>
      <c r="AC314" s="160"/>
      <c r="AD314" s="160"/>
      <c r="AE314" s="160"/>
      <c r="AF314" s="160"/>
      <c r="AG314" s="160"/>
      <c r="AH314" s="160"/>
      <c r="AI314" s="160"/>
      <c r="AJ314" s="160"/>
      <c r="AK314" s="160"/>
      <c r="AL314" s="160"/>
      <c r="AM314" s="160"/>
      <c r="AN314" s="160"/>
      <c r="AO314" s="160"/>
      <c r="AP314" s="160"/>
      <c r="AQ314" s="160"/>
      <c r="AR314" s="160"/>
      <c r="AS314" s="160"/>
      <c r="AT314" s="160"/>
      <c r="AU314" s="160"/>
      <c r="AV314" s="160"/>
      <c r="AW314" s="160"/>
      <c r="AX314" s="160"/>
      <c r="AY314" s="160"/>
      <c r="AZ314" s="160"/>
      <c r="BA314" s="160"/>
      <c r="BB314" s="160"/>
      <c r="BC314" s="160"/>
    </row>
    <row r="315">
      <c r="A315" s="160"/>
      <c r="B315" s="160"/>
      <c r="C315" s="160"/>
      <c r="D315" s="164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  <c r="AA315" s="160"/>
      <c r="AB315" s="160"/>
      <c r="AC315" s="160"/>
      <c r="AD315" s="160"/>
      <c r="AE315" s="160"/>
      <c r="AF315" s="160"/>
      <c r="AG315" s="160"/>
      <c r="AH315" s="160"/>
      <c r="AI315" s="160"/>
      <c r="AJ315" s="160"/>
      <c r="AK315" s="160"/>
      <c r="AL315" s="160"/>
      <c r="AM315" s="160"/>
      <c r="AN315" s="160"/>
      <c r="AO315" s="160"/>
      <c r="AP315" s="160"/>
      <c r="AQ315" s="160"/>
      <c r="AR315" s="160"/>
      <c r="AS315" s="160"/>
      <c r="AT315" s="160"/>
      <c r="AU315" s="160"/>
      <c r="AV315" s="160"/>
      <c r="AW315" s="160"/>
      <c r="AX315" s="160"/>
      <c r="AY315" s="160"/>
      <c r="AZ315" s="160"/>
      <c r="BA315" s="160"/>
      <c r="BB315" s="160"/>
      <c r="BC315" s="160"/>
    </row>
    <row r="316">
      <c r="A316" s="160"/>
      <c r="B316" s="160"/>
      <c r="C316" s="160"/>
      <c r="D316" s="164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  <c r="AA316" s="160"/>
      <c r="AB316" s="160"/>
      <c r="AC316" s="160"/>
      <c r="AD316" s="160"/>
      <c r="AE316" s="160"/>
      <c r="AF316" s="160"/>
      <c r="AG316" s="160"/>
      <c r="AH316" s="160"/>
      <c r="AI316" s="160"/>
      <c r="AJ316" s="160"/>
      <c r="AK316" s="160"/>
      <c r="AL316" s="160"/>
      <c r="AM316" s="160"/>
      <c r="AN316" s="160"/>
      <c r="AO316" s="160"/>
      <c r="AP316" s="160"/>
      <c r="AQ316" s="160"/>
      <c r="AR316" s="160"/>
      <c r="AS316" s="160"/>
      <c r="AT316" s="160"/>
      <c r="AU316" s="160"/>
      <c r="AV316" s="160"/>
      <c r="AW316" s="160"/>
      <c r="AX316" s="160"/>
      <c r="AY316" s="160"/>
      <c r="AZ316" s="160"/>
      <c r="BA316" s="160"/>
      <c r="BB316" s="160"/>
      <c r="BC316" s="160"/>
    </row>
    <row r="317">
      <c r="A317" s="160"/>
      <c r="B317" s="160"/>
      <c r="C317" s="160"/>
      <c r="D317" s="164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  <c r="AA317" s="160"/>
      <c r="AB317" s="160"/>
      <c r="AC317" s="160"/>
      <c r="AD317" s="160"/>
      <c r="AE317" s="160"/>
      <c r="AF317" s="160"/>
      <c r="AG317" s="160"/>
      <c r="AH317" s="160"/>
      <c r="AI317" s="160"/>
      <c r="AJ317" s="160"/>
      <c r="AK317" s="160"/>
      <c r="AL317" s="160"/>
      <c r="AM317" s="160"/>
      <c r="AN317" s="160"/>
      <c r="AO317" s="160"/>
      <c r="AP317" s="160"/>
      <c r="AQ317" s="160"/>
      <c r="AR317" s="160"/>
      <c r="AS317" s="160"/>
      <c r="AT317" s="160"/>
      <c r="AU317" s="160"/>
      <c r="AV317" s="160"/>
      <c r="AW317" s="160"/>
      <c r="AX317" s="160"/>
      <c r="AY317" s="160"/>
      <c r="AZ317" s="160"/>
      <c r="BA317" s="160"/>
      <c r="BB317" s="160"/>
      <c r="BC317" s="160"/>
    </row>
    <row r="318">
      <c r="A318" s="160"/>
      <c r="B318" s="160"/>
      <c r="C318" s="160"/>
      <c r="D318" s="164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  <c r="AA318" s="160"/>
      <c r="AB318" s="160"/>
      <c r="AC318" s="160"/>
      <c r="AD318" s="160"/>
      <c r="AE318" s="160"/>
      <c r="AF318" s="160"/>
      <c r="AG318" s="160"/>
      <c r="AH318" s="160"/>
      <c r="AI318" s="160"/>
      <c r="AJ318" s="160"/>
      <c r="AK318" s="160"/>
      <c r="AL318" s="160"/>
      <c r="AM318" s="160"/>
      <c r="AN318" s="160"/>
      <c r="AO318" s="160"/>
      <c r="AP318" s="160"/>
      <c r="AQ318" s="160"/>
      <c r="AR318" s="160"/>
      <c r="AS318" s="160"/>
      <c r="AT318" s="160"/>
      <c r="AU318" s="160"/>
      <c r="AV318" s="160"/>
      <c r="AW318" s="160"/>
      <c r="AX318" s="160"/>
      <c r="AY318" s="160"/>
      <c r="AZ318" s="160"/>
      <c r="BA318" s="160"/>
      <c r="BB318" s="160"/>
      <c r="BC318" s="160"/>
    </row>
    <row r="319">
      <c r="A319" s="160"/>
      <c r="B319" s="160"/>
      <c r="C319" s="160"/>
      <c r="D319" s="164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  <c r="AA319" s="160"/>
      <c r="AB319" s="160"/>
      <c r="AC319" s="160"/>
      <c r="AD319" s="160"/>
      <c r="AE319" s="160"/>
      <c r="AF319" s="160"/>
      <c r="AG319" s="160"/>
      <c r="AH319" s="160"/>
      <c r="AI319" s="160"/>
      <c r="AJ319" s="160"/>
      <c r="AK319" s="160"/>
      <c r="AL319" s="160"/>
      <c r="AM319" s="160"/>
      <c r="AN319" s="160"/>
      <c r="AO319" s="160"/>
      <c r="AP319" s="160"/>
      <c r="AQ319" s="160"/>
      <c r="AR319" s="160"/>
      <c r="AS319" s="160"/>
      <c r="AT319" s="160"/>
      <c r="AU319" s="160"/>
      <c r="AV319" s="160"/>
      <c r="AW319" s="160"/>
      <c r="AX319" s="160"/>
      <c r="AY319" s="160"/>
      <c r="AZ319" s="160"/>
      <c r="BA319" s="160"/>
      <c r="BB319" s="160"/>
      <c r="BC319" s="160"/>
    </row>
    <row r="320">
      <c r="A320" s="160"/>
      <c r="B320" s="160"/>
      <c r="C320" s="160"/>
      <c r="D320" s="164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  <c r="AA320" s="160"/>
      <c r="AB320" s="160"/>
      <c r="AC320" s="160"/>
      <c r="AD320" s="160"/>
      <c r="AE320" s="160"/>
      <c r="AF320" s="160"/>
      <c r="AG320" s="160"/>
      <c r="AH320" s="160"/>
      <c r="AI320" s="160"/>
      <c r="AJ320" s="160"/>
      <c r="AK320" s="160"/>
      <c r="AL320" s="160"/>
      <c r="AM320" s="160"/>
      <c r="AN320" s="160"/>
      <c r="AO320" s="160"/>
      <c r="AP320" s="160"/>
      <c r="AQ320" s="160"/>
      <c r="AR320" s="160"/>
      <c r="AS320" s="160"/>
      <c r="AT320" s="160"/>
      <c r="AU320" s="160"/>
      <c r="AV320" s="160"/>
      <c r="AW320" s="160"/>
      <c r="AX320" s="160"/>
      <c r="AY320" s="160"/>
      <c r="AZ320" s="160"/>
      <c r="BA320" s="160"/>
      <c r="BB320" s="160"/>
      <c r="BC320" s="160"/>
    </row>
    <row r="321">
      <c r="A321" s="160"/>
      <c r="B321" s="160"/>
      <c r="C321" s="160"/>
      <c r="D321" s="164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  <c r="AA321" s="160"/>
      <c r="AB321" s="160"/>
      <c r="AC321" s="160"/>
      <c r="AD321" s="160"/>
      <c r="AE321" s="160"/>
      <c r="AF321" s="160"/>
      <c r="AG321" s="160"/>
      <c r="AH321" s="160"/>
      <c r="AI321" s="160"/>
      <c r="AJ321" s="160"/>
      <c r="AK321" s="160"/>
      <c r="AL321" s="160"/>
      <c r="AM321" s="160"/>
      <c r="AN321" s="160"/>
      <c r="AO321" s="160"/>
      <c r="AP321" s="160"/>
      <c r="AQ321" s="160"/>
      <c r="AR321" s="160"/>
      <c r="AS321" s="160"/>
      <c r="AT321" s="160"/>
      <c r="AU321" s="160"/>
      <c r="AV321" s="160"/>
      <c r="AW321" s="160"/>
      <c r="AX321" s="160"/>
      <c r="AY321" s="160"/>
      <c r="AZ321" s="160"/>
      <c r="BA321" s="160"/>
      <c r="BB321" s="160"/>
      <c r="BC321" s="160"/>
    </row>
    <row r="322">
      <c r="A322" s="160"/>
      <c r="B322" s="160"/>
      <c r="C322" s="160"/>
      <c r="D322" s="164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  <c r="AA322" s="160"/>
      <c r="AB322" s="160"/>
      <c r="AC322" s="160"/>
      <c r="AD322" s="160"/>
      <c r="AE322" s="160"/>
      <c r="AF322" s="160"/>
      <c r="AG322" s="160"/>
      <c r="AH322" s="160"/>
      <c r="AI322" s="160"/>
      <c r="AJ322" s="160"/>
      <c r="AK322" s="160"/>
      <c r="AL322" s="160"/>
      <c r="AM322" s="160"/>
      <c r="AN322" s="160"/>
      <c r="AO322" s="160"/>
      <c r="AP322" s="160"/>
      <c r="AQ322" s="160"/>
      <c r="AR322" s="160"/>
      <c r="AS322" s="160"/>
      <c r="AT322" s="160"/>
      <c r="AU322" s="160"/>
      <c r="AV322" s="160"/>
      <c r="AW322" s="160"/>
      <c r="AX322" s="160"/>
      <c r="AY322" s="160"/>
      <c r="AZ322" s="160"/>
      <c r="BA322" s="160"/>
      <c r="BB322" s="160"/>
      <c r="BC322" s="160"/>
    </row>
    <row r="323">
      <c r="A323" s="160"/>
      <c r="B323" s="160"/>
      <c r="C323" s="160"/>
      <c r="D323" s="164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  <c r="AA323" s="160"/>
      <c r="AB323" s="160"/>
      <c r="AC323" s="160"/>
      <c r="AD323" s="160"/>
      <c r="AE323" s="160"/>
      <c r="AF323" s="160"/>
      <c r="AG323" s="160"/>
      <c r="AH323" s="160"/>
      <c r="AI323" s="160"/>
      <c r="AJ323" s="160"/>
      <c r="AK323" s="160"/>
      <c r="AL323" s="160"/>
      <c r="AM323" s="160"/>
      <c r="AN323" s="160"/>
      <c r="AO323" s="160"/>
      <c r="AP323" s="160"/>
      <c r="AQ323" s="160"/>
      <c r="AR323" s="160"/>
      <c r="AS323" s="160"/>
      <c r="AT323" s="160"/>
      <c r="AU323" s="160"/>
      <c r="AV323" s="160"/>
      <c r="AW323" s="160"/>
      <c r="AX323" s="160"/>
      <c r="AY323" s="160"/>
      <c r="AZ323" s="160"/>
      <c r="BA323" s="160"/>
      <c r="BB323" s="160"/>
      <c r="BC323" s="160"/>
    </row>
    <row r="324">
      <c r="A324" s="160"/>
      <c r="B324" s="160"/>
      <c r="C324" s="160"/>
      <c r="D324" s="164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  <c r="AA324" s="160"/>
      <c r="AB324" s="160"/>
      <c r="AC324" s="160"/>
      <c r="AD324" s="160"/>
      <c r="AE324" s="160"/>
      <c r="AF324" s="160"/>
      <c r="AG324" s="160"/>
      <c r="AH324" s="160"/>
      <c r="AI324" s="160"/>
      <c r="AJ324" s="160"/>
      <c r="AK324" s="160"/>
      <c r="AL324" s="160"/>
      <c r="AM324" s="160"/>
      <c r="AN324" s="160"/>
      <c r="AO324" s="160"/>
      <c r="AP324" s="160"/>
      <c r="AQ324" s="160"/>
      <c r="AR324" s="160"/>
      <c r="AS324" s="160"/>
      <c r="AT324" s="160"/>
      <c r="AU324" s="160"/>
      <c r="AV324" s="160"/>
      <c r="AW324" s="160"/>
      <c r="AX324" s="160"/>
      <c r="AY324" s="160"/>
      <c r="AZ324" s="160"/>
      <c r="BA324" s="160"/>
      <c r="BB324" s="160"/>
      <c r="BC324" s="160"/>
    </row>
    <row r="325">
      <c r="A325" s="160"/>
      <c r="B325" s="160"/>
      <c r="C325" s="160"/>
      <c r="D325" s="164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0"/>
      <c r="AB325" s="160"/>
      <c r="AC325" s="160"/>
      <c r="AD325" s="160"/>
      <c r="AE325" s="160"/>
      <c r="AF325" s="160"/>
      <c r="AG325" s="160"/>
      <c r="AH325" s="160"/>
      <c r="AI325" s="160"/>
      <c r="AJ325" s="160"/>
      <c r="AK325" s="160"/>
      <c r="AL325" s="160"/>
      <c r="AM325" s="160"/>
      <c r="AN325" s="160"/>
      <c r="AO325" s="160"/>
      <c r="AP325" s="160"/>
      <c r="AQ325" s="160"/>
      <c r="AR325" s="160"/>
      <c r="AS325" s="160"/>
      <c r="AT325" s="160"/>
      <c r="AU325" s="160"/>
      <c r="AV325" s="160"/>
      <c r="AW325" s="160"/>
      <c r="AX325" s="160"/>
      <c r="AY325" s="160"/>
      <c r="AZ325" s="160"/>
      <c r="BA325" s="160"/>
      <c r="BB325" s="160"/>
      <c r="BC325" s="160"/>
    </row>
    <row r="326">
      <c r="A326" s="160"/>
      <c r="B326" s="160"/>
      <c r="C326" s="160"/>
      <c r="D326" s="164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  <c r="AA326" s="160"/>
      <c r="AB326" s="160"/>
      <c r="AC326" s="160"/>
      <c r="AD326" s="160"/>
      <c r="AE326" s="160"/>
      <c r="AF326" s="160"/>
      <c r="AG326" s="160"/>
      <c r="AH326" s="160"/>
      <c r="AI326" s="160"/>
      <c r="AJ326" s="160"/>
      <c r="AK326" s="160"/>
      <c r="AL326" s="160"/>
      <c r="AM326" s="160"/>
      <c r="AN326" s="160"/>
      <c r="AO326" s="160"/>
      <c r="AP326" s="160"/>
      <c r="AQ326" s="160"/>
      <c r="AR326" s="160"/>
      <c r="AS326" s="160"/>
      <c r="AT326" s="160"/>
      <c r="AU326" s="160"/>
      <c r="AV326" s="160"/>
      <c r="AW326" s="160"/>
      <c r="AX326" s="160"/>
      <c r="AY326" s="160"/>
      <c r="AZ326" s="160"/>
      <c r="BA326" s="160"/>
      <c r="BB326" s="160"/>
      <c r="BC326" s="160"/>
    </row>
    <row r="327">
      <c r="A327" s="160"/>
      <c r="B327" s="160"/>
      <c r="C327" s="160"/>
      <c r="D327" s="164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  <c r="AA327" s="160"/>
      <c r="AB327" s="160"/>
      <c r="AC327" s="160"/>
      <c r="AD327" s="160"/>
      <c r="AE327" s="160"/>
      <c r="AF327" s="160"/>
      <c r="AG327" s="160"/>
      <c r="AH327" s="160"/>
      <c r="AI327" s="160"/>
      <c r="AJ327" s="160"/>
      <c r="AK327" s="160"/>
      <c r="AL327" s="160"/>
      <c r="AM327" s="160"/>
      <c r="AN327" s="160"/>
      <c r="AO327" s="160"/>
      <c r="AP327" s="160"/>
      <c r="AQ327" s="160"/>
      <c r="AR327" s="160"/>
      <c r="AS327" s="160"/>
      <c r="AT327" s="160"/>
      <c r="AU327" s="160"/>
      <c r="AV327" s="160"/>
      <c r="AW327" s="160"/>
      <c r="AX327" s="160"/>
      <c r="AY327" s="160"/>
      <c r="AZ327" s="160"/>
      <c r="BA327" s="160"/>
      <c r="BB327" s="160"/>
      <c r="BC327" s="160"/>
    </row>
    <row r="328">
      <c r="A328" s="160"/>
      <c r="B328" s="160"/>
      <c r="C328" s="160"/>
      <c r="D328" s="164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  <c r="AA328" s="160"/>
      <c r="AB328" s="160"/>
      <c r="AC328" s="160"/>
      <c r="AD328" s="160"/>
      <c r="AE328" s="160"/>
      <c r="AF328" s="160"/>
      <c r="AG328" s="160"/>
      <c r="AH328" s="160"/>
      <c r="AI328" s="160"/>
      <c r="AJ328" s="160"/>
      <c r="AK328" s="160"/>
      <c r="AL328" s="160"/>
      <c r="AM328" s="160"/>
      <c r="AN328" s="160"/>
      <c r="AO328" s="160"/>
      <c r="AP328" s="160"/>
      <c r="AQ328" s="160"/>
      <c r="AR328" s="160"/>
      <c r="AS328" s="160"/>
      <c r="AT328" s="160"/>
      <c r="AU328" s="160"/>
      <c r="AV328" s="160"/>
      <c r="AW328" s="160"/>
      <c r="AX328" s="160"/>
      <c r="AY328" s="160"/>
      <c r="AZ328" s="160"/>
      <c r="BA328" s="160"/>
      <c r="BB328" s="160"/>
      <c r="BC328" s="160"/>
    </row>
    <row r="329">
      <c r="A329" s="160"/>
      <c r="B329" s="160"/>
      <c r="C329" s="160"/>
      <c r="D329" s="164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  <c r="AA329" s="160"/>
      <c r="AB329" s="160"/>
      <c r="AC329" s="160"/>
      <c r="AD329" s="160"/>
      <c r="AE329" s="160"/>
      <c r="AF329" s="160"/>
      <c r="AG329" s="160"/>
      <c r="AH329" s="160"/>
      <c r="AI329" s="160"/>
      <c r="AJ329" s="160"/>
      <c r="AK329" s="160"/>
      <c r="AL329" s="160"/>
      <c r="AM329" s="160"/>
      <c r="AN329" s="160"/>
      <c r="AO329" s="160"/>
      <c r="AP329" s="160"/>
      <c r="AQ329" s="160"/>
      <c r="AR329" s="160"/>
      <c r="AS329" s="160"/>
      <c r="AT329" s="160"/>
      <c r="AU329" s="160"/>
      <c r="AV329" s="160"/>
      <c r="AW329" s="160"/>
      <c r="AX329" s="160"/>
      <c r="AY329" s="160"/>
      <c r="AZ329" s="160"/>
      <c r="BA329" s="160"/>
      <c r="BB329" s="160"/>
      <c r="BC329" s="160"/>
    </row>
    <row r="330">
      <c r="A330" s="160"/>
      <c r="B330" s="160"/>
      <c r="C330" s="160"/>
      <c r="D330" s="164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0"/>
      <c r="AH330" s="160"/>
      <c r="AI330" s="160"/>
      <c r="AJ330" s="160"/>
      <c r="AK330" s="160"/>
      <c r="AL330" s="160"/>
      <c r="AM330" s="160"/>
      <c r="AN330" s="160"/>
      <c r="AO330" s="160"/>
      <c r="AP330" s="160"/>
      <c r="AQ330" s="160"/>
      <c r="AR330" s="160"/>
      <c r="AS330" s="160"/>
      <c r="AT330" s="160"/>
      <c r="AU330" s="160"/>
      <c r="AV330" s="160"/>
      <c r="AW330" s="160"/>
      <c r="AX330" s="160"/>
      <c r="AY330" s="160"/>
      <c r="AZ330" s="160"/>
      <c r="BA330" s="160"/>
      <c r="BB330" s="160"/>
      <c r="BC330" s="160"/>
    </row>
    <row r="331">
      <c r="A331" s="160"/>
      <c r="B331" s="160"/>
      <c r="C331" s="160"/>
      <c r="D331" s="164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  <c r="AA331" s="160"/>
      <c r="AB331" s="160"/>
      <c r="AC331" s="160"/>
      <c r="AD331" s="160"/>
      <c r="AE331" s="160"/>
      <c r="AF331" s="160"/>
      <c r="AG331" s="160"/>
      <c r="AH331" s="160"/>
      <c r="AI331" s="160"/>
      <c r="AJ331" s="160"/>
      <c r="AK331" s="160"/>
      <c r="AL331" s="160"/>
      <c r="AM331" s="160"/>
      <c r="AN331" s="160"/>
      <c r="AO331" s="160"/>
      <c r="AP331" s="160"/>
      <c r="AQ331" s="160"/>
      <c r="AR331" s="160"/>
      <c r="AS331" s="160"/>
      <c r="AT331" s="160"/>
      <c r="AU331" s="160"/>
      <c r="AV331" s="160"/>
      <c r="AW331" s="160"/>
      <c r="AX331" s="160"/>
      <c r="AY331" s="160"/>
      <c r="AZ331" s="160"/>
      <c r="BA331" s="160"/>
      <c r="BB331" s="160"/>
      <c r="BC331" s="160"/>
    </row>
    <row r="332">
      <c r="A332" s="160"/>
      <c r="B332" s="160"/>
      <c r="C332" s="160"/>
      <c r="D332" s="164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  <c r="AA332" s="160"/>
      <c r="AB332" s="160"/>
      <c r="AC332" s="160"/>
      <c r="AD332" s="160"/>
      <c r="AE332" s="160"/>
      <c r="AF332" s="160"/>
      <c r="AG332" s="160"/>
      <c r="AH332" s="160"/>
      <c r="AI332" s="160"/>
      <c r="AJ332" s="160"/>
      <c r="AK332" s="160"/>
      <c r="AL332" s="160"/>
      <c r="AM332" s="160"/>
      <c r="AN332" s="160"/>
      <c r="AO332" s="160"/>
      <c r="AP332" s="160"/>
      <c r="AQ332" s="160"/>
      <c r="AR332" s="160"/>
      <c r="AS332" s="160"/>
      <c r="AT332" s="160"/>
      <c r="AU332" s="160"/>
      <c r="AV332" s="160"/>
      <c r="AW332" s="160"/>
      <c r="AX332" s="160"/>
      <c r="AY332" s="160"/>
      <c r="AZ332" s="160"/>
      <c r="BA332" s="160"/>
      <c r="BB332" s="160"/>
      <c r="BC332" s="160"/>
    </row>
    <row r="333">
      <c r="A333" s="160"/>
      <c r="B333" s="160"/>
      <c r="C333" s="160"/>
      <c r="D333" s="164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  <c r="AA333" s="160"/>
      <c r="AB333" s="160"/>
      <c r="AC333" s="160"/>
      <c r="AD333" s="160"/>
      <c r="AE333" s="160"/>
      <c r="AF333" s="160"/>
      <c r="AG333" s="160"/>
      <c r="AH333" s="160"/>
      <c r="AI333" s="160"/>
      <c r="AJ333" s="160"/>
      <c r="AK333" s="160"/>
      <c r="AL333" s="160"/>
      <c r="AM333" s="160"/>
      <c r="AN333" s="160"/>
      <c r="AO333" s="160"/>
      <c r="AP333" s="160"/>
      <c r="AQ333" s="160"/>
      <c r="AR333" s="160"/>
      <c r="AS333" s="160"/>
      <c r="AT333" s="160"/>
      <c r="AU333" s="160"/>
      <c r="AV333" s="160"/>
      <c r="AW333" s="160"/>
      <c r="AX333" s="160"/>
      <c r="AY333" s="160"/>
      <c r="AZ333" s="160"/>
      <c r="BA333" s="160"/>
      <c r="BB333" s="160"/>
      <c r="BC333" s="160"/>
    </row>
    <row r="334">
      <c r="A334" s="160"/>
      <c r="B334" s="160"/>
      <c r="C334" s="160"/>
      <c r="D334" s="164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  <c r="AA334" s="160"/>
      <c r="AB334" s="160"/>
      <c r="AC334" s="160"/>
      <c r="AD334" s="160"/>
      <c r="AE334" s="160"/>
      <c r="AF334" s="160"/>
      <c r="AG334" s="160"/>
      <c r="AH334" s="160"/>
      <c r="AI334" s="160"/>
      <c r="AJ334" s="160"/>
      <c r="AK334" s="160"/>
      <c r="AL334" s="160"/>
      <c r="AM334" s="160"/>
      <c r="AN334" s="160"/>
      <c r="AO334" s="160"/>
      <c r="AP334" s="160"/>
      <c r="AQ334" s="160"/>
      <c r="AR334" s="160"/>
      <c r="AS334" s="160"/>
      <c r="AT334" s="160"/>
      <c r="AU334" s="160"/>
      <c r="AV334" s="160"/>
      <c r="AW334" s="160"/>
      <c r="AX334" s="160"/>
      <c r="AY334" s="160"/>
      <c r="AZ334" s="160"/>
      <c r="BA334" s="160"/>
      <c r="BB334" s="160"/>
      <c r="BC334" s="160"/>
    </row>
    <row r="335">
      <c r="A335" s="160"/>
      <c r="B335" s="160"/>
      <c r="C335" s="160"/>
      <c r="D335" s="164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  <c r="AA335" s="160"/>
      <c r="AB335" s="160"/>
      <c r="AC335" s="160"/>
      <c r="AD335" s="160"/>
      <c r="AE335" s="160"/>
      <c r="AF335" s="160"/>
      <c r="AG335" s="160"/>
      <c r="AH335" s="160"/>
      <c r="AI335" s="160"/>
      <c r="AJ335" s="160"/>
      <c r="AK335" s="160"/>
      <c r="AL335" s="160"/>
      <c r="AM335" s="160"/>
      <c r="AN335" s="160"/>
      <c r="AO335" s="160"/>
      <c r="AP335" s="160"/>
      <c r="AQ335" s="160"/>
      <c r="AR335" s="160"/>
      <c r="AS335" s="160"/>
      <c r="AT335" s="160"/>
      <c r="AU335" s="160"/>
      <c r="AV335" s="160"/>
      <c r="AW335" s="160"/>
      <c r="AX335" s="160"/>
      <c r="AY335" s="160"/>
      <c r="AZ335" s="160"/>
      <c r="BA335" s="160"/>
      <c r="BB335" s="160"/>
      <c r="BC335" s="160"/>
    </row>
    <row r="336">
      <c r="A336" s="160"/>
      <c r="B336" s="160"/>
      <c r="C336" s="160"/>
      <c r="D336" s="164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  <c r="AA336" s="160"/>
      <c r="AB336" s="160"/>
      <c r="AC336" s="160"/>
      <c r="AD336" s="160"/>
      <c r="AE336" s="160"/>
      <c r="AF336" s="160"/>
      <c r="AG336" s="160"/>
      <c r="AH336" s="160"/>
      <c r="AI336" s="160"/>
      <c r="AJ336" s="160"/>
      <c r="AK336" s="160"/>
      <c r="AL336" s="160"/>
      <c r="AM336" s="160"/>
      <c r="AN336" s="160"/>
      <c r="AO336" s="160"/>
      <c r="AP336" s="160"/>
      <c r="AQ336" s="160"/>
      <c r="AR336" s="160"/>
      <c r="AS336" s="160"/>
      <c r="AT336" s="160"/>
      <c r="AU336" s="160"/>
      <c r="AV336" s="160"/>
      <c r="AW336" s="160"/>
      <c r="AX336" s="160"/>
      <c r="AY336" s="160"/>
      <c r="AZ336" s="160"/>
      <c r="BA336" s="160"/>
      <c r="BB336" s="160"/>
      <c r="BC336" s="160"/>
    </row>
    <row r="337">
      <c r="A337" s="160"/>
      <c r="B337" s="160"/>
      <c r="C337" s="160"/>
      <c r="D337" s="164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  <c r="AA337" s="160"/>
      <c r="AB337" s="160"/>
      <c r="AC337" s="160"/>
      <c r="AD337" s="160"/>
      <c r="AE337" s="160"/>
      <c r="AF337" s="160"/>
      <c r="AG337" s="160"/>
      <c r="AH337" s="160"/>
      <c r="AI337" s="160"/>
      <c r="AJ337" s="160"/>
      <c r="AK337" s="160"/>
      <c r="AL337" s="160"/>
      <c r="AM337" s="160"/>
      <c r="AN337" s="160"/>
      <c r="AO337" s="160"/>
      <c r="AP337" s="160"/>
      <c r="AQ337" s="160"/>
      <c r="AR337" s="160"/>
      <c r="AS337" s="160"/>
      <c r="AT337" s="160"/>
      <c r="AU337" s="160"/>
      <c r="AV337" s="160"/>
      <c r="AW337" s="160"/>
      <c r="AX337" s="160"/>
      <c r="AY337" s="160"/>
      <c r="AZ337" s="160"/>
      <c r="BA337" s="160"/>
      <c r="BB337" s="160"/>
      <c r="BC337" s="160"/>
    </row>
    <row r="338">
      <c r="A338" s="160"/>
      <c r="B338" s="160"/>
      <c r="C338" s="160"/>
      <c r="D338" s="164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  <c r="AA338" s="160"/>
      <c r="AB338" s="160"/>
      <c r="AC338" s="160"/>
      <c r="AD338" s="160"/>
      <c r="AE338" s="160"/>
      <c r="AF338" s="160"/>
      <c r="AG338" s="160"/>
      <c r="AH338" s="160"/>
      <c r="AI338" s="160"/>
      <c r="AJ338" s="160"/>
      <c r="AK338" s="160"/>
      <c r="AL338" s="160"/>
      <c r="AM338" s="160"/>
      <c r="AN338" s="160"/>
      <c r="AO338" s="160"/>
      <c r="AP338" s="160"/>
      <c r="AQ338" s="160"/>
      <c r="AR338" s="160"/>
      <c r="AS338" s="160"/>
      <c r="AT338" s="160"/>
      <c r="AU338" s="160"/>
      <c r="AV338" s="160"/>
      <c r="AW338" s="160"/>
      <c r="AX338" s="160"/>
      <c r="AY338" s="160"/>
      <c r="AZ338" s="160"/>
      <c r="BA338" s="160"/>
      <c r="BB338" s="160"/>
      <c r="BC338" s="160"/>
    </row>
    <row r="339">
      <c r="A339" s="160"/>
      <c r="B339" s="160"/>
      <c r="C339" s="160"/>
      <c r="D339" s="164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  <c r="AA339" s="160"/>
      <c r="AB339" s="160"/>
      <c r="AC339" s="160"/>
      <c r="AD339" s="160"/>
      <c r="AE339" s="160"/>
      <c r="AF339" s="160"/>
      <c r="AG339" s="160"/>
      <c r="AH339" s="160"/>
      <c r="AI339" s="160"/>
      <c r="AJ339" s="160"/>
      <c r="AK339" s="160"/>
      <c r="AL339" s="160"/>
      <c r="AM339" s="160"/>
      <c r="AN339" s="160"/>
      <c r="AO339" s="160"/>
      <c r="AP339" s="160"/>
      <c r="AQ339" s="160"/>
      <c r="AR339" s="160"/>
      <c r="AS339" s="160"/>
      <c r="AT339" s="160"/>
      <c r="AU339" s="160"/>
      <c r="AV339" s="160"/>
      <c r="AW339" s="160"/>
      <c r="AX339" s="160"/>
      <c r="AY339" s="160"/>
      <c r="AZ339" s="160"/>
      <c r="BA339" s="160"/>
      <c r="BB339" s="160"/>
      <c r="BC339" s="160"/>
    </row>
    <row r="340">
      <c r="A340" s="160"/>
      <c r="B340" s="160"/>
      <c r="C340" s="160"/>
      <c r="D340" s="164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  <c r="AA340" s="160"/>
      <c r="AB340" s="160"/>
      <c r="AC340" s="160"/>
      <c r="AD340" s="160"/>
      <c r="AE340" s="160"/>
      <c r="AF340" s="160"/>
      <c r="AG340" s="160"/>
      <c r="AH340" s="160"/>
      <c r="AI340" s="160"/>
      <c r="AJ340" s="160"/>
      <c r="AK340" s="160"/>
      <c r="AL340" s="160"/>
      <c r="AM340" s="160"/>
      <c r="AN340" s="160"/>
      <c r="AO340" s="160"/>
      <c r="AP340" s="160"/>
      <c r="AQ340" s="160"/>
      <c r="AR340" s="160"/>
      <c r="AS340" s="160"/>
      <c r="AT340" s="160"/>
      <c r="AU340" s="160"/>
      <c r="AV340" s="160"/>
      <c r="AW340" s="160"/>
      <c r="AX340" s="160"/>
      <c r="AY340" s="160"/>
      <c r="AZ340" s="160"/>
      <c r="BA340" s="160"/>
      <c r="BB340" s="160"/>
      <c r="BC340" s="160"/>
    </row>
    <row r="341">
      <c r="A341" s="160"/>
      <c r="B341" s="160"/>
      <c r="C341" s="160"/>
      <c r="D341" s="164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  <c r="AD341" s="160"/>
      <c r="AE341" s="160"/>
      <c r="AF341" s="160"/>
      <c r="AG341" s="160"/>
      <c r="AH341" s="160"/>
      <c r="AI341" s="160"/>
      <c r="AJ341" s="160"/>
      <c r="AK341" s="160"/>
      <c r="AL341" s="160"/>
      <c r="AM341" s="160"/>
      <c r="AN341" s="160"/>
      <c r="AO341" s="160"/>
      <c r="AP341" s="160"/>
      <c r="AQ341" s="160"/>
      <c r="AR341" s="160"/>
      <c r="AS341" s="160"/>
      <c r="AT341" s="160"/>
      <c r="AU341" s="160"/>
      <c r="AV341" s="160"/>
      <c r="AW341" s="160"/>
      <c r="AX341" s="160"/>
      <c r="AY341" s="160"/>
      <c r="AZ341" s="160"/>
      <c r="BA341" s="160"/>
      <c r="BB341" s="160"/>
      <c r="BC341" s="160"/>
    </row>
    <row r="342">
      <c r="A342" s="160"/>
      <c r="B342" s="160"/>
      <c r="C342" s="160"/>
      <c r="D342" s="164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  <c r="AA342" s="160"/>
      <c r="AB342" s="160"/>
      <c r="AC342" s="160"/>
      <c r="AD342" s="160"/>
      <c r="AE342" s="160"/>
      <c r="AF342" s="160"/>
      <c r="AG342" s="160"/>
      <c r="AH342" s="160"/>
      <c r="AI342" s="160"/>
      <c r="AJ342" s="160"/>
      <c r="AK342" s="160"/>
      <c r="AL342" s="160"/>
      <c r="AM342" s="160"/>
      <c r="AN342" s="160"/>
      <c r="AO342" s="160"/>
      <c r="AP342" s="160"/>
      <c r="AQ342" s="160"/>
      <c r="AR342" s="160"/>
      <c r="AS342" s="160"/>
      <c r="AT342" s="160"/>
      <c r="AU342" s="160"/>
      <c r="AV342" s="160"/>
      <c r="AW342" s="160"/>
      <c r="AX342" s="160"/>
      <c r="AY342" s="160"/>
      <c r="AZ342" s="160"/>
      <c r="BA342" s="160"/>
      <c r="BB342" s="160"/>
      <c r="BC342" s="160"/>
    </row>
    <row r="343">
      <c r="A343" s="160"/>
      <c r="B343" s="160"/>
      <c r="C343" s="160"/>
      <c r="D343" s="164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  <c r="AA343" s="160"/>
      <c r="AB343" s="160"/>
      <c r="AC343" s="160"/>
      <c r="AD343" s="160"/>
      <c r="AE343" s="160"/>
      <c r="AF343" s="160"/>
      <c r="AG343" s="160"/>
      <c r="AH343" s="160"/>
      <c r="AI343" s="160"/>
      <c r="AJ343" s="160"/>
      <c r="AK343" s="160"/>
      <c r="AL343" s="160"/>
      <c r="AM343" s="160"/>
      <c r="AN343" s="160"/>
      <c r="AO343" s="160"/>
      <c r="AP343" s="160"/>
      <c r="AQ343" s="160"/>
      <c r="AR343" s="160"/>
      <c r="AS343" s="160"/>
      <c r="AT343" s="160"/>
      <c r="AU343" s="160"/>
      <c r="AV343" s="160"/>
      <c r="AW343" s="160"/>
      <c r="AX343" s="160"/>
      <c r="AY343" s="160"/>
      <c r="AZ343" s="160"/>
      <c r="BA343" s="160"/>
      <c r="BB343" s="160"/>
      <c r="BC343" s="160"/>
    </row>
    <row r="344">
      <c r="A344" s="160"/>
      <c r="B344" s="160"/>
      <c r="C344" s="160"/>
      <c r="D344" s="164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  <c r="AD344" s="160"/>
      <c r="AE344" s="160"/>
      <c r="AF344" s="160"/>
      <c r="AG344" s="160"/>
      <c r="AH344" s="160"/>
      <c r="AI344" s="160"/>
      <c r="AJ344" s="160"/>
      <c r="AK344" s="160"/>
      <c r="AL344" s="160"/>
      <c r="AM344" s="160"/>
      <c r="AN344" s="160"/>
      <c r="AO344" s="160"/>
      <c r="AP344" s="160"/>
      <c r="AQ344" s="160"/>
      <c r="AR344" s="160"/>
      <c r="AS344" s="160"/>
      <c r="AT344" s="160"/>
      <c r="AU344" s="160"/>
      <c r="AV344" s="160"/>
      <c r="AW344" s="160"/>
      <c r="AX344" s="160"/>
      <c r="AY344" s="160"/>
      <c r="AZ344" s="160"/>
      <c r="BA344" s="160"/>
      <c r="BB344" s="160"/>
      <c r="BC344" s="160"/>
    </row>
    <row r="345">
      <c r="A345" s="160"/>
      <c r="B345" s="160"/>
      <c r="C345" s="160"/>
      <c r="D345" s="164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  <c r="AA345" s="160"/>
      <c r="AB345" s="160"/>
      <c r="AC345" s="160"/>
      <c r="AD345" s="160"/>
      <c r="AE345" s="160"/>
      <c r="AF345" s="160"/>
      <c r="AG345" s="160"/>
      <c r="AH345" s="160"/>
      <c r="AI345" s="160"/>
      <c r="AJ345" s="160"/>
      <c r="AK345" s="160"/>
      <c r="AL345" s="160"/>
      <c r="AM345" s="160"/>
      <c r="AN345" s="160"/>
      <c r="AO345" s="160"/>
      <c r="AP345" s="160"/>
      <c r="AQ345" s="160"/>
      <c r="AR345" s="160"/>
      <c r="AS345" s="160"/>
      <c r="AT345" s="160"/>
      <c r="AU345" s="160"/>
      <c r="AV345" s="160"/>
      <c r="AW345" s="160"/>
      <c r="AX345" s="160"/>
      <c r="AY345" s="160"/>
      <c r="AZ345" s="160"/>
      <c r="BA345" s="160"/>
      <c r="BB345" s="160"/>
      <c r="BC345" s="160"/>
    </row>
    <row r="346">
      <c r="A346" s="160"/>
      <c r="B346" s="160"/>
      <c r="C346" s="160"/>
      <c r="D346" s="164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  <c r="AA346" s="160"/>
      <c r="AB346" s="160"/>
      <c r="AC346" s="160"/>
      <c r="AD346" s="160"/>
      <c r="AE346" s="160"/>
      <c r="AF346" s="160"/>
      <c r="AG346" s="160"/>
      <c r="AH346" s="160"/>
      <c r="AI346" s="160"/>
      <c r="AJ346" s="160"/>
      <c r="AK346" s="160"/>
      <c r="AL346" s="160"/>
      <c r="AM346" s="160"/>
      <c r="AN346" s="160"/>
      <c r="AO346" s="160"/>
      <c r="AP346" s="160"/>
      <c r="AQ346" s="160"/>
      <c r="AR346" s="160"/>
      <c r="AS346" s="160"/>
      <c r="AT346" s="160"/>
      <c r="AU346" s="160"/>
      <c r="AV346" s="160"/>
      <c r="AW346" s="160"/>
      <c r="AX346" s="160"/>
      <c r="AY346" s="160"/>
      <c r="AZ346" s="160"/>
      <c r="BA346" s="160"/>
      <c r="BB346" s="160"/>
      <c r="BC346" s="160"/>
    </row>
    <row r="347">
      <c r="A347" s="160"/>
      <c r="B347" s="160"/>
      <c r="C347" s="160"/>
      <c r="D347" s="164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  <c r="AA347" s="160"/>
      <c r="AB347" s="160"/>
      <c r="AC347" s="160"/>
      <c r="AD347" s="160"/>
      <c r="AE347" s="160"/>
      <c r="AF347" s="160"/>
      <c r="AG347" s="160"/>
      <c r="AH347" s="160"/>
      <c r="AI347" s="160"/>
      <c r="AJ347" s="160"/>
      <c r="AK347" s="160"/>
      <c r="AL347" s="160"/>
      <c r="AM347" s="160"/>
      <c r="AN347" s="160"/>
      <c r="AO347" s="160"/>
      <c r="AP347" s="160"/>
      <c r="AQ347" s="160"/>
      <c r="AR347" s="160"/>
      <c r="AS347" s="160"/>
      <c r="AT347" s="160"/>
      <c r="AU347" s="160"/>
      <c r="AV347" s="160"/>
      <c r="AW347" s="160"/>
      <c r="AX347" s="160"/>
      <c r="AY347" s="160"/>
      <c r="AZ347" s="160"/>
      <c r="BA347" s="160"/>
      <c r="BB347" s="160"/>
      <c r="BC347" s="160"/>
    </row>
    <row r="348">
      <c r="A348" s="160"/>
      <c r="B348" s="160"/>
      <c r="C348" s="160"/>
      <c r="D348" s="164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  <c r="AA348" s="160"/>
      <c r="AB348" s="160"/>
      <c r="AC348" s="160"/>
      <c r="AD348" s="160"/>
      <c r="AE348" s="160"/>
      <c r="AF348" s="160"/>
      <c r="AG348" s="160"/>
      <c r="AH348" s="160"/>
      <c r="AI348" s="160"/>
      <c r="AJ348" s="160"/>
      <c r="AK348" s="160"/>
      <c r="AL348" s="160"/>
      <c r="AM348" s="160"/>
      <c r="AN348" s="160"/>
      <c r="AO348" s="160"/>
      <c r="AP348" s="160"/>
      <c r="AQ348" s="160"/>
      <c r="AR348" s="160"/>
      <c r="AS348" s="160"/>
      <c r="AT348" s="160"/>
      <c r="AU348" s="160"/>
      <c r="AV348" s="160"/>
      <c r="AW348" s="160"/>
      <c r="AX348" s="160"/>
      <c r="AY348" s="160"/>
      <c r="AZ348" s="160"/>
      <c r="BA348" s="160"/>
      <c r="BB348" s="160"/>
      <c r="BC348" s="160"/>
    </row>
    <row r="349">
      <c r="A349" s="160"/>
      <c r="B349" s="160"/>
      <c r="C349" s="160"/>
      <c r="D349" s="164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  <c r="AA349" s="160"/>
      <c r="AB349" s="160"/>
      <c r="AC349" s="160"/>
      <c r="AD349" s="160"/>
      <c r="AE349" s="160"/>
      <c r="AF349" s="160"/>
      <c r="AG349" s="160"/>
      <c r="AH349" s="160"/>
      <c r="AI349" s="160"/>
      <c r="AJ349" s="160"/>
      <c r="AK349" s="160"/>
      <c r="AL349" s="160"/>
      <c r="AM349" s="160"/>
      <c r="AN349" s="160"/>
      <c r="AO349" s="160"/>
      <c r="AP349" s="160"/>
      <c r="AQ349" s="160"/>
      <c r="AR349" s="160"/>
      <c r="AS349" s="160"/>
      <c r="AT349" s="160"/>
      <c r="AU349" s="160"/>
      <c r="AV349" s="160"/>
      <c r="AW349" s="160"/>
      <c r="AX349" s="160"/>
      <c r="AY349" s="160"/>
      <c r="AZ349" s="160"/>
      <c r="BA349" s="160"/>
      <c r="BB349" s="160"/>
      <c r="BC349" s="160"/>
    </row>
    <row r="350">
      <c r="A350" s="160"/>
      <c r="B350" s="160"/>
      <c r="C350" s="160"/>
      <c r="D350" s="164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  <c r="AA350" s="160"/>
      <c r="AB350" s="160"/>
      <c r="AC350" s="160"/>
      <c r="AD350" s="160"/>
      <c r="AE350" s="160"/>
      <c r="AF350" s="160"/>
      <c r="AG350" s="160"/>
      <c r="AH350" s="160"/>
      <c r="AI350" s="160"/>
      <c r="AJ350" s="160"/>
      <c r="AK350" s="160"/>
      <c r="AL350" s="160"/>
      <c r="AM350" s="160"/>
      <c r="AN350" s="160"/>
      <c r="AO350" s="160"/>
      <c r="AP350" s="160"/>
      <c r="AQ350" s="160"/>
      <c r="AR350" s="160"/>
      <c r="AS350" s="160"/>
      <c r="AT350" s="160"/>
      <c r="AU350" s="160"/>
      <c r="AV350" s="160"/>
      <c r="AW350" s="160"/>
      <c r="AX350" s="160"/>
      <c r="AY350" s="160"/>
      <c r="AZ350" s="160"/>
      <c r="BA350" s="160"/>
      <c r="BB350" s="160"/>
      <c r="BC350" s="160"/>
    </row>
    <row r="351">
      <c r="A351" s="160"/>
      <c r="B351" s="160"/>
      <c r="C351" s="160"/>
      <c r="D351" s="164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  <c r="AA351" s="160"/>
      <c r="AB351" s="160"/>
      <c r="AC351" s="160"/>
      <c r="AD351" s="160"/>
      <c r="AE351" s="160"/>
      <c r="AF351" s="160"/>
      <c r="AG351" s="160"/>
      <c r="AH351" s="160"/>
      <c r="AI351" s="160"/>
      <c r="AJ351" s="160"/>
      <c r="AK351" s="160"/>
      <c r="AL351" s="160"/>
      <c r="AM351" s="160"/>
      <c r="AN351" s="160"/>
      <c r="AO351" s="160"/>
      <c r="AP351" s="160"/>
      <c r="AQ351" s="160"/>
      <c r="AR351" s="160"/>
      <c r="AS351" s="160"/>
      <c r="AT351" s="160"/>
      <c r="AU351" s="160"/>
      <c r="AV351" s="160"/>
      <c r="AW351" s="160"/>
      <c r="AX351" s="160"/>
      <c r="AY351" s="160"/>
      <c r="AZ351" s="160"/>
      <c r="BA351" s="160"/>
      <c r="BB351" s="160"/>
      <c r="BC351" s="160"/>
    </row>
    <row r="352">
      <c r="A352" s="160"/>
      <c r="B352" s="160"/>
      <c r="C352" s="160"/>
      <c r="D352" s="164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  <c r="AA352" s="160"/>
      <c r="AB352" s="160"/>
      <c r="AC352" s="160"/>
      <c r="AD352" s="160"/>
      <c r="AE352" s="160"/>
      <c r="AF352" s="160"/>
      <c r="AG352" s="160"/>
      <c r="AH352" s="160"/>
      <c r="AI352" s="160"/>
      <c r="AJ352" s="160"/>
      <c r="AK352" s="160"/>
      <c r="AL352" s="160"/>
      <c r="AM352" s="160"/>
      <c r="AN352" s="160"/>
      <c r="AO352" s="160"/>
      <c r="AP352" s="160"/>
      <c r="AQ352" s="160"/>
      <c r="AR352" s="160"/>
      <c r="AS352" s="160"/>
      <c r="AT352" s="160"/>
      <c r="AU352" s="160"/>
      <c r="AV352" s="160"/>
      <c r="AW352" s="160"/>
      <c r="AX352" s="160"/>
      <c r="AY352" s="160"/>
      <c r="AZ352" s="160"/>
      <c r="BA352" s="160"/>
      <c r="BB352" s="160"/>
      <c r="BC352" s="160"/>
    </row>
    <row r="353">
      <c r="A353" s="160"/>
      <c r="B353" s="160"/>
      <c r="C353" s="160"/>
      <c r="D353" s="164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  <c r="AA353" s="160"/>
      <c r="AB353" s="160"/>
      <c r="AC353" s="160"/>
      <c r="AD353" s="160"/>
      <c r="AE353" s="160"/>
      <c r="AF353" s="160"/>
      <c r="AG353" s="160"/>
      <c r="AH353" s="160"/>
      <c r="AI353" s="160"/>
      <c r="AJ353" s="160"/>
      <c r="AK353" s="160"/>
      <c r="AL353" s="160"/>
      <c r="AM353" s="160"/>
      <c r="AN353" s="160"/>
      <c r="AO353" s="160"/>
      <c r="AP353" s="160"/>
      <c r="AQ353" s="160"/>
      <c r="AR353" s="160"/>
      <c r="AS353" s="160"/>
      <c r="AT353" s="160"/>
      <c r="AU353" s="160"/>
      <c r="AV353" s="160"/>
      <c r="AW353" s="160"/>
      <c r="AX353" s="160"/>
      <c r="AY353" s="160"/>
      <c r="AZ353" s="160"/>
      <c r="BA353" s="160"/>
      <c r="BB353" s="160"/>
      <c r="BC353" s="160"/>
    </row>
    <row r="354">
      <c r="A354" s="160"/>
      <c r="B354" s="160"/>
      <c r="C354" s="160"/>
      <c r="D354" s="164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  <c r="AA354" s="160"/>
      <c r="AB354" s="160"/>
      <c r="AC354" s="160"/>
      <c r="AD354" s="160"/>
      <c r="AE354" s="160"/>
      <c r="AF354" s="160"/>
      <c r="AG354" s="160"/>
      <c r="AH354" s="160"/>
      <c r="AI354" s="160"/>
      <c r="AJ354" s="160"/>
      <c r="AK354" s="160"/>
      <c r="AL354" s="160"/>
      <c r="AM354" s="160"/>
      <c r="AN354" s="160"/>
      <c r="AO354" s="160"/>
      <c r="AP354" s="160"/>
      <c r="AQ354" s="160"/>
      <c r="AR354" s="160"/>
      <c r="AS354" s="160"/>
      <c r="AT354" s="160"/>
      <c r="AU354" s="160"/>
      <c r="AV354" s="160"/>
      <c r="AW354" s="160"/>
      <c r="AX354" s="160"/>
      <c r="AY354" s="160"/>
      <c r="AZ354" s="160"/>
      <c r="BA354" s="160"/>
      <c r="BB354" s="160"/>
      <c r="BC354" s="160"/>
    </row>
    <row r="355">
      <c r="A355" s="160"/>
      <c r="B355" s="160"/>
      <c r="C355" s="160"/>
      <c r="D355" s="164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  <c r="AA355" s="160"/>
      <c r="AB355" s="160"/>
      <c r="AC355" s="160"/>
      <c r="AD355" s="160"/>
      <c r="AE355" s="160"/>
      <c r="AF355" s="160"/>
      <c r="AG355" s="160"/>
      <c r="AH355" s="160"/>
      <c r="AI355" s="160"/>
      <c r="AJ355" s="160"/>
      <c r="AK355" s="160"/>
      <c r="AL355" s="160"/>
      <c r="AM355" s="160"/>
      <c r="AN355" s="160"/>
      <c r="AO355" s="160"/>
      <c r="AP355" s="160"/>
      <c r="AQ355" s="160"/>
      <c r="AR355" s="160"/>
      <c r="AS355" s="160"/>
      <c r="AT355" s="160"/>
      <c r="AU355" s="160"/>
      <c r="AV355" s="160"/>
      <c r="AW355" s="160"/>
      <c r="AX355" s="160"/>
      <c r="AY355" s="160"/>
      <c r="AZ355" s="160"/>
      <c r="BA355" s="160"/>
      <c r="BB355" s="160"/>
      <c r="BC355" s="160"/>
    </row>
    <row r="356">
      <c r="A356" s="160"/>
      <c r="B356" s="160"/>
      <c r="C356" s="160"/>
      <c r="D356" s="164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  <c r="AA356" s="160"/>
      <c r="AB356" s="160"/>
      <c r="AC356" s="160"/>
      <c r="AD356" s="160"/>
      <c r="AE356" s="160"/>
      <c r="AF356" s="160"/>
      <c r="AG356" s="160"/>
      <c r="AH356" s="160"/>
      <c r="AI356" s="160"/>
      <c r="AJ356" s="160"/>
      <c r="AK356" s="160"/>
      <c r="AL356" s="160"/>
      <c r="AM356" s="160"/>
      <c r="AN356" s="160"/>
      <c r="AO356" s="160"/>
      <c r="AP356" s="160"/>
      <c r="AQ356" s="160"/>
      <c r="AR356" s="160"/>
      <c r="AS356" s="160"/>
      <c r="AT356" s="160"/>
      <c r="AU356" s="160"/>
      <c r="AV356" s="160"/>
      <c r="AW356" s="160"/>
      <c r="AX356" s="160"/>
      <c r="AY356" s="160"/>
      <c r="AZ356" s="160"/>
      <c r="BA356" s="160"/>
      <c r="BB356" s="160"/>
      <c r="BC356" s="160"/>
    </row>
    <row r="357">
      <c r="A357" s="160"/>
      <c r="B357" s="160"/>
      <c r="C357" s="160"/>
      <c r="D357" s="164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  <c r="AA357" s="160"/>
      <c r="AB357" s="160"/>
      <c r="AC357" s="160"/>
      <c r="AD357" s="160"/>
      <c r="AE357" s="160"/>
      <c r="AF357" s="160"/>
      <c r="AG357" s="160"/>
      <c r="AH357" s="160"/>
      <c r="AI357" s="160"/>
      <c r="AJ357" s="160"/>
      <c r="AK357" s="160"/>
      <c r="AL357" s="160"/>
      <c r="AM357" s="160"/>
      <c r="AN357" s="160"/>
      <c r="AO357" s="160"/>
      <c r="AP357" s="160"/>
      <c r="AQ357" s="160"/>
      <c r="AR357" s="160"/>
      <c r="AS357" s="160"/>
      <c r="AT357" s="160"/>
      <c r="AU357" s="160"/>
      <c r="AV357" s="160"/>
      <c r="AW357" s="160"/>
      <c r="AX357" s="160"/>
      <c r="AY357" s="160"/>
      <c r="AZ357" s="160"/>
      <c r="BA357" s="160"/>
      <c r="BB357" s="160"/>
      <c r="BC357" s="160"/>
    </row>
    <row r="358">
      <c r="A358" s="160"/>
      <c r="B358" s="160"/>
      <c r="C358" s="160"/>
      <c r="D358" s="164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  <c r="AA358" s="160"/>
      <c r="AB358" s="160"/>
      <c r="AC358" s="160"/>
      <c r="AD358" s="160"/>
      <c r="AE358" s="160"/>
      <c r="AF358" s="160"/>
      <c r="AG358" s="160"/>
      <c r="AH358" s="160"/>
      <c r="AI358" s="160"/>
      <c r="AJ358" s="160"/>
      <c r="AK358" s="160"/>
      <c r="AL358" s="160"/>
      <c r="AM358" s="160"/>
      <c r="AN358" s="160"/>
      <c r="AO358" s="160"/>
      <c r="AP358" s="160"/>
      <c r="AQ358" s="160"/>
      <c r="AR358" s="160"/>
      <c r="AS358" s="160"/>
      <c r="AT358" s="160"/>
      <c r="AU358" s="160"/>
      <c r="AV358" s="160"/>
      <c r="AW358" s="160"/>
      <c r="AX358" s="160"/>
      <c r="AY358" s="160"/>
      <c r="AZ358" s="160"/>
      <c r="BA358" s="160"/>
      <c r="BB358" s="160"/>
      <c r="BC358" s="160"/>
    </row>
    <row r="359">
      <c r="A359" s="160"/>
      <c r="B359" s="160"/>
      <c r="C359" s="160"/>
      <c r="D359" s="164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  <c r="AA359" s="160"/>
      <c r="AB359" s="160"/>
      <c r="AC359" s="160"/>
      <c r="AD359" s="160"/>
      <c r="AE359" s="160"/>
      <c r="AF359" s="160"/>
      <c r="AG359" s="160"/>
      <c r="AH359" s="160"/>
      <c r="AI359" s="160"/>
      <c r="AJ359" s="160"/>
      <c r="AK359" s="160"/>
      <c r="AL359" s="160"/>
      <c r="AM359" s="160"/>
      <c r="AN359" s="160"/>
      <c r="AO359" s="160"/>
      <c r="AP359" s="160"/>
      <c r="AQ359" s="160"/>
      <c r="AR359" s="160"/>
      <c r="AS359" s="160"/>
      <c r="AT359" s="160"/>
      <c r="AU359" s="160"/>
      <c r="AV359" s="160"/>
      <c r="AW359" s="160"/>
      <c r="AX359" s="160"/>
      <c r="AY359" s="160"/>
      <c r="AZ359" s="160"/>
      <c r="BA359" s="160"/>
      <c r="BB359" s="160"/>
      <c r="BC359" s="160"/>
    </row>
    <row r="360">
      <c r="A360" s="160"/>
      <c r="B360" s="160"/>
      <c r="C360" s="160"/>
      <c r="D360" s="164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  <c r="AA360" s="160"/>
      <c r="AB360" s="160"/>
      <c r="AC360" s="160"/>
      <c r="AD360" s="160"/>
      <c r="AE360" s="160"/>
      <c r="AF360" s="160"/>
      <c r="AG360" s="160"/>
      <c r="AH360" s="160"/>
      <c r="AI360" s="160"/>
      <c r="AJ360" s="160"/>
      <c r="AK360" s="160"/>
      <c r="AL360" s="160"/>
      <c r="AM360" s="160"/>
      <c r="AN360" s="160"/>
      <c r="AO360" s="160"/>
      <c r="AP360" s="160"/>
      <c r="AQ360" s="160"/>
      <c r="AR360" s="160"/>
      <c r="AS360" s="160"/>
      <c r="AT360" s="160"/>
      <c r="AU360" s="160"/>
      <c r="AV360" s="160"/>
      <c r="AW360" s="160"/>
      <c r="AX360" s="160"/>
      <c r="AY360" s="160"/>
      <c r="AZ360" s="160"/>
      <c r="BA360" s="160"/>
      <c r="BB360" s="160"/>
      <c r="BC360" s="160"/>
    </row>
    <row r="361">
      <c r="A361" s="160"/>
      <c r="B361" s="160"/>
      <c r="C361" s="160"/>
      <c r="D361" s="164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  <c r="AA361" s="160"/>
      <c r="AB361" s="160"/>
      <c r="AC361" s="160"/>
      <c r="AD361" s="160"/>
      <c r="AE361" s="160"/>
      <c r="AF361" s="160"/>
      <c r="AG361" s="160"/>
      <c r="AH361" s="160"/>
      <c r="AI361" s="160"/>
      <c r="AJ361" s="160"/>
      <c r="AK361" s="160"/>
      <c r="AL361" s="160"/>
      <c r="AM361" s="160"/>
      <c r="AN361" s="160"/>
      <c r="AO361" s="160"/>
      <c r="AP361" s="160"/>
      <c r="AQ361" s="160"/>
      <c r="AR361" s="160"/>
      <c r="AS361" s="160"/>
      <c r="AT361" s="160"/>
      <c r="AU361" s="160"/>
      <c r="AV361" s="160"/>
      <c r="AW361" s="160"/>
      <c r="AX361" s="160"/>
      <c r="AY361" s="160"/>
      <c r="AZ361" s="160"/>
      <c r="BA361" s="160"/>
      <c r="BB361" s="160"/>
      <c r="BC361" s="160"/>
    </row>
    <row r="362">
      <c r="A362" s="160"/>
      <c r="B362" s="160"/>
      <c r="C362" s="160"/>
      <c r="D362" s="164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  <c r="AA362" s="160"/>
      <c r="AB362" s="160"/>
      <c r="AC362" s="160"/>
      <c r="AD362" s="160"/>
      <c r="AE362" s="160"/>
      <c r="AF362" s="160"/>
      <c r="AG362" s="160"/>
      <c r="AH362" s="160"/>
      <c r="AI362" s="160"/>
      <c r="AJ362" s="160"/>
      <c r="AK362" s="160"/>
      <c r="AL362" s="160"/>
      <c r="AM362" s="160"/>
      <c r="AN362" s="160"/>
      <c r="AO362" s="160"/>
      <c r="AP362" s="160"/>
      <c r="AQ362" s="160"/>
      <c r="AR362" s="160"/>
      <c r="AS362" s="160"/>
      <c r="AT362" s="160"/>
      <c r="AU362" s="160"/>
      <c r="AV362" s="160"/>
      <c r="AW362" s="160"/>
      <c r="AX362" s="160"/>
      <c r="AY362" s="160"/>
      <c r="AZ362" s="160"/>
      <c r="BA362" s="160"/>
      <c r="BB362" s="160"/>
      <c r="BC362" s="160"/>
    </row>
    <row r="363">
      <c r="A363" s="160"/>
      <c r="B363" s="160"/>
      <c r="C363" s="160"/>
      <c r="D363" s="164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  <c r="AA363" s="160"/>
      <c r="AB363" s="160"/>
      <c r="AC363" s="160"/>
      <c r="AD363" s="160"/>
      <c r="AE363" s="160"/>
      <c r="AF363" s="160"/>
      <c r="AG363" s="160"/>
      <c r="AH363" s="160"/>
      <c r="AI363" s="160"/>
      <c r="AJ363" s="160"/>
      <c r="AK363" s="160"/>
      <c r="AL363" s="160"/>
      <c r="AM363" s="160"/>
      <c r="AN363" s="160"/>
      <c r="AO363" s="160"/>
      <c r="AP363" s="160"/>
      <c r="AQ363" s="160"/>
      <c r="AR363" s="160"/>
      <c r="AS363" s="160"/>
      <c r="AT363" s="160"/>
      <c r="AU363" s="160"/>
      <c r="AV363" s="160"/>
      <c r="AW363" s="160"/>
      <c r="AX363" s="160"/>
      <c r="AY363" s="160"/>
      <c r="AZ363" s="160"/>
      <c r="BA363" s="160"/>
      <c r="BB363" s="160"/>
      <c r="BC363" s="160"/>
    </row>
    <row r="364">
      <c r="A364" s="160"/>
      <c r="B364" s="160"/>
      <c r="C364" s="160"/>
      <c r="D364" s="164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  <c r="AA364" s="160"/>
      <c r="AB364" s="160"/>
      <c r="AC364" s="160"/>
      <c r="AD364" s="160"/>
      <c r="AE364" s="160"/>
      <c r="AF364" s="160"/>
      <c r="AG364" s="160"/>
      <c r="AH364" s="160"/>
      <c r="AI364" s="160"/>
      <c r="AJ364" s="160"/>
      <c r="AK364" s="160"/>
      <c r="AL364" s="160"/>
      <c r="AM364" s="160"/>
      <c r="AN364" s="160"/>
      <c r="AO364" s="160"/>
      <c r="AP364" s="160"/>
      <c r="AQ364" s="160"/>
      <c r="AR364" s="160"/>
      <c r="AS364" s="160"/>
      <c r="AT364" s="160"/>
      <c r="AU364" s="160"/>
      <c r="AV364" s="160"/>
      <c r="AW364" s="160"/>
      <c r="AX364" s="160"/>
      <c r="AY364" s="160"/>
      <c r="AZ364" s="160"/>
      <c r="BA364" s="160"/>
      <c r="BB364" s="160"/>
      <c r="BC364" s="160"/>
    </row>
    <row r="365">
      <c r="A365" s="160"/>
      <c r="B365" s="160"/>
      <c r="C365" s="160"/>
      <c r="D365" s="164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  <c r="AA365" s="160"/>
      <c r="AB365" s="160"/>
      <c r="AC365" s="160"/>
      <c r="AD365" s="160"/>
      <c r="AE365" s="160"/>
      <c r="AF365" s="160"/>
      <c r="AG365" s="160"/>
      <c r="AH365" s="160"/>
      <c r="AI365" s="160"/>
      <c r="AJ365" s="160"/>
      <c r="AK365" s="160"/>
      <c r="AL365" s="160"/>
      <c r="AM365" s="160"/>
      <c r="AN365" s="160"/>
      <c r="AO365" s="160"/>
      <c r="AP365" s="160"/>
      <c r="AQ365" s="160"/>
      <c r="AR365" s="160"/>
      <c r="AS365" s="160"/>
      <c r="AT365" s="160"/>
      <c r="AU365" s="160"/>
      <c r="AV365" s="160"/>
      <c r="AW365" s="160"/>
      <c r="AX365" s="160"/>
      <c r="AY365" s="160"/>
      <c r="AZ365" s="160"/>
      <c r="BA365" s="160"/>
      <c r="BB365" s="160"/>
      <c r="BC365" s="160"/>
    </row>
    <row r="366">
      <c r="A366" s="160"/>
      <c r="B366" s="160"/>
      <c r="C366" s="160"/>
      <c r="D366" s="164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  <c r="AA366" s="160"/>
      <c r="AB366" s="160"/>
      <c r="AC366" s="160"/>
      <c r="AD366" s="160"/>
      <c r="AE366" s="160"/>
      <c r="AF366" s="160"/>
      <c r="AG366" s="160"/>
      <c r="AH366" s="160"/>
      <c r="AI366" s="160"/>
      <c r="AJ366" s="160"/>
      <c r="AK366" s="160"/>
      <c r="AL366" s="160"/>
      <c r="AM366" s="160"/>
      <c r="AN366" s="160"/>
      <c r="AO366" s="160"/>
      <c r="AP366" s="160"/>
      <c r="AQ366" s="160"/>
      <c r="AR366" s="160"/>
      <c r="AS366" s="160"/>
      <c r="AT366" s="160"/>
      <c r="AU366" s="160"/>
      <c r="AV366" s="160"/>
      <c r="AW366" s="160"/>
      <c r="AX366" s="160"/>
      <c r="AY366" s="160"/>
      <c r="AZ366" s="160"/>
      <c r="BA366" s="160"/>
      <c r="BB366" s="160"/>
      <c r="BC366" s="160"/>
    </row>
    <row r="367">
      <c r="A367" s="160"/>
      <c r="B367" s="160"/>
      <c r="C367" s="160"/>
      <c r="D367" s="164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  <c r="AA367" s="160"/>
      <c r="AB367" s="160"/>
      <c r="AC367" s="160"/>
      <c r="AD367" s="160"/>
      <c r="AE367" s="160"/>
      <c r="AF367" s="160"/>
      <c r="AG367" s="160"/>
      <c r="AH367" s="160"/>
      <c r="AI367" s="160"/>
      <c r="AJ367" s="160"/>
      <c r="AK367" s="160"/>
      <c r="AL367" s="160"/>
      <c r="AM367" s="160"/>
      <c r="AN367" s="160"/>
      <c r="AO367" s="160"/>
      <c r="AP367" s="160"/>
      <c r="AQ367" s="160"/>
      <c r="AR367" s="160"/>
      <c r="AS367" s="160"/>
      <c r="AT367" s="160"/>
      <c r="AU367" s="160"/>
      <c r="AV367" s="160"/>
      <c r="AW367" s="160"/>
      <c r="AX367" s="160"/>
      <c r="AY367" s="160"/>
      <c r="AZ367" s="160"/>
      <c r="BA367" s="160"/>
      <c r="BB367" s="160"/>
      <c r="BC367" s="160"/>
    </row>
    <row r="368">
      <c r="A368" s="160"/>
      <c r="B368" s="160"/>
      <c r="C368" s="160"/>
      <c r="D368" s="164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  <c r="AA368" s="160"/>
      <c r="AB368" s="160"/>
      <c r="AC368" s="160"/>
      <c r="AD368" s="160"/>
      <c r="AE368" s="160"/>
      <c r="AF368" s="160"/>
      <c r="AG368" s="160"/>
      <c r="AH368" s="160"/>
      <c r="AI368" s="160"/>
      <c r="AJ368" s="160"/>
      <c r="AK368" s="160"/>
      <c r="AL368" s="160"/>
      <c r="AM368" s="160"/>
      <c r="AN368" s="160"/>
      <c r="AO368" s="160"/>
      <c r="AP368" s="160"/>
      <c r="AQ368" s="160"/>
      <c r="AR368" s="160"/>
      <c r="AS368" s="160"/>
      <c r="AT368" s="160"/>
      <c r="AU368" s="160"/>
      <c r="AV368" s="160"/>
      <c r="AW368" s="160"/>
      <c r="AX368" s="160"/>
      <c r="AY368" s="160"/>
      <c r="AZ368" s="160"/>
      <c r="BA368" s="160"/>
      <c r="BB368" s="160"/>
      <c r="BC368" s="160"/>
    </row>
    <row r="369">
      <c r="A369" s="160"/>
      <c r="B369" s="160"/>
      <c r="C369" s="160"/>
      <c r="D369" s="164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  <c r="AA369" s="160"/>
      <c r="AB369" s="160"/>
      <c r="AC369" s="160"/>
      <c r="AD369" s="160"/>
      <c r="AE369" s="160"/>
      <c r="AF369" s="160"/>
      <c r="AG369" s="160"/>
      <c r="AH369" s="160"/>
      <c r="AI369" s="160"/>
      <c r="AJ369" s="160"/>
      <c r="AK369" s="160"/>
      <c r="AL369" s="160"/>
      <c r="AM369" s="160"/>
      <c r="AN369" s="160"/>
      <c r="AO369" s="160"/>
      <c r="AP369" s="160"/>
      <c r="AQ369" s="160"/>
      <c r="AR369" s="160"/>
      <c r="AS369" s="160"/>
      <c r="AT369" s="160"/>
      <c r="AU369" s="160"/>
      <c r="AV369" s="160"/>
      <c r="AW369" s="160"/>
      <c r="AX369" s="160"/>
      <c r="AY369" s="160"/>
      <c r="AZ369" s="160"/>
      <c r="BA369" s="160"/>
      <c r="BB369" s="160"/>
      <c r="BC369" s="160"/>
    </row>
    <row r="370">
      <c r="A370" s="160"/>
      <c r="B370" s="160"/>
      <c r="C370" s="160"/>
      <c r="D370" s="164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  <c r="AA370" s="160"/>
      <c r="AB370" s="160"/>
      <c r="AC370" s="160"/>
      <c r="AD370" s="160"/>
      <c r="AE370" s="160"/>
      <c r="AF370" s="160"/>
      <c r="AG370" s="160"/>
      <c r="AH370" s="160"/>
      <c r="AI370" s="160"/>
      <c r="AJ370" s="160"/>
      <c r="AK370" s="160"/>
      <c r="AL370" s="160"/>
      <c r="AM370" s="160"/>
      <c r="AN370" s="160"/>
      <c r="AO370" s="160"/>
      <c r="AP370" s="160"/>
      <c r="AQ370" s="160"/>
      <c r="AR370" s="160"/>
      <c r="AS370" s="160"/>
      <c r="AT370" s="160"/>
      <c r="AU370" s="160"/>
      <c r="AV370" s="160"/>
      <c r="AW370" s="160"/>
      <c r="AX370" s="160"/>
      <c r="AY370" s="160"/>
      <c r="AZ370" s="160"/>
      <c r="BA370" s="160"/>
      <c r="BB370" s="160"/>
      <c r="BC370" s="160"/>
    </row>
    <row r="371">
      <c r="A371" s="160"/>
      <c r="B371" s="160"/>
      <c r="C371" s="160"/>
      <c r="D371" s="164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  <c r="AA371" s="160"/>
      <c r="AB371" s="160"/>
      <c r="AC371" s="160"/>
      <c r="AD371" s="160"/>
      <c r="AE371" s="160"/>
      <c r="AF371" s="160"/>
      <c r="AG371" s="160"/>
      <c r="AH371" s="160"/>
      <c r="AI371" s="160"/>
      <c r="AJ371" s="160"/>
      <c r="AK371" s="160"/>
      <c r="AL371" s="160"/>
      <c r="AM371" s="160"/>
      <c r="AN371" s="160"/>
      <c r="AO371" s="160"/>
      <c r="AP371" s="160"/>
      <c r="AQ371" s="160"/>
      <c r="AR371" s="160"/>
      <c r="AS371" s="160"/>
      <c r="AT371" s="160"/>
      <c r="AU371" s="160"/>
      <c r="AV371" s="160"/>
      <c r="AW371" s="160"/>
      <c r="AX371" s="160"/>
      <c r="AY371" s="160"/>
      <c r="AZ371" s="160"/>
      <c r="BA371" s="160"/>
      <c r="BB371" s="160"/>
      <c r="BC371" s="160"/>
    </row>
    <row r="372">
      <c r="A372" s="160"/>
      <c r="B372" s="160"/>
      <c r="C372" s="160"/>
      <c r="D372" s="164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  <c r="AA372" s="160"/>
      <c r="AB372" s="160"/>
      <c r="AC372" s="160"/>
      <c r="AD372" s="160"/>
      <c r="AE372" s="160"/>
      <c r="AF372" s="160"/>
      <c r="AG372" s="160"/>
      <c r="AH372" s="160"/>
      <c r="AI372" s="160"/>
      <c r="AJ372" s="160"/>
      <c r="AK372" s="160"/>
      <c r="AL372" s="160"/>
      <c r="AM372" s="160"/>
      <c r="AN372" s="160"/>
      <c r="AO372" s="160"/>
      <c r="AP372" s="160"/>
      <c r="AQ372" s="160"/>
      <c r="AR372" s="160"/>
      <c r="AS372" s="160"/>
      <c r="AT372" s="160"/>
      <c r="AU372" s="160"/>
      <c r="AV372" s="160"/>
      <c r="AW372" s="160"/>
      <c r="AX372" s="160"/>
      <c r="AY372" s="160"/>
      <c r="AZ372" s="160"/>
      <c r="BA372" s="160"/>
      <c r="BB372" s="160"/>
      <c r="BC372" s="160"/>
    </row>
    <row r="373">
      <c r="A373" s="160"/>
      <c r="B373" s="160"/>
      <c r="C373" s="160"/>
      <c r="D373" s="164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  <c r="AA373" s="160"/>
      <c r="AB373" s="160"/>
      <c r="AC373" s="160"/>
      <c r="AD373" s="160"/>
      <c r="AE373" s="160"/>
      <c r="AF373" s="160"/>
      <c r="AG373" s="160"/>
      <c r="AH373" s="160"/>
      <c r="AI373" s="160"/>
      <c r="AJ373" s="160"/>
      <c r="AK373" s="160"/>
      <c r="AL373" s="160"/>
      <c r="AM373" s="160"/>
      <c r="AN373" s="160"/>
      <c r="AO373" s="160"/>
      <c r="AP373" s="160"/>
      <c r="AQ373" s="160"/>
      <c r="AR373" s="160"/>
      <c r="AS373" s="160"/>
      <c r="AT373" s="160"/>
      <c r="AU373" s="160"/>
      <c r="AV373" s="160"/>
      <c r="AW373" s="160"/>
      <c r="AX373" s="160"/>
      <c r="AY373" s="160"/>
      <c r="AZ373" s="160"/>
      <c r="BA373" s="160"/>
      <c r="BB373" s="160"/>
      <c r="BC373" s="160"/>
    </row>
    <row r="374">
      <c r="A374" s="160"/>
      <c r="B374" s="160"/>
      <c r="C374" s="160"/>
      <c r="D374" s="164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  <c r="AA374" s="160"/>
      <c r="AB374" s="160"/>
      <c r="AC374" s="160"/>
      <c r="AD374" s="160"/>
      <c r="AE374" s="160"/>
      <c r="AF374" s="160"/>
      <c r="AG374" s="160"/>
      <c r="AH374" s="160"/>
      <c r="AI374" s="160"/>
      <c r="AJ374" s="160"/>
      <c r="AK374" s="160"/>
      <c r="AL374" s="160"/>
      <c r="AM374" s="160"/>
      <c r="AN374" s="160"/>
      <c r="AO374" s="160"/>
      <c r="AP374" s="160"/>
      <c r="AQ374" s="160"/>
      <c r="AR374" s="160"/>
      <c r="AS374" s="160"/>
      <c r="AT374" s="160"/>
      <c r="AU374" s="160"/>
      <c r="AV374" s="160"/>
      <c r="AW374" s="160"/>
      <c r="AX374" s="160"/>
      <c r="AY374" s="160"/>
      <c r="AZ374" s="160"/>
      <c r="BA374" s="160"/>
      <c r="BB374" s="160"/>
      <c r="BC374" s="160"/>
    </row>
    <row r="375">
      <c r="A375" s="160"/>
      <c r="B375" s="160"/>
      <c r="C375" s="160"/>
      <c r="D375" s="164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  <c r="AA375" s="160"/>
      <c r="AB375" s="160"/>
      <c r="AC375" s="160"/>
      <c r="AD375" s="160"/>
      <c r="AE375" s="160"/>
      <c r="AF375" s="160"/>
      <c r="AG375" s="160"/>
      <c r="AH375" s="160"/>
      <c r="AI375" s="160"/>
      <c r="AJ375" s="160"/>
      <c r="AK375" s="160"/>
      <c r="AL375" s="160"/>
      <c r="AM375" s="160"/>
      <c r="AN375" s="160"/>
      <c r="AO375" s="160"/>
      <c r="AP375" s="160"/>
      <c r="AQ375" s="160"/>
      <c r="AR375" s="160"/>
      <c r="AS375" s="160"/>
      <c r="AT375" s="160"/>
      <c r="AU375" s="160"/>
      <c r="AV375" s="160"/>
      <c r="AW375" s="160"/>
      <c r="AX375" s="160"/>
      <c r="AY375" s="160"/>
      <c r="AZ375" s="160"/>
      <c r="BA375" s="160"/>
      <c r="BB375" s="160"/>
      <c r="BC375" s="160"/>
    </row>
    <row r="376">
      <c r="A376" s="160"/>
      <c r="B376" s="160"/>
      <c r="C376" s="160"/>
      <c r="D376" s="164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  <c r="AA376" s="160"/>
      <c r="AB376" s="160"/>
      <c r="AC376" s="160"/>
      <c r="AD376" s="160"/>
      <c r="AE376" s="160"/>
      <c r="AF376" s="160"/>
      <c r="AG376" s="160"/>
      <c r="AH376" s="160"/>
      <c r="AI376" s="160"/>
      <c r="AJ376" s="160"/>
      <c r="AK376" s="160"/>
      <c r="AL376" s="160"/>
      <c r="AM376" s="160"/>
      <c r="AN376" s="160"/>
      <c r="AO376" s="160"/>
      <c r="AP376" s="160"/>
      <c r="AQ376" s="160"/>
      <c r="AR376" s="160"/>
      <c r="AS376" s="160"/>
      <c r="AT376" s="160"/>
      <c r="AU376" s="160"/>
      <c r="AV376" s="160"/>
      <c r="AW376" s="160"/>
      <c r="AX376" s="160"/>
      <c r="AY376" s="160"/>
      <c r="AZ376" s="160"/>
      <c r="BA376" s="160"/>
      <c r="BB376" s="160"/>
      <c r="BC376" s="160"/>
    </row>
    <row r="377">
      <c r="A377" s="160"/>
      <c r="B377" s="160"/>
      <c r="C377" s="160"/>
      <c r="D377" s="164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  <c r="AA377" s="160"/>
      <c r="AB377" s="160"/>
      <c r="AC377" s="160"/>
      <c r="AD377" s="160"/>
      <c r="AE377" s="160"/>
      <c r="AF377" s="160"/>
      <c r="AG377" s="160"/>
      <c r="AH377" s="160"/>
      <c r="AI377" s="160"/>
      <c r="AJ377" s="160"/>
      <c r="AK377" s="160"/>
      <c r="AL377" s="160"/>
      <c r="AM377" s="160"/>
      <c r="AN377" s="160"/>
      <c r="AO377" s="160"/>
      <c r="AP377" s="160"/>
      <c r="AQ377" s="160"/>
      <c r="AR377" s="160"/>
      <c r="AS377" s="160"/>
      <c r="AT377" s="160"/>
      <c r="AU377" s="160"/>
      <c r="AV377" s="160"/>
      <c r="AW377" s="160"/>
      <c r="AX377" s="160"/>
      <c r="AY377" s="160"/>
      <c r="AZ377" s="160"/>
      <c r="BA377" s="160"/>
      <c r="BB377" s="160"/>
      <c r="BC377" s="160"/>
    </row>
    <row r="378">
      <c r="A378" s="160"/>
      <c r="B378" s="160"/>
      <c r="C378" s="160"/>
      <c r="D378" s="164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  <c r="AA378" s="160"/>
      <c r="AB378" s="160"/>
      <c r="AC378" s="160"/>
      <c r="AD378" s="160"/>
      <c r="AE378" s="160"/>
      <c r="AF378" s="160"/>
      <c r="AG378" s="160"/>
      <c r="AH378" s="160"/>
      <c r="AI378" s="160"/>
      <c r="AJ378" s="160"/>
      <c r="AK378" s="160"/>
      <c r="AL378" s="160"/>
      <c r="AM378" s="160"/>
      <c r="AN378" s="160"/>
      <c r="AO378" s="160"/>
      <c r="AP378" s="160"/>
      <c r="AQ378" s="160"/>
      <c r="AR378" s="160"/>
      <c r="AS378" s="160"/>
      <c r="AT378" s="160"/>
      <c r="AU378" s="160"/>
      <c r="AV378" s="160"/>
      <c r="AW378" s="160"/>
      <c r="AX378" s="160"/>
      <c r="AY378" s="160"/>
      <c r="AZ378" s="160"/>
      <c r="BA378" s="160"/>
      <c r="BB378" s="160"/>
      <c r="BC378" s="160"/>
    </row>
    <row r="379">
      <c r="A379" s="160"/>
      <c r="B379" s="160"/>
      <c r="C379" s="160"/>
      <c r="D379" s="164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  <c r="AA379" s="160"/>
      <c r="AB379" s="160"/>
      <c r="AC379" s="160"/>
      <c r="AD379" s="160"/>
      <c r="AE379" s="160"/>
      <c r="AF379" s="160"/>
      <c r="AG379" s="160"/>
      <c r="AH379" s="160"/>
      <c r="AI379" s="160"/>
      <c r="AJ379" s="160"/>
      <c r="AK379" s="160"/>
      <c r="AL379" s="160"/>
      <c r="AM379" s="160"/>
      <c r="AN379" s="160"/>
      <c r="AO379" s="160"/>
      <c r="AP379" s="160"/>
      <c r="AQ379" s="160"/>
      <c r="AR379" s="160"/>
      <c r="AS379" s="160"/>
      <c r="AT379" s="160"/>
      <c r="AU379" s="160"/>
      <c r="AV379" s="160"/>
      <c r="AW379" s="160"/>
      <c r="AX379" s="160"/>
      <c r="AY379" s="160"/>
      <c r="AZ379" s="160"/>
      <c r="BA379" s="160"/>
      <c r="BB379" s="160"/>
      <c r="BC379" s="160"/>
    </row>
    <row r="380">
      <c r="A380" s="160"/>
      <c r="B380" s="160"/>
      <c r="C380" s="160"/>
      <c r="D380" s="164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  <c r="AA380" s="160"/>
      <c r="AB380" s="160"/>
      <c r="AC380" s="160"/>
      <c r="AD380" s="160"/>
      <c r="AE380" s="160"/>
      <c r="AF380" s="160"/>
      <c r="AG380" s="160"/>
      <c r="AH380" s="160"/>
      <c r="AI380" s="160"/>
      <c r="AJ380" s="160"/>
      <c r="AK380" s="160"/>
      <c r="AL380" s="160"/>
      <c r="AM380" s="160"/>
      <c r="AN380" s="160"/>
      <c r="AO380" s="160"/>
      <c r="AP380" s="160"/>
      <c r="AQ380" s="160"/>
      <c r="AR380" s="160"/>
      <c r="AS380" s="160"/>
      <c r="AT380" s="160"/>
      <c r="AU380" s="160"/>
      <c r="AV380" s="160"/>
      <c r="AW380" s="160"/>
      <c r="AX380" s="160"/>
      <c r="AY380" s="160"/>
      <c r="AZ380" s="160"/>
      <c r="BA380" s="160"/>
      <c r="BB380" s="160"/>
      <c r="BC380" s="160"/>
    </row>
    <row r="381">
      <c r="A381" s="160"/>
      <c r="B381" s="160"/>
      <c r="C381" s="160"/>
      <c r="D381" s="164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  <c r="AA381" s="160"/>
      <c r="AB381" s="160"/>
      <c r="AC381" s="160"/>
      <c r="AD381" s="160"/>
      <c r="AE381" s="160"/>
      <c r="AF381" s="160"/>
      <c r="AG381" s="160"/>
      <c r="AH381" s="160"/>
      <c r="AI381" s="160"/>
      <c r="AJ381" s="160"/>
      <c r="AK381" s="160"/>
      <c r="AL381" s="160"/>
      <c r="AM381" s="160"/>
      <c r="AN381" s="160"/>
      <c r="AO381" s="160"/>
      <c r="AP381" s="160"/>
      <c r="AQ381" s="160"/>
      <c r="AR381" s="160"/>
      <c r="AS381" s="160"/>
      <c r="AT381" s="160"/>
      <c r="AU381" s="160"/>
      <c r="AV381" s="160"/>
      <c r="AW381" s="160"/>
      <c r="AX381" s="160"/>
      <c r="AY381" s="160"/>
      <c r="AZ381" s="160"/>
      <c r="BA381" s="160"/>
      <c r="BB381" s="160"/>
      <c r="BC381" s="160"/>
    </row>
    <row r="382">
      <c r="A382" s="160"/>
      <c r="B382" s="160"/>
      <c r="C382" s="160"/>
      <c r="D382" s="164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  <c r="AA382" s="160"/>
      <c r="AB382" s="160"/>
      <c r="AC382" s="160"/>
      <c r="AD382" s="160"/>
      <c r="AE382" s="160"/>
      <c r="AF382" s="160"/>
      <c r="AG382" s="160"/>
      <c r="AH382" s="160"/>
      <c r="AI382" s="160"/>
      <c r="AJ382" s="160"/>
      <c r="AK382" s="160"/>
      <c r="AL382" s="160"/>
      <c r="AM382" s="160"/>
      <c r="AN382" s="160"/>
      <c r="AO382" s="160"/>
      <c r="AP382" s="160"/>
      <c r="AQ382" s="160"/>
      <c r="AR382" s="160"/>
      <c r="AS382" s="160"/>
      <c r="AT382" s="160"/>
      <c r="AU382" s="160"/>
      <c r="AV382" s="160"/>
      <c r="AW382" s="160"/>
      <c r="AX382" s="160"/>
      <c r="AY382" s="160"/>
      <c r="AZ382" s="160"/>
      <c r="BA382" s="160"/>
      <c r="BB382" s="160"/>
      <c r="BC382" s="160"/>
    </row>
    <row r="383">
      <c r="A383" s="160"/>
      <c r="B383" s="160"/>
      <c r="C383" s="160"/>
      <c r="D383" s="164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0"/>
      <c r="AH383" s="160"/>
      <c r="AI383" s="160"/>
      <c r="AJ383" s="160"/>
      <c r="AK383" s="160"/>
      <c r="AL383" s="160"/>
      <c r="AM383" s="160"/>
      <c r="AN383" s="160"/>
      <c r="AO383" s="160"/>
      <c r="AP383" s="160"/>
      <c r="AQ383" s="160"/>
      <c r="AR383" s="160"/>
      <c r="AS383" s="160"/>
      <c r="AT383" s="160"/>
      <c r="AU383" s="160"/>
      <c r="AV383" s="160"/>
      <c r="AW383" s="160"/>
      <c r="AX383" s="160"/>
      <c r="AY383" s="160"/>
      <c r="AZ383" s="160"/>
      <c r="BA383" s="160"/>
      <c r="BB383" s="160"/>
      <c r="BC383" s="160"/>
    </row>
    <row r="384">
      <c r="A384" s="160"/>
      <c r="B384" s="160"/>
      <c r="C384" s="160"/>
      <c r="D384" s="164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  <c r="AA384" s="160"/>
      <c r="AB384" s="160"/>
      <c r="AC384" s="160"/>
      <c r="AD384" s="160"/>
      <c r="AE384" s="160"/>
      <c r="AF384" s="160"/>
      <c r="AG384" s="160"/>
      <c r="AH384" s="160"/>
      <c r="AI384" s="160"/>
      <c r="AJ384" s="160"/>
      <c r="AK384" s="160"/>
      <c r="AL384" s="160"/>
      <c r="AM384" s="160"/>
      <c r="AN384" s="160"/>
      <c r="AO384" s="160"/>
      <c r="AP384" s="160"/>
      <c r="AQ384" s="160"/>
      <c r="AR384" s="160"/>
      <c r="AS384" s="160"/>
      <c r="AT384" s="160"/>
      <c r="AU384" s="160"/>
      <c r="AV384" s="160"/>
      <c r="AW384" s="160"/>
      <c r="AX384" s="160"/>
      <c r="AY384" s="160"/>
      <c r="AZ384" s="160"/>
      <c r="BA384" s="160"/>
      <c r="BB384" s="160"/>
      <c r="BC384" s="160"/>
    </row>
    <row r="385">
      <c r="A385" s="160"/>
      <c r="B385" s="160"/>
      <c r="C385" s="160"/>
      <c r="D385" s="164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  <c r="AA385" s="160"/>
      <c r="AB385" s="160"/>
      <c r="AC385" s="160"/>
      <c r="AD385" s="160"/>
      <c r="AE385" s="160"/>
      <c r="AF385" s="160"/>
      <c r="AG385" s="160"/>
      <c r="AH385" s="160"/>
      <c r="AI385" s="160"/>
      <c r="AJ385" s="160"/>
      <c r="AK385" s="160"/>
      <c r="AL385" s="160"/>
      <c r="AM385" s="160"/>
      <c r="AN385" s="160"/>
      <c r="AO385" s="160"/>
      <c r="AP385" s="160"/>
      <c r="AQ385" s="160"/>
      <c r="AR385" s="160"/>
      <c r="AS385" s="160"/>
      <c r="AT385" s="160"/>
      <c r="AU385" s="160"/>
      <c r="AV385" s="160"/>
      <c r="AW385" s="160"/>
      <c r="AX385" s="160"/>
      <c r="AY385" s="160"/>
      <c r="AZ385" s="160"/>
      <c r="BA385" s="160"/>
      <c r="BB385" s="160"/>
      <c r="BC385" s="160"/>
    </row>
    <row r="386">
      <c r="A386" s="160"/>
      <c r="B386" s="160"/>
      <c r="C386" s="160"/>
      <c r="D386" s="164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  <c r="AA386" s="160"/>
      <c r="AB386" s="160"/>
      <c r="AC386" s="160"/>
      <c r="AD386" s="160"/>
      <c r="AE386" s="160"/>
      <c r="AF386" s="160"/>
      <c r="AG386" s="160"/>
      <c r="AH386" s="160"/>
      <c r="AI386" s="160"/>
      <c r="AJ386" s="160"/>
      <c r="AK386" s="160"/>
      <c r="AL386" s="160"/>
      <c r="AM386" s="160"/>
      <c r="AN386" s="160"/>
      <c r="AO386" s="160"/>
      <c r="AP386" s="160"/>
      <c r="AQ386" s="160"/>
      <c r="AR386" s="160"/>
      <c r="AS386" s="160"/>
      <c r="AT386" s="160"/>
      <c r="AU386" s="160"/>
      <c r="AV386" s="160"/>
      <c r="AW386" s="160"/>
      <c r="AX386" s="160"/>
      <c r="AY386" s="160"/>
      <c r="AZ386" s="160"/>
      <c r="BA386" s="160"/>
      <c r="BB386" s="160"/>
      <c r="BC386" s="160"/>
    </row>
    <row r="387">
      <c r="A387" s="160"/>
      <c r="B387" s="160"/>
      <c r="C387" s="160"/>
      <c r="D387" s="164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  <c r="AA387" s="160"/>
      <c r="AB387" s="160"/>
      <c r="AC387" s="160"/>
      <c r="AD387" s="160"/>
      <c r="AE387" s="160"/>
      <c r="AF387" s="160"/>
      <c r="AG387" s="160"/>
      <c r="AH387" s="160"/>
      <c r="AI387" s="160"/>
      <c r="AJ387" s="160"/>
      <c r="AK387" s="160"/>
      <c r="AL387" s="160"/>
      <c r="AM387" s="160"/>
      <c r="AN387" s="160"/>
      <c r="AO387" s="160"/>
      <c r="AP387" s="160"/>
      <c r="AQ387" s="160"/>
      <c r="AR387" s="160"/>
      <c r="AS387" s="160"/>
      <c r="AT387" s="160"/>
      <c r="AU387" s="160"/>
      <c r="AV387" s="160"/>
      <c r="AW387" s="160"/>
      <c r="AX387" s="160"/>
      <c r="AY387" s="160"/>
      <c r="AZ387" s="160"/>
      <c r="BA387" s="160"/>
      <c r="BB387" s="160"/>
      <c r="BC387" s="160"/>
    </row>
    <row r="388">
      <c r="A388" s="160"/>
      <c r="B388" s="160"/>
      <c r="C388" s="160"/>
      <c r="D388" s="164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  <c r="AA388" s="160"/>
      <c r="AB388" s="160"/>
      <c r="AC388" s="160"/>
      <c r="AD388" s="160"/>
      <c r="AE388" s="160"/>
      <c r="AF388" s="160"/>
      <c r="AG388" s="160"/>
      <c r="AH388" s="160"/>
      <c r="AI388" s="160"/>
      <c r="AJ388" s="160"/>
      <c r="AK388" s="160"/>
      <c r="AL388" s="160"/>
      <c r="AM388" s="160"/>
      <c r="AN388" s="160"/>
      <c r="AO388" s="160"/>
      <c r="AP388" s="160"/>
      <c r="AQ388" s="160"/>
      <c r="AR388" s="160"/>
      <c r="AS388" s="160"/>
      <c r="AT388" s="160"/>
      <c r="AU388" s="160"/>
      <c r="AV388" s="160"/>
      <c r="AW388" s="160"/>
      <c r="AX388" s="160"/>
      <c r="AY388" s="160"/>
      <c r="AZ388" s="160"/>
      <c r="BA388" s="160"/>
      <c r="BB388" s="160"/>
      <c r="BC388" s="160"/>
    </row>
    <row r="389">
      <c r="A389" s="160"/>
      <c r="B389" s="160"/>
      <c r="C389" s="160"/>
      <c r="D389" s="164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  <c r="AA389" s="160"/>
      <c r="AB389" s="160"/>
      <c r="AC389" s="160"/>
      <c r="AD389" s="160"/>
      <c r="AE389" s="160"/>
      <c r="AF389" s="160"/>
      <c r="AG389" s="160"/>
      <c r="AH389" s="160"/>
      <c r="AI389" s="160"/>
      <c r="AJ389" s="160"/>
      <c r="AK389" s="160"/>
      <c r="AL389" s="160"/>
      <c r="AM389" s="160"/>
      <c r="AN389" s="160"/>
      <c r="AO389" s="160"/>
      <c r="AP389" s="160"/>
      <c r="AQ389" s="160"/>
      <c r="AR389" s="160"/>
      <c r="AS389" s="160"/>
      <c r="AT389" s="160"/>
      <c r="AU389" s="160"/>
      <c r="AV389" s="160"/>
      <c r="AW389" s="160"/>
      <c r="AX389" s="160"/>
      <c r="AY389" s="160"/>
      <c r="AZ389" s="160"/>
      <c r="BA389" s="160"/>
      <c r="BB389" s="160"/>
      <c r="BC389" s="160"/>
    </row>
    <row r="390">
      <c r="A390" s="160"/>
      <c r="B390" s="160"/>
      <c r="C390" s="160"/>
      <c r="D390" s="164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  <c r="AA390" s="160"/>
      <c r="AB390" s="160"/>
      <c r="AC390" s="160"/>
      <c r="AD390" s="160"/>
      <c r="AE390" s="160"/>
      <c r="AF390" s="160"/>
      <c r="AG390" s="160"/>
      <c r="AH390" s="160"/>
      <c r="AI390" s="160"/>
      <c r="AJ390" s="160"/>
      <c r="AK390" s="160"/>
      <c r="AL390" s="160"/>
      <c r="AM390" s="160"/>
      <c r="AN390" s="160"/>
      <c r="AO390" s="160"/>
      <c r="AP390" s="160"/>
      <c r="AQ390" s="160"/>
      <c r="AR390" s="160"/>
      <c r="AS390" s="160"/>
      <c r="AT390" s="160"/>
      <c r="AU390" s="160"/>
      <c r="AV390" s="160"/>
      <c r="AW390" s="160"/>
      <c r="AX390" s="160"/>
      <c r="AY390" s="160"/>
      <c r="AZ390" s="160"/>
      <c r="BA390" s="160"/>
      <c r="BB390" s="160"/>
      <c r="BC390" s="160"/>
    </row>
    <row r="391">
      <c r="A391" s="160"/>
      <c r="B391" s="160"/>
      <c r="C391" s="160"/>
      <c r="D391" s="164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  <c r="AA391" s="160"/>
      <c r="AB391" s="160"/>
      <c r="AC391" s="160"/>
      <c r="AD391" s="160"/>
      <c r="AE391" s="160"/>
      <c r="AF391" s="160"/>
      <c r="AG391" s="160"/>
      <c r="AH391" s="160"/>
      <c r="AI391" s="160"/>
      <c r="AJ391" s="160"/>
      <c r="AK391" s="160"/>
      <c r="AL391" s="160"/>
      <c r="AM391" s="160"/>
      <c r="AN391" s="160"/>
      <c r="AO391" s="160"/>
      <c r="AP391" s="160"/>
      <c r="AQ391" s="160"/>
      <c r="AR391" s="160"/>
      <c r="AS391" s="160"/>
      <c r="AT391" s="160"/>
      <c r="AU391" s="160"/>
      <c r="AV391" s="160"/>
      <c r="AW391" s="160"/>
      <c r="AX391" s="160"/>
      <c r="AY391" s="160"/>
      <c r="AZ391" s="160"/>
      <c r="BA391" s="160"/>
      <c r="BB391" s="160"/>
      <c r="BC391" s="160"/>
    </row>
    <row r="392">
      <c r="A392" s="160"/>
      <c r="B392" s="160"/>
      <c r="C392" s="160"/>
      <c r="D392" s="164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  <c r="AA392" s="160"/>
      <c r="AB392" s="160"/>
      <c r="AC392" s="160"/>
      <c r="AD392" s="160"/>
      <c r="AE392" s="160"/>
      <c r="AF392" s="160"/>
      <c r="AG392" s="160"/>
      <c r="AH392" s="160"/>
      <c r="AI392" s="160"/>
      <c r="AJ392" s="160"/>
      <c r="AK392" s="160"/>
      <c r="AL392" s="160"/>
      <c r="AM392" s="160"/>
      <c r="AN392" s="160"/>
      <c r="AO392" s="160"/>
      <c r="AP392" s="160"/>
      <c r="AQ392" s="160"/>
      <c r="AR392" s="160"/>
      <c r="AS392" s="160"/>
      <c r="AT392" s="160"/>
      <c r="AU392" s="160"/>
      <c r="AV392" s="160"/>
      <c r="AW392" s="160"/>
      <c r="AX392" s="160"/>
      <c r="AY392" s="160"/>
      <c r="AZ392" s="160"/>
      <c r="BA392" s="160"/>
      <c r="BB392" s="160"/>
      <c r="BC392" s="160"/>
    </row>
    <row r="393">
      <c r="A393" s="160"/>
      <c r="B393" s="160"/>
      <c r="C393" s="160"/>
      <c r="D393" s="164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  <c r="AA393" s="160"/>
      <c r="AB393" s="160"/>
      <c r="AC393" s="160"/>
      <c r="AD393" s="160"/>
      <c r="AE393" s="160"/>
      <c r="AF393" s="160"/>
      <c r="AG393" s="160"/>
      <c r="AH393" s="160"/>
      <c r="AI393" s="160"/>
      <c r="AJ393" s="160"/>
      <c r="AK393" s="160"/>
      <c r="AL393" s="160"/>
      <c r="AM393" s="160"/>
      <c r="AN393" s="160"/>
      <c r="AO393" s="160"/>
      <c r="AP393" s="160"/>
      <c r="AQ393" s="160"/>
      <c r="AR393" s="160"/>
      <c r="AS393" s="160"/>
      <c r="AT393" s="160"/>
      <c r="AU393" s="160"/>
      <c r="AV393" s="160"/>
      <c r="AW393" s="160"/>
      <c r="AX393" s="160"/>
      <c r="AY393" s="160"/>
      <c r="AZ393" s="160"/>
      <c r="BA393" s="160"/>
      <c r="BB393" s="160"/>
      <c r="BC393" s="160"/>
    </row>
    <row r="394">
      <c r="A394" s="160"/>
      <c r="B394" s="160"/>
      <c r="C394" s="160"/>
      <c r="D394" s="164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  <c r="AA394" s="160"/>
      <c r="AB394" s="160"/>
      <c r="AC394" s="160"/>
      <c r="AD394" s="160"/>
      <c r="AE394" s="160"/>
      <c r="AF394" s="160"/>
      <c r="AG394" s="160"/>
      <c r="AH394" s="160"/>
      <c r="AI394" s="160"/>
      <c r="AJ394" s="160"/>
      <c r="AK394" s="160"/>
      <c r="AL394" s="160"/>
      <c r="AM394" s="160"/>
      <c r="AN394" s="160"/>
      <c r="AO394" s="160"/>
      <c r="AP394" s="160"/>
      <c r="AQ394" s="160"/>
      <c r="AR394" s="160"/>
      <c r="AS394" s="160"/>
      <c r="AT394" s="160"/>
      <c r="AU394" s="160"/>
      <c r="AV394" s="160"/>
      <c r="AW394" s="160"/>
      <c r="AX394" s="160"/>
      <c r="AY394" s="160"/>
      <c r="AZ394" s="160"/>
      <c r="BA394" s="160"/>
      <c r="BB394" s="160"/>
      <c r="BC394" s="160"/>
    </row>
    <row r="395">
      <c r="A395" s="160"/>
      <c r="B395" s="160"/>
      <c r="C395" s="160"/>
      <c r="D395" s="164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  <c r="AA395" s="160"/>
      <c r="AB395" s="160"/>
      <c r="AC395" s="160"/>
      <c r="AD395" s="160"/>
      <c r="AE395" s="160"/>
      <c r="AF395" s="160"/>
      <c r="AG395" s="160"/>
      <c r="AH395" s="160"/>
      <c r="AI395" s="160"/>
      <c r="AJ395" s="160"/>
      <c r="AK395" s="160"/>
      <c r="AL395" s="160"/>
      <c r="AM395" s="160"/>
      <c r="AN395" s="160"/>
      <c r="AO395" s="160"/>
      <c r="AP395" s="160"/>
      <c r="AQ395" s="160"/>
      <c r="AR395" s="160"/>
      <c r="AS395" s="160"/>
      <c r="AT395" s="160"/>
      <c r="AU395" s="160"/>
      <c r="AV395" s="160"/>
      <c r="AW395" s="160"/>
      <c r="AX395" s="160"/>
      <c r="AY395" s="160"/>
      <c r="AZ395" s="160"/>
      <c r="BA395" s="160"/>
      <c r="BB395" s="160"/>
      <c r="BC395" s="160"/>
    </row>
    <row r="396">
      <c r="A396" s="160"/>
      <c r="B396" s="160"/>
      <c r="C396" s="160"/>
      <c r="D396" s="164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  <c r="AA396" s="160"/>
      <c r="AB396" s="160"/>
      <c r="AC396" s="160"/>
      <c r="AD396" s="160"/>
      <c r="AE396" s="160"/>
      <c r="AF396" s="160"/>
      <c r="AG396" s="160"/>
      <c r="AH396" s="160"/>
      <c r="AI396" s="160"/>
      <c r="AJ396" s="160"/>
      <c r="AK396" s="160"/>
      <c r="AL396" s="160"/>
      <c r="AM396" s="160"/>
      <c r="AN396" s="160"/>
      <c r="AO396" s="160"/>
      <c r="AP396" s="160"/>
      <c r="AQ396" s="160"/>
      <c r="AR396" s="160"/>
      <c r="AS396" s="160"/>
      <c r="AT396" s="160"/>
      <c r="AU396" s="160"/>
      <c r="AV396" s="160"/>
      <c r="AW396" s="160"/>
      <c r="AX396" s="160"/>
      <c r="AY396" s="160"/>
      <c r="AZ396" s="160"/>
      <c r="BA396" s="160"/>
      <c r="BB396" s="160"/>
      <c r="BC396" s="160"/>
    </row>
    <row r="397">
      <c r="A397" s="160"/>
      <c r="B397" s="160"/>
      <c r="C397" s="160"/>
      <c r="D397" s="164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  <c r="AA397" s="160"/>
      <c r="AB397" s="160"/>
      <c r="AC397" s="160"/>
      <c r="AD397" s="160"/>
      <c r="AE397" s="160"/>
      <c r="AF397" s="160"/>
      <c r="AG397" s="160"/>
      <c r="AH397" s="160"/>
      <c r="AI397" s="160"/>
      <c r="AJ397" s="160"/>
      <c r="AK397" s="160"/>
      <c r="AL397" s="160"/>
      <c r="AM397" s="160"/>
      <c r="AN397" s="160"/>
      <c r="AO397" s="160"/>
      <c r="AP397" s="160"/>
      <c r="AQ397" s="160"/>
      <c r="AR397" s="160"/>
      <c r="AS397" s="160"/>
      <c r="AT397" s="160"/>
      <c r="AU397" s="160"/>
      <c r="AV397" s="160"/>
      <c r="AW397" s="160"/>
      <c r="AX397" s="160"/>
      <c r="AY397" s="160"/>
      <c r="AZ397" s="160"/>
      <c r="BA397" s="160"/>
      <c r="BB397" s="160"/>
      <c r="BC397" s="160"/>
    </row>
    <row r="398">
      <c r="A398" s="160"/>
      <c r="B398" s="160"/>
      <c r="C398" s="160"/>
      <c r="D398" s="164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  <c r="AA398" s="160"/>
      <c r="AB398" s="160"/>
      <c r="AC398" s="160"/>
      <c r="AD398" s="160"/>
      <c r="AE398" s="160"/>
      <c r="AF398" s="160"/>
      <c r="AG398" s="160"/>
      <c r="AH398" s="160"/>
      <c r="AI398" s="160"/>
      <c r="AJ398" s="160"/>
      <c r="AK398" s="160"/>
      <c r="AL398" s="160"/>
      <c r="AM398" s="160"/>
      <c r="AN398" s="160"/>
      <c r="AO398" s="160"/>
      <c r="AP398" s="160"/>
      <c r="AQ398" s="160"/>
      <c r="AR398" s="160"/>
      <c r="AS398" s="160"/>
      <c r="AT398" s="160"/>
      <c r="AU398" s="160"/>
      <c r="AV398" s="160"/>
      <c r="AW398" s="160"/>
      <c r="AX398" s="160"/>
      <c r="AY398" s="160"/>
      <c r="AZ398" s="160"/>
      <c r="BA398" s="160"/>
      <c r="BB398" s="160"/>
      <c r="BC398" s="160"/>
    </row>
    <row r="399">
      <c r="A399" s="160"/>
      <c r="B399" s="160"/>
      <c r="C399" s="160"/>
      <c r="D399" s="164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  <c r="AA399" s="160"/>
      <c r="AB399" s="160"/>
      <c r="AC399" s="160"/>
      <c r="AD399" s="160"/>
      <c r="AE399" s="160"/>
      <c r="AF399" s="160"/>
      <c r="AG399" s="160"/>
      <c r="AH399" s="160"/>
      <c r="AI399" s="160"/>
      <c r="AJ399" s="160"/>
      <c r="AK399" s="160"/>
      <c r="AL399" s="160"/>
      <c r="AM399" s="160"/>
      <c r="AN399" s="160"/>
      <c r="AO399" s="160"/>
      <c r="AP399" s="160"/>
      <c r="AQ399" s="160"/>
      <c r="AR399" s="160"/>
      <c r="AS399" s="160"/>
      <c r="AT399" s="160"/>
      <c r="AU399" s="160"/>
      <c r="AV399" s="160"/>
      <c r="AW399" s="160"/>
      <c r="AX399" s="160"/>
      <c r="AY399" s="160"/>
      <c r="AZ399" s="160"/>
      <c r="BA399" s="160"/>
      <c r="BB399" s="160"/>
      <c r="BC399" s="160"/>
    </row>
    <row r="400">
      <c r="A400" s="160"/>
      <c r="B400" s="160"/>
      <c r="C400" s="160"/>
      <c r="D400" s="164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  <c r="AA400" s="160"/>
      <c r="AB400" s="160"/>
      <c r="AC400" s="160"/>
      <c r="AD400" s="160"/>
      <c r="AE400" s="160"/>
      <c r="AF400" s="160"/>
      <c r="AG400" s="160"/>
      <c r="AH400" s="160"/>
      <c r="AI400" s="160"/>
      <c r="AJ400" s="160"/>
      <c r="AK400" s="160"/>
      <c r="AL400" s="160"/>
      <c r="AM400" s="160"/>
      <c r="AN400" s="160"/>
      <c r="AO400" s="160"/>
      <c r="AP400" s="160"/>
      <c r="AQ400" s="160"/>
      <c r="AR400" s="160"/>
      <c r="AS400" s="160"/>
      <c r="AT400" s="160"/>
      <c r="AU400" s="160"/>
      <c r="AV400" s="160"/>
      <c r="AW400" s="160"/>
      <c r="AX400" s="160"/>
      <c r="AY400" s="160"/>
      <c r="AZ400" s="160"/>
      <c r="BA400" s="160"/>
      <c r="BB400" s="160"/>
      <c r="BC400" s="160"/>
    </row>
    <row r="401">
      <c r="A401" s="160"/>
      <c r="B401" s="160"/>
      <c r="C401" s="160"/>
      <c r="D401" s="164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  <c r="AA401" s="160"/>
      <c r="AB401" s="160"/>
      <c r="AC401" s="160"/>
      <c r="AD401" s="160"/>
      <c r="AE401" s="160"/>
      <c r="AF401" s="160"/>
      <c r="AG401" s="160"/>
      <c r="AH401" s="160"/>
      <c r="AI401" s="160"/>
      <c r="AJ401" s="160"/>
      <c r="AK401" s="160"/>
      <c r="AL401" s="160"/>
      <c r="AM401" s="160"/>
      <c r="AN401" s="160"/>
      <c r="AO401" s="160"/>
      <c r="AP401" s="160"/>
      <c r="AQ401" s="160"/>
      <c r="AR401" s="160"/>
      <c r="AS401" s="160"/>
      <c r="AT401" s="160"/>
      <c r="AU401" s="160"/>
      <c r="AV401" s="160"/>
      <c r="AW401" s="160"/>
      <c r="AX401" s="160"/>
      <c r="AY401" s="160"/>
      <c r="AZ401" s="160"/>
      <c r="BA401" s="160"/>
      <c r="BB401" s="160"/>
      <c r="BC401" s="160"/>
    </row>
    <row r="402">
      <c r="A402" s="160"/>
      <c r="B402" s="160"/>
      <c r="C402" s="160"/>
      <c r="D402" s="164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  <c r="AA402" s="160"/>
      <c r="AB402" s="160"/>
      <c r="AC402" s="160"/>
      <c r="AD402" s="160"/>
      <c r="AE402" s="160"/>
      <c r="AF402" s="160"/>
      <c r="AG402" s="160"/>
      <c r="AH402" s="160"/>
      <c r="AI402" s="160"/>
      <c r="AJ402" s="160"/>
      <c r="AK402" s="160"/>
      <c r="AL402" s="160"/>
      <c r="AM402" s="160"/>
      <c r="AN402" s="160"/>
      <c r="AO402" s="160"/>
      <c r="AP402" s="160"/>
      <c r="AQ402" s="160"/>
      <c r="AR402" s="160"/>
      <c r="AS402" s="160"/>
      <c r="AT402" s="160"/>
      <c r="AU402" s="160"/>
      <c r="AV402" s="160"/>
      <c r="AW402" s="160"/>
      <c r="AX402" s="160"/>
      <c r="AY402" s="160"/>
      <c r="AZ402" s="160"/>
      <c r="BA402" s="160"/>
      <c r="BB402" s="160"/>
      <c r="BC402" s="160"/>
    </row>
    <row r="403">
      <c r="A403" s="160"/>
      <c r="B403" s="160"/>
      <c r="C403" s="160"/>
      <c r="D403" s="164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  <c r="AA403" s="160"/>
      <c r="AB403" s="160"/>
      <c r="AC403" s="160"/>
      <c r="AD403" s="160"/>
      <c r="AE403" s="160"/>
      <c r="AF403" s="160"/>
      <c r="AG403" s="160"/>
      <c r="AH403" s="160"/>
      <c r="AI403" s="160"/>
      <c r="AJ403" s="160"/>
      <c r="AK403" s="160"/>
      <c r="AL403" s="160"/>
      <c r="AM403" s="160"/>
      <c r="AN403" s="160"/>
      <c r="AO403" s="160"/>
      <c r="AP403" s="160"/>
      <c r="AQ403" s="160"/>
      <c r="AR403" s="160"/>
      <c r="AS403" s="160"/>
      <c r="AT403" s="160"/>
      <c r="AU403" s="160"/>
      <c r="AV403" s="160"/>
      <c r="AW403" s="160"/>
      <c r="AX403" s="160"/>
      <c r="AY403" s="160"/>
      <c r="AZ403" s="160"/>
      <c r="BA403" s="160"/>
      <c r="BB403" s="160"/>
      <c r="BC403" s="160"/>
    </row>
    <row r="404">
      <c r="A404" s="160"/>
      <c r="B404" s="160"/>
      <c r="C404" s="160"/>
      <c r="D404" s="164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  <c r="AA404" s="160"/>
      <c r="AB404" s="160"/>
      <c r="AC404" s="160"/>
      <c r="AD404" s="160"/>
      <c r="AE404" s="160"/>
      <c r="AF404" s="160"/>
      <c r="AG404" s="160"/>
      <c r="AH404" s="160"/>
      <c r="AI404" s="160"/>
      <c r="AJ404" s="160"/>
      <c r="AK404" s="160"/>
      <c r="AL404" s="160"/>
      <c r="AM404" s="160"/>
      <c r="AN404" s="160"/>
      <c r="AO404" s="160"/>
      <c r="AP404" s="160"/>
      <c r="AQ404" s="160"/>
      <c r="AR404" s="160"/>
      <c r="AS404" s="160"/>
      <c r="AT404" s="160"/>
      <c r="AU404" s="160"/>
      <c r="AV404" s="160"/>
      <c r="AW404" s="160"/>
      <c r="AX404" s="160"/>
      <c r="AY404" s="160"/>
      <c r="AZ404" s="160"/>
      <c r="BA404" s="160"/>
      <c r="BB404" s="160"/>
      <c r="BC404" s="160"/>
    </row>
    <row r="405">
      <c r="A405" s="160"/>
      <c r="B405" s="160"/>
      <c r="C405" s="160"/>
      <c r="D405" s="164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  <c r="AA405" s="160"/>
      <c r="AB405" s="160"/>
      <c r="AC405" s="160"/>
      <c r="AD405" s="160"/>
      <c r="AE405" s="160"/>
      <c r="AF405" s="160"/>
      <c r="AG405" s="160"/>
      <c r="AH405" s="160"/>
      <c r="AI405" s="160"/>
      <c r="AJ405" s="160"/>
      <c r="AK405" s="160"/>
      <c r="AL405" s="160"/>
      <c r="AM405" s="160"/>
      <c r="AN405" s="160"/>
      <c r="AO405" s="160"/>
      <c r="AP405" s="160"/>
      <c r="AQ405" s="160"/>
      <c r="AR405" s="160"/>
      <c r="AS405" s="160"/>
      <c r="AT405" s="160"/>
      <c r="AU405" s="160"/>
      <c r="AV405" s="160"/>
      <c r="AW405" s="160"/>
      <c r="AX405" s="160"/>
      <c r="AY405" s="160"/>
      <c r="AZ405" s="160"/>
      <c r="BA405" s="160"/>
      <c r="BB405" s="160"/>
      <c r="BC405" s="160"/>
    </row>
    <row r="406">
      <c r="A406" s="160"/>
      <c r="B406" s="160"/>
      <c r="C406" s="160"/>
      <c r="D406" s="164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  <c r="AA406" s="160"/>
      <c r="AB406" s="160"/>
      <c r="AC406" s="160"/>
      <c r="AD406" s="160"/>
      <c r="AE406" s="160"/>
      <c r="AF406" s="160"/>
      <c r="AG406" s="160"/>
      <c r="AH406" s="160"/>
      <c r="AI406" s="160"/>
      <c r="AJ406" s="160"/>
      <c r="AK406" s="160"/>
      <c r="AL406" s="160"/>
      <c r="AM406" s="160"/>
      <c r="AN406" s="160"/>
      <c r="AO406" s="160"/>
      <c r="AP406" s="160"/>
      <c r="AQ406" s="160"/>
      <c r="AR406" s="160"/>
      <c r="AS406" s="160"/>
      <c r="AT406" s="160"/>
      <c r="AU406" s="160"/>
      <c r="AV406" s="160"/>
      <c r="AW406" s="160"/>
      <c r="AX406" s="160"/>
      <c r="AY406" s="160"/>
      <c r="AZ406" s="160"/>
      <c r="BA406" s="160"/>
      <c r="BB406" s="160"/>
      <c r="BC406" s="160"/>
    </row>
    <row r="407">
      <c r="A407" s="160"/>
      <c r="B407" s="160"/>
      <c r="C407" s="160"/>
      <c r="D407" s="164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  <c r="AA407" s="160"/>
      <c r="AB407" s="160"/>
      <c r="AC407" s="160"/>
      <c r="AD407" s="160"/>
      <c r="AE407" s="160"/>
      <c r="AF407" s="160"/>
      <c r="AG407" s="160"/>
      <c r="AH407" s="160"/>
      <c r="AI407" s="160"/>
      <c r="AJ407" s="160"/>
      <c r="AK407" s="160"/>
      <c r="AL407" s="160"/>
      <c r="AM407" s="160"/>
      <c r="AN407" s="160"/>
      <c r="AO407" s="160"/>
      <c r="AP407" s="160"/>
      <c r="AQ407" s="160"/>
      <c r="AR407" s="160"/>
      <c r="AS407" s="160"/>
      <c r="AT407" s="160"/>
      <c r="AU407" s="160"/>
      <c r="AV407" s="160"/>
      <c r="AW407" s="160"/>
      <c r="AX407" s="160"/>
      <c r="AY407" s="160"/>
      <c r="AZ407" s="160"/>
      <c r="BA407" s="160"/>
      <c r="BB407" s="160"/>
      <c r="BC407" s="160"/>
    </row>
    <row r="408">
      <c r="A408" s="160"/>
      <c r="B408" s="160"/>
      <c r="C408" s="160"/>
      <c r="D408" s="164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  <c r="AA408" s="160"/>
      <c r="AB408" s="160"/>
      <c r="AC408" s="160"/>
      <c r="AD408" s="160"/>
      <c r="AE408" s="160"/>
      <c r="AF408" s="160"/>
      <c r="AG408" s="160"/>
      <c r="AH408" s="160"/>
      <c r="AI408" s="160"/>
      <c r="AJ408" s="160"/>
      <c r="AK408" s="160"/>
      <c r="AL408" s="160"/>
      <c r="AM408" s="160"/>
      <c r="AN408" s="160"/>
      <c r="AO408" s="160"/>
      <c r="AP408" s="160"/>
      <c r="AQ408" s="160"/>
      <c r="AR408" s="160"/>
      <c r="AS408" s="160"/>
      <c r="AT408" s="160"/>
      <c r="AU408" s="160"/>
      <c r="AV408" s="160"/>
      <c r="AW408" s="160"/>
      <c r="AX408" s="160"/>
      <c r="AY408" s="160"/>
      <c r="AZ408" s="160"/>
      <c r="BA408" s="160"/>
      <c r="BB408" s="160"/>
      <c r="BC408" s="160"/>
    </row>
    <row r="409">
      <c r="A409" s="160"/>
      <c r="B409" s="160"/>
      <c r="C409" s="160"/>
      <c r="D409" s="164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  <c r="AA409" s="160"/>
      <c r="AB409" s="160"/>
      <c r="AC409" s="160"/>
      <c r="AD409" s="160"/>
      <c r="AE409" s="160"/>
      <c r="AF409" s="160"/>
      <c r="AG409" s="160"/>
      <c r="AH409" s="160"/>
      <c r="AI409" s="160"/>
      <c r="AJ409" s="160"/>
      <c r="AK409" s="160"/>
      <c r="AL409" s="160"/>
      <c r="AM409" s="160"/>
      <c r="AN409" s="160"/>
      <c r="AO409" s="160"/>
      <c r="AP409" s="160"/>
      <c r="AQ409" s="160"/>
      <c r="AR409" s="160"/>
      <c r="AS409" s="160"/>
      <c r="AT409" s="160"/>
      <c r="AU409" s="160"/>
      <c r="AV409" s="160"/>
      <c r="AW409" s="160"/>
      <c r="AX409" s="160"/>
      <c r="AY409" s="160"/>
      <c r="AZ409" s="160"/>
      <c r="BA409" s="160"/>
      <c r="BB409" s="160"/>
      <c r="BC409" s="160"/>
    </row>
    <row r="410">
      <c r="A410" s="160"/>
      <c r="B410" s="160"/>
      <c r="C410" s="160"/>
      <c r="D410" s="164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  <c r="AA410" s="160"/>
      <c r="AB410" s="160"/>
      <c r="AC410" s="160"/>
      <c r="AD410" s="160"/>
      <c r="AE410" s="160"/>
      <c r="AF410" s="160"/>
      <c r="AG410" s="160"/>
      <c r="AH410" s="160"/>
      <c r="AI410" s="160"/>
      <c r="AJ410" s="160"/>
      <c r="AK410" s="160"/>
      <c r="AL410" s="160"/>
      <c r="AM410" s="160"/>
      <c r="AN410" s="160"/>
      <c r="AO410" s="160"/>
      <c r="AP410" s="160"/>
      <c r="AQ410" s="160"/>
      <c r="AR410" s="160"/>
      <c r="AS410" s="160"/>
      <c r="AT410" s="160"/>
      <c r="AU410" s="160"/>
      <c r="AV410" s="160"/>
      <c r="AW410" s="160"/>
      <c r="AX410" s="160"/>
      <c r="AY410" s="160"/>
      <c r="AZ410" s="160"/>
      <c r="BA410" s="160"/>
      <c r="BB410" s="160"/>
      <c r="BC410" s="160"/>
    </row>
    <row r="411">
      <c r="A411" s="160"/>
      <c r="B411" s="160"/>
      <c r="C411" s="160"/>
      <c r="D411" s="164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  <c r="AA411" s="160"/>
      <c r="AB411" s="160"/>
      <c r="AC411" s="160"/>
      <c r="AD411" s="160"/>
      <c r="AE411" s="160"/>
      <c r="AF411" s="160"/>
      <c r="AG411" s="160"/>
      <c r="AH411" s="160"/>
      <c r="AI411" s="160"/>
      <c r="AJ411" s="160"/>
      <c r="AK411" s="160"/>
      <c r="AL411" s="160"/>
      <c r="AM411" s="160"/>
      <c r="AN411" s="160"/>
      <c r="AO411" s="160"/>
      <c r="AP411" s="160"/>
      <c r="AQ411" s="160"/>
      <c r="AR411" s="160"/>
      <c r="AS411" s="160"/>
      <c r="AT411" s="160"/>
      <c r="AU411" s="160"/>
      <c r="AV411" s="160"/>
      <c r="AW411" s="160"/>
      <c r="AX411" s="160"/>
      <c r="AY411" s="160"/>
      <c r="AZ411" s="160"/>
      <c r="BA411" s="160"/>
      <c r="BB411" s="160"/>
      <c r="BC411" s="160"/>
    </row>
    <row r="412">
      <c r="A412" s="160"/>
      <c r="B412" s="160"/>
      <c r="C412" s="160"/>
      <c r="D412" s="164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  <c r="AA412" s="160"/>
      <c r="AB412" s="160"/>
      <c r="AC412" s="160"/>
      <c r="AD412" s="160"/>
      <c r="AE412" s="160"/>
      <c r="AF412" s="160"/>
      <c r="AG412" s="160"/>
      <c r="AH412" s="160"/>
      <c r="AI412" s="160"/>
      <c r="AJ412" s="160"/>
      <c r="AK412" s="160"/>
      <c r="AL412" s="160"/>
      <c r="AM412" s="160"/>
      <c r="AN412" s="160"/>
      <c r="AO412" s="160"/>
      <c r="AP412" s="160"/>
      <c r="AQ412" s="160"/>
      <c r="AR412" s="160"/>
      <c r="AS412" s="160"/>
      <c r="AT412" s="160"/>
      <c r="AU412" s="160"/>
      <c r="AV412" s="160"/>
      <c r="AW412" s="160"/>
      <c r="AX412" s="160"/>
      <c r="AY412" s="160"/>
      <c r="AZ412" s="160"/>
      <c r="BA412" s="160"/>
      <c r="BB412" s="160"/>
      <c r="BC412" s="160"/>
    </row>
    <row r="413">
      <c r="A413" s="160"/>
      <c r="B413" s="160"/>
      <c r="C413" s="160"/>
      <c r="D413" s="164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  <c r="AA413" s="160"/>
      <c r="AB413" s="160"/>
      <c r="AC413" s="160"/>
      <c r="AD413" s="160"/>
      <c r="AE413" s="160"/>
      <c r="AF413" s="160"/>
      <c r="AG413" s="160"/>
      <c r="AH413" s="160"/>
      <c r="AI413" s="160"/>
      <c r="AJ413" s="160"/>
      <c r="AK413" s="160"/>
      <c r="AL413" s="160"/>
      <c r="AM413" s="160"/>
      <c r="AN413" s="160"/>
      <c r="AO413" s="160"/>
      <c r="AP413" s="160"/>
      <c r="AQ413" s="160"/>
      <c r="AR413" s="160"/>
      <c r="AS413" s="160"/>
      <c r="AT413" s="160"/>
      <c r="AU413" s="160"/>
      <c r="AV413" s="160"/>
      <c r="AW413" s="160"/>
      <c r="AX413" s="160"/>
      <c r="AY413" s="160"/>
      <c r="AZ413" s="160"/>
      <c r="BA413" s="160"/>
      <c r="BB413" s="160"/>
      <c r="BC413" s="160"/>
    </row>
    <row r="414">
      <c r="A414" s="160"/>
      <c r="B414" s="160"/>
      <c r="C414" s="160"/>
      <c r="D414" s="164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  <c r="AA414" s="160"/>
      <c r="AB414" s="160"/>
      <c r="AC414" s="160"/>
      <c r="AD414" s="160"/>
      <c r="AE414" s="160"/>
      <c r="AF414" s="160"/>
      <c r="AG414" s="160"/>
      <c r="AH414" s="160"/>
      <c r="AI414" s="160"/>
      <c r="AJ414" s="160"/>
      <c r="AK414" s="160"/>
      <c r="AL414" s="160"/>
      <c r="AM414" s="160"/>
      <c r="AN414" s="160"/>
      <c r="AO414" s="160"/>
      <c r="AP414" s="160"/>
      <c r="AQ414" s="160"/>
      <c r="AR414" s="160"/>
      <c r="AS414" s="160"/>
      <c r="AT414" s="160"/>
      <c r="AU414" s="160"/>
      <c r="AV414" s="160"/>
      <c r="AW414" s="160"/>
      <c r="AX414" s="160"/>
      <c r="AY414" s="160"/>
      <c r="AZ414" s="160"/>
      <c r="BA414" s="160"/>
      <c r="BB414" s="160"/>
      <c r="BC414" s="160"/>
    </row>
    <row r="415">
      <c r="A415" s="160"/>
      <c r="B415" s="160"/>
      <c r="C415" s="160"/>
      <c r="D415" s="164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  <c r="AA415" s="160"/>
      <c r="AB415" s="160"/>
      <c r="AC415" s="160"/>
      <c r="AD415" s="160"/>
      <c r="AE415" s="160"/>
      <c r="AF415" s="160"/>
      <c r="AG415" s="160"/>
      <c r="AH415" s="160"/>
      <c r="AI415" s="160"/>
      <c r="AJ415" s="160"/>
      <c r="AK415" s="160"/>
      <c r="AL415" s="160"/>
      <c r="AM415" s="160"/>
      <c r="AN415" s="160"/>
      <c r="AO415" s="160"/>
      <c r="AP415" s="160"/>
      <c r="AQ415" s="160"/>
      <c r="AR415" s="160"/>
      <c r="AS415" s="160"/>
      <c r="AT415" s="160"/>
      <c r="AU415" s="160"/>
      <c r="AV415" s="160"/>
      <c r="AW415" s="160"/>
      <c r="AX415" s="160"/>
      <c r="AY415" s="160"/>
      <c r="AZ415" s="160"/>
      <c r="BA415" s="160"/>
      <c r="BB415" s="160"/>
      <c r="BC415" s="160"/>
    </row>
    <row r="416">
      <c r="A416" s="160"/>
      <c r="B416" s="160"/>
      <c r="C416" s="160"/>
      <c r="D416" s="164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  <c r="AA416" s="160"/>
      <c r="AB416" s="160"/>
      <c r="AC416" s="160"/>
      <c r="AD416" s="160"/>
      <c r="AE416" s="160"/>
      <c r="AF416" s="160"/>
      <c r="AG416" s="160"/>
      <c r="AH416" s="160"/>
      <c r="AI416" s="160"/>
      <c r="AJ416" s="160"/>
      <c r="AK416" s="160"/>
      <c r="AL416" s="160"/>
      <c r="AM416" s="160"/>
      <c r="AN416" s="160"/>
      <c r="AO416" s="160"/>
      <c r="AP416" s="160"/>
      <c r="AQ416" s="160"/>
      <c r="AR416" s="160"/>
      <c r="AS416" s="160"/>
      <c r="AT416" s="160"/>
      <c r="AU416" s="160"/>
      <c r="AV416" s="160"/>
      <c r="AW416" s="160"/>
      <c r="AX416" s="160"/>
      <c r="AY416" s="160"/>
      <c r="AZ416" s="160"/>
      <c r="BA416" s="160"/>
      <c r="BB416" s="160"/>
      <c r="BC416" s="160"/>
    </row>
    <row r="417">
      <c r="A417" s="160"/>
      <c r="B417" s="160"/>
      <c r="C417" s="160"/>
      <c r="D417" s="164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  <c r="AA417" s="160"/>
      <c r="AB417" s="160"/>
      <c r="AC417" s="160"/>
      <c r="AD417" s="160"/>
      <c r="AE417" s="160"/>
      <c r="AF417" s="160"/>
      <c r="AG417" s="160"/>
      <c r="AH417" s="160"/>
      <c r="AI417" s="160"/>
      <c r="AJ417" s="160"/>
      <c r="AK417" s="160"/>
      <c r="AL417" s="160"/>
      <c r="AM417" s="160"/>
      <c r="AN417" s="160"/>
      <c r="AO417" s="160"/>
      <c r="AP417" s="160"/>
      <c r="AQ417" s="160"/>
      <c r="AR417" s="160"/>
      <c r="AS417" s="160"/>
      <c r="AT417" s="160"/>
      <c r="AU417" s="160"/>
      <c r="AV417" s="160"/>
      <c r="AW417" s="160"/>
      <c r="AX417" s="160"/>
      <c r="AY417" s="160"/>
      <c r="AZ417" s="160"/>
      <c r="BA417" s="160"/>
      <c r="BB417" s="160"/>
      <c r="BC417" s="160"/>
    </row>
    <row r="418">
      <c r="A418" s="160"/>
      <c r="B418" s="160"/>
      <c r="C418" s="160"/>
      <c r="D418" s="164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  <c r="AA418" s="160"/>
      <c r="AB418" s="160"/>
      <c r="AC418" s="160"/>
      <c r="AD418" s="160"/>
      <c r="AE418" s="160"/>
      <c r="AF418" s="160"/>
      <c r="AG418" s="160"/>
      <c r="AH418" s="160"/>
      <c r="AI418" s="160"/>
      <c r="AJ418" s="160"/>
      <c r="AK418" s="160"/>
      <c r="AL418" s="160"/>
      <c r="AM418" s="160"/>
      <c r="AN418" s="160"/>
      <c r="AO418" s="160"/>
      <c r="AP418" s="160"/>
      <c r="AQ418" s="160"/>
      <c r="AR418" s="160"/>
      <c r="AS418" s="160"/>
      <c r="AT418" s="160"/>
      <c r="AU418" s="160"/>
      <c r="AV418" s="160"/>
      <c r="AW418" s="160"/>
      <c r="AX418" s="160"/>
      <c r="AY418" s="160"/>
      <c r="AZ418" s="160"/>
      <c r="BA418" s="160"/>
      <c r="BB418" s="160"/>
      <c r="BC418" s="160"/>
    </row>
    <row r="419">
      <c r="A419" s="160"/>
      <c r="B419" s="160"/>
      <c r="C419" s="160"/>
      <c r="D419" s="164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  <c r="AA419" s="160"/>
      <c r="AB419" s="160"/>
      <c r="AC419" s="160"/>
      <c r="AD419" s="160"/>
      <c r="AE419" s="160"/>
      <c r="AF419" s="160"/>
      <c r="AG419" s="160"/>
      <c r="AH419" s="160"/>
      <c r="AI419" s="160"/>
      <c r="AJ419" s="160"/>
      <c r="AK419" s="160"/>
      <c r="AL419" s="160"/>
      <c r="AM419" s="160"/>
      <c r="AN419" s="160"/>
      <c r="AO419" s="160"/>
      <c r="AP419" s="160"/>
      <c r="AQ419" s="160"/>
      <c r="AR419" s="160"/>
      <c r="AS419" s="160"/>
      <c r="AT419" s="160"/>
      <c r="AU419" s="160"/>
      <c r="AV419" s="160"/>
      <c r="AW419" s="160"/>
      <c r="AX419" s="160"/>
      <c r="AY419" s="160"/>
      <c r="AZ419" s="160"/>
      <c r="BA419" s="160"/>
      <c r="BB419" s="160"/>
      <c r="BC419" s="160"/>
    </row>
    <row r="420">
      <c r="A420" s="160"/>
      <c r="B420" s="160"/>
      <c r="C420" s="160"/>
      <c r="D420" s="164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  <c r="AA420" s="160"/>
      <c r="AB420" s="160"/>
      <c r="AC420" s="160"/>
      <c r="AD420" s="160"/>
      <c r="AE420" s="160"/>
      <c r="AF420" s="160"/>
      <c r="AG420" s="160"/>
      <c r="AH420" s="160"/>
      <c r="AI420" s="160"/>
      <c r="AJ420" s="160"/>
      <c r="AK420" s="160"/>
      <c r="AL420" s="160"/>
      <c r="AM420" s="160"/>
      <c r="AN420" s="160"/>
      <c r="AO420" s="160"/>
      <c r="AP420" s="160"/>
      <c r="AQ420" s="160"/>
      <c r="AR420" s="160"/>
      <c r="AS420" s="160"/>
      <c r="AT420" s="160"/>
      <c r="AU420" s="160"/>
      <c r="AV420" s="160"/>
      <c r="AW420" s="160"/>
      <c r="AX420" s="160"/>
      <c r="AY420" s="160"/>
      <c r="AZ420" s="160"/>
      <c r="BA420" s="160"/>
      <c r="BB420" s="160"/>
      <c r="BC420" s="160"/>
    </row>
    <row r="421">
      <c r="A421" s="160"/>
      <c r="B421" s="160"/>
      <c r="C421" s="160"/>
      <c r="D421" s="164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  <c r="AA421" s="160"/>
      <c r="AB421" s="160"/>
      <c r="AC421" s="160"/>
      <c r="AD421" s="160"/>
      <c r="AE421" s="160"/>
      <c r="AF421" s="160"/>
      <c r="AG421" s="160"/>
      <c r="AH421" s="160"/>
      <c r="AI421" s="160"/>
      <c r="AJ421" s="160"/>
      <c r="AK421" s="160"/>
      <c r="AL421" s="160"/>
      <c r="AM421" s="160"/>
      <c r="AN421" s="160"/>
      <c r="AO421" s="160"/>
      <c r="AP421" s="160"/>
      <c r="AQ421" s="160"/>
      <c r="AR421" s="160"/>
      <c r="AS421" s="160"/>
      <c r="AT421" s="160"/>
      <c r="AU421" s="160"/>
      <c r="AV421" s="160"/>
      <c r="AW421" s="160"/>
      <c r="AX421" s="160"/>
      <c r="AY421" s="160"/>
      <c r="AZ421" s="160"/>
      <c r="BA421" s="160"/>
      <c r="BB421" s="160"/>
      <c r="BC421" s="160"/>
    </row>
    <row r="422">
      <c r="A422" s="160"/>
      <c r="B422" s="160"/>
      <c r="C422" s="160"/>
      <c r="D422" s="164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  <c r="AA422" s="160"/>
      <c r="AB422" s="160"/>
      <c r="AC422" s="160"/>
      <c r="AD422" s="160"/>
      <c r="AE422" s="160"/>
      <c r="AF422" s="160"/>
      <c r="AG422" s="160"/>
      <c r="AH422" s="160"/>
      <c r="AI422" s="160"/>
      <c r="AJ422" s="160"/>
      <c r="AK422" s="160"/>
      <c r="AL422" s="160"/>
      <c r="AM422" s="160"/>
      <c r="AN422" s="160"/>
      <c r="AO422" s="160"/>
      <c r="AP422" s="160"/>
      <c r="AQ422" s="160"/>
      <c r="AR422" s="160"/>
      <c r="AS422" s="160"/>
      <c r="AT422" s="160"/>
      <c r="AU422" s="160"/>
      <c r="AV422" s="160"/>
      <c r="AW422" s="160"/>
      <c r="AX422" s="160"/>
      <c r="AY422" s="160"/>
      <c r="AZ422" s="160"/>
      <c r="BA422" s="160"/>
      <c r="BB422" s="160"/>
      <c r="BC422" s="160"/>
    </row>
    <row r="423">
      <c r="A423" s="160"/>
      <c r="B423" s="160"/>
      <c r="C423" s="160"/>
      <c r="D423" s="164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  <c r="AA423" s="160"/>
      <c r="AB423" s="160"/>
      <c r="AC423" s="160"/>
      <c r="AD423" s="160"/>
      <c r="AE423" s="160"/>
      <c r="AF423" s="160"/>
      <c r="AG423" s="160"/>
      <c r="AH423" s="160"/>
      <c r="AI423" s="160"/>
      <c r="AJ423" s="160"/>
      <c r="AK423" s="160"/>
      <c r="AL423" s="160"/>
      <c r="AM423" s="160"/>
      <c r="AN423" s="160"/>
      <c r="AO423" s="160"/>
      <c r="AP423" s="160"/>
      <c r="AQ423" s="160"/>
      <c r="AR423" s="160"/>
      <c r="AS423" s="160"/>
      <c r="AT423" s="160"/>
      <c r="AU423" s="160"/>
      <c r="AV423" s="160"/>
      <c r="AW423" s="160"/>
      <c r="AX423" s="160"/>
      <c r="AY423" s="160"/>
      <c r="AZ423" s="160"/>
      <c r="BA423" s="160"/>
      <c r="BB423" s="160"/>
      <c r="BC423" s="160"/>
    </row>
    <row r="424">
      <c r="A424" s="160"/>
      <c r="B424" s="160"/>
      <c r="C424" s="160"/>
      <c r="D424" s="164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  <c r="AA424" s="160"/>
      <c r="AB424" s="160"/>
      <c r="AC424" s="160"/>
      <c r="AD424" s="160"/>
      <c r="AE424" s="160"/>
      <c r="AF424" s="160"/>
      <c r="AG424" s="160"/>
      <c r="AH424" s="160"/>
      <c r="AI424" s="160"/>
      <c r="AJ424" s="160"/>
      <c r="AK424" s="160"/>
      <c r="AL424" s="160"/>
      <c r="AM424" s="160"/>
      <c r="AN424" s="160"/>
      <c r="AO424" s="160"/>
      <c r="AP424" s="160"/>
      <c r="AQ424" s="160"/>
      <c r="AR424" s="160"/>
      <c r="AS424" s="160"/>
      <c r="AT424" s="160"/>
      <c r="AU424" s="160"/>
      <c r="AV424" s="160"/>
      <c r="AW424" s="160"/>
      <c r="AX424" s="160"/>
      <c r="AY424" s="160"/>
      <c r="AZ424" s="160"/>
      <c r="BA424" s="160"/>
      <c r="BB424" s="160"/>
      <c r="BC424" s="160"/>
    </row>
    <row r="425">
      <c r="A425" s="160"/>
      <c r="B425" s="160"/>
      <c r="C425" s="160"/>
      <c r="D425" s="164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  <c r="AA425" s="160"/>
      <c r="AB425" s="160"/>
      <c r="AC425" s="160"/>
      <c r="AD425" s="160"/>
      <c r="AE425" s="160"/>
      <c r="AF425" s="160"/>
      <c r="AG425" s="160"/>
      <c r="AH425" s="160"/>
      <c r="AI425" s="160"/>
      <c r="AJ425" s="160"/>
      <c r="AK425" s="160"/>
      <c r="AL425" s="160"/>
      <c r="AM425" s="160"/>
      <c r="AN425" s="160"/>
      <c r="AO425" s="160"/>
      <c r="AP425" s="160"/>
      <c r="AQ425" s="160"/>
      <c r="AR425" s="160"/>
      <c r="AS425" s="160"/>
      <c r="AT425" s="160"/>
      <c r="AU425" s="160"/>
      <c r="AV425" s="160"/>
      <c r="AW425" s="160"/>
      <c r="AX425" s="160"/>
      <c r="AY425" s="160"/>
      <c r="AZ425" s="160"/>
      <c r="BA425" s="160"/>
      <c r="BB425" s="160"/>
      <c r="BC425" s="160"/>
    </row>
    <row r="426">
      <c r="A426" s="160"/>
      <c r="B426" s="160"/>
      <c r="C426" s="160"/>
      <c r="D426" s="164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  <c r="AA426" s="160"/>
      <c r="AB426" s="160"/>
      <c r="AC426" s="160"/>
      <c r="AD426" s="160"/>
      <c r="AE426" s="160"/>
      <c r="AF426" s="160"/>
      <c r="AG426" s="160"/>
      <c r="AH426" s="160"/>
      <c r="AI426" s="160"/>
      <c r="AJ426" s="160"/>
      <c r="AK426" s="160"/>
      <c r="AL426" s="160"/>
      <c r="AM426" s="160"/>
      <c r="AN426" s="160"/>
      <c r="AO426" s="160"/>
      <c r="AP426" s="160"/>
      <c r="AQ426" s="160"/>
      <c r="AR426" s="160"/>
      <c r="AS426" s="160"/>
      <c r="AT426" s="160"/>
      <c r="AU426" s="160"/>
      <c r="AV426" s="160"/>
      <c r="AW426" s="160"/>
      <c r="AX426" s="160"/>
      <c r="AY426" s="160"/>
      <c r="AZ426" s="160"/>
      <c r="BA426" s="160"/>
      <c r="BB426" s="160"/>
      <c r="BC426" s="160"/>
    </row>
    <row r="427">
      <c r="A427" s="160"/>
      <c r="B427" s="160"/>
      <c r="C427" s="160"/>
      <c r="D427" s="164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  <c r="AA427" s="160"/>
      <c r="AB427" s="160"/>
      <c r="AC427" s="160"/>
      <c r="AD427" s="160"/>
      <c r="AE427" s="160"/>
      <c r="AF427" s="160"/>
      <c r="AG427" s="160"/>
      <c r="AH427" s="160"/>
      <c r="AI427" s="160"/>
      <c r="AJ427" s="160"/>
      <c r="AK427" s="160"/>
      <c r="AL427" s="160"/>
      <c r="AM427" s="160"/>
      <c r="AN427" s="160"/>
      <c r="AO427" s="160"/>
      <c r="AP427" s="160"/>
      <c r="AQ427" s="160"/>
      <c r="AR427" s="160"/>
      <c r="AS427" s="160"/>
      <c r="AT427" s="160"/>
      <c r="AU427" s="160"/>
      <c r="AV427" s="160"/>
      <c r="AW427" s="160"/>
      <c r="AX427" s="160"/>
      <c r="AY427" s="160"/>
      <c r="AZ427" s="160"/>
      <c r="BA427" s="160"/>
      <c r="BB427" s="160"/>
      <c r="BC427" s="160"/>
    </row>
    <row r="428">
      <c r="A428" s="160"/>
      <c r="B428" s="160"/>
      <c r="C428" s="160"/>
      <c r="D428" s="164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  <c r="AA428" s="160"/>
      <c r="AB428" s="160"/>
      <c r="AC428" s="160"/>
      <c r="AD428" s="160"/>
      <c r="AE428" s="160"/>
      <c r="AF428" s="160"/>
      <c r="AG428" s="160"/>
      <c r="AH428" s="160"/>
      <c r="AI428" s="160"/>
      <c r="AJ428" s="160"/>
      <c r="AK428" s="160"/>
      <c r="AL428" s="160"/>
      <c r="AM428" s="160"/>
      <c r="AN428" s="160"/>
      <c r="AO428" s="160"/>
      <c r="AP428" s="160"/>
      <c r="AQ428" s="160"/>
      <c r="AR428" s="160"/>
      <c r="AS428" s="160"/>
      <c r="AT428" s="160"/>
      <c r="AU428" s="160"/>
      <c r="AV428" s="160"/>
      <c r="AW428" s="160"/>
      <c r="AX428" s="160"/>
      <c r="AY428" s="160"/>
      <c r="AZ428" s="160"/>
      <c r="BA428" s="160"/>
      <c r="BB428" s="160"/>
      <c r="BC428" s="160"/>
    </row>
    <row r="429">
      <c r="A429" s="160"/>
      <c r="B429" s="160"/>
      <c r="C429" s="160"/>
      <c r="D429" s="164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  <c r="AA429" s="160"/>
      <c r="AB429" s="160"/>
      <c r="AC429" s="160"/>
      <c r="AD429" s="160"/>
      <c r="AE429" s="160"/>
      <c r="AF429" s="160"/>
      <c r="AG429" s="160"/>
      <c r="AH429" s="160"/>
      <c r="AI429" s="160"/>
      <c r="AJ429" s="160"/>
      <c r="AK429" s="160"/>
      <c r="AL429" s="160"/>
      <c r="AM429" s="160"/>
      <c r="AN429" s="160"/>
      <c r="AO429" s="160"/>
      <c r="AP429" s="160"/>
      <c r="AQ429" s="160"/>
      <c r="AR429" s="160"/>
      <c r="AS429" s="160"/>
      <c r="AT429" s="160"/>
      <c r="AU429" s="160"/>
      <c r="AV429" s="160"/>
      <c r="AW429" s="160"/>
      <c r="AX429" s="160"/>
      <c r="AY429" s="160"/>
      <c r="AZ429" s="160"/>
      <c r="BA429" s="160"/>
      <c r="BB429" s="160"/>
      <c r="BC429" s="160"/>
    </row>
    <row r="430">
      <c r="A430" s="160"/>
      <c r="B430" s="160"/>
      <c r="C430" s="160"/>
      <c r="D430" s="164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  <c r="AA430" s="160"/>
      <c r="AB430" s="160"/>
      <c r="AC430" s="160"/>
      <c r="AD430" s="160"/>
      <c r="AE430" s="160"/>
      <c r="AF430" s="160"/>
      <c r="AG430" s="160"/>
      <c r="AH430" s="160"/>
      <c r="AI430" s="160"/>
      <c r="AJ430" s="160"/>
      <c r="AK430" s="160"/>
      <c r="AL430" s="160"/>
      <c r="AM430" s="160"/>
      <c r="AN430" s="160"/>
      <c r="AO430" s="160"/>
      <c r="AP430" s="160"/>
      <c r="AQ430" s="160"/>
      <c r="AR430" s="160"/>
      <c r="AS430" s="160"/>
      <c r="AT430" s="160"/>
      <c r="AU430" s="160"/>
      <c r="AV430" s="160"/>
      <c r="AW430" s="160"/>
      <c r="AX430" s="160"/>
      <c r="AY430" s="160"/>
      <c r="AZ430" s="160"/>
      <c r="BA430" s="160"/>
      <c r="BB430" s="160"/>
      <c r="BC430" s="160"/>
    </row>
    <row r="431">
      <c r="A431" s="160"/>
      <c r="B431" s="160"/>
      <c r="C431" s="160"/>
      <c r="D431" s="164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  <c r="AA431" s="160"/>
      <c r="AB431" s="160"/>
      <c r="AC431" s="160"/>
      <c r="AD431" s="160"/>
      <c r="AE431" s="160"/>
      <c r="AF431" s="160"/>
      <c r="AG431" s="160"/>
      <c r="AH431" s="160"/>
      <c r="AI431" s="160"/>
      <c r="AJ431" s="160"/>
      <c r="AK431" s="160"/>
      <c r="AL431" s="160"/>
      <c r="AM431" s="160"/>
      <c r="AN431" s="160"/>
      <c r="AO431" s="160"/>
      <c r="AP431" s="160"/>
      <c r="AQ431" s="160"/>
      <c r="AR431" s="160"/>
      <c r="AS431" s="160"/>
      <c r="AT431" s="160"/>
      <c r="AU431" s="160"/>
      <c r="AV431" s="160"/>
      <c r="AW431" s="160"/>
      <c r="AX431" s="160"/>
      <c r="AY431" s="160"/>
      <c r="AZ431" s="160"/>
      <c r="BA431" s="160"/>
      <c r="BB431" s="160"/>
      <c r="BC431" s="160"/>
    </row>
    <row r="432">
      <c r="A432" s="160"/>
      <c r="B432" s="160"/>
      <c r="C432" s="160"/>
      <c r="D432" s="164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  <c r="AA432" s="160"/>
      <c r="AB432" s="160"/>
      <c r="AC432" s="160"/>
      <c r="AD432" s="160"/>
      <c r="AE432" s="160"/>
      <c r="AF432" s="160"/>
      <c r="AG432" s="160"/>
      <c r="AH432" s="160"/>
      <c r="AI432" s="160"/>
      <c r="AJ432" s="160"/>
      <c r="AK432" s="160"/>
      <c r="AL432" s="160"/>
      <c r="AM432" s="160"/>
      <c r="AN432" s="160"/>
      <c r="AO432" s="160"/>
      <c r="AP432" s="160"/>
      <c r="AQ432" s="160"/>
      <c r="AR432" s="160"/>
      <c r="AS432" s="160"/>
      <c r="AT432" s="160"/>
      <c r="AU432" s="160"/>
      <c r="AV432" s="160"/>
      <c r="AW432" s="160"/>
      <c r="AX432" s="160"/>
      <c r="AY432" s="160"/>
      <c r="AZ432" s="160"/>
      <c r="BA432" s="160"/>
      <c r="BB432" s="160"/>
      <c r="BC432" s="160"/>
    </row>
    <row r="433">
      <c r="A433" s="160"/>
      <c r="B433" s="160"/>
      <c r="C433" s="160"/>
      <c r="D433" s="164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  <c r="AA433" s="160"/>
      <c r="AB433" s="160"/>
      <c r="AC433" s="160"/>
      <c r="AD433" s="160"/>
      <c r="AE433" s="160"/>
      <c r="AF433" s="160"/>
      <c r="AG433" s="160"/>
      <c r="AH433" s="160"/>
      <c r="AI433" s="160"/>
      <c r="AJ433" s="160"/>
      <c r="AK433" s="160"/>
      <c r="AL433" s="160"/>
      <c r="AM433" s="160"/>
      <c r="AN433" s="160"/>
      <c r="AO433" s="160"/>
      <c r="AP433" s="160"/>
      <c r="AQ433" s="160"/>
      <c r="AR433" s="160"/>
      <c r="AS433" s="160"/>
      <c r="AT433" s="160"/>
      <c r="AU433" s="160"/>
      <c r="AV433" s="160"/>
      <c r="AW433" s="160"/>
      <c r="AX433" s="160"/>
      <c r="AY433" s="160"/>
      <c r="AZ433" s="160"/>
      <c r="BA433" s="160"/>
      <c r="BB433" s="160"/>
      <c r="BC433" s="160"/>
    </row>
    <row r="434">
      <c r="A434" s="160"/>
      <c r="B434" s="160"/>
      <c r="C434" s="160"/>
      <c r="D434" s="164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  <c r="AA434" s="160"/>
      <c r="AB434" s="160"/>
      <c r="AC434" s="160"/>
      <c r="AD434" s="160"/>
      <c r="AE434" s="160"/>
      <c r="AF434" s="160"/>
      <c r="AG434" s="160"/>
      <c r="AH434" s="160"/>
      <c r="AI434" s="160"/>
      <c r="AJ434" s="160"/>
      <c r="AK434" s="160"/>
      <c r="AL434" s="160"/>
      <c r="AM434" s="160"/>
      <c r="AN434" s="160"/>
      <c r="AO434" s="160"/>
      <c r="AP434" s="160"/>
      <c r="AQ434" s="160"/>
      <c r="AR434" s="160"/>
      <c r="AS434" s="160"/>
      <c r="AT434" s="160"/>
      <c r="AU434" s="160"/>
      <c r="AV434" s="160"/>
      <c r="AW434" s="160"/>
      <c r="AX434" s="160"/>
      <c r="AY434" s="160"/>
      <c r="AZ434" s="160"/>
      <c r="BA434" s="160"/>
      <c r="BB434" s="160"/>
      <c r="BC434" s="160"/>
    </row>
    <row r="435">
      <c r="A435" s="160"/>
      <c r="B435" s="160"/>
      <c r="C435" s="160"/>
      <c r="D435" s="164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  <c r="AA435" s="160"/>
      <c r="AB435" s="160"/>
      <c r="AC435" s="160"/>
      <c r="AD435" s="160"/>
      <c r="AE435" s="160"/>
      <c r="AF435" s="160"/>
      <c r="AG435" s="160"/>
      <c r="AH435" s="160"/>
      <c r="AI435" s="160"/>
      <c r="AJ435" s="160"/>
      <c r="AK435" s="160"/>
      <c r="AL435" s="160"/>
      <c r="AM435" s="160"/>
      <c r="AN435" s="160"/>
      <c r="AO435" s="160"/>
      <c r="AP435" s="160"/>
      <c r="AQ435" s="160"/>
      <c r="AR435" s="160"/>
      <c r="AS435" s="160"/>
      <c r="AT435" s="160"/>
      <c r="AU435" s="160"/>
      <c r="AV435" s="160"/>
      <c r="AW435" s="160"/>
      <c r="AX435" s="160"/>
      <c r="AY435" s="160"/>
      <c r="AZ435" s="160"/>
      <c r="BA435" s="160"/>
      <c r="BB435" s="160"/>
      <c r="BC435" s="160"/>
    </row>
    <row r="436">
      <c r="A436" s="160"/>
      <c r="B436" s="160"/>
      <c r="C436" s="160"/>
      <c r="D436" s="164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0"/>
      <c r="AH436" s="160"/>
      <c r="AI436" s="160"/>
      <c r="AJ436" s="160"/>
      <c r="AK436" s="160"/>
      <c r="AL436" s="160"/>
      <c r="AM436" s="160"/>
      <c r="AN436" s="160"/>
      <c r="AO436" s="160"/>
      <c r="AP436" s="160"/>
      <c r="AQ436" s="160"/>
      <c r="AR436" s="160"/>
      <c r="AS436" s="160"/>
      <c r="AT436" s="160"/>
      <c r="AU436" s="160"/>
      <c r="AV436" s="160"/>
      <c r="AW436" s="160"/>
      <c r="AX436" s="160"/>
      <c r="AY436" s="160"/>
      <c r="AZ436" s="160"/>
      <c r="BA436" s="160"/>
      <c r="BB436" s="160"/>
      <c r="BC436" s="160"/>
    </row>
    <row r="437">
      <c r="A437" s="160"/>
      <c r="B437" s="160"/>
      <c r="C437" s="160"/>
      <c r="D437" s="164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  <c r="AA437" s="160"/>
      <c r="AB437" s="160"/>
      <c r="AC437" s="160"/>
      <c r="AD437" s="160"/>
      <c r="AE437" s="160"/>
      <c r="AF437" s="160"/>
      <c r="AG437" s="160"/>
      <c r="AH437" s="160"/>
      <c r="AI437" s="160"/>
      <c r="AJ437" s="160"/>
      <c r="AK437" s="160"/>
      <c r="AL437" s="160"/>
      <c r="AM437" s="160"/>
      <c r="AN437" s="160"/>
      <c r="AO437" s="160"/>
      <c r="AP437" s="160"/>
      <c r="AQ437" s="160"/>
      <c r="AR437" s="160"/>
      <c r="AS437" s="160"/>
      <c r="AT437" s="160"/>
      <c r="AU437" s="160"/>
      <c r="AV437" s="160"/>
      <c r="AW437" s="160"/>
      <c r="AX437" s="160"/>
      <c r="AY437" s="160"/>
      <c r="AZ437" s="160"/>
      <c r="BA437" s="160"/>
      <c r="BB437" s="160"/>
      <c r="BC437" s="160"/>
    </row>
    <row r="438">
      <c r="A438" s="160"/>
      <c r="B438" s="160"/>
      <c r="C438" s="160"/>
      <c r="D438" s="164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  <c r="AA438" s="160"/>
      <c r="AB438" s="160"/>
      <c r="AC438" s="160"/>
      <c r="AD438" s="160"/>
      <c r="AE438" s="160"/>
      <c r="AF438" s="160"/>
      <c r="AG438" s="160"/>
      <c r="AH438" s="160"/>
      <c r="AI438" s="160"/>
      <c r="AJ438" s="160"/>
      <c r="AK438" s="160"/>
      <c r="AL438" s="160"/>
      <c r="AM438" s="160"/>
      <c r="AN438" s="160"/>
      <c r="AO438" s="160"/>
      <c r="AP438" s="160"/>
      <c r="AQ438" s="160"/>
      <c r="AR438" s="160"/>
      <c r="AS438" s="160"/>
      <c r="AT438" s="160"/>
      <c r="AU438" s="160"/>
      <c r="AV438" s="160"/>
      <c r="AW438" s="160"/>
      <c r="AX438" s="160"/>
      <c r="AY438" s="160"/>
      <c r="AZ438" s="160"/>
      <c r="BA438" s="160"/>
      <c r="BB438" s="160"/>
      <c r="BC438" s="160"/>
    </row>
    <row r="439">
      <c r="A439" s="160"/>
      <c r="B439" s="160"/>
      <c r="C439" s="160"/>
      <c r="D439" s="164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  <c r="AA439" s="160"/>
      <c r="AB439" s="160"/>
      <c r="AC439" s="160"/>
      <c r="AD439" s="160"/>
      <c r="AE439" s="160"/>
      <c r="AF439" s="160"/>
      <c r="AG439" s="160"/>
      <c r="AH439" s="160"/>
      <c r="AI439" s="160"/>
      <c r="AJ439" s="160"/>
      <c r="AK439" s="160"/>
      <c r="AL439" s="160"/>
      <c r="AM439" s="160"/>
      <c r="AN439" s="160"/>
      <c r="AO439" s="160"/>
      <c r="AP439" s="160"/>
      <c r="AQ439" s="160"/>
      <c r="AR439" s="160"/>
      <c r="AS439" s="160"/>
      <c r="AT439" s="160"/>
      <c r="AU439" s="160"/>
      <c r="AV439" s="160"/>
      <c r="AW439" s="160"/>
      <c r="AX439" s="160"/>
      <c r="AY439" s="160"/>
      <c r="AZ439" s="160"/>
      <c r="BA439" s="160"/>
      <c r="BB439" s="160"/>
      <c r="BC439" s="160"/>
    </row>
    <row r="440">
      <c r="A440" s="160"/>
      <c r="B440" s="160"/>
      <c r="C440" s="160"/>
      <c r="D440" s="164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  <c r="AA440" s="160"/>
      <c r="AB440" s="160"/>
      <c r="AC440" s="160"/>
      <c r="AD440" s="160"/>
      <c r="AE440" s="160"/>
      <c r="AF440" s="160"/>
      <c r="AG440" s="160"/>
      <c r="AH440" s="160"/>
      <c r="AI440" s="160"/>
      <c r="AJ440" s="160"/>
      <c r="AK440" s="160"/>
      <c r="AL440" s="160"/>
      <c r="AM440" s="160"/>
      <c r="AN440" s="160"/>
      <c r="AO440" s="160"/>
      <c r="AP440" s="160"/>
      <c r="AQ440" s="160"/>
      <c r="AR440" s="160"/>
      <c r="AS440" s="160"/>
      <c r="AT440" s="160"/>
      <c r="AU440" s="160"/>
      <c r="AV440" s="160"/>
      <c r="AW440" s="160"/>
      <c r="AX440" s="160"/>
      <c r="AY440" s="160"/>
      <c r="AZ440" s="160"/>
      <c r="BA440" s="160"/>
      <c r="BB440" s="160"/>
      <c r="BC440" s="160"/>
    </row>
    <row r="441">
      <c r="A441" s="160"/>
      <c r="B441" s="160"/>
      <c r="C441" s="160"/>
      <c r="D441" s="164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  <c r="AA441" s="160"/>
      <c r="AB441" s="160"/>
      <c r="AC441" s="160"/>
      <c r="AD441" s="160"/>
      <c r="AE441" s="160"/>
      <c r="AF441" s="160"/>
      <c r="AG441" s="160"/>
      <c r="AH441" s="160"/>
      <c r="AI441" s="160"/>
      <c r="AJ441" s="160"/>
      <c r="AK441" s="160"/>
      <c r="AL441" s="160"/>
      <c r="AM441" s="160"/>
      <c r="AN441" s="160"/>
      <c r="AO441" s="160"/>
      <c r="AP441" s="160"/>
      <c r="AQ441" s="160"/>
      <c r="AR441" s="160"/>
      <c r="AS441" s="160"/>
      <c r="AT441" s="160"/>
      <c r="AU441" s="160"/>
      <c r="AV441" s="160"/>
      <c r="AW441" s="160"/>
      <c r="AX441" s="160"/>
      <c r="AY441" s="160"/>
      <c r="AZ441" s="160"/>
      <c r="BA441" s="160"/>
      <c r="BB441" s="160"/>
      <c r="BC441" s="160"/>
    </row>
    <row r="442">
      <c r="A442" s="160"/>
      <c r="B442" s="160"/>
      <c r="C442" s="160"/>
      <c r="D442" s="164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  <c r="AA442" s="160"/>
      <c r="AB442" s="160"/>
      <c r="AC442" s="160"/>
      <c r="AD442" s="160"/>
      <c r="AE442" s="160"/>
      <c r="AF442" s="160"/>
      <c r="AG442" s="160"/>
      <c r="AH442" s="160"/>
      <c r="AI442" s="160"/>
      <c r="AJ442" s="160"/>
      <c r="AK442" s="160"/>
      <c r="AL442" s="160"/>
      <c r="AM442" s="160"/>
      <c r="AN442" s="160"/>
      <c r="AO442" s="160"/>
      <c r="AP442" s="160"/>
      <c r="AQ442" s="160"/>
      <c r="AR442" s="160"/>
      <c r="AS442" s="160"/>
      <c r="AT442" s="160"/>
      <c r="AU442" s="160"/>
      <c r="AV442" s="160"/>
      <c r="AW442" s="160"/>
      <c r="AX442" s="160"/>
      <c r="AY442" s="160"/>
      <c r="AZ442" s="160"/>
      <c r="BA442" s="160"/>
      <c r="BB442" s="160"/>
      <c r="BC442" s="160"/>
    </row>
    <row r="443">
      <c r="A443" s="160"/>
      <c r="B443" s="160"/>
      <c r="C443" s="160"/>
      <c r="D443" s="164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  <c r="AA443" s="160"/>
      <c r="AB443" s="160"/>
      <c r="AC443" s="160"/>
      <c r="AD443" s="160"/>
      <c r="AE443" s="160"/>
      <c r="AF443" s="160"/>
      <c r="AG443" s="160"/>
      <c r="AH443" s="160"/>
      <c r="AI443" s="160"/>
      <c r="AJ443" s="160"/>
      <c r="AK443" s="160"/>
      <c r="AL443" s="160"/>
      <c r="AM443" s="160"/>
      <c r="AN443" s="160"/>
      <c r="AO443" s="160"/>
      <c r="AP443" s="160"/>
      <c r="AQ443" s="160"/>
      <c r="AR443" s="160"/>
      <c r="AS443" s="160"/>
      <c r="AT443" s="160"/>
      <c r="AU443" s="160"/>
      <c r="AV443" s="160"/>
      <c r="AW443" s="160"/>
      <c r="AX443" s="160"/>
      <c r="AY443" s="160"/>
      <c r="AZ443" s="160"/>
      <c r="BA443" s="160"/>
      <c r="BB443" s="160"/>
      <c r="BC443" s="160"/>
    </row>
    <row r="444">
      <c r="A444" s="160"/>
      <c r="B444" s="160"/>
      <c r="C444" s="160"/>
      <c r="D444" s="164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  <c r="AA444" s="160"/>
      <c r="AB444" s="160"/>
      <c r="AC444" s="160"/>
      <c r="AD444" s="160"/>
      <c r="AE444" s="160"/>
      <c r="AF444" s="160"/>
      <c r="AG444" s="160"/>
      <c r="AH444" s="160"/>
      <c r="AI444" s="160"/>
      <c r="AJ444" s="160"/>
      <c r="AK444" s="160"/>
      <c r="AL444" s="160"/>
      <c r="AM444" s="160"/>
      <c r="AN444" s="160"/>
      <c r="AO444" s="160"/>
      <c r="AP444" s="160"/>
      <c r="AQ444" s="160"/>
      <c r="AR444" s="160"/>
      <c r="AS444" s="160"/>
      <c r="AT444" s="160"/>
      <c r="AU444" s="160"/>
      <c r="AV444" s="160"/>
      <c r="AW444" s="160"/>
      <c r="AX444" s="160"/>
      <c r="AY444" s="160"/>
      <c r="AZ444" s="160"/>
      <c r="BA444" s="160"/>
      <c r="BB444" s="160"/>
      <c r="BC444" s="160"/>
    </row>
    <row r="445">
      <c r="A445" s="160"/>
      <c r="B445" s="160"/>
      <c r="C445" s="160"/>
      <c r="D445" s="164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  <c r="AA445" s="160"/>
      <c r="AB445" s="160"/>
      <c r="AC445" s="160"/>
      <c r="AD445" s="160"/>
      <c r="AE445" s="160"/>
      <c r="AF445" s="160"/>
      <c r="AG445" s="160"/>
      <c r="AH445" s="160"/>
      <c r="AI445" s="160"/>
      <c r="AJ445" s="160"/>
      <c r="AK445" s="160"/>
      <c r="AL445" s="160"/>
      <c r="AM445" s="160"/>
      <c r="AN445" s="160"/>
      <c r="AO445" s="160"/>
      <c r="AP445" s="160"/>
      <c r="AQ445" s="160"/>
      <c r="AR445" s="160"/>
      <c r="AS445" s="160"/>
      <c r="AT445" s="160"/>
      <c r="AU445" s="160"/>
      <c r="AV445" s="160"/>
      <c r="AW445" s="160"/>
      <c r="AX445" s="160"/>
      <c r="AY445" s="160"/>
      <c r="AZ445" s="160"/>
      <c r="BA445" s="160"/>
      <c r="BB445" s="160"/>
      <c r="BC445" s="160"/>
    </row>
    <row r="446">
      <c r="A446" s="160"/>
      <c r="B446" s="160"/>
      <c r="C446" s="160"/>
      <c r="D446" s="164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  <c r="AA446" s="160"/>
      <c r="AB446" s="160"/>
      <c r="AC446" s="160"/>
      <c r="AD446" s="160"/>
      <c r="AE446" s="160"/>
      <c r="AF446" s="160"/>
      <c r="AG446" s="160"/>
      <c r="AH446" s="160"/>
      <c r="AI446" s="160"/>
      <c r="AJ446" s="160"/>
      <c r="AK446" s="160"/>
      <c r="AL446" s="160"/>
      <c r="AM446" s="160"/>
      <c r="AN446" s="160"/>
      <c r="AO446" s="160"/>
      <c r="AP446" s="160"/>
      <c r="AQ446" s="160"/>
      <c r="AR446" s="160"/>
      <c r="AS446" s="160"/>
      <c r="AT446" s="160"/>
      <c r="AU446" s="160"/>
      <c r="AV446" s="160"/>
      <c r="AW446" s="160"/>
      <c r="AX446" s="160"/>
      <c r="AY446" s="160"/>
      <c r="AZ446" s="160"/>
      <c r="BA446" s="160"/>
      <c r="BB446" s="160"/>
      <c r="BC446" s="160"/>
    </row>
    <row r="447">
      <c r="A447" s="160"/>
      <c r="B447" s="160"/>
      <c r="C447" s="160"/>
      <c r="D447" s="164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  <c r="AA447" s="160"/>
      <c r="AB447" s="160"/>
      <c r="AC447" s="160"/>
      <c r="AD447" s="160"/>
      <c r="AE447" s="160"/>
      <c r="AF447" s="160"/>
      <c r="AG447" s="160"/>
      <c r="AH447" s="160"/>
      <c r="AI447" s="160"/>
      <c r="AJ447" s="160"/>
      <c r="AK447" s="160"/>
      <c r="AL447" s="160"/>
      <c r="AM447" s="160"/>
      <c r="AN447" s="160"/>
      <c r="AO447" s="160"/>
      <c r="AP447" s="160"/>
      <c r="AQ447" s="160"/>
      <c r="AR447" s="160"/>
      <c r="AS447" s="160"/>
      <c r="AT447" s="160"/>
      <c r="AU447" s="160"/>
      <c r="AV447" s="160"/>
      <c r="AW447" s="160"/>
      <c r="AX447" s="160"/>
      <c r="AY447" s="160"/>
      <c r="AZ447" s="160"/>
      <c r="BA447" s="160"/>
      <c r="BB447" s="160"/>
      <c r="BC447" s="160"/>
    </row>
    <row r="448">
      <c r="A448" s="160"/>
      <c r="B448" s="160"/>
      <c r="C448" s="160"/>
      <c r="D448" s="164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  <c r="AA448" s="160"/>
      <c r="AB448" s="160"/>
      <c r="AC448" s="160"/>
      <c r="AD448" s="160"/>
      <c r="AE448" s="160"/>
      <c r="AF448" s="160"/>
      <c r="AG448" s="160"/>
      <c r="AH448" s="160"/>
      <c r="AI448" s="160"/>
      <c r="AJ448" s="160"/>
      <c r="AK448" s="160"/>
      <c r="AL448" s="160"/>
      <c r="AM448" s="160"/>
      <c r="AN448" s="160"/>
      <c r="AO448" s="160"/>
      <c r="AP448" s="160"/>
      <c r="AQ448" s="160"/>
      <c r="AR448" s="160"/>
      <c r="AS448" s="160"/>
      <c r="AT448" s="160"/>
      <c r="AU448" s="160"/>
      <c r="AV448" s="160"/>
      <c r="AW448" s="160"/>
      <c r="AX448" s="160"/>
      <c r="AY448" s="160"/>
      <c r="AZ448" s="160"/>
      <c r="BA448" s="160"/>
      <c r="BB448" s="160"/>
      <c r="BC448" s="160"/>
    </row>
    <row r="449">
      <c r="A449" s="160"/>
      <c r="B449" s="160"/>
      <c r="C449" s="160"/>
      <c r="D449" s="164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  <c r="AA449" s="160"/>
      <c r="AB449" s="160"/>
      <c r="AC449" s="160"/>
      <c r="AD449" s="160"/>
      <c r="AE449" s="160"/>
      <c r="AF449" s="160"/>
      <c r="AG449" s="160"/>
      <c r="AH449" s="160"/>
      <c r="AI449" s="160"/>
      <c r="AJ449" s="160"/>
      <c r="AK449" s="160"/>
      <c r="AL449" s="160"/>
      <c r="AM449" s="160"/>
      <c r="AN449" s="160"/>
      <c r="AO449" s="160"/>
      <c r="AP449" s="160"/>
      <c r="AQ449" s="160"/>
      <c r="AR449" s="160"/>
      <c r="AS449" s="160"/>
      <c r="AT449" s="160"/>
      <c r="AU449" s="160"/>
      <c r="AV449" s="160"/>
      <c r="AW449" s="160"/>
      <c r="AX449" s="160"/>
      <c r="AY449" s="160"/>
      <c r="AZ449" s="160"/>
      <c r="BA449" s="160"/>
      <c r="BB449" s="160"/>
      <c r="BC449" s="160"/>
    </row>
    <row r="450">
      <c r="A450" s="160"/>
      <c r="B450" s="160"/>
      <c r="C450" s="160"/>
      <c r="D450" s="164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  <c r="AA450" s="160"/>
      <c r="AB450" s="160"/>
      <c r="AC450" s="160"/>
      <c r="AD450" s="160"/>
      <c r="AE450" s="160"/>
      <c r="AF450" s="160"/>
      <c r="AG450" s="160"/>
      <c r="AH450" s="160"/>
      <c r="AI450" s="160"/>
      <c r="AJ450" s="160"/>
      <c r="AK450" s="160"/>
      <c r="AL450" s="160"/>
      <c r="AM450" s="160"/>
      <c r="AN450" s="160"/>
      <c r="AO450" s="160"/>
      <c r="AP450" s="160"/>
      <c r="AQ450" s="160"/>
      <c r="AR450" s="160"/>
      <c r="AS450" s="160"/>
      <c r="AT450" s="160"/>
      <c r="AU450" s="160"/>
      <c r="AV450" s="160"/>
      <c r="AW450" s="160"/>
      <c r="AX450" s="160"/>
      <c r="AY450" s="160"/>
      <c r="AZ450" s="160"/>
      <c r="BA450" s="160"/>
      <c r="BB450" s="160"/>
      <c r="BC450" s="160"/>
    </row>
    <row r="451">
      <c r="A451" s="160"/>
      <c r="B451" s="160"/>
      <c r="C451" s="160"/>
      <c r="D451" s="164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  <c r="AA451" s="160"/>
      <c r="AB451" s="160"/>
      <c r="AC451" s="160"/>
      <c r="AD451" s="160"/>
      <c r="AE451" s="160"/>
      <c r="AF451" s="160"/>
      <c r="AG451" s="160"/>
      <c r="AH451" s="160"/>
      <c r="AI451" s="160"/>
      <c r="AJ451" s="160"/>
      <c r="AK451" s="160"/>
      <c r="AL451" s="160"/>
      <c r="AM451" s="160"/>
      <c r="AN451" s="160"/>
      <c r="AO451" s="160"/>
      <c r="AP451" s="160"/>
      <c r="AQ451" s="160"/>
      <c r="AR451" s="160"/>
      <c r="AS451" s="160"/>
      <c r="AT451" s="160"/>
      <c r="AU451" s="160"/>
      <c r="AV451" s="160"/>
      <c r="AW451" s="160"/>
      <c r="AX451" s="160"/>
      <c r="AY451" s="160"/>
      <c r="AZ451" s="160"/>
      <c r="BA451" s="160"/>
      <c r="BB451" s="160"/>
      <c r="BC451" s="160"/>
    </row>
    <row r="452">
      <c r="A452" s="160"/>
      <c r="B452" s="160"/>
      <c r="C452" s="160"/>
      <c r="D452" s="164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  <c r="AA452" s="160"/>
      <c r="AB452" s="160"/>
      <c r="AC452" s="160"/>
      <c r="AD452" s="160"/>
      <c r="AE452" s="160"/>
      <c r="AF452" s="160"/>
      <c r="AG452" s="160"/>
      <c r="AH452" s="160"/>
      <c r="AI452" s="160"/>
      <c r="AJ452" s="160"/>
      <c r="AK452" s="160"/>
      <c r="AL452" s="160"/>
      <c r="AM452" s="160"/>
      <c r="AN452" s="160"/>
      <c r="AO452" s="160"/>
      <c r="AP452" s="160"/>
      <c r="AQ452" s="160"/>
      <c r="AR452" s="160"/>
      <c r="AS452" s="160"/>
      <c r="AT452" s="160"/>
      <c r="AU452" s="160"/>
      <c r="AV452" s="160"/>
      <c r="AW452" s="160"/>
      <c r="AX452" s="160"/>
      <c r="AY452" s="160"/>
      <c r="AZ452" s="160"/>
      <c r="BA452" s="160"/>
      <c r="BB452" s="160"/>
      <c r="BC452" s="160"/>
    </row>
    <row r="453">
      <c r="A453" s="160"/>
      <c r="B453" s="160"/>
      <c r="C453" s="160"/>
      <c r="D453" s="164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  <c r="AA453" s="160"/>
      <c r="AB453" s="160"/>
      <c r="AC453" s="160"/>
      <c r="AD453" s="160"/>
      <c r="AE453" s="160"/>
      <c r="AF453" s="160"/>
      <c r="AG453" s="160"/>
      <c r="AH453" s="160"/>
      <c r="AI453" s="160"/>
      <c r="AJ453" s="160"/>
      <c r="AK453" s="160"/>
      <c r="AL453" s="160"/>
      <c r="AM453" s="160"/>
      <c r="AN453" s="160"/>
      <c r="AO453" s="160"/>
      <c r="AP453" s="160"/>
      <c r="AQ453" s="160"/>
      <c r="AR453" s="160"/>
      <c r="AS453" s="160"/>
      <c r="AT453" s="160"/>
      <c r="AU453" s="160"/>
      <c r="AV453" s="160"/>
      <c r="AW453" s="160"/>
      <c r="AX453" s="160"/>
      <c r="AY453" s="160"/>
      <c r="AZ453" s="160"/>
      <c r="BA453" s="160"/>
      <c r="BB453" s="160"/>
      <c r="BC453" s="160"/>
    </row>
    <row r="454">
      <c r="A454" s="160"/>
      <c r="B454" s="160"/>
      <c r="C454" s="160"/>
      <c r="D454" s="164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  <c r="AA454" s="160"/>
      <c r="AB454" s="160"/>
      <c r="AC454" s="160"/>
      <c r="AD454" s="160"/>
      <c r="AE454" s="160"/>
      <c r="AF454" s="160"/>
      <c r="AG454" s="160"/>
      <c r="AH454" s="160"/>
      <c r="AI454" s="160"/>
      <c r="AJ454" s="160"/>
      <c r="AK454" s="160"/>
      <c r="AL454" s="160"/>
      <c r="AM454" s="160"/>
      <c r="AN454" s="160"/>
      <c r="AO454" s="160"/>
      <c r="AP454" s="160"/>
      <c r="AQ454" s="160"/>
      <c r="AR454" s="160"/>
      <c r="AS454" s="160"/>
      <c r="AT454" s="160"/>
      <c r="AU454" s="160"/>
      <c r="AV454" s="160"/>
      <c r="AW454" s="160"/>
      <c r="AX454" s="160"/>
      <c r="AY454" s="160"/>
      <c r="AZ454" s="160"/>
      <c r="BA454" s="160"/>
      <c r="BB454" s="160"/>
      <c r="BC454" s="160"/>
    </row>
    <row r="455">
      <c r="A455" s="160"/>
      <c r="B455" s="160"/>
      <c r="C455" s="160"/>
      <c r="D455" s="164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  <c r="AA455" s="160"/>
      <c r="AB455" s="160"/>
      <c r="AC455" s="160"/>
      <c r="AD455" s="160"/>
      <c r="AE455" s="160"/>
      <c r="AF455" s="160"/>
      <c r="AG455" s="160"/>
      <c r="AH455" s="160"/>
      <c r="AI455" s="160"/>
      <c r="AJ455" s="160"/>
      <c r="AK455" s="160"/>
      <c r="AL455" s="160"/>
      <c r="AM455" s="160"/>
      <c r="AN455" s="160"/>
      <c r="AO455" s="160"/>
      <c r="AP455" s="160"/>
      <c r="AQ455" s="160"/>
      <c r="AR455" s="160"/>
      <c r="AS455" s="160"/>
      <c r="AT455" s="160"/>
      <c r="AU455" s="160"/>
      <c r="AV455" s="160"/>
      <c r="AW455" s="160"/>
      <c r="AX455" s="160"/>
      <c r="AY455" s="160"/>
      <c r="AZ455" s="160"/>
      <c r="BA455" s="160"/>
      <c r="BB455" s="160"/>
      <c r="BC455" s="160"/>
    </row>
    <row r="456">
      <c r="A456" s="160"/>
      <c r="B456" s="160"/>
      <c r="C456" s="160"/>
      <c r="D456" s="164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  <c r="AA456" s="160"/>
      <c r="AB456" s="160"/>
      <c r="AC456" s="160"/>
      <c r="AD456" s="160"/>
      <c r="AE456" s="160"/>
      <c r="AF456" s="160"/>
      <c r="AG456" s="160"/>
      <c r="AH456" s="160"/>
      <c r="AI456" s="160"/>
      <c r="AJ456" s="160"/>
      <c r="AK456" s="160"/>
      <c r="AL456" s="160"/>
      <c r="AM456" s="160"/>
      <c r="AN456" s="160"/>
      <c r="AO456" s="160"/>
      <c r="AP456" s="160"/>
      <c r="AQ456" s="160"/>
      <c r="AR456" s="160"/>
      <c r="AS456" s="160"/>
      <c r="AT456" s="160"/>
      <c r="AU456" s="160"/>
      <c r="AV456" s="160"/>
      <c r="AW456" s="160"/>
      <c r="AX456" s="160"/>
      <c r="AY456" s="160"/>
      <c r="AZ456" s="160"/>
      <c r="BA456" s="160"/>
      <c r="BB456" s="160"/>
      <c r="BC456" s="160"/>
    </row>
    <row r="457">
      <c r="A457" s="160"/>
      <c r="B457" s="160"/>
      <c r="C457" s="160"/>
      <c r="D457" s="164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  <c r="AA457" s="160"/>
      <c r="AB457" s="160"/>
      <c r="AC457" s="160"/>
      <c r="AD457" s="160"/>
      <c r="AE457" s="160"/>
      <c r="AF457" s="160"/>
      <c r="AG457" s="160"/>
      <c r="AH457" s="160"/>
      <c r="AI457" s="160"/>
      <c r="AJ457" s="160"/>
      <c r="AK457" s="160"/>
      <c r="AL457" s="160"/>
      <c r="AM457" s="160"/>
      <c r="AN457" s="160"/>
      <c r="AO457" s="160"/>
      <c r="AP457" s="160"/>
      <c r="AQ457" s="160"/>
      <c r="AR457" s="160"/>
      <c r="AS457" s="160"/>
      <c r="AT457" s="160"/>
      <c r="AU457" s="160"/>
      <c r="AV457" s="160"/>
      <c r="AW457" s="160"/>
      <c r="AX457" s="160"/>
      <c r="AY457" s="160"/>
      <c r="AZ457" s="160"/>
      <c r="BA457" s="160"/>
      <c r="BB457" s="160"/>
      <c r="BC457" s="160"/>
    </row>
    <row r="458">
      <c r="A458" s="160"/>
      <c r="B458" s="160"/>
      <c r="C458" s="160"/>
      <c r="D458" s="164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  <c r="AA458" s="160"/>
      <c r="AB458" s="160"/>
      <c r="AC458" s="160"/>
      <c r="AD458" s="160"/>
      <c r="AE458" s="160"/>
      <c r="AF458" s="160"/>
      <c r="AG458" s="160"/>
      <c r="AH458" s="160"/>
      <c r="AI458" s="160"/>
      <c r="AJ458" s="160"/>
      <c r="AK458" s="160"/>
      <c r="AL458" s="160"/>
      <c r="AM458" s="160"/>
      <c r="AN458" s="160"/>
      <c r="AO458" s="160"/>
      <c r="AP458" s="160"/>
      <c r="AQ458" s="160"/>
      <c r="AR458" s="160"/>
      <c r="AS458" s="160"/>
      <c r="AT458" s="160"/>
      <c r="AU458" s="160"/>
      <c r="AV458" s="160"/>
      <c r="AW458" s="160"/>
      <c r="AX458" s="160"/>
      <c r="AY458" s="160"/>
      <c r="AZ458" s="160"/>
      <c r="BA458" s="160"/>
      <c r="BB458" s="160"/>
      <c r="BC458" s="160"/>
    </row>
    <row r="459">
      <c r="A459" s="160"/>
      <c r="B459" s="160"/>
      <c r="C459" s="160"/>
      <c r="D459" s="164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  <c r="AA459" s="160"/>
      <c r="AB459" s="160"/>
      <c r="AC459" s="160"/>
      <c r="AD459" s="160"/>
      <c r="AE459" s="160"/>
      <c r="AF459" s="160"/>
      <c r="AG459" s="160"/>
      <c r="AH459" s="160"/>
      <c r="AI459" s="160"/>
      <c r="AJ459" s="160"/>
      <c r="AK459" s="160"/>
      <c r="AL459" s="160"/>
      <c r="AM459" s="160"/>
      <c r="AN459" s="160"/>
      <c r="AO459" s="160"/>
      <c r="AP459" s="160"/>
      <c r="AQ459" s="160"/>
      <c r="AR459" s="160"/>
      <c r="AS459" s="160"/>
      <c r="AT459" s="160"/>
      <c r="AU459" s="160"/>
      <c r="AV459" s="160"/>
      <c r="AW459" s="160"/>
      <c r="AX459" s="160"/>
      <c r="AY459" s="160"/>
      <c r="AZ459" s="160"/>
      <c r="BA459" s="160"/>
      <c r="BB459" s="160"/>
      <c r="BC459" s="160"/>
    </row>
    <row r="460">
      <c r="A460" s="160"/>
      <c r="B460" s="160"/>
      <c r="C460" s="160"/>
      <c r="D460" s="164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  <c r="AA460" s="160"/>
      <c r="AB460" s="160"/>
      <c r="AC460" s="160"/>
      <c r="AD460" s="160"/>
      <c r="AE460" s="160"/>
      <c r="AF460" s="160"/>
      <c r="AG460" s="160"/>
      <c r="AH460" s="160"/>
      <c r="AI460" s="160"/>
      <c r="AJ460" s="160"/>
      <c r="AK460" s="160"/>
      <c r="AL460" s="160"/>
      <c r="AM460" s="160"/>
      <c r="AN460" s="160"/>
      <c r="AO460" s="160"/>
      <c r="AP460" s="160"/>
      <c r="AQ460" s="160"/>
      <c r="AR460" s="160"/>
      <c r="AS460" s="160"/>
      <c r="AT460" s="160"/>
      <c r="AU460" s="160"/>
      <c r="AV460" s="160"/>
      <c r="AW460" s="160"/>
      <c r="AX460" s="160"/>
      <c r="AY460" s="160"/>
      <c r="AZ460" s="160"/>
      <c r="BA460" s="160"/>
      <c r="BB460" s="160"/>
      <c r="BC460" s="160"/>
    </row>
    <row r="461">
      <c r="A461" s="160"/>
      <c r="B461" s="160"/>
      <c r="C461" s="160"/>
      <c r="D461" s="164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  <c r="AA461" s="160"/>
      <c r="AB461" s="160"/>
      <c r="AC461" s="160"/>
      <c r="AD461" s="160"/>
      <c r="AE461" s="160"/>
      <c r="AF461" s="160"/>
      <c r="AG461" s="160"/>
      <c r="AH461" s="160"/>
      <c r="AI461" s="160"/>
      <c r="AJ461" s="160"/>
      <c r="AK461" s="160"/>
      <c r="AL461" s="160"/>
      <c r="AM461" s="160"/>
      <c r="AN461" s="160"/>
      <c r="AO461" s="160"/>
      <c r="AP461" s="160"/>
      <c r="AQ461" s="160"/>
      <c r="AR461" s="160"/>
      <c r="AS461" s="160"/>
      <c r="AT461" s="160"/>
      <c r="AU461" s="160"/>
      <c r="AV461" s="160"/>
      <c r="AW461" s="160"/>
      <c r="AX461" s="160"/>
      <c r="AY461" s="160"/>
      <c r="AZ461" s="160"/>
      <c r="BA461" s="160"/>
      <c r="BB461" s="160"/>
      <c r="BC461" s="160"/>
    </row>
    <row r="462">
      <c r="A462" s="160"/>
      <c r="B462" s="160"/>
      <c r="C462" s="160"/>
      <c r="D462" s="164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  <c r="AA462" s="160"/>
      <c r="AB462" s="160"/>
      <c r="AC462" s="160"/>
      <c r="AD462" s="160"/>
      <c r="AE462" s="160"/>
      <c r="AF462" s="160"/>
      <c r="AG462" s="160"/>
      <c r="AH462" s="160"/>
      <c r="AI462" s="160"/>
      <c r="AJ462" s="160"/>
      <c r="AK462" s="160"/>
      <c r="AL462" s="160"/>
      <c r="AM462" s="160"/>
      <c r="AN462" s="160"/>
      <c r="AO462" s="160"/>
      <c r="AP462" s="160"/>
      <c r="AQ462" s="160"/>
      <c r="AR462" s="160"/>
      <c r="AS462" s="160"/>
      <c r="AT462" s="160"/>
      <c r="AU462" s="160"/>
      <c r="AV462" s="160"/>
      <c r="AW462" s="160"/>
      <c r="AX462" s="160"/>
      <c r="AY462" s="160"/>
      <c r="AZ462" s="160"/>
      <c r="BA462" s="160"/>
      <c r="BB462" s="160"/>
      <c r="BC462" s="160"/>
    </row>
    <row r="463">
      <c r="A463" s="160"/>
      <c r="B463" s="160"/>
      <c r="C463" s="160"/>
      <c r="D463" s="164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  <c r="AA463" s="160"/>
      <c r="AB463" s="160"/>
      <c r="AC463" s="160"/>
      <c r="AD463" s="160"/>
      <c r="AE463" s="160"/>
      <c r="AF463" s="160"/>
      <c r="AG463" s="160"/>
      <c r="AH463" s="160"/>
      <c r="AI463" s="160"/>
      <c r="AJ463" s="160"/>
      <c r="AK463" s="160"/>
      <c r="AL463" s="160"/>
      <c r="AM463" s="160"/>
      <c r="AN463" s="160"/>
      <c r="AO463" s="160"/>
      <c r="AP463" s="160"/>
      <c r="AQ463" s="160"/>
      <c r="AR463" s="160"/>
      <c r="AS463" s="160"/>
      <c r="AT463" s="160"/>
      <c r="AU463" s="160"/>
      <c r="AV463" s="160"/>
      <c r="AW463" s="160"/>
      <c r="AX463" s="160"/>
      <c r="AY463" s="160"/>
      <c r="AZ463" s="160"/>
      <c r="BA463" s="160"/>
      <c r="BB463" s="160"/>
      <c r="BC463" s="160"/>
    </row>
    <row r="464">
      <c r="A464" s="160"/>
      <c r="B464" s="160"/>
      <c r="C464" s="160"/>
      <c r="D464" s="164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  <c r="AA464" s="160"/>
      <c r="AB464" s="160"/>
      <c r="AC464" s="160"/>
      <c r="AD464" s="160"/>
      <c r="AE464" s="160"/>
      <c r="AF464" s="160"/>
      <c r="AG464" s="160"/>
      <c r="AH464" s="160"/>
      <c r="AI464" s="160"/>
      <c r="AJ464" s="160"/>
      <c r="AK464" s="160"/>
      <c r="AL464" s="160"/>
      <c r="AM464" s="160"/>
      <c r="AN464" s="160"/>
      <c r="AO464" s="160"/>
      <c r="AP464" s="160"/>
      <c r="AQ464" s="160"/>
      <c r="AR464" s="160"/>
      <c r="AS464" s="160"/>
      <c r="AT464" s="160"/>
      <c r="AU464" s="160"/>
      <c r="AV464" s="160"/>
      <c r="AW464" s="160"/>
      <c r="AX464" s="160"/>
      <c r="AY464" s="160"/>
      <c r="AZ464" s="160"/>
      <c r="BA464" s="160"/>
      <c r="BB464" s="160"/>
      <c r="BC464" s="160"/>
    </row>
    <row r="465">
      <c r="A465" s="160"/>
      <c r="B465" s="160"/>
      <c r="C465" s="160"/>
      <c r="D465" s="164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  <c r="AA465" s="160"/>
      <c r="AB465" s="160"/>
      <c r="AC465" s="160"/>
      <c r="AD465" s="160"/>
      <c r="AE465" s="160"/>
      <c r="AF465" s="160"/>
      <c r="AG465" s="160"/>
      <c r="AH465" s="160"/>
      <c r="AI465" s="160"/>
      <c r="AJ465" s="160"/>
      <c r="AK465" s="160"/>
      <c r="AL465" s="160"/>
      <c r="AM465" s="160"/>
      <c r="AN465" s="160"/>
      <c r="AO465" s="160"/>
      <c r="AP465" s="160"/>
      <c r="AQ465" s="160"/>
      <c r="AR465" s="160"/>
      <c r="AS465" s="160"/>
      <c r="AT465" s="160"/>
      <c r="AU465" s="160"/>
      <c r="AV465" s="160"/>
      <c r="AW465" s="160"/>
      <c r="AX465" s="160"/>
      <c r="AY465" s="160"/>
      <c r="AZ465" s="160"/>
      <c r="BA465" s="160"/>
      <c r="BB465" s="160"/>
      <c r="BC465" s="160"/>
    </row>
    <row r="466">
      <c r="A466" s="160"/>
      <c r="B466" s="160"/>
      <c r="C466" s="160"/>
      <c r="D466" s="164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  <c r="AA466" s="160"/>
      <c r="AB466" s="160"/>
      <c r="AC466" s="160"/>
      <c r="AD466" s="160"/>
      <c r="AE466" s="160"/>
      <c r="AF466" s="160"/>
      <c r="AG466" s="160"/>
      <c r="AH466" s="160"/>
      <c r="AI466" s="160"/>
      <c r="AJ466" s="160"/>
      <c r="AK466" s="160"/>
      <c r="AL466" s="160"/>
      <c r="AM466" s="160"/>
      <c r="AN466" s="160"/>
      <c r="AO466" s="160"/>
      <c r="AP466" s="160"/>
      <c r="AQ466" s="160"/>
      <c r="AR466" s="160"/>
      <c r="AS466" s="160"/>
      <c r="AT466" s="160"/>
      <c r="AU466" s="160"/>
      <c r="AV466" s="160"/>
      <c r="AW466" s="160"/>
      <c r="AX466" s="160"/>
      <c r="AY466" s="160"/>
      <c r="AZ466" s="160"/>
      <c r="BA466" s="160"/>
      <c r="BB466" s="160"/>
      <c r="BC466" s="160"/>
    </row>
    <row r="467">
      <c r="A467" s="160"/>
      <c r="B467" s="160"/>
      <c r="C467" s="160"/>
      <c r="D467" s="164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  <c r="AA467" s="160"/>
      <c r="AB467" s="160"/>
      <c r="AC467" s="160"/>
      <c r="AD467" s="160"/>
      <c r="AE467" s="160"/>
      <c r="AF467" s="160"/>
      <c r="AG467" s="160"/>
      <c r="AH467" s="160"/>
      <c r="AI467" s="160"/>
      <c r="AJ467" s="160"/>
      <c r="AK467" s="160"/>
      <c r="AL467" s="160"/>
      <c r="AM467" s="160"/>
      <c r="AN467" s="160"/>
      <c r="AO467" s="160"/>
      <c r="AP467" s="160"/>
      <c r="AQ467" s="160"/>
      <c r="AR467" s="160"/>
      <c r="AS467" s="160"/>
      <c r="AT467" s="160"/>
      <c r="AU467" s="160"/>
      <c r="AV467" s="160"/>
      <c r="AW467" s="160"/>
      <c r="AX467" s="160"/>
      <c r="AY467" s="160"/>
      <c r="AZ467" s="160"/>
      <c r="BA467" s="160"/>
      <c r="BB467" s="160"/>
      <c r="BC467" s="160"/>
    </row>
    <row r="468">
      <c r="A468" s="160"/>
      <c r="B468" s="160"/>
      <c r="C468" s="160"/>
      <c r="D468" s="164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  <c r="AA468" s="160"/>
      <c r="AB468" s="160"/>
      <c r="AC468" s="160"/>
      <c r="AD468" s="160"/>
      <c r="AE468" s="160"/>
      <c r="AF468" s="160"/>
      <c r="AG468" s="160"/>
      <c r="AH468" s="160"/>
      <c r="AI468" s="160"/>
      <c r="AJ468" s="160"/>
      <c r="AK468" s="160"/>
      <c r="AL468" s="160"/>
      <c r="AM468" s="160"/>
      <c r="AN468" s="160"/>
      <c r="AO468" s="160"/>
      <c r="AP468" s="160"/>
      <c r="AQ468" s="160"/>
      <c r="AR468" s="160"/>
      <c r="AS468" s="160"/>
      <c r="AT468" s="160"/>
      <c r="AU468" s="160"/>
      <c r="AV468" s="160"/>
      <c r="AW468" s="160"/>
      <c r="AX468" s="160"/>
      <c r="AY468" s="160"/>
      <c r="AZ468" s="160"/>
      <c r="BA468" s="160"/>
      <c r="BB468" s="160"/>
      <c r="BC468" s="160"/>
    </row>
    <row r="469">
      <c r="A469" s="160"/>
      <c r="B469" s="160"/>
      <c r="C469" s="160"/>
      <c r="D469" s="164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  <c r="AA469" s="160"/>
      <c r="AB469" s="160"/>
      <c r="AC469" s="160"/>
      <c r="AD469" s="160"/>
      <c r="AE469" s="160"/>
      <c r="AF469" s="160"/>
      <c r="AG469" s="160"/>
      <c r="AH469" s="160"/>
      <c r="AI469" s="160"/>
      <c r="AJ469" s="160"/>
      <c r="AK469" s="160"/>
      <c r="AL469" s="160"/>
      <c r="AM469" s="160"/>
      <c r="AN469" s="160"/>
      <c r="AO469" s="160"/>
      <c r="AP469" s="160"/>
      <c r="AQ469" s="160"/>
      <c r="AR469" s="160"/>
      <c r="AS469" s="160"/>
      <c r="AT469" s="160"/>
      <c r="AU469" s="160"/>
      <c r="AV469" s="160"/>
      <c r="AW469" s="160"/>
      <c r="AX469" s="160"/>
      <c r="AY469" s="160"/>
      <c r="AZ469" s="160"/>
      <c r="BA469" s="160"/>
      <c r="BB469" s="160"/>
      <c r="BC469" s="160"/>
    </row>
    <row r="470">
      <c r="A470" s="160"/>
      <c r="B470" s="160"/>
      <c r="C470" s="160"/>
      <c r="D470" s="164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  <c r="AA470" s="160"/>
      <c r="AB470" s="160"/>
      <c r="AC470" s="160"/>
      <c r="AD470" s="160"/>
      <c r="AE470" s="160"/>
      <c r="AF470" s="160"/>
      <c r="AG470" s="160"/>
      <c r="AH470" s="160"/>
      <c r="AI470" s="160"/>
      <c r="AJ470" s="160"/>
      <c r="AK470" s="160"/>
      <c r="AL470" s="160"/>
      <c r="AM470" s="160"/>
      <c r="AN470" s="160"/>
      <c r="AO470" s="160"/>
      <c r="AP470" s="160"/>
      <c r="AQ470" s="160"/>
      <c r="AR470" s="160"/>
      <c r="AS470" s="160"/>
      <c r="AT470" s="160"/>
      <c r="AU470" s="160"/>
      <c r="AV470" s="160"/>
      <c r="AW470" s="160"/>
      <c r="AX470" s="160"/>
      <c r="AY470" s="160"/>
      <c r="AZ470" s="160"/>
      <c r="BA470" s="160"/>
      <c r="BB470" s="160"/>
      <c r="BC470" s="160"/>
    </row>
    <row r="471">
      <c r="A471" s="160"/>
      <c r="B471" s="160"/>
      <c r="C471" s="160"/>
      <c r="D471" s="164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  <c r="AA471" s="160"/>
      <c r="AB471" s="160"/>
      <c r="AC471" s="160"/>
      <c r="AD471" s="160"/>
      <c r="AE471" s="160"/>
      <c r="AF471" s="160"/>
      <c r="AG471" s="160"/>
      <c r="AH471" s="160"/>
      <c r="AI471" s="160"/>
      <c r="AJ471" s="160"/>
      <c r="AK471" s="160"/>
      <c r="AL471" s="160"/>
      <c r="AM471" s="160"/>
      <c r="AN471" s="160"/>
      <c r="AO471" s="160"/>
      <c r="AP471" s="160"/>
      <c r="AQ471" s="160"/>
      <c r="AR471" s="160"/>
      <c r="AS471" s="160"/>
      <c r="AT471" s="160"/>
      <c r="AU471" s="160"/>
      <c r="AV471" s="160"/>
      <c r="AW471" s="160"/>
      <c r="AX471" s="160"/>
      <c r="AY471" s="160"/>
      <c r="AZ471" s="160"/>
      <c r="BA471" s="160"/>
      <c r="BB471" s="160"/>
      <c r="BC471" s="160"/>
    </row>
    <row r="472">
      <c r="A472" s="160"/>
      <c r="B472" s="160"/>
      <c r="C472" s="160"/>
      <c r="D472" s="164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  <c r="AA472" s="160"/>
      <c r="AB472" s="160"/>
      <c r="AC472" s="160"/>
      <c r="AD472" s="160"/>
      <c r="AE472" s="160"/>
      <c r="AF472" s="160"/>
      <c r="AG472" s="160"/>
      <c r="AH472" s="160"/>
      <c r="AI472" s="160"/>
      <c r="AJ472" s="160"/>
      <c r="AK472" s="160"/>
      <c r="AL472" s="160"/>
      <c r="AM472" s="160"/>
      <c r="AN472" s="160"/>
      <c r="AO472" s="160"/>
      <c r="AP472" s="160"/>
      <c r="AQ472" s="160"/>
      <c r="AR472" s="160"/>
      <c r="AS472" s="160"/>
      <c r="AT472" s="160"/>
      <c r="AU472" s="160"/>
      <c r="AV472" s="160"/>
      <c r="AW472" s="160"/>
      <c r="AX472" s="160"/>
      <c r="AY472" s="160"/>
      <c r="AZ472" s="160"/>
      <c r="BA472" s="160"/>
      <c r="BB472" s="160"/>
      <c r="BC472" s="160"/>
    </row>
    <row r="473">
      <c r="A473" s="160"/>
      <c r="B473" s="160"/>
      <c r="C473" s="160"/>
      <c r="D473" s="164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  <c r="AA473" s="160"/>
      <c r="AB473" s="160"/>
      <c r="AC473" s="160"/>
      <c r="AD473" s="160"/>
      <c r="AE473" s="160"/>
      <c r="AF473" s="160"/>
      <c r="AG473" s="160"/>
      <c r="AH473" s="160"/>
      <c r="AI473" s="160"/>
      <c r="AJ473" s="160"/>
      <c r="AK473" s="160"/>
      <c r="AL473" s="160"/>
      <c r="AM473" s="160"/>
      <c r="AN473" s="160"/>
      <c r="AO473" s="160"/>
      <c r="AP473" s="160"/>
      <c r="AQ473" s="160"/>
      <c r="AR473" s="160"/>
      <c r="AS473" s="160"/>
      <c r="AT473" s="160"/>
      <c r="AU473" s="160"/>
      <c r="AV473" s="160"/>
      <c r="AW473" s="160"/>
      <c r="AX473" s="160"/>
      <c r="AY473" s="160"/>
      <c r="AZ473" s="160"/>
      <c r="BA473" s="160"/>
      <c r="BB473" s="160"/>
      <c r="BC473" s="160"/>
    </row>
    <row r="474">
      <c r="A474" s="160"/>
      <c r="B474" s="160"/>
      <c r="C474" s="160"/>
      <c r="D474" s="164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  <c r="AA474" s="160"/>
      <c r="AB474" s="160"/>
      <c r="AC474" s="160"/>
      <c r="AD474" s="160"/>
      <c r="AE474" s="160"/>
      <c r="AF474" s="160"/>
      <c r="AG474" s="160"/>
      <c r="AH474" s="160"/>
      <c r="AI474" s="160"/>
      <c r="AJ474" s="160"/>
      <c r="AK474" s="160"/>
      <c r="AL474" s="160"/>
      <c r="AM474" s="160"/>
      <c r="AN474" s="160"/>
      <c r="AO474" s="160"/>
      <c r="AP474" s="160"/>
      <c r="AQ474" s="160"/>
      <c r="AR474" s="160"/>
      <c r="AS474" s="160"/>
      <c r="AT474" s="160"/>
      <c r="AU474" s="160"/>
      <c r="AV474" s="160"/>
      <c r="AW474" s="160"/>
      <c r="AX474" s="160"/>
      <c r="AY474" s="160"/>
      <c r="AZ474" s="160"/>
      <c r="BA474" s="160"/>
      <c r="BB474" s="160"/>
      <c r="BC474" s="160"/>
    </row>
    <row r="475">
      <c r="A475" s="160"/>
      <c r="B475" s="160"/>
      <c r="C475" s="160"/>
      <c r="D475" s="164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  <c r="AA475" s="160"/>
      <c r="AB475" s="160"/>
      <c r="AC475" s="160"/>
      <c r="AD475" s="160"/>
      <c r="AE475" s="160"/>
      <c r="AF475" s="160"/>
      <c r="AG475" s="160"/>
      <c r="AH475" s="160"/>
      <c r="AI475" s="160"/>
      <c r="AJ475" s="160"/>
      <c r="AK475" s="160"/>
      <c r="AL475" s="160"/>
      <c r="AM475" s="160"/>
      <c r="AN475" s="160"/>
      <c r="AO475" s="160"/>
      <c r="AP475" s="160"/>
      <c r="AQ475" s="160"/>
      <c r="AR475" s="160"/>
      <c r="AS475" s="160"/>
      <c r="AT475" s="160"/>
      <c r="AU475" s="160"/>
      <c r="AV475" s="160"/>
      <c r="AW475" s="160"/>
      <c r="AX475" s="160"/>
      <c r="AY475" s="160"/>
      <c r="AZ475" s="160"/>
      <c r="BA475" s="160"/>
      <c r="BB475" s="160"/>
      <c r="BC475" s="160"/>
    </row>
    <row r="476">
      <c r="A476" s="160"/>
      <c r="B476" s="160"/>
      <c r="C476" s="160"/>
      <c r="D476" s="164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  <c r="AA476" s="160"/>
      <c r="AB476" s="160"/>
      <c r="AC476" s="160"/>
      <c r="AD476" s="160"/>
      <c r="AE476" s="160"/>
      <c r="AF476" s="160"/>
      <c r="AG476" s="160"/>
      <c r="AH476" s="160"/>
      <c r="AI476" s="160"/>
      <c r="AJ476" s="160"/>
      <c r="AK476" s="160"/>
      <c r="AL476" s="160"/>
      <c r="AM476" s="160"/>
      <c r="AN476" s="160"/>
      <c r="AO476" s="160"/>
      <c r="AP476" s="160"/>
      <c r="AQ476" s="160"/>
      <c r="AR476" s="160"/>
      <c r="AS476" s="160"/>
      <c r="AT476" s="160"/>
      <c r="AU476" s="160"/>
      <c r="AV476" s="160"/>
      <c r="AW476" s="160"/>
      <c r="AX476" s="160"/>
      <c r="AY476" s="160"/>
      <c r="AZ476" s="160"/>
      <c r="BA476" s="160"/>
      <c r="BB476" s="160"/>
      <c r="BC476" s="160"/>
    </row>
    <row r="477">
      <c r="A477" s="160"/>
      <c r="B477" s="160"/>
      <c r="C477" s="160"/>
      <c r="D477" s="164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  <c r="AA477" s="160"/>
      <c r="AB477" s="160"/>
      <c r="AC477" s="160"/>
      <c r="AD477" s="160"/>
      <c r="AE477" s="160"/>
      <c r="AF477" s="160"/>
      <c r="AG477" s="160"/>
      <c r="AH477" s="160"/>
      <c r="AI477" s="160"/>
      <c r="AJ477" s="160"/>
      <c r="AK477" s="160"/>
      <c r="AL477" s="160"/>
      <c r="AM477" s="160"/>
      <c r="AN477" s="160"/>
      <c r="AO477" s="160"/>
      <c r="AP477" s="160"/>
      <c r="AQ477" s="160"/>
      <c r="AR477" s="160"/>
      <c r="AS477" s="160"/>
      <c r="AT477" s="160"/>
      <c r="AU477" s="160"/>
      <c r="AV477" s="160"/>
      <c r="AW477" s="160"/>
      <c r="AX477" s="160"/>
      <c r="AY477" s="160"/>
      <c r="AZ477" s="160"/>
      <c r="BA477" s="160"/>
      <c r="BB477" s="160"/>
      <c r="BC477" s="160"/>
    </row>
    <row r="478">
      <c r="A478" s="160"/>
      <c r="B478" s="160"/>
      <c r="C478" s="160"/>
      <c r="D478" s="164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  <c r="AA478" s="160"/>
      <c r="AB478" s="160"/>
      <c r="AC478" s="160"/>
      <c r="AD478" s="160"/>
      <c r="AE478" s="160"/>
      <c r="AF478" s="160"/>
      <c r="AG478" s="160"/>
      <c r="AH478" s="160"/>
      <c r="AI478" s="160"/>
      <c r="AJ478" s="160"/>
      <c r="AK478" s="160"/>
      <c r="AL478" s="160"/>
      <c r="AM478" s="160"/>
      <c r="AN478" s="160"/>
      <c r="AO478" s="160"/>
      <c r="AP478" s="160"/>
      <c r="AQ478" s="160"/>
      <c r="AR478" s="160"/>
      <c r="AS478" s="160"/>
      <c r="AT478" s="160"/>
      <c r="AU478" s="160"/>
      <c r="AV478" s="160"/>
      <c r="AW478" s="160"/>
      <c r="AX478" s="160"/>
      <c r="AY478" s="160"/>
      <c r="AZ478" s="160"/>
      <c r="BA478" s="160"/>
      <c r="BB478" s="160"/>
      <c r="BC478" s="160"/>
    </row>
    <row r="479">
      <c r="A479" s="160"/>
      <c r="B479" s="160"/>
      <c r="C479" s="160"/>
      <c r="D479" s="164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  <c r="AA479" s="160"/>
      <c r="AB479" s="160"/>
      <c r="AC479" s="160"/>
      <c r="AD479" s="160"/>
      <c r="AE479" s="160"/>
      <c r="AF479" s="160"/>
      <c r="AG479" s="160"/>
      <c r="AH479" s="160"/>
      <c r="AI479" s="160"/>
      <c r="AJ479" s="160"/>
      <c r="AK479" s="160"/>
      <c r="AL479" s="160"/>
      <c r="AM479" s="160"/>
      <c r="AN479" s="160"/>
      <c r="AO479" s="160"/>
      <c r="AP479" s="160"/>
      <c r="AQ479" s="160"/>
      <c r="AR479" s="160"/>
      <c r="AS479" s="160"/>
      <c r="AT479" s="160"/>
      <c r="AU479" s="160"/>
      <c r="AV479" s="160"/>
      <c r="AW479" s="160"/>
      <c r="AX479" s="160"/>
      <c r="AY479" s="160"/>
      <c r="AZ479" s="160"/>
      <c r="BA479" s="160"/>
      <c r="BB479" s="160"/>
      <c r="BC479" s="160"/>
    </row>
    <row r="480">
      <c r="A480" s="160"/>
      <c r="B480" s="160"/>
      <c r="C480" s="160"/>
      <c r="D480" s="164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  <c r="AA480" s="160"/>
      <c r="AB480" s="160"/>
      <c r="AC480" s="160"/>
      <c r="AD480" s="160"/>
      <c r="AE480" s="160"/>
      <c r="AF480" s="160"/>
      <c r="AG480" s="160"/>
      <c r="AH480" s="160"/>
      <c r="AI480" s="160"/>
      <c r="AJ480" s="160"/>
      <c r="AK480" s="160"/>
      <c r="AL480" s="160"/>
      <c r="AM480" s="160"/>
      <c r="AN480" s="160"/>
      <c r="AO480" s="160"/>
      <c r="AP480" s="160"/>
      <c r="AQ480" s="160"/>
      <c r="AR480" s="160"/>
      <c r="AS480" s="160"/>
      <c r="AT480" s="160"/>
      <c r="AU480" s="160"/>
      <c r="AV480" s="160"/>
      <c r="AW480" s="160"/>
      <c r="AX480" s="160"/>
      <c r="AY480" s="160"/>
      <c r="AZ480" s="160"/>
      <c r="BA480" s="160"/>
      <c r="BB480" s="160"/>
      <c r="BC480" s="160"/>
    </row>
    <row r="481">
      <c r="A481" s="160"/>
      <c r="B481" s="160"/>
      <c r="C481" s="160"/>
      <c r="D481" s="164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  <c r="AA481" s="160"/>
      <c r="AB481" s="160"/>
      <c r="AC481" s="160"/>
      <c r="AD481" s="160"/>
      <c r="AE481" s="160"/>
      <c r="AF481" s="160"/>
      <c r="AG481" s="160"/>
      <c r="AH481" s="160"/>
      <c r="AI481" s="160"/>
      <c r="AJ481" s="160"/>
      <c r="AK481" s="160"/>
      <c r="AL481" s="160"/>
      <c r="AM481" s="160"/>
      <c r="AN481" s="160"/>
      <c r="AO481" s="160"/>
      <c r="AP481" s="160"/>
      <c r="AQ481" s="160"/>
      <c r="AR481" s="160"/>
      <c r="AS481" s="160"/>
      <c r="AT481" s="160"/>
      <c r="AU481" s="160"/>
      <c r="AV481" s="160"/>
      <c r="AW481" s="160"/>
      <c r="AX481" s="160"/>
      <c r="AY481" s="160"/>
      <c r="AZ481" s="160"/>
      <c r="BA481" s="160"/>
      <c r="BB481" s="160"/>
      <c r="BC481" s="160"/>
    </row>
    <row r="482">
      <c r="A482" s="160"/>
      <c r="B482" s="160"/>
      <c r="C482" s="160"/>
      <c r="D482" s="164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  <c r="AA482" s="160"/>
      <c r="AB482" s="160"/>
      <c r="AC482" s="160"/>
      <c r="AD482" s="160"/>
      <c r="AE482" s="160"/>
      <c r="AF482" s="160"/>
      <c r="AG482" s="160"/>
      <c r="AH482" s="160"/>
      <c r="AI482" s="160"/>
      <c r="AJ482" s="160"/>
      <c r="AK482" s="160"/>
      <c r="AL482" s="160"/>
      <c r="AM482" s="160"/>
      <c r="AN482" s="160"/>
      <c r="AO482" s="160"/>
      <c r="AP482" s="160"/>
      <c r="AQ482" s="160"/>
      <c r="AR482" s="160"/>
      <c r="AS482" s="160"/>
      <c r="AT482" s="160"/>
      <c r="AU482" s="160"/>
      <c r="AV482" s="160"/>
      <c r="AW482" s="160"/>
      <c r="AX482" s="160"/>
      <c r="AY482" s="160"/>
      <c r="AZ482" s="160"/>
      <c r="BA482" s="160"/>
      <c r="BB482" s="160"/>
      <c r="BC482" s="160"/>
    </row>
    <row r="483">
      <c r="A483" s="160"/>
      <c r="B483" s="160"/>
      <c r="C483" s="160"/>
      <c r="D483" s="164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  <c r="AA483" s="160"/>
      <c r="AB483" s="160"/>
      <c r="AC483" s="160"/>
      <c r="AD483" s="160"/>
      <c r="AE483" s="160"/>
      <c r="AF483" s="160"/>
      <c r="AG483" s="160"/>
      <c r="AH483" s="160"/>
      <c r="AI483" s="160"/>
      <c r="AJ483" s="160"/>
      <c r="AK483" s="160"/>
      <c r="AL483" s="160"/>
      <c r="AM483" s="160"/>
      <c r="AN483" s="160"/>
      <c r="AO483" s="160"/>
      <c r="AP483" s="160"/>
      <c r="AQ483" s="160"/>
      <c r="AR483" s="160"/>
      <c r="AS483" s="160"/>
      <c r="AT483" s="160"/>
      <c r="AU483" s="160"/>
      <c r="AV483" s="160"/>
      <c r="AW483" s="160"/>
      <c r="AX483" s="160"/>
      <c r="AY483" s="160"/>
      <c r="AZ483" s="160"/>
      <c r="BA483" s="160"/>
      <c r="BB483" s="160"/>
      <c r="BC483" s="160"/>
    </row>
    <row r="484">
      <c r="A484" s="160"/>
      <c r="B484" s="160"/>
      <c r="C484" s="160"/>
      <c r="D484" s="164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  <c r="AA484" s="160"/>
      <c r="AB484" s="160"/>
      <c r="AC484" s="160"/>
      <c r="AD484" s="160"/>
      <c r="AE484" s="160"/>
      <c r="AF484" s="160"/>
      <c r="AG484" s="160"/>
      <c r="AH484" s="160"/>
      <c r="AI484" s="160"/>
      <c r="AJ484" s="160"/>
      <c r="AK484" s="160"/>
      <c r="AL484" s="160"/>
      <c r="AM484" s="160"/>
      <c r="AN484" s="160"/>
      <c r="AO484" s="160"/>
      <c r="AP484" s="160"/>
      <c r="AQ484" s="160"/>
      <c r="AR484" s="160"/>
      <c r="AS484" s="160"/>
      <c r="AT484" s="160"/>
      <c r="AU484" s="160"/>
      <c r="AV484" s="160"/>
      <c r="AW484" s="160"/>
      <c r="AX484" s="160"/>
      <c r="AY484" s="160"/>
      <c r="AZ484" s="160"/>
      <c r="BA484" s="160"/>
      <c r="BB484" s="160"/>
      <c r="BC484" s="160"/>
    </row>
    <row r="485">
      <c r="A485" s="160"/>
      <c r="B485" s="160"/>
      <c r="C485" s="160"/>
      <c r="D485" s="164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  <c r="AA485" s="160"/>
      <c r="AB485" s="160"/>
      <c r="AC485" s="160"/>
      <c r="AD485" s="160"/>
      <c r="AE485" s="160"/>
      <c r="AF485" s="160"/>
      <c r="AG485" s="160"/>
      <c r="AH485" s="160"/>
      <c r="AI485" s="160"/>
      <c r="AJ485" s="160"/>
      <c r="AK485" s="160"/>
      <c r="AL485" s="160"/>
      <c r="AM485" s="160"/>
      <c r="AN485" s="160"/>
      <c r="AO485" s="160"/>
      <c r="AP485" s="160"/>
      <c r="AQ485" s="160"/>
      <c r="AR485" s="160"/>
      <c r="AS485" s="160"/>
      <c r="AT485" s="160"/>
      <c r="AU485" s="160"/>
      <c r="AV485" s="160"/>
      <c r="AW485" s="160"/>
      <c r="AX485" s="160"/>
      <c r="AY485" s="160"/>
      <c r="AZ485" s="160"/>
      <c r="BA485" s="160"/>
      <c r="BB485" s="160"/>
      <c r="BC485" s="160"/>
    </row>
    <row r="486">
      <c r="A486" s="160"/>
      <c r="B486" s="160"/>
      <c r="C486" s="160"/>
      <c r="D486" s="164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  <c r="AA486" s="160"/>
      <c r="AB486" s="160"/>
      <c r="AC486" s="160"/>
      <c r="AD486" s="160"/>
      <c r="AE486" s="160"/>
      <c r="AF486" s="160"/>
      <c r="AG486" s="160"/>
      <c r="AH486" s="160"/>
      <c r="AI486" s="160"/>
      <c r="AJ486" s="160"/>
      <c r="AK486" s="160"/>
      <c r="AL486" s="160"/>
      <c r="AM486" s="160"/>
      <c r="AN486" s="160"/>
      <c r="AO486" s="160"/>
      <c r="AP486" s="160"/>
      <c r="AQ486" s="160"/>
      <c r="AR486" s="160"/>
      <c r="AS486" s="160"/>
      <c r="AT486" s="160"/>
      <c r="AU486" s="160"/>
      <c r="AV486" s="160"/>
      <c r="AW486" s="160"/>
      <c r="AX486" s="160"/>
      <c r="AY486" s="160"/>
      <c r="AZ486" s="160"/>
      <c r="BA486" s="160"/>
      <c r="BB486" s="160"/>
      <c r="BC486" s="160"/>
    </row>
    <row r="487">
      <c r="A487" s="160"/>
      <c r="B487" s="160"/>
      <c r="C487" s="160"/>
      <c r="D487" s="164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  <c r="AA487" s="160"/>
      <c r="AB487" s="160"/>
      <c r="AC487" s="160"/>
      <c r="AD487" s="160"/>
      <c r="AE487" s="160"/>
      <c r="AF487" s="160"/>
      <c r="AG487" s="160"/>
      <c r="AH487" s="160"/>
      <c r="AI487" s="160"/>
      <c r="AJ487" s="160"/>
      <c r="AK487" s="160"/>
      <c r="AL487" s="160"/>
      <c r="AM487" s="160"/>
      <c r="AN487" s="160"/>
      <c r="AO487" s="160"/>
      <c r="AP487" s="160"/>
      <c r="AQ487" s="160"/>
      <c r="AR487" s="160"/>
      <c r="AS487" s="160"/>
      <c r="AT487" s="160"/>
      <c r="AU487" s="160"/>
      <c r="AV487" s="160"/>
      <c r="AW487" s="160"/>
      <c r="AX487" s="160"/>
      <c r="AY487" s="160"/>
      <c r="AZ487" s="160"/>
      <c r="BA487" s="160"/>
      <c r="BB487" s="160"/>
      <c r="BC487" s="160"/>
    </row>
    <row r="488">
      <c r="A488" s="160"/>
      <c r="B488" s="160"/>
      <c r="C488" s="160"/>
      <c r="D488" s="164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  <c r="AA488" s="160"/>
      <c r="AB488" s="160"/>
      <c r="AC488" s="160"/>
      <c r="AD488" s="160"/>
      <c r="AE488" s="160"/>
      <c r="AF488" s="160"/>
      <c r="AG488" s="160"/>
      <c r="AH488" s="160"/>
      <c r="AI488" s="160"/>
      <c r="AJ488" s="160"/>
      <c r="AK488" s="160"/>
      <c r="AL488" s="160"/>
      <c r="AM488" s="160"/>
      <c r="AN488" s="160"/>
      <c r="AO488" s="160"/>
      <c r="AP488" s="160"/>
      <c r="AQ488" s="160"/>
      <c r="AR488" s="160"/>
      <c r="AS488" s="160"/>
      <c r="AT488" s="160"/>
      <c r="AU488" s="160"/>
      <c r="AV488" s="160"/>
      <c r="AW488" s="160"/>
      <c r="AX488" s="160"/>
      <c r="AY488" s="160"/>
      <c r="AZ488" s="160"/>
      <c r="BA488" s="160"/>
      <c r="BB488" s="160"/>
      <c r="BC488" s="160"/>
    </row>
    <row r="489">
      <c r="A489" s="160"/>
      <c r="B489" s="160"/>
      <c r="C489" s="160"/>
      <c r="D489" s="164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0"/>
      <c r="AH489" s="160"/>
      <c r="AI489" s="160"/>
      <c r="AJ489" s="160"/>
      <c r="AK489" s="160"/>
      <c r="AL489" s="160"/>
      <c r="AM489" s="160"/>
      <c r="AN489" s="160"/>
      <c r="AO489" s="160"/>
      <c r="AP489" s="160"/>
      <c r="AQ489" s="160"/>
      <c r="AR489" s="160"/>
      <c r="AS489" s="160"/>
      <c r="AT489" s="160"/>
      <c r="AU489" s="160"/>
      <c r="AV489" s="160"/>
      <c r="AW489" s="160"/>
      <c r="AX489" s="160"/>
      <c r="AY489" s="160"/>
      <c r="AZ489" s="160"/>
      <c r="BA489" s="160"/>
      <c r="BB489" s="160"/>
      <c r="BC489" s="160"/>
    </row>
    <row r="490">
      <c r="A490" s="160"/>
      <c r="B490" s="160"/>
      <c r="C490" s="160"/>
      <c r="D490" s="164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  <c r="AA490" s="160"/>
      <c r="AB490" s="160"/>
      <c r="AC490" s="160"/>
      <c r="AD490" s="160"/>
      <c r="AE490" s="160"/>
      <c r="AF490" s="160"/>
      <c r="AG490" s="160"/>
      <c r="AH490" s="160"/>
      <c r="AI490" s="160"/>
      <c r="AJ490" s="160"/>
      <c r="AK490" s="160"/>
      <c r="AL490" s="160"/>
      <c r="AM490" s="160"/>
      <c r="AN490" s="160"/>
      <c r="AO490" s="160"/>
      <c r="AP490" s="160"/>
      <c r="AQ490" s="160"/>
      <c r="AR490" s="160"/>
      <c r="AS490" s="160"/>
      <c r="AT490" s="160"/>
      <c r="AU490" s="160"/>
      <c r="AV490" s="160"/>
      <c r="AW490" s="160"/>
      <c r="AX490" s="160"/>
      <c r="AY490" s="160"/>
      <c r="AZ490" s="160"/>
      <c r="BA490" s="160"/>
      <c r="BB490" s="160"/>
      <c r="BC490" s="160"/>
    </row>
    <row r="491">
      <c r="A491" s="160"/>
      <c r="B491" s="160"/>
      <c r="C491" s="160"/>
      <c r="D491" s="164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  <c r="AA491" s="160"/>
      <c r="AB491" s="160"/>
      <c r="AC491" s="160"/>
      <c r="AD491" s="160"/>
      <c r="AE491" s="160"/>
      <c r="AF491" s="160"/>
      <c r="AG491" s="160"/>
      <c r="AH491" s="160"/>
      <c r="AI491" s="160"/>
      <c r="AJ491" s="160"/>
      <c r="AK491" s="160"/>
      <c r="AL491" s="160"/>
      <c r="AM491" s="160"/>
      <c r="AN491" s="160"/>
      <c r="AO491" s="160"/>
      <c r="AP491" s="160"/>
      <c r="AQ491" s="160"/>
      <c r="AR491" s="160"/>
      <c r="AS491" s="160"/>
      <c r="AT491" s="160"/>
      <c r="AU491" s="160"/>
      <c r="AV491" s="160"/>
      <c r="AW491" s="160"/>
      <c r="AX491" s="160"/>
      <c r="AY491" s="160"/>
      <c r="AZ491" s="160"/>
      <c r="BA491" s="160"/>
      <c r="BB491" s="160"/>
      <c r="BC491" s="160"/>
    </row>
    <row r="492">
      <c r="A492" s="160"/>
      <c r="B492" s="160"/>
      <c r="C492" s="160"/>
      <c r="D492" s="164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  <c r="AA492" s="160"/>
      <c r="AB492" s="160"/>
      <c r="AC492" s="160"/>
      <c r="AD492" s="160"/>
      <c r="AE492" s="160"/>
      <c r="AF492" s="160"/>
      <c r="AG492" s="160"/>
      <c r="AH492" s="160"/>
      <c r="AI492" s="160"/>
      <c r="AJ492" s="160"/>
      <c r="AK492" s="160"/>
      <c r="AL492" s="160"/>
      <c r="AM492" s="160"/>
      <c r="AN492" s="160"/>
      <c r="AO492" s="160"/>
      <c r="AP492" s="160"/>
      <c r="AQ492" s="160"/>
      <c r="AR492" s="160"/>
      <c r="AS492" s="160"/>
      <c r="AT492" s="160"/>
      <c r="AU492" s="160"/>
      <c r="AV492" s="160"/>
      <c r="AW492" s="160"/>
      <c r="AX492" s="160"/>
      <c r="AY492" s="160"/>
      <c r="AZ492" s="160"/>
      <c r="BA492" s="160"/>
      <c r="BB492" s="160"/>
      <c r="BC492" s="160"/>
    </row>
    <row r="493">
      <c r="A493" s="160"/>
      <c r="B493" s="160"/>
      <c r="C493" s="160"/>
      <c r="D493" s="164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  <c r="AA493" s="160"/>
      <c r="AB493" s="160"/>
      <c r="AC493" s="160"/>
      <c r="AD493" s="160"/>
      <c r="AE493" s="160"/>
      <c r="AF493" s="160"/>
      <c r="AG493" s="160"/>
      <c r="AH493" s="160"/>
      <c r="AI493" s="160"/>
      <c r="AJ493" s="160"/>
      <c r="AK493" s="160"/>
      <c r="AL493" s="160"/>
      <c r="AM493" s="160"/>
      <c r="AN493" s="160"/>
      <c r="AO493" s="160"/>
      <c r="AP493" s="160"/>
      <c r="AQ493" s="160"/>
      <c r="AR493" s="160"/>
      <c r="AS493" s="160"/>
      <c r="AT493" s="160"/>
      <c r="AU493" s="160"/>
      <c r="AV493" s="160"/>
      <c r="AW493" s="160"/>
      <c r="AX493" s="160"/>
      <c r="AY493" s="160"/>
      <c r="AZ493" s="160"/>
      <c r="BA493" s="160"/>
      <c r="BB493" s="160"/>
      <c r="BC493" s="160"/>
    </row>
    <row r="494">
      <c r="A494" s="160"/>
      <c r="B494" s="160"/>
      <c r="C494" s="160"/>
      <c r="D494" s="164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  <c r="AA494" s="160"/>
      <c r="AB494" s="160"/>
      <c r="AC494" s="160"/>
      <c r="AD494" s="160"/>
      <c r="AE494" s="160"/>
      <c r="AF494" s="160"/>
      <c r="AG494" s="160"/>
      <c r="AH494" s="160"/>
      <c r="AI494" s="160"/>
      <c r="AJ494" s="160"/>
      <c r="AK494" s="160"/>
      <c r="AL494" s="160"/>
      <c r="AM494" s="160"/>
      <c r="AN494" s="160"/>
      <c r="AO494" s="160"/>
      <c r="AP494" s="160"/>
      <c r="AQ494" s="160"/>
      <c r="AR494" s="160"/>
      <c r="AS494" s="160"/>
      <c r="AT494" s="160"/>
      <c r="AU494" s="160"/>
      <c r="AV494" s="160"/>
      <c r="AW494" s="160"/>
      <c r="AX494" s="160"/>
      <c r="AY494" s="160"/>
      <c r="AZ494" s="160"/>
      <c r="BA494" s="160"/>
      <c r="BB494" s="160"/>
      <c r="BC494" s="160"/>
    </row>
    <row r="495">
      <c r="A495" s="160"/>
      <c r="B495" s="160"/>
      <c r="C495" s="160"/>
      <c r="D495" s="164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  <c r="AA495" s="160"/>
      <c r="AB495" s="160"/>
      <c r="AC495" s="160"/>
      <c r="AD495" s="160"/>
      <c r="AE495" s="160"/>
      <c r="AF495" s="160"/>
      <c r="AG495" s="160"/>
      <c r="AH495" s="160"/>
      <c r="AI495" s="160"/>
      <c r="AJ495" s="160"/>
      <c r="AK495" s="160"/>
      <c r="AL495" s="160"/>
      <c r="AM495" s="160"/>
      <c r="AN495" s="160"/>
      <c r="AO495" s="160"/>
      <c r="AP495" s="160"/>
      <c r="AQ495" s="160"/>
      <c r="AR495" s="160"/>
      <c r="AS495" s="160"/>
      <c r="AT495" s="160"/>
      <c r="AU495" s="160"/>
      <c r="AV495" s="160"/>
      <c r="AW495" s="160"/>
      <c r="AX495" s="160"/>
      <c r="AY495" s="160"/>
      <c r="AZ495" s="160"/>
      <c r="BA495" s="160"/>
      <c r="BB495" s="160"/>
      <c r="BC495" s="160"/>
    </row>
    <row r="496">
      <c r="A496" s="160"/>
      <c r="B496" s="160"/>
      <c r="C496" s="160"/>
      <c r="D496" s="164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  <c r="AA496" s="160"/>
      <c r="AB496" s="160"/>
      <c r="AC496" s="160"/>
      <c r="AD496" s="160"/>
      <c r="AE496" s="160"/>
      <c r="AF496" s="160"/>
      <c r="AG496" s="160"/>
      <c r="AH496" s="160"/>
      <c r="AI496" s="160"/>
      <c r="AJ496" s="160"/>
      <c r="AK496" s="160"/>
      <c r="AL496" s="160"/>
      <c r="AM496" s="160"/>
      <c r="AN496" s="160"/>
      <c r="AO496" s="160"/>
      <c r="AP496" s="160"/>
      <c r="AQ496" s="160"/>
      <c r="AR496" s="160"/>
      <c r="AS496" s="160"/>
      <c r="AT496" s="160"/>
      <c r="AU496" s="160"/>
      <c r="AV496" s="160"/>
      <c r="AW496" s="160"/>
      <c r="AX496" s="160"/>
      <c r="AY496" s="160"/>
      <c r="AZ496" s="160"/>
      <c r="BA496" s="160"/>
      <c r="BB496" s="160"/>
      <c r="BC496" s="160"/>
    </row>
    <row r="497">
      <c r="A497" s="160"/>
      <c r="B497" s="160"/>
      <c r="C497" s="160"/>
      <c r="D497" s="164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  <c r="AA497" s="160"/>
      <c r="AB497" s="160"/>
      <c r="AC497" s="160"/>
      <c r="AD497" s="160"/>
      <c r="AE497" s="160"/>
      <c r="AF497" s="160"/>
      <c r="AG497" s="160"/>
      <c r="AH497" s="160"/>
      <c r="AI497" s="160"/>
      <c r="AJ497" s="160"/>
      <c r="AK497" s="160"/>
      <c r="AL497" s="160"/>
      <c r="AM497" s="160"/>
      <c r="AN497" s="160"/>
      <c r="AO497" s="160"/>
      <c r="AP497" s="160"/>
      <c r="AQ497" s="160"/>
      <c r="AR497" s="160"/>
      <c r="AS497" s="160"/>
      <c r="AT497" s="160"/>
      <c r="AU497" s="160"/>
      <c r="AV497" s="160"/>
      <c r="AW497" s="160"/>
      <c r="AX497" s="160"/>
      <c r="AY497" s="160"/>
      <c r="AZ497" s="160"/>
      <c r="BA497" s="160"/>
      <c r="BB497" s="160"/>
      <c r="BC497" s="160"/>
    </row>
    <row r="498">
      <c r="A498" s="160"/>
      <c r="B498" s="160"/>
      <c r="C498" s="160"/>
      <c r="D498" s="164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  <c r="AA498" s="160"/>
      <c r="AB498" s="160"/>
      <c r="AC498" s="160"/>
      <c r="AD498" s="160"/>
      <c r="AE498" s="160"/>
      <c r="AF498" s="160"/>
      <c r="AG498" s="160"/>
      <c r="AH498" s="160"/>
      <c r="AI498" s="160"/>
      <c r="AJ498" s="160"/>
      <c r="AK498" s="160"/>
      <c r="AL498" s="160"/>
      <c r="AM498" s="160"/>
      <c r="AN498" s="160"/>
      <c r="AO498" s="160"/>
      <c r="AP498" s="160"/>
      <c r="AQ498" s="160"/>
      <c r="AR498" s="160"/>
      <c r="AS498" s="160"/>
      <c r="AT498" s="160"/>
      <c r="AU498" s="160"/>
      <c r="AV498" s="160"/>
      <c r="AW498" s="160"/>
      <c r="AX498" s="160"/>
      <c r="AY498" s="160"/>
      <c r="AZ498" s="160"/>
      <c r="BA498" s="160"/>
      <c r="BB498" s="160"/>
      <c r="BC498" s="160"/>
    </row>
    <row r="499">
      <c r="A499" s="160"/>
      <c r="B499" s="160"/>
      <c r="C499" s="160"/>
      <c r="D499" s="164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  <c r="AA499" s="160"/>
      <c r="AB499" s="160"/>
      <c r="AC499" s="160"/>
      <c r="AD499" s="160"/>
      <c r="AE499" s="160"/>
      <c r="AF499" s="160"/>
      <c r="AG499" s="160"/>
      <c r="AH499" s="160"/>
      <c r="AI499" s="160"/>
      <c r="AJ499" s="160"/>
      <c r="AK499" s="160"/>
      <c r="AL499" s="160"/>
      <c r="AM499" s="160"/>
      <c r="AN499" s="160"/>
      <c r="AO499" s="160"/>
      <c r="AP499" s="160"/>
      <c r="AQ499" s="160"/>
      <c r="AR499" s="160"/>
      <c r="AS499" s="160"/>
      <c r="AT499" s="160"/>
      <c r="AU499" s="160"/>
      <c r="AV499" s="160"/>
      <c r="AW499" s="160"/>
      <c r="AX499" s="160"/>
      <c r="AY499" s="160"/>
      <c r="AZ499" s="160"/>
      <c r="BA499" s="160"/>
      <c r="BB499" s="160"/>
      <c r="BC499" s="160"/>
    </row>
    <row r="500">
      <c r="A500" s="160"/>
      <c r="B500" s="160"/>
      <c r="C500" s="160"/>
      <c r="D500" s="164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  <c r="AA500" s="160"/>
      <c r="AB500" s="160"/>
      <c r="AC500" s="160"/>
      <c r="AD500" s="160"/>
      <c r="AE500" s="160"/>
      <c r="AF500" s="160"/>
      <c r="AG500" s="160"/>
      <c r="AH500" s="160"/>
      <c r="AI500" s="160"/>
      <c r="AJ500" s="160"/>
      <c r="AK500" s="160"/>
      <c r="AL500" s="160"/>
      <c r="AM500" s="160"/>
      <c r="AN500" s="160"/>
      <c r="AO500" s="160"/>
      <c r="AP500" s="160"/>
      <c r="AQ500" s="160"/>
      <c r="AR500" s="160"/>
      <c r="AS500" s="160"/>
      <c r="AT500" s="160"/>
      <c r="AU500" s="160"/>
      <c r="AV500" s="160"/>
      <c r="AW500" s="160"/>
      <c r="AX500" s="160"/>
      <c r="AY500" s="160"/>
      <c r="AZ500" s="160"/>
      <c r="BA500" s="160"/>
      <c r="BB500" s="160"/>
      <c r="BC500" s="160"/>
    </row>
    <row r="501">
      <c r="A501" s="160"/>
      <c r="B501" s="160"/>
      <c r="C501" s="160"/>
      <c r="D501" s="164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  <c r="AA501" s="160"/>
      <c r="AB501" s="160"/>
      <c r="AC501" s="160"/>
      <c r="AD501" s="160"/>
      <c r="AE501" s="160"/>
      <c r="AF501" s="160"/>
      <c r="AG501" s="160"/>
      <c r="AH501" s="160"/>
      <c r="AI501" s="160"/>
      <c r="AJ501" s="160"/>
      <c r="AK501" s="160"/>
      <c r="AL501" s="160"/>
      <c r="AM501" s="160"/>
      <c r="AN501" s="160"/>
      <c r="AO501" s="160"/>
      <c r="AP501" s="160"/>
      <c r="AQ501" s="160"/>
      <c r="AR501" s="160"/>
      <c r="AS501" s="160"/>
      <c r="AT501" s="160"/>
      <c r="AU501" s="160"/>
      <c r="AV501" s="160"/>
      <c r="AW501" s="160"/>
      <c r="AX501" s="160"/>
      <c r="AY501" s="160"/>
      <c r="AZ501" s="160"/>
      <c r="BA501" s="160"/>
      <c r="BB501" s="160"/>
      <c r="BC501" s="160"/>
    </row>
    <row r="502">
      <c r="A502" s="160"/>
      <c r="B502" s="160"/>
      <c r="C502" s="160"/>
      <c r="D502" s="164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  <c r="AA502" s="160"/>
      <c r="AB502" s="160"/>
      <c r="AC502" s="160"/>
      <c r="AD502" s="160"/>
      <c r="AE502" s="160"/>
      <c r="AF502" s="160"/>
      <c r="AG502" s="160"/>
      <c r="AH502" s="160"/>
      <c r="AI502" s="160"/>
      <c r="AJ502" s="160"/>
      <c r="AK502" s="160"/>
      <c r="AL502" s="160"/>
      <c r="AM502" s="160"/>
      <c r="AN502" s="160"/>
      <c r="AO502" s="160"/>
      <c r="AP502" s="160"/>
      <c r="AQ502" s="160"/>
      <c r="AR502" s="160"/>
      <c r="AS502" s="160"/>
      <c r="AT502" s="160"/>
      <c r="AU502" s="160"/>
      <c r="AV502" s="160"/>
      <c r="AW502" s="160"/>
      <c r="AX502" s="160"/>
      <c r="AY502" s="160"/>
      <c r="AZ502" s="160"/>
      <c r="BA502" s="160"/>
      <c r="BB502" s="160"/>
      <c r="BC502" s="160"/>
    </row>
    <row r="503">
      <c r="A503" s="160"/>
      <c r="B503" s="160"/>
      <c r="C503" s="160"/>
      <c r="D503" s="164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  <c r="AA503" s="160"/>
      <c r="AB503" s="160"/>
      <c r="AC503" s="160"/>
      <c r="AD503" s="160"/>
      <c r="AE503" s="160"/>
      <c r="AF503" s="160"/>
      <c r="AG503" s="160"/>
      <c r="AH503" s="160"/>
      <c r="AI503" s="160"/>
      <c r="AJ503" s="160"/>
      <c r="AK503" s="160"/>
      <c r="AL503" s="160"/>
      <c r="AM503" s="160"/>
      <c r="AN503" s="160"/>
      <c r="AO503" s="160"/>
      <c r="AP503" s="160"/>
      <c r="AQ503" s="160"/>
      <c r="AR503" s="160"/>
      <c r="AS503" s="160"/>
      <c r="AT503" s="160"/>
      <c r="AU503" s="160"/>
      <c r="AV503" s="160"/>
      <c r="AW503" s="160"/>
      <c r="AX503" s="160"/>
      <c r="AY503" s="160"/>
      <c r="AZ503" s="160"/>
      <c r="BA503" s="160"/>
      <c r="BB503" s="160"/>
      <c r="BC503" s="160"/>
    </row>
    <row r="504">
      <c r="A504" s="160"/>
      <c r="B504" s="160"/>
      <c r="C504" s="160"/>
      <c r="D504" s="164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  <c r="AA504" s="160"/>
      <c r="AB504" s="160"/>
      <c r="AC504" s="160"/>
      <c r="AD504" s="160"/>
      <c r="AE504" s="160"/>
      <c r="AF504" s="160"/>
      <c r="AG504" s="160"/>
      <c r="AH504" s="160"/>
      <c r="AI504" s="160"/>
      <c r="AJ504" s="160"/>
      <c r="AK504" s="160"/>
      <c r="AL504" s="160"/>
      <c r="AM504" s="160"/>
      <c r="AN504" s="160"/>
      <c r="AO504" s="160"/>
      <c r="AP504" s="160"/>
      <c r="AQ504" s="160"/>
      <c r="AR504" s="160"/>
      <c r="AS504" s="160"/>
      <c r="AT504" s="160"/>
      <c r="AU504" s="160"/>
      <c r="AV504" s="160"/>
      <c r="AW504" s="160"/>
      <c r="AX504" s="160"/>
      <c r="AY504" s="160"/>
      <c r="AZ504" s="160"/>
      <c r="BA504" s="160"/>
      <c r="BB504" s="160"/>
      <c r="BC504" s="160"/>
    </row>
    <row r="505">
      <c r="A505" s="160"/>
      <c r="B505" s="160"/>
      <c r="C505" s="160"/>
      <c r="D505" s="164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  <c r="AA505" s="160"/>
      <c r="AB505" s="160"/>
      <c r="AC505" s="160"/>
      <c r="AD505" s="160"/>
      <c r="AE505" s="160"/>
      <c r="AF505" s="160"/>
      <c r="AG505" s="160"/>
      <c r="AH505" s="160"/>
      <c r="AI505" s="160"/>
      <c r="AJ505" s="160"/>
      <c r="AK505" s="160"/>
      <c r="AL505" s="160"/>
      <c r="AM505" s="160"/>
      <c r="AN505" s="160"/>
      <c r="AO505" s="160"/>
      <c r="AP505" s="160"/>
      <c r="AQ505" s="160"/>
      <c r="AR505" s="160"/>
      <c r="AS505" s="160"/>
      <c r="AT505" s="160"/>
      <c r="AU505" s="160"/>
      <c r="AV505" s="160"/>
      <c r="AW505" s="160"/>
      <c r="AX505" s="160"/>
      <c r="AY505" s="160"/>
      <c r="AZ505" s="160"/>
      <c r="BA505" s="160"/>
      <c r="BB505" s="160"/>
      <c r="BC505" s="160"/>
    </row>
    <row r="506">
      <c r="A506" s="160"/>
      <c r="B506" s="160"/>
      <c r="C506" s="160"/>
      <c r="D506" s="164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  <c r="AA506" s="160"/>
      <c r="AB506" s="160"/>
      <c r="AC506" s="160"/>
      <c r="AD506" s="160"/>
      <c r="AE506" s="160"/>
      <c r="AF506" s="160"/>
      <c r="AG506" s="160"/>
      <c r="AH506" s="160"/>
      <c r="AI506" s="160"/>
      <c r="AJ506" s="160"/>
      <c r="AK506" s="160"/>
      <c r="AL506" s="160"/>
      <c r="AM506" s="160"/>
      <c r="AN506" s="160"/>
      <c r="AO506" s="160"/>
      <c r="AP506" s="160"/>
      <c r="AQ506" s="160"/>
      <c r="AR506" s="160"/>
      <c r="AS506" s="160"/>
      <c r="AT506" s="160"/>
      <c r="AU506" s="160"/>
      <c r="AV506" s="160"/>
      <c r="AW506" s="160"/>
      <c r="AX506" s="160"/>
      <c r="AY506" s="160"/>
      <c r="AZ506" s="160"/>
      <c r="BA506" s="160"/>
      <c r="BB506" s="160"/>
      <c r="BC506" s="160"/>
    </row>
    <row r="507">
      <c r="A507" s="160"/>
      <c r="B507" s="160"/>
      <c r="C507" s="160"/>
      <c r="D507" s="164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  <c r="AA507" s="160"/>
      <c r="AB507" s="160"/>
      <c r="AC507" s="160"/>
      <c r="AD507" s="160"/>
      <c r="AE507" s="160"/>
      <c r="AF507" s="160"/>
      <c r="AG507" s="160"/>
      <c r="AH507" s="160"/>
      <c r="AI507" s="160"/>
      <c r="AJ507" s="160"/>
      <c r="AK507" s="160"/>
      <c r="AL507" s="160"/>
      <c r="AM507" s="160"/>
      <c r="AN507" s="160"/>
      <c r="AO507" s="160"/>
      <c r="AP507" s="160"/>
      <c r="AQ507" s="160"/>
      <c r="AR507" s="160"/>
      <c r="AS507" s="160"/>
      <c r="AT507" s="160"/>
      <c r="AU507" s="160"/>
      <c r="AV507" s="160"/>
      <c r="AW507" s="160"/>
      <c r="AX507" s="160"/>
      <c r="AY507" s="160"/>
      <c r="AZ507" s="160"/>
      <c r="BA507" s="160"/>
      <c r="BB507" s="160"/>
      <c r="BC507" s="160"/>
    </row>
    <row r="508">
      <c r="A508" s="160"/>
      <c r="B508" s="160"/>
      <c r="C508" s="160"/>
      <c r="D508" s="164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  <c r="AA508" s="160"/>
      <c r="AB508" s="160"/>
      <c r="AC508" s="160"/>
      <c r="AD508" s="160"/>
      <c r="AE508" s="160"/>
      <c r="AF508" s="160"/>
      <c r="AG508" s="160"/>
      <c r="AH508" s="160"/>
      <c r="AI508" s="160"/>
      <c r="AJ508" s="160"/>
      <c r="AK508" s="160"/>
      <c r="AL508" s="160"/>
      <c r="AM508" s="160"/>
      <c r="AN508" s="160"/>
      <c r="AO508" s="160"/>
      <c r="AP508" s="160"/>
      <c r="AQ508" s="160"/>
      <c r="AR508" s="160"/>
      <c r="AS508" s="160"/>
      <c r="AT508" s="160"/>
      <c r="AU508" s="160"/>
      <c r="AV508" s="160"/>
      <c r="AW508" s="160"/>
      <c r="AX508" s="160"/>
      <c r="AY508" s="160"/>
      <c r="AZ508" s="160"/>
      <c r="BA508" s="160"/>
      <c r="BB508" s="160"/>
      <c r="BC508" s="160"/>
    </row>
    <row r="509">
      <c r="A509" s="160"/>
      <c r="B509" s="160"/>
      <c r="C509" s="160"/>
      <c r="D509" s="164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  <c r="AA509" s="160"/>
      <c r="AB509" s="160"/>
      <c r="AC509" s="160"/>
      <c r="AD509" s="160"/>
      <c r="AE509" s="160"/>
      <c r="AF509" s="160"/>
      <c r="AG509" s="160"/>
      <c r="AH509" s="160"/>
      <c r="AI509" s="160"/>
      <c r="AJ509" s="160"/>
      <c r="AK509" s="160"/>
      <c r="AL509" s="160"/>
      <c r="AM509" s="160"/>
      <c r="AN509" s="160"/>
      <c r="AO509" s="160"/>
      <c r="AP509" s="160"/>
      <c r="AQ509" s="160"/>
      <c r="AR509" s="160"/>
      <c r="AS509" s="160"/>
      <c r="AT509" s="160"/>
      <c r="AU509" s="160"/>
      <c r="AV509" s="160"/>
      <c r="AW509" s="160"/>
      <c r="AX509" s="160"/>
      <c r="AY509" s="160"/>
      <c r="AZ509" s="160"/>
      <c r="BA509" s="160"/>
      <c r="BB509" s="160"/>
      <c r="BC509" s="160"/>
    </row>
    <row r="510">
      <c r="A510" s="160"/>
      <c r="B510" s="160"/>
      <c r="C510" s="160"/>
      <c r="D510" s="164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  <c r="AA510" s="160"/>
      <c r="AB510" s="160"/>
      <c r="AC510" s="160"/>
      <c r="AD510" s="160"/>
      <c r="AE510" s="160"/>
      <c r="AF510" s="160"/>
      <c r="AG510" s="160"/>
      <c r="AH510" s="160"/>
      <c r="AI510" s="160"/>
      <c r="AJ510" s="160"/>
      <c r="AK510" s="160"/>
      <c r="AL510" s="160"/>
      <c r="AM510" s="160"/>
      <c r="AN510" s="160"/>
      <c r="AO510" s="160"/>
      <c r="AP510" s="160"/>
      <c r="AQ510" s="160"/>
      <c r="AR510" s="160"/>
      <c r="AS510" s="160"/>
      <c r="AT510" s="160"/>
      <c r="AU510" s="160"/>
      <c r="AV510" s="160"/>
      <c r="AW510" s="160"/>
      <c r="AX510" s="160"/>
      <c r="AY510" s="160"/>
      <c r="AZ510" s="160"/>
      <c r="BA510" s="160"/>
      <c r="BB510" s="160"/>
      <c r="BC510" s="160"/>
    </row>
    <row r="511">
      <c r="A511" s="160"/>
      <c r="B511" s="160"/>
      <c r="C511" s="160"/>
      <c r="D511" s="164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  <c r="AA511" s="160"/>
      <c r="AB511" s="160"/>
      <c r="AC511" s="160"/>
      <c r="AD511" s="160"/>
      <c r="AE511" s="160"/>
      <c r="AF511" s="160"/>
      <c r="AG511" s="160"/>
      <c r="AH511" s="160"/>
      <c r="AI511" s="160"/>
      <c r="AJ511" s="160"/>
      <c r="AK511" s="160"/>
      <c r="AL511" s="160"/>
      <c r="AM511" s="160"/>
      <c r="AN511" s="160"/>
      <c r="AO511" s="160"/>
      <c r="AP511" s="160"/>
      <c r="AQ511" s="160"/>
      <c r="AR511" s="160"/>
      <c r="AS511" s="160"/>
      <c r="AT511" s="160"/>
      <c r="AU511" s="160"/>
      <c r="AV511" s="160"/>
      <c r="AW511" s="160"/>
      <c r="AX511" s="160"/>
      <c r="AY511" s="160"/>
      <c r="AZ511" s="160"/>
      <c r="BA511" s="160"/>
      <c r="BB511" s="160"/>
      <c r="BC511" s="160"/>
    </row>
    <row r="512">
      <c r="A512" s="160"/>
      <c r="B512" s="160"/>
      <c r="C512" s="160"/>
      <c r="D512" s="164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  <c r="AA512" s="160"/>
      <c r="AB512" s="160"/>
      <c r="AC512" s="160"/>
      <c r="AD512" s="160"/>
      <c r="AE512" s="160"/>
      <c r="AF512" s="160"/>
      <c r="AG512" s="160"/>
      <c r="AH512" s="160"/>
      <c r="AI512" s="160"/>
      <c r="AJ512" s="160"/>
      <c r="AK512" s="160"/>
      <c r="AL512" s="160"/>
      <c r="AM512" s="160"/>
      <c r="AN512" s="160"/>
      <c r="AO512" s="160"/>
      <c r="AP512" s="160"/>
      <c r="AQ512" s="160"/>
      <c r="AR512" s="160"/>
      <c r="AS512" s="160"/>
      <c r="AT512" s="160"/>
      <c r="AU512" s="160"/>
      <c r="AV512" s="160"/>
      <c r="AW512" s="160"/>
      <c r="AX512" s="160"/>
      <c r="AY512" s="160"/>
      <c r="AZ512" s="160"/>
      <c r="BA512" s="160"/>
      <c r="BB512" s="160"/>
      <c r="BC512" s="160"/>
    </row>
    <row r="513">
      <c r="A513" s="160"/>
      <c r="B513" s="160"/>
      <c r="C513" s="160"/>
      <c r="D513" s="164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  <c r="AA513" s="160"/>
      <c r="AB513" s="160"/>
      <c r="AC513" s="160"/>
      <c r="AD513" s="160"/>
      <c r="AE513" s="160"/>
      <c r="AF513" s="160"/>
      <c r="AG513" s="160"/>
      <c r="AH513" s="160"/>
      <c r="AI513" s="160"/>
      <c r="AJ513" s="160"/>
      <c r="AK513" s="160"/>
      <c r="AL513" s="160"/>
      <c r="AM513" s="160"/>
      <c r="AN513" s="160"/>
      <c r="AO513" s="160"/>
      <c r="AP513" s="160"/>
      <c r="AQ513" s="160"/>
      <c r="AR513" s="160"/>
      <c r="AS513" s="160"/>
      <c r="AT513" s="160"/>
      <c r="AU513" s="160"/>
      <c r="AV513" s="160"/>
      <c r="AW513" s="160"/>
      <c r="AX513" s="160"/>
      <c r="AY513" s="160"/>
      <c r="AZ513" s="160"/>
      <c r="BA513" s="160"/>
      <c r="BB513" s="160"/>
      <c r="BC513" s="160"/>
    </row>
    <row r="514">
      <c r="A514" s="160"/>
      <c r="B514" s="160"/>
      <c r="C514" s="160"/>
      <c r="D514" s="164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  <c r="AA514" s="160"/>
      <c r="AB514" s="160"/>
      <c r="AC514" s="160"/>
      <c r="AD514" s="160"/>
      <c r="AE514" s="160"/>
      <c r="AF514" s="160"/>
      <c r="AG514" s="160"/>
      <c r="AH514" s="160"/>
      <c r="AI514" s="160"/>
      <c r="AJ514" s="160"/>
      <c r="AK514" s="160"/>
      <c r="AL514" s="160"/>
      <c r="AM514" s="160"/>
      <c r="AN514" s="160"/>
      <c r="AO514" s="160"/>
      <c r="AP514" s="160"/>
      <c r="AQ514" s="160"/>
      <c r="AR514" s="160"/>
      <c r="AS514" s="160"/>
      <c r="AT514" s="160"/>
      <c r="AU514" s="160"/>
      <c r="AV514" s="160"/>
      <c r="AW514" s="160"/>
      <c r="AX514" s="160"/>
      <c r="AY514" s="160"/>
      <c r="AZ514" s="160"/>
      <c r="BA514" s="160"/>
      <c r="BB514" s="160"/>
      <c r="BC514" s="160"/>
    </row>
    <row r="515">
      <c r="A515" s="160"/>
      <c r="B515" s="160"/>
      <c r="C515" s="160"/>
      <c r="D515" s="164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  <c r="AA515" s="160"/>
      <c r="AB515" s="160"/>
      <c r="AC515" s="160"/>
      <c r="AD515" s="160"/>
      <c r="AE515" s="160"/>
      <c r="AF515" s="160"/>
      <c r="AG515" s="160"/>
      <c r="AH515" s="160"/>
      <c r="AI515" s="160"/>
      <c r="AJ515" s="160"/>
      <c r="AK515" s="160"/>
      <c r="AL515" s="160"/>
      <c r="AM515" s="160"/>
      <c r="AN515" s="160"/>
      <c r="AO515" s="160"/>
      <c r="AP515" s="160"/>
      <c r="AQ515" s="160"/>
      <c r="AR515" s="160"/>
      <c r="AS515" s="160"/>
      <c r="AT515" s="160"/>
      <c r="AU515" s="160"/>
      <c r="AV515" s="160"/>
      <c r="AW515" s="160"/>
      <c r="AX515" s="160"/>
      <c r="AY515" s="160"/>
      <c r="AZ515" s="160"/>
      <c r="BA515" s="160"/>
      <c r="BB515" s="160"/>
      <c r="BC515" s="160"/>
    </row>
    <row r="516">
      <c r="A516" s="160"/>
      <c r="B516" s="160"/>
      <c r="C516" s="160"/>
      <c r="D516" s="164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  <c r="AA516" s="160"/>
      <c r="AB516" s="160"/>
      <c r="AC516" s="160"/>
      <c r="AD516" s="160"/>
      <c r="AE516" s="160"/>
      <c r="AF516" s="160"/>
      <c r="AG516" s="160"/>
      <c r="AH516" s="160"/>
      <c r="AI516" s="160"/>
      <c r="AJ516" s="160"/>
      <c r="AK516" s="160"/>
      <c r="AL516" s="160"/>
      <c r="AM516" s="160"/>
      <c r="AN516" s="160"/>
      <c r="AO516" s="160"/>
      <c r="AP516" s="160"/>
      <c r="AQ516" s="160"/>
      <c r="AR516" s="160"/>
      <c r="AS516" s="160"/>
      <c r="AT516" s="160"/>
      <c r="AU516" s="160"/>
      <c r="AV516" s="160"/>
      <c r="AW516" s="160"/>
      <c r="AX516" s="160"/>
      <c r="AY516" s="160"/>
      <c r="AZ516" s="160"/>
      <c r="BA516" s="160"/>
      <c r="BB516" s="160"/>
      <c r="BC516" s="160"/>
    </row>
    <row r="517">
      <c r="A517" s="160"/>
      <c r="B517" s="160"/>
      <c r="C517" s="160"/>
      <c r="D517" s="164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  <c r="AA517" s="160"/>
      <c r="AB517" s="160"/>
      <c r="AC517" s="160"/>
      <c r="AD517" s="160"/>
      <c r="AE517" s="160"/>
      <c r="AF517" s="160"/>
      <c r="AG517" s="160"/>
      <c r="AH517" s="160"/>
      <c r="AI517" s="160"/>
      <c r="AJ517" s="160"/>
      <c r="AK517" s="160"/>
      <c r="AL517" s="160"/>
      <c r="AM517" s="160"/>
      <c r="AN517" s="160"/>
      <c r="AO517" s="160"/>
      <c r="AP517" s="160"/>
      <c r="AQ517" s="160"/>
      <c r="AR517" s="160"/>
      <c r="AS517" s="160"/>
      <c r="AT517" s="160"/>
      <c r="AU517" s="160"/>
      <c r="AV517" s="160"/>
      <c r="AW517" s="160"/>
      <c r="AX517" s="160"/>
      <c r="AY517" s="160"/>
      <c r="AZ517" s="160"/>
      <c r="BA517" s="160"/>
      <c r="BB517" s="160"/>
      <c r="BC517" s="160"/>
    </row>
    <row r="518">
      <c r="A518" s="160"/>
      <c r="B518" s="160"/>
      <c r="C518" s="160"/>
      <c r="D518" s="164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  <c r="AA518" s="160"/>
      <c r="AB518" s="160"/>
      <c r="AC518" s="160"/>
      <c r="AD518" s="160"/>
      <c r="AE518" s="160"/>
      <c r="AF518" s="160"/>
      <c r="AG518" s="160"/>
      <c r="AH518" s="160"/>
      <c r="AI518" s="160"/>
      <c r="AJ518" s="160"/>
      <c r="AK518" s="160"/>
      <c r="AL518" s="160"/>
      <c r="AM518" s="160"/>
      <c r="AN518" s="160"/>
      <c r="AO518" s="160"/>
      <c r="AP518" s="160"/>
      <c r="AQ518" s="160"/>
      <c r="AR518" s="160"/>
      <c r="AS518" s="160"/>
      <c r="AT518" s="160"/>
      <c r="AU518" s="160"/>
      <c r="AV518" s="160"/>
      <c r="AW518" s="160"/>
      <c r="AX518" s="160"/>
      <c r="AY518" s="160"/>
      <c r="AZ518" s="160"/>
      <c r="BA518" s="160"/>
      <c r="BB518" s="160"/>
      <c r="BC518" s="160"/>
    </row>
    <row r="519">
      <c r="A519" s="160"/>
      <c r="B519" s="160"/>
      <c r="C519" s="160"/>
      <c r="D519" s="164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  <c r="AA519" s="160"/>
      <c r="AB519" s="160"/>
      <c r="AC519" s="160"/>
      <c r="AD519" s="160"/>
      <c r="AE519" s="160"/>
      <c r="AF519" s="160"/>
      <c r="AG519" s="160"/>
      <c r="AH519" s="160"/>
      <c r="AI519" s="160"/>
      <c r="AJ519" s="160"/>
      <c r="AK519" s="160"/>
      <c r="AL519" s="160"/>
      <c r="AM519" s="160"/>
      <c r="AN519" s="160"/>
      <c r="AO519" s="160"/>
      <c r="AP519" s="160"/>
      <c r="AQ519" s="160"/>
      <c r="AR519" s="160"/>
      <c r="AS519" s="160"/>
      <c r="AT519" s="160"/>
      <c r="AU519" s="160"/>
      <c r="AV519" s="160"/>
      <c r="AW519" s="160"/>
      <c r="AX519" s="160"/>
      <c r="AY519" s="160"/>
      <c r="AZ519" s="160"/>
      <c r="BA519" s="160"/>
      <c r="BB519" s="160"/>
      <c r="BC519" s="160"/>
    </row>
    <row r="520">
      <c r="A520" s="160"/>
      <c r="B520" s="160"/>
      <c r="C520" s="160"/>
      <c r="D520" s="164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  <c r="AA520" s="160"/>
      <c r="AB520" s="160"/>
      <c r="AC520" s="160"/>
      <c r="AD520" s="160"/>
      <c r="AE520" s="160"/>
      <c r="AF520" s="160"/>
      <c r="AG520" s="160"/>
      <c r="AH520" s="160"/>
      <c r="AI520" s="160"/>
      <c r="AJ520" s="160"/>
      <c r="AK520" s="160"/>
      <c r="AL520" s="160"/>
      <c r="AM520" s="160"/>
      <c r="AN520" s="160"/>
      <c r="AO520" s="160"/>
      <c r="AP520" s="160"/>
      <c r="AQ520" s="160"/>
      <c r="AR520" s="160"/>
      <c r="AS520" s="160"/>
      <c r="AT520" s="160"/>
      <c r="AU520" s="160"/>
      <c r="AV520" s="160"/>
      <c r="AW520" s="160"/>
      <c r="AX520" s="160"/>
      <c r="AY520" s="160"/>
      <c r="AZ520" s="160"/>
      <c r="BA520" s="160"/>
      <c r="BB520" s="160"/>
      <c r="BC520" s="160"/>
    </row>
    <row r="521">
      <c r="A521" s="160"/>
      <c r="B521" s="160"/>
      <c r="C521" s="160"/>
      <c r="D521" s="164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  <c r="AA521" s="160"/>
      <c r="AB521" s="160"/>
      <c r="AC521" s="160"/>
      <c r="AD521" s="160"/>
      <c r="AE521" s="160"/>
      <c r="AF521" s="160"/>
      <c r="AG521" s="160"/>
      <c r="AH521" s="160"/>
      <c r="AI521" s="160"/>
      <c r="AJ521" s="160"/>
      <c r="AK521" s="160"/>
      <c r="AL521" s="160"/>
      <c r="AM521" s="160"/>
      <c r="AN521" s="160"/>
      <c r="AO521" s="160"/>
      <c r="AP521" s="160"/>
      <c r="AQ521" s="160"/>
      <c r="AR521" s="160"/>
      <c r="AS521" s="160"/>
      <c r="AT521" s="160"/>
      <c r="AU521" s="160"/>
      <c r="AV521" s="160"/>
      <c r="AW521" s="160"/>
      <c r="AX521" s="160"/>
      <c r="AY521" s="160"/>
      <c r="AZ521" s="160"/>
      <c r="BA521" s="160"/>
      <c r="BB521" s="160"/>
      <c r="BC521" s="160"/>
    </row>
    <row r="522">
      <c r="A522" s="160"/>
      <c r="B522" s="160"/>
      <c r="C522" s="160"/>
      <c r="D522" s="164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  <c r="AA522" s="160"/>
      <c r="AB522" s="160"/>
      <c r="AC522" s="160"/>
      <c r="AD522" s="160"/>
      <c r="AE522" s="160"/>
      <c r="AF522" s="160"/>
      <c r="AG522" s="160"/>
      <c r="AH522" s="160"/>
      <c r="AI522" s="160"/>
      <c r="AJ522" s="160"/>
      <c r="AK522" s="160"/>
      <c r="AL522" s="160"/>
      <c r="AM522" s="160"/>
      <c r="AN522" s="160"/>
      <c r="AO522" s="160"/>
      <c r="AP522" s="160"/>
      <c r="AQ522" s="160"/>
      <c r="AR522" s="160"/>
      <c r="AS522" s="160"/>
      <c r="AT522" s="160"/>
      <c r="AU522" s="160"/>
      <c r="AV522" s="160"/>
      <c r="AW522" s="160"/>
      <c r="AX522" s="160"/>
      <c r="AY522" s="160"/>
      <c r="AZ522" s="160"/>
      <c r="BA522" s="160"/>
      <c r="BB522" s="160"/>
      <c r="BC522" s="160"/>
    </row>
    <row r="523">
      <c r="A523" s="160"/>
      <c r="B523" s="160"/>
      <c r="C523" s="160"/>
      <c r="D523" s="164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  <c r="AA523" s="160"/>
      <c r="AB523" s="160"/>
      <c r="AC523" s="160"/>
      <c r="AD523" s="160"/>
      <c r="AE523" s="160"/>
      <c r="AF523" s="160"/>
      <c r="AG523" s="160"/>
      <c r="AH523" s="160"/>
      <c r="AI523" s="160"/>
      <c r="AJ523" s="160"/>
      <c r="AK523" s="160"/>
      <c r="AL523" s="160"/>
      <c r="AM523" s="160"/>
      <c r="AN523" s="160"/>
      <c r="AO523" s="160"/>
      <c r="AP523" s="160"/>
      <c r="AQ523" s="160"/>
      <c r="AR523" s="160"/>
      <c r="AS523" s="160"/>
      <c r="AT523" s="160"/>
      <c r="AU523" s="160"/>
      <c r="AV523" s="160"/>
      <c r="AW523" s="160"/>
      <c r="AX523" s="160"/>
      <c r="AY523" s="160"/>
      <c r="AZ523" s="160"/>
      <c r="BA523" s="160"/>
      <c r="BB523" s="160"/>
      <c r="BC523" s="160"/>
    </row>
    <row r="524">
      <c r="A524" s="160"/>
      <c r="B524" s="160"/>
      <c r="C524" s="160"/>
      <c r="D524" s="164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  <c r="AA524" s="160"/>
      <c r="AB524" s="160"/>
      <c r="AC524" s="160"/>
      <c r="AD524" s="160"/>
      <c r="AE524" s="160"/>
      <c r="AF524" s="160"/>
      <c r="AG524" s="160"/>
      <c r="AH524" s="160"/>
      <c r="AI524" s="160"/>
      <c r="AJ524" s="160"/>
      <c r="AK524" s="160"/>
      <c r="AL524" s="160"/>
      <c r="AM524" s="160"/>
      <c r="AN524" s="160"/>
      <c r="AO524" s="160"/>
      <c r="AP524" s="160"/>
      <c r="AQ524" s="160"/>
      <c r="AR524" s="160"/>
      <c r="AS524" s="160"/>
      <c r="AT524" s="160"/>
      <c r="AU524" s="160"/>
      <c r="AV524" s="160"/>
      <c r="AW524" s="160"/>
      <c r="AX524" s="160"/>
      <c r="AY524" s="160"/>
      <c r="AZ524" s="160"/>
      <c r="BA524" s="160"/>
      <c r="BB524" s="160"/>
      <c r="BC524" s="160"/>
    </row>
    <row r="525">
      <c r="A525" s="160"/>
      <c r="B525" s="160"/>
      <c r="C525" s="160"/>
      <c r="D525" s="164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  <c r="AA525" s="160"/>
      <c r="AB525" s="160"/>
      <c r="AC525" s="160"/>
      <c r="AD525" s="160"/>
      <c r="AE525" s="160"/>
      <c r="AF525" s="160"/>
      <c r="AG525" s="160"/>
      <c r="AH525" s="160"/>
      <c r="AI525" s="160"/>
      <c r="AJ525" s="160"/>
      <c r="AK525" s="160"/>
      <c r="AL525" s="160"/>
      <c r="AM525" s="160"/>
      <c r="AN525" s="160"/>
      <c r="AO525" s="160"/>
      <c r="AP525" s="160"/>
      <c r="AQ525" s="160"/>
      <c r="AR525" s="160"/>
      <c r="AS525" s="160"/>
      <c r="AT525" s="160"/>
      <c r="AU525" s="160"/>
      <c r="AV525" s="160"/>
      <c r="AW525" s="160"/>
      <c r="AX525" s="160"/>
      <c r="AY525" s="160"/>
      <c r="AZ525" s="160"/>
      <c r="BA525" s="160"/>
      <c r="BB525" s="160"/>
      <c r="BC525" s="160"/>
    </row>
    <row r="526">
      <c r="A526" s="160"/>
      <c r="B526" s="160"/>
      <c r="C526" s="160"/>
      <c r="D526" s="164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  <c r="AA526" s="160"/>
      <c r="AB526" s="160"/>
      <c r="AC526" s="160"/>
      <c r="AD526" s="160"/>
      <c r="AE526" s="160"/>
      <c r="AF526" s="160"/>
      <c r="AG526" s="160"/>
      <c r="AH526" s="160"/>
      <c r="AI526" s="160"/>
      <c r="AJ526" s="160"/>
      <c r="AK526" s="160"/>
      <c r="AL526" s="160"/>
      <c r="AM526" s="160"/>
      <c r="AN526" s="160"/>
      <c r="AO526" s="160"/>
      <c r="AP526" s="160"/>
      <c r="AQ526" s="160"/>
      <c r="AR526" s="160"/>
      <c r="AS526" s="160"/>
      <c r="AT526" s="160"/>
      <c r="AU526" s="160"/>
      <c r="AV526" s="160"/>
      <c r="AW526" s="160"/>
      <c r="AX526" s="160"/>
      <c r="AY526" s="160"/>
      <c r="AZ526" s="160"/>
      <c r="BA526" s="160"/>
      <c r="BB526" s="160"/>
      <c r="BC526" s="160"/>
    </row>
    <row r="527">
      <c r="A527" s="160"/>
      <c r="B527" s="160"/>
      <c r="C527" s="160"/>
      <c r="D527" s="164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  <c r="AA527" s="160"/>
      <c r="AB527" s="160"/>
      <c r="AC527" s="160"/>
      <c r="AD527" s="160"/>
      <c r="AE527" s="160"/>
      <c r="AF527" s="160"/>
      <c r="AG527" s="160"/>
      <c r="AH527" s="160"/>
      <c r="AI527" s="160"/>
      <c r="AJ527" s="160"/>
      <c r="AK527" s="160"/>
      <c r="AL527" s="160"/>
      <c r="AM527" s="160"/>
      <c r="AN527" s="160"/>
      <c r="AO527" s="160"/>
      <c r="AP527" s="160"/>
      <c r="AQ527" s="160"/>
      <c r="AR527" s="160"/>
      <c r="AS527" s="160"/>
      <c r="AT527" s="160"/>
      <c r="AU527" s="160"/>
      <c r="AV527" s="160"/>
      <c r="AW527" s="160"/>
      <c r="AX527" s="160"/>
      <c r="AY527" s="160"/>
      <c r="AZ527" s="160"/>
      <c r="BA527" s="160"/>
      <c r="BB527" s="160"/>
      <c r="BC527" s="160"/>
    </row>
    <row r="528">
      <c r="A528" s="160"/>
      <c r="B528" s="160"/>
      <c r="C528" s="160"/>
      <c r="D528" s="164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  <c r="AA528" s="160"/>
      <c r="AB528" s="160"/>
      <c r="AC528" s="160"/>
      <c r="AD528" s="160"/>
      <c r="AE528" s="160"/>
      <c r="AF528" s="160"/>
      <c r="AG528" s="160"/>
      <c r="AH528" s="160"/>
      <c r="AI528" s="160"/>
      <c r="AJ528" s="160"/>
      <c r="AK528" s="160"/>
      <c r="AL528" s="160"/>
      <c r="AM528" s="160"/>
      <c r="AN528" s="160"/>
      <c r="AO528" s="160"/>
      <c r="AP528" s="160"/>
      <c r="AQ528" s="160"/>
      <c r="AR528" s="160"/>
      <c r="AS528" s="160"/>
      <c r="AT528" s="160"/>
      <c r="AU528" s="160"/>
      <c r="AV528" s="160"/>
      <c r="AW528" s="160"/>
      <c r="AX528" s="160"/>
      <c r="AY528" s="160"/>
      <c r="AZ528" s="160"/>
      <c r="BA528" s="160"/>
      <c r="BB528" s="160"/>
      <c r="BC528" s="160"/>
    </row>
    <row r="529">
      <c r="A529" s="160"/>
      <c r="B529" s="160"/>
      <c r="C529" s="160"/>
      <c r="D529" s="164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  <c r="AA529" s="160"/>
      <c r="AB529" s="160"/>
      <c r="AC529" s="160"/>
      <c r="AD529" s="160"/>
      <c r="AE529" s="160"/>
      <c r="AF529" s="160"/>
      <c r="AG529" s="160"/>
      <c r="AH529" s="160"/>
      <c r="AI529" s="160"/>
      <c r="AJ529" s="160"/>
      <c r="AK529" s="160"/>
      <c r="AL529" s="160"/>
      <c r="AM529" s="160"/>
      <c r="AN529" s="160"/>
      <c r="AO529" s="160"/>
      <c r="AP529" s="160"/>
      <c r="AQ529" s="160"/>
      <c r="AR529" s="160"/>
      <c r="AS529" s="160"/>
      <c r="AT529" s="160"/>
      <c r="AU529" s="160"/>
      <c r="AV529" s="160"/>
      <c r="AW529" s="160"/>
      <c r="AX529" s="160"/>
      <c r="AY529" s="160"/>
      <c r="AZ529" s="160"/>
      <c r="BA529" s="160"/>
      <c r="BB529" s="160"/>
      <c r="BC529" s="160"/>
    </row>
    <row r="530">
      <c r="A530" s="160"/>
      <c r="B530" s="160"/>
      <c r="C530" s="160"/>
      <c r="D530" s="164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  <c r="AA530" s="160"/>
      <c r="AB530" s="160"/>
      <c r="AC530" s="160"/>
      <c r="AD530" s="160"/>
      <c r="AE530" s="160"/>
      <c r="AF530" s="160"/>
      <c r="AG530" s="160"/>
      <c r="AH530" s="160"/>
      <c r="AI530" s="160"/>
      <c r="AJ530" s="160"/>
      <c r="AK530" s="160"/>
      <c r="AL530" s="160"/>
      <c r="AM530" s="160"/>
      <c r="AN530" s="160"/>
      <c r="AO530" s="160"/>
      <c r="AP530" s="160"/>
      <c r="AQ530" s="160"/>
      <c r="AR530" s="160"/>
      <c r="AS530" s="160"/>
      <c r="AT530" s="160"/>
      <c r="AU530" s="160"/>
      <c r="AV530" s="160"/>
      <c r="AW530" s="160"/>
      <c r="AX530" s="160"/>
      <c r="AY530" s="160"/>
      <c r="AZ530" s="160"/>
      <c r="BA530" s="160"/>
      <c r="BB530" s="160"/>
      <c r="BC530" s="160"/>
    </row>
    <row r="531">
      <c r="A531" s="160"/>
      <c r="B531" s="160"/>
      <c r="C531" s="160"/>
      <c r="D531" s="164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  <c r="AA531" s="160"/>
      <c r="AB531" s="160"/>
      <c r="AC531" s="160"/>
      <c r="AD531" s="160"/>
      <c r="AE531" s="160"/>
      <c r="AF531" s="160"/>
      <c r="AG531" s="160"/>
      <c r="AH531" s="160"/>
      <c r="AI531" s="160"/>
      <c r="AJ531" s="160"/>
      <c r="AK531" s="160"/>
      <c r="AL531" s="160"/>
      <c r="AM531" s="160"/>
      <c r="AN531" s="160"/>
      <c r="AO531" s="160"/>
      <c r="AP531" s="160"/>
      <c r="AQ531" s="160"/>
      <c r="AR531" s="160"/>
      <c r="AS531" s="160"/>
      <c r="AT531" s="160"/>
      <c r="AU531" s="160"/>
      <c r="AV531" s="160"/>
      <c r="AW531" s="160"/>
      <c r="AX531" s="160"/>
      <c r="AY531" s="160"/>
      <c r="AZ531" s="160"/>
      <c r="BA531" s="160"/>
      <c r="BB531" s="160"/>
      <c r="BC531" s="160"/>
    </row>
    <row r="532">
      <c r="A532" s="160"/>
      <c r="B532" s="160"/>
      <c r="C532" s="160"/>
      <c r="D532" s="164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  <c r="AA532" s="160"/>
      <c r="AB532" s="160"/>
      <c r="AC532" s="160"/>
      <c r="AD532" s="160"/>
      <c r="AE532" s="160"/>
      <c r="AF532" s="160"/>
      <c r="AG532" s="160"/>
      <c r="AH532" s="160"/>
      <c r="AI532" s="160"/>
      <c r="AJ532" s="160"/>
      <c r="AK532" s="160"/>
      <c r="AL532" s="160"/>
      <c r="AM532" s="160"/>
      <c r="AN532" s="160"/>
      <c r="AO532" s="160"/>
      <c r="AP532" s="160"/>
      <c r="AQ532" s="160"/>
      <c r="AR532" s="160"/>
      <c r="AS532" s="160"/>
      <c r="AT532" s="160"/>
      <c r="AU532" s="160"/>
      <c r="AV532" s="160"/>
      <c r="AW532" s="160"/>
      <c r="AX532" s="160"/>
      <c r="AY532" s="160"/>
      <c r="AZ532" s="160"/>
      <c r="BA532" s="160"/>
      <c r="BB532" s="160"/>
      <c r="BC532" s="160"/>
    </row>
    <row r="533">
      <c r="A533" s="160"/>
      <c r="B533" s="160"/>
      <c r="C533" s="160"/>
      <c r="D533" s="164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  <c r="AA533" s="160"/>
      <c r="AB533" s="160"/>
      <c r="AC533" s="160"/>
      <c r="AD533" s="160"/>
      <c r="AE533" s="160"/>
      <c r="AF533" s="160"/>
      <c r="AG533" s="160"/>
      <c r="AH533" s="160"/>
      <c r="AI533" s="160"/>
      <c r="AJ533" s="160"/>
      <c r="AK533" s="160"/>
      <c r="AL533" s="160"/>
      <c r="AM533" s="160"/>
      <c r="AN533" s="160"/>
      <c r="AO533" s="160"/>
      <c r="AP533" s="160"/>
      <c r="AQ533" s="160"/>
      <c r="AR533" s="160"/>
      <c r="AS533" s="160"/>
      <c r="AT533" s="160"/>
      <c r="AU533" s="160"/>
      <c r="AV533" s="160"/>
      <c r="AW533" s="160"/>
      <c r="AX533" s="160"/>
      <c r="AY533" s="160"/>
      <c r="AZ533" s="160"/>
      <c r="BA533" s="160"/>
      <c r="BB533" s="160"/>
      <c r="BC533" s="160"/>
    </row>
    <row r="534">
      <c r="A534" s="160"/>
      <c r="B534" s="160"/>
      <c r="C534" s="160"/>
      <c r="D534" s="164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  <c r="AA534" s="160"/>
      <c r="AB534" s="160"/>
      <c r="AC534" s="160"/>
      <c r="AD534" s="160"/>
      <c r="AE534" s="160"/>
      <c r="AF534" s="160"/>
      <c r="AG534" s="160"/>
      <c r="AH534" s="160"/>
      <c r="AI534" s="160"/>
      <c r="AJ534" s="160"/>
      <c r="AK534" s="160"/>
      <c r="AL534" s="160"/>
      <c r="AM534" s="160"/>
      <c r="AN534" s="160"/>
      <c r="AO534" s="160"/>
      <c r="AP534" s="160"/>
      <c r="AQ534" s="160"/>
      <c r="AR534" s="160"/>
      <c r="AS534" s="160"/>
      <c r="AT534" s="160"/>
      <c r="AU534" s="160"/>
      <c r="AV534" s="160"/>
      <c r="AW534" s="160"/>
      <c r="AX534" s="160"/>
      <c r="AY534" s="160"/>
      <c r="AZ534" s="160"/>
      <c r="BA534" s="160"/>
      <c r="BB534" s="160"/>
      <c r="BC534" s="160"/>
    </row>
    <row r="535">
      <c r="A535" s="160"/>
      <c r="B535" s="160"/>
      <c r="C535" s="160"/>
      <c r="D535" s="164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  <c r="AA535" s="160"/>
      <c r="AB535" s="160"/>
      <c r="AC535" s="160"/>
      <c r="AD535" s="160"/>
      <c r="AE535" s="160"/>
      <c r="AF535" s="160"/>
      <c r="AG535" s="160"/>
      <c r="AH535" s="160"/>
      <c r="AI535" s="160"/>
      <c r="AJ535" s="160"/>
      <c r="AK535" s="160"/>
      <c r="AL535" s="160"/>
      <c r="AM535" s="160"/>
      <c r="AN535" s="160"/>
      <c r="AO535" s="160"/>
      <c r="AP535" s="160"/>
      <c r="AQ535" s="160"/>
      <c r="AR535" s="160"/>
      <c r="AS535" s="160"/>
      <c r="AT535" s="160"/>
      <c r="AU535" s="160"/>
      <c r="AV535" s="160"/>
      <c r="AW535" s="160"/>
      <c r="AX535" s="160"/>
      <c r="AY535" s="160"/>
      <c r="AZ535" s="160"/>
      <c r="BA535" s="160"/>
      <c r="BB535" s="160"/>
      <c r="BC535" s="160"/>
    </row>
    <row r="536">
      <c r="A536" s="160"/>
      <c r="B536" s="160"/>
      <c r="C536" s="160"/>
      <c r="D536" s="164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  <c r="AA536" s="160"/>
      <c r="AB536" s="160"/>
      <c r="AC536" s="160"/>
      <c r="AD536" s="160"/>
      <c r="AE536" s="160"/>
      <c r="AF536" s="160"/>
      <c r="AG536" s="160"/>
      <c r="AH536" s="160"/>
      <c r="AI536" s="160"/>
      <c r="AJ536" s="160"/>
      <c r="AK536" s="160"/>
      <c r="AL536" s="160"/>
      <c r="AM536" s="160"/>
      <c r="AN536" s="160"/>
      <c r="AO536" s="160"/>
      <c r="AP536" s="160"/>
      <c r="AQ536" s="160"/>
      <c r="AR536" s="160"/>
      <c r="AS536" s="160"/>
      <c r="AT536" s="160"/>
      <c r="AU536" s="160"/>
      <c r="AV536" s="160"/>
      <c r="AW536" s="160"/>
      <c r="AX536" s="160"/>
      <c r="AY536" s="160"/>
      <c r="AZ536" s="160"/>
      <c r="BA536" s="160"/>
      <c r="BB536" s="160"/>
      <c r="BC536" s="160"/>
    </row>
    <row r="537">
      <c r="A537" s="160"/>
      <c r="B537" s="160"/>
      <c r="C537" s="160"/>
      <c r="D537" s="164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  <c r="AA537" s="160"/>
      <c r="AB537" s="160"/>
      <c r="AC537" s="160"/>
      <c r="AD537" s="160"/>
      <c r="AE537" s="160"/>
      <c r="AF537" s="160"/>
      <c r="AG537" s="160"/>
      <c r="AH537" s="160"/>
      <c r="AI537" s="160"/>
      <c r="AJ537" s="160"/>
      <c r="AK537" s="160"/>
      <c r="AL537" s="160"/>
      <c r="AM537" s="160"/>
      <c r="AN537" s="160"/>
      <c r="AO537" s="160"/>
      <c r="AP537" s="160"/>
      <c r="AQ537" s="160"/>
      <c r="AR537" s="160"/>
      <c r="AS537" s="160"/>
      <c r="AT537" s="160"/>
      <c r="AU537" s="160"/>
      <c r="AV537" s="160"/>
      <c r="AW537" s="160"/>
      <c r="AX537" s="160"/>
      <c r="AY537" s="160"/>
      <c r="AZ537" s="160"/>
      <c r="BA537" s="160"/>
      <c r="BB537" s="160"/>
      <c r="BC537" s="160"/>
    </row>
    <row r="538">
      <c r="A538" s="160"/>
      <c r="B538" s="160"/>
      <c r="C538" s="160"/>
      <c r="D538" s="164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  <c r="AA538" s="160"/>
      <c r="AB538" s="160"/>
      <c r="AC538" s="160"/>
      <c r="AD538" s="160"/>
      <c r="AE538" s="160"/>
      <c r="AF538" s="160"/>
      <c r="AG538" s="160"/>
      <c r="AH538" s="160"/>
      <c r="AI538" s="160"/>
      <c r="AJ538" s="160"/>
      <c r="AK538" s="160"/>
      <c r="AL538" s="160"/>
      <c r="AM538" s="160"/>
      <c r="AN538" s="160"/>
      <c r="AO538" s="160"/>
      <c r="AP538" s="160"/>
      <c r="AQ538" s="160"/>
      <c r="AR538" s="160"/>
      <c r="AS538" s="160"/>
      <c r="AT538" s="160"/>
      <c r="AU538" s="160"/>
      <c r="AV538" s="160"/>
      <c r="AW538" s="160"/>
      <c r="AX538" s="160"/>
      <c r="AY538" s="160"/>
      <c r="AZ538" s="160"/>
      <c r="BA538" s="160"/>
      <c r="BB538" s="160"/>
      <c r="BC538" s="160"/>
    </row>
    <row r="539">
      <c r="A539" s="160"/>
      <c r="B539" s="160"/>
      <c r="C539" s="160"/>
      <c r="D539" s="164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  <c r="AA539" s="160"/>
      <c r="AB539" s="160"/>
      <c r="AC539" s="160"/>
      <c r="AD539" s="160"/>
      <c r="AE539" s="160"/>
      <c r="AF539" s="160"/>
      <c r="AG539" s="160"/>
      <c r="AH539" s="160"/>
      <c r="AI539" s="160"/>
      <c r="AJ539" s="160"/>
      <c r="AK539" s="160"/>
      <c r="AL539" s="160"/>
      <c r="AM539" s="160"/>
      <c r="AN539" s="160"/>
      <c r="AO539" s="160"/>
      <c r="AP539" s="160"/>
      <c r="AQ539" s="160"/>
      <c r="AR539" s="160"/>
      <c r="AS539" s="160"/>
      <c r="AT539" s="160"/>
      <c r="AU539" s="160"/>
      <c r="AV539" s="160"/>
      <c r="AW539" s="160"/>
      <c r="AX539" s="160"/>
      <c r="AY539" s="160"/>
      <c r="AZ539" s="160"/>
      <c r="BA539" s="160"/>
      <c r="BB539" s="160"/>
      <c r="BC539" s="160"/>
    </row>
    <row r="540">
      <c r="A540" s="160"/>
      <c r="B540" s="160"/>
      <c r="C540" s="160"/>
      <c r="D540" s="164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  <c r="AA540" s="160"/>
      <c r="AB540" s="160"/>
      <c r="AC540" s="160"/>
      <c r="AD540" s="160"/>
      <c r="AE540" s="160"/>
      <c r="AF540" s="160"/>
      <c r="AG540" s="160"/>
      <c r="AH540" s="160"/>
      <c r="AI540" s="160"/>
      <c r="AJ540" s="160"/>
      <c r="AK540" s="160"/>
      <c r="AL540" s="160"/>
      <c r="AM540" s="160"/>
      <c r="AN540" s="160"/>
      <c r="AO540" s="160"/>
      <c r="AP540" s="160"/>
      <c r="AQ540" s="160"/>
      <c r="AR540" s="160"/>
      <c r="AS540" s="160"/>
      <c r="AT540" s="160"/>
      <c r="AU540" s="160"/>
      <c r="AV540" s="160"/>
      <c r="AW540" s="160"/>
      <c r="AX540" s="160"/>
      <c r="AY540" s="160"/>
      <c r="AZ540" s="160"/>
      <c r="BA540" s="160"/>
      <c r="BB540" s="160"/>
      <c r="BC540" s="160"/>
    </row>
    <row r="541">
      <c r="A541" s="160"/>
      <c r="B541" s="160"/>
      <c r="C541" s="160"/>
      <c r="D541" s="164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  <c r="AA541" s="160"/>
      <c r="AB541" s="160"/>
      <c r="AC541" s="160"/>
      <c r="AD541" s="160"/>
      <c r="AE541" s="160"/>
      <c r="AF541" s="160"/>
      <c r="AG541" s="160"/>
      <c r="AH541" s="160"/>
      <c r="AI541" s="160"/>
      <c r="AJ541" s="160"/>
      <c r="AK541" s="160"/>
      <c r="AL541" s="160"/>
      <c r="AM541" s="160"/>
      <c r="AN541" s="160"/>
      <c r="AO541" s="160"/>
      <c r="AP541" s="160"/>
      <c r="AQ541" s="160"/>
      <c r="AR541" s="160"/>
      <c r="AS541" s="160"/>
      <c r="AT541" s="160"/>
      <c r="AU541" s="160"/>
      <c r="AV541" s="160"/>
      <c r="AW541" s="160"/>
      <c r="AX541" s="160"/>
      <c r="AY541" s="160"/>
      <c r="AZ541" s="160"/>
      <c r="BA541" s="160"/>
      <c r="BB541" s="160"/>
      <c r="BC541" s="160"/>
    </row>
    <row r="542">
      <c r="A542" s="160"/>
      <c r="B542" s="160"/>
      <c r="C542" s="160"/>
      <c r="D542" s="164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0"/>
      <c r="AH542" s="160"/>
      <c r="AI542" s="160"/>
      <c r="AJ542" s="160"/>
      <c r="AK542" s="160"/>
      <c r="AL542" s="160"/>
      <c r="AM542" s="160"/>
      <c r="AN542" s="160"/>
      <c r="AO542" s="160"/>
      <c r="AP542" s="160"/>
      <c r="AQ542" s="160"/>
      <c r="AR542" s="160"/>
      <c r="AS542" s="160"/>
      <c r="AT542" s="160"/>
      <c r="AU542" s="160"/>
      <c r="AV542" s="160"/>
      <c r="AW542" s="160"/>
      <c r="AX542" s="160"/>
      <c r="AY542" s="160"/>
      <c r="AZ542" s="160"/>
      <c r="BA542" s="160"/>
      <c r="BB542" s="160"/>
      <c r="BC542" s="160"/>
    </row>
    <row r="543">
      <c r="A543" s="160"/>
      <c r="B543" s="160"/>
      <c r="C543" s="160"/>
      <c r="D543" s="164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  <c r="AA543" s="160"/>
      <c r="AB543" s="160"/>
      <c r="AC543" s="160"/>
      <c r="AD543" s="160"/>
      <c r="AE543" s="160"/>
      <c r="AF543" s="160"/>
      <c r="AG543" s="160"/>
      <c r="AH543" s="160"/>
      <c r="AI543" s="160"/>
      <c r="AJ543" s="160"/>
      <c r="AK543" s="160"/>
      <c r="AL543" s="160"/>
      <c r="AM543" s="160"/>
      <c r="AN543" s="160"/>
      <c r="AO543" s="160"/>
      <c r="AP543" s="160"/>
      <c r="AQ543" s="160"/>
      <c r="AR543" s="160"/>
      <c r="AS543" s="160"/>
      <c r="AT543" s="160"/>
      <c r="AU543" s="160"/>
      <c r="AV543" s="160"/>
      <c r="AW543" s="160"/>
      <c r="AX543" s="160"/>
      <c r="AY543" s="160"/>
      <c r="AZ543" s="160"/>
      <c r="BA543" s="160"/>
      <c r="BB543" s="160"/>
      <c r="BC543" s="160"/>
    </row>
    <row r="544">
      <c r="A544" s="160"/>
      <c r="B544" s="160"/>
      <c r="C544" s="160"/>
      <c r="D544" s="164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  <c r="AA544" s="160"/>
      <c r="AB544" s="160"/>
      <c r="AC544" s="160"/>
      <c r="AD544" s="160"/>
      <c r="AE544" s="160"/>
      <c r="AF544" s="160"/>
      <c r="AG544" s="160"/>
      <c r="AH544" s="160"/>
      <c r="AI544" s="160"/>
      <c r="AJ544" s="160"/>
      <c r="AK544" s="160"/>
      <c r="AL544" s="160"/>
      <c r="AM544" s="160"/>
      <c r="AN544" s="160"/>
      <c r="AO544" s="160"/>
      <c r="AP544" s="160"/>
      <c r="AQ544" s="160"/>
      <c r="AR544" s="160"/>
      <c r="AS544" s="160"/>
      <c r="AT544" s="160"/>
      <c r="AU544" s="160"/>
      <c r="AV544" s="160"/>
      <c r="AW544" s="160"/>
      <c r="AX544" s="160"/>
      <c r="AY544" s="160"/>
      <c r="AZ544" s="160"/>
      <c r="BA544" s="160"/>
      <c r="BB544" s="160"/>
      <c r="BC544" s="160"/>
    </row>
    <row r="545">
      <c r="A545" s="160"/>
      <c r="B545" s="160"/>
      <c r="C545" s="160"/>
      <c r="D545" s="164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  <c r="AA545" s="160"/>
      <c r="AB545" s="160"/>
      <c r="AC545" s="160"/>
      <c r="AD545" s="160"/>
      <c r="AE545" s="160"/>
      <c r="AF545" s="160"/>
      <c r="AG545" s="160"/>
      <c r="AH545" s="160"/>
      <c r="AI545" s="160"/>
      <c r="AJ545" s="160"/>
      <c r="AK545" s="160"/>
      <c r="AL545" s="160"/>
      <c r="AM545" s="160"/>
      <c r="AN545" s="160"/>
      <c r="AO545" s="160"/>
      <c r="AP545" s="160"/>
      <c r="AQ545" s="160"/>
      <c r="AR545" s="160"/>
      <c r="AS545" s="160"/>
      <c r="AT545" s="160"/>
      <c r="AU545" s="160"/>
      <c r="AV545" s="160"/>
      <c r="AW545" s="160"/>
      <c r="AX545" s="160"/>
      <c r="AY545" s="160"/>
      <c r="AZ545" s="160"/>
      <c r="BA545" s="160"/>
      <c r="BB545" s="160"/>
      <c r="BC545" s="160"/>
    </row>
    <row r="546">
      <c r="A546" s="160"/>
      <c r="B546" s="160"/>
      <c r="C546" s="160"/>
      <c r="D546" s="164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  <c r="AA546" s="160"/>
      <c r="AB546" s="160"/>
      <c r="AC546" s="160"/>
      <c r="AD546" s="160"/>
      <c r="AE546" s="160"/>
      <c r="AF546" s="160"/>
      <c r="AG546" s="160"/>
      <c r="AH546" s="160"/>
      <c r="AI546" s="160"/>
      <c r="AJ546" s="160"/>
      <c r="AK546" s="160"/>
      <c r="AL546" s="160"/>
      <c r="AM546" s="160"/>
      <c r="AN546" s="160"/>
      <c r="AO546" s="160"/>
      <c r="AP546" s="160"/>
      <c r="AQ546" s="160"/>
      <c r="AR546" s="160"/>
      <c r="AS546" s="160"/>
      <c r="AT546" s="160"/>
      <c r="AU546" s="160"/>
      <c r="AV546" s="160"/>
      <c r="AW546" s="160"/>
      <c r="AX546" s="160"/>
      <c r="AY546" s="160"/>
      <c r="AZ546" s="160"/>
      <c r="BA546" s="160"/>
      <c r="BB546" s="160"/>
      <c r="BC546" s="160"/>
    </row>
    <row r="547">
      <c r="A547" s="160"/>
      <c r="B547" s="160"/>
      <c r="C547" s="160"/>
      <c r="D547" s="164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  <c r="AA547" s="160"/>
      <c r="AB547" s="160"/>
      <c r="AC547" s="160"/>
      <c r="AD547" s="160"/>
      <c r="AE547" s="160"/>
      <c r="AF547" s="160"/>
      <c r="AG547" s="160"/>
      <c r="AH547" s="160"/>
      <c r="AI547" s="160"/>
      <c r="AJ547" s="160"/>
      <c r="AK547" s="160"/>
      <c r="AL547" s="160"/>
      <c r="AM547" s="160"/>
      <c r="AN547" s="160"/>
      <c r="AO547" s="160"/>
      <c r="AP547" s="160"/>
      <c r="AQ547" s="160"/>
      <c r="AR547" s="160"/>
      <c r="AS547" s="160"/>
      <c r="AT547" s="160"/>
      <c r="AU547" s="160"/>
      <c r="AV547" s="160"/>
      <c r="AW547" s="160"/>
      <c r="AX547" s="160"/>
      <c r="AY547" s="160"/>
      <c r="AZ547" s="160"/>
      <c r="BA547" s="160"/>
      <c r="BB547" s="160"/>
      <c r="BC547" s="160"/>
    </row>
    <row r="548">
      <c r="A548" s="160"/>
      <c r="B548" s="160"/>
      <c r="C548" s="160"/>
      <c r="D548" s="164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  <c r="AA548" s="160"/>
      <c r="AB548" s="160"/>
      <c r="AC548" s="160"/>
      <c r="AD548" s="160"/>
      <c r="AE548" s="160"/>
      <c r="AF548" s="160"/>
      <c r="AG548" s="160"/>
      <c r="AH548" s="160"/>
      <c r="AI548" s="160"/>
      <c r="AJ548" s="160"/>
      <c r="AK548" s="160"/>
      <c r="AL548" s="160"/>
      <c r="AM548" s="160"/>
      <c r="AN548" s="160"/>
      <c r="AO548" s="160"/>
      <c r="AP548" s="160"/>
      <c r="AQ548" s="160"/>
      <c r="AR548" s="160"/>
      <c r="AS548" s="160"/>
      <c r="AT548" s="160"/>
      <c r="AU548" s="160"/>
      <c r="AV548" s="160"/>
      <c r="AW548" s="160"/>
      <c r="AX548" s="160"/>
      <c r="AY548" s="160"/>
      <c r="AZ548" s="160"/>
      <c r="BA548" s="160"/>
      <c r="BB548" s="160"/>
      <c r="BC548" s="160"/>
    </row>
    <row r="549">
      <c r="A549" s="160"/>
      <c r="B549" s="160"/>
      <c r="C549" s="160"/>
      <c r="D549" s="164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  <c r="AA549" s="160"/>
      <c r="AB549" s="160"/>
      <c r="AC549" s="160"/>
      <c r="AD549" s="160"/>
      <c r="AE549" s="160"/>
      <c r="AF549" s="160"/>
      <c r="AG549" s="160"/>
      <c r="AH549" s="160"/>
      <c r="AI549" s="160"/>
      <c r="AJ549" s="160"/>
      <c r="AK549" s="160"/>
      <c r="AL549" s="160"/>
      <c r="AM549" s="160"/>
      <c r="AN549" s="160"/>
      <c r="AO549" s="160"/>
      <c r="AP549" s="160"/>
      <c r="AQ549" s="160"/>
      <c r="AR549" s="160"/>
      <c r="AS549" s="160"/>
      <c r="AT549" s="160"/>
      <c r="AU549" s="160"/>
      <c r="AV549" s="160"/>
      <c r="AW549" s="160"/>
      <c r="AX549" s="160"/>
      <c r="AY549" s="160"/>
      <c r="AZ549" s="160"/>
      <c r="BA549" s="160"/>
      <c r="BB549" s="160"/>
      <c r="BC549" s="160"/>
    </row>
    <row r="550">
      <c r="A550" s="160"/>
      <c r="B550" s="160"/>
      <c r="C550" s="160"/>
      <c r="D550" s="164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  <c r="AA550" s="160"/>
      <c r="AB550" s="160"/>
      <c r="AC550" s="160"/>
      <c r="AD550" s="160"/>
      <c r="AE550" s="160"/>
      <c r="AF550" s="160"/>
      <c r="AG550" s="160"/>
      <c r="AH550" s="160"/>
      <c r="AI550" s="160"/>
      <c r="AJ550" s="160"/>
      <c r="AK550" s="160"/>
      <c r="AL550" s="160"/>
      <c r="AM550" s="160"/>
      <c r="AN550" s="160"/>
      <c r="AO550" s="160"/>
      <c r="AP550" s="160"/>
      <c r="AQ550" s="160"/>
      <c r="AR550" s="160"/>
      <c r="AS550" s="160"/>
      <c r="AT550" s="160"/>
      <c r="AU550" s="160"/>
      <c r="AV550" s="160"/>
      <c r="AW550" s="160"/>
      <c r="AX550" s="160"/>
      <c r="AY550" s="160"/>
      <c r="AZ550" s="160"/>
      <c r="BA550" s="160"/>
      <c r="BB550" s="160"/>
      <c r="BC550" s="160"/>
    </row>
    <row r="551">
      <c r="A551" s="160"/>
      <c r="B551" s="160"/>
      <c r="C551" s="160"/>
      <c r="D551" s="164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  <c r="AA551" s="160"/>
      <c r="AB551" s="160"/>
      <c r="AC551" s="160"/>
      <c r="AD551" s="160"/>
      <c r="AE551" s="160"/>
      <c r="AF551" s="160"/>
      <c r="AG551" s="160"/>
      <c r="AH551" s="160"/>
      <c r="AI551" s="160"/>
      <c r="AJ551" s="160"/>
      <c r="AK551" s="160"/>
      <c r="AL551" s="160"/>
      <c r="AM551" s="160"/>
      <c r="AN551" s="160"/>
      <c r="AO551" s="160"/>
      <c r="AP551" s="160"/>
      <c r="AQ551" s="160"/>
      <c r="AR551" s="160"/>
      <c r="AS551" s="160"/>
      <c r="AT551" s="160"/>
      <c r="AU551" s="160"/>
      <c r="AV551" s="160"/>
      <c r="AW551" s="160"/>
      <c r="AX551" s="160"/>
      <c r="AY551" s="160"/>
      <c r="AZ551" s="160"/>
      <c r="BA551" s="160"/>
      <c r="BB551" s="160"/>
      <c r="BC551" s="160"/>
    </row>
    <row r="552">
      <c r="A552" s="160"/>
      <c r="B552" s="160"/>
      <c r="C552" s="160"/>
      <c r="D552" s="164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  <c r="AA552" s="160"/>
      <c r="AB552" s="160"/>
      <c r="AC552" s="160"/>
      <c r="AD552" s="160"/>
      <c r="AE552" s="160"/>
      <c r="AF552" s="160"/>
      <c r="AG552" s="160"/>
      <c r="AH552" s="160"/>
      <c r="AI552" s="160"/>
      <c r="AJ552" s="160"/>
      <c r="AK552" s="160"/>
      <c r="AL552" s="160"/>
      <c r="AM552" s="160"/>
      <c r="AN552" s="160"/>
      <c r="AO552" s="160"/>
      <c r="AP552" s="160"/>
      <c r="AQ552" s="160"/>
      <c r="AR552" s="160"/>
      <c r="AS552" s="160"/>
      <c r="AT552" s="160"/>
      <c r="AU552" s="160"/>
      <c r="AV552" s="160"/>
      <c r="AW552" s="160"/>
      <c r="AX552" s="160"/>
      <c r="AY552" s="160"/>
      <c r="AZ552" s="160"/>
      <c r="BA552" s="160"/>
      <c r="BB552" s="160"/>
      <c r="BC552" s="160"/>
    </row>
    <row r="553">
      <c r="A553" s="160"/>
      <c r="B553" s="160"/>
      <c r="C553" s="160"/>
      <c r="D553" s="164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  <c r="AA553" s="160"/>
      <c r="AB553" s="160"/>
      <c r="AC553" s="160"/>
      <c r="AD553" s="160"/>
      <c r="AE553" s="160"/>
      <c r="AF553" s="160"/>
      <c r="AG553" s="160"/>
      <c r="AH553" s="160"/>
      <c r="AI553" s="160"/>
      <c r="AJ553" s="160"/>
      <c r="AK553" s="160"/>
      <c r="AL553" s="160"/>
      <c r="AM553" s="160"/>
      <c r="AN553" s="160"/>
      <c r="AO553" s="160"/>
      <c r="AP553" s="160"/>
      <c r="AQ553" s="160"/>
      <c r="AR553" s="160"/>
      <c r="AS553" s="160"/>
      <c r="AT553" s="160"/>
      <c r="AU553" s="160"/>
      <c r="AV553" s="160"/>
      <c r="AW553" s="160"/>
      <c r="AX553" s="160"/>
      <c r="AY553" s="160"/>
      <c r="AZ553" s="160"/>
      <c r="BA553" s="160"/>
      <c r="BB553" s="160"/>
      <c r="BC553" s="160"/>
    </row>
    <row r="554">
      <c r="A554" s="160"/>
      <c r="B554" s="160"/>
      <c r="C554" s="160"/>
      <c r="D554" s="164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  <c r="AA554" s="160"/>
      <c r="AB554" s="160"/>
      <c r="AC554" s="160"/>
      <c r="AD554" s="160"/>
      <c r="AE554" s="160"/>
      <c r="AF554" s="160"/>
      <c r="AG554" s="160"/>
      <c r="AH554" s="160"/>
      <c r="AI554" s="160"/>
      <c r="AJ554" s="160"/>
      <c r="AK554" s="160"/>
      <c r="AL554" s="160"/>
      <c r="AM554" s="160"/>
      <c r="AN554" s="160"/>
      <c r="AO554" s="160"/>
      <c r="AP554" s="160"/>
      <c r="AQ554" s="160"/>
      <c r="AR554" s="160"/>
      <c r="AS554" s="160"/>
      <c r="AT554" s="160"/>
      <c r="AU554" s="160"/>
      <c r="AV554" s="160"/>
      <c r="AW554" s="160"/>
      <c r="AX554" s="160"/>
      <c r="AY554" s="160"/>
      <c r="AZ554" s="160"/>
      <c r="BA554" s="160"/>
      <c r="BB554" s="160"/>
      <c r="BC554" s="160"/>
    </row>
    <row r="555">
      <c r="A555" s="160"/>
      <c r="B555" s="160"/>
      <c r="C555" s="160"/>
      <c r="D555" s="164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  <c r="AA555" s="160"/>
      <c r="AB555" s="160"/>
      <c r="AC555" s="160"/>
      <c r="AD555" s="160"/>
      <c r="AE555" s="160"/>
      <c r="AF555" s="160"/>
      <c r="AG555" s="160"/>
      <c r="AH555" s="160"/>
      <c r="AI555" s="160"/>
      <c r="AJ555" s="160"/>
      <c r="AK555" s="160"/>
      <c r="AL555" s="160"/>
      <c r="AM555" s="160"/>
      <c r="AN555" s="160"/>
      <c r="AO555" s="160"/>
      <c r="AP555" s="160"/>
      <c r="AQ555" s="160"/>
      <c r="AR555" s="160"/>
      <c r="AS555" s="160"/>
      <c r="AT555" s="160"/>
      <c r="AU555" s="160"/>
      <c r="AV555" s="160"/>
      <c r="AW555" s="160"/>
      <c r="AX555" s="160"/>
      <c r="AY555" s="160"/>
      <c r="AZ555" s="160"/>
      <c r="BA555" s="160"/>
      <c r="BB555" s="160"/>
      <c r="BC555" s="160"/>
    </row>
    <row r="556">
      <c r="A556" s="160"/>
      <c r="B556" s="160"/>
      <c r="C556" s="160"/>
      <c r="D556" s="164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  <c r="AA556" s="160"/>
      <c r="AB556" s="160"/>
      <c r="AC556" s="160"/>
      <c r="AD556" s="160"/>
      <c r="AE556" s="160"/>
      <c r="AF556" s="160"/>
      <c r="AG556" s="160"/>
      <c r="AH556" s="160"/>
      <c r="AI556" s="160"/>
      <c r="AJ556" s="160"/>
      <c r="AK556" s="160"/>
      <c r="AL556" s="160"/>
      <c r="AM556" s="160"/>
      <c r="AN556" s="160"/>
      <c r="AO556" s="160"/>
      <c r="AP556" s="160"/>
      <c r="AQ556" s="160"/>
      <c r="AR556" s="160"/>
      <c r="AS556" s="160"/>
      <c r="AT556" s="160"/>
      <c r="AU556" s="160"/>
      <c r="AV556" s="160"/>
      <c r="AW556" s="160"/>
      <c r="AX556" s="160"/>
      <c r="AY556" s="160"/>
      <c r="AZ556" s="160"/>
      <c r="BA556" s="160"/>
      <c r="BB556" s="160"/>
      <c r="BC556" s="160"/>
    </row>
    <row r="557">
      <c r="A557" s="160"/>
      <c r="B557" s="160"/>
      <c r="C557" s="160"/>
      <c r="D557" s="164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  <c r="AA557" s="160"/>
      <c r="AB557" s="160"/>
      <c r="AC557" s="160"/>
      <c r="AD557" s="160"/>
      <c r="AE557" s="160"/>
      <c r="AF557" s="160"/>
      <c r="AG557" s="160"/>
      <c r="AH557" s="160"/>
      <c r="AI557" s="160"/>
      <c r="AJ557" s="160"/>
      <c r="AK557" s="160"/>
      <c r="AL557" s="160"/>
      <c r="AM557" s="160"/>
      <c r="AN557" s="160"/>
      <c r="AO557" s="160"/>
      <c r="AP557" s="160"/>
      <c r="AQ557" s="160"/>
      <c r="AR557" s="160"/>
      <c r="AS557" s="160"/>
      <c r="AT557" s="160"/>
      <c r="AU557" s="160"/>
      <c r="AV557" s="160"/>
      <c r="AW557" s="160"/>
      <c r="AX557" s="160"/>
      <c r="AY557" s="160"/>
      <c r="AZ557" s="160"/>
      <c r="BA557" s="160"/>
      <c r="BB557" s="160"/>
      <c r="BC557" s="160"/>
    </row>
    <row r="558">
      <c r="A558" s="160"/>
      <c r="B558" s="160"/>
      <c r="C558" s="160"/>
      <c r="D558" s="164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  <c r="AA558" s="160"/>
      <c r="AB558" s="160"/>
      <c r="AC558" s="160"/>
      <c r="AD558" s="160"/>
      <c r="AE558" s="160"/>
      <c r="AF558" s="160"/>
      <c r="AG558" s="160"/>
      <c r="AH558" s="160"/>
      <c r="AI558" s="160"/>
      <c r="AJ558" s="160"/>
      <c r="AK558" s="160"/>
      <c r="AL558" s="160"/>
      <c r="AM558" s="160"/>
      <c r="AN558" s="160"/>
      <c r="AO558" s="160"/>
      <c r="AP558" s="160"/>
      <c r="AQ558" s="160"/>
      <c r="AR558" s="160"/>
      <c r="AS558" s="160"/>
      <c r="AT558" s="160"/>
      <c r="AU558" s="160"/>
      <c r="AV558" s="160"/>
      <c r="AW558" s="160"/>
      <c r="AX558" s="160"/>
      <c r="AY558" s="160"/>
      <c r="AZ558" s="160"/>
      <c r="BA558" s="160"/>
      <c r="BB558" s="160"/>
      <c r="BC558" s="160"/>
    </row>
    <row r="559">
      <c r="A559" s="160"/>
      <c r="B559" s="160"/>
      <c r="C559" s="160"/>
      <c r="D559" s="164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  <c r="AA559" s="160"/>
      <c r="AB559" s="160"/>
      <c r="AC559" s="160"/>
      <c r="AD559" s="160"/>
      <c r="AE559" s="160"/>
      <c r="AF559" s="160"/>
      <c r="AG559" s="160"/>
      <c r="AH559" s="160"/>
      <c r="AI559" s="160"/>
      <c r="AJ559" s="160"/>
      <c r="AK559" s="160"/>
      <c r="AL559" s="160"/>
      <c r="AM559" s="160"/>
      <c r="AN559" s="160"/>
      <c r="AO559" s="160"/>
      <c r="AP559" s="160"/>
      <c r="AQ559" s="160"/>
      <c r="AR559" s="160"/>
      <c r="AS559" s="160"/>
      <c r="AT559" s="160"/>
      <c r="AU559" s="160"/>
      <c r="AV559" s="160"/>
      <c r="AW559" s="160"/>
      <c r="AX559" s="160"/>
      <c r="AY559" s="160"/>
      <c r="AZ559" s="160"/>
      <c r="BA559" s="160"/>
      <c r="BB559" s="160"/>
      <c r="BC559" s="160"/>
    </row>
    <row r="560">
      <c r="A560" s="160"/>
      <c r="B560" s="160"/>
      <c r="C560" s="160"/>
      <c r="D560" s="164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  <c r="AA560" s="160"/>
      <c r="AB560" s="160"/>
      <c r="AC560" s="160"/>
      <c r="AD560" s="160"/>
      <c r="AE560" s="160"/>
      <c r="AF560" s="160"/>
      <c r="AG560" s="160"/>
      <c r="AH560" s="160"/>
      <c r="AI560" s="160"/>
      <c r="AJ560" s="160"/>
      <c r="AK560" s="160"/>
      <c r="AL560" s="160"/>
      <c r="AM560" s="160"/>
      <c r="AN560" s="160"/>
      <c r="AO560" s="160"/>
      <c r="AP560" s="160"/>
      <c r="AQ560" s="160"/>
      <c r="AR560" s="160"/>
      <c r="AS560" s="160"/>
      <c r="AT560" s="160"/>
      <c r="AU560" s="160"/>
      <c r="AV560" s="160"/>
      <c r="AW560" s="160"/>
      <c r="AX560" s="160"/>
      <c r="AY560" s="160"/>
      <c r="AZ560" s="160"/>
      <c r="BA560" s="160"/>
      <c r="BB560" s="160"/>
      <c r="BC560" s="160"/>
    </row>
    <row r="561">
      <c r="A561" s="160"/>
      <c r="B561" s="160"/>
      <c r="C561" s="160"/>
      <c r="D561" s="164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  <c r="AA561" s="160"/>
      <c r="AB561" s="160"/>
      <c r="AC561" s="160"/>
      <c r="AD561" s="160"/>
      <c r="AE561" s="160"/>
      <c r="AF561" s="160"/>
      <c r="AG561" s="160"/>
      <c r="AH561" s="160"/>
      <c r="AI561" s="160"/>
      <c r="AJ561" s="160"/>
      <c r="AK561" s="160"/>
      <c r="AL561" s="160"/>
      <c r="AM561" s="160"/>
      <c r="AN561" s="160"/>
      <c r="AO561" s="160"/>
      <c r="AP561" s="160"/>
      <c r="AQ561" s="160"/>
      <c r="AR561" s="160"/>
      <c r="AS561" s="160"/>
      <c r="AT561" s="160"/>
      <c r="AU561" s="160"/>
      <c r="AV561" s="160"/>
      <c r="AW561" s="160"/>
      <c r="AX561" s="160"/>
      <c r="AY561" s="160"/>
      <c r="AZ561" s="160"/>
      <c r="BA561" s="160"/>
      <c r="BB561" s="160"/>
      <c r="BC561" s="160"/>
    </row>
    <row r="562">
      <c r="A562" s="160"/>
      <c r="B562" s="160"/>
      <c r="C562" s="160"/>
      <c r="D562" s="164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  <c r="AA562" s="160"/>
      <c r="AB562" s="160"/>
      <c r="AC562" s="160"/>
      <c r="AD562" s="160"/>
      <c r="AE562" s="160"/>
      <c r="AF562" s="160"/>
      <c r="AG562" s="160"/>
      <c r="AH562" s="160"/>
      <c r="AI562" s="160"/>
      <c r="AJ562" s="160"/>
      <c r="AK562" s="160"/>
      <c r="AL562" s="160"/>
      <c r="AM562" s="160"/>
      <c r="AN562" s="160"/>
      <c r="AO562" s="160"/>
      <c r="AP562" s="160"/>
      <c r="AQ562" s="160"/>
      <c r="AR562" s="160"/>
      <c r="AS562" s="160"/>
      <c r="AT562" s="160"/>
      <c r="AU562" s="160"/>
      <c r="AV562" s="160"/>
      <c r="AW562" s="160"/>
      <c r="AX562" s="160"/>
      <c r="AY562" s="160"/>
      <c r="AZ562" s="160"/>
      <c r="BA562" s="160"/>
      <c r="BB562" s="160"/>
      <c r="BC562" s="160"/>
    </row>
    <row r="563">
      <c r="A563" s="160"/>
      <c r="B563" s="160"/>
      <c r="C563" s="160"/>
      <c r="D563" s="164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  <c r="AA563" s="160"/>
      <c r="AB563" s="160"/>
      <c r="AC563" s="160"/>
      <c r="AD563" s="160"/>
      <c r="AE563" s="160"/>
      <c r="AF563" s="160"/>
      <c r="AG563" s="160"/>
      <c r="AH563" s="160"/>
      <c r="AI563" s="160"/>
      <c r="AJ563" s="160"/>
      <c r="AK563" s="160"/>
      <c r="AL563" s="160"/>
      <c r="AM563" s="160"/>
      <c r="AN563" s="160"/>
      <c r="AO563" s="160"/>
      <c r="AP563" s="160"/>
      <c r="AQ563" s="160"/>
      <c r="AR563" s="160"/>
      <c r="AS563" s="160"/>
      <c r="AT563" s="160"/>
      <c r="AU563" s="160"/>
      <c r="AV563" s="160"/>
      <c r="AW563" s="160"/>
      <c r="AX563" s="160"/>
      <c r="AY563" s="160"/>
      <c r="AZ563" s="160"/>
      <c r="BA563" s="160"/>
      <c r="BB563" s="160"/>
      <c r="BC563" s="160"/>
    </row>
    <row r="564">
      <c r="A564" s="160"/>
      <c r="B564" s="160"/>
      <c r="C564" s="160"/>
      <c r="D564" s="164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  <c r="AA564" s="160"/>
      <c r="AB564" s="160"/>
      <c r="AC564" s="160"/>
      <c r="AD564" s="160"/>
      <c r="AE564" s="160"/>
      <c r="AF564" s="160"/>
      <c r="AG564" s="160"/>
      <c r="AH564" s="160"/>
      <c r="AI564" s="160"/>
      <c r="AJ564" s="160"/>
      <c r="AK564" s="160"/>
      <c r="AL564" s="160"/>
      <c r="AM564" s="160"/>
      <c r="AN564" s="160"/>
      <c r="AO564" s="160"/>
      <c r="AP564" s="160"/>
      <c r="AQ564" s="160"/>
      <c r="AR564" s="160"/>
      <c r="AS564" s="160"/>
      <c r="AT564" s="160"/>
      <c r="AU564" s="160"/>
      <c r="AV564" s="160"/>
      <c r="AW564" s="160"/>
      <c r="AX564" s="160"/>
      <c r="AY564" s="160"/>
      <c r="AZ564" s="160"/>
      <c r="BA564" s="160"/>
      <c r="BB564" s="160"/>
      <c r="BC564" s="160"/>
    </row>
    <row r="565">
      <c r="A565" s="160"/>
      <c r="B565" s="160"/>
      <c r="C565" s="160"/>
      <c r="D565" s="164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  <c r="AA565" s="160"/>
      <c r="AB565" s="160"/>
      <c r="AC565" s="160"/>
      <c r="AD565" s="160"/>
      <c r="AE565" s="160"/>
      <c r="AF565" s="160"/>
      <c r="AG565" s="160"/>
      <c r="AH565" s="160"/>
      <c r="AI565" s="160"/>
      <c r="AJ565" s="160"/>
      <c r="AK565" s="160"/>
      <c r="AL565" s="160"/>
      <c r="AM565" s="160"/>
      <c r="AN565" s="160"/>
      <c r="AO565" s="160"/>
      <c r="AP565" s="160"/>
      <c r="AQ565" s="160"/>
      <c r="AR565" s="160"/>
      <c r="AS565" s="160"/>
      <c r="AT565" s="160"/>
      <c r="AU565" s="160"/>
      <c r="AV565" s="160"/>
      <c r="AW565" s="160"/>
      <c r="AX565" s="160"/>
      <c r="AY565" s="160"/>
      <c r="AZ565" s="160"/>
      <c r="BA565" s="160"/>
      <c r="BB565" s="160"/>
      <c r="BC565" s="160"/>
    </row>
    <row r="566">
      <c r="A566" s="160"/>
      <c r="B566" s="160"/>
      <c r="C566" s="160"/>
      <c r="D566" s="164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  <c r="AA566" s="160"/>
      <c r="AB566" s="160"/>
      <c r="AC566" s="160"/>
      <c r="AD566" s="160"/>
      <c r="AE566" s="160"/>
      <c r="AF566" s="160"/>
      <c r="AG566" s="160"/>
      <c r="AH566" s="160"/>
      <c r="AI566" s="160"/>
      <c r="AJ566" s="160"/>
      <c r="AK566" s="160"/>
      <c r="AL566" s="160"/>
      <c r="AM566" s="160"/>
      <c r="AN566" s="160"/>
      <c r="AO566" s="160"/>
      <c r="AP566" s="160"/>
      <c r="AQ566" s="160"/>
      <c r="AR566" s="160"/>
      <c r="AS566" s="160"/>
      <c r="AT566" s="160"/>
      <c r="AU566" s="160"/>
      <c r="AV566" s="160"/>
      <c r="AW566" s="160"/>
      <c r="AX566" s="160"/>
      <c r="AY566" s="160"/>
      <c r="AZ566" s="160"/>
      <c r="BA566" s="160"/>
      <c r="BB566" s="160"/>
      <c r="BC566" s="160"/>
    </row>
    <row r="567">
      <c r="A567" s="160"/>
      <c r="B567" s="160"/>
      <c r="C567" s="160"/>
      <c r="D567" s="164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  <c r="AA567" s="160"/>
      <c r="AB567" s="160"/>
      <c r="AC567" s="160"/>
      <c r="AD567" s="160"/>
      <c r="AE567" s="160"/>
      <c r="AF567" s="160"/>
      <c r="AG567" s="160"/>
      <c r="AH567" s="160"/>
      <c r="AI567" s="160"/>
      <c r="AJ567" s="160"/>
      <c r="AK567" s="160"/>
      <c r="AL567" s="160"/>
      <c r="AM567" s="160"/>
      <c r="AN567" s="160"/>
      <c r="AO567" s="160"/>
      <c r="AP567" s="160"/>
      <c r="AQ567" s="160"/>
      <c r="AR567" s="160"/>
      <c r="AS567" s="160"/>
      <c r="AT567" s="160"/>
      <c r="AU567" s="160"/>
      <c r="AV567" s="160"/>
      <c r="AW567" s="160"/>
      <c r="AX567" s="160"/>
      <c r="AY567" s="160"/>
      <c r="AZ567" s="160"/>
      <c r="BA567" s="160"/>
      <c r="BB567" s="160"/>
      <c r="BC567" s="160"/>
    </row>
    <row r="568">
      <c r="A568" s="160"/>
      <c r="B568" s="160"/>
      <c r="C568" s="160"/>
      <c r="D568" s="164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  <c r="AA568" s="160"/>
      <c r="AB568" s="160"/>
      <c r="AC568" s="160"/>
      <c r="AD568" s="160"/>
      <c r="AE568" s="160"/>
      <c r="AF568" s="160"/>
      <c r="AG568" s="160"/>
      <c r="AH568" s="160"/>
      <c r="AI568" s="160"/>
      <c r="AJ568" s="160"/>
      <c r="AK568" s="160"/>
      <c r="AL568" s="160"/>
      <c r="AM568" s="160"/>
      <c r="AN568" s="160"/>
      <c r="AO568" s="160"/>
      <c r="AP568" s="160"/>
      <c r="AQ568" s="160"/>
      <c r="AR568" s="160"/>
      <c r="AS568" s="160"/>
      <c r="AT568" s="160"/>
      <c r="AU568" s="160"/>
      <c r="AV568" s="160"/>
      <c r="AW568" s="160"/>
      <c r="AX568" s="160"/>
      <c r="AY568" s="160"/>
      <c r="AZ568" s="160"/>
      <c r="BA568" s="160"/>
      <c r="BB568" s="160"/>
      <c r="BC568" s="160"/>
    </row>
    <row r="569">
      <c r="A569" s="160"/>
      <c r="B569" s="160"/>
      <c r="C569" s="160"/>
      <c r="D569" s="164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  <c r="AA569" s="160"/>
      <c r="AB569" s="160"/>
      <c r="AC569" s="160"/>
      <c r="AD569" s="160"/>
      <c r="AE569" s="160"/>
      <c r="AF569" s="160"/>
      <c r="AG569" s="160"/>
      <c r="AH569" s="160"/>
      <c r="AI569" s="160"/>
      <c r="AJ569" s="160"/>
      <c r="AK569" s="160"/>
      <c r="AL569" s="160"/>
      <c r="AM569" s="160"/>
      <c r="AN569" s="160"/>
      <c r="AO569" s="160"/>
      <c r="AP569" s="160"/>
      <c r="AQ569" s="160"/>
      <c r="AR569" s="160"/>
      <c r="AS569" s="160"/>
      <c r="AT569" s="160"/>
      <c r="AU569" s="160"/>
      <c r="AV569" s="160"/>
      <c r="AW569" s="160"/>
      <c r="AX569" s="160"/>
      <c r="AY569" s="160"/>
      <c r="AZ569" s="160"/>
      <c r="BA569" s="160"/>
      <c r="BB569" s="160"/>
      <c r="BC569" s="160"/>
    </row>
    <row r="570">
      <c r="A570" s="160"/>
      <c r="B570" s="160"/>
      <c r="C570" s="160"/>
      <c r="D570" s="164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  <c r="AA570" s="160"/>
      <c r="AB570" s="160"/>
      <c r="AC570" s="160"/>
      <c r="AD570" s="160"/>
      <c r="AE570" s="160"/>
      <c r="AF570" s="160"/>
      <c r="AG570" s="160"/>
      <c r="AH570" s="160"/>
      <c r="AI570" s="160"/>
      <c r="AJ570" s="160"/>
      <c r="AK570" s="160"/>
      <c r="AL570" s="160"/>
      <c r="AM570" s="160"/>
      <c r="AN570" s="160"/>
      <c r="AO570" s="160"/>
      <c r="AP570" s="160"/>
      <c r="AQ570" s="160"/>
      <c r="AR570" s="160"/>
      <c r="AS570" s="160"/>
      <c r="AT570" s="160"/>
      <c r="AU570" s="160"/>
      <c r="AV570" s="160"/>
      <c r="AW570" s="160"/>
      <c r="AX570" s="160"/>
      <c r="AY570" s="160"/>
      <c r="AZ570" s="160"/>
      <c r="BA570" s="160"/>
      <c r="BB570" s="160"/>
      <c r="BC570" s="160"/>
    </row>
    <row r="571">
      <c r="A571" s="160"/>
      <c r="B571" s="160"/>
      <c r="C571" s="160"/>
      <c r="D571" s="164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  <c r="AA571" s="160"/>
      <c r="AB571" s="160"/>
      <c r="AC571" s="160"/>
      <c r="AD571" s="160"/>
      <c r="AE571" s="160"/>
      <c r="AF571" s="160"/>
      <c r="AG571" s="160"/>
      <c r="AH571" s="160"/>
      <c r="AI571" s="160"/>
      <c r="AJ571" s="160"/>
      <c r="AK571" s="160"/>
      <c r="AL571" s="160"/>
      <c r="AM571" s="160"/>
      <c r="AN571" s="160"/>
      <c r="AO571" s="160"/>
      <c r="AP571" s="160"/>
      <c r="AQ571" s="160"/>
      <c r="AR571" s="160"/>
      <c r="AS571" s="160"/>
      <c r="AT571" s="160"/>
      <c r="AU571" s="160"/>
      <c r="AV571" s="160"/>
      <c r="AW571" s="160"/>
      <c r="AX571" s="160"/>
      <c r="AY571" s="160"/>
      <c r="AZ571" s="160"/>
      <c r="BA571" s="160"/>
      <c r="BB571" s="160"/>
      <c r="BC571" s="160"/>
    </row>
    <row r="572">
      <c r="A572" s="160"/>
      <c r="B572" s="160"/>
      <c r="C572" s="160"/>
      <c r="D572" s="164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  <c r="AA572" s="160"/>
      <c r="AB572" s="160"/>
      <c r="AC572" s="160"/>
      <c r="AD572" s="160"/>
      <c r="AE572" s="160"/>
      <c r="AF572" s="160"/>
      <c r="AG572" s="160"/>
      <c r="AH572" s="160"/>
      <c r="AI572" s="160"/>
      <c r="AJ572" s="160"/>
      <c r="AK572" s="160"/>
      <c r="AL572" s="160"/>
      <c r="AM572" s="160"/>
      <c r="AN572" s="160"/>
      <c r="AO572" s="160"/>
      <c r="AP572" s="160"/>
      <c r="AQ572" s="160"/>
      <c r="AR572" s="160"/>
      <c r="AS572" s="160"/>
      <c r="AT572" s="160"/>
      <c r="AU572" s="160"/>
      <c r="AV572" s="160"/>
      <c r="AW572" s="160"/>
      <c r="AX572" s="160"/>
      <c r="AY572" s="160"/>
      <c r="AZ572" s="160"/>
      <c r="BA572" s="160"/>
      <c r="BB572" s="160"/>
      <c r="BC572" s="160"/>
    </row>
    <row r="573">
      <c r="A573" s="160"/>
      <c r="B573" s="160"/>
      <c r="C573" s="160"/>
      <c r="D573" s="164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  <c r="AA573" s="160"/>
      <c r="AB573" s="160"/>
      <c r="AC573" s="160"/>
      <c r="AD573" s="160"/>
      <c r="AE573" s="160"/>
      <c r="AF573" s="160"/>
      <c r="AG573" s="160"/>
      <c r="AH573" s="160"/>
      <c r="AI573" s="160"/>
      <c r="AJ573" s="160"/>
      <c r="AK573" s="160"/>
      <c r="AL573" s="160"/>
      <c r="AM573" s="160"/>
      <c r="AN573" s="160"/>
      <c r="AO573" s="160"/>
      <c r="AP573" s="160"/>
      <c r="AQ573" s="160"/>
      <c r="AR573" s="160"/>
      <c r="AS573" s="160"/>
      <c r="AT573" s="160"/>
      <c r="AU573" s="160"/>
      <c r="AV573" s="160"/>
      <c r="AW573" s="160"/>
      <c r="AX573" s="160"/>
      <c r="AY573" s="160"/>
      <c r="AZ573" s="160"/>
      <c r="BA573" s="160"/>
      <c r="BB573" s="160"/>
      <c r="BC573" s="160"/>
    </row>
    <row r="574">
      <c r="A574" s="160"/>
      <c r="B574" s="160"/>
      <c r="C574" s="160"/>
      <c r="D574" s="164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  <c r="AA574" s="160"/>
      <c r="AB574" s="160"/>
      <c r="AC574" s="160"/>
      <c r="AD574" s="160"/>
      <c r="AE574" s="160"/>
      <c r="AF574" s="160"/>
      <c r="AG574" s="160"/>
      <c r="AH574" s="160"/>
      <c r="AI574" s="160"/>
      <c r="AJ574" s="160"/>
      <c r="AK574" s="160"/>
      <c r="AL574" s="160"/>
      <c r="AM574" s="160"/>
      <c r="AN574" s="160"/>
      <c r="AO574" s="160"/>
      <c r="AP574" s="160"/>
      <c r="AQ574" s="160"/>
      <c r="AR574" s="160"/>
      <c r="AS574" s="160"/>
      <c r="AT574" s="160"/>
      <c r="AU574" s="160"/>
      <c r="AV574" s="160"/>
      <c r="AW574" s="160"/>
      <c r="AX574" s="160"/>
      <c r="AY574" s="160"/>
      <c r="AZ574" s="160"/>
      <c r="BA574" s="160"/>
      <c r="BB574" s="160"/>
      <c r="BC574" s="160"/>
    </row>
    <row r="575">
      <c r="A575" s="160"/>
      <c r="B575" s="160"/>
      <c r="C575" s="160"/>
      <c r="D575" s="164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  <c r="AA575" s="160"/>
      <c r="AB575" s="160"/>
      <c r="AC575" s="160"/>
      <c r="AD575" s="160"/>
      <c r="AE575" s="160"/>
      <c r="AF575" s="160"/>
      <c r="AG575" s="160"/>
      <c r="AH575" s="160"/>
      <c r="AI575" s="160"/>
      <c r="AJ575" s="160"/>
      <c r="AK575" s="160"/>
      <c r="AL575" s="160"/>
      <c r="AM575" s="160"/>
      <c r="AN575" s="160"/>
      <c r="AO575" s="160"/>
      <c r="AP575" s="160"/>
      <c r="AQ575" s="160"/>
      <c r="AR575" s="160"/>
      <c r="AS575" s="160"/>
      <c r="AT575" s="160"/>
      <c r="AU575" s="160"/>
      <c r="AV575" s="160"/>
      <c r="AW575" s="160"/>
      <c r="AX575" s="160"/>
      <c r="AY575" s="160"/>
      <c r="AZ575" s="160"/>
      <c r="BA575" s="160"/>
      <c r="BB575" s="160"/>
      <c r="BC575" s="160"/>
    </row>
    <row r="576">
      <c r="A576" s="160"/>
      <c r="B576" s="160"/>
      <c r="C576" s="160"/>
      <c r="D576" s="164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  <c r="AA576" s="160"/>
      <c r="AB576" s="160"/>
      <c r="AC576" s="160"/>
      <c r="AD576" s="160"/>
      <c r="AE576" s="160"/>
      <c r="AF576" s="160"/>
      <c r="AG576" s="160"/>
      <c r="AH576" s="160"/>
      <c r="AI576" s="160"/>
      <c r="AJ576" s="160"/>
      <c r="AK576" s="160"/>
      <c r="AL576" s="160"/>
      <c r="AM576" s="160"/>
      <c r="AN576" s="160"/>
      <c r="AO576" s="160"/>
      <c r="AP576" s="160"/>
      <c r="AQ576" s="160"/>
      <c r="AR576" s="160"/>
      <c r="AS576" s="160"/>
      <c r="AT576" s="160"/>
      <c r="AU576" s="160"/>
      <c r="AV576" s="160"/>
      <c r="AW576" s="160"/>
      <c r="AX576" s="160"/>
      <c r="AY576" s="160"/>
      <c r="AZ576" s="160"/>
      <c r="BA576" s="160"/>
      <c r="BB576" s="160"/>
      <c r="BC576" s="160"/>
    </row>
    <row r="577">
      <c r="A577" s="160"/>
      <c r="B577" s="160"/>
      <c r="C577" s="160"/>
      <c r="D577" s="164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  <c r="AA577" s="160"/>
      <c r="AB577" s="160"/>
      <c r="AC577" s="160"/>
      <c r="AD577" s="160"/>
      <c r="AE577" s="160"/>
      <c r="AF577" s="160"/>
      <c r="AG577" s="160"/>
      <c r="AH577" s="160"/>
      <c r="AI577" s="160"/>
      <c r="AJ577" s="160"/>
      <c r="AK577" s="160"/>
      <c r="AL577" s="160"/>
      <c r="AM577" s="160"/>
      <c r="AN577" s="160"/>
      <c r="AO577" s="160"/>
      <c r="AP577" s="160"/>
      <c r="AQ577" s="160"/>
      <c r="AR577" s="160"/>
      <c r="AS577" s="160"/>
      <c r="AT577" s="160"/>
      <c r="AU577" s="160"/>
      <c r="AV577" s="160"/>
      <c r="AW577" s="160"/>
      <c r="AX577" s="160"/>
      <c r="AY577" s="160"/>
      <c r="AZ577" s="160"/>
      <c r="BA577" s="160"/>
      <c r="BB577" s="160"/>
      <c r="BC577" s="160"/>
    </row>
    <row r="578">
      <c r="A578" s="160"/>
      <c r="B578" s="160"/>
      <c r="C578" s="160"/>
      <c r="D578" s="164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  <c r="AA578" s="160"/>
      <c r="AB578" s="160"/>
      <c r="AC578" s="160"/>
      <c r="AD578" s="160"/>
      <c r="AE578" s="160"/>
      <c r="AF578" s="160"/>
      <c r="AG578" s="160"/>
      <c r="AH578" s="160"/>
      <c r="AI578" s="160"/>
      <c r="AJ578" s="160"/>
      <c r="AK578" s="160"/>
      <c r="AL578" s="160"/>
      <c r="AM578" s="160"/>
      <c r="AN578" s="160"/>
      <c r="AO578" s="160"/>
      <c r="AP578" s="160"/>
      <c r="AQ578" s="160"/>
      <c r="AR578" s="160"/>
      <c r="AS578" s="160"/>
      <c r="AT578" s="160"/>
      <c r="AU578" s="160"/>
      <c r="AV578" s="160"/>
      <c r="AW578" s="160"/>
      <c r="AX578" s="160"/>
      <c r="AY578" s="160"/>
      <c r="AZ578" s="160"/>
      <c r="BA578" s="160"/>
      <c r="BB578" s="160"/>
      <c r="BC578" s="160"/>
    </row>
    <row r="579">
      <c r="A579" s="160"/>
      <c r="B579" s="160"/>
      <c r="C579" s="160"/>
      <c r="D579" s="164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  <c r="AA579" s="160"/>
      <c r="AB579" s="160"/>
      <c r="AC579" s="160"/>
      <c r="AD579" s="160"/>
      <c r="AE579" s="160"/>
      <c r="AF579" s="160"/>
      <c r="AG579" s="160"/>
      <c r="AH579" s="160"/>
      <c r="AI579" s="160"/>
      <c r="AJ579" s="160"/>
      <c r="AK579" s="160"/>
      <c r="AL579" s="160"/>
      <c r="AM579" s="160"/>
      <c r="AN579" s="160"/>
      <c r="AO579" s="160"/>
      <c r="AP579" s="160"/>
      <c r="AQ579" s="160"/>
      <c r="AR579" s="160"/>
      <c r="AS579" s="160"/>
      <c r="AT579" s="160"/>
      <c r="AU579" s="160"/>
      <c r="AV579" s="160"/>
      <c r="AW579" s="160"/>
      <c r="AX579" s="160"/>
      <c r="AY579" s="160"/>
      <c r="AZ579" s="160"/>
      <c r="BA579" s="160"/>
      <c r="BB579" s="160"/>
      <c r="BC579" s="160"/>
    </row>
    <row r="580">
      <c r="A580" s="160"/>
      <c r="B580" s="160"/>
      <c r="C580" s="160"/>
      <c r="D580" s="164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  <c r="AA580" s="160"/>
      <c r="AB580" s="160"/>
      <c r="AC580" s="160"/>
      <c r="AD580" s="160"/>
      <c r="AE580" s="160"/>
      <c r="AF580" s="160"/>
      <c r="AG580" s="160"/>
      <c r="AH580" s="160"/>
      <c r="AI580" s="160"/>
      <c r="AJ580" s="160"/>
      <c r="AK580" s="160"/>
      <c r="AL580" s="160"/>
      <c r="AM580" s="160"/>
      <c r="AN580" s="160"/>
      <c r="AO580" s="160"/>
      <c r="AP580" s="160"/>
      <c r="AQ580" s="160"/>
      <c r="AR580" s="160"/>
      <c r="AS580" s="160"/>
      <c r="AT580" s="160"/>
      <c r="AU580" s="160"/>
      <c r="AV580" s="160"/>
      <c r="AW580" s="160"/>
      <c r="AX580" s="160"/>
      <c r="AY580" s="160"/>
      <c r="AZ580" s="160"/>
      <c r="BA580" s="160"/>
      <c r="BB580" s="160"/>
      <c r="BC580" s="160"/>
    </row>
    <row r="581">
      <c r="A581" s="160"/>
      <c r="B581" s="160"/>
      <c r="C581" s="160"/>
      <c r="D581" s="164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  <c r="AA581" s="160"/>
      <c r="AB581" s="160"/>
      <c r="AC581" s="160"/>
      <c r="AD581" s="160"/>
      <c r="AE581" s="160"/>
      <c r="AF581" s="160"/>
      <c r="AG581" s="160"/>
      <c r="AH581" s="160"/>
      <c r="AI581" s="160"/>
      <c r="AJ581" s="160"/>
      <c r="AK581" s="160"/>
      <c r="AL581" s="160"/>
      <c r="AM581" s="160"/>
      <c r="AN581" s="160"/>
      <c r="AO581" s="160"/>
      <c r="AP581" s="160"/>
      <c r="AQ581" s="160"/>
      <c r="AR581" s="160"/>
      <c r="AS581" s="160"/>
      <c r="AT581" s="160"/>
      <c r="AU581" s="160"/>
      <c r="AV581" s="160"/>
      <c r="AW581" s="160"/>
      <c r="AX581" s="160"/>
      <c r="AY581" s="160"/>
      <c r="AZ581" s="160"/>
      <c r="BA581" s="160"/>
      <c r="BB581" s="160"/>
      <c r="BC581" s="160"/>
    </row>
    <row r="582">
      <c r="A582" s="160"/>
      <c r="B582" s="160"/>
      <c r="C582" s="160"/>
      <c r="D582" s="164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  <c r="AA582" s="160"/>
      <c r="AB582" s="160"/>
      <c r="AC582" s="160"/>
      <c r="AD582" s="160"/>
      <c r="AE582" s="160"/>
      <c r="AF582" s="160"/>
      <c r="AG582" s="160"/>
      <c r="AH582" s="160"/>
      <c r="AI582" s="160"/>
      <c r="AJ582" s="160"/>
      <c r="AK582" s="160"/>
      <c r="AL582" s="160"/>
      <c r="AM582" s="160"/>
      <c r="AN582" s="160"/>
      <c r="AO582" s="160"/>
      <c r="AP582" s="160"/>
      <c r="AQ582" s="160"/>
      <c r="AR582" s="160"/>
      <c r="AS582" s="160"/>
      <c r="AT582" s="160"/>
      <c r="AU582" s="160"/>
      <c r="AV582" s="160"/>
      <c r="AW582" s="160"/>
      <c r="AX582" s="160"/>
      <c r="AY582" s="160"/>
      <c r="AZ582" s="160"/>
      <c r="BA582" s="160"/>
      <c r="BB582" s="160"/>
      <c r="BC582" s="160"/>
    </row>
    <row r="583">
      <c r="A583" s="160"/>
      <c r="B583" s="160"/>
      <c r="C583" s="160"/>
      <c r="D583" s="164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  <c r="AA583" s="160"/>
      <c r="AB583" s="160"/>
      <c r="AC583" s="160"/>
      <c r="AD583" s="160"/>
      <c r="AE583" s="160"/>
      <c r="AF583" s="160"/>
      <c r="AG583" s="160"/>
      <c r="AH583" s="160"/>
      <c r="AI583" s="160"/>
      <c r="AJ583" s="160"/>
      <c r="AK583" s="160"/>
      <c r="AL583" s="160"/>
      <c r="AM583" s="160"/>
      <c r="AN583" s="160"/>
      <c r="AO583" s="160"/>
      <c r="AP583" s="160"/>
      <c r="AQ583" s="160"/>
      <c r="AR583" s="160"/>
      <c r="AS583" s="160"/>
      <c r="AT583" s="160"/>
      <c r="AU583" s="160"/>
      <c r="AV583" s="160"/>
      <c r="AW583" s="160"/>
      <c r="AX583" s="160"/>
      <c r="AY583" s="160"/>
      <c r="AZ583" s="160"/>
      <c r="BA583" s="160"/>
      <c r="BB583" s="160"/>
      <c r="BC583" s="160"/>
    </row>
    <row r="584">
      <c r="A584" s="160"/>
      <c r="B584" s="160"/>
      <c r="C584" s="160"/>
      <c r="D584" s="164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  <c r="AA584" s="160"/>
      <c r="AB584" s="160"/>
      <c r="AC584" s="160"/>
      <c r="AD584" s="160"/>
      <c r="AE584" s="160"/>
      <c r="AF584" s="160"/>
      <c r="AG584" s="160"/>
      <c r="AH584" s="160"/>
      <c r="AI584" s="160"/>
      <c r="AJ584" s="160"/>
      <c r="AK584" s="160"/>
      <c r="AL584" s="160"/>
      <c r="AM584" s="160"/>
      <c r="AN584" s="160"/>
      <c r="AO584" s="160"/>
      <c r="AP584" s="160"/>
      <c r="AQ584" s="160"/>
      <c r="AR584" s="160"/>
      <c r="AS584" s="160"/>
      <c r="AT584" s="160"/>
      <c r="AU584" s="160"/>
      <c r="AV584" s="160"/>
      <c r="AW584" s="160"/>
      <c r="AX584" s="160"/>
      <c r="AY584" s="160"/>
      <c r="AZ584" s="160"/>
      <c r="BA584" s="160"/>
      <c r="BB584" s="160"/>
      <c r="BC584" s="160"/>
    </row>
    <row r="585">
      <c r="A585" s="160"/>
      <c r="B585" s="160"/>
      <c r="C585" s="160"/>
      <c r="D585" s="164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  <c r="AA585" s="160"/>
      <c r="AB585" s="160"/>
      <c r="AC585" s="160"/>
      <c r="AD585" s="160"/>
      <c r="AE585" s="160"/>
      <c r="AF585" s="160"/>
      <c r="AG585" s="160"/>
      <c r="AH585" s="160"/>
      <c r="AI585" s="160"/>
      <c r="AJ585" s="160"/>
      <c r="AK585" s="160"/>
      <c r="AL585" s="160"/>
      <c r="AM585" s="160"/>
      <c r="AN585" s="160"/>
      <c r="AO585" s="160"/>
      <c r="AP585" s="160"/>
      <c r="AQ585" s="160"/>
      <c r="AR585" s="160"/>
      <c r="AS585" s="160"/>
      <c r="AT585" s="160"/>
      <c r="AU585" s="160"/>
      <c r="AV585" s="160"/>
      <c r="AW585" s="160"/>
      <c r="AX585" s="160"/>
      <c r="AY585" s="160"/>
      <c r="AZ585" s="160"/>
      <c r="BA585" s="160"/>
      <c r="BB585" s="160"/>
      <c r="BC585" s="160"/>
    </row>
    <row r="586">
      <c r="A586" s="160"/>
      <c r="B586" s="160"/>
      <c r="C586" s="160"/>
      <c r="D586" s="164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  <c r="AA586" s="160"/>
      <c r="AB586" s="160"/>
      <c r="AC586" s="160"/>
      <c r="AD586" s="160"/>
      <c r="AE586" s="160"/>
      <c r="AF586" s="160"/>
      <c r="AG586" s="160"/>
      <c r="AH586" s="160"/>
      <c r="AI586" s="160"/>
      <c r="AJ586" s="160"/>
      <c r="AK586" s="160"/>
      <c r="AL586" s="160"/>
      <c r="AM586" s="160"/>
      <c r="AN586" s="160"/>
      <c r="AO586" s="160"/>
      <c r="AP586" s="160"/>
      <c r="AQ586" s="160"/>
      <c r="AR586" s="160"/>
      <c r="AS586" s="160"/>
      <c r="AT586" s="160"/>
      <c r="AU586" s="160"/>
      <c r="AV586" s="160"/>
      <c r="AW586" s="160"/>
      <c r="AX586" s="160"/>
      <c r="AY586" s="160"/>
      <c r="AZ586" s="160"/>
      <c r="BA586" s="160"/>
      <c r="BB586" s="160"/>
      <c r="BC586" s="160"/>
    </row>
    <row r="587">
      <c r="A587" s="160"/>
      <c r="B587" s="160"/>
      <c r="C587" s="160"/>
      <c r="D587" s="164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  <c r="AA587" s="160"/>
      <c r="AB587" s="160"/>
      <c r="AC587" s="160"/>
      <c r="AD587" s="160"/>
      <c r="AE587" s="160"/>
      <c r="AF587" s="160"/>
      <c r="AG587" s="160"/>
      <c r="AH587" s="160"/>
      <c r="AI587" s="160"/>
      <c r="AJ587" s="160"/>
      <c r="AK587" s="160"/>
      <c r="AL587" s="160"/>
      <c r="AM587" s="160"/>
      <c r="AN587" s="160"/>
      <c r="AO587" s="160"/>
      <c r="AP587" s="160"/>
      <c r="AQ587" s="160"/>
      <c r="AR587" s="160"/>
      <c r="AS587" s="160"/>
      <c r="AT587" s="160"/>
      <c r="AU587" s="160"/>
      <c r="AV587" s="160"/>
      <c r="AW587" s="160"/>
      <c r="AX587" s="160"/>
      <c r="AY587" s="160"/>
      <c r="AZ587" s="160"/>
      <c r="BA587" s="160"/>
      <c r="BB587" s="160"/>
      <c r="BC587" s="160"/>
    </row>
    <row r="588">
      <c r="A588" s="160"/>
      <c r="B588" s="160"/>
      <c r="C588" s="160"/>
      <c r="D588" s="164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  <c r="AA588" s="160"/>
      <c r="AB588" s="160"/>
      <c r="AC588" s="160"/>
      <c r="AD588" s="160"/>
      <c r="AE588" s="160"/>
      <c r="AF588" s="160"/>
      <c r="AG588" s="160"/>
      <c r="AH588" s="160"/>
      <c r="AI588" s="160"/>
      <c r="AJ588" s="160"/>
      <c r="AK588" s="160"/>
      <c r="AL588" s="160"/>
      <c r="AM588" s="160"/>
      <c r="AN588" s="160"/>
      <c r="AO588" s="160"/>
      <c r="AP588" s="160"/>
      <c r="AQ588" s="160"/>
      <c r="AR588" s="160"/>
      <c r="AS588" s="160"/>
      <c r="AT588" s="160"/>
      <c r="AU588" s="160"/>
      <c r="AV588" s="160"/>
      <c r="AW588" s="160"/>
      <c r="AX588" s="160"/>
      <c r="AY588" s="160"/>
      <c r="AZ588" s="160"/>
      <c r="BA588" s="160"/>
      <c r="BB588" s="160"/>
      <c r="BC588" s="160"/>
    </row>
    <row r="589">
      <c r="A589" s="160"/>
      <c r="B589" s="160"/>
      <c r="C589" s="160"/>
      <c r="D589" s="164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  <c r="AA589" s="160"/>
      <c r="AB589" s="160"/>
      <c r="AC589" s="160"/>
      <c r="AD589" s="160"/>
      <c r="AE589" s="160"/>
      <c r="AF589" s="160"/>
      <c r="AG589" s="160"/>
      <c r="AH589" s="160"/>
      <c r="AI589" s="160"/>
      <c r="AJ589" s="160"/>
      <c r="AK589" s="160"/>
      <c r="AL589" s="160"/>
      <c r="AM589" s="160"/>
      <c r="AN589" s="160"/>
      <c r="AO589" s="160"/>
      <c r="AP589" s="160"/>
      <c r="AQ589" s="160"/>
      <c r="AR589" s="160"/>
      <c r="AS589" s="160"/>
      <c r="AT589" s="160"/>
      <c r="AU589" s="160"/>
      <c r="AV589" s="160"/>
      <c r="AW589" s="160"/>
      <c r="AX589" s="160"/>
      <c r="AY589" s="160"/>
      <c r="AZ589" s="160"/>
      <c r="BA589" s="160"/>
      <c r="BB589" s="160"/>
      <c r="BC589" s="160"/>
    </row>
    <row r="590">
      <c r="A590" s="160"/>
      <c r="B590" s="160"/>
      <c r="C590" s="160"/>
      <c r="D590" s="164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  <c r="AA590" s="160"/>
      <c r="AB590" s="160"/>
      <c r="AC590" s="160"/>
      <c r="AD590" s="160"/>
      <c r="AE590" s="160"/>
      <c r="AF590" s="160"/>
      <c r="AG590" s="160"/>
      <c r="AH590" s="160"/>
      <c r="AI590" s="160"/>
      <c r="AJ590" s="160"/>
      <c r="AK590" s="160"/>
      <c r="AL590" s="160"/>
      <c r="AM590" s="160"/>
      <c r="AN590" s="160"/>
      <c r="AO590" s="160"/>
      <c r="AP590" s="160"/>
      <c r="AQ590" s="160"/>
      <c r="AR590" s="160"/>
      <c r="AS590" s="160"/>
      <c r="AT590" s="160"/>
      <c r="AU590" s="160"/>
      <c r="AV590" s="160"/>
      <c r="AW590" s="160"/>
      <c r="AX590" s="160"/>
      <c r="AY590" s="160"/>
      <c r="AZ590" s="160"/>
      <c r="BA590" s="160"/>
      <c r="BB590" s="160"/>
      <c r="BC590" s="160"/>
    </row>
    <row r="591">
      <c r="A591" s="160"/>
      <c r="B591" s="160"/>
      <c r="C591" s="160"/>
      <c r="D591" s="164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  <c r="AA591" s="160"/>
      <c r="AB591" s="160"/>
      <c r="AC591" s="160"/>
      <c r="AD591" s="160"/>
      <c r="AE591" s="160"/>
      <c r="AF591" s="160"/>
      <c r="AG591" s="160"/>
      <c r="AH591" s="160"/>
      <c r="AI591" s="160"/>
      <c r="AJ591" s="160"/>
      <c r="AK591" s="160"/>
      <c r="AL591" s="160"/>
      <c r="AM591" s="160"/>
      <c r="AN591" s="160"/>
      <c r="AO591" s="160"/>
      <c r="AP591" s="160"/>
      <c r="AQ591" s="160"/>
      <c r="AR591" s="160"/>
      <c r="AS591" s="160"/>
      <c r="AT591" s="160"/>
      <c r="AU591" s="160"/>
      <c r="AV591" s="160"/>
      <c r="AW591" s="160"/>
      <c r="AX591" s="160"/>
      <c r="AY591" s="160"/>
      <c r="AZ591" s="160"/>
      <c r="BA591" s="160"/>
      <c r="BB591" s="160"/>
      <c r="BC591" s="160"/>
    </row>
    <row r="592">
      <c r="A592" s="160"/>
      <c r="B592" s="160"/>
      <c r="C592" s="160"/>
      <c r="D592" s="164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  <c r="AA592" s="160"/>
      <c r="AB592" s="160"/>
      <c r="AC592" s="160"/>
      <c r="AD592" s="160"/>
      <c r="AE592" s="160"/>
      <c r="AF592" s="160"/>
      <c r="AG592" s="160"/>
      <c r="AH592" s="160"/>
      <c r="AI592" s="160"/>
      <c r="AJ592" s="160"/>
      <c r="AK592" s="160"/>
      <c r="AL592" s="160"/>
      <c r="AM592" s="160"/>
      <c r="AN592" s="160"/>
      <c r="AO592" s="160"/>
      <c r="AP592" s="160"/>
      <c r="AQ592" s="160"/>
      <c r="AR592" s="160"/>
      <c r="AS592" s="160"/>
      <c r="AT592" s="160"/>
      <c r="AU592" s="160"/>
      <c r="AV592" s="160"/>
      <c r="AW592" s="160"/>
      <c r="AX592" s="160"/>
      <c r="AY592" s="160"/>
      <c r="AZ592" s="160"/>
      <c r="BA592" s="160"/>
      <c r="BB592" s="160"/>
      <c r="BC592" s="160"/>
    </row>
    <row r="593">
      <c r="A593" s="160"/>
      <c r="B593" s="160"/>
      <c r="C593" s="160"/>
      <c r="D593" s="164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  <c r="AA593" s="160"/>
      <c r="AB593" s="160"/>
      <c r="AC593" s="160"/>
      <c r="AD593" s="160"/>
      <c r="AE593" s="160"/>
      <c r="AF593" s="160"/>
      <c r="AG593" s="160"/>
      <c r="AH593" s="160"/>
      <c r="AI593" s="160"/>
      <c r="AJ593" s="160"/>
      <c r="AK593" s="160"/>
      <c r="AL593" s="160"/>
      <c r="AM593" s="160"/>
      <c r="AN593" s="160"/>
      <c r="AO593" s="160"/>
      <c r="AP593" s="160"/>
      <c r="AQ593" s="160"/>
      <c r="AR593" s="160"/>
      <c r="AS593" s="160"/>
      <c r="AT593" s="160"/>
      <c r="AU593" s="160"/>
      <c r="AV593" s="160"/>
      <c r="AW593" s="160"/>
      <c r="AX593" s="160"/>
      <c r="AY593" s="160"/>
      <c r="AZ593" s="160"/>
      <c r="BA593" s="160"/>
      <c r="BB593" s="160"/>
      <c r="BC593" s="160"/>
    </row>
    <row r="594">
      <c r="A594" s="160"/>
      <c r="B594" s="160"/>
      <c r="C594" s="160"/>
      <c r="D594" s="164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  <c r="AA594" s="160"/>
      <c r="AB594" s="160"/>
      <c r="AC594" s="160"/>
      <c r="AD594" s="160"/>
      <c r="AE594" s="160"/>
      <c r="AF594" s="160"/>
      <c r="AG594" s="160"/>
      <c r="AH594" s="160"/>
      <c r="AI594" s="160"/>
      <c r="AJ594" s="160"/>
      <c r="AK594" s="160"/>
      <c r="AL594" s="160"/>
      <c r="AM594" s="160"/>
      <c r="AN594" s="160"/>
      <c r="AO594" s="160"/>
      <c r="AP594" s="160"/>
      <c r="AQ594" s="160"/>
      <c r="AR594" s="160"/>
      <c r="AS594" s="160"/>
      <c r="AT594" s="160"/>
      <c r="AU594" s="160"/>
      <c r="AV594" s="160"/>
      <c r="AW594" s="160"/>
      <c r="AX594" s="160"/>
      <c r="AY594" s="160"/>
      <c r="AZ594" s="160"/>
      <c r="BA594" s="160"/>
      <c r="BB594" s="160"/>
      <c r="BC594" s="160"/>
    </row>
    <row r="595">
      <c r="A595" s="160"/>
      <c r="B595" s="160"/>
      <c r="C595" s="160"/>
      <c r="D595" s="164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0"/>
      <c r="AH595" s="160"/>
      <c r="AI595" s="160"/>
      <c r="AJ595" s="160"/>
      <c r="AK595" s="160"/>
      <c r="AL595" s="160"/>
      <c r="AM595" s="160"/>
      <c r="AN595" s="160"/>
      <c r="AO595" s="160"/>
      <c r="AP595" s="160"/>
      <c r="AQ595" s="160"/>
      <c r="AR595" s="160"/>
      <c r="AS595" s="160"/>
      <c r="AT595" s="160"/>
      <c r="AU595" s="160"/>
      <c r="AV595" s="160"/>
      <c r="AW595" s="160"/>
      <c r="AX595" s="160"/>
      <c r="AY595" s="160"/>
      <c r="AZ595" s="160"/>
      <c r="BA595" s="160"/>
      <c r="BB595" s="160"/>
      <c r="BC595" s="160"/>
    </row>
    <row r="596">
      <c r="A596" s="160"/>
      <c r="B596" s="160"/>
      <c r="C596" s="160"/>
      <c r="D596" s="164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  <c r="AA596" s="160"/>
      <c r="AB596" s="160"/>
      <c r="AC596" s="160"/>
      <c r="AD596" s="160"/>
      <c r="AE596" s="160"/>
      <c r="AF596" s="160"/>
      <c r="AG596" s="160"/>
      <c r="AH596" s="160"/>
      <c r="AI596" s="160"/>
      <c r="AJ596" s="160"/>
      <c r="AK596" s="160"/>
      <c r="AL596" s="160"/>
      <c r="AM596" s="160"/>
      <c r="AN596" s="160"/>
      <c r="AO596" s="160"/>
      <c r="AP596" s="160"/>
      <c r="AQ596" s="160"/>
      <c r="AR596" s="160"/>
      <c r="AS596" s="160"/>
      <c r="AT596" s="160"/>
      <c r="AU596" s="160"/>
      <c r="AV596" s="160"/>
      <c r="AW596" s="160"/>
      <c r="AX596" s="160"/>
      <c r="AY596" s="160"/>
      <c r="AZ596" s="160"/>
      <c r="BA596" s="160"/>
      <c r="BB596" s="160"/>
      <c r="BC596" s="160"/>
    </row>
    <row r="597">
      <c r="A597" s="160"/>
      <c r="B597" s="160"/>
      <c r="C597" s="160"/>
      <c r="D597" s="164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  <c r="AA597" s="160"/>
      <c r="AB597" s="160"/>
      <c r="AC597" s="160"/>
      <c r="AD597" s="160"/>
      <c r="AE597" s="160"/>
      <c r="AF597" s="160"/>
      <c r="AG597" s="160"/>
      <c r="AH597" s="160"/>
      <c r="AI597" s="160"/>
      <c r="AJ597" s="160"/>
      <c r="AK597" s="160"/>
      <c r="AL597" s="160"/>
      <c r="AM597" s="160"/>
      <c r="AN597" s="160"/>
      <c r="AO597" s="160"/>
      <c r="AP597" s="160"/>
      <c r="AQ597" s="160"/>
      <c r="AR597" s="160"/>
      <c r="AS597" s="160"/>
      <c r="AT597" s="160"/>
      <c r="AU597" s="160"/>
      <c r="AV597" s="160"/>
      <c r="AW597" s="160"/>
      <c r="AX597" s="160"/>
      <c r="AY597" s="160"/>
      <c r="AZ597" s="160"/>
      <c r="BA597" s="160"/>
      <c r="BB597" s="160"/>
      <c r="BC597" s="160"/>
    </row>
    <row r="598">
      <c r="A598" s="160"/>
      <c r="B598" s="160"/>
      <c r="C598" s="160"/>
      <c r="D598" s="164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  <c r="AA598" s="160"/>
      <c r="AB598" s="160"/>
      <c r="AC598" s="160"/>
      <c r="AD598" s="160"/>
      <c r="AE598" s="160"/>
      <c r="AF598" s="160"/>
      <c r="AG598" s="160"/>
      <c r="AH598" s="160"/>
      <c r="AI598" s="160"/>
      <c r="AJ598" s="160"/>
      <c r="AK598" s="160"/>
      <c r="AL598" s="160"/>
      <c r="AM598" s="160"/>
      <c r="AN598" s="160"/>
      <c r="AO598" s="160"/>
      <c r="AP598" s="160"/>
      <c r="AQ598" s="160"/>
      <c r="AR598" s="160"/>
      <c r="AS598" s="160"/>
      <c r="AT598" s="160"/>
      <c r="AU598" s="160"/>
      <c r="AV598" s="160"/>
      <c r="AW598" s="160"/>
      <c r="AX598" s="160"/>
      <c r="AY598" s="160"/>
      <c r="AZ598" s="160"/>
      <c r="BA598" s="160"/>
      <c r="BB598" s="160"/>
      <c r="BC598" s="160"/>
    </row>
    <row r="599">
      <c r="A599" s="160"/>
      <c r="B599" s="160"/>
      <c r="C599" s="160"/>
      <c r="D599" s="164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  <c r="AA599" s="160"/>
      <c r="AB599" s="160"/>
      <c r="AC599" s="160"/>
      <c r="AD599" s="160"/>
      <c r="AE599" s="160"/>
      <c r="AF599" s="160"/>
      <c r="AG599" s="160"/>
      <c r="AH599" s="160"/>
      <c r="AI599" s="160"/>
      <c r="AJ599" s="160"/>
      <c r="AK599" s="160"/>
      <c r="AL599" s="160"/>
      <c r="AM599" s="160"/>
      <c r="AN599" s="160"/>
      <c r="AO599" s="160"/>
      <c r="AP599" s="160"/>
      <c r="AQ599" s="160"/>
      <c r="AR599" s="160"/>
      <c r="AS599" s="160"/>
      <c r="AT599" s="160"/>
      <c r="AU599" s="160"/>
      <c r="AV599" s="160"/>
      <c r="AW599" s="160"/>
      <c r="AX599" s="160"/>
      <c r="AY599" s="160"/>
      <c r="AZ599" s="160"/>
      <c r="BA599" s="160"/>
      <c r="BB599" s="160"/>
      <c r="BC599" s="160"/>
    </row>
    <row r="600">
      <c r="A600" s="160"/>
      <c r="B600" s="160"/>
      <c r="C600" s="160"/>
      <c r="D600" s="164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  <c r="AA600" s="160"/>
      <c r="AB600" s="160"/>
      <c r="AC600" s="160"/>
      <c r="AD600" s="160"/>
      <c r="AE600" s="160"/>
      <c r="AF600" s="160"/>
      <c r="AG600" s="160"/>
      <c r="AH600" s="160"/>
      <c r="AI600" s="160"/>
      <c r="AJ600" s="160"/>
      <c r="AK600" s="160"/>
      <c r="AL600" s="160"/>
      <c r="AM600" s="160"/>
      <c r="AN600" s="160"/>
      <c r="AO600" s="160"/>
      <c r="AP600" s="160"/>
      <c r="AQ600" s="160"/>
      <c r="AR600" s="160"/>
      <c r="AS600" s="160"/>
      <c r="AT600" s="160"/>
      <c r="AU600" s="160"/>
      <c r="AV600" s="160"/>
      <c r="AW600" s="160"/>
      <c r="AX600" s="160"/>
      <c r="AY600" s="160"/>
      <c r="AZ600" s="160"/>
      <c r="BA600" s="160"/>
      <c r="BB600" s="160"/>
      <c r="BC600" s="160"/>
    </row>
    <row r="601">
      <c r="A601" s="160"/>
      <c r="B601" s="160"/>
      <c r="C601" s="160"/>
      <c r="D601" s="164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  <c r="AA601" s="160"/>
      <c r="AB601" s="160"/>
      <c r="AC601" s="160"/>
      <c r="AD601" s="160"/>
      <c r="AE601" s="160"/>
      <c r="AF601" s="160"/>
      <c r="AG601" s="160"/>
      <c r="AH601" s="160"/>
      <c r="AI601" s="160"/>
      <c r="AJ601" s="160"/>
      <c r="AK601" s="160"/>
      <c r="AL601" s="160"/>
      <c r="AM601" s="160"/>
      <c r="AN601" s="160"/>
      <c r="AO601" s="160"/>
      <c r="AP601" s="160"/>
      <c r="AQ601" s="160"/>
      <c r="AR601" s="160"/>
      <c r="AS601" s="160"/>
      <c r="AT601" s="160"/>
      <c r="AU601" s="160"/>
      <c r="AV601" s="160"/>
      <c r="AW601" s="160"/>
      <c r="AX601" s="160"/>
      <c r="AY601" s="160"/>
      <c r="AZ601" s="160"/>
      <c r="BA601" s="160"/>
      <c r="BB601" s="160"/>
      <c r="BC601" s="160"/>
    </row>
    <row r="602">
      <c r="A602" s="160"/>
      <c r="B602" s="160"/>
      <c r="C602" s="160"/>
      <c r="D602" s="164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  <c r="AA602" s="160"/>
      <c r="AB602" s="160"/>
      <c r="AC602" s="160"/>
      <c r="AD602" s="160"/>
      <c r="AE602" s="160"/>
      <c r="AF602" s="160"/>
      <c r="AG602" s="160"/>
      <c r="AH602" s="160"/>
      <c r="AI602" s="160"/>
      <c r="AJ602" s="160"/>
      <c r="AK602" s="160"/>
      <c r="AL602" s="160"/>
      <c r="AM602" s="160"/>
      <c r="AN602" s="160"/>
      <c r="AO602" s="160"/>
      <c r="AP602" s="160"/>
      <c r="AQ602" s="160"/>
      <c r="AR602" s="160"/>
      <c r="AS602" s="160"/>
      <c r="AT602" s="160"/>
      <c r="AU602" s="160"/>
      <c r="AV602" s="160"/>
      <c r="AW602" s="160"/>
      <c r="AX602" s="160"/>
      <c r="AY602" s="160"/>
      <c r="AZ602" s="160"/>
      <c r="BA602" s="160"/>
      <c r="BB602" s="160"/>
      <c r="BC602" s="160"/>
    </row>
    <row r="603">
      <c r="A603" s="160"/>
      <c r="B603" s="160"/>
      <c r="C603" s="160"/>
      <c r="D603" s="164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  <c r="AA603" s="160"/>
      <c r="AB603" s="160"/>
      <c r="AC603" s="160"/>
      <c r="AD603" s="160"/>
      <c r="AE603" s="160"/>
      <c r="AF603" s="160"/>
      <c r="AG603" s="160"/>
      <c r="AH603" s="160"/>
      <c r="AI603" s="160"/>
      <c r="AJ603" s="160"/>
      <c r="AK603" s="160"/>
      <c r="AL603" s="160"/>
      <c r="AM603" s="160"/>
      <c r="AN603" s="160"/>
      <c r="AO603" s="160"/>
      <c r="AP603" s="160"/>
      <c r="AQ603" s="160"/>
      <c r="AR603" s="160"/>
      <c r="AS603" s="160"/>
      <c r="AT603" s="160"/>
      <c r="AU603" s="160"/>
      <c r="AV603" s="160"/>
      <c r="AW603" s="160"/>
      <c r="AX603" s="160"/>
      <c r="AY603" s="160"/>
      <c r="AZ603" s="160"/>
      <c r="BA603" s="160"/>
      <c r="BB603" s="160"/>
      <c r="BC603" s="160"/>
    </row>
    <row r="604">
      <c r="A604" s="160"/>
      <c r="B604" s="160"/>
      <c r="C604" s="160"/>
      <c r="D604" s="164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  <c r="AA604" s="160"/>
      <c r="AB604" s="160"/>
      <c r="AC604" s="160"/>
      <c r="AD604" s="160"/>
      <c r="AE604" s="160"/>
      <c r="AF604" s="160"/>
      <c r="AG604" s="160"/>
      <c r="AH604" s="160"/>
      <c r="AI604" s="160"/>
      <c r="AJ604" s="160"/>
      <c r="AK604" s="160"/>
      <c r="AL604" s="160"/>
      <c r="AM604" s="160"/>
      <c r="AN604" s="160"/>
      <c r="AO604" s="160"/>
      <c r="AP604" s="160"/>
      <c r="AQ604" s="160"/>
      <c r="AR604" s="160"/>
      <c r="AS604" s="160"/>
      <c r="AT604" s="160"/>
      <c r="AU604" s="160"/>
      <c r="AV604" s="160"/>
      <c r="AW604" s="160"/>
      <c r="AX604" s="160"/>
      <c r="AY604" s="160"/>
      <c r="AZ604" s="160"/>
      <c r="BA604" s="160"/>
      <c r="BB604" s="160"/>
      <c r="BC604" s="160"/>
    </row>
    <row r="605">
      <c r="A605" s="160"/>
      <c r="B605" s="160"/>
      <c r="C605" s="160"/>
      <c r="D605" s="164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  <c r="AA605" s="160"/>
      <c r="AB605" s="160"/>
      <c r="AC605" s="160"/>
      <c r="AD605" s="160"/>
      <c r="AE605" s="160"/>
      <c r="AF605" s="160"/>
      <c r="AG605" s="160"/>
      <c r="AH605" s="160"/>
      <c r="AI605" s="160"/>
      <c r="AJ605" s="160"/>
      <c r="AK605" s="160"/>
      <c r="AL605" s="160"/>
      <c r="AM605" s="160"/>
      <c r="AN605" s="160"/>
      <c r="AO605" s="160"/>
      <c r="AP605" s="160"/>
      <c r="AQ605" s="160"/>
      <c r="AR605" s="160"/>
      <c r="AS605" s="160"/>
      <c r="AT605" s="160"/>
      <c r="AU605" s="160"/>
      <c r="AV605" s="160"/>
      <c r="AW605" s="160"/>
      <c r="AX605" s="160"/>
      <c r="AY605" s="160"/>
      <c r="AZ605" s="160"/>
      <c r="BA605" s="160"/>
      <c r="BB605" s="160"/>
      <c r="BC605" s="160"/>
    </row>
    <row r="606">
      <c r="A606" s="160"/>
      <c r="B606" s="160"/>
      <c r="C606" s="160"/>
      <c r="D606" s="164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  <c r="AA606" s="160"/>
      <c r="AB606" s="160"/>
      <c r="AC606" s="160"/>
      <c r="AD606" s="160"/>
      <c r="AE606" s="160"/>
      <c r="AF606" s="160"/>
      <c r="AG606" s="160"/>
      <c r="AH606" s="160"/>
      <c r="AI606" s="160"/>
      <c r="AJ606" s="160"/>
      <c r="AK606" s="160"/>
      <c r="AL606" s="160"/>
      <c r="AM606" s="160"/>
      <c r="AN606" s="160"/>
      <c r="AO606" s="160"/>
      <c r="AP606" s="160"/>
      <c r="AQ606" s="160"/>
      <c r="AR606" s="160"/>
      <c r="AS606" s="160"/>
      <c r="AT606" s="160"/>
      <c r="AU606" s="160"/>
      <c r="AV606" s="160"/>
      <c r="AW606" s="160"/>
      <c r="AX606" s="160"/>
      <c r="AY606" s="160"/>
      <c r="AZ606" s="160"/>
      <c r="BA606" s="160"/>
      <c r="BB606" s="160"/>
      <c r="BC606" s="160"/>
    </row>
    <row r="607">
      <c r="A607" s="160"/>
      <c r="B607" s="160"/>
      <c r="C607" s="160"/>
      <c r="D607" s="164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  <c r="AA607" s="160"/>
      <c r="AB607" s="160"/>
      <c r="AC607" s="160"/>
      <c r="AD607" s="160"/>
      <c r="AE607" s="160"/>
      <c r="AF607" s="160"/>
      <c r="AG607" s="160"/>
      <c r="AH607" s="160"/>
      <c r="AI607" s="160"/>
      <c r="AJ607" s="160"/>
      <c r="AK607" s="160"/>
      <c r="AL607" s="160"/>
      <c r="AM607" s="160"/>
      <c r="AN607" s="160"/>
      <c r="AO607" s="160"/>
      <c r="AP607" s="160"/>
      <c r="AQ607" s="160"/>
      <c r="AR607" s="160"/>
      <c r="AS607" s="160"/>
      <c r="AT607" s="160"/>
      <c r="AU607" s="160"/>
      <c r="AV607" s="160"/>
      <c r="AW607" s="160"/>
      <c r="AX607" s="160"/>
      <c r="AY607" s="160"/>
      <c r="AZ607" s="160"/>
      <c r="BA607" s="160"/>
      <c r="BB607" s="160"/>
      <c r="BC607" s="160"/>
    </row>
    <row r="608">
      <c r="A608" s="160"/>
      <c r="B608" s="160"/>
      <c r="C608" s="160"/>
      <c r="D608" s="164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  <c r="AA608" s="160"/>
      <c r="AB608" s="160"/>
      <c r="AC608" s="160"/>
      <c r="AD608" s="160"/>
      <c r="AE608" s="160"/>
      <c r="AF608" s="160"/>
      <c r="AG608" s="160"/>
      <c r="AH608" s="160"/>
      <c r="AI608" s="160"/>
      <c r="AJ608" s="160"/>
      <c r="AK608" s="160"/>
      <c r="AL608" s="160"/>
      <c r="AM608" s="160"/>
      <c r="AN608" s="160"/>
      <c r="AO608" s="160"/>
      <c r="AP608" s="160"/>
      <c r="AQ608" s="160"/>
      <c r="AR608" s="160"/>
      <c r="AS608" s="160"/>
      <c r="AT608" s="160"/>
      <c r="AU608" s="160"/>
      <c r="AV608" s="160"/>
      <c r="AW608" s="160"/>
      <c r="AX608" s="160"/>
      <c r="AY608" s="160"/>
      <c r="AZ608" s="160"/>
      <c r="BA608" s="160"/>
      <c r="BB608" s="160"/>
      <c r="BC608" s="160"/>
    </row>
    <row r="609">
      <c r="A609" s="160"/>
      <c r="B609" s="160"/>
      <c r="C609" s="160"/>
      <c r="D609" s="164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  <c r="AA609" s="160"/>
      <c r="AB609" s="160"/>
      <c r="AC609" s="160"/>
      <c r="AD609" s="160"/>
      <c r="AE609" s="160"/>
      <c r="AF609" s="160"/>
      <c r="AG609" s="160"/>
      <c r="AH609" s="160"/>
      <c r="AI609" s="160"/>
      <c r="AJ609" s="160"/>
      <c r="AK609" s="160"/>
      <c r="AL609" s="160"/>
      <c r="AM609" s="160"/>
      <c r="AN609" s="160"/>
      <c r="AO609" s="160"/>
      <c r="AP609" s="160"/>
      <c r="AQ609" s="160"/>
      <c r="AR609" s="160"/>
      <c r="AS609" s="160"/>
      <c r="AT609" s="160"/>
      <c r="AU609" s="160"/>
      <c r="AV609" s="160"/>
      <c r="AW609" s="160"/>
      <c r="AX609" s="160"/>
      <c r="AY609" s="160"/>
      <c r="AZ609" s="160"/>
      <c r="BA609" s="160"/>
      <c r="BB609" s="160"/>
      <c r="BC609" s="160"/>
    </row>
    <row r="610">
      <c r="A610" s="160"/>
      <c r="B610" s="160"/>
      <c r="C610" s="160"/>
      <c r="D610" s="164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  <c r="AA610" s="160"/>
      <c r="AB610" s="160"/>
      <c r="AC610" s="160"/>
      <c r="AD610" s="160"/>
      <c r="AE610" s="160"/>
      <c r="AF610" s="160"/>
      <c r="AG610" s="160"/>
      <c r="AH610" s="160"/>
      <c r="AI610" s="160"/>
      <c r="AJ610" s="160"/>
      <c r="AK610" s="160"/>
      <c r="AL610" s="160"/>
      <c r="AM610" s="160"/>
      <c r="AN610" s="160"/>
      <c r="AO610" s="160"/>
      <c r="AP610" s="160"/>
      <c r="AQ610" s="160"/>
      <c r="AR610" s="160"/>
      <c r="AS610" s="160"/>
      <c r="AT610" s="160"/>
      <c r="AU610" s="160"/>
      <c r="AV610" s="160"/>
      <c r="AW610" s="160"/>
      <c r="AX610" s="160"/>
      <c r="AY610" s="160"/>
      <c r="AZ610" s="160"/>
      <c r="BA610" s="160"/>
      <c r="BB610" s="160"/>
      <c r="BC610" s="160"/>
    </row>
    <row r="611">
      <c r="A611" s="160"/>
      <c r="B611" s="160"/>
      <c r="C611" s="160"/>
      <c r="D611" s="164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  <c r="AA611" s="160"/>
      <c r="AB611" s="160"/>
      <c r="AC611" s="160"/>
      <c r="AD611" s="160"/>
      <c r="AE611" s="160"/>
      <c r="AF611" s="160"/>
      <c r="AG611" s="160"/>
      <c r="AH611" s="160"/>
      <c r="AI611" s="160"/>
      <c r="AJ611" s="160"/>
      <c r="AK611" s="160"/>
      <c r="AL611" s="160"/>
      <c r="AM611" s="160"/>
      <c r="AN611" s="160"/>
      <c r="AO611" s="160"/>
      <c r="AP611" s="160"/>
      <c r="AQ611" s="160"/>
      <c r="AR611" s="160"/>
      <c r="AS611" s="160"/>
      <c r="AT611" s="160"/>
      <c r="AU611" s="160"/>
      <c r="AV611" s="160"/>
      <c r="AW611" s="160"/>
      <c r="AX611" s="160"/>
      <c r="AY611" s="160"/>
      <c r="AZ611" s="160"/>
      <c r="BA611" s="160"/>
      <c r="BB611" s="160"/>
      <c r="BC611" s="160"/>
    </row>
    <row r="612">
      <c r="A612" s="160"/>
      <c r="B612" s="160"/>
      <c r="C612" s="160"/>
      <c r="D612" s="164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  <c r="AA612" s="160"/>
      <c r="AB612" s="160"/>
      <c r="AC612" s="160"/>
      <c r="AD612" s="160"/>
      <c r="AE612" s="160"/>
      <c r="AF612" s="160"/>
      <c r="AG612" s="160"/>
      <c r="AH612" s="160"/>
      <c r="AI612" s="160"/>
      <c r="AJ612" s="160"/>
      <c r="AK612" s="160"/>
      <c r="AL612" s="160"/>
      <c r="AM612" s="160"/>
      <c r="AN612" s="160"/>
      <c r="AO612" s="160"/>
      <c r="AP612" s="160"/>
      <c r="AQ612" s="160"/>
      <c r="AR612" s="160"/>
      <c r="AS612" s="160"/>
      <c r="AT612" s="160"/>
      <c r="AU612" s="160"/>
      <c r="AV612" s="160"/>
      <c r="AW612" s="160"/>
      <c r="AX612" s="160"/>
      <c r="AY612" s="160"/>
      <c r="AZ612" s="160"/>
      <c r="BA612" s="160"/>
      <c r="BB612" s="160"/>
      <c r="BC612" s="160"/>
    </row>
    <row r="613">
      <c r="A613" s="160"/>
      <c r="B613" s="160"/>
      <c r="C613" s="160"/>
      <c r="D613" s="164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  <c r="AA613" s="160"/>
      <c r="AB613" s="160"/>
      <c r="AC613" s="160"/>
      <c r="AD613" s="160"/>
      <c r="AE613" s="160"/>
      <c r="AF613" s="160"/>
      <c r="AG613" s="160"/>
      <c r="AH613" s="160"/>
      <c r="AI613" s="160"/>
      <c r="AJ613" s="160"/>
      <c r="AK613" s="160"/>
      <c r="AL613" s="160"/>
      <c r="AM613" s="160"/>
      <c r="AN613" s="160"/>
      <c r="AO613" s="160"/>
      <c r="AP613" s="160"/>
      <c r="AQ613" s="160"/>
      <c r="AR613" s="160"/>
      <c r="AS613" s="160"/>
      <c r="AT613" s="160"/>
      <c r="AU613" s="160"/>
      <c r="AV613" s="160"/>
      <c r="AW613" s="160"/>
      <c r="AX613" s="160"/>
      <c r="AY613" s="160"/>
      <c r="AZ613" s="160"/>
      <c r="BA613" s="160"/>
      <c r="BB613" s="160"/>
      <c r="BC613" s="160"/>
    </row>
    <row r="614">
      <c r="A614" s="160"/>
      <c r="B614" s="160"/>
      <c r="C614" s="160"/>
      <c r="D614" s="164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  <c r="AA614" s="160"/>
      <c r="AB614" s="160"/>
      <c r="AC614" s="160"/>
      <c r="AD614" s="160"/>
      <c r="AE614" s="160"/>
      <c r="AF614" s="160"/>
      <c r="AG614" s="160"/>
      <c r="AH614" s="160"/>
      <c r="AI614" s="160"/>
      <c r="AJ614" s="160"/>
      <c r="AK614" s="160"/>
      <c r="AL614" s="160"/>
      <c r="AM614" s="160"/>
      <c r="AN614" s="160"/>
      <c r="AO614" s="160"/>
      <c r="AP614" s="160"/>
      <c r="AQ614" s="160"/>
      <c r="AR614" s="160"/>
      <c r="AS614" s="160"/>
      <c r="AT614" s="160"/>
      <c r="AU614" s="160"/>
      <c r="AV614" s="160"/>
      <c r="AW614" s="160"/>
      <c r="AX614" s="160"/>
      <c r="AY614" s="160"/>
      <c r="AZ614" s="160"/>
      <c r="BA614" s="160"/>
      <c r="BB614" s="160"/>
      <c r="BC614" s="160"/>
    </row>
    <row r="615">
      <c r="A615" s="160"/>
      <c r="B615" s="160"/>
      <c r="C615" s="160"/>
      <c r="D615" s="164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  <c r="AA615" s="160"/>
      <c r="AB615" s="160"/>
      <c r="AC615" s="160"/>
      <c r="AD615" s="160"/>
      <c r="AE615" s="160"/>
      <c r="AF615" s="160"/>
      <c r="AG615" s="160"/>
      <c r="AH615" s="160"/>
      <c r="AI615" s="160"/>
      <c r="AJ615" s="160"/>
      <c r="AK615" s="160"/>
      <c r="AL615" s="160"/>
      <c r="AM615" s="160"/>
      <c r="AN615" s="160"/>
      <c r="AO615" s="160"/>
      <c r="AP615" s="160"/>
      <c r="AQ615" s="160"/>
      <c r="AR615" s="160"/>
      <c r="AS615" s="160"/>
      <c r="AT615" s="160"/>
      <c r="AU615" s="160"/>
      <c r="AV615" s="160"/>
      <c r="AW615" s="160"/>
      <c r="AX615" s="160"/>
      <c r="AY615" s="160"/>
      <c r="AZ615" s="160"/>
      <c r="BA615" s="160"/>
      <c r="BB615" s="160"/>
      <c r="BC615" s="160"/>
    </row>
    <row r="616">
      <c r="A616" s="160"/>
      <c r="B616" s="160"/>
      <c r="C616" s="160"/>
      <c r="D616" s="164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  <c r="AA616" s="160"/>
      <c r="AB616" s="160"/>
      <c r="AC616" s="160"/>
      <c r="AD616" s="160"/>
      <c r="AE616" s="160"/>
      <c r="AF616" s="160"/>
      <c r="AG616" s="160"/>
      <c r="AH616" s="160"/>
      <c r="AI616" s="160"/>
      <c r="AJ616" s="160"/>
      <c r="AK616" s="160"/>
      <c r="AL616" s="160"/>
      <c r="AM616" s="160"/>
      <c r="AN616" s="160"/>
      <c r="AO616" s="160"/>
      <c r="AP616" s="160"/>
      <c r="AQ616" s="160"/>
      <c r="AR616" s="160"/>
      <c r="AS616" s="160"/>
      <c r="AT616" s="160"/>
      <c r="AU616" s="160"/>
      <c r="AV616" s="160"/>
      <c r="AW616" s="160"/>
      <c r="AX616" s="160"/>
      <c r="AY616" s="160"/>
      <c r="AZ616" s="160"/>
      <c r="BA616" s="160"/>
      <c r="BB616" s="160"/>
      <c r="BC616" s="160"/>
    </row>
    <row r="617">
      <c r="A617" s="160"/>
      <c r="B617" s="160"/>
      <c r="C617" s="160"/>
      <c r="D617" s="164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  <c r="AA617" s="160"/>
      <c r="AB617" s="160"/>
      <c r="AC617" s="160"/>
      <c r="AD617" s="160"/>
      <c r="AE617" s="160"/>
      <c r="AF617" s="160"/>
      <c r="AG617" s="160"/>
      <c r="AH617" s="160"/>
      <c r="AI617" s="160"/>
      <c r="AJ617" s="160"/>
      <c r="AK617" s="160"/>
      <c r="AL617" s="160"/>
      <c r="AM617" s="160"/>
      <c r="AN617" s="160"/>
      <c r="AO617" s="160"/>
      <c r="AP617" s="160"/>
      <c r="AQ617" s="160"/>
      <c r="AR617" s="160"/>
      <c r="AS617" s="160"/>
      <c r="AT617" s="160"/>
      <c r="AU617" s="160"/>
      <c r="AV617" s="160"/>
      <c r="AW617" s="160"/>
      <c r="AX617" s="160"/>
      <c r="AY617" s="160"/>
      <c r="AZ617" s="160"/>
      <c r="BA617" s="160"/>
      <c r="BB617" s="160"/>
      <c r="BC617" s="160"/>
    </row>
    <row r="618">
      <c r="A618" s="160"/>
      <c r="B618" s="160"/>
      <c r="C618" s="160"/>
      <c r="D618" s="164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  <c r="AA618" s="160"/>
      <c r="AB618" s="160"/>
      <c r="AC618" s="160"/>
      <c r="AD618" s="160"/>
      <c r="AE618" s="160"/>
      <c r="AF618" s="160"/>
      <c r="AG618" s="160"/>
      <c r="AH618" s="160"/>
      <c r="AI618" s="160"/>
      <c r="AJ618" s="160"/>
      <c r="AK618" s="160"/>
      <c r="AL618" s="160"/>
      <c r="AM618" s="160"/>
      <c r="AN618" s="160"/>
      <c r="AO618" s="160"/>
      <c r="AP618" s="160"/>
      <c r="AQ618" s="160"/>
      <c r="AR618" s="160"/>
      <c r="AS618" s="160"/>
      <c r="AT618" s="160"/>
      <c r="AU618" s="160"/>
      <c r="AV618" s="160"/>
      <c r="AW618" s="160"/>
      <c r="AX618" s="160"/>
      <c r="AY618" s="160"/>
      <c r="AZ618" s="160"/>
      <c r="BA618" s="160"/>
      <c r="BB618" s="160"/>
      <c r="BC618" s="160"/>
    </row>
    <row r="619">
      <c r="A619" s="160"/>
      <c r="B619" s="160"/>
      <c r="C619" s="160"/>
      <c r="D619" s="164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  <c r="AA619" s="160"/>
      <c r="AB619" s="160"/>
      <c r="AC619" s="160"/>
      <c r="AD619" s="160"/>
      <c r="AE619" s="160"/>
      <c r="AF619" s="160"/>
      <c r="AG619" s="160"/>
      <c r="AH619" s="160"/>
      <c r="AI619" s="160"/>
      <c r="AJ619" s="160"/>
      <c r="AK619" s="160"/>
      <c r="AL619" s="160"/>
      <c r="AM619" s="160"/>
      <c r="AN619" s="160"/>
      <c r="AO619" s="160"/>
      <c r="AP619" s="160"/>
      <c r="AQ619" s="160"/>
      <c r="AR619" s="160"/>
      <c r="AS619" s="160"/>
      <c r="AT619" s="160"/>
      <c r="AU619" s="160"/>
      <c r="AV619" s="160"/>
      <c r="AW619" s="160"/>
      <c r="AX619" s="160"/>
      <c r="AY619" s="160"/>
      <c r="AZ619" s="160"/>
      <c r="BA619" s="160"/>
      <c r="BB619" s="160"/>
      <c r="BC619" s="160"/>
    </row>
    <row r="620">
      <c r="A620" s="160"/>
      <c r="B620" s="160"/>
      <c r="C620" s="160"/>
      <c r="D620" s="164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  <c r="AA620" s="160"/>
      <c r="AB620" s="160"/>
      <c r="AC620" s="160"/>
      <c r="AD620" s="160"/>
      <c r="AE620" s="160"/>
      <c r="AF620" s="160"/>
      <c r="AG620" s="160"/>
      <c r="AH620" s="160"/>
      <c r="AI620" s="160"/>
      <c r="AJ620" s="160"/>
      <c r="AK620" s="160"/>
      <c r="AL620" s="160"/>
      <c r="AM620" s="160"/>
      <c r="AN620" s="160"/>
      <c r="AO620" s="160"/>
      <c r="AP620" s="160"/>
      <c r="AQ620" s="160"/>
      <c r="AR620" s="160"/>
      <c r="AS620" s="160"/>
      <c r="AT620" s="160"/>
      <c r="AU620" s="160"/>
      <c r="AV620" s="160"/>
      <c r="AW620" s="160"/>
      <c r="AX620" s="160"/>
      <c r="AY620" s="160"/>
      <c r="AZ620" s="160"/>
      <c r="BA620" s="160"/>
      <c r="BB620" s="160"/>
      <c r="BC620" s="160"/>
    </row>
    <row r="621">
      <c r="A621" s="160"/>
      <c r="B621" s="160"/>
      <c r="C621" s="160"/>
      <c r="D621" s="164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  <c r="AA621" s="160"/>
      <c r="AB621" s="160"/>
      <c r="AC621" s="160"/>
      <c r="AD621" s="160"/>
      <c r="AE621" s="160"/>
      <c r="AF621" s="160"/>
      <c r="AG621" s="160"/>
      <c r="AH621" s="160"/>
      <c r="AI621" s="160"/>
      <c r="AJ621" s="160"/>
      <c r="AK621" s="160"/>
      <c r="AL621" s="160"/>
      <c r="AM621" s="160"/>
      <c r="AN621" s="160"/>
      <c r="AO621" s="160"/>
      <c r="AP621" s="160"/>
      <c r="AQ621" s="160"/>
      <c r="AR621" s="160"/>
      <c r="AS621" s="160"/>
      <c r="AT621" s="160"/>
      <c r="AU621" s="160"/>
      <c r="AV621" s="160"/>
      <c r="AW621" s="160"/>
      <c r="AX621" s="160"/>
      <c r="AY621" s="160"/>
      <c r="AZ621" s="160"/>
      <c r="BA621" s="160"/>
      <c r="BB621" s="160"/>
      <c r="BC621" s="160"/>
    </row>
    <row r="622">
      <c r="A622" s="160"/>
      <c r="B622" s="160"/>
      <c r="C622" s="160"/>
      <c r="D622" s="164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  <c r="AA622" s="160"/>
      <c r="AB622" s="160"/>
      <c r="AC622" s="160"/>
      <c r="AD622" s="160"/>
      <c r="AE622" s="160"/>
      <c r="AF622" s="160"/>
      <c r="AG622" s="160"/>
      <c r="AH622" s="160"/>
      <c r="AI622" s="160"/>
      <c r="AJ622" s="160"/>
      <c r="AK622" s="160"/>
      <c r="AL622" s="160"/>
      <c r="AM622" s="160"/>
      <c r="AN622" s="160"/>
      <c r="AO622" s="160"/>
      <c r="AP622" s="160"/>
      <c r="AQ622" s="160"/>
      <c r="AR622" s="160"/>
      <c r="AS622" s="160"/>
      <c r="AT622" s="160"/>
      <c r="AU622" s="160"/>
      <c r="AV622" s="160"/>
      <c r="AW622" s="160"/>
      <c r="AX622" s="160"/>
      <c r="AY622" s="160"/>
      <c r="AZ622" s="160"/>
      <c r="BA622" s="160"/>
      <c r="BB622" s="160"/>
      <c r="BC622" s="160"/>
    </row>
    <row r="623">
      <c r="A623" s="160"/>
      <c r="B623" s="160"/>
      <c r="C623" s="160"/>
      <c r="D623" s="164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  <c r="AA623" s="160"/>
      <c r="AB623" s="160"/>
      <c r="AC623" s="160"/>
      <c r="AD623" s="160"/>
      <c r="AE623" s="160"/>
      <c r="AF623" s="160"/>
      <c r="AG623" s="160"/>
      <c r="AH623" s="160"/>
      <c r="AI623" s="160"/>
      <c r="AJ623" s="160"/>
      <c r="AK623" s="160"/>
      <c r="AL623" s="160"/>
      <c r="AM623" s="160"/>
      <c r="AN623" s="160"/>
      <c r="AO623" s="160"/>
      <c r="AP623" s="160"/>
      <c r="AQ623" s="160"/>
      <c r="AR623" s="160"/>
      <c r="AS623" s="160"/>
      <c r="AT623" s="160"/>
      <c r="AU623" s="160"/>
      <c r="AV623" s="160"/>
      <c r="AW623" s="160"/>
      <c r="AX623" s="160"/>
      <c r="AY623" s="160"/>
      <c r="AZ623" s="160"/>
      <c r="BA623" s="160"/>
      <c r="BB623" s="160"/>
      <c r="BC623" s="160"/>
    </row>
    <row r="624">
      <c r="A624" s="160"/>
      <c r="B624" s="160"/>
      <c r="C624" s="160"/>
      <c r="D624" s="164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  <c r="AA624" s="160"/>
      <c r="AB624" s="160"/>
      <c r="AC624" s="160"/>
      <c r="AD624" s="160"/>
      <c r="AE624" s="160"/>
      <c r="AF624" s="160"/>
      <c r="AG624" s="160"/>
      <c r="AH624" s="160"/>
      <c r="AI624" s="160"/>
      <c r="AJ624" s="160"/>
      <c r="AK624" s="160"/>
      <c r="AL624" s="160"/>
      <c r="AM624" s="160"/>
      <c r="AN624" s="160"/>
      <c r="AO624" s="160"/>
      <c r="AP624" s="160"/>
      <c r="AQ624" s="160"/>
      <c r="AR624" s="160"/>
      <c r="AS624" s="160"/>
      <c r="AT624" s="160"/>
      <c r="AU624" s="160"/>
      <c r="AV624" s="160"/>
      <c r="AW624" s="160"/>
      <c r="AX624" s="160"/>
      <c r="AY624" s="160"/>
      <c r="AZ624" s="160"/>
      <c r="BA624" s="160"/>
      <c r="BB624" s="160"/>
      <c r="BC624" s="160"/>
    </row>
    <row r="625">
      <c r="A625" s="160"/>
      <c r="B625" s="160"/>
      <c r="C625" s="160"/>
      <c r="D625" s="164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  <c r="AA625" s="160"/>
      <c r="AB625" s="160"/>
      <c r="AC625" s="160"/>
      <c r="AD625" s="160"/>
      <c r="AE625" s="160"/>
      <c r="AF625" s="160"/>
      <c r="AG625" s="160"/>
      <c r="AH625" s="160"/>
      <c r="AI625" s="160"/>
      <c r="AJ625" s="160"/>
      <c r="AK625" s="160"/>
      <c r="AL625" s="160"/>
      <c r="AM625" s="160"/>
      <c r="AN625" s="160"/>
      <c r="AO625" s="160"/>
      <c r="AP625" s="160"/>
      <c r="AQ625" s="160"/>
      <c r="AR625" s="160"/>
      <c r="AS625" s="160"/>
      <c r="AT625" s="160"/>
      <c r="AU625" s="160"/>
      <c r="AV625" s="160"/>
      <c r="AW625" s="160"/>
      <c r="AX625" s="160"/>
      <c r="AY625" s="160"/>
      <c r="AZ625" s="160"/>
      <c r="BA625" s="160"/>
      <c r="BB625" s="160"/>
      <c r="BC625" s="160"/>
    </row>
    <row r="626">
      <c r="A626" s="160"/>
      <c r="B626" s="160"/>
      <c r="C626" s="160"/>
      <c r="D626" s="164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  <c r="AA626" s="160"/>
      <c r="AB626" s="160"/>
      <c r="AC626" s="160"/>
      <c r="AD626" s="160"/>
      <c r="AE626" s="160"/>
      <c r="AF626" s="160"/>
      <c r="AG626" s="160"/>
      <c r="AH626" s="160"/>
      <c r="AI626" s="160"/>
      <c r="AJ626" s="160"/>
      <c r="AK626" s="160"/>
      <c r="AL626" s="160"/>
      <c r="AM626" s="160"/>
      <c r="AN626" s="160"/>
      <c r="AO626" s="160"/>
      <c r="AP626" s="160"/>
      <c r="AQ626" s="160"/>
      <c r="AR626" s="160"/>
      <c r="AS626" s="160"/>
      <c r="AT626" s="160"/>
      <c r="AU626" s="160"/>
      <c r="AV626" s="160"/>
      <c r="AW626" s="160"/>
      <c r="AX626" s="160"/>
      <c r="AY626" s="160"/>
      <c r="AZ626" s="160"/>
      <c r="BA626" s="160"/>
      <c r="BB626" s="160"/>
      <c r="BC626" s="160"/>
    </row>
    <row r="627">
      <c r="A627" s="160"/>
      <c r="B627" s="160"/>
      <c r="C627" s="160"/>
      <c r="D627" s="164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  <c r="AA627" s="160"/>
      <c r="AB627" s="160"/>
      <c r="AC627" s="160"/>
      <c r="AD627" s="160"/>
      <c r="AE627" s="160"/>
      <c r="AF627" s="160"/>
      <c r="AG627" s="160"/>
      <c r="AH627" s="160"/>
      <c r="AI627" s="160"/>
      <c r="AJ627" s="160"/>
      <c r="AK627" s="160"/>
      <c r="AL627" s="160"/>
      <c r="AM627" s="160"/>
      <c r="AN627" s="160"/>
      <c r="AO627" s="160"/>
      <c r="AP627" s="160"/>
      <c r="AQ627" s="160"/>
      <c r="AR627" s="160"/>
      <c r="AS627" s="160"/>
      <c r="AT627" s="160"/>
      <c r="AU627" s="160"/>
      <c r="AV627" s="160"/>
      <c r="AW627" s="160"/>
      <c r="AX627" s="160"/>
      <c r="AY627" s="160"/>
      <c r="AZ627" s="160"/>
      <c r="BA627" s="160"/>
      <c r="BB627" s="160"/>
      <c r="BC627" s="160"/>
    </row>
    <row r="628">
      <c r="A628" s="160"/>
      <c r="B628" s="160"/>
      <c r="C628" s="160"/>
      <c r="D628" s="164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  <c r="AA628" s="160"/>
      <c r="AB628" s="160"/>
      <c r="AC628" s="160"/>
      <c r="AD628" s="160"/>
      <c r="AE628" s="160"/>
      <c r="AF628" s="160"/>
      <c r="AG628" s="160"/>
      <c r="AH628" s="160"/>
      <c r="AI628" s="160"/>
      <c r="AJ628" s="160"/>
      <c r="AK628" s="160"/>
      <c r="AL628" s="160"/>
      <c r="AM628" s="160"/>
      <c r="AN628" s="160"/>
      <c r="AO628" s="160"/>
      <c r="AP628" s="160"/>
      <c r="AQ628" s="160"/>
      <c r="AR628" s="160"/>
      <c r="AS628" s="160"/>
      <c r="AT628" s="160"/>
      <c r="AU628" s="160"/>
      <c r="AV628" s="160"/>
      <c r="AW628" s="160"/>
      <c r="AX628" s="160"/>
      <c r="AY628" s="160"/>
      <c r="AZ628" s="160"/>
      <c r="BA628" s="160"/>
      <c r="BB628" s="160"/>
      <c r="BC628" s="160"/>
    </row>
    <row r="629">
      <c r="A629" s="160"/>
      <c r="B629" s="160"/>
      <c r="C629" s="160"/>
      <c r="D629" s="164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  <c r="AA629" s="160"/>
      <c r="AB629" s="160"/>
      <c r="AC629" s="160"/>
      <c r="AD629" s="160"/>
      <c r="AE629" s="160"/>
      <c r="AF629" s="160"/>
      <c r="AG629" s="160"/>
      <c r="AH629" s="160"/>
      <c r="AI629" s="160"/>
      <c r="AJ629" s="160"/>
      <c r="AK629" s="160"/>
      <c r="AL629" s="160"/>
      <c r="AM629" s="160"/>
      <c r="AN629" s="160"/>
      <c r="AO629" s="160"/>
      <c r="AP629" s="160"/>
      <c r="AQ629" s="160"/>
      <c r="AR629" s="160"/>
      <c r="AS629" s="160"/>
      <c r="AT629" s="160"/>
      <c r="AU629" s="160"/>
      <c r="AV629" s="160"/>
      <c r="AW629" s="160"/>
      <c r="AX629" s="160"/>
      <c r="AY629" s="160"/>
      <c r="AZ629" s="160"/>
      <c r="BA629" s="160"/>
      <c r="BB629" s="160"/>
      <c r="BC629" s="160"/>
    </row>
    <row r="630">
      <c r="A630" s="160"/>
      <c r="B630" s="160"/>
      <c r="C630" s="160"/>
      <c r="D630" s="164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  <c r="AA630" s="160"/>
      <c r="AB630" s="160"/>
      <c r="AC630" s="160"/>
      <c r="AD630" s="160"/>
      <c r="AE630" s="160"/>
      <c r="AF630" s="160"/>
      <c r="AG630" s="160"/>
      <c r="AH630" s="160"/>
      <c r="AI630" s="160"/>
      <c r="AJ630" s="160"/>
      <c r="AK630" s="160"/>
      <c r="AL630" s="160"/>
      <c r="AM630" s="160"/>
      <c r="AN630" s="160"/>
      <c r="AO630" s="160"/>
      <c r="AP630" s="160"/>
      <c r="AQ630" s="160"/>
      <c r="AR630" s="160"/>
      <c r="AS630" s="160"/>
      <c r="AT630" s="160"/>
      <c r="AU630" s="160"/>
      <c r="AV630" s="160"/>
      <c r="AW630" s="160"/>
      <c r="AX630" s="160"/>
      <c r="AY630" s="160"/>
      <c r="AZ630" s="160"/>
      <c r="BA630" s="160"/>
      <c r="BB630" s="160"/>
      <c r="BC630" s="160"/>
    </row>
    <row r="631">
      <c r="A631" s="160"/>
      <c r="B631" s="160"/>
      <c r="C631" s="160"/>
      <c r="D631" s="164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  <c r="AA631" s="160"/>
      <c r="AB631" s="160"/>
      <c r="AC631" s="160"/>
      <c r="AD631" s="160"/>
      <c r="AE631" s="160"/>
      <c r="AF631" s="160"/>
      <c r="AG631" s="160"/>
      <c r="AH631" s="160"/>
      <c r="AI631" s="160"/>
      <c r="AJ631" s="160"/>
      <c r="AK631" s="160"/>
      <c r="AL631" s="160"/>
      <c r="AM631" s="160"/>
      <c r="AN631" s="160"/>
      <c r="AO631" s="160"/>
      <c r="AP631" s="160"/>
      <c r="AQ631" s="160"/>
      <c r="AR631" s="160"/>
      <c r="AS631" s="160"/>
      <c r="AT631" s="160"/>
      <c r="AU631" s="160"/>
      <c r="AV631" s="160"/>
      <c r="AW631" s="160"/>
      <c r="AX631" s="160"/>
      <c r="AY631" s="160"/>
      <c r="AZ631" s="160"/>
      <c r="BA631" s="160"/>
      <c r="BB631" s="160"/>
      <c r="BC631" s="160"/>
    </row>
    <row r="632">
      <c r="A632" s="160"/>
      <c r="B632" s="160"/>
      <c r="C632" s="160"/>
      <c r="D632" s="164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  <c r="AA632" s="160"/>
      <c r="AB632" s="160"/>
      <c r="AC632" s="160"/>
      <c r="AD632" s="160"/>
      <c r="AE632" s="160"/>
      <c r="AF632" s="160"/>
      <c r="AG632" s="160"/>
      <c r="AH632" s="160"/>
      <c r="AI632" s="160"/>
      <c r="AJ632" s="160"/>
      <c r="AK632" s="160"/>
      <c r="AL632" s="160"/>
      <c r="AM632" s="160"/>
      <c r="AN632" s="160"/>
      <c r="AO632" s="160"/>
      <c r="AP632" s="160"/>
      <c r="AQ632" s="160"/>
      <c r="AR632" s="160"/>
      <c r="AS632" s="160"/>
      <c r="AT632" s="160"/>
      <c r="AU632" s="160"/>
      <c r="AV632" s="160"/>
      <c r="AW632" s="160"/>
      <c r="AX632" s="160"/>
      <c r="AY632" s="160"/>
      <c r="AZ632" s="160"/>
      <c r="BA632" s="160"/>
      <c r="BB632" s="160"/>
      <c r="BC632" s="160"/>
    </row>
    <row r="633">
      <c r="A633" s="160"/>
      <c r="B633" s="160"/>
      <c r="C633" s="160"/>
      <c r="D633" s="164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  <c r="AA633" s="160"/>
      <c r="AB633" s="160"/>
      <c r="AC633" s="160"/>
      <c r="AD633" s="160"/>
      <c r="AE633" s="160"/>
      <c r="AF633" s="160"/>
      <c r="AG633" s="160"/>
      <c r="AH633" s="160"/>
      <c r="AI633" s="160"/>
      <c r="AJ633" s="160"/>
      <c r="AK633" s="160"/>
      <c r="AL633" s="160"/>
      <c r="AM633" s="160"/>
      <c r="AN633" s="160"/>
      <c r="AO633" s="160"/>
      <c r="AP633" s="160"/>
      <c r="AQ633" s="160"/>
      <c r="AR633" s="160"/>
      <c r="AS633" s="160"/>
      <c r="AT633" s="160"/>
      <c r="AU633" s="160"/>
      <c r="AV633" s="160"/>
      <c r="AW633" s="160"/>
      <c r="AX633" s="160"/>
      <c r="AY633" s="160"/>
      <c r="AZ633" s="160"/>
      <c r="BA633" s="160"/>
      <c r="BB633" s="160"/>
      <c r="BC633" s="160"/>
    </row>
    <row r="634">
      <c r="A634" s="160"/>
      <c r="B634" s="160"/>
      <c r="C634" s="160"/>
      <c r="D634" s="164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  <c r="AA634" s="160"/>
      <c r="AB634" s="160"/>
      <c r="AC634" s="160"/>
      <c r="AD634" s="160"/>
      <c r="AE634" s="160"/>
      <c r="AF634" s="160"/>
      <c r="AG634" s="160"/>
      <c r="AH634" s="160"/>
      <c r="AI634" s="160"/>
      <c r="AJ634" s="160"/>
      <c r="AK634" s="160"/>
      <c r="AL634" s="160"/>
      <c r="AM634" s="160"/>
      <c r="AN634" s="160"/>
      <c r="AO634" s="160"/>
      <c r="AP634" s="160"/>
      <c r="AQ634" s="160"/>
      <c r="AR634" s="160"/>
      <c r="AS634" s="160"/>
      <c r="AT634" s="160"/>
      <c r="AU634" s="160"/>
      <c r="AV634" s="160"/>
      <c r="AW634" s="160"/>
      <c r="AX634" s="160"/>
      <c r="AY634" s="160"/>
      <c r="AZ634" s="160"/>
      <c r="BA634" s="160"/>
      <c r="BB634" s="160"/>
      <c r="BC634" s="160"/>
    </row>
    <row r="635">
      <c r="A635" s="160"/>
      <c r="B635" s="160"/>
      <c r="C635" s="160"/>
      <c r="D635" s="164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  <c r="AA635" s="160"/>
      <c r="AB635" s="160"/>
      <c r="AC635" s="160"/>
      <c r="AD635" s="160"/>
      <c r="AE635" s="160"/>
      <c r="AF635" s="160"/>
      <c r="AG635" s="160"/>
      <c r="AH635" s="160"/>
      <c r="AI635" s="160"/>
      <c r="AJ635" s="160"/>
      <c r="AK635" s="160"/>
      <c r="AL635" s="160"/>
      <c r="AM635" s="160"/>
      <c r="AN635" s="160"/>
      <c r="AO635" s="160"/>
      <c r="AP635" s="160"/>
      <c r="AQ635" s="160"/>
      <c r="AR635" s="160"/>
      <c r="AS635" s="160"/>
      <c r="AT635" s="160"/>
      <c r="AU635" s="160"/>
      <c r="AV635" s="160"/>
      <c r="AW635" s="160"/>
      <c r="AX635" s="160"/>
      <c r="AY635" s="160"/>
      <c r="AZ635" s="160"/>
      <c r="BA635" s="160"/>
      <c r="BB635" s="160"/>
      <c r="BC635" s="160"/>
    </row>
    <row r="636">
      <c r="A636" s="160"/>
      <c r="B636" s="160"/>
      <c r="C636" s="160"/>
      <c r="D636" s="164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  <c r="AA636" s="160"/>
      <c r="AB636" s="160"/>
      <c r="AC636" s="160"/>
      <c r="AD636" s="160"/>
      <c r="AE636" s="160"/>
      <c r="AF636" s="160"/>
      <c r="AG636" s="160"/>
      <c r="AH636" s="160"/>
      <c r="AI636" s="160"/>
      <c r="AJ636" s="160"/>
      <c r="AK636" s="160"/>
      <c r="AL636" s="160"/>
      <c r="AM636" s="160"/>
      <c r="AN636" s="160"/>
      <c r="AO636" s="160"/>
      <c r="AP636" s="160"/>
      <c r="AQ636" s="160"/>
      <c r="AR636" s="160"/>
      <c r="AS636" s="160"/>
      <c r="AT636" s="160"/>
      <c r="AU636" s="160"/>
      <c r="AV636" s="160"/>
      <c r="AW636" s="160"/>
      <c r="AX636" s="160"/>
      <c r="AY636" s="160"/>
      <c r="AZ636" s="160"/>
      <c r="BA636" s="160"/>
      <c r="BB636" s="160"/>
      <c r="BC636" s="160"/>
    </row>
    <row r="637">
      <c r="A637" s="160"/>
      <c r="B637" s="160"/>
      <c r="C637" s="160"/>
      <c r="D637" s="164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  <c r="AA637" s="160"/>
      <c r="AB637" s="160"/>
      <c r="AC637" s="160"/>
      <c r="AD637" s="160"/>
      <c r="AE637" s="160"/>
      <c r="AF637" s="160"/>
      <c r="AG637" s="160"/>
      <c r="AH637" s="160"/>
      <c r="AI637" s="160"/>
      <c r="AJ637" s="160"/>
      <c r="AK637" s="160"/>
      <c r="AL637" s="160"/>
      <c r="AM637" s="160"/>
      <c r="AN637" s="160"/>
      <c r="AO637" s="160"/>
      <c r="AP637" s="160"/>
      <c r="AQ637" s="160"/>
      <c r="AR637" s="160"/>
      <c r="AS637" s="160"/>
      <c r="AT637" s="160"/>
      <c r="AU637" s="160"/>
      <c r="AV637" s="160"/>
      <c r="AW637" s="160"/>
      <c r="AX637" s="160"/>
      <c r="AY637" s="160"/>
      <c r="AZ637" s="160"/>
      <c r="BA637" s="160"/>
      <c r="BB637" s="160"/>
      <c r="BC637" s="160"/>
    </row>
    <row r="638">
      <c r="A638" s="160"/>
      <c r="B638" s="160"/>
      <c r="C638" s="160"/>
      <c r="D638" s="164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  <c r="AA638" s="160"/>
      <c r="AB638" s="160"/>
      <c r="AC638" s="160"/>
      <c r="AD638" s="160"/>
      <c r="AE638" s="160"/>
      <c r="AF638" s="160"/>
      <c r="AG638" s="160"/>
      <c r="AH638" s="160"/>
      <c r="AI638" s="160"/>
      <c r="AJ638" s="160"/>
      <c r="AK638" s="160"/>
      <c r="AL638" s="160"/>
      <c r="AM638" s="160"/>
      <c r="AN638" s="160"/>
      <c r="AO638" s="160"/>
      <c r="AP638" s="160"/>
      <c r="AQ638" s="160"/>
      <c r="AR638" s="160"/>
      <c r="AS638" s="160"/>
      <c r="AT638" s="160"/>
      <c r="AU638" s="160"/>
      <c r="AV638" s="160"/>
      <c r="AW638" s="160"/>
      <c r="AX638" s="160"/>
      <c r="AY638" s="160"/>
      <c r="AZ638" s="160"/>
      <c r="BA638" s="160"/>
      <c r="BB638" s="160"/>
      <c r="BC638" s="160"/>
    </row>
    <row r="639">
      <c r="A639" s="160"/>
      <c r="B639" s="160"/>
      <c r="C639" s="160"/>
      <c r="D639" s="164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  <c r="AA639" s="160"/>
      <c r="AB639" s="160"/>
      <c r="AC639" s="160"/>
      <c r="AD639" s="160"/>
      <c r="AE639" s="160"/>
      <c r="AF639" s="160"/>
      <c r="AG639" s="160"/>
      <c r="AH639" s="160"/>
      <c r="AI639" s="160"/>
      <c r="AJ639" s="160"/>
      <c r="AK639" s="160"/>
      <c r="AL639" s="160"/>
      <c r="AM639" s="160"/>
      <c r="AN639" s="160"/>
      <c r="AO639" s="160"/>
      <c r="AP639" s="160"/>
      <c r="AQ639" s="160"/>
      <c r="AR639" s="160"/>
      <c r="AS639" s="160"/>
      <c r="AT639" s="160"/>
      <c r="AU639" s="160"/>
      <c r="AV639" s="160"/>
      <c r="AW639" s="160"/>
      <c r="AX639" s="160"/>
      <c r="AY639" s="160"/>
      <c r="AZ639" s="160"/>
      <c r="BA639" s="160"/>
      <c r="BB639" s="160"/>
      <c r="BC639" s="160"/>
    </row>
    <row r="640">
      <c r="A640" s="160"/>
      <c r="B640" s="160"/>
      <c r="C640" s="160"/>
      <c r="D640" s="164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  <c r="AA640" s="160"/>
      <c r="AB640" s="160"/>
      <c r="AC640" s="160"/>
      <c r="AD640" s="160"/>
      <c r="AE640" s="160"/>
      <c r="AF640" s="160"/>
      <c r="AG640" s="160"/>
      <c r="AH640" s="160"/>
      <c r="AI640" s="160"/>
      <c r="AJ640" s="160"/>
      <c r="AK640" s="160"/>
      <c r="AL640" s="160"/>
      <c r="AM640" s="160"/>
      <c r="AN640" s="160"/>
      <c r="AO640" s="160"/>
      <c r="AP640" s="160"/>
      <c r="AQ640" s="160"/>
      <c r="AR640" s="160"/>
      <c r="AS640" s="160"/>
      <c r="AT640" s="160"/>
      <c r="AU640" s="160"/>
      <c r="AV640" s="160"/>
      <c r="AW640" s="160"/>
      <c r="AX640" s="160"/>
      <c r="AY640" s="160"/>
      <c r="AZ640" s="160"/>
      <c r="BA640" s="160"/>
      <c r="BB640" s="160"/>
      <c r="BC640" s="160"/>
    </row>
    <row r="641">
      <c r="A641" s="160"/>
      <c r="B641" s="160"/>
      <c r="C641" s="160"/>
      <c r="D641" s="164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  <c r="AA641" s="160"/>
      <c r="AB641" s="160"/>
      <c r="AC641" s="160"/>
      <c r="AD641" s="160"/>
      <c r="AE641" s="160"/>
      <c r="AF641" s="160"/>
      <c r="AG641" s="160"/>
      <c r="AH641" s="160"/>
      <c r="AI641" s="160"/>
      <c r="AJ641" s="160"/>
      <c r="AK641" s="160"/>
      <c r="AL641" s="160"/>
      <c r="AM641" s="160"/>
      <c r="AN641" s="160"/>
      <c r="AO641" s="160"/>
      <c r="AP641" s="160"/>
      <c r="AQ641" s="160"/>
      <c r="AR641" s="160"/>
      <c r="AS641" s="160"/>
      <c r="AT641" s="160"/>
      <c r="AU641" s="160"/>
      <c r="AV641" s="160"/>
      <c r="AW641" s="160"/>
      <c r="AX641" s="160"/>
      <c r="AY641" s="160"/>
      <c r="AZ641" s="160"/>
      <c r="BA641" s="160"/>
      <c r="BB641" s="160"/>
      <c r="BC641" s="160"/>
    </row>
    <row r="642">
      <c r="A642" s="160"/>
      <c r="B642" s="160"/>
      <c r="C642" s="160"/>
      <c r="D642" s="164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  <c r="AA642" s="160"/>
      <c r="AB642" s="160"/>
      <c r="AC642" s="160"/>
      <c r="AD642" s="160"/>
      <c r="AE642" s="160"/>
      <c r="AF642" s="160"/>
      <c r="AG642" s="160"/>
      <c r="AH642" s="160"/>
      <c r="AI642" s="160"/>
      <c r="AJ642" s="160"/>
      <c r="AK642" s="160"/>
      <c r="AL642" s="160"/>
      <c r="AM642" s="160"/>
      <c r="AN642" s="160"/>
      <c r="AO642" s="160"/>
      <c r="AP642" s="160"/>
      <c r="AQ642" s="160"/>
      <c r="AR642" s="160"/>
      <c r="AS642" s="160"/>
      <c r="AT642" s="160"/>
      <c r="AU642" s="160"/>
      <c r="AV642" s="160"/>
      <c r="AW642" s="160"/>
      <c r="AX642" s="160"/>
      <c r="AY642" s="160"/>
      <c r="AZ642" s="160"/>
      <c r="BA642" s="160"/>
      <c r="BB642" s="160"/>
      <c r="BC642" s="160"/>
    </row>
    <row r="643">
      <c r="A643" s="160"/>
      <c r="B643" s="160"/>
      <c r="C643" s="160"/>
      <c r="D643" s="164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  <c r="AA643" s="160"/>
      <c r="AB643" s="160"/>
      <c r="AC643" s="160"/>
      <c r="AD643" s="160"/>
      <c r="AE643" s="160"/>
      <c r="AF643" s="160"/>
      <c r="AG643" s="160"/>
      <c r="AH643" s="160"/>
      <c r="AI643" s="160"/>
      <c r="AJ643" s="160"/>
      <c r="AK643" s="160"/>
      <c r="AL643" s="160"/>
      <c r="AM643" s="160"/>
      <c r="AN643" s="160"/>
      <c r="AO643" s="160"/>
      <c r="AP643" s="160"/>
      <c r="AQ643" s="160"/>
      <c r="AR643" s="160"/>
      <c r="AS643" s="160"/>
      <c r="AT643" s="160"/>
      <c r="AU643" s="160"/>
      <c r="AV643" s="160"/>
      <c r="AW643" s="160"/>
      <c r="AX643" s="160"/>
      <c r="AY643" s="160"/>
      <c r="AZ643" s="160"/>
      <c r="BA643" s="160"/>
      <c r="BB643" s="160"/>
      <c r="BC643" s="160"/>
    </row>
    <row r="644">
      <c r="A644" s="160"/>
      <c r="B644" s="160"/>
      <c r="C644" s="160"/>
      <c r="D644" s="164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  <c r="AA644" s="160"/>
      <c r="AB644" s="160"/>
      <c r="AC644" s="160"/>
      <c r="AD644" s="160"/>
      <c r="AE644" s="160"/>
      <c r="AF644" s="160"/>
      <c r="AG644" s="160"/>
      <c r="AH644" s="160"/>
      <c r="AI644" s="160"/>
      <c r="AJ644" s="160"/>
      <c r="AK644" s="160"/>
      <c r="AL644" s="160"/>
      <c r="AM644" s="160"/>
      <c r="AN644" s="160"/>
      <c r="AO644" s="160"/>
      <c r="AP644" s="160"/>
      <c r="AQ644" s="160"/>
      <c r="AR644" s="160"/>
      <c r="AS644" s="160"/>
      <c r="AT644" s="160"/>
      <c r="AU644" s="160"/>
      <c r="AV644" s="160"/>
      <c r="AW644" s="160"/>
      <c r="AX644" s="160"/>
      <c r="AY644" s="160"/>
      <c r="AZ644" s="160"/>
      <c r="BA644" s="160"/>
      <c r="BB644" s="160"/>
      <c r="BC644" s="160"/>
    </row>
    <row r="645">
      <c r="A645" s="160"/>
      <c r="B645" s="160"/>
      <c r="C645" s="160"/>
      <c r="D645" s="164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  <c r="AA645" s="160"/>
      <c r="AB645" s="160"/>
      <c r="AC645" s="160"/>
      <c r="AD645" s="160"/>
      <c r="AE645" s="160"/>
      <c r="AF645" s="160"/>
      <c r="AG645" s="160"/>
      <c r="AH645" s="160"/>
      <c r="AI645" s="160"/>
      <c r="AJ645" s="160"/>
      <c r="AK645" s="160"/>
      <c r="AL645" s="160"/>
      <c r="AM645" s="160"/>
      <c r="AN645" s="160"/>
      <c r="AO645" s="160"/>
      <c r="AP645" s="160"/>
      <c r="AQ645" s="160"/>
      <c r="AR645" s="160"/>
      <c r="AS645" s="160"/>
      <c r="AT645" s="160"/>
      <c r="AU645" s="160"/>
      <c r="AV645" s="160"/>
      <c r="AW645" s="160"/>
      <c r="AX645" s="160"/>
      <c r="AY645" s="160"/>
      <c r="AZ645" s="160"/>
      <c r="BA645" s="160"/>
      <c r="BB645" s="160"/>
      <c r="BC645" s="160"/>
    </row>
    <row r="646">
      <c r="A646" s="160"/>
      <c r="B646" s="160"/>
      <c r="C646" s="160"/>
      <c r="D646" s="164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  <c r="AA646" s="160"/>
      <c r="AB646" s="160"/>
      <c r="AC646" s="160"/>
      <c r="AD646" s="160"/>
      <c r="AE646" s="160"/>
      <c r="AF646" s="160"/>
      <c r="AG646" s="160"/>
      <c r="AH646" s="160"/>
      <c r="AI646" s="160"/>
      <c r="AJ646" s="160"/>
      <c r="AK646" s="160"/>
      <c r="AL646" s="160"/>
      <c r="AM646" s="160"/>
      <c r="AN646" s="160"/>
      <c r="AO646" s="160"/>
      <c r="AP646" s="160"/>
      <c r="AQ646" s="160"/>
      <c r="AR646" s="160"/>
      <c r="AS646" s="160"/>
      <c r="AT646" s="160"/>
      <c r="AU646" s="160"/>
      <c r="AV646" s="160"/>
      <c r="AW646" s="160"/>
      <c r="AX646" s="160"/>
      <c r="AY646" s="160"/>
      <c r="AZ646" s="160"/>
      <c r="BA646" s="160"/>
      <c r="BB646" s="160"/>
      <c r="BC646" s="160"/>
    </row>
    <row r="647">
      <c r="A647" s="160"/>
      <c r="B647" s="160"/>
      <c r="C647" s="160"/>
      <c r="D647" s="164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  <c r="AA647" s="160"/>
      <c r="AB647" s="160"/>
      <c r="AC647" s="160"/>
      <c r="AD647" s="160"/>
      <c r="AE647" s="160"/>
      <c r="AF647" s="160"/>
      <c r="AG647" s="160"/>
      <c r="AH647" s="160"/>
      <c r="AI647" s="160"/>
      <c r="AJ647" s="160"/>
      <c r="AK647" s="160"/>
      <c r="AL647" s="160"/>
      <c r="AM647" s="160"/>
      <c r="AN647" s="160"/>
      <c r="AO647" s="160"/>
      <c r="AP647" s="160"/>
      <c r="AQ647" s="160"/>
      <c r="AR647" s="160"/>
      <c r="AS647" s="160"/>
      <c r="AT647" s="160"/>
      <c r="AU647" s="160"/>
      <c r="AV647" s="160"/>
      <c r="AW647" s="160"/>
      <c r="AX647" s="160"/>
      <c r="AY647" s="160"/>
      <c r="AZ647" s="160"/>
      <c r="BA647" s="160"/>
      <c r="BB647" s="160"/>
      <c r="BC647" s="160"/>
    </row>
    <row r="648">
      <c r="A648" s="160"/>
      <c r="B648" s="160"/>
      <c r="C648" s="160"/>
      <c r="D648" s="164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  <c r="AA648" s="160"/>
      <c r="AB648" s="160"/>
      <c r="AC648" s="160"/>
      <c r="AD648" s="160"/>
      <c r="AE648" s="160"/>
      <c r="AF648" s="160"/>
      <c r="AG648" s="160"/>
      <c r="AH648" s="160"/>
      <c r="AI648" s="160"/>
      <c r="AJ648" s="160"/>
      <c r="AK648" s="160"/>
      <c r="AL648" s="160"/>
      <c r="AM648" s="160"/>
      <c r="AN648" s="160"/>
      <c r="AO648" s="160"/>
      <c r="AP648" s="160"/>
      <c r="AQ648" s="160"/>
      <c r="AR648" s="160"/>
      <c r="AS648" s="160"/>
      <c r="AT648" s="160"/>
      <c r="AU648" s="160"/>
      <c r="AV648" s="160"/>
      <c r="AW648" s="160"/>
      <c r="AX648" s="160"/>
      <c r="AY648" s="160"/>
      <c r="AZ648" s="160"/>
      <c r="BA648" s="160"/>
      <c r="BB648" s="160"/>
      <c r="BC648" s="160"/>
    </row>
    <row r="649">
      <c r="A649" s="160"/>
      <c r="B649" s="160"/>
      <c r="C649" s="160"/>
      <c r="D649" s="164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  <c r="AA649" s="160"/>
      <c r="AB649" s="160"/>
      <c r="AC649" s="160"/>
      <c r="AD649" s="160"/>
      <c r="AE649" s="160"/>
      <c r="AF649" s="160"/>
      <c r="AG649" s="160"/>
      <c r="AH649" s="160"/>
      <c r="AI649" s="160"/>
      <c r="AJ649" s="160"/>
      <c r="AK649" s="160"/>
      <c r="AL649" s="160"/>
      <c r="AM649" s="160"/>
      <c r="AN649" s="160"/>
      <c r="AO649" s="160"/>
      <c r="AP649" s="160"/>
      <c r="AQ649" s="160"/>
      <c r="AR649" s="160"/>
      <c r="AS649" s="160"/>
      <c r="AT649" s="160"/>
      <c r="AU649" s="160"/>
      <c r="AV649" s="160"/>
      <c r="AW649" s="160"/>
      <c r="AX649" s="160"/>
      <c r="AY649" s="160"/>
      <c r="AZ649" s="160"/>
      <c r="BA649" s="160"/>
      <c r="BB649" s="160"/>
      <c r="BC649" s="160"/>
    </row>
    <row r="650">
      <c r="A650" s="160"/>
      <c r="B650" s="160"/>
      <c r="C650" s="160"/>
      <c r="D650" s="164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  <c r="AA650" s="160"/>
      <c r="AB650" s="160"/>
      <c r="AC650" s="160"/>
      <c r="AD650" s="160"/>
      <c r="AE650" s="160"/>
      <c r="AF650" s="160"/>
      <c r="AG650" s="160"/>
      <c r="AH650" s="160"/>
      <c r="AI650" s="160"/>
      <c r="AJ650" s="160"/>
      <c r="AK650" s="160"/>
      <c r="AL650" s="160"/>
      <c r="AM650" s="160"/>
      <c r="AN650" s="160"/>
      <c r="AO650" s="160"/>
      <c r="AP650" s="160"/>
      <c r="AQ650" s="160"/>
      <c r="AR650" s="160"/>
      <c r="AS650" s="160"/>
      <c r="AT650" s="160"/>
      <c r="AU650" s="160"/>
      <c r="AV650" s="160"/>
      <c r="AW650" s="160"/>
      <c r="AX650" s="160"/>
      <c r="AY650" s="160"/>
      <c r="AZ650" s="160"/>
      <c r="BA650" s="160"/>
      <c r="BB650" s="160"/>
      <c r="BC650" s="160"/>
    </row>
    <row r="651">
      <c r="A651" s="160"/>
      <c r="B651" s="160"/>
      <c r="C651" s="160"/>
      <c r="D651" s="164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  <c r="AA651" s="160"/>
      <c r="AB651" s="160"/>
      <c r="AC651" s="160"/>
      <c r="AD651" s="160"/>
      <c r="AE651" s="160"/>
      <c r="AF651" s="160"/>
      <c r="AG651" s="160"/>
      <c r="AH651" s="160"/>
      <c r="AI651" s="160"/>
      <c r="AJ651" s="160"/>
      <c r="AK651" s="160"/>
      <c r="AL651" s="160"/>
      <c r="AM651" s="160"/>
      <c r="AN651" s="160"/>
      <c r="AO651" s="160"/>
      <c r="AP651" s="160"/>
      <c r="AQ651" s="160"/>
      <c r="AR651" s="160"/>
      <c r="AS651" s="160"/>
      <c r="AT651" s="160"/>
      <c r="AU651" s="160"/>
      <c r="AV651" s="160"/>
      <c r="AW651" s="160"/>
      <c r="AX651" s="160"/>
      <c r="AY651" s="160"/>
      <c r="AZ651" s="160"/>
      <c r="BA651" s="160"/>
      <c r="BB651" s="160"/>
      <c r="BC651" s="160"/>
    </row>
    <row r="652">
      <c r="A652" s="160"/>
      <c r="B652" s="160"/>
      <c r="C652" s="160"/>
      <c r="D652" s="164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  <c r="AA652" s="160"/>
      <c r="AB652" s="160"/>
      <c r="AC652" s="160"/>
      <c r="AD652" s="160"/>
      <c r="AE652" s="160"/>
      <c r="AF652" s="160"/>
      <c r="AG652" s="160"/>
      <c r="AH652" s="160"/>
      <c r="AI652" s="160"/>
      <c r="AJ652" s="160"/>
      <c r="AK652" s="160"/>
      <c r="AL652" s="160"/>
      <c r="AM652" s="160"/>
      <c r="AN652" s="160"/>
      <c r="AO652" s="160"/>
      <c r="AP652" s="160"/>
      <c r="AQ652" s="160"/>
      <c r="AR652" s="160"/>
      <c r="AS652" s="160"/>
      <c r="AT652" s="160"/>
      <c r="AU652" s="160"/>
      <c r="AV652" s="160"/>
      <c r="AW652" s="160"/>
      <c r="AX652" s="160"/>
      <c r="AY652" s="160"/>
      <c r="AZ652" s="160"/>
      <c r="BA652" s="160"/>
      <c r="BB652" s="160"/>
      <c r="BC652" s="160"/>
    </row>
    <row r="653">
      <c r="A653" s="160"/>
      <c r="B653" s="160"/>
      <c r="C653" s="160"/>
      <c r="D653" s="164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  <c r="AA653" s="160"/>
      <c r="AB653" s="160"/>
      <c r="AC653" s="160"/>
      <c r="AD653" s="160"/>
      <c r="AE653" s="160"/>
      <c r="AF653" s="160"/>
      <c r="AG653" s="160"/>
      <c r="AH653" s="160"/>
      <c r="AI653" s="160"/>
      <c r="AJ653" s="160"/>
      <c r="AK653" s="160"/>
      <c r="AL653" s="160"/>
      <c r="AM653" s="160"/>
      <c r="AN653" s="160"/>
      <c r="AO653" s="160"/>
      <c r="AP653" s="160"/>
      <c r="AQ653" s="160"/>
      <c r="AR653" s="160"/>
      <c r="AS653" s="160"/>
      <c r="AT653" s="160"/>
      <c r="AU653" s="160"/>
      <c r="AV653" s="160"/>
      <c r="AW653" s="160"/>
      <c r="AX653" s="160"/>
      <c r="AY653" s="160"/>
      <c r="AZ653" s="160"/>
      <c r="BA653" s="160"/>
      <c r="BB653" s="160"/>
      <c r="BC653" s="160"/>
    </row>
    <row r="654">
      <c r="A654" s="160"/>
      <c r="B654" s="160"/>
      <c r="C654" s="160"/>
      <c r="D654" s="164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  <c r="AA654" s="160"/>
      <c r="AB654" s="160"/>
      <c r="AC654" s="160"/>
      <c r="AD654" s="160"/>
      <c r="AE654" s="160"/>
      <c r="AF654" s="160"/>
      <c r="AG654" s="160"/>
      <c r="AH654" s="160"/>
      <c r="AI654" s="160"/>
      <c r="AJ654" s="160"/>
      <c r="AK654" s="160"/>
      <c r="AL654" s="160"/>
      <c r="AM654" s="160"/>
      <c r="AN654" s="160"/>
      <c r="AO654" s="160"/>
      <c r="AP654" s="160"/>
      <c r="AQ654" s="160"/>
      <c r="AR654" s="160"/>
      <c r="AS654" s="160"/>
      <c r="AT654" s="160"/>
      <c r="AU654" s="160"/>
      <c r="AV654" s="160"/>
      <c r="AW654" s="160"/>
      <c r="AX654" s="160"/>
      <c r="AY654" s="160"/>
      <c r="AZ654" s="160"/>
      <c r="BA654" s="160"/>
      <c r="BB654" s="160"/>
      <c r="BC654" s="160"/>
    </row>
    <row r="655">
      <c r="A655" s="160"/>
      <c r="B655" s="160"/>
      <c r="C655" s="160"/>
      <c r="D655" s="164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  <c r="AA655" s="160"/>
      <c r="AB655" s="160"/>
      <c r="AC655" s="160"/>
      <c r="AD655" s="160"/>
      <c r="AE655" s="160"/>
      <c r="AF655" s="160"/>
      <c r="AG655" s="160"/>
      <c r="AH655" s="160"/>
      <c r="AI655" s="160"/>
      <c r="AJ655" s="160"/>
      <c r="AK655" s="160"/>
      <c r="AL655" s="160"/>
      <c r="AM655" s="160"/>
      <c r="AN655" s="160"/>
      <c r="AO655" s="160"/>
      <c r="AP655" s="160"/>
      <c r="AQ655" s="160"/>
      <c r="AR655" s="160"/>
      <c r="AS655" s="160"/>
      <c r="AT655" s="160"/>
      <c r="AU655" s="160"/>
      <c r="AV655" s="160"/>
      <c r="AW655" s="160"/>
      <c r="AX655" s="160"/>
      <c r="AY655" s="160"/>
      <c r="AZ655" s="160"/>
      <c r="BA655" s="160"/>
      <c r="BB655" s="160"/>
      <c r="BC655" s="160"/>
    </row>
    <row r="656">
      <c r="A656" s="160"/>
      <c r="B656" s="160"/>
      <c r="C656" s="160"/>
      <c r="D656" s="164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  <c r="AA656" s="160"/>
      <c r="AB656" s="160"/>
      <c r="AC656" s="160"/>
      <c r="AD656" s="160"/>
      <c r="AE656" s="160"/>
      <c r="AF656" s="160"/>
      <c r="AG656" s="160"/>
      <c r="AH656" s="160"/>
      <c r="AI656" s="160"/>
      <c r="AJ656" s="160"/>
      <c r="AK656" s="160"/>
      <c r="AL656" s="160"/>
      <c r="AM656" s="160"/>
      <c r="AN656" s="160"/>
      <c r="AO656" s="160"/>
      <c r="AP656" s="160"/>
      <c r="AQ656" s="160"/>
      <c r="AR656" s="160"/>
      <c r="AS656" s="160"/>
      <c r="AT656" s="160"/>
      <c r="AU656" s="160"/>
      <c r="AV656" s="160"/>
      <c r="AW656" s="160"/>
      <c r="AX656" s="160"/>
      <c r="AY656" s="160"/>
      <c r="AZ656" s="160"/>
      <c r="BA656" s="160"/>
      <c r="BB656" s="160"/>
      <c r="BC656" s="160"/>
    </row>
    <row r="657">
      <c r="A657" s="160"/>
      <c r="B657" s="160"/>
      <c r="C657" s="160"/>
      <c r="D657" s="164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  <c r="AA657" s="160"/>
      <c r="AB657" s="160"/>
      <c r="AC657" s="160"/>
      <c r="AD657" s="160"/>
      <c r="AE657" s="160"/>
      <c r="AF657" s="160"/>
      <c r="AG657" s="160"/>
      <c r="AH657" s="160"/>
      <c r="AI657" s="160"/>
      <c r="AJ657" s="160"/>
      <c r="AK657" s="160"/>
      <c r="AL657" s="160"/>
      <c r="AM657" s="160"/>
      <c r="AN657" s="160"/>
      <c r="AO657" s="160"/>
      <c r="AP657" s="160"/>
      <c r="AQ657" s="160"/>
      <c r="AR657" s="160"/>
      <c r="AS657" s="160"/>
      <c r="AT657" s="160"/>
      <c r="AU657" s="160"/>
      <c r="AV657" s="160"/>
      <c r="AW657" s="160"/>
      <c r="AX657" s="160"/>
      <c r="AY657" s="160"/>
      <c r="AZ657" s="160"/>
      <c r="BA657" s="160"/>
      <c r="BB657" s="160"/>
      <c r="BC657" s="160"/>
    </row>
    <row r="658">
      <c r="A658" s="160"/>
      <c r="B658" s="160"/>
      <c r="C658" s="160"/>
      <c r="D658" s="164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  <c r="AA658" s="160"/>
      <c r="AB658" s="160"/>
      <c r="AC658" s="160"/>
      <c r="AD658" s="160"/>
      <c r="AE658" s="160"/>
      <c r="AF658" s="160"/>
      <c r="AG658" s="160"/>
      <c r="AH658" s="160"/>
      <c r="AI658" s="160"/>
      <c r="AJ658" s="160"/>
      <c r="AK658" s="160"/>
      <c r="AL658" s="160"/>
      <c r="AM658" s="160"/>
      <c r="AN658" s="160"/>
      <c r="AO658" s="160"/>
      <c r="AP658" s="160"/>
      <c r="AQ658" s="160"/>
      <c r="AR658" s="160"/>
      <c r="AS658" s="160"/>
      <c r="AT658" s="160"/>
      <c r="AU658" s="160"/>
      <c r="AV658" s="160"/>
      <c r="AW658" s="160"/>
      <c r="AX658" s="160"/>
      <c r="AY658" s="160"/>
      <c r="AZ658" s="160"/>
      <c r="BA658" s="160"/>
      <c r="BB658" s="160"/>
      <c r="BC658" s="160"/>
    </row>
    <row r="659">
      <c r="A659" s="160"/>
      <c r="B659" s="160"/>
      <c r="C659" s="160"/>
      <c r="D659" s="164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  <c r="AA659" s="160"/>
      <c r="AB659" s="160"/>
      <c r="AC659" s="160"/>
      <c r="AD659" s="160"/>
      <c r="AE659" s="160"/>
      <c r="AF659" s="160"/>
      <c r="AG659" s="160"/>
      <c r="AH659" s="160"/>
      <c r="AI659" s="160"/>
      <c r="AJ659" s="160"/>
      <c r="AK659" s="160"/>
      <c r="AL659" s="160"/>
      <c r="AM659" s="160"/>
      <c r="AN659" s="160"/>
      <c r="AO659" s="160"/>
      <c r="AP659" s="160"/>
      <c r="AQ659" s="160"/>
      <c r="AR659" s="160"/>
      <c r="AS659" s="160"/>
      <c r="AT659" s="160"/>
      <c r="AU659" s="160"/>
      <c r="AV659" s="160"/>
      <c r="AW659" s="160"/>
      <c r="AX659" s="160"/>
      <c r="AY659" s="160"/>
      <c r="AZ659" s="160"/>
      <c r="BA659" s="160"/>
      <c r="BB659" s="160"/>
      <c r="BC659" s="160"/>
    </row>
    <row r="660">
      <c r="A660" s="160"/>
      <c r="B660" s="160"/>
      <c r="C660" s="160"/>
      <c r="D660" s="164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  <c r="AA660" s="160"/>
      <c r="AB660" s="160"/>
      <c r="AC660" s="160"/>
      <c r="AD660" s="160"/>
      <c r="AE660" s="160"/>
      <c r="AF660" s="160"/>
      <c r="AG660" s="160"/>
      <c r="AH660" s="160"/>
      <c r="AI660" s="160"/>
      <c r="AJ660" s="160"/>
      <c r="AK660" s="160"/>
      <c r="AL660" s="160"/>
      <c r="AM660" s="160"/>
      <c r="AN660" s="160"/>
      <c r="AO660" s="160"/>
      <c r="AP660" s="160"/>
      <c r="AQ660" s="160"/>
      <c r="AR660" s="160"/>
      <c r="AS660" s="160"/>
      <c r="AT660" s="160"/>
      <c r="AU660" s="160"/>
      <c r="AV660" s="160"/>
      <c r="AW660" s="160"/>
      <c r="AX660" s="160"/>
      <c r="AY660" s="160"/>
      <c r="AZ660" s="160"/>
      <c r="BA660" s="160"/>
      <c r="BB660" s="160"/>
      <c r="BC660" s="160"/>
    </row>
    <row r="661">
      <c r="A661" s="160"/>
      <c r="B661" s="160"/>
      <c r="C661" s="160"/>
      <c r="D661" s="164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  <c r="AA661" s="160"/>
      <c r="AB661" s="160"/>
      <c r="AC661" s="160"/>
      <c r="AD661" s="160"/>
      <c r="AE661" s="160"/>
      <c r="AF661" s="160"/>
      <c r="AG661" s="160"/>
      <c r="AH661" s="160"/>
      <c r="AI661" s="160"/>
      <c r="AJ661" s="160"/>
      <c r="AK661" s="160"/>
      <c r="AL661" s="160"/>
      <c r="AM661" s="160"/>
      <c r="AN661" s="160"/>
      <c r="AO661" s="160"/>
      <c r="AP661" s="160"/>
      <c r="AQ661" s="160"/>
      <c r="AR661" s="160"/>
      <c r="AS661" s="160"/>
      <c r="AT661" s="160"/>
      <c r="AU661" s="160"/>
      <c r="AV661" s="160"/>
      <c r="AW661" s="160"/>
      <c r="AX661" s="160"/>
      <c r="AY661" s="160"/>
      <c r="AZ661" s="160"/>
      <c r="BA661" s="160"/>
      <c r="BB661" s="160"/>
      <c r="BC661" s="160"/>
    </row>
    <row r="662">
      <c r="A662" s="160"/>
      <c r="B662" s="160"/>
      <c r="C662" s="160"/>
      <c r="D662" s="164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  <c r="AA662" s="160"/>
      <c r="AB662" s="160"/>
      <c r="AC662" s="160"/>
      <c r="AD662" s="160"/>
      <c r="AE662" s="160"/>
      <c r="AF662" s="160"/>
      <c r="AG662" s="160"/>
      <c r="AH662" s="160"/>
      <c r="AI662" s="160"/>
      <c r="AJ662" s="160"/>
      <c r="AK662" s="160"/>
      <c r="AL662" s="160"/>
      <c r="AM662" s="160"/>
      <c r="AN662" s="160"/>
      <c r="AO662" s="160"/>
      <c r="AP662" s="160"/>
      <c r="AQ662" s="160"/>
      <c r="AR662" s="160"/>
      <c r="AS662" s="160"/>
      <c r="AT662" s="160"/>
      <c r="AU662" s="160"/>
      <c r="AV662" s="160"/>
      <c r="AW662" s="160"/>
      <c r="AX662" s="160"/>
      <c r="AY662" s="160"/>
      <c r="AZ662" s="160"/>
      <c r="BA662" s="160"/>
      <c r="BB662" s="160"/>
      <c r="BC662" s="160"/>
    </row>
    <row r="663">
      <c r="A663" s="160"/>
      <c r="B663" s="160"/>
      <c r="C663" s="160"/>
      <c r="D663" s="164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  <c r="AA663" s="160"/>
      <c r="AB663" s="160"/>
      <c r="AC663" s="160"/>
      <c r="AD663" s="160"/>
      <c r="AE663" s="160"/>
      <c r="AF663" s="160"/>
      <c r="AG663" s="160"/>
      <c r="AH663" s="160"/>
      <c r="AI663" s="160"/>
      <c r="AJ663" s="160"/>
      <c r="AK663" s="160"/>
      <c r="AL663" s="160"/>
      <c r="AM663" s="160"/>
      <c r="AN663" s="160"/>
      <c r="AO663" s="160"/>
      <c r="AP663" s="160"/>
      <c r="AQ663" s="160"/>
      <c r="AR663" s="160"/>
      <c r="AS663" s="160"/>
      <c r="AT663" s="160"/>
      <c r="AU663" s="160"/>
      <c r="AV663" s="160"/>
      <c r="AW663" s="160"/>
      <c r="AX663" s="160"/>
      <c r="AY663" s="160"/>
      <c r="AZ663" s="160"/>
      <c r="BA663" s="160"/>
      <c r="BB663" s="160"/>
      <c r="BC663" s="160"/>
    </row>
    <row r="664">
      <c r="A664" s="160"/>
      <c r="B664" s="160"/>
      <c r="C664" s="160"/>
      <c r="D664" s="164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  <c r="AA664" s="160"/>
      <c r="AB664" s="160"/>
      <c r="AC664" s="160"/>
      <c r="AD664" s="160"/>
      <c r="AE664" s="160"/>
      <c r="AF664" s="160"/>
      <c r="AG664" s="160"/>
      <c r="AH664" s="160"/>
      <c r="AI664" s="160"/>
      <c r="AJ664" s="160"/>
      <c r="AK664" s="160"/>
      <c r="AL664" s="160"/>
      <c r="AM664" s="160"/>
      <c r="AN664" s="160"/>
      <c r="AO664" s="160"/>
      <c r="AP664" s="160"/>
      <c r="AQ664" s="160"/>
      <c r="AR664" s="160"/>
      <c r="AS664" s="160"/>
      <c r="AT664" s="160"/>
      <c r="AU664" s="160"/>
      <c r="AV664" s="160"/>
      <c r="AW664" s="160"/>
      <c r="AX664" s="160"/>
      <c r="AY664" s="160"/>
      <c r="AZ664" s="160"/>
      <c r="BA664" s="160"/>
      <c r="BB664" s="160"/>
      <c r="BC664" s="160"/>
    </row>
    <row r="665">
      <c r="A665" s="160"/>
      <c r="B665" s="160"/>
      <c r="C665" s="160"/>
      <c r="D665" s="164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  <c r="AA665" s="160"/>
      <c r="AB665" s="160"/>
      <c r="AC665" s="160"/>
      <c r="AD665" s="160"/>
      <c r="AE665" s="160"/>
      <c r="AF665" s="160"/>
      <c r="AG665" s="160"/>
      <c r="AH665" s="160"/>
      <c r="AI665" s="160"/>
      <c r="AJ665" s="160"/>
      <c r="AK665" s="160"/>
      <c r="AL665" s="160"/>
      <c r="AM665" s="160"/>
      <c r="AN665" s="160"/>
      <c r="AO665" s="160"/>
      <c r="AP665" s="160"/>
      <c r="AQ665" s="160"/>
      <c r="AR665" s="160"/>
      <c r="AS665" s="160"/>
      <c r="AT665" s="160"/>
      <c r="AU665" s="160"/>
      <c r="AV665" s="160"/>
      <c r="AW665" s="160"/>
      <c r="AX665" s="160"/>
      <c r="AY665" s="160"/>
      <c r="AZ665" s="160"/>
      <c r="BA665" s="160"/>
      <c r="BB665" s="160"/>
      <c r="BC665" s="160"/>
    </row>
    <row r="666">
      <c r="A666" s="160"/>
      <c r="B666" s="160"/>
      <c r="C666" s="160"/>
      <c r="D666" s="164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  <c r="AA666" s="160"/>
      <c r="AB666" s="160"/>
      <c r="AC666" s="160"/>
      <c r="AD666" s="160"/>
      <c r="AE666" s="160"/>
      <c r="AF666" s="160"/>
      <c r="AG666" s="160"/>
      <c r="AH666" s="160"/>
      <c r="AI666" s="160"/>
      <c r="AJ666" s="160"/>
      <c r="AK666" s="160"/>
      <c r="AL666" s="160"/>
      <c r="AM666" s="160"/>
      <c r="AN666" s="160"/>
      <c r="AO666" s="160"/>
      <c r="AP666" s="160"/>
      <c r="AQ666" s="160"/>
      <c r="AR666" s="160"/>
      <c r="AS666" s="160"/>
      <c r="AT666" s="160"/>
      <c r="AU666" s="160"/>
      <c r="AV666" s="160"/>
      <c r="AW666" s="160"/>
      <c r="AX666" s="160"/>
      <c r="AY666" s="160"/>
      <c r="AZ666" s="160"/>
      <c r="BA666" s="160"/>
      <c r="BB666" s="160"/>
      <c r="BC666" s="160"/>
    </row>
    <row r="667">
      <c r="A667" s="160"/>
      <c r="B667" s="160"/>
      <c r="C667" s="160"/>
      <c r="D667" s="164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  <c r="AA667" s="160"/>
      <c r="AB667" s="160"/>
      <c r="AC667" s="160"/>
      <c r="AD667" s="160"/>
      <c r="AE667" s="160"/>
      <c r="AF667" s="160"/>
      <c r="AG667" s="160"/>
      <c r="AH667" s="160"/>
      <c r="AI667" s="160"/>
      <c r="AJ667" s="160"/>
      <c r="AK667" s="160"/>
      <c r="AL667" s="160"/>
      <c r="AM667" s="160"/>
      <c r="AN667" s="160"/>
      <c r="AO667" s="160"/>
      <c r="AP667" s="160"/>
      <c r="AQ667" s="160"/>
      <c r="AR667" s="160"/>
      <c r="AS667" s="160"/>
      <c r="AT667" s="160"/>
      <c r="AU667" s="160"/>
      <c r="AV667" s="160"/>
      <c r="AW667" s="160"/>
      <c r="AX667" s="160"/>
      <c r="AY667" s="160"/>
      <c r="AZ667" s="160"/>
      <c r="BA667" s="160"/>
      <c r="BB667" s="160"/>
      <c r="BC667" s="160"/>
    </row>
    <row r="668">
      <c r="A668" s="160"/>
      <c r="B668" s="160"/>
      <c r="C668" s="160"/>
      <c r="D668" s="164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  <c r="AA668" s="160"/>
      <c r="AB668" s="160"/>
      <c r="AC668" s="160"/>
      <c r="AD668" s="160"/>
      <c r="AE668" s="160"/>
      <c r="AF668" s="160"/>
      <c r="AG668" s="160"/>
      <c r="AH668" s="160"/>
      <c r="AI668" s="160"/>
      <c r="AJ668" s="160"/>
      <c r="AK668" s="160"/>
      <c r="AL668" s="160"/>
      <c r="AM668" s="160"/>
      <c r="AN668" s="160"/>
      <c r="AO668" s="160"/>
      <c r="AP668" s="160"/>
      <c r="AQ668" s="160"/>
      <c r="AR668" s="160"/>
      <c r="AS668" s="160"/>
      <c r="AT668" s="160"/>
      <c r="AU668" s="160"/>
      <c r="AV668" s="160"/>
      <c r="AW668" s="160"/>
      <c r="AX668" s="160"/>
      <c r="AY668" s="160"/>
      <c r="AZ668" s="160"/>
      <c r="BA668" s="160"/>
      <c r="BB668" s="160"/>
      <c r="BC668" s="160"/>
    </row>
    <row r="669">
      <c r="A669" s="160"/>
      <c r="B669" s="160"/>
      <c r="C669" s="160"/>
      <c r="D669" s="164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  <c r="AA669" s="160"/>
      <c r="AB669" s="160"/>
      <c r="AC669" s="160"/>
      <c r="AD669" s="160"/>
      <c r="AE669" s="160"/>
      <c r="AF669" s="160"/>
      <c r="AG669" s="160"/>
      <c r="AH669" s="160"/>
      <c r="AI669" s="160"/>
      <c r="AJ669" s="160"/>
      <c r="AK669" s="160"/>
      <c r="AL669" s="160"/>
      <c r="AM669" s="160"/>
      <c r="AN669" s="160"/>
      <c r="AO669" s="160"/>
      <c r="AP669" s="160"/>
      <c r="AQ669" s="160"/>
      <c r="AR669" s="160"/>
      <c r="AS669" s="160"/>
      <c r="AT669" s="160"/>
      <c r="AU669" s="160"/>
      <c r="AV669" s="160"/>
      <c r="AW669" s="160"/>
      <c r="AX669" s="160"/>
      <c r="AY669" s="160"/>
      <c r="AZ669" s="160"/>
      <c r="BA669" s="160"/>
      <c r="BB669" s="160"/>
      <c r="BC669" s="160"/>
    </row>
    <row r="670">
      <c r="A670" s="160"/>
      <c r="B670" s="160"/>
      <c r="C670" s="160"/>
      <c r="D670" s="164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  <c r="AA670" s="160"/>
      <c r="AB670" s="160"/>
      <c r="AC670" s="160"/>
      <c r="AD670" s="160"/>
      <c r="AE670" s="160"/>
      <c r="AF670" s="160"/>
      <c r="AG670" s="160"/>
      <c r="AH670" s="160"/>
      <c r="AI670" s="160"/>
      <c r="AJ670" s="160"/>
      <c r="AK670" s="160"/>
      <c r="AL670" s="160"/>
      <c r="AM670" s="160"/>
      <c r="AN670" s="160"/>
      <c r="AO670" s="160"/>
      <c r="AP670" s="160"/>
      <c r="AQ670" s="160"/>
      <c r="AR670" s="160"/>
      <c r="AS670" s="160"/>
      <c r="AT670" s="160"/>
      <c r="AU670" s="160"/>
      <c r="AV670" s="160"/>
      <c r="AW670" s="160"/>
      <c r="AX670" s="160"/>
      <c r="AY670" s="160"/>
      <c r="AZ670" s="160"/>
      <c r="BA670" s="160"/>
      <c r="BB670" s="160"/>
      <c r="BC670" s="160"/>
    </row>
    <row r="671">
      <c r="A671" s="160"/>
      <c r="B671" s="160"/>
      <c r="C671" s="160"/>
      <c r="D671" s="164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  <c r="AA671" s="160"/>
      <c r="AB671" s="160"/>
      <c r="AC671" s="160"/>
      <c r="AD671" s="160"/>
      <c r="AE671" s="160"/>
      <c r="AF671" s="160"/>
      <c r="AG671" s="160"/>
      <c r="AH671" s="160"/>
      <c r="AI671" s="160"/>
      <c r="AJ671" s="160"/>
      <c r="AK671" s="160"/>
      <c r="AL671" s="160"/>
      <c r="AM671" s="160"/>
      <c r="AN671" s="160"/>
      <c r="AO671" s="160"/>
      <c r="AP671" s="160"/>
      <c r="AQ671" s="160"/>
      <c r="AR671" s="160"/>
      <c r="AS671" s="160"/>
      <c r="AT671" s="160"/>
      <c r="AU671" s="160"/>
      <c r="AV671" s="160"/>
      <c r="AW671" s="160"/>
      <c r="AX671" s="160"/>
      <c r="AY671" s="160"/>
      <c r="AZ671" s="160"/>
      <c r="BA671" s="160"/>
      <c r="BB671" s="160"/>
      <c r="BC671" s="160"/>
    </row>
    <row r="672">
      <c r="A672" s="160"/>
      <c r="B672" s="160"/>
      <c r="C672" s="160"/>
      <c r="D672" s="164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  <c r="AA672" s="160"/>
      <c r="AB672" s="160"/>
      <c r="AC672" s="160"/>
      <c r="AD672" s="160"/>
      <c r="AE672" s="160"/>
      <c r="AF672" s="160"/>
      <c r="AG672" s="160"/>
      <c r="AH672" s="160"/>
      <c r="AI672" s="160"/>
      <c r="AJ672" s="160"/>
      <c r="AK672" s="160"/>
      <c r="AL672" s="160"/>
      <c r="AM672" s="160"/>
      <c r="AN672" s="160"/>
      <c r="AO672" s="160"/>
      <c r="AP672" s="160"/>
      <c r="AQ672" s="160"/>
      <c r="AR672" s="160"/>
      <c r="AS672" s="160"/>
      <c r="AT672" s="160"/>
      <c r="AU672" s="160"/>
      <c r="AV672" s="160"/>
      <c r="AW672" s="160"/>
      <c r="AX672" s="160"/>
      <c r="AY672" s="160"/>
      <c r="AZ672" s="160"/>
      <c r="BA672" s="160"/>
      <c r="BB672" s="160"/>
      <c r="BC672" s="160"/>
    </row>
    <row r="673">
      <c r="A673" s="160"/>
      <c r="B673" s="160"/>
      <c r="C673" s="160"/>
      <c r="D673" s="164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  <c r="AA673" s="160"/>
      <c r="AB673" s="160"/>
      <c r="AC673" s="160"/>
      <c r="AD673" s="160"/>
      <c r="AE673" s="160"/>
      <c r="AF673" s="160"/>
      <c r="AG673" s="160"/>
      <c r="AH673" s="160"/>
      <c r="AI673" s="160"/>
      <c r="AJ673" s="160"/>
      <c r="AK673" s="160"/>
      <c r="AL673" s="160"/>
      <c r="AM673" s="160"/>
      <c r="AN673" s="160"/>
      <c r="AO673" s="160"/>
      <c r="AP673" s="160"/>
      <c r="AQ673" s="160"/>
      <c r="AR673" s="160"/>
      <c r="AS673" s="160"/>
      <c r="AT673" s="160"/>
      <c r="AU673" s="160"/>
      <c r="AV673" s="160"/>
      <c r="AW673" s="160"/>
      <c r="AX673" s="160"/>
      <c r="AY673" s="160"/>
      <c r="AZ673" s="160"/>
      <c r="BA673" s="160"/>
      <c r="BB673" s="160"/>
      <c r="BC673" s="160"/>
    </row>
    <row r="674">
      <c r="A674" s="160"/>
      <c r="B674" s="160"/>
      <c r="C674" s="160"/>
      <c r="D674" s="164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  <c r="AA674" s="160"/>
      <c r="AB674" s="160"/>
      <c r="AC674" s="160"/>
      <c r="AD674" s="160"/>
      <c r="AE674" s="160"/>
      <c r="AF674" s="160"/>
      <c r="AG674" s="160"/>
      <c r="AH674" s="160"/>
      <c r="AI674" s="160"/>
      <c r="AJ674" s="160"/>
      <c r="AK674" s="160"/>
      <c r="AL674" s="160"/>
      <c r="AM674" s="160"/>
      <c r="AN674" s="160"/>
      <c r="AO674" s="160"/>
      <c r="AP674" s="160"/>
      <c r="AQ674" s="160"/>
      <c r="AR674" s="160"/>
      <c r="AS674" s="160"/>
      <c r="AT674" s="160"/>
      <c r="AU674" s="160"/>
      <c r="AV674" s="160"/>
      <c r="AW674" s="160"/>
      <c r="AX674" s="160"/>
      <c r="AY674" s="160"/>
      <c r="AZ674" s="160"/>
      <c r="BA674" s="160"/>
      <c r="BB674" s="160"/>
      <c r="BC674" s="160"/>
    </row>
    <row r="675">
      <c r="A675" s="160"/>
      <c r="B675" s="160"/>
      <c r="C675" s="160"/>
      <c r="D675" s="164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  <c r="AA675" s="160"/>
      <c r="AB675" s="160"/>
      <c r="AC675" s="160"/>
      <c r="AD675" s="160"/>
      <c r="AE675" s="160"/>
      <c r="AF675" s="160"/>
      <c r="AG675" s="160"/>
      <c r="AH675" s="160"/>
      <c r="AI675" s="160"/>
      <c r="AJ675" s="160"/>
      <c r="AK675" s="160"/>
      <c r="AL675" s="160"/>
      <c r="AM675" s="160"/>
      <c r="AN675" s="160"/>
      <c r="AO675" s="160"/>
      <c r="AP675" s="160"/>
      <c r="AQ675" s="160"/>
      <c r="AR675" s="160"/>
      <c r="AS675" s="160"/>
      <c r="AT675" s="160"/>
      <c r="AU675" s="160"/>
      <c r="AV675" s="160"/>
      <c r="AW675" s="160"/>
      <c r="AX675" s="160"/>
      <c r="AY675" s="160"/>
      <c r="AZ675" s="160"/>
      <c r="BA675" s="160"/>
      <c r="BB675" s="160"/>
      <c r="BC675" s="160"/>
    </row>
    <row r="676">
      <c r="A676" s="160"/>
      <c r="B676" s="160"/>
      <c r="C676" s="160"/>
      <c r="D676" s="164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  <c r="AA676" s="160"/>
      <c r="AB676" s="160"/>
      <c r="AC676" s="160"/>
      <c r="AD676" s="160"/>
      <c r="AE676" s="160"/>
      <c r="AF676" s="160"/>
      <c r="AG676" s="160"/>
      <c r="AH676" s="160"/>
      <c r="AI676" s="160"/>
      <c r="AJ676" s="160"/>
      <c r="AK676" s="160"/>
      <c r="AL676" s="160"/>
      <c r="AM676" s="160"/>
      <c r="AN676" s="160"/>
      <c r="AO676" s="160"/>
      <c r="AP676" s="160"/>
      <c r="AQ676" s="160"/>
      <c r="AR676" s="160"/>
      <c r="AS676" s="160"/>
      <c r="AT676" s="160"/>
      <c r="AU676" s="160"/>
      <c r="AV676" s="160"/>
      <c r="AW676" s="160"/>
      <c r="AX676" s="160"/>
      <c r="AY676" s="160"/>
      <c r="AZ676" s="160"/>
      <c r="BA676" s="160"/>
      <c r="BB676" s="160"/>
      <c r="BC676" s="160"/>
    </row>
    <row r="677">
      <c r="A677" s="160"/>
      <c r="B677" s="160"/>
      <c r="C677" s="160"/>
      <c r="D677" s="164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  <c r="AA677" s="160"/>
      <c r="AB677" s="160"/>
      <c r="AC677" s="160"/>
      <c r="AD677" s="160"/>
      <c r="AE677" s="160"/>
      <c r="AF677" s="160"/>
      <c r="AG677" s="160"/>
      <c r="AH677" s="160"/>
      <c r="AI677" s="160"/>
      <c r="AJ677" s="160"/>
      <c r="AK677" s="160"/>
      <c r="AL677" s="160"/>
      <c r="AM677" s="160"/>
      <c r="AN677" s="160"/>
      <c r="AO677" s="160"/>
      <c r="AP677" s="160"/>
      <c r="AQ677" s="160"/>
      <c r="AR677" s="160"/>
      <c r="AS677" s="160"/>
      <c r="AT677" s="160"/>
      <c r="AU677" s="160"/>
      <c r="AV677" s="160"/>
      <c r="AW677" s="160"/>
      <c r="AX677" s="160"/>
      <c r="AY677" s="160"/>
      <c r="AZ677" s="160"/>
      <c r="BA677" s="160"/>
      <c r="BB677" s="160"/>
      <c r="BC677" s="160"/>
    </row>
    <row r="678">
      <c r="A678" s="160"/>
      <c r="B678" s="160"/>
      <c r="C678" s="160"/>
      <c r="D678" s="164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  <c r="AA678" s="160"/>
      <c r="AB678" s="160"/>
      <c r="AC678" s="160"/>
      <c r="AD678" s="160"/>
      <c r="AE678" s="160"/>
      <c r="AF678" s="160"/>
      <c r="AG678" s="160"/>
      <c r="AH678" s="160"/>
      <c r="AI678" s="160"/>
      <c r="AJ678" s="160"/>
      <c r="AK678" s="160"/>
      <c r="AL678" s="160"/>
      <c r="AM678" s="160"/>
      <c r="AN678" s="160"/>
      <c r="AO678" s="160"/>
      <c r="AP678" s="160"/>
      <c r="AQ678" s="160"/>
      <c r="AR678" s="160"/>
      <c r="AS678" s="160"/>
      <c r="AT678" s="160"/>
      <c r="AU678" s="160"/>
      <c r="AV678" s="160"/>
      <c r="AW678" s="160"/>
      <c r="AX678" s="160"/>
      <c r="AY678" s="160"/>
      <c r="AZ678" s="160"/>
      <c r="BA678" s="160"/>
      <c r="BB678" s="160"/>
      <c r="BC678" s="160"/>
    </row>
    <row r="679">
      <c r="A679" s="160"/>
      <c r="B679" s="160"/>
      <c r="C679" s="160"/>
      <c r="D679" s="164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  <c r="AA679" s="160"/>
      <c r="AB679" s="160"/>
      <c r="AC679" s="160"/>
      <c r="AD679" s="160"/>
      <c r="AE679" s="160"/>
      <c r="AF679" s="160"/>
      <c r="AG679" s="160"/>
      <c r="AH679" s="160"/>
      <c r="AI679" s="160"/>
      <c r="AJ679" s="160"/>
      <c r="AK679" s="160"/>
      <c r="AL679" s="160"/>
      <c r="AM679" s="160"/>
      <c r="AN679" s="160"/>
      <c r="AO679" s="160"/>
      <c r="AP679" s="160"/>
      <c r="AQ679" s="160"/>
      <c r="AR679" s="160"/>
      <c r="AS679" s="160"/>
      <c r="AT679" s="160"/>
      <c r="AU679" s="160"/>
      <c r="AV679" s="160"/>
      <c r="AW679" s="160"/>
      <c r="AX679" s="160"/>
      <c r="AY679" s="160"/>
      <c r="AZ679" s="160"/>
      <c r="BA679" s="160"/>
      <c r="BB679" s="160"/>
      <c r="BC679" s="160"/>
    </row>
    <row r="680">
      <c r="A680" s="160"/>
      <c r="B680" s="160"/>
      <c r="C680" s="160"/>
      <c r="D680" s="164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  <c r="AA680" s="160"/>
      <c r="AB680" s="160"/>
      <c r="AC680" s="160"/>
      <c r="AD680" s="160"/>
      <c r="AE680" s="160"/>
      <c r="AF680" s="160"/>
      <c r="AG680" s="160"/>
      <c r="AH680" s="160"/>
      <c r="AI680" s="160"/>
      <c r="AJ680" s="160"/>
      <c r="AK680" s="160"/>
      <c r="AL680" s="160"/>
      <c r="AM680" s="160"/>
      <c r="AN680" s="160"/>
      <c r="AO680" s="160"/>
      <c r="AP680" s="160"/>
      <c r="AQ680" s="160"/>
      <c r="AR680" s="160"/>
      <c r="AS680" s="160"/>
      <c r="AT680" s="160"/>
      <c r="AU680" s="160"/>
      <c r="AV680" s="160"/>
      <c r="AW680" s="160"/>
      <c r="AX680" s="160"/>
      <c r="AY680" s="160"/>
      <c r="AZ680" s="160"/>
      <c r="BA680" s="160"/>
      <c r="BB680" s="160"/>
      <c r="BC680" s="160"/>
    </row>
    <row r="681">
      <c r="A681" s="160"/>
      <c r="B681" s="160"/>
      <c r="C681" s="160"/>
      <c r="D681" s="164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  <c r="AA681" s="160"/>
      <c r="AB681" s="160"/>
      <c r="AC681" s="160"/>
      <c r="AD681" s="160"/>
      <c r="AE681" s="160"/>
      <c r="AF681" s="160"/>
      <c r="AG681" s="160"/>
      <c r="AH681" s="160"/>
      <c r="AI681" s="160"/>
      <c r="AJ681" s="160"/>
      <c r="AK681" s="160"/>
      <c r="AL681" s="160"/>
      <c r="AM681" s="160"/>
      <c r="AN681" s="160"/>
      <c r="AO681" s="160"/>
      <c r="AP681" s="160"/>
      <c r="AQ681" s="160"/>
      <c r="AR681" s="160"/>
      <c r="AS681" s="160"/>
      <c r="AT681" s="160"/>
      <c r="AU681" s="160"/>
      <c r="AV681" s="160"/>
      <c r="AW681" s="160"/>
      <c r="AX681" s="160"/>
      <c r="AY681" s="160"/>
      <c r="AZ681" s="160"/>
      <c r="BA681" s="160"/>
      <c r="BB681" s="160"/>
      <c r="BC681" s="160"/>
    </row>
    <row r="682">
      <c r="A682" s="160"/>
      <c r="B682" s="160"/>
      <c r="C682" s="160"/>
      <c r="D682" s="164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  <c r="AA682" s="160"/>
      <c r="AB682" s="160"/>
      <c r="AC682" s="160"/>
      <c r="AD682" s="160"/>
      <c r="AE682" s="160"/>
      <c r="AF682" s="160"/>
      <c r="AG682" s="160"/>
      <c r="AH682" s="160"/>
      <c r="AI682" s="160"/>
      <c r="AJ682" s="160"/>
      <c r="AK682" s="160"/>
      <c r="AL682" s="160"/>
      <c r="AM682" s="160"/>
      <c r="AN682" s="160"/>
      <c r="AO682" s="160"/>
      <c r="AP682" s="160"/>
      <c r="AQ682" s="160"/>
      <c r="AR682" s="160"/>
      <c r="AS682" s="160"/>
      <c r="AT682" s="160"/>
      <c r="AU682" s="160"/>
      <c r="AV682" s="160"/>
      <c r="AW682" s="160"/>
      <c r="AX682" s="160"/>
      <c r="AY682" s="160"/>
      <c r="AZ682" s="160"/>
      <c r="BA682" s="160"/>
      <c r="BB682" s="160"/>
      <c r="BC682" s="160"/>
    </row>
    <row r="683">
      <c r="A683" s="160"/>
      <c r="B683" s="160"/>
      <c r="C683" s="160"/>
      <c r="D683" s="164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  <c r="AA683" s="160"/>
      <c r="AB683" s="160"/>
      <c r="AC683" s="160"/>
      <c r="AD683" s="160"/>
      <c r="AE683" s="160"/>
      <c r="AF683" s="160"/>
      <c r="AG683" s="160"/>
      <c r="AH683" s="160"/>
      <c r="AI683" s="160"/>
      <c r="AJ683" s="160"/>
      <c r="AK683" s="160"/>
      <c r="AL683" s="160"/>
      <c r="AM683" s="160"/>
      <c r="AN683" s="160"/>
      <c r="AO683" s="160"/>
      <c r="AP683" s="160"/>
      <c r="AQ683" s="160"/>
      <c r="AR683" s="160"/>
      <c r="AS683" s="160"/>
      <c r="AT683" s="160"/>
      <c r="AU683" s="160"/>
      <c r="AV683" s="160"/>
      <c r="AW683" s="160"/>
      <c r="AX683" s="160"/>
      <c r="AY683" s="160"/>
      <c r="AZ683" s="160"/>
      <c r="BA683" s="160"/>
      <c r="BB683" s="160"/>
      <c r="BC683" s="160"/>
    </row>
    <row r="684">
      <c r="A684" s="160"/>
      <c r="B684" s="160"/>
      <c r="C684" s="160"/>
      <c r="D684" s="164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  <c r="AA684" s="160"/>
      <c r="AB684" s="160"/>
      <c r="AC684" s="160"/>
      <c r="AD684" s="160"/>
      <c r="AE684" s="160"/>
      <c r="AF684" s="160"/>
      <c r="AG684" s="160"/>
      <c r="AH684" s="160"/>
      <c r="AI684" s="160"/>
      <c r="AJ684" s="160"/>
      <c r="AK684" s="160"/>
      <c r="AL684" s="160"/>
      <c r="AM684" s="160"/>
      <c r="AN684" s="160"/>
      <c r="AO684" s="160"/>
      <c r="AP684" s="160"/>
      <c r="AQ684" s="160"/>
      <c r="AR684" s="160"/>
      <c r="AS684" s="160"/>
      <c r="AT684" s="160"/>
      <c r="AU684" s="160"/>
      <c r="AV684" s="160"/>
      <c r="AW684" s="160"/>
      <c r="AX684" s="160"/>
      <c r="AY684" s="160"/>
      <c r="AZ684" s="160"/>
      <c r="BA684" s="160"/>
      <c r="BB684" s="160"/>
      <c r="BC684" s="160"/>
    </row>
    <row r="685">
      <c r="A685" s="160"/>
      <c r="B685" s="160"/>
      <c r="C685" s="160"/>
      <c r="D685" s="164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  <c r="AA685" s="160"/>
      <c r="AB685" s="160"/>
      <c r="AC685" s="160"/>
      <c r="AD685" s="160"/>
      <c r="AE685" s="160"/>
      <c r="AF685" s="160"/>
      <c r="AG685" s="160"/>
      <c r="AH685" s="160"/>
      <c r="AI685" s="160"/>
      <c r="AJ685" s="160"/>
      <c r="AK685" s="160"/>
      <c r="AL685" s="160"/>
      <c r="AM685" s="160"/>
      <c r="AN685" s="160"/>
      <c r="AO685" s="160"/>
      <c r="AP685" s="160"/>
      <c r="AQ685" s="160"/>
      <c r="AR685" s="160"/>
      <c r="AS685" s="160"/>
      <c r="AT685" s="160"/>
      <c r="AU685" s="160"/>
      <c r="AV685" s="160"/>
      <c r="AW685" s="160"/>
      <c r="AX685" s="160"/>
      <c r="AY685" s="160"/>
      <c r="AZ685" s="160"/>
      <c r="BA685" s="160"/>
      <c r="BB685" s="160"/>
      <c r="BC685" s="160"/>
    </row>
    <row r="686">
      <c r="A686" s="160"/>
      <c r="B686" s="160"/>
      <c r="C686" s="160"/>
      <c r="D686" s="164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  <c r="AA686" s="160"/>
      <c r="AB686" s="160"/>
      <c r="AC686" s="160"/>
      <c r="AD686" s="160"/>
      <c r="AE686" s="160"/>
      <c r="AF686" s="160"/>
      <c r="AG686" s="160"/>
      <c r="AH686" s="160"/>
      <c r="AI686" s="160"/>
      <c r="AJ686" s="160"/>
      <c r="AK686" s="160"/>
      <c r="AL686" s="160"/>
      <c r="AM686" s="160"/>
      <c r="AN686" s="160"/>
      <c r="AO686" s="160"/>
      <c r="AP686" s="160"/>
      <c r="AQ686" s="160"/>
      <c r="AR686" s="160"/>
      <c r="AS686" s="160"/>
      <c r="AT686" s="160"/>
      <c r="AU686" s="160"/>
      <c r="AV686" s="160"/>
      <c r="AW686" s="160"/>
      <c r="AX686" s="160"/>
      <c r="AY686" s="160"/>
      <c r="AZ686" s="160"/>
      <c r="BA686" s="160"/>
      <c r="BB686" s="160"/>
      <c r="BC686" s="160"/>
    </row>
    <row r="687">
      <c r="A687" s="160"/>
      <c r="B687" s="160"/>
      <c r="C687" s="160"/>
      <c r="D687" s="164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  <c r="AA687" s="160"/>
      <c r="AB687" s="160"/>
      <c r="AC687" s="160"/>
      <c r="AD687" s="160"/>
      <c r="AE687" s="160"/>
      <c r="AF687" s="160"/>
      <c r="AG687" s="160"/>
      <c r="AH687" s="160"/>
      <c r="AI687" s="160"/>
      <c r="AJ687" s="160"/>
      <c r="AK687" s="160"/>
      <c r="AL687" s="160"/>
      <c r="AM687" s="160"/>
      <c r="AN687" s="160"/>
      <c r="AO687" s="160"/>
      <c r="AP687" s="160"/>
      <c r="AQ687" s="160"/>
      <c r="AR687" s="160"/>
      <c r="AS687" s="160"/>
      <c r="AT687" s="160"/>
      <c r="AU687" s="160"/>
      <c r="AV687" s="160"/>
      <c r="AW687" s="160"/>
      <c r="AX687" s="160"/>
      <c r="AY687" s="160"/>
      <c r="AZ687" s="160"/>
      <c r="BA687" s="160"/>
      <c r="BB687" s="160"/>
      <c r="BC687" s="160"/>
    </row>
    <row r="688">
      <c r="A688" s="160"/>
      <c r="B688" s="160"/>
      <c r="C688" s="160"/>
      <c r="D688" s="164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  <c r="AA688" s="160"/>
      <c r="AB688" s="160"/>
      <c r="AC688" s="160"/>
      <c r="AD688" s="160"/>
      <c r="AE688" s="160"/>
      <c r="AF688" s="160"/>
      <c r="AG688" s="160"/>
      <c r="AH688" s="160"/>
      <c r="AI688" s="160"/>
      <c r="AJ688" s="160"/>
      <c r="AK688" s="160"/>
      <c r="AL688" s="160"/>
      <c r="AM688" s="160"/>
      <c r="AN688" s="160"/>
      <c r="AO688" s="160"/>
      <c r="AP688" s="160"/>
      <c r="AQ688" s="160"/>
      <c r="AR688" s="160"/>
      <c r="AS688" s="160"/>
      <c r="AT688" s="160"/>
      <c r="AU688" s="160"/>
      <c r="AV688" s="160"/>
      <c r="AW688" s="160"/>
      <c r="AX688" s="160"/>
      <c r="AY688" s="160"/>
      <c r="AZ688" s="160"/>
      <c r="BA688" s="160"/>
      <c r="BB688" s="160"/>
      <c r="BC688" s="160"/>
    </row>
    <row r="689">
      <c r="A689" s="160"/>
      <c r="B689" s="160"/>
      <c r="C689" s="160"/>
      <c r="D689" s="164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  <c r="AA689" s="160"/>
      <c r="AB689" s="160"/>
      <c r="AC689" s="160"/>
      <c r="AD689" s="160"/>
      <c r="AE689" s="160"/>
      <c r="AF689" s="160"/>
      <c r="AG689" s="160"/>
      <c r="AH689" s="160"/>
      <c r="AI689" s="160"/>
      <c r="AJ689" s="160"/>
      <c r="AK689" s="160"/>
      <c r="AL689" s="160"/>
      <c r="AM689" s="160"/>
      <c r="AN689" s="160"/>
      <c r="AO689" s="160"/>
      <c r="AP689" s="160"/>
      <c r="AQ689" s="160"/>
      <c r="AR689" s="160"/>
      <c r="AS689" s="160"/>
      <c r="AT689" s="160"/>
      <c r="AU689" s="160"/>
      <c r="AV689" s="160"/>
      <c r="AW689" s="160"/>
      <c r="AX689" s="160"/>
      <c r="AY689" s="160"/>
      <c r="AZ689" s="160"/>
      <c r="BA689" s="160"/>
      <c r="BB689" s="160"/>
      <c r="BC689" s="160"/>
    </row>
    <row r="690">
      <c r="A690" s="160"/>
      <c r="B690" s="160"/>
      <c r="C690" s="160"/>
      <c r="D690" s="164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  <c r="AA690" s="160"/>
      <c r="AB690" s="160"/>
      <c r="AC690" s="160"/>
      <c r="AD690" s="160"/>
      <c r="AE690" s="160"/>
      <c r="AF690" s="160"/>
      <c r="AG690" s="160"/>
      <c r="AH690" s="160"/>
      <c r="AI690" s="160"/>
      <c r="AJ690" s="160"/>
      <c r="AK690" s="160"/>
      <c r="AL690" s="160"/>
      <c r="AM690" s="160"/>
      <c r="AN690" s="160"/>
      <c r="AO690" s="160"/>
      <c r="AP690" s="160"/>
      <c r="AQ690" s="160"/>
      <c r="AR690" s="160"/>
      <c r="AS690" s="160"/>
      <c r="AT690" s="160"/>
      <c r="AU690" s="160"/>
      <c r="AV690" s="160"/>
      <c r="AW690" s="160"/>
      <c r="AX690" s="160"/>
      <c r="AY690" s="160"/>
      <c r="AZ690" s="160"/>
      <c r="BA690" s="160"/>
      <c r="BB690" s="160"/>
      <c r="BC690" s="160"/>
    </row>
    <row r="691">
      <c r="A691" s="160"/>
      <c r="B691" s="160"/>
      <c r="C691" s="160"/>
      <c r="D691" s="164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  <c r="AA691" s="160"/>
      <c r="AB691" s="160"/>
      <c r="AC691" s="160"/>
      <c r="AD691" s="160"/>
      <c r="AE691" s="160"/>
      <c r="AF691" s="160"/>
      <c r="AG691" s="160"/>
      <c r="AH691" s="160"/>
      <c r="AI691" s="160"/>
      <c r="AJ691" s="160"/>
      <c r="AK691" s="160"/>
      <c r="AL691" s="160"/>
      <c r="AM691" s="160"/>
      <c r="AN691" s="160"/>
      <c r="AO691" s="160"/>
      <c r="AP691" s="160"/>
      <c r="AQ691" s="160"/>
      <c r="AR691" s="160"/>
      <c r="AS691" s="160"/>
      <c r="AT691" s="160"/>
      <c r="AU691" s="160"/>
      <c r="AV691" s="160"/>
      <c r="AW691" s="160"/>
      <c r="AX691" s="160"/>
      <c r="AY691" s="160"/>
      <c r="AZ691" s="160"/>
      <c r="BA691" s="160"/>
      <c r="BB691" s="160"/>
      <c r="BC691" s="160"/>
    </row>
    <row r="692">
      <c r="A692" s="160"/>
      <c r="B692" s="160"/>
      <c r="C692" s="160"/>
      <c r="D692" s="164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  <c r="AA692" s="160"/>
      <c r="AB692" s="160"/>
      <c r="AC692" s="160"/>
      <c r="AD692" s="160"/>
      <c r="AE692" s="160"/>
      <c r="AF692" s="160"/>
      <c r="AG692" s="160"/>
      <c r="AH692" s="160"/>
      <c r="AI692" s="160"/>
      <c r="AJ692" s="160"/>
      <c r="AK692" s="160"/>
      <c r="AL692" s="160"/>
      <c r="AM692" s="160"/>
      <c r="AN692" s="160"/>
      <c r="AO692" s="160"/>
      <c r="AP692" s="160"/>
      <c r="AQ692" s="160"/>
      <c r="AR692" s="160"/>
      <c r="AS692" s="160"/>
      <c r="AT692" s="160"/>
      <c r="AU692" s="160"/>
      <c r="AV692" s="160"/>
      <c r="AW692" s="160"/>
      <c r="AX692" s="160"/>
      <c r="AY692" s="160"/>
      <c r="AZ692" s="160"/>
      <c r="BA692" s="160"/>
      <c r="BB692" s="160"/>
      <c r="BC692" s="160"/>
    </row>
    <row r="693">
      <c r="A693" s="160"/>
      <c r="B693" s="160"/>
      <c r="C693" s="160"/>
      <c r="D693" s="164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  <c r="AA693" s="160"/>
      <c r="AB693" s="160"/>
      <c r="AC693" s="160"/>
      <c r="AD693" s="160"/>
      <c r="AE693" s="160"/>
      <c r="AF693" s="160"/>
      <c r="AG693" s="160"/>
      <c r="AH693" s="160"/>
      <c r="AI693" s="160"/>
      <c r="AJ693" s="160"/>
      <c r="AK693" s="160"/>
      <c r="AL693" s="160"/>
      <c r="AM693" s="160"/>
      <c r="AN693" s="160"/>
      <c r="AO693" s="160"/>
      <c r="AP693" s="160"/>
      <c r="AQ693" s="160"/>
      <c r="AR693" s="160"/>
      <c r="AS693" s="160"/>
      <c r="AT693" s="160"/>
      <c r="AU693" s="160"/>
      <c r="AV693" s="160"/>
      <c r="AW693" s="160"/>
      <c r="AX693" s="160"/>
      <c r="AY693" s="160"/>
      <c r="AZ693" s="160"/>
      <c r="BA693" s="160"/>
      <c r="BB693" s="160"/>
      <c r="BC693" s="160"/>
    </row>
    <row r="694">
      <c r="A694" s="160"/>
      <c r="B694" s="160"/>
      <c r="C694" s="160"/>
      <c r="D694" s="164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  <c r="AA694" s="160"/>
      <c r="AB694" s="160"/>
      <c r="AC694" s="160"/>
      <c r="AD694" s="160"/>
      <c r="AE694" s="160"/>
      <c r="AF694" s="160"/>
      <c r="AG694" s="160"/>
      <c r="AH694" s="160"/>
      <c r="AI694" s="160"/>
      <c r="AJ694" s="160"/>
      <c r="AK694" s="160"/>
      <c r="AL694" s="160"/>
      <c r="AM694" s="160"/>
      <c r="AN694" s="160"/>
      <c r="AO694" s="160"/>
      <c r="AP694" s="160"/>
      <c r="AQ694" s="160"/>
      <c r="AR694" s="160"/>
      <c r="AS694" s="160"/>
      <c r="AT694" s="160"/>
      <c r="AU694" s="160"/>
      <c r="AV694" s="160"/>
      <c r="AW694" s="160"/>
      <c r="AX694" s="160"/>
      <c r="AY694" s="160"/>
      <c r="AZ694" s="160"/>
      <c r="BA694" s="160"/>
      <c r="BB694" s="160"/>
      <c r="BC694" s="160"/>
    </row>
    <row r="695">
      <c r="A695" s="160"/>
      <c r="B695" s="160"/>
      <c r="C695" s="160"/>
      <c r="D695" s="164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  <c r="AA695" s="160"/>
      <c r="AB695" s="160"/>
      <c r="AC695" s="160"/>
      <c r="AD695" s="160"/>
      <c r="AE695" s="160"/>
      <c r="AF695" s="160"/>
      <c r="AG695" s="160"/>
      <c r="AH695" s="160"/>
      <c r="AI695" s="160"/>
      <c r="AJ695" s="160"/>
      <c r="AK695" s="160"/>
      <c r="AL695" s="160"/>
      <c r="AM695" s="160"/>
      <c r="AN695" s="160"/>
      <c r="AO695" s="160"/>
      <c r="AP695" s="160"/>
      <c r="AQ695" s="160"/>
      <c r="AR695" s="160"/>
      <c r="AS695" s="160"/>
      <c r="AT695" s="160"/>
      <c r="AU695" s="160"/>
      <c r="AV695" s="160"/>
      <c r="AW695" s="160"/>
      <c r="AX695" s="160"/>
      <c r="AY695" s="160"/>
      <c r="AZ695" s="160"/>
      <c r="BA695" s="160"/>
      <c r="BB695" s="160"/>
      <c r="BC695" s="160"/>
    </row>
    <row r="696">
      <c r="A696" s="160"/>
      <c r="B696" s="160"/>
      <c r="C696" s="160"/>
      <c r="D696" s="164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  <c r="AA696" s="160"/>
      <c r="AB696" s="160"/>
      <c r="AC696" s="160"/>
      <c r="AD696" s="160"/>
      <c r="AE696" s="160"/>
      <c r="AF696" s="160"/>
      <c r="AG696" s="160"/>
      <c r="AH696" s="160"/>
      <c r="AI696" s="160"/>
      <c r="AJ696" s="160"/>
      <c r="AK696" s="160"/>
      <c r="AL696" s="160"/>
      <c r="AM696" s="160"/>
      <c r="AN696" s="160"/>
      <c r="AO696" s="160"/>
      <c r="AP696" s="160"/>
      <c r="AQ696" s="160"/>
      <c r="AR696" s="160"/>
      <c r="AS696" s="160"/>
      <c r="AT696" s="160"/>
      <c r="AU696" s="160"/>
      <c r="AV696" s="160"/>
      <c r="AW696" s="160"/>
      <c r="AX696" s="160"/>
      <c r="AY696" s="160"/>
      <c r="AZ696" s="160"/>
      <c r="BA696" s="160"/>
      <c r="BB696" s="160"/>
      <c r="BC696" s="160"/>
    </row>
    <row r="697">
      <c r="A697" s="160"/>
      <c r="B697" s="160"/>
      <c r="C697" s="160"/>
      <c r="D697" s="164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  <c r="AA697" s="160"/>
      <c r="AB697" s="160"/>
      <c r="AC697" s="160"/>
      <c r="AD697" s="160"/>
      <c r="AE697" s="160"/>
      <c r="AF697" s="160"/>
      <c r="AG697" s="160"/>
      <c r="AH697" s="160"/>
      <c r="AI697" s="160"/>
      <c r="AJ697" s="160"/>
      <c r="AK697" s="160"/>
      <c r="AL697" s="160"/>
      <c r="AM697" s="160"/>
      <c r="AN697" s="160"/>
      <c r="AO697" s="160"/>
      <c r="AP697" s="160"/>
      <c r="AQ697" s="160"/>
      <c r="AR697" s="160"/>
      <c r="AS697" s="160"/>
      <c r="AT697" s="160"/>
      <c r="AU697" s="160"/>
      <c r="AV697" s="160"/>
      <c r="AW697" s="160"/>
      <c r="AX697" s="160"/>
      <c r="AY697" s="160"/>
      <c r="AZ697" s="160"/>
      <c r="BA697" s="160"/>
      <c r="BB697" s="160"/>
      <c r="BC697" s="160"/>
    </row>
    <row r="698">
      <c r="A698" s="160"/>
      <c r="B698" s="160"/>
      <c r="C698" s="160"/>
      <c r="D698" s="164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  <c r="AA698" s="160"/>
      <c r="AB698" s="160"/>
      <c r="AC698" s="160"/>
      <c r="AD698" s="160"/>
      <c r="AE698" s="160"/>
      <c r="AF698" s="160"/>
      <c r="AG698" s="160"/>
      <c r="AH698" s="160"/>
      <c r="AI698" s="160"/>
      <c r="AJ698" s="160"/>
      <c r="AK698" s="160"/>
      <c r="AL698" s="160"/>
      <c r="AM698" s="160"/>
      <c r="AN698" s="160"/>
      <c r="AO698" s="160"/>
      <c r="AP698" s="160"/>
      <c r="AQ698" s="160"/>
      <c r="AR698" s="160"/>
      <c r="AS698" s="160"/>
      <c r="AT698" s="160"/>
      <c r="AU698" s="160"/>
      <c r="AV698" s="160"/>
      <c r="AW698" s="160"/>
      <c r="AX698" s="160"/>
      <c r="AY698" s="160"/>
      <c r="AZ698" s="160"/>
      <c r="BA698" s="160"/>
      <c r="BB698" s="160"/>
      <c r="BC698" s="160"/>
    </row>
    <row r="699">
      <c r="A699" s="160"/>
      <c r="B699" s="160"/>
      <c r="C699" s="160"/>
      <c r="D699" s="164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  <c r="AA699" s="160"/>
      <c r="AB699" s="160"/>
      <c r="AC699" s="160"/>
      <c r="AD699" s="160"/>
      <c r="AE699" s="160"/>
      <c r="AF699" s="160"/>
      <c r="AG699" s="160"/>
      <c r="AH699" s="160"/>
      <c r="AI699" s="160"/>
      <c r="AJ699" s="160"/>
      <c r="AK699" s="160"/>
      <c r="AL699" s="160"/>
      <c r="AM699" s="160"/>
      <c r="AN699" s="160"/>
      <c r="AO699" s="160"/>
      <c r="AP699" s="160"/>
      <c r="AQ699" s="160"/>
      <c r="AR699" s="160"/>
      <c r="AS699" s="160"/>
      <c r="AT699" s="160"/>
      <c r="AU699" s="160"/>
      <c r="AV699" s="160"/>
      <c r="AW699" s="160"/>
      <c r="AX699" s="160"/>
      <c r="AY699" s="160"/>
      <c r="AZ699" s="160"/>
      <c r="BA699" s="160"/>
      <c r="BB699" s="160"/>
      <c r="BC699" s="160"/>
    </row>
    <row r="700">
      <c r="A700" s="160"/>
      <c r="B700" s="160"/>
      <c r="C700" s="160"/>
      <c r="D700" s="164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  <c r="AA700" s="160"/>
      <c r="AB700" s="160"/>
      <c r="AC700" s="160"/>
      <c r="AD700" s="160"/>
      <c r="AE700" s="160"/>
      <c r="AF700" s="160"/>
      <c r="AG700" s="160"/>
      <c r="AH700" s="160"/>
      <c r="AI700" s="160"/>
      <c r="AJ700" s="160"/>
      <c r="AK700" s="160"/>
      <c r="AL700" s="160"/>
      <c r="AM700" s="160"/>
      <c r="AN700" s="160"/>
      <c r="AO700" s="160"/>
      <c r="AP700" s="160"/>
      <c r="AQ700" s="160"/>
      <c r="AR700" s="160"/>
      <c r="AS700" s="160"/>
      <c r="AT700" s="160"/>
      <c r="AU700" s="160"/>
      <c r="AV700" s="160"/>
      <c r="AW700" s="160"/>
      <c r="AX700" s="160"/>
      <c r="AY700" s="160"/>
      <c r="AZ700" s="160"/>
      <c r="BA700" s="160"/>
      <c r="BB700" s="160"/>
      <c r="BC700" s="160"/>
    </row>
    <row r="701">
      <c r="A701" s="160"/>
      <c r="B701" s="160"/>
      <c r="C701" s="160"/>
      <c r="D701" s="164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  <c r="AA701" s="160"/>
      <c r="AB701" s="160"/>
      <c r="AC701" s="160"/>
      <c r="AD701" s="160"/>
      <c r="AE701" s="160"/>
      <c r="AF701" s="160"/>
      <c r="AG701" s="160"/>
      <c r="AH701" s="160"/>
      <c r="AI701" s="160"/>
      <c r="AJ701" s="160"/>
      <c r="AK701" s="160"/>
      <c r="AL701" s="160"/>
      <c r="AM701" s="160"/>
      <c r="AN701" s="160"/>
      <c r="AO701" s="160"/>
      <c r="AP701" s="160"/>
      <c r="AQ701" s="160"/>
      <c r="AR701" s="160"/>
      <c r="AS701" s="160"/>
      <c r="AT701" s="160"/>
      <c r="AU701" s="160"/>
      <c r="AV701" s="160"/>
      <c r="AW701" s="160"/>
      <c r="AX701" s="160"/>
      <c r="AY701" s="160"/>
      <c r="AZ701" s="160"/>
      <c r="BA701" s="160"/>
      <c r="BB701" s="160"/>
      <c r="BC701" s="160"/>
    </row>
    <row r="702">
      <c r="A702" s="160"/>
      <c r="B702" s="160"/>
      <c r="C702" s="160"/>
      <c r="D702" s="164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  <c r="AA702" s="160"/>
      <c r="AB702" s="160"/>
      <c r="AC702" s="160"/>
      <c r="AD702" s="160"/>
      <c r="AE702" s="160"/>
      <c r="AF702" s="160"/>
      <c r="AG702" s="160"/>
      <c r="AH702" s="160"/>
      <c r="AI702" s="160"/>
      <c r="AJ702" s="160"/>
      <c r="AK702" s="160"/>
      <c r="AL702" s="160"/>
      <c r="AM702" s="160"/>
      <c r="AN702" s="160"/>
      <c r="AO702" s="160"/>
      <c r="AP702" s="160"/>
      <c r="AQ702" s="160"/>
      <c r="AR702" s="160"/>
      <c r="AS702" s="160"/>
      <c r="AT702" s="160"/>
      <c r="AU702" s="160"/>
      <c r="AV702" s="160"/>
      <c r="AW702" s="160"/>
      <c r="AX702" s="160"/>
      <c r="AY702" s="160"/>
      <c r="AZ702" s="160"/>
      <c r="BA702" s="160"/>
      <c r="BB702" s="160"/>
      <c r="BC702" s="160"/>
    </row>
    <row r="703">
      <c r="A703" s="160"/>
      <c r="B703" s="160"/>
      <c r="C703" s="160"/>
      <c r="D703" s="164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  <c r="AA703" s="160"/>
      <c r="AB703" s="160"/>
      <c r="AC703" s="160"/>
      <c r="AD703" s="160"/>
      <c r="AE703" s="160"/>
      <c r="AF703" s="160"/>
      <c r="AG703" s="160"/>
      <c r="AH703" s="160"/>
      <c r="AI703" s="160"/>
      <c r="AJ703" s="160"/>
      <c r="AK703" s="160"/>
      <c r="AL703" s="160"/>
      <c r="AM703" s="160"/>
      <c r="AN703" s="160"/>
      <c r="AO703" s="160"/>
      <c r="AP703" s="160"/>
      <c r="AQ703" s="160"/>
      <c r="AR703" s="160"/>
      <c r="AS703" s="160"/>
      <c r="AT703" s="160"/>
      <c r="AU703" s="160"/>
      <c r="AV703" s="160"/>
      <c r="AW703" s="160"/>
      <c r="AX703" s="160"/>
      <c r="AY703" s="160"/>
      <c r="AZ703" s="160"/>
      <c r="BA703" s="160"/>
      <c r="BB703" s="160"/>
      <c r="BC703" s="160"/>
    </row>
    <row r="704">
      <c r="A704" s="160"/>
      <c r="B704" s="160"/>
      <c r="C704" s="160"/>
      <c r="D704" s="164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  <c r="AA704" s="160"/>
      <c r="AB704" s="160"/>
      <c r="AC704" s="160"/>
      <c r="AD704" s="160"/>
      <c r="AE704" s="160"/>
      <c r="AF704" s="160"/>
      <c r="AG704" s="160"/>
      <c r="AH704" s="160"/>
      <c r="AI704" s="160"/>
      <c r="AJ704" s="160"/>
      <c r="AK704" s="160"/>
      <c r="AL704" s="160"/>
      <c r="AM704" s="160"/>
      <c r="AN704" s="160"/>
      <c r="AO704" s="160"/>
      <c r="AP704" s="160"/>
      <c r="AQ704" s="160"/>
      <c r="AR704" s="160"/>
      <c r="AS704" s="160"/>
      <c r="AT704" s="160"/>
      <c r="AU704" s="160"/>
      <c r="AV704" s="160"/>
      <c r="AW704" s="160"/>
      <c r="AX704" s="160"/>
      <c r="AY704" s="160"/>
      <c r="AZ704" s="160"/>
      <c r="BA704" s="160"/>
      <c r="BB704" s="160"/>
      <c r="BC704" s="160"/>
    </row>
    <row r="705">
      <c r="A705" s="160"/>
      <c r="B705" s="160"/>
      <c r="C705" s="160"/>
      <c r="D705" s="164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  <c r="AA705" s="160"/>
      <c r="AB705" s="160"/>
      <c r="AC705" s="160"/>
      <c r="AD705" s="160"/>
      <c r="AE705" s="160"/>
      <c r="AF705" s="160"/>
      <c r="AG705" s="160"/>
      <c r="AH705" s="160"/>
      <c r="AI705" s="160"/>
      <c r="AJ705" s="160"/>
      <c r="AK705" s="160"/>
      <c r="AL705" s="160"/>
      <c r="AM705" s="160"/>
      <c r="AN705" s="160"/>
      <c r="AO705" s="160"/>
      <c r="AP705" s="160"/>
      <c r="AQ705" s="160"/>
      <c r="AR705" s="160"/>
      <c r="AS705" s="160"/>
      <c r="AT705" s="160"/>
      <c r="AU705" s="160"/>
      <c r="AV705" s="160"/>
      <c r="AW705" s="160"/>
      <c r="AX705" s="160"/>
      <c r="AY705" s="160"/>
      <c r="AZ705" s="160"/>
      <c r="BA705" s="160"/>
      <c r="BB705" s="160"/>
      <c r="BC705" s="160"/>
    </row>
    <row r="706">
      <c r="A706" s="160"/>
      <c r="B706" s="160"/>
      <c r="C706" s="160"/>
      <c r="D706" s="164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  <c r="AA706" s="160"/>
      <c r="AB706" s="160"/>
      <c r="AC706" s="160"/>
      <c r="AD706" s="160"/>
      <c r="AE706" s="160"/>
      <c r="AF706" s="160"/>
      <c r="AG706" s="160"/>
      <c r="AH706" s="160"/>
      <c r="AI706" s="160"/>
      <c r="AJ706" s="160"/>
      <c r="AK706" s="160"/>
      <c r="AL706" s="160"/>
      <c r="AM706" s="160"/>
      <c r="AN706" s="160"/>
      <c r="AO706" s="160"/>
      <c r="AP706" s="160"/>
      <c r="AQ706" s="160"/>
      <c r="AR706" s="160"/>
      <c r="AS706" s="160"/>
      <c r="AT706" s="160"/>
      <c r="AU706" s="160"/>
      <c r="AV706" s="160"/>
      <c r="AW706" s="160"/>
      <c r="AX706" s="160"/>
      <c r="AY706" s="160"/>
      <c r="AZ706" s="160"/>
      <c r="BA706" s="160"/>
      <c r="BB706" s="160"/>
      <c r="BC706" s="160"/>
    </row>
    <row r="707">
      <c r="A707" s="160"/>
      <c r="B707" s="160"/>
      <c r="C707" s="160"/>
      <c r="D707" s="164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  <c r="AA707" s="160"/>
      <c r="AB707" s="160"/>
      <c r="AC707" s="160"/>
      <c r="AD707" s="160"/>
      <c r="AE707" s="160"/>
      <c r="AF707" s="160"/>
      <c r="AG707" s="160"/>
      <c r="AH707" s="160"/>
      <c r="AI707" s="160"/>
      <c r="AJ707" s="160"/>
      <c r="AK707" s="160"/>
      <c r="AL707" s="160"/>
      <c r="AM707" s="160"/>
      <c r="AN707" s="160"/>
      <c r="AO707" s="160"/>
      <c r="AP707" s="160"/>
      <c r="AQ707" s="160"/>
      <c r="AR707" s="160"/>
      <c r="AS707" s="160"/>
      <c r="AT707" s="160"/>
      <c r="AU707" s="160"/>
      <c r="AV707" s="160"/>
      <c r="AW707" s="160"/>
      <c r="AX707" s="160"/>
      <c r="AY707" s="160"/>
      <c r="AZ707" s="160"/>
      <c r="BA707" s="160"/>
      <c r="BB707" s="160"/>
      <c r="BC707" s="160"/>
    </row>
    <row r="708">
      <c r="A708" s="160"/>
      <c r="B708" s="160"/>
      <c r="C708" s="160"/>
      <c r="D708" s="164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  <c r="AA708" s="160"/>
      <c r="AB708" s="160"/>
      <c r="AC708" s="160"/>
      <c r="AD708" s="160"/>
      <c r="AE708" s="160"/>
      <c r="AF708" s="160"/>
      <c r="AG708" s="160"/>
      <c r="AH708" s="160"/>
      <c r="AI708" s="160"/>
      <c r="AJ708" s="160"/>
      <c r="AK708" s="160"/>
      <c r="AL708" s="160"/>
      <c r="AM708" s="160"/>
      <c r="AN708" s="160"/>
      <c r="AO708" s="160"/>
      <c r="AP708" s="160"/>
      <c r="AQ708" s="160"/>
      <c r="AR708" s="160"/>
      <c r="AS708" s="160"/>
      <c r="AT708" s="160"/>
      <c r="AU708" s="160"/>
      <c r="AV708" s="160"/>
      <c r="AW708" s="160"/>
      <c r="AX708" s="160"/>
      <c r="AY708" s="160"/>
      <c r="AZ708" s="160"/>
      <c r="BA708" s="160"/>
      <c r="BB708" s="160"/>
      <c r="BC708" s="160"/>
    </row>
    <row r="709">
      <c r="A709" s="160"/>
      <c r="B709" s="160"/>
      <c r="C709" s="160"/>
      <c r="D709" s="164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  <c r="AA709" s="160"/>
      <c r="AB709" s="160"/>
      <c r="AC709" s="160"/>
      <c r="AD709" s="160"/>
      <c r="AE709" s="160"/>
      <c r="AF709" s="160"/>
      <c r="AG709" s="160"/>
      <c r="AH709" s="160"/>
      <c r="AI709" s="160"/>
      <c r="AJ709" s="160"/>
      <c r="AK709" s="160"/>
      <c r="AL709" s="160"/>
      <c r="AM709" s="160"/>
      <c r="AN709" s="160"/>
      <c r="AO709" s="160"/>
      <c r="AP709" s="160"/>
      <c r="AQ709" s="160"/>
      <c r="AR709" s="160"/>
      <c r="AS709" s="160"/>
      <c r="AT709" s="160"/>
      <c r="AU709" s="160"/>
      <c r="AV709" s="160"/>
      <c r="AW709" s="160"/>
      <c r="AX709" s="160"/>
      <c r="AY709" s="160"/>
      <c r="AZ709" s="160"/>
      <c r="BA709" s="160"/>
      <c r="BB709" s="160"/>
      <c r="BC709" s="160"/>
    </row>
    <row r="710">
      <c r="A710" s="160"/>
      <c r="B710" s="160"/>
      <c r="C710" s="160"/>
      <c r="D710" s="164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  <c r="AA710" s="160"/>
      <c r="AB710" s="160"/>
      <c r="AC710" s="160"/>
      <c r="AD710" s="160"/>
      <c r="AE710" s="160"/>
      <c r="AF710" s="160"/>
      <c r="AG710" s="160"/>
      <c r="AH710" s="160"/>
      <c r="AI710" s="160"/>
      <c r="AJ710" s="160"/>
      <c r="AK710" s="160"/>
      <c r="AL710" s="160"/>
      <c r="AM710" s="160"/>
      <c r="AN710" s="160"/>
      <c r="AO710" s="160"/>
      <c r="AP710" s="160"/>
      <c r="AQ710" s="160"/>
      <c r="AR710" s="160"/>
      <c r="AS710" s="160"/>
      <c r="AT710" s="160"/>
      <c r="AU710" s="160"/>
      <c r="AV710" s="160"/>
      <c r="AW710" s="160"/>
      <c r="AX710" s="160"/>
      <c r="AY710" s="160"/>
      <c r="AZ710" s="160"/>
      <c r="BA710" s="160"/>
      <c r="BB710" s="160"/>
      <c r="BC710" s="160"/>
    </row>
    <row r="711">
      <c r="A711" s="160"/>
      <c r="B711" s="160"/>
      <c r="C711" s="160"/>
      <c r="D711" s="164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  <c r="AA711" s="160"/>
      <c r="AB711" s="160"/>
      <c r="AC711" s="160"/>
      <c r="AD711" s="160"/>
      <c r="AE711" s="160"/>
      <c r="AF711" s="160"/>
      <c r="AG711" s="160"/>
      <c r="AH711" s="160"/>
      <c r="AI711" s="160"/>
      <c r="AJ711" s="160"/>
      <c r="AK711" s="160"/>
      <c r="AL711" s="160"/>
      <c r="AM711" s="160"/>
      <c r="AN711" s="160"/>
      <c r="AO711" s="160"/>
      <c r="AP711" s="160"/>
      <c r="AQ711" s="160"/>
      <c r="AR711" s="160"/>
      <c r="AS711" s="160"/>
      <c r="AT711" s="160"/>
      <c r="AU711" s="160"/>
      <c r="AV711" s="160"/>
      <c r="AW711" s="160"/>
      <c r="AX711" s="160"/>
      <c r="AY711" s="160"/>
      <c r="AZ711" s="160"/>
      <c r="BA711" s="160"/>
      <c r="BB711" s="160"/>
      <c r="BC711" s="160"/>
    </row>
    <row r="712">
      <c r="A712" s="160"/>
      <c r="B712" s="160"/>
      <c r="C712" s="160"/>
      <c r="D712" s="164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  <c r="AA712" s="160"/>
      <c r="AB712" s="160"/>
      <c r="AC712" s="160"/>
      <c r="AD712" s="160"/>
      <c r="AE712" s="160"/>
      <c r="AF712" s="160"/>
      <c r="AG712" s="160"/>
      <c r="AH712" s="160"/>
      <c r="AI712" s="160"/>
      <c r="AJ712" s="160"/>
      <c r="AK712" s="160"/>
      <c r="AL712" s="160"/>
      <c r="AM712" s="160"/>
      <c r="AN712" s="160"/>
      <c r="AO712" s="160"/>
      <c r="AP712" s="160"/>
      <c r="AQ712" s="160"/>
      <c r="AR712" s="160"/>
      <c r="AS712" s="160"/>
      <c r="AT712" s="160"/>
      <c r="AU712" s="160"/>
      <c r="AV712" s="160"/>
      <c r="AW712" s="160"/>
      <c r="AX712" s="160"/>
      <c r="AY712" s="160"/>
      <c r="AZ712" s="160"/>
      <c r="BA712" s="160"/>
      <c r="BB712" s="160"/>
      <c r="BC712" s="160"/>
    </row>
    <row r="713">
      <c r="A713" s="160"/>
      <c r="B713" s="160"/>
      <c r="C713" s="160"/>
      <c r="D713" s="164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  <c r="AA713" s="160"/>
      <c r="AB713" s="160"/>
      <c r="AC713" s="160"/>
      <c r="AD713" s="160"/>
      <c r="AE713" s="160"/>
      <c r="AF713" s="160"/>
      <c r="AG713" s="160"/>
      <c r="AH713" s="160"/>
      <c r="AI713" s="160"/>
      <c r="AJ713" s="160"/>
      <c r="AK713" s="160"/>
      <c r="AL713" s="160"/>
      <c r="AM713" s="160"/>
      <c r="AN713" s="160"/>
      <c r="AO713" s="160"/>
      <c r="AP713" s="160"/>
      <c r="AQ713" s="160"/>
      <c r="AR713" s="160"/>
      <c r="AS713" s="160"/>
      <c r="AT713" s="160"/>
      <c r="AU713" s="160"/>
      <c r="AV713" s="160"/>
      <c r="AW713" s="160"/>
      <c r="AX713" s="160"/>
      <c r="AY713" s="160"/>
      <c r="AZ713" s="160"/>
      <c r="BA713" s="160"/>
      <c r="BB713" s="160"/>
      <c r="BC713" s="160"/>
    </row>
    <row r="714">
      <c r="A714" s="160"/>
      <c r="B714" s="160"/>
      <c r="C714" s="160"/>
      <c r="D714" s="164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  <c r="AA714" s="160"/>
      <c r="AB714" s="160"/>
      <c r="AC714" s="160"/>
      <c r="AD714" s="160"/>
      <c r="AE714" s="160"/>
      <c r="AF714" s="160"/>
      <c r="AG714" s="160"/>
      <c r="AH714" s="160"/>
      <c r="AI714" s="160"/>
      <c r="AJ714" s="160"/>
      <c r="AK714" s="160"/>
      <c r="AL714" s="160"/>
      <c r="AM714" s="160"/>
      <c r="AN714" s="160"/>
      <c r="AO714" s="160"/>
      <c r="AP714" s="160"/>
      <c r="AQ714" s="160"/>
      <c r="AR714" s="160"/>
      <c r="AS714" s="160"/>
      <c r="AT714" s="160"/>
      <c r="AU714" s="160"/>
      <c r="AV714" s="160"/>
      <c r="AW714" s="160"/>
      <c r="AX714" s="160"/>
      <c r="AY714" s="160"/>
      <c r="AZ714" s="160"/>
      <c r="BA714" s="160"/>
      <c r="BB714" s="160"/>
      <c r="BC714" s="160"/>
    </row>
    <row r="715">
      <c r="A715" s="160"/>
      <c r="B715" s="160"/>
      <c r="C715" s="160"/>
      <c r="D715" s="164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  <c r="AA715" s="160"/>
      <c r="AB715" s="160"/>
      <c r="AC715" s="160"/>
      <c r="AD715" s="160"/>
      <c r="AE715" s="160"/>
      <c r="AF715" s="160"/>
      <c r="AG715" s="160"/>
      <c r="AH715" s="160"/>
      <c r="AI715" s="160"/>
      <c r="AJ715" s="160"/>
      <c r="AK715" s="160"/>
      <c r="AL715" s="160"/>
      <c r="AM715" s="160"/>
      <c r="AN715" s="160"/>
      <c r="AO715" s="160"/>
      <c r="AP715" s="160"/>
      <c r="AQ715" s="160"/>
      <c r="AR715" s="160"/>
      <c r="AS715" s="160"/>
      <c r="AT715" s="160"/>
      <c r="AU715" s="160"/>
      <c r="AV715" s="160"/>
      <c r="AW715" s="160"/>
      <c r="AX715" s="160"/>
      <c r="AY715" s="160"/>
      <c r="AZ715" s="160"/>
      <c r="BA715" s="160"/>
      <c r="BB715" s="160"/>
      <c r="BC715" s="160"/>
    </row>
    <row r="716">
      <c r="A716" s="160"/>
      <c r="B716" s="160"/>
      <c r="C716" s="160"/>
      <c r="D716" s="164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  <c r="AA716" s="160"/>
      <c r="AB716" s="160"/>
      <c r="AC716" s="160"/>
      <c r="AD716" s="160"/>
      <c r="AE716" s="160"/>
      <c r="AF716" s="160"/>
      <c r="AG716" s="160"/>
      <c r="AH716" s="160"/>
      <c r="AI716" s="160"/>
      <c r="AJ716" s="160"/>
      <c r="AK716" s="160"/>
      <c r="AL716" s="160"/>
      <c r="AM716" s="160"/>
      <c r="AN716" s="160"/>
      <c r="AO716" s="160"/>
      <c r="AP716" s="160"/>
      <c r="AQ716" s="160"/>
      <c r="AR716" s="160"/>
      <c r="AS716" s="160"/>
      <c r="AT716" s="160"/>
      <c r="AU716" s="160"/>
      <c r="AV716" s="160"/>
      <c r="AW716" s="160"/>
      <c r="AX716" s="160"/>
      <c r="AY716" s="160"/>
      <c r="AZ716" s="160"/>
      <c r="BA716" s="160"/>
      <c r="BB716" s="160"/>
      <c r="BC716" s="160"/>
    </row>
    <row r="717">
      <c r="A717" s="160"/>
      <c r="B717" s="160"/>
      <c r="C717" s="160"/>
      <c r="D717" s="164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  <c r="AA717" s="160"/>
      <c r="AB717" s="160"/>
      <c r="AC717" s="160"/>
      <c r="AD717" s="160"/>
      <c r="AE717" s="160"/>
      <c r="AF717" s="160"/>
      <c r="AG717" s="160"/>
      <c r="AH717" s="160"/>
      <c r="AI717" s="160"/>
      <c r="AJ717" s="160"/>
      <c r="AK717" s="160"/>
      <c r="AL717" s="160"/>
      <c r="AM717" s="160"/>
      <c r="AN717" s="160"/>
      <c r="AO717" s="160"/>
      <c r="AP717" s="160"/>
      <c r="AQ717" s="160"/>
      <c r="AR717" s="160"/>
      <c r="AS717" s="160"/>
      <c r="AT717" s="160"/>
      <c r="AU717" s="160"/>
      <c r="AV717" s="160"/>
      <c r="AW717" s="160"/>
      <c r="AX717" s="160"/>
      <c r="AY717" s="160"/>
      <c r="AZ717" s="160"/>
      <c r="BA717" s="160"/>
      <c r="BB717" s="160"/>
      <c r="BC717" s="160"/>
    </row>
    <row r="718">
      <c r="A718" s="160"/>
      <c r="B718" s="160"/>
      <c r="C718" s="160"/>
      <c r="D718" s="164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  <c r="AA718" s="160"/>
      <c r="AB718" s="160"/>
      <c r="AC718" s="160"/>
      <c r="AD718" s="160"/>
      <c r="AE718" s="160"/>
      <c r="AF718" s="160"/>
      <c r="AG718" s="160"/>
      <c r="AH718" s="160"/>
      <c r="AI718" s="160"/>
      <c r="AJ718" s="160"/>
      <c r="AK718" s="160"/>
      <c r="AL718" s="160"/>
      <c r="AM718" s="160"/>
      <c r="AN718" s="160"/>
      <c r="AO718" s="160"/>
      <c r="AP718" s="160"/>
      <c r="AQ718" s="160"/>
      <c r="AR718" s="160"/>
      <c r="AS718" s="160"/>
      <c r="AT718" s="160"/>
      <c r="AU718" s="160"/>
      <c r="AV718" s="160"/>
      <c r="AW718" s="160"/>
      <c r="AX718" s="160"/>
      <c r="AY718" s="160"/>
      <c r="AZ718" s="160"/>
      <c r="BA718" s="160"/>
      <c r="BB718" s="160"/>
      <c r="BC718" s="160"/>
    </row>
    <row r="719">
      <c r="A719" s="160"/>
      <c r="B719" s="160"/>
      <c r="C719" s="160"/>
      <c r="D719" s="164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  <c r="AA719" s="160"/>
      <c r="AB719" s="160"/>
      <c r="AC719" s="160"/>
      <c r="AD719" s="160"/>
      <c r="AE719" s="160"/>
      <c r="AF719" s="160"/>
      <c r="AG719" s="160"/>
      <c r="AH719" s="160"/>
      <c r="AI719" s="160"/>
      <c r="AJ719" s="160"/>
      <c r="AK719" s="160"/>
      <c r="AL719" s="160"/>
      <c r="AM719" s="160"/>
      <c r="AN719" s="160"/>
      <c r="AO719" s="160"/>
      <c r="AP719" s="160"/>
      <c r="AQ719" s="160"/>
      <c r="AR719" s="160"/>
      <c r="AS719" s="160"/>
      <c r="AT719" s="160"/>
      <c r="AU719" s="160"/>
      <c r="AV719" s="160"/>
      <c r="AW719" s="160"/>
      <c r="AX719" s="160"/>
      <c r="AY719" s="160"/>
      <c r="AZ719" s="160"/>
      <c r="BA719" s="160"/>
      <c r="BB719" s="160"/>
      <c r="BC719" s="160"/>
    </row>
    <row r="720">
      <c r="A720" s="160"/>
      <c r="B720" s="160"/>
      <c r="C720" s="160"/>
      <c r="D720" s="164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  <c r="AA720" s="160"/>
      <c r="AB720" s="160"/>
      <c r="AC720" s="160"/>
      <c r="AD720" s="160"/>
      <c r="AE720" s="160"/>
      <c r="AF720" s="160"/>
      <c r="AG720" s="160"/>
      <c r="AH720" s="160"/>
      <c r="AI720" s="160"/>
      <c r="AJ720" s="160"/>
      <c r="AK720" s="160"/>
      <c r="AL720" s="160"/>
      <c r="AM720" s="160"/>
      <c r="AN720" s="160"/>
      <c r="AO720" s="160"/>
      <c r="AP720" s="160"/>
      <c r="AQ720" s="160"/>
      <c r="AR720" s="160"/>
      <c r="AS720" s="160"/>
      <c r="AT720" s="160"/>
      <c r="AU720" s="160"/>
      <c r="AV720" s="160"/>
      <c r="AW720" s="160"/>
      <c r="AX720" s="160"/>
      <c r="AY720" s="160"/>
      <c r="AZ720" s="160"/>
      <c r="BA720" s="160"/>
      <c r="BB720" s="160"/>
      <c r="BC720" s="160"/>
    </row>
    <row r="721">
      <c r="A721" s="160"/>
      <c r="B721" s="160"/>
      <c r="C721" s="160"/>
      <c r="D721" s="164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  <c r="AA721" s="160"/>
      <c r="AB721" s="160"/>
      <c r="AC721" s="160"/>
      <c r="AD721" s="160"/>
      <c r="AE721" s="160"/>
      <c r="AF721" s="160"/>
      <c r="AG721" s="160"/>
      <c r="AH721" s="160"/>
      <c r="AI721" s="160"/>
      <c r="AJ721" s="160"/>
      <c r="AK721" s="160"/>
      <c r="AL721" s="160"/>
      <c r="AM721" s="160"/>
      <c r="AN721" s="160"/>
      <c r="AO721" s="160"/>
      <c r="AP721" s="160"/>
      <c r="AQ721" s="160"/>
      <c r="AR721" s="160"/>
      <c r="AS721" s="160"/>
      <c r="AT721" s="160"/>
      <c r="AU721" s="160"/>
      <c r="AV721" s="160"/>
      <c r="AW721" s="160"/>
      <c r="AX721" s="160"/>
      <c r="AY721" s="160"/>
      <c r="AZ721" s="160"/>
      <c r="BA721" s="160"/>
      <c r="BB721" s="160"/>
      <c r="BC721" s="160"/>
    </row>
    <row r="722">
      <c r="A722" s="160"/>
      <c r="B722" s="160"/>
      <c r="C722" s="160"/>
      <c r="D722" s="164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  <c r="AA722" s="160"/>
      <c r="AB722" s="160"/>
      <c r="AC722" s="160"/>
      <c r="AD722" s="160"/>
      <c r="AE722" s="160"/>
      <c r="AF722" s="160"/>
      <c r="AG722" s="160"/>
      <c r="AH722" s="160"/>
      <c r="AI722" s="160"/>
      <c r="AJ722" s="160"/>
      <c r="AK722" s="160"/>
      <c r="AL722" s="160"/>
      <c r="AM722" s="160"/>
      <c r="AN722" s="160"/>
      <c r="AO722" s="160"/>
      <c r="AP722" s="160"/>
      <c r="AQ722" s="160"/>
      <c r="AR722" s="160"/>
      <c r="AS722" s="160"/>
      <c r="AT722" s="160"/>
      <c r="AU722" s="160"/>
      <c r="AV722" s="160"/>
      <c r="AW722" s="160"/>
      <c r="AX722" s="160"/>
      <c r="AY722" s="160"/>
      <c r="AZ722" s="160"/>
      <c r="BA722" s="160"/>
      <c r="BB722" s="160"/>
      <c r="BC722" s="160"/>
    </row>
    <row r="723">
      <c r="A723" s="160"/>
      <c r="B723" s="160"/>
      <c r="C723" s="160"/>
      <c r="D723" s="164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  <c r="AA723" s="160"/>
      <c r="AB723" s="160"/>
      <c r="AC723" s="160"/>
      <c r="AD723" s="160"/>
      <c r="AE723" s="160"/>
      <c r="AF723" s="160"/>
      <c r="AG723" s="160"/>
      <c r="AH723" s="160"/>
      <c r="AI723" s="160"/>
      <c r="AJ723" s="160"/>
      <c r="AK723" s="160"/>
      <c r="AL723" s="160"/>
      <c r="AM723" s="160"/>
      <c r="AN723" s="160"/>
      <c r="AO723" s="160"/>
      <c r="AP723" s="160"/>
      <c r="AQ723" s="160"/>
      <c r="AR723" s="160"/>
      <c r="AS723" s="160"/>
      <c r="AT723" s="160"/>
      <c r="AU723" s="160"/>
      <c r="AV723" s="160"/>
      <c r="AW723" s="160"/>
      <c r="AX723" s="160"/>
      <c r="AY723" s="160"/>
      <c r="AZ723" s="160"/>
      <c r="BA723" s="160"/>
      <c r="BB723" s="160"/>
      <c r="BC723" s="160"/>
    </row>
    <row r="724">
      <c r="A724" s="160"/>
      <c r="B724" s="160"/>
      <c r="C724" s="160"/>
      <c r="D724" s="164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  <c r="AA724" s="160"/>
      <c r="AB724" s="160"/>
      <c r="AC724" s="160"/>
      <c r="AD724" s="160"/>
      <c r="AE724" s="160"/>
      <c r="AF724" s="160"/>
      <c r="AG724" s="160"/>
      <c r="AH724" s="160"/>
      <c r="AI724" s="160"/>
      <c r="AJ724" s="160"/>
      <c r="AK724" s="160"/>
      <c r="AL724" s="160"/>
      <c r="AM724" s="160"/>
      <c r="AN724" s="160"/>
      <c r="AO724" s="160"/>
      <c r="AP724" s="160"/>
      <c r="AQ724" s="160"/>
      <c r="AR724" s="160"/>
      <c r="AS724" s="160"/>
      <c r="AT724" s="160"/>
      <c r="AU724" s="160"/>
      <c r="AV724" s="160"/>
      <c r="AW724" s="160"/>
      <c r="AX724" s="160"/>
      <c r="AY724" s="160"/>
      <c r="AZ724" s="160"/>
      <c r="BA724" s="160"/>
      <c r="BB724" s="160"/>
      <c r="BC724" s="160"/>
    </row>
    <row r="725">
      <c r="A725" s="160"/>
      <c r="B725" s="160"/>
      <c r="C725" s="160"/>
      <c r="D725" s="164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  <c r="AA725" s="160"/>
      <c r="AB725" s="160"/>
      <c r="AC725" s="160"/>
      <c r="AD725" s="160"/>
      <c r="AE725" s="160"/>
      <c r="AF725" s="160"/>
      <c r="AG725" s="160"/>
      <c r="AH725" s="160"/>
      <c r="AI725" s="160"/>
      <c r="AJ725" s="160"/>
      <c r="AK725" s="160"/>
      <c r="AL725" s="160"/>
      <c r="AM725" s="160"/>
      <c r="AN725" s="160"/>
      <c r="AO725" s="160"/>
      <c r="AP725" s="160"/>
      <c r="AQ725" s="160"/>
      <c r="AR725" s="160"/>
      <c r="AS725" s="160"/>
      <c r="AT725" s="160"/>
      <c r="AU725" s="160"/>
      <c r="AV725" s="160"/>
      <c r="AW725" s="160"/>
      <c r="AX725" s="160"/>
      <c r="AY725" s="160"/>
      <c r="AZ725" s="160"/>
      <c r="BA725" s="160"/>
      <c r="BB725" s="160"/>
      <c r="BC725" s="160"/>
    </row>
    <row r="726">
      <c r="A726" s="160"/>
      <c r="B726" s="160"/>
      <c r="C726" s="160"/>
      <c r="D726" s="164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  <c r="AA726" s="160"/>
      <c r="AB726" s="160"/>
      <c r="AC726" s="160"/>
      <c r="AD726" s="160"/>
      <c r="AE726" s="160"/>
      <c r="AF726" s="160"/>
      <c r="AG726" s="160"/>
      <c r="AH726" s="160"/>
      <c r="AI726" s="160"/>
      <c r="AJ726" s="160"/>
      <c r="AK726" s="160"/>
      <c r="AL726" s="160"/>
      <c r="AM726" s="160"/>
      <c r="AN726" s="160"/>
      <c r="AO726" s="160"/>
      <c r="AP726" s="160"/>
      <c r="AQ726" s="160"/>
      <c r="AR726" s="160"/>
      <c r="AS726" s="160"/>
      <c r="AT726" s="160"/>
      <c r="AU726" s="160"/>
      <c r="AV726" s="160"/>
      <c r="AW726" s="160"/>
      <c r="AX726" s="160"/>
      <c r="AY726" s="160"/>
      <c r="AZ726" s="160"/>
      <c r="BA726" s="160"/>
      <c r="BB726" s="160"/>
      <c r="BC726" s="160"/>
    </row>
    <row r="727">
      <c r="A727" s="160"/>
      <c r="B727" s="160"/>
      <c r="C727" s="160"/>
      <c r="D727" s="164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  <c r="AA727" s="160"/>
      <c r="AB727" s="160"/>
      <c r="AC727" s="160"/>
      <c r="AD727" s="160"/>
      <c r="AE727" s="160"/>
      <c r="AF727" s="160"/>
      <c r="AG727" s="160"/>
      <c r="AH727" s="160"/>
      <c r="AI727" s="160"/>
      <c r="AJ727" s="160"/>
      <c r="AK727" s="160"/>
      <c r="AL727" s="160"/>
      <c r="AM727" s="160"/>
      <c r="AN727" s="160"/>
      <c r="AO727" s="160"/>
      <c r="AP727" s="160"/>
      <c r="AQ727" s="160"/>
      <c r="AR727" s="160"/>
      <c r="AS727" s="160"/>
      <c r="AT727" s="160"/>
      <c r="AU727" s="160"/>
      <c r="AV727" s="160"/>
      <c r="AW727" s="160"/>
      <c r="AX727" s="160"/>
      <c r="AY727" s="160"/>
      <c r="AZ727" s="160"/>
      <c r="BA727" s="160"/>
      <c r="BB727" s="160"/>
      <c r="BC727" s="160"/>
    </row>
    <row r="728">
      <c r="A728" s="160"/>
      <c r="B728" s="160"/>
      <c r="C728" s="160"/>
      <c r="D728" s="164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  <c r="AA728" s="160"/>
      <c r="AB728" s="160"/>
      <c r="AC728" s="160"/>
      <c r="AD728" s="160"/>
      <c r="AE728" s="160"/>
      <c r="AF728" s="160"/>
      <c r="AG728" s="160"/>
      <c r="AH728" s="160"/>
      <c r="AI728" s="160"/>
      <c r="AJ728" s="160"/>
      <c r="AK728" s="160"/>
      <c r="AL728" s="160"/>
      <c r="AM728" s="160"/>
      <c r="AN728" s="160"/>
      <c r="AO728" s="160"/>
      <c r="AP728" s="160"/>
      <c r="AQ728" s="160"/>
      <c r="AR728" s="160"/>
      <c r="AS728" s="160"/>
      <c r="AT728" s="160"/>
      <c r="AU728" s="160"/>
      <c r="AV728" s="160"/>
      <c r="AW728" s="160"/>
      <c r="AX728" s="160"/>
      <c r="AY728" s="160"/>
      <c r="AZ728" s="160"/>
      <c r="BA728" s="160"/>
      <c r="BB728" s="160"/>
      <c r="BC728" s="160"/>
    </row>
    <row r="729">
      <c r="A729" s="160"/>
      <c r="B729" s="160"/>
      <c r="C729" s="160"/>
      <c r="D729" s="164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  <c r="AA729" s="160"/>
      <c r="AB729" s="160"/>
      <c r="AC729" s="160"/>
      <c r="AD729" s="160"/>
      <c r="AE729" s="160"/>
      <c r="AF729" s="160"/>
      <c r="AG729" s="160"/>
      <c r="AH729" s="160"/>
      <c r="AI729" s="160"/>
      <c r="AJ729" s="160"/>
      <c r="AK729" s="160"/>
      <c r="AL729" s="160"/>
      <c r="AM729" s="160"/>
      <c r="AN729" s="160"/>
      <c r="AO729" s="160"/>
      <c r="AP729" s="160"/>
      <c r="AQ729" s="160"/>
      <c r="AR729" s="160"/>
      <c r="AS729" s="160"/>
      <c r="AT729" s="160"/>
      <c r="AU729" s="160"/>
      <c r="AV729" s="160"/>
      <c r="AW729" s="160"/>
      <c r="AX729" s="160"/>
      <c r="AY729" s="160"/>
      <c r="AZ729" s="160"/>
      <c r="BA729" s="160"/>
      <c r="BB729" s="160"/>
      <c r="BC729" s="160"/>
    </row>
    <row r="730">
      <c r="A730" s="160"/>
      <c r="B730" s="160"/>
      <c r="C730" s="160"/>
      <c r="D730" s="164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  <c r="AA730" s="160"/>
      <c r="AB730" s="160"/>
      <c r="AC730" s="160"/>
      <c r="AD730" s="160"/>
      <c r="AE730" s="160"/>
      <c r="AF730" s="160"/>
      <c r="AG730" s="160"/>
      <c r="AH730" s="160"/>
      <c r="AI730" s="160"/>
      <c r="AJ730" s="160"/>
      <c r="AK730" s="160"/>
      <c r="AL730" s="160"/>
      <c r="AM730" s="160"/>
      <c r="AN730" s="160"/>
      <c r="AO730" s="160"/>
      <c r="AP730" s="160"/>
      <c r="AQ730" s="160"/>
      <c r="AR730" s="160"/>
      <c r="AS730" s="160"/>
      <c r="AT730" s="160"/>
      <c r="AU730" s="160"/>
      <c r="AV730" s="160"/>
      <c r="AW730" s="160"/>
      <c r="AX730" s="160"/>
      <c r="AY730" s="160"/>
      <c r="AZ730" s="160"/>
      <c r="BA730" s="160"/>
      <c r="BB730" s="160"/>
      <c r="BC730" s="160"/>
    </row>
    <row r="731">
      <c r="A731" s="160"/>
      <c r="B731" s="160"/>
      <c r="C731" s="160"/>
      <c r="D731" s="164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  <c r="AA731" s="160"/>
      <c r="AB731" s="160"/>
      <c r="AC731" s="160"/>
      <c r="AD731" s="160"/>
      <c r="AE731" s="160"/>
      <c r="AF731" s="160"/>
      <c r="AG731" s="160"/>
      <c r="AH731" s="160"/>
      <c r="AI731" s="160"/>
      <c r="AJ731" s="160"/>
      <c r="AK731" s="160"/>
      <c r="AL731" s="160"/>
      <c r="AM731" s="160"/>
      <c r="AN731" s="160"/>
      <c r="AO731" s="160"/>
      <c r="AP731" s="160"/>
      <c r="AQ731" s="160"/>
      <c r="AR731" s="160"/>
      <c r="AS731" s="160"/>
      <c r="AT731" s="160"/>
      <c r="AU731" s="160"/>
      <c r="AV731" s="160"/>
      <c r="AW731" s="160"/>
      <c r="AX731" s="160"/>
      <c r="AY731" s="160"/>
      <c r="AZ731" s="160"/>
      <c r="BA731" s="160"/>
      <c r="BB731" s="160"/>
      <c r="BC731" s="160"/>
    </row>
    <row r="732">
      <c r="A732" s="160"/>
      <c r="B732" s="160"/>
      <c r="C732" s="160"/>
      <c r="D732" s="164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  <c r="AA732" s="160"/>
      <c r="AB732" s="160"/>
      <c r="AC732" s="160"/>
      <c r="AD732" s="160"/>
      <c r="AE732" s="160"/>
      <c r="AF732" s="160"/>
      <c r="AG732" s="160"/>
      <c r="AH732" s="160"/>
      <c r="AI732" s="160"/>
      <c r="AJ732" s="160"/>
      <c r="AK732" s="160"/>
      <c r="AL732" s="160"/>
      <c r="AM732" s="160"/>
      <c r="AN732" s="160"/>
      <c r="AO732" s="160"/>
      <c r="AP732" s="160"/>
      <c r="AQ732" s="160"/>
      <c r="AR732" s="160"/>
      <c r="AS732" s="160"/>
      <c r="AT732" s="160"/>
      <c r="AU732" s="160"/>
      <c r="AV732" s="160"/>
      <c r="AW732" s="160"/>
      <c r="AX732" s="160"/>
      <c r="AY732" s="160"/>
      <c r="AZ732" s="160"/>
      <c r="BA732" s="160"/>
      <c r="BB732" s="160"/>
      <c r="BC732" s="160"/>
    </row>
    <row r="733">
      <c r="A733" s="160"/>
      <c r="B733" s="160"/>
      <c r="C733" s="160"/>
      <c r="D733" s="164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  <c r="AA733" s="160"/>
      <c r="AB733" s="160"/>
      <c r="AC733" s="160"/>
      <c r="AD733" s="160"/>
      <c r="AE733" s="160"/>
      <c r="AF733" s="160"/>
      <c r="AG733" s="160"/>
      <c r="AH733" s="160"/>
      <c r="AI733" s="160"/>
      <c r="AJ733" s="160"/>
      <c r="AK733" s="160"/>
      <c r="AL733" s="160"/>
      <c r="AM733" s="160"/>
      <c r="AN733" s="160"/>
      <c r="AO733" s="160"/>
      <c r="AP733" s="160"/>
      <c r="AQ733" s="160"/>
      <c r="AR733" s="160"/>
      <c r="AS733" s="160"/>
      <c r="AT733" s="160"/>
      <c r="AU733" s="160"/>
      <c r="AV733" s="160"/>
      <c r="AW733" s="160"/>
      <c r="AX733" s="160"/>
      <c r="AY733" s="160"/>
      <c r="AZ733" s="160"/>
      <c r="BA733" s="160"/>
      <c r="BB733" s="160"/>
      <c r="BC733" s="160"/>
    </row>
    <row r="734">
      <c r="A734" s="160"/>
      <c r="B734" s="160"/>
      <c r="C734" s="160"/>
      <c r="D734" s="164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  <c r="AA734" s="160"/>
      <c r="AB734" s="160"/>
      <c r="AC734" s="160"/>
      <c r="AD734" s="160"/>
      <c r="AE734" s="160"/>
      <c r="AF734" s="160"/>
      <c r="AG734" s="160"/>
      <c r="AH734" s="160"/>
      <c r="AI734" s="160"/>
      <c r="AJ734" s="160"/>
      <c r="AK734" s="160"/>
      <c r="AL734" s="160"/>
      <c r="AM734" s="160"/>
      <c r="AN734" s="160"/>
      <c r="AO734" s="160"/>
      <c r="AP734" s="160"/>
      <c r="AQ734" s="160"/>
      <c r="AR734" s="160"/>
      <c r="AS734" s="160"/>
      <c r="AT734" s="160"/>
      <c r="AU734" s="160"/>
      <c r="AV734" s="160"/>
      <c r="AW734" s="160"/>
      <c r="AX734" s="160"/>
      <c r="AY734" s="160"/>
      <c r="AZ734" s="160"/>
      <c r="BA734" s="160"/>
      <c r="BB734" s="160"/>
      <c r="BC734" s="160"/>
    </row>
    <row r="735">
      <c r="A735" s="160"/>
      <c r="B735" s="160"/>
      <c r="C735" s="160"/>
      <c r="D735" s="164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  <c r="AA735" s="160"/>
      <c r="AB735" s="160"/>
      <c r="AC735" s="160"/>
      <c r="AD735" s="160"/>
      <c r="AE735" s="160"/>
      <c r="AF735" s="160"/>
      <c r="AG735" s="160"/>
      <c r="AH735" s="160"/>
      <c r="AI735" s="160"/>
      <c r="AJ735" s="160"/>
      <c r="AK735" s="160"/>
      <c r="AL735" s="160"/>
      <c r="AM735" s="160"/>
      <c r="AN735" s="160"/>
      <c r="AO735" s="160"/>
      <c r="AP735" s="160"/>
      <c r="AQ735" s="160"/>
      <c r="AR735" s="160"/>
      <c r="AS735" s="160"/>
      <c r="AT735" s="160"/>
      <c r="AU735" s="160"/>
      <c r="AV735" s="160"/>
      <c r="AW735" s="160"/>
      <c r="AX735" s="160"/>
      <c r="AY735" s="160"/>
      <c r="AZ735" s="160"/>
      <c r="BA735" s="160"/>
      <c r="BB735" s="160"/>
      <c r="BC735" s="160"/>
    </row>
    <row r="736">
      <c r="A736" s="160"/>
      <c r="B736" s="160"/>
      <c r="C736" s="160"/>
      <c r="D736" s="164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  <c r="AA736" s="160"/>
      <c r="AB736" s="160"/>
      <c r="AC736" s="160"/>
      <c r="AD736" s="160"/>
      <c r="AE736" s="160"/>
      <c r="AF736" s="160"/>
      <c r="AG736" s="160"/>
      <c r="AH736" s="160"/>
      <c r="AI736" s="160"/>
      <c r="AJ736" s="160"/>
      <c r="AK736" s="160"/>
      <c r="AL736" s="160"/>
      <c r="AM736" s="160"/>
      <c r="AN736" s="160"/>
      <c r="AO736" s="160"/>
      <c r="AP736" s="160"/>
      <c r="AQ736" s="160"/>
      <c r="AR736" s="160"/>
      <c r="AS736" s="160"/>
      <c r="AT736" s="160"/>
      <c r="AU736" s="160"/>
      <c r="AV736" s="160"/>
      <c r="AW736" s="160"/>
      <c r="AX736" s="160"/>
      <c r="AY736" s="160"/>
      <c r="AZ736" s="160"/>
      <c r="BA736" s="160"/>
      <c r="BB736" s="160"/>
      <c r="BC736" s="160"/>
    </row>
    <row r="737">
      <c r="A737" s="160"/>
      <c r="B737" s="160"/>
      <c r="C737" s="160"/>
      <c r="D737" s="164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  <c r="AA737" s="160"/>
      <c r="AB737" s="160"/>
      <c r="AC737" s="160"/>
      <c r="AD737" s="160"/>
      <c r="AE737" s="160"/>
      <c r="AF737" s="160"/>
      <c r="AG737" s="160"/>
      <c r="AH737" s="160"/>
      <c r="AI737" s="160"/>
      <c r="AJ737" s="160"/>
      <c r="AK737" s="160"/>
      <c r="AL737" s="160"/>
      <c r="AM737" s="160"/>
      <c r="AN737" s="160"/>
      <c r="AO737" s="160"/>
      <c r="AP737" s="160"/>
      <c r="AQ737" s="160"/>
      <c r="AR737" s="160"/>
      <c r="AS737" s="160"/>
      <c r="AT737" s="160"/>
      <c r="AU737" s="160"/>
      <c r="AV737" s="160"/>
      <c r="AW737" s="160"/>
      <c r="AX737" s="160"/>
      <c r="AY737" s="160"/>
      <c r="AZ737" s="160"/>
      <c r="BA737" s="160"/>
      <c r="BB737" s="160"/>
      <c r="BC737" s="160"/>
    </row>
    <row r="738">
      <c r="A738" s="160"/>
      <c r="B738" s="160"/>
      <c r="C738" s="160"/>
      <c r="D738" s="164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  <c r="AA738" s="160"/>
      <c r="AB738" s="160"/>
      <c r="AC738" s="160"/>
      <c r="AD738" s="160"/>
      <c r="AE738" s="160"/>
      <c r="AF738" s="160"/>
      <c r="AG738" s="160"/>
      <c r="AH738" s="160"/>
      <c r="AI738" s="160"/>
      <c r="AJ738" s="160"/>
      <c r="AK738" s="160"/>
      <c r="AL738" s="160"/>
      <c r="AM738" s="160"/>
      <c r="AN738" s="160"/>
      <c r="AO738" s="160"/>
      <c r="AP738" s="160"/>
      <c r="AQ738" s="160"/>
      <c r="AR738" s="160"/>
      <c r="AS738" s="160"/>
      <c r="AT738" s="160"/>
      <c r="AU738" s="160"/>
      <c r="AV738" s="160"/>
      <c r="AW738" s="160"/>
      <c r="AX738" s="160"/>
      <c r="AY738" s="160"/>
      <c r="AZ738" s="160"/>
      <c r="BA738" s="160"/>
      <c r="BB738" s="160"/>
      <c r="BC738" s="160"/>
    </row>
    <row r="739">
      <c r="A739" s="160"/>
      <c r="B739" s="160"/>
      <c r="C739" s="160"/>
      <c r="D739" s="164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  <c r="AA739" s="160"/>
      <c r="AB739" s="160"/>
      <c r="AC739" s="160"/>
      <c r="AD739" s="160"/>
      <c r="AE739" s="160"/>
      <c r="AF739" s="160"/>
      <c r="AG739" s="160"/>
      <c r="AH739" s="160"/>
      <c r="AI739" s="160"/>
      <c r="AJ739" s="160"/>
      <c r="AK739" s="160"/>
      <c r="AL739" s="160"/>
      <c r="AM739" s="160"/>
      <c r="AN739" s="160"/>
      <c r="AO739" s="160"/>
      <c r="AP739" s="160"/>
      <c r="AQ739" s="160"/>
      <c r="AR739" s="160"/>
      <c r="AS739" s="160"/>
      <c r="AT739" s="160"/>
      <c r="AU739" s="160"/>
      <c r="AV739" s="160"/>
      <c r="AW739" s="160"/>
      <c r="AX739" s="160"/>
      <c r="AY739" s="160"/>
      <c r="AZ739" s="160"/>
      <c r="BA739" s="160"/>
      <c r="BB739" s="160"/>
      <c r="BC739" s="160"/>
    </row>
    <row r="740">
      <c r="A740" s="160"/>
      <c r="B740" s="160"/>
      <c r="C740" s="160"/>
      <c r="D740" s="164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  <c r="AA740" s="160"/>
      <c r="AB740" s="160"/>
      <c r="AC740" s="160"/>
      <c r="AD740" s="160"/>
      <c r="AE740" s="160"/>
      <c r="AF740" s="160"/>
      <c r="AG740" s="160"/>
      <c r="AH740" s="160"/>
      <c r="AI740" s="160"/>
      <c r="AJ740" s="160"/>
      <c r="AK740" s="160"/>
      <c r="AL740" s="160"/>
      <c r="AM740" s="160"/>
      <c r="AN740" s="160"/>
      <c r="AO740" s="160"/>
      <c r="AP740" s="160"/>
      <c r="AQ740" s="160"/>
      <c r="AR740" s="160"/>
      <c r="AS740" s="160"/>
      <c r="AT740" s="160"/>
      <c r="AU740" s="160"/>
      <c r="AV740" s="160"/>
      <c r="AW740" s="160"/>
      <c r="AX740" s="160"/>
      <c r="AY740" s="160"/>
      <c r="AZ740" s="160"/>
      <c r="BA740" s="160"/>
      <c r="BB740" s="160"/>
      <c r="BC740" s="160"/>
    </row>
    <row r="741">
      <c r="A741" s="160"/>
      <c r="B741" s="160"/>
      <c r="C741" s="160"/>
      <c r="D741" s="164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  <c r="AA741" s="160"/>
      <c r="AB741" s="160"/>
      <c r="AC741" s="160"/>
      <c r="AD741" s="160"/>
      <c r="AE741" s="160"/>
      <c r="AF741" s="160"/>
      <c r="AG741" s="160"/>
      <c r="AH741" s="160"/>
      <c r="AI741" s="160"/>
      <c r="AJ741" s="160"/>
      <c r="AK741" s="160"/>
      <c r="AL741" s="160"/>
      <c r="AM741" s="160"/>
      <c r="AN741" s="160"/>
      <c r="AO741" s="160"/>
      <c r="AP741" s="160"/>
      <c r="AQ741" s="160"/>
      <c r="AR741" s="160"/>
      <c r="AS741" s="160"/>
      <c r="AT741" s="160"/>
      <c r="AU741" s="160"/>
      <c r="AV741" s="160"/>
      <c r="AW741" s="160"/>
      <c r="AX741" s="160"/>
      <c r="AY741" s="160"/>
      <c r="AZ741" s="160"/>
      <c r="BA741" s="160"/>
      <c r="BB741" s="160"/>
      <c r="BC741" s="160"/>
    </row>
    <row r="742">
      <c r="A742" s="160"/>
      <c r="B742" s="160"/>
      <c r="C742" s="160"/>
      <c r="D742" s="164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  <c r="AA742" s="160"/>
      <c r="AB742" s="160"/>
      <c r="AC742" s="160"/>
      <c r="AD742" s="160"/>
      <c r="AE742" s="160"/>
      <c r="AF742" s="160"/>
      <c r="AG742" s="160"/>
      <c r="AH742" s="160"/>
      <c r="AI742" s="160"/>
      <c r="AJ742" s="160"/>
      <c r="AK742" s="160"/>
      <c r="AL742" s="160"/>
      <c r="AM742" s="160"/>
      <c r="AN742" s="160"/>
      <c r="AO742" s="160"/>
      <c r="AP742" s="160"/>
      <c r="AQ742" s="160"/>
      <c r="AR742" s="160"/>
      <c r="AS742" s="160"/>
      <c r="AT742" s="160"/>
      <c r="AU742" s="160"/>
      <c r="AV742" s="160"/>
      <c r="AW742" s="160"/>
      <c r="AX742" s="160"/>
      <c r="AY742" s="160"/>
      <c r="AZ742" s="160"/>
      <c r="BA742" s="160"/>
      <c r="BB742" s="160"/>
      <c r="BC742" s="160"/>
    </row>
    <row r="743">
      <c r="A743" s="160"/>
      <c r="B743" s="160"/>
      <c r="C743" s="160"/>
      <c r="D743" s="164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  <c r="AA743" s="160"/>
      <c r="AB743" s="160"/>
      <c r="AC743" s="160"/>
      <c r="AD743" s="160"/>
      <c r="AE743" s="160"/>
      <c r="AF743" s="160"/>
      <c r="AG743" s="160"/>
      <c r="AH743" s="160"/>
      <c r="AI743" s="160"/>
      <c r="AJ743" s="160"/>
      <c r="AK743" s="160"/>
      <c r="AL743" s="160"/>
      <c r="AM743" s="160"/>
      <c r="AN743" s="160"/>
      <c r="AO743" s="160"/>
      <c r="AP743" s="160"/>
      <c r="AQ743" s="160"/>
      <c r="AR743" s="160"/>
      <c r="AS743" s="160"/>
      <c r="AT743" s="160"/>
      <c r="AU743" s="160"/>
      <c r="AV743" s="160"/>
      <c r="AW743" s="160"/>
      <c r="AX743" s="160"/>
      <c r="AY743" s="160"/>
      <c r="AZ743" s="160"/>
      <c r="BA743" s="160"/>
      <c r="BB743" s="160"/>
      <c r="BC743" s="160"/>
    </row>
    <row r="744">
      <c r="A744" s="160"/>
      <c r="B744" s="160"/>
      <c r="C744" s="160"/>
      <c r="D744" s="164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  <c r="AA744" s="160"/>
      <c r="AB744" s="160"/>
      <c r="AC744" s="160"/>
      <c r="AD744" s="160"/>
      <c r="AE744" s="160"/>
      <c r="AF744" s="160"/>
      <c r="AG744" s="160"/>
      <c r="AH744" s="160"/>
      <c r="AI744" s="160"/>
      <c r="AJ744" s="160"/>
      <c r="AK744" s="160"/>
      <c r="AL744" s="160"/>
      <c r="AM744" s="160"/>
      <c r="AN744" s="160"/>
      <c r="AO744" s="160"/>
      <c r="AP744" s="160"/>
      <c r="AQ744" s="160"/>
      <c r="AR744" s="160"/>
      <c r="AS744" s="160"/>
      <c r="AT744" s="160"/>
      <c r="AU744" s="160"/>
      <c r="AV744" s="160"/>
      <c r="AW744" s="160"/>
      <c r="AX744" s="160"/>
      <c r="AY744" s="160"/>
      <c r="AZ744" s="160"/>
      <c r="BA744" s="160"/>
      <c r="BB744" s="160"/>
      <c r="BC744" s="160"/>
    </row>
    <row r="745">
      <c r="A745" s="160"/>
      <c r="B745" s="160"/>
      <c r="C745" s="160"/>
      <c r="D745" s="164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  <c r="AA745" s="160"/>
      <c r="AB745" s="160"/>
      <c r="AC745" s="160"/>
      <c r="AD745" s="160"/>
      <c r="AE745" s="160"/>
      <c r="AF745" s="160"/>
      <c r="AG745" s="160"/>
      <c r="AH745" s="160"/>
      <c r="AI745" s="160"/>
      <c r="AJ745" s="160"/>
      <c r="AK745" s="160"/>
      <c r="AL745" s="160"/>
      <c r="AM745" s="160"/>
      <c r="AN745" s="160"/>
      <c r="AO745" s="160"/>
      <c r="AP745" s="160"/>
      <c r="AQ745" s="160"/>
      <c r="AR745" s="160"/>
      <c r="AS745" s="160"/>
      <c r="AT745" s="160"/>
      <c r="AU745" s="160"/>
      <c r="AV745" s="160"/>
      <c r="AW745" s="160"/>
      <c r="AX745" s="160"/>
      <c r="AY745" s="160"/>
      <c r="AZ745" s="160"/>
      <c r="BA745" s="160"/>
      <c r="BB745" s="160"/>
      <c r="BC745" s="160"/>
    </row>
    <row r="746">
      <c r="A746" s="160"/>
      <c r="B746" s="160"/>
      <c r="C746" s="160"/>
      <c r="D746" s="164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  <c r="AA746" s="160"/>
      <c r="AB746" s="160"/>
      <c r="AC746" s="160"/>
      <c r="AD746" s="160"/>
      <c r="AE746" s="160"/>
      <c r="AF746" s="160"/>
      <c r="AG746" s="160"/>
      <c r="AH746" s="160"/>
      <c r="AI746" s="160"/>
      <c r="AJ746" s="160"/>
      <c r="AK746" s="160"/>
      <c r="AL746" s="160"/>
      <c r="AM746" s="160"/>
      <c r="AN746" s="160"/>
      <c r="AO746" s="160"/>
      <c r="AP746" s="160"/>
      <c r="AQ746" s="160"/>
      <c r="AR746" s="160"/>
      <c r="AS746" s="160"/>
      <c r="AT746" s="160"/>
      <c r="AU746" s="160"/>
      <c r="AV746" s="160"/>
      <c r="AW746" s="160"/>
      <c r="AX746" s="160"/>
      <c r="AY746" s="160"/>
      <c r="AZ746" s="160"/>
      <c r="BA746" s="160"/>
      <c r="BB746" s="160"/>
      <c r="BC746" s="160"/>
    </row>
    <row r="747">
      <c r="A747" s="160"/>
      <c r="B747" s="160"/>
      <c r="C747" s="160"/>
      <c r="D747" s="164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  <c r="AA747" s="160"/>
      <c r="AB747" s="160"/>
      <c r="AC747" s="160"/>
      <c r="AD747" s="160"/>
      <c r="AE747" s="160"/>
      <c r="AF747" s="160"/>
      <c r="AG747" s="160"/>
      <c r="AH747" s="160"/>
      <c r="AI747" s="160"/>
      <c r="AJ747" s="160"/>
      <c r="AK747" s="160"/>
      <c r="AL747" s="160"/>
      <c r="AM747" s="160"/>
      <c r="AN747" s="160"/>
      <c r="AO747" s="160"/>
      <c r="AP747" s="160"/>
      <c r="AQ747" s="160"/>
      <c r="AR747" s="160"/>
      <c r="AS747" s="160"/>
      <c r="AT747" s="160"/>
      <c r="AU747" s="160"/>
      <c r="AV747" s="160"/>
      <c r="AW747" s="160"/>
      <c r="AX747" s="160"/>
      <c r="AY747" s="160"/>
      <c r="AZ747" s="160"/>
      <c r="BA747" s="160"/>
      <c r="BB747" s="160"/>
      <c r="BC747" s="160"/>
    </row>
    <row r="748">
      <c r="A748" s="160"/>
      <c r="B748" s="160"/>
      <c r="C748" s="160"/>
      <c r="D748" s="164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  <c r="AA748" s="160"/>
      <c r="AB748" s="160"/>
      <c r="AC748" s="160"/>
      <c r="AD748" s="160"/>
      <c r="AE748" s="160"/>
      <c r="AF748" s="160"/>
      <c r="AG748" s="160"/>
      <c r="AH748" s="160"/>
      <c r="AI748" s="160"/>
      <c r="AJ748" s="160"/>
      <c r="AK748" s="160"/>
      <c r="AL748" s="160"/>
      <c r="AM748" s="160"/>
      <c r="AN748" s="160"/>
      <c r="AO748" s="160"/>
      <c r="AP748" s="160"/>
      <c r="AQ748" s="160"/>
      <c r="AR748" s="160"/>
      <c r="AS748" s="160"/>
      <c r="AT748" s="160"/>
      <c r="AU748" s="160"/>
      <c r="AV748" s="160"/>
      <c r="AW748" s="160"/>
      <c r="AX748" s="160"/>
      <c r="AY748" s="160"/>
      <c r="AZ748" s="160"/>
      <c r="BA748" s="160"/>
      <c r="BB748" s="160"/>
      <c r="BC748" s="160"/>
    </row>
    <row r="749">
      <c r="A749" s="160"/>
      <c r="B749" s="160"/>
      <c r="C749" s="160"/>
      <c r="D749" s="164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  <c r="AA749" s="160"/>
      <c r="AB749" s="160"/>
      <c r="AC749" s="160"/>
      <c r="AD749" s="160"/>
      <c r="AE749" s="160"/>
      <c r="AF749" s="160"/>
      <c r="AG749" s="160"/>
      <c r="AH749" s="160"/>
      <c r="AI749" s="160"/>
      <c r="AJ749" s="160"/>
      <c r="AK749" s="160"/>
      <c r="AL749" s="160"/>
      <c r="AM749" s="160"/>
      <c r="AN749" s="160"/>
      <c r="AO749" s="160"/>
      <c r="AP749" s="160"/>
      <c r="AQ749" s="160"/>
      <c r="AR749" s="160"/>
      <c r="AS749" s="160"/>
      <c r="AT749" s="160"/>
      <c r="AU749" s="160"/>
      <c r="AV749" s="160"/>
      <c r="AW749" s="160"/>
      <c r="AX749" s="160"/>
      <c r="AY749" s="160"/>
      <c r="AZ749" s="160"/>
      <c r="BA749" s="160"/>
      <c r="BB749" s="160"/>
      <c r="BC749" s="160"/>
    </row>
    <row r="750">
      <c r="A750" s="160"/>
      <c r="B750" s="160"/>
      <c r="C750" s="160"/>
      <c r="D750" s="164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  <c r="AA750" s="160"/>
      <c r="AB750" s="160"/>
      <c r="AC750" s="160"/>
      <c r="AD750" s="160"/>
      <c r="AE750" s="160"/>
      <c r="AF750" s="160"/>
      <c r="AG750" s="160"/>
      <c r="AH750" s="160"/>
      <c r="AI750" s="160"/>
      <c r="AJ750" s="160"/>
      <c r="AK750" s="160"/>
      <c r="AL750" s="160"/>
      <c r="AM750" s="160"/>
      <c r="AN750" s="160"/>
      <c r="AO750" s="160"/>
      <c r="AP750" s="160"/>
      <c r="AQ750" s="160"/>
      <c r="AR750" s="160"/>
      <c r="AS750" s="160"/>
      <c r="AT750" s="160"/>
      <c r="AU750" s="160"/>
      <c r="AV750" s="160"/>
      <c r="AW750" s="160"/>
      <c r="AX750" s="160"/>
      <c r="AY750" s="160"/>
      <c r="AZ750" s="160"/>
      <c r="BA750" s="160"/>
      <c r="BB750" s="160"/>
      <c r="BC750" s="160"/>
    </row>
    <row r="751">
      <c r="A751" s="160"/>
      <c r="B751" s="160"/>
      <c r="C751" s="160"/>
      <c r="D751" s="164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  <c r="AA751" s="160"/>
      <c r="AB751" s="160"/>
      <c r="AC751" s="160"/>
      <c r="AD751" s="160"/>
      <c r="AE751" s="160"/>
      <c r="AF751" s="160"/>
      <c r="AG751" s="160"/>
      <c r="AH751" s="160"/>
      <c r="AI751" s="160"/>
      <c r="AJ751" s="160"/>
      <c r="AK751" s="160"/>
      <c r="AL751" s="160"/>
      <c r="AM751" s="160"/>
      <c r="AN751" s="160"/>
      <c r="AO751" s="160"/>
      <c r="AP751" s="160"/>
      <c r="AQ751" s="160"/>
      <c r="AR751" s="160"/>
      <c r="AS751" s="160"/>
      <c r="AT751" s="160"/>
      <c r="AU751" s="160"/>
      <c r="AV751" s="160"/>
      <c r="AW751" s="160"/>
      <c r="AX751" s="160"/>
      <c r="AY751" s="160"/>
      <c r="AZ751" s="160"/>
      <c r="BA751" s="160"/>
      <c r="BB751" s="160"/>
      <c r="BC751" s="160"/>
    </row>
    <row r="752">
      <c r="A752" s="160"/>
      <c r="B752" s="160"/>
      <c r="C752" s="160"/>
      <c r="D752" s="164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  <c r="AA752" s="160"/>
      <c r="AB752" s="160"/>
      <c r="AC752" s="160"/>
      <c r="AD752" s="160"/>
      <c r="AE752" s="160"/>
      <c r="AF752" s="160"/>
      <c r="AG752" s="160"/>
      <c r="AH752" s="160"/>
      <c r="AI752" s="160"/>
      <c r="AJ752" s="160"/>
      <c r="AK752" s="160"/>
      <c r="AL752" s="160"/>
      <c r="AM752" s="160"/>
      <c r="AN752" s="160"/>
      <c r="AO752" s="160"/>
      <c r="AP752" s="160"/>
      <c r="AQ752" s="160"/>
      <c r="AR752" s="160"/>
      <c r="AS752" s="160"/>
      <c r="AT752" s="160"/>
      <c r="AU752" s="160"/>
      <c r="AV752" s="160"/>
      <c r="AW752" s="160"/>
      <c r="AX752" s="160"/>
      <c r="AY752" s="160"/>
      <c r="AZ752" s="160"/>
      <c r="BA752" s="160"/>
      <c r="BB752" s="160"/>
      <c r="BC752" s="160"/>
    </row>
    <row r="753">
      <c r="A753" s="160"/>
      <c r="B753" s="160"/>
      <c r="C753" s="160"/>
      <c r="D753" s="164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  <c r="AA753" s="160"/>
      <c r="AB753" s="160"/>
      <c r="AC753" s="160"/>
      <c r="AD753" s="160"/>
      <c r="AE753" s="160"/>
      <c r="AF753" s="160"/>
      <c r="AG753" s="160"/>
      <c r="AH753" s="160"/>
      <c r="AI753" s="160"/>
      <c r="AJ753" s="160"/>
      <c r="AK753" s="160"/>
      <c r="AL753" s="160"/>
      <c r="AM753" s="160"/>
      <c r="AN753" s="160"/>
      <c r="AO753" s="160"/>
      <c r="AP753" s="160"/>
      <c r="AQ753" s="160"/>
      <c r="AR753" s="160"/>
      <c r="AS753" s="160"/>
      <c r="AT753" s="160"/>
      <c r="AU753" s="160"/>
      <c r="AV753" s="160"/>
      <c r="AW753" s="160"/>
      <c r="AX753" s="160"/>
      <c r="AY753" s="160"/>
      <c r="AZ753" s="160"/>
      <c r="BA753" s="160"/>
      <c r="BB753" s="160"/>
      <c r="BC753" s="160"/>
    </row>
    <row r="754">
      <c r="A754" s="160"/>
      <c r="B754" s="160"/>
      <c r="C754" s="160"/>
      <c r="D754" s="164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  <c r="AA754" s="160"/>
      <c r="AB754" s="160"/>
      <c r="AC754" s="160"/>
      <c r="AD754" s="160"/>
      <c r="AE754" s="160"/>
      <c r="AF754" s="160"/>
      <c r="AG754" s="160"/>
      <c r="AH754" s="160"/>
      <c r="AI754" s="160"/>
      <c r="AJ754" s="160"/>
      <c r="AK754" s="160"/>
      <c r="AL754" s="160"/>
      <c r="AM754" s="160"/>
      <c r="AN754" s="160"/>
      <c r="AO754" s="160"/>
      <c r="AP754" s="160"/>
      <c r="AQ754" s="160"/>
      <c r="AR754" s="160"/>
      <c r="AS754" s="160"/>
      <c r="AT754" s="160"/>
      <c r="AU754" s="160"/>
      <c r="AV754" s="160"/>
      <c r="AW754" s="160"/>
      <c r="AX754" s="160"/>
      <c r="AY754" s="160"/>
      <c r="AZ754" s="160"/>
      <c r="BA754" s="160"/>
      <c r="BB754" s="160"/>
      <c r="BC754" s="160"/>
    </row>
    <row r="755">
      <c r="A755" s="160"/>
      <c r="B755" s="160"/>
      <c r="C755" s="160"/>
      <c r="D755" s="164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  <c r="AA755" s="160"/>
      <c r="AB755" s="160"/>
      <c r="AC755" s="160"/>
      <c r="AD755" s="160"/>
      <c r="AE755" s="160"/>
      <c r="AF755" s="160"/>
      <c r="AG755" s="160"/>
      <c r="AH755" s="160"/>
      <c r="AI755" s="160"/>
      <c r="AJ755" s="160"/>
      <c r="AK755" s="160"/>
      <c r="AL755" s="160"/>
      <c r="AM755" s="160"/>
      <c r="AN755" s="160"/>
      <c r="AO755" s="160"/>
      <c r="AP755" s="160"/>
      <c r="AQ755" s="160"/>
      <c r="AR755" s="160"/>
      <c r="AS755" s="160"/>
      <c r="AT755" s="160"/>
      <c r="AU755" s="160"/>
      <c r="AV755" s="160"/>
      <c r="AW755" s="160"/>
      <c r="AX755" s="160"/>
      <c r="AY755" s="160"/>
      <c r="AZ755" s="160"/>
      <c r="BA755" s="160"/>
      <c r="BB755" s="160"/>
      <c r="BC755" s="160"/>
    </row>
    <row r="756">
      <c r="A756" s="160"/>
      <c r="B756" s="160"/>
      <c r="C756" s="160"/>
      <c r="D756" s="164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  <c r="AA756" s="160"/>
      <c r="AB756" s="160"/>
      <c r="AC756" s="160"/>
      <c r="AD756" s="160"/>
      <c r="AE756" s="160"/>
      <c r="AF756" s="160"/>
      <c r="AG756" s="160"/>
      <c r="AH756" s="160"/>
      <c r="AI756" s="160"/>
      <c r="AJ756" s="160"/>
      <c r="AK756" s="160"/>
      <c r="AL756" s="160"/>
      <c r="AM756" s="160"/>
      <c r="AN756" s="160"/>
      <c r="AO756" s="160"/>
      <c r="AP756" s="160"/>
      <c r="AQ756" s="160"/>
      <c r="AR756" s="160"/>
      <c r="AS756" s="160"/>
      <c r="AT756" s="160"/>
      <c r="AU756" s="160"/>
      <c r="AV756" s="160"/>
      <c r="AW756" s="160"/>
      <c r="AX756" s="160"/>
      <c r="AY756" s="160"/>
      <c r="AZ756" s="160"/>
      <c r="BA756" s="160"/>
      <c r="BB756" s="160"/>
      <c r="BC756" s="160"/>
    </row>
    <row r="757">
      <c r="A757" s="160"/>
      <c r="B757" s="160"/>
      <c r="C757" s="160"/>
      <c r="D757" s="164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  <c r="AA757" s="160"/>
      <c r="AB757" s="160"/>
      <c r="AC757" s="160"/>
      <c r="AD757" s="160"/>
      <c r="AE757" s="160"/>
      <c r="AF757" s="160"/>
      <c r="AG757" s="160"/>
      <c r="AH757" s="160"/>
      <c r="AI757" s="160"/>
      <c r="AJ757" s="160"/>
      <c r="AK757" s="160"/>
      <c r="AL757" s="160"/>
      <c r="AM757" s="160"/>
      <c r="AN757" s="160"/>
      <c r="AO757" s="160"/>
      <c r="AP757" s="160"/>
      <c r="AQ757" s="160"/>
      <c r="AR757" s="160"/>
      <c r="AS757" s="160"/>
      <c r="AT757" s="160"/>
      <c r="AU757" s="160"/>
      <c r="AV757" s="160"/>
      <c r="AW757" s="160"/>
      <c r="AX757" s="160"/>
      <c r="AY757" s="160"/>
      <c r="AZ757" s="160"/>
      <c r="BA757" s="160"/>
      <c r="BB757" s="160"/>
      <c r="BC757" s="160"/>
    </row>
    <row r="758">
      <c r="A758" s="160"/>
      <c r="B758" s="160"/>
      <c r="C758" s="160"/>
      <c r="D758" s="164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  <c r="AA758" s="160"/>
      <c r="AB758" s="160"/>
      <c r="AC758" s="160"/>
      <c r="AD758" s="160"/>
      <c r="AE758" s="160"/>
      <c r="AF758" s="160"/>
      <c r="AG758" s="160"/>
      <c r="AH758" s="160"/>
      <c r="AI758" s="160"/>
      <c r="AJ758" s="160"/>
      <c r="AK758" s="160"/>
      <c r="AL758" s="160"/>
      <c r="AM758" s="160"/>
      <c r="AN758" s="160"/>
      <c r="AO758" s="160"/>
      <c r="AP758" s="160"/>
      <c r="AQ758" s="160"/>
      <c r="AR758" s="160"/>
      <c r="AS758" s="160"/>
      <c r="AT758" s="160"/>
      <c r="AU758" s="160"/>
      <c r="AV758" s="160"/>
      <c r="AW758" s="160"/>
      <c r="AX758" s="160"/>
      <c r="AY758" s="160"/>
      <c r="AZ758" s="160"/>
      <c r="BA758" s="160"/>
      <c r="BB758" s="160"/>
      <c r="BC758" s="160"/>
    </row>
    <row r="759">
      <c r="A759" s="160"/>
      <c r="B759" s="160"/>
      <c r="C759" s="160"/>
      <c r="D759" s="164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  <c r="AA759" s="160"/>
      <c r="AB759" s="160"/>
      <c r="AC759" s="160"/>
      <c r="AD759" s="160"/>
      <c r="AE759" s="160"/>
      <c r="AF759" s="160"/>
      <c r="AG759" s="160"/>
      <c r="AH759" s="160"/>
      <c r="AI759" s="160"/>
      <c r="AJ759" s="160"/>
      <c r="AK759" s="160"/>
      <c r="AL759" s="160"/>
      <c r="AM759" s="160"/>
      <c r="AN759" s="160"/>
      <c r="AO759" s="160"/>
      <c r="AP759" s="160"/>
      <c r="AQ759" s="160"/>
      <c r="AR759" s="160"/>
      <c r="AS759" s="160"/>
      <c r="AT759" s="160"/>
      <c r="AU759" s="160"/>
      <c r="AV759" s="160"/>
      <c r="AW759" s="160"/>
      <c r="AX759" s="160"/>
      <c r="AY759" s="160"/>
      <c r="AZ759" s="160"/>
      <c r="BA759" s="160"/>
      <c r="BB759" s="160"/>
      <c r="BC759" s="160"/>
    </row>
    <row r="760">
      <c r="A760" s="160"/>
      <c r="B760" s="160"/>
      <c r="C760" s="160"/>
      <c r="D760" s="164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  <c r="AA760" s="160"/>
      <c r="AB760" s="160"/>
      <c r="AC760" s="160"/>
      <c r="AD760" s="160"/>
      <c r="AE760" s="160"/>
      <c r="AF760" s="160"/>
      <c r="AG760" s="160"/>
      <c r="AH760" s="160"/>
      <c r="AI760" s="160"/>
      <c r="AJ760" s="160"/>
      <c r="AK760" s="160"/>
      <c r="AL760" s="160"/>
      <c r="AM760" s="160"/>
      <c r="AN760" s="160"/>
      <c r="AO760" s="160"/>
      <c r="AP760" s="160"/>
      <c r="AQ760" s="160"/>
      <c r="AR760" s="160"/>
      <c r="AS760" s="160"/>
      <c r="AT760" s="160"/>
      <c r="AU760" s="160"/>
      <c r="AV760" s="160"/>
      <c r="AW760" s="160"/>
      <c r="AX760" s="160"/>
      <c r="AY760" s="160"/>
      <c r="AZ760" s="160"/>
      <c r="BA760" s="160"/>
      <c r="BB760" s="160"/>
      <c r="BC760" s="160"/>
    </row>
    <row r="761">
      <c r="A761" s="160"/>
      <c r="B761" s="160"/>
      <c r="C761" s="160"/>
      <c r="D761" s="164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  <c r="AA761" s="160"/>
      <c r="AB761" s="160"/>
      <c r="AC761" s="160"/>
      <c r="AD761" s="160"/>
      <c r="AE761" s="160"/>
      <c r="AF761" s="160"/>
      <c r="AG761" s="160"/>
      <c r="AH761" s="160"/>
      <c r="AI761" s="160"/>
      <c r="AJ761" s="160"/>
      <c r="AK761" s="160"/>
      <c r="AL761" s="160"/>
      <c r="AM761" s="160"/>
      <c r="AN761" s="160"/>
      <c r="AO761" s="160"/>
      <c r="AP761" s="160"/>
      <c r="AQ761" s="160"/>
      <c r="AR761" s="160"/>
      <c r="AS761" s="160"/>
      <c r="AT761" s="160"/>
      <c r="AU761" s="160"/>
      <c r="AV761" s="160"/>
      <c r="AW761" s="160"/>
      <c r="AX761" s="160"/>
      <c r="AY761" s="160"/>
      <c r="AZ761" s="160"/>
      <c r="BA761" s="160"/>
      <c r="BB761" s="160"/>
      <c r="BC761" s="160"/>
    </row>
    <row r="762">
      <c r="A762" s="160"/>
      <c r="B762" s="160"/>
      <c r="C762" s="160"/>
      <c r="D762" s="164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  <c r="AA762" s="160"/>
      <c r="AB762" s="160"/>
      <c r="AC762" s="160"/>
      <c r="AD762" s="160"/>
      <c r="AE762" s="160"/>
      <c r="AF762" s="160"/>
      <c r="AG762" s="160"/>
      <c r="AH762" s="160"/>
      <c r="AI762" s="160"/>
      <c r="AJ762" s="160"/>
      <c r="AK762" s="160"/>
      <c r="AL762" s="160"/>
      <c r="AM762" s="160"/>
      <c r="AN762" s="160"/>
      <c r="AO762" s="160"/>
      <c r="AP762" s="160"/>
      <c r="AQ762" s="160"/>
      <c r="AR762" s="160"/>
      <c r="AS762" s="160"/>
      <c r="AT762" s="160"/>
      <c r="AU762" s="160"/>
      <c r="AV762" s="160"/>
      <c r="AW762" s="160"/>
      <c r="AX762" s="160"/>
      <c r="AY762" s="160"/>
      <c r="AZ762" s="160"/>
      <c r="BA762" s="160"/>
      <c r="BB762" s="160"/>
      <c r="BC762" s="160"/>
    </row>
    <row r="763">
      <c r="A763" s="160"/>
      <c r="B763" s="160"/>
      <c r="C763" s="160"/>
      <c r="D763" s="164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  <c r="AA763" s="160"/>
      <c r="AB763" s="160"/>
      <c r="AC763" s="160"/>
      <c r="AD763" s="160"/>
      <c r="AE763" s="160"/>
      <c r="AF763" s="160"/>
      <c r="AG763" s="160"/>
      <c r="AH763" s="160"/>
      <c r="AI763" s="160"/>
      <c r="AJ763" s="160"/>
      <c r="AK763" s="160"/>
      <c r="AL763" s="160"/>
      <c r="AM763" s="160"/>
      <c r="AN763" s="160"/>
      <c r="AO763" s="160"/>
      <c r="AP763" s="160"/>
      <c r="AQ763" s="160"/>
      <c r="AR763" s="160"/>
      <c r="AS763" s="160"/>
      <c r="AT763" s="160"/>
      <c r="AU763" s="160"/>
      <c r="AV763" s="160"/>
      <c r="AW763" s="160"/>
      <c r="AX763" s="160"/>
      <c r="AY763" s="160"/>
      <c r="AZ763" s="160"/>
      <c r="BA763" s="160"/>
      <c r="BB763" s="160"/>
      <c r="BC763" s="160"/>
    </row>
    <row r="764">
      <c r="A764" s="160"/>
      <c r="B764" s="160"/>
      <c r="C764" s="160"/>
      <c r="D764" s="164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  <c r="AA764" s="160"/>
      <c r="AB764" s="160"/>
      <c r="AC764" s="160"/>
      <c r="AD764" s="160"/>
      <c r="AE764" s="160"/>
      <c r="AF764" s="160"/>
      <c r="AG764" s="160"/>
      <c r="AH764" s="160"/>
      <c r="AI764" s="160"/>
      <c r="AJ764" s="160"/>
      <c r="AK764" s="160"/>
      <c r="AL764" s="160"/>
      <c r="AM764" s="160"/>
      <c r="AN764" s="160"/>
      <c r="AO764" s="160"/>
      <c r="AP764" s="160"/>
      <c r="AQ764" s="160"/>
      <c r="AR764" s="160"/>
      <c r="AS764" s="160"/>
      <c r="AT764" s="160"/>
      <c r="AU764" s="160"/>
      <c r="AV764" s="160"/>
      <c r="AW764" s="160"/>
      <c r="AX764" s="160"/>
      <c r="AY764" s="160"/>
      <c r="AZ764" s="160"/>
      <c r="BA764" s="160"/>
      <c r="BB764" s="160"/>
      <c r="BC764" s="160"/>
    </row>
    <row r="765">
      <c r="A765" s="160"/>
      <c r="B765" s="160"/>
      <c r="C765" s="160"/>
      <c r="D765" s="164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  <c r="AA765" s="160"/>
      <c r="AB765" s="160"/>
      <c r="AC765" s="160"/>
      <c r="AD765" s="160"/>
      <c r="AE765" s="160"/>
      <c r="AF765" s="160"/>
      <c r="AG765" s="160"/>
      <c r="AH765" s="160"/>
      <c r="AI765" s="160"/>
      <c r="AJ765" s="160"/>
      <c r="AK765" s="160"/>
      <c r="AL765" s="160"/>
      <c r="AM765" s="160"/>
      <c r="AN765" s="160"/>
      <c r="AO765" s="160"/>
      <c r="AP765" s="160"/>
      <c r="AQ765" s="160"/>
      <c r="AR765" s="160"/>
      <c r="AS765" s="160"/>
      <c r="AT765" s="160"/>
      <c r="AU765" s="160"/>
      <c r="AV765" s="160"/>
      <c r="AW765" s="160"/>
      <c r="AX765" s="160"/>
      <c r="AY765" s="160"/>
      <c r="AZ765" s="160"/>
      <c r="BA765" s="160"/>
      <c r="BB765" s="160"/>
      <c r="BC765" s="160"/>
    </row>
    <row r="766">
      <c r="A766" s="160"/>
      <c r="B766" s="160"/>
      <c r="C766" s="160"/>
      <c r="D766" s="164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  <c r="AA766" s="160"/>
      <c r="AB766" s="160"/>
      <c r="AC766" s="160"/>
      <c r="AD766" s="160"/>
      <c r="AE766" s="160"/>
      <c r="AF766" s="160"/>
      <c r="AG766" s="160"/>
      <c r="AH766" s="160"/>
      <c r="AI766" s="160"/>
      <c r="AJ766" s="160"/>
      <c r="AK766" s="160"/>
      <c r="AL766" s="160"/>
      <c r="AM766" s="160"/>
      <c r="AN766" s="160"/>
      <c r="AO766" s="160"/>
      <c r="AP766" s="160"/>
      <c r="AQ766" s="160"/>
      <c r="AR766" s="160"/>
      <c r="AS766" s="160"/>
      <c r="AT766" s="160"/>
      <c r="AU766" s="160"/>
      <c r="AV766" s="160"/>
      <c r="AW766" s="160"/>
      <c r="AX766" s="160"/>
      <c r="AY766" s="160"/>
      <c r="AZ766" s="160"/>
      <c r="BA766" s="160"/>
      <c r="BB766" s="160"/>
      <c r="BC766" s="160"/>
    </row>
    <row r="767">
      <c r="A767" s="160"/>
      <c r="B767" s="160"/>
      <c r="C767" s="160"/>
      <c r="D767" s="164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  <c r="AA767" s="160"/>
      <c r="AB767" s="160"/>
      <c r="AC767" s="160"/>
      <c r="AD767" s="160"/>
      <c r="AE767" s="160"/>
      <c r="AF767" s="160"/>
      <c r="AG767" s="160"/>
      <c r="AH767" s="160"/>
      <c r="AI767" s="160"/>
      <c r="AJ767" s="160"/>
      <c r="AK767" s="160"/>
      <c r="AL767" s="160"/>
      <c r="AM767" s="160"/>
      <c r="AN767" s="160"/>
      <c r="AO767" s="160"/>
      <c r="AP767" s="160"/>
      <c r="AQ767" s="160"/>
      <c r="AR767" s="160"/>
      <c r="AS767" s="160"/>
      <c r="AT767" s="160"/>
      <c r="AU767" s="160"/>
      <c r="AV767" s="160"/>
      <c r="AW767" s="160"/>
      <c r="AX767" s="160"/>
      <c r="AY767" s="160"/>
      <c r="AZ767" s="160"/>
      <c r="BA767" s="160"/>
      <c r="BB767" s="160"/>
      <c r="BC767" s="160"/>
    </row>
    <row r="768">
      <c r="A768" s="160"/>
      <c r="B768" s="160"/>
      <c r="C768" s="160"/>
      <c r="D768" s="164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  <c r="AA768" s="160"/>
      <c r="AB768" s="160"/>
      <c r="AC768" s="160"/>
      <c r="AD768" s="160"/>
      <c r="AE768" s="160"/>
      <c r="AF768" s="160"/>
      <c r="AG768" s="160"/>
      <c r="AH768" s="160"/>
      <c r="AI768" s="160"/>
      <c r="AJ768" s="160"/>
      <c r="AK768" s="160"/>
      <c r="AL768" s="160"/>
      <c r="AM768" s="160"/>
      <c r="AN768" s="160"/>
      <c r="AO768" s="160"/>
      <c r="AP768" s="160"/>
      <c r="AQ768" s="160"/>
      <c r="AR768" s="160"/>
      <c r="AS768" s="160"/>
      <c r="AT768" s="160"/>
      <c r="AU768" s="160"/>
      <c r="AV768" s="160"/>
      <c r="AW768" s="160"/>
      <c r="AX768" s="160"/>
      <c r="AY768" s="160"/>
      <c r="AZ768" s="160"/>
      <c r="BA768" s="160"/>
      <c r="BB768" s="160"/>
      <c r="BC768" s="160"/>
    </row>
    <row r="769">
      <c r="A769" s="160"/>
      <c r="B769" s="160"/>
      <c r="C769" s="160"/>
      <c r="D769" s="164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  <c r="AA769" s="160"/>
      <c r="AB769" s="160"/>
      <c r="AC769" s="160"/>
      <c r="AD769" s="160"/>
      <c r="AE769" s="160"/>
      <c r="AF769" s="160"/>
      <c r="AG769" s="160"/>
      <c r="AH769" s="160"/>
      <c r="AI769" s="160"/>
      <c r="AJ769" s="160"/>
      <c r="AK769" s="160"/>
      <c r="AL769" s="160"/>
      <c r="AM769" s="160"/>
      <c r="AN769" s="160"/>
      <c r="AO769" s="160"/>
      <c r="AP769" s="160"/>
      <c r="AQ769" s="160"/>
      <c r="AR769" s="160"/>
      <c r="AS769" s="160"/>
      <c r="AT769" s="160"/>
      <c r="AU769" s="160"/>
      <c r="AV769" s="160"/>
      <c r="AW769" s="160"/>
      <c r="AX769" s="160"/>
      <c r="AY769" s="160"/>
      <c r="AZ769" s="160"/>
      <c r="BA769" s="160"/>
      <c r="BB769" s="160"/>
      <c r="BC769" s="160"/>
    </row>
    <row r="770">
      <c r="A770" s="160"/>
      <c r="B770" s="160"/>
      <c r="C770" s="160"/>
      <c r="D770" s="164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  <c r="AA770" s="160"/>
      <c r="AB770" s="160"/>
      <c r="AC770" s="160"/>
      <c r="AD770" s="160"/>
      <c r="AE770" s="160"/>
      <c r="AF770" s="160"/>
      <c r="AG770" s="160"/>
      <c r="AH770" s="160"/>
      <c r="AI770" s="160"/>
      <c r="AJ770" s="160"/>
      <c r="AK770" s="160"/>
      <c r="AL770" s="160"/>
      <c r="AM770" s="160"/>
      <c r="AN770" s="160"/>
      <c r="AO770" s="160"/>
      <c r="AP770" s="160"/>
      <c r="AQ770" s="160"/>
      <c r="AR770" s="160"/>
      <c r="AS770" s="160"/>
      <c r="AT770" s="160"/>
      <c r="AU770" s="160"/>
      <c r="AV770" s="160"/>
      <c r="AW770" s="160"/>
      <c r="AX770" s="160"/>
      <c r="AY770" s="160"/>
      <c r="AZ770" s="160"/>
      <c r="BA770" s="160"/>
      <c r="BB770" s="160"/>
      <c r="BC770" s="160"/>
    </row>
    <row r="771">
      <c r="A771" s="160"/>
      <c r="B771" s="160"/>
      <c r="C771" s="160"/>
      <c r="D771" s="164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  <c r="AA771" s="160"/>
      <c r="AB771" s="160"/>
      <c r="AC771" s="160"/>
      <c r="AD771" s="160"/>
      <c r="AE771" s="160"/>
      <c r="AF771" s="160"/>
      <c r="AG771" s="160"/>
      <c r="AH771" s="160"/>
      <c r="AI771" s="160"/>
      <c r="AJ771" s="160"/>
      <c r="AK771" s="160"/>
      <c r="AL771" s="160"/>
      <c r="AM771" s="160"/>
      <c r="AN771" s="160"/>
      <c r="AO771" s="160"/>
      <c r="AP771" s="160"/>
      <c r="AQ771" s="160"/>
      <c r="AR771" s="160"/>
      <c r="AS771" s="160"/>
      <c r="AT771" s="160"/>
      <c r="AU771" s="160"/>
      <c r="AV771" s="160"/>
      <c r="AW771" s="160"/>
      <c r="AX771" s="160"/>
      <c r="AY771" s="160"/>
      <c r="AZ771" s="160"/>
      <c r="BA771" s="160"/>
      <c r="BB771" s="160"/>
      <c r="BC771" s="160"/>
    </row>
    <row r="772">
      <c r="A772" s="160"/>
      <c r="B772" s="160"/>
      <c r="C772" s="160"/>
      <c r="D772" s="164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  <c r="AA772" s="160"/>
      <c r="AB772" s="160"/>
      <c r="AC772" s="160"/>
      <c r="AD772" s="160"/>
      <c r="AE772" s="160"/>
      <c r="AF772" s="160"/>
      <c r="AG772" s="160"/>
      <c r="AH772" s="160"/>
      <c r="AI772" s="160"/>
      <c r="AJ772" s="160"/>
      <c r="AK772" s="160"/>
      <c r="AL772" s="160"/>
      <c r="AM772" s="160"/>
      <c r="AN772" s="160"/>
      <c r="AO772" s="160"/>
      <c r="AP772" s="160"/>
      <c r="AQ772" s="160"/>
      <c r="AR772" s="160"/>
      <c r="AS772" s="160"/>
      <c r="AT772" s="160"/>
      <c r="AU772" s="160"/>
      <c r="AV772" s="160"/>
      <c r="AW772" s="160"/>
      <c r="AX772" s="160"/>
      <c r="AY772" s="160"/>
      <c r="AZ772" s="160"/>
      <c r="BA772" s="160"/>
      <c r="BB772" s="160"/>
      <c r="BC772" s="160"/>
    </row>
    <row r="773">
      <c r="A773" s="160"/>
      <c r="B773" s="160"/>
      <c r="C773" s="160"/>
      <c r="D773" s="164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  <c r="AA773" s="160"/>
      <c r="AB773" s="160"/>
      <c r="AC773" s="160"/>
      <c r="AD773" s="160"/>
      <c r="AE773" s="160"/>
      <c r="AF773" s="160"/>
      <c r="AG773" s="160"/>
      <c r="AH773" s="160"/>
      <c r="AI773" s="160"/>
      <c r="AJ773" s="160"/>
      <c r="AK773" s="160"/>
      <c r="AL773" s="160"/>
      <c r="AM773" s="160"/>
      <c r="AN773" s="160"/>
      <c r="AO773" s="160"/>
      <c r="AP773" s="160"/>
      <c r="AQ773" s="160"/>
      <c r="AR773" s="160"/>
      <c r="AS773" s="160"/>
      <c r="AT773" s="160"/>
      <c r="AU773" s="160"/>
      <c r="AV773" s="160"/>
      <c r="AW773" s="160"/>
      <c r="AX773" s="160"/>
      <c r="AY773" s="160"/>
      <c r="AZ773" s="160"/>
      <c r="BA773" s="160"/>
      <c r="BB773" s="160"/>
      <c r="BC773" s="160"/>
    </row>
    <row r="774">
      <c r="A774" s="160"/>
      <c r="B774" s="160"/>
      <c r="C774" s="160"/>
      <c r="D774" s="164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  <c r="AA774" s="160"/>
      <c r="AB774" s="160"/>
      <c r="AC774" s="160"/>
      <c r="AD774" s="160"/>
      <c r="AE774" s="160"/>
      <c r="AF774" s="160"/>
      <c r="AG774" s="160"/>
      <c r="AH774" s="160"/>
      <c r="AI774" s="160"/>
      <c r="AJ774" s="160"/>
      <c r="AK774" s="160"/>
      <c r="AL774" s="160"/>
      <c r="AM774" s="160"/>
      <c r="AN774" s="160"/>
      <c r="AO774" s="160"/>
      <c r="AP774" s="160"/>
      <c r="AQ774" s="160"/>
      <c r="AR774" s="160"/>
      <c r="AS774" s="160"/>
      <c r="AT774" s="160"/>
      <c r="AU774" s="160"/>
      <c r="AV774" s="160"/>
      <c r="AW774" s="160"/>
      <c r="AX774" s="160"/>
      <c r="AY774" s="160"/>
      <c r="AZ774" s="160"/>
      <c r="BA774" s="160"/>
      <c r="BB774" s="160"/>
      <c r="BC774" s="160"/>
    </row>
    <row r="775">
      <c r="A775" s="160"/>
      <c r="B775" s="160"/>
      <c r="C775" s="160"/>
      <c r="D775" s="164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  <c r="AA775" s="160"/>
      <c r="AB775" s="160"/>
      <c r="AC775" s="160"/>
      <c r="AD775" s="160"/>
      <c r="AE775" s="160"/>
      <c r="AF775" s="160"/>
      <c r="AG775" s="160"/>
      <c r="AH775" s="160"/>
      <c r="AI775" s="160"/>
      <c r="AJ775" s="160"/>
      <c r="AK775" s="160"/>
      <c r="AL775" s="160"/>
      <c r="AM775" s="160"/>
      <c r="AN775" s="160"/>
      <c r="AO775" s="160"/>
      <c r="AP775" s="160"/>
      <c r="AQ775" s="160"/>
      <c r="AR775" s="160"/>
      <c r="AS775" s="160"/>
      <c r="AT775" s="160"/>
      <c r="AU775" s="160"/>
      <c r="AV775" s="160"/>
      <c r="AW775" s="160"/>
      <c r="AX775" s="160"/>
      <c r="AY775" s="160"/>
      <c r="AZ775" s="160"/>
      <c r="BA775" s="160"/>
      <c r="BB775" s="160"/>
      <c r="BC775" s="160"/>
    </row>
    <row r="776">
      <c r="A776" s="160"/>
      <c r="B776" s="160"/>
      <c r="C776" s="160"/>
      <c r="D776" s="164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  <c r="AA776" s="160"/>
      <c r="AB776" s="160"/>
      <c r="AC776" s="160"/>
      <c r="AD776" s="160"/>
      <c r="AE776" s="160"/>
      <c r="AF776" s="160"/>
      <c r="AG776" s="160"/>
      <c r="AH776" s="160"/>
      <c r="AI776" s="160"/>
      <c r="AJ776" s="160"/>
      <c r="AK776" s="160"/>
      <c r="AL776" s="160"/>
      <c r="AM776" s="160"/>
      <c r="AN776" s="160"/>
      <c r="AO776" s="160"/>
      <c r="AP776" s="160"/>
      <c r="AQ776" s="160"/>
      <c r="AR776" s="160"/>
      <c r="AS776" s="160"/>
      <c r="AT776" s="160"/>
      <c r="AU776" s="160"/>
      <c r="AV776" s="160"/>
      <c r="AW776" s="160"/>
      <c r="AX776" s="160"/>
      <c r="AY776" s="160"/>
      <c r="AZ776" s="160"/>
      <c r="BA776" s="160"/>
      <c r="BB776" s="160"/>
      <c r="BC776" s="160"/>
    </row>
    <row r="777">
      <c r="A777" s="160"/>
      <c r="B777" s="160"/>
      <c r="C777" s="160"/>
      <c r="D777" s="164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  <c r="AA777" s="160"/>
      <c r="AB777" s="160"/>
      <c r="AC777" s="160"/>
      <c r="AD777" s="160"/>
      <c r="AE777" s="160"/>
      <c r="AF777" s="160"/>
      <c r="AG777" s="160"/>
      <c r="AH777" s="160"/>
      <c r="AI777" s="160"/>
      <c r="AJ777" s="160"/>
      <c r="AK777" s="160"/>
      <c r="AL777" s="160"/>
      <c r="AM777" s="160"/>
      <c r="AN777" s="160"/>
      <c r="AO777" s="160"/>
      <c r="AP777" s="160"/>
      <c r="AQ777" s="160"/>
      <c r="AR777" s="160"/>
      <c r="AS777" s="160"/>
      <c r="AT777" s="160"/>
      <c r="AU777" s="160"/>
      <c r="AV777" s="160"/>
      <c r="AW777" s="160"/>
      <c r="AX777" s="160"/>
      <c r="AY777" s="160"/>
      <c r="AZ777" s="160"/>
      <c r="BA777" s="160"/>
      <c r="BB777" s="160"/>
      <c r="BC777" s="160"/>
    </row>
    <row r="778">
      <c r="A778" s="160"/>
      <c r="B778" s="160"/>
      <c r="C778" s="160"/>
      <c r="D778" s="164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  <c r="AA778" s="160"/>
      <c r="AB778" s="160"/>
      <c r="AC778" s="160"/>
      <c r="AD778" s="160"/>
      <c r="AE778" s="160"/>
      <c r="AF778" s="160"/>
      <c r="AG778" s="160"/>
      <c r="AH778" s="160"/>
      <c r="AI778" s="160"/>
      <c r="AJ778" s="160"/>
      <c r="AK778" s="160"/>
      <c r="AL778" s="160"/>
      <c r="AM778" s="160"/>
      <c r="AN778" s="160"/>
      <c r="AO778" s="160"/>
      <c r="AP778" s="160"/>
      <c r="AQ778" s="160"/>
      <c r="AR778" s="160"/>
      <c r="AS778" s="160"/>
      <c r="AT778" s="160"/>
      <c r="AU778" s="160"/>
      <c r="AV778" s="160"/>
      <c r="AW778" s="160"/>
      <c r="AX778" s="160"/>
      <c r="AY778" s="160"/>
      <c r="AZ778" s="160"/>
      <c r="BA778" s="160"/>
      <c r="BB778" s="160"/>
      <c r="BC778" s="160"/>
    </row>
    <row r="779">
      <c r="A779" s="160"/>
      <c r="B779" s="160"/>
      <c r="C779" s="160"/>
      <c r="D779" s="164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  <c r="AA779" s="160"/>
      <c r="AB779" s="160"/>
      <c r="AC779" s="160"/>
      <c r="AD779" s="160"/>
      <c r="AE779" s="160"/>
      <c r="AF779" s="160"/>
      <c r="AG779" s="160"/>
      <c r="AH779" s="160"/>
      <c r="AI779" s="160"/>
      <c r="AJ779" s="160"/>
      <c r="AK779" s="160"/>
      <c r="AL779" s="160"/>
      <c r="AM779" s="160"/>
      <c r="AN779" s="160"/>
      <c r="AO779" s="160"/>
      <c r="AP779" s="160"/>
      <c r="AQ779" s="160"/>
      <c r="AR779" s="160"/>
      <c r="AS779" s="160"/>
      <c r="AT779" s="160"/>
      <c r="AU779" s="160"/>
      <c r="AV779" s="160"/>
      <c r="AW779" s="160"/>
      <c r="AX779" s="160"/>
      <c r="AY779" s="160"/>
      <c r="AZ779" s="160"/>
      <c r="BA779" s="160"/>
      <c r="BB779" s="160"/>
      <c r="BC779" s="160"/>
    </row>
    <row r="780">
      <c r="A780" s="160"/>
      <c r="B780" s="160"/>
      <c r="C780" s="160"/>
      <c r="D780" s="164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  <c r="AA780" s="160"/>
      <c r="AB780" s="160"/>
      <c r="AC780" s="160"/>
      <c r="AD780" s="160"/>
      <c r="AE780" s="160"/>
      <c r="AF780" s="160"/>
      <c r="AG780" s="160"/>
      <c r="AH780" s="160"/>
      <c r="AI780" s="160"/>
      <c r="AJ780" s="160"/>
      <c r="AK780" s="160"/>
      <c r="AL780" s="160"/>
      <c r="AM780" s="160"/>
      <c r="AN780" s="160"/>
      <c r="AO780" s="160"/>
      <c r="AP780" s="160"/>
      <c r="AQ780" s="160"/>
      <c r="AR780" s="160"/>
      <c r="AS780" s="160"/>
      <c r="AT780" s="160"/>
      <c r="AU780" s="160"/>
      <c r="AV780" s="160"/>
      <c r="AW780" s="160"/>
      <c r="AX780" s="160"/>
      <c r="AY780" s="160"/>
      <c r="AZ780" s="160"/>
      <c r="BA780" s="160"/>
      <c r="BB780" s="160"/>
      <c r="BC780" s="160"/>
    </row>
    <row r="781">
      <c r="A781" s="160"/>
      <c r="B781" s="160"/>
      <c r="C781" s="160"/>
      <c r="D781" s="164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  <c r="AA781" s="160"/>
      <c r="AB781" s="160"/>
      <c r="AC781" s="160"/>
      <c r="AD781" s="160"/>
      <c r="AE781" s="160"/>
      <c r="AF781" s="160"/>
      <c r="AG781" s="160"/>
      <c r="AH781" s="160"/>
      <c r="AI781" s="160"/>
      <c r="AJ781" s="160"/>
      <c r="AK781" s="160"/>
      <c r="AL781" s="160"/>
      <c r="AM781" s="160"/>
      <c r="AN781" s="160"/>
      <c r="AO781" s="160"/>
      <c r="AP781" s="160"/>
      <c r="AQ781" s="160"/>
      <c r="AR781" s="160"/>
      <c r="AS781" s="160"/>
      <c r="AT781" s="160"/>
      <c r="AU781" s="160"/>
      <c r="AV781" s="160"/>
      <c r="AW781" s="160"/>
      <c r="AX781" s="160"/>
      <c r="AY781" s="160"/>
      <c r="AZ781" s="160"/>
      <c r="BA781" s="160"/>
      <c r="BB781" s="160"/>
      <c r="BC781" s="160"/>
    </row>
    <row r="782">
      <c r="A782" s="160"/>
      <c r="B782" s="160"/>
      <c r="C782" s="160"/>
      <c r="D782" s="164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  <c r="AA782" s="160"/>
      <c r="AB782" s="160"/>
      <c r="AC782" s="160"/>
      <c r="AD782" s="160"/>
      <c r="AE782" s="160"/>
      <c r="AF782" s="160"/>
      <c r="AG782" s="160"/>
      <c r="AH782" s="160"/>
      <c r="AI782" s="160"/>
      <c r="AJ782" s="160"/>
      <c r="AK782" s="160"/>
      <c r="AL782" s="160"/>
      <c r="AM782" s="160"/>
      <c r="AN782" s="160"/>
      <c r="AO782" s="160"/>
      <c r="AP782" s="160"/>
      <c r="AQ782" s="160"/>
      <c r="AR782" s="160"/>
      <c r="AS782" s="160"/>
      <c r="AT782" s="160"/>
      <c r="AU782" s="160"/>
      <c r="AV782" s="160"/>
      <c r="AW782" s="160"/>
      <c r="AX782" s="160"/>
      <c r="AY782" s="160"/>
      <c r="AZ782" s="160"/>
      <c r="BA782" s="160"/>
      <c r="BB782" s="160"/>
      <c r="BC782" s="160"/>
    </row>
    <row r="783">
      <c r="A783" s="160"/>
      <c r="B783" s="160"/>
      <c r="C783" s="160"/>
      <c r="D783" s="164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  <c r="AA783" s="160"/>
      <c r="AB783" s="160"/>
      <c r="AC783" s="160"/>
      <c r="AD783" s="160"/>
      <c r="AE783" s="160"/>
      <c r="AF783" s="160"/>
      <c r="AG783" s="160"/>
      <c r="AH783" s="160"/>
      <c r="AI783" s="160"/>
      <c r="AJ783" s="160"/>
      <c r="AK783" s="160"/>
      <c r="AL783" s="160"/>
      <c r="AM783" s="160"/>
      <c r="AN783" s="160"/>
      <c r="AO783" s="160"/>
      <c r="AP783" s="160"/>
      <c r="AQ783" s="160"/>
      <c r="AR783" s="160"/>
      <c r="AS783" s="160"/>
      <c r="AT783" s="160"/>
      <c r="AU783" s="160"/>
      <c r="AV783" s="160"/>
      <c r="AW783" s="160"/>
      <c r="AX783" s="160"/>
      <c r="AY783" s="160"/>
      <c r="AZ783" s="160"/>
      <c r="BA783" s="160"/>
      <c r="BB783" s="160"/>
      <c r="BC783" s="160"/>
    </row>
    <row r="784">
      <c r="A784" s="160"/>
      <c r="B784" s="160"/>
      <c r="C784" s="160"/>
      <c r="D784" s="164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  <c r="AA784" s="160"/>
      <c r="AB784" s="160"/>
      <c r="AC784" s="160"/>
      <c r="AD784" s="160"/>
      <c r="AE784" s="160"/>
      <c r="AF784" s="160"/>
      <c r="AG784" s="160"/>
      <c r="AH784" s="160"/>
      <c r="AI784" s="160"/>
      <c r="AJ784" s="160"/>
      <c r="AK784" s="160"/>
      <c r="AL784" s="160"/>
      <c r="AM784" s="160"/>
      <c r="AN784" s="160"/>
      <c r="AO784" s="160"/>
      <c r="AP784" s="160"/>
      <c r="AQ784" s="160"/>
      <c r="AR784" s="160"/>
      <c r="AS784" s="160"/>
      <c r="AT784" s="160"/>
      <c r="AU784" s="160"/>
      <c r="AV784" s="160"/>
      <c r="AW784" s="160"/>
      <c r="AX784" s="160"/>
      <c r="AY784" s="160"/>
      <c r="AZ784" s="160"/>
      <c r="BA784" s="160"/>
      <c r="BB784" s="160"/>
      <c r="BC784" s="160"/>
    </row>
    <row r="785">
      <c r="A785" s="160"/>
      <c r="B785" s="160"/>
      <c r="C785" s="160"/>
      <c r="D785" s="164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  <c r="AA785" s="160"/>
      <c r="AB785" s="160"/>
      <c r="AC785" s="160"/>
      <c r="AD785" s="160"/>
      <c r="AE785" s="160"/>
      <c r="AF785" s="160"/>
      <c r="AG785" s="160"/>
      <c r="AH785" s="160"/>
      <c r="AI785" s="160"/>
      <c r="AJ785" s="160"/>
      <c r="AK785" s="160"/>
      <c r="AL785" s="160"/>
      <c r="AM785" s="160"/>
      <c r="AN785" s="160"/>
      <c r="AO785" s="160"/>
      <c r="AP785" s="160"/>
      <c r="AQ785" s="160"/>
      <c r="AR785" s="160"/>
      <c r="AS785" s="160"/>
      <c r="AT785" s="160"/>
      <c r="AU785" s="160"/>
      <c r="AV785" s="160"/>
      <c r="AW785" s="160"/>
      <c r="AX785" s="160"/>
      <c r="AY785" s="160"/>
      <c r="AZ785" s="160"/>
      <c r="BA785" s="160"/>
      <c r="BB785" s="160"/>
      <c r="BC785" s="160"/>
    </row>
    <row r="786">
      <c r="A786" s="160"/>
      <c r="B786" s="160"/>
      <c r="C786" s="160"/>
      <c r="D786" s="164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  <c r="AA786" s="160"/>
      <c r="AB786" s="160"/>
      <c r="AC786" s="160"/>
      <c r="AD786" s="160"/>
      <c r="AE786" s="160"/>
      <c r="AF786" s="160"/>
      <c r="AG786" s="160"/>
      <c r="AH786" s="160"/>
      <c r="AI786" s="160"/>
      <c r="AJ786" s="160"/>
      <c r="AK786" s="160"/>
      <c r="AL786" s="160"/>
      <c r="AM786" s="160"/>
      <c r="AN786" s="160"/>
      <c r="AO786" s="160"/>
      <c r="AP786" s="160"/>
      <c r="AQ786" s="160"/>
      <c r="AR786" s="160"/>
      <c r="AS786" s="160"/>
      <c r="AT786" s="160"/>
      <c r="AU786" s="160"/>
      <c r="AV786" s="160"/>
      <c r="AW786" s="160"/>
      <c r="AX786" s="160"/>
      <c r="AY786" s="160"/>
      <c r="AZ786" s="160"/>
      <c r="BA786" s="160"/>
      <c r="BB786" s="160"/>
      <c r="BC786" s="160"/>
    </row>
    <row r="787">
      <c r="A787" s="160"/>
      <c r="B787" s="160"/>
      <c r="C787" s="160"/>
      <c r="D787" s="164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  <c r="AA787" s="160"/>
      <c r="AB787" s="160"/>
      <c r="AC787" s="160"/>
      <c r="AD787" s="160"/>
      <c r="AE787" s="160"/>
      <c r="AF787" s="160"/>
      <c r="AG787" s="160"/>
      <c r="AH787" s="160"/>
      <c r="AI787" s="160"/>
      <c r="AJ787" s="160"/>
      <c r="AK787" s="160"/>
      <c r="AL787" s="160"/>
      <c r="AM787" s="160"/>
      <c r="AN787" s="160"/>
      <c r="AO787" s="160"/>
      <c r="AP787" s="160"/>
      <c r="AQ787" s="160"/>
      <c r="AR787" s="160"/>
      <c r="AS787" s="160"/>
      <c r="AT787" s="160"/>
      <c r="AU787" s="160"/>
      <c r="AV787" s="160"/>
      <c r="AW787" s="160"/>
      <c r="AX787" s="160"/>
      <c r="AY787" s="160"/>
      <c r="AZ787" s="160"/>
      <c r="BA787" s="160"/>
      <c r="BB787" s="160"/>
      <c r="BC787" s="160"/>
    </row>
    <row r="788">
      <c r="A788" s="160"/>
      <c r="B788" s="160"/>
      <c r="C788" s="160"/>
      <c r="D788" s="164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  <c r="AA788" s="160"/>
      <c r="AB788" s="160"/>
      <c r="AC788" s="160"/>
      <c r="AD788" s="160"/>
      <c r="AE788" s="160"/>
      <c r="AF788" s="160"/>
      <c r="AG788" s="160"/>
      <c r="AH788" s="160"/>
      <c r="AI788" s="160"/>
      <c r="AJ788" s="160"/>
      <c r="AK788" s="160"/>
      <c r="AL788" s="160"/>
      <c r="AM788" s="160"/>
      <c r="AN788" s="160"/>
      <c r="AO788" s="160"/>
      <c r="AP788" s="160"/>
      <c r="AQ788" s="160"/>
      <c r="AR788" s="160"/>
      <c r="AS788" s="160"/>
      <c r="AT788" s="160"/>
      <c r="AU788" s="160"/>
      <c r="AV788" s="160"/>
      <c r="AW788" s="160"/>
      <c r="AX788" s="160"/>
      <c r="AY788" s="160"/>
      <c r="AZ788" s="160"/>
      <c r="BA788" s="160"/>
      <c r="BB788" s="160"/>
      <c r="BC788" s="160"/>
    </row>
    <row r="789">
      <c r="A789" s="160"/>
      <c r="B789" s="160"/>
      <c r="C789" s="160"/>
      <c r="D789" s="164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  <c r="AA789" s="160"/>
      <c r="AB789" s="160"/>
      <c r="AC789" s="160"/>
      <c r="AD789" s="160"/>
      <c r="AE789" s="160"/>
      <c r="AF789" s="160"/>
      <c r="AG789" s="160"/>
      <c r="AH789" s="160"/>
      <c r="AI789" s="160"/>
      <c r="AJ789" s="160"/>
      <c r="AK789" s="160"/>
      <c r="AL789" s="160"/>
      <c r="AM789" s="160"/>
      <c r="AN789" s="160"/>
      <c r="AO789" s="160"/>
      <c r="AP789" s="160"/>
      <c r="AQ789" s="160"/>
      <c r="AR789" s="160"/>
      <c r="AS789" s="160"/>
      <c r="AT789" s="160"/>
      <c r="AU789" s="160"/>
      <c r="AV789" s="160"/>
      <c r="AW789" s="160"/>
      <c r="AX789" s="160"/>
      <c r="AY789" s="160"/>
      <c r="AZ789" s="160"/>
      <c r="BA789" s="160"/>
      <c r="BB789" s="160"/>
      <c r="BC789" s="160"/>
    </row>
    <row r="790">
      <c r="A790" s="160"/>
      <c r="B790" s="160"/>
      <c r="C790" s="160"/>
      <c r="D790" s="164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  <c r="AA790" s="160"/>
      <c r="AB790" s="160"/>
      <c r="AC790" s="160"/>
      <c r="AD790" s="160"/>
      <c r="AE790" s="160"/>
      <c r="AF790" s="160"/>
      <c r="AG790" s="160"/>
      <c r="AH790" s="160"/>
      <c r="AI790" s="160"/>
      <c r="AJ790" s="160"/>
      <c r="AK790" s="160"/>
      <c r="AL790" s="160"/>
      <c r="AM790" s="160"/>
      <c r="AN790" s="160"/>
      <c r="AO790" s="160"/>
      <c r="AP790" s="160"/>
      <c r="AQ790" s="160"/>
      <c r="AR790" s="160"/>
      <c r="AS790" s="160"/>
      <c r="AT790" s="160"/>
      <c r="AU790" s="160"/>
      <c r="AV790" s="160"/>
      <c r="AW790" s="160"/>
      <c r="AX790" s="160"/>
      <c r="AY790" s="160"/>
      <c r="AZ790" s="160"/>
      <c r="BA790" s="160"/>
      <c r="BB790" s="160"/>
      <c r="BC790" s="160"/>
    </row>
    <row r="791">
      <c r="A791" s="160"/>
      <c r="B791" s="160"/>
      <c r="C791" s="160"/>
      <c r="D791" s="164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  <c r="AA791" s="160"/>
      <c r="AB791" s="160"/>
      <c r="AC791" s="160"/>
      <c r="AD791" s="160"/>
      <c r="AE791" s="160"/>
      <c r="AF791" s="160"/>
      <c r="AG791" s="160"/>
      <c r="AH791" s="160"/>
      <c r="AI791" s="160"/>
      <c r="AJ791" s="160"/>
      <c r="AK791" s="160"/>
      <c r="AL791" s="160"/>
      <c r="AM791" s="160"/>
      <c r="AN791" s="160"/>
      <c r="AO791" s="160"/>
      <c r="AP791" s="160"/>
      <c r="AQ791" s="160"/>
      <c r="AR791" s="160"/>
      <c r="AS791" s="160"/>
      <c r="AT791" s="160"/>
      <c r="AU791" s="160"/>
      <c r="AV791" s="160"/>
      <c r="AW791" s="160"/>
      <c r="AX791" s="160"/>
      <c r="AY791" s="160"/>
      <c r="AZ791" s="160"/>
      <c r="BA791" s="160"/>
      <c r="BB791" s="160"/>
      <c r="BC791" s="160"/>
    </row>
    <row r="792">
      <c r="A792" s="160"/>
      <c r="B792" s="160"/>
      <c r="C792" s="160"/>
      <c r="D792" s="164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  <c r="AA792" s="160"/>
      <c r="AB792" s="160"/>
      <c r="AC792" s="160"/>
      <c r="AD792" s="160"/>
      <c r="AE792" s="160"/>
      <c r="AF792" s="160"/>
      <c r="AG792" s="160"/>
      <c r="AH792" s="160"/>
      <c r="AI792" s="160"/>
      <c r="AJ792" s="160"/>
      <c r="AK792" s="160"/>
      <c r="AL792" s="160"/>
      <c r="AM792" s="160"/>
      <c r="AN792" s="160"/>
      <c r="AO792" s="160"/>
      <c r="AP792" s="160"/>
      <c r="AQ792" s="160"/>
      <c r="AR792" s="160"/>
      <c r="AS792" s="160"/>
      <c r="AT792" s="160"/>
      <c r="AU792" s="160"/>
      <c r="AV792" s="160"/>
      <c r="AW792" s="160"/>
      <c r="AX792" s="160"/>
      <c r="AY792" s="160"/>
      <c r="AZ792" s="160"/>
      <c r="BA792" s="160"/>
      <c r="BB792" s="160"/>
      <c r="BC792" s="160"/>
    </row>
    <row r="793">
      <c r="A793" s="160"/>
      <c r="B793" s="160"/>
      <c r="C793" s="160"/>
      <c r="D793" s="164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  <c r="AA793" s="160"/>
      <c r="AB793" s="160"/>
      <c r="AC793" s="160"/>
      <c r="AD793" s="160"/>
      <c r="AE793" s="160"/>
      <c r="AF793" s="160"/>
      <c r="AG793" s="160"/>
      <c r="AH793" s="160"/>
      <c r="AI793" s="160"/>
      <c r="AJ793" s="160"/>
      <c r="AK793" s="160"/>
      <c r="AL793" s="160"/>
      <c r="AM793" s="160"/>
      <c r="AN793" s="160"/>
      <c r="AO793" s="160"/>
      <c r="AP793" s="160"/>
      <c r="AQ793" s="160"/>
      <c r="AR793" s="160"/>
      <c r="AS793" s="160"/>
      <c r="AT793" s="160"/>
      <c r="AU793" s="160"/>
      <c r="AV793" s="160"/>
      <c r="AW793" s="160"/>
      <c r="AX793" s="160"/>
      <c r="AY793" s="160"/>
      <c r="AZ793" s="160"/>
      <c r="BA793" s="160"/>
      <c r="BB793" s="160"/>
      <c r="BC793" s="160"/>
    </row>
    <row r="794">
      <c r="A794" s="160"/>
      <c r="B794" s="160"/>
      <c r="C794" s="160"/>
      <c r="D794" s="164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  <c r="AA794" s="160"/>
      <c r="AB794" s="160"/>
      <c r="AC794" s="160"/>
      <c r="AD794" s="160"/>
      <c r="AE794" s="160"/>
      <c r="AF794" s="160"/>
      <c r="AG794" s="160"/>
      <c r="AH794" s="160"/>
      <c r="AI794" s="160"/>
      <c r="AJ794" s="160"/>
      <c r="AK794" s="160"/>
      <c r="AL794" s="160"/>
      <c r="AM794" s="160"/>
      <c r="AN794" s="160"/>
      <c r="AO794" s="160"/>
      <c r="AP794" s="160"/>
      <c r="AQ794" s="160"/>
      <c r="AR794" s="160"/>
      <c r="AS794" s="160"/>
      <c r="AT794" s="160"/>
      <c r="AU794" s="160"/>
      <c r="AV794" s="160"/>
      <c r="AW794" s="160"/>
      <c r="AX794" s="160"/>
      <c r="AY794" s="160"/>
      <c r="AZ794" s="160"/>
      <c r="BA794" s="160"/>
      <c r="BB794" s="160"/>
      <c r="BC794" s="160"/>
    </row>
    <row r="795">
      <c r="A795" s="160"/>
      <c r="B795" s="160"/>
      <c r="C795" s="160"/>
      <c r="D795" s="164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  <c r="AA795" s="160"/>
      <c r="AB795" s="160"/>
      <c r="AC795" s="160"/>
      <c r="AD795" s="160"/>
      <c r="AE795" s="160"/>
      <c r="AF795" s="160"/>
      <c r="AG795" s="160"/>
      <c r="AH795" s="160"/>
      <c r="AI795" s="160"/>
      <c r="AJ795" s="160"/>
      <c r="AK795" s="160"/>
      <c r="AL795" s="160"/>
      <c r="AM795" s="160"/>
      <c r="AN795" s="160"/>
      <c r="AO795" s="160"/>
      <c r="AP795" s="160"/>
      <c r="AQ795" s="160"/>
      <c r="AR795" s="160"/>
      <c r="AS795" s="160"/>
      <c r="AT795" s="160"/>
      <c r="AU795" s="160"/>
      <c r="AV795" s="160"/>
      <c r="AW795" s="160"/>
      <c r="AX795" s="160"/>
      <c r="AY795" s="160"/>
      <c r="AZ795" s="160"/>
      <c r="BA795" s="160"/>
      <c r="BB795" s="160"/>
      <c r="BC795" s="160"/>
    </row>
    <row r="796">
      <c r="A796" s="160"/>
      <c r="B796" s="160"/>
      <c r="C796" s="160"/>
      <c r="D796" s="164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  <c r="AA796" s="160"/>
      <c r="AB796" s="160"/>
      <c r="AC796" s="160"/>
      <c r="AD796" s="160"/>
      <c r="AE796" s="160"/>
      <c r="AF796" s="160"/>
      <c r="AG796" s="160"/>
      <c r="AH796" s="160"/>
      <c r="AI796" s="160"/>
      <c r="AJ796" s="160"/>
      <c r="AK796" s="160"/>
      <c r="AL796" s="160"/>
      <c r="AM796" s="160"/>
      <c r="AN796" s="160"/>
      <c r="AO796" s="160"/>
      <c r="AP796" s="160"/>
      <c r="AQ796" s="160"/>
      <c r="AR796" s="160"/>
      <c r="AS796" s="160"/>
      <c r="AT796" s="160"/>
      <c r="AU796" s="160"/>
      <c r="AV796" s="160"/>
      <c r="AW796" s="160"/>
      <c r="AX796" s="160"/>
      <c r="AY796" s="160"/>
      <c r="AZ796" s="160"/>
      <c r="BA796" s="160"/>
      <c r="BB796" s="160"/>
      <c r="BC796" s="160"/>
    </row>
    <row r="797">
      <c r="A797" s="160"/>
      <c r="B797" s="160"/>
      <c r="C797" s="160"/>
      <c r="D797" s="164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  <c r="AA797" s="160"/>
      <c r="AB797" s="160"/>
      <c r="AC797" s="160"/>
      <c r="AD797" s="160"/>
      <c r="AE797" s="160"/>
      <c r="AF797" s="160"/>
      <c r="AG797" s="160"/>
      <c r="AH797" s="160"/>
      <c r="AI797" s="160"/>
      <c r="AJ797" s="160"/>
      <c r="AK797" s="160"/>
      <c r="AL797" s="160"/>
      <c r="AM797" s="160"/>
      <c r="AN797" s="160"/>
      <c r="AO797" s="160"/>
      <c r="AP797" s="160"/>
      <c r="AQ797" s="160"/>
      <c r="AR797" s="160"/>
      <c r="AS797" s="160"/>
      <c r="AT797" s="160"/>
      <c r="AU797" s="160"/>
      <c r="AV797" s="160"/>
      <c r="AW797" s="160"/>
      <c r="AX797" s="160"/>
      <c r="AY797" s="160"/>
      <c r="AZ797" s="160"/>
      <c r="BA797" s="160"/>
      <c r="BB797" s="160"/>
      <c r="BC797" s="160"/>
    </row>
    <row r="798">
      <c r="A798" s="160"/>
      <c r="B798" s="160"/>
      <c r="C798" s="160"/>
      <c r="D798" s="164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  <c r="AA798" s="160"/>
      <c r="AB798" s="160"/>
      <c r="AC798" s="160"/>
      <c r="AD798" s="160"/>
      <c r="AE798" s="160"/>
      <c r="AF798" s="160"/>
      <c r="AG798" s="160"/>
      <c r="AH798" s="160"/>
      <c r="AI798" s="160"/>
      <c r="AJ798" s="160"/>
      <c r="AK798" s="160"/>
      <c r="AL798" s="160"/>
      <c r="AM798" s="160"/>
      <c r="AN798" s="160"/>
      <c r="AO798" s="160"/>
      <c r="AP798" s="160"/>
      <c r="AQ798" s="160"/>
      <c r="AR798" s="160"/>
      <c r="AS798" s="160"/>
      <c r="AT798" s="160"/>
      <c r="AU798" s="160"/>
      <c r="AV798" s="160"/>
      <c r="AW798" s="160"/>
      <c r="AX798" s="160"/>
      <c r="AY798" s="160"/>
      <c r="AZ798" s="160"/>
      <c r="BA798" s="160"/>
      <c r="BB798" s="160"/>
      <c r="BC798" s="160"/>
    </row>
    <row r="799">
      <c r="A799" s="160"/>
      <c r="B799" s="160"/>
      <c r="C799" s="160"/>
      <c r="D799" s="164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  <c r="AA799" s="160"/>
      <c r="AB799" s="160"/>
      <c r="AC799" s="160"/>
      <c r="AD799" s="160"/>
      <c r="AE799" s="160"/>
      <c r="AF799" s="160"/>
      <c r="AG799" s="160"/>
      <c r="AH799" s="160"/>
      <c r="AI799" s="160"/>
      <c r="AJ799" s="160"/>
      <c r="AK799" s="160"/>
      <c r="AL799" s="160"/>
      <c r="AM799" s="160"/>
      <c r="AN799" s="160"/>
      <c r="AO799" s="160"/>
      <c r="AP799" s="160"/>
      <c r="AQ799" s="160"/>
      <c r="AR799" s="160"/>
      <c r="AS799" s="160"/>
      <c r="AT799" s="160"/>
      <c r="AU799" s="160"/>
      <c r="AV799" s="160"/>
      <c r="AW799" s="160"/>
      <c r="AX799" s="160"/>
      <c r="AY799" s="160"/>
      <c r="AZ799" s="160"/>
      <c r="BA799" s="160"/>
      <c r="BB799" s="160"/>
      <c r="BC799" s="160"/>
    </row>
    <row r="800">
      <c r="A800" s="160"/>
      <c r="B800" s="160"/>
      <c r="C800" s="160"/>
      <c r="D800" s="164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  <c r="AA800" s="160"/>
      <c r="AB800" s="160"/>
      <c r="AC800" s="160"/>
      <c r="AD800" s="160"/>
      <c r="AE800" s="160"/>
      <c r="AF800" s="160"/>
      <c r="AG800" s="160"/>
      <c r="AH800" s="160"/>
      <c r="AI800" s="160"/>
      <c r="AJ800" s="160"/>
      <c r="AK800" s="160"/>
      <c r="AL800" s="160"/>
      <c r="AM800" s="160"/>
      <c r="AN800" s="160"/>
      <c r="AO800" s="160"/>
      <c r="AP800" s="160"/>
      <c r="AQ800" s="160"/>
      <c r="AR800" s="160"/>
      <c r="AS800" s="160"/>
      <c r="AT800" s="160"/>
      <c r="AU800" s="160"/>
      <c r="AV800" s="160"/>
      <c r="AW800" s="160"/>
      <c r="AX800" s="160"/>
      <c r="AY800" s="160"/>
      <c r="AZ800" s="160"/>
      <c r="BA800" s="160"/>
      <c r="BB800" s="160"/>
      <c r="BC800" s="160"/>
    </row>
    <row r="801">
      <c r="A801" s="160"/>
      <c r="B801" s="160"/>
      <c r="C801" s="160"/>
      <c r="D801" s="164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  <c r="AA801" s="160"/>
      <c r="AB801" s="160"/>
      <c r="AC801" s="160"/>
      <c r="AD801" s="160"/>
      <c r="AE801" s="160"/>
      <c r="AF801" s="160"/>
      <c r="AG801" s="160"/>
      <c r="AH801" s="160"/>
      <c r="AI801" s="160"/>
      <c r="AJ801" s="160"/>
      <c r="AK801" s="160"/>
      <c r="AL801" s="160"/>
      <c r="AM801" s="160"/>
      <c r="AN801" s="160"/>
      <c r="AO801" s="160"/>
      <c r="AP801" s="160"/>
      <c r="AQ801" s="160"/>
      <c r="AR801" s="160"/>
      <c r="AS801" s="160"/>
      <c r="AT801" s="160"/>
      <c r="AU801" s="160"/>
      <c r="AV801" s="160"/>
      <c r="AW801" s="160"/>
      <c r="AX801" s="160"/>
      <c r="AY801" s="160"/>
      <c r="AZ801" s="160"/>
      <c r="BA801" s="160"/>
      <c r="BB801" s="160"/>
      <c r="BC801" s="160"/>
    </row>
    <row r="802">
      <c r="A802" s="160"/>
      <c r="B802" s="160"/>
      <c r="C802" s="160"/>
      <c r="D802" s="164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  <c r="AA802" s="160"/>
      <c r="AB802" s="160"/>
      <c r="AC802" s="160"/>
      <c r="AD802" s="160"/>
      <c r="AE802" s="160"/>
      <c r="AF802" s="160"/>
      <c r="AG802" s="160"/>
      <c r="AH802" s="160"/>
      <c r="AI802" s="160"/>
      <c r="AJ802" s="160"/>
      <c r="AK802" s="160"/>
      <c r="AL802" s="160"/>
      <c r="AM802" s="160"/>
      <c r="AN802" s="160"/>
      <c r="AO802" s="160"/>
      <c r="AP802" s="160"/>
      <c r="AQ802" s="160"/>
      <c r="AR802" s="160"/>
      <c r="AS802" s="160"/>
      <c r="AT802" s="160"/>
      <c r="AU802" s="160"/>
      <c r="AV802" s="160"/>
      <c r="AW802" s="160"/>
      <c r="AX802" s="160"/>
      <c r="AY802" s="160"/>
      <c r="AZ802" s="160"/>
      <c r="BA802" s="160"/>
      <c r="BB802" s="160"/>
      <c r="BC802" s="160"/>
    </row>
    <row r="803">
      <c r="A803" s="160"/>
      <c r="B803" s="160"/>
      <c r="C803" s="160"/>
      <c r="D803" s="164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  <c r="AA803" s="160"/>
      <c r="AB803" s="160"/>
      <c r="AC803" s="160"/>
      <c r="AD803" s="160"/>
      <c r="AE803" s="160"/>
      <c r="AF803" s="160"/>
      <c r="AG803" s="160"/>
      <c r="AH803" s="160"/>
      <c r="AI803" s="160"/>
      <c r="AJ803" s="160"/>
      <c r="AK803" s="160"/>
      <c r="AL803" s="160"/>
      <c r="AM803" s="160"/>
      <c r="AN803" s="160"/>
      <c r="AO803" s="160"/>
      <c r="AP803" s="160"/>
      <c r="AQ803" s="160"/>
      <c r="AR803" s="160"/>
      <c r="AS803" s="160"/>
      <c r="AT803" s="160"/>
      <c r="AU803" s="160"/>
      <c r="AV803" s="160"/>
      <c r="AW803" s="160"/>
      <c r="AX803" s="160"/>
      <c r="AY803" s="160"/>
      <c r="AZ803" s="160"/>
      <c r="BA803" s="160"/>
      <c r="BB803" s="160"/>
      <c r="BC803" s="160"/>
    </row>
    <row r="804">
      <c r="A804" s="160"/>
      <c r="B804" s="160"/>
      <c r="C804" s="160"/>
      <c r="D804" s="164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  <c r="AA804" s="160"/>
      <c r="AB804" s="160"/>
      <c r="AC804" s="160"/>
      <c r="AD804" s="160"/>
      <c r="AE804" s="160"/>
      <c r="AF804" s="160"/>
      <c r="AG804" s="160"/>
      <c r="AH804" s="160"/>
      <c r="AI804" s="160"/>
      <c r="AJ804" s="160"/>
      <c r="AK804" s="160"/>
      <c r="AL804" s="160"/>
      <c r="AM804" s="160"/>
      <c r="AN804" s="160"/>
      <c r="AO804" s="160"/>
      <c r="AP804" s="160"/>
      <c r="AQ804" s="160"/>
      <c r="AR804" s="160"/>
      <c r="AS804" s="160"/>
      <c r="AT804" s="160"/>
      <c r="AU804" s="160"/>
      <c r="AV804" s="160"/>
      <c r="AW804" s="160"/>
      <c r="AX804" s="160"/>
      <c r="AY804" s="160"/>
      <c r="AZ804" s="160"/>
      <c r="BA804" s="160"/>
      <c r="BB804" s="160"/>
      <c r="BC804" s="160"/>
    </row>
    <row r="805">
      <c r="A805" s="160"/>
      <c r="B805" s="160"/>
      <c r="C805" s="160"/>
      <c r="D805" s="164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  <c r="AA805" s="160"/>
      <c r="AB805" s="160"/>
      <c r="AC805" s="160"/>
      <c r="AD805" s="160"/>
      <c r="AE805" s="160"/>
      <c r="AF805" s="160"/>
      <c r="AG805" s="160"/>
      <c r="AH805" s="160"/>
      <c r="AI805" s="160"/>
      <c r="AJ805" s="160"/>
      <c r="AK805" s="160"/>
      <c r="AL805" s="160"/>
      <c r="AM805" s="160"/>
      <c r="AN805" s="160"/>
      <c r="AO805" s="160"/>
      <c r="AP805" s="160"/>
      <c r="AQ805" s="160"/>
      <c r="AR805" s="160"/>
      <c r="AS805" s="160"/>
      <c r="AT805" s="160"/>
      <c r="AU805" s="160"/>
      <c r="AV805" s="160"/>
      <c r="AW805" s="160"/>
      <c r="AX805" s="160"/>
      <c r="AY805" s="160"/>
      <c r="AZ805" s="160"/>
      <c r="BA805" s="160"/>
      <c r="BB805" s="160"/>
      <c r="BC805" s="160"/>
    </row>
    <row r="806">
      <c r="A806" s="160"/>
      <c r="B806" s="160"/>
      <c r="C806" s="160"/>
      <c r="D806" s="164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  <c r="AA806" s="160"/>
      <c r="AB806" s="160"/>
      <c r="AC806" s="160"/>
      <c r="AD806" s="160"/>
      <c r="AE806" s="160"/>
      <c r="AF806" s="160"/>
      <c r="AG806" s="160"/>
      <c r="AH806" s="160"/>
      <c r="AI806" s="160"/>
      <c r="AJ806" s="160"/>
      <c r="AK806" s="160"/>
      <c r="AL806" s="160"/>
      <c r="AM806" s="160"/>
      <c r="AN806" s="160"/>
      <c r="AO806" s="160"/>
      <c r="AP806" s="160"/>
      <c r="AQ806" s="160"/>
      <c r="AR806" s="160"/>
      <c r="AS806" s="160"/>
      <c r="AT806" s="160"/>
      <c r="AU806" s="160"/>
      <c r="AV806" s="160"/>
      <c r="AW806" s="160"/>
      <c r="AX806" s="160"/>
      <c r="AY806" s="160"/>
      <c r="AZ806" s="160"/>
      <c r="BA806" s="160"/>
      <c r="BB806" s="160"/>
      <c r="BC806" s="160"/>
    </row>
    <row r="807">
      <c r="A807" s="160"/>
      <c r="B807" s="160"/>
      <c r="C807" s="160"/>
      <c r="D807" s="164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  <c r="AA807" s="160"/>
      <c r="AB807" s="160"/>
      <c r="AC807" s="160"/>
      <c r="AD807" s="160"/>
      <c r="AE807" s="160"/>
      <c r="AF807" s="160"/>
      <c r="AG807" s="160"/>
      <c r="AH807" s="160"/>
      <c r="AI807" s="160"/>
      <c r="AJ807" s="160"/>
      <c r="AK807" s="160"/>
      <c r="AL807" s="160"/>
      <c r="AM807" s="160"/>
      <c r="AN807" s="160"/>
      <c r="AO807" s="160"/>
      <c r="AP807" s="160"/>
      <c r="AQ807" s="160"/>
      <c r="AR807" s="160"/>
      <c r="AS807" s="160"/>
      <c r="AT807" s="160"/>
      <c r="AU807" s="160"/>
      <c r="AV807" s="160"/>
      <c r="AW807" s="160"/>
      <c r="AX807" s="160"/>
      <c r="AY807" s="160"/>
      <c r="AZ807" s="160"/>
      <c r="BA807" s="160"/>
      <c r="BB807" s="160"/>
      <c r="BC807" s="160"/>
    </row>
    <row r="808">
      <c r="A808" s="160"/>
      <c r="B808" s="160"/>
      <c r="C808" s="160"/>
      <c r="D808" s="164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  <c r="AA808" s="160"/>
      <c r="AB808" s="160"/>
      <c r="AC808" s="160"/>
      <c r="AD808" s="160"/>
      <c r="AE808" s="160"/>
      <c r="AF808" s="160"/>
      <c r="AG808" s="160"/>
      <c r="AH808" s="160"/>
      <c r="AI808" s="160"/>
      <c r="AJ808" s="160"/>
      <c r="AK808" s="160"/>
      <c r="AL808" s="160"/>
      <c r="AM808" s="160"/>
      <c r="AN808" s="160"/>
      <c r="AO808" s="160"/>
      <c r="AP808" s="160"/>
      <c r="AQ808" s="160"/>
      <c r="AR808" s="160"/>
      <c r="AS808" s="160"/>
      <c r="AT808" s="160"/>
      <c r="AU808" s="160"/>
      <c r="AV808" s="160"/>
      <c r="AW808" s="160"/>
      <c r="AX808" s="160"/>
      <c r="AY808" s="160"/>
      <c r="AZ808" s="160"/>
      <c r="BA808" s="160"/>
      <c r="BB808" s="160"/>
      <c r="BC808" s="160"/>
    </row>
    <row r="809">
      <c r="A809" s="160"/>
      <c r="B809" s="160"/>
      <c r="C809" s="160"/>
      <c r="D809" s="164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  <c r="AA809" s="160"/>
      <c r="AB809" s="160"/>
      <c r="AC809" s="160"/>
      <c r="AD809" s="160"/>
      <c r="AE809" s="160"/>
      <c r="AF809" s="160"/>
      <c r="AG809" s="160"/>
      <c r="AH809" s="160"/>
      <c r="AI809" s="160"/>
      <c r="AJ809" s="160"/>
      <c r="AK809" s="160"/>
      <c r="AL809" s="160"/>
      <c r="AM809" s="160"/>
      <c r="AN809" s="160"/>
      <c r="AO809" s="160"/>
      <c r="AP809" s="160"/>
      <c r="AQ809" s="160"/>
      <c r="AR809" s="160"/>
      <c r="AS809" s="160"/>
      <c r="AT809" s="160"/>
      <c r="AU809" s="160"/>
      <c r="AV809" s="160"/>
      <c r="AW809" s="160"/>
      <c r="AX809" s="160"/>
      <c r="AY809" s="160"/>
      <c r="AZ809" s="160"/>
      <c r="BA809" s="160"/>
      <c r="BB809" s="160"/>
      <c r="BC809" s="160"/>
    </row>
    <row r="810">
      <c r="A810" s="160"/>
      <c r="B810" s="160"/>
      <c r="C810" s="160"/>
      <c r="D810" s="164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  <c r="AA810" s="160"/>
      <c r="AB810" s="160"/>
      <c r="AC810" s="160"/>
      <c r="AD810" s="160"/>
      <c r="AE810" s="160"/>
      <c r="AF810" s="160"/>
      <c r="AG810" s="160"/>
      <c r="AH810" s="160"/>
      <c r="AI810" s="160"/>
      <c r="AJ810" s="160"/>
      <c r="AK810" s="160"/>
      <c r="AL810" s="160"/>
      <c r="AM810" s="160"/>
      <c r="AN810" s="160"/>
      <c r="AO810" s="160"/>
      <c r="AP810" s="160"/>
      <c r="AQ810" s="160"/>
      <c r="AR810" s="160"/>
      <c r="AS810" s="160"/>
      <c r="AT810" s="160"/>
      <c r="AU810" s="160"/>
      <c r="AV810" s="160"/>
      <c r="AW810" s="160"/>
      <c r="AX810" s="160"/>
      <c r="AY810" s="160"/>
      <c r="AZ810" s="160"/>
      <c r="BA810" s="160"/>
      <c r="BB810" s="160"/>
      <c r="BC810" s="160"/>
    </row>
    <row r="811">
      <c r="A811" s="160"/>
      <c r="B811" s="160"/>
      <c r="C811" s="160"/>
      <c r="D811" s="164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  <c r="AA811" s="160"/>
      <c r="AB811" s="160"/>
      <c r="AC811" s="160"/>
      <c r="AD811" s="160"/>
      <c r="AE811" s="160"/>
      <c r="AF811" s="160"/>
      <c r="AG811" s="160"/>
      <c r="AH811" s="160"/>
      <c r="AI811" s="160"/>
      <c r="AJ811" s="160"/>
      <c r="AK811" s="160"/>
      <c r="AL811" s="160"/>
      <c r="AM811" s="160"/>
      <c r="AN811" s="160"/>
      <c r="AO811" s="160"/>
      <c r="AP811" s="160"/>
      <c r="AQ811" s="160"/>
      <c r="AR811" s="160"/>
      <c r="AS811" s="160"/>
      <c r="AT811" s="160"/>
      <c r="AU811" s="160"/>
      <c r="AV811" s="160"/>
      <c r="AW811" s="160"/>
      <c r="AX811" s="160"/>
      <c r="AY811" s="160"/>
      <c r="AZ811" s="160"/>
      <c r="BA811" s="160"/>
      <c r="BB811" s="160"/>
      <c r="BC811" s="160"/>
    </row>
    <row r="812">
      <c r="A812" s="160"/>
      <c r="B812" s="160"/>
      <c r="C812" s="160"/>
      <c r="D812" s="164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  <c r="AA812" s="160"/>
      <c r="AB812" s="160"/>
      <c r="AC812" s="160"/>
      <c r="AD812" s="160"/>
      <c r="AE812" s="160"/>
      <c r="AF812" s="160"/>
      <c r="AG812" s="160"/>
      <c r="AH812" s="160"/>
      <c r="AI812" s="160"/>
      <c r="AJ812" s="160"/>
      <c r="AK812" s="160"/>
      <c r="AL812" s="160"/>
      <c r="AM812" s="160"/>
      <c r="AN812" s="160"/>
      <c r="AO812" s="160"/>
      <c r="AP812" s="160"/>
      <c r="AQ812" s="160"/>
      <c r="AR812" s="160"/>
      <c r="AS812" s="160"/>
      <c r="AT812" s="160"/>
      <c r="AU812" s="160"/>
      <c r="AV812" s="160"/>
      <c r="AW812" s="160"/>
      <c r="AX812" s="160"/>
      <c r="AY812" s="160"/>
      <c r="AZ812" s="160"/>
      <c r="BA812" s="160"/>
      <c r="BB812" s="160"/>
      <c r="BC812" s="160"/>
    </row>
    <row r="813">
      <c r="A813" s="160"/>
      <c r="B813" s="160"/>
      <c r="C813" s="160"/>
      <c r="D813" s="164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  <c r="AA813" s="160"/>
      <c r="AB813" s="160"/>
      <c r="AC813" s="160"/>
      <c r="AD813" s="160"/>
      <c r="AE813" s="160"/>
      <c r="AF813" s="160"/>
      <c r="AG813" s="160"/>
      <c r="AH813" s="160"/>
      <c r="AI813" s="160"/>
      <c r="AJ813" s="160"/>
      <c r="AK813" s="160"/>
      <c r="AL813" s="160"/>
      <c r="AM813" s="160"/>
      <c r="AN813" s="160"/>
      <c r="AO813" s="160"/>
      <c r="AP813" s="160"/>
      <c r="AQ813" s="160"/>
      <c r="AR813" s="160"/>
      <c r="AS813" s="160"/>
      <c r="AT813" s="160"/>
      <c r="AU813" s="160"/>
      <c r="AV813" s="160"/>
      <c r="AW813" s="160"/>
      <c r="AX813" s="160"/>
      <c r="AY813" s="160"/>
      <c r="AZ813" s="160"/>
      <c r="BA813" s="160"/>
      <c r="BB813" s="160"/>
      <c r="BC813" s="160"/>
    </row>
    <row r="814">
      <c r="A814" s="160"/>
      <c r="B814" s="160"/>
      <c r="C814" s="160"/>
      <c r="D814" s="164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  <c r="AA814" s="160"/>
      <c r="AB814" s="160"/>
      <c r="AC814" s="160"/>
      <c r="AD814" s="160"/>
      <c r="AE814" s="160"/>
      <c r="AF814" s="160"/>
      <c r="AG814" s="160"/>
      <c r="AH814" s="160"/>
      <c r="AI814" s="160"/>
      <c r="AJ814" s="160"/>
      <c r="AK814" s="160"/>
      <c r="AL814" s="160"/>
      <c r="AM814" s="160"/>
      <c r="AN814" s="160"/>
      <c r="AO814" s="160"/>
      <c r="AP814" s="160"/>
      <c r="AQ814" s="160"/>
      <c r="AR814" s="160"/>
      <c r="AS814" s="160"/>
      <c r="AT814" s="160"/>
      <c r="AU814" s="160"/>
      <c r="AV814" s="160"/>
      <c r="AW814" s="160"/>
      <c r="AX814" s="160"/>
      <c r="AY814" s="160"/>
      <c r="AZ814" s="160"/>
      <c r="BA814" s="160"/>
      <c r="BB814" s="160"/>
      <c r="BC814" s="160"/>
    </row>
    <row r="815">
      <c r="A815" s="160"/>
      <c r="B815" s="160"/>
      <c r="C815" s="160"/>
      <c r="D815" s="164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  <c r="AA815" s="160"/>
      <c r="AB815" s="160"/>
      <c r="AC815" s="160"/>
      <c r="AD815" s="160"/>
      <c r="AE815" s="160"/>
      <c r="AF815" s="160"/>
      <c r="AG815" s="160"/>
      <c r="AH815" s="160"/>
      <c r="AI815" s="160"/>
      <c r="AJ815" s="160"/>
      <c r="AK815" s="160"/>
      <c r="AL815" s="160"/>
      <c r="AM815" s="160"/>
      <c r="AN815" s="160"/>
      <c r="AO815" s="160"/>
      <c r="AP815" s="160"/>
      <c r="AQ815" s="160"/>
      <c r="AR815" s="160"/>
      <c r="AS815" s="160"/>
      <c r="AT815" s="160"/>
      <c r="AU815" s="160"/>
      <c r="AV815" s="160"/>
      <c r="AW815" s="160"/>
      <c r="AX815" s="160"/>
      <c r="AY815" s="160"/>
      <c r="AZ815" s="160"/>
      <c r="BA815" s="160"/>
      <c r="BB815" s="160"/>
      <c r="BC815" s="160"/>
    </row>
    <row r="816">
      <c r="A816" s="160"/>
      <c r="B816" s="160"/>
      <c r="C816" s="160"/>
      <c r="D816" s="164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  <c r="AA816" s="160"/>
      <c r="AB816" s="160"/>
      <c r="AC816" s="160"/>
      <c r="AD816" s="160"/>
      <c r="AE816" s="160"/>
      <c r="AF816" s="160"/>
      <c r="AG816" s="160"/>
      <c r="AH816" s="160"/>
      <c r="AI816" s="160"/>
      <c r="AJ816" s="160"/>
      <c r="AK816" s="160"/>
      <c r="AL816" s="160"/>
      <c r="AM816" s="160"/>
      <c r="AN816" s="160"/>
      <c r="AO816" s="160"/>
      <c r="AP816" s="160"/>
      <c r="AQ816" s="160"/>
      <c r="AR816" s="160"/>
      <c r="AS816" s="160"/>
      <c r="AT816" s="160"/>
      <c r="AU816" s="160"/>
      <c r="AV816" s="160"/>
      <c r="AW816" s="160"/>
      <c r="AX816" s="160"/>
      <c r="AY816" s="160"/>
      <c r="AZ816" s="160"/>
      <c r="BA816" s="160"/>
      <c r="BB816" s="160"/>
      <c r="BC816" s="160"/>
    </row>
    <row r="817">
      <c r="A817" s="160"/>
      <c r="B817" s="160"/>
      <c r="C817" s="160"/>
      <c r="D817" s="164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  <c r="AA817" s="160"/>
      <c r="AB817" s="160"/>
      <c r="AC817" s="160"/>
      <c r="AD817" s="160"/>
      <c r="AE817" s="160"/>
      <c r="AF817" s="160"/>
      <c r="AG817" s="160"/>
      <c r="AH817" s="160"/>
      <c r="AI817" s="160"/>
      <c r="AJ817" s="160"/>
      <c r="AK817" s="160"/>
      <c r="AL817" s="160"/>
      <c r="AM817" s="160"/>
      <c r="AN817" s="160"/>
      <c r="AO817" s="160"/>
      <c r="AP817" s="160"/>
      <c r="AQ817" s="160"/>
      <c r="AR817" s="160"/>
      <c r="AS817" s="160"/>
      <c r="AT817" s="160"/>
      <c r="AU817" s="160"/>
      <c r="AV817" s="160"/>
      <c r="AW817" s="160"/>
      <c r="AX817" s="160"/>
      <c r="AY817" s="160"/>
      <c r="AZ817" s="160"/>
      <c r="BA817" s="160"/>
      <c r="BB817" s="160"/>
      <c r="BC817" s="160"/>
    </row>
    <row r="818">
      <c r="A818" s="160"/>
      <c r="B818" s="160"/>
      <c r="C818" s="160"/>
      <c r="D818" s="164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  <c r="AA818" s="160"/>
      <c r="AB818" s="160"/>
      <c r="AC818" s="160"/>
      <c r="AD818" s="160"/>
      <c r="AE818" s="160"/>
      <c r="AF818" s="160"/>
      <c r="AG818" s="160"/>
      <c r="AH818" s="160"/>
      <c r="AI818" s="160"/>
      <c r="AJ818" s="160"/>
      <c r="AK818" s="160"/>
      <c r="AL818" s="160"/>
      <c r="AM818" s="160"/>
      <c r="AN818" s="160"/>
      <c r="AO818" s="160"/>
      <c r="AP818" s="160"/>
      <c r="AQ818" s="160"/>
      <c r="AR818" s="160"/>
      <c r="AS818" s="160"/>
      <c r="AT818" s="160"/>
      <c r="AU818" s="160"/>
      <c r="AV818" s="160"/>
      <c r="AW818" s="160"/>
      <c r="AX818" s="160"/>
      <c r="AY818" s="160"/>
      <c r="AZ818" s="160"/>
      <c r="BA818" s="160"/>
      <c r="BB818" s="160"/>
      <c r="BC818" s="160"/>
    </row>
    <row r="819">
      <c r="A819" s="160"/>
      <c r="B819" s="160"/>
      <c r="C819" s="160"/>
      <c r="D819" s="164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  <c r="AA819" s="160"/>
      <c r="AB819" s="160"/>
      <c r="AC819" s="160"/>
      <c r="AD819" s="160"/>
      <c r="AE819" s="160"/>
      <c r="AF819" s="160"/>
      <c r="AG819" s="160"/>
      <c r="AH819" s="160"/>
      <c r="AI819" s="160"/>
      <c r="AJ819" s="160"/>
      <c r="AK819" s="160"/>
      <c r="AL819" s="160"/>
      <c r="AM819" s="160"/>
      <c r="AN819" s="160"/>
      <c r="AO819" s="160"/>
      <c r="AP819" s="160"/>
      <c r="AQ819" s="160"/>
      <c r="AR819" s="160"/>
      <c r="AS819" s="160"/>
      <c r="AT819" s="160"/>
      <c r="AU819" s="160"/>
      <c r="AV819" s="160"/>
      <c r="AW819" s="160"/>
      <c r="AX819" s="160"/>
      <c r="AY819" s="160"/>
      <c r="AZ819" s="160"/>
      <c r="BA819" s="160"/>
      <c r="BB819" s="160"/>
      <c r="BC819" s="160"/>
    </row>
    <row r="820">
      <c r="A820" s="160"/>
      <c r="B820" s="160"/>
      <c r="C820" s="160"/>
      <c r="D820" s="164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  <c r="AA820" s="160"/>
      <c r="AB820" s="160"/>
      <c r="AC820" s="160"/>
      <c r="AD820" s="160"/>
      <c r="AE820" s="160"/>
      <c r="AF820" s="160"/>
      <c r="AG820" s="160"/>
      <c r="AH820" s="160"/>
      <c r="AI820" s="160"/>
      <c r="AJ820" s="160"/>
      <c r="AK820" s="160"/>
      <c r="AL820" s="160"/>
      <c r="AM820" s="160"/>
      <c r="AN820" s="160"/>
      <c r="AO820" s="160"/>
      <c r="AP820" s="160"/>
      <c r="AQ820" s="160"/>
      <c r="AR820" s="160"/>
      <c r="AS820" s="160"/>
      <c r="AT820" s="160"/>
      <c r="AU820" s="160"/>
      <c r="AV820" s="160"/>
      <c r="AW820" s="160"/>
      <c r="AX820" s="160"/>
      <c r="AY820" s="160"/>
      <c r="AZ820" s="160"/>
      <c r="BA820" s="160"/>
      <c r="BB820" s="160"/>
      <c r="BC820" s="160"/>
    </row>
    <row r="821">
      <c r="A821" s="160"/>
      <c r="B821" s="160"/>
      <c r="C821" s="160"/>
      <c r="D821" s="164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  <c r="AA821" s="160"/>
      <c r="AB821" s="160"/>
      <c r="AC821" s="160"/>
      <c r="AD821" s="160"/>
      <c r="AE821" s="160"/>
      <c r="AF821" s="160"/>
      <c r="AG821" s="160"/>
      <c r="AH821" s="160"/>
      <c r="AI821" s="160"/>
      <c r="AJ821" s="160"/>
      <c r="AK821" s="160"/>
      <c r="AL821" s="160"/>
      <c r="AM821" s="160"/>
      <c r="AN821" s="160"/>
      <c r="AO821" s="160"/>
      <c r="AP821" s="160"/>
      <c r="AQ821" s="160"/>
      <c r="AR821" s="160"/>
      <c r="AS821" s="160"/>
      <c r="AT821" s="160"/>
      <c r="AU821" s="160"/>
      <c r="AV821" s="160"/>
      <c r="AW821" s="160"/>
      <c r="AX821" s="160"/>
      <c r="AY821" s="160"/>
      <c r="AZ821" s="160"/>
      <c r="BA821" s="160"/>
      <c r="BB821" s="160"/>
      <c r="BC821" s="160"/>
    </row>
    <row r="822">
      <c r="A822" s="160"/>
      <c r="B822" s="160"/>
      <c r="C822" s="160"/>
      <c r="D822" s="164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  <c r="AA822" s="160"/>
      <c r="AB822" s="160"/>
      <c r="AC822" s="160"/>
      <c r="AD822" s="160"/>
      <c r="AE822" s="160"/>
      <c r="AF822" s="160"/>
      <c r="AG822" s="160"/>
      <c r="AH822" s="160"/>
      <c r="AI822" s="160"/>
      <c r="AJ822" s="160"/>
      <c r="AK822" s="160"/>
      <c r="AL822" s="160"/>
      <c r="AM822" s="160"/>
      <c r="AN822" s="160"/>
      <c r="AO822" s="160"/>
      <c r="AP822" s="160"/>
      <c r="AQ822" s="160"/>
      <c r="AR822" s="160"/>
      <c r="AS822" s="160"/>
      <c r="AT822" s="160"/>
      <c r="AU822" s="160"/>
      <c r="AV822" s="160"/>
      <c r="AW822" s="160"/>
      <c r="AX822" s="160"/>
      <c r="AY822" s="160"/>
      <c r="AZ822" s="160"/>
      <c r="BA822" s="160"/>
      <c r="BB822" s="160"/>
      <c r="BC822" s="160"/>
    </row>
    <row r="823">
      <c r="A823" s="160"/>
      <c r="B823" s="160"/>
      <c r="C823" s="160"/>
      <c r="D823" s="164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  <c r="AA823" s="160"/>
      <c r="AB823" s="160"/>
      <c r="AC823" s="160"/>
      <c r="AD823" s="160"/>
      <c r="AE823" s="160"/>
      <c r="AF823" s="160"/>
      <c r="AG823" s="160"/>
      <c r="AH823" s="160"/>
      <c r="AI823" s="160"/>
      <c r="AJ823" s="160"/>
      <c r="AK823" s="160"/>
      <c r="AL823" s="160"/>
      <c r="AM823" s="160"/>
      <c r="AN823" s="160"/>
      <c r="AO823" s="160"/>
      <c r="AP823" s="160"/>
      <c r="AQ823" s="160"/>
      <c r="AR823" s="160"/>
      <c r="AS823" s="160"/>
      <c r="AT823" s="160"/>
      <c r="AU823" s="160"/>
      <c r="AV823" s="160"/>
      <c r="AW823" s="160"/>
      <c r="AX823" s="160"/>
      <c r="AY823" s="160"/>
      <c r="AZ823" s="160"/>
      <c r="BA823" s="160"/>
      <c r="BB823" s="160"/>
      <c r="BC823" s="160"/>
    </row>
    <row r="824">
      <c r="A824" s="160"/>
      <c r="B824" s="160"/>
      <c r="C824" s="160"/>
      <c r="D824" s="164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  <c r="AA824" s="160"/>
      <c r="AB824" s="160"/>
      <c r="AC824" s="160"/>
      <c r="AD824" s="160"/>
      <c r="AE824" s="160"/>
      <c r="AF824" s="160"/>
      <c r="AG824" s="160"/>
      <c r="AH824" s="160"/>
      <c r="AI824" s="160"/>
      <c r="AJ824" s="160"/>
      <c r="AK824" s="160"/>
      <c r="AL824" s="160"/>
      <c r="AM824" s="160"/>
      <c r="AN824" s="160"/>
      <c r="AO824" s="160"/>
      <c r="AP824" s="160"/>
      <c r="AQ824" s="160"/>
      <c r="AR824" s="160"/>
      <c r="AS824" s="160"/>
      <c r="AT824" s="160"/>
      <c r="AU824" s="160"/>
      <c r="AV824" s="160"/>
      <c r="AW824" s="160"/>
      <c r="AX824" s="160"/>
      <c r="AY824" s="160"/>
      <c r="AZ824" s="160"/>
      <c r="BA824" s="160"/>
      <c r="BB824" s="160"/>
      <c r="BC824" s="160"/>
    </row>
    <row r="825">
      <c r="A825" s="160"/>
      <c r="B825" s="160"/>
      <c r="C825" s="160"/>
      <c r="D825" s="164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  <c r="AA825" s="160"/>
      <c r="AB825" s="160"/>
      <c r="AC825" s="160"/>
      <c r="AD825" s="160"/>
      <c r="AE825" s="160"/>
      <c r="AF825" s="160"/>
      <c r="AG825" s="160"/>
      <c r="AH825" s="160"/>
      <c r="AI825" s="160"/>
      <c r="AJ825" s="160"/>
      <c r="AK825" s="160"/>
      <c r="AL825" s="160"/>
      <c r="AM825" s="160"/>
      <c r="AN825" s="160"/>
      <c r="AO825" s="160"/>
      <c r="AP825" s="160"/>
      <c r="AQ825" s="160"/>
      <c r="AR825" s="160"/>
      <c r="AS825" s="160"/>
      <c r="AT825" s="160"/>
      <c r="AU825" s="160"/>
      <c r="AV825" s="160"/>
      <c r="AW825" s="160"/>
      <c r="AX825" s="160"/>
      <c r="AY825" s="160"/>
      <c r="AZ825" s="160"/>
      <c r="BA825" s="160"/>
      <c r="BB825" s="160"/>
      <c r="BC825" s="160"/>
    </row>
    <row r="826">
      <c r="A826" s="160"/>
      <c r="B826" s="160"/>
      <c r="C826" s="160"/>
      <c r="D826" s="164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  <c r="AA826" s="160"/>
      <c r="AB826" s="160"/>
      <c r="AC826" s="160"/>
      <c r="AD826" s="160"/>
      <c r="AE826" s="160"/>
      <c r="AF826" s="160"/>
      <c r="AG826" s="160"/>
      <c r="AH826" s="160"/>
      <c r="AI826" s="160"/>
      <c r="AJ826" s="160"/>
      <c r="AK826" s="160"/>
      <c r="AL826" s="160"/>
      <c r="AM826" s="160"/>
      <c r="AN826" s="160"/>
      <c r="AO826" s="160"/>
      <c r="AP826" s="160"/>
      <c r="AQ826" s="160"/>
      <c r="AR826" s="160"/>
      <c r="AS826" s="160"/>
      <c r="AT826" s="160"/>
      <c r="AU826" s="160"/>
      <c r="AV826" s="160"/>
      <c r="AW826" s="160"/>
      <c r="AX826" s="160"/>
      <c r="AY826" s="160"/>
      <c r="AZ826" s="160"/>
      <c r="BA826" s="160"/>
      <c r="BB826" s="160"/>
      <c r="BC826" s="160"/>
    </row>
    <row r="827">
      <c r="A827" s="160"/>
      <c r="B827" s="160"/>
      <c r="C827" s="160"/>
      <c r="D827" s="164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  <c r="AA827" s="160"/>
      <c r="AB827" s="160"/>
      <c r="AC827" s="160"/>
      <c r="AD827" s="160"/>
      <c r="AE827" s="160"/>
      <c r="AF827" s="160"/>
      <c r="AG827" s="160"/>
      <c r="AH827" s="160"/>
      <c r="AI827" s="160"/>
      <c r="AJ827" s="160"/>
      <c r="AK827" s="160"/>
      <c r="AL827" s="160"/>
      <c r="AM827" s="160"/>
      <c r="AN827" s="160"/>
      <c r="AO827" s="160"/>
      <c r="AP827" s="160"/>
      <c r="AQ827" s="160"/>
      <c r="AR827" s="160"/>
      <c r="AS827" s="160"/>
      <c r="AT827" s="160"/>
      <c r="AU827" s="160"/>
      <c r="AV827" s="160"/>
      <c r="AW827" s="160"/>
      <c r="AX827" s="160"/>
      <c r="AY827" s="160"/>
      <c r="AZ827" s="160"/>
      <c r="BA827" s="160"/>
      <c r="BB827" s="160"/>
      <c r="BC827" s="160"/>
    </row>
    <row r="828">
      <c r="A828" s="160"/>
      <c r="B828" s="160"/>
      <c r="C828" s="160"/>
      <c r="D828" s="164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  <c r="AA828" s="160"/>
      <c r="AB828" s="160"/>
      <c r="AC828" s="160"/>
      <c r="AD828" s="160"/>
      <c r="AE828" s="160"/>
      <c r="AF828" s="160"/>
      <c r="AG828" s="160"/>
      <c r="AH828" s="160"/>
      <c r="AI828" s="160"/>
      <c r="AJ828" s="160"/>
      <c r="AK828" s="160"/>
      <c r="AL828" s="160"/>
      <c r="AM828" s="160"/>
      <c r="AN828" s="160"/>
      <c r="AO828" s="160"/>
      <c r="AP828" s="160"/>
      <c r="AQ828" s="160"/>
      <c r="AR828" s="160"/>
      <c r="AS828" s="160"/>
      <c r="AT828" s="160"/>
      <c r="AU828" s="160"/>
      <c r="AV828" s="160"/>
      <c r="AW828" s="160"/>
      <c r="AX828" s="160"/>
      <c r="AY828" s="160"/>
      <c r="AZ828" s="160"/>
      <c r="BA828" s="160"/>
      <c r="BB828" s="160"/>
      <c r="BC828" s="160"/>
    </row>
    <row r="829">
      <c r="A829" s="160"/>
      <c r="B829" s="160"/>
      <c r="C829" s="160"/>
      <c r="D829" s="164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  <c r="AA829" s="160"/>
      <c r="AB829" s="160"/>
      <c r="AC829" s="160"/>
      <c r="AD829" s="160"/>
      <c r="AE829" s="160"/>
      <c r="AF829" s="160"/>
      <c r="AG829" s="160"/>
      <c r="AH829" s="160"/>
      <c r="AI829" s="160"/>
      <c r="AJ829" s="160"/>
      <c r="AK829" s="160"/>
      <c r="AL829" s="160"/>
      <c r="AM829" s="160"/>
      <c r="AN829" s="160"/>
      <c r="AO829" s="160"/>
      <c r="AP829" s="160"/>
      <c r="AQ829" s="160"/>
      <c r="AR829" s="160"/>
      <c r="AS829" s="160"/>
      <c r="AT829" s="160"/>
      <c r="AU829" s="160"/>
      <c r="AV829" s="160"/>
      <c r="AW829" s="160"/>
      <c r="AX829" s="160"/>
      <c r="AY829" s="160"/>
      <c r="AZ829" s="160"/>
      <c r="BA829" s="160"/>
      <c r="BB829" s="160"/>
      <c r="BC829" s="160"/>
    </row>
    <row r="830">
      <c r="A830" s="160"/>
      <c r="B830" s="160"/>
      <c r="C830" s="160"/>
      <c r="D830" s="164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  <c r="AA830" s="160"/>
      <c r="AB830" s="160"/>
      <c r="AC830" s="160"/>
      <c r="AD830" s="160"/>
      <c r="AE830" s="160"/>
      <c r="AF830" s="160"/>
      <c r="AG830" s="160"/>
      <c r="AH830" s="160"/>
      <c r="AI830" s="160"/>
      <c r="AJ830" s="160"/>
      <c r="AK830" s="160"/>
      <c r="AL830" s="160"/>
      <c r="AM830" s="160"/>
      <c r="AN830" s="160"/>
      <c r="AO830" s="160"/>
      <c r="AP830" s="160"/>
      <c r="AQ830" s="160"/>
      <c r="AR830" s="160"/>
      <c r="AS830" s="160"/>
      <c r="AT830" s="160"/>
      <c r="AU830" s="160"/>
      <c r="AV830" s="160"/>
      <c r="AW830" s="160"/>
      <c r="AX830" s="160"/>
      <c r="AY830" s="160"/>
      <c r="AZ830" s="160"/>
      <c r="BA830" s="160"/>
      <c r="BB830" s="160"/>
      <c r="BC830" s="160"/>
    </row>
    <row r="831">
      <c r="A831" s="160"/>
      <c r="B831" s="160"/>
      <c r="C831" s="160"/>
      <c r="D831" s="164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  <c r="AA831" s="160"/>
      <c r="AB831" s="160"/>
      <c r="AC831" s="160"/>
      <c r="AD831" s="160"/>
      <c r="AE831" s="160"/>
      <c r="AF831" s="160"/>
      <c r="AG831" s="160"/>
      <c r="AH831" s="160"/>
      <c r="AI831" s="160"/>
      <c r="AJ831" s="160"/>
      <c r="AK831" s="160"/>
      <c r="AL831" s="160"/>
      <c r="AM831" s="160"/>
      <c r="AN831" s="160"/>
      <c r="AO831" s="160"/>
      <c r="AP831" s="160"/>
      <c r="AQ831" s="160"/>
      <c r="AR831" s="160"/>
      <c r="AS831" s="160"/>
      <c r="AT831" s="160"/>
      <c r="AU831" s="160"/>
      <c r="AV831" s="160"/>
      <c r="AW831" s="160"/>
      <c r="AX831" s="160"/>
      <c r="AY831" s="160"/>
      <c r="AZ831" s="160"/>
      <c r="BA831" s="160"/>
      <c r="BB831" s="160"/>
      <c r="BC831" s="160"/>
    </row>
    <row r="832">
      <c r="A832" s="160"/>
      <c r="B832" s="160"/>
      <c r="C832" s="160"/>
      <c r="D832" s="164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  <c r="AA832" s="160"/>
      <c r="AB832" s="160"/>
      <c r="AC832" s="160"/>
      <c r="AD832" s="160"/>
      <c r="AE832" s="160"/>
      <c r="AF832" s="160"/>
      <c r="AG832" s="160"/>
      <c r="AH832" s="160"/>
      <c r="AI832" s="160"/>
      <c r="AJ832" s="160"/>
      <c r="AK832" s="160"/>
      <c r="AL832" s="160"/>
      <c r="AM832" s="160"/>
      <c r="AN832" s="160"/>
      <c r="AO832" s="160"/>
      <c r="AP832" s="160"/>
      <c r="AQ832" s="160"/>
      <c r="AR832" s="160"/>
      <c r="AS832" s="160"/>
      <c r="AT832" s="160"/>
      <c r="AU832" s="160"/>
      <c r="AV832" s="160"/>
      <c r="AW832" s="160"/>
      <c r="AX832" s="160"/>
      <c r="AY832" s="160"/>
      <c r="AZ832" s="160"/>
      <c r="BA832" s="160"/>
      <c r="BB832" s="160"/>
      <c r="BC832" s="160"/>
    </row>
    <row r="833">
      <c r="A833" s="160"/>
      <c r="B833" s="160"/>
      <c r="C833" s="160"/>
      <c r="D833" s="164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  <c r="AA833" s="160"/>
      <c r="AB833" s="160"/>
      <c r="AC833" s="160"/>
      <c r="AD833" s="160"/>
      <c r="AE833" s="160"/>
      <c r="AF833" s="160"/>
      <c r="AG833" s="160"/>
      <c r="AH833" s="160"/>
      <c r="AI833" s="160"/>
      <c r="AJ833" s="160"/>
      <c r="AK833" s="160"/>
      <c r="AL833" s="160"/>
      <c r="AM833" s="160"/>
      <c r="AN833" s="160"/>
      <c r="AO833" s="160"/>
      <c r="AP833" s="160"/>
      <c r="AQ833" s="160"/>
      <c r="AR833" s="160"/>
      <c r="AS833" s="160"/>
      <c r="AT833" s="160"/>
      <c r="AU833" s="160"/>
      <c r="AV833" s="160"/>
      <c r="AW833" s="160"/>
      <c r="AX833" s="160"/>
      <c r="AY833" s="160"/>
      <c r="AZ833" s="160"/>
      <c r="BA833" s="160"/>
      <c r="BB833" s="160"/>
      <c r="BC833" s="160"/>
    </row>
    <row r="834">
      <c r="A834" s="160"/>
      <c r="B834" s="160"/>
      <c r="C834" s="160"/>
      <c r="D834" s="164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  <c r="AA834" s="160"/>
      <c r="AB834" s="160"/>
      <c r="AC834" s="160"/>
      <c r="AD834" s="160"/>
      <c r="AE834" s="160"/>
      <c r="AF834" s="160"/>
      <c r="AG834" s="160"/>
      <c r="AH834" s="160"/>
      <c r="AI834" s="160"/>
      <c r="AJ834" s="160"/>
      <c r="AK834" s="160"/>
      <c r="AL834" s="160"/>
      <c r="AM834" s="160"/>
      <c r="AN834" s="160"/>
      <c r="AO834" s="160"/>
      <c r="AP834" s="160"/>
      <c r="AQ834" s="160"/>
      <c r="AR834" s="160"/>
      <c r="AS834" s="160"/>
      <c r="AT834" s="160"/>
      <c r="AU834" s="160"/>
      <c r="AV834" s="160"/>
      <c r="AW834" s="160"/>
      <c r="AX834" s="160"/>
      <c r="AY834" s="160"/>
      <c r="AZ834" s="160"/>
      <c r="BA834" s="160"/>
      <c r="BB834" s="160"/>
      <c r="BC834" s="160"/>
    </row>
    <row r="835">
      <c r="A835" s="160"/>
      <c r="B835" s="160"/>
      <c r="C835" s="160"/>
      <c r="D835" s="164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  <c r="AA835" s="160"/>
      <c r="AB835" s="160"/>
      <c r="AC835" s="160"/>
      <c r="AD835" s="160"/>
      <c r="AE835" s="160"/>
      <c r="AF835" s="160"/>
      <c r="AG835" s="160"/>
      <c r="AH835" s="160"/>
      <c r="AI835" s="160"/>
      <c r="AJ835" s="160"/>
      <c r="AK835" s="160"/>
      <c r="AL835" s="160"/>
      <c r="AM835" s="160"/>
      <c r="AN835" s="160"/>
      <c r="AO835" s="160"/>
      <c r="AP835" s="160"/>
      <c r="AQ835" s="160"/>
      <c r="AR835" s="160"/>
      <c r="AS835" s="160"/>
      <c r="AT835" s="160"/>
      <c r="AU835" s="160"/>
      <c r="AV835" s="160"/>
      <c r="AW835" s="160"/>
      <c r="AX835" s="160"/>
      <c r="AY835" s="160"/>
      <c r="AZ835" s="160"/>
      <c r="BA835" s="160"/>
      <c r="BB835" s="160"/>
      <c r="BC835" s="160"/>
    </row>
    <row r="836">
      <c r="A836" s="160"/>
      <c r="B836" s="160"/>
      <c r="C836" s="160"/>
      <c r="D836" s="164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  <c r="AA836" s="160"/>
      <c r="AB836" s="160"/>
      <c r="AC836" s="160"/>
      <c r="AD836" s="160"/>
      <c r="AE836" s="160"/>
      <c r="AF836" s="160"/>
      <c r="AG836" s="160"/>
      <c r="AH836" s="160"/>
      <c r="AI836" s="160"/>
      <c r="AJ836" s="160"/>
      <c r="AK836" s="160"/>
      <c r="AL836" s="160"/>
      <c r="AM836" s="160"/>
      <c r="AN836" s="160"/>
      <c r="AO836" s="160"/>
      <c r="AP836" s="160"/>
      <c r="AQ836" s="160"/>
      <c r="AR836" s="160"/>
      <c r="AS836" s="160"/>
      <c r="AT836" s="160"/>
      <c r="AU836" s="160"/>
      <c r="AV836" s="160"/>
      <c r="AW836" s="160"/>
      <c r="AX836" s="160"/>
      <c r="AY836" s="160"/>
      <c r="AZ836" s="160"/>
      <c r="BA836" s="160"/>
      <c r="BB836" s="160"/>
      <c r="BC836" s="160"/>
    </row>
    <row r="837">
      <c r="A837" s="160"/>
      <c r="B837" s="160"/>
      <c r="C837" s="160"/>
      <c r="D837" s="164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  <c r="AA837" s="160"/>
      <c r="AB837" s="160"/>
      <c r="AC837" s="160"/>
      <c r="AD837" s="160"/>
      <c r="AE837" s="160"/>
      <c r="AF837" s="160"/>
      <c r="AG837" s="160"/>
      <c r="AH837" s="160"/>
      <c r="AI837" s="160"/>
      <c r="AJ837" s="160"/>
      <c r="AK837" s="160"/>
      <c r="AL837" s="160"/>
      <c r="AM837" s="160"/>
      <c r="AN837" s="160"/>
      <c r="AO837" s="160"/>
      <c r="AP837" s="160"/>
      <c r="AQ837" s="160"/>
      <c r="AR837" s="160"/>
      <c r="AS837" s="160"/>
      <c r="AT837" s="160"/>
      <c r="AU837" s="160"/>
      <c r="AV837" s="160"/>
      <c r="AW837" s="160"/>
      <c r="AX837" s="160"/>
      <c r="AY837" s="160"/>
      <c r="AZ837" s="160"/>
      <c r="BA837" s="160"/>
      <c r="BB837" s="160"/>
      <c r="BC837" s="160"/>
    </row>
    <row r="838">
      <c r="A838" s="160"/>
      <c r="B838" s="160"/>
      <c r="C838" s="160"/>
      <c r="D838" s="164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  <c r="AA838" s="160"/>
      <c r="AB838" s="160"/>
      <c r="AC838" s="160"/>
      <c r="AD838" s="160"/>
      <c r="AE838" s="160"/>
      <c r="AF838" s="160"/>
      <c r="AG838" s="160"/>
      <c r="AH838" s="160"/>
      <c r="AI838" s="160"/>
      <c r="AJ838" s="160"/>
      <c r="AK838" s="160"/>
      <c r="AL838" s="160"/>
      <c r="AM838" s="160"/>
      <c r="AN838" s="160"/>
      <c r="AO838" s="160"/>
      <c r="AP838" s="160"/>
      <c r="AQ838" s="160"/>
      <c r="AR838" s="160"/>
      <c r="AS838" s="160"/>
      <c r="AT838" s="160"/>
      <c r="AU838" s="160"/>
      <c r="AV838" s="160"/>
      <c r="AW838" s="160"/>
      <c r="AX838" s="160"/>
      <c r="AY838" s="160"/>
      <c r="AZ838" s="160"/>
      <c r="BA838" s="160"/>
      <c r="BB838" s="160"/>
      <c r="BC838" s="160"/>
    </row>
    <row r="839">
      <c r="A839" s="160"/>
      <c r="B839" s="160"/>
      <c r="C839" s="160"/>
      <c r="D839" s="164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  <c r="AA839" s="160"/>
      <c r="AB839" s="160"/>
      <c r="AC839" s="160"/>
      <c r="AD839" s="160"/>
      <c r="AE839" s="160"/>
      <c r="AF839" s="160"/>
      <c r="AG839" s="160"/>
      <c r="AH839" s="160"/>
      <c r="AI839" s="160"/>
      <c r="AJ839" s="160"/>
      <c r="AK839" s="160"/>
      <c r="AL839" s="160"/>
      <c r="AM839" s="160"/>
      <c r="AN839" s="160"/>
      <c r="AO839" s="160"/>
      <c r="AP839" s="160"/>
      <c r="AQ839" s="160"/>
      <c r="AR839" s="160"/>
      <c r="AS839" s="160"/>
      <c r="AT839" s="160"/>
      <c r="AU839" s="160"/>
      <c r="AV839" s="160"/>
      <c r="AW839" s="160"/>
      <c r="AX839" s="160"/>
      <c r="AY839" s="160"/>
      <c r="AZ839" s="160"/>
      <c r="BA839" s="160"/>
      <c r="BB839" s="160"/>
      <c r="BC839" s="160"/>
    </row>
    <row r="840">
      <c r="A840" s="160"/>
      <c r="B840" s="160"/>
      <c r="C840" s="160"/>
      <c r="D840" s="164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  <c r="AA840" s="160"/>
      <c r="AB840" s="160"/>
      <c r="AC840" s="160"/>
      <c r="AD840" s="160"/>
      <c r="AE840" s="160"/>
      <c r="AF840" s="160"/>
      <c r="AG840" s="160"/>
      <c r="AH840" s="160"/>
      <c r="AI840" s="160"/>
      <c r="AJ840" s="160"/>
      <c r="AK840" s="160"/>
      <c r="AL840" s="160"/>
      <c r="AM840" s="160"/>
      <c r="AN840" s="160"/>
      <c r="AO840" s="160"/>
      <c r="AP840" s="160"/>
      <c r="AQ840" s="160"/>
      <c r="AR840" s="160"/>
      <c r="AS840" s="160"/>
      <c r="AT840" s="160"/>
      <c r="AU840" s="160"/>
      <c r="AV840" s="160"/>
      <c r="AW840" s="160"/>
      <c r="AX840" s="160"/>
      <c r="AY840" s="160"/>
      <c r="AZ840" s="160"/>
      <c r="BA840" s="160"/>
      <c r="BB840" s="160"/>
      <c r="BC840" s="160"/>
    </row>
    <row r="841">
      <c r="A841" s="160"/>
      <c r="B841" s="160"/>
      <c r="C841" s="160"/>
      <c r="D841" s="164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  <c r="AA841" s="160"/>
      <c r="AB841" s="160"/>
      <c r="AC841" s="160"/>
      <c r="AD841" s="160"/>
      <c r="AE841" s="160"/>
      <c r="AF841" s="160"/>
      <c r="AG841" s="160"/>
      <c r="AH841" s="160"/>
      <c r="AI841" s="160"/>
      <c r="AJ841" s="160"/>
      <c r="AK841" s="160"/>
      <c r="AL841" s="160"/>
      <c r="AM841" s="160"/>
      <c r="AN841" s="160"/>
      <c r="AO841" s="160"/>
      <c r="AP841" s="160"/>
      <c r="AQ841" s="160"/>
      <c r="AR841" s="160"/>
      <c r="AS841" s="160"/>
      <c r="AT841" s="160"/>
      <c r="AU841" s="160"/>
      <c r="AV841" s="160"/>
      <c r="AW841" s="160"/>
      <c r="AX841" s="160"/>
      <c r="AY841" s="160"/>
      <c r="AZ841" s="160"/>
      <c r="BA841" s="160"/>
      <c r="BB841" s="160"/>
      <c r="BC841" s="160"/>
    </row>
    <row r="842">
      <c r="A842" s="160"/>
      <c r="B842" s="160"/>
      <c r="C842" s="160"/>
      <c r="D842" s="164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  <c r="AA842" s="160"/>
      <c r="AB842" s="160"/>
      <c r="AC842" s="160"/>
      <c r="AD842" s="160"/>
      <c r="AE842" s="160"/>
      <c r="AF842" s="160"/>
      <c r="AG842" s="160"/>
      <c r="AH842" s="160"/>
      <c r="AI842" s="160"/>
      <c r="AJ842" s="160"/>
      <c r="AK842" s="160"/>
      <c r="AL842" s="160"/>
      <c r="AM842" s="160"/>
      <c r="AN842" s="160"/>
      <c r="AO842" s="160"/>
      <c r="AP842" s="160"/>
      <c r="AQ842" s="160"/>
      <c r="AR842" s="160"/>
      <c r="AS842" s="160"/>
      <c r="AT842" s="160"/>
      <c r="AU842" s="160"/>
      <c r="AV842" s="160"/>
      <c r="AW842" s="160"/>
      <c r="AX842" s="160"/>
      <c r="AY842" s="160"/>
      <c r="AZ842" s="160"/>
      <c r="BA842" s="160"/>
      <c r="BB842" s="160"/>
      <c r="BC842" s="160"/>
    </row>
    <row r="843">
      <c r="A843" s="160"/>
      <c r="B843" s="160"/>
      <c r="C843" s="160"/>
      <c r="D843" s="164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  <c r="AA843" s="160"/>
      <c r="AB843" s="160"/>
      <c r="AC843" s="160"/>
      <c r="AD843" s="160"/>
      <c r="AE843" s="160"/>
      <c r="AF843" s="160"/>
      <c r="AG843" s="160"/>
      <c r="AH843" s="160"/>
      <c r="AI843" s="160"/>
      <c r="AJ843" s="160"/>
      <c r="AK843" s="160"/>
      <c r="AL843" s="160"/>
      <c r="AM843" s="160"/>
      <c r="AN843" s="160"/>
      <c r="AO843" s="160"/>
      <c r="AP843" s="160"/>
      <c r="AQ843" s="160"/>
      <c r="AR843" s="160"/>
      <c r="AS843" s="160"/>
      <c r="AT843" s="160"/>
      <c r="AU843" s="160"/>
      <c r="AV843" s="160"/>
      <c r="AW843" s="160"/>
      <c r="AX843" s="160"/>
      <c r="AY843" s="160"/>
      <c r="AZ843" s="160"/>
      <c r="BA843" s="160"/>
      <c r="BB843" s="160"/>
      <c r="BC843" s="160"/>
    </row>
    <row r="844">
      <c r="A844" s="160"/>
      <c r="B844" s="160"/>
      <c r="C844" s="160"/>
      <c r="D844" s="164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  <c r="AA844" s="160"/>
      <c r="AB844" s="160"/>
      <c r="AC844" s="160"/>
      <c r="AD844" s="160"/>
      <c r="AE844" s="160"/>
      <c r="AF844" s="160"/>
      <c r="AG844" s="160"/>
      <c r="AH844" s="160"/>
      <c r="AI844" s="160"/>
      <c r="AJ844" s="160"/>
      <c r="AK844" s="160"/>
      <c r="AL844" s="160"/>
      <c r="AM844" s="160"/>
      <c r="AN844" s="160"/>
      <c r="AO844" s="160"/>
      <c r="AP844" s="160"/>
      <c r="AQ844" s="160"/>
      <c r="AR844" s="160"/>
      <c r="AS844" s="160"/>
      <c r="AT844" s="160"/>
      <c r="AU844" s="160"/>
      <c r="AV844" s="160"/>
      <c r="AW844" s="160"/>
      <c r="AX844" s="160"/>
      <c r="AY844" s="160"/>
      <c r="AZ844" s="160"/>
      <c r="BA844" s="160"/>
      <c r="BB844" s="160"/>
      <c r="BC844" s="160"/>
    </row>
    <row r="845">
      <c r="A845" s="160"/>
      <c r="B845" s="160"/>
      <c r="C845" s="160"/>
      <c r="D845" s="164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  <c r="AA845" s="160"/>
      <c r="AB845" s="160"/>
      <c r="AC845" s="160"/>
      <c r="AD845" s="160"/>
      <c r="AE845" s="160"/>
      <c r="AF845" s="160"/>
      <c r="AG845" s="160"/>
      <c r="AH845" s="160"/>
      <c r="AI845" s="160"/>
      <c r="AJ845" s="160"/>
      <c r="AK845" s="160"/>
      <c r="AL845" s="160"/>
      <c r="AM845" s="160"/>
      <c r="AN845" s="160"/>
      <c r="AO845" s="160"/>
      <c r="AP845" s="160"/>
      <c r="AQ845" s="160"/>
      <c r="AR845" s="160"/>
      <c r="AS845" s="160"/>
      <c r="AT845" s="160"/>
      <c r="AU845" s="160"/>
      <c r="AV845" s="160"/>
      <c r="AW845" s="160"/>
      <c r="AX845" s="160"/>
      <c r="AY845" s="160"/>
      <c r="AZ845" s="160"/>
      <c r="BA845" s="160"/>
      <c r="BB845" s="160"/>
      <c r="BC845" s="160"/>
    </row>
    <row r="846">
      <c r="A846" s="160"/>
      <c r="B846" s="160"/>
      <c r="C846" s="160"/>
      <c r="D846" s="164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  <c r="AA846" s="160"/>
      <c r="AB846" s="160"/>
      <c r="AC846" s="160"/>
      <c r="AD846" s="160"/>
      <c r="AE846" s="160"/>
      <c r="AF846" s="160"/>
      <c r="AG846" s="160"/>
      <c r="AH846" s="160"/>
      <c r="AI846" s="160"/>
      <c r="AJ846" s="160"/>
      <c r="AK846" s="160"/>
      <c r="AL846" s="160"/>
      <c r="AM846" s="160"/>
      <c r="AN846" s="160"/>
      <c r="AO846" s="160"/>
      <c r="AP846" s="160"/>
      <c r="AQ846" s="160"/>
      <c r="AR846" s="160"/>
      <c r="AS846" s="160"/>
      <c r="AT846" s="160"/>
      <c r="AU846" s="160"/>
      <c r="AV846" s="160"/>
      <c r="AW846" s="160"/>
      <c r="AX846" s="160"/>
      <c r="AY846" s="160"/>
      <c r="AZ846" s="160"/>
      <c r="BA846" s="160"/>
      <c r="BB846" s="160"/>
      <c r="BC846" s="160"/>
    </row>
    <row r="847">
      <c r="A847" s="160"/>
      <c r="B847" s="160"/>
      <c r="C847" s="160"/>
      <c r="D847" s="164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  <c r="AA847" s="160"/>
      <c r="AB847" s="160"/>
      <c r="AC847" s="160"/>
      <c r="AD847" s="160"/>
      <c r="AE847" s="160"/>
      <c r="AF847" s="160"/>
      <c r="AG847" s="160"/>
      <c r="AH847" s="160"/>
      <c r="AI847" s="160"/>
      <c r="AJ847" s="160"/>
      <c r="AK847" s="160"/>
      <c r="AL847" s="160"/>
      <c r="AM847" s="160"/>
      <c r="AN847" s="160"/>
      <c r="AO847" s="160"/>
      <c r="AP847" s="160"/>
      <c r="AQ847" s="160"/>
      <c r="AR847" s="160"/>
      <c r="AS847" s="160"/>
      <c r="AT847" s="160"/>
      <c r="AU847" s="160"/>
      <c r="AV847" s="160"/>
      <c r="AW847" s="160"/>
      <c r="AX847" s="160"/>
      <c r="AY847" s="160"/>
      <c r="AZ847" s="160"/>
      <c r="BA847" s="160"/>
      <c r="BB847" s="160"/>
      <c r="BC847" s="160"/>
    </row>
    <row r="848">
      <c r="A848" s="160"/>
      <c r="B848" s="160"/>
      <c r="C848" s="160"/>
      <c r="D848" s="164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  <c r="AA848" s="160"/>
      <c r="AB848" s="160"/>
      <c r="AC848" s="160"/>
      <c r="AD848" s="160"/>
      <c r="AE848" s="160"/>
      <c r="AF848" s="160"/>
      <c r="AG848" s="160"/>
      <c r="AH848" s="160"/>
      <c r="AI848" s="160"/>
      <c r="AJ848" s="160"/>
      <c r="AK848" s="160"/>
      <c r="AL848" s="160"/>
      <c r="AM848" s="160"/>
      <c r="AN848" s="160"/>
      <c r="AO848" s="160"/>
      <c r="AP848" s="160"/>
      <c r="AQ848" s="160"/>
      <c r="AR848" s="160"/>
      <c r="AS848" s="160"/>
      <c r="AT848" s="160"/>
      <c r="AU848" s="160"/>
      <c r="AV848" s="160"/>
      <c r="AW848" s="160"/>
      <c r="AX848" s="160"/>
      <c r="AY848" s="160"/>
      <c r="AZ848" s="160"/>
      <c r="BA848" s="160"/>
      <c r="BB848" s="160"/>
      <c r="BC848" s="160"/>
    </row>
    <row r="849">
      <c r="A849" s="160"/>
      <c r="B849" s="160"/>
      <c r="C849" s="160"/>
      <c r="D849" s="164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  <c r="AA849" s="160"/>
      <c r="AB849" s="160"/>
      <c r="AC849" s="160"/>
      <c r="AD849" s="160"/>
      <c r="AE849" s="160"/>
      <c r="AF849" s="160"/>
      <c r="AG849" s="160"/>
      <c r="AH849" s="160"/>
      <c r="AI849" s="160"/>
      <c r="AJ849" s="160"/>
      <c r="AK849" s="160"/>
      <c r="AL849" s="160"/>
      <c r="AM849" s="160"/>
      <c r="AN849" s="160"/>
      <c r="AO849" s="160"/>
      <c r="AP849" s="160"/>
      <c r="AQ849" s="160"/>
      <c r="AR849" s="160"/>
      <c r="AS849" s="160"/>
      <c r="AT849" s="160"/>
      <c r="AU849" s="160"/>
      <c r="AV849" s="160"/>
      <c r="AW849" s="160"/>
      <c r="AX849" s="160"/>
      <c r="AY849" s="160"/>
      <c r="AZ849" s="160"/>
      <c r="BA849" s="160"/>
      <c r="BB849" s="160"/>
      <c r="BC849" s="160"/>
    </row>
    <row r="850">
      <c r="A850" s="160"/>
      <c r="B850" s="160"/>
      <c r="C850" s="160"/>
      <c r="D850" s="164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  <c r="AA850" s="160"/>
      <c r="AB850" s="160"/>
      <c r="AC850" s="160"/>
      <c r="AD850" s="160"/>
      <c r="AE850" s="160"/>
      <c r="AF850" s="160"/>
      <c r="AG850" s="160"/>
      <c r="AH850" s="160"/>
      <c r="AI850" s="160"/>
      <c r="AJ850" s="160"/>
      <c r="AK850" s="160"/>
      <c r="AL850" s="160"/>
      <c r="AM850" s="160"/>
      <c r="AN850" s="160"/>
      <c r="AO850" s="160"/>
      <c r="AP850" s="160"/>
      <c r="AQ850" s="160"/>
      <c r="AR850" s="160"/>
      <c r="AS850" s="160"/>
      <c r="AT850" s="160"/>
      <c r="AU850" s="160"/>
      <c r="AV850" s="160"/>
      <c r="AW850" s="160"/>
      <c r="AX850" s="160"/>
      <c r="AY850" s="160"/>
      <c r="AZ850" s="160"/>
      <c r="BA850" s="160"/>
      <c r="BB850" s="160"/>
      <c r="BC850" s="160"/>
    </row>
    <row r="851">
      <c r="A851" s="160"/>
      <c r="B851" s="160"/>
      <c r="C851" s="160"/>
      <c r="D851" s="164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  <c r="AA851" s="160"/>
      <c r="AB851" s="160"/>
      <c r="AC851" s="160"/>
      <c r="AD851" s="160"/>
      <c r="AE851" s="160"/>
      <c r="AF851" s="160"/>
      <c r="AG851" s="160"/>
      <c r="AH851" s="160"/>
      <c r="AI851" s="160"/>
      <c r="AJ851" s="160"/>
      <c r="AK851" s="160"/>
      <c r="AL851" s="160"/>
      <c r="AM851" s="160"/>
      <c r="AN851" s="160"/>
      <c r="AO851" s="160"/>
      <c r="AP851" s="160"/>
      <c r="AQ851" s="160"/>
      <c r="AR851" s="160"/>
      <c r="AS851" s="160"/>
      <c r="AT851" s="160"/>
      <c r="AU851" s="160"/>
      <c r="AV851" s="160"/>
      <c r="AW851" s="160"/>
      <c r="AX851" s="160"/>
      <c r="AY851" s="160"/>
      <c r="AZ851" s="160"/>
      <c r="BA851" s="160"/>
      <c r="BB851" s="160"/>
      <c r="BC851" s="160"/>
    </row>
    <row r="852">
      <c r="A852" s="160"/>
      <c r="B852" s="160"/>
      <c r="C852" s="160"/>
      <c r="D852" s="164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  <c r="AA852" s="160"/>
      <c r="AB852" s="160"/>
      <c r="AC852" s="160"/>
      <c r="AD852" s="160"/>
      <c r="AE852" s="160"/>
      <c r="AF852" s="160"/>
      <c r="AG852" s="160"/>
      <c r="AH852" s="160"/>
      <c r="AI852" s="160"/>
      <c r="AJ852" s="160"/>
      <c r="AK852" s="160"/>
      <c r="AL852" s="160"/>
      <c r="AM852" s="160"/>
      <c r="AN852" s="160"/>
      <c r="AO852" s="160"/>
      <c r="AP852" s="160"/>
      <c r="AQ852" s="160"/>
      <c r="AR852" s="160"/>
      <c r="AS852" s="160"/>
      <c r="AT852" s="160"/>
      <c r="AU852" s="160"/>
      <c r="AV852" s="160"/>
      <c r="AW852" s="160"/>
      <c r="AX852" s="160"/>
      <c r="AY852" s="160"/>
      <c r="AZ852" s="160"/>
      <c r="BA852" s="160"/>
      <c r="BB852" s="160"/>
      <c r="BC852" s="160"/>
    </row>
    <row r="853">
      <c r="A853" s="160"/>
      <c r="B853" s="160"/>
      <c r="C853" s="160"/>
      <c r="D853" s="164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  <c r="AA853" s="160"/>
      <c r="AB853" s="160"/>
      <c r="AC853" s="160"/>
      <c r="AD853" s="160"/>
      <c r="AE853" s="160"/>
      <c r="AF853" s="160"/>
      <c r="AG853" s="160"/>
      <c r="AH853" s="160"/>
      <c r="AI853" s="160"/>
      <c r="AJ853" s="160"/>
      <c r="AK853" s="160"/>
      <c r="AL853" s="160"/>
      <c r="AM853" s="160"/>
      <c r="AN853" s="160"/>
      <c r="AO853" s="160"/>
      <c r="AP853" s="160"/>
      <c r="AQ853" s="160"/>
      <c r="AR853" s="160"/>
      <c r="AS853" s="160"/>
      <c r="AT853" s="160"/>
      <c r="AU853" s="160"/>
      <c r="AV853" s="160"/>
      <c r="AW853" s="160"/>
      <c r="AX853" s="160"/>
      <c r="AY853" s="160"/>
      <c r="AZ853" s="160"/>
      <c r="BA853" s="160"/>
      <c r="BB853" s="160"/>
      <c r="BC853" s="160"/>
    </row>
    <row r="854">
      <c r="A854" s="160"/>
      <c r="B854" s="160"/>
      <c r="C854" s="160"/>
      <c r="D854" s="164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  <c r="AA854" s="160"/>
      <c r="AB854" s="160"/>
      <c r="AC854" s="160"/>
      <c r="AD854" s="160"/>
      <c r="AE854" s="160"/>
      <c r="AF854" s="160"/>
      <c r="AG854" s="160"/>
      <c r="AH854" s="160"/>
      <c r="AI854" s="160"/>
      <c r="AJ854" s="160"/>
      <c r="AK854" s="160"/>
      <c r="AL854" s="160"/>
      <c r="AM854" s="160"/>
      <c r="AN854" s="160"/>
      <c r="AO854" s="160"/>
      <c r="AP854" s="160"/>
      <c r="AQ854" s="160"/>
      <c r="AR854" s="160"/>
      <c r="AS854" s="160"/>
      <c r="AT854" s="160"/>
      <c r="AU854" s="160"/>
      <c r="AV854" s="160"/>
      <c r="AW854" s="160"/>
      <c r="AX854" s="160"/>
      <c r="AY854" s="160"/>
      <c r="AZ854" s="160"/>
      <c r="BA854" s="160"/>
      <c r="BB854" s="160"/>
      <c r="BC854" s="160"/>
    </row>
    <row r="855">
      <c r="A855" s="160"/>
      <c r="B855" s="160"/>
      <c r="C855" s="160"/>
      <c r="D855" s="164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  <c r="AA855" s="160"/>
      <c r="AB855" s="160"/>
      <c r="AC855" s="160"/>
      <c r="AD855" s="160"/>
      <c r="AE855" s="160"/>
      <c r="AF855" s="160"/>
      <c r="AG855" s="160"/>
      <c r="AH855" s="160"/>
      <c r="AI855" s="160"/>
      <c r="AJ855" s="160"/>
      <c r="AK855" s="160"/>
      <c r="AL855" s="160"/>
      <c r="AM855" s="160"/>
      <c r="AN855" s="160"/>
      <c r="AO855" s="160"/>
      <c r="AP855" s="160"/>
      <c r="AQ855" s="160"/>
      <c r="AR855" s="160"/>
      <c r="AS855" s="160"/>
      <c r="AT855" s="160"/>
      <c r="AU855" s="160"/>
      <c r="AV855" s="160"/>
      <c r="AW855" s="160"/>
      <c r="AX855" s="160"/>
      <c r="AY855" s="160"/>
      <c r="AZ855" s="160"/>
      <c r="BA855" s="160"/>
      <c r="BB855" s="160"/>
      <c r="BC855" s="160"/>
    </row>
    <row r="856">
      <c r="A856" s="160"/>
      <c r="B856" s="160"/>
      <c r="C856" s="160"/>
      <c r="D856" s="164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  <c r="AA856" s="160"/>
      <c r="AB856" s="160"/>
      <c r="AC856" s="160"/>
      <c r="AD856" s="160"/>
      <c r="AE856" s="160"/>
      <c r="AF856" s="160"/>
      <c r="AG856" s="160"/>
      <c r="AH856" s="160"/>
      <c r="AI856" s="160"/>
      <c r="AJ856" s="160"/>
      <c r="AK856" s="160"/>
      <c r="AL856" s="160"/>
      <c r="AM856" s="160"/>
      <c r="AN856" s="160"/>
      <c r="AO856" s="160"/>
      <c r="AP856" s="160"/>
      <c r="AQ856" s="160"/>
      <c r="AR856" s="160"/>
      <c r="AS856" s="160"/>
      <c r="AT856" s="160"/>
      <c r="AU856" s="160"/>
      <c r="AV856" s="160"/>
      <c r="AW856" s="160"/>
      <c r="AX856" s="160"/>
      <c r="AY856" s="160"/>
      <c r="AZ856" s="160"/>
      <c r="BA856" s="160"/>
      <c r="BB856" s="160"/>
      <c r="BC856" s="160"/>
    </row>
    <row r="857">
      <c r="A857" s="160"/>
      <c r="B857" s="160"/>
      <c r="C857" s="160"/>
      <c r="D857" s="164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  <c r="AA857" s="160"/>
      <c r="AB857" s="160"/>
      <c r="AC857" s="160"/>
      <c r="AD857" s="160"/>
      <c r="AE857" s="160"/>
      <c r="AF857" s="160"/>
      <c r="AG857" s="160"/>
      <c r="AH857" s="160"/>
      <c r="AI857" s="160"/>
      <c r="AJ857" s="160"/>
      <c r="AK857" s="160"/>
      <c r="AL857" s="160"/>
      <c r="AM857" s="160"/>
      <c r="AN857" s="160"/>
      <c r="AO857" s="160"/>
      <c r="AP857" s="160"/>
      <c r="AQ857" s="160"/>
      <c r="AR857" s="160"/>
      <c r="AS857" s="160"/>
      <c r="AT857" s="160"/>
      <c r="AU857" s="160"/>
      <c r="AV857" s="160"/>
      <c r="AW857" s="160"/>
      <c r="AX857" s="160"/>
      <c r="AY857" s="160"/>
      <c r="AZ857" s="160"/>
      <c r="BA857" s="160"/>
      <c r="BB857" s="160"/>
      <c r="BC857" s="160"/>
    </row>
    <row r="858">
      <c r="A858" s="160"/>
      <c r="B858" s="160"/>
      <c r="C858" s="160"/>
      <c r="D858" s="164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  <c r="AA858" s="160"/>
      <c r="AB858" s="160"/>
      <c r="AC858" s="160"/>
      <c r="AD858" s="160"/>
      <c r="AE858" s="160"/>
      <c r="AF858" s="160"/>
      <c r="AG858" s="160"/>
      <c r="AH858" s="160"/>
      <c r="AI858" s="160"/>
      <c r="AJ858" s="160"/>
      <c r="AK858" s="160"/>
      <c r="AL858" s="160"/>
      <c r="AM858" s="160"/>
      <c r="AN858" s="160"/>
      <c r="AO858" s="160"/>
      <c r="AP858" s="160"/>
      <c r="AQ858" s="160"/>
      <c r="AR858" s="160"/>
      <c r="AS858" s="160"/>
      <c r="AT858" s="160"/>
      <c r="AU858" s="160"/>
      <c r="AV858" s="160"/>
      <c r="AW858" s="160"/>
      <c r="AX858" s="160"/>
      <c r="AY858" s="160"/>
      <c r="AZ858" s="160"/>
      <c r="BA858" s="160"/>
      <c r="BB858" s="160"/>
      <c r="BC858" s="160"/>
    </row>
    <row r="859">
      <c r="A859" s="160"/>
      <c r="B859" s="160"/>
      <c r="C859" s="160"/>
      <c r="D859" s="164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  <c r="AA859" s="160"/>
      <c r="AB859" s="160"/>
      <c r="AC859" s="160"/>
      <c r="AD859" s="160"/>
      <c r="AE859" s="160"/>
      <c r="AF859" s="160"/>
      <c r="AG859" s="160"/>
      <c r="AH859" s="160"/>
      <c r="AI859" s="160"/>
      <c r="AJ859" s="160"/>
      <c r="AK859" s="160"/>
      <c r="AL859" s="160"/>
      <c r="AM859" s="160"/>
      <c r="AN859" s="160"/>
      <c r="AO859" s="160"/>
      <c r="AP859" s="160"/>
      <c r="AQ859" s="160"/>
      <c r="AR859" s="160"/>
      <c r="AS859" s="160"/>
      <c r="AT859" s="160"/>
      <c r="AU859" s="160"/>
      <c r="AV859" s="160"/>
      <c r="AW859" s="160"/>
      <c r="AX859" s="160"/>
      <c r="AY859" s="160"/>
      <c r="AZ859" s="160"/>
      <c r="BA859" s="160"/>
      <c r="BB859" s="160"/>
      <c r="BC859" s="160"/>
    </row>
    <row r="860">
      <c r="A860" s="160"/>
      <c r="B860" s="160"/>
      <c r="C860" s="160"/>
      <c r="D860" s="164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  <c r="AA860" s="160"/>
      <c r="AB860" s="160"/>
      <c r="AC860" s="160"/>
      <c r="AD860" s="160"/>
      <c r="AE860" s="160"/>
      <c r="AF860" s="160"/>
      <c r="AG860" s="160"/>
      <c r="AH860" s="160"/>
      <c r="AI860" s="160"/>
      <c r="AJ860" s="160"/>
      <c r="AK860" s="160"/>
      <c r="AL860" s="160"/>
      <c r="AM860" s="160"/>
      <c r="AN860" s="160"/>
      <c r="AO860" s="160"/>
      <c r="AP860" s="160"/>
      <c r="AQ860" s="160"/>
      <c r="AR860" s="160"/>
      <c r="AS860" s="160"/>
      <c r="AT860" s="160"/>
      <c r="AU860" s="160"/>
      <c r="AV860" s="160"/>
      <c r="AW860" s="160"/>
      <c r="AX860" s="160"/>
      <c r="AY860" s="160"/>
      <c r="AZ860" s="160"/>
      <c r="BA860" s="160"/>
      <c r="BB860" s="160"/>
      <c r="BC860" s="160"/>
    </row>
    <row r="861">
      <c r="A861" s="160"/>
      <c r="B861" s="160"/>
      <c r="C861" s="160"/>
      <c r="D861" s="164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  <c r="AA861" s="160"/>
      <c r="AB861" s="160"/>
      <c r="AC861" s="160"/>
      <c r="AD861" s="160"/>
      <c r="AE861" s="160"/>
      <c r="AF861" s="160"/>
      <c r="AG861" s="160"/>
      <c r="AH861" s="160"/>
      <c r="AI861" s="160"/>
      <c r="AJ861" s="160"/>
      <c r="AK861" s="160"/>
      <c r="AL861" s="160"/>
      <c r="AM861" s="160"/>
      <c r="AN861" s="160"/>
      <c r="AO861" s="160"/>
      <c r="AP861" s="160"/>
      <c r="AQ861" s="160"/>
      <c r="AR861" s="160"/>
      <c r="AS861" s="160"/>
      <c r="AT861" s="160"/>
      <c r="AU861" s="160"/>
      <c r="AV861" s="160"/>
      <c r="AW861" s="160"/>
      <c r="AX861" s="160"/>
      <c r="AY861" s="160"/>
      <c r="AZ861" s="160"/>
      <c r="BA861" s="160"/>
      <c r="BB861" s="160"/>
      <c r="BC861" s="160"/>
    </row>
    <row r="862">
      <c r="A862" s="160"/>
      <c r="B862" s="160"/>
      <c r="C862" s="160"/>
      <c r="D862" s="164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  <c r="AA862" s="160"/>
      <c r="AB862" s="160"/>
      <c r="AC862" s="160"/>
      <c r="AD862" s="160"/>
      <c r="AE862" s="160"/>
      <c r="AF862" s="160"/>
      <c r="AG862" s="160"/>
      <c r="AH862" s="160"/>
      <c r="AI862" s="160"/>
      <c r="AJ862" s="160"/>
      <c r="AK862" s="160"/>
      <c r="AL862" s="160"/>
      <c r="AM862" s="160"/>
      <c r="AN862" s="160"/>
      <c r="AO862" s="160"/>
      <c r="AP862" s="160"/>
      <c r="AQ862" s="160"/>
      <c r="AR862" s="160"/>
      <c r="AS862" s="160"/>
      <c r="AT862" s="160"/>
      <c r="AU862" s="160"/>
      <c r="AV862" s="160"/>
      <c r="AW862" s="160"/>
      <c r="AX862" s="160"/>
      <c r="AY862" s="160"/>
      <c r="AZ862" s="160"/>
      <c r="BA862" s="160"/>
      <c r="BB862" s="160"/>
      <c r="BC862" s="160"/>
    </row>
    <row r="863">
      <c r="A863" s="160"/>
      <c r="B863" s="160"/>
      <c r="C863" s="160"/>
      <c r="D863" s="164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  <c r="AA863" s="160"/>
      <c r="AB863" s="160"/>
      <c r="AC863" s="160"/>
      <c r="AD863" s="160"/>
      <c r="AE863" s="160"/>
      <c r="AF863" s="160"/>
      <c r="AG863" s="160"/>
      <c r="AH863" s="160"/>
      <c r="AI863" s="160"/>
      <c r="AJ863" s="160"/>
      <c r="AK863" s="160"/>
      <c r="AL863" s="160"/>
      <c r="AM863" s="160"/>
      <c r="AN863" s="160"/>
      <c r="AO863" s="160"/>
      <c r="AP863" s="160"/>
      <c r="AQ863" s="160"/>
      <c r="AR863" s="160"/>
      <c r="AS863" s="160"/>
      <c r="AT863" s="160"/>
      <c r="AU863" s="160"/>
      <c r="AV863" s="160"/>
      <c r="AW863" s="160"/>
      <c r="AX863" s="160"/>
      <c r="AY863" s="160"/>
      <c r="AZ863" s="160"/>
      <c r="BA863" s="160"/>
      <c r="BB863" s="160"/>
      <c r="BC863" s="160"/>
    </row>
    <row r="864">
      <c r="A864" s="160"/>
      <c r="B864" s="160"/>
      <c r="C864" s="160"/>
      <c r="D864" s="164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  <c r="AA864" s="160"/>
      <c r="AB864" s="160"/>
      <c r="AC864" s="160"/>
      <c r="AD864" s="160"/>
      <c r="AE864" s="160"/>
      <c r="AF864" s="160"/>
      <c r="AG864" s="160"/>
      <c r="AH864" s="160"/>
      <c r="AI864" s="160"/>
      <c r="AJ864" s="160"/>
      <c r="AK864" s="160"/>
      <c r="AL864" s="160"/>
      <c r="AM864" s="160"/>
      <c r="AN864" s="160"/>
      <c r="AO864" s="160"/>
      <c r="AP864" s="160"/>
      <c r="AQ864" s="160"/>
      <c r="AR864" s="160"/>
      <c r="AS864" s="160"/>
      <c r="AT864" s="160"/>
      <c r="AU864" s="160"/>
      <c r="AV864" s="160"/>
      <c r="AW864" s="160"/>
      <c r="AX864" s="160"/>
      <c r="AY864" s="160"/>
      <c r="AZ864" s="160"/>
      <c r="BA864" s="160"/>
      <c r="BB864" s="160"/>
      <c r="BC864" s="160"/>
    </row>
    <row r="865">
      <c r="A865" s="160"/>
      <c r="B865" s="160"/>
      <c r="C865" s="160"/>
      <c r="D865" s="164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  <c r="AA865" s="160"/>
      <c r="AB865" s="160"/>
      <c r="AC865" s="160"/>
      <c r="AD865" s="160"/>
      <c r="AE865" s="160"/>
      <c r="AF865" s="160"/>
      <c r="AG865" s="160"/>
      <c r="AH865" s="160"/>
      <c r="AI865" s="160"/>
      <c r="AJ865" s="160"/>
      <c r="AK865" s="160"/>
      <c r="AL865" s="160"/>
      <c r="AM865" s="160"/>
      <c r="AN865" s="160"/>
      <c r="AO865" s="160"/>
      <c r="AP865" s="160"/>
      <c r="AQ865" s="160"/>
      <c r="AR865" s="160"/>
      <c r="AS865" s="160"/>
      <c r="AT865" s="160"/>
      <c r="AU865" s="160"/>
      <c r="AV865" s="160"/>
      <c r="AW865" s="160"/>
      <c r="AX865" s="160"/>
      <c r="AY865" s="160"/>
      <c r="AZ865" s="160"/>
      <c r="BA865" s="160"/>
      <c r="BB865" s="160"/>
      <c r="BC865" s="160"/>
    </row>
    <row r="866">
      <c r="A866" s="160"/>
      <c r="B866" s="160"/>
      <c r="C866" s="160"/>
      <c r="D866" s="164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  <c r="AA866" s="160"/>
      <c r="AB866" s="160"/>
      <c r="AC866" s="160"/>
      <c r="AD866" s="160"/>
      <c r="AE866" s="160"/>
      <c r="AF866" s="160"/>
      <c r="AG866" s="160"/>
      <c r="AH866" s="160"/>
      <c r="AI866" s="160"/>
      <c r="AJ866" s="160"/>
      <c r="AK866" s="160"/>
      <c r="AL866" s="160"/>
      <c r="AM866" s="160"/>
      <c r="AN866" s="160"/>
      <c r="AO866" s="160"/>
      <c r="AP866" s="160"/>
      <c r="AQ866" s="160"/>
      <c r="AR866" s="160"/>
      <c r="AS866" s="160"/>
      <c r="AT866" s="160"/>
      <c r="AU866" s="160"/>
      <c r="AV866" s="160"/>
      <c r="AW866" s="160"/>
      <c r="AX866" s="160"/>
      <c r="AY866" s="160"/>
      <c r="AZ866" s="160"/>
      <c r="BA866" s="160"/>
      <c r="BB866" s="160"/>
      <c r="BC866" s="160"/>
    </row>
    <row r="867">
      <c r="A867" s="160"/>
      <c r="B867" s="160"/>
      <c r="C867" s="160"/>
      <c r="D867" s="164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  <c r="AA867" s="160"/>
      <c r="AB867" s="160"/>
      <c r="AC867" s="160"/>
      <c r="AD867" s="160"/>
      <c r="AE867" s="160"/>
      <c r="AF867" s="160"/>
      <c r="AG867" s="160"/>
      <c r="AH867" s="160"/>
      <c r="AI867" s="160"/>
      <c r="AJ867" s="160"/>
      <c r="AK867" s="160"/>
      <c r="AL867" s="160"/>
      <c r="AM867" s="160"/>
      <c r="AN867" s="160"/>
      <c r="AO867" s="160"/>
      <c r="AP867" s="160"/>
      <c r="AQ867" s="160"/>
      <c r="AR867" s="160"/>
      <c r="AS867" s="160"/>
      <c r="AT867" s="160"/>
      <c r="AU867" s="160"/>
      <c r="AV867" s="160"/>
      <c r="AW867" s="160"/>
      <c r="AX867" s="160"/>
      <c r="AY867" s="160"/>
      <c r="AZ867" s="160"/>
      <c r="BA867" s="160"/>
      <c r="BB867" s="160"/>
      <c r="BC867" s="160"/>
    </row>
    <row r="868">
      <c r="A868" s="160"/>
      <c r="B868" s="160"/>
      <c r="C868" s="160"/>
      <c r="D868" s="164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  <c r="AA868" s="160"/>
      <c r="AB868" s="160"/>
      <c r="AC868" s="160"/>
      <c r="AD868" s="160"/>
      <c r="AE868" s="160"/>
      <c r="AF868" s="160"/>
      <c r="AG868" s="160"/>
      <c r="AH868" s="160"/>
      <c r="AI868" s="160"/>
      <c r="AJ868" s="160"/>
      <c r="AK868" s="160"/>
      <c r="AL868" s="160"/>
      <c r="AM868" s="160"/>
      <c r="AN868" s="160"/>
      <c r="AO868" s="160"/>
      <c r="AP868" s="160"/>
      <c r="AQ868" s="160"/>
      <c r="AR868" s="160"/>
      <c r="AS868" s="160"/>
      <c r="AT868" s="160"/>
      <c r="AU868" s="160"/>
      <c r="AV868" s="160"/>
      <c r="AW868" s="160"/>
      <c r="AX868" s="160"/>
      <c r="AY868" s="160"/>
      <c r="AZ868" s="160"/>
      <c r="BA868" s="160"/>
      <c r="BB868" s="160"/>
      <c r="BC868" s="160"/>
    </row>
    <row r="869">
      <c r="A869" s="160"/>
      <c r="B869" s="160"/>
      <c r="C869" s="160"/>
      <c r="D869" s="164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  <c r="AA869" s="160"/>
      <c r="AB869" s="160"/>
      <c r="AC869" s="160"/>
      <c r="AD869" s="160"/>
      <c r="AE869" s="160"/>
      <c r="AF869" s="160"/>
      <c r="AG869" s="160"/>
      <c r="AH869" s="160"/>
      <c r="AI869" s="160"/>
      <c r="AJ869" s="160"/>
      <c r="AK869" s="160"/>
      <c r="AL869" s="160"/>
      <c r="AM869" s="160"/>
      <c r="AN869" s="160"/>
      <c r="AO869" s="160"/>
      <c r="AP869" s="160"/>
      <c r="AQ869" s="160"/>
      <c r="AR869" s="160"/>
      <c r="AS869" s="160"/>
      <c r="AT869" s="160"/>
      <c r="AU869" s="160"/>
      <c r="AV869" s="160"/>
      <c r="AW869" s="160"/>
      <c r="AX869" s="160"/>
      <c r="AY869" s="160"/>
      <c r="AZ869" s="160"/>
      <c r="BA869" s="160"/>
      <c r="BB869" s="160"/>
      <c r="BC869" s="160"/>
    </row>
    <row r="870">
      <c r="A870" s="160"/>
      <c r="B870" s="160"/>
      <c r="C870" s="160"/>
      <c r="D870" s="164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  <c r="AA870" s="160"/>
      <c r="AB870" s="160"/>
      <c r="AC870" s="160"/>
      <c r="AD870" s="160"/>
      <c r="AE870" s="160"/>
      <c r="AF870" s="160"/>
      <c r="AG870" s="160"/>
      <c r="AH870" s="160"/>
      <c r="AI870" s="160"/>
      <c r="AJ870" s="160"/>
      <c r="AK870" s="160"/>
      <c r="AL870" s="160"/>
      <c r="AM870" s="160"/>
      <c r="AN870" s="160"/>
      <c r="AO870" s="160"/>
      <c r="AP870" s="160"/>
      <c r="AQ870" s="160"/>
      <c r="AR870" s="160"/>
      <c r="AS870" s="160"/>
      <c r="AT870" s="160"/>
      <c r="AU870" s="160"/>
      <c r="AV870" s="160"/>
      <c r="AW870" s="160"/>
      <c r="AX870" s="160"/>
      <c r="AY870" s="160"/>
      <c r="AZ870" s="160"/>
      <c r="BA870" s="160"/>
      <c r="BB870" s="160"/>
      <c r="BC870" s="160"/>
    </row>
    <row r="871">
      <c r="A871" s="160"/>
      <c r="B871" s="160"/>
      <c r="C871" s="160"/>
      <c r="D871" s="164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  <c r="AA871" s="160"/>
      <c r="AB871" s="160"/>
      <c r="AC871" s="160"/>
      <c r="AD871" s="160"/>
      <c r="AE871" s="160"/>
      <c r="AF871" s="160"/>
      <c r="AG871" s="160"/>
      <c r="AH871" s="160"/>
      <c r="AI871" s="160"/>
      <c r="AJ871" s="160"/>
      <c r="AK871" s="160"/>
      <c r="AL871" s="160"/>
      <c r="AM871" s="160"/>
      <c r="AN871" s="160"/>
      <c r="AO871" s="160"/>
      <c r="AP871" s="160"/>
      <c r="AQ871" s="160"/>
      <c r="AR871" s="160"/>
      <c r="AS871" s="160"/>
      <c r="AT871" s="160"/>
      <c r="AU871" s="160"/>
      <c r="AV871" s="160"/>
      <c r="AW871" s="160"/>
      <c r="AX871" s="160"/>
      <c r="AY871" s="160"/>
      <c r="AZ871" s="160"/>
      <c r="BA871" s="160"/>
      <c r="BB871" s="160"/>
      <c r="BC871" s="160"/>
    </row>
    <row r="872">
      <c r="A872" s="160"/>
      <c r="B872" s="160"/>
      <c r="C872" s="160"/>
      <c r="D872" s="164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  <c r="AA872" s="160"/>
      <c r="AB872" s="160"/>
      <c r="AC872" s="160"/>
      <c r="AD872" s="160"/>
      <c r="AE872" s="160"/>
      <c r="AF872" s="160"/>
      <c r="AG872" s="160"/>
      <c r="AH872" s="160"/>
      <c r="AI872" s="160"/>
      <c r="AJ872" s="160"/>
      <c r="AK872" s="160"/>
      <c r="AL872" s="160"/>
      <c r="AM872" s="160"/>
      <c r="AN872" s="160"/>
      <c r="AO872" s="160"/>
      <c r="AP872" s="160"/>
      <c r="AQ872" s="160"/>
      <c r="AR872" s="160"/>
      <c r="AS872" s="160"/>
      <c r="AT872" s="160"/>
      <c r="AU872" s="160"/>
      <c r="AV872" s="160"/>
      <c r="AW872" s="160"/>
      <c r="AX872" s="160"/>
      <c r="AY872" s="160"/>
      <c r="AZ872" s="160"/>
      <c r="BA872" s="160"/>
      <c r="BB872" s="160"/>
      <c r="BC872" s="160"/>
    </row>
    <row r="873">
      <c r="A873" s="160"/>
      <c r="B873" s="160"/>
      <c r="C873" s="160"/>
      <c r="D873" s="164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  <c r="AA873" s="160"/>
      <c r="AB873" s="160"/>
      <c r="AC873" s="160"/>
      <c r="AD873" s="160"/>
      <c r="AE873" s="160"/>
      <c r="AF873" s="160"/>
      <c r="AG873" s="160"/>
      <c r="AH873" s="160"/>
      <c r="AI873" s="160"/>
      <c r="AJ873" s="160"/>
      <c r="AK873" s="160"/>
      <c r="AL873" s="160"/>
      <c r="AM873" s="160"/>
      <c r="AN873" s="160"/>
      <c r="AO873" s="160"/>
      <c r="AP873" s="160"/>
      <c r="AQ873" s="160"/>
      <c r="AR873" s="160"/>
      <c r="AS873" s="160"/>
      <c r="AT873" s="160"/>
      <c r="AU873" s="160"/>
      <c r="AV873" s="160"/>
      <c r="AW873" s="160"/>
      <c r="AX873" s="160"/>
      <c r="AY873" s="160"/>
      <c r="AZ873" s="160"/>
      <c r="BA873" s="160"/>
      <c r="BB873" s="160"/>
      <c r="BC873" s="160"/>
    </row>
    <row r="874">
      <c r="A874" s="160"/>
      <c r="B874" s="160"/>
      <c r="C874" s="160"/>
      <c r="D874" s="164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  <c r="AA874" s="160"/>
      <c r="AB874" s="160"/>
      <c r="AC874" s="160"/>
      <c r="AD874" s="160"/>
      <c r="AE874" s="160"/>
      <c r="AF874" s="160"/>
      <c r="AG874" s="160"/>
      <c r="AH874" s="160"/>
      <c r="AI874" s="160"/>
      <c r="AJ874" s="160"/>
      <c r="AK874" s="160"/>
      <c r="AL874" s="160"/>
      <c r="AM874" s="160"/>
      <c r="AN874" s="160"/>
      <c r="AO874" s="160"/>
      <c r="AP874" s="160"/>
      <c r="AQ874" s="160"/>
      <c r="AR874" s="160"/>
      <c r="AS874" s="160"/>
      <c r="AT874" s="160"/>
      <c r="AU874" s="160"/>
      <c r="AV874" s="160"/>
      <c r="AW874" s="160"/>
      <c r="AX874" s="160"/>
      <c r="AY874" s="160"/>
      <c r="AZ874" s="160"/>
      <c r="BA874" s="160"/>
      <c r="BB874" s="160"/>
      <c r="BC874" s="160"/>
    </row>
    <row r="875">
      <c r="A875" s="160"/>
      <c r="B875" s="160"/>
      <c r="C875" s="160"/>
      <c r="D875" s="164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  <c r="AA875" s="160"/>
      <c r="AB875" s="160"/>
      <c r="AC875" s="160"/>
      <c r="AD875" s="160"/>
      <c r="AE875" s="160"/>
      <c r="AF875" s="160"/>
      <c r="AG875" s="160"/>
      <c r="AH875" s="160"/>
      <c r="AI875" s="160"/>
      <c r="AJ875" s="160"/>
      <c r="AK875" s="160"/>
      <c r="AL875" s="160"/>
      <c r="AM875" s="160"/>
      <c r="AN875" s="160"/>
      <c r="AO875" s="160"/>
      <c r="AP875" s="160"/>
      <c r="AQ875" s="160"/>
      <c r="AR875" s="160"/>
      <c r="AS875" s="160"/>
      <c r="AT875" s="160"/>
      <c r="AU875" s="160"/>
      <c r="AV875" s="160"/>
      <c r="AW875" s="160"/>
      <c r="AX875" s="160"/>
      <c r="AY875" s="160"/>
      <c r="AZ875" s="160"/>
      <c r="BA875" s="160"/>
      <c r="BB875" s="160"/>
      <c r="BC875" s="160"/>
    </row>
    <row r="876">
      <c r="A876" s="160"/>
      <c r="B876" s="160"/>
      <c r="C876" s="160"/>
      <c r="D876" s="164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  <c r="AA876" s="160"/>
      <c r="AB876" s="160"/>
      <c r="AC876" s="160"/>
      <c r="AD876" s="160"/>
      <c r="AE876" s="160"/>
      <c r="AF876" s="160"/>
      <c r="AG876" s="160"/>
      <c r="AH876" s="160"/>
      <c r="AI876" s="160"/>
      <c r="AJ876" s="160"/>
      <c r="AK876" s="160"/>
      <c r="AL876" s="160"/>
      <c r="AM876" s="160"/>
      <c r="AN876" s="160"/>
      <c r="AO876" s="160"/>
      <c r="AP876" s="160"/>
      <c r="AQ876" s="160"/>
      <c r="AR876" s="160"/>
      <c r="AS876" s="160"/>
      <c r="AT876" s="160"/>
      <c r="AU876" s="160"/>
      <c r="AV876" s="160"/>
      <c r="AW876" s="160"/>
      <c r="AX876" s="160"/>
      <c r="AY876" s="160"/>
      <c r="AZ876" s="160"/>
      <c r="BA876" s="160"/>
      <c r="BB876" s="160"/>
      <c r="BC876" s="160"/>
    </row>
    <row r="877">
      <c r="A877" s="160"/>
      <c r="B877" s="160"/>
      <c r="C877" s="160"/>
      <c r="D877" s="164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  <c r="AA877" s="160"/>
      <c r="AB877" s="160"/>
      <c r="AC877" s="160"/>
      <c r="AD877" s="160"/>
      <c r="AE877" s="160"/>
      <c r="AF877" s="160"/>
      <c r="AG877" s="160"/>
      <c r="AH877" s="160"/>
      <c r="AI877" s="160"/>
      <c r="AJ877" s="160"/>
      <c r="AK877" s="160"/>
      <c r="AL877" s="160"/>
      <c r="AM877" s="160"/>
      <c r="AN877" s="160"/>
      <c r="AO877" s="160"/>
      <c r="AP877" s="160"/>
      <c r="AQ877" s="160"/>
      <c r="AR877" s="160"/>
      <c r="AS877" s="160"/>
      <c r="AT877" s="160"/>
      <c r="AU877" s="160"/>
      <c r="AV877" s="160"/>
      <c r="AW877" s="160"/>
      <c r="AX877" s="160"/>
      <c r="AY877" s="160"/>
      <c r="AZ877" s="160"/>
      <c r="BA877" s="160"/>
      <c r="BB877" s="160"/>
      <c r="BC877" s="160"/>
    </row>
    <row r="878">
      <c r="A878" s="160"/>
      <c r="B878" s="160"/>
      <c r="C878" s="160"/>
      <c r="D878" s="164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  <c r="AA878" s="160"/>
      <c r="AB878" s="160"/>
      <c r="AC878" s="160"/>
      <c r="AD878" s="160"/>
      <c r="AE878" s="160"/>
      <c r="AF878" s="160"/>
      <c r="AG878" s="160"/>
      <c r="AH878" s="160"/>
      <c r="AI878" s="160"/>
      <c r="AJ878" s="160"/>
      <c r="AK878" s="160"/>
      <c r="AL878" s="160"/>
      <c r="AM878" s="160"/>
      <c r="AN878" s="160"/>
      <c r="AO878" s="160"/>
      <c r="AP878" s="160"/>
      <c r="AQ878" s="160"/>
      <c r="AR878" s="160"/>
      <c r="AS878" s="160"/>
      <c r="AT878" s="160"/>
      <c r="AU878" s="160"/>
      <c r="AV878" s="160"/>
      <c r="AW878" s="160"/>
      <c r="AX878" s="160"/>
      <c r="AY878" s="160"/>
      <c r="AZ878" s="160"/>
      <c r="BA878" s="160"/>
      <c r="BB878" s="160"/>
      <c r="BC878" s="160"/>
    </row>
    <row r="879">
      <c r="A879" s="160"/>
      <c r="B879" s="160"/>
      <c r="C879" s="160"/>
      <c r="D879" s="164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  <c r="AA879" s="160"/>
      <c r="AB879" s="160"/>
      <c r="AC879" s="160"/>
      <c r="AD879" s="160"/>
      <c r="AE879" s="160"/>
      <c r="AF879" s="160"/>
      <c r="AG879" s="160"/>
      <c r="AH879" s="160"/>
      <c r="AI879" s="160"/>
      <c r="AJ879" s="160"/>
      <c r="AK879" s="160"/>
      <c r="AL879" s="160"/>
      <c r="AM879" s="160"/>
      <c r="AN879" s="160"/>
      <c r="AO879" s="160"/>
      <c r="AP879" s="160"/>
      <c r="AQ879" s="160"/>
      <c r="AR879" s="160"/>
      <c r="AS879" s="160"/>
      <c r="AT879" s="160"/>
      <c r="AU879" s="160"/>
      <c r="AV879" s="160"/>
      <c r="AW879" s="160"/>
      <c r="AX879" s="160"/>
      <c r="AY879" s="160"/>
      <c r="AZ879" s="160"/>
      <c r="BA879" s="160"/>
      <c r="BB879" s="160"/>
      <c r="BC879" s="160"/>
    </row>
    <row r="880">
      <c r="A880" s="160"/>
      <c r="B880" s="160"/>
      <c r="C880" s="160"/>
      <c r="D880" s="164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  <c r="AA880" s="160"/>
      <c r="AB880" s="160"/>
      <c r="AC880" s="160"/>
      <c r="AD880" s="160"/>
      <c r="AE880" s="160"/>
      <c r="AF880" s="160"/>
      <c r="AG880" s="160"/>
      <c r="AH880" s="160"/>
      <c r="AI880" s="160"/>
      <c r="AJ880" s="160"/>
      <c r="AK880" s="160"/>
      <c r="AL880" s="160"/>
      <c r="AM880" s="160"/>
      <c r="AN880" s="160"/>
      <c r="AO880" s="160"/>
      <c r="AP880" s="160"/>
      <c r="AQ880" s="160"/>
      <c r="AR880" s="160"/>
      <c r="AS880" s="160"/>
      <c r="AT880" s="160"/>
      <c r="AU880" s="160"/>
      <c r="AV880" s="160"/>
      <c r="AW880" s="160"/>
      <c r="AX880" s="160"/>
      <c r="AY880" s="160"/>
      <c r="AZ880" s="160"/>
      <c r="BA880" s="160"/>
      <c r="BB880" s="160"/>
      <c r="BC880" s="160"/>
    </row>
    <row r="881">
      <c r="A881" s="160"/>
      <c r="B881" s="160"/>
      <c r="C881" s="160"/>
      <c r="D881" s="164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  <c r="AA881" s="160"/>
      <c r="AB881" s="160"/>
      <c r="AC881" s="160"/>
      <c r="AD881" s="160"/>
      <c r="AE881" s="160"/>
      <c r="AF881" s="160"/>
      <c r="AG881" s="160"/>
      <c r="AH881" s="160"/>
      <c r="AI881" s="160"/>
      <c r="AJ881" s="160"/>
      <c r="AK881" s="160"/>
      <c r="AL881" s="160"/>
      <c r="AM881" s="160"/>
      <c r="AN881" s="160"/>
      <c r="AO881" s="160"/>
      <c r="AP881" s="160"/>
      <c r="AQ881" s="160"/>
      <c r="AR881" s="160"/>
      <c r="AS881" s="160"/>
      <c r="AT881" s="160"/>
      <c r="AU881" s="160"/>
      <c r="AV881" s="160"/>
      <c r="AW881" s="160"/>
      <c r="AX881" s="160"/>
      <c r="AY881" s="160"/>
      <c r="AZ881" s="160"/>
      <c r="BA881" s="160"/>
      <c r="BB881" s="160"/>
      <c r="BC881" s="160"/>
    </row>
    <row r="882">
      <c r="A882" s="160"/>
      <c r="B882" s="160"/>
      <c r="C882" s="160"/>
      <c r="D882" s="164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  <c r="AA882" s="160"/>
      <c r="AB882" s="160"/>
      <c r="AC882" s="160"/>
      <c r="AD882" s="160"/>
      <c r="AE882" s="160"/>
      <c r="AF882" s="160"/>
      <c r="AG882" s="160"/>
      <c r="AH882" s="160"/>
      <c r="AI882" s="160"/>
      <c r="AJ882" s="160"/>
      <c r="AK882" s="160"/>
      <c r="AL882" s="160"/>
      <c r="AM882" s="160"/>
      <c r="AN882" s="160"/>
      <c r="AO882" s="160"/>
      <c r="AP882" s="160"/>
      <c r="AQ882" s="160"/>
      <c r="AR882" s="160"/>
      <c r="AS882" s="160"/>
      <c r="AT882" s="160"/>
      <c r="AU882" s="160"/>
      <c r="AV882" s="160"/>
      <c r="AW882" s="160"/>
      <c r="AX882" s="160"/>
      <c r="AY882" s="160"/>
      <c r="AZ882" s="160"/>
      <c r="BA882" s="160"/>
      <c r="BB882" s="160"/>
      <c r="BC882" s="160"/>
    </row>
    <row r="883">
      <c r="A883" s="160"/>
      <c r="B883" s="160"/>
      <c r="C883" s="160"/>
      <c r="D883" s="164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  <c r="AA883" s="160"/>
      <c r="AB883" s="160"/>
      <c r="AC883" s="160"/>
      <c r="AD883" s="160"/>
      <c r="AE883" s="160"/>
      <c r="AF883" s="160"/>
      <c r="AG883" s="160"/>
      <c r="AH883" s="160"/>
      <c r="AI883" s="160"/>
      <c r="AJ883" s="160"/>
      <c r="AK883" s="160"/>
      <c r="AL883" s="160"/>
      <c r="AM883" s="160"/>
      <c r="AN883" s="160"/>
      <c r="AO883" s="160"/>
      <c r="AP883" s="160"/>
      <c r="AQ883" s="160"/>
      <c r="AR883" s="160"/>
      <c r="AS883" s="160"/>
      <c r="AT883" s="160"/>
      <c r="AU883" s="160"/>
      <c r="AV883" s="160"/>
      <c r="AW883" s="160"/>
      <c r="AX883" s="160"/>
      <c r="AY883" s="160"/>
      <c r="AZ883" s="160"/>
      <c r="BA883" s="160"/>
      <c r="BB883" s="160"/>
      <c r="BC883" s="160"/>
    </row>
    <row r="884">
      <c r="A884" s="160"/>
      <c r="B884" s="160"/>
      <c r="C884" s="160"/>
      <c r="D884" s="164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  <c r="AA884" s="160"/>
      <c r="AB884" s="160"/>
      <c r="AC884" s="160"/>
      <c r="AD884" s="160"/>
      <c r="AE884" s="160"/>
      <c r="AF884" s="160"/>
      <c r="AG884" s="160"/>
      <c r="AH884" s="160"/>
      <c r="AI884" s="160"/>
      <c r="AJ884" s="160"/>
      <c r="AK884" s="160"/>
      <c r="AL884" s="160"/>
      <c r="AM884" s="160"/>
      <c r="AN884" s="160"/>
      <c r="AO884" s="160"/>
      <c r="AP884" s="160"/>
      <c r="AQ884" s="160"/>
      <c r="AR884" s="160"/>
      <c r="AS884" s="160"/>
      <c r="AT884" s="160"/>
      <c r="AU884" s="160"/>
      <c r="AV884" s="160"/>
      <c r="AW884" s="160"/>
      <c r="AX884" s="160"/>
      <c r="AY884" s="160"/>
      <c r="AZ884" s="160"/>
      <c r="BA884" s="160"/>
      <c r="BB884" s="160"/>
      <c r="BC884" s="160"/>
    </row>
    <row r="885">
      <c r="A885" s="160"/>
      <c r="B885" s="160"/>
      <c r="C885" s="160"/>
      <c r="D885" s="164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  <c r="AA885" s="160"/>
      <c r="AB885" s="160"/>
      <c r="AC885" s="160"/>
      <c r="AD885" s="160"/>
      <c r="AE885" s="160"/>
      <c r="AF885" s="160"/>
      <c r="AG885" s="160"/>
      <c r="AH885" s="160"/>
      <c r="AI885" s="160"/>
      <c r="AJ885" s="160"/>
      <c r="AK885" s="160"/>
      <c r="AL885" s="160"/>
      <c r="AM885" s="160"/>
      <c r="AN885" s="160"/>
      <c r="AO885" s="160"/>
      <c r="AP885" s="160"/>
      <c r="AQ885" s="160"/>
      <c r="AR885" s="160"/>
      <c r="AS885" s="160"/>
      <c r="AT885" s="160"/>
      <c r="AU885" s="160"/>
      <c r="AV885" s="160"/>
      <c r="AW885" s="160"/>
      <c r="AX885" s="160"/>
      <c r="AY885" s="160"/>
      <c r="AZ885" s="160"/>
      <c r="BA885" s="160"/>
      <c r="BB885" s="160"/>
      <c r="BC885" s="160"/>
    </row>
    <row r="886">
      <c r="A886" s="160"/>
      <c r="B886" s="160"/>
      <c r="C886" s="160"/>
      <c r="D886" s="164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  <c r="AA886" s="160"/>
      <c r="AB886" s="160"/>
      <c r="AC886" s="160"/>
      <c r="AD886" s="160"/>
      <c r="AE886" s="160"/>
      <c r="AF886" s="160"/>
      <c r="AG886" s="160"/>
      <c r="AH886" s="160"/>
      <c r="AI886" s="160"/>
      <c r="AJ886" s="160"/>
      <c r="AK886" s="160"/>
      <c r="AL886" s="160"/>
      <c r="AM886" s="160"/>
      <c r="AN886" s="160"/>
      <c r="AO886" s="160"/>
      <c r="AP886" s="160"/>
      <c r="AQ886" s="160"/>
      <c r="AR886" s="160"/>
      <c r="AS886" s="160"/>
      <c r="AT886" s="160"/>
      <c r="AU886" s="160"/>
      <c r="AV886" s="160"/>
      <c r="AW886" s="160"/>
      <c r="AX886" s="160"/>
      <c r="AY886" s="160"/>
      <c r="AZ886" s="160"/>
      <c r="BA886" s="160"/>
      <c r="BB886" s="160"/>
      <c r="BC886" s="160"/>
    </row>
    <row r="887">
      <c r="A887" s="160"/>
      <c r="B887" s="160"/>
      <c r="C887" s="160"/>
      <c r="D887" s="164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  <c r="AA887" s="160"/>
      <c r="AB887" s="160"/>
      <c r="AC887" s="160"/>
      <c r="AD887" s="160"/>
      <c r="AE887" s="160"/>
      <c r="AF887" s="160"/>
      <c r="AG887" s="160"/>
      <c r="AH887" s="160"/>
      <c r="AI887" s="160"/>
      <c r="AJ887" s="160"/>
      <c r="AK887" s="160"/>
      <c r="AL887" s="160"/>
      <c r="AM887" s="160"/>
      <c r="AN887" s="160"/>
      <c r="AO887" s="160"/>
      <c r="AP887" s="160"/>
      <c r="AQ887" s="160"/>
      <c r="AR887" s="160"/>
      <c r="AS887" s="160"/>
      <c r="AT887" s="160"/>
      <c r="AU887" s="160"/>
      <c r="AV887" s="160"/>
      <c r="AW887" s="160"/>
      <c r="AX887" s="160"/>
      <c r="AY887" s="160"/>
      <c r="AZ887" s="160"/>
      <c r="BA887" s="160"/>
      <c r="BB887" s="160"/>
      <c r="BC887" s="160"/>
    </row>
    <row r="888">
      <c r="A888" s="160"/>
      <c r="B888" s="160"/>
      <c r="C888" s="160"/>
      <c r="D888" s="164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  <c r="AA888" s="160"/>
      <c r="AB888" s="160"/>
      <c r="AC888" s="160"/>
      <c r="AD888" s="160"/>
      <c r="AE888" s="160"/>
      <c r="AF888" s="160"/>
      <c r="AG888" s="160"/>
      <c r="AH888" s="160"/>
      <c r="AI888" s="160"/>
      <c r="AJ888" s="160"/>
      <c r="AK888" s="160"/>
      <c r="AL888" s="160"/>
      <c r="AM888" s="160"/>
      <c r="AN888" s="160"/>
      <c r="AO888" s="160"/>
      <c r="AP888" s="160"/>
      <c r="AQ888" s="160"/>
      <c r="AR888" s="160"/>
      <c r="AS888" s="160"/>
      <c r="AT888" s="160"/>
      <c r="AU888" s="160"/>
      <c r="AV888" s="160"/>
      <c r="AW888" s="160"/>
      <c r="AX888" s="160"/>
      <c r="AY888" s="160"/>
      <c r="AZ888" s="160"/>
      <c r="BA888" s="160"/>
      <c r="BB888" s="160"/>
      <c r="BC888" s="160"/>
    </row>
    <row r="889">
      <c r="A889" s="160"/>
      <c r="B889" s="160"/>
      <c r="C889" s="160"/>
      <c r="D889" s="164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  <c r="AA889" s="160"/>
      <c r="AB889" s="160"/>
      <c r="AC889" s="160"/>
      <c r="AD889" s="160"/>
      <c r="AE889" s="160"/>
      <c r="AF889" s="160"/>
      <c r="AG889" s="160"/>
      <c r="AH889" s="160"/>
      <c r="AI889" s="160"/>
      <c r="AJ889" s="160"/>
      <c r="AK889" s="160"/>
      <c r="AL889" s="160"/>
      <c r="AM889" s="160"/>
      <c r="AN889" s="160"/>
      <c r="AO889" s="160"/>
      <c r="AP889" s="160"/>
      <c r="AQ889" s="160"/>
      <c r="AR889" s="160"/>
      <c r="AS889" s="160"/>
      <c r="AT889" s="160"/>
      <c r="AU889" s="160"/>
      <c r="AV889" s="160"/>
      <c r="AW889" s="160"/>
      <c r="AX889" s="160"/>
      <c r="AY889" s="160"/>
      <c r="AZ889" s="160"/>
      <c r="BA889" s="160"/>
      <c r="BB889" s="160"/>
      <c r="BC889" s="160"/>
    </row>
    <row r="890">
      <c r="A890" s="160"/>
      <c r="B890" s="160"/>
      <c r="C890" s="160"/>
      <c r="D890" s="164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  <c r="AA890" s="160"/>
      <c r="AB890" s="160"/>
      <c r="AC890" s="160"/>
      <c r="AD890" s="160"/>
      <c r="AE890" s="160"/>
      <c r="AF890" s="160"/>
      <c r="AG890" s="160"/>
      <c r="AH890" s="160"/>
      <c r="AI890" s="160"/>
      <c r="AJ890" s="160"/>
      <c r="AK890" s="160"/>
      <c r="AL890" s="160"/>
      <c r="AM890" s="160"/>
      <c r="AN890" s="160"/>
      <c r="AO890" s="160"/>
      <c r="AP890" s="160"/>
      <c r="AQ890" s="160"/>
      <c r="AR890" s="160"/>
      <c r="AS890" s="160"/>
      <c r="AT890" s="160"/>
      <c r="AU890" s="160"/>
      <c r="AV890" s="160"/>
      <c r="AW890" s="160"/>
      <c r="AX890" s="160"/>
      <c r="AY890" s="160"/>
      <c r="AZ890" s="160"/>
      <c r="BA890" s="160"/>
      <c r="BB890" s="160"/>
      <c r="BC890" s="160"/>
    </row>
    <row r="891">
      <c r="A891" s="160"/>
      <c r="B891" s="160"/>
      <c r="C891" s="160"/>
      <c r="D891" s="164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  <c r="AA891" s="160"/>
      <c r="AB891" s="160"/>
      <c r="AC891" s="160"/>
      <c r="AD891" s="160"/>
      <c r="AE891" s="160"/>
      <c r="AF891" s="160"/>
      <c r="AG891" s="160"/>
      <c r="AH891" s="160"/>
      <c r="AI891" s="160"/>
      <c r="AJ891" s="160"/>
      <c r="AK891" s="160"/>
      <c r="AL891" s="160"/>
      <c r="AM891" s="160"/>
      <c r="AN891" s="160"/>
      <c r="AO891" s="160"/>
      <c r="AP891" s="160"/>
      <c r="AQ891" s="160"/>
      <c r="AR891" s="160"/>
      <c r="AS891" s="160"/>
      <c r="AT891" s="160"/>
      <c r="AU891" s="160"/>
      <c r="AV891" s="160"/>
      <c r="AW891" s="160"/>
      <c r="AX891" s="160"/>
      <c r="AY891" s="160"/>
      <c r="AZ891" s="160"/>
      <c r="BA891" s="160"/>
      <c r="BB891" s="160"/>
      <c r="BC891" s="160"/>
    </row>
    <row r="892">
      <c r="A892" s="160"/>
      <c r="B892" s="160"/>
      <c r="C892" s="160"/>
      <c r="D892" s="164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  <c r="AA892" s="160"/>
      <c r="AB892" s="160"/>
      <c r="AC892" s="160"/>
      <c r="AD892" s="160"/>
      <c r="AE892" s="160"/>
      <c r="AF892" s="160"/>
      <c r="AG892" s="160"/>
      <c r="AH892" s="160"/>
      <c r="AI892" s="160"/>
      <c r="AJ892" s="160"/>
      <c r="AK892" s="160"/>
      <c r="AL892" s="160"/>
      <c r="AM892" s="160"/>
      <c r="AN892" s="160"/>
      <c r="AO892" s="160"/>
      <c r="AP892" s="160"/>
      <c r="AQ892" s="160"/>
      <c r="AR892" s="160"/>
      <c r="AS892" s="160"/>
      <c r="AT892" s="160"/>
      <c r="AU892" s="160"/>
      <c r="AV892" s="160"/>
      <c r="AW892" s="160"/>
      <c r="AX892" s="160"/>
      <c r="AY892" s="160"/>
      <c r="AZ892" s="160"/>
      <c r="BA892" s="160"/>
      <c r="BB892" s="160"/>
      <c r="BC892" s="160"/>
    </row>
    <row r="893">
      <c r="A893" s="160"/>
      <c r="B893" s="160"/>
      <c r="C893" s="160"/>
      <c r="D893" s="164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  <c r="AA893" s="160"/>
      <c r="AB893" s="160"/>
      <c r="AC893" s="160"/>
      <c r="AD893" s="160"/>
      <c r="AE893" s="160"/>
      <c r="AF893" s="160"/>
      <c r="AG893" s="160"/>
      <c r="AH893" s="160"/>
      <c r="AI893" s="160"/>
      <c r="AJ893" s="160"/>
      <c r="AK893" s="160"/>
      <c r="AL893" s="160"/>
      <c r="AM893" s="160"/>
      <c r="AN893" s="160"/>
      <c r="AO893" s="160"/>
      <c r="AP893" s="160"/>
      <c r="AQ893" s="160"/>
      <c r="AR893" s="160"/>
      <c r="AS893" s="160"/>
      <c r="AT893" s="160"/>
      <c r="AU893" s="160"/>
      <c r="AV893" s="160"/>
      <c r="AW893" s="160"/>
      <c r="AX893" s="160"/>
      <c r="AY893" s="160"/>
      <c r="AZ893" s="160"/>
      <c r="BA893" s="160"/>
      <c r="BB893" s="160"/>
      <c r="BC893" s="160"/>
    </row>
    <row r="894">
      <c r="A894" s="160"/>
      <c r="B894" s="160"/>
      <c r="C894" s="160"/>
      <c r="D894" s="164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  <c r="AA894" s="160"/>
      <c r="AB894" s="160"/>
      <c r="AC894" s="160"/>
      <c r="AD894" s="160"/>
      <c r="AE894" s="160"/>
      <c r="AF894" s="160"/>
      <c r="AG894" s="160"/>
      <c r="AH894" s="160"/>
      <c r="AI894" s="160"/>
      <c r="AJ894" s="160"/>
      <c r="AK894" s="160"/>
      <c r="AL894" s="160"/>
      <c r="AM894" s="160"/>
      <c r="AN894" s="160"/>
      <c r="AO894" s="160"/>
      <c r="AP894" s="160"/>
      <c r="AQ894" s="160"/>
      <c r="AR894" s="160"/>
      <c r="AS894" s="160"/>
      <c r="AT894" s="160"/>
      <c r="AU894" s="160"/>
      <c r="AV894" s="160"/>
      <c r="AW894" s="160"/>
      <c r="AX894" s="160"/>
      <c r="AY894" s="160"/>
      <c r="AZ894" s="160"/>
      <c r="BA894" s="160"/>
      <c r="BB894" s="160"/>
      <c r="BC894" s="160"/>
    </row>
    <row r="895">
      <c r="A895" s="160"/>
      <c r="B895" s="160"/>
      <c r="C895" s="160"/>
      <c r="D895" s="164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  <c r="AA895" s="160"/>
      <c r="AB895" s="160"/>
      <c r="AC895" s="160"/>
      <c r="AD895" s="160"/>
      <c r="AE895" s="160"/>
      <c r="AF895" s="160"/>
      <c r="AG895" s="160"/>
      <c r="AH895" s="160"/>
      <c r="AI895" s="160"/>
      <c r="AJ895" s="160"/>
      <c r="AK895" s="160"/>
      <c r="AL895" s="160"/>
      <c r="AM895" s="160"/>
      <c r="AN895" s="160"/>
      <c r="AO895" s="160"/>
      <c r="AP895" s="160"/>
      <c r="AQ895" s="160"/>
      <c r="AR895" s="160"/>
      <c r="AS895" s="160"/>
      <c r="AT895" s="160"/>
      <c r="AU895" s="160"/>
      <c r="AV895" s="160"/>
      <c r="AW895" s="160"/>
      <c r="AX895" s="160"/>
      <c r="AY895" s="160"/>
      <c r="AZ895" s="160"/>
      <c r="BA895" s="160"/>
      <c r="BB895" s="160"/>
      <c r="BC895" s="160"/>
    </row>
    <row r="896">
      <c r="A896" s="160"/>
      <c r="B896" s="160"/>
      <c r="C896" s="160"/>
      <c r="D896" s="164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  <c r="AA896" s="160"/>
      <c r="AB896" s="160"/>
      <c r="AC896" s="160"/>
      <c r="AD896" s="160"/>
      <c r="AE896" s="160"/>
      <c r="AF896" s="160"/>
      <c r="AG896" s="160"/>
      <c r="AH896" s="160"/>
      <c r="AI896" s="160"/>
      <c r="AJ896" s="160"/>
      <c r="AK896" s="160"/>
      <c r="AL896" s="160"/>
      <c r="AM896" s="160"/>
      <c r="AN896" s="160"/>
      <c r="AO896" s="160"/>
      <c r="AP896" s="160"/>
      <c r="AQ896" s="160"/>
      <c r="AR896" s="160"/>
      <c r="AS896" s="160"/>
      <c r="AT896" s="160"/>
      <c r="AU896" s="160"/>
      <c r="AV896" s="160"/>
      <c r="AW896" s="160"/>
      <c r="AX896" s="160"/>
      <c r="AY896" s="160"/>
      <c r="AZ896" s="160"/>
      <c r="BA896" s="160"/>
      <c r="BB896" s="160"/>
      <c r="BC896" s="160"/>
    </row>
    <row r="897">
      <c r="A897" s="160"/>
      <c r="B897" s="160"/>
      <c r="C897" s="160"/>
      <c r="D897" s="164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  <c r="AA897" s="160"/>
      <c r="AB897" s="160"/>
      <c r="AC897" s="160"/>
      <c r="AD897" s="160"/>
      <c r="AE897" s="160"/>
      <c r="AF897" s="160"/>
      <c r="AG897" s="160"/>
      <c r="AH897" s="160"/>
      <c r="AI897" s="160"/>
      <c r="AJ897" s="160"/>
      <c r="AK897" s="160"/>
      <c r="AL897" s="160"/>
      <c r="AM897" s="160"/>
      <c r="AN897" s="160"/>
      <c r="AO897" s="160"/>
      <c r="AP897" s="160"/>
      <c r="AQ897" s="160"/>
      <c r="AR897" s="160"/>
      <c r="AS897" s="160"/>
      <c r="AT897" s="160"/>
      <c r="AU897" s="160"/>
      <c r="AV897" s="160"/>
      <c r="AW897" s="160"/>
      <c r="AX897" s="160"/>
      <c r="AY897" s="160"/>
      <c r="AZ897" s="160"/>
      <c r="BA897" s="160"/>
      <c r="BB897" s="160"/>
      <c r="BC897" s="160"/>
    </row>
    <row r="898">
      <c r="A898" s="160"/>
      <c r="B898" s="160"/>
      <c r="C898" s="160"/>
      <c r="D898" s="164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  <c r="AA898" s="160"/>
      <c r="AB898" s="160"/>
      <c r="AC898" s="160"/>
      <c r="AD898" s="160"/>
      <c r="AE898" s="160"/>
      <c r="AF898" s="160"/>
      <c r="AG898" s="160"/>
      <c r="AH898" s="160"/>
      <c r="AI898" s="160"/>
      <c r="AJ898" s="160"/>
      <c r="AK898" s="160"/>
      <c r="AL898" s="160"/>
      <c r="AM898" s="160"/>
      <c r="AN898" s="160"/>
      <c r="AO898" s="160"/>
      <c r="AP898" s="160"/>
      <c r="AQ898" s="160"/>
      <c r="AR898" s="160"/>
      <c r="AS898" s="160"/>
      <c r="AT898" s="160"/>
      <c r="AU898" s="160"/>
      <c r="AV898" s="160"/>
      <c r="AW898" s="160"/>
      <c r="AX898" s="160"/>
      <c r="AY898" s="160"/>
      <c r="AZ898" s="160"/>
      <c r="BA898" s="160"/>
      <c r="BB898" s="160"/>
      <c r="BC898" s="160"/>
    </row>
    <row r="899">
      <c r="A899" s="160"/>
      <c r="B899" s="160"/>
      <c r="C899" s="160"/>
      <c r="D899" s="164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  <c r="AA899" s="160"/>
      <c r="AB899" s="160"/>
      <c r="AC899" s="160"/>
      <c r="AD899" s="160"/>
      <c r="AE899" s="160"/>
      <c r="AF899" s="160"/>
      <c r="AG899" s="160"/>
      <c r="AH899" s="160"/>
      <c r="AI899" s="160"/>
      <c r="AJ899" s="160"/>
      <c r="AK899" s="160"/>
      <c r="AL899" s="160"/>
      <c r="AM899" s="160"/>
      <c r="AN899" s="160"/>
      <c r="AO899" s="160"/>
      <c r="AP899" s="160"/>
      <c r="AQ899" s="160"/>
      <c r="AR899" s="160"/>
      <c r="AS899" s="160"/>
      <c r="AT899" s="160"/>
      <c r="AU899" s="160"/>
      <c r="AV899" s="160"/>
      <c r="AW899" s="160"/>
      <c r="AX899" s="160"/>
      <c r="AY899" s="160"/>
      <c r="AZ899" s="160"/>
      <c r="BA899" s="160"/>
      <c r="BB899" s="160"/>
      <c r="BC899" s="160"/>
    </row>
    <row r="900">
      <c r="A900" s="160"/>
      <c r="B900" s="160"/>
      <c r="C900" s="160"/>
      <c r="D900" s="164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  <c r="AA900" s="160"/>
      <c r="AB900" s="160"/>
      <c r="AC900" s="160"/>
      <c r="AD900" s="160"/>
      <c r="AE900" s="160"/>
      <c r="AF900" s="160"/>
      <c r="AG900" s="160"/>
      <c r="AH900" s="160"/>
      <c r="AI900" s="160"/>
      <c r="AJ900" s="160"/>
      <c r="AK900" s="160"/>
      <c r="AL900" s="160"/>
      <c r="AM900" s="160"/>
      <c r="AN900" s="160"/>
      <c r="AO900" s="160"/>
      <c r="AP900" s="160"/>
      <c r="AQ900" s="160"/>
      <c r="AR900" s="160"/>
      <c r="AS900" s="160"/>
      <c r="AT900" s="160"/>
      <c r="AU900" s="160"/>
      <c r="AV900" s="160"/>
      <c r="AW900" s="160"/>
      <c r="AX900" s="160"/>
      <c r="AY900" s="160"/>
      <c r="AZ900" s="160"/>
      <c r="BA900" s="160"/>
      <c r="BB900" s="160"/>
      <c r="BC900" s="160"/>
    </row>
    <row r="901">
      <c r="A901" s="160"/>
      <c r="B901" s="160"/>
      <c r="C901" s="160"/>
      <c r="D901" s="164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  <c r="AA901" s="160"/>
      <c r="AB901" s="160"/>
      <c r="AC901" s="160"/>
      <c r="AD901" s="160"/>
      <c r="AE901" s="160"/>
      <c r="AF901" s="160"/>
      <c r="AG901" s="160"/>
      <c r="AH901" s="160"/>
      <c r="AI901" s="160"/>
      <c r="AJ901" s="160"/>
      <c r="AK901" s="160"/>
      <c r="AL901" s="160"/>
      <c r="AM901" s="160"/>
      <c r="AN901" s="160"/>
      <c r="AO901" s="160"/>
      <c r="AP901" s="160"/>
      <c r="AQ901" s="160"/>
      <c r="AR901" s="160"/>
      <c r="AS901" s="160"/>
      <c r="AT901" s="160"/>
      <c r="AU901" s="160"/>
      <c r="AV901" s="160"/>
      <c r="AW901" s="160"/>
      <c r="AX901" s="160"/>
      <c r="AY901" s="160"/>
      <c r="AZ901" s="160"/>
      <c r="BA901" s="160"/>
      <c r="BB901" s="160"/>
      <c r="BC901" s="160"/>
    </row>
    <row r="902">
      <c r="A902" s="160"/>
      <c r="B902" s="160"/>
      <c r="C902" s="160"/>
      <c r="D902" s="164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  <c r="AA902" s="160"/>
      <c r="AB902" s="160"/>
      <c r="AC902" s="160"/>
      <c r="AD902" s="160"/>
      <c r="AE902" s="160"/>
      <c r="AF902" s="160"/>
      <c r="AG902" s="160"/>
      <c r="AH902" s="160"/>
      <c r="AI902" s="160"/>
      <c r="AJ902" s="160"/>
      <c r="AK902" s="160"/>
      <c r="AL902" s="160"/>
      <c r="AM902" s="160"/>
      <c r="AN902" s="160"/>
      <c r="AO902" s="160"/>
      <c r="AP902" s="160"/>
      <c r="AQ902" s="160"/>
      <c r="AR902" s="160"/>
      <c r="AS902" s="160"/>
      <c r="AT902" s="160"/>
      <c r="AU902" s="160"/>
      <c r="AV902" s="160"/>
      <c r="AW902" s="160"/>
      <c r="AX902" s="160"/>
      <c r="AY902" s="160"/>
      <c r="AZ902" s="160"/>
      <c r="BA902" s="160"/>
      <c r="BB902" s="160"/>
      <c r="BC902" s="160"/>
    </row>
    <row r="903">
      <c r="A903" s="160"/>
      <c r="B903" s="160"/>
      <c r="C903" s="160"/>
      <c r="D903" s="164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  <c r="AA903" s="160"/>
      <c r="AB903" s="160"/>
      <c r="AC903" s="160"/>
      <c r="AD903" s="160"/>
      <c r="AE903" s="160"/>
      <c r="AF903" s="160"/>
      <c r="AG903" s="160"/>
      <c r="AH903" s="160"/>
      <c r="AI903" s="160"/>
      <c r="AJ903" s="160"/>
      <c r="AK903" s="160"/>
      <c r="AL903" s="160"/>
      <c r="AM903" s="160"/>
      <c r="AN903" s="160"/>
      <c r="AO903" s="160"/>
      <c r="AP903" s="160"/>
      <c r="AQ903" s="160"/>
      <c r="AR903" s="160"/>
      <c r="AS903" s="160"/>
      <c r="AT903" s="160"/>
      <c r="AU903" s="160"/>
      <c r="AV903" s="160"/>
      <c r="AW903" s="160"/>
      <c r="AX903" s="160"/>
      <c r="AY903" s="160"/>
      <c r="AZ903" s="160"/>
      <c r="BA903" s="160"/>
      <c r="BB903" s="160"/>
      <c r="BC903" s="160"/>
    </row>
    <row r="904">
      <c r="A904" s="160"/>
      <c r="B904" s="160"/>
      <c r="C904" s="160"/>
      <c r="D904" s="164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  <c r="AA904" s="160"/>
      <c r="AB904" s="160"/>
      <c r="AC904" s="160"/>
      <c r="AD904" s="160"/>
      <c r="AE904" s="160"/>
      <c r="AF904" s="160"/>
      <c r="AG904" s="160"/>
      <c r="AH904" s="160"/>
      <c r="AI904" s="160"/>
      <c r="AJ904" s="160"/>
      <c r="AK904" s="160"/>
      <c r="AL904" s="160"/>
      <c r="AM904" s="160"/>
      <c r="AN904" s="160"/>
      <c r="AO904" s="160"/>
      <c r="AP904" s="160"/>
      <c r="AQ904" s="160"/>
      <c r="AR904" s="160"/>
      <c r="AS904" s="160"/>
      <c r="AT904" s="160"/>
      <c r="AU904" s="160"/>
      <c r="AV904" s="160"/>
      <c r="AW904" s="160"/>
      <c r="AX904" s="160"/>
      <c r="AY904" s="160"/>
      <c r="AZ904" s="160"/>
      <c r="BA904" s="160"/>
      <c r="BB904" s="160"/>
      <c r="BC904" s="160"/>
    </row>
    <row r="905">
      <c r="A905" s="160"/>
      <c r="B905" s="160"/>
      <c r="C905" s="160"/>
      <c r="D905" s="164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  <c r="AA905" s="160"/>
      <c r="AB905" s="160"/>
      <c r="AC905" s="160"/>
      <c r="AD905" s="160"/>
      <c r="AE905" s="160"/>
      <c r="AF905" s="160"/>
      <c r="AG905" s="160"/>
      <c r="AH905" s="160"/>
      <c r="AI905" s="160"/>
      <c r="AJ905" s="160"/>
      <c r="AK905" s="160"/>
      <c r="AL905" s="160"/>
      <c r="AM905" s="160"/>
      <c r="AN905" s="160"/>
      <c r="AO905" s="160"/>
      <c r="AP905" s="160"/>
      <c r="AQ905" s="160"/>
      <c r="AR905" s="160"/>
      <c r="AS905" s="160"/>
      <c r="AT905" s="160"/>
      <c r="AU905" s="160"/>
      <c r="AV905" s="160"/>
      <c r="AW905" s="160"/>
      <c r="AX905" s="160"/>
      <c r="AY905" s="160"/>
      <c r="AZ905" s="160"/>
      <c r="BA905" s="160"/>
      <c r="BB905" s="160"/>
      <c r="BC905" s="160"/>
    </row>
    <row r="906">
      <c r="A906" s="160"/>
      <c r="B906" s="160"/>
      <c r="C906" s="160"/>
      <c r="D906" s="164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  <c r="AA906" s="160"/>
      <c r="AB906" s="160"/>
      <c r="AC906" s="160"/>
      <c r="AD906" s="160"/>
      <c r="AE906" s="160"/>
      <c r="AF906" s="160"/>
      <c r="AG906" s="160"/>
      <c r="AH906" s="160"/>
      <c r="AI906" s="160"/>
      <c r="AJ906" s="160"/>
      <c r="AK906" s="160"/>
      <c r="AL906" s="160"/>
      <c r="AM906" s="160"/>
      <c r="AN906" s="160"/>
      <c r="AO906" s="160"/>
      <c r="AP906" s="160"/>
      <c r="AQ906" s="160"/>
      <c r="AR906" s="160"/>
      <c r="AS906" s="160"/>
      <c r="AT906" s="160"/>
      <c r="AU906" s="160"/>
      <c r="AV906" s="160"/>
      <c r="AW906" s="160"/>
      <c r="AX906" s="160"/>
      <c r="AY906" s="160"/>
      <c r="AZ906" s="160"/>
      <c r="BA906" s="160"/>
      <c r="BB906" s="160"/>
      <c r="BC906" s="160"/>
    </row>
    <row r="907">
      <c r="A907" s="160"/>
      <c r="B907" s="160"/>
      <c r="C907" s="160"/>
      <c r="D907" s="164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  <c r="AA907" s="160"/>
      <c r="AB907" s="160"/>
      <c r="AC907" s="160"/>
      <c r="AD907" s="160"/>
      <c r="AE907" s="160"/>
      <c r="AF907" s="160"/>
      <c r="AG907" s="160"/>
      <c r="AH907" s="160"/>
      <c r="AI907" s="160"/>
      <c r="AJ907" s="160"/>
      <c r="AK907" s="160"/>
      <c r="AL907" s="160"/>
      <c r="AM907" s="160"/>
      <c r="AN907" s="160"/>
      <c r="AO907" s="160"/>
      <c r="AP907" s="160"/>
      <c r="AQ907" s="160"/>
      <c r="AR907" s="160"/>
      <c r="AS907" s="160"/>
      <c r="AT907" s="160"/>
      <c r="AU907" s="160"/>
      <c r="AV907" s="160"/>
      <c r="AW907" s="160"/>
      <c r="AX907" s="160"/>
      <c r="AY907" s="160"/>
      <c r="AZ907" s="160"/>
      <c r="BA907" s="160"/>
      <c r="BB907" s="160"/>
      <c r="BC907" s="160"/>
    </row>
    <row r="908">
      <c r="A908" s="160"/>
      <c r="B908" s="160"/>
      <c r="C908" s="160"/>
      <c r="D908" s="164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  <c r="AA908" s="160"/>
      <c r="AB908" s="160"/>
      <c r="AC908" s="160"/>
      <c r="AD908" s="160"/>
      <c r="AE908" s="160"/>
      <c r="AF908" s="160"/>
      <c r="AG908" s="160"/>
      <c r="AH908" s="160"/>
      <c r="AI908" s="160"/>
      <c r="AJ908" s="160"/>
      <c r="AK908" s="160"/>
      <c r="AL908" s="160"/>
      <c r="AM908" s="160"/>
      <c r="AN908" s="160"/>
      <c r="AO908" s="160"/>
      <c r="AP908" s="160"/>
      <c r="AQ908" s="160"/>
      <c r="AR908" s="160"/>
      <c r="AS908" s="160"/>
      <c r="AT908" s="160"/>
      <c r="AU908" s="160"/>
      <c r="AV908" s="160"/>
      <c r="AW908" s="160"/>
      <c r="AX908" s="160"/>
      <c r="AY908" s="160"/>
      <c r="AZ908" s="160"/>
      <c r="BA908" s="160"/>
      <c r="BB908" s="160"/>
      <c r="BC908" s="160"/>
    </row>
    <row r="909">
      <c r="A909" s="160"/>
      <c r="B909" s="160"/>
      <c r="C909" s="160"/>
      <c r="D909" s="164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  <c r="AA909" s="160"/>
      <c r="AB909" s="160"/>
      <c r="AC909" s="160"/>
      <c r="AD909" s="160"/>
      <c r="AE909" s="160"/>
      <c r="AF909" s="160"/>
      <c r="AG909" s="160"/>
      <c r="AH909" s="160"/>
      <c r="AI909" s="160"/>
      <c r="AJ909" s="160"/>
      <c r="AK909" s="160"/>
      <c r="AL909" s="160"/>
      <c r="AM909" s="160"/>
      <c r="AN909" s="160"/>
      <c r="AO909" s="160"/>
      <c r="AP909" s="160"/>
      <c r="AQ909" s="160"/>
      <c r="AR909" s="160"/>
      <c r="AS909" s="160"/>
      <c r="AT909" s="160"/>
      <c r="AU909" s="160"/>
      <c r="AV909" s="160"/>
      <c r="AW909" s="160"/>
      <c r="AX909" s="160"/>
      <c r="AY909" s="160"/>
      <c r="AZ909" s="160"/>
      <c r="BA909" s="160"/>
      <c r="BB909" s="160"/>
      <c r="BC909" s="160"/>
    </row>
    <row r="910">
      <c r="A910" s="160"/>
      <c r="B910" s="160"/>
      <c r="C910" s="160"/>
      <c r="D910" s="164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  <c r="AA910" s="160"/>
      <c r="AB910" s="160"/>
      <c r="AC910" s="160"/>
      <c r="AD910" s="160"/>
      <c r="AE910" s="160"/>
      <c r="AF910" s="160"/>
      <c r="AG910" s="160"/>
      <c r="AH910" s="160"/>
      <c r="AI910" s="160"/>
      <c r="AJ910" s="160"/>
      <c r="AK910" s="160"/>
      <c r="AL910" s="160"/>
      <c r="AM910" s="160"/>
      <c r="AN910" s="160"/>
      <c r="AO910" s="160"/>
      <c r="AP910" s="160"/>
      <c r="AQ910" s="160"/>
      <c r="AR910" s="160"/>
      <c r="AS910" s="160"/>
      <c r="AT910" s="160"/>
      <c r="AU910" s="160"/>
      <c r="AV910" s="160"/>
      <c r="AW910" s="160"/>
      <c r="AX910" s="160"/>
      <c r="AY910" s="160"/>
      <c r="AZ910" s="160"/>
      <c r="BA910" s="160"/>
      <c r="BB910" s="160"/>
      <c r="BC910" s="160"/>
    </row>
    <row r="911">
      <c r="A911" s="160"/>
      <c r="B911" s="160"/>
      <c r="C911" s="160"/>
      <c r="D911" s="164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  <c r="AA911" s="160"/>
      <c r="AB911" s="160"/>
      <c r="AC911" s="160"/>
      <c r="AD911" s="160"/>
      <c r="AE911" s="160"/>
      <c r="AF911" s="160"/>
      <c r="AG911" s="160"/>
      <c r="AH911" s="160"/>
      <c r="AI911" s="160"/>
      <c r="AJ911" s="160"/>
      <c r="AK911" s="160"/>
      <c r="AL911" s="160"/>
      <c r="AM911" s="160"/>
      <c r="AN911" s="160"/>
      <c r="AO911" s="160"/>
      <c r="AP911" s="160"/>
      <c r="AQ911" s="160"/>
      <c r="AR911" s="160"/>
      <c r="AS911" s="160"/>
      <c r="AT911" s="160"/>
      <c r="AU911" s="160"/>
      <c r="AV911" s="160"/>
      <c r="AW911" s="160"/>
      <c r="AX911" s="160"/>
      <c r="AY911" s="160"/>
      <c r="AZ911" s="160"/>
      <c r="BA911" s="160"/>
      <c r="BB911" s="160"/>
      <c r="BC911" s="160"/>
    </row>
    <row r="912">
      <c r="A912" s="160"/>
      <c r="B912" s="160"/>
      <c r="C912" s="160"/>
      <c r="D912" s="164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  <c r="AA912" s="160"/>
      <c r="AB912" s="160"/>
      <c r="AC912" s="160"/>
      <c r="AD912" s="160"/>
      <c r="AE912" s="160"/>
      <c r="AF912" s="160"/>
      <c r="AG912" s="160"/>
      <c r="AH912" s="160"/>
      <c r="AI912" s="160"/>
      <c r="AJ912" s="160"/>
      <c r="AK912" s="160"/>
      <c r="AL912" s="160"/>
      <c r="AM912" s="160"/>
      <c r="AN912" s="160"/>
      <c r="AO912" s="160"/>
      <c r="AP912" s="160"/>
      <c r="AQ912" s="160"/>
      <c r="AR912" s="160"/>
      <c r="AS912" s="160"/>
      <c r="AT912" s="160"/>
      <c r="AU912" s="160"/>
      <c r="AV912" s="160"/>
      <c r="AW912" s="160"/>
      <c r="AX912" s="160"/>
      <c r="AY912" s="160"/>
      <c r="AZ912" s="160"/>
      <c r="BA912" s="160"/>
      <c r="BB912" s="160"/>
      <c r="BC912" s="160"/>
    </row>
    <row r="913">
      <c r="A913" s="160"/>
      <c r="B913" s="160"/>
      <c r="C913" s="160"/>
      <c r="D913" s="164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  <c r="AA913" s="160"/>
      <c r="AB913" s="160"/>
      <c r="AC913" s="160"/>
      <c r="AD913" s="160"/>
      <c r="AE913" s="160"/>
      <c r="AF913" s="160"/>
      <c r="AG913" s="160"/>
      <c r="AH913" s="160"/>
      <c r="AI913" s="160"/>
      <c r="AJ913" s="160"/>
      <c r="AK913" s="160"/>
      <c r="AL913" s="160"/>
      <c r="AM913" s="160"/>
      <c r="AN913" s="160"/>
      <c r="AO913" s="160"/>
      <c r="AP913" s="160"/>
      <c r="AQ913" s="160"/>
      <c r="AR913" s="160"/>
      <c r="AS913" s="160"/>
      <c r="AT913" s="160"/>
      <c r="AU913" s="160"/>
      <c r="AV913" s="160"/>
      <c r="AW913" s="160"/>
      <c r="AX913" s="160"/>
      <c r="AY913" s="160"/>
      <c r="AZ913" s="160"/>
      <c r="BA913" s="160"/>
      <c r="BB913" s="160"/>
      <c r="BC913" s="160"/>
    </row>
    <row r="914">
      <c r="A914" s="160"/>
      <c r="B914" s="160"/>
      <c r="C914" s="160"/>
      <c r="D914" s="164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  <c r="AA914" s="160"/>
      <c r="AB914" s="160"/>
      <c r="AC914" s="160"/>
      <c r="AD914" s="160"/>
      <c r="AE914" s="160"/>
      <c r="AF914" s="160"/>
      <c r="AG914" s="160"/>
      <c r="AH914" s="160"/>
      <c r="AI914" s="160"/>
      <c r="AJ914" s="160"/>
      <c r="AK914" s="160"/>
      <c r="AL914" s="160"/>
      <c r="AM914" s="160"/>
      <c r="AN914" s="160"/>
      <c r="AO914" s="160"/>
      <c r="AP914" s="160"/>
      <c r="AQ914" s="160"/>
      <c r="AR914" s="160"/>
      <c r="AS914" s="160"/>
      <c r="AT914" s="160"/>
      <c r="AU914" s="160"/>
      <c r="AV914" s="160"/>
      <c r="AW914" s="160"/>
      <c r="AX914" s="160"/>
      <c r="AY914" s="160"/>
      <c r="AZ914" s="160"/>
      <c r="BA914" s="160"/>
      <c r="BB914" s="160"/>
      <c r="BC914" s="160"/>
    </row>
    <row r="915">
      <c r="A915" s="160"/>
      <c r="B915" s="160"/>
      <c r="C915" s="160"/>
      <c r="D915" s="164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  <c r="AA915" s="160"/>
      <c r="AB915" s="160"/>
      <c r="AC915" s="160"/>
      <c r="AD915" s="160"/>
      <c r="AE915" s="160"/>
      <c r="AF915" s="160"/>
      <c r="AG915" s="160"/>
      <c r="AH915" s="160"/>
      <c r="AI915" s="160"/>
      <c r="AJ915" s="160"/>
      <c r="AK915" s="160"/>
      <c r="AL915" s="160"/>
      <c r="AM915" s="160"/>
      <c r="AN915" s="160"/>
      <c r="AO915" s="160"/>
      <c r="AP915" s="160"/>
      <c r="AQ915" s="160"/>
      <c r="AR915" s="160"/>
      <c r="AS915" s="160"/>
      <c r="AT915" s="160"/>
      <c r="AU915" s="160"/>
      <c r="AV915" s="160"/>
      <c r="AW915" s="160"/>
      <c r="AX915" s="160"/>
      <c r="AY915" s="160"/>
      <c r="AZ915" s="160"/>
      <c r="BA915" s="160"/>
      <c r="BB915" s="160"/>
      <c r="BC915" s="160"/>
    </row>
    <row r="916">
      <c r="A916" s="160"/>
      <c r="B916" s="160"/>
      <c r="C916" s="160"/>
      <c r="D916" s="164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  <c r="AA916" s="160"/>
      <c r="AB916" s="160"/>
      <c r="AC916" s="160"/>
      <c r="AD916" s="160"/>
      <c r="AE916" s="160"/>
      <c r="AF916" s="160"/>
      <c r="AG916" s="160"/>
      <c r="AH916" s="160"/>
      <c r="AI916" s="160"/>
      <c r="AJ916" s="160"/>
      <c r="AK916" s="160"/>
      <c r="AL916" s="160"/>
      <c r="AM916" s="160"/>
      <c r="AN916" s="160"/>
      <c r="AO916" s="160"/>
      <c r="AP916" s="160"/>
      <c r="AQ916" s="160"/>
      <c r="AR916" s="160"/>
      <c r="AS916" s="160"/>
      <c r="AT916" s="160"/>
      <c r="AU916" s="160"/>
      <c r="AV916" s="160"/>
      <c r="AW916" s="160"/>
      <c r="AX916" s="160"/>
      <c r="AY916" s="160"/>
      <c r="AZ916" s="160"/>
      <c r="BA916" s="160"/>
      <c r="BB916" s="160"/>
      <c r="BC916" s="160"/>
    </row>
    <row r="917">
      <c r="A917" s="160"/>
      <c r="B917" s="160"/>
      <c r="C917" s="160"/>
      <c r="D917" s="164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  <c r="AA917" s="160"/>
      <c r="AB917" s="160"/>
      <c r="AC917" s="160"/>
      <c r="AD917" s="160"/>
      <c r="AE917" s="160"/>
      <c r="AF917" s="160"/>
      <c r="AG917" s="160"/>
      <c r="AH917" s="160"/>
      <c r="AI917" s="160"/>
      <c r="AJ917" s="160"/>
      <c r="AK917" s="160"/>
      <c r="AL917" s="160"/>
      <c r="AM917" s="160"/>
      <c r="AN917" s="160"/>
      <c r="AO917" s="160"/>
      <c r="AP917" s="160"/>
      <c r="AQ917" s="160"/>
      <c r="AR917" s="160"/>
      <c r="AS917" s="160"/>
      <c r="AT917" s="160"/>
      <c r="AU917" s="160"/>
      <c r="AV917" s="160"/>
      <c r="AW917" s="160"/>
      <c r="AX917" s="160"/>
      <c r="AY917" s="160"/>
      <c r="AZ917" s="160"/>
      <c r="BA917" s="160"/>
      <c r="BB917" s="160"/>
      <c r="BC917" s="160"/>
    </row>
    <row r="918">
      <c r="A918" s="160"/>
      <c r="B918" s="160"/>
      <c r="C918" s="160"/>
      <c r="D918" s="164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  <c r="AA918" s="160"/>
      <c r="AB918" s="160"/>
      <c r="AC918" s="160"/>
      <c r="AD918" s="160"/>
      <c r="AE918" s="160"/>
      <c r="AF918" s="160"/>
      <c r="AG918" s="160"/>
      <c r="AH918" s="160"/>
      <c r="AI918" s="160"/>
      <c r="AJ918" s="160"/>
      <c r="AK918" s="160"/>
      <c r="AL918" s="160"/>
      <c r="AM918" s="160"/>
      <c r="AN918" s="160"/>
      <c r="AO918" s="160"/>
      <c r="AP918" s="160"/>
      <c r="AQ918" s="160"/>
      <c r="AR918" s="160"/>
      <c r="AS918" s="160"/>
      <c r="AT918" s="160"/>
      <c r="AU918" s="160"/>
      <c r="AV918" s="160"/>
      <c r="AW918" s="160"/>
      <c r="AX918" s="160"/>
      <c r="AY918" s="160"/>
      <c r="AZ918" s="160"/>
      <c r="BA918" s="160"/>
      <c r="BB918" s="160"/>
      <c r="BC918" s="160"/>
    </row>
    <row r="919">
      <c r="A919" s="160"/>
      <c r="B919" s="160"/>
      <c r="C919" s="160"/>
      <c r="D919" s="164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  <c r="AA919" s="160"/>
      <c r="AB919" s="160"/>
      <c r="AC919" s="160"/>
      <c r="AD919" s="160"/>
      <c r="AE919" s="160"/>
      <c r="AF919" s="160"/>
      <c r="AG919" s="160"/>
      <c r="AH919" s="160"/>
      <c r="AI919" s="160"/>
      <c r="AJ919" s="160"/>
      <c r="AK919" s="160"/>
      <c r="AL919" s="160"/>
      <c r="AM919" s="160"/>
      <c r="AN919" s="160"/>
      <c r="AO919" s="160"/>
      <c r="AP919" s="160"/>
      <c r="AQ919" s="160"/>
      <c r="AR919" s="160"/>
      <c r="AS919" s="160"/>
      <c r="AT919" s="160"/>
      <c r="AU919" s="160"/>
      <c r="AV919" s="160"/>
      <c r="AW919" s="160"/>
      <c r="AX919" s="160"/>
      <c r="AY919" s="160"/>
      <c r="AZ919" s="160"/>
      <c r="BA919" s="160"/>
      <c r="BB919" s="160"/>
      <c r="BC919" s="160"/>
    </row>
    <row r="920">
      <c r="A920" s="160"/>
      <c r="B920" s="160"/>
      <c r="C920" s="160"/>
      <c r="D920" s="164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  <c r="AA920" s="160"/>
      <c r="AB920" s="160"/>
      <c r="AC920" s="160"/>
      <c r="AD920" s="160"/>
      <c r="AE920" s="160"/>
      <c r="AF920" s="160"/>
      <c r="AG920" s="160"/>
      <c r="AH920" s="160"/>
      <c r="AI920" s="160"/>
      <c r="AJ920" s="160"/>
      <c r="AK920" s="160"/>
      <c r="AL920" s="160"/>
      <c r="AM920" s="160"/>
      <c r="AN920" s="160"/>
      <c r="AO920" s="160"/>
      <c r="AP920" s="160"/>
      <c r="AQ920" s="160"/>
      <c r="AR920" s="160"/>
      <c r="AS920" s="160"/>
      <c r="AT920" s="160"/>
      <c r="AU920" s="160"/>
      <c r="AV920" s="160"/>
      <c r="AW920" s="160"/>
      <c r="AX920" s="160"/>
      <c r="AY920" s="160"/>
      <c r="AZ920" s="160"/>
      <c r="BA920" s="160"/>
      <c r="BB920" s="160"/>
      <c r="BC920" s="160"/>
    </row>
    <row r="921">
      <c r="A921" s="160"/>
      <c r="B921" s="160"/>
      <c r="C921" s="160"/>
      <c r="D921" s="164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  <c r="AA921" s="160"/>
      <c r="AB921" s="160"/>
      <c r="AC921" s="160"/>
      <c r="AD921" s="160"/>
      <c r="AE921" s="160"/>
      <c r="AF921" s="160"/>
      <c r="AG921" s="160"/>
      <c r="AH921" s="160"/>
      <c r="AI921" s="160"/>
      <c r="AJ921" s="160"/>
      <c r="AK921" s="160"/>
      <c r="AL921" s="160"/>
      <c r="AM921" s="160"/>
      <c r="AN921" s="160"/>
      <c r="AO921" s="160"/>
      <c r="AP921" s="160"/>
      <c r="AQ921" s="160"/>
      <c r="AR921" s="160"/>
      <c r="AS921" s="160"/>
      <c r="AT921" s="160"/>
      <c r="AU921" s="160"/>
      <c r="AV921" s="160"/>
      <c r="AW921" s="160"/>
      <c r="AX921" s="160"/>
      <c r="AY921" s="160"/>
      <c r="AZ921" s="160"/>
      <c r="BA921" s="160"/>
      <c r="BB921" s="160"/>
      <c r="BC921" s="160"/>
    </row>
    <row r="922">
      <c r="A922" s="160"/>
      <c r="B922" s="160"/>
      <c r="C922" s="160"/>
      <c r="D922" s="164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  <c r="AA922" s="160"/>
      <c r="AB922" s="160"/>
      <c r="AC922" s="160"/>
      <c r="AD922" s="160"/>
      <c r="AE922" s="160"/>
      <c r="AF922" s="160"/>
      <c r="AG922" s="160"/>
      <c r="AH922" s="160"/>
      <c r="AI922" s="160"/>
      <c r="AJ922" s="160"/>
      <c r="AK922" s="160"/>
      <c r="AL922" s="160"/>
      <c r="AM922" s="160"/>
      <c r="AN922" s="160"/>
      <c r="AO922" s="160"/>
      <c r="AP922" s="160"/>
      <c r="AQ922" s="160"/>
      <c r="AR922" s="160"/>
      <c r="AS922" s="160"/>
      <c r="AT922" s="160"/>
      <c r="AU922" s="160"/>
      <c r="AV922" s="160"/>
      <c r="AW922" s="160"/>
      <c r="AX922" s="160"/>
      <c r="AY922" s="160"/>
      <c r="AZ922" s="160"/>
      <c r="BA922" s="160"/>
      <c r="BB922" s="160"/>
      <c r="BC922" s="160"/>
    </row>
    <row r="923">
      <c r="A923" s="160"/>
      <c r="B923" s="160"/>
      <c r="C923" s="160"/>
      <c r="D923" s="164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  <c r="AA923" s="160"/>
      <c r="AB923" s="160"/>
      <c r="AC923" s="160"/>
      <c r="AD923" s="160"/>
      <c r="AE923" s="160"/>
      <c r="AF923" s="160"/>
      <c r="AG923" s="160"/>
      <c r="AH923" s="160"/>
      <c r="AI923" s="160"/>
      <c r="AJ923" s="160"/>
      <c r="AK923" s="160"/>
      <c r="AL923" s="160"/>
      <c r="AM923" s="160"/>
      <c r="AN923" s="160"/>
      <c r="AO923" s="160"/>
      <c r="AP923" s="160"/>
      <c r="AQ923" s="160"/>
      <c r="AR923" s="160"/>
      <c r="AS923" s="160"/>
      <c r="AT923" s="160"/>
      <c r="AU923" s="160"/>
      <c r="AV923" s="160"/>
      <c r="AW923" s="160"/>
      <c r="AX923" s="160"/>
      <c r="AY923" s="160"/>
      <c r="AZ923" s="160"/>
      <c r="BA923" s="160"/>
      <c r="BB923" s="160"/>
      <c r="BC923" s="160"/>
    </row>
    <row r="924">
      <c r="A924" s="160"/>
      <c r="B924" s="160"/>
      <c r="C924" s="160"/>
      <c r="D924" s="164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  <c r="AA924" s="160"/>
      <c r="AB924" s="160"/>
      <c r="AC924" s="160"/>
      <c r="AD924" s="160"/>
      <c r="AE924" s="160"/>
      <c r="AF924" s="160"/>
      <c r="AG924" s="160"/>
      <c r="AH924" s="160"/>
      <c r="AI924" s="160"/>
      <c r="AJ924" s="160"/>
      <c r="AK924" s="160"/>
      <c r="AL924" s="160"/>
      <c r="AM924" s="160"/>
      <c r="AN924" s="160"/>
      <c r="AO924" s="160"/>
      <c r="AP924" s="160"/>
      <c r="AQ924" s="160"/>
      <c r="AR924" s="160"/>
      <c r="AS924" s="160"/>
      <c r="AT924" s="160"/>
      <c r="AU924" s="160"/>
      <c r="AV924" s="160"/>
      <c r="AW924" s="160"/>
      <c r="AX924" s="160"/>
      <c r="AY924" s="160"/>
      <c r="AZ924" s="160"/>
      <c r="BA924" s="160"/>
      <c r="BB924" s="160"/>
      <c r="BC924" s="160"/>
    </row>
    <row r="925">
      <c r="A925" s="160"/>
      <c r="B925" s="160"/>
      <c r="C925" s="160"/>
      <c r="D925" s="164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  <c r="AA925" s="160"/>
      <c r="AB925" s="160"/>
      <c r="AC925" s="160"/>
      <c r="AD925" s="160"/>
      <c r="AE925" s="160"/>
      <c r="AF925" s="160"/>
      <c r="AG925" s="160"/>
      <c r="AH925" s="160"/>
      <c r="AI925" s="160"/>
      <c r="AJ925" s="160"/>
      <c r="AK925" s="160"/>
      <c r="AL925" s="160"/>
      <c r="AM925" s="160"/>
      <c r="AN925" s="160"/>
      <c r="AO925" s="160"/>
      <c r="AP925" s="160"/>
      <c r="AQ925" s="160"/>
      <c r="AR925" s="160"/>
      <c r="AS925" s="160"/>
      <c r="AT925" s="160"/>
      <c r="AU925" s="160"/>
      <c r="AV925" s="160"/>
      <c r="AW925" s="160"/>
      <c r="AX925" s="160"/>
      <c r="AY925" s="160"/>
      <c r="AZ925" s="160"/>
      <c r="BA925" s="160"/>
      <c r="BB925" s="160"/>
      <c r="BC925" s="160"/>
    </row>
    <row r="926">
      <c r="A926" s="160"/>
      <c r="B926" s="160"/>
      <c r="C926" s="160"/>
      <c r="D926" s="164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  <c r="AA926" s="160"/>
      <c r="AB926" s="160"/>
      <c r="AC926" s="160"/>
      <c r="AD926" s="160"/>
      <c r="AE926" s="160"/>
      <c r="AF926" s="160"/>
      <c r="AG926" s="160"/>
      <c r="AH926" s="160"/>
      <c r="AI926" s="160"/>
      <c r="AJ926" s="160"/>
      <c r="AK926" s="160"/>
      <c r="AL926" s="160"/>
      <c r="AM926" s="160"/>
      <c r="AN926" s="160"/>
      <c r="AO926" s="160"/>
      <c r="AP926" s="160"/>
      <c r="AQ926" s="160"/>
      <c r="AR926" s="160"/>
      <c r="AS926" s="160"/>
      <c r="AT926" s="160"/>
      <c r="AU926" s="160"/>
      <c r="AV926" s="160"/>
      <c r="AW926" s="160"/>
      <c r="AX926" s="160"/>
      <c r="AY926" s="160"/>
      <c r="AZ926" s="160"/>
      <c r="BA926" s="160"/>
      <c r="BB926" s="160"/>
      <c r="BC926" s="160"/>
    </row>
    <row r="927">
      <c r="A927" s="160"/>
      <c r="B927" s="160"/>
      <c r="C927" s="160"/>
      <c r="D927" s="164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  <c r="AA927" s="160"/>
      <c r="AB927" s="160"/>
      <c r="AC927" s="160"/>
      <c r="AD927" s="160"/>
      <c r="AE927" s="160"/>
      <c r="AF927" s="160"/>
      <c r="AG927" s="160"/>
      <c r="AH927" s="160"/>
      <c r="AI927" s="160"/>
      <c r="AJ927" s="160"/>
      <c r="AK927" s="160"/>
      <c r="AL927" s="160"/>
      <c r="AM927" s="160"/>
      <c r="AN927" s="160"/>
      <c r="AO927" s="160"/>
      <c r="AP927" s="160"/>
      <c r="AQ927" s="160"/>
      <c r="AR927" s="160"/>
      <c r="AS927" s="160"/>
      <c r="AT927" s="160"/>
      <c r="AU927" s="160"/>
      <c r="AV927" s="160"/>
      <c r="AW927" s="160"/>
      <c r="AX927" s="160"/>
      <c r="AY927" s="160"/>
      <c r="AZ927" s="160"/>
      <c r="BA927" s="160"/>
      <c r="BB927" s="160"/>
      <c r="BC927" s="160"/>
    </row>
    <row r="928">
      <c r="A928" s="160"/>
      <c r="B928" s="160"/>
      <c r="C928" s="160"/>
      <c r="D928" s="164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  <c r="AA928" s="160"/>
      <c r="AB928" s="160"/>
      <c r="AC928" s="160"/>
      <c r="AD928" s="160"/>
      <c r="AE928" s="160"/>
      <c r="AF928" s="160"/>
      <c r="AG928" s="160"/>
      <c r="AH928" s="160"/>
      <c r="AI928" s="160"/>
      <c r="AJ928" s="160"/>
      <c r="AK928" s="160"/>
      <c r="AL928" s="160"/>
      <c r="AM928" s="160"/>
      <c r="AN928" s="160"/>
      <c r="AO928" s="160"/>
      <c r="AP928" s="160"/>
      <c r="AQ928" s="160"/>
      <c r="AR928" s="160"/>
      <c r="AS928" s="160"/>
      <c r="AT928" s="160"/>
      <c r="AU928" s="160"/>
      <c r="AV928" s="160"/>
      <c r="AW928" s="160"/>
      <c r="AX928" s="160"/>
      <c r="AY928" s="160"/>
      <c r="AZ928" s="160"/>
      <c r="BA928" s="160"/>
      <c r="BB928" s="160"/>
      <c r="BC928" s="160"/>
    </row>
    <row r="929">
      <c r="A929" s="160"/>
      <c r="B929" s="160"/>
      <c r="C929" s="160"/>
      <c r="D929" s="164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  <c r="AA929" s="160"/>
      <c r="AB929" s="160"/>
      <c r="AC929" s="160"/>
      <c r="AD929" s="160"/>
      <c r="AE929" s="160"/>
      <c r="AF929" s="160"/>
      <c r="AG929" s="160"/>
      <c r="AH929" s="160"/>
      <c r="AI929" s="160"/>
      <c r="AJ929" s="160"/>
      <c r="AK929" s="160"/>
      <c r="AL929" s="160"/>
      <c r="AM929" s="160"/>
      <c r="AN929" s="160"/>
      <c r="AO929" s="160"/>
      <c r="AP929" s="160"/>
      <c r="AQ929" s="160"/>
      <c r="AR929" s="160"/>
      <c r="AS929" s="160"/>
      <c r="AT929" s="160"/>
      <c r="AU929" s="160"/>
      <c r="AV929" s="160"/>
      <c r="AW929" s="160"/>
      <c r="AX929" s="160"/>
      <c r="AY929" s="160"/>
      <c r="AZ929" s="160"/>
      <c r="BA929" s="160"/>
      <c r="BB929" s="160"/>
      <c r="BC929" s="160"/>
    </row>
    <row r="930">
      <c r="A930" s="160"/>
      <c r="B930" s="160"/>
      <c r="C930" s="160"/>
      <c r="D930" s="164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  <c r="AA930" s="160"/>
      <c r="AB930" s="160"/>
      <c r="AC930" s="160"/>
      <c r="AD930" s="160"/>
      <c r="AE930" s="160"/>
      <c r="AF930" s="160"/>
      <c r="AG930" s="160"/>
      <c r="AH930" s="160"/>
      <c r="AI930" s="160"/>
      <c r="AJ930" s="160"/>
      <c r="AK930" s="160"/>
      <c r="AL930" s="160"/>
      <c r="AM930" s="160"/>
      <c r="AN930" s="160"/>
      <c r="AO930" s="160"/>
      <c r="AP930" s="160"/>
      <c r="AQ930" s="160"/>
      <c r="AR930" s="160"/>
      <c r="AS930" s="160"/>
      <c r="AT930" s="160"/>
      <c r="AU930" s="160"/>
      <c r="AV930" s="160"/>
      <c r="AW930" s="160"/>
      <c r="AX930" s="160"/>
      <c r="AY930" s="160"/>
      <c r="AZ930" s="160"/>
      <c r="BA930" s="160"/>
      <c r="BB930" s="160"/>
      <c r="BC930" s="160"/>
    </row>
    <row r="931">
      <c r="A931" s="160"/>
      <c r="B931" s="160"/>
      <c r="C931" s="160"/>
      <c r="D931" s="164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  <c r="AA931" s="160"/>
      <c r="AB931" s="160"/>
      <c r="AC931" s="160"/>
      <c r="AD931" s="160"/>
      <c r="AE931" s="160"/>
      <c r="AF931" s="160"/>
      <c r="AG931" s="160"/>
      <c r="AH931" s="160"/>
      <c r="AI931" s="160"/>
      <c r="AJ931" s="160"/>
      <c r="AK931" s="160"/>
      <c r="AL931" s="160"/>
      <c r="AM931" s="160"/>
      <c r="AN931" s="160"/>
      <c r="AO931" s="160"/>
      <c r="AP931" s="160"/>
      <c r="AQ931" s="160"/>
      <c r="AR931" s="160"/>
      <c r="AS931" s="160"/>
      <c r="AT931" s="160"/>
      <c r="AU931" s="160"/>
      <c r="AV931" s="160"/>
      <c r="AW931" s="160"/>
      <c r="AX931" s="160"/>
      <c r="AY931" s="160"/>
      <c r="AZ931" s="160"/>
      <c r="BA931" s="160"/>
      <c r="BB931" s="160"/>
      <c r="BC931" s="160"/>
    </row>
    <row r="932">
      <c r="A932" s="160"/>
      <c r="B932" s="160"/>
      <c r="C932" s="160"/>
      <c r="D932" s="164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  <c r="AA932" s="160"/>
      <c r="AB932" s="160"/>
      <c r="AC932" s="160"/>
      <c r="AD932" s="160"/>
      <c r="AE932" s="160"/>
      <c r="AF932" s="160"/>
      <c r="AG932" s="160"/>
      <c r="AH932" s="160"/>
      <c r="AI932" s="160"/>
      <c r="AJ932" s="160"/>
      <c r="AK932" s="160"/>
      <c r="AL932" s="160"/>
      <c r="AM932" s="160"/>
      <c r="AN932" s="160"/>
      <c r="AO932" s="160"/>
      <c r="AP932" s="160"/>
      <c r="AQ932" s="160"/>
      <c r="AR932" s="160"/>
      <c r="AS932" s="160"/>
      <c r="AT932" s="160"/>
      <c r="AU932" s="160"/>
      <c r="AV932" s="160"/>
      <c r="AW932" s="160"/>
      <c r="AX932" s="160"/>
      <c r="AY932" s="160"/>
      <c r="AZ932" s="160"/>
      <c r="BA932" s="160"/>
      <c r="BB932" s="160"/>
      <c r="BC932" s="160"/>
    </row>
    <row r="933">
      <c r="A933" s="160"/>
      <c r="B933" s="160"/>
      <c r="C933" s="160"/>
      <c r="D933" s="164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  <c r="AA933" s="160"/>
      <c r="AB933" s="160"/>
      <c r="AC933" s="160"/>
      <c r="AD933" s="160"/>
      <c r="AE933" s="160"/>
      <c r="AF933" s="160"/>
      <c r="AG933" s="160"/>
      <c r="AH933" s="160"/>
      <c r="AI933" s="160"/>
      <c r="AJ933" s="160"/>
      <c r="AK933" s="160"/>
      <c r="AL933" s="160"/>
      <c r="AM933" s="160"/>
      <c r="AN933" s="160"/>
      <c r="AO933" s="160"/>
      <c r="AP933" s="160"/>
      <c r="AQ933" s="160"/>
      <c r="AR933" s="160"/>
      <c r="AS933" s="160"/>
      <c r="AT933" s="160"/>
      <c r="AU933" s="160"/>
      <c r="AV933" s="160"/>
      <c r="AW933" s="160"/>
      <c r="AX933" s="160"/>
      <c r="AY933" s="160"/>
      <c r="AZ933" s="160"/>
      <c r="BA933" s="160"/>
      <c r="BB933" s="160"/>
      <c r="BC933" s="160"/>
    </row>
    <row r="934">
      <c r="A934" s="160"/>
      <c r="B934" s="160"/>
      <c r="C934" s="160"/>
      <c r="D934" s="164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  <c r="AA934" s="160"/>
      <c r="AB934" s="160"/>
      <c r="AC934" s="160"/>
      <c r="AD934" s="160"/>
      <c r="AE934" s="160"/>
      <c r="AF934" s="160"/>
      <c r="AG934" s="160"/>
      <c r="AH934" s="160"/>
      <c r="AI934" s="160"/>
      <c r="AJ934" s="160"/>
      <c r="AK934" s="160"/>
      <c r="AL934" s="160"/>
      <c r="AM934" s="160"/>
      <c r="AN934" s="160"/>
      <c r="AO934" s="160"/>
      <c r="AP934" s="160"/>
      <c r="AQ934" s="160"/>
      <c r="AR934" s="160"/>
      <c r="AS934" s="160"/>
      <c r="AT934" s="160"/>
      <c r="AU934" s="160"/>
      <c r="AV934" s="160"/>
      <c r="AW934" s="160"/>
      <c r="AX934" s="160"/>
      <c r="AY934" s="160"/>
      <c r="AZ934" s="160"/>
      <c r="BA934" s="160"/>
      <c r="BB934" s="160"/>
      <c r="BC934" s="160"/>
    </row>
    <row r="935">
      <c r="A935" s="160"/>
      <c r="B935" s="160"/>
      <c r="C935" s="160"/>
      <c r="D935" s="164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  <c r="AA935" s="160"/>
      <c r="AB935" s="160"/>
      <c r="AC935" s="160"/>
      <c r="AD935" s="160"/>
      <c r="AE935" s="160"/>
      <c r="AF935" s="160"/>
      <c r="AG935" s="160"/>
      <c r="AH935" s="160"/>
      <c r="AI935" s="160"/>
      <c r="AJ935" s="160"/>
      <c r="AK935" s="160"/>
      <c r="AL935" s="160"/>
      <c r="AM935" s="160"/>
      <c r="AN935" s="160"/>
      <c r="AO935" s="160"/>
      <c r="AP935" s="160"/>
      <c r="AQ935" s="160"/>
      <c r="AR935" s="160"/>
      <c r="AS935" s="160"/>
      <c r="AT935" s="160"/>
      <c r="AU935" s="160"/>
      <c r="AV935" s="160"/>
      <c r="AW935" s="160"/>
      <c r="AX935" s="160"/>
      <c r="AY935" s="160"/>
      <c r="AZ935" s="160"/>
      <c r="BA935" s="160"/>
      <c r="BB935" s="160"/>
      <c r="BC935" s="160"/>
    </row>
    <row r="936">
      <c r="A936" s="160"/>
      <c r="B936" s="160"/>
      <c r="C936" s="160"/>
      <c r="D936" s="164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  <c r="AA936" s="160"/>
      <c r="AB936" s="160"/>
      <c r="AC936" s="160"/>
      <c r="AD936" s="160"/>
      <c r="AE936" s="160"/>
      <c r="AF936" s="160"/>
      <c r="AG936" s="160"/>
      <c r="AH936" s="160"/>
      <c r="AI936" s="160"/>
      <c r="AJ936" s="160"/>
      <c r="AK936" s="160"/>
      <c r="AL936" s="160"/>
      <c r="AM936" s="160"/>
      <c r="AN936" s="160"/>
      <c r="AO936" s="160"/>
      <c r="AP936" s="160"/>
      <c r="AQ936" s="160"/>
      <c r="AR936" s="160"/>
      <c r="AS936" s="160"/>
      <c r="AT936" s="160"/>
      <c r="AU936" s="160"/>
      <c r="AV936" s="160"/>
      <c r="AW936" s="160"/>
      <c r="AX936" s="160"/>
      <c r="AY936" s="160"/>
      <c r="AZ936" s="160"/>
      <c r="BA936" s="160"/>
      <c r="BB936" s="160"/>
      <c r="BC936" s="160"/>
    </row>
    <row r="937">
      <c r="A937" s="160"/>
      <c r="B937" s="160"/>
      <c r="C937" s="160"/>
      <c r="D937" s="164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  <c r="AA937" s="160"/>
      <c r="AB937" s="160"/>
      <c r="AC937" s="160"/>
      <c r="AD937" s="160"/>
      <c r="AE937" s="160"/>
      <c r="AF937" s="160"/>
      <c r="AG937" s="160"/>
      <c r="AH937" s="160"/>
      <c r="AI937" s="160"/>
      <c r="AJ937" s="160"/>
      <c r="AK937" s="160"/>
      <c r="AL937" s="160"/>
      <c r="AM937" s="160"/>
      <c r="AN937" s="160"/>
      <c r="AO937" s="160"/>
      <c r="AP937" s="160"/>
      <c r="AQ937" s="160"/>
      <c r="AR937" s="160"/>
      <c r="AS937" s="160"/>
      <c r="AT937" s="160"/>
      <c r="AU937" s="160"/>
      <c r="AV937" s="160"/>
      <c r="AW937" s="160"/>
      <c r="AX937" s="160"/>
      <c r="AY937" s="160"/>
      <c r="AZ937" s="160"/>
      <c r="BA937" s="160"/>
      <c r="BB937" s="160"/>
      <c r="BC937" s="160"/>
    </row>
    <row r="938">
      <c r="A938" s="160"/>
      <c r="B938" s="160"/>
      <c r="C938" s="160"/>
      <c r="D938" s="164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  <c r="AA938" s="160"/>
      <c r="AB938" s="160"/>
      <c r="AC938" s="160"/>
      <c r="AD938" s="160"/>
      <c r="AE938" s="160"/>
      <c r="AF938" s="160"/>
      <c r="AG938" s="160"/>
      <c r="AH938" s="160"/>
      <c r="AI938" s="160"/>
      <c r="AJ938" s="160"/>
      <c r="AK938" s="160"/>
      <c r="AL938" s="160"/>
      <c r="AM938" s="160"/>
      <c r="AN938" s="160"/>
      <c r="AO938" s="160"/>
      <c r="AP938" s="160"/>
      <c r="AQ938" s="160"/>
      <c r="AR938" s="160"/>
      <c r="AS938" s="160"/>
      <c r="AT938" s="160"/>
      <c r="AU938" s="160"/>
      <c r="AV938" s="160"/>
      <c r="AW938" s="160"/>
      <c r="AX938" s="160"/>
      <c r="AY938" s="160"/>
      <c r="AZ938" s="160"/>
      <c r="BA938" s="160"/>
      <c r="BB938" s="160"/>
      <c r="BC938" s="160"/>
    </row>
    <row r="939">
      <c r="A939" s="160"/>
      <c r="B939" s="160"/>
      <c r="C939" s="160"/>
      <c r="D939" s="164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  <c r="AA939" s="160"/>
      <c r="AB939" s="160"/>
      <c r="AC939" s="160"/>
      <c r="AD939" s="160"/>
      <c r="AE939" s="160"/>
      <c r="AF939" s="160"/>
      <c r="AG939" s="160"/>
      <c r="AH939" s="160"/>
      <c r="AI939" s="160"/>
      <c r="AJ939" s="160"/>
      <c r="AK939" s="160"/>
      <c r="AL939" s="160"/>
      <c r="AM939" s="160"/>
      <c r="AN939" s="160"/>
      <c r="AO939" s="160"/>
      <c r="AP939" s="160"/>
      <c r="AQ939" s="160"/>
      <c r="AR939" s="160"/>
      <c r="AS939" s="160"/>
      <c r="AT939" s="160"/>
      <c r="AU939" s="160"/>
      <c r="AV939" s="160"/>
      <c r="AW939" s="160"/>
      <c r="AX939" s="160"/>
      <c r="AY939" s="160"/>
      <c r="AZ939" s="160"/>
      <c r="BA939" s="160"/>
      <c r="BB939" s="160"/>
      <c r="BC939" s="160"/>
    </row>
    <row r="940">
      <c r="A940" s="160"/>
      <c r="B940" s="160"/>
      <c r="C940" s="160"/>
      <c r="D940" s="164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  <c r="AA940" s="160"/>
      <c r="AB940" s="160"/>
      <c r="AC940" s="160"/>
      <c r="AD940" s="160"/>
      <c r="AE940" s="160"/>
      <c r="AF940" s="160"/>
      <c r="AG940" s="160"/>
      <c r="AH940" s="160"/>
      <c r="AI940" s="160"/>
      <c r="AJ940" s="160"/>
      <c r="AK940" s="160"/>
      <c r="AL940" s="160"/>
      <c r="AM940" s="160"/>
      <c r="AN940" s="160"/>
      <c r="AO940" s="160"/>
      <c r="AP940" s="160"/>
      <c r="AQ940" s="160"/>
      <c r="AR940" s="160"/>
      <c r="AS940" s="160"/>
      <c r="AT940" s="160"/>
      <c r="AU940" s="160"/>
      <c r="AV940" s="160"/>
      <c r="AW940" s="160"/>
      <c r="AX940" s="160"/>
      <c r="AY940" s="160"/>
      <c r="AZ940" s="160"/>
      <c r="BA940" s="160"/>
      <c r="BB940" s="160"/>
      <c r="BC940" s="160"/>
    </row>
    <row r="941">
      <c r="A941" s="160"/>
      <c r="B941" s="160"/>
      <c r="C941" s="160"/>
      <c r="D941" s="164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  <c r="AA941" s="160"/>
      <c r="AB941" s="160"/>
      <c r="AC941" s="160"/>
      <c r="AD941" s="160"/>
      <c r="AE941" s="160"/>
      <c r="AF941" s="160"/>
      <c r="AG941" s="160"/>
      <c r="AH941" s="160"/>
      <c r="AI941" s="160"/>
      <c r="AJ941" s="160"/>
      <c r="AK941" s="160"/>
      <c r="AL941" s="160"/>
      <c r="AM941" s="160"/>
      <c r="AN941" s="160"/>
      <c r="AO941" s="160"/>
      <c r="AP941" s="160"/>
      <c r="AQ941" s="160"/>
      <c r="AR941" s="160"/>
      <c r="AS941" s="160"/>
      <c r="AT941" s="160"/>
      <c r="AU941" s="160"/>
      <c r="AV941" s="160"/>
      <c r="AW941" s="160"/>
      <c r="AX941" s="160"/>
      <c r="AY941" s="160"/>
      <c r="AZ941" s="160"/>
      <c r="BA941" s="160"/>
      <c r="BB941" s="160"/>
      <c r="BC941" s="160"/>
    </row>
    <row r="942">
      <c r="A942" s="160"/>
      <c r="B942" s="160"/>
      <c r="C942" s="160"/>
      <c r="D942" s="164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  <c r="AA942" s="160"/>
      <c r="AB942" s="160"/>
      <c r="AC942" s="160"/>
      <c r="AD942" s="160"/>
      <c r="AE942" s="160"/>
      <c r="AF942" s="160"/>
      <c r="AG942" s="160"/>
      <c r="AH942" s="160"/>
      <c r="AI942" s="160"/>
      <c r="AJ942" s="160"/>
      <c r="AK942" s="160"/>
      <c r="AL942" s="160"/>
      <c r="AM942" s="160"/>
      <c r="AN942" s="160"/>
      <c r="AO942" s="160"/>
      <c r="AP942" s="160"/>
      <c r="AQ942" s="160"/>
      <c r="AR942" s="160"/>
      <c r="AS942" s="160"/>
      <c r="AT942" s="160"/>
      <c r="AU942" s="160"/>
      <c r="AV942" s="160"/>
      <c r="AW942" s="160"/>
      <c r="AX942" s="160"/>
      <c r="AY942" s="160"/>
      <c r="AZ942" s="160"/>
      <c r="BA942" s="160"/>
      <c r="BB942" s="160"/>
      <c r="BC942" s="160"/>
    </row>
    <row r="943">
      <c r="A943" s="160"/>
      <c r="B943" s="160"/>
      <c r="C943" s="160"/>
      <c r="D943" s="164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  <c r="AA943" s="160"/>
      <c r="AB943" s="160"/>
      <c r="AC943" s="160"/>
      <c r="AD943" s="160"/>
      <c r="AE943" s="160"/>
      <c r="AF943" s="160"/>
      <c r="AG943" s="160"/>
      <c r="AH943" s="160"/>
      <c r="AI943" s="160"/>
      <c r="AJ943" s="160"/>
      <c r="AK943" s="160"/>
      <c r="AL943" s="160"/>
      <c r="AM943" s="160"/>
      <c r="AN943" s="160"/>
      <c r="AO943" s="160"/>
      <c r="AP943" s="160"/>
      <c r="AQ943" s="160"/>
      <c r="AR943" s="160"/>
      <c r="AS943" s="160"/>
      <c r="AT943" s="160"/>
      <c r="AU943" s="160"/>
      <c r="AV943" s="160"/>
      <c r="AW943" s="160"/>
      <c r="AX943" s="160"/>
      <c r="AY943" s="160"/>
      <c r="AZ943" s="160"/>
      <c r="BA943" s="160"/>
      <c r="BB943" s="160"/>
      <c r="BC943" s="160"/>
    </row>
    <row r="944">
      <c r="A944" s="160"/>
      <c r="B944" s="160"/>
      <c r="C944" s="160"/>
      <c r="D944" s="164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  <c r="AA944" s="160"/>
      <c r="AB944" s="160"/>
      <c r="AC944" s="160"/>
      <c r="AD944" s="160"/>
      <c r="AE944" s="160"/>
      <c r="AF944" s="160"/>
      <c r="AG944" s="160"/>
      <c r="AH944" s="160"/>
      <c r="AI944" s="160"/>
      <c r="AJ944" s="160"/>
      <c r="AK944" s="160"/>
      <c r="AL944" s="160"/>
      <c r="AM944" s="160"/>
      <c r="AN944" s="160"/>
      <c r="AO944" s="160"/>
      <c r="AP944" s="160"/>
      <c r="AQ944" s="160"/>
      <c r="AR944" s="160"/>
      <c r="AS944" s="160"/>
      <c r="AT944" s="160"/>
      <c r="AU944" s="160"/>
      <c r="AV944" s="160"/>
      <c r="AW944" s="160"/>
      <c r="AX944" s="160"/>
      <c r="AY944" s="160"/>
      <c r="AZ944" s="160"/>
      <c r="BA944" s="160"/>
      <c r="BB944" s="160"/>
      <c r="BC944" s="160"/>
    </row>
    <row r="945">
      <c r="A945" s="160"/>
      <c r="B945" s="160"/>
      <c r="C945" s="160"/>
      <c r="D945" s="164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  <c r="AA945" s="160"/>
      <c r="AB945" s="160"/>
      <c r="AC945" s="160"/>
      <c r="AD945" s="160"/>
      <c r="AE945" s="160"/>
      <c r="AF945" s="160"/>
      <c r="AG945" s="160"/>
      <c r="AH945" s="160"/>
      <c r="AI945" s="160"/>
      <c r="AJ945" s="160"/>
      <c r="AK945" s="160"/>
      <c r="AL945" s="160"/>
      <c r="AM945" s="160"/>
      <c r="AN945" s="160"/>
      <c r="AO945" s="160"/>
      <c r="AP945" s="160"/>
      <c r="AQ945" s="160"/>
      <c r="AR945" s="160"/>
      <c r="AS945" s="160"/>
      <c r="AT945" s="160"/>
      <c r="AU945" s="160"/>
      <c r="AV945" s="160"/>
      <c r="AW945" s="160"/>
      <c r="AX945" s="160"/>
      <c r="AY945" s="160"/>
      <c r="AZ945" s="160"/>
      <c r="BA945" s="160"/>
      <c r="BB945" s="160"/>
      <c r="BC945" s="160"/>
    </row>
    <row r="946">
      <c r="A946" s="160"/>
      <c r="B946" s="160"/>
      <c r="C946" s="160"/>
      <c r="D946" s="164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  <c r="AA946" s="160"/>
      <c r="AB946" s="160"/>
      <c r="AC946" s="160"/>
      <c r="AD946" s="160"/>
      <c r="AE946" s="160"/>
      <c r="AF946" s="160"/>
      <c r="AG946" s="160"/>
      <c r="AH946" s="160"/>
      <c r="AI946" s="160"/>
      <c r="AJ946" s="160"/>
      <c r="AK946" s="160"/>
      <c r="AL946" s="160"/>
      <c r="AM946" s="160"/>
      <c r="AN946" s="160"/>
      <c r="AO946" s="160"/>
      <c r="AP946" s="160"/>
      <c r="AQ946" s="160"/>
      <c r="AR946" s="160"/>
      <c r="AS946" s="160"/>
      <c r="AT946" s="160"/>
      <c r="AU946" s="160"/>
      <c r="AV946" s="160"/>
      <c r="AW946" s="160"/>
      <c r="AX946" s="160"/>
      <c r="AY946" s="160"/>
      <c r="AZ946" s="160"/>
      <c r="BA946" s="160"/>
      <c r="BB946" s="160"/>
      <c r="BC946" s="160"/>
    </row>
    <row r="947">
      <c r="A947" s="160"/>
      <c r="B947" s="160"/>
      <c r="C947" s="160"/>
      <c r="D947" s="164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  <c r="AA947" s="160"/>
      <c r="AB947" s="160"/>
      <c r="AC947" s="160"/>
      <c r="AD947" s="160"/>
      <c r="AE947" s="160"/>
      <c r="AF947" s="160"/>
      <c r="AG947" s="160"/>
      <c r="AH947" s="160"/>
      <c r="AI947" s="160"/>
      <c r="AJ947" s="160"/>
      <c r="AK947" s="160"/>
      <c r="AL947" s="160"/>
      <c r="AM947" s="160"/>
      <c r="AN947" s="160"/>
      <c r="AO947" s="160"/>
      <c r="AP947" s="160"/>
      <c r="AQ947" s="160"/>
      <c r="AR947" s="160"/>
      <c r="AS947" s="160"/>
      <c r="AT947" s="160"/>
      <c r="AU947" s="160"/>
      <c r="AV947" s="160"/>
      <c r="AW947" s="160"/>
      <c r="AX947" s="160"/>
      <c r="AY947" s="160"/>
      <c r="AZ947" s="160"/>
      <c r="BA947" s="160"/>
      <c r="BB947" s="160"/>
      <c r="BC947" s="160"/>
    </row>
    <row r="948">
      <c r="A948" s="160"/>
      <c r="B948" s="160"/>
      <c r="C948" s="160"/>
      <c r="D948" s="164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  <c r="AA948" s="160"/>
      <c r="AB948" s="160"/>
      <c r="AC948" s="160"/>
      <c r="AD948" s="160"/>
      <c r="AE948" s="160"/>
      <c r="AF948" s="160"/>
      <c r="AG948" s="160"/>
      <c r="AH948" s="160"/>
      <c r="AI948" s="160"/>
      <c r="AJ948" s="160"/>
      <c r="AK948" s="160"/>
      <c r="AL948" s="160"/>
      <c r="AM948" s="160"/>
      <c r="AN948" s="160"/>
      <c r="AO948" s="160"/>
      <c r="AP948" s="160"/>
      <c r="AQ948" s="160"/>
      <c r="AR948" s="160"/>
      <c r="AS948" s="160"/>
      <c r="AT948" s="160"/>
      <c r="AU948" s="160"/>
      <c r="AV948" s="160"/>
      <c r="AW948" s="160"/>
      <c r="AX948" s="160"/>
      <c r="AY948" s="160"/>
      <c r="AZ948" s="160"/>
      <c r="BA948" s="160"/>
      <c r="BB948" s="160"/>
      <c r="BC948" s="160"/>
    </row>
    <row r="949">
      <c r="A949" s="160"/>
      <c r="B949" s="160"/>
      <c r="C949" s="160"/>
      <c r="D949" s="164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  <c r="AA949" s="160"/>
      <c r="AB949" s="160"/>
      <c r="AC949" s="160"/>
      <c r="AD949" s="160"/>
      <c r="AE949" s="160"/>
      <c r="AF949" s="160"/>
      <c r="AG949" s="160"/>
      <c r="AH949" s="160"/>
      <c r="AI949" s="160"/>
      <c r="AJ949" s="160"/>
      <c r="AK949" s="160"/>
      <c r="AL949" s="160"/>
      <c r="AM949" s="160"/>
      <c r="AN949" s="160"/>
      <c r="AO949" s="160"/>
      <c r="AP949" s="160"/>
      <c r="AQ949" s="160"/>
      <c r="AR949" s="160"/>
      <c r="AS949" s="160"/>
      <c r="AT949" s="160"/>
      <c r="AU949" s="160"/>
      <c r="AV949" s="160"/>
      <c r="AW949" s="160"/>
      <c r="AX949" s="160"/>
      <c r="AY949" s="160"/>
      <c r="AZ949" s="160"/>
      <c r="BA949" s="160"/>
      <c r="BB949" s="160"/>
      <c r="BC949" s="160"/>
    </row>
    <row r="950">
      <c r="A950" s="160"/>
      <c r="B950" s="160"/>
      <c r="C950" s="160"/>
      <c r="D950" s="164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  <c r="AA950" s="160"/>
      <c r="AB950" s="160"/>
      <c r="AC950" s="160"/>
      <c r="AD950" s="160"/>
      <c r="AE950" s="160"/>
      <c r="AF950" s="160"/>
      <c r="AG950" s="160"/>
      <c r="AH950" s="160"/>
      <c r="AI950" s="160"/>
      <c r="AJ950" s="160"/>
      <c r="AK950" s="160"/>
      <c r="AL950" s="160"/>
      <c r="AM950" s="160"/>
      <c r="AN950" s="160"/>
      <c r="AO950" s="160"/>
      <c r="AP950" s="160"/>
      <c r="AQ950" s="160"/>
      <c r="AR950" s="160"/>
      <c r="AS950" s="160"/>
      <c r="AT950" s="160"/>
      <c r="AU950" s="160"/>
      <c r="AV950" s="160"/>
      <c r="AW950" s="160"/>
      <c r="AX950" s="160"/>
      <c r="AY950" s="160"/>
      <c r="AZ950" s="160"/>
      <c r="BA950" s="160"/>
      <c r="BB950" s="160"/>
      <c r="BC950" s="160"/>
    </row>
    <row r="951">
      <c r="A951" s="160"/>
      <c r="B951" s="160"/>
      <c r="C951" s="160"/>
      <c r="D951" s="164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  <c r="AA951" s="160"/>
      <c r="AB951" s="160"/>
      <c r="AC951" s="160"/>
      <c r="AD951" s="160"/>
      <c r="AE951" s="160"/>
      <c r="AF951" s="160"/>
      <c r="AG951" s="160"/>
      <c r="AH951" s="160"/>
      <c r="AI951" s="160"/>
      <c r="AJ951" s="160"/>
      <c r="AK951" s="160"/>
      <c r="AL951" s="160"/>
      <c r="AM951" s="160"/>
      <c r="AN951" s="160"/>
      <c r="AO951" s="160"/>
      <c r="AP951" s="160"/>
      <c r="AQ951" s="160"/>
      <c r="AR951" s="160"/>
      <c r="AS951" s="160"/>
      <c r="AT951" s="160"/>
      <c r="AU951" s="160"/>
      <c r="AV951" s="160"/>
      <c r="AW951" s="160"/>
      <c r="AX951" s="160"/>
      <c r="AY951" s="160"/>
      <c r="AZ951" s="160"/>
      <c r="BA951" s="160"/>
      <c r="BB951" s="160"/>
      <c r="BC951" s="160"/>
    </row>
    <row r="952">
      <c r="A952" s="160"/>
      <c r="B952" s="160"/>
      <c r="C952" s="160"/>
      <c r="D952" s="164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  <c r="AA952" s="160"/>
      <c r="AB952" s="160"/>
      <c r="AC952" s="160"/>
      <c r="AD952" s="160"/>
      <c r="AE952" s="160"/>
      <c r="AF952" s="160"/>
      <c r="AG952" s="160"/>
      <c r="AH952" s="160"/>
      <c r="AI952" s="160"/>
      <c r="AJ952" s="160"/>
      <c r="AK952" s="160"/>
      <c r="AL952" s="160"/>
      <c r="AM952" s="160"/>
      <c r="AN952" s="160"/>
      <c r="AO952" s="160"/>
      <c r="AP952" s="160"/>
      <c r="AQ952" s="160"/>
      <c r="AR952" s="160"/>
      <c r="AS952" s="160"/>
      <c r="AT952" s="160"/>
      <c r="AU952" s="160"/>
      <c r="AV952" s="160"/>
      <c r="AW952" s="160"/>
      <c r="AX952" s="160"/>
      <c r="AY952" s="160"/>
      <c r="AZ952" s="160"/>
      <c r="BA952" s="160"/>
      <c r="BB952" s="160"/>
      <c r="BC952" s="160"/>
    </row>
    <row r="953">
      <c r="A953" s="160"/>
      <c r="B953" s="160"/>
      <c r="C953" s="160"/>
      <c r="D953" s="164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  <c r="AA953" s="160"/>
      <c r="AB953" s="160"/>
      <c r="AC953" s="160"/>
      <c r="AD953" s="160"/>
      <c r="AE953" s="160"/>
      <c r="AF953" s="160"/>
      <c r="AG953" s="160"/>
      <c r="AH953" s="160"/>
      <c r="AI953" s="160"/>
      <c r="AJ953" s="160"/>
      <c r="AK953" s="160"/>
      <c r="AL953" s="160"/>
      <c r="AM953" s="160"/>
      <c r="AN953" s="160"/>
      <c r="AO953" s="160"/>
      <c r="AP953" s="160"/>
      <c r="AQ953" s="160"/>
      <c r="AR953" s="160"/>
      <c r="AS953" s="160"/>
      <c r="AT953" s="160"/>
      <c r="AU953" s="160"/>
      <c r="AV953" s="160"/>
      <c r="AW953" s="160"/>
      <c r="AX953" s="160"/>
      <c r="AY953" s="160"/>
      <c r="AZ953" s="160"/>
      <c r="BA953" s="160"/>
      <c r="BB953" s="160"/>
      <c r="BC953" s="160"/>
    </row>
    <row r="954">
      <c r="A954" s="160"/>
      <c r="B954" s="160"/>
      <c r="C954" s="160"/>
      <c r="D954" s="164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  <c r="AA954" s="160"/>
      <c r="AB954" s="160"/>
      <c r="AC954" s="160"/>
      <c r="AD954" s="160"/>
      <c r="AE954" s="160"/>
      <c r="AF954" s="160"/>
      <c r="AG954" s="160"/>
      <c r="AH954" s="160"/>
      <c r="AI954" s="160"/>
      <c r="AJ954" s="160"/>
      <c r="AK954" s="160"/>
      <c r="AL954" s="160"/>
      <c r="AM954" s="160"/>
      <c r="AN954" s="160"/>
      <c r="AO954" s="160"/>
      <c r="AP954" s="160"/>
      <c r="AQ954" s="160"/>
      <c r="AR954" s="160"/>
      <c r="AS954" s="160"/>
      <c r="AT954" s="160"/>
      <c r="AU954" s="160"/>
      <c r="AV954" s="160"/>
      <c r="AW954" s="160"/>
      <c r="AX954" s="160"/>
      <c r="AY954" s="160"/>
      <c r="AZ954" s="160"/>
      <c r="BA954" s="160"/>
      <c r="BB954" s="160"/>
      <c r="BC954" s="160"/>
    </row>
    <row r="955">
      <c r="A955" s="160"/>
      <c r="B955" s="160"/>
      <c r="C955" s="160"/>
      <c r="D955" s="164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  <c r="AA955" s="160"/>
      <c r="AB955" s="160"/>
      <c r="AC955" s="160"/>
      <c r="AD955" s="160"/>
      <c r="AE955" s="160"/>
      <c r="AF955" s="160"/>
      <c r="AG955" s="160"/>
      <c r="AH955" s="160"/>
      <c r="AI955" s="160"/>
      <c r="AJ955" s="160"/>
      <c r="AK955" s="160"/>
      <c r="AL955" s="160"/>
      <c r="AM955" s="160"/>
      <c r="AN955" s="160"/>
      <c r="AO955" s="160"/>
      <c r="AP955" s="160"/>
      <c r="AQ955" s="160"/>
      <c r="AR955" s="160"/>
      <c r="AS955" s="160"/>
      <c r="AT955" s="160"/>
      <c r="AU955" s="160"/>
      <c r="AV955" s="160"/>
      <c r="AW955" s="160"/>
      <c r="AX955" s="160"/>
      <c r="AY955" s="160"/>
      <c r="AZ955" s="160"/>
      <c r="BA955" s="160"/>
      <c r="BB955" s="160"/>
      <c r="BC955" s="160"/>
    </row>
    <row r="956">
      <c r="A956" s="160"/>
      <c r="B956" s="160"/>
      <c r="C956" s="160"/>
      <c r="D956" s="164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  <c r="AA956" s="160"/>
      <c r="AB956" s="160"/>
      <c r="AC956" s="160"/>
      <c r="AD956" s="160"/>
      <c r="AE956" s="160"/>
      <c r="AF956" s="160"/>
      <c r="AG956" s="160"/>
      <c r="AH956" s="160"/>
      <c r="AI956" s="160"/>
      <c r="AJ956" s="160"/>
      <c r="AK956" s="160"/>
      <c r="AL956" s="160"/>
      <c r="AM956" s="160"/>
      <c r="AN956" s="160"/>
      <c r="AO956" s="160"/>
      <c r="AP956" s="160"/>
      <c r="AQ956" s="160"/>
      <c r="AR956" s="160"/>
      <c r="AS956" s="160"/>
      <c r="AT956" s="160"/>
      <c r="AU956" s="160"/>
      <c r="AV956" s="160"/>
      <c r="AW956" s="160"/>
      <c r="AX956" s="160"/>
      <c r="AY956" s="160"/>
      <c r="AZ956" s="160"/>
      <c r="BA956" s="160"/>
      <c r="BB956" s="160"/>
      <c r="BC956" s="160"/>
    </row>
    <row r="957">
      <c r="A957" s="160"/>
      <c r="B957" s="160"/>
      <c r="C957" s="160"/>
      <c r="D957" s="164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  <c r="AA957" s="160"/>
      <c r="AB957" s="160"/>
      <c r="AC957" s="160"/>
      <c r="AD957" s="160"/>
      <c r="AE957" s="160"/>
      <c r="AF957" s="160"/>
      <c r="AG957" s="160"/>
      <c r="AH957" s="160"/>
      <c r="AI957" s="160"/>
      <c r="AJ957" s="160"/>
      <c r="AK957" s="160"/>
      <c r="AL957" s="160"/>
      <c r="AM957" s="160"/>
      <c r="AN957" s="160"/>
      <c r="AO957" s="160"/>
      <c r="AP957" s="160"/>
      <c r="AQ957" s="160"/>
      <c r="AR957" s="160"/>
      <c r="AS957" s="160"/>
      <c r="AT957" s="160"/>
      <c r="AU957" s="160"/>
      <c r="AV957" s="160"/>
      <c r="AW957" s="160"/>
      <c r="AX957" s="160"/>
      <c r="AY957" s="160"/>
      <c r="AZ957" s="160"/>
      <c r="BA957" s="160"/>
      <c r="BB957" s="160"/>
      <c r="BC957" s="160"/>
    </row>
    <row r="958">
      <c r="A958" s="160"/>
      <c r="B958" s="160"/>
      <c r="C958" s="160"/>
      <c r="D958" s="164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  <c r="AA958" s="160"/>
      <c r="AB958" s="160"/>
      <c r="AC958" s="160"/>
      <c r="AD958" s="160"/>
      <c r="AE958" s="160"/>
      <c r="AF958" s="160"/>
      <c r="AG958" s="160"/>
      <c r="AH958" s="160"/>
      <c r="AI958" s="160"/>
      <c r="AJ958" s="160"/>
      <c r="AK958" s="160"/>
      <c r="AL958" s="160"/>
      <c r="AM958" s="160"/>
      <c r="AN958" s="160"/>
      <c r="AO958" s="160"/>
      <c r="AP958" s="160"/>
      <c r="AQ958" s="160"/>
      <c r="AR958" s="160"/>
      <c r="AS958" s="160"/>
      <c r="AT958" s="160"/>
      <c r="AU958" s="160"/>
      <c r="AV958" s="160"/>
      <c r="AW958" s="160"/>
      <c r="AX958" s="160"/>
      <c r="AY958" s="160"/>
      <c r="AZ958" s="160"/>
      <c r="BA958" s="160"/>
      <c r="BB958" s="160"/>
      <c r="BC958" s="160"/>
    </row>
    <row r="959">
      <c r="A959" s="160"/>
      <c r="B959" s="160"/>
      <c r="C959" s="160"/>
      <c r="D959" s="164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  <c r="AA959" s="160"/>
      <c r="AB959" s="160"/>
      <c r="AC959" s="160"/>
      <c r="AD959" s="160"/>
      <c r="AE959" s="160"/>
      <c r="AF959" s="160"/>
      <c r="AG959" s="160"/>
      <c r="AH959" s="160"/>
      <c r="AI959" s="160"/>
      <c r="AJ959" s="160"/>
      <c r="AK959" s="160"/>
      <c r="AL959" s="160"/>
      <c r="AM959" s="160"/>
      <c r="AN959" s="160"/>
      <c r="AO959" s="160"/>
      <c r="AP959" s="160"/>
      <c r="AQ959" s="160"/>
      <c r="AR959" s="160"/>
      <c r="AS959" s="160"/>
      <c r="AT959" s="160"/>
      <c r="AU959" s="160"/>
      <c r="AV959" s="160"/>
      <c r="AW959" s="160"/>
      <c r="AX959" s="160"/>
      <c r="AY959" s="160"/>
      <c r="AZ959" s="160"/>
      <c r="BA959" s="160"/>
      <c r="BB959" s="160"/>
      <c r="BC959" s="160"/>
    </row>
    <row r="960">
      <c r="A960" s="160"/>
      <c r="B960" s="160"/>
      <c r="C960" s="160"/>
      <c r="D960" s="164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  <c r="AA960" s="160"/>
      <c r="AB960" s="160"/>
      <c r="AC960" s="160"/>
      <c r="AD960" s="160"/>
      <c r="AE960" s="160"/>
      <c r="AF960" s="160"/>
      <c r="AG960" s="160"/>
      <c r="AH960" s="160"/>
      <c r="AI960" s="160"/>
      <c r="AJ960" s="160"/>
      <c r="AK960" s="160"/>
      <c r="AL960" s="160"/>
      <c r="AM960" s="160"/>
      <c r="AN960" s="160"/>
      <c r="AO960" s="160"/>
      <c r="AP960" s="160"/>
      <c r="AQ960" s="160"/>
      <c r="AR960" s="160"/>
      <c r="AS960" s="160"/>
      <c r="AT960" s="160"/>
      <c r="AU960" s="160"/>
      <c r="AV960" s="160"/>
      <c r="AW960" s="160"/>
      <c r="AX960" s="160"/>
      <c r="AY960" s="160"/>
      <c r="AZ960" s="160"/>
      <c r="BA960" s="160"/>
      <c r="BB960" s="160"/>
      <c r="BC960" s="160"/>
    </row>
    <row r="961">
      <c r="A961" s="160"/>
      <c r="B961" s="160"/>
      <c r="C961" s="160"/>
      <c r="D961" s="164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  <c r="AA961" s="160"/>
      <c r="AB961" s="160"/>
      <c r="AC961" s="160"/>
      <c r="AD961" s="160"/>
      <c r="AE961" s="160"/>
      <c r="AF961" s="160"/>
      <c r="AG961" s="160"/>
      <c r="AH961" s="160"/>
      <c r="AI961" s="160"/>
      <c r="AJ961" s="160"/>
      <c r="AK961" s="160"/>
      <c r="AL961" s="160"/>
      <c r="AM961" s="160"/>
      <c r="AN961" s="160"/>
      <c r="AO961" s="160"/>
      <c r="AP961" s="160"/>
      <c r="AQ961" s="160"/>
      <c r="AR961" s="160"/>
      <c r="AS961" s="160"/>
      <c r="AT961" s="160"/>
      <c r="AU961" s="160"/>
      <c r="AV961" s="160"/>
      <c r="AW961" s="160"/>
      <c r="AX961" s="160"/>
      <c r="AY961" s="160"/>
      <c r="AZ961" s="160"/>
      <c r="BA961" s="160"/>
      <c r="BB961" s="160"/>
      <c r="BC961" s="160"/>
    </row>
    <row r="962">
      <c r="A962" s="160"/>
      <c r="B962" s="160"/>
      <c r="C962" s="160"/>
      <c r="D962" s="164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  <c r="AA962" s="160"/>
      <c r="AB962" s="160"/>
      <c r="AC962" s="160"/>
      <c r="AD962" s="160"/>
      <c r="AE962" s="160"/>
      <c r="AF962" s="160"/>
      <c r="AG962" s="160"/>
      <c r="AH962" s="160"/>
      <c r="AI962" s="160"/>
      <c r="AJ962" s="160"/>
      <c r="AK962" s="160"/>
      <c r="AL962" s="160"/>
      <c r="AM962" s="160"/>
      <c r="AN962" s="160"/>
      <c r="AO962" s="160"/>
      <c r="AP962" s="160"/>
      <c r="AQ962" s="160"/>
      <c r="AR962" s="160"/>
      <c r="AS962" s="160"/>
      <c r="AT962" s="160"/>
      <c r="AU962" s="160"/>
      <c r="AV962" s="160"/>
      <c r="AW962" s="160"/>
      <c r="AX962" s="160"/>
      <c r="AY962" s="160"/>
      <c r="AZ962" s="160"/>
      <c r="BA962" s="160"/>
      <c r="BB962" s="160"/>
      <c r="BC962" s="160"/>
    </row>
    <row r="963">
      <c r="A963" s="160"/>
      <c r="B963" s="160"/>
      <c r="C963" s="160"/>
      <c r="D963" s="164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  <c r="AA963" s="160"/>
      <c r="AB963" s="160"/>
      <c r="AC963" s="160"/>
      <c r="AD963" s="160"/>
      <c r="AE963" s="160"/>
      <c r="AF963" s="160"/>
      <c r="AG963" s="160"/>
      <c r="AH963" s="160"/>
      <c r="AI963" s="160"/>
      <c r="AJ963" s="160"/>
      <c r="AK963" s="160"/>
      <c r="AL963" s="160"/>
      <c r="AM963" s="160"/>
      <c r="AN963" s="160"/>
      <c r="AO963" s="160"/>
      <c r="AP963" s="160"/>
      <c r="AQ963" s="160"/>
      <c r="AR963" s="160"/>
      <c r="AS963" s="160"/>
      <c r="AT963" s="160"/>
      <c r="AU963" s="160"/>
      <c r="AV963" s="160"/>
      <c r="AW963" s="160"/>
      <c r="AX963" s="160"/>
      <c r="AY963" s="160"/>
      <c r="AZ963" s="160"/>
      <c r="BA963" s="160"/>
      <c r="BB963" s="160"/>
      <c r="BC963" s="160"/>
    </row>
    <row r="964">
      <c r="A964" s="160"/>
      <c r="B964" s="160"/>
      <c r="C964" s="160"/>
      <c r="D964" s="164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  <c r="AA964" s="160"/>
      <c r="AB964" s="160"/>
      <c r="AC964" s="160"/>
      <c r="AD964" s="160"/>
      <c r="AE964" s="160"/>
      <c r="AF964" s="160"/>
      <c r="AG964" s="160"/>
      <c r="AH964" s="160"/>
      <c r="AI964" s="160"/>
      <c r="AJ964" s="160"/>
      <c r="AK964" s="160"/>
      <c r="AL964" s="160"/>
      <c r="AM964" s="160"/>
      <c r="AN964" s="160"/>
      <c r="AO964" s="160"/>
      <c r="AP964" s="160"/>
      <c r="AQ964" s="160"/>
      <c r="AR964" s="160"/>
      <c r="AS964" s="160"/>
      <c r="AT964" s="160"/>
      <c r="AU964" s="160"/>
      <c r="AV964" s="160"/>
      <c r="AW964" s="160"/>
      <c r="AX964" s="160"/>
      <c r="AY964" s="160"/>
      <c r="AZ964" s="160"/>
      <c r="BA964" s="160"/>
      <c r="BB964" s="160"/>
      <c r="BC964" s="160"/>
    </row>
    <row r="965">
      <c r="A965" s="160"/>
      <c r="B965" s="160"/>
      <c r="C965" s="160"/>
      <c r="D965" s="164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  <c r="AA965" s="160"/>
      <c r="AB965" s="160"/>
      <c r="AC965" s="160"/>
      <c r="AD965" s="160"/>
      <c r="AE965" s="160"/>
      <c r="AF965" s="160"/>
      <c r="AG965" s="160"/>
      <c r="AH965" s="160"/>
      <c r="AI965" s="160"/>
      <c r="AJ965" s="160"/>
      <c r="AK965" s="160"/>
      <c r="AL965" s="160"/>
      <c r="AM965" s="160"/>
      <c r="AN965" s="160"/>
      <c r="AO965" s="160"/>
      <c r="AP965" s="160"/>
      <c r="AQ965" s="160"/>
      <c r="AR965" s="160"/>
      <c r="AS965" s="160"/>
      <c r="AT965" s="160"/>
      <c r="AU965" s="160"/>
      <c r="AV965" s="160"/>
      <c r="AW965" s="160"/>
      <c r="AX965" s="160"/>
      <c r="AY965" s="160"/>
      <c r="AZ965" s="160"/>
      <c r="BA965" s="160"/>
      <c r="BB965" s="160"/>
      <c r="BC965" s="160"/>
    </row>
    <row r="966">
      <c r="A966" s="160"/>
      <c r="B966" s="160"/>
      <c r="C966" s="160"/>
      <c r="D966" s="164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  <c r="AA966" s="160"/>
      <c r="AB966" s="160"/>
      <c r="AC966" s="160"/>
      <c r="AD966" s="160"/>
      <c r="AE966" s="160"/>
      <c r="AF966" s="160"/>
      <c r="AG966" s="160"/>
      <c r="AH966" s="160"/>
      <c r="AI966" s="160"/>
      <c r="AJ966" s="160"/>
      <c r="AK966" s="160"/>
      <c r="AL966" s="160"/>
      <c r="AM966" s="160"/>
      <c r="AN966" s="160"/>
      <c r="AO966" s="160"/>
      <c r="AP966" s="160"/>
      <c r="AQ966" s="160"/>
      <c r="AR966" s="160"/>
      <c r="AS966" s="160"/>
      <c r="AT966" s="160"/>
      <c r="AU966" s="160"/>
      <c r="AV966" s="160"/>
      <c r="AW966" s="160"/>
      <c r="AX966" s="160"/>
      <c r="AY966" s="160"/>
      <c r="AZ966" s="160"/>
      <c r="BA966" s="160"/>
      <c r="BB966" s="160"/>
      <c r="BC966" s="160"/>
    </row>
    <row r="967">
      <c r="A967" s="160"/>
      <c r="B967" s="160"/>
      <c r="C967" s="160"/>
      <c r="D967" s="164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  <c r="AA967" s="160"/>
      <c r="AB967" s="160"/>
      <c r="AC967" s="160"/>
      <c r="AD967" s="160"/>
      <c r="AE967" s="160"/>
      <c r="AF967" s="160"/>
      <c r="AG967" s="160"/>
      <c r="AH967" s="160"/>
      <c r="AI967" s="160"/>
      <c r="AJ967" s="160"/>
      <c r="AK967" s="160"/>
      <c r="AL967" s="160"/>
      <c r="AM967" s="160"/>
      <c r="AN967" s="160"/>
      <c r="AO967" s="160"/>
      <c r="AP967" s="160"/>
      <c r="AQ967" s="160"/>
      <c r="AR967" s="160"/>
      <c r="AS967" s="160"/>
      <c r="AT967" s="160"/>
      <c r="AU967" s="160"/>
      <c r="AV967" s="160"/>
      <c r="AW967" s="160"/>
      <c r="AX967" s="160"/>
      <c r="AY967" s="160"/>
      <c r="AZ967" s="160"/>
      <c r="BA967" s="160"/>
      <c r="BB967" s="160"/>
      <c r="BC967" s="160"/>
    </row>
    <row r="968">
      <c r="A968" s="160"/>
      <c r="B968" s="160"/>
      <c r="C968" s="160"/>
      <c r="D968" s="164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  <c r="AA968" s="160"/>
      <c r="AB968" s="160"/>
      <c r="AC968" s="160"/>
      <c r="AD968" s="160"/>
      <c r="AE968" s="160"/>
      <c r="AF968" s="160"/>
      <c r="AG968" s="160"/>
      <c r="AH968" s="160"/>
      <c r="AI968" s="160"/>
      <c r="AJ968" s="160"/>
      <c r="AK968" s="160"/>
      <c r="AL968" s="160"/>
      <c r="AM968" s="160"/>
      <c r="AN968" s="160"/>
      <c r="AO968" s="160"/>
      <c r="AP968" s="160"/>
      <c r="AQ968" s="160"/>
      <c r="AR968" s="160"/>
      <c r="AS968" s="160"/>
      <c r="AT968" s="160"/>
      <c r="AU968" s="160"/>
      <c r="AV968" s="160"/>
      <c r="AW968" s="160"/>
      <c r="AX968" s="160"/>
      <c r="AY968" s="160"/>
      <c r="AZ968" s="160"/>
      <c r="BA968" s="160"/>
      <c r="BB968" s="160"/>
      <c r="BC968" s="160"/>
    </row>
    <row r="969">
      <c r="A969" s="160"/>
      <c r="B969" s="160"/>
      <c r="C969" s="160"/>
      <c r="D969" s="164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  <c r="AA969" s="160"/>
      <c r="AB969" s="160"/>
      <c r="AC969" s="160"/>
      <c r="AD969" s="160"/>
      <c r="AE969" s="160"/>
      <c r="AF969" s="160"/>
      <c r="AG969" s="160"/>
      <c r="AH969" s="160"/>
      <c r="AI969" s="160"/>
      <c r="AJ969" s="160"/>
      <c r="AK969" s="160"/>
      <c r="AL969" s="160"/>
      <c r="AM969" s="160"/>
      <c r="AN969" s="160"/>
      <c r="AO969" s="160"/>
      <c r="AP969" s="160"/>
      <c r="AQ969" s="160"/>
      <c r="AR969" s="160"/>
      <c r="AS969" s="160"/>
      <c r="AT969" s="160"/>
      <c r="AU969" s="160"/>
      <c r="AV969" s="160"/>
      <c r="AW969" s="160"/>
      <c r="AX969" s="160"/>
      <c r="AY969" s="160"/>
      <c r="AZ969" s="160"/>
      <c r="BA969" s="160"/>
      <c r="BB969" s="160"/>
      <c r="BC969" s="160"/>
    </row>
    <row r="970">
      <c r="A970" s="160"/>
      <c r="B970" s="160"/>
      <c r="C970" s="160"/>
      <c r="D970" s="164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  <c r="AA970" s="160"/>
      <c r="AB970" s="160"/>
      <c r="AC970" s="160"/>
      <c r="AD970" s="160"/>
      <c r="AE970" s="160"/>
      <c r="AF970" s="160"/>
      <c r="AG970" s="160"/>
      <c r="AH970" s="160"/>
      <c r="AI970" s="160"/>
      <c r="AJ970" s="160"/>
      <c r="AK970" s="160"/>
      <c r="AL970" s="160"/>
      <c r="AM970" s="160"/>
      <c r="AN970" s="160"/>
      <c r="AO970" s="160"/>
      <c r="AP970" s="160"/>
      <c r="AQ970" s="160"/>
      <c r="AR970" s="160"/>
      <c r="AS970" s="160"/>
      <c r="AT970" s="160"/>
      <c r="AU970" s="160"/>
      <c r="AV970" s="160"/>
      <c r="AW970" s="160"/>
      <c r="AX970" s="160"/>
      <c r="AY970" s="160"/>
      <c r="AZ970" s="160"/>
      <c r="BA970" s="160"/>
      <c r="BB970" s="160"/>
      <c r="BC970" s="160"/>
    </row>
    <row r="971">
      <c r="A971" s="160"/>
      <c r="B971" s="160"/>
      <c r="C971" s="160"/>
      <c r="D971" s="164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  <c r="AA971" s="160"/>
      <c r="AB971" s="160"/>
      <c r="AC971" s="160"/>
      <c r="AD971" s="160"/>
      <c r="AE971" s="160"/>
      <c r="AF971" s="160"/>
      <c r="AG971" s="160"/>
      <c r="AH971" s="160"/>
      <c r="AI971" s="160"/>
      <c r="AJ971" s="160"/>
      <c r="AK971" s="160"/>
      <c r="AL971" s="160"/>
      <c r="AM971" s="160"/>
      <c r="AN971" s="160"/>
      <c r="AO971" s="160"/>
      <c r="AP971" s="160"/>
      <c r="AQ971" s="160"/>
      <c r="AR971" s="160"/>
      <c r="AS971" s="160"/>
      <c r="AT971" s="160"/>
      <c r="AU971" s="160"/>
      <c r="AV971" s="160"/>
      <c r="AW971" s="160"/>
      <c r="AX971" s="160"/>
      <c r="AY971" s="160"/>
      <c r="AZ971" s="160"/>
      <c r="BA971" s="160"/>
      <c r="BB971" s="160"/>
      <c r="BC971" s="160"/>
    </row>
    <row r="972">
      <c r="A972" s="160"/>
      <c r="B972" s="160"/>
      <c r="C972" s="160"/>
      <c r="D972" s="164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  <c r="AA972" s="160"/>
      <c r="AB972" s="160"/>
      <c r="AC972" s="160"/>
      <c r="AD972" s="160"/>
      <c r="AE972" s="160"/>
      <c r="AF972" s="160"/>
      <c r="AG972" s="160"/>
      <c r="AH972" s="160"/>
      <c r="AI972" s="160"/>
      <c r="AJ972" s="160"/>
      <c r="AK972" s="160"/>
      <c r="AL972" s="160"/>
      <c r="AM972" s="160"/>
      <c r="AN972" s="160"/>
      <c r="AO972" s="160"/>
      <c r="AP972" s="160"/>
      <c r="AQ972" s="160"/>
      <c r="AR972" s="160"/>
      <c r="AS972" s="160"/>
      <c r="AT972" s="160"/>
      <c r="AU972" s="160"/>
      <c r="AV972" s="160"/>
      <c r="AW972" s="160"/>
      <c r="AX972" s="160"/>
      <c r="AY972" s="160"/>
      <c r="AZ972" s="160"/>
      <c r="BA972" s="160"/>
      <c r="BB972" s="160"/>
      <c r="BC972" s="160"/>
    </row>
    <row r="973">
      <c r="A973" s="160"/>
      <c r="B973" s="160"/>
      <c r="C973" s="160"/>
      <c r="D973" s="164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  <c r="AA973" s="160"/>
      <c r="AB973" s="160"/>
      <c r="AC973" s="160"/>
      <c r="AD973" s="160"/>
      <c r="AE973" s="160"/>
      <c r="AF973" s="160"/>
      <c r="AG973" s="160"/>
      <c r="AH973" s="160"/>
      <c r="AI973" s="160"/>
      <c r="AJ973" s="160"/>
      <c r="AK973" s="160"/>
      <c r="AL973" s="160"/>
      <c r="AM973" s="160"/>
      <c r="AN973" s="160"/>
      <c r="AO973" s="160"/>
      <c r="AP973" s="160"/>
      <c r="AQ973" s="160"/>
      <c r="AR973" s="160"/>
      <c r="AS973" s="160"/>
      <c r="AT973" s="160"/>
      <c r="AU973" s="160"/>
      <c r="AV973" s="160"/>
      <c r="AW973" s="160"/>
      <c r="AX973" s="160"/>
      <c r="AY973" s="160"/>
      <c r="AZ973" s="160"/>
      <c r="BA973" s="160"/>
      <c r="BB973" s="160"/>
      <c r="BC973" s="160"/>
    </row>
    <row r="974">
      <c r="A974" s="160"/>
      <c r="B974" s="160"/>
      <c r="C974" s="160"/>
      <c r="D974" s="164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  <c r="AA974" s="160"/>
      <c r="AB974" s="160"/>
      <c r="AC974" s="160"/>
      <c r="AD974" s="160"/>
      <c r="AE974" s="160"/>
      <c r="AF974" s="160"/>
      <c r="AG974" s="160"/>
      <c r="AH974" s="160"/>
      <c r="AI974" s="160"/>
      <c r="AJ974" s="160"/>
      <c r="AK974" s="160"/>
      <c r="AL974" s="160"/>
      <c r="AM974" s="160"/>
      <c r="AN974" s="160"/>
      <c r="AO974" s="160"/>
      <c r="AP974" s="160"/>
      <c r="AQ974" s="160"/>
      <c r="AR974" s="160"/>
      <c r="AS974" s="160"/>
      <c r="AT974" s="160"/>
      <c r="AU974" s="160"/>
      <c r="AV974" s="160"/>
      <c r="AW974" s="160"/>
      <c r="AX974" s="160"/>
      <c r="AY974" s="160"/>
      <c r="AZ974" s="160"/>
      <c r="BA974" s="160"/>
      <c r="BB974" s="160"/>
      <c r="BC974" s="160"/>
    </row>
    <row r="975">
      <c r="A975" s="160"/>
      <c r="B975" s="160"/>
      <c r="C975" s="160"/>
      <c r="D975" s="164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  <c r="AA975" s="160"/>
      <c r="AB975" s="160"/>
      <c r="AC975" s="160"/>
      <c r="AD975" s="160"/>
      <c r="AE975" s="160"/>
      <c r="AF975" s="160"/>
      <c r="AG975" s="160"/>
      <c r="AH975" s="160"/>
      <c r="AI975" s="160"/>
      <c r="AJ975" s="160"/>
      <c r="AK975" s="160"/>
      <c r="AL975" s="160"/>
      <c r="AM975" s="160"/>
      <c r="AN975" s="160"/>
      <c r="AO975" s="160"/>
      <c r="AP975" s="160"/>
      <c r="AQ975" s="160"/>
      <c r="AR975" s="160"/>
      <c r="AS975" s="160"/>
      <c r="AT975" s="160"/>
      <c r="AU975" s="160"/>
      <c r="AV975" s="160"/>
      <c r="AW975" s="160"/>
      <c r="AX975" s="160"/>
      <c r="AY975" s="160"/>
      <c r="AZ975" s="160"/>
      <c r="BA975" s="160"/>
      <c r="BB975" s="160"/>
      <c r="BC975" s="160"/>
    </row>
    <row r="976">
      <c r="A976" s="160"/>
      <c r="B976" s="160"/>
      <c r="C976" s="160"/>
      <c r="D976" s="164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  <c r="AA976" s="160"/>
      <c r="AB976" s="160"/>
      <c r="AC976" s="160"/>
      <c r="AD976" s="160"/>
      <c r="AE976" s="160"/>
      <c r="AF976" s="160"/>
      <c r="AG976" s="160"/>
      <c r="AH976" s="160"/>
      <c r="AI976" s="160"/>
      <c r="AJ976" s="160"/>
      <c r="AK976" s="160"/>
      <c r="AL976" s="160"/>
      <c r="AM976" s="160"/>
      <c r="AN976" s="160"/>
      <c r="AO976" s="160"/>
      <c r="AP976" s="160"/>
      <c r="AQ976" s="160"/>
      <c r="AR976" s="160"/>
      <c r="AS976" s="160"/>
      <c r="AT976" s="160"/>
      <c r="AU976" s="160"/>
      <c r="AV976" s="160"/>
      <c r="AW976" s="160"/>
      <c r="AX976" s="160"/>
      <c r="AY976" s="160"/>
      <c r="AZ976" s="160"/>
      <c r="BA976" s="160"/>
      <c r="BB976" s="160"/>
      <c r="BC976" s="160"/>
    </row>
    <row r="977">
      <c r="A977" s="160"/>
      <c r="B977" s="160"/>
      <c r="C977" s="160"/>
      <c r="D977" s="164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  <c r="AA977" s="160"/>
      <c r="AB977" s="160"/>
      <c r="AC977" s="160"/>
      <c r="AD977" s="160"/>
      <c r="AE977" s="160"/>
      <c r="AF977" s="160"/>
      <c r="AG977" s="160"/>
      <c r="AH977" s="160"/>
      <c r="AI977" s="160"/>
      <c r="AJ977" s="160"/>
      <c r="AK977" s="160"/>
      <c r="AL977" s="160"/>
      <c r="AM977" s="160"/>
      <c r="AN977" s="160"/>
      <c r="AO977" s="160"/>
      <c r="AP977" s="160"/>
      <c r="AQ977" s="160"/>
      <c r="AR977" s="160"/>
      <c r="AS977" s="160"/>
      <c r="AT977" s="160"/>
      <c r="AU977" s="160"/>
      <c r="AV977" s="160"/>
      <c r="AW977" s="160"/>
      <c r="AX977" s="160"/>
      <c r="AY977" s="160"/>
      <c r="AZ977" s="160"/>
      <c r="BA977" s="160"/>
      <c r="BB977" s="160"/>
      <c r="BC977" s="160"/>
    </row>
    <row r="978">
      <c r="A978" s="160"/>
      <c r="B978" s="160"/>
      <c r="C978" s="160"/>
      <c r="D978" s="164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  <c r="AA978" s="160"/>
      <c r="AB978" s="160"/>
      <c r="AC978" s="160"/>
      <c r="AD978" s="160"/>
      <c r="AE978" s="160"/>
      <c r="AF978" s="160"/>
      <c r="AG978" s="160"/>
      <c r="AH978" s="160"/>
      <c r="AI978" s="160"/>
      <c r="AJ978" s="160"/>
      <c r="AK978" s="160"/>
      <c r="AL978" s="160"/>
      <c r="AM978" s="160"/>
      <c r="AN978" s="160"/>
      <c r="AO978" s="160"/>
      <c r="AP978" s="160"/>
      <c r="AQ978" s="160"/>
      <c r="AR978" s="160"/>
      <c r="AS978" s="160"/>
      <c r="AT978" s="160"/>
      <c r="AU978" s="160"/>
      <c r="AV978" s="160"/>
      <c r="AW978" s="160"/>
      <c r="AX978" s="160"/>
      <c r="AY978" s="160"/>
      <c r="AZ978" s="160"/>
      <c r="BA978" s="160"/>
      <c r="BB978" s="160"/>
      <c r="BC978" s="160"/>
    </row>
    <row r="979">
      <c r="A979" s="160"/>
      <c r="B979" s="160"/>
      <c r="C979" s="160"/>
      <c r="D979" s="164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  <c r="AA979" s="160"/>
      <c r="AB979" s="160"/>
      <c r="AC979" s="160"/>
      <c r="AD979" s="160"/>
      <c r="AE979" s="160"/>
      <c r="AF979" s="160"/>
      <c r="AG979" s="160"/>
      <c r="AH979" s="160"/>
      <c r="AI979" s="160"/>
      <c r="AJ979" s="160"/>
      <c r="AK979" s="160"/>
      <c r="AL979" s="160"/>
      <c r="AM979" s="160"/>
      <c r="AN979" s="160"/>
      <c r="AO979" s="160"/>
      <c r="AP979" s="160"/>
      <c r="AQ979" s="160"/>
      <c r="AR979" s="160"/>
      <c r="AS979" s="160"/>
      <c r="AT979" s="160"/>
      <c r="AU979" s="160"/>
      <c r="AV979" s="160"/>
      <c r="AW979" s="160"/>
      <c r="AX979" s="160"/>
      <c r="AY979" s="160"/>
      <c r="AZ979" s="160"/>
      <c r="BA979" s="160"/>
      <c r="BB979" s="160"/>
      <c r="BC979" s="160"/>
    </row>
    <row r="980">
      <c r="A980" s="160"/>
      <c r="B980" s="160"/>
      <c r="C980" s="160"/>
      <c r="D980" s="164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  <c r="AA980" s="160"/>
      <c r="AB980" s="160"/>
      <c r="AC980" s="160"/>
      <c r="AD980" s="160"/>
      <c r="AE980" s="160"/>
      <c r="AF980" s="160"/>
      <c r="AG980" s="160"/>
      <c r="AH980" s="160"/>
      <c r="AI980" s="160"/>
      <c r="AJ980" s="160"/>
      <c r="AK980" s="160"/>
      <c r="AL980" s="160"/>
      <c r="AM980" s="160"/>
      <c r="AN980" s="160"/>
      <c r="AO980" s="160"/>
      <c r="AP980" s="160"/>
      <c r="AQ980" s="160"/>
      <c r="AR980" s="160"/>
      <c r="AS980" s="160"/>
      <c r="AT980" s="160"/>
      <c r="AU980" s="160"/>
      <c r="AV980" s="160"/>
      <c r="AW980" s="160"/>
      <c r="AX980" s="160"/>
      <c r="AY980" s="160"/>
      <c r="AZ980" s="160"/>
      <c r="BA980" s="160"/>
      <c r="BB980" s="160"/>
      <c r="BC980" s="160"/>
    </row>
    <row r="981">
      <c r="A981" s="160"/>
      <c r="B981" s="160"/>
      <c r="C981" s="160"/>
      <c r="D981" s="164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  <c r="AA981" s="160"/>
      <c r="AB981" s="160"/>
      <c r="AC981" s="160"/>
      <c r="AD981" s="160"/>
      <c r="AE981" s="160"/>
      <c r="AF981" s="160"/>
      <c r="AG981" s="160"/>
      <c r="AH981" s="160"/>
      <c r="AI981" s="160"/>
      <c r="AJ981" s="160"/>
      <c r="AK981" s="160"/>
      <c r="AL981" s="160"/>
      <c r="AM981" s="160"/>
      <c r="AN981" s="160"/>
      <c r="AO981" s="160"/>
      <c r="AP981" s="160"/>
      <c r="AQ981" s="160"/>
      <c r="AR981" s="160"/>
      <c r="AS981" s="160"/>
      <c r="AT981" s="160"/>
      <c r="AU981" s="160"/>
      <c r="AV981" s="160"/>
      <c r="AW981" s="160"/>
      <c r="AX981" s="160"/>
      <c r="AY981" s="160"/>
      <c r="AZ981" s="160"/>
      <c r="BA981" s="160"/>
      <c r="BB981" s="160"/>
      <c r="BC981" s="160"/>
    </row>
    <row r="982">
      <c r="A982" s="160"/>
      <c r="B982" s="160"/>
      <c r="C982" s="160"/>
      <c r="D982" s="164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  <c r="AA982" s="160"/>
      <c r="AB982" s="160"/>
      <c r="AC982" s="160"/>
      <c r="AD982" s="160"/>
      <c r="AE982" s="160"/>
      <c r="AF982" s="160"/>
      <c r="AG982" s="160"/>
      <c r="AH982" s="160"/>
      <c r="AI982" s="160"/>
      <c r="AJ982" s="160"/>
      <c r="AK982" s="160"/>
      <c r="AL982" s="160"/>
      <c r="AM982" s="160"/>
      <c r="AN982" s="160"/>
      <c r="AO982" s="160"/>
      <c r="AP982" s="160"/>
      <c r="AQ982" s="160"/>
      <c r="AR982" s="160"/>
      <c r="AS982" s="160"/>
      <c r="AT982" s="160"/>
      <c r="AU982" s="160"/>
      <c r="AV982" s="160"/>
      <c r="AW982" s="160"/>
      <c r="AX982" s="160"/>
      <c r="AY982" s="160"/>
      <c r="AZ982" s="160"/>
      <c r="BA982" s="160"/>
      <c r="BB982" s="160"/>
      <c r="BC982" s="160"/>
    </row>
    <row r="983">
      <c r="A983" s="160"/>
      <c r="B983" s="160"/>
      <c r="C983" s="160"/>
      <c r="D983" s="164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  <c r="AA983" s="160"/>
      <c r="AB983" s="160"/>
      <c r="AC983" s="160"/>
      <c r="AD983" s="160"/>
      <c r="AE983" s="160"/>
      <c r="AF983" s="160"/>
      <c r="AG983" s="160"/>
      <c r="AH983" s="160"/>
      <c r="AI983" s="160"/>
      <c r="AJ983" s="160"/>
      <c r="AK983" s="160"/>
      <c r="AL983" s="160"/>
      <c r="AM983" s="160"/>
      <c r="AN983" s="160"/>
      <c r="AO983" s="160"/>
      <c r="AP983" s="160"/>
      <c r="AQ983" s="160"/>
      <c r="AR983" s="160"/>
      <c r="AS983" s="160"/>
      <c r="AT983" s="160"/>
      <c r="AU983" s="160"/>
      <c r="AV983" s="160"/>
      <c r="AW983" s="160"/>
      <c r="AX983" s="160"/>
      <c r="AY983" s="160"/>
      <c r="AZ983" s="160"/>
      <c r="BA983" s="160"/>
      <c r="BB983" s="160"/>
      <c r="BC983" s="160"/>
    </row>
    <row r="984">
      <c r="A984" s="160"/>
      <c r="B984" s="160"/>
      <c r="C984" s="160"/>
      <c r="D984" s="164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  <c r="AA984" s="160"/>
      <c r="AB984" s="160"/>
      <c r="AC984" s="160"/>
      <c r="AD984" s="160"/>
      <c r="AE984" s="160"/>
      <c r="AF984" s="160"/>
      <c r="AG984" s="160"/>
      <c r="AH984" s="160"/>
      <c r="AI984" s="160"/>
      <c r="AJ984" s="160"/>
      <c r="AK984" s="160"/>
      <c r="AL984" s="160"/>
      <c r="AM984" s="160"/>
      <c r="AN984" s="160"/>
      <c r="AO984" s="160"/>
      <c r="AP984" s="160"/>
      <c r="AQ984" s="160"/>
      <c r="AR984" s="160"/>
      <c r="AS984" s="160"/>
      <c r="AT984" s="160"/>
      <c r="AU984" s="160"/>
      <c r="AV984" s="160"/>
      <c r="AW984" s="160"/>
      <c r="AX984" s="160"/>
      <c r="AY984" s="160"/>
      <c r="AZ984" s="160"/>
      <c r="BA984" s="160"/>
      <c r="BB984" s="160"/>
      <c r="BC984" s="160"/>
    </row>
    <row r="985">
      <c r="A985" s="160"/>
      <c r="B985" s="160"/>
      <c r="C985" s="160"/>
      <c r="D985" s="164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  <c r="AA985" s="160"/>
      <c r="AB985" s="160"/>
      <c r="AC985" s="160"/>
      <c r="AD985" s="160"/>
      <c r="AE985" s="160"/>
      <c r="AF985" s="160"/>
      <c r="AG985" s="160"/>
      <c r="AH985" s="160"/>
      <c r="AI985" s="160"/>
      <c r="AJ985" s="160"/>
      <c r="AK985" s="160"/>
      <c r="AL985" s="160"/>
      <c r="AM985" s="160"/>
      <c r="AN985" s="160"/>
      <c r="AO985" s="160"/>
      <c r="AP985" s="160"/>
      <c r="AQ985" s="160"/>
      <c r="AR985" s="160"/>
      <c r="AS985" s="160"/>
      <c r="AT985" s="160"/>
      <c r="AU985" s="160"/>
      <c r="AV985" s="160"/>
      <c r="AW985" s="160"/>
      <c r="AX985" s="160"/>
      <c r="AY985" s="160"/>
      <c r="AZ985" s="160"/>
      <c r="BA985" s="160"/>
      <c r="BB985" s="160"/>
      <c r="BC985" s="160"/>
    </row>
    <row r="986">
      <c r="A986" s="160"/>
      <c r="B986" s="160"/>
      <c r="C986" s="160"/>
      <c r="D986" s="164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  <c r="AA986" s="160"/>
      <c r="AB986" s="160"/>
      <c r="AC986" s="160"/>
      <c r="AD986" s="160"/>
      <c r="AE986" s="160"/>
      <c r="AF986" s="160"/>
      <c r="AG986" s="160"/>
      <c r="AH986" s="160"/>
      <c r="AI986" s="160"/>
      <c r="AJ986" s="160"/>
      <c r="AK986" s="160"/>
      <c r="AL986" s="160"/>
      <c r="AM986" s="160"/>
      <c r="AN986" s="160"/>
      <c r="AO986" s="160"/>
      <c r="AP986" s="160"/>
      <c r="AQ986" s="160"/>
      <c r="AR986" s="160"/>
      <c r="AS986" s="160"/>
      <c r="AT986" s="160"/>
      <c r="AU986" s="160"/>
      <c r="AV986" s="160"/>
      <c r="AW986" s="160"/>
      <c r="AX986" s="160"/>
      <c r="AY986" s="160"/>
      <c r="AZ986" s="160"/>
      <c r="BA986" s="160"/>
      <c r="BB986" s="160"/>
      <c r="BC986" s="160"/>
    </row>
    <row r="987">
      <c r="A987" s="160"/>
      <c r="B987" s="160"/>
      <c r="C987" s="160"/>
      <c r="D987" s="164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  <c r="AA987" s="160"/>
      <c r="AB987" s="160"/>
      <c r="AC987" s="160"/>
      <c r="AD987" s="160"/>
      <c r="AE987" s="160"/>
      <c r="AF987" s="160"/>
      <c r="AG987" s="160"/>
      <c r="AH987" s="160"/>
      <c r="AI987" s="160"/>
      <c r="AJ987" s="160"/>
      <c r="AK987" s="160"/>
      <c r="AL987" s="160"/>
      <c r="AM987" s="160"/>
      <c r="AN987" s="160"/>
      <c r="AO987" s="160"/>
      <c r="AP987" s="160"/>
      <c r="AQ987" s="160"/>
      <c r="AR987" s="160"/>
      <c r="AS987" s="160"/>
      <c r="AT987" s="160"/>
      <c r="AU987" s="160"/>
      <c r="AV987" s="160"/>
      <c r="AW987" s="160"/>
      <c r="AX987" s="160"/>
      <c r="AY987" s="160"/>
      <c r="AZ987" s="160"/>
      <c r="BA987" s="160"/>
      <c r="BB987" s="160"/>
      <c r="BC987" s="160"/>
    </row>
    <row r="988">
      <c r="A988" s="160"/>
      <c r="B988" s="160"/>
      <c r="C988" s="160"/>
      <c r="D988" s="164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  <c r="AA988" s="160"/>
      <c r="AB988" s="160"/>
      <c r="AC988" s="160"/>
      <c r="AD988" s="160"/>
      <c r="AE988" s="160"/>
      <c r="AF988" s="160"/>
      <c r="AG988" s="160"/>
      <c r="AH988" s="160"/>
      <c r="AI988" s="160"/>
      <c r="AJ988" s="160"/>
      <c r="AK988" s="160"/>
      <c r="AL988" s="160"/>
      <c r="AM988" s="160"/>
      <c r="AN988" s="160"/>
      <c r="AO988" s="160"/>
      <c r="AP988" s="160"/>
      <c r="AQ988" s="160"/>
      <c r="AR988" s="160"/>
      <c r="AS988" s="160"/>
      <c r="AT988" s="160"/>
      <c r="AU988" s="160"/>
      <c r="AV988" s="160"/>
      <c r="AW988" s="160"/>
      <c r="AX988" s="160"/>
      <c r="AY988" s="160"/>
      <c r="AZ988" s="160"/>
      <c r="BA988" s="160"/>
      <c r="BB988" s="160"/>
      <c r="BC988" s="160"/>
    </row>
  </sheetData>
  <conditionalFormatting sqref="E3:CO3">
    <cfRule type="cellIs" dxfId="4" priority="1" operator="equal">
      <formula>"РФБ"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2.63"/>
    <col customWidth="1" min="2" max="2" width="22.25"/>
    <col customWidth="1" min="3" max="3" width="11.63"/>
    <col customWidth="1" min="4" max="4" width="9.38"/>
    <col customWidth="1" min="5" max="5" width="11.75"/>
    <col customWidth="1" min="6" max="6" width="10.0"/>
    <col customWidth="1" min="7" max="7" width="14.0"/>
    <col customWidth="1" min="8" max="8" width="10.0"/>
    <col customWidth="1" min="9" max="9" width="10.13"/>
    <col customWidth="1" min="10" max="11" width="9.5"/>
    <col customWidth="1" min="12" max="12" width="13.88"/>
    <col customWidth="1" min="13" max="13" width="12.38"/>
    <col customWidth="1" min="14" max="14" width="11.38"/>
    <col customWidth="1" min="15" max="16" width="11.75"/>
    <col customWidth="1" min="17" max="17" width="7.63"/>
    <col customWidth="1" min="18" max="18" width="12.75"/>
    <col customWidth="1" min="19" max="19" width="17.63"/>
    <col customWidth="1" min="20" max="21" width="20.5"/>
    <col customWidth="1" min="22" max="22" width="11.75"/>
    <col customWidth="1" min="23" max="23" width="8.75"/>
    <col customWidth="1" min="24" max="24" width="8.63"/>
    <col customWidth="1" min="25" max="30" width="7.75"/>
    <col customWidth="1" min="31" max="31" width="11.75"/>
    <col customWidth="1" min="32" max="32" width="12.38"/>
    <col customWidth="1" min="33" max="39" width="7.75"/>
    <col customWidth="1" min="40" max="40" width="11.75"/>
    <col customWidth="1" min="41" max="41" width="12.38"/>
    <col customWidth="1" min="42" max="43" width="11.75"/>
    <col customWidth="1" min="44" max="44" width="12.38"/>
    <col customWidth="1" min="45" max="48" width="11.75"/>
    <col customWidth="1" min="49" max="49" width="15.0"/>
    <col customWidth="1" min="50" max="50" width="15.5"/>
    <col customWidth="1" min="51" max="52" width="10.5"/>
    <col customWidth="1" min="53" max="53" width="7.75"/>
    <col customWidth="1" min="54" max="54" width="8.13"/>
    <col customWidth="1" min="55" max="55" width="9.13"/>
    <col customWidth="1" min="56" max="56" width="9.38"/>
    <col customWidth="1" min="57" max="57" width="9.63"/>
    <col customWidth="1" min="58" max="58" width="9.13"/>
    <col customWidth="1" min="59" max="59" width="15.75"/>
    <col customWidth="1" min="60" max="61" width="10.5"/>
    <col customWidth="1" min="62" max="62" width="7.75"/>
    <col customWidth="1" min="63" max="65" width="9.13"/>
    <col customWidth="1" min="66" max="68" width="15.63"/>
    <col customWidth="1" min="69" max="74" width="10.5"/>
    <col customWidth="1" min="75" max="80" width="8.38"/>
    <col customWidth="1" min="81" max="83" width="9.13"/>
    <col customWidth="1" min="84" max="86" width="9.38"/>
    <col customWidth="1" min="87" max="89" width="9.63"/>
    <col customWidth="1" min="90" max="92" width="8.38"/>
    <col customWidth="1" min="93" max="95" width="15.63"/>
    <col customWidth="1" min="96" max="101" width="9.13"/>
    <col customWidth="1" min="102" max="107" width="8.38"/>
    <col customWidth="1" min="108" max="110" width="9.13"/>
    <col customWidth="1" min="111" max="113" width="8.38"/>
    <col customWidth="1" min="114" max="114" width="14.25"/>
    <col customWidth="1" min="115" max="115" width="12.63"/>
    <col customWidth="1" min="116" max="116" width="11.63"/>
    <col customWidth="1" min="117" max="117" width="12.75"/>
    <col customWidth="1" min="118" max="119" width="10.88"/>
    <col customWidth="1" min="120" max="121" width="12.13"/>
    <col customWidth="1" min="122" max="123" width="12.25"/>
    <col customWidth="1" min="124" max="125" width="12.13"/>
    <col customWidth="1" min="126" max="126" width="12.25"/>
    <col customWidth="1" min="127" max="141" width="11.13"/>
    <col customWidth="1" min="142" max="147" width="11.88"/>
    <col customWidth="1" min="148" max="165" width="12.25"/>
    <col customWidth="1" min="166" max="166" width="13.38"/>
    <col customWidth="1" min="167" max="167" width="12.88"/>
    <col customWidth="1" min="168" max="168" width="13.38"/>
    <col customWidth="1" min="169" max="169" width="12.88"/>
    <col customWidth="1" min="170" max="172" width="10.5"/>
    <col customWidth="1" min="173" max="175" width="13.63"/>
    <col customWidth="1" min="176" max="178" width="10.5"/>
    <col customWidth="1" min="179" max="181" width="13.63"/>
    <col customWidth="1" min="182" max="182" width="12.75"/>
    <col customWidth="1" min="183" max="183" width="11.88"/>
    <col customWidth="1" min="184" max="184" width="12.75"/>
    <col customWidth="1" min="185" max="185" width="11.88"/>
    <col customWidth="1" min="186" max="188" width="10.63"/>
    <col customWidth="1" min="189" max="191" width="11.88"/>
    <col customWidth="1" min="192" max="194" width="10.63"/>
    <col customWidth="1" min="195" max="197" width="11.88"/>
    <col customWidth="1" min="198" max="203" width="12.13"/>
    <col customWidth="1" min="204" max="204" width="12.0"/>
    <col customWidth="1" min="205" max="205" width="9.13"/>
    <col customWidth="1" min="206" max="206" width="10.63"/>
    <col customWidth="1" min="207" max="207" width="11.88"/>
    <col customWidth="1" min="208" max="208" width="12.0"/>
    <col customWidth="1" min="209" max="209" width="9.13"/>
    <col customWidth="1" min="210" max="210" width="10.63"/>
    <col customWidth="1" min="211" max="211" width="11.88"/>
    <col customWidth="1" min="212" max="214" width="9.13"/>
    <col customWidth="1" min="215" max="220" width="11.0"/>
    <col customWidth="1" min="221" max="223" width="9.13"/>
    <col customWidth="1" min="224" max="229" width="11.0"/>
    <col customWidth="1" min="230" max="230" width="9.88"/>
    <col customWidth="1" min="231" max="231" width="12.5"/>
    <col customWidth="1" min="232" max="232" width="12.38"/>
    <col customWidth="1" min="233" max="234" width="12.13"/>
    <col customWidth="1" min="235" max="235" width="12.38"/>
    <col customWidth="1" min="236" max="237" width="12.13"/>
    <col customWidth="1" min="238" max="238" width="12.0"/>
    <col customWidth="1" min="239" max="239" width="10.13"/>
    <col customWidth="1" min="240" max="240" width="11.88"/>
    <col customWidth="1" min="241" max="241" width="12.0"/>
    <col customWidth="1" min="242" max="242" width="10.13"/>
    <col customWidth="1" min="243" max="243" width="11.88"/>
    <col customWidth="1" min="244" max="246" width="10.0"/>
    <col customWidth="1" min="247" max="249" width="11.88"/>
    <col customWidth="1" min="250" max="252" width="10.0"/>
    <col customWidth="1" min="253" max="255" width="11.88"/>
    <col customWidth="1" min="256" max="256" width="10.75"/>
    <col customWidth="1" min="257" max="257" width="12.5"/>
    <col customWidth="1" min="258" max="268" width="9.25"/>
    <col customWidth="1" min="269" max="278" width="9.0"/>
    <col customWidth="1" min="279" max="289" width="8.63"/>
    <col customWidth="1" min="290" max="290" width="15.13"/>
    <col customWidth="1" min="291" max="291" width="12.25"/>
    <col customWidth="1" min="292" max="292" width="9.63"/>
    <col customWidth="1" min="293" max="293" width="15.13"/>
    <col customWidth="1" min="294" max="294" width="13.88"/>
    <col customWidth="1" min="295" max="295" width="13.5"/>
    <col customWidth="1" min="296" max="298" width="12.0"/>
    <col customWidth="1" min="299" max="300" width="13.13"/>
    <col customWidth="1" min="301" max="301" width="14.38"/>
    <col customWidth="1" min="302" max="302" width="13.5"/>
    <col customWidth="1" min="303" max="303" width="14.75"/>
    <col customWidth="1" min="304" max="304" width="13.75"/>
    <col customWidth="1" min="305" max="305" width="10.88"/>
    <col customWidth="1" min="306" max="307" width="13.13"/>
    <col customWidth="1" min="308" max="309" width="13.75"/>
    <col customWidth="1" min="310" max="310" width="10.88"/>
    <col customWidth="1" min="311" max="311" width="9.25"/>
    <col customWidth="1" min="312" max="312" width="7.88"/>
    <col customWidth="1" min="313" max="313" width="12.25"/>
    <col customWidth="1" min="314" max="315" width="9.88"/>
    <col customWidth="1" min="316" max="317" width="13.0"/>
    <col customWidth="1" min="318" max="319" width="10.38"/>
    <col customWidth="1" min="320" max="320" width="14.13"/>
    <col customWidth="1" min="321" max="321" width="13.0"/>
    <col customWidth="1" min="322" max="322" width="18.38"/>
    <col customWidth="1" min="323" max="325" width="8.25"/>
    <col customWidth="1" min="326" max="326" width="12.63"/>
    <col customWidth="1" min="327" max="329" width="8.25"/>
    <col customWidth="1" min="330" max="330" width="12.63"/>
    <col customWidth="1" min="331" max="332" width="12.25"/>
    <col customWidth="1" min="333" max="333" width="15.13"/>
    <col customWidth="1" min="334" max="334" width="13.88"/>
    <col customWidth="1" min="335" max="335" width="10.88"/>
    <col customWidth="1" min="336" max="336" width="12.25"/>
    <col customWidth="1" min="337" max="337" width="13.0"/>
    <col customWidth="1" min="338" max="338" width="12.5"/>
    <col customWidth="1" min="339" max="339" width="12.25"/>
    <col customWidth="1" min="340" max="340" width="14.5"/>
    <col customWidth="1" min="341" max="341" width="15.13"/>
    <col customWidth="1" min="342" max="342" width="12.88"/>
    <col customWidth="1" min="343" max="343" width="12.75"/>
    <col customWidth="1" min="344" max="346" width="7.0"/>
    <col customWidth="1" min="347" max="349" width="10.63"/>
    <col customWidth="1" min="350" max="352" width="8.0"/>
    <col customWidth="1" min="353" max="355" width="7.75"/>
    <col customWidth="1" min="356" max="358" width="11.25"/>
    <col customWidth="1" min="359" max="361" width="8.25"/>
    <col customWidth="1" min="362" max="362" width="10.13"/>
    <col customWidth="1" min="363" max="365" width="11.75"/>
    <col customWidth="1" min="366" max="368" width="11.88"/>
    <col customWidth="1" min="369" max="371" width="12.88"/>
    <col customWidth="1" min="372" max="374" width="7.5"/>
    <col customWidth="1" min="375" max="377" width="7.75"/>
    <col customWidth="1" min="378" max="380" width="11.88"/>
    <col customWidth="1" min="381" max="383" width="8.63"/>
    <col customWidth="1" min="384" max="384" width="10.38"/>
    <col customWidth="1" min="385" max="400" width="10.5"/>
    <col customWidth="1" min="401" max="401" width="7.88"/>
    <col customWidth="1" min="402" max="402" width="12.5"/>
    <col customWidth="1" min="403" max="403" width="7.88"/>
    <col customWidth="1" min="404" max="404" width="12.5"/>
    <col customWidth="1" min="405" max="410" width="12.63"/>
    <col customWidth="1" min="411" max="418" width="12.75"/>
    <col customWidth="1" min="419" max="420" width="12.25"/>
    <col customWidth="1" min="421" max="421" width="12.38"/>
    <col customWidth="1" min="422" max="423" width="7.25"/>
    <col customWidth="1" min="424" max="424" width="10.5"/>
    <col customWidth="1" min="425" max="425" width="7.63"/>
    <col customWidth="1" min="426" max="426" width="13.75"/>
    <col customWidth="1" min="427" max="427" width="8.13"/>
    <col customWidth="1" min="428" max="428" width="11.13"/>
    <col customWidth="1" min="429" max="429" width="12.5"/>
    <col customWidth="1" min="430" max="430" width="6.25"/>
    <col customWidth="1" min="431" max="431" width="9.88"/>
    <col customWidth="1" min="432" max="432" width="10.0"/>
    <col customWidth="1" min="433" max="433" width="9.13"/>
    <col customWidth="1" min="434" max="434" width="9.88"/>
    <col customWidth="1" min="435" max="435" width="10.75"/>
    <col customWidth="1" min="436" max="436" width="8.75"/>
    <col customWidth="1" min="437" max="437" width="7.0"/>
    <col customWidth="1" min="438" max="438" width="6.13"/>
    <col customWidth="1" min="439" max="439" width="11.5"/>
    <col customWidth="1" min="440" max="440" width="12.0"/>
    <col customWidth="1" min="441" max="442" width="12.25"/>
    <col customWidth="1" min="443" max="443" width="12.0"/>
    <col customWidth="1" min="444" max="444" width="11.38"/>
    <col customWidth="1" min="445" max="447" width="9.63"/>
    <col customWidth="1" min="448" max="450" width="13.88"/>
    <col customWidth="1" min="451" max="451" width="12.5"/>
    <col customWidth="1" min="452" max="453" width="9.75"/>
    <col customWidth="1" min="454" max="454" width="9.13"/>
    <col customWidth="1" min="455" max="455" width="13.13"/>
    <col customWidth="1" min="456" max="456" width="12.0"/>
    <col customWidth="1" min="457" max="457" width="10.75"/>
    <col customWidth="1" min="458" max="458" width="10.13"/>
    <col customWidth="1" min="459" max="464" width="10.38"/>
    <col customWidth="1" min="465" max="466" width="16.25"/>
  </cols>
  <sheetData>
    <row r="1" ht="11.25" customHeight="1">
      <c r="A1" s="165"/>
      <c r="B1" s="141" t="s">
        <v>49</v>
      </c>
      <c r="C1" s="71">
        <f>'Показатели'!B3</f>
        <v>1</v>
      </c>
      <c r="D1" s="71">
        <f>'Показатели'!B4</f>
        <v>2</v>
      </c>
      <c r="E1" s="71">
        <f>'Показатели'!B5</f>
        <v>3</v>
      </c>
      <c r="F1" s="71">
        <f>'Показатели'!B6</f>
        <v>4</v>
      </c>
      <c r="G1" s="71">
        <f>'Показатели'!B7</f>
        <v>5</v>
      </c>
      <c r="H1" s="71">
        <f>'Показатели'!B8</f>
        <v>6</v>
      </c>
      <c r="I1" s="71">
        <f>'Показатели'!B9</f>
        <v>7</v>
      </c>
      <c r="J1" s="71">
        <f>'Показатели'!B10</f>
        <v>8</v>
      </c>
      <c r="K1" s="71">
        <f>'Показатели'!B11</f>
        <v>9</v>
      </c>
      <c r="L1" s="71">
        <f>'Показатели'!B12</f>
        <v>10</v>
      </c>
      <c r="M1" s="72">
        <f>'Показатели'!B14</f>
        <v>11</v>
      </c>
      <c r="N1" s="71">
        <f>'Показатели'!B15</f>
        <v>12</v>
      </c>
      <c r="O1" s="71">
        <f>'Показатели'!B17</f>
        <v>13</v>
      </c>
      <c r="P1" s="71">
        <f>'Показатели'!B18</f>
        <v>14</v>
      </c>
      <c r="Q1" s="72">
        <f>'Показатели'!B20</f>
        <v>15</v>
      </c>
      <c r="R1" s="71">
        <f>'Показатели'!B21</f>
        <v>16</v>
      </c>
      <c r="S1" s="73">
        <f>'Показатели'!B24</f>
        <v>17</v>
      </c>
      <c r="T1" s="73">
        <f>'Показатели'!B25</f>
        <v>18</v>
      </c>
      <c r="U1" s="73">
        <f>'Показатели'!B26</f>
        <v>19</v>
      </c>
      <c r="V1" s="73">
        <f>'Показатели'!B28</f>
        <v>20</v>
      </c>
      <c r="W1" s="73">
        <f>'Показатели'!B29</f>
        <v>21</v>
      </c>
      <c r="X1" s="74">
        <f>'Показатели'!B33</f>
        <v>22</v>
      </c>
      <c r="Y1" s="73">
        <f>'Показатели'!B34</f>
        <v>23</v>
      </c>
      <c r="Z1" s="73">
        <f>'Показатели'!B35</f>
        <v>24</v>
      </c>
      <c r="AA1" s="73">
        <f>'Показатели'!B36</f>
        <v>25</v>
      </c>
      <c r="AB1" s="73">
        <f>'Показатели'!B37</f>
        <v>26</v>
      </c>
      <c r="AC1" s="73">
        <f>'Показатели'!B38</f>
        <v>27</v>
      </c>
      <c r="AD1" s="73">
        <f>'Показатели'!B39</f>
        <v>28</v>
      </c>
      <c r="AE1" s="73">
        <f>'Показатели'!B40</f>
        <v>29</v>
      </c>
      <c r="AF1" s="73">
        <f>'Показатели'!B41</f>
        <v>30</v>
      </c>
      <c r="AG1" s="166">
        <f>'Показатели'!B43</f>
        <v>31</v>
      </c>
      <c r="AH1" s="73">
        <f>'Показатели'!B44</f>
        <v>32</v>
      </c>
      <c r="AI1" s="73">
        <f>'Показатели'!B45</f>
        <v>33</v>
      </c>
      <c r="AJ1" s="73">
        <f>'Показатели'!B46</f>
        <v>34</v>
      </c>
      <c r="AK1" s="73">
        <f>'Показатели'!B47</f>
        <v>35</v>
      </c>
      <c r="AL1" s="73">
        <f>'Показатели'!B48</f>
        <v>36</v>
      </c>
      <c r="AM1" s="73">
        <f>'Показатели'!B49</f>
        <v>37</v>
      </c>
      <c r="AN1" s="73">
        <f>'Показатели'!B50</f>
        <v>38</v>
      </c>
      <c r="AO1" s="73">
        <f>'Показатели'!B51</f>
        <v>39</v>
      </c>
      <c r="AP1" s="72">
        <f>'Показатели'!B53</f>
        <v>40</v>
      </c>
      <c r="AQ1" s="71">
        <f>'Показатели'!B54</f>
        <v>41</v>
      </c>
      <c r="AR1" s="77">
        <f>'Показатели'!B56</f>
        <v>42</v>
      </c>
      <c r="AS1" s="71">
        <f>'Показатели'!B57</f>
        <v>43</v>
      </c>
      <c r="AT1" s="71">
        <f>'Показатели'!B58</f>
        <v>44</v>
      </c>
      <c r="AU1" s="71">
        <f>'Показатели'!B59</f>
        <v>45</v>
      </c>
      <c r="AV1" s="71">
        <f>'Показатели'!B60</f>
        <v>46</v>
      </c>
      <c r="AW1" s="71">
        <f>'Показатели'!B61</f>
        <v>47</v>
      </c>
      <c r="AX1" s="77">
        <f>'Показатели'!B64</f>
        <v>48</v>
      </c>
      <c r="AY1" s="71">
        <f>'Показатели'!B65</f>
        <v>49</v>
      </c>
      <c r="AZ1" s="73">
        <f>'Показатели'!B66</f>
        <v>50</v>
      </c>
      <c r="BA1" s="73">
        <f>'Показатели'!B67</f>
        <v>51</v>
      </c>
      <c r="BB1" s="73">
        <f>'Показатели'!B68</f>
        <v>52</v>
      </c>
      <c r="BC1" s="73">
        <f>'Показатели'!B69</f>
        <v>53</v>
      </c>
      <c r="BD1" s="73">
        <f>'Показатели'!B70</f>
        <v>54</v>
      </c>
      <c r="BE1" s="73">
        <f>'Показатели'!B71</f>
        <v>55</v>
      </c>
      <c r="BF1" s="167">
        <f>'Показатели'!B72</f>
        <v>56</v>
      </c>
      <c r="BG1" s="73">
        <f>'Показатели'!B75</f>
        <v>57</v>
      </c>
      <c r="BH1" s="73">
        <f>'Показатели'!B76</f>
        <v>58</v>
      </c>
      <c r="BI1" s="73">
        <f>'Показатели'!B77</f>
        <v>59</v>
      </c>
      <c r="BJ1" s="73">
        <f>'Показатели'!B78</f>
        <v>60</v>
      </c>
      <c r="BK1" s="73">
        <f>'Показатели'!B79</f>
        <v>61</v>
      </c>
      <c r="BL1" s="73">
        <f>'Показатели'!B80</f>
        <v>62</v>
      </c>
      <c r="BM1" s="73">
        <f>'Показатели'!B81</f>
        <v>63</v>
      </c>
      <c r="BN1" s="75">
        <f>'Показатели'!B86</f>
        <v>64</v>
      </c>
      <c r="BO1" s="73">
        <f>'Показатели'!B87</f>
        <v>65</v>
      </c>
      <c r="BP1" s="73">
        <f>'Показатели'!B88</f>
        <v>66</v>
      </c>
      <c r="BQ1" s="73">
        <f>'Показатели'!B89</f>
        <v>67</v>
      </c>
      <c r="BR1" s="73">
        <f>'Показатели'!B90</f>
        <v>68</v>
      </c>
      <c r="BS1" s="73">
        <f>'Показатели'!B91</f>
        <v>69</v>
      </c>
      <c r="BT1" s="73">
        <f>'Показатели'!B92</f>
        <v>70</v>
      </c>
      <c r="BU1" s="73">
        <f>'Показатели'!B93</f>
        <v>71</v>
      </c>
      <c r="BV1" s="73">
        <f>'Показатели'!B94</f>
        <v>72</v>
      </c>
      <c r="BW1" s="73">
        <f>'Показатели'!B95</f>
        <v>73</v>
      </c>
      <c r="BX1" s="73">
        <f>'Показатели'!B96</f>
        <v>74</v>
      </c>
      <c r="BY1" s="73">
        <f>'Показатели'!B97</f>
        <v>75</v>
      </c>
      <c r="BZ1" s="73">
        <f>'Показатели'!B99</f>
        <v>77</v>
      </c>
      <c r="CA1" s="73">
        <f>'Показатели'!B100</f>
        <v>78</v>
      </c>
      <c r="CB1" s="73">
        <f>'Показатели'!B101</f>
        <v>79</v>
      </c>
      <c r="CC1" s="73">
        <f>'Показатели'!B102</f>
        <v>80</v>
      </c>
      <c r="CD1" s="73">
        <f>'Показатели'!B103</f>
        <v>81</v>
      </c>
      <c r="CE1" s="73">
        <f>'Показатели'!B104</f>
        <v>82</v>
      </c>
      <c r="CF1" s="73">
        <f>'Показатели'!B105</f>
        <v>83</v>
      </c>
      <c r="CG1" s="73">
        <f>'Показатели'!B106</f>
        <v>84</v>
      </c>
      <c r="CH1" s="73">
        <f>'Показатели'!B107</f>
        <v>85</v>
      </c>
      <c r="CI1" s="73">
        <f>'Показатели'!B108</f>
        <v>86</v>
      </c>
      <c r="CJ1" s="73">
        <f>'Показатели'!B109</f>
        <v>87</v>
      </c>
      <c r="CK1" s="73">
        <f>'Показатели'!B110</f>
        <v>88</v>
      </c>
      <c r="CL1" s="73">
        <f>'Показатели'!B111</f>
        <v>89</v>
      </c>
      <c r="CM1" s="73">
        <f>'Показатели'!B112</f>
        <v>90</v>
      </c>
      <c r="CN1" s="168">
        <f>'Показатели'!B113</f>
        <v>91</v>
      </c>
      <c r="CO1" s="73">
        <f>'Показатели'!B118</f>
        <v>91</v>
      </c>
      <c r="CP1" s="73">
        <f>'Показатели'!B119</f>
        <v>92</v>
      </c>
      <c r="CQ1" s="73">
        <f>'Показатели'!B120</f>
        <v>93</v>
      </c>
      <c r="CR1" s="73">
        <f>'Показатели'!B121</f>
        <v>94</v>
      </c>
      <c r="CS1" s="73">
        <f>'Показатели'!B122</f>
        <v>95</v>
      </c>
      <c r="CT1" s="73">
        <f>'Показатели'!B123</f>
        <v>96</v>
      </c>
      <c r="CU1" s="73">
        <f>'Показатели'!B124</f>
        <v>97</v>
      </c>
      <c r="CV1" s="73">
        <f>'Показатели'!B125</f>
        <v>98</v>
      </c>
      <c r="CW1" s="73">
        <f>'Показатели'!B126</f>
        <v>99</v>
      </c>
      <c r="CX1" s="73">
        <f>'Показатели'!B127</f>
        <v>100</v>
      </c>
      <c r="CY1" s="73">
        <f>'Показатели'!B128</f>
        <v>101</v>
      </c>
      <c r="CZ1" s="73">
        <f>'Показатели'!B129</f>
        <v>102</v>
      </c>
      <c r="DA1" s="73">
        <f>'Показатели'!B131</f>
        <v>103</v>
      </c>
      <c r="DB1" s="73">
        <f>'Показатели'!B132</f>
        <v>104</v>
      </c>
      <c r="DC1" s="73">
        <f>'Показатели'!B133</f>
        <v>105</v>
      </c>
      <c r="DD1" s="73">
        <f>'Показатели'!B134</f>
        <v>106</v>
      </c>
      <c r="DE1" s="73">
        <f>'Показатели'!B135</f>
        <v>107</v>
      </c>
      <c r="DF1" s="73">
        <f>'Показатели'!B136</f>
        <v>108</v>
      </c>
      <c r="DG1" s="73">
        <f>'Показатели'!B137</f>
        <v>109</v>
      </c>
      <c r="DH1" s="73">
        <f>'Показатели'!B138</f>
        <v>110</v>
      </c>
      <c r="DI1" s="79">
        <f>'Показатели'!B139</f>
        <v>111</v>
      </c>
      <c r="DJ1" s="81" t="str">
        <f t="shared" ref="DJ1:DM1" si="1">#REF!</f>
        <v>#REF!</v>
      </c>
      <c r="DK1" s="82" t="str">
        <f t="shared" si="1"/>
        <v>#REF!</v>
      </c>
      <c r="DL1" s="82" t="str">
        <f t="shared" si="1"/>
        <v>#REF!</v>
      </c>
      <c r="DM1" s="82" t="str">
        <f t="shared" si="1"/>
        <v>#REF!</v>
      </c>
      <c r="DN1" s="73">
        <f>'Показатели'!B141</f>
        <v>112</v>
      </c>
      <c r="DO1" s="73">
        <f>'Показатели'!B142</f>
        <v>113</v>
      </c>
      <c r="DP1" s="166">
        <f>'Показатели'!B144</f>
        <v>114</v>
      </c>
      <c r="DQ1" s="73">
        <f>'Показатели'!B149</f>
        <v>119</v>
      </c>
      <c r="DR1" s="73">
        <f>'Показатели'!B153</f>
        <v>124</v>
      </c>
      <c r="DS1" s="73">
        <f>'Показатели'!B156</f>
        <v>129</v>
      </c>
      <c r="DT1" s="73">
        <f>'Показатели'!B159</f>
        <v>134</v>
      </c>
      <c r="DU1" s="73">
        <f>'Показатели'!B164</f>
        <v>139</v>
      </c>
      <c r="DV1" s="78">
        <f>'Показатели'!B168</f>
        <v>144</v>
      </c>
      <c r="DW1" s="73">
        <f>'Показатели'!B171</f>
        <v>149</v>
      </c>
      <c r="DX1" s="73">
        <f>'Показатели'!B172</f>
        <v>150</v>
      </c>
      <c r="DY1" s="73">
        <f>'Показатели'!B173</f>
        <v>151</v>
      </c>
      <c r="DZ1" s="73">
        <f>'Показатели'!B174</f>
        <v>152</v>
      </c>
      <c r="EA1" s="73">
        <f>'Показатели'!B175</f>
        <v>153</v>
      </c>
      <c r="EB1" s="73">
        <f>'Показатели'!B176</f>
        <v>154</v>
      </c>
      <c r="EC1" s="73">
        <f>'Показатели'!B177</f>
        <v>155</v>
      </c>
      <c r="ED1" s="73">
        <f>'Показатели'!B178</f>
        <v>156</v>
      </c>
      <c r="EE1" s="73">
        <f>'Показатели'!B179</f>
        <v>157</v>
      </c>
      <c r="EF1" s="73">
        <f>'Показатели'!B180</f>
        <v>158</v>
      </c>
      <c r="EG1" s="73">
        <f>'Показатели'!B181</f>
        <v>159</v>
      </c>
      <c r="EH1" s="73">
        <f>'Показатели'!B182</f>
        <v>160</v>
      </c>
      <c r="EI1" s="73">
        <f>'Показатели'!B183</f>
        <v>161</v>
      </c>
      <c r="EJ1" s="73">
        <f>'Показатели'!B184</f>
        <v>162</v>
      </c>
      <c r="EK1" s="73">
        <f>'Показатели'!B185</f>
        <v>163</v>
      </c>
      <c r="EL1" s="73">
        <f>'Показатели'!B186</f>
        <v>164</v>
      </c>
      <c r="EM1" s="73">
        <f>'Показатели'!B187</f>
        <v>165</v>
      </c>
      <c r="EN1" s="73">
        <f>'Показатели'!B188</f>
        <v>166</v>
      </c>
      <c r="EO1" s="73">
        <f>'Показатели'!B189</f>
        <v>167</v>
      </c>
      <c r="EP1" s="73">
        <f>'Показатели'!B190</f>
        <v>168</v>
      </c>
      <c r="EQ1" s="78">
        <f>'Показатели'!B191</f>
        <v>169</v>
      </c>
      <c r="ER1" s="73">
        <f>'Показатели'!B193</f>
        <v>170</v>
      </c>
      <c r="ES1" s="73">
        <f>'Показатели'!B194</f>
        <v>171</v>
      </c>
      <c r="ET1" s="73">
        <f>'Показатели'!B195</f>
        <v>172</v>
      </c>
      <c r="EU1" s="73">
        <f>'Показатели'!B196</f>
        <v>173</v>
      </c>
      <c r="EV1" s="73">
        <f>'Показатели'!B197</f>
        <v>174</v>
      </c>
      <c r="EW1" s="73">
        <f>'Показатели'!B198</f>
        <v>175</v>
      </c>
      <c r="EX1" s="73">
        <f>'Показатели'!B199</f>
        <v>176</v>
      </c>
      <c r="EY1" s="73">
        <f>'Показатели'!B200</f>
        <v>177</v>
      </c>
      <c r="EZ1" s="73">
        <f>'Показатели'!B201</f>
        <v>178</v>
      </c>
      <c r="FA1" s="73">
        <f>'Показатели'!B202</f>
        <v>179</v>
      </c>
      <c r="FB1" s="73">
        <f>'Показатели'!B203</f>
        <v>180</v>
      </c>
      <c r="FC1" s="73">
        <f>'Показатели'!B204</f>
        <v>181</v>
      </c>
      <c r="FD1" s="73">
        <f>'Показатели'!B205</f>
        <v>182</v>
      </c>
      <c r="FE1" s="73">
        <f>'Показатели'!B206</f>
        <v>183</v>
      </c>
      <c r="FF1" s="73">
        <f>'Показатели'!B207</f>
        <v>184</v>
      </c>
      <c r="FG1" s="73">
        <f>'Показатели'!B208</f>
        <v>185</v>
      </c>
      <c r="FH1" s="73">
        <f>'Показатели'!B209</f>
        <v>186</v>
      </c>
      <c r="FI1" s="79">
        <f>'Показатели'!B210</f>
        <v>187</v>
      </c>
      <c r="FJ1" s="75">
        <f>'Показатели'!B214</f>
        <v>188</v>
      </c>
      <c r="FK1" s="73">
        <f>'Показатели'!B215</f>
        <v>189</v>
      </c>
      <c r="FL1" s="73">
        <f>'Показатели'!B217</f>
        <v>190</v>
      </c>
      <c r="FM1" s="73">
        <f>'Показатели'!B218</f>
        <v>191</v>
      </c>
      <c r="FN1" s="73">
        <f>'Показатели'!B220</f>
        <v>192</v>
      </c>
      <c r="FO1" s="73">
        <f>'Показатели'!B221</f>
        <v>193</v>
      </c>
      <c r="FP1" s="73">
        <f>'Показатели'!B222</f>
        <v>194</v>
      </c>
      <c r="FQ1" s="73">
        <f>'Показатели'!B223</f>
        <v>195</v>
      </c>
      <c r="FR1" s="73">
        <f>'Показатели'!B224</f>
        <v>196</v>
      </c>
      <c r="FS1" s="73">
        <f>'Показатели'!B225</f>
        <v>197</v>
      </c>
      <c r="FT1" s="73">
        <f>'Показатели'!B227</f>
        <v>198</v>
      </c>
      <c r="FU1" s="73">
        <f>'Показатели'!B228</f>
        <v>199</v>
      </c>
      <c r="FV1" s="73">
        <f>'Показатели'!B229</f>
        <v>200</v>
      </c>
      <c r="FW1" s="73">
        <f>'Показатели'!B230</f>
        <v>201</v>
      </c>
      <c r="FX1" s="73">
        <f>'Показатели'!B231</f>
        <v>202</v>
      </c>
      <c r="FY1" s="73">
        <f>'Показатели'!B232</f>
        <v>203</v>
      </c>
      <c r="FZ1" s="75">
        <f>'Показатели'!B235</f>
        <v>179</v>
      </c>
      <c r="GA1" s="73">
        <f>'Показатели'!B236</f>
        <v>180</v>
      </c>
      <c r="GB1" s="73">
        <f>'Показатели'!B238</f>
        <v>181</v>
      </c>
      <c r="GC1" s="73">
        <f>'Показатели'!B239</f>
        <v>182</v>
      </c>
      <c r="GD1" s="73">
        <f>'Показатели'!B241</f>
        <v>183</v>
      </c>
      <c r="GE1" s="73">
        <f>'Показатели'!B242</f>
        <v>184</v>
      </c>
      <c r="GF1" s="73">
        <f>'Показатели'!B243</f>
        <v>185</v>
      </c>
      <c r="GG1" s="73">
        <f>'Показатели'!B244</f>
        <v>186</v>
      </c>
      <c r="GH1" s="73">
        <f>'Показатели'!B245</f>
        <v>187</v>
      </c>
      <c r="GI1" s="73">
        <f>'Показатели'!B246</f>
        <v>188</v>
      </c>
      <c r="GJ1" s="73">
        <f>'Показатели'!B248</f>
        <v>189</v>
      </c>
      <c r="GK1" s="73">
        <f>'Показатели'!B249</f>
        <v>190</v>
      </c>
      <c r="GL1" s="73">
        <f>'Показатели'!B250</f>
        <v>191</v>
      </c>
      <c r="GM1" s="73">
        <f>'Показатели'!B251</f>
        <v>192</v>
      </c>
      <c r="GN1" s="73">
        <f>'Показатели'!B252</f>
        <v>193</v>
      </c>
      <c r="GO1" s="73">
        <f>'Показатели'!B253</f>
        <v>194</v>
      </c>
      <c r="GP1" s="75">
        <f>'Показатели'!B256</f>
        <v>195</v>
      </c>
      <c r="GQ1" s="73">
        <f>'Показатели'!B257</f>
        <v>196</v>
      </c>
      <c r="GR1" s="73">
        <f>'Показатели'!B258</f>
        <v>197</v>
      </c>
      <c r="GS1" s="73">
        <f>'Показатели'!B260</f>
        <v>198</v>
      </c>
      <c r="GT1" s="73">
        <f>'Показатели'!B261</f>
        <v>199</v>
      </c>
      <c r="GU1" s="78">
        <f>'Показатели'!B262</f>
        <v>200</v>
      </c>
      <c r="GV1" s="73">
        <f>'Показатели'!B264</f>
        <v>201</v>
      </c>
      <c r="GW1" s="73">
        <f>'Показатели'!B265</f>
        <v>202</v>
      </c>
      <c r="GX1" s="73">
        <f>'Показатели'!B266</f>
        <v>203</v>
      </c>
      <c r="GY1" s="73">
        <f>'Показатели'!B267</f>
        <v>204</v>
      </c>
      <c r="GZ1" s="73">
        <f>'Показатели'!B269</f>
        <v>205</v>
      </c>
      <c r="HA1" s="73">
        <f>'Показатели'!B270</f>
        <v>206</v>
      </c>
      <c r="HB1" s="73">
        <f>'Показатели'!B271</f>
        <v>207</v>
      </c>
      <c r="HC1" s="73">
        <f>'Показатели'!B272</f>
        <v>208</v>
      </c>
      <c r="HD1" s="73">
        <f>'Показатели'!B274</f>
        <v>209</v>
      </c>
      <c r="HE1" s="73">
        <f>'Показатели'!B275</f>
        <v>210</v>
      </c>
      <c r="HF1" s="73">
        <f>'Показатели'!B276</f>
        <v>211</v>
      </c>
      <c r="HG1" s="73">
        <f>'Показатели'!B277</f>
        <v>212</v>
      </c>
      <c r="HH1" s="73">
        <f>'Показатели'!B278</f>
        <v>213</v>
      </c>
      <c r="HI1" s="73">
        <f>'Показатели'!B279</f>
        <v>214</v>
      </c>
      <c r="HJ1" s="73">
        <f>'Показатели'!B280</f>
        <v>215</v>
      </c>
      <c r="HK1" s="73">
        <f>'Показатели'!B281</f>
        <v>216</v>
      </c>
      <c r="HL1" s="73">
        <f>'Показатели'!B282</f>
        <v>217</v>
      </c>
      <c r="HM1" s="73">
        <f>'Показатели'!B284</f>
        <v>218</v>
      </c>
      <c r="HN1" s="73">
        <f>'Показатели'!B285</f>
        <v>219</v>
      </c>
      <c r="HO1" s="73">
        <f>'Показатели'!B286</f>
        <v>220</v>
      </c>
      <c r="HP1" s="73">
        <f>'Показатели'!B287</f>
        <v>221</v>
      </c>
      <c r="HQ1" s="73">
        <f>'Показатели'!B288</f>
        <v>222</v>
      </c>
      <c r="HR1" s="73">
        <f>'Показатели'!B289</f>
        <v>223</v>
      </c>
      <c r="HS1" s="73">
        <f>'Показатели'!B290</f>
        <v>224</v>
      </c>
      <c r="HT1" s="73">
        <f>'Показатели'!B291</f>
        <v>225</v>
      </c>
      <c r="HU1" s="73">
        <f>'Показатели'!B292</f>
        <v>226</v>
      </c>
      <c r="HV1" s="82" t="str">
        <f t="shared" ref="HV1:HW1" si="2">#REF!</f>
        <v>#REF!</v>
      </c>
      <c r="HW1" s="83" t="str">
        <f t="shared" si="2"/>
        <v>#REF!</v>
      </c>
      <c r="HX1" s="75">
        <f>'Показатели'!B295</f>
        <v>229</v>
      </c>
      <c r="HY1" s="73">
        <f>'Показатели'!B296</f>
        <v>230</v>
      </c>
      <c r="HZ1" s="73">
        <f>'Показатели'!B297</f>
        <v>231</v>
      </c>
      <c r="IA1" s="73">
        <f>'Показатели'!B299</f>
        <v>232</v>
      </c>
      <c r="IB1" s="73">
        <f>'Показатели'!B300</f>
        <v>233</v>
      </c>
      <c r="IC1" s="73">
        <f>'Показатели'!B301</f>
        <v>234</v>
      </c>
      <c r="ID1" s="73">
        <f>'Показатели'!B303</f>
        <v>235</v>
      </c>
      <c r="IE1" s="73">
        <f>'Показатели'!B304</f>
        <v>236</v>
      </c>
      <c r="IF1" s="73">
        <f>'Показатели'!B305</f>
        <v>237</v>
      </c>
      <c r="IG1" s="73">
        <f>'Показатели'!B307</f>
        <v>238</v>
      </c>
      <c r="IH1" s="73">
        <f>'Показатели'!B308</f>
        <v>239</v>
      </c>
      <c r="II1" s="73">
        <f>'Показатели'!B309</f>
        <v>240</v>
      </c>
      <c r="IJ1" s="75">
        <f>'Показатели'!B313</f>
        <v>241</v>
      </c>
      <c r="IK1" s="73">
        <f>'Показатели'!B314</f>
        <v>242</v>
      </c>
      <c r="IL1" s="73">
        <f>'Показатели'!B315</f>
        <v>243</v>
      </c>
      <c r="IM1" s="73">
        <f>'Показатели'!B316</f>
        <v>244</v>
      </c>
      <c r="IN1" s="73">
        <f>'Показатели'!B317</f>
        <v>245</v>
      </c>
      <c r="IO1" s="73">
        <f>'Показатели'!B318</f>
        <v>246</v>
      </c>
      <c r="IP1" s="73">
        <f>'Показатели'!B320</f>
        <v>247</v>
      </c>
      <c r="IQ1" s="73">
        <f>'Показатели'!B321</f>
        <v>248</v>
      </c>
      <c r="IR1" s="73">
        <f>'Показатели'!B322</f>
        <v>249</v>
      </c>
      <c r="IS1" s="73">
        <f>'Показатели'!B323</f>
        <v>250</v>
      </c>
      <c r="IT1" s="73">
        <f>'Показатели'!B324</f>
        <v>251</v>
      </c>
      <c r="IU1" s="73">
        <f>'Показатели'!B325</f>
        <v>252</v>
      </c>
      <c r="IV1" s="73">
        <f>'Показатели'!B327</f>
        <v>253</v>
      </c>
      <c r="IW1" s="78">
        <f>'Показатели'!B328</f>
        <v>254</v>
      </c>
      <c r="IX1" s="73">
        <f>'Показатели'!B331</f>
        <v>255</v>
      </c>
      <c r="IY1" s="73">
        <f>'Показатели'!B332</f>
        <v>256</v>
      </c>
      <c r="IZ1" s="73">
        <f>'Показатели'!B333</f>
        <v>257</v>
      </c>
      <c r="JA1" s="73">
        <f>'Показатели'!B334</f>
        <v>258</v>
      </c>
      <c r="JB1" s="73">
        <f>'Показатели'!B335</f>
        <v>259</v>
      </c>
      <c r="JC1" s="73">
        <f>'Показатели'!B336</f>
        <v>260</v>
      </c>
      <c r="JD1" s="73">
        <f>'Показатели'!B338</f>
        <v>261</v>
      </c>
      <c r="JE1" s="73">
        <f>'Показатели'!B339</f>
        <v>262</v>
      </c>
      <c r="JF1" s="75">
        <f>'Показатели'!B341</f>
        <v>263</v>
      </c>
      <c r="JG1" s="73">
        <f>'Показатели'!B342</f>
        <v>264</v>
      </c>
      <c r="JH1" s="73">
        <f>'Показатели'!B343</f>
        <v>265</v>
      </c>
      <c r="JI1" s="73">
        <f>'Показатели'!B344</f>
        <v>266</v>
      </c>
      <c r="JJ1" s="73">
        <f>'Показатели'!B345</f>
        <v>267</v>
      </c>
      <c r="JK1" s="73">
        <f>'Показатели'!B346</f>
        <v>268</v>
      </c>
      <c r="JL1" s="73">
        <f>'Показатели'!B347</f>
        <v>269</v>
      </c>
      <c r="JM1" s="73">
        <f>'Показатели'!B348</f>
        <v>270</v>
      </c>
      <c r="JN1" s="73">
        <f>'Показатели'!B349</f>
        <v>271</v>
      </c>
      <c r="JO1" s="73">
        <f>'Показатели'!B350</f>
        <v>272</v>
      </c>
      <c r="JP1" s="73">
        <f>'Показатели'!B351</f>
        <v>273</v>
      </c>
      <c r="JQ1" s="73">
        <f>'Показатели'!B352</f>
        <v>274</v>
      </c>
      <c r="JR1" s="73">
        <f>'Показатели'!B353</f>
        <v>275</v>
      </c>
      <c r="JS1" s="73">
        <f>'Показатели'!B354</f>
        <v>276</v>
      </c>
      <c r="JT1" s="73">
        <f>'Показатели'!B355</f>
        <v>277</v>
      </c>
      <c r="JU1" s="73">
        <f>'Показатели'!B356</f>
        <v>278</v>
      </c>
      <c r="JV1" s="73">
        <f>'Показатели'!B357</f>
        <v>279</v>
      </c>
      <c r="JW1" s="73">
        <f>'Показатели'!B358</f>
        <v>280</v>
      </c>
      <c r="JX1" s="75">
        <f>'Показатели'!B360</f>
        <v>281</v>
      </c>
      <c r="JY1" s="73">
        <f>'Показатели'!B361</f>
        <v>282</v>
      </c>
      <c r="JZ1" s="73">
        <f>'Показатели'!B362</f>
        <v>283</v>
      </c>
      <c r="KA1" s="73">
        <f>'Показатели'!B363</f>
        <v>284</v>
      </c>
      <c r="KB1" s="73">
        <f>'Показатели'!B364</f>
        <v>285</v>
      </c>
      <c r="KC1" s="79">
        <f>'Показатели'!B365</f>
        <v>286</v>
      </c>
      <c r="KD1" s="73">
        <f>'Показатели'!B380</f>
        <v>287</v>
      </c>
      <c r="KE1" s="73">
        <f>'Показатели'!B383</f>
        <v>288</v>
      </c>
      <c r="KF1" s="78">
        <f>'Показатели'!B385</f>
        <v>289</v>
      </c>
      <c r="KG1" s="73">
        <f>'Показатели'!B387</f>
        <v>290</v>
      </c>
      <c r="KH1" s="73">
        <f>'Показатели'!B388</f>
        <v>291</v>
      </c>
      <c r="KI1" s="78">
        <f>'Показатели'!B389</f>
        <v>292</v>
      </c>
      <c r="KJ1" s="73">
        <f>'Показатели'!B391</f>
        <v>293</v>
      </c>
      <c r="KK1" s="78">
        <f>'Показатели'!B392</f>
        <v>294</v>
      </c>
      <c r="KL1" s="73">
        <f>'Показатели'!B394</f>
        <v>295</v>
      </c>
      <c r="KM1" s="73">
        <f>'Показатели'!B395</f>
        <v>296</v>
      </c>
      <c r="KN1" s="75">
        <f>'Показатели'!B397</f>
        <v>297</v>
      </c>
      <c r="KO1" s="73">
        <f>'Показатели'!B398</f>
        <v>298</v>
      </c>
      <c r="KP1" s="73">
        <f>'Показатели'!B400</f>
        <v>299</v>
      </c>
      <c r="KQ1" s="73">
        <f>'Показатели'!B401</f>
        <v>300</v>
      </c>
      <c r="KR1" s="75">
        <f>'Показатели'!B403</f>
        <v>301</v>
      </c>
      <c r="KS1" s="73">
        <f>'Показатели'!B405</f>
        <v>302</v>
      </c>
      <c r="KT1" s="84">
        <f>'Показатели'!B408</f>
        <v>303</v>
      </c>
      <c r="KU1" s="73">
        <f>'Показатели'!B409</f>
        <v>304</v>
      </c>
      <c r="KV1" s="73">
        <f>'Показатели'!B410</f>
        <v>305</v>
      </c>
      <c r="KW1" s="73">
        <f>'Показатели'!B411</f>
        <v>306</v>
      </c>
      <c r="KX1" s="75">
        <f>'Показатели'!B413</f>
        <v>307</v>
      </c>
      <c r="KY1" s="73">
        <f>'Показатели'!B415</f>
        <v>308</v>
      </c>
      <c r="KZ1" s="73">
        <f>'Показатели'!B416</f>
        <v>309</v>
      </c>
      <c r="LA1" s="73">
        <f>'Показатели'!B417</f>
        <v>310</v>
      </c>
      <c r="LB1" s="75">
        <f>'Показатели'!B420</f>
        <v>311</v>
      </c>
      <c r="LC1" s="73">
        <f>'Показатели'!B422</f>
        <v>312</v>
      </c>
      <c r="LD1" s="73">
        <f>'Показатели'!B423</f>
        <v>313</v>
      </c>
      <c r="LE1" s="73">
        <f>'Показатели'!B424</f>
        <v>314</v>
      </c>
      <c r="LF1" s="75">
        <f>'Показатели'!B426</f>
        <v>315</v>
      </c>
      <c r="LG1" s="73">
        <f>'Показатели'!B427</f>
        <v>316</v>
      </c>
      <c r="LH1" s="73">
        <f>'Показатели'!B428</f>
        <v>317</v>
      </c>
      <c r="LI1" s="73">
        <f>'Показатели'!B429</f>
        <v>318</v>
      </c>
      <c r="LJ1" s="73">
        <f>'Показатели'!B430</f>
        <v>319</v>
      </c>
      <c r="LK1" s="74">
        <f>'Показатели'!B461</f>
        <v>320</v>
      </c>
      <c r="LL1" s="73">
        <f>'Показатели'!B462</f>
        <v>321</v>
      </c>
      <c r="LM1" s="73">
        <f>'Показатели'!B463</f>
        <v>322</v>
      </c>
      <c r="LN1" s="73">
        <f>'Показатели'!B464</f>
        <v>323</v>
      </c>
      <c r="LO1" s="73">
        <f>'Показатели'!B466</f>
        <v>324</v>
      </c>
      <c r="LP1" s="73">
        <f>'Показатели'!B467</f>
        <v>325</v>
      </c>
      <c r="LQ1" s="73">
        <f>'Показатели'!B468</f>
        <v>326</v>
      </c>
      <c r="LR1" s="73">
        <f>'Показатели'!B469</f>
        <v>327</v>
      </c>
      <c r="LS1" s="84">
        <f>'Показатели'!B472</f>
        <v>328</v>
      </c>
      <c r="LT1" s="73">
        <f>'Показатели'!B473</f>
        <v>329</v>
      </c>
      <c r="LU1" s="73">
        <f>'Показатели'!B474</f>
        <v>330</v>
      </c>
      <c r="LV1" s="73">
        <f>'Показатели'!B476</f>
        <v>332</v>
      </c>
      <c r="LW1" s="73">
        <f>'Показатели'!B477</f>
        <v>333</v>
      </c>
      <c r="LX1" s="73">
        <f>'Показатели'!B478</f>
        <v>334</v>
      </c>
      <c r="LY1" s="73">
        <f>'Показатели'!B479</f>
        <v>335</v>
      </c>
      <c r="LZ1" s="73">
        <f>'Показатели'!B480</f>
        <v>336</v>
      </c>
      <c r="MA1" s="73">
        <f>'Показатели'!B481</f>
        <v>337</v>
      </c>
      <c r="MB1" s="73">
        <f>'Показатели'!B483</f>
        <v>338</v>
      </c>
      <c r="MC1" s="73">
        <f>'Показатели'!B484</f>
        <v>339</v>
      </c>
      <c r="MD1" s="73">
        <f>'Показатели'!B486</f>
        <v>341</v>
      </c>
      <c r="ME1" s="78">
        <f>'Показатели'!B487</f>
        <v>342</v>
      </c>
      <c r="MF1" s="73">
        <f>'Показатели'!B489</f>
        <v>341</v>
      </c>
      <c r="MG1" s="73">
        <f>'Показатели'!B490</f>
        <v>342</v>
      </c>
      <c r="MH1" s="73">
        <f>'Показатели'!B491</f>
        <v>343</v>
      </c>
      <c r="MI1" s="73">
        <f>'Показатели'!B492</f>
        <v>344</v>
      </c>
      <c r="MJ1" s="73">
        <f>'Показатели'!B493</f>
        <v>345</v>
      </c>
      <c r="MK1" s="73">
        <f>'Показатели'!B494</f>
        <v>346</v>
      </c>
      <c r="ML1" s="73">
        <f>'Показатели'!B495</f>
        <v>347</v>
      </c>
      <c r="MM1" s="73">
        <f>'Показатели'!B496</f>
        <v>348</v>
      </c>
      <c r="MN1" s="73">
        <f>'Показатели'!B497</f>
        <v>349</v>
      </c>
      <c r="MO1" s="73">
        <f>'Показатели'!B498</f>
        <v>350</v>
      </c>
      <c r="MP1" s="73">
        <f>'Показатели'!B499</f>
        <v>351</v>
      </c>
      <c r="MQ1" s="73">
        <f>'Показатели'!B500</f>
        <v>352</v>
      </c>
      <c r="MR1" s="73">
        <f>'Показатели'!B501</f>
        <v>353</v>
      </c>
      <c r="MS1" s="73">
        <f>'Показатели'!B502</f>
        <v>354</v>
      </c>
      <c r="MT1" s="73">
        <f>'Показатели'!B503</f>
        <v>355</v>
      </c>
      <c r="MU1" s="73">
        <f>'Показатели'!B504</f>
        <v>356</v>
      </c>
      <c r="MV1" s="73">
        <f>'Показатели'!B505</f>
        <v>357</v>
      </c>
      <c r="MW1" s="73">
        <f>'Показатели'!B506</f>
        <v>358</v>
      </c>
      <c r="MX1" s="73">
        <f>'Показатели'!B507</f>
        <v>359</v>
      </c>
      <c r="MY1" s="73">
        <f>'Показатели'!B508</f>
        <v>360</v>
      </c>
      <c r="MZ1" s="73">
        <f>'Показатели'!B509</f>
        <v>361</v>
      </c>
      <c r="NA1" s="73">
        <f>'Показатели'!B510</f>
        <v>362</v>
      </c>
      <c r="NB1" s="73">
        <f>'Показатели'!B511</f>
        <v>363</v>
      </c>
      <c r="NC1" s="73">
        <f>'Показатели'!B512</f>
        <v>364</v>
      </c>
      <c r="ND1" s="73">
        <f>'Показатели'!B513</f>
        <v>365</v>
      </c>
      <c r="NE1" s="73">
        <f>'Показатели'!B514</f>
        <v>366</v>
      </c>
      <c r="NF1" s="73">
        <f>'Показатели'!B515</f>
        <v>367</v>
      </c>
      <c r="NG1" s="78">
        <f>'Показатели'!B516</f>
        <v>368</v>
      </c>
      <c r="NH1" s="73">
        <f>'Показатели'!B518</f>
        <v>369</v>
      </c>
      <c r="NI1" s="73">
        <f>'Показатели'!B519</f>
        <v>370</v>
      </c>
      <c r="NJ1" s="73">
        <f>'Показатели'!B520</f>
        <v>371</v>
      </c>
      <c r="NK1" s="73">
        <f>'Показатели'!B521</f>
        <v>372</v>
      </c>
      <c r="NL1" s="73">
        <f>'Показатели'!B522</f>
        <v>373</v>
      </c>
      <c r="NM1" s="73">
        <f>'Показатели'!B523</f>
        <v>374</v>
      </c>
      <c r="NN1" s="73">
        <f>'Показатели'!B524</f>
        <v>375</v>
      </c>
      <c r="NO1" s="73">
        <f>'Показатели'!B525</f>
        <v>376</v>
      </c>
      <c r="NP1" s="73">
        <f>'Показатели'!B526</f>
        <v>377</v>
      </c>
      <c r="NQ1" s="73">
        <f>'Показатели'!B527</f>
        <v>378</v>
      </c>
      <c r="NR1" s="73">
        <f>'Показатели'!B528</f>
        <v>379</v>
      </c>
      <c r="NS1" s="73">
        <f>'Показатели'!B529</f>
        <v>380</v>
      </c>
      <c r="NT1" s="73">
        <f>'Показатели'!B530</f>
        <v>381</v>
      </c>
      <c r="NU1" s="84">
        <f>'Показатели'!B533</f>
        <v>382</v>
      </c>
      <c r="NV1" s="73">
        <f>'Показатели'!B534</f>
        <v>383</v>
      </c>
      <c r="NW1" s="75">
        <f>'Показатели'!B536</f>
        <v>384</v>
      </c>
      <c r="NX1" s="75">
        <f>'Показатели'!B537</f>
        <v>385</v>
      </c>
      <c r="NY1" s="75">
        <f>'Показатели'!B539</f>
        <v>386</v>
      </c>
      <c r="NZ1" s="73">
        <f>'Показатели'!B540</f>
        <v>387</v>
      </c>
      <c r="OA1" s="73">
        <f>'Показатели'!B541</f>
        <v>388</v>
      </c>
      <c r="OB1" s="73">
        <f>'Показатели'!B542</f>
        <v>389</v>
      </c>
      <c r="OC1" s="73">
        <f>'Показатели'!B543</f>
        <v>390</v>
      </c>
      <c r="OD1" s="73">
        <f>'Показатели'!B544</f>
        <v>391</v>
      </c>
      <c r="OE1" s="75">
        <f>'Показатели'!B546</f>
        <v>392</v>
      </c>
      <c r="OF1" s="73">
        <f>'Показатели'!B547</f>
        <v>393</v>
      </c>
      <c r="OG1" s="73">
        <f>'Показатели'!B548</f>
        <v>394</v>
      </c>
      <c r="OH1" s="73">
        <f>'Показатели'!B549</f>
        <v>395</v>
      </c>
      <c r="OI1" s="73">
        <f>'Показатели'!B550</f>
        <v>396</v>
      </c>
      <c r="OJ1" s="73">
        <f>'Показатели'!B551</f>
        <v>397</v>
      </c>
      <c r="OK1" s="84">
        <f>'Показатели'!B554</f>
        <v>398</v>
      </c>
      <c r="OL1" s="78">
        <f>'Показатели'!B555</f>
        <v>399</v>
      </c>
      <c r="OM1" s="73">
        <f>'Показатели'!B557</f>
        <v>400</v>
      </c>
      <c r="ON1" s="73">
        <f>'Показатели'!B558</f>
        <v>401</v>
      </c>
      <c r="OO1" s="75">
        <f>'Показатели'!B564</f>
        <v>402</v>
      </c>
      <c r="OP1" s="73">
        <f>'Показатели'!B565</f>
        <v>403</v>
      </c>
      <c r="OQ1" s="73">
        <f>'Показатели'!B566</f>
        <v>404</v>
      </c>
      <c r="OR1" s="73">
        <f>'Показатели'!B567</f>
        <v>405</v>
      </c>
      <c r="OS1" s="73">
        <f>'Показатели'!B568</f>
        <v>406</v>
      </c>
      <c r="OT1" s="73">
        <f>'Показатели'!B569</f>
        <v>407</v>
      </c>
      <c r="OU1" s="75">
        <f>'Показатели'!B574</f>
        <v>408</v>
      </c>
      <c r="OV1" s="73">
        <f>'Показатели'!B575</f>
        <v>409</v>
      </c>
      <c r="OW1" s="73">
        <f>'Показатели'!B576</f>
        <v>410</v>
      </c>
      <c r="OX1" s="73">
        <f>'Показатели'!B577</f>
        <v>411</v>
      </c>
      <c r="OY1" s="73">
        <f>'Показатели'!B578</f>
        <v>412</v>
      </c>
      <c r="OZ1" s="73">
        <f>'Показатели'!B579</f>
        <v>413</v>
      </c>
      <c r="PA1" s="169">
        <f>'Показатели'!B584</f>
        <v>414</v>
      </c>
      <c r="PB1" s="73">
        <f>'Показатели'!B585</f>
        <v>415</v>
      </c>
      <c r="PC1" s="73">
        <f>'Показатели'!B587</f>
        <v>416</v>
      </c>
      <c r="PD1" s="73">
        <f>'Показатели'!B588</f>
        <v>417</v>
      </c>
      <c r="PE1" s="73">
        <f>'Показатели'!B589</f>
        <v>418</v>
      </c>
      <c r="PF1" s="73">
        <f>'Показатели'!B590</f>
        <v>419</v>
      </c>
      <c r="PG1" s="73">
        <f>'Показатели'!B591</f>
        <v>420</v>
      </c>
      <c r="PH1" s="73">
        <f>'Показатели'!B592</f>
        <v>421</v>
      </c>
      <c r="PI1" s="73">
        <f>'Показатели'!B593</f>
        <v>422</v>
      </c>
      <c r="PJ1" s="73">
        <f>'Показатели'!B594</f>
        <v>423</v>
      </c>
      <c r="PK1" s="73">
        <f>'Показатели'!B595</f>
        <v>424</v>
      </c>
      <c r="PL1" s="73">
        <f>'Показатели'!B596</f>
        <v>425</v>
      </c>
      <c r="PM1" s="73">
        <f>'Показатели'!B597</f>
        <v>426</v>
      </c>
      <c r="PN1" s="73">
        <f>'Показатели'!B599</f>
        <v>427</v>
      </c>
      <c r="PO1" s="73">
        <f>'Показатели'!B600</f>
        <v>428</v>
      </c>
      <c r="PP1" s="73">
        <f>'Показатели'!B603</f>
        <v>431</v>
      </c>
      <c r="PQ1" s="73">
        <f>'Показатели'!B605</f>
        <v>432</v>
      </c>
      <c r="PR1" s="73">
        <f>'Показатели'!B606</f>
        <v>433</v>
      </c>
      <c r="PS1" s="73">
        <f>'Показатели'!B607</f>
        <v>434</v>
      </c>
      <c r="PT1" s="73">
        <f>'Показатели'!B608</f>
        <v>435</v>
      </c>
      <c r="PU1" s="73">
        <f>'Показатели'!B609</f>
        <v>436</v>
      </c>
      <c r="PV1" s="73">
        <f>'Показатели'!B610</f>
        <v>437</v>
      </c>
      <c r="PW1" s="84">
        <f>'Показатели'!B612</f>
        <v>436</v>
      </c>
      <c r="PX1" s="75">
        <f>'Показатели'!B614</f>
        <v>437</v>
      </c>
      <c r="PY1" s="73">
        <f>'Показатели'!B615</f>
        <v>438</v>
      </c>
      <c r="PZ1" s="73">
        <f>'Показатели'!B616</f>
        <v>439</v>
      </c>
      <c r="QA1" s="73">
        <f>'Показатели'!B617</f>
        <v>440</v>
      </c>
      <c r="QB1" s="73">
        <f>'Показатели'!B618</f>
        <v>441</v>
      </c>
      <c r="QC1" s="75">
        <f>'Показатели'!B620</f>
        <v>442</v>
      </c>
      <c r="QD1" s="73">
        <f>'Показатели'!B621</f>
        <v>443</v>
      </c>
      <c r="QE1" s="73">
        <f>'Показатели'!B622</f>
        <v>444</v>
      </c>
      <c r="QF1" s="73">
        <f>'Показатели'!B623</f>
        <v>445</v>
      </c>
      <c r="QG1" s="73">
        <f>'Показатели'!B624</f>
        <v>446</v>
      </c>
      <c r="QH1" s="73">
        <f>'Показатели'!B625</f>
        <v>447</v>
      </c>
      <c r="QI1" s="170" t="str">
        <f t="shared" ref="QI1:QI2" si="5">#REF!</f>
        <v>#REF!</v>
      </c>
      <c r="QJ1" s="73">
        <f>'Показатели'!B628</f>
        <v>449</v>
      </c>
      <c r="QK1" s="73">
        <f>'Показатели'!B629</f>
        <v>450</v>
      </c>
      <c r="QL1" s="73">
        <f>'Показатели'!B631</f>
        <v>451</v>
      </c>
      <c r="QM1" s="82" t="str">
        <f t="shared" ref="QM1:QM2" si="6">#REF!</f>
        <v>#REF!</v>
      </c>
      <c r="QN1" s="79">
        <f>'Показатели'!B632</f>
        <v>453</v>
      </c>
      <c r="QO1" s="73">
        <f>'Показатели'!B635</f>
        <v>454</v>
      </c>
      <c r="QP1" s="73">
        <f>'Показатели'!B636</f>
        <v>455</v>
      </c>
      <c r="QQ1" s="73">
        <f>'Показатели'!B638</f>
        <v>456</v>
      </c>
      <c r="QR1" s="73">
        <f>'Показатели'!B639</f>
        <v>457</v>
      </c>
      <c r="QS1" s="73">
        <f>'Показатели'!B640</f>
        <v>458</v>
      </c>
      <c r="QT1" s="73">
        <f>'Показатели'!B641</f>
        <v>459</v>
      </c>
      <c r="QU1" s="73">
        <f>'Показатели'!B642</f>
        <v>460</v>
      </c>
      <c r="QV1" s="79">
        <f>'Показатели'!B643</f>
        <v>461</v>
      </c>
      <c r="QW1" s="82"/>
      <c r="QX1" s="82"/>
    </row>
    <row r="2" ht="85.5" customHeight="1">
      <c r="A2" s="11"/>
      <c r="B2" s="17" t="s">
        <v>1</v>
      </c>
      <c r="C2" s="86" t="str">
        <f>'Показатели'!C3</f>
        <v>Есть аккредитация</v>
      </c>
      <c r="D2" s="87" t="str">
        <f>'Показатели'!C4</f>
        <v>Есть программа развития</v>
      </c>
      <c r="E2" s="171" t="str">
        <f>'Показатели'!C5</f>
        <v>Количество отделений региональной федерации</v>
      </c>
      <c r="F2" s="171" t="str">
        <f>'Показатели'!C6</f>
        <v>Количество членов федерации</v>
      </c>
      <c r="G2" s="88" t="str">
        <f>'Показатели'!C7</f>
        <v>Наличие антидопинговой работы федерации</v>
      </c>
      <c r="H2" s="88" t="str">
        <f>'Показатели'!C8</f>
        <v>Объем бюджета федерации</v>
      </c>
      <c r="I2" s="88" t="str">
        <f>'Показатели'!C9</f>
        <v>Понимание детального дефицита бюджета</v>
      </c>
      <c r="J2" s="88" t="str">
        <f>'Показатели'!C10</f>
        <v>Получение гранта РФБ</v>
      </c>
      <c r="K2" s="88" t="str">
        <f>'Показатели'!C11</f>
        <v>Получение грантов помимо РФБ</v>
      </c>
      <c r="L2" s="88" t="str">
        <f>'Показатели'!C12</f>
        <v>Наличие попечительского совета</v>
      </c>
      <c r="M2" s="89" t="str">
        <f>'Показатели'!C14</f>
        <v>Федерация с активным официальным сайтом или страницей на сайте РФБ</v>
      </c>
      <c r="N2" s="88" t="str">
        <f>'Показатели'!C15</f>
        <v>Федерация с фирменным стилем</v>
      </c>
      <c r="O2" s="88" t="str">
        <f>'Показатели'!C17</f>
        <v>Федерация с активным сообществом ВКонтакте</v>
      </c>
      <c r="P2" s="88" t="str">
        <f>'Показатели'!C18</f>
        <v>Федерация с  активным Telegram-каналом</v>
      </c>
      <c r="Q2" s="89" t="str">
        <f>'Показатели'!C20</f>
        <v>Базовый вид спорта</v>
      </c>
      <c r="R2" s="171" t="str">
        <f>'Показатели'!C21</f>
        <v>Количество занимающихся в регионе по данным Минспорта</v>
      </c>
      <c r="S2" s="171" t="str">
        <f>'Показатели'!C24</f>
        <v>Стандартные крытые баскетбольные площадки, входящие в единый реестр объектов спорта</v>
      </c>
      <c r="T2" s="171" t="str">
        <f>'Показатели'!C25</f>
        <v>Стандартные крытые баскетбольные площадки, входящие в единый реестр объектов спорта, с 1 000 и более посадочных мест </v>
      </c>
      <c r="U2" s="171" t="str">
        <f>'Показатели'!C26</f>
        <v>Стандартные крытые баскетбольные площадки, входящие в единый реестр объектов спорта, с 5 000 и более посадочных мест</v>
      </c>
      <c r="V2" s="171" t="str">
        <f>'Показатели'!C28</f>
        <v>Площадки с 1-2 кольцами</v>
      </c>
      <c r="W2" s="88" t="str">
        <f>'Показатели'!C29</f>
        <v>ЦУБы с 3 и более кольцами</v>
      </c>
      <c r="X2" s="90" t="str">
        <f>'Показатели'!C33</f>
        <v>Сборная U14</v>
      </c>
      <c r="Y2" s="88" t="str">
        <f>'Показатели'!C34</f>
        <v>Сборная U15</v>
      </c>
      <c r="Z2" s="88" t="str">
        <f>'Показатели'!C35</f>
        <v>Сборная U16</v>
      </c>
      <c r="AA2" s="88" t="str">
        <f>'Показатели'!C36</f>
        <v>Сборная U17</v>
      </c>
      <c r="AB2" s="88" t="str">
        <f>'Показатели'!C37</f>
        <v>Сборная U18</v>
      </c>
      <c r="AC2" s="88" t="str">
        <f>'Показатели'!C38</f>
        <v>Сборная U19</v>
      </c>
      <c r="AD2" s="88" t="str">
        <f>'Показатели'!C39</f>
        <v>Сборная U20</v>
      </c>
      <c r="AE2" s="88" t="str">
        <f>'Показатели'!C40</f>
        <v>Студенческая сборная</v>
      </c>
      <c r="AF2" s="88" t="str">
        <f>'Показатели'!C41</f>
        <v>Национальная сборная</v>
      </c>
      <c r="AG2" s="172" t="str">
        <f>'Показатели'!C43</f>
        <v>Сборная U14</v>
      </c>
      <c r="AH2" s="88" t="str">
        <f>'Показатели'!C44</f>
        <v>Сборная U15</v>
      </c>
      <c r="AI2" s="88" t="str">
        <f>'Показатели'!C45</f>
        <v>Сборная U16</v>
      </c>
      <c r="AJ2" s="88" t="str">
        <f>'Показатели'!C46</f>
        <v>Сборная U17</v>
      </c>
      <c r="AK2" s="88" t="str">
        <f>'Показатели'!C47</f>
        <v>Сборная U18</v>
      </c>
      <c r="AL2" s="88" t="str">
        <f>'Показатели'!C48</f>
        <v>Сборная U19</v>
      </c>
      <c r="AM2" s="88" t="str">
        <f>'Показатели'!C49</f>
        <v>Сборная U20</v>
      </c>
      <c r="AN2" s="88" t="str">
        <f>'Показатели'!C50</f>
        <v>Студенческая сборная</v>
      </c>
      <c r="AO2" s="93" t="str">
        <f>'Показатели'!C51</f>
        <v>Национальная сборная</v>
      </c>
      <c r="AP2" s="88" t="str">
        <f>'Показатели'!C53</f>
        <v>Воспитанники мужчины из региона в местных в проф клубах</v>
      </c>
      <c r="AQ2" s="88" t="str">
        <f>'Показатели'!C54</f>
        <v>Воспитанники женщины из региона в местных в проф клубах</v>
      </c>
      <c r="AR2" s="91" t="str">
        <f>'Показатели'!C56</f>
        <v>Клуб с активным официальным сайтом</v>
      </c>
      <c r="AS2" s="88" t="str">
        <f>'Показатели'!C57</f>
        <v>Клуб с фирменным стилем</v>
      </c>
      <c r="AT2" s="88" t="str">
        <f>'Показатели'!C58</f>
        <v>Клуб с активным сообществом ВКонтакте</v>
      </c>
      <c r="AU2" s="88" t="str">
        <f>'Показатели'!C59</f>
        <v>Клуб с активным Telegram-каналом</v>
      </c>
      <c r="AV2" s="88" t="str">
        <f>'Показатели'!C60</f>
        <v>Клуб с билетной программой</v>
      </c>
      <c r="AW2" s="88" t="str">
        <f>'Показатели'!C61</f>
        <v>Клуб с взаимодействием с крупным партнером</v>
      </c>
      <c r="AX2" s="91" t="str">
        <f>'Показатели'!C64</f>
        <v>Команда в проф межрегиональных соревнованиях</v>
      </c>
      <c r="AY2" s="88" t="str">
        <f>'Показатели'!C65</f>
        <v>Команда в Высшей лиге</v>
      </c>
      <c r="AZ2" s="88" t="str">
        <f>'Показатели'!C66</f>
        <v>Команда в Суперлиге </v>
      </c>
      <c r="BA2" s="88" t="str">
        <f>'Показатели'!C67</f>
        <v>Команда в Кубке России</v>
      </c>
      <c r="BB2" s="88" t="str">
        <f>'Показатели'!C68</f>
        <v>Команда в ЕЛ ВТБ</v>
      </c>
      <c r="BC2" s="88" t="str">
        <f>'Показатели'!C69</f>
        <v>Команда в Кубке Европы ФИБА</v>
      </c>
      <c r="BD2" s="88" t="str">
        <f>'Показатели'!C70</f>
        <v>Команда в Еврокубке (Евролига)</v>
      </c>
      <c r="BE2" s="88" t="str">
        <f>'Показатели'!C71</f>
        <v>Команда в Лиге Чемпионов ФИБА</v>
      </c>
      <c r="BF2" s="173" t="str">
        <f>'Показатели'!C72</f>
        <v>Команда в Евролиге</v>
      </c>
      <c r="BG2" s="88" t="str">
        <f>'Показатели'!C75</f>
        <v>Команда в проф межрегиональных соревнованиях</v>
      </c>
      <c r="BH2" s="88" t="str">
        <f>'Показатели'!C76</f>
        <v>Команда в Высшей лиге</v>
      </c>
      <c r="BI2" s="88" t="str">
        <f>'Показатели'!C77</f>
        <v>Команда в Суперлиге </v>
      </c>
      <c r="BJ2" s="88" t="str">
        <f>'Показатели'!C78</f>
        <v>Команда в Кубке России</v>
      </c>
      <c r="BK2" s="88" t="str">
        <f>'Показатели'!C79</f>
        <v>Команда в Премьер лиге</v>
      </c>
      <c r="BL2" s="88" t="str">
        <f>'Показатели'!C80</f>
        <v>Команда в Еврокубке ФИБА</v>
      </c>
      <c r="BM2" s="88" t="str">
        <f>'Показатели'!C81</f>
        <v>Команда в Евролиге ФИБА</v>
      </c>
      <c r="BN2" s="91" t="str">
        <f>'Показатели'!C86</f>
        <v>3 место в проф межрегиональных соревнованиях</v>
      </c>
      <c r="BO2" s="88" t="str">
        <f>'Показатели'!C87</f>
        <v>2 место в проф межрегиональных соревнованиях</v>
      </c>
      <c r="BP2" s="88" t="str">
        <f>'Показатели'!C88</f>
        <v>1 место в проф межрегиональных соревнованиях</v>
      </c>
      <c r="BQ2" s="88" t="str">
        <f>'Показатели'!C89</f>
        <v>3 место в Высшей лиге</v>
      </c>
      <c r="BR2" s="88" t="str">
        <f>'Показатели'!C90</f>
        <v>2 место в Высшей лиге</v>
      </c>
      <c r="BS2" s="88" t="str">
        <f>'Показатели'!C91</f>
        <v>1 место в Высшей лиге</v>
      </c>
      <c r="BT2" s="88" t="str">
        <f>'Показатели'!C92</f>
        <v>3 место в Суперлиге </v>
      </c>
      <c r="BU2" s="88" t="str">
        <f>'Показатели'!C93</f>
        <v>2 место в Суперлиге </v>
      </c>
      <c r="BV2" s="88" t="str">
        <f>'Показатели'!C94</f>
        <v>1 место в Суперлиге </v>
      </c>
      <c r="BW2" s="88" t="str">
        <f>'Показатели'!C95</f>
        <v>3 место в Кубке России</v>
      </c>
      <c r="BX2" s="88" t="str">
        <f>'Показатели'!C96</f>
        <v>2 место в Кубке России</v>
      </c>
      <c r="BY2" s="88" t="str">
        <f>'Показатели'!C97</f>
        <v>1 место в Кубке России</v>
      </c>
      <c r="BZ2" s="88" t="str">
        <f>'Показатели'!C99</f>
        <v>3 место в ЕЛ ВТБ</v>
      </c>
      <c r="CA2" s="88" t="str">
        <f>'Показатели'!C100</f>
        <v>2 место в ЕЛ ВТБ</v>
      </c>
      <c r="CB2" s="88" t="str">
        <f>'Показатели'!C101</f>
        <v>1 место в ЕЛ ВТБ</v>
      </c>
      <c r="CC2" s="88" t="str">
        <f>'Показатели'!C102</f>
        <v>3 место в Кубке Европы ФИБА</v>
      </c>
      <c r="CD2" s="88" t="str">
        <f>'Показатели'!C103</f>
        <v>2 место в Кубке Европы ФИБА</v>
      </c>
      <c r="CE2" s="88" t="str">
        <f>'Показатели'!C104</f>
        <v>1 место в Кубке Европы ФИБА</v>
      </c>
      <c r="CF2" s="88" t="str">
        <f>'Показатели'!C105</f>
        <v>3 место в Еврокубке (Евролига)</v>
      </c>
      <c r="CG2" s="88" t="str">
        <f>'Показатели'!C106</f>
        <v>2 место в Еврокубке (Евролига)</v>
      </c>
      <c r="CH2" s="88" t="str">
        <f>'Показатели'!C107</f>
        <v>1 место в Еврокубке (Евролига)</v>
      </c>
      <c r="CI2" s="88" t="str">
        <f>'Показатели'!C108</f>
        <v>3 место в Лиге Чемпионов ФИБА</v>
      </c>
      <c r="CJ2" s="88" t="str">
        <f>'Показатели'!C109</f>
        <v>2 место в Лиге Чемпионов ФИБА</v>
      </c>
      <c r="CK2" s="88" t="str">
        <f>'Показатели'!C110</f>
        <v>1 место в Лиге Чемпионов ФИБА</v>
      </c>
      <c r="CL2" s="88" t="str">
        <f>'Показатели'!C111</f>
        <v>3 место в Евролиге</v>
      </c>
      <c r="CM2" s="88" t="str">
        <f>'Показатели'!C112</f>
        <v>2 место в Евролиге</v>
      </c>
      <c r="CN2" s="174" t="str">
        <f>'Показатели'!C113</f>
        <v>1 место в Евролиге</v>
      </c>
      <c r="CO2" s="88" t="str">
        <f>'Показатели'!C118</f>
        <v>3 место в проф межрегиональных соревнованиях</v>
      </c>
      <c r="CP2" s="88" t="str">
        <f>'Показатели'!C119</f>
        <v>2 место в проф межрегиональных соревнованиях</v>
      </c>
      <c r="CQ2" s="88" t="str">
        <f>'Показатели'!C120</f>
        <v>1 место в проф межрегиональных соревнованиях</v>
      </c>
      <c r="CR2" s="88" t="str">
        <f>'Показатели'!C121</f>
        <v>3 место в Высшей лиге</v>
      </c>
      <c r="CS2" s="88" t="str">
        <f>'Показатели'!C122</f>
        <v>2 место в Высшей лиге</v>
      </c>
      <c r="CT2" s="88" t="str">
        <f>'Показатели'!C123</f>
        <v>1 место в Высшей лиге</v>
      </c>
      <c r="CU2" s="88" t="str">
        <f>'Показатели'!C124</f>
        <v>3 место в Суперлиге </v>
      </c>
      <c r="CV2" s="88" t="str">
        <f>'Показатели'!C125</f>
        <v>2 место в Суперлиге </v>
      </c>
      <c r="CW2" s="88" t="str">
        <f>'Показатели'!C126</f>
        <v>1 место в Суперлиге </v>
      </c>
      <c r="CX2" s="88" t="str">
        <f>'Показатели'!C127</f>
        <v>3 место в Кубке России</v>
      </c>
      <c r="CY2" s="88" t="str">
        <f>'Показатели'!C128</f>
        <v>2 место в Кубке России</v>
      </c>
      <c r="CZ2" s="88" t="str">
        <f>'Показатели'!C129</f>
        <v>1 место в Кубке России</v>
      </c>
      <c r="DA2" s="88" t="str">
        <f>'Показатели'!C131</f>
        <v>3 место в Премьер лиге</v>
      </c>
      <c r="DB2" s="88" t="str">
        <f>'Показатели'!C132</f>
        <v>2 место в Премьер лиге</v>
      </c>
      <c r="DC2" s="88" t="str">
        <f>'Показатели'!C133</f>
        <v>1 место в Премьер лиге</v>
      </c>
      <c r="DD2" s="88" t="str">
        <f>'Показатели'!C134</f>
        <v>3 место в Еврокубке ФИБА</v>
      </c>
      <c r="DE2" s="88" t="str">
        <f>'Показатели'!C135</f>
        <v>2 место в Еврокубке ФИБА</v>
      </c>
      <c r="DF2" s="88" t="str">
        <f>'Показатели'!C136</f>
        <v>1 место в Еврокубке ФИБА</v>
      </c>
      <c r="DG2" s="88" t="str">
        <f>'Показатели'!C137</f>
        <v>3 место в Евролиге ФИБА</v>
      </c>
      <c r="DH2" s="88" t="str">
        <f>'Показатели'!C138</f>
        <v>2 место в Евролиге ФИБА</v>
      </c>
      <c r="DI2" s="88" t="str">
        <f>'Показатели'!C139</f>
        <v>1 место в Евролиге ФИБА</v>
      </c>
      <c r="DJ2" s="89" t="str">
        <f t="shared" ref="DJ2:DM2" si="3">#REF!</f>
        <v>#REF!</v>
      </c>
      <c r="DK2" s="88" t="str">
        <f t="shared" si="3"/>
        <v>#REF!</v>
      </c>
      <c r="DL2" s="88" t="str">
        <f t="shared" si="3"/>
        <v>#REF!</v>
      </c>
      <c r="DM2" s="88" t="str">
        <f t="shared" si="3"/>
        <v>#REF!</v>
      </c>
      <c r="DN2" s="88" t="str">
        <f>'Показатели'!C141</f>
        <v>Воспитанник из региона, играющий за проф команды – мужчины</v>
      </c>
      <c r="DO2" s="88" t="str">
        <f>'Показатели'!C142</f>
        <v>Воспитанник из региона, играющий за проф команды – женщины</v>
      </c>
      <c r="DP2" s="172" t="str">
        <f>'Показатели'!C144</f>
        <v>Команды в ПР юноши до 14-16 лет (межрегиональный этап)</v>
      </c>
      <c r="DQ2" s="88" t="str">
        <f>'Показатели'!C149</f>
        <v>Команды в ПР Юноши до 17-18 лет (межрегиональный этап)</v>
      </c>
      <c r="DR2" s="88" t="str">
        <f>'Показатели'!C153</f>
        <v>Команды в предварительном этапе ДЮБЛ</v>
      </c>
      <c r="DS2" s="88" t="str">
        <f>'Показатели'!C156</f>
        <v>Команды в регулярном чемпионате  до 21 года (ЕМЛ ВТБ) </v>
      </c>
      <c r="DT2" s="88" t="str">
        <f>'Показатели'!C159</f>
        <v>Команды в ПР девушки до 14-16 лет  (межрегиональный этап)</v>
      </c>
      <c r="DU2" s="88" t="str">
        <f>'Показатели'!C164</f>
        <v>Команды в ПР юниорки до 17-18 лет  (межрегиональный этап)</v>
      </c>
      <c r="DV2" s="92" t="str">
        <f>'Показатели'!C168</f>
        <v>Команды в предварительном этапе ДЮБЛ</v>
      </c>
      <c r="DW2" s="88" t="str">
        <f>'Показатели'!C171</f>
        <v>3 место в ПР юноши до 14 лет</v>
      </c>
      <c r="DX2" s="88" t="str">
        <f>'Показатели'!C172</f>
        <v>2 место в ПР юноши до 14 лет</v>
      </c>
      <c r="DY2" s="88" t="str">
        <f>'Показатели'!C173</f>
        <v>1 место в ПР юноши до 14 лет</v>
      </c>
      <c r="DZ2" s="88" t="str">
        <f>'Показатели'!C174</f>
        <v>3 место в ПР юноши до 15 лет</v>
      </c>
      <c r="EA2" s="88" t="str">
        <f>'Показатели'!C175</f>
        <v>2 место в ПР юноши до 15 лет</v>
      </c>
      <c r="EB2" s="88" t="str">
        <f>'Показатели'!C176</f>
        <v>1 место в ПР юноши до 15 лет</v>
      </c>
      <c r="EC2" s="88" t="str">
        <f>'Показатели'!C177</f>
        <v>3 место в ПР юноши до 16 лет</v>
      </c>
      <c r="ED2" s="88" t="str">
        <f>'Показатели'!C178</f>
        <v>2 место в ПР юноши до 16 лет</v>
      </c>
      <c r="EE2" s="88" t="str">
        <f>'Показатели'!C179</f>
        <v>1 место в ПР юноши до 16 лет</v>
      </c>
      <c r="EF2" s="88" t="str">
        <f>'Показатели'!C180</f>
        <v>3 место в ПР юноши до 17 лет</v>
      </c>
      <c r="EG2" s="88" t="str">
        <f>'Показатели'!C181</f>
        <v>2 место в ПР юноши до 17 лет</v>
      </c>
      <c r="EH2" s="88" t="str">
        <f>'Показатели'!C182</f>
        <v>1 место в ПР юноши до 17 лет</v>
      </c>
      <c r="EI2" s="88" t="str">
        <f>'Показатели'!C183</f>
        <v>3 место в ПР юноши до 18 лет</v>
      </c>
      <c r="EJ2" s="88" t="str">
        <f>'Показатели'!C184</f>
        <v>2 место в ПР юноши до 18 лет</v>
      </c>
      <c r="EK2" s="88" t="str">
        <f>'Показатели'!C185</f>
        <v>1 место в ПР юноши до 18 лет</v>
      </c>
      <c r="EL2" s="88" t="str">
        <f>'Показатели'!C186</f>
        <v>3 место в  (ДЮБЛ)</v>
      </c>
      <c r="EM2" s="88" t="str">
        <f>'Показатели'!C187</f>
        <v>2 место в  (ДЮБЛ)</v>
      </c>
      <c r="EN2" s="88" t="str">
        <f>'Показатели'!C188</f>
        <v>1 место в  (ДЮБЛ)</v>
      </c>
      <c r="EO2" s="88" t="str">
        <f>'Показатели'!C189</f>
        <v>3 место в  (ЕМЛ ВТБ)</v>
      </c>
      <c r="EP2" s="88" t="str">
        <f>'Показатели'!C190</f>
        <v>2 место в  (ЕМЛ ВТБ)</v>
      </c>
      <c r="EQ2" s="92" t="str">
        <f>'Показатели'!C191</f>
        <v>1 место в  (ЕМЛ ВТБ)</v>
      </c>
      <c r="ER2" s="88" t="str">
        <f>'Показатели'!C193</f>
        <v>3 место в ПР девушки до 14 лет</v>
      </c>
      <c r="ES2" s="88" t="str">
        <f>'Показатели'!C194</f>
        <v>2 место в ПР девушки до 14 лет</v>
      </c>
      <c r="ET2" s="88" t="str">
        <f>'Показатели'!C195</f>
        <v>1 место в ПР девушки до 14 лет</v>
      </c>
      <c r="EU2" s="88" t="str">
        <f>'Показатели'!C196</f>
        <v>3 место в ПР девушки до 15 лет</v>
      </c>
      <c r="EV2" s="88" t="str">
        <f>'Показатели'!C197</f>
        <v>2 место в ПР девушки до 15 лет</v>
      </c>
      <c r="EW2" s="88" t="str">
        <f>'Показатели'!C198</f>
        <v>1 место в ПР девушки до 15 лет</v>
      </c>
      <c r="EX2" s="88" t="str">
        <f>'Показатели'!C199</f>
        <v>3 место в ПР девушки до 16 лет</v>
      </c>
      <c r="EY2" s="88" t="str">
        <f>'Показатели'!C200</f>
        <v>2 место в ПР девушки до 16 лет</v>
      </c>
      <c r="EZ2" s="88" t="str">
        <f>'Показатели'!C201</f>
        <v>1 место в ПР девушки до 16 лет</v>
      </c>
      <c r="FA2" s="88" t="str">
        <f>'Показатели'!C202</f>
        <v>3 место в ПР девушки до 17 лет</v>
      </c>
      <c r="FB2" s="88" t="str">
        <f>'Показатели'!C203</f>
        <v>2 место в ПР девушки до 17 лет</v>
      </c>
      <c r="FC2" s="88" t="str">
        <f>'Показатели'!C204</f>
        <v>1 место в ПР девушки до 17 лет</v>
      </c>
      <c r="FD2" s="88" t="str">
        <f>'Показатели'!C205</f>
        <v>3 место в ПР девушки до 18 лет</v>
      </c>
      <c r="FE2" s="88" t="str">
        <f>'Показатели'!C206</f>
        <v>2 место в ПР девушки до 18 лет</v>
      </c>
      <c r="FF2" s="88" t="str">
        <f>'Показатели'!C207</f>
        <v>1 место в ПР девушки до 18 лет</v>
      </c>
      <c r="FG2" s="88" t="str">
        <f>'Показатели'!C208</f>
        <v>3 место в  (ДЮБЛ)</v>
      </c>
      <c r="FH2" s="88" t="str">
        <f>'Показатели'!C209</f>
        <v>2 место в  (ДЮБЛ)</v>
      </c>
      <c r="FI2" s="93" t="str">
        <f>'Показатели'!C210</f>
        <v>1 место в (ДЮБЛ)</v>
      </c>
      <c r="FJ2" s="91" t="str">
        <f>'Показатели'!C214</f>
        <v>Команда в региональных соревнованиях Локобаскет</v>
      </c>
      <c r="FK2" s="88" t="str">
        <f>'Показатели'!C215</f>
        <v>Команда во Всероссийском финале Локобаскет</v>
      </c>
      <c r="FL2" s="88" t="str">
        <f>'Показатели'!C217</f>
        <v>Команда в региональных соревнованиях Локобаскет</v>
      </c>
      <c r="FM2" s="88" t="str">
        <f>'Показатели'!C218</f>
        <v>Команда во Всероссийском финале Локобаскет</v>
      </c>
      <c r="FN2" s="88" t="str">
        <f>'Показатели'!C220</f>
        <v>3 место в Финале ФО Локобаскет</v>
      </c>
      <c r="FO2" s="88" t="str">
        <f>'Показатели'!C221</f>
        <v>2 место в Финале ФО Локобаскет</v>
      </c>
      <c r="FP2" s="88" t="str">
        <f>'Показатели'!C222</f>
        <v>1 место в Финале ФО Локобаскет</v>
      </c>
      <c r="FQ2" s="88" t="str">
        <f>'Показатели'!C223</f>
        <v>3 место во Всероссийском финале Локобаскет</v>
      </c>
      <c r="FR2" s="88" t="str">
        <f>'Показатели'!C224</f>
        <v>2 место во Всероссийском финале Локобаскет</v>
      </c>
      <c r="FS2" s="88" t="str">
        <f>'Показатели'!C225</f>
        <v>1 место во Всероссийском финале Локобаскет</v>
      </c>
      <c r="FT2" s="88" t="str">
        <f>'Показатели'!C227</f>
        <v>3 место в Финале ФО Локобаскет</v>
      </c>
      <c r="FU2" s="88" t="str">
        <f>'Показатели'!C228</f>
        <v>2 место в Финале ФО Локобаскет</v>
      </c>
      <c r="FV2" s="88" t="str">
        <f>'Показатели'!C229</f>
        <v>1 место в Финале ФО Локобаскет</v>
      </c>
      <c r="FW2" s="88" t="str">
        <f>'Показатели'!C230</f>
        <v>3 место во Всероссийском финале Локобаскет</v>
      </c>
      <c r="FX2" s="88" t="str">
        <f>'Показатели'!C231</f>
        <v>2 место во Всероссийском финале Локобаскет</v>
      </c>
      <c r="FY2" s="88" t="str">
        <f>'Показатели'!C232</f>
        <v>1 место во Всероссийском финале Локобаскет</v>
      </c>
      <c r="FZ2" s="91" t="str">
        <f>'Показатели'!C235</f>
        <v>Команда в региональных соревнованиях КЭС-Баскет</v>
      </c>
      <c r="GA2" s="88" t="str">
        <f>'Показатели'!C236</f>
        <v>Команда в Суперфинале КЭС-Баскет</v>
      </c>
      <c r="GB2" s="88" t="str">
        <f>'Показатели'!C238</f>
        <v>Команда в региональных соревнованиях КЭС-Баскет</v>
      </c>
      <c r="GC2" s="88" t="str">
        <f>'Показатели'!C239</f>
        <v>Команда в Суперфинале КЭС-Баскет</v>
      </c>
      <c r="GD2" s="88" t="str">
        <f>'Показатели'!C241</f>
        <v>3 место в Финале ФО КЭС-Баскет</v>
      </c>
      <c r="GE2" s="88" t="str">
        <f>'Показатели'!C242</f>
        <v>2 место в Финале ФО КЭС-Баскет</v>
      </c>
      <c r="GF2" s="88" t="str">
        <f>'Показатели'!C243</f>
        <v>1 место в Финале ФО КЭС-Баскет</v>
      </c>
      <c r="GG2" s="88" t="str">
        <f>'Показатели'!C244</f>
        <v>3 место в Суперфинале КЭС-Баскет</v>
      </c>
      <c r="GH2" s="88" t="str">
        <f>'Показатели'!C245</f>
        <v>2 место в Суперфинале КЭС-Баскет</v>
      </c>
      <c r="GI2" s="88" t="str">
        <f>'Показатели'!C246</f>
        <v>1 место в Суперфинале КЭС-Баскет</v>
      </c>
      <c r="GJ2" s="88" t="str">
        <f>'Показатели'!C248</f>
        <v>3 место в Финале ФО КЭС-Баскет</v>
      </c>
      <c r="GK2" s="88" t="str">
        <f>'Показатели'!C249</f>
        <v>2 место в Финале ФО КЭС-Баскет</v>
      </c>
      <c r="GL2" s="88" t="str">
        <f>'Показатели'!C250</f>
        <v>1 место в Финале ФО КЭС-Баскет</v>
      </c>
      <c r="GM2" s="88" t="str">
        <f>'Показатели'!C251</f>
        <v>3 место в Суперфинале КЭС-Баскет</v>
      </c>
      <c r="GN2" s="88" t="str">
        <f>'Показатели'!C252</f>
        <v>2 место в Суперфинале КЭС-Баскет</v>
      </c>
      <c r="GO2" s="88" t="str">
        <f>'Показатели'!C253</f>
        <v>1 место в Суперфинале КЭС-Баскет</v>
      </c>
      <c r="GP2" s="91" t="str">
        <f>'Показатели'!C256</f>
        <v>Региональный дивизион Старт АСБ</v>
      </c>
      <c r="GQ2" s="88" t="str">
        <f>'Показатели'!C257</f>
        <v>Региональный дивизион Базовый АСБ</v>
      </c>
      <c r="GR2" s="88" t="str">
        <f>'Показатели'!C258</f>
        <v>Региональный дивизион Топ АСБ</v>
      </c>
      <c r="GS2" s="88" t="str">
        <f>'Показатели'!C260</f>
        <v>Региональный дивизион Старт АСБ</v>
      </c>
      <c r="GT2" s="88" t="str">
        <f>'Показатели'!C261</f>
        <v>Региональный дивизион Базовый АСБ</v>
      </c>
      <c r="GU2" s="92" t="str">
        <f>'Показатели'!C262</f>
        <v>Региональный дивизион Топ АСБ</v>
      </c>
      <c r="GV2" s="88" t="str">
        <f>'Показатели'!C264</f>
        <v>Команда в региональном дивизионе АСБ</v>
      </c>
      <c r="GW2" s="88" t="str">
        <f>'Показатели'!C265</f>
        <v>Команда в высшем дивизионе АСБ</v>
      </c>
      <c r="GX2" s="88" t="str">
        <f>'Показатели'!C266</f>
        <v>Команда в Лиге Белова</v>
      </c>
      <c r="GY2" s="88" t="str">
        <f>'Показатели'!C267</f>
        <v>Команда в СЛ РЖД</v>
      </c>
      <c r="GZ2" s="88" t="str">
        <f>'Показатели'!C269</f>
        <v>Команда в региональном дивизионе АСБ</v>
      </c>
      <c r="HA2" s="88" t="str">
        <f>'Показатели'!C270</f>
        <v>Команда в высшем дивизионе АСБ</v>
      </c>
      <c r="HB2" s="88" t="str">
        <f>'Показатели'!C271</f>
        <v>Команда в Лиге Белова</v>
      </c>
      <c r="HC2" s="88" t="str">
        <f>'Показатели'!C272</f>
        <v>Команда в СЛ РЖД</v>
      </c>
      <c r="HD2" s="88" t="str">
        <f>'Показатели'!C274</f>
        <v>3 место в Высшем дивизионе</v>
      </c>
      <c r="HE2" s="88" t="str">
        <f>'Показатели'!C275</f>
        <v>2 место в Высшем дивизионе</v>
      </c>
      <c r="HF2" s="88" t="str">
        <f>'Показатели'!C276</f>
        <v>1 место в Высшем дивизионе</v>
      </c>
      <c r="HG2" s="88" t="str">
        <f>'Показатели'!C277</f>
        <v>3 место в СЛ РЖД</v>
      </c>
      <c r="HH2" s="88" t="str">
        <f>'Показатели'!C278</f>
        <v>2 место в СЛ РЖД</v>
      </c>
      <c r="HI2" s="88" t="str">
        <f>'Показатели'!C279</f>
        <v>1 место в СЛ РЖД</v>
      </c>
      <c r="HJ2" s="88" t="str">
        <f>'Показатели'!C280</f>
        <v>3 место в ЛБ</v>
      </c>
      <c r="HK2" s="88" t="str">
        <f>'Показатели'!C281</f>
        <v>2 место в ЛБ</v>
      </c>
      <c r="HL2" s="88" t="str">
        <f>'Показатели'!C282</f>
        <v>1 место в ЛБ</v>
      </c>
      <c r="HM2" s="88" t="str">
        <f>'Показатели'!C284</f>
        <v>3 место в Высшем дивизионе</v>
      </c>
      <c r="HN2" s="88" t="str">
        <f>'Показатели'!C285</f>
        <v>2 место в Высшем дивизионе</v>
      </c>
      <c r="HO2" s="88" t="str">
        <f>'Показатели'!C286</f>
        <v>1 место в Высшем дивизионе</v>
      </c>
      <c r="HP2" s="88" t="str">
        <f>'Показатели'!C287</f>
        <v>3 место в СЛ РЖД</v>
      </c>
      <c r="HQ2" s="88" t="str">
        <f>'Показатели'!C288</f>
        <v>2 место в СЛ РЖД</v>
      </c>
      <c r="HR2" s="88" t="str">
        <f>'Показатели'!C289</f>
        <v>1 место в СЛ РЖД</v>
      </c>
      <c r="HS2" s="88" t="str">
        <f>'Показатели'!C290</f>
        <v>3 место в ЛБ</v>
      </c>
      <c r="HT2" s="88" t="str">
        <f>'Показатели'!C291</f>
        <v>2 место в ЛБ</v>
      </c>
      <c r="HU2" s="88" t="str">
        <f>'Показатели'!C292</f>
        <v>1 место в ЛБ</v>
      </c>
      <c r="HV2" s="88" t="str">
        <f t="shared" ref="HV2:HW2" si="4">#REF!</f>
        <v>#REF!</v>
      </c>
      <c r="HW2" s="92" t="str">
        <f t="shared" si="4"/>
        <v>#REF!</v>
      </c>
      <c r="HX2" s="91" t="str">
        <f>'Показатели'!C295</f>
        <v>Региональная зимняя/летняя лига мужская</v>
      </c>
      <c r="HY2" s="88" t="str">
        <f>'Показатели'!C296</f>
        <v>Региональный мужской любительский дивизион НЕ МЛБЛ</v>
      </c>
      <c r="HZ2" s="88" t="str">
        <f>'Показатели'!C297</f>
        <v>Региональный мужской дивизион МЛБЛ</v>
      </c>
      <c r="IA2" s="88" t="str">
        <f>'Показатели'!C299</f>
        <v>Региональная зимняя/летняя лига женская</v>
      </c>
      <c r="IB2" s="88" t="str">
        <f>'Показатели'!C300</f>
        <v>Региональный женский любительский дивизион НЕ МЛБЛ</v>
      </c>
      <c r="IC2" s="88" t="str">
        <f>'Показатели'!C301</f>
        <v>Региональный женский дивизион МЛБЛ</v>
      </c>
      <c r="ID2" s="88" t="str">
        <f>'Показатели'!C303</f>
        <v>Команда в региональном дивизионе МЛБЛ</v>
      </c>
      <c r="IE2" s="88" t="str">
        <f>'Показатели'!C304</f>
        <v>Команда в финале ФО или 1 лиге МЛБЛ</v>
      </c>
      <c r="IF2" s="88" t="str">
        <f>'Показатели'!C305</f>
        <v>Команда в Суперфинале МЛБЛ</v>
      </c>
      <c r="IG2" s="88" t="str">
        <f>'Показатели'!C307</f>
        <v>Команда в региональном дивизионе МЛБЛ</v>
      </c>
      <c r="IH2" s="88" t="str">
        <f>'Показатели'!C308</f>
        <v>Команда в финале ФО или 1 лиге МЛБЛ</v>
      </c>
      <c r="II2" s="88" t="str">
        <f>'Показатели'!C309</f>
        <v>Команда в Суперфинале МЛБЛ</v>
      </c>
      <c r="IJ2" s="91" t="str">
        <f>'Показатели'!C313</f>
        <v>3 место в Финале ФО или 1 лиге МЛБЛ</v>
      </c>
      <c r="IK2" s="88" t="str">
        <f>'Показатели'!C314</f>
        <v>2 место в Финале ФО или 1 лиге МЛБЛ</v>
      </c>
      <c r="IL2" s="88" t="str">
        <f>'Показатели'!C315</f>
        <v>1 место в Финале ФО или 1 лиге МЛБЛ</v>
      </c>
      <c r="IM2" s="88" t="str">
        <f>'Показатели'!C316</f>
        <v>3 место в Суперфинале МЛБЛ</v>
      </c>
      <c r="IN2" s="88" t="str">
        <f>'Показатели'!C317</f>
        <v>2 место в Суперфинале МЛБЛ</v>
      </c>
      <c r="IO2" s="88" t="str">
        <f>'Показатели'!C318</f>
        <v>1 место в Суперфинале МЛБЛ</v>
      </c>
      <c r="IP2" s="88" t="str">
        <f>'Показатели'!C320</f>
        <v>3 место в Финале ФО или 1 лиге МЛБЛ</v>
      </c>
      <c r="IQ2" s="88" t="str">
        <f>'Показатели'!C321</f>
        <v>2 место в Финале ФО или 1 лиге МЛБЛ</v>
      </c>
      <c r="IR2" s="88" t="str">
        <f>'Показатели'!C322</f>
        <v>1 место в Финале ФО или 1 лиге МЛБЛ</v>
      </c>
      <c r="IS2" s="88" t="str">
        <f>'Показатели'!C323</f>
        <v>3 место в Суперфинале МЛБЛ</v>
      </c>
      <c r="IT2" s="88" t="str">
        <f>'Показатели'!C324</f>
        <v>2 место в Суперфинале МЛБЛ</v>
      </c>
      <c r="IU2" s="88" t="str">
        <f>'Показатели'!C325</f>
        <v>1 место в Суперфинале МЛБЛ</v>
      </c>
      <c r="IV2" s="88" t="str">
        <f>'Показатели'!C327</f>
        <v>Сыгранные мужские матчи МЛБЛ</v>
      </c>
      <c r="IW2" s="92" t="str">
        <f>'Показатели'!C328</f>
        <v>Сыгранные женские матчи МЛБЛ</v>
      </c>
      <c r="IX2" s="88" t="str">
        <f>'Показатели'!C331</f>
        <v>Команда ветеранов 40+</v>
      </c>
      <c r="IY2" s="88" t="str">
        <f>'Показатели'!C332</f>
        <v>Команда ветеранов 45+</v>
      </c>
      <c r="IZ2" s="88" t="str">
        <f>'Показатели'!C333</f>
        <v>Команда ветеранов 50+</v>
      </c>
      <c r="JA2" s="88" t="str">
        <f>'Показатели'!C334</f>
        <v>Команда ветеранов 55+</v>
      </c>
      <c r="JB2" s="88" t="str">
        <f>'Показатели'!C335</f>
        <v>Команда ветеранов 60+</v>
      </c>
      <c r="JC2" s="88" t="str">
        <f>'Показатели'!C336</f>
        <v>Команда ветеранов 65+</v>
      </c>
      <c r="JD2" s="88" t="str">
        <f>'Показатели'!C338</f>
        <v>Команда ветеранов 40+</v>
      </c>
      <c r="JE2" s="88" t="str">
        <f>'Показатели'!C339</f>
        <v>Команда ветеранов 45+</v>
      </c>
      <c r="JF2" s="91" t="str">
        <f>'Показатели'!C341</f>
        <v>3 место ветераны 40+</v>
      </c>
      <c r="JG2" s="88" t="str">
        <f>'Показатели'!C342</f>
        <v>2 место ветераны 40+</v>
      </c>
      <c r="JH2" s="88" t="str">
        <f>'Показатели'!C343</f>
        <v>1 место ветераны 40+</v>
      </c>
      <c r="JI2" s="88" t="str">
        <f>'Показатели'!C344</f>
        <v>3 место ветераны 45+</v>
      </c>
      <c r="JJ2" s="88" t="str">
        <f>'Показатели'!C345</f>
        <v>2 место ветераны 45+</v>
      </c>
      <c r="JK2" s="88" t="str">
        <f>'Показатели'!C346</f>
        <v>0,5</v>
      </c>
      <c r="JL2" s="88" t="str">
        <f>'Показатели'!C347</f>
        <v>3 место ветераны 50+</v>
      </c>
      <c r="JM2" s="88" t="str">
        <f>'Показатели'!C348</f>
        <v>2 место ветераны 50+</v>
      </c>
      <c r="JN2" s="88" t="str">
        <f>'Показатели'!C349</f>
        <v>1 место ветераны 50+</v>
      </c>
      <c r="JO2" s="88" t="str">
        <f>'Показатели'!C350</f>
        <v>3 место ветераны 55+</v>
      </c>
      <c r="JP2" s="88" t="str">
        <f>'Показатели'!C351</f>
        <v>2 место ветераны 55+</v>
      </c>
      <c r="JQ2" s="88" t="str">
        <f>'Показатели'!C352</f>
        <v>1 место ветераны 55+</v>
      </c>
      <c r="JR2" s="88" t="str">
        <f>'Показатели'!C353</f>
        <v>3 место ветераны 60+</v>
      </c>
      <c r="JS2" s="88" t="str">
        <f>'Показатели'!C354</f>
        <v>2 место ветераны 60+</v>
      </c>
      <c r="JT2" s="88" t="str">
        <f>'Показатели'!C355</f>
        <v>1 место ветераны 60+</v>
      </c>
      <c r="JU2" s="88" t="str">
        <f>'Показатели'!C356</f>
        <v>3 место ветераны 65+</v>
      </c>
      <c r="JV2" s="88" t="str">
        <f>'Показатели'!C357</f>
        <v>2 место ветераны 65+</v>
      </c>
      <c r="JW2" s="88" t="str">
        <f>'Показатели'!C358</f>
        <v>1 место ветераны 65+</v>
      </c>
      <c r="JX2" s="91" t="str">
        <f>'Показатели'!C360</f>
        <v>3 место ветераны 40+</v>
      </c>
      <c r="JY2" s="88" t="str">
        <f>'Показатели'!C361</f>
        <v>2 место ветераны 40+</v>
      </c>
      <c r="JZ2" s="88" t="str">
        <f>'Показатели'!C362</f>
        <v>1 место ветераны 40+</v>
      </c>
      <c r="KA2" s="88" t="str">
        <f>'Показатели'!C363</f>
        <v>3 место ветераны 45+</v>
      </c>
      <c r="KB2" s="88" t="str">
        <f>'Показатели'!C364</f>
        <v>2 место ветераны 45+</v>
      </c>
      <c r="KC2" s="93" t="str">
        <f>'Показатели'!C365</f>
        <v>1 место ветераны 45+</v>
      </c>
      <c r="KD2" s="88" t="str">
        <f>'Показатели'!C380</f>
        <v>Финал проф межрегиональных соревнований</v>
      </c>
      <c r="KE2" s="88" t="str">
        <f>'Показатели'!C383</f>
        <v>Матч или тур национальной сборной</v>
      </c>
      <c r="KF2" s="92" t="str">
        <f>'Показатели'!C385</f>
        <v>Матч звезд ЕЛ ВТБ</v>
      </c>
      <c r="KG2" s="88" t="str">
        <f>'Показатели'!C387</f>
        <v>Тур межрегиональных соревнований ПР</v>
      </c>
      <c r="KH2" s="88" t="str">
        <f>'Показатели'!C388</f>
        <v>Тур полуфинального этапа ПР</v>
      </c>
      <c r="KI2" s="92" t="str">
        <f>'Показатели'!C389</f>
        <v>Тур финального этапа ПР</v>
      </c>
      <c r="KJ2" s="88" t="str">
        <f>'Показатели'!C391</f>
        <v>Финал Федерального округа Локобаскет</v>
      </c>
      <c r="KK2" s="92" t="str">
        <f>'Показатели'!C392</f>
        <v>Суперфинал Локобаскет</v>
      </c>
      <c r="KL2" s="88" t="str">
        <f>'Показатели'!C394</f>
        <v>Финал Федерального округа КЭС-Баскет</v>
      </c>
      <c r="KM2" s="88" t="str">
        <f>'Показатели'!C395</f>
        <v>Суперфинал КЭС-Баскет</v>
      </c>
      <c r="KN2" s="91" t="str">
        <f>'Показатели'!C397</f>
        <v>Финал высшего дивизиона АСБ</v>
      </c>
      <c r="KO2" s="88" t="str">
        <f>'Показатели'!C398</f>
        <v>Финал 8 СЛ РЖД среди мужчин</v>
      </c>
      <c r="KP2" s="88" t="str">
        <f>'Показатели'!C400</f>
        <v>Матч звезд АСБ</v>
      </c>
      <c r="KQ2" s="88" t="str">
        <f>'Показатели'!C401</f>
        <v>Суперфинал АСБ</v>
      </c>
      <c r="KR2" s="91" t="str">
        <f>'Показатели'!C403</f>
        <v>Финал ФО или 1 лиги МЛБЛ</v>
      </c>
      <c r="KS2" s="88" t="str">
        <f>'Показатели'!C405</f>
        <v>Суперфинал МЛБЛ</v>
      </c>
      <c r="KT2" s="89" t="str">
        <f>'Показатели'!C408</f>
        <v>Статистик с лицензией РФБ</v>
      </c>
      <c r="KU2" s="88" t="str">
        <f>'Показатели'!C409</f>
        <v>Секретарь с лицензией РФБ</v>
      </c>
      <c r="KV2" s="88" t="str">
        <f>'Показатели'!C410</f>
        <v>Статистик с лицензией Фиба</v>
      </c>
      <c r="KW2" s="88" t="str">
        <f>'Показатели'!C411</f>
        <v>Секретарь с лицензией Фиба</v>
      </c>
      <c r="KX2" s="91" t="str">
        <f>'Показатели'!C413</f>
        <v>Судья 5 корзины</v>
      </c>
      <c r="KY2" s="88" t="str">
        <f>'Показатели'!C415</f>
        <v>Судья 1-3 корзины по рейтингу</v>
      </c>
      <c r="KZ2" s="88" t="str">
        <f>'Показатели'!C416</f>
        <v>Судья Фиба</v>
      </c>
      <c r="LA2" s="88" t="str">
        <f>'Показатели'!C417</f>
        <v>Назначение судьи на игру Фиба</v>
      </c>
      <c r="LB2" s="91" t="str">
        <f>'Показатели'!C420</f>
        <v>Комиссар 5 корзины</v>
      </c>
      <c r="LC2" s="88" t="str">
        <f>'Показатели'!C422</f>
        <v>Комиссар 1-3 корзины по рейтингу</v>
      </c>
      <c r="LD2" s="88" t="str">
        <f>'Показатели'!C423</f>
        <v>Комиссар Фиба</v>
      </c>
      <c r="LE2" s="88" t="str">
        <f>'Показатели'!C424</f>
        <v>Назначение комиссара на игру Фиба</v>
      </c>
      <c r="LF2" s="91" t="str">
        <f>'Показатели'!C426</f>
        <v>Участник судейского комитета</v>
      </c>
      <c r="LG2" s="88" t="str">
        <f>'Показатели'!C427</f>
        <v>Участник комиссии по назначению</v>
      </c>
      <c r="LH2" s="88" t="str">
        <f>'Показатели'!C428</f>
        <v>Участник дисциплинарной комисии</v>
      </c>
      <c r="LI2" s="88" t="str">
        <f>'Показатели'!C429</f>
        <v>Участник просмотровой комиссии</v>
      </c>
      <c r="LJ2" s="88" t="str">
        <f>'Показатели'!C430</f>
        <v>Участник учебно-методической комиссии</v>
      </c>
      <c r="LK2" s="90" t="str">
        <f>'Показатели'!C461</f>
        <v>Сборная 3х3 U18</v>
      </c>
      <c r="LL2" s="88" t="str">
        <f>'Показатели'!C462</f>
        <v>Сборная 3х3 U21</v>
      </c>
      <c r="LM2" s="88" t="str">
        <f>'Показатели'!C463</f>
        <v>Сборная 3х3 U23</v>
      </c>
      <c r="LN2" s="88" t="str">
        <f>'Показатели'!C464</f>
        <v>Национальная Сборная 3х3</v>
      </c>
      <c r="LO2" s="88" t="str">
        <f>'Показатели'!C466</f>
        <v>Сборная 3х3 U18</v>
      </c>
      <c r="LP2" s="88" t="str">
        <f>'Показатели'!C467</f>
        <v>Сборная 3х3 U21</v>
      </c>
      <c r="LQ2" s="88" t="str">
        <f>'Показатели'!C468</f>
        <v>Сборная 3х3 U23</v>
      </c>
      <c r="LR2" s="88" t="str">
        <f>'Показатели'!C469</f>
        <v>Национальная Сборная 3х3</v>
      </c>
      <c r="LS2" s="89" t="str">
        <f>'Показатели'!C472</f>
        <v>Команда 3х3 в Кубке России</v>
      </c>
      <c r="LT2" s="88" t="str">
        <f>'Показатели'!C473</f>
        <v>Команда 3х3 в Лайт квесте (помимо ЧР и КР)</v>
      </c>
      <c r="LU2" s="88" t="str">
        <f>'Показатели'!C474</f>
        <v>Команда 3х3 в Квалификации ЧР 3х3</v>
      </c>
      <c r="LV2" s="88" t="str">
        <f>'Показатели'!C476</f>
        <v>Команда 3х3 в Квесте (помимо ЧР и КР)</v>
      </c>
      <c r="LW2" s="88" t="str">
        <f>'Показатели'!C477</f>
        <v>Команда 3х3 в Мастерсе или финале ЧР 3х3</v>
      </c>
      <c r="LX2" s="88" t="str">
        <f>'Показатели'!C478</f>
        <v>Команда 3х3 в Спартакиаде сильнейших спортсменов</v>
      </c>
      <c r="LY2" s="88" t="str">
        <f>'Показатели'!C479</f>
        <v>Команда 3х3 в Суперквесте и Элитквесте</v>
      </c>
      <c r="LZ2" s="88" t="str">
        <f>'Показатели'!C480</f>
        <v>Команда 3х3 в Челленджере</v>
      </c>
      <c r="MA2" s="88" t="str">
        <f>'Показатели'!C481</f>
        <v>Команда 3х3 в Мировом туре</v>
      </c>
      <c r="MB2" s="88" t="str">
        <f>'Показатели'!C483</f>
        <v>Команда 3х3 в Кубке России 3х3</v>
      </c>
      <c r="MC2" s="88" t="str">
        <f>'Показатели'!C484</f>
        <v>Команда 3х3 в Квалификации ЧР  3х3</v>
      </c>
      <c r="MD2" s="88" t="str">
        <f>'Показатели'!C486</f>
        <v>Команда 3х3 в Тандеме или финале ЧР 3х3</v>
      </c>
      <c r="ME2" s="92" t="str">
        <f>'Показатели'!C487</f>
        <v>Команда 3х3 в Спартакиаде сильнейших спортсменов</v>
      </c>
      <c r="MF2" s="88" t="str">
        <f>'Показатели'!C489</f>
        <v>3 место в Кубке России 3х3</v>
      </c>
      <c r="MG2" s="88" t="str">
        <f>'Показатели'!C490</f>
        <v>2 место в Кубке России 3х3</v>
      </c>
      <c r="MH2" s="88" t="str">
        <f>'Показатели'!C491</f>
        <v>1 место в Кубке России 3х3</v>
      </c>
      <c r="MI2" s="88" t="str">
        <f>'Показатели'!C492</f>
        <v>3 место в Лайт-квесте (помимо ЧР и КР)</v>
      </c>
      <c r="MJ2" s="88" t="str">
        <f>'Показатели'!C493</f>
        <v>2 место в Лайт-квесте (помимо ЧР и КР)</v>
      </c>
      <c r="MK2" s="88" t="str">
        <f>'Показатели'!C494</f>
        <v>1 место в Лайт-квесте (помимо ЧР и КР)</v>
      </c>
      <c r="ML2" s="88" t="str">
        <f>'Показатели'!C495</f>
        <v>3 место в Квесте (помимо ЧР и КР)</v>
      </c>
      <c r="MM2" s="88" t="str">
        <f>'Показатели'!C496</f>
        <v>2 место в Квесте (помимо ЧР и КР)</v>
      </c>
      <c r="MN2" s="88" t="str">
        <f>'Показатели'!C497</f>
        <v>1 место в Квесте (помимо ЧР и КР)</v>
      </c>
      <c r="MO2" s="88" t="str">
        <f>'Показатели'!C498</f>
        <v>3 место в этапе Мастерса ЧР 3х3</v>
      </c>
      <c r="MP2" s="88" t="str">
        <f>'Показатели'!C499</f>
        <v>2 место в этапе Мастерса ЧР 3х3</v>
      </c>
      <c r="MQ2" s="88" t="str">
        <f>'Показатели'!C500</f>
        <v>1 место в этапе Мастерса ЧР 3х3</v>
      </c>
      <c r="MR2" s="88" t="str">
        <f>'Показатели'!C501</f>
        <v>3 место в Спартакиаде сильнейших спортсменов 3х3</v>
      </c>
      <c r="MS2" s="88" t="str">
        <f>'Показатели'!C502</f>
        <v>2 место в Спартакиаде сильнейших спортсменов 3х3</v>
      </c>
      <c r="MT2" s="88" t="str">
        <f>'Показатели'!C503</f>
        <v>1 место в Спартакиаде сильнейших спортсменов 3х3</v>
      </c>
      <c r="MU2" s="88" t="str">
        <f>'Показатели'!C504</f>
        <v>3 место в Финале ЧР 3х3</v>
      </c>
      <c r="MV2" s="88" t="str">
        <f>'Показатели'!C505</f>
        <v>2 место в Финале ЧР 3х3</v>
      </c>
      <c r="MW2" s="88" t="str">
        <f>'Показатели'!C506</f>
        <v>1 место в Финале ЧР 3х3</v>
      </c>
      <c r="MX2" s="88" t="str">
        <f>'Показатели'!C507</f>
        <v>1 место в Суперкубке России 3х3</v>
      </c>
      <c r="MY2" s="88" t="str">
        <f>'Показатели'!C508</f>
        <v>3 место в этапе Суперквесте и Элитквесте</v>
      </c>
      <c r="MZ2" s="88" t="str">
        <f>'Показатели'!C509</f>
        <v>2 место в этапе Суперквесте и Элитквесте</v>
      </c>
      <c r="NA2" s="88" t="str">
        <f>'Показатели'!C510</f>
        <v>1 место в этапе Суперквесте и Элитквесте</v>
      </c>
      <c r="NB2" s="88" t="str">
        <f>'Показатели'!C511</f>
        <v>3 место в Челленджере</v>
      </c>
      <c r="NC2" s="88" t="str">
        <f>'Показатели'!C512</f>
        <v>2 место в Челленджере</v>
      </c>
      <c r="ND2" s="88" t="str">
        <f>'Показатели'!C513</f>
        <v>1 место в Челленджере</v>
      </c>
      <c r="NE2" s="88" t="str">
        <f>'Показатели'!C514</f>
        <v>3 место в этапе Мирового тура (Мастерсе / Финале МТ)</v>
      </c>
      <c r="NF2" s="88" t="str">
        <f>'Показатели'!C515</f>
        <v>2 место в этапе Мирового тура (Мастерсе / Финале МТ)</v>
      </c>
      <c r="NG2" s="92" t="str">
        <f>'Показатели'!C516</f>
        <v>1 место в этапе Мирового тура (Мастерсе / Финале МТ)</v>
      </c>
      <c r="NH2" s="88" t="str">
        <f>'Показатели'!C518</f>
        <v>3 место в Кубке России 3х3</v>
      </c>
      <c r="NI2" s="88" t="str">
        <f>'Показатели'!C519</f>
        <v>2 место в Кубке России 3х3</v>
      </c>
      <c r="NJ2" s="88" t="str">
        <f>'Показатели'!C520</f>
        <v>1 место в Кубке России 3х3</v>
      </c>
      <c r="NK2" s="88" t="str">
        <f>'Показатели'!C521</f>
        <v>3 место в этапе Тандема ЧР 3х3</v>
      </c>
      <c r="NL2" s="88" t="str">
        <f>'Показатели'!C522</f>
        <v>2 место в этапе Тандема ЧР 3х3</v>
      </c>
      <c r="NM2" s="88" t="str">
        <f>'Показатели'!C523</f>
        <v>1 место в этапе Тандема ЧР 3х3</v>
      </c>
      <c r="NN2" s="88" t="str">
        <f>'Показатели'!C524</f>
        <v>3 место в Спартакиаде сильнейших спортсменов 3х3</v>
      </c>
      <c r="NO2" s="88" t="str">
        <f>'Показатели'!C525</f>
        <v>2 место в Спартакиаде сильнейших спортсменов 3х3</v>
      </c>
      <c r="NP2" s="88" t="str">
        <f>'Показатели'!C526</f>
        <v>1 место в Спартакиаде сильнейших спортсменов 3х3</v>
      </c>
      <c r="NQ2" s="88" t="str">
        <f>'Показатели'!C527</f>
        <v>3 место в Финале ЧР 3х3</v>
      </c>
      <c r="NR2" s="88" t="str">
        <f>'Показатели'!C528</f>
        <v>2 место в Финале ЧР 3х3</v>
      </c>
      <c r="NS2" s="88" t="str">
        <f>'Показатели'!C529</f>
        <v>1 место в Финале ЧР 3х3</v>
      </c>
      <c r="NT2" s="88" t="str">
        <f>'Показатели'!C530</f>
        <v>1 место в Суперкубке России 3х3</v>
      </c>
      <c r="NU2" s="89" t="str">
        <f>'Показатели'!C533</f>
        <v>Команда в Первенстве России 3х3 U18</v>
      </c>
      <c r="NV2" s="88" t="str">
        <f>'Показатели'!C534</f>
        <v>Команда в Мастерсе или Финале Первенства России 3х3 U23</v>
      </c>
      <c r="NW2" s="91" t="str">
        <f>'Показатели'!C536</f>
        <v>Команда в Первенстве России 3х3 U18</v>
      </c>
      <c r="NX2" s="91" t="str">
        <f>'Показатели'!C537</f>
        <v>Команда в Тандеме или Финале Первенства России 3х3 U23</v>
      </c>
      <c r="NY2" s="91" t="str">
        <f>'Показатели'!C539</f>
        <v>3 место в Первенстве России 3х3 U18</v>
      </c>
      <c r="NZ2" s="88" t="str">
        <f>'Показатели'!C540</f>
        <v>2 место в Первенстве России 3х3 U18</v>
      </c>
      <c r="OA2" s="88" t="str">
        <f>'Показатели'!C541</f>
        <v>1 место в Первенстве России 3х3 U18</v>
      </c>
      <c r="OB2" s="88" t="str">
        <f>'Показатели'!C542</f>
        <v>3 место в Первенстве России 3х3 U23</v>
      </c>
      <c r="OC2" s="88" t="str">
        <f>'Показатели'!C543</f>
        <v>2 место в Первенстве России 3х3 U23</v>
      </c>
      <c r="OD2" s="88" t="str">
        <f>'Показатели'!C544</f>
        <v>1 место в Первенстве России 3х3 U23</v>
      </c>
      <c r="OE2" s="91" t="str">
        <f>'Показатели'!C546</f>
        <v>3 место в Первенстве России 3х3 U18</v>
      </c>
      <c r="OF2" s="88" t="str">
        <f>'Показатели'!C547</f>
        <v>2 место в Первенстве России 3х3 U18</v>
      </c>
      <c r="OG2" s="88" t="str">
        <f>'Показатели'!C548</f>
        <v>1 место в Первенстве России 3х3 U18</v>
      </c>
      <c r="OH2" s="88" t="str">
        <f>'Показатели'!C549</f>
        <v>3 место в Первенстве России 3х3 U23</v>
      </c>
      <c r="OI2" s="88" t="str">
        <f>'Показатели'!C550</f>
        <v>2 место в Первенстве России 3х3 U23</v>
      </c>
      <c r="OJ2" s="88" t="str">
        <f>'Показатели'!C551</f>
        <v>1 место в Первенстве России 3х3 U23</v>
      </c>
      <c r="OK2" s="89" t="str">
        <f>'Показатели'!C554</f>
        <v>Команда U18 3х3</v>
      </c>
      <c r="OL2" s="92" t="str">
        <f>'Показатели'!C555</f>
        <v>Команда без возрастных ограничений 3х3</v>
      </c>
      <c r="OM2" s="88" t="str">
        <f>'Показатели'!C557</f>
        <v>Команда U18 3х3</v>
      </c>
      <c r="ON2" s="88" t="str">
        <f>'Показатели'!C558</f>
        <v>Команда без возрастных ограничений 3х3</v>
      </c>
      <c r="OO2" s="91" t="str">
        <f>'Показатели'!C564</f>
        <v>3 место в соревнованиях из федер ЕКП 3х3 U18</v>
      </c>
      <c r="OP2" s="88" t="str">
        <f>'Показатели'!C565</f>
        <v>2 место в соревнованиях из федер ЕКП 3х3 U18</v>
      </c>
      <c r="OQ2" s="88" t="str">
        <f>'Показатели'!C566</f>
        <v>1 место в соревнованиях из федер ЕКП 3х3 U18</v>
      </c>
      <c r="OR2" s="88" t="str">
        <f>'Показатели'!C567</f>
        <v>3 место в соревнованиях из федер ЕКП 3х3 U23</v>
      </c>
      <c r="OS2" s="88" t="str">
        <f>'Показатели'!C568</f>
        <v>2 место в соревнованиях из федер ЕКП 3х3 U23</v>
      </c>
      <c r="OT2" s="88" t="str">
        <f>'Показатели'!C569</f>
        <v>1 место в соревнованиях из федер ЕКП 3х3 U23</v>
      </c>
      <c r="OU2" s="91" t="str">
        <f>'Показатели'!C574</f>
        <v>3 место в соревнованиях из федер ЕКП 3х3 U18</v>
      </c>
      <c r="OV2" s="88" t="str">
        <f>'Показатели'!C575</f>
        <v>2 место в соревнованиях из федер ЕКП 3х3 U18</v>
      </c>
      <c r="OW2" s="88" t="str">
        <f>'Показатели'!C576</f>
        <v>1 место в соревнованиях из федер ЕКП 3х3 U18</v>
      </c>
      <c r="OX2" s="88" t="str">
        <f>'Показатели'!C577</f>
        <v>3 место в соревнованиях из федер ЕКП 3х3 U23</v>
      </c>
      <c r="OY2" s="88" t="str">
        <f>'Показатели'!C578</f>
        <v>2 место в соревнованиях из федер ЕКП 3х3 U23</v>
      </c>
      <c r="OZ2" s="88" t="str">
        <f>'Показатели'!C579</f>
        <v>1 место в соревнованиях из федер ЕКП 3х3 U23</v>
      </c>
      <c r="PA2" s="175" t="str">
        <f>'Показатели'!C584</f>
        <v>Турнир 3х3 из регионального КП</v>
      </c>
      <c r="PB2" s="176" t="str">
        <f>'Показатели'!C585</f>
        <v>Этап регионального соренования АСБ 3х3</v>
      </c>
      <c r="PC2" s="88" t="str">
        <f>'Показатели'!C587</f>
        <v>Этап отборочного соревнования к ПР U18 3х3</v>
      </c>
      <c r="PD2" s="88" t="str">
        <f>'Показатели'!C588</f>
        <v>Этап отборочного соренования к КР 3х3</v>
      </c>
      <c r="PE2" s="88" t="str">
        <f>'Показатели'!C589</f>
        <v>Прочие внутриросийские турниры 3х3</v>
      </c>
      <c r="PF2" s="88" t="str">
        <f>'Показатели'!C590</f>
        <v>Этап или финал ПР U23 3х3</v>
      </c>
      <c r="PG2" s="88" t="str">
        <f>'Показатели'!C591</f>
        <v>Этап или финал ПР U18 3х3</v>
      </c>
      <c r="PH2" s="88" t="str">
        <f>'Показатели'!C592</f>
        <v>Этап лайт-квеста</v>
      </c>
      <c r="PI2" s="88" t="str">
        <f>'Показатели'!C593</f>
        <v>Этап квеста (помимо ЧР и КР)</v>
      </c>
      <c r="PJ2" s="88" t="str">
        <f>'Показатели'!C594</f>
        <v>Прочие международные турниры 3х3 из фед ЕКП</v>
      </c>
      <c r="PK2" s="88" t="str">
        <f>'Показатели'!C595</f>
        <v>Этап женской мировой серии 3х3</v>
      </c>
      <c r="PL2" s="88" t="str">
        <f>'Показатели'!C596</f>
        <v>Суперфинал АСБ 3х3</v>
      </c>
      <c r="PM2" s="88" t="str">
        <f>'Показатели'!C597</f>
        <v>Квалификация ЧР 3х3</v>
      </c>
      <c r="PN2" s="88" t="str">
        <f>'Показатели'!C599</f>
        <v>КР 3х3</v>
      </c>
      <c r="PO2" s="88" t="str">
        <f>'Показатели'!C600</f>
        <v>Тандем Лиги Наций 3х3</v>
      </c>
      <c r="PP2" s="88" t="str">
        <f>'Показатели'!C603</f>
        <v>Элит-квест</v>
      </c>
      <c r="PQ2" s="88" t="str">
        <f>'Показатели'!C605</f>
        <v>Финал ЧР 3х3</v>
      </c>
      <c r="PR2" s="88" t="str">
        <f>'Показатели'!C606</f>
        <v>Суперквест</v>
      </c>
      <c r="PS2" s="88" t="str">
        <f>'Показатели'!C607</f>
        <v>Челленджер ФИБА 3х3</v>
      </c>
      <c r="PT2" s="88" t="str">
        <f>'Показатели'!C608</f>
        <v>Мастерс ФИБА 3х3</v>
      </c>
      <c r="PU2" s="88" t="str">
        <f>'Показатели'!C609</f>
        <v>Кубок Европы 3х3</v>
      </c>
      <c r="PV2" s="88" t="str">
        <f>'Показатели'!C610</f>
        <v>Кубок Мира 3х3</v>
      </c>
      <c r="PW2" s="89" t="str">
        <f>'Показатели'!C612</f>
        <v>Судейский очный семинар 3х3 инструктором РФБ</v>
      </c>
      <c r="PX2" s="91" t="str">
        <f>'Показатели'!C614</f>
        <v>Судья 3х3 (Лицензия Б)</v>
      </c>
      <c r="PY2" s="88" t="str">
        <f>'Показатели'!C615</f>
        <v>Лицо, имеющее лицензию судьи-секретаря в системе Play.Fiba 3x3</v>
      </c>
      <c r="PZ2" s="88" t="str">
        <f>'Показатели'!C616</f>
        <v>Судья с лицензией Б, получивший назначение от РФБ</v>
      </c>
      <c r="QA2" s="88" t="str">
        <f>'Показатели'!C617</f>
        <v>Судья ЧР 3х3 (Лицензия А)</v>
      </c>
      <c r="QB2" s="88" t="str">
        <f>'Показатели'!C618</f>
        <v>Главный судья ЧР 3х3 (Лицензия А)</v>
      </c>
      <c r="QC2" s="91" t="str">
        <f>'Показатели'!C620</f>
        <v>Судья с категорией А Фиба</v>
      </c>
      <c r="QD2" s="88" t="str">
        <f>'Показатели'!C621</f>
        <v>Судья с категорией B Фиба</v>
      </c>
      <c r="QE2" s="88" t="str">
        <f>'Показатели'!C622</f>
        <v>Судья с категорией C Фиба</v>
      </c>
      <c r="QF2" s="88" t="str">
        <f>'Показатели'!C623</f>
        <v>Назначение на международные турниры 5-6 цвета судьи с категорией Фиба</v>
      </c>
      <c r="QG2" s="88" t="str">
        <f>'Показатели'!C624</f>
        <v>Назначение на международные турниры 7-8 цвета судьи с категорией Фиба</v>
      </c>
      <c r="QH2" s="88" t="str">
        <f>'Показатели'!C625</f>
        <v>Назначение на международные турниры 9-10 цвета судьи с категорией Фиба</v>
      </c>
      <c r="QI2" s="90" t="str">
        <f t="shared" si="5"/>
        <v>#REF!</v>
      </c>
      <c r="QJ2" s="88" t="str">
        <f>'Показатели'!C628</f>
        <v>Команда в ЧР по баскетболу среди глухих</v>
      </c>
      <c r="QK2" s="88" t="str">
        <f>'Показатели'!C629</f>
        <v>Команда в ЧР по баскетболу среди ЛИН</v>
      </c>
      <c r="QL2" s="88" t="str">
        <f>'Показатели'!C631</f>
        <v>Принятие тура/ соревнований</v>
      </c>
      <c r="QM2" s="88" t="str">
        <f t="shared" si="6"/>
        <v>#REF!</v>
      </c>
      <c r="QN2" s="93" t="str">
        <f>'Показатели'!C632</f>
        <v>Команда в ЧР по баскетболу на колясках</v>
      </c>
      <c r="QO2" s="88" t="str">
        <f>'Показатели'!C635</f>
        <v>Команда в ЧР по интер баскетболу</v>
      </c>
      <c r="QP2" s="88" t="str">
        <f>'Показатели'!C636</f>
        <v>Команда КР по интер баскетболу</v>
      </c>
      <c r="QQ2" s="88" t="str">
        <f>'Показатели'!C638</f>
        <v>3 место в ЧР по интер баскетболу</v>
      </c>
      <c r="QR2" s="88" t="str">
        <f>'Показатели'!C639</f>
        <v>2 место в ЧР по интер баскетболу</v>
      </c>
      <c r="QS2" s="88" t="str">
        <f>'Показатели'!C640</f>
        <v>1 место в ЧР по интер баскетболу</v>
      </c>
      <c r="QT2" s="88" t="str">
        <f>'Показатели'!C641</f>
        <v>3 место в КР по интер баскетболу</v>
      </c>
      <c r="QU2" s="88" t="str">
        <f>'Показатели'!C642</f>
        <v>2 место в КР по интер баскетболу</v>
      </c>
      <c r="QV2" s="93" t="str">
        <f>'Показатели'!C643</f>
        <v>1 место в КР по интер баскетболу</v>
      </c>
      <c r="QW2" s="88"/>
      <c r="QX2" s="88"/>
    </row>
    <row r="3" ht="11.25" customHeight="1">
      <c r="A3" s="95"/>
      <c r="B3" s="177" t="s">
        <v>43</v>
      </c>
      <c r="C3" s="96"/>
      <c r="D3" s="29"/>
      <c r="E3" s="178"/>
      <c r="F3" s="178"/>
      <c r="G3" s="29"/>
      <c r="H3" s="97"/>
      <c r="I3" s="97"/>
      <c r="J3" s="98"/>
      <c r="K3" s="98"/>
      <c r="L3" s="97"/>
      <c r="M3" s="99"/>
      <c r="N3" s="29"/>
      <c r="O3" s="29"/>
      <c r="P3" s="29"/>
      <c r="Q3" s="99"/>
      <c r="R3" s="29"/>
      <c r="S3" s="29"/>
      <c r="T3" s="29"/>
      <c r="U3" s="29"/>
      <c r="V3" s="29"/>
      <c r="W3" s="29"/>
      <c r="X3" s="100" t="s">
        <v>44</v>
      </c>
      <c r="Y3" s="29" t="s">
        <v>44</v>
      </c>
      <c r="Z3" s="29" t="s">
        <v>44</v>
      </c>
      <c r="AA3" s="29" t="s">
        <v>44</v>
      </c>
      <c r="AB3" s="29" t="s">
        <v>44</v>
      </c>
      <c r="AC3" s="29" t="s">
        <v>44</v>
      </c>
      <c r="AD3" s="29" t="s">
        <v>44</v>
      </c>
      <c r="AE3" s="29" t="s">
        <v>44</v>
      </c>
      <c r="AF3" s="29" t="s">
        <v>44</v>
      </c>
      <c r="AG3" s="179" t="s">
        <v>45</v>
      </c>
      <c r="AH3" s="29" t="s">
        <v>45</v>
      </c>
      <c r="AI3" s="29" t="s">
        <v>45</v>
      </c>
      <c r="AJ3" s="29" t="s">
        <v>45</v>
      </c>
      <c r="AK3" s="29" t="s">
        <v>45</v>
      </c>
      <c r="AL3" s="29" t="s">
        <v>45</v>
      </c>
      <c r="AM3" s="29" t="s">
        <v>45</v>
      </c>
      <c r="AN3" s="29" t="s">
        <v>45</v>
      </c>
      <c r="AO3" s="29" t="s">
        <v>45</v>
      </c>
      <c r="AP3" s="99" t="s">
        <v>44</v>
      </c>
      <c r="AQ3" s="29" t="s">
        <v>45</v>
      </c>
      <c r="AR3" s="101"/>
      <c r="AS3" s="29"/>
      <c r="AT3" s="29"/>
      <c r="AU3" s="29"/>
      <c r="AV3" s="29"/>
      <c r="AW3" s="29"/>
      <c r="AX3" s="101" t="s">
        <v>44</v>
      </c>
      <c r="AY3" s="29" t="s">
        <v>44</v>
      </c>
      <c r="AZ3" s="29" t="s">
        <v>44</v>
      </c>
      <c r="BA3" s="29" t="s">
        <v>44</v>
      </c>
      <c r="BB3" s="29" t="s">
        <v>44</v>
      </c>
      <c r="BC3" s="29" t="s">
        <v>44</v>
      </c>
      <c r="BD3" s="29" t="s">
        <v>44</v>
      </c>
      <c r="BE3" s="29" t="s">
        <v>44</v>
      </c>
      <c r="BF3" s="180" t="s">
        <v>44</v>
      </c>
      <c r="BG3" s="29" t="s">
        <v>45</v>
      </c>
      <c r="BH3" s="29" t="s">
        <v>45</v>
      </c>
      <c r="BI3" s="29" t="s">
        <v>45</v>
      </c>
      <c r="BJ3" s="29" t="s">
        <v>45</v>
      </c>
      <c r="BK3" s="29" t="s">
        <v>45</v>
      </c>
      <c r="BL3" s="29" t="s">
        <v>45</v>
      </c>
      <c r="BM3" s="29" t="s">
        <v>45</v>
      </c>
      <c r="BN3" s="101" t="s">
        <v>44</v>
      </c>
      <c r="BO3" s="29" t="s">
        <v>44</v>
      </c>
      <c r="BP3" s="29" t="s">
        <v>44</v>
      </c>
      <c r="BQ3" s="29" t="s">
        <v>44</v>
      </c>
      <c r="BR3" s="29" t="s">
        <v>44</v>
      </c>
      <c r="BS3" s="29" t="s">
        <v>44</v>
      </c>
      <c r="BT3" s="29" t="s">
        <v>44</v>
      </c>
      <c r="BU3" s="29" t="s">
        <v>44</v>
      </c>
      <c r="BV3" s="29" t="s">
        <v>44</v>
      </c>
      <c r="BW3" s="29" t="s">
        <v>44</v>
      </c>
      <c r="BX3" s="29" t="s">
        <v>44</v>
      </c>
      <c r="BY3" s="29" t="s">
        <v>44</v>
      </c>
      <c r="BZ3" s="29" t="s">
        <v>44</v>
      </c>
      <c r="CA3" s="29" t="s">
        <v>44</v>
      </c>
      <c r="CB3" s="29" t="s">
        <v>44</v>
      </c>
      <c r="CC3" s="29" t="s">
        <v>44</v>
      </c>
      <c r="CD3" s="29" t="s">
        <v>44</v>
      </c>
      <c r="CE3" s="29" t="s">
        <v>44</v>
      </c>
      <c r="CF3" s="29" t="s">
        <v>44</v>
      </c>
      <c r="CG3" s="29" t="s">
        <v>44</v>
      </c>
      <c r="CH3" s="29" t="s">
        <v>44</v>
      </c>
      <c r="CI3" s="29" t="s">
        <v>44</v>
      </c>
      <c r="CJ3" s="29" t="s">
        <v>44</v>
      </c>
      <c r="CK3" s="29" t="s">
        <v>44</v>
      </c>
      <c r="CL3" s="29" t="s">
        <v>44</v>
      </c>
      <c r="CM3" s="29" t="s">
        <v>44</v>
      </c>
      <c r="CN3" s="181" t="s">
        <v>44</v>
      </c>
      <c r="CO3" s="29" t="s">
        <v>45</v>
      </c>
      <c r="CP3" s="29" t="s">
        <v>45</v>
      </c>
      <c r="CQ3" s="29" t="s">
        <v>45</v>
      </c>
      <c r="CR3" s="29" t="s">
        <v>45</v>
      </c>
      <c r="CS3" s="29" t="s">
        <v>45</v>
      </c>
      <c r="CT3" s="29" t="s">
        <v>45</v>
      </c>
      <c r="CU3" s="29" t="s">
        <v>45</v>
      </c>
      <c r="CV3" s="29" t="s">
        <v>45</v>
      </c>
      <c r="CW3" s="29" t="s">
        <v>45</v>
      </c>
      <c r="CX3" s="29" t="s">
        <v>45</v>
      </c>
      <c r="CY3" s="29" t="s">
        <v>45</v>
      </c>
      <c r="CZ3" s="29" t="s">
        <v>45</v>
      </c>
      <c r="DA3" s="29" t="s">
        <v>45</v>
      </c>
      <c r="DB3" s="29" t="s">
        <v>45</v>
      </c>
      <c r="DC3" s="29" t="s">
        <v>45</v>
      </c>
      <c r="DD3" s="29" t="s">
        <v>45</v>
      </c>
      <c r="DE3" s="29" t="s">
        <v>45</v>
      </c>
      <c r="DF3" s="29" t="s">
        <v>45</v>
      </c>
      <c r="DG3" s="29" t="s">
        <v>45</v>
      </c>
      <c r="DH3" s="29" t="s">
        <v>45</v>
      </c>
      <c r="DI3" s="103" t="s">
        <v>45</v>
      </c>
      <c r="DJ3" s="29"/>
      <c r="DK3" s="29"/>
      <c r="DL3" s="29"/>
      <c r="DM3" s="29"/>
      <c r="DN3" s="29"/>
      <c r="DO3" s="29"/>
      <c r="DP3" s="179" t="s">
        <v>44</v>
      </c>
      <c r="DQ3" s="29" t="s">
        <v>44</v>
      </c>
      <c r="DR3" s="29" t="s">
        <v>44</v>
      </c>
      <c r="DS3" s="29" t="s">
        <v>44</v>
      </c>
      <c r="DT3" s="29" t="s">
        <v>45</v>
      </c>
      <c r="DU3" s="29" t="s">
        <v>45</v>
      </c>
      <c r="DV3" s="102" t="s">
        <v>45</v>
      </c>
      <c r="DW3" s="104" t="s">
        <v>44</v>
      </c>
      <c r="DX3" s="104" t="s">
        <v>44</v>
      </c>
      <c r="DY3" s="104" t="s">
        <v>44</v>
      </c>
      <c r="DZ3" s="104" t="s">
        <v>44</v>
      </c>
      <c r="EA3" s="104" t="s">
        <v>44</v>
      </c>
      <c r="EB3" s="104" t="s">
        <v>44</v>
      </c>
      <c r="EC3" s="104" t="s">
        <v>44</v>
      </c>
      <c r="ED3" s="104" t="s">
        <v>44</v>
      </c>
      <c r="EE3" s="104" t="s">
        <v>44</v>
      </c>
      <c r="EF3" s="104" t="s">
        <v>44</v>
      </c>
      <c r="EG3" s="104" t="s">
        <v>44</v>
      </c>
      <c r="EH3" s="104" t="s">
        <v>44</v>
      </c>
      <c r="EI3" s="104" t="s">
        <v>44</v>
      </c>
      <c r="EJ3" s="104" t="s">
        <v>44</v>
      </c>
      <c r="EK3" s="104" t="s">
        <v>44</v>
      </c>
      <c r="EL3" s="104" t="s">
        <v>44</v>
      </c>
      <c r="EM3" s="104" t="s">
        <v>44</v>
      </c>
      <c r="EN3" s="104" t="s">
        <v>44</v>
      </c>
      <c r="EO3" s="104" t="s">
        <v>44</v>
      </c>
      <c r="EP3" s="104" t="s">
        <v>44</v>
      </c>
      <c r="EQ3" s="105" t="s">
        <v>44</v>
      </c>
      <c r="ER3" s="104" t="s">
        <v>45</v>
      </c>
      <c r="ES3" s="104" t="s">
        <v>45</v>
      </c>
      <c r="ET3" s="104" t="s">
        <v>45</v>
      </c>
      <c r="EU3" s="104" t="s">
        <v>45</v>
      </c>
      <c r="EV3" s="104" t="s">
        <v>45</v>
      </c>
      <c r="EW3" s="104" t="s">
        <v>45</v>
      </c>
      <c r="EX3" s="104" t="s">
        <v>45</v>
      </c>
      <c r="EY3" s="104" t="s">
        <v>45</v>
      </c>
      <c r="EZ3" s="104" t="s">
        <v>45</v>
      </c>
      <c r="FA3" s="104" t="s">
        <v>45</v>
      </c>
      <c r="FB3" s="104" t="s">
        <v>45</v>
      </c>
      <c r="FC3" s="104" t="s">
        <v>45</v>
      </c>
      <c r="FD3" s="104" t="s">
        <v>45</v>
      </c>
      <c r="FE3" s="104" t="s">
        <v>45</v>
      </c>
      <c r="FF3" s="104" t="s">
        <v>45</v>
      </c>
      <c r="FG3" s="104" t="s">
        <v>45</v>
      </c>
      <c r="FH3" s="104" t="s">
        <v>45</v>
      </c>
      <c r="FI3" s="106" t="s">
        <v>45</v>
      </c>
      <c r="FJ3" s="107" t="s">
        <v>44</v>
      </c>
      <c r="FK3" s="104" t="s">
        <v>44</v>
      </c>
      <c r="FL3" s="104" t="s">
        <v>45</v>
      </c>
      <c r="FM3" s="104" t="s">
        <v>45</v>
      </c>
      <c r="FN3" s="104" t="s">
        <v>44</v>
      </c>
      <c r="FO3" s="104" t="s">
        <v>44</v>
      </c>
      <c r="FP3" s="104" t="s">
        <v>44</v>
      </c>
      <c r="FQ3" s="104" t="s">
        <v>44</v>
      </c>
      <c r="FR3" s="104" t="s">
        <v>44</v>
      </c>
      <c r="FS3" s="104" t="s">
        <v>44</v>
      </c>
      <c r="FT3" s="104" t="s">
        <v>45</v>
      </c>
      <c r="FU3" s="104" t="s">
        <v>45</v>
      </c>
      <c r="FV3" s="104" t="s">
        <v>45</v>
      </c>
      <c r="FW3" s="104" t="s">
        <v>45</v>
      </c>
      <c r="FX3" s="104" t="s">
        <v>45</v>
      </c>
      <c r="FY3" s="104" t="s">
        <v>45</v>
      </c>
      <c r="FZ3" s="107" t="s">
        <v>44</v>
      </c>
      <c r="GA3" s="104" t="s">
        <v>44</v>
      </c>
      <c r="GB3" s="104" t="s">
        <v>45</v>
      </c>
      <c r="GC3" s="104" t="s">
        <v>45</v>
      </c>
      <c r="GD3" s="104" t="s">
        <v>44</v>
      </c>
      <c r="GE3" s="104" t="s">
        <v>44</v>
      </c>
      <c r="GF3" s="104" t="s">
        <v>44</v>
      </c>
      <c r="GG3" s="104" t="s">
        <v>44</v>
      </c>
      <c r="GH3" s="104" t="s">
        <v>44</v>
      </c>
      <c r="GI3" s="104" t="s">
        <v>44</v>
      </c>
      <c r="GJ3" s="104" t="s">
        <v>45</v>
      </c>
      <c r="GK3" s="104" t="s">
        <v>45</v>
      </c>
      <c r="GL3" s="104" t="s">
        <v>45</v>
      </c>
      <c r="GM3" s="104" t="s">
        <v>45</v>
      </c>
      <c r="GN3" s="104" t="s">
        <v>45</v>
      </c>
      <c r="GO3" s="104" t="s">
        <v>45</v>
      </c>
      <c r="GP3" s="107" t="s">
        <v>44</v>
      </c>
      <c r="GQ3" s="104" t="s">
        <v>44</v>
      </c>
      <c r="GR3" s="104" t="s">
        <v>44</v>
      </c>
      <c r="GS3" s="104" t="s">
        <v>45</v>
      </c>
      <c r="GT3" s="104" t="s">
        <v>45</v>
      </c>
      <c r="GU3" s="105" t="s">
        <v>45</v>
      </c>
      <c r="GV3" s="104" t="s">
        <v>44</v>
      </c>
      <c r="GW3" s="104" t="s">
        <v>44</v>
      </c>
      <c r="GX3" s="104" t="s">
        <v>44</v>
      </c>
      <c r="GY3" s="104" t="s">
        <v>44</v>
      </c>
      <c r="GZ3" s="104" t="s">
        <v>45</v>
      </c>
      <c r="HA3" s="104" t="s">
        <v>45</v>
      </c>
      <c r="HB3" s="104" t="s">
        <v>45</v>
      </c>
      <c r="HC3" s="104" t="s">
        <v>45</v>
      </c>
      <c r="HD3" s="104" t="s">
        <v>44</v>
      </c>
      <c r="HE3" s="104" t="s">
        <v>44</v>
      </c>
      <c r="HF3" s="104" t="s">
        <v>44</v>
      </c>
      <c r="HG3" s="104" t="s">
        <v>44</v>
      </c>
      <c r="HH3" s="104" t="s">
        <v>44</v>
      </c>
      <c r="HI3" s="104" t="s">
        <v>44</v>
      </c>
      <c r="HJ3" s="104" t="s">
        <v>44</v>
      </c>
      <c r="HK3" s="104" t="s">
        <v>44</v>
      </c>
      <c r="HL3" s="104" t="s">
        <v>44</v>
      </c>
      <c r="HM3" s="104" t="s">
        <v>45</v>
      </c>
      <c r="HN3" s="104" t="s">
        <v>45</v>
      </c>
      <c r="HO3" s="104" t="s">
        <v>45</v>
      </c>
      <c r="HP3" s="104" t="s">
        <v>45</v>
      </c>
      <c r="HQ3" s="104" t="s">
        <v>45</v>
      </c>
      <c r="HR3" s="104" t="s">
        <v>45</v>
      </c>
      <c r="HS3" s="104" t="s">
        <v>45</v>
      </c>
      <c r="HT3" s="104" t="s">
        <v>45</v>
      </c>
      <c r="HU3" s="104" t="s">
        <v>45</v>
      </c>
      <c r="HV3" s="104" t="s">
        <v>44</v>
      </c>
      <c r="HW3" s="105" t="s">
        <v>45</v>
      </c>
      <c r="HX3" s="107" t="s">
        <v>44</v>
      </c>
      <c r="HY3" s="104" t="s">
        <v>44</v>
      </c>
      <c r="HZ3" s="104" t="s">
        <v>44</v>
      </c>
      <c r="IA3" s="104" t="s">
        <v>45</v>
      </c>
      <c r="IB3" s="104" t="s">
        <v>45</v>
      </c>
      <c r="IC3" s="104" t="s">
        <v>45</v>
      </c>
      <c r="ID3" s="104" t="s">
        <v>44</v>
      </c>
      <c r="IE3" s="104" t="s">
        <v>44</v>
      </c>
      <c r="IF3" s="104" t="s">
        <v>44</v>
      </c>
      <c r="IG3" s="104" t="s">
        <v>45</v>
      </c>
      <c r="IH3" s="104" t="s">
        <v>45</v>
      </c>
      <c r="II3" s="104" t="s">
        <v>45</v>
      </c>
      <c r="IJ3" s="107" t="s">
        <v>44</v>
      </c>
      <c r="IK3" s="104" t="s">
        <v>44</v>
      </c>
      <c r="IL3" s="104" t="s">
        <v>44</v>
      </c>
      <c r="IM3" s="104" t="s">
        <v>44</v>
      </c>
      <c r="IN3" s="104" t="s">
        <v>44</v>
      </c>
      <c r="IO3" s="104" t="s">
        <v>44</v>
      </c>
      <c r="IP3" s="104" t="s">
        <v>45</v>
      </c>
      <c r="IQ3" s="104" t="s">
        <v>45</v>
      </c>
      <c r="IR3" s="104" t="s">
        <v>45</v>
      </c>
      <c r="IS3" s="104" t="s">
        <v>45</v>
      </c>
      <c r="IT3" s="104" t="s">
        <v>45</v>
      </c>
      <c r="IU3" s="104" t="s">
        <v>45</v>
      </c>
      <c r="IV3" s="104" t="s">
        <v>109</v>
      </c>
      <c r="IW3" s="105" t="s">
        <v>45</v>
      </c>
      <c r="IX3" s="104" t="s">
        <v>44</v>
      </c>
      <c r="IY3" s="104" t="s">
        <v>44</v>
      </c>
      <c r="IZ3" s="104" t="s">
        <v>44</v>
      </c>
      <c r="JA3" s="104" t="s">
        <v>44</v>
      </c>
      <c r="JB3" s="104" t="s">
        <v>44</v>
      </c>
      <c r="JC3" s="104" t="s">
        <v>44</v>
      </c>
      <c r="JD3" s="104" t="s">
        <v>45</v>
      </c>
      <c r="JE3" s="104" t="s">
        <v>45</v>
      </c>
      <c r="JF3" s="107" t="s">
        <v>44</v>
      </c>
      <c r="JG3" s="104" t="s">
        <v>44</v>
      </c>
      <c r="JH3" s="104" t="s">
        <v>44</v>
      </c>
      <c r="JI3" s="104" t="s">
        <v>44</v>
      </c>
      <c r="JJ3" s="104" t="s">
        <v>44</v>
      </c>
      <c r="JK3" s="104" t="s">
        <v>44</v>
      </c>
      <c r="JL3" s="104" t="s">
        <v>44</v>
      </c>
      <c r="JM3" s="104" t="s">
        <v>44</v>
      </c>
      <c r="JN3" s="104" t="s">
        <v>44</v>
      </c>
      <c r="JO3" s="104" t="s">
        <v>44</v>
      </c>
      <c r="JP3" s="104" t="s">
        <v>44</v>
      </c>
      <c r="JQ3" s="104" t="s">
        <v>44</v>
      </c>
      <c r="JR3" s="104" t="s">
        <v>44</v>
      </c>
      <c r="JS3" s="104" t="s">
        <v>44</v>
      </c>
      <c r="JT3" s="104" t="s">
        <v>44</v>
      </c>
      <c r="JU3" s="104" t="s">
        <v>44</v>
      </c>
      <c r="JV3" s="104" t="s">
        <v>44</v>
      </c>
      <c r="JW3" s="104" t="s">
        <v>44</v>
      </c>
      <c r="JX3" s="107" t="s">
        <v>45</v>
      </c>
      <c r="JY3" s="104" t="s">
        <v>45</v>
      </c>
      <c r="JZ3" s="104" t="s">
        <v>45</v>
      </c>
      <c r="KA3" s="104" t="s">
        <v>45</v>
      </c>
      <c r="KB3" s="104" t="s">
        <v>45</v>
      </c>
      <c r="KC3" s="106" t="s">
        <v>45</v>
      </c>
      <c r="KD3" s="111"/>
      <c r="KE3" s="111"/>
      <c r="KF3" s="114"/>
      <c r="KG3" s="111"/>
      <c r="KH3" s="111"/>
      <c r="KI3" s="114"/>
      <c r="KJ3" s="111"/>
      <c r="KK3" s="114"/>
      <c r="KL3" s="111"/>
      <c r="KM3" s="111"/>
      <c r="KN3" s="113"/>
      <c r="KO3" s="111"/>
      <c r="KP3" s="111"/>
      <c r="KQ3" s="111"/>
      <c r="KR3" s="113"/>
      <c r="KS3" s="111"/>
      <c r="KT3" s="115"/>
      <c r="KU3" s="111"/>
      <c r="KV3" s="111"/>
      <c r="KW3" s="111"/>
      <c r="KX3" s="113"/>
      <c r="KY3" s="111"/>
      <c r="KZ3" s="111"/>
      <c r="LA3" s="111"/>
      <c r="LB3" s="113"/>
      <c r="LC3" s="111"/>
      <c r="LD3" s="111"/>
      <c r="LE3" s="111"/>
      <c r="LF3" s="113"/>
      <c r="LG3" s="111"/>
      <c r="LH3" s="111"/>
      <c r="LI3" s="111"/>
      <c r="LJ3" s="111"/>
      <c r="LK3" s="109" t="s">
        <v>44</v>
      </c>
      <c r="LL3" s="104" t="s">
        <v>44</v>
      </c>
      <c r="LM3" s="104" t="s">
        <v>44</v>
      </c>
      <c r="LN3" s="104" t="s">
        <v>44</v>
      </c>
      <c r="LO3" s="104" t="s">
        <v>45</v>
      </c>
      <c r="LP3" s="104" t="s">
        <v>45</v>
      </c>
      <c r="LQ3" s="104" t="s">
        <v>45</v>
      </c>
      <c r="LR3" s="104" t="s">
        <v>45</v>
      </c>
      <c r="LS3" s="115" t="s">
        <v>44</v>
      </c>
      <c r="LT3" s="104" t="s">
        <v>44</v>
      </c>
      <c r="LU3" s="104" t="s">
        <v>44</v>
      </c>
      <c r="LV3" s="104" t="s">
        <v>44</v>
      </c>
      <c r="LW3" s="104" t="s">
        <v>44</v>
      </c>
      <c r="LX3" s="104" t="s">
        <v>44</v>
      </c>
      <c r="LY3" s="104" t="s">
        <v>44</v>
      </c>
      <c r="LZ3" s="104" t="s">
        <v>44</v>
      </c>
      <c r="MA3" s="104" t="s">
        <v>44</v>
      </c>
      <c r="MB3" s="104" t="s">
        <v>45</v>
      </c>
      <c r="MC3" s="104" t="s">
        <v>45</v>
      </c>
      <c r="MD3" s="104" t="s">
        <v>45</v>
      </c>
      <c r="ME3" s="105" t="s">
        <v>45</v>
      </c>
      <c r="MF3" s="104" t="s">
        <v>44</v>
      </c>
      <c r="MG3" s="104" t="s">
        <v>44</v>
      </c>
      <c r="MH3" s="104" t="s">
        <v>44</v>
      </c>
      <c r="MI3" s="104" t="s">
        <v>44</v>
      </c>
      <c r="MJ3" s="104" t="s">
        <v>44</v>
      </c>
      <c r="MK3" s="104" t="s">
        <v>44</v>
      </c>
      <c r="ML3" s="104" t="s">
        <v>44</v>
      </c>
      <c r="MM3" s="104" t="s">
        <v>44</v>
      </c>
      <c r="MN3" s="104" t="s">
        <v>44</v>
      </c>
      <c r="MO3" s="104" t="s">
        <v>44</v>
      </c>
      <c r="MP3" s="104" t="s">
        <v>44</v>
      </c>
      <c r="MQ3" s="104" t="s">
        <v>44</v>
      </c>
      <c r="MR3" s="104" t="s">
        <v>44</v>
      </c>
      <c r="MS3" s="104" t="s">
        <v>44</v>
      </c>
      <c r="MT3" s="104" t="s">
        <v>44</v>
      </c>
      <c r="MU3" s="104" t="s">
        <v>44</v>
      </c>
      <c r="MV3" s="104" t="s">
        <v>44</v>
      </c>
      <c r="MW3" s="104" t="s">
        <v>44</v>
      </c>
      <c r="MX3" s="104" t="s">
        <v>44</v>
      </c>
      <c r="MY3" s="104" t="s">
        <v>44</v>
      </c>
      <c r="MZ3" s="104" t="s">
        <v>44</v>
      </c>
      <c r="NA3" s="104" t="s">
        <v>44</v>
      </c>
      <c r="NB3" s="104" t="s">
        <v>44</v>
      </c>
      <c r="NC3" s="104" t="s">
        <v>44</v>
      </c>
      <c r="ND3" s="104" t="s">
        <v>44</v>
      </c>
      <c r="NE3" s="104" t="s">
        <v>44</v>
      </c>
      <c r="NF3" s="104" t="s">
        <v>44</v>
      </c>
      <c r="NG3" s="105" t="s">
        <v>44</v>
      </c>
      <c r="NH3" s="104" t="s">
        <v>45</v>
      </c>
      <c r="NI3" s="104" t="s">
        <v>45</v>
      </c>
      <c r="NJ3" s="104" t="s">
        <v>45</v>
      </c>
      <c r="NK3" s="104" t="s">
        <v>45</v>
      </c>
      <c r="NL3" s="104" t="s">
        <v>45</v>
      </c>
      <c r="NM3" s="104" t="s">
        <v>45</v>
      </c>
      <c r="NN3" s="104" t="s">
        <v>45</v>
      </c>
      <c r="NO3" s="104" t="s">
        <v>45</v>
      </c>
      <c r="NP3" s="104" t="s">
        <v>45</v>
      </c>
      <c r="NQ3" s="104" t="s">
        <v>45</v>
      </c>
      <c r="NR3" s="104" t="s">
        <v>45</v>
      </c>
      <c r="NS3" s="104" t="s">
        <v>45</v>
      </c>
      <c r="NT3" s="104" t="s">
        <v>45</v>
      </c>
      <c r="NU3" s="108" t="s">
        <v>44</v>
      </c>
      <c r="NV3" s="104" t="s">
        <v>44</v>
      </c>
      <c r="NW3" s="107" t="s">
        <v>45</v>
      </c>
      <c r="NX3" s="107" t="s">
        <v>45</v>
      </c>
      <c r="NY3" s="107" t="s">
        <v>44</v>
      </c>
      <c r="NZ3" s="104" t="s">
        <v>44</v>
      </c>
      <c r="OA3" s="104" t="s">
        <v>44</v>
      </c>
      <c r="OB3" s="104" t="s">
        <v>44</v>
      </c>
      <c r="OC3" s="104" t="s">
        <v>44</v>
      </c>
      <c r="OD3" s="104" t="s">
        <v>44</v>
      </c>
      <c r="OE3" s="107" t="s">
        <v>45</v>
      </c>
      <c r="OF3" s="104" t="s">
        <v>45</v>
      </c>
      <c r="OG3" s="104" t="s">
        <v>45</v>
      </c>
      <c r="OH3" s="104" t="s">
        <v>45</v>
      </c>
      <c r="OI3" s="104" t="s">
        <v>45</v>
      </c>
      <c r="OJ3" s="104" t="s">
        <v>45</v>
      </c>
      <c r="OK3" s="108" t="s">
        <v>44</v>
      </c>
      <c r="OL3" s="105" t="s">
        <v>44</v>
      </c>
      <c r="OM3" s="104" t="s">
        <v>45</v>
      </c>
      <c r="ON3" s="104" t="s">
        <v>45</v>
      </c>
      <c r="OO3" s="107" t="s">
        <v>44</v>
      </c>
      <c r="OP3" s="104" t="s">
        <v>44</v>
      </c>
      <c r="OQ3" s="104" t="s">
        <v>44</v>
      </c>
      <c r="OR3" s="104" t="s">
        <v>44</v>
      </c>
      <c r="OS3" s="104" t="s">
        <v>44</v>
      </c>
      <c r="OT3" s="104" t="s">
        <v>44</v>
      </c>
      <c r="OU3" s="107" t="s">
        <v>45</v>
      </c>
      <c r="OV3" s="104" t="s">
        <v>45</v>
      </c>
      <c r="OW3" s="104" t="s">
        <v>45</v>
      </c>
      <c r="OX3" s="104" t="s">
        <v>45</v>
      </c>
      <c r="OY3" s="104" t="s">
        <v>45</v>
      </c>
      <c r="OZ3" s="104" t="s">
        <v>45</v>
      </c>
      <c r="PA3" s="182"/>
      <c r="PB3" s="104"/>
      <c r="PC3" s="104"/>
      <c r="PD3" s="104"/>
      <c r="PE3" s="104"/>
      <c r="PF3" s="104"/>
      <c r="PG3" s="104"/>
      <c r="PH3" s="104"/>
      <c r="PI3" s="104"/>
      <c r="PJ3" s="104"/>
      <c r="PK3" s="104"/>
      <c r="PL3" s="104"/>
      <c r="PM3" s="104"/>
      <c r="PN3" s="104"/>
      <c r="PO3" s="104"/>
      <c r="PP3" s="104"/>
      <c r="PQ3" s="104"/>
      <c r="PR3" s="104"/>
      <c r="PS3" s="104"/>
      <c r="PT3" s="104"/>
      <c r="PU3" s="104"/>
      <c r="PV3" s="104"/>
      <c r="PW3" s="108"/>
      <c r="PX3" s="107"/>
      <c r="PY3" s="104"/>
      <c r="PZ3" s="104"/>
      <c r="QA3" s="104"/>
      <c r="QB3" s="104"/>
      <c r="QC3" s="107"/>
      <c r="QD3" s="104"/>
      <c r="QE3" s="104"/>
      <c r="QF3" s="104"/>
      <c r="QG3" s="104"/>
      <c r="QH3" s="104"/>
      <c r="QI3" s="183"/>
      <c r="QJ3" s="111"/>
      <c r="QK3" s="111"/>
      <c r="QL3" s="111"/>
      <c r="QM3" s="111"/>
      <c r="QN3" s="112"/>
      <c r="QO3" s="111"/>
      <c r="QP3" s="111"/>
      <c r="QQ3" s="111"/>
      <c r="QR3" s="111"/>
      <c r="QS3" s="111"/>
      <c r="QT3" s="111"/>
      <c r="QU3" s="111"/>
      <c r="QV3" s="112"/>
      <c r="QW3" s="111"/>
      <c r="QX3" s="111"/>
    </row>
    <row r="4" ht="11.25" customHeight="1">
      <c r="A4" s="95"/>
      <c r="B4" s="177" t="s">
        <v>110</v>
      </c>
      <c r="C4" s="96" t="str">
        <f>IF('Показатели'!D3="да","РФБ","Регионы")</f>
        <v>РФБ</v>
      </c>
      <c r="D4" s="29" t="str">
        <f>IF('Показатели'!D4="да","РФБ","Регионы")</f>
        <v>Регионы</v>
      </c>
      <c r="E4" s="178" t="str">
        <f>IF('Показатели'!D5="да","РФБ","Регионы")</f>
        <v>Регионы</v>
      </c>
      <c r="F4" s="178" t="str">
        <f>IF('Показатели'!D6="да","РФБ","Регионы")</f>
        <v>Регионы</v>
      </c>
      <c r="G4" s="29" t="str">
        <f>IF('Показатели'!D7="да","РФБ","Регионы")</f>
        <v>Регионы</v>
      </c>
      <c r="H4" s="29" t="str">
        <f>IF('Показатели'!D8="да","РФБ","Регионы")</f>
        <v>Регионы</v>
      </c>
      <c r="I4" s="29" t="str">
        <f>IF('Показатели'!D9="да","РФБ","Регионы")</f>
        <v>Регионы</v>
      </c>
      <c r="J4" s="98" t="str">
        <f>IF('Показатели'!D10="да","РФБ","Регионы")</f>
        <v>РФБ</v>
      </c>
      <c r="K4" s="97" t="str">
        <f>IF('Показатели'!D11="да","РФБ","Регионы")</f>
        <v>Регионы</v>
      </c>
      <c r="L4" s="97" t="str">
        <f>IF('Показатели'!D12="да","РФБ","Регионы")</f>
        <v>Регионы</v>
      </c>
      <c r="M4" s="99" t="str">
        <f>IF('Показатели'!D14="да","РФБ","Регионы")</f>
        <v>РФБ</v>
      </c>
      <c r="N4" s="29" t="str">
        <f>IF('Показатели'!D15="да","РФБ","Регионы")</f>
        <v>Регионы</v>
      </c>
      <c r="O4" s="29" t="str">
        <f>IF('Показатели'!D17="да","РФБ","Регионы")</f>
        <v>РФБ</v>
      </c>
      <c r="P4" s="29" t="str">
        <f>IF('Показатели'!D18="да","РФБ","Регионы")</f>
        <v>Регионы</v>
      </c>
      <c r="Q4" s="99" t="str">
        <f>IF('Показатели'!D20="да","РФБ","Регионы")</f>
        <v>РФБ</v>
      </c>
      <c r="R4" s="29" t="str">
        <f>IF('Показатели'!D21="да","РФБ","Регионы")</f>
        <v>РФБ</v>
      </c>
      <c r="S4" s="29" t="str">
        <f>IF('Показатели'!D24="да","РФБ","Регионы")</f>
        <v>Регионы</v>
      </c>
      <c r="T4" s="29" t="str">
        <f>IF('Показатели'!D25="да","РФБ","Регионы")</f>
        <v>Регионы</v>
      </c>
      <c r="U4" s="29" t="str">
        <f>IF('Показатели'!D26="да","РФБ","Регионы")</f>
        <v>Регионы</v>
      </c>
      <c r="V4" s="29" t="str">
        <f>IF('Показатели'!D28="да","РФБ","Регионы")</f>
        <v>Регионы</v>
      </c>
      <c r="W4" s="29" t="str">
        <f>IF('Показатели'!D29="да","РФБ","Регионы")</f>
        <v>Регионы</v>
      </c>
      <c r="X4" s="100" t="str">
        <f>IF('Показатели'!D33="да","РФБ","Регионы")</f>
        <v>РФБ</v>
      </c>
      <c r="Y4" s="29" t="str">
        <f>IF('Показатели'!D34="да","РФБ","Регионы")</f>
        <v>РФБ</v>
      </c>
      <c r="Z4" s="29" t="str">
        <f>IF('Показатели'!D35="да","РФБ","Регионы")</f>
        <v>РФБ</v>
      </c>
      <c r="AA4" s="29" t="str">
        <f>IF('Показатели'!D36="да","РФБ","Регионы")</f>
        <v>РФБ</v>
      </c>
      <c r="AB4" s="29" t="str">
        <f>IF('Показатели'!D37="да","РФБ","Регионы")</f>
        <v>РФБ</v>
      </c>
      <c r="AC4" s="29" t="str">
        <f>IF('Показатели'!D38="да","РФБ","Регионы")</f>
        <v>РФБ</v>
      </c>
      <c r="AD4" s="29" t="str">
        <f>IF('Показатели'!D39="да","РФБ","Регионы")</f>
        <v>РФБ</v>
      </c>
      <c r="AE4" s="29" t="str">
        <f>IF('Показатели'!D40="да","РФБ","Регионы")</f>
        <v>РФБ</v>
      </c>
      <c r="AF4" s="29" t="str">
        <f>IF('Показатели'!D41="да","РФБ","Регионы")</f>
        <v>РФБ</v>
      </c>
      <c r="AG4" s="179" t="str">
        <f>IF('Показатели'!D43="да","РФБ","Регионы")</f>
        <v>РФБ</v>
      </c>
      <c r="AH4" s="29" t="str">
        <f>IF('Показатели'!D44="да","РФБ","Регионы")</f>
        <v>РФБ</v>
      </c>
      <c r="AI4" s="29" t="str">
        <f>IF('Показатели'!D45="да","РФБ","Регионы")</f>
        <v>РФБ</v>
      </c>
      <c r="AJ4" s="29" t="str">
        <f>IF('Показатели'!D46="да","РФБ","Регионы")</f>
        <v>РФБ</v>
      </c>
      <c r="AK4" s="29" t="str">
        <f>IF('Показатели'!D47="да","РФБ","Регионы")</f>
        <v>РФБ</v>
      </c>
      <c r="AL4" s="29" t="str">
        <f>IF('Показатели'!D48="да","РФБ","Регионы")</f>
        <v>РФБ</v>
      </c>
      <c r="AM4" s="29" t="str">
        <f>IF('Показатели'!D49="да","РФБ","Регионы")</f>
        <v>РФБ</v>
      </c>
      <c r="AN4" s="29" t="str">
        <f>IF('Показатели'!D50="да","РФБ","Регионы")</f>
        <v>РФБ</v>
      </c>
      <c r="AO4" s="29" t="str">
        <f>IF('Показатели'!D51="да","РФБ","Регионы")</f>
        <v>РФБ</v>
      </c>
      <c r="AP4" s="99" t="str">
        <f>IF('Показатели'!D53="да","РФБ","Регионы")</f>
        <v>Регионы</v>
      </c>
      <c r="AQ4" s="29" t="str">
        <f>IF('Показатели'!D54="да","РФБ","Регионы")</f>
        <v>Регионы</v>
      </c>
      <c r="AR4" s="101" t="str">
        <f>IF('Показатели'!D56="да","РФБ","Регионы")</f>
        <v>Регионы</v>
      </c>
      <c r="AS4" s="29" t="str">
        <f>IF('Показатели'!D57="да","РФБ","Регионы")</f>
        <v>Регионы</v>
      </c>
      <c r="AT4" s="29" t="str">
        <f>IF('Показатели'!D58="да","РФБ","Регионы")</f>
        <v>Регионы</v>
      </c>
      <c r="AU4" s="29" t="str">
        <f>IF('Показатели'!D59="да","РФБ","Регионы")</f>
        <v>Регионы</v>
      </c>
      <c r="AV4" s="29" t="str">
        <f>IF('Показатели'!D60="да","РФБ","Регионы")</f>
        <v>Регионы</v>
      </c>
      <c r="AW4" s="29" t="str">
        <f>IF('Показатели'!D61="да","РФБ","Регионы")</f>
        <v>Регионы</v>
      </c>
      <c r="AX4" s="101" t="str">
        <f>IF('Показатели'!D64="да","РФБ","Регионы")</f>
        <v>РФБ</v>
      </c>
      <c r="AY4" s="29" t="str">
        <f>IF('Показатели'!D65="да","РФБ","Регионы")</f>
        <v>РФБ</v>
      </c>
      <c r="AZ4" s="29" t="str">
        <f>IF('Показатели'!D66="да","РФБ","Регионы")</f>
        <v>РФБ</v>
      </c>
      <c r="BA4" s="29" t="str">
        <f>IF('Показатели'!D67="да","РФБ","Регионы")</f>
        <v>РФБ</v>
      </c>
      <c r="BB4" s="29" t="str">
        <f>IF('Показатели'!D68="да","РФБ","Регионы")</f>
        <v>РФБ</v>
      </c>
      <c r="BC4" s="29" t="str">
        <f>IF('Показатели'!D69="да","РФБ","Регионы")</f>
        <v>РФБ</v>
      </c>
      <c r="BD4" s="29" t="str">
        <f>IF('Показатели'!D70="да","РФБ","Регионы")</f>
        <v>РФБ</v>
      </c>
      <c r="BE4" s="29" t="str">
        <f>IF('Показатели'!D71="да","РФБ","Регионы")</f>
        <v>РФБ</v>
      </c>
      <c r="BF4" s="180" t="str">
        <f>IF('Показатели'!D72="да","РФБ","Регионы")</f>
        <v>РФБ</v>
      </c>
      <c r="BG4" s="29" t="str">
        <f>IF('Показатели'!D75="да","РФБ","Регионы")</f>
        <v>РФБ</v>
      </c>
      <c r="BH4" s="29" t="str">
        <f>IF('Показатели'!D76="да","РФБ","Регионы")</f>
        <v>РФБ</v>
      </c>
      <c r="BI4" s="29" t="str">
        <f>IF('Показатели'!D77="да","РФБ","Регионы")</f>
        <v>РФБ</v>
      </c>
      <c r="BJ4" s="29" t="str">
        <f>IF('Показатели'!D78="да","РФБ","Регионы")</f>
        <v>РФБ</v>
      </c>
      <c r="BK4" s="29" t="str">
        <f>IF('Показатели'!D79="да","РФБ","Регионы")</f>
        <v>РФБ</v>
      </c>
      <c r="BL4" s="29" t="str">
        <f>IF('Показатели'!D80="да","РФБ","Регионы")</f>
        <v>РФБ</v>
      </c>
      <c r="BM4" s="29" t="str">
        <f>IF('Показатели'!D81="да","РФБ","Регионы")</f>
        <v>РФБ</v>
      </c>
      <c r="BN4" s="101" t="str">
        <f>IF('Показатели'!D86="да","РФБ","Регионы")</f>
        <v>РФБ</v>
      </c>
      <c r="BO4" s="29" t="str">
        <f>IF('Показатели'!D87="да","РФБ","Регионы")</f>
        <v>РФБ</v>
      </c>
      <c r="BP4" s="29" t="str">
        <f>IF('Показатели'!D88="да","РФБ","Регионы")</f>
        <v>РФБ</v>
      </c>
      <c r="BQ4" s="29" t="str">
        <f>IF('Показатели'!D89="да","РФБ","Регионы")</f>
        <v>РФБ</v>
      </c>
      <c r="BR4" s="29" t="str">
        <f>IF('Показатели'!D90="да","РФБ","Регионы")</f>
        <v>РФБ</v>
      </c>
      <c r="BS4" s="29" t="str">
        <f>IF('Показатели'!D91="да","РФБ","Регионы")</f>
        <v>РФБ</v>
      </c>
      <c r="BT4" s="29" t="str">
        <f>IF('Показатели'!D92="да","РФБ","Регионы")</f>
        <v>РФБ</v>
      </c>
      <c r="BU4" s="29" t="str">
        <f>IF('Показатели'!D93="да","РФБ","Регионы")</f>
        <v>РФБ</v>
      </c>
      <c r="BV4" s="29" t="str">
        <f>IF('Показатели'!D94="да","РФБ","Регионы")</f>
        <v>РФБ</v>
      </c>
      <c r="BW4" s="29" t="str">
        <f>IF('Показатели'!D95="да","РФБ","Регионы")</f>
        <v>РФБ</v>
      </c>
      <c r="BX4" s="29" t="str">
        <f>IF('Показатели'!D96="да","РФБ","Регионы")</f>
        <v>РФБ</v>
      </c>
      <c r="BY4" s="29" t="str">
        <f>IF('Показатели'!D97="да","РФБ","Регионы")</f>
        <v>РФБ</v>
      </c>
      <c r="BZ4" s="29" t="str">
        <f>IF('Показатели'!D99="да","РФБ","Регионы")</f>
        <v>РФБ</v>
      </c>
      <c r="CA4" s="29" t="str">
        <f>IF('Показатели'!D100="да","РФБ","Регионы")</f>
        <v>РФБ</v>
      </c>
      <c r="CB4" s="29" t="str">
        <f>IF('Показатели'!D101="да","РФБ","Регионы")</f>
        <v>РФБ</v>
      </c>
      <c r="CC4" s="29" t="str">
        <f>IF('Показатели'!D102="да","РФБ","Регионы")</f>
        <v>РФБ</v>
      </c>
      <c r="CD4" s="29" t="str">
        <f>IF('Показатели'!D103="да","РФБ","Регионы")</f>
        <v>РФБ</v>
      </c>
      <c r="CE4" s="29" t="str">
        <f>IF('Показатели'!D104="да","РФБ","Регионы")</f>
        <v>РФБ</v>
      </c>
      <c r="CF4" s="29" t="str">
        <f>IF('Показатели'!D105="да","РФБ","Регионы")</f>
        <v>РФБ</v>
      </c>
      <c r="CG4" s="29" t="str">
        <f>IF('Показатели'!D106="да","РФБ","Регионы")</f>
        <v>РФБ</v>
      </c>
      <c r="CH4" s="29" t="str">
        <f>IF('Показатели'!D107="да","РФБ","Регионы")</f>
        <v>РФБ</v>
      </c>
      <c r="CI4" s="29" t="str">
        <f>IF('Показатели'!D108="да","РФБ","Регионы")</f>
        <v>РФБ</v>
      </c>
      <c r="CJ4" s="29" t="str">
        <f>IF('Показатели'!D109="да","РФБ","Регионы")</f>
        <v>РФБ</v>
      </c>
      <c r="CK4" s="29" t="str">
        <f>IF('Показатели'!D110="да","РФБ","Регионы")</f>
        <v>РФБ</v>
      </c>
      <c r="CL4" s="29" t="str">
        <f>IF('Показатели'!D111="да","РФБ","Регионы")</f>
        <v>РФБ</v>
      </c>
      <c r="CM4" s="29" t="str">
        <f>IF('Показатели'!D112="да","РФБ","Регионы")</f>
        <v>РФБ</v>
      </c>
      <c r="CN4" s="181" t="str">
        <f>IF('Показатели'!D113="да","РФБ","Регионы")</f>
        <v>РФБ</v>
      </c>
      <c r="CO4" s="29" t="str">
        <f>IF('Показатели'!D118="да","РФБ","Регионы")</f>
        <v>РФБ</v>
      </c>
      <c r="CP4" s="29" t="str">
        <f>IF('Показатели'!D119="да","РФБ","Регионы")</f>
        <v>РФБ</v>
      </c>
      <c r="CQ4" s="29" t="str">
        <f>IF('Показатели'!D120="да","РФБ","Регионы")</f>
        <v>РФБ</v>
      </c>
      <c r="CR4" s="29" t="str">
        <f>IF('Показатели'!D121="да","РФБ","Регионы")</f>
        <v>РФБ</v>
      </c>
      <c r="CS4" s="29" t="str">
        <f>IF('Показатели'!D122="да","РФБ","Регионы")</f>
        <v>РФБ</v>
      </c>
      <c r="CT4" s="29" t="str">
        <f>IF('Показатели'!D123="да","РФБ","Регионы")</f>
        <v>РФБ</v>
      </c>
      <c r="CU4" s="29" t="str">
        <f>IF('Показатели'!D124="да","РФБ","Регионы")</f>
        <v>РФБ</v>
      </c>
      <c r="CV4" s="29" t="str">
        <f>IF('Показатели'!D125="да","РФБ","Регионы")</f>
        <v>РФБ</v>
      </c>
      <c r="CW4" s="29" t="str">
        <f>IF('Показатели'!D126="да","РФБ","Регионы")</f>
        <v>РФБ</v>
      </c>
      <c r="CX4" s="29" t="str">
        <f>IF('Показатели'!D127="да","РФБ","Регионы")</f>
        <v>РФБ</v>
      </c>
      <c r="CY4" s="29" t="str">
        <f>IF('Показатели'!D128="да","РФБ","Регионы")</f>
        <v>РФБ</v>
      </c>
      <c r="CZ4" s="29" t="str">
        <f>IF('Показатели'!D129="да","РФБ","Регионы")</f>
        <v>РФБ</v>
      </c>
      <c r="DA4" s="29" t="str">
        <f>IF('Показатели'!D131="да","РФБ","Регионы")</f>
        <v>РФБ</v>
      </c>
      <c r="DB4" s="29" t="str">
        <f>IF('Показатели'!D132="да","РФБ","Регионы")</f>
        <v>РФБ</v>
      </c>
      <c r="DC4" s="29" t="str">
        <f>IF('Показатели'!D133="да","РФБ","Регионы")</f>
        <v>РФБ</v>
      </c>
      <c r="DD4" s="29" t="str">
        <f>IF('Показатели'!D134="да","РФБ","Регионы")</f>
        <v>РФБ</v>
      </c>
      <c r="DE4" s="29" t="str">
        <f>IF('Показатели'!D135="да","РФБ","Регионы")</f>
        <v>РФБ</v>
      </c>
      <c r="DF4" s="29" t="str">
        <f>IF('Показатели'!D136="да","РФБ","Регионы")</f>
        <v>РФБ</v>
      </c>
      <c r="DG4" s="29" t="str">
        <f>IF('Показатели'!D137="да","РФБ","Регионы")</f>
        <v>РФБ</v>
      </c>
      <c r="DH4" s="29" t="str">
        <f>IF('Показатели'!D138="да","РФБ","Регионы")</f>
        <v>РФБ</v>
      </c>
      <c r="DI4" s="103" t="str">
        <f>IF('Показатели'!D139="да","РФБ","Регионы")</f>
        <v>РФБ</v>
      </c>
      <c r="DJ4" s="29" t="str">
        <f t="shared" ref="DJ4:DM4" si="7">IF(#REF!="да","РФБ","Регионы")</f>
        <v>#REF!</v>
      </c>
      <c r="DK4" s="29" t="str">
        <f t="shared" si="7"/>
        <v>#REF!</v>
      </c>
      <c r="DL4" s="29" t="str">
        <f t="shared" si="7"/>
        <v>#REF!</v>
      </c>
      <c r="DM4" s="29" t="str">
        <f t="shared" si="7"/>
        <v>#REF!</v>
      </c>
      <c r="DN4" s="29" t="str">
        <f>IF('Показатели'!D141="да","РФБ","Регионы")</f>
        <v>Регионы</v>
      </c>
      <c r="DO4" s="29" t="str">
        <f>IF('Показатели'!D142="да","РФБ","Регионы")</f>
        <v>Регионы</v>
      </c>
      <c r="DP4" s="179" t="str">
        <f>IF('Показатели'!D144="да","РФБ","Регионы")</f>
        <v>РФБ</v>
      </c>
      <c r="DQ4" s="29" t="str">
        <f>IF('Показатели'!D149="да","РФБ","Регионы")</f>
        <v>РФБ</v>
      </c>
      <c r="DR4" s="29" t="str">
        <f>IF('Показатели'!D153="да","РФБ","Регионы")</f>
        <v>РФБ</v>
      </c>
      <c r="DS4" s="29" t="str">
        <f>IF('Показатели'!D156="да","РФБ","Регионы")</f>
        <v>РФБ</v>
      </c>
      <c r="DT4" s="29" t="str">
        <f>IF('Показатели'!D159="да","РФБ","Регионы")</f>
        <v>РФБ</v>
      </c>
      <c r="DU4" s="29" t="str">
        <f>IF('Показатели'!D164="да","РФБ","Регионы")</f>
        <v>РФБ</v>
      </c>
      <c r="DV4" s="102" t="str">
        <f>IF('Показатели'!D168="да","РФБ","Регионы")</f>
        <v>РФБ</v>
      </c>
      <c r="DW4" s="29" t="str">
        <f>IF('Показатели'!D171="да","РФБ","Регионы")</f>
        <v>РФБ</v>
      </c>
      <c r="DX4" s="29" t="str">
        <f>IF('Показатели'!D172="да","РФБ","Регионы")</f>
        <v>РФБ</v>
      </c>
      <c r="DY4" s="29" t="str">
        <f>IF('Показатели'!D173="да","РФБ","Регионы")</f>
        <v>РФБ</v>
      </c>
      <c r="DZ4" s="29" t="str">
        <f>IF('Показатели'!D174="да","РФБ","Регионы")</f>
        <v>РФБ</v>
      </c>
      <c r="EA4" s="29" t="str">
        <f>IF('Показатели'!D175="да","РФБ","Регионы")</f>
        <v>РФБ</v>
      </c>
      <c r="EB4" s="29" t="str">
        <f>IF('Показатели'!D176="да","РФБ","Регионы")</f>
        <v>РФБ</v>
      </c>
      <c r="EC4" s="29" t="str">
        <f>IF('Показатели'!D177="да","РФБ","Регионы")</f>
        <v>РФБ</v>
      </c>
      <c r="ED4" s="29" t="str">
        <f>IF('Показатели'!D178="да","РФБ","Регионы")</f>
        <v>РФБ</v>
      </c>
      <c r="EE4" s="29" t="str">
        <f>IF('Показатели'!D179="да","РФБ","Регионы")</f>
        <v>РФБ</v>
      </c>
      <c r="EF4" s="29" t="str">
        <f>IF('Показатели'!D180="да","РФБ","Регионы")</f>
        <v>РФБ</v>
      </c>
      <c r="EG4" s="29" t="str">
        <f>IF('Показатели'!D181="да","РФБ","Регионы")</f>
        <v>РФБ</v>
      </c>
      <c r="EH4" s="29" t="str">
        <f>IF('Показатели'!D182="да","РФБ","Регионы")</f>
        <v>РФБ</v>
      </c>
      <c r="EI4" s="29" t="str">
        <f>IF('Показатели'!D183="да","РФБ","Регионы")</f>
        <v>РФБ</v>
      </c>
      <c r="EJ4" s="29" t="str">
        <f>IF('Показатели'!D184="да","РФБ","Регионы")</f>
        <v>РФБ</v>
      </c>
      <c r="EK4" s="29" t="str">
        <f>IF('Показатели'!D185="да","РФБ","Регионы")</f>
        <v>РФБ</v>
      </c>
      <c r="EL4" s="29" t="str">
        <f>IF('Показатели'!D186="да","РФБ","Регионы")</f>
        <v>РФБ</v>
      </c>
      <c r="EM4" s="29" t="str">
        <f>IF('Показатели'!D187="да","РФБ","Регионы")</f>
        <v>РФБ</v>
      </c>
      <c r="EN4" s="29" t="str">
        <f>IF('Показатели'!D188="да","РФБ","Регионы")</f>
        <v>РФБ</v>
      </c>
      <c r="EO4" s="29" t="str">
        <f>IF('Показатели'!D189="да","РФБ","Регионы")</f>
        <v>РФБ</v>
      </c>
      <c r="EP4" s="29" t="str">
        <f>IF('Показатели'!D190="да","РФБ","Регионы")</f>
        <v>РФБ</v>
      </c>
      <c r="EQ4" s="102" t="str">
        <f>IF('Показатели'!D191="да","РФБ","Регионы")</f>
        <v>РФБ</v>
      </c>
      <c r="ER4" s="29" t="str">
        <f>IF('Показатели'!D193="да","РФБ","Регионы")</f>
        <v>РФБ</v>
      </c>
      <c r="ES4" s="29" t="str">
        <f>IF('Показатели'!D194="да","РФБ","Регионы")</f>
        <v>РФБ</v>
      </c>
      <c r="ET4" s="29" t="str">
        <f>IF('Показатели'!D195="да","РФБ","Регионы")</f>
        <v>РФБ</v>
      </c>
      <c r="EU4" s="29" t="str">
        <f>IF('Показатели'!D196="да","РФБ","Регионы")</f>
        <v>РФБ</v>
      </c>
      <c r="EV4" s="29" t="str">
        <f>IF('Показатели'!D197="да","РФБ","Регионы")</f>
        <v>РФБ</v>
      </c>
      <c r="EW4" s="29" t="str">
        <f>IF('Показатели'!D198="да","РФБ","Регионы")</f>
        <v>РФБ</v>
      </c>
      <c r="EX4" s="29" t="str">
        <f>IF('Показатели'!D199="да","РФБ","Регионы")</f>
        <v>РФБ</v>
      </c>
      <c r="EY4" s="29" t="str">
        <f>IF('Показатели'!D200="да","РФБ","Регионы")</f>
        <v>РФБ</v>
      </c>
      <c r="EZ4" s="29" t="str">
        <f>IF('Показатели'!D201="да","РФБ","Регионы")</f>
        <v>РФБ</v>
      </c>
      <c r="FA4" s="29" t="str">
        <f>IF('Показатели'!D202="да","РФБ","Регионы")</f>
        <v>РФБ</v>
      </c>
      <c r="FB4" s="29" t="str">
        <f>IF('Показатели'!D203="да","РФБ","Регионы")</f>
        <v>РФБ</v>
      </c>
      <c r="FC4" s="29" t="str">
        <f>IF('Показатели'!D204="да","РФБ","Регионы")</f>
        <v>РФБ</v>
      </c>
      <c r="FD4" s="29" t="str">
        <f>IF('Показатели'!D205="да","РФБ","Регионы")</f>
        <v>РФБ</v>
      </c>
      <c r="FE4" s="29" t="str">
        <f>IF('Показатели'!D206="да","РФБ","Регионы")</f>
        <v>РФБ</v>
      </c>
      <c r="FF4" s="29" t="str">
        <f>IF('Показатели'!D207="да","РФБ","Регионы")</f>
        <v>РФБ</v>
      </c>
      <c r="FG4" s="29" t="str">
        <f>IF('Показатели'!D208="да","РФБ","Регионы")</f>
        <v>РФБ</v>
      </c>
      <c r="FH4" s="29" t="str">
        <f>IF('Показатели'!D209="да","РФБ","Регионы")</f>
        <v>РФБ</v>
      </c>
      <c r="FI4" s="103" t="str">
        <f>IF('Показатели'!D210="да","РФБ","Регионы")</f>
        <v>РФБ</v>
      </c>
      <c r="FJ4" s="101" t="str">
        <f>IF('Показатели'!D214="да","РФБ","Регионы")</f>
        <v>РФБ</v>
      </c>
      <c r="FK4" s="29" t="str">
        <f>IF('Показатели'!D215="да","РФБ","Регионы")</f>
        <v>РФБ</v>
      </c>
      <c r="FL4" s="29" t="str">
        <f>IF('Показатели'!D217="да","РФБ","Регионы")</f>
        <v>РФБ</v>
      </c>
      <c r="FM4" s="29" t="str">
        <f>IF('Показатели'!D218="да","РФБ","Регионы")</f>
        <v>РФБ</v>
      </c>
      <c r="FN4" s="29" t="str">
        <f>IF('Показатели'!D220="да","РФБ","Регионы")</f>
        <v>РФБ</v>
      </c>
      <c r="FO4" s="29" t="str">
        <f>IF('Показатели'!D221="да","РФБ","Регионы")</f>
        <v>РФБ</v>
      </c>
      <c r="FP4" s="29" t="str">
        <f>IF('Показатели'!D222="да","РФБ","Регионы")</f>
        <v>РФБ</v>
      </c>
      <c r="FQ4" s="29" t="str">
        <f>IF('Показатели'!D223="да","РФБ","Регионы")</f>
        <v>РФБ</v>
      </c>
      <c r="FR4" s="29" t="str">
        <f>IF('Показатели'!D224="да","РФБ","Регионы")</f>
        <v>РФБ</v>
      </c>
      <c r="FS4" s="29" t="str">
        <f>IF('Показатели'!D225="да","РФБ","Регионы")</f>
        <v>РФБ</v>
      </c>
      <c r="FT4" s="29" t="str">
        <f>IF('Показатели'!D227="да","РФБ","Регионы")</f>
        <v>РФБ</v>
      </c>
      <c r="FU4" s="29" t="str">
        <f>IF('Показатели'!D228="да","РФБ","Регионы")</f>
        <v>РФБ</v>
      </c>
      <c r="FV4" s="29" t="str">
        <f>IF('Показатели'!D229="да","РФБ","Регионы")</f>
        <v>РФБ</v>
      </c>
      <c r="FW4" s="29" t="str">
        <f>IF('Показатели'!D230="да","РФБ","Регионы")</f>
        <v>РФБ</v>
      </c>
      <c r="FX4" s="29" t="str">
        <f>IF('Показатели'!D231="да","РФБ","Регионы")</f>
        <v>РФБ</v>
      </c>
      <c r="FY4" s="29" t="str">
        <f>IF('Показатели'!D232="да","РФБ","Регионы")</f>
        <v>РФБ</v>
      </c>
      <c r="FZ4" s="101" t="str">
        <f>IF('Показатели'!D235="да","РФБ","Регионы")</f>
        <v>РФБ</v>
      </c>
      <c r="GA4" s="29" t="str">
        <f>IF('Показатели'!D236="да","РФБ","Регионы")</f>
        <v>РФБ</v>
      </c>
      <c r="GB4" s="29" t="str">
        <f>IF('Показатели'!D238="да","РФБ","Регионы")</f>
        <v>РФБ</v>
      </c>
      <c r="GC4" s="29" t="str">
        <f>IF('Показатели'!D239="да","РФБ","Регионы")</f>
        <v>РФБ</v>
      </c>
      <c r="GD4" s="29" t="str">
        <f>IF('Показатели'!D241="да","РФБ","Регионы")</f>
        <v>РФБ</v>
      </c>
      <c r="GE4" s="29" t="str">
        <f>IF('Показатели'!D242="да","РФБ","Регионы")</f>
        <v>РФБ</v>
      </c>
      <c r="GF4" s="29" t="str">
        <f>IF('Показатели'!D243="да","РФБ","Регионы")</f>
        <v>РФБ</v>
      </c>
      <c r="GG4" s="29" t="str">
        <f>IF('Показатели'!D244="да","РФБ","Регионы")</f>
        <v>РФБ</v>
      </c>
      <c r="GH4" s="29" t="str">
        <f>IF('Показатели'!D245="да","РФБ","Регионы")</f>
        <v>РФБ</v>
      </c>
      <c r="GI4" s="29" t="str">
        <f>IF('Показатели'!D246="да","РФБ","Регионы")</f>
        <v>РФБ</v>
      </c>
      <c r="GJ4" s="29" t="str">
        <f>IF('Показатели'!D248="да","РФБ","Регионы")</f>
        <v>РФБ</v>
      </c>
      <c r="GK4" s="29" t="str">
        <f>IF('Показатели'!D249="да","РФБ","Регионы")</f>
        <v>РФБ</v>
      </c>
      <c r="GL4" s="29" t="str">
        <f>IF('Показатели'!D250="да","РФБ","Регионы")</f>
        <v>РФБ</v>
      </c>
      <c r="GM4" s="29" t="str">
        <f>IF('Показатели'!D251="да","РФБ","Регионы")</f>
        <v>РФБ</v>
      </c>
      <c r="GN4" s="29" t="str">
        <f>IF('Показатели'!D252="да","РФБ","Регионы")</f>
        <v>РФБ</v>
      </c>
      <c r="GO4" s="29" t="str">
        <f>IF('Показатели'!D253="да","РФБ","Регионы")</f>
        <v>РФБ</v>
      </c>
      <c r="GP4" s="113" t="str">
        <f>IF('Показатели'!D256="да","РФБ","Регионы")</f>
        <v>РФБ</v>
      </c>
      <c r="GQ4" s="111" t="str">
        <f>IF('Показатели'!D257="да","РФБ","Регионы")</f>
        <v>РФБ</v>
      </c>
      <c r="GR4" s="111" t="str">
        <f>IF('Показатели'!D258="да","РФБ","Регионы")</f>
        <v>РФБ</v>
      </c>
      <c r="GS4" s="111" t="str">
        <f>IF('Показатели'!D260="да","РФБ","Регионы")</f>
        <v>РФБ</v>
      </c>
      <c r="GT4" s="111" t="str">
        <f>IF('Показатели'!D261="да","РФБ","Регионы")</f>
        <v>РФБ</v>
      </c>
      <c r="GU4" s="114" t="str">
        <f>IF('Показатели'!D262="да","РФБ","Регионы")</f>
        <v>РФБ</v>
      </c>
      <c r="GV4" s="111" t="str">
        <f>IF('Показатели'!D264="да","РФБ","Регионы")</f>
        <v>РФБ</v>
      </c>
      <c r="GW4" s="111" t="str">
        <f>IF('Показатели'!D265="да","РФБ","Регионы")</f>
        <v>РФБ</v>
      </c>
      <c r="GX4" s="111" t="str">
        <f>IF('Показатели'!D266="да","РФБ","Регионы")</f>
        <v>РФБ</v>
      </c>
      <c r="GY4" s="111" t="str">
        <f>IF('Показатели'!D267="да","РФБ","Регионы")</f>
        <v>РФБ</v>
      </c>
      <c r="GZ4" s="111" t="str">
        <f>IF('Показатели'!D269="да","РФБ","Регионы")</f>
        <v>РФБ</v>
      </c>
      <c r="HA4" s="111" t="str">
        <f>IF('Показатели'!D270="да","РФБ","Регионы")</f>
        <v>РФБ</v>
      </c>
      <c r="HB4" s="111" t="str">
        <f>IF('Показатели'!D271="да","РФБ","Регионы")</f>
        <v>РФБ</v>
      </c>
      <c r="HC4" s="111" t="str">
        <f>IF('Показатели'!D272="да","РФБ","Регионы")</f>
        <v>РФБ</v>
      </c>
      <c r="HD4" s="111" t="str">
        <f>IF('Показатели'!D274="да","РФБ","Регионы")</f>
        <v>РФБ</v>
      </c>
      <c r="HE4" s="111" t="str">
        <f>IF('Показатели'!D275="да","РФБ","Регионы")</f>
        <v>РФБ</v>
      </c>
      <c r="HF4" s="111" t="str">
        <f>IF('Показатели'!D276="да","РФБ","Регионы")</f>
        <v>РФБ</v>
      </c>
      <c r="HG4" s="111" t="str">
        <f>IF('Показатели'!D277="да","РФБ","Регионы")</f>
        <v>РФБ</v>
      </c>
      <c r="HH4" s="111" t="str">
        <f>IF('Показатели'!D278="да","РФБ","Регионы")</f>
        <v>РФБ</v>
      </c>
      <c r="HI4" s="111" t="str">
        <f>IF('Показатели'!D279="да","РФБ","Регионы")</f>
        <v>РФБ</v>
      </c>
      <c r="HJ4" s="111" t="str">
        <f>IF('Показатели'!D280="да","РФБ","Регионы")</f>
        <v>РФБ</v>
      </c>
      <c r="HK4" s="111" t="str">
        <f>IF('Показатели'!D281="да","РФБ","Регионы")</f>
        <v>РФБ</v>
      </c>
      <c r="HL4" s="111" t="str">
        <f>IF('Показатели'!D282="да","РФБ","Регионы")</f>
        <v>РФБ</v>
      </c>
      <c r="HM4" s="111" t="str">
        <f>IF('Показатели'!D284="да","РФБ","Регионы")</f>
        <v>РФБ</v>
      </c>
      <c r="HN4" s="111" t="str">
        <f>IF('Показатели'!D285="да","РФБ","Регионы")</f>
        <v>РФБ</v>
      </c>
      <c r="HO4" s="111" t="str">
        <f>IF('Показатели'!D286="да","РФБ","Регионы")</f>
        <v>РФБ</v>
      </c>
      <c r="HP4" s="111" t="str">
        <f>IF('Показатели'!D287="да","РФБ","Регионы")</f>
        <v>РФБ</v>
      </c>
      <c r="HQ4" s="111" t="str">
        <f>IF('Показатели'!D288="да","РФБ","Регионы")</f>
        <v>РФБ</v>
      </c>
      <c r="HR4" s="111" t="str">
        <f>IF('Показатели'!D289="да","РФБ","Регионы")</f>
        <v>РФБ</v>
      </c>
      <c r="HS4" s="111" t="str">
        <f>IF('Показатели'!D290="да","РФБ","Регионы")</f>
        <v>РФБ</v>
      </c>
      <c r="HT4" s="111" t="str">
        <f>IF('Показатели'!D291="да","РФБ","Регионы")</f>
        <v>РФБ</v>
      </c>
      <c r="HU4" s="111" t="str">
        <f>IF('Показатели'!D292="да","РФБ","Регионы")</f>
        <v>РФБ</v>
      </c>
      <c r="HV4" s="111" t="str">
        <f t="shared" ref="HV4:HW4" si="8">IF(#REF!="да","РФБ","Регионы")</f>
        <v>#REF!</v>
      </c>
      <c r="HW4" s="114" t="str">
        <f t="shared" si="8"/>
        <v>#REF!</v>
      </c>
      <c r="HX4" s="91" t="str">
        <f>'Показатели'!E192</f>
        <v/>
      </c>
      <c r="HY4" s="111" t="str">
        <f>IF('Показатели'!D296="да","РФБ","Регионы")</f>
        <v>Регионы</v>
      </c>
      <c r="HZ4" s="104" t="str">
        <f>IF('Показатели'!D297="да","РФБ","Регионы")</f>
        <v>РФБ</v>
      </c>
      <c r="IA4" s="111" t="str">
        <f>IF('Показатели'!D299="да","РФБ","Регионы")</f>
        <v>РФБ</v>
      </c>
      <c r="IB4" s="111" t="str">
        <f>IF('Показатели'!D300="да","РФБ","Регионы")</f>
        <v>Регионы</v>
      </c>
      <c r="IC4" s="111" t="str">
        <f>IF('Показатели'!D301="да","РФБ","Регионы")</f>
        <v>РФБ</v>
      </c>
      <c r="ID4" s="111" t="str">
        <f>IF('Показатели'!D303="да","РФБ","Регионы")</f>
        <v>РФБ</v>
      </c>
      <c r="IE4" s="111" t="str">
        <f>IF('Показатели'!D304="да","РФБ","Регионы")</f>
        <v>РФБ</v>
      </c>
      <c r="IF4" s="111" t="str">
        <f>IF('Показатели'!D305="да","РФБ","Регионы")</f>
        <v>РФБ</v>
      </c>
      <c r="IG4" s="111" t="str">
        <f>IF('Показатели'!D307="да","РФБ","Регионы")</f>
        <v>РФБ</v>
      </c>
      <c r="IH4" s="111" t="str">
        <f>IF('Показатели'!D308="да","РФБ","Регионы")</f>
        <v>РФБ</v>
      </c>
      <c r="II4" s="111" t="str">
        <f>IF('Показатели'!D309="да","РФБ","Регионы")</f>
        <v>РФБ</v>
      </c>
      <c r="IJ4" s="113" t="str">
        <f>IF('Показатели'!D313="да","РФБ","Регионы")</f>
        <v>РФБ</v>
      </c>
      <c r="IK4" s="111" t="str">
        <f>IF('Показатели'!D314="да","РФБ","Регионы")</f>
        <v>РФБ</v>
      </c>
      <c r="IL4" s="111" t="str">
        <f>IF('Показатели'!D315="да","РФБ","Регионы")</f>
        <v>РФБ</v>
      </c>
      <c r="IM4" s="111" t="str">
        <f>IF('Показатели'!D316="да","РФБ","Регионы")</f>
        <v>РФБ</v>
      </c>
      <c r="IN4" s="111" t="str">
        <f>IF('Показатели'!D317="да","РФБ","Регионы")</f>
        <v>РФБ</v>
      </c>
      <c r="IO4" s="111" t="str">
        <f>IF('Показатели'!D318="да","РФБ","Регионы")</f>
        <v>РФБ</v>
      </c>
      <c r="IP4" s="111" t="str">
        <f>IF('Показатели'!D320="да","РФБ","Регионы")</f>
        <v>РФБ</v>
      </c>
      <c r="IQ4" s="111" t="str">
        <f>IF('Показатели'!D321="да","РФБ","Регионы")</f>
        <v>РФБ</v>
      </c>
      <c r="IR4" s="111" t="str">
        <f>IF('Показатели'!D322="да","РФБ","Регионы")</f>
        <v>РФБ</v>
      </c>
      <c r="IS4" s="111" t="str">
        <f>IF('Показатели'!D323="да","РФБ","Регионы")</f>
        <v>РФБ</v>
      </c>
      <c r="IT4" s="111" t="str">
        <f>IF('Показатели'!D324="да","РФБ","Регионы")</f>
        <v>РФБ</v>
      </c>
      <c r="IU4" s="111" t="str">
        <f>IF('Показатели'!D325="да","РФБ","Регионы")</f>
        <v>РФБ</v>
      </c>
      <c r="IV4" s="111" t="str">
        <f>IF('Показатели'!D327="да","РФБ","Регионы")</f>
        <v>РФБ</v>
      </c>
      <c r="IW4" s="114" t="str">
        <f>IF('Показатели'!D328="да","РФБ","Регионы")</f>
        <v>РФБ</v>
      </c>
      <c r="IX4" s="111" t="str">
        <f>IF('Показатели'!D331="да","РФБ","Регионы")</f>
        <v>РФБ</v>
      </c>
      <c r="IY4" s="111" t="str">
        <f>IF('Показатели'!D332="да","РФБ","Регионы")</f>
        <v>РФБ</v>
      </c>
      <c r="IZ4" s="111" t="str">
        <f>IF('Показатели'!D333="да","РФБ","Регионы")</f>
        <v>РФБ</v>
      </c>
      <c r="JA4" s="111" t="str">
        <f>IF('Показатели'!D334="да","РФБ","Регионы")</f>
        <v>РФБ</v>
      </c>
      <c r="JB4" s="111" t="str">
        <f>IF('Показатели'!D335="да","РФБ","Регионы")</f>
        <v>РФБ</v>
      </c>
      <c r="JC4" s="111" t="str">
        <f>IF('Показатели'!D336="да","РФБ","Регионы")</f>
        <v>РФБ</v>
      </c>
      <c r="JD4" s="111" t="str">
        <f>IF('Показатели'!D338="да","РФБ","Регионы")</f>
        <v>РФБ</v>
      </c>
      <c r="JE4" s="111" t="str">
        <f>IF('Показатели'!D339="да","РФБ","Регионы")</f>
        <v>РФБ</v>
      </c>
      <c r="JF4" s="113" t="str">
        <f>IF('Показатели'!D341="да","РФБ","Регионы")</f>
        <v>РФБ</v>
      </c>
      <c r="JG4" s="111" t="str">
        <f>IF('Показатели'!D342="да","РФБ","Регионы")</f>
        <v>РФБ</v>
      </c>
      <c r="JH4" s="111" t="str">
        <f>IF('Показатели'!D343="да","РФБ","Регионы")</f>
        <v>РФБ</v>
      </c>
      <c r="JI4" s="111" t="str">
        <f>IF('Показатели'!D344="да","РФБ","Регионы")</f>
        <v>РФБ</v>
      </c>
      <c r="JJ4" s="111" t="str">
        <f>IF('Показатели'!D345="да","РФБ","Регионы")</f>
        <v>РФБ</v>
      </c>
      <c r="JK4" s="111" t="str">
        <f>IF('Показатели'!D346="да","РФБ","Регионы")</f>
        <v>РФБ</v>
      </c>
      <c r="JL4" s="111" t="str">
        <f>IF('Показатели'!D347="да","РФБ","Регионы")</f>
        <v>РФБ</v>
      </c>
      <c r="JM4" s="111" t="str">
        <f>IF('Показатели'!D348="да","РФБ","Регионы")</f>
        <v>РФБ</v>
      </c>
      <c r="JN4" s="111" t="str">
        <f>IF('Показатели'!D349="да","РФБ","Регионы")</f>
        <v>РФБ</v>
      </c>
      <c r="JO4" s="111" t="str">
        <f>IF('Показатели'!D350="да","РФБ","Регионы")</f>
        <v>РФБ</v>
      </c>
      <c r="JP4" s="111" t="str">
        <f>IF('Показатели'!D351="да","РФБ","Регионы")</f>
        <v>РФБ</v>
      </c>
      <c r="JQ4" s="111" t="str">
        <f>IF('Показатели'!D352="да","РФБ","Регионы")</f>
        <v>РФБ</v>
      </c>
      <c r="JR4" s="111" t="str">
        <f>IF('Показатели'!D353="да","РФБ","Регионы")</f>
        <v>РФБ</v>
      </c>
      <c r="JS4" s="111" t="str">
        <f>IF('Показатели'!D354="да","РФБ","Регионы")</f>
        <v>РФБ</v>
      </c>
      <c r="JT4" s="111" t="str">
        <f>IF('Показатели'!D355="да","РФБ","Регионы")</f>
        <v>РФБ</v>
      </c>
      <c r="JU4" s="111" t="str">
        <f>IF('Показатели'!D356="да","РФБ","Регионы")</f>
        <v>РФБ</v>
      </c>
      <c r="JV4" s="111" t="str">
        <f>IF('Показатели'!D357="да","РФБ","Регионы")</f>
        <v>РФБ</v>
      </c>
      <c r="JW4" s="111" t="str">
        <f>IF('Показатели'!D358="да","РФБ","Регионы")</f>
        <v>РФБ</v>
      </c>
      <c r="JX4" s="113" t="str">
        <f>IF('Показатели'!D360="да","РФБ","Регионы")</f>
        <v>РФБ</v>
      </c>
      <c r="JY4" s="111" t="str">
        <f>IF('Показатели'!D361="да","РФБ","Регионы")</f>
        <v>РФБ</v>
      </c>
      <c r="JZ4" s="111" t="str">
        <f>IF('Показатели'!D362="да","РФБ","Регионы")</f>
        <v>РФБ</v>
      </c>
      <c r="KA4" s="111" t="str">
        <f>IF('Показатели'!D363="да","РФБ","Регионы")</f>
        <v>РФБ</v>
      </c>
      <c r="KB4" s="111" t="str">
        <f>IF('Показатели'!D364="да","РФБ","Регионы")</f>
        <v>РФБ</v>
      </c>
      <c r="KC4" s="112" t="str">
        <f>IF('Показатели'!D365="да","РФБ","Регионы")</f>
        <v>РФБ</v>
      </c>
      <c r="KD4" s="111" t="str">
        <f>IF('Показатели'!D380="да","РФБ","Регионы")</f>
        <v>РФБ</v>
      </c>
      <c r="KE4" s="111" t="str">
        <f>IF('Показатели'!D383="да","РФБ","Регионы")</f>
        <v>РФБ</v>
      </c>
      <c r="KF4" s="114" t="str">
        <f>IF('Показатели'!D385="да","РФБ","Регионы")</f>
        <v>РФБ</v>
      </c>
      <c r="KG4" s="111" t="str">
        <f>IF('Показатели'!D387="да","РФБ","Регионы")</f>
        <v>РФБ</v>
      </c>
      <c r="KH4" s="111" t="str">
        <f>IF('Показатели'!D388="да","РФБ","Регионы")</f>
        <v>РФБ</v>
      </c>
      <c r="KI4" s="114" t="str">
        <f>IF('Показатели'!D389="да","РФБ","Регионы")</f>
        <v>РФБ</v>
      </c>
      <c r="KJ4" s="111" t="str">
        <f>IF('Показатели'!D391="да","РФБ","Регионы")</f>
        <v>РФБ</v>
      </c>
      <c r="KK4" s="114" t="str">
        <f>IF('Показатели'!D392="да","РФБ","Регионы")</f>
        <v>РФБ</v>
      </c>
      <c r="KL4" s="111" t="str">
        <f>IF('Показатели'!D394="да","РФБ","Регионы")</f>
        <v>РФБ</v>
      </c>
      <c r="KM4" s="111" t="str">
        <f>IF('Показатели'!D395="да","РФБ","Регионы")</f>
        <v>РФБ</v>
      </c>
      <c r="KN4" s="113" t="str">
        <f>IF('Показатели'!D397="да","РФБ","Регионы")</f>
        <v>РФБ</v>
      </c>
      <c r="KO4" s="111" t="str">
        <f>IF('Показатели'!D398="да","РФБ","Регионы")</f>
        <v>РФБ</v>
      </c>
      <c r="KP4" s="111" t="str">
        <f>IF('Показатели'!D400="да","РФБ","Регионы")</f>
        <v>РФБ</v>
      </c>
      <c r="KQ4" s="111" t="str">
        <f>IF('Показатели'!D401="да","РФБ","Регионы")</f>
        <v>РФБ</v>
      </c>
      <c r="KR4" s="113" t="str">
        <f>IF('Показатели'!D403="да","РФБ","Регионы")</f>
        <v>РФБ</v>
      </c>
      <c r="KS4" s="111" t="str">
        <f>IF('Показатели'!D405="да","РФБ","Регионы")</f>
        <v>РФБ</v>
      </c>
      <c r="KT4" s="115" t="str">
        <f>IF('Показатели'!D408="да","РФБ","Регионы")</f>
        <v>РФБ</v>
      </c>
      <c r="KU4" s="111" t="str">
        <f>IF('Показатели'!D409="да","РФБ","Регионы")</f>
        <v>РФБ</v>
      </c>
      <c r="KV4" s="111" t="str">
        <f>IF('Показатели'!D410="да","РФБ","Регионы")</f>
        <v>РФБ</v>
      </c>
      <c r="KW4" s="111" t="str">
        <f>IF('Показатели'!D411="да","РФБ","Регионы")</f>
        <v>РФБ</v>
      </c>
      <c r="KX4" s="107" t="str">
        <f>IF('Показатели'!D413="да","РФБ","Регионы")</f>
        <v>РФБ</v>
      </c>
      <c r="KY4" s="104" t="str">
        <f>IF('Показатели'!D415="да","РФБ","Регионы")</f>
        <v>РФБ</v>
      </c>
      <c r="KZ4" s="104" t="str">
        <f>IF('Показатели'!D416="да","РФБ","Регионы")</f>
        <v>РФБ</v>
      </c>
      <c r="LA4" s="104" t="str">
        <f>IF('Показатели'!D417="да","РФБ","Регионы")</f>
        <v>РФБ</v>
      </c>
      <c r="LB4" s="107" t="str">
        <f>IF('Показатели'!D420="да","РФБ","Регионы")</f>
        <v>РФБ</v>
      </c>
      <c r="LC4" s="104" t="str">
        <f>IF('Показатели'!D422="да","РФБ","Регионы")</f>
        <v>РФБ</v>
      </c>
      <c r="LD4" s="104" t="str">
        <f>IF('Показатели'!D423="да","РФБ","Регионы")</f>
        <v>РФБ</v>
      </c>
      <c r="LE4" s="104" t="str">
        <f>IF('Показатели'!D424="да","РФБ","Регионы")</f>
        <v>РФБ</v>
      </c>
      <c r="LF4" s="107" t="str">
        <f>IF('Показатели'!D426="да","РФБ","Регионы")</f>
        <v>РФБ</v>
      </c>
      <c r="LG4" s="104" t="str">
        <f>IF('Показатели'!D427="да","РФБ","Регионы")</f>
        <v>РФБ</v>
      </c>
      <c r="LH4" s="104" t="str">
        <f>IF('Показатели'!D428="да","РФБ","Регионы")</f>
        <v>РФБ</v>
      </c>
      <c r="LI4" s="104" t="str">
        <f>IF('Показатели'!D429="да","РФБ","Регионы")</f>
        <v>РФБ</v>
      </c>
      <c r="LJ4" s="104" t="str">
        <f>IF('Показатели'!D430="да","РФБ","Регионы")</f>
        <v>РФБ</v>
      </c>
      <c r="LK4" s="109" t="str">
        <f>IF('Показатели'!D461="да","РФБ","Регионы")</f>
        <v>РФБ</v>
      </c>
      <c r="LL4" s="104" t="str">
        <f>IF('Показатели'!D462="да","РФБ","Регионы")</f>
        <v>РФБ</v>
      </c>
      <c r="LM4" s="104" t="str">
        <f>IF('Показатели'!D463="да","РФБ","Регионы")</f>
        <v>РФБ</v>
      </c>
      <c r="LN4" s="104" t="str">
        <f>IF('Показатели'!D464="да","РФБ","Регионы")</f>
        <v>РФБ</v>
      </c>
      <c r="LO4" s="104" t="str">
        <f>IF('Показатели'!D466="да","РФБ","Регионы")</f>
        <v>РФБ</v>
      </c>
      <c r="LP4" s="104" t="str">
        <f>IF('Показатели'!D467="да","РФБ","Регионы")</f>
        <v>РФБ</v>
      </c>
      <c r="LQ4" s="104" t="str">
        <f>IF('Показатели'!D468="да","РФБ","Регионы")</f>
        <v>РФБ</v>
      </c>
      <c r="LR4" s="104" t="str">
        <f>IF('Показатели'!D469="да","РФБ","Регионы")</f>
        <v>РФБ</v>
      </c>
      <c r="LS4" s="115" t="str">
        <f>IF('Показатели'!D472="да","РФБ","Регионы")</f>
        <v>РФБ</v>
      </c>
      <c r="LT4" s="111" t="str">
        <f>IF('Показатели'!D473="да","РФБ","Регионы")</f>
        <v>Регионы</v>
      </c>
      <c r="LU4" s="111" t="str">
        <f>IF('Показатели'!D474="да","РФБ","Регионы")</f>
        <v>РФБ</v>
      </c>
      <c r="LV4" s="111" t="str">
        <f>IF('Показатели'!D476="да","РФБ","Регионы")</f>
        <v>РФБ</v>
      </c>
      <c r="LW4" s="111" t="str">
        <f>IF('Показатели'!D477="да","РФБ","Регионы")</f>
        <v>РФБ</v>
      </c>
      <c r="LX4" s="111" t="str">
        <f>IF('Показатели'!D478="да","РФБ","Регионы")</f>
        <v>РФБ</v>
      </c>
      <c r="LY4" s="111" t="str">
        <f>IF('Показатели'!D479="да","РФБ","Регионы")</f>
        <v>РФБ</v>
      </c>
      <c r="LZ4" s="111" t="str">
        <f>IF('Показатели'!D480="да","РФБ","Регионы")</f>
        <v>РФБ</v>
      </c>
      <c r="MA4" s="111" t="str">
        <f>IF('Показатели'!D481="да","РФБ","Регионы")</f>
        <v>РФБ</v>
      </c>
      <c r="MB4" s="111" t="str">
        <f>IF('Показатели'!D483="да","РФБ","Регионы")</f>
        <v>РФБ</v>
      </c>
      <c r="MC4" s="111" t="str">
        <f>IF('Показатели'!D484="да","РФБ","Регионы")</f>
        <v>РФБ</v>
      </c>
      <c r="MD4" s="111" t="str">
        <f>IF('Показатели'!D486="да","РФБ","Регионы")</f>
        <v>РФБ</v>
      </c>
      <c r="ME4" s="114" t="str">
        <f>IF('Показатели'!D487="да","РФБ","Регионы")</f>
        <v>РФБ</v>
      </c>
      <c r="MF4" s="111" t="str">
        <f>IF('Показатели'!D489="да","РФБ","Регионы")</f>
        <v>РФБ</v>
      </c>
      <c r="MG4" s="111" t="str">
        <f>IF('Показатели'!D490="да","РФБ","Регионы")</f>
        <v>РФБ</v>
      </c>
      <c r="MH4" s="111" t="str">
        <f>IF('Показатели'!D491="да","РФБ","Регион")</f>
        <v>РФБ</v>
      </c>
      <c r="MI4" s="111" t="str">
        <f>IF('Показатели'!D492="да","РФБ","Регионы")</f>
        <v>Регионы</v>
      </c>
      <c r="MJ4" s="111" t="str">
        <f>IF('Показатели'!D493="да","РФБ","Регионы")</f>
        <v>Регионы</v>
      </c>
      <c r="MK4" s="111" t="str">
        <f>IF('Показатели'!D494="да","РФБ","Регионы")</f>
        <v>Регионы</v>
      </c>
      <c r="ML4" s="111" t="str">
        <f>IF('Показатели'!D495="да","РФБ","Регионы")</f>
        <v>Регионы</v>
      </c>
      <c r="MM4" s="111" t="str">
        <f>IF('Показатели'!D496="да","РФБ","Регионы")</f>
        <v>Регионы</v>
      </c>
      <c r="MN4" s="111" t="str">
        <f>IF('Показатели'!D497="да","РФБ","Регионы")</f>
        <v>Регионы</v>
      </c>
      <c r="MO4" s="111" t="str">
        <f>IF('Показатели'!D498="да","РФБ","Регионы")</f>
        <v>РФБ</v>
      </c>
      <c r="MP4" s="111" t="str">
        <f>IF('Показатели'!D499="да","РФБ","Регионы")</f>
        <v>РФБ</v>
      </c>
      <c r="MQ4" s="111" t="str">
        <f>IF('Показатели'!D500="да","РФБ","Регионы")</f>
        <v>РФБ</v>
      </c>
      <c r="MR4" s="111" t="str">
        <f>IF('Показатели'!D501="да","РФБ","Регионы")</f>
        <v>РФБ</v>
      </c>
      <c r="MS4" s="111" t="str">
        <f>IF('Показатели'!D502="да","РФБ","Регионы")</f>
        <v>РФБ</v>
      </c>
      <c r="MT4" s="111" t="str">
        <f>IF('Показатели'!D503="да","РФБ","Регионы")</f>
        <v>РФБ</v>
      </c>
      <c r="MU4" s="111" t="str">
        <f>IF('Показатели'!D504="да","РФБ","Регионы")</f>
        <v>РФБ</v>
      </c>
      <c r="MV4" s="111" t="str">
        <f>IF('Показатели'!D505="да","РФБ","Регионы")</f>
        <v>РФБ</v>
      </c>
      <c r="MW4" s="111" t="str">
        <f>IF('Показатели'!D506="да","РФБ","Регионы")</f>
        <v>РФБ</v>
      </c>
      <c r="MX4" s="111" t="str">
        <f>IF('Показатели'!D507="да","РФБ","Регионы")</f>
        <v>РФБ</v>
      </c>
      <c r="MY4" s="111" t="str">
        <f>IF('Показатели'!D508="да","РФБ","Регионы")</f>
        <v>РФБ</v>
      </c>
      <c r="MZ4" s="111" t="str">
        <f>IF('Показатели'!D509="да","РФБ","Регионы")</f>
        <v>РФБ</v>
      </c>
      <c r="NA4" s="111" t="str">
        <f>IF('Показатели'!D510="да","РФБ","Регионы")</f>
        <v>РФБ</v>
      </c>
      <c r="NB4" s="111" t="str">
        <f>IF('Показатели'!D511="да","РФБ","Регионы")</f>
        <v>РФБ</v>
      </c>
      <c r="NC4" s="111" t="str">
        <f>IF('Показатели'!D512="да","РФБ","Регионы")</f>
        <v>РФБ</v>
      </c>
      <c r="ND4" s="111" t="str">
        <f>IF('Показатели'!D513="да","РФБ","Регионы")</f>
        <v>РФБ</v>
      </c>
      <c r="NE4" s="111" t="str">
        <f>IF('Показатели'!D514="да","РФБ","Регионы")</f>
        <v>РФБ</v>
      </c>
      <c r="NF4" s="111" t="str">
        <f>IF('Показатели'!D515="да","РФБ","Регионы")</f>
        <v>РФБ</v>
      </c>
      <c r="NG4" s="114" t="str">
        <f>IF('Показатели'!D516="да","РФБ","Регионы")</f>
        <v>РФБ</v>
      </c>
      <c r="NH4" s="111" t="str">
        <f>IF('Показатели'!D518="да","РФБ","Регионы")</f>
        <v>РФБ</v>
      </c>
      <c r="NI4" s="111" t="str">
        <f>IF('Показатели'!D519="да","РФБ","Регионы")</f>
        <v>РФБ</v>
      </c>
      <c r="NJ4" s="111" t="str">
        <f>IF('Показатели'!D520="да","РФБ","Регионы")</f>
        <v>РФБ</v>
      </c>
      <c r="NK4" s="111" t="str">
        <f>IF('Показатели'!D521="да","РФБ","Регионы")</f>
        <v>РФБ</v>
      </c>
      <c r="NL4" s="111" t="str">
        <f>IF('Показатели'!D522="да","РФБ","Регионы")</f>
        <v>РФБ</v>
      </c>
      <c r="NM4" s="111" t="str">
        <f>IF('Показатели'!D523="да","РФБ","Регионы")</f>
        <v>РФБ</v>
      </c>
      <c r="NN4" s="111" t="str">
        <f>IF('Показатели'!D524="да","РФБ","Регионы")</f>
        <v>РФБ</v>
      </c>
      <c r="NO4" s="111" t="str">
        <f>IF('Показатели'!D525="да","РФБ","Регионы")</f>
        <v>РФБ</v>
      </c>
      <c r="NP4" s="111" t="str">
        <f>IF('Показатели'!D526="да","РФБ","Регионы")</f>
        <v>РФБ</v>
      </c>
      <c r="NQ4" s="111" t="str">
        <f>IF('Показатели'!D527="да","РФБ","Регионы")</f>
        <v>РФБ</v>
      </c>
      <c r="NR4" s="111" t="str">
        <f>IF('Показатели'!D528="да","РФБ","Регионы")</f>
        <v>РФБ</v>
      </c>
      <c r="NS4" s="111" t="str">
        <f>IF('Показатели'!D529="да","РФБ","Регионы")</f>
        <v>РФБ</v>
      </c>
      <c r="NT4" s="111" t="str">
        <f>IF('Показатели'!D530="да","РФБ","Регионы")</f>
        <v>РФБ</v>
      </c>
      <c r="NU4" s="115" t="str">
        <f>IF('Показатели'!D533="да","РФБ","Регионы")</f>
        <v>РФБ</v>
      </c>
      <c r="NV4" s="111" t="str">
        <f>IF('Показатели'!D534="да","РФБ","Регионы")</f>
        <v>РФБ</v>
      </c>
      <c r="NW4" s="113" t="str">
        <f>IF('Показатели'!D536="да","РФБ","Регионы")</f>
        <v>РФБ</v>
      </c>
      <c r="NX4" s="113" t="str">
        <f>IF('Показатели'!D537="да","РФБ","Регионы")</f>
        <v>РФБ</v>
      </c>
      <c r="NY4" s="113" t="str">
        <f>IF('Показатели'!D539="да","РФБ","Регионы")</f>
        <v>РФБ</v>
      </c>
      <c r="NZ4" s="111" t="str">
        <f>IF('Показатели'!D540="да","РФБ","Регионы")</f>
        <v>РФБ</v>
      </c>
      <c r="OA4" s="111" t="str">
        <f>IF('Показатели'!D541="да","РФБ","Регионы")</f>
        <v>РФБ</v>
      </c>
      <c r="OB4" s="111" t="str">
        <f>IF('Показатели'!D542="да","РФБ","Регионы")</f>
        <v>РФБ</v>
      </c>
      <c r="OC4" s="111" t="str">
        <f>IF('Показатели'!D543="да","РФБ","Регионы")</f>
        <v>РФБ</v>
      </c>
      <c r="OD4" s="111" t="str">
        <f>IF('Показатели'!D544="да","РФБ","Регионы")</f>
        <v>РФБ</v>
      </c>
      <c r="OE4" s="113" t="str">
        <f>IF('Показатели'!D546="да","РФБ","Регионы")</f>
        <v>РФБ</v>
      </c>
      <c r="OF4" s="111" t="str">
        <f>IF('Показатели'!D547="да","РФБ","Регионы")</f>
        <v>РФБ</v>
      </c>
      <c r="OG4" s="111" t="str">
        <f>IF('Показатели'!D548="да","РФБ","Регионы")</f>
        <v>РФБ</v>
      </c>
      <c r="OH4" s="111" t="str">
        <f>IF('Показатели'!D549="да","РФБ","Регионы")</f>
        <v>РФБ</v>
      </c>
      <c r="OI4" s="111" t="str">
        <f>IF('Показатели'!D550="да","РФБ","Регионы")</f>
        <v>РФБ</v>
      </c>
      <c r="OJ4" s="111" t="str">
        <f>IF('Показатели'!D551="да","РФБ","Регионы")</f>
        <v>РФБ</v>
      </c>
      <c r="OK4" s="115" t="str">
        <f>IF('Показатели'!D554="да","РФБ","Регионы")</f>
        <v>Регионы</v>
      </c>
      <c r="OL4" s="114" t="str">
        <f>IF('Показатели'!D555="да","РФБ","Регионы")</f>
        <v>Регионы</v>
      </c>
      <c r="OM4" s="111" t="str">
        <f>IF('Показатели'!D557="да","РФБ","Регионы")</f>
        <v>Регионы</v>
      </c>
      <c r="ON4" s="111" t="str">
        <f>IF('Показатели'!D558="да","РФБ","Регионы")</f>
        <v>Регионы</v>
      </c>
      <c r="OO4" s="113"/>
      <c r="OP4" s="104"/>
      <c r="OQ4" s="111"/>
      <c r="OR4" s="111"/>
      <c r="OS4" s="111"/>
      <c r="OT4" s="111"/>
      <c r="OU4" s="113"/>
      <c r="OV4" s="111"/>
      <c r="OW4" s="111"/>
      <c r="OX4" s="111"/>
      <c r="OY4" s="111"/>
      <c r="OZ4" s="111"/>
      <c r="PA4" s="184" t="str">
        <f>IF('Показатели'!D584="да","РФБ","Регионы")</f>
        <v>Регионы</v>
      </c>
      <c r="PB4" s="111" t="str">
        <f>IF('Показатели'!D585="да","РФБ","Регионы")</f>
        <v>РФБ</v>
      </c>
      <c r="PC4" s="111" t="str">
        <f>IF('Показатели'!D587="да","РФБ","Регионы")</f>
        <v>РФБ</v>
      </c>
      <c r="PD4" s="111" t="str">
        <f>IF('Показатели'!D588="да","РФБ","Регионы")</f>
        <v>РФБ</v>
      </c>
      <c r="PE4" s="111" t="str">
        <f>IF('Показатели'!D589="да","РФБ","Регионы")</f>
        <v>Регионы</v>
      </c>
      <c r="PF4" s="111" t="str">
        <f>IF('Показатели'!D590="да","РФБ","Регионы")</f>
        <v>РФБ</v>
      </c>
      <c r="PG4" s="111" t="str">
        <f>IF('Показатели'!D591="да","РФБ","Регионы")</f>
        <v>РФБ</v>
      </c>
      <c r="PH4" s="111" t="str">
        <f>IF('Показатели'!D592="да","РФБ","Регионы")</f>
        <v>Регионы</v>
      </c>
      <c r="PI4" s="111" t="str">
        <f>IF('Показатели'!D593="да","РФБ","Регионы")</f>
        <v>Регионы</v>
      </c>
      <c r="PJ4" s="111" t="str">
        <f>IF('Показатели'!D594="да","РФБ","Регионы")</f>
        <v>Регионы</v>
      </c>
      <c r="PK4" s="111" t="str">
        <f>IF('Показатели'!D595="да","РФБ","Регионы")</f>
        <v>РФБ</v>
      </c>
      <c r="PL4" s="111" t="str">
        <f>IF('Показатели'!D596="да","РФБ","Регионы")</f>
        <v>РФБ</v>
      </c>
      <c r="PM4" s="111" t="str">
        <f>IF('Показатели'!D597="да","РФБ","Регионы")</f>
        <v>РФБ</v>
      </c>
      <c r="PN4" s="111" t="str">
        <f>IF('Показатели'!D599="да","РФБ","Регионы")</f>
        <v>РФБ</v>
      </c>
      <c r="PO4" s="111" t="str">
        <f>IF('Показатели'!D600="да","РФБ","Регионы")</f>
        <v>РФБ</v>
      </c>
      <c r="PP4" s="111" t="str">
        <f>IF('Показатели'!D603="да","РФБ","Регионы")</f>
        <v>РФБ</v>
      </c>
      <c r="PQ4" s="111" t="str">
        <f>IF('Показатели'!D605="да","РФБ","Регионы")</f>
        <v>РФБ</v>
      </c>
      <c r="PR4" s="111" t="str">
        <f>IF('Показатели'!D606="да","РФБ","Регионы")</f>
        <v>РФБ</v>
      </c>
      <c r="PS4" s="111" t="str">
        <f>IF('Показатели'!D607="да","РФБ","Регионы")</f>
        <v>РФБ</v>
      </c>
      <c r="PT4" s="111" t="str">
        <f>IF('Показатели'!D608="да","РФБ","Регионы")</f>
        <v>РФБ</v>
      </c>
      <c r="PU4" s="111" t="str">
        <f>IF('Показатели'!D609="да","РФБ","Регионы")</f>
        <v>РФБ</v>
      </c>
      <c r="PV4" s="111" t="str">
        <f>IF('Показатели'!D610="да","РФБ","Регионы")</f>
        <v>РФБ</v>
      </c>
      <c r="PW4" s="115"/>
      <c r="PX4" s="113"/>
      <c r="PY4" s="111"/>
      <c r="PZ4" s="111"/>
      <c r="QA4" s="111"/>
      <c r="QB4" s="111"/>
      <c r="QC4" s="113"/>
      <c r="QD4" s="111"/>
      <c r="QE4" s="111"/>
      <c r="QF4" s="111"/>
      <c r="QG4" s="111"/>
      <c r="QH4" s="111"/>
      <c r="QI4" s="183" t="str">
        <f>IF(#REF!="да","РФБ","Регионы")</f>
        <v>#REF!</v>
      </c>
      <c r="QJ4" s="111" t="str">
        <f>IF('Показатели'!D628="да","РФБ","Регионы")</f>
        <v>РФБ</v>
      </c>
      <c r="QK4" s="111" t="str">
        <f>IF('Показатели'!D629="да","РФБ","Регионы")</f>
        <v>РФБ</v>
      </c>
      <c r="QL4" s="111" t="str">
        <f>IF('Показатели'!D631="да","РФБ","Регионы")</f>
        <v>РФБ</v>
      </c>
      <c r="QM4" s="111" t="str">
        <f>IF(#REF!="да","РФБ","Регионы")</f>
        <v>#REF!</v>
      </c>
      <c r="QN4" s="112" t="str">
        <f>IF('Показатели'!D632="да","РФБ","Регионы")</f>
        <v>РФБ</v>
      </c>
      <c r="QO4" s="111" t="str">
        <f>IF('Показатели'!D635="да","РФБ","Регионы")</f>
        <v>РФБ</v>
      </c>
      <c r="QP4" s="111" t="str">
        <f>IF('Показатели'!D636="да","РФБ","Регионы")</f>
        <v>РФБ</v>
      </c>
      <c r="QQ4" s="111" t="str">
        <f>IF('Показатели'!D638="да","РФБ","Регионы")</f>
        <v>РФБ</v>
      </c>
      <c r="QR4" s="111" t="str">
        <f>IF('Показатели'!D639="да","РФБ","Регионы")</f>
        <v>РФБ</v>
      </c>
      <c r="QS4" s="111" t="str">
        <f>IF('Показатели'!D640="да","РФБ","Регионы")</f>
        <v>РФБ</v>
      </c>
      <c r="QT4" s="111" t="str">
        <f>IF('Показатели'!D641="да","РФБ","Регионы")</f>
        <v>РФБ</v>
      </c>
      <c r="QU4" s="111" t="str">
        <f>IF('Показатели'!D642="да","РФБ","Регионы")</f>
        <v>РФБ</v>
      </c>
      <c r="QV4" s="112" t="str">
        <f>IF('Показатели'!D643="да","РФБ","Регионы")</f>
        <v>РФБ</v>
      </c>
      <c r="QW4" s="111"/>
      <c r="QX4" s="111"/>
    </row>
    <row r="5" ht="11.25" customHeight="1">
      <c r="A5" s="95"/>
      <c r="B5" s="177" t="s">
        <v>108</v>
      </c>
      <c r="C5" s="158">
        <f>SUM(C6:C94)</f>
        <v>77</v>
      </c>
      <c r="D5" s="158">
        <f>SUMIF(D6:D94,1)</f>
        <v>44</v>
      </c>
      <c r="E5" s="185">
        <f t="shared" ref="E5:J5" si="9">SUM(E6:E94)</f>
        <v>0</v>
      </c>
      <c r="F5" s="185">
        <f t="shared" si="9"/>
        <v>0</v>
      </c>
      <c r="G5" s="158">
        <f t="shared" si="9"/>
        <v>26</v>
      </c>
      <c r="H5" s="158">
        <f t="shared" si="9"/>
        <v>8</v>
      </c>
      <c r="I5" s="158">
        <f t="shared" si="9"/>
        <v>6</v>
      </c>
      <c r="J5" s="158">
        <f t="shared" si="9"/>
        <v>25</v>
      </c>
      <c r="K5" s="158">
        <f t="shared" ref="K5:L5" si="10">SUMIF(K6:K94,1)</f>
        <v>13</v>
      </c>
      <c r="L5" s="158">
        <f t="shared" si="10"/>
        <v>51</v>
      </c>
      <c r="M5" s="186">
        <f t="shared" ref="M5:AP5" si="11">SUM(M6:M94)</f>
        <v>43</v>
      </c>
      <c r="N5" s="158">
        <f t="shared" si="11"/>
        <v>12</v>
      </c>
      <c r="O5" s="158">
        <f t="shared" si="11"/>
        <v>21</v>
      </c>
      <c r="P5" s="158">
        <f t="shared" si="11"/>
        <v>525</v>
      </c>
      <c r="Q5" s="186">
        <f t="shared" si="11"/>
        <v>21</v>
      </c>
      <c r="R5" s="158">
        <f t="shared" si="11"/>
        <v>0</v>
      </c>
      <c r="S5" s="158">
        <f t="shared" si="11"/>
        <v>0</v>
      </c>
      <c r="T5" s="158">
        <f t="shared" si="11"/>
        <v>0</v>
      </c>
      <c r="U5" s="158">
        <f t="shared" si="11"/>
        <v>0</v>
      </c>
      <c r="V5" s="158">
        <f t="shared" si="11"/>
        <v>0</v>
      </c>
      <c r="W5" s="158">
        <f t="shared" si="11"/>
        <v>0</v>
      </c>
      <c r="X5" s="187">
        <f t="shared" si="11"/>
        <v>0</v>
      </c>
      <c r="Y5" s="158">
        <f t="shared" si="11"/>
        <v>0</v>
      </c>
      <c r="Z5" s="158">
        <f t="shared" si="11"/>
        <v>0</v>
      </c>
      <c r="AA5" s="158">
        <f t="shared" si="11"/>
        <v>0</v>
      </c>
      <c r="AB5" s="158">
        <f t="shared" si="11"/>
        <v>0</v>
      </c>
      <c r="AC5" s="158">
        <f t="shared" si="11"/>
        <v>0</v>
      </c>
      <c r="AD5" s="158">
        <f t="shared" si="11"/>
        <v>0</v>
      </c>
      <c r="AE5" s="158">
        <f t="shared" si="11"/>
        <v>0</v>
      </c>
      <c r="AF5" s="158">
        <f t="shared" si="11"/>
        <v>0</v>
      </c>
      <c r="AG5" s="188">
        <f t="shared" si="11"/>
        <v>0</v>
      </c>
      <c r="AH5" s="158">
        <f t="shared" si="11"/>
        <v>0</v>
      </c>
      <c r="AI5" s="158">
        <f t="shared" si="11"/>
        <v>0</v>
      </c>
      <c r="AJ5" s="158">
        <f t="shared" si="11"/>
        <v>0</v>
      </c>
      <c r="AK5" s="158">
        <f t="shared" si="11"/>
        <v>0</v>
      </c>
      <c r="AL5" s="158">
        <f t="shared" si="11"/>
        <v>0</v>
      </c>
      <c r="AM5" s="158">
        <f t="shared" si="11"/>
        <v>0</v>
      </c>
      <c r="AN5" s="158">
        <f t="shared" si="11"/>
        <v>0</v>
      </c>
      <c r="AO5" s="158">
        <f t="shared" si="11"/>
        <v>0</v>
      </c>
      <c r="AP5" s="186">
        <f t="shared" si="11"/>
        <v>0</v>
      </c>
      <c r="AQ5" s="158">
        <f>SUM(AP6:AP94)</f>
        <v>0</v>
      </c>
      <c r="AR5" s="189">
        <f t="shared" ref="AR5:QH5" si="12">SUM(AR6:AR94)</f>
        <v>0</v>
      </c>
      <c r="AS5" s="158">
        <f t="shared" si="12"/>
        <v>0</v>
      </c>
      <c r="AT5" s="158">
        <f t="shared" si="12"/>
        <v>0</v>
      </c>
      <c r="AU5" s="158">
        <f t="shared" si="12"/>
        <v>0</v>
      </c>
      <c r="AV5" s="158">
        <f t="shared" si="12"/>
        <v>0</v>
      </c>
      <c r="AW5" s="158">
        <f t="shared" si="12"/>
        <v>0</v>
      </c>
      <c r="AX5" s="189">
        <f t="shared" si="12"/>
        <v>0</v>
      </c>
      <c r="AY5" s="158">
        <f t="shared" si="12"/>
        <v>0</v>
      </c>
      <c r="AZ5" s="158">
        <f t="shared" si="12"/>
        <v>0</v>
      </c>
      <c r="BA5" s="158">
        <f t="shared" si="12"/>
        <v>0</v>
      </c>
      <c r="BB5" s="158">
        <f t="shared" si="12"/>
        <v>0</v>
      </c>
      <c r="BC5" s="158">
        <f t="shared" si="12"/>
        <v>0</v>
      </c>
      <c r="BD5" s="158">
        <f t="shared" si="12"/>
        <v>0</v>
      </c>
      <c r="BE5" s="158">
        <f t="shared" si="12"/>
        <v>0</v>
      </c>
      <c r="BF5" s="190">
        <f t="shared" si="12"/>
        <v>0</v>
      </c>
      <c r="BG5" s="158">
        <f t="shared" si="12"/>
        <v>0</v>
      </c>
      <c r="BH5" s="158">
        <f t="shared" si="12"/>
        <v>0</v>
      </c>
      <c r="BI5" s="158">
        <f t="shared" si="12"/>
        <v>0</v>
      </c>
      <c r="BJ5" s="158">
        <f t="shared" si="12"/>
        <v>0</v>
      </c>
      <c r="BK5" s="158">
        <f t="shared" si="12"/>
        <v>0</v>
      </c>
      <c r="BL5" s="158">
        <f t="shared" si="12"/>
        <v>0</v>
      </c>
      <c r="BM5" s="158">
        <f t="shared" si="12"/>
        <v>0</v>
      </c>
      <c r="BN5" s="189">
        <f t="shared" si="12"/>
        <v>0</v>
      </c>
      <c r="BO5" s="158">
        <f t="shared" si="12"/>
        <v>0</v>
      </c>
      <c r="BP5" s="158">
        <f t="shared" si="12"/>
        <v>0</v>
      </c>
      <c r="BQ5" s="158">
        <f t="shared" si="12"/>
        <v>0</v>
      </c>
      <c r="BR5" s="158">
        <f t="shared" si="12"/>
        <v>0</v>
      </c>
      <c r="BS5" s="158">
        <f t="shared" si="12"/>
        <v>0</v>
      </c>
      <c r="BT5" s="158">
        <f t="shared" si="12"/>
        <v>0</v>
      </c>
      <c r="BU5" s="158">
        <f t="shared" si="12"/>
        <v>0</v>
      </c>
      <c r="BV5" s="158">
        <f t="shared" si="12"/>
        <v>0</v>
      </c>
      <c r="BW5" s="158">
        <f t="shared" si="12"/>
        <v>0</v>
      </c>
      <c r="BX5" s="158">
        <f t="shared" si="12"/>
        <v>0</v>
      </c>
      <c r="BY5" s="158">
        <f t="shared" si="12"/>
        <v>0</v>
      </c>
      <c r="BZ5" s="158">
        <f t="shared" si="12"/>
        <v>0</v>
      </c>
      <c r="CA5" s="158">
        <f t="shared" si="12"/>
        <v>0</v>
      </c>
      <c r="CB5" s="158">
        <f t="shared" si="12"/>
        <v>0</v>
      </c>
      <c r="CC5" s="158">
        <f t="shared" si="12"/>
        <v>0</v>
      </c>
      <c r="CD5" s="158">
        <f t="shared" si="12"/>
        <v>0</v>
      </c>
      <c r="CE5" s="158">
        <f t="shared" si="12"/>
        <v>0</v>
      </c>
      <c r="CF5" s="158">
        <f t="shared" si="12"/>
        <v>0</v>
      </c>
      <c r="CG5" s="158">
        <f t="shared" si="12"/>
        <v>0</v>
      </c>
      <c r="CH5" s="158">
        <f t="shared" si="12"/>
        <v>0</v>
      </c>
      <c r="CI5" s="158">
        <f t="shared" si="12"/>
        <v>0</v>
      </c>
      <c r="CJ5" s="158">
        <f t="shared" si="12"/>
        <v>0</v>
      </c>
      <c r="CK5" s="158">
        <f t="shared" si="12"/>
        <v>0</v>
      </c>
      <c r="CL5" s="158">
        <f t="shared" si="12"/>
        <v>0</v>
      </c>
      <c r="CM5" s="158">
        <f t="shared" si="12"/>
        <v>0</v>
      </c>
      <c r="CN5" s="191">
        <f t="shared" si="12"/>
        <v>0</v>
      </c>
      <c r="CO5" s="158">
        <f t="shared" si="12"/>
        <v>0</v>
      </c>
      <c r="CP5" s="158">
        <f t="shared" si="12"/>
        <v>0</v>
      </c>
      <c r="CQ5" s="158">
        <f t="shared" si="12"/>
        <v>0</v>
      </c>
      <c r="CR5" s="158">
        <f t="shared" si="12"/>
        <v>0</v>
      </c>
      <c r="CS5" s="158">
        <f t="shared" si="12"/>
        <v>0</v>
      </c>
      <c r="CT5" s="158">
        <f t="shared" si="12"/>
        <v>0</v>
      </c>
      <c r="CU5" s="158">
        <f t="shared" si="12"/>
        <v>0</v>
      </c>
      <c r="CV5" s="158">
        <f t="shared" si="12"/>
        <v>0</v>
      </c>
      <c r="CW5" s="158">
        <f t="shared" si="12"/>
        <v>0</v>
      </c>
      <c r="CX5" s="158">
        <f t="shared" si="12"/>
        <v>0</v>
      </c>
      <c r="CY5" s="158">
        <f t="shared" si="12"/>
        <v>0</v>
      </c>
      <c r="CZ5" s="158">
        <f t="shared" si="12"/>
        <v>0</v>
      </c>
      <c r="DA5" s="158">
        <f t="shared" si="12"/>
        <v>0</v>
      </c>
      <c r="DB5" s="158">
        <f t="shared" si="12"/>
        <v>0</v>
      </c>
      <c r="DC5" s="158">
        <f t="shared" si="12"/>
        <v>0</v>
      </c>
      <c r="DD5" s="158">
        <f t="shared" si="12"/>
        <v>0</v>
      </c>
      <c r="DE5" s="158">
        <f t="shared" si="12"/>
        <v>0</v>
      </c>
      <c r="DF5" s="158">
        <f t="shared" si="12"/>
        <v>0</v>
      </c>
      <c r="DG5" s="158">
        <f t="shared" si="12"/>
        <v>0</v>
      </c>
      <c r="DH5" s="158">
        <f t="shared" si="12"/>
        <v>0</v>
      </c>
      <c r="DI5" s="156">
        <f t="shared" si="12"/>
        <v>0</v>
      </c>
      <c r="DJ5" s="158">
        <f t="shared" si="12"/>
        <v>0</v>
      </c>
      <c r="DK5" s="158">
        <f t="shared" si="12"/>
        <v>0</v>
      </c>
      <c r="DL5" s="158">
        <f t="shared" si="12"/>
        <v>0</v>
      </c>
      <c r="DM5" s="158">
        <f t="shared" si="12"/>
        <v>0</v>
      </c>
      <c r="DN5" s="158">
        <f t="shared" si="12"/>
        <v>0</v>
      </c>
      <c r="DO5" s="158">
        <f t="shared" si="12"/>
        <v>0</v>
      </c>
      <c r="DP5" s="188">
        <f t="shared" si="12"/>
        <v>0</v>
      </c>
      <c r="DQ5" s="158">
        <f t="shared" si="12"/>
        <v>0</v>
      </c>
      <c r="DR5" s="158">
        <f t="shared" si="12"/>
        <v>0</v>
      </c>
      <c r="DS5" s="158">
        <f t="shared" si="12"/>
        <v>0</v>
      </c>
      <c r="DT5" s="158">
        <f t="shared" si="12"/>
        <v>0</v>
      </c>
      <c r="DU5" s="158">
        <f t="shared" si="12"/>
        <v>0</v>
      </c>
      <c r="DV5" s="192">
        <f t="shared" si="12"/>
        <v>0</v>
      </c>
      <c r="DW5" s="158">
        <f t="shared" si="12"/>
        <v>0</v>
      </c>
      <c r="DX5" s="158">
        <f t="shared" si="12"/>
        <v>0</v>
      </c>
      <c r="DY5" s="158">
        <f t="shared" si="12"/>
        <v>0</v>
      </c>
      <c r="DZ5" s="158">
        <f t="shared" si="12"/>
        <v>0</v>
      </c>
      <c r="EA5" s="158">
        <f t="shared" si="12"/>
        <v>0</v>
      </c>
      <c r="EB5" s="158">
        <f t="shared" si="12"/>
        <v>0</v>
      </c>
      <c r="EC5" s="158">
        <f t="shared" si="12"/>
        <v>0</v>
      </c>
      <c r="ED5" s="158">
        <f t="shared" si="12"/>
        <v>0</v>
      </c>
      <c r="EE5" s="158">
        <f t="shared" si="12"/>
        <v>0</v>
      </c>
      <c r="EF5" s="158">
        <f t="shared" si="12"/>
        <v>0</v>
      </c>
      <c r="EG5" s="158">
        <f t="shared" si="12"/>
        <v>0</v>
      </c>
      <c r="EH5" s="158">
        <f t="shared" si="12"/>
        <v>0</v>
      </c>
      <c r="EI5" s="158">
        <f t="shared" si="12"/>
        <v>0</v>
      </c>
      <c r="EJ5" s="158">
        <f t="shared" si="12"/>
        <v>0</v>
      </c>
      <c r="EK5" s="158">
        <f t="shared" si="12"/>
        <v>0</v>
      </c>
      <c r="EL5" s="158">
        <f t="shared" si="12"/>
        <v>0</v>
      </c>
      <c r="EM5" s="158">
        <f t="shared" si="12"/>
        <v>0</v>
      </c>
      <c r="EN5" s="158">
        <f t="shared" si="12"/>
        <v>0</v>
      </c>
      <c r="EO5" s="158">
        <f t="shared" si="12"/>
        <v>0</v>
      </c>
      <c r="EP5" s="158">
        <f t="shared" si="12"/>
        <v>0</v>
      </c>
      <c r="EQ5" s="192">
        <f t="shared" si="12"/>
        <v>0</v>
      </c>
      <c r="ER5" s="158">
        <f t="shared" si="12"/>
        <v>0</v>
      </c>
      <c r="ES5" s="158">
        <f t="shared" si="12"/>
        <v>0</v>
      </c>
      <c r="ET5" s="158">
        <f t="shared" si="12"/>
        <v>0</v>
      </c>
      <c r="EU5" s="158">
        <f t="shared" si="12"/>
        <v>0</v>
      </c>
      <c r="EV5" s="158">
        <f t="shared" si="12"/>
        <v>0</v>
      </c>
      <c r="EW5" s="158">
        <f t="shared" si="12"/>
        <v>0</v>
      </c>
      <c r="EX5" s="158">
        <f t="shared" si="12"/>
        <v>0</v>
      </c>
      <c r="EY5" s="158">
        <f t="shared" si="12"/>
        <v>0</v>
      </c>
      <c r="EZ5" s="158">
        <f t="shared" si="12"/>
        <v>0</v>
      </c>
      <c r="FA5" s="158">
        <f t="shared" si="12"/>
        <v>0</v>
      </c>
      <c r="FB5" s="158">
        <f t="shared" si="12"/>
        <v>0</v>
      </c>
      <c r="FC5" s="158">
        <f t="shared" si="12"/>
        <v>0</v>
      </c>
      <c r="FD5" s="158">
        <f t="shared" si="12"/>
        <v>0</v>
      </c>
      <c r="FE5" s="158">
        <f t="shared" si="12"/>
        <v>0</v>
      </c>
      <c r="FF5" s="158">
        <f t="shared" si="12"/>
        <v>0</v>
      </c>
      <c r="FG5" s="158">
        <f t="shared" si="12"/>
        <v>0</v>
      </c>
      <c r="FH5" s="158">
        <f t="shared" si="12"/>
        <v>0</v>
      </c>
      <c r="FI5" s="156">
        <f t="shared" si="12"/>
        <v>0</v>
      </c>
      <c r="FJ5" s="158">
        <f t="shared" si="12"/>
        <v>0</v>
      </c>
      <c r="FK5" s="158">
        <f t="shared" si="12"/>
        <v>0</v>
      </c>
      <c r="FL5" s="158">
        <f t="shared" si="12"/>
        <v>0</v>
      </c>
      <c r="FM5" s="158">
        <f t="shared" si="12"/>
        <v>0</v>
      </c>
      <c r="FN5" s="158">
        <f t="shared" si="12"/>
        <v>0</v>
      </c>
      <c r="FO5" s="158">
        <f t="shared" si="12"/>
        <v>0</v>
      </c>
      <c r="FP5" s="158">
        <f t="shared" si="12"/>
        <v>0</v>
      </c>
      <c r="FQ5" s="158">
        <f t="shared" si="12"/>
        <v>0</v>
      </c>
      <c r="FR5" s="158">
        <f t="shared" si="12"/>
        <v>0</v>
      </c>
      <c r="FS5" s="158">
        <f t="shared" si="12"/>
        <v>0</v>
      </c>
      <c r="FT5" s="158">
        <f t="shared" si="12"/>
        <v>0</v>
      </c>
      <c r="FU5" s="158">
        <f t="shared" si="12"/>
        <v>0</v>
      </c>
      <c r="FV5" s="158">
        <f t="shared" si="12"/>
        <v>0</v>
      </c>
      <c r="FW5" s="158">
        <f t="shared" si="12"/>
        <v>0</v>
      </c>
      <c r="FX5" s="158">
        <f t="shared" si="12"/>
        <v>0</v>
      </c>
      <c r="FY5" s="158">
        <f t="shared" si="12"/>
        <v>0</v>
      </c>
      <c r="FZ5" s="189">
        <f t="shared" si="12"/>
        <v>0</v>
      </c>
      <c r="GA5" s="158">
        <f t="shared" si="12"/>
        <v>0</v>
      </c>
      <c r="GB5" s="158">
        <f t="shared" si="12"/>
        <v>0</v>
      </c>
      <c r="GC5" s="158">
        <f t="shared" si="12"/>
        <v>0</v>
      </c>
      <c r="GD5" s="158">
        <f t="shared" si="12"/>
        <v>0</v>
      </c>
      <c r="GE5" s="158">
        <f t="shared" si="12"/>
        <v>0</v>
      </c>
      <c r="GF5" s="158">
        <f t="shared" si="12"/>
        <v>0</v>
      </c>
      <c r="GG5" s="158">
        <f t="shared" si="12"/>
        <v>0</v>
      </c>
      <c r="GH5" s="158">
        <f t="shared" si="12"/>
        <v>0</v>
      </c>
      <c r="GI5" s="158">
        <f t="shared" si="12"/>
        <v>0</v>
      </c>
      <c r="GJ5" s="158">
        <f t="shared" si="12"/>
        <v>0</v>
      </c>
      <c r="GK5" s="158">
        <f t="shared" si="12"/>
        <v>0</v>
      </c>
      <c r="GL5" s="158">
        <f t="shared" si="12"/>
        <v>0</v>
      </c>
      <c r="GM5" s="158">
        <f t="shared" si="12"/>
        <v>0</v>
      </c>
      <c r="GN5" s="158">
        <f t="shared" si="12"/>
        <v>0</v>
      </c>
      <c r="GO5" s="158">
        <f t="shared" si="12"/>
        <v>0</v>
      </c>
      <c r="GP5" s="189">
        <f t="shared" si="12"/>
        <v>0</v>
      </c>
      <c r="GQ5" s="158">
        <f t="shared" si="12"/>
        <v>0</v>
      </c>
      <c r="GR5" s="158">
        <f t="shared" si="12"/>
        <v>0</v>
      </c>
      <c r="GS5" s="158">
        <f t="shared" si="12"/>
        <v>0</v>
      </c>
      <c r="GT5" s="158">
        <f t="shared" si="12"/>
        <v>0</v>
      </c>
      <c r="GU5" s="192">
        <f t="shared" si="12"/>
        <v>0</v>
      </c>
      <c r="GV5" s="158">
        <f t="shared" si="12"/>
        <v>0</v>
      </c>
      <c r="GW5" s="158">
        <f t="shared" si="12"/>
        <v>0</v>
      </c>
      <c r="GX5" s="158">
        <f t="shared" si="12"/>
        <v>0</v>
      </c>
      <c r="GY5" s="158">
        <f t="shared" si="12"/>
        <v>0</v>
      </c>
      <c r="GZ5" s="158">
        <f t="shared" si="12"/>
        <v>0</v>
      </c>
      <c r="HA5" s="158">
        <f t="shared" si="12"/>
        <v>0</v>
      </c>
      <c r="HB5" s="158">
        <f t="shared" si="12"/>
        <v>0</v>
      </c>
      <c r="HC5" s="158">
        <f t="shared" si="12"/>
        <v>0</v>
      </c>
      <c r="HD5" s="158">
        <f t="shared" si="12"/>
        <v>0</v>
      </c>
      <c r="HE5" s="158">
        <f t="shared" si="12"/>
        <v>0</v>
      </c>
      <c r="HF5" s="158">
        <f t="shared" si="12"/>
        <v>0</v>
      </c>
      <c r="HG5" s="158">
        <f t="shared" si="12"/>
        <v>0</v>
      </c>
      <c r="HH5" s="158">
        <f t="shared" si="12"/>
        <v>0</v>
      </c>
      <c r="HI5" s="158">
        <f t="shared" si="12"/>
        <v>0</v>
      </c>
      <c r="HJ5" s="158">
        <f t="shared" si="12"/>
        <v>0</v>
      </c>
      <c r="HK5" s="158">
        <f t="shared" si="12"/>
        <v>0</v>
      </c>
      <c r="HL5" s="158">
        <f t="shared" si="12"/>
        <v>0</v>
      </c>
      <c r="HM5" s="158">
        <f t="shared" si="12"/>
        <v>0</v>
      </c>
      <c r="HN5" s="158">
        <f t="shared" si="12"/>
        <v>0</v>
      </c>
      <c r="HO5" s="158">
        <f t="shared" si="12"/>
        <v>0</v>
      </c>
      <c r="HP5" s="158">
        <f t="shared" si="12"/>
        <v>0</v>
      </c>
      <c r="HQ5" s="158">
        <f t="shared" si="12"/>
        <v>0</v>
      </c>
      <c r="HR5" s="158">
        <f t="shared" si="12"/>
        <v>0</v>
      </c>
      <c r="HS5" s="158">
        <f t="shared" si="12"/>
        <v>0</v>
      </c>
      <c r="HT5" s="158">
        <f t="shared" si="12"/>
        <v>0</v>
      </c>
      <c r="HU5" s="158">
        <f t="shared" si="12"/>
        <v>0</v>
      </c>
      <c r="HV5" s="158">
        <f t="shared" si="12"/>
        <v>0</v>
      </c>
      <c r="HW5" s="192">
        <f t="shared" si="12"/>
        <v>0</v>
      </c>
      <c r="HX5" s="189">
        <f t="shared" si="12"/>
        <v>0</v>
      </c>
      <c r="HY5" s="158">
        <f t="shared" si="12"/>
        <v>0</v>
      </c>
      <c r="HZ5" s="158">
        <f t="shared" si="12"/>
        <v>0</v>
      </c>
      <c r="IA5" s="158">
        <f t="shared" si="12"/>
        <v>0</v>
      </c>
      <c r="IB5" s="158">
        <f t="shared" si="12"/>
        <v>0</v>
      </c>
      <c r="IC5" s="158">
        <f t="shared" si="12"/>
        <v>0</v>
      </c>
      <c r="ID5" s="158">
        <f t="shared" si="12"/>
        <v>0</v>
      </c>
      <c r="IE5" s="158">
        <f t="shared" si="12"/>
        <v>0</v>
      </c>
      <c r="IF5" s="158">
        <f t="shared" si="12"/>
        <v>0</v>
      </c>
      <c r="IG5" s="158">
        <f t="shared" si="12"/>
        <v>0</v>
      </c>
      <c r="IH5" s="158">
        <f t="shared" si="12"/>
        <v>0</v>
      </c>
      <c r="II5" s="158">
        <f t="shared" si="12"/>
        <v>0</v>
      </c>
      <c r="IJ5" s="189">
        <f t="shared" si="12"/>
        <v>0</v>
      </c>
      <c r="IK5" s="158">
        <f t="shared" si="12"/>
        <v>0</v>
      </c>
      <c r="IL5" s="158">
        <f t="shared" si="12"/>
        <v>0</v>
      </c>
      <c r="IM5" s="158">
        <f t="shared" si="12"/>
        <v>0</v>
      </c>
      <c r="IN5" s="158">
        <f t="shared" si="12"/>
        <v>0</v>
      </c>
      <c r="IO5" s="158">
        <f t="shared" si="12"/>
        <v>0</v>
      </c>
      <c r="IP5" s="158">
        <f t="shared" si="12"/>
        <v>0</v>
      </c>
      <c r="IQ5" s="158">
        <f t="shared" si="12"/>
        <v>0</v>
      </c>
      <c r="IR5" s="158">
        <f t="shared" si="12"/>
        <v>0</v>
      </c>
      <c r="IS5" s="158">
        <f t="shared" si="12"/>
        <v>0</v>
      </c>
      <c r="IT5" s="158">
        <f t="shared" si="12"/>
        <v>0</v>
      </c>
      <c r="IU5" s="158">
        <f t="shared" si="12"/>
        <v>0</v>
      </c>
      <c r="IV5" s="158">
        <f t="shared" si="12"/>
        <v>0</v>
      </c>
      <c r="IW5" s="192">
        <f t="shared" si="12"/>
        <v>0</v>
      </c>
      <c r="IX5" s="158">
        <f t="shared" si="12"/>
        <v>0</v>
      </c>
      <c r="IY5" s="158">
        <f t="shared" si="12"/>
        <v>0</v>
      </c>
      <c r="IZ5" s="158">
        <f t="shared" si="12"/>
        <v>0</v>
      </c>
      <c r="JA5" s="158">
        <f t="shared" si="12"/>
        <v>0</v>
      </c>
      <c r="JB5" s="158">
        <f t="shared" si="12"/>
        <v>0</v>
      </c>
      <c r="JC5" s="158">
        <f t="shared" si="12"/>
        <v>0</v>
      </c>
      <c r="JD5" s="158">
        <f t="shared" si="12"/>
        <v>0</v>
      </c>
      <c r="JE5" s="158">
        <f t="shared" si="12"/>
        <v>0</v>
      </c>
      <c r="JF5" s="189">
        <f t="shared" si="12"/>
        <v>0</v>
      </c>
      <c r="JG5" s="158">
        <f t="shared" si="12"/>
        <v>0</v>
      </c>
      <c r="JH5" s="158">
        <f t="shared" si="12"/>
        <v>0</v>
      </c>
      <c r="JI5" s="158">
        <f t="shared" si="12"/>
        <v>0</v>
      </c>
      <c r="JJ5" s="158">
        <f t="shared" si="12"/>
        <v>0</v>
      </c>
      <c r="JK5" s="158">
        <f t="shared" si="12"/>
        <v>0</v>
      </c>
      <c r="JL5" s="158">
        <f t="shared" si="12"/>
        <v>0</v>
      </c>
      <c r="JM5" s="158">
        <f t="shared" si="12"/>
        <v>0</v>
      </c>
      <c r="JN5" s="158">
        <f t="shared" si="12"/>
        <v>0</v>
      </c>
      <c r="JO5" s="158">
        <f t="shared" si="12"/>
        <v>0</v>
      </c>
      <c r="JP5" s="158">
        <f t="shared" si="12"/>
        <v>0</v>
      </c>
      <c r="JQ5" s="158">
        <f t="shared" si="12"/>
        <v>0</v>
      </c>
      <c r="JR5" s="158">
        <f t="shared" si="12"/>
        <v>0</v>
      </c>
      <c r="JS5" s="158">
        <f t="shared" si="12"/>
        <v>0</v>
      </c>
      <c r="JT5" s="158">
        <f t="shared" si="12"/>
        <v>0</v>
      </c>
      <c r="JU5" s="158">
        <f t="shared" si="12"/>
        <v>0</v>
      </c>
      <c r="JV5" s="158">
        <f t="shared" si="12"/>
        <v>0</v>
      </c>
      <c r="JW5" s="158">
        <f t="shared" si="12"/>
        <v>0</v>
      </c>
      <c r="JX5" s="189">
        <f t="shared" si="12"/>
        <v>0</v>
      </c>
      <c r="JY5" s="158">
        <f t="shared" si="12"/>
        <v>0</v>
      </c>
      <c r="JZ5" s="158">
        <f t="shared" si="12"/>
        <v>0</v>
      </c>
      <c r="KA5" s="158">
        <f t="shared" si="12"/>
        <v>0</v>
      </c>
      <c r="KB5" s="158">
        <f t="shared" si="12"/>
        <v>0</v>
      </c>
      <c r="KC5" s="156">
        <f t="shared" si="12"/>
        <v>0</v>
      </c>
      <c r="KD5" s="158">
        <f t="shared" si="12"/>
        <v>0</v>
      </c>
      <c r="KE5" s="158">
        <f t="shared" si="12"/>
        <v>0</v>
      </c>
      <c r="KF5" s="192">
        <f t="shared" si="12"/>
        <v>0</v>
      </c>
      <c r="KG5" s="158">
        <f t="shared" si="12"/>
        <v>0</v>
      </c>
      <c r="KH5" s="158">
        <f t="shared" si="12"/>
        <v>0</v>
      </c>
      <c r="KI5" s="192">
        <f t="shared" si="12"/>
        <v>0</v>
      </c>
      <c r="KJ5" s="158">
        <f t="shared" si="12"/>
        <v>0</v>
      </c>
      <c r="KK5" s="192">
        <f t="shared" si="12"/>
        <v>0</v>
      </c>
      <c r="KL5" s="158">
        <f t="shared" si="12"/>
        <v>0</v>
      </c>
      <c r="KM5" s="158">
        <f t="shared" si="12"/>
        <v>0</v>
      </c>
      <c r="KN5" s="189">
        <f t="shared" si="12"/>
        <v>0</v>
      </c>
      <c r="KO5" s="158">
        <f t="shared" si="12"/>
        <v>0</v>
      </c>
      <c r="KP5" s="158">
        <f t="shared" si="12"/>
        <v>0</v>
      </c>
      <c r="KQ5" s="158">
        <f t="shared" si="12"/>
        <v>0</v>
      </c>
      <c r="KR5" s="189">
        <f t="shared" si="12"/>
        <v>0</v>
      </c>
      <c r="KS5" s="158">
        <f t="shared" si="12"/>
        <v>0</v>
      </c>
      <c r="KT5" s="186">
        <f t="shared" si="12"/>
        <v>0</v>
      </c>
      <c r="KU5" s="158">
        <f t="shared" si="12"/>
        <v>0</v>
      </c>
      <c r="KV5" s="158">
        <f t="shared" si="12"/>
        <v>0</v>
      </c>
      <c r="KW5" s="158">
        <f t="shared" si="12"/>
        <v>0</v>
      </c>
      <c r="KX5" s="189">
        <f t="shared" si="12"/>
        <v>0</v>
      </c>
      <c r="KY5" s="158">
        <f t="shared" si="12"/>
        <v>0</v>
      </c>
      <c r="KZ5" s="158">
        <f t="shared" si="12"/>
        <v>0</v>
      </c>
      <c r="LA5" s="158">
        <f t="shared" si="12"/>
        <v>0</v>
      </c>
      <c r="LB5" s="189">
        <f t="shared" si="12"/>
        <v>0</v>
      </c>
      <c r="LC5" s="158">
        <f t="shared" si="12"/>
        <v>0</v>
      </c>
      <c r="LD5" s="158">
        <f t="shared" si="12"/>
        <v>0</v>
      </c>
      <c r="LE5" s="158">
        <f t="shared" si="12"/>
        <v>0</v>
      </c>
      <c r="LF5" s="189">
        <f t="shared" si="12"/>
        <v>0</v>
      </c>
      <c r="LG5" s="158">
        <f t="shared" si="12"/>
        <v>0</v>
      </c>
      <c r="LH5" s="158">
        <f t="shared" si="12"/>
        <v>0</v>
      </c>
      <c r="LI5" s="158">
        <f t="shared" si="12"/>
        <v>0</v>
      </c>
      <c r="LJ5" s="158">
        <f t="shared" si="12"/>
        <v>0</v>
      </c>
      <c r="LK5" s="187">
        <f t="shared" si="12"/>
        <v>0</v>
      </c>
      <c r="LL5" s="158">
        <f t="shared" si="12"/>
        <v>0</v>
      </c>
      <c r="LM5" s="158">
        <f t="shared" si="12"/>
        <v>0</v>
      </c>
      <c r="LN5" s="158">
        <f t="shared" si="12"/>
        <v>0</v>
      </c>
      <c r="LO5" s="158">
        <f t="shared" si="12"/>
        <v>0</v>
      </c>
      <c r="LP5" s="158">
        <f t="shared" si="12"/>
        <v>0</v>
      </c>
      <c r="LQ5" s="158">
        <f t="shared" si="12"/>
        <v>0</v>
      </c>
      <c r="LR5" s="158">
        <f t="shared" si="12"/>
        <v>0</v>
      </c>
      <c r="LS5" s="186">
        <f t="shared" si="12"/>
        <v>0</v>
      </c>
      <c r="LT5" s="158">
        <f t="shared" si="12"/>
        <v>0</v>
      </c>
      <c r="LU5" s="158">
        <f t="shared" si="12"/>
        <v>0</v>
      </c>
      <c r="LV5" s="158">
        <f t="shared" si="12"/>
        <v>0</v>
      </c>
      <c r="LW5" s="158">
        <f t="shared" si="12"/>
        <v>0</v>
      </c>
      <c r="LX5" s="158">
        <f t="shared" si="12"/>
        <v>0</v>
      </c>
      <c r="LY5" s="158">
        <f t="shared" si="12"/>
        <v>0</v>
      </c>
      <c r="LZ5" s="158">
        <f t="shared" si="12"/>
        <v>0</v>
      </c>
      <c r="MA5" s="158">
        <f t="shared" si="12"/>
        <v>0</v>
      </c>
      <c r="MB5" s="158">
        <f t="shared" si="12"/>
        <v>0</v>
      </c>
      <c r="MC5" s="158">
        <f t="shared" si="12"/>
        <v>0</v>
      </c>
      <c r="MD5" s="158">
        <f t="shared" si="12"/>
        <v>0</v>
      </c>
      <c r="ME5" s="192">
        <f t="shared" si="12"/>
        <v>0</v>
      </c>
      <c r="MF5" s="158">
        <f t="shared" si="12"/>
        <v>0</v>
      </c>
      <c r="MG5" s="158">
        <f t="shared" si="12"/>
        <v>0</v>
      </c>
      <c r="MH5" s="158">
        <f t="shared" si="12"/>
        <v>0</v>
      </c>
      <c r="MI5" s="158">
        <f t="shared" si="12"/>
        <v>0</v>
      </c>
      <c r="MJ5" s="158">
        <f t="shared" si="12"/>
        <v>0</v>
      </c>
      <c r="MK5" s="158">
        <f t="shared" si="12"/>
        <v>0</v>
      </c>
      <c r="ML5" s="158">
        <f t="shared" si="12"/>
        <v>0</v>
      </c>
      <c r="MM5" s="158">
        <f t="shared" si="12"/>
        <v>0</v>
      </c>
      <c r="MN5" s="158">
        <f t="shared" si="12"/>
        <v>0</v>
      </c>
      <c r="MO5" s="158">
        <f t="shared" si="12"/>
        <v>0</v>
      </c>
      <c r="MP5" s="158">
        <f t="shared" si="12"/>
        <v>0</v>
      </c>
      <c r="MQ5" s="158">
        <f t="shared" si="12"/>
        <v>0</v>
      </c>
      <c r="MR5" s="158">
        <f t="shared" si="12"/>
        <v>0</v>
      </c>
      <c r="MS5" s="158">
        <f t="shared" si="12"/>
        <v>0</v>
      </c>
      <c r="MT5" s="158">
        <f t="shared" si="12"/>
        <v>0</v>
      </c>
      <c r="MU5" s="158">
        <f t="shared" si="12"/>
        <v>0</v>
      </c>
      <c r="MV5" s="158">
        <f t="shared" si="12"/>
        <v>0</v>
      </c>
      <c r="MW5" s="158">
        <f t="shared" si="12"/>
        <v>0</v>
      </c>
      <c r="MX5" s="158">
        <f t="shared" si="12"/>
        <v>0</v>
      </c>
      <c r="MY5" s="158">
        <f t="shared" si="12"/>
        <v>0</v>
      </c>
      <c r="MZ5" s="158">
        <f t="shared" si="12"/>
        <v>0</v>
      </c>
      <c r="NA5" s="158">
        <f t="shared" si="12"/>
        <v>0</v>
      </c>
      <c r="NB5" s="158">
        <f t="shared" si="12"/>
        <v>0</v>
      </c>
      <c r="NC5" s="158">
        <f t="shared" si="12"/>
        <v>0</v>
      </c>
      <c r="ND5" s="158">
        <f t="shared" si="12"/>
        <v>0</v>
      </c>
      <c r="NE5" s="158">
        <f t="shared" si="12"/>
        <v>0</v>
      </c>
      <c r="NF5" s="158">
        <f t="shared" si="12"/>
        <v>0</v>
      </c>
      <c r="NG5" s="192">
        <f t="shared" si="12"/>
        <v>0</v>
      </c>
      <c r="NH5" s="158">
        <f t="shared" si="12"/>
        <v>0</v>
      </c>
      <c r="NI5" s="158">
        <f t="shared" si="12"/>
        <v>0</v>
      </c>
      <c r="NJ5" s="158">
        <f t="shared" si="12"/>
        <v>0</v>
      </c>
      <c r="NK5" s="158">
        <f t="shared" si="12"/>
        <v>0</v>
      </c>
      <c r="NL5" s="158">
        <f t="shared" si="12"/>
        <v>0</v>
      </c>
      <c r="NM5" s="158">
        <f t="shared" si="12"/>
        <v>0</v>
      </c>
      <c r="NN5" s="158">
        <f t="shared" si="12"/>
        <v>0</v>
      </c>
      <c r="NO5" s="158">
        <f t="shared" si="12"/>
        <v>0</v>
      </c>
      <c r="NP5" s="158">
        <f t="shared" si="12"/>
        <v>0</v>
      </c>
      <c r="NQ5" s="158">
        <f t="shared" si="12"/>
        <v>0</v>
      </c>
      <c r="NR5" s="158">
        <f t="shared" si="12"/>
        <v>0</v>
      </c>
      <c r="NS5" s="158">
        <f t="shared" si="12"/>
        <v>0</v>
      </c>
      <c r="NT5" s="158">
        <f t="shared" si="12"/>
        <v>0</v>
      </c>
      <c r="NU5" s="186">
        <f t="shared" si="12"/>
        <v>0</v>
      </c>
      <c r="NV5" s="158">
        <f t="shared" si="12"/>
        <v>0</v>
      </c>
      <c r="NW5" s="189">
        <f t="shared" si="12"/>
        <v>0</v>
      </c>
      <c r="NX5" s="189">
        <f t="shared" si="12"/>
        <v>0</v>
      </c>
      <c r="NY5" s="189">
        <f t="shared" si="12"/>
        <v>0</v>
      </c>
      <c r="NZ5" s="158">
        <f t="shared" si="12"/>
        <v>0</v>
      </c>
      <c r="OA5" s="158">
        <f t="shared" si="12"/>
        <v>0</v>
      </c>
      <c r="OB5" s="158">
        <f t="shared" si="12"/>
        <v>0</v>
      </c>
      <c r="OC5" s="158">
        <f t="shared" si="12"/>
        <v>0</v>
      </c>
      <c r="OD5" s="158">
        <f t="shared" si="12"/>
        <v>0</v>
      </c>
      <c r="OE5" s="189">
        <f t="shared" si="12"/>
        <v>0</v>
      </c>
      <c r="OF5" s="158">
        <f t="shared" si="12"/>
        <v>0</v>
      </c>
      <c r="OG5" s="158">
        <f t="shared" si="12"/>
        <v>0</v>
      </c>
      <c r="OH5" s="158">
        <f t="shared" si="12"/>
        <v>0</v>
      </c>
      <c r="OI5" s="158">
        <f t="shared" si="12"/>
        <v>0</v>
      </c>
      <c r="OJ5" s="158">
        <f t="shared" si="12"/>
        <v>0</v>
      </c>
      <c r="OK5" s="186">
        <f t="shared" si="12"/>
        <v>0</v>
      </c>
      <c r="OL5" s="192">
        <f t="shared" si="12"/>
        <v>0</v>
      </c>
      <c r="OM5" s="158">
        <f t="shared" si="12"/>
        <v>0</v>
      </c>
      <c r="ON5" s="158">
        <f t="shared" si="12"/>
        <v>0</v>
      </c>
      <c r="OO5" s="189">
        <f t="shared" si="12"/>
        <v>0</v>
      </c>
      <c r="OP5" s="158">
        <f t="shared" si="12"/>
        <v>0</v>
      </c>
      <c r="OQ5" s="158">
        <f t="shared" si="12"/>
        <v>0</v>
      </c>
      <c r="OR5" s="158">
        <f t="shared" si="12"/>
        <v>0</v>
      </c>
      <c r="OS5" s="158">
        <f t="shared" si="12"/>
        <v>0</v>
      </c>
      <c r="OT5" s="158">
        <f t="shared" si="12"/>
        <v>0</v>
      </c>
      <c r="OU5" s="189">
        <f t="shared" si="12"/>
        <v>0</v>
      </c>
      <c r="OV5" s="158">
        <f t="shared" si="12"/>
        <v>0</v>
      </c>
      <c r="OW5" s="158">
        <f t="shared" si="12"/>
        <v>0</v>
      </c>
      <c r="OX5" s="158">
        <f t="shared" si="12"/>
        <v>0</v>
      </c>
      <c r="OY5" s="158">
        <f t="shared" si="12"/>
        <v>0</v>
      </c>
      <c r="OZ5" s="158">
        <f t="shared" si="12"/>
        <v>0</v>
      </c>
      <c r="PA5" s="193">
        <f t="shared" si="12"/>
        <v>0</v>
      </c>
      <c r="PB5" s="158">
        <f t="shared" si="12"/>
        <v>0</v>
      </c>
      <c r="PC5" s="158">
        <f t="shared" si="12"/>
        <v>0</v>
      </c>
      <c r="PD5" s="158">
        <f t="shared" si="12"/>
        <v>0</v>
      </c>
      <c r="PE5" s="158">
        <f t="shared" si="12"/>
        <v>0</v>
      </c>
      <c r="PF5" s="158">
        <f t="shared" si="12"/>
        <v>0</v>
      </c>
      <c r="PG5" s="158">
        <f t="shared" si="12"/>
        <v>0</v>
      </c>
      <c r="PH5" s="158">
        <f t="shared" si="12"/>
        <v>0</v>
      </c>
      <c r="PI5" s="158">
        <f t="shared" si="12"/>
        <v>0</v>
      </c>
      <c r="PJ5" s="158">
        <f t="shared" si="12"/>
        <v>0</v>
      </c>
      <c r="PK5" s="158">
        <f t="shared" si="12"/>
        <v>0</v>
      </c>
      <c r="PL5" s="158">
        <f t="shared" si="12"/>
        <v>0</v>
      </c>
      <c r="PM5" s="158">
        <f t="shared" si="12"/>
        <v>0</v>
      </c>
      <c r="PN5" s="158">
        <f t="shared" si="12"/>
        <v>0</v>
      </c>
      <c r="PO5" s="158">
        <f t="shared" si="12"/>
        <v>0</v>
      </c>
      <c r="PP5" s="158">
        <f t="shared" si="12"/>
        <v>0</v>
      </c>
      <c r="PQ5" s="158">
        <f t="shared" si="12"/>
        <v>0</v>
      </c>
      <c r="PR5" s="158">
        <f t="shared" si="12"/>
        <v>0</v>
      </c>
      <c r="PS5" s="158">
        <f t="shared" si="12"/>
        <v>0</v>
      </c>
      <c r="PT5" s="158">
        <f t="shared" si="12"/>
        <v>0</v>
      </c>
      <c r="PU5" s="158">
        <f t="shared" si="12"/>
        <v>0</v>
      </c>
      <c r="PV5" s="158">
        <f t="shared" si="12"/>
        <v>0</v>
      </c>
      <c r="PW5" s="115">
        <f t="shared" si="12"/>
        <v>0</v>
      </c>
      <c r="PX5" s="113">
        <f t="shared" si="12"/>
        <v>0</v>
      </c>
      <c r="PY5" s="111">
        <f t="shared" si="12"/>
        <v>0</v>
      </c>
      <c r="PZ5" s="111">
        <f t="shared" si="12"/>
        <v>0</v>
      </c>
      <c r="QA5" s="111">
        <f t="shared" si="12"/>
        <v>0</v>
      </c>
      <c r="QB5" s="111">
        <f t="shared" si="12"/>
        <v>0</v>
      </c>
      <c r="QC5" s="113">
        <f t="shared" si="12"/>
        <v>0</v>
      </c>
      <c r="QD5" s="111">
        <f t="shared" si="12"/>
        <v>0</v>
      </c>
      <c r="QE5" s="111">
        <f t="shared" si="12"/>
        <v>0</v>
      </c>
      <c r="QF5" s="111">
        <f t="shared" si="12"/>
        <v>0</v>
      </c>
      <c r="QG5" s="111">
        <f t="shared" si="12"/>
        <v>0</v>
      </c>
      <c r="QH5" s="111">
        <f t="shared" si="12"/>
        <v>0</v>
      </c>
      <c r="QI5" s="187">
        <f>COUNTIF(QI6:QI94,"Да")</f>
        <v>0</v>
      </c>
      <c r="QJ5" s="158">
        <f t="shared" ref="QJ5:QV5" si="13">SUM(QJ6:QJ94)</f>
        <v>0</v>
      </c>
      <c r="QK5" s="158">
        <f t="shared" si="13"/>
        <v>0</v>
      </c>
      <c r="QL5" s="158">
        <f t="shared" si="13"/>
        <v>0</v>
      </c>
      <c r="QM5" s="158">
        <f t="shared" si="13"/>
        <v>0</v>
      </c>
      <c r="QN5" s="156">
        <f t="shared" si="13"/>
        <v>0</v>
      </c>
      <c r="QO5" s="158">
        <f t="shared" si="13"/>
        <v>0</v>
      </c>
      <c r="QP5" s="158">
        <f t="shared" si="13"/>
        <v>0</v>
      </c>
      <c r="QQ5" s="158">
        <f t="shared" si="13"/>
        <v>0</v>
      </c>
      <c r="QR5" s="158">
        <f t="shared" si="13"/>
        <v>0</v>
      </c>
      <c r="QS5" s="158">
        <f t="shared" si="13"/>
        <v>0</v>
      </c>
      <c r="QT5" s="158">
        <f t="shared" si="13"/>
        <v>0</v>
      </c>
      <c r="QU5" s="158">
        <f t="shared" si="13"/>
        <v>0</v>
      </c>
      <c r="QV5" s="156">
        <f t="shared" si="13"/>
        <v>0</v>
      </c>
      <c r="QW5" s="158"/>
      <c r="QX5" s="158"/>
    </row>
    <row r="6">
      <c r="A6" s="194">
        <v>1.0</v>
      </c>
      <c r="B6" s="118" t="s">
        <v>111</v>
      </c>
      <c r="C6" s="195">
        <v>1.0</v>
      </c>
      <c r="D6" s="196">
        <v>0.0</v>
      </c>
      <c r="E6" s="197"/>
      <c r="F6" s="197"/>
      <c r="G6" s="196">
        <v>0.0</v>
      </c>
      <c r="H6" s="196">
        <v>0.0</v>
      </c>
      <c r="I6" s="198">
        <v>0.0</v>
      </c>
      <c r="J6" s="195">
        <v>0.0</v>
      </c>
      <c r="K6" s="198">
        <v>0.0</v>
      </c>
      <c r="L6" s="195">
        <v>0.0</v>
      </c>
      <c r="M6" s="195">
        <v>0.0</v>
      </c>
      <c r="N6" s="199">
        <v>0.0</v>
      </c>
      <c r="O6" s="199">
        <v>0.0</v>
      </c>
      <c r="P6" s="199">
        <v>0.0</v>
      </c>
      <c r="Q6" s="200"/>
      <c r="R6" s="197"/>
      <c r="S6" s="201"/>
      <c r="T6" s="201"/>
      <c r="U6" s="201"/>
      <c r="V6" s="201"/>
      <c r="W6" s="197"/>
      <c r="X6" s="202"/>
      <c r="Y6" s="201"/>
      <c r="Z6" s="201"/>
      <c r="AA6" s="201"/>
      <c r="AB6" s="201"/>
      <c r="AC6" s="201"/>
      <c r="AD6" s="201"/>
      <c r="AE6" s="201"/>
      <c r="AF6" s="201"/>
      <c r="AG6" s="203"/>
      <c r="AH6" s="201"/>
      <c r="AI6" s="201"/>
      <c r="AJ6" s="201"/>
      <c r="AK6" s="201"/>
      <c r="AL6" s="201"/>
      <c r="AM6" s="201"/>
      <c r="AN6" s="201"/>
      <c r="AO6" s="201"/>
      <c r="AP6" s="200"/>
      <c r="AQ6" s="201"/>
      <c r="AR6" s="204"/>
      <c r="AS6" s="201"/>
      <c r="AT6" s="201"/>
      <c r="AU6" s="201"/>
      <c r="AV6" s="201"/>
      <c r="AW6" s="201"/>
      <c r="AX6" s="204"/>
      <c r="AY6" s="201"/>
      <c r="AZ6" s="201"/>
      <c r="BA6" s="201"/>
      <c r="BB6" s="201"/>
      <c r="BC6" s="201"/>
      <c r="BD6" s="201"/>
      <c r="BE6" s="201"/>
      <c r="BF6" s="205"/>
      <c r="BG6" s="201"/>
      <c r="BH6" s="201"/>
      <c r="BI6" s="201"/>
      <c r="BJ6" s="201"/>
      <c r="BK6" s="201"/>
      <c r="BL6" s="201"/>
      <c r="BM6" s="201"/>
      <c r="BN6" s="204"/>
      <c r="BO6" s="201"/>
      <c r="BP6" s="201"/>
      <c r="BQ6" s="201"/>
      <c r="BR6" s="201"/>
      <c r="BS6" s="201"/>
      <c r="BT6" s="201"/>
      <c r="BU6" s="201"/>
      <c r="BV6" s="201"/>
      <c r="BW6" s="201"/>
      <c r="BX6" s="201"/>
      <c r="BY6" s="201"/>
      <c r="BZ6" s="201"/>
      <c r="CA6" s="201"/>
      <c r="CB6" s="201"/>
      <c r="CC6" s="201"/>
      <c r="CD6" s="201"/>
      <c r="CE6" s="201"/>
      <c r="CF6" s="201"/>
      <c r="CG6" s="201"/>
      <c r="CH6" s="201"/>
      <c r="CI6" s="201"/>
      <c r="CJ6" s="201"/>
      <c r="CK6" s="201"/>
      <c r="CL6" s="201"/>
      <c r="CM6" s="201"/>
      <c r="CN6" s="206"/>
      <c r="CO6" s="201"/>
      <c r="CP6" s="201"/>
      <c r="CQ6" s="201"/>
      <c r="CR6" s="201"/>
      <c r="CS6" s="201"/>
      <c r="CT6" s="201"/>
      <c r="CU6" s="201"/>
      <c r="CV6" s="201"/>
      <c r="CW6" s="201"/>
      <c r="CX6" s="201"/>
      <c r="CY6" s="201"/>
      <c r="CZ6" s="201"/>
      <c r="DA6" s="201"/>
      <c r="DB6" s="201"/>
      <c r="DC6" s="201"/>
      <c r="DD6" s="201"/>
      <c r="DE6" s="201"/>
      <c r="DF6" s="201"/>
      <c r="DG6" s="201"/>
      <c r="DH6" s="201"/>
      <c r="DI6" s="201"/>
      <c r="DJ6" s="200"/>
      <c r="DK6" s="201"/>
      <c r="DL6" s="201"/>
      <c r="DM6" s="207"/>
      <c r="DN6" s="201"/>
      <c r="DO6" s="201"/>
      <c r="DP6" s="203"/>
      <c r="DQ6" s="201"/>
      <c r="DR6" s="201"/>
      <c r="DS6" s="201"/>
      <c r="DT6" s="201"/>
      <c r="DU6" s="201"/>
      <c r="DV6" s="208"/>
      <c r="DW6" s="201"/>
      <c r="DX6" s="201"/>
      <c r="DY6" s="201"/>
      <c r="DZ6" s="201"/>
      <c r="EA6" s="201"/>
      <c r="EB6" s="201"/>
      <c r="EC6" s="201"/>
      <c r="ED6" s="201"/>
      <c r="EE6" s="201"/>
      <c r="EF6" s="201"/>
      <c r="EG6" s="201"/>
      <c r="EH6" s="201"/>
      <c r="EI6" s="201"/>
      <c r="EJ6" s="201"/>
      <c r="EK6" s="201"/>
      <c r="EL6" s="201"/>
      <c r="EM6" s="201"/>
      <c r="EN6" s="201"/>
      <c r="EO6" s="201"/>
      <c r="EP6" s="201"/>
      <c r="EQ6" s="208"/>
      <c r="ER6" s="201"/>
      <c r="ES6" s="201"/>
      <c r="ET6" s="201"/>
      <c r="EU6" s="201"/>
      <c r="EV6" s="201"/>
      <c r="EW6" s="201"/>
      <c r="EX6" s="201"/>
      <c r="EY6" s="201"/>
      <c r="EZ6" s="201"/>
      <c r="FA6" s="201"/>
      <c r="FB6" s="201"/>
      <c r="FC6" s="201"/>
      <c r="FD6" s="201"/>
      <c r="FE6" s="201"/>
      <c r="FF6" s="201"/>
      <c r="FG6" s="201"/>
      <c r="FH6" s="201"/>
      <c r="FI6" s="209"/>
      <c r="FJ6" s="201"/>
      <c r="FK6" s="201"/>
      <c r="FL6" s="201"/>
      <c r="FM6" s="201"/>
      <c r="FN6" s="201"/>
      <c r="FO6" s="201"/>
      <c r="FP6" s="201"/>
      <c r="FQ6" s="201"/>
      <c r="FR6" s="201"/>
      <c r="FS6" s="201"/>
      <c r="FT6" s="201"/>
      <c r="FU6" s="201"/>
      <c r="FV6" s="201"/>
      <c r="FW6" s="201"/>
      <c r="FX6" s="201"/>
      <c r="FY6" s="201"/>
      <c r="FZ6" s="204"/>
      <c r="GA6" s="201"/>
      <c r="GB6" s="201"/>
      <c r="GC6" s="201"/>
      <c r="GD6" s="201"/>
      <c r="GE6" s="201"/>
      <c r="GF6" s="201"/>
      <c r="GG6" s="201"/>
      <c r="GH6" s="201"/>
      <c r="GI6" s="201"/>
      <c r="GJ6" s="201"/>
      <c r="GK6" s="201"/>
      <c r="GL6" s="201"/>
      <c r="GM6" s="201"/>
      <c r="GN6" s="201"/>
      <c r="GO6" s="201"/>
      <c r="GP6" s="204"/>
      <c r="GQ6" s="210"/>
      <c r="GR6" s="201"/>
      <c r="GS6" s="210"/>
      <c r="GT6" s="210"/>
      <c r="GU6" s="211"/>
      <c r="GV6" s="201"/>
      <c r="GW6" s="201"/>
      <c r="GX6" s="201"/>
      <c r="GY6" s="201"/>
      <c r="GZ6" s="201"/>
      <c r="HA6" s="201"/>
      <c r="HB6" s="201"/>
      <c r="HC6" s="201"/>
      <c r="HD6" s="201"/>
      <c r="HE6" s="201"/>
      <c r="HF6" s="201"/>
      <c r="HG6" s="201"/>
      <c r="HH6" s="201"/>
      <c r="HI6" s="201"/>
      <c r="HJ6" s="201"/>
      <c r="HK6" s="201"/>
      <c r="HL6" s="201"/>
      <c r="HM6" s="212"/>
      <c r="HN6" s="212"/>
      <c r="HO6" s="212"/>
      <c r="HP6" s="201"/>
      <c r="HQ6" s="201"/>
      <c r="HR6" s="201"/>
      <c r="HS6" s="201"/>
      <c r="HT6" s="201"/>
      <c r="HU6" s="201"/>
      <c r="HV6" s="201"/>
      <c r="HW6" s="208"/>
      <c r="HX6" s="204"/>
      <c r="HY6" s="201"/>
      <c r="HZ6" s="201"/>
      <c r="IA6" s="201"/>
      <c r="IB6" s="201"/>
      <c r="IC6" s="201"/>
      <c r="ID6" s="201"/>
      <c r="IE6" s="201"/>
      <c r="IF6" s="201"/>
      <c r="IG6" s="201"/>
      <c r="IH6" s="201"/>
      <c r="II6" s="201"/>
      <c r="IJ6" s="204"/>
      <c r="IK6" s="201"/>
      <c r="IL6" s="201"/>
      <c r="IM6" s="201"/>
      <c r="IN6" s="201"/>
      <c r="IO6" s="201"/>
      <c r="IP6" s="201"/>
      <c r="IQ6" s="201"/>
      <c r="IR6" s="201"/>
      <c r="IS6" s="201"/>
      <c r="IT6" s="201"/>
      <c r="IU6" s="201"/>
      <c r="IV6" s="201"/>
      <c r="IW6" s="208"/>
      <c r="IX6" s="201"/>
      <c r="IY6" s="201"/>
      <c r="IZ6" s="201"/>
      <c r="JA6" s="201"/>
      <c r="JB6" s="201"/>
      <c r="JC6" s="201"/>
      <c r="JD6" s="201"/>
      <c r="JE6" s="213"/>
      <c r="JF6" s="204"/>
      <c r="JG6" s="201"/>
      <c r="JH6" s="201"/>
      <c r="JI6" s="201"/>
      <c r="JJ6" s="201"/>
      <c r="JK6" s="201"/>
      <c r="JL6" s="201"/>
      <c r="JM6" s="201"/>
      <c r="JN6" s="201"/>
      <c r="JO6" s="213"/>
      <c r="JP6" s="213"/>
      <c r="JQ6" s="213"/>
      <c r="JR6" s="213"/>
      <c r="JS6" s="213"/>
      <c r="JT6" s="213"/>
      <c r="JU6" s="201"/>
      <c r="JV6" s="201"/>
      <c r="JW6" s="201"/>
      <c r="JX6" s="204"/>
      <c r="JY6" s="201"/>
      <c r="JZ6" s="201"/>
      <c r="KA6" s="213"/>
      <c r="KB6" s="213"/>
      <c r="KC6" s="214"/>
      <c r="KD6" s="201"/>
      <c r="KE6" s="201"/>
      <c r="KF6" s="208"/>
      <c r="KG6" s="201"/>
      <c r="KH6" s="201"/>
      <c r="KI6" s="208"/>
      <c r="KJ6" s="201"/>
      <c r="KK6" s="208"/>
      <c r="KL6" s="201"/>
      <c r="KM6" s="201"/>
      <c r="KN6" s="204"/>
      <c r="KO6" s="201"/>
      <c r="KP6" s="201"/>
      <c r="KQ6" s="201"/>
      <c r="KR6" s="204"/>
      <c r="KS6" s="201"/>
      <c r="KT6" s="215"/>
      <c r="KU6" s="216"/>
      <c r="KV6" s="201"/>
      <c r="KW6" s="201"/>
      <c r="KX6" s="204"/>
      <c r="KY6" s="201"/>
      <c r="KZ6" s="201"/>
      <c r="LA6" s="201"/>
      <c r="LB6" s="204"/>
      <c r="LC6" s="201"/>
      <c r="LD6" s="201"/>
      <c r="LE6" s="201"/>
      <c r="LF6" s="204"/>
      <c r="LG6" s="201"/>
      <c r="LH6" s="201"/>
      <c r="LI6" s="201"/>
      <c r="LJ6" s="201"/>
      <c r="LK6" s="202"/>
      <c r="LL6" s="201"/>
      <c r="LM6" s="201"/>
      <c r="LN6" s="201"/>
      <c r="LO6" s="201"/>
      <c r="LP6" s="201"/>
      <c r="LQ6" s="201"/>
      <c r="LR6" s="201"/>
      <c r="LS6" s="200"/>
      <c r="LT6" s="201"/>
      <c r="LU6" s="201"/>
      <c r="LV6" s="201"/>
      <c r="LW6" s="201"/>
      <c r="LX6" s="201"/>
      <c r="LY6" s="201"/>
      <c r="LZ6" s="201"/>
      <c r="MA6" s="201"/>
      <c r="MB6" s="201"/>
      <c r="MC6" s="201"/>
      <c r="MD6" s="201"/>
      <c r="ME6" s="208"/>
      <c r="MF6" s="201"/>
      <c r="MG6" s="201"/>
      <c r="MH6" s="201"/>
      <c r="MI6" s="201"/>
      <c r="MJ6" s="201"/>
      <c r="MK6" s="201"/>
      <c r="ML6" s="201"/>
      <c r="MM6" s="201"/>
      <c r="MN6" s="201"/>
      <c r="MO6" s="201"/>
      <c r="MP6" s="201"/>
      <c r="MQ6" s="201"/>
      <c r="MR6" s="201"/>
      <c r="MS6" s="201"/>
      <c r="MT6" s="201"/>
      <c r="MU6" s="201"/>
      <c r="MV6" s="201"/>
      <c r="MW6" s="201"/>
      <c r="MX6" s="201"/>
      <c r="MY6" s="201"/>
      <c r="MZ6" s="201"/>
      <c r="NA6" s="201"/>
      <c r="NB6" s="201"/>
      <c r="NC6" s="201"/>
      <c r="ND6" s="201"/>
      <c r="NE6" s="201"/>
      <c r="NF6" s="201"/>
      <c r="NG6" s="208"/>
      <c r="NH6" s="201"/>
      <c r="NI6" s="201"/>
      <c r="NJ6" s="201"/>
      <c r="NK6" s="201"/>
      <c r="NL6" s="201"/>
      <c r="NM6" s="201"/>
      <c r="NN6" s="201"/>
      <c r="NO6" s="201"/>
      <c r="NP6" s="201"/>
      <c r="NQ6" s="201"/>
      <c r="NR6" s="201"/>
      <c r="NS6" s="201"/>
      <c r="NT6" s="201"/>
      <c r="NU6" s="200"/>
      <c r="NV6" s="201"/>
      <c r="NW6" s="204"/>
      <c r="NX6" s="204"/>
      <c r="NY6" s="204"/>
      <c r="NZ6" s="201"/>
      <c r="OA6" s="201"/>
      <c r="OB6" s="201"/>
      <c r="OC6" s="201"/>
      <c r="OD6" s="201"/>
      <c r="OE6" s="204"/>
      <c r="OF6" s="201"/>
      <c r="OG6" s="201"/>
      <c r="OH6" s="201"/>
      <c r="OI6" s="201"/>
      <c r="OJ6" s="201"/>
      <c r="OK6" s="200"/>
      <c r="OL6" s="208"/>
      <c r="OM6" s="201"/>
      <c r="ON6" s="201"/>
      <c r="OO6" s="204"/>
      <c r="OP6" s="201"/>
      <c r="OQ6" s="201"/>
      <c r="OR6" s="201"/>
      <c r="OS6" s="201"/>
      <c r="OT6" s="201"/>
      <c r="OU6" s="204"/>
      <c r="OV6" s="201"/>
      <c r="OW6" s="201"/>
      <c r="OX6" s="201"/>
      <c r="OY6" s="201"/>
      <c r="OZ6" s="201"/>
      <c r="PA6" s="217"/>
      <c r="PB6" s="201"/>
      <c r="PC6" s="201"/>
      <c r="PD6" s="201"/>
      <c r="PE6" s="201"/>
      <c r="PF6" s="201"/>
      <c r="PG6" s="201"/>
      <c r="PH6" s="213"/>
      <c r="PI6" s="213"/>
      <c r="PJ6" s="213"/>
      <c r="PK6" s="201"/>
      <c r="PL6" s="201"/>
      <c r="PM6" s="201"/>
      <c r="PN6" s="201"/>
      <c r="PO6" s="201"/>
      <c r="PP6" s="201"/>
      <c r="PQ6" s="201"/>
      <c r="PR6" s="201"/>
      <c r="PS6" s="201"/>
      <c r="PT6" s="201"/>
      <c r="PU6" s="201"/>
      <c r="PV6" s="201"/>
      <c r="PW6" s="200"/>
      <c r="PX6" s="204"/>
      <c r="PY6" s="201"/>
      <c r="PZ6" s="201"/>
      <c r="QA6" s="201"/>
      <c r="QB6" s="201"/>
      <c r="QC6" s="204"/>
      <c r="QD6" s="201"/>
      <c r="QE6" s="201"/>
      <c r="QF6" s="201"/>
      <c r="QG6" s="201"/>
      <c r="QH6" s="201"/>
      <c r="QI6" s="202"/>
      <c r="QJ6" s="201"/>
      <c r="QK6" s="201"/>
      <c r="QL6" s="201"/>
      <c r="QM6" s="201"/>
      <c r="QN6" s="209"/>
      <c r="QO6" s="201"/>
      <c r="QP6" s="201"/>
      <c r="QQ6" s="201"/>
      <c r="QR6" s="201"/>
      <c r="QS6" s="201"/>
      <c r="QT6" s="201"/>
      <c r="QU6" s="201"/>
      <c r="QV6" s="209"/>
      <c r="QW6" s="218"/>
      <c r="QX6" s="218"/>
    </row>
    <row r="7">
      <c r="A7" s="194">
        <v>2.0</v>
      </c>
      <c r="B7" s="118" t="s">
        <v>112</v>
      </c>
      <c r="C7" s="219">
        <v>1.0</v>
      </c>
      <c r="D7" s="219">
        <v>0.0</v>
      </c>
      <c r="E7" s="197"/>
      <c r="F7" s="197"/>
      <c r="G7" s="219">
        <v>0.0</v>
      </c>
      <c r="H7" s="220">
        <v>0.0</v>
      </c>
      <c r="I7" s="221">
        <v>0.0</v>
      </c>
      <c r="J7" s="219">
        <v>0.0</v>
      </c>
      <c r="K7" s="222">
        <v>0.0</v>
      </c>
      <c r="L7" s="219">
        <v>1.0</v>
      </c>
      <c r="M7" s="219">
        <v>1.0</v>
      </c>
      <c r="N7" s="221">
        <v>0.0</v>
      </c>
      <c r="O7" s="221">
        <v>0.0</v>
      </c>
      <c r="P7" s="221">
        <v>0.0</v>
      </c>
      <c r="Q7" s="200"/>
      <c r="R7" s="197"/>
      <c r="S7" s="197"/>
      <c r="T7" s="197"/>
      <c r="U7" s="197"/>
      <c r="V7" s="197"/>
      <c r="W7" s="197"/>
      <c r="X7" s="202"/>
      <c r="Y7" s="201"/>
      <c r="Z7" s="201"/>
      <c r="AA7" s="201"/>
      <c r="AB7" s="201"/>
      <c r="AC7" s="201"/>
      <c r="AD7" s="201"/>
      <c r="AE7" s="201"/>
      <c r="AF7" s="201"/>
      <c r="AG7" s="203"/>
      <c r="AH7" s="201"/>
      <c r="AI7" s="201"/>
      <c r="AJ7" s="201"/>
      <c r="AK7" s="201"/>
      <c r="AL7" s="201"/>
      <c r="AM7" s="201"/>
      <c r="AN7" s="201"/>
      <c r="AO7" s="201"/>
      <c r="AP7" s="200"/>
      <c r="AQ7" s="201"/>
      <c r="AR7" s="204"/>
      <c r="AS7" s="201"/>
      <c r="AT7" s="201"/>
      <c r="AU7" s="201"/>
      <c r="AV7" s="201"/>
      <c r="AW7" s="201"/>
      <c r="AX7" s="204"/>
      <c r="AY7" s="201"/>
      <c r="AZ7" s="201"/>
      <c r="BA7" s="201"/>
      <c r="BB7" s="201"/>
      <c r="BC7" s="201"/>
      <c r="BD7" s="201"/>
      <c r="BE7" s="201"/>
      <c r="BF7" s="205"/>
      <c r="BG7" s="201"/>
      <c r="BH7" s="201"/>
      <c r="BI7" s="201"/>
      <c r="BJ7" s="201"/>
      <c r="BK7" s="201"/>
      <c r="BL7" s="201"/>
      <c r="BM7" s="201"/>
      <c r="BN7" s="204"/>
      <c r="BO7" s="201"/>
      <c r="BP7" s="201"/>
      <c r="BQ7" s="201"/>
      <c r="BR7" s="201"/>
      <c r="BS7" s="201"/>
      <c r="BT7" s="201"/>
      <c r="BU7" s="201"/>
      <c r="BV7" s="201"/>
      <c r="BW7" s="201"/>
      <c r="BX7" s="201"/>
      <c r="BY7" s="201"/>
      <c r="BZ7" s="201"/>
      <c r="CA7" s="201"/>
      <c r="CB7" s="201"/>
      <c r="CC7" s="201"/>
      <c r="CD7" s="201"/>
      <c r="CE7" s="201"/>
      <c r="CF7" s="201"/>
      <c r="CG7" s="201"/>
      <c r="CH7" s="201"/>
      <c r="CI7" s="201"/>
      <c r="CJ7" s="201"/>
      <c r="CK7" s="201"/>
      <c r="CL7" s="201"/>
      <c r="CM7" s="201"/>
      <c r="CN7" s="206"/>
      <c r="CO7" s="201"/>
      <c r="CP7" s="201"/>
      <c r="CQ7" s="201"/>
      <c r="CR7" s="201"/>
      <c r="CS7" s="201"/>
      <c r="CT7" s="201"/>
      <c r="CU7" s="201"/>
      <c r="CV7" s="201"/>
      <c r="CW7" s="201"/>
      <c r="CX7" s="201"/>
      <c r="CY7" s="201"/>
      <c r="CZ7" s="201"/>
      <c r="DA7" s="201"/>
      <c r="DB7" s="201"/>
      <c r="DC7" s="201"/>
      <c r="DD7" s="201"/>
      <c r="DE7" s="201"/>
      <c r="DF7" s="201"/>
      <c r="DG7" s="201"/>
      <c r="DH7" s="201"/>
      <c r="DI7" s="201"/>
      <c r="DJ7" s="200"/>
      <c r="DK7" s="201"/>
      <c r="DL7" s="201"/>
      <c r="DM7" s="207"/>
      <c r="DN7" s="201"/>
      <c r="DO7" s="201"/>
      <c r="DP7" s="203"/>
      <c r="DQ7" s="201"/>
      <c r="DR7" s="201"/>
      <c r="DS7" s="201"/>
      <c r="DT7" s="201"/>
      <c r="DU7" s="201"/>
      <c r="DV7" s="208"/>
      <c r="DW7" s="201"/>
      <c r="DX7" s="201"/>
      <c r="DY7" s="201"/>
      <c r="DZ7" s="201"/>
      <c r="EA7" s="201"/>
      <c r="EB7" s="201"/>
      <c r="EC7" s="201"/>
      <c r="ED7" s="201"/>
      <c r="EE7" s="201"/>
      <c r="EF7" s="201"/>
      <c r="EG7" s="201"/>
      <c r="EH7" s="201"/>
      <c r="EI7" s="201"/>
      <c r="EJ7" s="201"/>
      <c r="EK7" s="201"/>
      <c r="EL7" s="201"/>
      <c r="EM7" s="201"/>
      <c r="EN7" s="201"/>
      <c r="EO7" s="201"/>
      <c r="EP7" s="201"/>
      <c r="EQ7" s="208"/>
      <c r="ER7" s="201"/>
      <c r="ES7" s="201"/>
      <c r="ET7" s="201"/>
      <c r="EU7" s="201"/>
      <c r="EV7" s="201"/>
      <c r="EW7" s="201"/>
      <c r="EX7" s="201"/>
      <c r="EY7" s="201"/>
      <c r="EZ7" s="201"/>
      <c r="FA7" s="201"/>
      <c r="FB7" s="201"/>
      <c r="FC7" s="201"/>
      <c r="FD7" s="201"/>
      <c r="FE7" s="201"/>
      <c r="FF7" s="201"/>
      <c r="FG7" s="201"/>
      <c r="FH7" s="201"/>
      <c r="FI7" s="209"/>
      <c r="FJ7" s="201"/>
      <c r="FK7" s="201"/>
      <c r="FL7" s="201"/>
      <c r="FM7" s="201"/>
      <c r="FN7" s="201"/>
      <c r="FO7" s="201"/>
      <c r="FP7" s="201"/>
      <c r="FQ7" s="201"/>
      <c r="FR7" s="201"/>
      <c r="FS7" s="201"/>
      <c r="FT7" s="201"/>
      <c r="FU7" s="201"/>
      <c r="FV7" s="201"/>
      <c r="FW7" s="201"/>
      <c r="FX7" s="201"/>
      <c r="FY7" s="201"/>
      <c r="FZ7" s="204"/>
      <c r="GA7" s="201"/>
      <c r="GB7" s="201"/>
      <c r="GC7" s="201"/>
      <c r="GD7" s="201"/>
      <c r="GE7" s="201"/>
      <c r="GF7" s="201"/>
      <c r="GG7" s="201"/>
      <c r="GH7" s="201"/>
      <c r="GI7" s="201"/>
      <c r="GJ7" s="201"/>
      <c r="GK7" s="201"/>
      <c r="GL7" s="201"/>
      <c r="GM7" s="201"/>
      <c r="GN7" s="201"/>
      <c r="GO7" s="201"/>
      <c r="GP7" s="204"/>
      <c r="GQ7" s="223"/>
      <c r="GR7" s="201"/>
      <c r="GS7" s="210"/>
      <c r="GT7" s="223"/>
      <c r="GU7" s="211"/>
      <c r="GV7" s="201"/>
      <c r="GW7" s="201"/>
      <c r="GX7" s="201"/>
      <c r="GY7" s="201"/>
      <c r="GZ7" s="201"/>
      <c r="HA7" s="201"/>
      <c r="HB7" s="201"/>
      <c r="HC7" s="201"/>
      <c r="HD7" s="201"/>
      <c r="HE7" s="201"/>
      <c r="HF7" s="201"/>
      <c r="HG7" s="201"/>
      <c r="HH7" s="201"/>
      <c r="HI7" s="201"/>
      <c r="HJ7" s="201"/>
      <c r="HK7" s="201"/>
      <c r="HL7" s="201"/>
      <c r="HM7" s="212"/>
      <c r="HN7" s="212"/>
      <c r="HO7" s="212"/>
      <c r="HP7" s="201"/>
      <c r="HQ7" s="201"/>
      <c r="HR7" s="201"/>
      <c r="HS7" s="201"/>
      <c r="HT7" s="201"/>
      <c r="HU7" s="201"/>
      <c r="HV7" s="201"/>
      <c r="HW7" s="208"/>
      <c r="HX7" s="204"/>
      <c r="HY7" s="201"/>
      <c r="HZ7" s="201"/>
      <c r="IA7" s="201"/>
      <c r="IB7" s="201"/>
      <c r="IC7" s="201"/>
      <c r="ID7" s="201"/>
      <c r="IE7" s="201"/>
      <c r="IF7" s="201"/>
      <c r="IG7" s="201"/>
      <c r="IH7" s="201"/>
      <c r="II7" s="201"/>
      <c r="IJ7" s="204"/>
      <c r="IK7" s="201"/>
      <c r="IL7" s="201"/>
      <c r="IM7" s="201"/>
      <c r="IN7" s="201"/>
      <c r="IO7" s="201"/>
      <c r="IP7" s="201"/>
      <c r="IQ7" s="201"/>
      <c r="IR7" s="201"/>
      <c r="IS7" s="201"/>
      <c r="IT7" s="201"/>
      <c r="IU7" s="201"/>
      <c r="IV7" s="201"/>
      <c r="IW7" s="208"/>
      <c r="IX7" s="201"/>
      <c r="IY7" s="201"/>
      <c r="IZ7" s="201"/>
      <c r="JA7" s="201"/>
      <c r="JB7" s="201"/>
      <c r="JC7" s="201"/>
      <c r="JD7" s="201"/>
      <c r="JE7" s="213"/>
      <c r="JF7" s="204"/>
      <c r="JG7" s="201"/>
      <c r="JH7" s="201"/>
      <c r="JI7" s="201"/>
      <c r="JJ7" s="201"/>
      <c r="JK7" s="201"/>
      <c r="JL7" s="201"/>
      <c r="JM7" s="201"/>
      <c r="JN7" s="201"/>
      <c r="JO7" s="213"/>
      <c r="JP7" s="213"/>
      <c r="JQ7" s="213"/>
      <c r="JR7" s="213"/>
      <c r="JS7" s="213"/>
      <c r="JT7" s="213"/>
      <c r="JU7" s="201"/>
      <c r="JV7" s="201"/>
      <c r="JW7" s="201"/>
      <c r="JX7" s="204"/>
      <c r="JY7" s="201"/>
      <c r="JZ7" s="201"/>
      <c r="KA7" s="213"/>
      <c r="KB7" s="213"/>
      <c r="KC7" s="214"/>
      <c r="KD7" s="201"/>
      <c r="KE7" s="201"/>
      <c r="KF7" s="208"/>
      <c r="KG7" s="201"/>
      <c r="KH7" s="201"/>
      <c r="KI7" s="208"/>
      <c r="KJ7" s="201"/>
      <c r="KK7" s="208"/>
      <c r="KL7" s="201"/>
      <c r="KM7" s="201"/>
      <c r="KN7" s="204"/>
      <c r="KO7" s="201"/>
      <c r="KP7" s="201"/>
      <c r="KQ7" s="201"/>
      <c r="KR7" s="204"/>
      <c r="KS7" s="201"/>
      <c r="KT7" s="215"/>
      <c r="KU7" s="216"/>
      <c r="KV7" s="201"/>
      <c r="KW7" s="201"/>
      <c r="KX7" s="204"/>
      <c r="KY7" s="201"/>
      <c r="KZ7" s="201"/>
      <c r="LA7" s="201"/>
      <c r="LB7" s="204"/>
      <c r="LC7" s="201"/>
      <c r="LD7" s="201"/>
      <c r="LE7" s="201"/>
      <c r="LF7" s="204"/>
      <c r="LG7" s="201"/>
      <c r="LH7" s="201"/>
      <c r="LI7" s="201"/>
      <c r="LJ7" s="201"/>
      <c r="LK7" s="202"/>
      <c r="LL7" s="201"/>
      <c r="LM7" s="201"/>
      <c r="LN7" s="201"/>
      <c r="LO7" s="201"/>
      <c r="LP7" s="201"/>
      <c r="LQ7" s="201"/>
      <c r="LR7" s="201"/>
      <c r="LS7" s="200"/>
      <c r="LT7" s="201"/>
      <c r="LU7" s="201"/>
      <c r="LV7" s="201"/>
      <c r="LW7" s="201"/>
      <c r="LX7" s="201"/>
      <c r="LY7" s="201"/>
      <c r="LZ7" s="201"/>
      <c r="MA7" s="201"/>
      <c r="MB7" s="201"/>
      <c r="MC7" s="201"/>
      <c r="MD7" s="201"/>
      <c r="ME7" s="208"/>
      <c r="MF7" s="201"/>
      <c r="MG7" s="201"/>
      <c r="MH7" s="201"/>
      <c r="MI7" s="201"/>
      <c r="MJ7" s="201"/>
      <c r="MK7" s="201"/>
      <c r="ML7" s="201"/>
      <c r="MM7" s="201"/>
      <c r="MN7" s="201"/>
      <c r="MO7" s="201"/>
      <c r="MP7" s="201"/>
      <c r="MQ7" s="201"/>
      <c r="MR7" s="201"/>
      <c r="MS7" s="201"/>
      <c r="MT7" s="201"/>
      <c r="MU7" s="201"/>
      <c r="MV7" s="201"/>
      <c r="MW7" s="201"/>
      <c r="MX7" s="201"/>
      <c r="MY7" s="201"/>
      <c r="MZ7" s="201"/>
      <c r="NA7" s="201"/>
      <c r="NB7" s="201"/>
      <c r="NC7" s="201"/>
      <c r="ND7" s="201"/>
      <c r="NE7" s="201"/>
      <c r="NF7" s="201"/>
      <c r="NG7" s="208"/>
      <c r="NH7" s="201"/>
      <c r="NI7" s="201"/>
      <c r="NJ7" s="201"/>
      <c r="NK7" s="201"/>
      <c r="NL7" s="201"/>
      <c r="NM7" s="201"/>
      <c r="NN7" s="201"/>
      <c r="NO7" s="201"/>
      <c r="NP7" s="201"/>
      <c r="NQ7" s="201"/>
      <c r="NR7" s="201"/>
      <c r="NS7" s="201"/>
      <c r="NT7" s="201"/>
      <c r="NU7" s="200"/>
      <c r="NV7" s="201"/>
      <c r="NW7" s="204"/>
      <c r="NX7" s="204"/>
      <c r="NY7" s="204"/>
      <c r="NZ7" s="201"/>
      <c r="OA7" s="201"/>
      <c r="OB7" s="201"/>
      <c r="OC7" s="201"/>
      <c r="OD7" s="201"/>
      <c r="OE7" s="204"/>
      <c r="OF7" s="201"/>
      <c r="OG7" s="201"/>
      <c r="OH7" s="201"/>
      <c r="OI7" s="201"/>
      <c r="OJ7" s="201"/>
      <c r="OK7" s="200"/>
      <c r="OL7" s="208"/>
      <c r="OM7" s="201"/>
      <c r="ON7" s="201"/>
      <c r="OO7" s="204"/>
      <c r="OP7" s="201"/>
      <c r="OQ7" s="201"/>
      <c r="OR7" s="201"/>
      <c r="OS7" s="201"/>
      <c r="OT7" s="201"/>
      <c r="OU7" s="204"/>
      <c r="OV7" s="201"/>
      <c r="OW7" s="201"/>
      <c r="OX7" s="201"/>
      <c r="OY7" s="201"/>
      <c r="OZ7" s="201"/>
      <c r="PA7" s="217"/>
      <c r="PB7" s="201"/>
      <c r="PC7" s="201"/>
      <c r="PD7" s="201"/>
      <c r="PE7" s="201"/>
      <c r="PF7" s="201"/>
      <c r="PG7" s="201"/>
      <c r="PH7" s="213"/>
      <c r="PI7" s="213"/>
      <c r="PJ7" s="213"/>
      <c r="PK7" s="201"/>
      <c r="PL7" s="201"/>
      <c r="PM7" s="201"/>
      <c r="PN7" s="201"/>
      <c r="PO7" s="201"/>
      <c r="PP7" s="201"/>
      <c r="PQ7" s="201"/>
      <c r="PR7" s="201"/>
      <c r="PS7" s="201"/>
      <c r="PT7" s="201"/>
      <c r="PU7" s="201"/>
      <c r="PV7" s="201"/>
      <c r="PW7" s="200"/>
      <c r="PX7" s="204"/>
      <c r="PY7" s="201"/>
      <c r="PZ7" s="201"/>
      <c r="QA7" s="201"/>
      <c r="QB7" s="201"/>
      <c r="QC7" s="204"/>
      <c r="QD7" s="201"/>
      <c r="QE7" s="201"/>
      <c r="QF7" s="201"/>
      <c r="QG7" s="201"/>
      <c r="QH7" s="201"/>
      <c r="QI7" s="202"/>
      <c r="QJ7" s="201"/>
      <c r="QK7" s="201"/>
      <c r="QL7" s="201"/>
      <c r="QM7" s="201"/>
      <c r="QN7" s="209"/>
      <c r="QO7" s="201"/>
      <c r="QP7" s="201"/>
      <c r="QQ7" s="201"/>
      <c r="QR7" s="201"/>
      <c r="QS7" s="201"/>
      <c r="QT7" s="201"/>
      <c r="QU7" s="201"/>
      <c r="QV7" s="209"/>
      <c r="QW7" s="218"/>
      <c r="QX7" s="218"/>
    </row>
    <row r="8">
      <c r="A8" s="194">
        <v>3.0</v>
      </c>
      <c r="B8" s="118" t="s">
        <v>113</v>
      </c>
      <c r="C8" s="219">
        <v>1.0</v>
      </c>
      <c r="D8" s="220">
        <v>0.0</v>
      </c>
      <c r="E8" s="197"/>
      <c r="F8" s="197"/>
      <c r="G8" s="220">
        <v>0.0</v>
      </c>
      <c r="H8" s="220">
        <v>0.0</v>
      </c>
      <c r="I8" s="222">
        <v>0.0</v>
      </c>
      <c r="J8" s="219">
        <v>1.0</v>
      </c>
      <c r="K8" s="222">
        <v>0.0</v>
      </c>
      <c r="L8" s="219">
        <v>1.0</v>
      </c>
      <c r="M8" s="219">
        <v>0.0</v>
      </c>
      <c r="N8" s="221">
        <v>0.0</v>
      </c>
      <c r="O8" s="221">
        <v>1.0</v>
      </c>
      <c r="P8" s="221">
        <v>0.0</v>
      </c>
      <c r="Q8" s="200">
        <v>1.0</v>
      </c>
      <c r="R8" s="197"/>
      <c r="S8" s="197"/>
      <c r="T8" s="201"/>
      <c r="U8" s="201"/>
      <c r="V8" s="201"/>
      <c r="W8" s="197"/>
      <c r="X8" s="202"/>
      <c r="Y8" s="201"/>
      <c r="Z8" s="201"/>
      <c r="AA8" s="201"/>
      <c r="AB8" s="201"/>
      <c r="AC8" s="201"/>
      <c r="AD8" s="201"/>
      <c r="AE8" s="201"/>
      <c r="AF8" s="201"/>
      <c r="AG8" s="203"/>
      <c r="AH8" s="201"/>
      <c r="AI8" s="201"/>
      <c r="AJ8" s="201"/>
      <c r="AK8" s="201"/>
      <c r="AL8" s="201"/>
      <c r="AM8" s="201"/>
      <c r="AN8" s="201"/>
      <c r="AO8" s="201"/>
      <c r="AP8" s="200"/>
      <c r="AQ8" s="201"/>
      <c r="AR8" s="204"/>
      <c r="AS8" s="201"/>
      <c r="AT8" s="201"/>
      <c r="AU8" s="201"/>
      <c r="AV8" s="201"/>
      <c r="AW8" s="201"/>
      <c r="AX8" s="204"/>
      <c r="AY8" s="201"/>
      <c r="AZ8" s="201"/>
      <c r="BA8" s="201"/>
      <c r="BB8" s="201"/>
      <c r="BC8" s="201"/>
      <c r="BD8" s="201"/>
      <c r="BE8" s="201"/>
      <c r="BF8" s="205"/>
      <c r="BG8" s="201"/>
      <c r="BH8" s="201"/>
      <c r="BI8" s="201"/>
      <c r="BJ8" s="201"/>
      <c r="BK8" s="201"/>
      <c r="BL8" s="201"/>
      <c r="BM8" s="201"/>
      <c r="BN8" s="204"/>
      <c r="BO8" s="201"/>
      <c r="BP8" s="201"/>
      <c r="BQ8" s="201"/>
      <c r="BR8" s="201"/>
      <c r="BS8" s="201"/>
      <c r="BT8" s="201"/>
      <c r="BU8" s="201"/>
      <c r="BV8" s="201"/>
      <c r="BW8" s="201"/>
      <c r="BX8" s="201"/>
      <c r="BY8" s="201"/>
      <c r="BZ8" s="201"/>
      <c r="CA8" s="201"/>
      <c r="CB8" s="201"/>
      <c r="CC8" s="201"/>
      <c r="CD8" s="201"/>
      <c r="CE8" s="201"/>
      <c r="CF8" s="201"/>
      <c r="CG8" s="201"/>
      <c r="CH8" s="201"/>
      <c r="CI8" s="201"/>
      <c r="CJ8" s="201"/>
      <c r="CK8" s="201"/>
      <c r="CL8" s="201"/>
      <c r="CM8" s="201"/>
      <c r="CN8" s="206"/>
      <c r="CO8" s="201"/>
      <c r="CP8" s="201"/>
      <c r="CQ8" s="201"/>
      <c r="CR8" s="201"/>
      <c r="CS8" s="201"/>
      <c r="CT8" s="201"/>
      <c r="CU8" s="201"/>
      <c r="CV8" s="201"/>
      <c r="CW8" s="201"/>
      <c r="CX8" s="201"/>
      <c r="CY8" s="201"/>
      <c r="CZ8" s="201"/>
      <c r="DA8" s="201"/>
      <c r="DB8" s="201"/>
      <c r="DC8" s="201"/>
      <c r="DD8" s="201"/>
      <c r="DE8" s="201"/>
      <c r="DF8" s="201"/>
      <c r="DG8" s="201"/>
      <c r="DH8" s="201"/>
      <c r="DI8" s="201"/>
      <c r="DJ8" s="200"/>
      <c r="DK8" s="201"/>
      <c r="DL8" s="201"/>
      <c r="DM8" s="207"/>
      <c r="DN8" s="201"/>
      <c r="DO8" s="201"/>
      <c r="DP8" s="203"/>
      <c r="DQ8" s="201"/>
      <c r="DR8" s="201"/>
      <c r="DS8" s="201"/>
      <c r="DT8" s="201"/>
      <c r="DU8" s="201"/>
      <c r="DV8" s="208"/>
      <c r="DW8" s="201"/>
      <c r="DX8" s="201"/>
      <c r="DY8" s="201"/>
      <c r="DZ8" s="201"/>
      <c r="EA8" s="201"/>
      <c r="EB8" s="201"/>
      <c r="EC8" s="201"/>
      <c r="ED8" s="201"/>
      <c r="EE8" s="201"/>
      <c r="EF8" s="201"/>
      <c r="EG8" s="201"/>
      <c r="EH8" s="201"/>
      <c r="EI8" s="201"/>
      <c r="EJ8" s="201"/>
      <c r="EK8" s="201"/>
      <c r="EL8" s="201"/>
      <c r="EM8" s="201"/>
      <c r="EN8" s="201"/>
      <c r="EO8" s="201"/>
      <c r="EP8" s="201"/>
      <c r="EQ8" s="208"/>
      <c r="ER8" s="201"/>
      <c r="ES8" s="201"/>
      <c r="ET8" s="201"/>
      <c r="EU8" s="201"/>
      <c r="EV8" s="201"/>
      <c r="EW8" s="201"/>
      <c r="EX8" s="201"/>
      <c r="EY8" s="201"/>
      <c r="EZ8" s="201"/>
      <c r="FA8" s="201"/>
      <c r="FB8" s="201"/>
      <c r="FC8" s="201"/>
      <c r="FD8" s="201"/>
      <c r="FE8" s="201"/>
      <c r="FF8" s="201"/>
      <c r="FG8" s="201"/>
      <c r="FH8" s="201"/>
      <c r="FI8" s="209"/>
      <c r="FJ8" s="201"/>
      <c r="FK8" s="201"/>
      <c r="FL8" s="201"/>
      <c r="FM8" s="201"/>
      <c r="FN8" s="201"/>
      <c r="FO8" s="201"/>
      <c r="FP8" s="201"/>
      <c r="FQ8" s="201"/>
      <c r="FR8" s="201"/>
      <c r="FS8" s="201"/>
      <c r="FT8" s="201"/>
      <c r="FU8" s="201"/>
      <c r="FV8" s="201"/>
      <c r="FW8" s="201"/>
      <c r="FX8" s="201"/>
      <c r="FY8" s="201"/>
      <c r="FZ8" s="204"/>
      <c r="GA8" s="201"/>
      <c r="GB8" s="201"/>
      <c r="GC8" s="201"/>
      <c r="GD8" s="201"/>
      <c r="GE8" s="201"/>
      <c r="GF8" s="201"/>
      <c r="GG8" s="201"/>
      <c r="GH8" s="201"/>
      <c r="GI8" s="201"/>
      <c r="GJ8" s="201"/>
      <c r="GK8" s="201"/>
      <c r="GL8" s="201"/>
      <c r="GM8" s="201"/>
      <c r="GN8" s="201"/>
      <c r="GO8" s="201"/>
      <c r="GP8" s="204"/>
      <c r="GQ8" s="210"/>
      <c r="GR8" s="201"/>
      <c r="GS8" s="210"/>
      <c r="GT8" s="210"/>
      <c r="GU8" s="211"/>
      <c r="GV8" s="201"/>
      <c r="GW8" s="201"/>
      <c r="GX8" s="201"/>
      <c r="GY8" s="201"/>
      <c r="GZ8" s="201"/>
      <c r="HA8" s="201"/>
      <c r="HB8" s="201"/>
      <c r="HC8" s="201"/>
      <c r="HD8" s="201"/>
      <c r="HE8" s="201"/>
      <c r="HF8" s="201"/>
      <c r="HG8" s="201"/>
      <c r="HH8" s="201"/>
      <c r="HI8" s="201"/>
      <c r="HJ8" s="201"/>
      <c r="HK8" s="201"/>
      <c r="HL8" s="201"/>
      <c r="HM8" s="212"/>
      <c r="HN8" s="212"/>
      <c r="HO8" s="212"/>
      <c r="HP8" s="201"/>
      <c r="HQ8" s="201"/>
      <c r="HR8" s="201"/>
      <c r="HS8" s="201"/>
      <c r="HT8" s="201"/>
      <c r="HU8" s="201"/>
      <c r="HV8" s="201"/>
      <c r="HW8" s="208"/>
      <c r="HX8" s="204"/>
      <c r="HY8" s="201"/>
      <c r="HZ8" s="201"/>
      <c r="IA8" s="201"/>
      <c r="IB8" s="201"/>
      <c r="IC8" s="201"/>
      <c r="ID8" s="201"/>
      <c r="IE8" s="201"/>
      <c r="IF8" s="201"/>
      <c r="IG8" s="201"/>
      <c r="IH8" s="201"/>
      <c r="II8" s="201"/>
      <c r="IJ8" s="204"/>
      <c r="IK8" s="201"/>
      <c r="IL8" s="201"/>
      <c r="IM8" s="201"/>
      <c r="IN8" s="201"/>
      <c r="IO8" s="201"/>
      <c r="IP8" s="201"/>
      <c r="IQ8" s="201"/>
      <c r="IR8" s="201"/>
      <c r="IS8" s="201"/>
      <c r="IT8" s="201"/>
      <c r="IU8" s="201"/>
      <c r="IV8" s="201"/>
      <c r="IW8" s="208"/>
      <c r="IX8" s="201"/>
      <c r="IY8" s="201"/>
      <c r="IZ8" s="201"/>
      <c r="JA8" s="201"/>
      <c r="JB8" s="201"/>
      <c r="JC8" s="201"/>
      <c r="JD8" s="201"/>
      <c r="JE8" s="213"/>
      <c r="JF8" s="204"/>
      <c r="JG8" s="201"/>
      <c r="JH8" s="201"/>
      <c r="JI8" s="201"/>
      <c r="JJ8" s="201"/>
      <c r="JK8" s="201"/>
      <c r="JL8" s="201"/>
      <c r="JM8" s="201"/>
      <c r="JN8" s="201"/>
      <c r="JO8" s="213"/>
      <c r="JP8" s="213"/>
      <c r="JQ8" s="213"/>
      <c r="JR8" s="213"/>
      <c r="JS8" s="213"/>
      <c r="JT8" s="213"/>
      <c r="JU8" s="201"/>
      <c r="JV8" s="201"/>
      <c r="JW8" s="201"/>
      <c r="JX8" s="204"/>
      <c r="JY8" s="201"/>
      <c r="JZ8" s="201"/>
      <c r="KA8" s="213"/>
      <c r="KB8" s="213"/>
      <c r="KC8" s="214"/>
      <c r="KD8" s="201"/>
      <c r="KE8" s="201"/>
      <c r="KF8" s="208"/>
      <c r="KG8" s="201"/>
      <c r="KH8" s="201"/>
      <c r="KI8" s="208"/>
      <c r="KJ8" s="201"/>
      <c r="KK8" s="208"/>
      <c r="KL8" s="201"/>
      <c r="KM8" s="201"/>
      <c r="KN8" s="204"/>
      <c r="KO8" s="201"/>
      <c r="KP8" s="201"/>
      <c r="KQ8" s="201"/>
      <c r="KR8" s="204"/>
      <c r="KS8" s="201"/>
      <c r="KT8" s="215"/>
      <c r="KU8" s="216"/>
      <c r="KV8" s="201"/>
      <c r="KW8" s="201"/>
      <c r="KX8" s="204"/>
      <c r="KY8" s="201"/>
      <c r="KZ8" s="201"/>
      <c r="LA8" s="201"/>
      <c r="LB8" s="204"/>
      <c r="LC8" s="201"/>
      <c r="LD8" s="201"/>
      <c r="LE8" s="201"/>
      <c r="LF8" s="204"/>
      <c r="LG8" s="201"/>
      <c r="LH8" s="201"/>
      <c r="LI8" s="201"/>
      <c r="LJ8" s="201"/>
      <c r="LK8" s="202"/>
      <c r="LL8" s="201"/>
      <c r="LM8" s="201"/>
      <c r="LN8" s="201"/>
      <c r="LO8" s="201"/>
      <c r="LP8" s="201"/>
      <c r="LQ8" s="201"/>
      <c r="LR8" s="201"/>
      <c r="LS8" s="200"/>
      <c r="LT8" s="201"/>
      <c r="LU8" s="201"/>
      <c r="LV8" s="201"/>
      <c r="LW8" s="201"/>
      <c r="LX8" s="201"/>
      <c r="LY8" s="201"/>
      <c r="LZ8" s="201"/>
      <c r="MA8" s="201"/>
      <c r="MB8" s="201"/>
      <c r="MC8" s="201"/>
      <c r="MD8" s="201"/>
      <c r="ME8" s="208"/>
      <c r="MF8" s="201"/>
      <c r="MG8" s="201"/>
      <c r="MH8" s="201"/>
      <c r="MI8" s="201"/>
      <c r="MJ8" s="201"/>
      <c r="MK8" s="201"/>
      <c r="ML8" s="201"/>
      <c r="MM8" s="201"/>
      <c r="MN8" s="201"/>
      <c r="MO8" s="201"/>
      <c r="MP8" s="201"/>
      <c r="MQ8" s="201"/>
      <c r="MR8" s="201"/>
      <c r="MS8" s="201"/>
      <c r="MT8" s="201"/>
      <c r="MU8" s="201"/>
      <c r="MV8" s="201"/>
      <c r="MW8" s="201"/>
      <c r="MX8" s="201"/>
      <c r="MY8" s="201"/>
      <c r="MZ8" s="201"/>
      <c r="NA8" s="201"/>
      <c r="NB8" s="201"/>
      <c r="NC8" s="201"/>
      <c r="ND8" s="201"/>
      <c r="NE8" s="201"/>
      <c r="NF8" s="201"/>
      <c r="NG8" s="208"/>
      <c r="NH8" s="201"/>
      <c r="NI8" s="201"/>
      <c r="NJ8" s="201"/>
      <c r="NK8" s="201"/>
      <c r="NL8" s="201"/>
      <c r="NM8" s="201"/>
      <c r="NN8" s="201"/>
      <c r="NO8" s="201"/>
      <c r="NP8" s="201"/>
      <c r="NQ8" s="201"/>
      <c r="NR8" s="201"/>
      <c r="NS8" s="201"/>
      <c r="NT8" s="201"/>
      <c r="NU8" s="200"/>
      <c r="NV8" s="201"/>
      <c r="NW8" s="204"/>
      <c r="NX8" s="204"/>
      <c r="NY8" s="204"/>
      <c r="NZ8" s="201"/>
      <c r="OA8" s="201"/>
      <c r="OB8" s="201"/>
      <c r="OC8" s="201"/>
      <c r="OD8" s="201"/>
      <c r="OE8" s="204"/>
      <c r="OF8" s="201"/>
      <c r="OG8" s="201"/>
      <c r="OH8" s="201"/>
      <c r="OI8" s="201"/>
      <c r="OJ8" s="201"/>
      <c r="OK8" s="200"/>
      <c r="OL8" s="208"/>
      <c r="OM8" s="201"/>
      <c r="ON8" s="201"/>
      <c r="OO8" s="204"/>
      <c r="OP8" s="201"/>
      <c r="OQ8" s="201"/>
      <c r="OR8" s="201"/>
      <c r="OS8" s="201"/>
      <c r="OT8" s="201"/>
      <c r="OU8" s="204"/>
      <c r="OV8" s="201"/>
      <c r="OW8" s="201"/>
      <c r="OX8" s="201"/>
      <c r="OY8" s="201"/>
      <c r="OZ8" s="201"/>
      <c r="PA8" s="217"/>
      <c r="PB8" s="201"/>
      <c r="PC8" s="201"/>
      <c r="PD8" s="201"/>
      <c r="PE8" s="201"/>
      <c r="PF8" s="201"/>
      <c r="PG8" s="201"/>
      <c r="PH8" s="213"/>
      <c r="PI8" s="213"/>
      <c r="PJ8" s="213"/>
      <c r="PK8" s="201"/>
      <c r="PL8" s="201"/>
      <c r="PM8" s="201"/>
      <c r="PN8" s="201"/>
      <c r="PO8" s="201"/>
      <c r="PP8" s="201"/>
      <c r="PQ8" s="201"/>
      <c r="PR8" s="201"/>
      <c r="PS8" s="201"/>
      <c r="PT8" s="201"/>
      <c r="PU8" s="201"/>
      <c r="PV8" s="201"/>
      <c r="PW8" s="200"/>
      <c r="PX8" s="204"/>
      <c r="PY8" s="201"/>
      <c r="PZ8" s="201"/>
      <c r="QA8" s="201"/>
      <c r="QB8" s="201"/>
      <c r="QC8" s="204"/>
      <c r="QD8" s="201"/>
      <c r="QE8" s="201"/>
      <c r="QF8" s="201"/>
      <c r="QG8" s="201"/>
      <c r="QH8" s="201"/>
      <c r="QI8" s="202"/>
      <c r="QJ8" s="201"/>
      <c r="QK8" s="201"/>
      <c r="QL8" s="201"/>
      <c r="QM8" s="201"/>
      <c r="QN8" s="209"/>
      <c r="QO8" s="201"/>
      <c r="QP8" s="201"/>
      <c r="QQ8" s="201"/>
      <c r="QR8" s="201"/>
      <c r="QS8" s="201"/>
      <c r="QT8" s="201"/>
      <c r="QU8" s="201"/>
      <c r="QV8" s="209"/>
      <c r="QW8" s="218"/>
      <c r="QX8" s="218"/>
    </row>
    <row r="9">
      <c r="A9" s="194">
        <v>4.0</v>
      </c>
      <c r="B9" s="118" t="s">
        <v>114</v>
      </c>
      <c r="C9" s="219">
        <v>1.0</v>
      </c>
      <c r="D9" s="219">
        <v>0.0</v>
      </c>
      <c r="E9" s="197"/>
      <c r="F9" s="197"/>
      <c r="G9" s="219">
        <v>0.0</v>
      </c>
      <c r="H9" s="220">
        <v>0.0</v>
      </c>
      <c r="I9" s="221">
        <v>0.0</v>
      </c>
      <c r="J9" s="219">
        <v>0.0</v>
      </c>
      <c r="K9" s="222">
        <v>0.0</v>
      </c>
      <c r="L9" s="219">
        <v>0.0</v>
      </c>
      <c r="M9" s="219">
        <v>0.0</v>
      </c>
      <c r="N9" s="221">
        <v>0.0</v>
      </c>
      <c r="O9" s="221">
        <v>0.0</v>
      </c>
      <c r="P9" s="221">
        <v>0.0</v>
      </c>
      <c r="Q9" s="200">
        <v>0.0</v>
      </c>
      <c r="R9" s="197"/>
      <c r="S9" s="197"/>
      <c r="T9" s="197"/>
      <c r="U9" s="197"/>
      <c r="W9" s="224"/>
      <c r="X9" s="202"/>
      <c r="Y9" s="201"/>
      <c r="Z9" s="201"/>
      <c r="AA9" s="201"/>
      <c r="AB9" s="201"/>
      <c r="AC9" s="201"/>
      <c r="AD9" s="201"/>
      <c r="AE9" s="201"/>
      <c r="AF9" s="201"/>
      <c r="AG9" s="203"/>
      <c r="AH9" s="201"/>
      <c r="AI9" s="201"/>
      <c r="AJ9" s="201"/>
      <c r="AK9" s="201"/>
      <c r="AL9" s="201"/>
      <c r="AM9" s="201"/>
      <c r="AN9" s="201"/>
      <c r="AO9" s="201"/>
      <c r="AP9" s="200"/>
      <c r="AQ9" s="201"/>
      <c r="AR9" s="204"/>
      <c r="AS9" s="201"/>
      <c r="AT9" s="201"/>
      <c r="AU9" s="201"/>
      <c r="AV9" s="201"/>
      <c r="AW9" s="201"/>
      <c r="AX9" s="204"/>
      <c r="AY9" s="201"/>
      <c r="AZ9" s="201"/>
      <c r="BA9" s="201"/>
      <c r="BB9" s="201"/>
      <c r="BC9" s="201"/>
      <c r="BD9" s="201"/>
      <c r="BE9" s="201"/>
      <c r="BF9" s="205"/>
      <c r="BG9" s="201"/>
      <c r="BH9" s="201"/>
      <c r="BI9" s="201"/>
      <c r="BJ9" s="201"/>
      <c r="BK9" s="201"/>
      <c r="BL9" s="201"/>
      <c r="BM9" s="201"/>
      <c r="BN9" s="204"/>
      <c r="BO9" s="201"/>
      <c r="BP9" s="201"/>
      <c r="BQ9" s="201"/>
      <c r="BR9" s="201"/>
      <c r="BS9" s="201"/>
      <c r="BT9" s="201"/>
      <c r="BU9" s="201"/>
      <c r="BV9" s="201"/>
      <c r="BW9" s="201"/>
      <c r="BX9" s="201"/>
      <c r="BY9" s="201"/>
      <c r="BZ9" s="201"/>
      <c r="CA9" s="201"/>
      <c r="CB9" s="201"/>
      <c r="CC9" s="201"/>
      <c r="CD9" s="201"/>
      <c r="CE9" s="201"/>
      <c r="CF9" s="201"/>
      <c r="CG9" s="201"/>
      <c r="CH9" s="201"/>
      <c r="CI9" s="201"/>
      <c r="CJ9" s="201"/>
      <c r="CK9" s="201"/>
      <c r="CL9" s="201"/>
      <c r="CM9" s="201"/>
      <c r="CN9" s="206"/>
      <c r="CO9" s="201"/>
      <c r="CP9" s="201"/>
      <c r="CQ9" s="201"/>
      <c r="CR9" s="201"/>
      <c r="CS9" s="201"/>
      <c r="CT9" s="201"/>
      <c r="CU9" s="201"/>
      <c r="CV9" s="201"/>
      <c r="CW9" s="201"/>
      <c r="CX9" s="201"/>
      <c r="CY9" s="201"/>
      <c r="CZ9" s="201"/>
      <c r="DA9" s="201"/>
      <c r="DB9" s="201"/>
      <c r="DC9" s="201"/>
      <c r="DD9" s="201"/>
      <c r="DE9" s="201"/>
      <c r="DF9" s="201"/>
      <c r="DG9" s="201"/>
      <c r="DH9" s="201"/>
      <c r="DI9" s="201"/>
      <c r="DJ9" s="200"/>
      <c r="DK9" s="201"/>
      <c r="DL9" s="201"/>
      <c r="DM9" s="207"/>
      <c r="DN9" s="201"/>
      <c r="DO9" s="201"/>
      <c r="DP9" s="203"/>
      <c r="DQ9" s="201"/>
      <c r="DR9" s="201"/>
      <c r="DS9" s="201"/>
      <c r="DT9" s="201"/>
      <c r="DU9" s="201"/>
      <c r="DV9" s="208"/>
      <c r="DW9" s="201"/>
      <c r="DX9" s="201"/>
      <c r="DY9" s="201"/>
      <c r="DZ9" s="201"/>
      <c r="EA9" s="201"/>
      <c r="EB9" s="201"/>
      <c r="EC9" s="201"/>
      <c r="ED9" s="201"/>
      <c r="EE9" s="201"/>
      <c r="EF9" s="201"/>
      <c r="EG9" s="201"/>
      <c r="EH9" s="201"/>
      <c r="EI9" s="201"/>
      <c r="EJ9" s="201"/>
      <c r="EK9" s="201"/>
      <c r="EL9" s="201"/>
      <c r="EM9" s="201"/>
      <c r="EN9" s="201"/>
      <c r="EO9" s="201"/>
      <c r="EP9" s="201"/>
      <c r="EQ9" s="208"/>
      <c r="ER9" s="201"/>
      <c r="ES9" s="201"/>
      <c r="ET9" s="201"/>
      <c r="EU9" s="201"/>
      <c r="EV9" s="201"/>
      <c r="EW9" s="201"/>
      <c r="EX9" s="201"/>
      <c r="EY9" s="201"/>
      <c r="EZ9" s="201"/>
      <c r="FA9" s="201"/>
      <c r="FB9" s="201"/>
      <c r="FC9" s="201"/>
      <c r="FD9" s="201"/>
      <c r="FE9" s="201"/>
      <c r="FF9" s="201"/>
      <c r="FG9" s="201"/>
      <c r="FH9" s="201"/>
      <c r="FI9" s="209"/>
      <c r="FJ9" s="201"/>
      <c r="FK9" s="201"/>
      <c r="FL9" s="201"/>
      <c r="FM9" s="201"/>
      <c r="FN9" s="201"/>
      <c r="FO9" s="201"/>
      <c r="FP9" s="201"/>
      <c r="FQ9" s="201"/>
      <c r="FR9" s="201"/>
      <c r="FS9" s="201"/>
      <c r="FT9" s="201"/>
      <c r="FU9" s="201"/>
      <c r="FV9" s="201"/>
      <c r="FW9" s="201"/>
      <c r="FX9" s="201"/>
      <c r="FY9" s="201"/>
      <c r="FZ9" s="204"/>
      <c r="GA9" s="201"/>
      <c r="GB9" s="201"/>
      <c r="GC9" s="201"/>
      <c r="GD9" s="201"/>
      <c r="GE9" s="201"/>
      <c r="GF9" s="201"/>
      <c r="GG9" s="201"/>
      <c r="GH9" s="201"/>
      <c r="GI9" s="201"/>
      <c r="GJ9" s="201"/>
      <c r="GK9" s="201"/>
      <c r="GL9" s="201"/>
      <c r="GM9" s="201"/>
      <c r="GN9" s="201"/>
      <c r="GO9" s="201"/>
      <c r="GP9" s="204"/>
      <c r="GQ9" s="210"/>
      <c r="GR9" s="201"/>
      <c r="GS9" s="210"/>
      <c r="GT9" s="210"/>
      <c r="GU9" s="211"/>
      <c r="GV9" s="201"/>
      <c r="GW9" s="201"/>
      <c r="GX9" s="201"/>
      <c r="GY9" s="201"/>
      <c r="GZ9" s="201"/>
      <c r="HA9" s="201"/>
      <c r="HB9" s="201"/>
      <c r="HC9" s="201"/>
      <c r="HD9" s="201"/>
      <c r="HE9" s="201"/>
      <c r="HF9" s="201"/>
      <c r="HG9" s="201"/>
      <c r="HH9" s="201"/>
      <c r="HI9" s="201"/>
      <c r="HJ9" s="201"/>
      <c r="HK9" s="201"/>
      <c r="HL9" s="201"/>
      <c r="HM9" s="212"/>
      <c r="HN9" s="212"/>
      <c r="HO9" s="212"/>
      <c r="HP9" s="201"/>
      <c r="HQ9" s="201"/>
      <c r="HR9" s="201"/>
      <c r="HS9" s="201"/>
      <c r="HT9" s="201"/>
      <c r="HU9" s="201"/>
      <c r="HV9" s="201"/>
      <c r="HW9" s="208"/>
      <c r="HX9" s="204"/>
      <c r="HY9" s="201"/>
      <c r="HZ9" s="201"/>
      <c r="IA9" s="201"/>
      <c r="IB9" s="201"/>
      <c r="IC9" s="201"/>
      <c r="ID9" s="201"/>
      <c r="IE9" s="201"/>
      <c r="IF9" s="201"/>
      <c r="IG9" s="201"/>
      <c r="IH9" s="201"/>
      <c r="II9" s="201"/>
      <c r="IJ9" s="204"/>
      <c r="IK9" s="201"/>
      <c r="IL9" s="201"/>
      <c r="IM9" s="201"/>
      <c r="IN9" s="201"/>
      <c r="IO9" s="201"/>
      <c r="IP9" s="201"/>
      <c r="IQ9" s="201"/>
      <c r="IR9" s="201"/>
      <c r="IS9" s="201"/>
      <c r="IT9" s="201"/>
      <c r="IU9" s="201"/>
      <c r="IV9" s="201"/>
      <c r="IW9" s="208"/>
      <c r="IX9" s="201"/>
      <c r="IY9" s="201"/>
      <c r="IZ9" s="201"/>
      <c r="JA9" s="201"/>
      <c r="JB9" s="201"/>
      <c r="JC9" s="201"/>
      <c r="JD9" s="201"/>
      <c r="JE9" s="213"/>
      <c r="JF9" s="204"/>
      <c r="JG9" s="201"/>
      <c r="JH9" s="201"/>
      <c r="JI9" s="201"/>
      <c r="JJ9" s="201"/>
      <c r="JK9" s="201"/>
      <c r="JL9" s="201"/>
      <c r="JM9" s="201"/>
      <c r="JN9" s="201"/>
      <c r="JO9" s="213"/>
      <c r="JP9" s="213"/>
      <c r="JQ9" s="213"/>
      <c r="JR9" s="213"/>
      <c r="JS9" s="213"/>
      <c r="JT9" s="213"/>
      <c r="JU9" s="201"/>
      <c r="JV9" s="201"/>
      <c r="JW9" s="201"/>
      <c r="JX9" s="204"/>
      <c r="JY9" s="201"/>
      <c r="JZ9" s="201"/>
      <c r="KA9" s="213"/>
      <c r="KB9" s="213"/>
      <c r="KC9" s="214"/>
      <c r="KD9" s="201"/>
      <c r="KE9" s="201"/>
      <c r="KF9" s="208"/>
      <c r="KG9" s="201"/>
      <c r="KH9" s="201"/>
      <c r="KI9" s="208"/>
      <c r="KJ9" s="201"/>
      <c r="KK9" s="208"/>
      <c r="KL9" s="201"/>
      <c r="KM9" s="201"/>
      <c r="KN9" s="204"/>
      <c r="KO9" s="201"/>
      <c r="KP9" s="201"/>
      <c r="KQ9" s="201"/>
      <c r="KR9" s="204"/>
      <c r="KS9" s="201"/>
      <c r="KT9" s="215"/>
      <c r="KU9" s="216"/>
      <c r="KV9" s="201"/>
      <c r="KW9" s="201"/>
      <c r="KX9" s="204"/>
      <c r="KY9" s="201"/>
      <c r="KZ9" s="201"/>
      <c r="LA9" s="201"/>
      <c r="LB9" s="204"/>
      <c r="LC9" s="201"/>
      <c r="LD9" s="201"/>
      <c r="LE9" s="201"/>
      <c r="LF9" s="204"/>
      <c r="LG9" s="201"/>
      <c r="LH9" s="201"/>
      <c r="LI9" s="201"/>
      <c r="LJ9" s="201"/>
      <c r="LK9" s="202"/>
      <c r="LL9" s="201"/>
      <c r="LM9" s="201"/>
      <c r="LN9" s="201"/>
      <c r="LO9" s="201"/>
      <c r="LP9" s="201"/>
      <c r="LQ9" s="201"/>
      <c r="LR9" s="201"/>
      <c r="LS9" s="200"/>
      <c r="LT9" s="201"/>
      <c r="LU9" s="201"/>
      <c r="LV9" s="201"/>
      <c r="LW9" s="201"/>
      <c r="LX9" s="201"/>
      <c r="LY9" s="201"/>
      <c r="LZ9" s="201"/>
      <c r="MA9" s="201"/>
      <c r="MB9" s="201"/>
      <c r="MC9" s="201"/>
      <c r="MD9" s="201"/>
      <c r="ME9" s="208"/>
      <c r="MF9" s="201"/>
      <c r="MG9" s="201"/>
      <c r="MH9" s="201"/>
      <c r="MI9" s="201"/>
      <c r="MJ9" s="201"/>
      <c r="MK9" s="201"/>
      <c r="ML9" s="201"/>
      <c r="MM9" s="201"/>
      <c r="MN9" s="201"/>
      <c r="MO9" s="201"/>
      <c r="MP9" s="201"/>
      <c r="MQ9" s="201"/>
      <c r="MR9" s="201"/>
      <c r="MS9" s="201"/>
      <c r="MT9" s="201"/>
      <c r="MU9" s="201"/>
      <c r="MV9" s="201"/>
      <c r="MW9" s="201"/>
      <c r="MX9" s="201"/>
      <c r="MY9" s="201"/>
      <c r="MZ9" s="201"/>
      <c r="NA9" s="201"/>
      <c r="NB9" s="201"/>
      <c r="NC9" s="201"/>
      <c r="ND9" s="201"/>
      <c r="NE9" s="201"/>
      <c r="NF9" s="201"/>
      <c r="NG9" s="208"/>
      <c r="NH9" s="201"/>
      <c r="NI9" s="201"/>
      <c r="NJ9" s="201"/>
      <c r="NK9" s="201"/>
      <c r="NL9" s="201"/>
      <c r="NM9" s="201"/>
      <c r="NN9" s="201"/>
      <c r="NO9" s="201"/>
      <c r="NP9" s="201"/>
      <c r="NQ9" s="201"/>
      <c r="NR9" s="201"/>
      <c r="NS9" s="201"/>
      <c r="NT9" s="201"/>
      <c r="NU9" s="200"/>
      <c r="NV9" s="201"/>
      <c r="NW9" s="204"/>
      <c r="NX9" s="204"/>
      <c r="NY9" s="204"/>
      <c r="NZ9" s="201"/>
      <c r="OA9" s="201"/>
      <c r="OB9" s="201"/>
      <c r="OC9" s="201"/>
      <c r="OD9" s="201"/>
      <c r="OE9" s="204"/>
      <c r="OF9" s="201"/>
      <c r="OG9" s="201"/>
      <c r="OH9" s="201"/>
      <c r="OI9" s="201"/>
      <c r="OJ9" s="201"/>
      <c r="OK9" s="200"/>
      <c r="OL9" s="208"/>
      <c r="OM9" s="201"/>
      <c r="ON9" s="201"/>
      <c r="OO9" s="204"/>
      <c r="OP9" s="201"/>
      <c r="OQ9" s="201"/>
      <c r="OR9" s="201"/>
      <c r="OS9" s="201"/>
      <c r="OT9" s="201"/>
      <c r="OU9" s="204"/>
      <c r="OV9" s="201"/>
      <c r="OW9" s="201"/>
      <c r="OX9" s="201"/>
      <c r="OY9" s="201"/>
      <c r="OZ9" s="201"/>
      <c r="PA9" s="217"/>
      <c r="PB9" s="201"/>
      <c r="PC9" s="201"/>
      <c r="PD9" s="201"/>
      <c r="PE9" s="201"/>
      <c r="PF9" s="201"/>
      <c r="PG9" s="201"/>
      <c r="PH9" s="213"/>
      <c r="PI9" s="213"/>
      <c r="PJ9" s="213"/>
      <c r="PK9" s="201"/>
      <c r="PL9" s="201"/>
      <c r="PM9" s="201"/>
      <c r="PN9" s="201"/>
      <c r="PO9" s="201"/>
      <c r="PP9" s="201"/>
      <c r="PQ9" s="201"/>
      <c r="PR9" s="201"/>
      <c r="PS9" s="201"/>
      <c r="PT9" s="201"/>
      <c r="PU9" s="201"/>
      <c r="PV9" s="201"/>
      <c r="PW9" s="200"/>
      <c r="PX9" s="204"/>
      <c r="PY9" s="201"/>
      <c r="PZ9" s="201"/>
      <c r="QA9" s="201"/>
      <c r="QB9" s="201"/>
      <c r="QC9" s="204"/>
      <c r="QD9" s="201"/>
      <c r="QE9" s="201"/>
      <c r="QF9" s="201"/>
      <c r="QG9" s="201"/>
      <c r="QH9" s="201"/>
      <c r="QI9" s="202"/>
      <c r="QJ9" s="201"/>
      <c r="QK9" s="201"/>
      <c r="QL9" s="201"/>
      <c r="QM9" s="201"/>
      <c r="QN9" s="209"/>
      <c r="QO9" s="201"/>
      <c r="QP9" s="201"/>
      <c r="QQ9" s="201"/>
      <c r="QR9" s="201"/>
      <c r="QS9" s="201"/>
      <c r="QT9" s="201"/>
      <c r="QU9" s="201"/>
      <c r="QV9" s="209"/>
      <c r="QW9" s="218"/>
      <c r="QX9" s="218"/>
    </row>
    <row r="10">
      <c r="A10" s="194">
        <v>5.0</v>
      </c>
      <c r="B10" s="118" t="s">
        <v>115</v>
      </c>
      <c r="C10" s="219">
        <v>1.0</v>
      </c>
      <c r="D10" s="220">
        <v>1.0</v>
      </c>
      <c r="E10" s="197"/>
      <c r="F10" s="197"/>
      <c r="G10" s="220">
        <v>0.0</v>
      </c>
      <c r="H10" s="220">
        <v>0.0</v>
      </c>
      <c r="I10" s="222">
        <v>0.0</v>
      </c>
      <c r="J10" s="219">
        <v>0.0</v>
      </c>
      <c r="K10" s="222">
        <v>0.0</v>
      </c>
      <c r="L10" s="219">
        <v>0.0</v>
      </c>
      <c r="M10" s="219">
        <v>1.0</v>
      </c>
      <c r="N10" s="221">
        <v>0.0</v>
      </c>
      <c r="O10" s="221">
        <v>0.0</v>
      </c>
      <c r="P10" s="221">
        <v>1.0</v>
      </c>
      <c r="Q10" s="200">
        <v>0.0</v>
      </c>
      <c r="R10" s="197"/>
      <c r="S10" s="197"/>
      <c r="T10" s="201"/>
      <c r="U10" s="201"/>
      <c r="V10" s="201"/>
      <c r="W10" s="197"/>
      <c r="X10" s="202"/>
      <c r="Y10" s="201"/>
      <c r="Z10" s="201"/>
      <c r="AA10" s="201"/>
      <c r="AB10" s="201"/>
      <c r="AC10" s="201"/>
      <c r="AD10" s="201"/>
      <c r="AE10" s="201"/>
      <c r="AF10" s="201"/>
      <c r="AG10" s="203"/>
      <c r="AH10" s="201"/>
      <c r="AI10" s="201"/>
      <c r="AJ10" s="201"/>
      <c r="AK10" s="201"/>
      <c r="AL10" s="201"/>
      <c r="AM10" s="201"/>
      <c r="AN10" s="201"/>
      <c r="AO10" s="201"/>
      <c r="AP10" s="200"/>
      <c r="AQ10" s="201"/>
      <c r="AR10" s="204"/>
      <c r="AS10" s="201"/>
      <c r="AT10" s="201"/>
      <c r="AU10" s="201"/>
      <c r="AV10" s="201"/>
      <c r="AW10" s="201"/>
      <c r="AX10" s="204"/>
      <c r="AY10" s="201"/>
      <c r="AZ10" s="201"/>
      <c r="BA10" s="201"/>
      <c r="BB10" s="201"/>
      <c r="BC10" s="201"/>
      <c r="BD10" s="201"/>
      <c r="BE10" s="201"/>
      <c r="BF10" s="205"/>
      <c r="BG10" s="201"/>
      <c r="BH10" s="201"/>
      <c r="BI10" s="201"/>
      <c r="BJ10" s="201"/>
      <c r="BK10" s="201"/>
      <c r="BL10" s="201"/>
      <c r="BM10" s="201"/>
      <c r="BN10" s="204"/>
      <c r="BO10" s="201"/>
      <c r="BP10" s="201"/>
      <c r="BQ10" s="201"/>
      <c r="BR10" s="201"/>
      <c r="BS10" s="201"/>
      <c r="BT10" s="201"/>
      <c r="BU10" s="201"/>
      <c r="BV10" s="201"/>
      <c r="BW10" s="201"/>
      <c r="BX10" s="201"/>
      <c r="BY10" s="201"/>
      <c r="BZ10" s="201"/>
      <c r="CA10" s="201"/>
      <c r="CB10" s="201"/>
      <c r="CC10" s="201"/>
      <c r="CD10" s="201"/>
      <c r="CE10" s="201"/>
      <c r="CF10" s="201"/>
      <c r="CG10" s="201"/>
      <c r="CH10" s="201"/>
      <c r="CI10" s="201"/>
      <c r="CJ10" s="201"/>
      <c r="CK10" s="201"/>
      <c r="CL10" s="201"/>
      <c r="CM10" s="201"/>
      <c r="CN10" s="206"/>
      <c r="CO10" s="201"/>
      <c r="CP10" s="201"/>
      <c r="CQ10" s="201"/>
      <c r="CR10" s="201"/>
      <c r="CS10" s="201"/>
      <c r="CT10" s="201"/>
      <c r="CU10" s="201"/>
      <c r="CV10" s="201"/>
      <c r="CW10" s="201"/>
      <c r="CX10" s="201"/>
      <c r="CY10" s="201"/>
      <c r="CZ10" s="201"/>
      <c r="DA10" s="201"/>
      <c r="DB10" s="201"/>
      <c r="DC10" s="201"/>
      <c r="DD10" s="201"/>
      <c r="DE10" s="201"/>
      <c r="DF10" s="201"/>
      <c r="DG10" s="201"/>
      <c r="DH10" s="201"/>
      <c r="DI10" s="201"/>
      <c r="DJ10" s="200"/>
      <c r="DK10" s="201"/>
      <c r="DL10" s="201"/>
      <c r="DM10" s="207"/>
      <c r="DN10" s="201"/>
      <c r="DO10" s="201"/>
      <c r="DP10" s="203"/>
      <c r="DQ10" s="201"/>
      <c r="DR10" s="201"/>
      <c r="DS10" s="201"/>
      <c r="DT10" s="201"/>
      <c r="DU10" s="201"/>
      <c r="DV10" s="208"/>
      <c r="DW10" s="201"/>
      <c r="DX10" s="201"/>
      <c r="DY10" s="201"/>
      <c r="DZ10" s="201"/>
      <c r="EA10" s="201"/>
      <c r="EB10" s="201"/>
      <c r="EC10" s="201"/>
      <c r="ED10" s="201"/>
      <c r="EE10" s="201"/>
      <c r="EF10" s="201"/>
      <c r="EG10" s="201"/>
      <c r="EH10" s="201"/>
      <c r="EI10" s="201"/>
      <c r="EJ10" s="201"/>
      <c r="EK10" s="201"/>
      <c r="EL10" s="201"/>
      <c r="EM10" s="201"/>
      <c r="EN10" s="201"/>
      <c r="EO10" s="201"/>
      <c r="EP10" s="201"/>
      <c r="EQ10" s="208"/>
      <c r="ER10" s="201"/>
      <c r="ES10" s="201"/>
      <c r="ET10" s="201"/>
      <c r="EU10" s="201"/>
      <c r="EV10" s="201"/>
      <c r="EW10" s="201"/>
      <c r="EX10" s="201"/>
      <c r="EY10" s="201"/>
      <c r="EZ10" s="201"/>
      <c r="FA10" s="201"/>
      <c r="FB10" s="201"/>
      <c r="FC10" s="201"/>
      <c r="FD10" s="201"/>
      <c r="FE10" s="201"/>
      <c r="FF10" s="201"/>
      <c r="FG10" s="201"/>
      <c r="FH10" s="201"/>
      <c r="FI10" s="209"/>
      <c r="FJ10" s="201"/>
      <c r="FK10" s="201"/>
      <c r="FL10" s="201"/>
      <c r="FM10" s="201"/>
      <c r="FN10" s="201"/>
      <c r="FO10" s="201"/>
      <c r="FP10" s="201"/>
      <c r="FQ10" s="201"/>
      <c r="FR10" s="201"/>
      <c r="FS10" s="201"/>
      <c r="FT10" s="201"/>
      <c r="FU10" s="201"/>
      <c r="FV10" s="201"/>
      <c r="FW10" s="201"/>
      <c r="FX10" s="201"/>
      <c r="FY10" s="201"/>
      <c r="FZ10" s="204"/>
      <c r="GA10" s="201"/>
      <c r="GB10" s="201"/>
      <c r="GC10" s="201"/>
      <c r="GD10" s="201"/>
      <c r="GE10" s="201"/>
      <c r="GF10" s="201"/>
      <c r="GG10" s="201"/>
      <c r="GH10" s="201"/>
      <c r="GI10" s="201"/>
      <c r="GJ10" s="201"/>
      <c r="GK10" s="201"/>
      <c r="GL10" s="201"/>
      <c r="GM10" s="201"/>
      <c r="GN10" s="201"/>
      <c r="GO10" s="201"/>
      <c r="GP10" s="204"/>
      <c r="GQ10" s="210"/>
      <c r="GR10" s="201"/>
      <c r="GS10" s="210"/>
      <c r="GT10" s="210"/>
      <c r="GU10" s="211"/>
      <c r="GV10" s="201"/>
      <c r="GW10" s="201"/>
      <c r="GX10" s="201"/>
      <c r="GY10" s="201"/>
      <c r="GZ10" s="201"/>
      <c r="HA10" s="201"/>
      <c r="HB10" s="201"/>
      <c r="HC10" s="201"/>
      <c r="HD10" s="201"/>
      <c r="HE10" s="201"/>
      <c r="HF10" s="201"/>
      <c r="HG10" s="201"/>
      <c r="HH10" s="201"/>
      <c r="HI10" s="201"/>
      <c r="HJ10" s="201"/>
      <c r="HK10" s="201"/>
      <c r="HL10" s="201"/>
      <c r="HM10" s="212"/>
      <c r="HN10" s="212"/>
      <c r="HO10" s="212"/>
      <c r="HP10" s="201"/>
      <c r="HQ10" s="201"/>
      <c r="HR10" s="201"/>
      <c r="HS10" s="201"/>
      <c r="HT10" s="201"/>
      <c r="HU10" s="201"/>
      <c r="HV10" s="201"/>
      <c r="HW10" s="208"/>
      <c r="HX10" s="204"/>
      <c r="HY10" s="201"/>
      <c r="HZ10" s="201"/>
      <c r="IA10" s="201"/>
      <c r="IB10" s="201"/>
      <c r="IC10" s="201"/>
      <c r="ID10" s="201"/>
      <c r="IE10" s="201"/>
      <c r="IF10" s="201"/>
      <c r="IG10" s="201"/>
      <c r="IH10" s="201"/>
      <c r="II10" s="201"/>
      <c r="IJ10" s="204"/>
      <c r="IK10" s="201"/>
      <c r="IL10" s="201"/>
      <c r="IM10" s="201"/>
      <c r="IN10" s="201"/>
      <c r="IO10" s="201"/>
      <c r="IP10" s="201"/>
      <c r="IQ10" s="201"/>
      <c r="IR10" s="201"/>
      <c r="IS10" s="201"/>
      <c r="IT10" s="201"/>
      <c r="IU10" s="201"/>
      <c r="IV10" s="201"/>
      <c r="IW10" s="208"/>
      <c r="IX10" s="201"/>
      <c r="IY10" s="201"/>
      <c r="IZ10" s="201"/>
      <c r="JA10" s="201"/>
      <c r="JB10" s="201"/>
      <c r="JC10" s="201"/>
      <c r="JD10" s="201"/>
      <c r="JE10" s="213"/>
      <c r="JF10" s="204"/>
      <c r="JG10" s="201"/>
      <c r="JH10" s="201"/>
      <c r="JI10" s="201"/>
      <c r="JJ10" s="201"/>
      <c r="JK10" s="201"/>
      <c r="JL10" s="201"/>
      <c r="JM10" s="201"/>
      <c r="JN10" s="201"/>
      <c r="JO10" s="213"/>
      <c r="JP10" s="213"/>
      <c r="JQ10" s="213"/>
      <c r="JR10" s="213"/>
      <c r="JS10" s="213"/>
      <c r="JT10" s="213"/>
      <c r="JU10" s="201"/>
      <c r="JV10" s="201"/>
      <c r="JW10" s="201"/>
      <c r="JX10" s="204"/>
      <c r="JY10" s="201"/>
      <c r="JZ10" s="201"/>
      <c r="KA10" s="213"/>
      <c r="KB10" s="213"/>
      <c r="KC10" s="214"/>
      <c r="KD10" s="201"/>
      <c r="KE10" s="201"/>
      <c r="KF10" s="208"/>
      <c r="KG10" s="201"/>
      <c r="KH10" s="201"/>
      <c r="KI10" s="208"/>
      <c r="KJ10" s="201"/>
      <c r="KK10" s="208"/>
      <c r="KL10" s="201"/>
      <c r="KM10" s="201"/>
      <c r="KN10" s="204"/>
      <c r="KO10" s="201"/>
      <c r="KP10" s="201"/>
      <c r="KQ10" s="201"/>
      <c r="KR10" s="204"/>
      <c r="KS10" s="201"/>
      <c r="KT10" s="215"/>
      <c r="KU10" s="216"/>
      <c r="KV10" s="201"/>
      <c r="KW10" s="201"/>
      <c r="KX10" s="204"/>
      <c r="KY10" s="201"/>
      <c r="KZ10" s="201"/>
      <c r="LA10" s="201"/>
      <c r="LB10" s="204"/>
      <c r="LC10" s="201"/>
      <c r="LD10" s="201"/>
      <c r="LE10" s="201"/>
      <c r="LF10" s="204"/>
      <c r="LG10" s="201"/>
      <c r="LH10" s="201"/>
      <c r="LI10" s="201"/>
      <c r="LJ10" s="201"/>
      <c r="LK10" s="202"/>
      <c r="LL10" s="201"/>
      <c r="LM10" s="201"/>
      <c r="LN10" s="201"/>
      <c r="LO10" s="201"/>
      <c r="LP10" s="201"/>
      <c r="LQ10" s="201"/>
      <c r="LR10" s="201"/>
      <c r="LS10" s="200"/>
      <c r="LT10" s="201"/>
      <c r="LU10" s="201"/>
      <c r="LV10" s="201"/>
      <c r="LW10" s="201"/>
      <c r="LX10" s="201"/>
      <c r="LY10" s="201"/>
      <c r="LZ10" s="201"/>
      <c r="MA10" s="201"/>
      <c r="MB10" s="201"/>
      <c r="MC10" s="201"/>
      <c r="MD10" s="201"/>
      <c r="ME10" s="208"/>
      <c r="MF10" s="201"/>
      <c r="MG10" s="201"/>
      <c r="MH10" s="201"/>
      <c r="MI10" s="201"/>
      <c r="MJ10" s="201"/>
      <c r="MK10" s="201"/>
      <c r="ML10" s="201"/>
      <c r="MM10" s="201"/>
      <c r="MN10" s="201"/>
      <c r="MO10" s="201"/>
      <c r="MP10" s="201"/>
      <c r="MQ10" s="201"/>
      <c r="MR10" s="201"/>
      <c r="MS10" s="201"/>
      <c r="MT10" s="201"/>
      <c r="MU10" s="201"/>
      <c r="MV10" s="201"/>
      <c r="MW10" s="201"/>
      <c r="MX10" s="201"/>
      <c r="MY10" s="201"/>
      <c r="MZ10" s="201"/>
      <c r="NA10" s="201"/>
      <c r="NB10" s="201"/>
      <c r="NC10" s="201"/>
      <c r="ND10" s="201"/>
      <c r="NE10" s="201"/>
      <c r="NF10" s="201"/>
      <c r="NG10" s="208"/>
      <c r="NH10" s="201"/>
      <c r="NI10" s="201"/>
      <c r="NJ10" s="201"/>
      <c r="NK10" s="201"/>
      <c r="NL10" s="201"/>
      <c r="NM10" s="201"/>
      <c r="NN10" s="201"/>
      <c r="NO10" s="201"/>
      <c r="NP10" s="201"/>
      <c r="NQ10" s="201"/>
      <c r="NR10" s="201"/>
      <c r="NS10" s="201"/>
      <c r="NT10" s="201"/>
      <c r="NU10" s="200"/>
      <c r="NV10" s="201"/>
      <c r="NW10" s="204"/>
      <c r="NX10" s="204"/>
      <c r="NY10" s="204"/>
      <c r="NZ10" s="201"/>
      <c r="OA10" s="201"/>
      <c r="OB10" s="201"/>
      <c r="OC10" s="201"/>
      <c r="OD10" s="201"/>
      <c r="OE10" s="204"/>
      <c r="OF10" s="201"/>
      <c r="OG10" s="201"/>
      <c r="OH10" s="201"/>
      <c r="OI10" s="201"/>
      <c r="OJ10" s="201"/>
      <c r="OK10" s="200"/>
      <c r="OL10" s="208"/>
      <c r="OM10" s="201"/>
      <c r="ON10" s="201"/>
      <c r="OO10" s="204"/>
      <c r="OP10" s="201"/>
      <c r="OQ10" s="201"/>
      <c r="OR10" s="201"/>
      <c r="OS10" s="201"/>
      <c r="OT10" s="201"/>
      <c r="OU10" s="204"/>
      <c r="OV10" s="201"/>
      <c r="OW10" s="201"/>
      <c r="OX10" s="201"/>
      <c r="OY10" s="201"/>
      <c r="OZ10" s="201"/>
      <c r="PA10" s="217"/>
      <c r="PB10" s="201"/>
      <c r="PC10" s="201"/>
      <c r="PD10" s="201"/>
      <c r="PE10" s="201"/>
      <c r="PF10" s="201"/>
      <c r="PG10" s="201"/>
      <c r="PH10" s="213"/>
      <c r="PI10" s="213"/>
      <c r="PJ10" s="213"/>
      <c r="PK10" s="201"/>
      <c r="PL10" s="201"/>
      <c r="PM10" s="201"/>
      <c r="PN10" s="201"/>
      <c r="PO10" s="201"/>
      <c r="PP10" s="201"/>
      <c r="PQ10" s="201"/>
      <c r="PR10" s="201"/>
      <c r="PS10" s="201"/>
      <c r="PT10" s="201"/>
      <c r="PU10" s="201"/>
      <c r="PV10" s="201"/>
      <c r="PW10" s="200"/>
      <c r="PX10" s="204"/>
      <c r="PY10" s="201"/>
      <c r="PZ10" s="201"/>
      <c r="QA10" s="201"/>
      <c r="QB10" s="201"/>
      <c r="QC10" s="204"/>
      <c r="QD10" s="201"/>
      <c r="QE10" s="201"/>
      <c r="QF10" s="201"/>
      <c r="QG10" s="201"/>
      <c r="QH10" s="201"/>
      <c r="QI10" s="202"/>
      <c r="QJ10" s="201"/>
      <c r="QK10" s="201"/>
      <c r="QL10" s="201"/>
      <c r="QM10" s="201"/>
      <c r="QN10" s="209"/>
      <c r="QO10" s="201"/>
      <c r="QP10" s="201"/>
      <c r="QQ10" s="201"/>
      <c r="QR10" s="201"/>
      <c r="QS10" s="201"/>
      <c r="QT10" s="201"/>
      <c r="QU10" s="201"/>
      <c r="QV10" s="209"/>
      <c r="QW10" s="218"/>
      <c r="QX10" s="218"/>
    </row>
    <row r="11">
      <c r="A11" s="194">
        <v>6.0</v>
      </c>
      <c r="B11" s="118" t="s">
        <v>116</v>
      </c>
      <c r="C11" s="219">
        <v>1.0</v>
      </c>
      <c r="D11" s="220">
        <v>1.0</v>
      </c>
      <c r="E11" s="197"/>
      <c r="F11" s="197"/>
      <c r="G11" s="220">
        <v>1.0</v>
      </c>
      <c r="H11" s="220">
        <v>0.0</v>
      </c>
      <c r="I11" s="222">
        <v>1.0</v>
      </c>
      <c r="J11" s="219">
        <v>0.0</v>
      </c>
      <c r="K11" s="222">
        <v>0.0</v>
      </c>
      <c r="L11" s="219">
        <v>1.0</v>
      </c>
      <c r="M11" s="219">
        <v>1.0</v>
      </c>
      <c r="N11" s="221">
        <v>0.0</v>
      </c>
      <c r="O11" s="221">
        <v>0.0</v>
      </c>
      <c r="P11" s="221">
        <v>0.0</v>
      </c>
      <c r="Q11" s="200">
        <v>0.0</v>
      </c>
      <c r="R11" s="197"/>
      <c r="S11" s="197"/>
      <c r="T11" s="197"/>
      <c r="U11" s="197"/>
      <c r="V11" s="197"/>
      <c r="W11" s="197"/>
      <c r="X11" s="202"/>
      <c r="Y11" s="201"/>
      <c r="Z11" s="201"/>
      <c r="AA11" s="201"/>
      <c r="AB11" s="201"/>
      <c r="AC11" s="201"/>
      <c r="AD11" s="201"/>
      <c r="AE11" s="201"/>
      <c r="AF11" s="201"/>
      <c r="AG11" s="203"/>
      <c r="AH11" s="201"/>
      <c r="AI11" s="201"/>
      <c r="AJ11" s="201"/>
      <c r="AK11" s="201"/>
      <c r="AL11" s="201"/>
      <c r="AM11" s="201"/>
      <c r="AN11" s="201"/>
      <c r="AO11" s="201"/>
      <c r="AP11" s="200"/>
      <c r="AQ11" s="201"/>
      <c r="AR11" s="204"/>
      <c r="AS11" s="201"/>
      <c r="AT11" s="201"/>
      <c r="AU11" s="201"/>
      <c r="AV11" s="201"/>
      <c r="AW11" s="201"/>
      <c r="AX11" s="204"/>
      <c r="AY11" s="201"/>
      <c r="AZ11" s="201"/>
      <c r="BA11" s="201"/>
      <c r="BB11" s="201"/>
      <c r="BC11" s="201"/>
      <c r="BD11" s="201"/>
      <c r="BE11" s="201"/>
      <c r="BF11" s="205"/>
      <c r="BG11" s="201"/>
      <c r="BH11" s="201"/>
      <c r="BI11" s="201"/>
      <c r="BJ11" s="201"/>
      <c r="BK11" s="201"/>
      <c r="BL11" s="201"/>
      <c r="BM11" s="201"/>
      <c r="BN11" s="204"/>
      <c r="BO11" s="201"/>
      <c r="BP11" s="201"/>
      <c r="BQ11" s="201"/>
      <c r="BR11" s="201"/>
      <c r="BS11" s="201"/>
      <c r="BT11" s="201"/>
      <c r="BU11" s="201"/>
      <c r="BV11" s="201"/>
      <c r="BW11" s="201"/>
      <c r="BX11" s="201"/>
      <c r="BY11" s="201"/>
      <c r="BZ11" s="201"/>
      <c r="CA11" s="201"/>
      <c r="CB11" s="201"/>
      <c r="CC11" s="201"/>
      <c r="CD11" s="201"/>
      <c r="CE11" s="201"/>
      <c r="CF11" s="201"/>
      <c r="CG11" s="201"/>
      <c r="CH11" s="201"/>
      <c r="CI11" s="201"/>
      <c r="CJ11" s="201"/>
      <c r="CK11" s="201"/>
      <c r="CL11" s="201"/>
      <c r="CM11" s="201"/>
      <c r="CN11" s="206"/>
      <c r="CO11" s="201"/>
      <c r="CP11" s="201"/>
      <c r="CQ11" s="201"/>
      <c r="CR11" s="201"/>
      <c r="CS11" s="201"/>
      <c r="CT11" s="201"/>
      <c r="CU11" s="201"/>
      <c r="CV11" s="201"/>
      <c r="CW11" s="201"/>
      <c r="CX11" s="201"/>
      <c r="CY11" s="201"/>
      <c r="CZ11" s="201"/>
      <c r="DA11" s="201"/>
      <c r="DB11" s="201"/>
      <c r="DC11" s="201"/>
      <c r="DD11" s="201"/>
      <c r="DE11" s="201"/>
      <c r="DF11" s="201"/>
      <c r="DG11" s="201"/>
      <c r="DH11" s="201"/>
      <c r="DI11" s="201"/>
      <c r="DJ11" s="200"/>
      <c r="DK11" s="201"/>
      <c r="DL11" s="201"/>
      <c r="DM11" s="207"/>
      <c r="DN11" s="201"/>
      <c r="DO11" s="201"/>
      <c r="DP11" s="203"/>
      <c r="DQ11" s="201"/>
      <c r="DR11" s="201"/>
      <c r="DS11" s="201"/>
      <c r="DT11" s="201"/>
      <c r="DU11" s="201"/>
      <c r="DV11" s="208"/>
      <c r="DW11" s="201"/>
      <c r="DX11" s="201"/>
      <c r="DY11" s="201"/>
      <c r="DZ11" s="201"/>
      <c r="EA11" s="201"/>
      <c r="EB11" s="201"/>
      <c r="EC11" s="201"/>
      <c r="ED11" s="201"/>
      <c r="EE11" s="201"/>
      <c r="EF11" s="201"/>
      <c r="EG11" s="201"/>
      <c r="EH11" s="201"/>
      <c r="EI11" s="201"/>
      <c r="EJ11" s="201"/>
      <c r="EK11" s="201"/>
      <c r="EL11" s="201"/>
      <c r="EM11" s="201"/>
      <c r="EN11" s="201"/>
      <c r="EO11" s="201"/>
      <c r="EP11" s="201"/>
      <c r="EQ11" s="208"/>
      <c r="ER11" s="201"/>
      <c r="ES11" s="201"/>
      <c r="ET11" s="201"/>
      <c r="EU11" s="201"/>
      <c r="EV11" s="201"/>
      <c r="EW11" s="201"/>
      <c r="EX11" s="201"/>
      <c r="EY11" s="201"/>
      <c r="EZ11" s="201"/>
      <c r="FA11" s="201"/>
      <c r="FB11" s="201"/>
      <c r="FC11" s="201"/>
      <c r="FD11" s="201"/>
      <c r="FE11" s="201"/>
      <c r="FF11" s="201"/>
      <c r="FG11" s="201"/>
      <c r="FH11" s="201"/>
      <c r="FI11" s="209"/>
      <c r="FJ11" s="201"/>
      <c r="FK11" s="201"/>
      <c r="FL11" s="201"/>
      <c r="FM11" s="201"/>
      <c r="FN11" s="201"/>
      <c r="FO11" s="201"/>
      <c r="FP11" s="201"/>
      <c r="FQ11" s="201"/>
      <c r="FR11" s="201"/>
      <c r="FS11" s="201"/>
      <c r="FT11" s="201"/>
      <c r="FU11" s="201"/>
      <c r="FV11" s="201"/>
      <c r="FW11" s="201"/>
      <c r="FX11" s="201"/>
      <c r="FY11" s="201"/>
      <c r="FZ11" s="204"/>
      <c r="GA11" s="201"/>
      <c r="GB11" s="201"/>
      <c r="GC11" s="201"/>
      <c r="GD11" s="201"/>
      <c r="GE11" s="201"/>
      <c r="GF11" s="201"/>
      <c r="GG11" s="201"/>
      <c r="GH11" s="201"/>
      <c r="GI11" s="201"/>
      <c r="GJ11" s="201"/>
      <c r="GK11" s="201"/>
      <c r="GL11" s="201"/>
      <c r="GM11" s="201"/>
      <c r="GN11" s="201"/>
      <c r="GO11" s="201"/>
      <c r="GP11" s="204"/>
      <c r="GQ11" s="210"/>
      <c r="GR11" s="201"/>
      <c r="GS11" s="210"/>
      <c r="GT11" s="210"/>
      <c r="GU11" s="211"/>
      <c r="GV11" s="201"/>
      <c r="GW11" s="201"/>
      <c r="GX11" s="201"/>
      <c r="GY11" s="201"/>
      <c r="GZ11" s="201"/>
      <c r="HA11" s="201"/>
      <c r="HB11" s="201"/>
      <c r="HC11" s="201"/>
      <c r="HD11" s="201"/>
      <c r="HE11" s="201"/>
      <c r="HF11" s="201"/>
      <c r="HG11" s="201"/>
      <c r="HH11" s="201"/>
      <c r="HI11" s="201"/>
      <c r="HJ11" s="201"/>
      <c r="HK11" s="201"/>
      <c r="HL11" s="201"/>
      <c r="HM11" s="212"/>
      <c r="HN11" s="212"/>
      <c r="HO11" s="212"/>
      <c r="HP11" s="201"/>
      <c r="HQ11" s="201"/>
      <c r="HR11" s="201"/>
      <c r="HS11" s="201"/>
      <c r="HT11" s="201"/>
      <c r="HU11" s="201"/>
      <c r="HV11" s="201"/>
      <c r="HW11" s="208"/>
      <c r="HX11" s="204"/>
      <c r="HY11" s="201"/>
      <c r="HZ11" s="201"/>
      <c r="IA11" s="201"/>
      <c r="IB11" s="201"/>
      <c r="IC11" s="201"/>
      <c r="ID11" s="201"/>
      <c r="IE11" s="201"/>
      <c r="IF11" s="201"/>
      <c r="IG11" s="201"/>
      <c r="IH11" s="201"/>
      <c r="II11" s="201"/>
      <c r="IJ11" s="204"/>
      <c r="IK11" s="201"/>
      <c r="IL11" s="201"/>
      <c r="IM11" s="201"/>
      <c r="IN11" s="201"/>
      <c r="IO11" s="201"/>
      <c r="IP11" s="201"/>
      <c r="IQ11" s="201"/>
      <c r="IR11" s="201"/>
      <c r="IS11" s="201"/>
      <c r="IT11" s="201"/>
      <c r="IU11" s="201"/>
      <c r="IV11" s="201"/>
      <c r="IW11" s="208"/>
      <c r="IX11" s="201"/>
      <c r="IY11" s="201"/>
      <c r="IZ11" s="201"/>
      <c r="JA11" s="201"/>
      <c r="JB11" s="201"/>
      <c r="JC11" s="201"/>
      <c r="JD11" s="201"/>
      <c r="JE11" s="213"/>
      <c r="JF11" s="204"/>
      <c r="JG11" s="201"/>
      <c r="JH11" s="201"/>
      <c r="JI11" s="201"/>
      <c r="JJ11" s="201"/>
      <c r="JK11" s="201"/>
      <c r="JL11" s="201"/>
      <c r="JM11" s="201"/>
      <c r="JN11" s="201"/>
      <c r="JO11" s="213"/>
      <c r="JP11" s="213"/>
      <c r="JQ11" s="213"/>
      <c r="JR11" s="213"/>
      <c r="JS11" s="213"/>
      <c r="JT11" s="213"/>
      <c r="JU11" s="201"/>
      <c r="JV11" s="201"/>
      <c r="JW11" s="201"/>
      <c r="JX11" s="204"/>
      <c r="JY11" s="201"/>
      <c r="JZ11" s="201"/>
      <c r="KA11" s="213"/>
      <c r="KB11" s="213"/>
      <c r="KC11" s="214"/>
      <c r="KD11" s="201"/>
      <c r="KE11" s="201"/>
      <c r="KF11" s="208"/>
      <c r="KG11" s="201"/>
      <c r="KH11" s="201"/>
      <c r="KI11" s="208"/>
      <c r="KJ11" s="201"/>
      <c r="KK11" s="208"/>
      <c r="KL11" s="201"/>
      <c r="KM11" s="201"/>
      <c r="KN11" s="204"/>
      <c r="KO11" s="201"/>
      <c r="KP11" s="201"/>
      <c r="KQ11" s="201"/>
      <c r="KR11" s="204"/>
      <c r="KS11" s="201"/>
      <c r="KT11" s="215"/>
      <c r="KU11" s="216"/>
      <c r="KV11" s="201"/>
      <c r="KW11" s="201"/>
      <c r="KX11" s="204"/>
      <c r="KY11" s="201"/>
      <c r="KZ11" s="201"/>
      <c r="LA11" s="201"/>
      <c r="LB11" s="204"/>
      <c r="LC11" s="201"/>
      <c r="LD11" s="201"/>
      <c r="LE11" s="201"/>
      <c r="LF11" s="204"/>
      <c r="LG11" s="201"/>
      <c r="LH11" s="201"/>
      <c r="LI11" s="201"/>
      <c r="LJ11" s="201"/>
      <c r="LK11" s="202"/>
      <c r="LL11" s="201"/>
      <c r="LM11" s="201"/>
      <c r="LN11" s="201"/>
      <c r="LO11" s="201"/>
      <c r="LP11" s="201"/>
      <c r="LQ11" s="201"/>
      <c r="LR11" s="201"/>
      <c r="LS11" s="200"/>
      <c r="LT11" s="201"/>
      <c r="LU11" s="201"/>
      <c r="LV11" s="201"/>
      <c r="LW11" s="201"/>
      <c r="LX11" s="201"/>
      <c r="LY11" s="201"/>
      <c r="LZ11" s="201"/>
      <c r="MA11" s="201"/>
      <c r="MB11" s="201"/>
      <c r="MC11" s="201"/>
      <c r="MD11" s="201"/>
      <c r="ME11" s="208"/>
      <c r="MF11" s="201"/>
      <c r="MG11" s="201"/>
      <c r="MH11" s="201"/>
      <c r="MI11" s="201"/>
      <c r="MJ11" s="201"/>
      <c r="MK11" s="201"/>
      <c r="ML11" s="201"/>
      <c r="MM11" s="201"/>
      <c r="MN11" s="201"/>
      <c r="MO11" s="201"/>
      <c r="MP11" s="201"/>
      <c r="MQ11" s="201"/>
      <c r="MR11" s="201"/>
      <c r="MS11" s="201"/>
      <c r="MT11" s="201"/>
      <c r="MU11" s="201"/>
      <c r="MV11" s="201"/>
      <c r="MW11" s="201"/>
      <c r="MX11" s="201"/>
      <c r="MY11" s="201"/>
      <c r="MZ11" s="201"/>
      <c r="NA11" s="201"/>
      <c r="NB11" s="201"/>
      <c r="NC11" s="201"/>
      <c r="ND11" s="201"/>
      <c r="NE11" s="201"/>
      <c r="NF11" s="201"/>
      <c r="NG11" s="208"/>
      <c r="NH11" s="201"/>
      <c r="NI11" s="201"/>
      <c r="NJ11" s="201"/>
      <c r="NK11" s="201"/>
      <c r="NL11" s="201"/>
      <c r="NM11" s="201"/>
      <c r="NN11" s="201"/>
      <c r="NO11" s="201"/>
      <c r="NP11" s="201"/>
      <c r="NQ11" s="201"/>
      <c r="NR11" s="201"/>
      <c r="NS11" s="201"/>
      <c r="NT11" s="201"/>
      <c r="NU11" s="200"/>
      <c r="NV11" s="201"/>
      <c r="NW11" s="204"/>
      <c r="NX11" s="204"/>
      <c r="NY11" s="204"/>
      <c r="NZ11" s="201"/>
      <c r="OA11" s="201"/>
      <c r="OB11" s="201"/>
      <c r="OC11" s="201"/>
      <c r="OD11" s="201"/>
      <c r="OE11" s="204"/>
      <c r="OF11" s="201"/>
      <c r="OG11" s="201"/>
      <c r="OH11" s="201"/>
      <c r="OI11" s="201"/>
      <c r="OJ11" s="201"/>
      <c r="OK11" s="200"/>
      <c r="OL11" s="208"/>
      <c r="OM11" s="201"/>
      <c r="ON11" s="201"/>
      <c r="OO11" s="204"/>
      <c r="OP11" s="201"/>
      <c r="OQ11" s="201"/>
      <c r="OR11" s="201"/>
      <c r="OS11" s="201"/>
      <c r="OT11" s="201"/>
      <c r="OU11" s="204"/>
      <c r="OV11" s="201"/>
      <c r="OW11" s="201"/>
      <c r="OX11" s="201"/>
      <c r="OY11" s="201"/>
      <c r="OZ11" s="201"/>
      <c r="PA11" s="217"/>
      <c r="PB11" s="201"/>
      <c r="PC11" s="201"/>
      <c r="PD11" s="201"/>
      <c r="PE11" s="201"/>
      <c r="PF11" s="201"/>
      <c r="PG11" s="201"/>
      <c r="PH11" s="213"/>
      <c r="PI11" s="213"/>
      <c r="PJ11" s="213"/>
      <c r="PK11" s="201"/>
      <c r="PL11" s="201"/>
      <c r="PM11" s="201"/>
      <c r="PN11" s="201"/>
      <c r="PO11" s="201"/>
      <c r="PP11" s="201"/>
      <c r="PQ11" s="201"/>
      <c r="PR11" s="201"/>
      <c r="PS11" s="201"/>
      <c r="PT11" s="201"/>
      <c r="PU11" s="201"/>
      <c r="PV11" s="201"/>
      <c r="PW11" s="200"/>
      <c r="PX11" s="204"/>
      <c r="PY11" s="201"/>
      <c r="PZ11" s="201"/>
      <c r="QA11" s="201"/>
      <c r="QB11" s="201"/>
      <c r="QC11" s="204"/>
      <c r="QD11" s="201"/>
      <c r="QE11" s="201"/>
      <c r="QF11" s="201"/>
      <c r="QG11" s="201"/>
      <c r="QH11" s="201"/>
      <c r="QI11" s="202"/>
      <c r="QJ11" s="201"/>
      <c r="QK11" s="201"/>
      <c r="QL11" s="201"/>
      <c r="QM11" s="201"/>
      <c r="QN11" s="209"/>
      <c r="QO11" s="201"/>
      <c r="QP11" s="201"/>
      <c r="QQ11" s="201"/>
      <c r="QR11" s="201"/>
      <c r="QS11" s="201"/>
      <c r="QT11" s="201"/>
      <c r="QU11" s="201"/>
      <c r="QV11" s="209"/>
      <c r="QW11" s="218"/>
      <c r="QX11" s="218"/>
    </row>
    <row r="12">
      <c r="A12" s="194">
        <v>7.0</v>
      </c>
      <c r="B12" s="118" t="s">
        <v>117</v>
      </c>
      <c r="C12" s="219">
        <v>1.0</v>
      </c>
      <c r="D12" s="220">
        <v>1.0</v>
      </c>
      <c r="E12" s="197"/>
      <c r="F12" s="197"/>
      <c r="G12" s="220">
        <v>0.0</v>
      </c>
      <c r="H12" s="220">
        <v>1.0</v>
      </c>
      <c r="I12" s="222">
        <v>1.0</v>
      </c>
      <c r="J12" s="219">
        <v>1.0</v>
      </c>
      <c r="K12" s="221">
        <v>0.0</v>
      </c>
      <c r="L12" s="219">
        <v>1.0</v>
      </c>
      <c r="M12" s="219">
        <v>1.0</v>
      </c>
      <c r="N12" s="221">
        <v>0.0</v>
      </c>
      <c r="O12" s="221">
        <v>1.0</v>
      </c>
      <c r="P12" s="221">
        <v>1.0</v>
      </c>
      <c r="Q12" s="200">
        <v>1.0</v>
      </c>
      <c r="R12" s="197"/>
      <c r="S12" s="201"/>
      <c r="T12" s="201"/>
      <c r="U12" s="201"/>
      <c r="V12" s="201"/>
      <c r="W12" s="197"/>
      <c r="X12" s="202"/>
      <c r="Y12" s="201"/>
      <c r="Z12" s="201"/>
      <c r="AA12" s="201"/>
      <c r="AB12" s="201"/>
      <c r="AC12" s="201"/>
      <c r="AD12" s="201"/>
      <c r="AE12" s="201"/>
      <c r="AF12" s="201"/>
      <c r="AG12" s="203"/>
      <c r="AH12" s="201"/>
      <c r="AI12" s="201"/>
      <c r="AJ12" s="201"/>
      <c r="AK12" s="201"/>
      <c r="AL12" s="201"/>
      <c r="AM12" s="201"/>
      <c r="AN12" s="201"/>
      <c r="AO12" s="201"/>
      <c r="AP12" s="200"/>
      <c r="AQ12" s="201"/>
      <c r="AR12" s="204"/>
      <c r="AS12" s="201"/>
      <c r="AT12" s="201"/>
      <c r="AU12" s="201"/>
      <c r="AV12" s="201"/>
      <c r="AW12" s="201"/>
      <c r="AX12" s="204"/>
      <c r="AY12" s="201"/>
      <c r="AZ12" s="201"/>
      <c r="BA12" s="201"/>
      <c r="BB12" s="201"/>
      <c r="BC12" s="201"/>
      <c r="BD12" s="201"/>
      <c r="BE12" s="201"/>
      <c r="BF12" s="205"/>
      <c r="BG12" s="201"/>
      <c r="BH12" s="201"/>
      <c r="BI12" s="201"/>
      <c r="BJ12" s="201"/>
      <c r="BK12" s="201"/>
      <c r="BL12" s="201"/>
      <c r="BM12" s="201"/>
      <c r="BN12" s="204"/>
      <c r="BO12" s="201"/>
      <c r="BP12" s="201"/>
      <c r="BQ12" s="201"/>
      <c r="BR12" s="201"/>
      <c r="BS12" s="201"/>
      <c r="BT12" s="201"/>
      <c r="BU12" s="201"/>
      <c r="BV12" s="201"/>
      <c r="BW12" s="201"/>
      <c r="BX12" s="201"/>
      <c r="BY12" s="201"/>
      <c r="BZ12" s="201"/>
      <c r="CA12" s="201"/>
      <c r="CB12" s="201"/>
      <c r="CC12" s="201"/>
      <c r="CD12" s="201"/>
      <c r="CE12" s="201"/>
      <c r="CF12" s="201"/>
      <c r="CG12" s="201"/>
      <c r="CH12" s="201"/>
      <c r="CI12" s="201"/>
      <c r="CJ12" s="201"/>
      <c r="CK12" s="201"/>
      <c r="CL12" s="201"/>
      <c r="CM12" s="201"/>
      <c r="CN12" s="206"/>
      <c r="CO12" s="201"/>
      <c r="CP12" s="201"/>
      <c r="CQ12" s="201"/>
      <c r="CR12" s="201"/>
      <c r="CS12" s="201"/>
      <c r="CT12" s="201"/>
      <c r="CU12" s="201"/>
      <c r="CV12" s="201"/>
      <c r="CW12" s="201"/>
      <c r="CX12" s="201"/>
      <c r="CY12" s="201"/>
      <c r="CZ12" s="201"/>
      <c r="DA12" s="201"/>
      <c r="DB12" s="201"/>
      <c r="DC12" s="201"/>
      <c r="DD12" s="201"/>
      <c r="DE12" s="201"/>
      <c r="DF12" s="201"/>
      <c r="DG12" s="201"/>
      <c r="DH12" s="201"/>
      <c r="DI12" s="201"/>
      <c r="DJ12" s="200"/>
      <c r="DK12" s="201"/>
      <c r="DL12" s="201"/>
      <c r="DM12" s="207"/>
      <c r="DN12" s="201"/>
      <c r="DO12" s="201"/>
      <c r="DP12" s="203"/>
      <c r="DQ12" s="201"/>
      <c r="DR12" s="201"/>
      <c r="DS12" s="201"/>
      <c r="DT12" s="201"/>
      <c r="DU12" s="201"/>
      <c r="DV12" s="208"/>
      <c r="DW12" s="201"/>
      <c r="DX12" s="201"/>
      <c r="DY12" s="201"/>
      <c r="DZ12" s="201"/>
      <c r="EA12" s="201"/>
      <c r="EB12" s="201"/>
      <c r="EC12" s="201"/>
      <c r="ED12" s="201"/>
      <c r="EE12" s="201"/>
      <c r="EF12" s="201"/>
      <c r="EG12" s="201"/>
      <c r="EH12" s="201"/>
      <c r="EI12" s="201"/>
      <c r="EJ12" s="201"/>
      <c r="EK12" s="201"/>
      <c r="EL12" s="201"/>
      <c r="EM12" s="201"/>
      <c r="EN12" s="201"/>
      <c r="EO12" s="201"/>
      <c r="EP12" s="201"/>
      <c r="EQ12" s="208"/>
      <c r="ER12" s="201"/>
      <c r="ES12" s="201"/>
      <c r="ET12" s="201"/>
      <c r="EU12" s="201"/>
      <c r="EV12" s="201"/>
      <c r="EW12" s="201"/>
      <c r="EX12" s="201"/>
      <c r="EY12" s="201"/>
      <c r="EZ12" s="201"/>
      <c r="FA12" s="201"/>
      <c r="FB12" s="201"/>
      <c r="FC12" s="201"/>
      <c r="FD12" s="201"/>
      <c r="FE12" s="201"/>
      <c r="FF12" s="201"/>
      <c r="FG12" s="201"/>
      <c r="FH12" s="201"/>
      <c r="FI12" s="209"/>
      <c r="FJ12" s="201"/>
      <c r="FK12" s="201"/>
      <c r="FL12" s="201"/>
      <c r="FM12" s="201"/>
      <c r="FN12" s="201"/>
      <c r="FO12" s="201"/>
      <c r="FP12" s="201"/>
      <c r="FQ12" s="201"/>
      <c r="FR12" s="201"/>
      <c r="FS12" s="201"/>
      <c r="FT12" s="201"/>
      <c r="FU12" s="201"/>
      <c r="FV12" s="201"/>
      <c r="FW12" s="201"/>
      <c r="FX12" s="201"/>
      <c r="FY12" s="201"/>
      <c r="FZ12" s="204"/>
      <c r="GA12" s="201"/>
      <c r="GB12" s="201"/>
      <c r="GC12" s="201"/>
      <c r="GD12" s="201"/>
      <c r="GE12" s="201"/>
      <c r="GF12" s="201"/>
      <c r="GG12" s="201"/>
      <c r="GH12" s="201"/>
      <c r="GI12" s="201"/>
      <c r="GJ12" s="201"/>
      <c r="GK12" s="201"/>
      <c r="GL12" s="201"/>
      <c r="GM12" s="201"/>
      <c r="GN12" s="201"/>
      <c r="GO12" s="201"/>
      <c r="GP12" s="204"/>
      <c r="GQ12" s="210"/>
      <c r="GR12" s="201"/>
      <c r="GS12" s="210"/>
      <c r="GT12" s="210"/>
      <c r="GU12" s="211"/>
      <c r="GV12" s="201"/>
      <c r="GW12" s="201"/>
      <c r="GX12" s="201"/>
      <c r="GY12" s="201"/>
      <c r="GZ12" s="201"/>
      <c r="HA12" s="201"/>
      <c r="HB12" s="201"/>
      <c r="HC12" s="201"/>
      <c r="HD12" s="201"/>
      <c r="HE12" s="201"/>
      <c r="HF12" s="201"/>
      <c r="HG12" s="201"/>
      <c r="HH12" s="201"/>
      <c r="HI12" s="201"/>
      <c r="HJ12" s="201"/>
      <c r="HK12" s="201"/>
      <c r="HL12" s="201"/>
      <c r="HM12" s="212"/>
      <c r="HN12" s="212"/>
      <c r="HO12" s="212"/>
      <c r="HP12" s="201"/>
      <c r="HQ12" s="201"/>
      <c r="HR12" s="201"/>
      <c r="HS12" s="201"/>
      <c r="HT12" s="201"/>
      <c r="HU12" s="201"/>
      <c r="HV12" s="201"/>
      <c r="HW12" s="208"/>
      <c r="HX12" s="204"/>
      <c r="HY12" s="201"/>
      <c r="HZ12" s="201"/>
      <c r="IA12" s="201"/>
      <c r="IB12" s="201"/>
      <c r="IC12" s="201"/>
      <c r="ID12" s="201"/>
      <c r="IE12" s="201"/>
      <c r="IF12" s="201"/>
      <c r="IG12" s="201"/>
      <c r="IH12" s="201"/>
      <c r="II12" s="201"/>
      <c r="IJ12" s="204"/>
      <c r="IK12" s="201"/>
      <c r="IL12" s="201"/>
      <c r="IM12" s="201"/>
      <c r="IN12" s="201"/>
      <c r="IO12" s="201"/>
      <c r="IP12" s="201"/>
      <c r="IQ12" s="201"/>
      <c r="IR12" s="201"/>
      <c r="IS12" s="201"/>
      <c r="IT12" s="201"/>
      <c r="IU12" s="201"/>
      <c r="IV12" s="201"/>
      <c r="IW12" s="208"/>
      <c r="IX12" s="201"/>
      <c r="IY12" s="201"/>
      <c r="IZ12" s="201"/>
      <c r="JA12" s="201"/>
      <c r="JB12" s="201"/>
      <c r="JC12" s="201"/>
      <c r="JD12" s="201"/>
      <c r="JE12" s="213"/>
      <c r="JF12" s="204"/>
      <c r="JG12" s="201"/>
      <c r="JH12" s="201"/>
      <c r="JI12" s="201"/>
      <c r="JJ12" s="201"/>
      <c r="JK12" s="201"/>
      <c r="JL12" s="201"/>
      <c r="JM12" s="201"/>
      <c r="JN12" s="201"/>
      <c r="JO12" s="213"/>
      <c r="JP12" s="213"/>
      <c r="JQ12" s="213"/>
      <c r="JR12" s="213"/>
      <c r="JS12" s="213"/>
      <c r="JT12" s="213"/>
      <c r="JU12" s="201"/>
      <c r="JV12" s="201"/>
      <c r="JW12" s="201"/>
      <c r="JX12" s="204"/>
      <c r="JY12" s="201"/>
      <c r="JZ12" s="201"/>
      <c r="KA12" s="213"/>
      <c r="KB12" s="213"/>
      <c r="KC12" s="214"/>
      <c r="KD12" s="201"/>
      <c r="KE12" s="201"/>
      <c r="KF12" s="208"/>
      <c r="KG12" s="201"/>
      <c r="KH12" s="201"/>
      <c r="KI12" s="208"/>
      <c r="KJ12" s="201"/>
      <c r="KK12" s="208"/>
      <c r="KL12" s="201"/>
      <c r="KM12" s="201"/>
      <c r="KN12" s="204"/>
      <c r="KO12" s="201"/>
      <c r="KP12" s="201"/>
      <c r="KQ12" s="201"/>
      <c r="KR12" s="204"/>
      <c r="KS12" s="201"/>
      <c r="KT12" s="215"/>
      <c r="KU12" s="216"/>
      <c r="KV12" s="201"/>
      <c r="KW12" s="201"/>
      <c r="KX12" s="204"/>
      <c r="KY12" s="201"/>
      <c r="KZ12" s="201"/>
      <c r="LA12" s="201"/>
      <c r="LB12" s="204"/>
      <c r="LC12" s="201"/>
      <c r="LD12" s="201"/>
      <c r="LE12" s="201"/>
      <c r="LF12" s="204"/>
      <c r="LG12" s="201"/>
      <c r="LH12" s="201"/>
      <c r="LI12" s="201"/>
      <c r="LJ12" s="201"/>
      <c r="LK12" s="202"/>
      <c r="LL12" s="201"/>
      <c r="LM12" s="201"/>
      <c r="LN12" s="201"/>
      <c r="LO12" s="201"/>
      <c r="LP12" s="201"/>
      <c r="LQ12" s="201"/>
      <c r="LR12" s="201"/>
      <c r="LS12" s="200"/>
      <c r="LT12" s="201"/>
      <c r="LU12" s="201"/>
      <c r="LV12" s="201"/>
      <c r="LW12" s="201"/>
      <c r="LX12" s="201"/>
      <c r="LY12" s="201"/>
      <c r="LZ12" s="201"/>
      <c r="MA12" s="201"/>
      <c r="MB12" s="201"/>
      <c r="MC12" s="201"/>
      <c r="MD12" s="201"/>
      <c r="ME12" s="208"/>
      <c r="MF12" s="201"/>
      <c r="MG12" s="201"/>
      <c r="MH12" s="201"/>
      <c r="MI12" s="201"/>
      <c r="MJ12" s="201"/>
      <c r="MK12" s="201"/>
      <c r="ML12" s="201"/>
      <c r="MM12" s="201"/>
      <c r="MN12" s="201"/>
      <c r="MO12" s="201"/>
      <c r="MP12" s="201"/>
      <c r="MQ12" s="201"/>
      <c r="MR12" s="201"/>
      <c r="MS12" s="201"/>
      <c r="MT12" s="201"/>
      <c r="MU12" s="201"/>
      <c r="MV12" s="201"/>
      <c r="MW12" s="201"/>
      <c r="MX12" s="201"/>
      <c r="MY12" s="201"/>
      <c r="MZ12" s="201"/>
      <c r="NA12" s="201"/>
      <c r="NB12" s="201"/>
      <c r="NC12" s="201"/>
      <c r="ND12" s="201"/>
      <c r="NE12" s="201"/>
      <c r="NF12" s="201"/>
      <c r="NG12" s="208"/>
      <c r="NH12" s="201"/>
      <c r="NI12" s="201"/>
      <c r="NJ12" s="201"/>
      <c r="NK12" s="201"/>
      <c r="NL12" s="201"/>
      <c r="NM12" s="201"/>
      <c r="NN12" s="201"/>
      <c r="NO12" s="201"/>
      <c r="NP12" s="201"/>
      <c r="NQ12" s="201"/>
      <c r="NR12" s="201"/>
      <c r="NS12" s="201"/>
      <c r="NT12" s="201"/>
      <c r="NU12" s="200"/>
      <c r="NV12" s="201"/>
      <c r="NW12" s="204"/>
      <c r="NX12" s="204"/>
      <c r="NY12" s="204"/>
      <c r="NZ12" s="201"/>
      <c r="OA12" s="201"/>
      <c r="OB12" s="201"/>
      <c r="OC12" s="201"/>
      <c r="OD12" s="201"/>
      <c r="OE12" s="204"/>
      <c r="OF12" s="201"/>
      <c r="OG12" s="201"/>
      <c r="OH12" s="201"/>
      <c r="OI12" s="201"/>
      <c r="OJ12" s="201"/>
      <c r="OK12" s="200"/>
      <c r="OL12" s="208"/>
      <c r="OM12" s="201"/>
      <c r="ON12" s="201"/>
      <c r="OO12" s="204"/>
      <c r="OP12" s="201"/>
      <c r="OQ12" s="201"/>
      <c r="OR12" s="201"/>
      <c r="OS12" s="201"/>
      <c r="OT12" s="201"/>
      <c r="OU12" s="204"/>
      <c r="OV12" s="201"/>
      <c r="OW12" s="201"/>
      <c r="OX12" s="201"/>
      <c r="OY12" s="201"/>
      <c r="OZ12" s="201"/>
      <c r="PA12" s="217"/>
      <c r="PB12" s="201"/>
      <c r="PC12" s="201"/>
      <c r="PD12" s="201"/>
      <c r="PE12" s="201"/>
      <c r="PF12" s="201"/>
      <c r="PG12" s="201"/>
      <c r="PH12" s="213"/>
      <c r="PI12" s="213"/>
      <c r="PJ12" s="213"/>
      <c r="PK12" s="201"/>
      <c r="PL12" s="201"/>
      <c r="PM12" s="201"/>
      <c r="PN12" s="201"/>
      <c r="PO12" s="201"/>
      <c r="PP12" s="201"/>
      <c r="PQ12" s="201"/>
      <c r="PR12" s="201"/>
      <c r="PS12" s="201"/>
      <c r="PT12" s="201"/>
      <c r="PU12" s="201"/>
      <c r="PV12" s="201"/>
      <c r="PW12" s="200"/>
      <c r="PX12" s="204"/>
      <c r="PY12" s="201"/>
      <c r="PZ12" s="201"/>
      <c r="QA12" s="201"/>
      <c r="QB12" s="201"/>
      <c r="QC12" s="204"/>
      <c r="QD12" s="201"/>
      <c r="QE12" s="201"/>
      <c r="QF12" s="201"/>
      <c r="QG12" s="201"/>
      <c r="QH12" s="201"/>
      <c r="QI12" s="202"/>
      <c r="QJ12" s="201"/>
      <c r="QK12" s="201"/>
      <c r="QL12" s="201"/>
      <c r="QM12" s="201"/>
      <c r="QN12" s="209"/>
      <c r="QO12" s="201"/>
      <c r="QP12" s="201"/>
      <c r="QQ12" s="201"/>
      <c r="QR12" s="201"/>
      <c r="QS12" s="201"/>
      <c r="QT12" s="201"/>
      <c r="QU12" s="201"/>
      <c r="QV12" s="209"/>
      <c r="QW12" s="201"/>
      <c r="QX12" s="201"/>
    </row>
    <row r="13">
      <c r="A13" s="194">
        <v>8.0</v>
      </c>
      <c r="B13" s="118" t="s">
        <v>118</v>
      </c>
      <c r="C13" s="219">
        <v>1.0</v>
      </c>
      <c r="D13" s="220">
        <v>0.0</v>
      </c>
      <c r="E13" s="197"/>
      <c r="F13" s="197"/>
      <c r="G13" s="220">
        <v>1.0</v>
      </c>
      <c r="H13" s="220">
        <v>0.0</v>
      </c>
      <c r="I13" s="222">
        <v>1.0</v>
      </c>
      <c r="J13" s="219">
        <v>0.0</v>
      </c>
      <c r="K13" s="222">
        <v>1.0</v>
      </c>
      <c r="L13" s="219">
        <v>1.0</v>
      </c>
      <c r="M13" s="219">
        <v>1.0</v>
      </c>
      <c r="N13" s="221">
        <v>0.0</v>
      </c>
      <c r="O13" s="221">
        <v>0.0</v>
      </c>
      <c r="P13" s="221">
        <v>1.0</v>
      </c>
      <c r="Q13" s="200">
        <v>0.0</v>
      </c>
      <c r="R13" s="197"/>
      <c r="S13" s="197"/>
      <c r="T13" s="201"/>
      <c r="U13" s="201"/>
      <c r="V13" s="201"/>
      <c r="W13" s="197"/>
      <c r="X13" s="202"/>
      <c r="Y13" s="201"/>
      <c r="Z13" s="201"/>
      <c r="AA13" s="201"/>
      <c r="AB13" s="201"/>
      <c r="AC13" s="201"/>
      <c r="AD13" s="201"/>
      <c r="AE13" s="201"/>
      <c r="AF13" s="201"/>
      <c r="AG13" s="203"/>
      <c r="AH13" s="201"/>
      <c r="AI13" s="201"/>
      <c r="AJ13" s="201"/>
      <c r="AK13" s="201"/>
      <c r="AL13" s="201"/>
      <c r="AM13" s="201"/>
      <c r="AN13" s="201"/>
      <c r="AO13" s="201"/>
      <c r="AP13" s="200"/>
      <c r="AQ13" s="201"/>
      <c r="AR13" s="204"/>
      <c r="AS13" s="201"/>
      <c r="AT13" s="201"/>
      <c r="AU13" s="201"/>
      <c r="AV13" s="201"/>
      <c r="AW13" s="201"/>
      <c r="AX13" s="204"/>
      <c r="AY13" s="201"/>
      <c r="AZ13" s="201"/>
      <c r="BA13" s="201"/>
      <c r="BB13" s="201"/>
      <c r="BC13" s="201"/>
      <c r="BD13" s="201"/>
      <c r="BE13" s="201"/>
      <c r="BF13" s="205"/>
      <c r="BG13" s="201"/>
      <c r="BH13" s="201"/>
      <c r="BI13" s="201"/>
      <c r="BJ13" s="201"/>
      <c r="BK13" s="201"/>
      <c r="BL13" s="201"/>
      <c r="BM13" s="201"/>
      <c r="BN13" s="204"/>
      <c r="BO13" s="201"/>
      <c r="BP13" s="201"/>
      <c r="BQ13" s="201"/>
      <c r="BR13" s="201"/>
      <c r="BS13" s="201"/>
      <c r="BT13" s="201"/>
      <c r="BU13" s="201"/>
      <c r="BV13" s="201"/>
      <c r="BW13" s="201"/>
      <c r="BX13" s="201"/>
      <c r="BY13" s="201"/>
      <c r="BZ13" s="201"/>
      <c r="CA13" s="201"/>
      <c r="CB13" s="201"/>
      <c r="CC13" s="201"/>
      <c r="CD13" s="201"/>
      <c r="CE13" s="201"/>
      <c r="CF13" s="201"/>
      <c r="CG13" s="201"/>
      <c r="CH13" s="201"/>
      <c r="CI13" s="201"/>
      <c r="CJ13" s="201"/>
      <c r="CK13" s="201"/>
      <c r="CL13" s="201"/>
      <c r="CM13" s="201"/>
      <c r="CN13" s="206"/>
      <c r="CO13" s="201"/>
      <c r="CP13" s="201"/>
      <c r="CQ13" s="201"/>
      <c r="CR13" s="201"/>
      <c r="CS13" s="201"/>
      <c r="CT13" s="201"/>
      <c r="CU13" s="201"/>
      <c r="CV13" s="201"/>
      <c r="CW13" s="201"/>
      <c r="CX13" s="201"/>
      <c r="CY13" s="201"/>
      <c r="CZ13" s="201"/>
      <c r="DA13" s="201"/>
      <c r="DB13" s="201"/>
      <c r="DC13" s="201"/>
      <c r="DD13" s="201"/>
      <c r="DE13" s="201"/>
      <c r="DF13" s="201"/>
      <c r="DG13" s="201"/>
      <c r="DH13" s="201"/>
      <c r="DI13" s="201"/>
      <c r="DJ13" s="200"/>
      <c r="DK13" s="201"/>
      <c r="DL13" s="201"/>
      <c r="DM13" s="207"/>
      <c r="DN13" s="201"/>
      <c r="DO13" s="201"/>
      <c r="DP13" s="203"/>
      <c r="DQ13" s="201"/>
      <c r="DR13" s="201"/>
      <c r="DS13" s="201"/>
      <c r="DT13" s="201"/>
      <c r="DU13" s="201"/>
      <c r="DV13" s="208"/>
      <c r="DW13" s="201"/>
      <c r="DX13" s="201"/>
      <c r="DY13" s="201"/>
      <c r="DZ13" s="201"/>
      <c r="EA13" s="201"/>
      <c r="EB13" s="201"/>
      <c r="EC13" s="201"/>
      <c r="ED13" s="201"/>
      <c r="EE13" s="201"/>
      <c r="EF13" s="201"/>
      <c r="EG13" s="201"/>
      <c r="EH13" s="201"/>
      <c r="EI13" s="201"/>
      <c r="EJ13" s="201"/>
      <c r="EK13" s="201"/>
      <c r="EL13" s="201"/>
      <c r="EM13" s="201"/>
      <c r="EN13" s="201"/>
      <c r="EO13" s="201"/>
      <c r="EP13" s="201"/>
      <c r="EQ13" s="208"/>
      <c r="ER13" s="201"/>
      <c r="ES13" s="201"/>
      <c r="ET13" s="201"/>
      <c r="EU13" s="201"/>
      <c r="EV13" s="201"/>
      <c r="EW13" s="201"/>
      <c r="EX13" s="201"/>
      <c r="EY13" s="201"/>
      <c r="EZ13" s="201"/>
      <c r="FA13" s="201"/>
      <c r="FB13" s="201"/>
      <c r="FC13" s="201"/>
      <c r="FD13" s="201"/>
      <c r="FE13" s="201"/>
      <c r="FF13" s="201"/>
      <c r="FG13" s="201"/>
      <c r="FH13" s="201"/>
      <c r="FI13" s="209"/>
      <c r="FJ13" s="201"/>
      <c r="FK13" s="201"/>
      <c r="FL13" s="201"/>
      <c r="FM13" s="201"/>
      <c r="FN13" s="201"/>
      <c r="FO13" s="201"/>
      <c r="FP13" s="201"/>
      <c r="FQ13" s="201"/>
      <c r="FR13" s="201"/>
      <c r="FS13" s="201"/>
      <c r="FT13" s="201"/>
      <c r="FU13" s="201"/>
      <c r="FV13" s="201"/>
      <c r="FW13" s="201"/>
      <c r="FX13" s="201"/>
      <c r="FY13" s="201"/>
      <c r="FZ13" s="204"/>
      <c r="GA13" s="201"/>
      <c r="GB13" s="201"/>
      <c r="GC13" s="201"/>
      <c r="GD13" s="201"/>
      <c r="GE13" s="201"/>
      <c r="GF13" s="201"/>
      <c r="GG13" s="201"/>
      <c r="GH13" s="201"/>
      <c r="GI13" s="201"/>
      <c r="GJ13" s="201"/>
      <c r="GK13" s="201"/>
      <c r="GL13" s="201"/>
      <c r="GM13" s="201"/>
      <c r="GN13" s="201"/>
      <c r="GO13" s="201"/>
      <c r="GP13" s="204"/>
      <c r="GQ13" s="210"/>
      <c r="GR13" s="201"/>
      <c r="GS13" s="210"/>
      <c r="GT13" s="210"/>
      <c r="GU13" s="211"/>
      <c r="GV13" s="201"/>
      <c r="GW13" s="201"/>
      <c r="GX13" s="201"/>
      <c r="GY13" s="201"/>
      <c r="GZ13" s="201"/>
      <c r="HA13" s="201"/>
      <c r="HB13" s="201"/>
      <c r="HC13" s="201"/>
      <c r="HD13" s="201"/>
      <c r="HE13" s="201"/>
      <c r="HF13" s="201"/>
      <c r="HG13" s="201"/>
      <c r="HH13" s="201"/>
      <c r="HI13" s="201"/>
      <c r="HJ13" s="201"/>
      <c r="HK13" s="201"/>
      <c r="HL13" s="201"/>
      <c r="HM13" s="212"/>
      <c r="HN13" s="212"/>
      <c r="HO13" s="212"/>
      <c r="HP13" s="201"/>
      <c r="HQ13" s="201"/>
      <c r="HR13" s="201"/>
      <c r="HS13" s="201"/>
      <c r="HT13" s="201"/>
      <c r="HU13" s="201"/>
      <c r="HV13" s="201"/>
      <c r="HW13" s="208"/>
      <c r="HX13" s="204"/>
      <c r="HY13" s="201"/>
      <c r="HZ13" s="201"/>
      <c r="IA13" s="201"/>
      <c r="IB13" s="201"/>
      <c r="IC13" s="201"/>
      <c r="ID13" s="201"/>
      <c r="IE13" s="201"/>
      <c r="IF13" s="201"/>
      <c r="IG13" s="201"/>
      <c r="IH13" s="201"/>
      <c r="II13" s="201"/>
      <c r="IJ13" s="204"/>
      <c r="IK13" s="201"/>
      <c r="IL13" s="201"/>
      <c r="IM13" s="201"/>
      <c r="IN13" s="201"/>
      <c r="IO13" s="201"/>
      <c r="IP13" s="201"/>
      <c r="IQ13" s="201"/>
      <c r="IR13" s="201"/>
      <c r="IS13" s="201"/>
      <c r="IT13" s="201"/>
      <c r="IU13" s="201"/>
      <c r="IV13" s="201"/>
      <c r="IW13" s="208"/>
      <c r="IX13" s="201"/>
      <c r="IY13" s="201"/>
      <c r="IZ13" s="201"/>
      <c r="JA13" s="201"/>
      <c r="JB13" s="201"/>
      <c r="JC13" s="201"/>
      <c r="JD13" s="201"/>
      <c r="JE13" s="213"/>
      <c r="JF13" s="204"/>
      <c r="JG13" s="201"/>
      <c r="JH13" s="201"/>
      <c r="JI13" s="201"/>
      <c r="JJ13" s="201"/>
      <c r="JK13" s="201"/>
      <c r="JL13" s="201"/>
      <c r="JM13" s="201"/>
      <c r="JN13" s="201"/>
      <c r="JO13" s="213"/>
      <c r="JP13" s="213"/>
      <c r="JQ13" s="213"/>
      <c r="JR13" s="213"/>
      <c r="JS13" s="213"/>
      <c r="JT13" s="213"/>
      <c r="JU13" s="201"/>
      <c r="JV13" s="201"/>
      <c r="JW13" s="201"/>
      <c r="JX13" s="204"/>
      <c r="JY13" s="201"/>
      <c r="JZ13" s="201"/>
      <c r="KA13" s="213"/>
      <c r="KB13" s="213"/>
      <c r="KC13" s="214"/>
      <c r="KD13" s="201"/>
      <c r="KE13" s="201"/>
      <c r="KF13" s="208"/>
      <c r="KG13" s="201"/>
      <c r="KH13" s="201"/>
      <c r="KI13" s="208"/>
      <c r="KJ13" s="201"/>
      <c r="KK13" s="208"/>
      <c r="KL13" s="201"/>
      <c r="KM13" s="201"/>
      <c r="KN13" s="204"/>
      <c r="KO13" s="201"/>
      <c r="KP13" s="201"/>
      <c r="KQ13" s="201"/>
      <c r="KR13" s="204"/>
      <c r="KS13" s="201"/>
      <c r="KT13" s="215"/>
      <c r="KU13" s="216"/>
      <c r="KV13" s="201"/>
      <c r="KW13" s="201"/>
      <c r="KX13" s="204"/>
      <c r="KY13" s="201"/>
      <c r="KZ13" s="201"/>
      <c r="LA13" s="201"/>
      <c r="LB13" s="204"/>
      <c r="LC13" s="201"/>
      <c r="LD13" s="201"/>
      <c r="LE13" s="201"/>
      <c r="LF13" s="204"/>
      <c r="LG13" s="201"/>
      <c r="LH13" s="201"/>
      <c r="LI13" s="201"/>
      <c r="LJ13" s="201"/>
      <c r="LK13" s="202"/>
      <c r="LL13" s="201"/>
      <c r="LM13" s="201"/>
      <c r="LN13" s="201"/>
      <c r="LO13" s="201"/>
      <c r="LP13" s="201"/>
      <c r="LQ13" s="201"/>
      <c r="LR13" s="201"/>
      <c r="LS13" s="200"/>
      <c r="LT13" s="201"/>
      <c r="LU13" s="201"/>
      <c r="LV13" s="201"/>
      <c r="LW13" s="201"/>
      <c r="LX13" s="201"/>
      <c r="LY13" s="201"/>
      <c r="LZ13" s="201"/>
      <c r="MA13" s="201"/>
      <c r="MB13" s="201"/>
      <c r="MC13" s="201"/>
      <c r="MD13" s="201"/>
      <c r="ME13" s="208"/>
      <c r="MF13" s="201"/>
      <c r="MG13" s="201"/>
      <c r="MH13" s="201"/>
      <c r="MI13" s="201"/>
      <c r="MJ13" s="201"/>
      <c r="MK13" s="201"/>
      <c r="ML13" s="201"/>
      <c r="MM13" s="201"/>
      <c r="MN13" s="201"/>
      <c r="MO13" s="201"/>
      <c r="MP13" s="201"/>
      <c r="MQ13" s="201"/>
      <c r="MR13" s="201"/>
      <c r="MS13" s="201"/>
      <c r="MT13" s="201"/>
      <c r="MU13" s="201"/>
      <c r="MV13" s="201"/>
      <c r="MW13" s="201"/>
      <c r="MX13" s="201"/>
      <c r="MY13" s="201"/>
      <c r="MZ13" s="201"/>
      <c r="NA13" s="201"/>
      <c r="NB13" s="201"/>
      <c r="NC13" s="201"/>
      <c r="ND13" s="201"/>
      <c r="NE13" s="201"/>
      <c r="NF13" s="201"/>
      <c r="NG13" s="208"/>
      <c r="NH13" s="201"/>
      <c r="NI13" s="201"/>
      <c r="NJ13" s="201"/>
      <c r="NK13" s="201"/>
      <c r="NL13" s="201"/>
      <c r="NM13" s="201"/>
      <c r="NN13" s="201"/>
      <c r="NO13" s="201"/>
      <c r="NP13" s="201"/>
      <c r="NQ13" s="201"/>
      <c r="NR13" s="201"/>
      <c r="NS13" s="201"/>
      <c r="NT13" s="201"/>
      <c r="NU13" s="200"/>
      <c r="NV13" s="201"/>
      <c r="NW13" s="204"/>
      <c r="NX13" s="204"/>
      <c r="NY13" s="204"/>
      <c r="NZ13" s="201"/>
      <c r="OA13" s="201"/>
      <c r="OB13" s="201"/>
      <c r="OC13" s="201"/>
      <c r="OD13" s="201"/>
      <c r="OE13" s="204"/>
      <c r="OF13" s="201"/>
      <c r="OG13" s="201"/>
      <c r="OH13" s="201"/>
      <c r="OI13" s="201"/>
      <c r="OJ13" s="201"/>
      <c r="OK13" s="200"/>
      <c r="OL13" s="208"/>
      <c r="OM13" s="201"/>
      <c r="ON13" s="201"/>
      <c r="OO13" s="204"/>
      <c r="OP13" s="201"/>
      <c r="OQ13" s="201"/>
      <c r="OR13" s="201"/>
      <c r="OS13" s="201"/>
      <c r="OT13" s="201"/>
      <c r="OU13" s="204"/>
      <c r="OV13" s="201"/>
      <c r="OW13" s="201"/>
      <c r="OX13" s="201"/>
      <c r="OY13" s="201"/>
      <c r="OZ13" s="201"/>
      <c r="PA13" s="217"/>
      <c r="PB13" s="201"/>
      <c r="PC13" s="201"/>
      <c r="PD13" s="201"/>
      <c r="PE13" s="201"/>
      <c r="PF13" s="201"/>
      <c r="PG13" s="201"/>
      <c r="PH13" s="213"/>
      <c r="PI13" s="213"/>
      <c r="PJ13" s="213"/>
      <c r="PK13" s="201"/>
      <c r="PL13" s="201"/>
      <c r="PM13" s="201"/>
      <c r="PN13" s="201"/>
      <c r="PO13" s="201"/>
      <c r="PP13" s="201"/>
      <c r="PQ13" s="201"/>
      <c r="PR13" s="201"/>
      <c r="PS13" s="201"/>
      <c r="PT13" s="201"/>
      <c r="PU13" s="201"/>
      <c r="PV13" s="201"/>
      <c r="PW13" s="200"/>
      <c r="PX13" s="204"/>
      <c r="PY13" s="201"/>
      <c r="PZ13" s="201"/>
      <c r="QA13" s="201"/>
      <c r="QB13" s="201"/>
      <c r="QC13" s="204"/>
      <c r="QD13" s="201"/>
      <c r="QE13" s="201"/>
      <c r="QF13" s="201"/>
      <c r="QG13" s="201"/>
      <c r="QH13" s="201"/>
      <c r="QI13" s="202"/>
      <c r="QJ13" s="201"/>
      <c r="QK13" s="201"/>
      <c r="QL13" s="201"/>
      <c r="QM13" s="201"/>
      <c r="QN13" s="209"/>
      <c r="QO13" s="201"/>
      <c r="QP13" s="201"/>
      <c r="QQ13" s="201"/>
      <c r="QR13" s="201"/>
      <c r="QS13" s="201"/>
      <c r="QT13" s="201"/>
      <c r="QU13" s="201"/>
      <c r="QV13" s="209"/>
      <c r="QW13" s="218"/>
      <c r="QX13" s="218"/>
    </row>
    <row r="14">
      <c r="A14" s="194">
        <v>9.0</v>
      </c>
      <c r="B14" s="118" t="s">
        <v>119</v>
      </c>
      <c r="C14" s="219">
        <v>1.0</v>
      </c>
      <c r="D14" s="220">
        <v>1.0</v>
      </c>
      <c r="E14" s="197"/>
      <c r="F14" s="197"/>
      <c r="G14" s="220">
        <v>0.0</v>
      </c>
      <c r="H14" s="220">
        <v>0.0</v>
      </c>
      <c r="I14" s="222">
        <v>0.0</v>
      </c>
      <c r="J14" s="219">
        <v>1.0</v>
      </c>
      <c r="K14" s="222">
        <v>0.0</v>
      </c>
      <c r="L14" s="219">
        <v>1.0</v>
      </c>
      <c r="M14" s="219">
        <v>1.0</v>
      </c>
      <c r="N14" s="221">
        <v>0.0</v>
      </c>
      <c r="O14" s="221">
        <v>0.0</v>
      </c>
      <c r="P14" s="221">
        <v>0.0</v>
      </c>
      <c r="Q14" s="200">
        <v>0.0</v>
      </c>
      <c r="R14" s="197"/>
      <c r="S14" s="197"/>
      <c r="T14" s="197"/>
      <c r="U14" s="201"/>
      <c r="V14" s="201"/>
      <c r="W14" s="197"/>
      <c r="X14" s="202"/>
      <c r="Y14" s="201"/>
      <c r="Z14" s="201"/>
      <c r="AA14" s="201"/>
      <c r="AB14" s="201"/>
      <c r="AC14" s="201"/>
      <c r="AD14" s="201"/>
      <c r="AE14" s="201"/>
      <c r="AF14" s="201"/>
      <c r="AG14" s="203"/>
      <c r="AH14" s="201"/>
      <c r="AI14" s="201"/>
      <c r="AJ14" s="201"/>
      <c r="AK14" s="201"/>
      <c r="AL14" s="201"/>
      <c r="AM14" s="201"/>
      <c r="AN14" s="201"/>
      <c r="AO14" s="201"/>
      <c r="AP14" s="200"/>
      <c r="AQ14" s="201"/>
      <c r="AR14" s="204"/>
      <c r="AS14" s="201"/>
      <c r="AT14" s="201"/>
      <c r="AU14" s="201"/>
      <c r="AV14" s="201"/>
      <c r="AW14" s="201"/>
      <c r="AX14" s="204"/>
      <c r="AY14" s="201"/>
      <c r="AZ14" s="201"/>
      <c r="BA14" s="201"/>
      <c r="BB14" s="201"/>
      <c r="BC14" s="201"/>
      <c r="BD14" s="201"/>
      <c r="BE14" s="201"/>
      <c r="BF14" s="205"/>
      <c r="BG14" s="201"/>
      <c r="BH14" s="201"/>
      <c r="BI14" s="201"/>
      <c r="BJ14" s="201"/>
      <c r="BK14" s="201"/>
      <c r="BL14" s="201"/>
      <c r="BM14" s="201"/>
      <c r="BN14" s="204"/>
      <c r="BO14" s="201"/>
      <c r="BP14" s="201"/>
      <c r="BQ14" s="201"/>
      <c r="BR14" s="201"/>
      <c r="BS14" s="201"/>
      <c r="BT14" s="201"/>
      <c r="BU14" s="201"/>
      <c r="BV14" s="201"/>
      <c r="BW14" s="201"/>
      <c r="BX14" s="201"/>
      <c r="BY14" s="201"/>
      <c r="BZ14" s="201"/>
      <c r="CA14" s="201"/>
      <c r="CB14" s="201"/>
      <c r="CC14" s="201"/>
      <c r="CD14" s="201"/>
      <c r="CE14" s="201"/>
      <c r="CF14" s="201"/>
      <c r="CG14" s="201"/>
      <c r="CH14" s="201"/>
      <c r="CI14" s="201"/>
      <c r="CJ14" s="201"/>
      <c r="CK14" s="201"/>
      <c r="CL14" s="201"/>
      <c r="CM14" s="201"/>
      <c r="CN14" s="206"/>
      <c r="CO14" s="201"/>
      <c r="CP14" s="201"/>
      <c r="CQ14" s="201"/>
      <c r="CR14" s="201"/>
      <c r="CS14" s="201"/>
      <c r="CT14" s="201"/>
      <c r="CU14" s="201"/>
      <c r="CV14" s="201"/>
      <c r="CW14" s="201"/>
      <c r="CX14" s="201"/>
      <c r="CY14" s="201"/>
      <c r="CZ14" s="201"/>
      <c r="DA14" s="201"/>
      <c r="DB14" s="201"/>
      <c r="DC14" s="201"/>
      <c r="DD14" s="201"/>
      <c r="DE14" s="201"/>
      <c r="DF14" s="201"/>
      <c r="DG14" s="201"/>
      <c r="DH14" s="201"/>
      <c r="DI14" s="201"/>
      <c r="DJ14" s="200"/>
      <c r="DK14" s="201"/>
      <c r="DL14" s="201"/>
      <c r="DM14" s="207"/>
      <c r="DN14" s="201"/>
      <c r="DO14" s="201"/>
      <c r="DP14" s="203"/>
      <c r="DQ14" s="201"/>
      <c r="DR14" s="201"/>
      <c r="DS14" s="201"/>
      <c r="DT14" s="201"/>
      <c r="DU14" s="201"/>
      <c r="DV14" s="208"/>
      <c r="DW14" s="201"/>
      <c r="DX14" s="201"/>
      <c r="DY14" s="201"/>
      <c r="DZ14" s="201"/>
      <c r="EA14" s="201"/>
      <c r="EB14" s="201"/>
      <c r="EC14" s="201"/>
      <c r="ED14" s="201"/>
      <c r="EE14" s="201"/>
      <c r="EF14" s="201"/>
      <c r="EG14" s="201"/>
      <c r="EH14" s="201"/>
      <c r="EI14" s="201"/>
      <c r="EJ14" s="201"/>
      <c r="EK14" s="201"/>
      <c r="EL14" s="201"/>
      <c r="EM14" s="201"/>
      <c r="EN14" s="201"/>
      <c r="EO14" s="201"/>
      <c r="EP14" s="201"/>
      <c r="EQ14" s="208"/>
      <c r="ER14" s="201"/>
      <c r="ES14" s="201"/>
      <c r="ET14" s="201"/>
      <c r="EU14" s="201"/>
      <c r="EV14" s="201"/>
      <c r="EW14" s="201"/>
      <c r="EX14" s="201"/>
      <c r="EY14" s="201"/>
      <c r="EZ14" s="201"/>
      <c r="FA14" s="201"/>
      <c r="FB14" s="201"/>
      <c r="FC14" s="201"/>
      <c r="FD14" s="201"/>
      <c r="FE14" s="201"/>
      <c r="FF14" s="201"/>
      <c r="FG14" s="201"/>
      <c r="FH14" s="201"/>
      <c r="FI14" s="209"/>
      <c r="FJ14" s="201"/>
      <c r="FK14" s="201"/>
      <c r="FL14" s="201"/>
      <c r="FM14" s="201"/>
      <c r="FN14" s="201"/>
      <c r="FO14" s="201"/>
      <c r="FP14" s="201"/>
      <c r="FQ14" s="201"/>
      <c r="FR14" s="201"/>
      <c r="FS14" s="201"/>
      <c r="FT14" s="201"/>
      <c r="FU14" s="201"/>
      <c r="FV14" s="201"/>
      <c r="FW14" s="201"/>
      <c r="FX14" s="201"/>
      <c r="FY14" s="201"/>
      <c r="FZ14" s="204"/>
      <c r="GA14" s="201"/>
      <c r="GB14" s="201"/>
      <c r="GC14" s="201"/>
      <c r="GD14" s="201"/>
      <c r="GE14" s="201"/>
      <c r="GF14" s="201"/>
      <c r="GG14" s="201"/>
      <c r="GH14" s="201"/>
      <c r="GI14" s="201"/>
      <c r="GJ14" s="201"/>
      <c r="GK14" s="201"/>
      <c r="GL14" s="201"/>
      <c r="GM14" s="201"/>
      <c r="GN14" s="201"/>
      <c r="GO14" s="201"/>
      <c r="GP14" s="204"/>
      <c r="GQ14" s="210"/>
      <c r="GR14" s="201"/>
      <c r="GS14" s="210"/>
      <c r="GT14" s="210"/>
      <c r="GU14" s="211"/>
      <c r="GV14" s="201"/>
      <c r="GW14" s="201"/>
      <c r="GX14" s="201"/>
      <c r="GY14" s="201"/>
      <c r="GZ14" s="201"/>
      <c r="HA14" s="201"/>
      <c r="HB14" s="201"/>
      <c r="HC14" s="201"/>
      <c r="HD14" s="201"/>
      <c r="HE14" s="201"/>
      <c r="HF14" s="201"/>
      <c r="HG14" s="201"/>
      <c r="HH14" s="201"/>
      <c r="HI14" s="201"/>
      <c r="HJ14" s="201"/>
      <c r="HK14" s="201"/>
      <c r="HL14" s="201"/>
      <c r="HM14" s="212"/>
      <c r="HN14" s="212"/>
      <c r="HO14" s="212"/>
      <c r="HP14" s="201"/>
      <c r="HQ14" s="201"/>
      <c r="HR14" s="201"/>
      <c r="HS14" s="201"/>
      <c r="HT14" s="201"/>
      <c r="HU14" s="201"/>
      <c r="HV14" s="201"/>
      <c r="HW14" s="208"/>
      <c r="HX14" s="204"/>
      <c r="HY14" s="201"/>
      <c r="HZ14" s="201"/>
      <c r="IA14" s="201"/>
      <c r="IB14" s="201"/>
      <c r="IC14" s="201"/>
      <c r="ID14" s="201"/>
      <c r="IE14" s="201"/>
      <c r="IF14" s="201"/>
      <c r="IG14" s="201"/>
      <c r="IH14" s="201"/>
      <c r="II14" s="201"/>
      <c r="IJ14" s="204"/>
      <c r="IK14" s="201"/>
      <c r="IL14" s="201"/>
      <c r="IM14" s="201"/>
      <c r="IN14" s="201"/>
      <c r="IO14" s="201"/>
      <c r="IP14" s="201"/>
      <c r="IQ14" s="201"/>
      <c r="IR14" s="201"/>
      <c r="IS14" s="201"/>
      <c r="IT14" s="201"/>
      <c r="IU14" s="201"/>
      <c r="IV14" s="201"/>
      <c r="IW14" s="208"/>
      <c r="IX14" s="201"/>
      <c r="IY14" s="201"/>
      <c r="IZ14" s="201"/>
      <c r="JA14" s="201"/>
      <c r="JB14" s="201"/>
      <c r="JC14" s="201"/>
      <c r="JD14" s="201"/>
      <c r="JE14" s="213"/>
      <c r="JF14" s="204"/>
      <c r="JG14" s="201"/>
      <c r="JH14" s="201"/>
      <c r="JI14" s="201"/>
      <c r="JJ14" s="201"/>
      <c r="JK14" s="201"/>
      <c r="JL14" s="201"/>
      <c r="JM14" s="201"/>
      <c r="JN14" s="201"/>
      <c r="JO14" s="213"/>
      <c r="JP14" s="213"/>
      <c r="JQ14" s="213"/>
      <c r="JR14" s="213"/>
      <c r="JS14" s="213"/>
      <c r="JT14" s="213"/>
      <c r="JU14" s="201"/>
      <c r="JV14" s="201"/>
      <c r="JW14" s="201"/>
      <c r="JX14" s="204"/>
      <c r="JY14" s="201"/>
      <c r="JZ14" s="201"/>
      <c r="KA14" s="213"/>
      <c r="KB14" s="213"/>
      <c r="KC14" s="214"/>
      <c r="KD14" s="201"/>
      <c r="KE14" s="201"/>
      <c r="KF14" s="208"/>
      <c r="KG14" s="201"/>
      <c r="KH14" s="201"/>
      <c r="KI14" s="208"/>
      <c r="KJ14" s="201"/>
      <c r="KK14" s="208"/>
      <c r="KL14" s="201"/>
      <c r="KM14" s="201"/>
      <c r="KN14" s="204"/>
      <c r="KO14" s="201"/>
      <c r="KP14" s="201"/>
      <c r="KQ14" s="201"/>
      <c r="KR14" s="204"/>
      <c r="KS14" s="201"/>
      <c r="KT14" s="215"/>
      <c r="KU14" s="216"/>
      <c r="KV14" s="201"/>
      <c r="KW14" s="201"/>
      <c r="KX14" s="204"/>
      <c r="KY14" s="201"/>
      <c r="KZ14" s="201"/>
      <c r="LA14" s="201"/>
      <c r="LB14" s="204"/>
      <c r="LC14" s="201"/>
      <c r="LD14" s="201"/>
      <c r="LE14" s="201"/>
      <c r="LF14" s="204"/>
      <c r="LG14" s="201"/>
      <c r="LH14" s="201"/>
      <c r="LI14" s="201"/>
      <c r="LJ14" s="201"/>
      <c r="LK14" s="202"/>
      <c r="LL14" s="201"/>
      <c r="LM14" s="201"/>
      <c r="LN14" s="201"/>
      <c r="LO14" s="201"/>
      <c r="LP14" s="201"/>
      <c r="LQ14" s="201"/>
      <c r="LR14" s="201"/>
      <c r="LS14" s="200"/>
      <c r="LT14" s="201"/>
      <c r="LU14" s="201"/>
      <c r="LV14" s="201"/>
      <c r="LW14" s="201"/>
      <c r="LX14" s="201"/>
      <c r="LY14" s="201"/>
      <c r="LZ14" s="201"/>
      <c r="MA14" s="201"/>
      <c r="MB14" s="201"/>
      <c r="MC14" s="201"/>
      <c r="MD14" s="201"/>
      <c r="ME14" s="208"/>
      <c r="MF14" s="201"/>
      <c r="MG14" s="201"/>
      <c r="MH14" s="201"/>
      <c r="MI14" s="201"/>
      <c r="MJ14" s="201"/>
      <c r="MK14" s="201"/>
      <c r="ML14" s="201"/>
      <c r="MM14" s="201"/>
      <c r="MN14" s="201"/>
      <c r="MO14" s="201"/>
      <c r="MP14" s="201"/>
      <c r="MQ14" s="201"/>
      <c r="MR14" s="201"/>
      <c r="MS14" s="201"/>
      <c r="MT14" s="201"/>
      <c r="MU14" s="201"/>
      <c r="MV14" s="201"/>
      <c r="MW14" s="201"/>
      <c r="MX14" s="201"/>
      <c r="MY14" s="201"/>
      <c r="MZ14" s="201"/>
      <c r="NA14" s="201"/>
      <c r="NB14" s="201"/>
      <c r="NC14" s="201"/>
      <c r="ND14" s="201"/>
      <c r="NE14" s="201"/>
      <c r="NF14" s="201"/>
      <c r="NG14" s="208"/>
      <c r="NH14" s="201"/>
      <c r="NI14" s="201"/>
      <c r="NJ14" s="201"/>
      <c r="NK14" s="201"/>
      <c r="NL14" s="201"/>
      <c r="NM14" s="201"/>
      <c r="NN14" s="201"/>
      <c r="NO14" s="201"/>
      <c r="NP14" s="201"/>
      <c r="NQ14" s="201"/>
      <c r="NR14" s="201"/>
      <c r="NS14" s="201"/>
      <c r="NT14" s="201"/>
      <c r="NU14" s="200"/>
      <c r="NV14" s="201"/>
      <c r="NW14" s="204"/>
      <c r="NX14" s="204"/>
      <c r="NY14" s="204"/>
      <c r="NZ14" s="201"/>
      <c r="OA14" s="201"/>
      <c r="OB14" s="201"/>
      <c r="OC14" s="201"/>
      <c r="OD14" s="201"/>
      <c r="OE14" s="204"/>
      <c r="OF14" s="201"/>
      <c r="OG14" s="201"/>
      <c r="OH14" s="201"/>
      <c r="OI14" s="201"/>
      <c r="OJ14" s="201"/>
      <c r="OK14" s="200"/>
      <c r="OL14" s="208"/>
      <c r="OM14" s="201"/>
      <c r="ON14" s="201"/>
      <c r="OO14" s="204"/>
      <c r="OP14" s="201"/>
      <c r="OQ14" s="201"/>
      <c r="OR14" s="201"/>
      <c r="OS14" s="201"/>
      <c r="OT14" s="201"/>
      <c r="OU14" s="204"/>
      <c r="OV14" s="201"/>
      <c r="OW14" s="201"/>
      <c r="OX14" s="201"/>
      <c r="OY14" s="201"/>
      <c r="OZ14" s="201"/>
      <c r="PA14" s="217"/>
      <c r="PB14" s="201"/>
      <c r="PC14" s="201"/>
      <c r="PD14" s="201"/>
      <c r="PE14" s="201"/>
      <c r="PF14" s="201"/>
      <c r="PG14" s="201"/>
      <c r="PH14" s="213"/>
      <c r="PI14" s="213"/>
      <c r="PJ14" s="213"/>
      <c r="PK14" s="201"/>
      <c r="PL14" s="201"/>
      <c r="PM14" s="201"/>
      <c r="PN14" s="201"/>
      <c r="PO14" s="201"/>
      <c r="PP14" s="201"/>
      <c r="PQ14" s="201"/>
      <c r="PR14" s="201"/>
      <c r="PS14" s="201"/>
      <c r="PT14" s="201"/>
      <c r="PU14" s="201"/>
      <c r="PV14" s="201"/>
      <c r="PW14" s="200"/>
      <c r="PX14" s="204"/>
      <c r="PY14" s="201"/>
      <c r="PZ14" s="201"/>
      <c r="QA14" s="201"/>
      <c r="QB14" s="201"/>
      <c r="QC14" s="204"/>
      <c r="QD14" s="201"/>
      <c r="QE14" s="201"/>
      <c r="QF14" s="201"/>
      <c r="QG14" s="201"/>
      <c r="QH14" s="201"/>
      <c r="QI14" s="202"/>
      <c r="QJ14" s="201"/>
      <c r="QK14" s="201"/>
      <c r="QL14" s="201"/>
      <c r="QM14" s="201"/>
      <c r="QN14" s="209"/>
      <c r="QO14" s="201"/>
      <c r="QP14" s="201"/>
      <c r="QQ14" s="201"/>
      <c r="QR14" s="201"/>
      <c r="QS14" s="201"/>
      <c r="QT14" s="201"/>
      <c r="QU14" s="201"/>
      <c r="QV14" s="209"/>
      <c r="QW14" s="218"/>
      <c r="QX14" s="218"/>
    </row>
    <row r="15">
      <c r="A15" s="194">
        <v>10.0</v>
      </c>
      <c r="B15" s="118" t="s">
        <v>120</v>
      </c>
      <c r="C15" s="219">
        <v>1.0</v>
      </c>
      <c r="D15" s="220">
        <v>0.0</v>
      </c>
      <c r="E15" s="197"/>
      <c r="F15" s="197"/>
      <c r="G15" s="220">
        <v>0.0</v>
      </c>
      <c r="H15" s="220">
        <v>0.0</v>
      </c>
      <c r="I15" s="222">
        <v>0.0</v>
      </c>
      <c r="J15" s="219">
        <v>0.0</v>
      </c>
      <c r="K15" s="222">
        <v>0.0</v>
      </c>
      <c r="L15" s="219">
        <v>1.0</v>
      </c>
      <c r="M15" s="219">
        <v>0.0</v>
      </c>
      <c r="N15" s="221">
        <v>0.0</v>
      </c>
      <c r="O15" s="221">
        <v>0.0</v>
      </c>
      <c r="P15" s="221">
        <v>0.0</v>
      </c>
      <c r="Q15" s="200">
        <v>0.0</v>
      </c>
      <c r="R15" s="197"/>
      <c r="S15" s="197"/>
      <c r="T15" s="197"/>
      <c r="U15" s="201"/>
      <c r="V15" s="197"/>
      <c r="W15" s="197"/>
      <c r="X15" s="202"/>
      <c r="Y15" s="201"/>
      <c r="Z15" s="201"/>
      <c r="AA15" s="201"/>
      <c r="AB15" s="201"/>
      <c r="AC15" s="201"/>
      <c r="AD15" s="201"/>
      <c r="AE15" s="201"/>
      <c r="AF15" s="201"/>
      <c r="AG15" s="203"/>
      <c r="AH15" s="201"/>
      <c r="AI15" s="201"/>
      <c r="AJ15" s="201"/>
      <c r="AK15" s="201"/>
      <c r="AL15" s="201"/>
      <c r="AM15" s="201"/>
      <c r="AN15" s="201"/>
      <c r="AO15" s="201"/>
      <c r="AP15" s="200"/>
      <c r="AQ15" s="201"/>
      <c r="AR15" s="204"/>
      <c r="AS15" s="201"/>
      <c r="AT15" s="201"/>
      <c r="AU15" s="201"/>
      <c r="AV15" s="201"/>
      <c r="AW15" s="201"/>
      <c r="AX15" s="204"/>
      <c r="AY15" s="201"/>
      <c r="AZ15" s="201"/>
      <c r="BA15" s="201"/>
      <c r="BB15" s="201"/>
      <c r="BC15" s="201"/>
      <c r="BD15" s="201"/>
      <c r="BE15" s="201"/>
      <c r="BF15" s="205"/>
      <c r="BG15" s="201"/>
      <c r="BH15" s="201"/>
      <c r="BI15" s="201"/>
      <c r="BJ15" s="201"/>
      <c r="BK15" s="201"/>
      <c r="BL15" s="201"/>
      <c r="BM15" s="201"/>
      <c r="BN15" s="204"/>
      <c r="BO15" s="201"/>
      <c r="BP15" s="201"/>
      <c r="BQ15" s="201"/>
      <c r="BR15" s="201"/>
      <c r="BS15" s="201"/>
      <c r="BT15" s="201"/>
      <c r="BU15" s="201"/>
      <c r="BV15" s="201"/>
      <c r="BW15" s="201"/>
      <c r="BX15" s="201"/>
      <c r="BY15" s="201"/>
      <c r="BZ15" s="201"/>
      <c r="CA15" s="201"/>
      <c r="CB15" s="201"/>
      <c r="CC15" s="201"/>
      <c r="CD15" s="201"/>
      <c r="CE15" s="201"/>
      <c r="CF15" s="201"/>
      <c r="CG15" s="201"/>
      <c r="CH15" s="201"/>
      <c r="CI15" s="201"/>
      <c r="CJ15" s="201"/>
      <c r="CK15" s="201"/>
      <c r="CL15" s="201"/>
      <c r="CM15" s="201"/>
      <c r="CN15" s="206"/>
      <c r="CO15" s="201"/>
      <c r="CP15" s="201"/>
      <c r="CQ15" s="201"/>
      <c r="CR15" s="201"/>
      <c r="CS15" s="201"/>
      <c r="CT15" s="201"/>
      <c r="CU15" s="201"/>
      <c r="CV15" s="201"/>
      <c r="CW15" s="201"/>
      <c r="CX15" s="201"/>
      <c r="CY15" s="201"/>
      <c r="CZ15" s="201"/>
      <c r="DA15" s="201"/>
      <c r="DB15" s="201"/>
      <c r="DC15" s="201"/>
      <c r="DD15" s="201"/>
      <c r="DE15" s="201"/>
      <c r="DF15" s="201"/>
      <c r="DG15" s="201"/>
      <c r="DH15" s="201"/>
      <c r="DI15" s="201"/>
      <c r="DJ15" s="200"/>
      <c r="DK15" s="201"/>
      <c r="DL15" s="201"/>
      <c r="DM15" s="207"/>
      <c r="DN15" s="201"/>
      <c r="DO15" s="201"/>
      <c r="DP15" s="203"/>
      <c r="DQ15" s="201"/>
      <c r="DR15" s="201"/>
      <c r="DS15" s="201"/>
      <c r="DT15" s="201"/>
      <c r="DU15" s="201"/>
      <c r="DV15" s="208"/>
      <c r="DW15" s="201"/>
      <c r="DX15" s="201"/>
      <c r="DY15" s="201"/>
      <c r="DZ15" s="201"/>
      <c r="EA15" s="201"/>
      <c r="EB15" s="201"/>
      <c r="EC15" s="201"/>
      <c r="ED15" s="201"/>
      <c r="EE15" s="201"/>
      <c r="EF15" s="201"/>
      <c r="EG15" s="201"/>
      <c r="EH15" s="201"/>
      <c r="EI15" s="201"/>
      <c r="EJ15" s="201"/>
      <c r="EK15" s="201"/>
      <c r="EL15" s="201"/>
      <c r="EM15" s="201"/>
      <c r="EN15" s="201"/>
      <c r="EO15" s="201"/>
      <c r="EP15" s="201"/>
      <c r="EQ15" s="208"/>
      <c r="ER15" s="201"/>
      <c r="ES15" s="201"/>
      <c r="ET15" s="201"/>
      <c r="EU15" s="201"/>
      <c r="EV15" s="201"/>
      <c r="EW15" s="201"/>
      <c r="EX15" s="201"/>
      <c r="EY15" s="201"/>
      <c r="EZ15" s="201"/>
      <c r="FA15" s="201"/>
      <c r="FB15" s="201"/>
      <c r="FC15" s="201"/>
      <c r="FD15" s="201"/>
      <c r="FE15" s="201"/>
      <c r="FF15" s="201"/>
      <c r="FG15" s="201"/>
      <c r="FH15" s="201"/>
      <c r="FI15" s="209"/>
      <c r="FJ15" s="201"/>
      <c r="FK15" s="201"/>
      <c r="FL15" s="201"/>
      <c r="FM15" s="201"/>
      <c r="FN15" s="201"/>
      <c r="FO15" s="201"/>
      <c r="FP15" s="201"/>
      <c r="FQ15" s="201"/>
      <c r="FR15" s="201"/>
      <c r="FS15" s="201"/>
      <c r="FT15" s="201"/>
      <c r="FU15" s="201"/>
      <c r="FV15" s="201"/>
      <c r="FW15" s="201"/>
      <c r="FX15" s="201"/>
      <c r="FY15" s="201"/>
      <c r="FZ15" s="204"/>
      <c r="GA15" s="201"/>
      <c r="GB15" s="201"/>
      <c r="GC15" s="201"/>
      <c r="GD15" s="201"/>
      <c r="GE15" s="201"/>
      <c r="GF15" s="201"/>
      <c r="GG15" s="201"/>
      <c r="GH15" s="201"/>
      <c r="GI15" s="201"/>
      <c r="GJ15" s="201"/>
      <c r="GK15" s="201"/>
      <c r="GL15" s="201"/>
      <c r="GM15" s="201"/>
      <c r="GN15" s="201"/>
      <c r="GO15" s="201"/>
      <c r="GP15" s="204"/>
      <c r="GQ15" s="210"/>
      <c r="GR15" s="201"/>
      <c r="GS15" s="210"/>
      <c r="GT15" s="210"/>
      <c r="GU15" s="211"/>
      <c r="GV15" s="201"/>
      <c r="GW15" s="201"/>
      <c r="GX15" s="201"/>
      <c r="GY15" s="201"/>
      <c r="GZ15" s="201"/>
      <c r="HA15" s="201"/>
      <c r="HB15" s="201"/>
      <c r="HC15" s="201"/>
      <c r="HD15" s="201"/>
      <c r="HE15" s="201"/>
      <c r="HF15" s="201"/>
      <c r="HG15" s="201"/>
      <c r="HH15" s="201"/>
      <c r="HI15" s="201"/>
      <c r="HJ15" s="201"/>
      <c r="HK15" s="201"/>
      <c r="HL15" s="201"/>
      <c r="HM15" s="212"/>
      <c r="HN15" s="212"/>
      <c r="HO15" s="212"/>
      <c r="HP15" s="201"/>
      <c r="HQ15" s="201"/>
      <c r="HR15" s="201"/>
      <c r="HS15" s="201"/>
      <c r="HT15" s="201"/>
      <c r="HU15" s="201"/>
      <c r="HV15" s="201"/>
      <c r="HW15" s="208"/>
      <c r="HX15" s="204"/>
      <c r="HY15" s="201"/>
      <c r="HZ15" s="201"/>
      <c r="IA15" s="201"/>
      <c r="IB15" s="201"/>
      <c r="IC15" s="201"/>
      <c r="ID15" s="201"/>
      <c r="IE15" s="201"/>
      <c r="IF15" s="201"/>
      <c r="IG15" s="201"/>
      <c r="IH15" s="201"/>
      <c r="II15" s="201"/>
      <c r="IJ15" s="204"/>
      <c r="IK15" s="201"/>
      <c r="IL15" s="201"/>
      <c r="IM15" s="201"/>
      <c r="IN15" s="201"/>
      <c r="IO15" s="201"/>
      <c r="IP15" s="201"/>
      <c r="IQ15" s="201"/>
      <c r="IR15" s="201"/>
      <c r="IS15" s="201"/>
      <c r="IT15" s="201"/>
      <c r="IU15" s="201"/>
      <c r="IV15" s="201"/>
      <c r="IW15" s="208"/>
      <c r="IX15" s="201"/>
      <c r="IY15" s="201"/>
      <c r="IZ15" s="201"/>
      <c r="JA15" s="201"/>
      <c r="JB15" s="201"/>
      <c r="JC15" s="201"/>
      <c r="JD15" s="201"/>
      <c r="JE15" s="213"/>
      <c r="JF15" s="204"/>
      <c r="JG15" s="201"/>
      <c r="JH15" s="201"/>
      <c r="JI15" s="201"/>
      <c r="JJ15" s="201"/>
      <c r="JK15" s="201"/>
      <c r="JL15" s="201"/>
      <c r="JM15" s="201"/>
      <c r="JN15" s="201"/>
      <c r="JO15" s="213"/>
      <c r="JP15" s="213"/>
      <c r="JQ15" s="213"/>
      <c r="JR15" s="213"/>
      <c r="JS15" s="213"/>
      <c r="JT15" s="213"/>
      <c r="JU15" s="201"/>
      <c r="JV15" s="201"/>
      <c r="JW15" s="201"/>
      <c r="JX15" s="204"/>
      <c r="JY15" s="201"/>
      <c r="JZ15" s="201"/>
      <c r="KA15" s="213"/>
      <c r="KB15" s="213"/>
      <c r="KC15" s="214"/>
      <c r="KD15" s="201"/>
      <c r="KE15" s="201"/>
      <c r="KF15" s="208"/>
      <c r="KG15" s="201"/>
      <c r="KH15" s="201"/>
      <c r="KI15" s="208"/>
      <c r="KJ15" s="201"/>
      <c r="KK15" s="208"/>
      <c r="KL15" s="201"/>
      <c r="KM15" s="201"/>
      <c r="KN15" s="204"/>
      <c r="KO15" s="201"/>
      <c r="KP15" s="201"/>
      <c r="KQ15" s="201"/>
      <c r="KR15" s="204"/>
      <c r="KS15" s="201"/>
      <c r="KT15" s="215"/>
      <c r="KU15" s="216"/>
      <c r="KV15" s="201"/>
      <c r="KW15" s="201"/>
      <c r="KX15" s="204"/>
      <c r="KY15" s="201"/>
      <c r="KZ15" s="201"/>
      <c r="LA15" s="201"/>
      <c r="LB15" s="204"/>
      <c r="LC15" s="201"/>
      <c r="LD15" s="201"/>
      <c r="LE15" s="201"/>
      <c r="LF15" s="204"/>
      <c r="LG15" s="201"/>
      <c r="LH15" s="201"/>
      <c r="LI15" s="201"/>
      <c r="LJ15" s="201"/>
      <c r="LK15" s="202"/>
      <c r="LL15" s="201"/>
      <c r="LM15" s="201"/>
      <c r="LN15" s="201"/>
      <c r="LO15" s="201"/>
      <c r="LP15" s="201"/>
      <c r="LQ15" s="201"/>
      <c r="LR15" s="201"/>
      <c r="LS15" s="200"/>
      <c r="LT15" s="201"/>
      <c r="LU15" s="201"/>
      <c r="LV15" s="201"/>
      <c r="LW15" s="201"/>
      <c r="LX15" s="201"/>
      <c r="LY15" s="201"/>
      <c r="LZ15" s="201"/>
      <c r="MA15" s="201"/>
      <c r="MB15" s="201"/>
      <c r="MC15" s="201"/>
      <c r="MD15" s="201"/>
      <c r="ME15" s="208"/>
      <c r="MF15" s="201"/>
      <c r="MG15" s="201"/>
      <c r="MH15" s="201"/>
      <c r="MI15" s="201"/>
      <c r="MJ15" s="201"/>
      <c r="MK15" s="201"/>
      <c r="ML15" s="201"/>
      <c r="MM15" s="201"/>
      <c r="MN15" s="201"/>
      <c r="MO15" s="201"/>
      <c r="MP15" s="201"/>
      <c r="MQ15" s="201"/>
      <c r="MR15" s="201"/>
      <c r="MS15" s="201"/>
      <c r="MT15" s="201"/>
      <c r="MU15" s="201"/>
      <c r="MV15" s="201"/>
      <c r="MW15" s="201"/>
      <c r="MX15" s="201"/>
      <c r="MY15" s="201"/>
      <c r="MZ15" s="201"/>
      <c r="NA15" s="201"/>
      <c r="NB15" s="201"/>
      <c r="NC15" s="201"/>
      <c r="ND15" s="201"/>
      <c r="NE15" s="201"/>
      <c r="NF15" s="201"/>
      <c r="NG15" s="208"/>
      <c r="NH15" s="201"/>
      <c r="NI15" s="201"/>
      <c r="NJ15" s="201"/>
      <c r="NK15" s="201"/>
      <c r="NL15" s="201"/>
      <c r="NM15" s="201"/>
      <c r="NN15" s="201"/>
      <c r="NO15" s="201"/>
      <c r="NP15" s="201"/>
      <c r="NQ15" s="201"/>
      <c r="NR15" s="201"/>
      <c r="NS15" s="201"/>
      <c r="NT15" s="201"/>
      <c r="NU15" s="200"/>
      <c r="NV15" s="201"/>
      <c r="NW15" s="204"/>
      <c r="NX15" s="204"/>
      <c r="NY15" s="204"/>
      <c r="NZ15" s="201"/>
      <c r="OA15" s="201"/>
      <c r="OB15" s="201"/>
      <c r="OC15" s="201"/>
      <c r="OD15" s="201"/>
      <c r="OE15" s="204"/>
      <c r="OF15" s="201"/>
      <c r="OG15" s="201"/>
      <c r="OH15" s="201"/>
      <c r="OI15" s="201"/>
      <c r="OJ15" s="201"/>
      <c r="OK15" s="200"/>
      <c r="OL15" s="208"/>
      <c r="OM15" s="201"/>
      <c r="ON15" s="201"/>
      <c r="OO15" s="204"/>
      <c r="OP15" s="201"/>
      <c r="OQ15" s="201"/>
      <c r="OR15" s="201"/>
      <c r="OS15" s="201"/>
      <c r="OT15" s="201"/>
      <c r="OU15" s="204"/>
      <c r="OV15" s="201"/>
      <c r="OW15" s="201"/>
      <c r="OX15" s="201"/>
      <c r="OY15" s="201"/>
      <c r="OZ15" s="201"/>
      <c r="PA15" s="217"/>
      <c r="PB15" s="201"/>
      <c r="PC15" s="201"/>
      <c r="PD15" s="201"/>
      <c r="PE15" s="201"/>
      <c r="PF15" s="201"/>
      <c r="PG15" s="201"/>
      <c r="PH15" s="213"/>
      <c r="PI15" s="213"/>
      <c r="PJ15" s="213"/>
      <c r="PK15" s="201"/>
      <c r="PL15" s="201"/>
      <c r="PM15" s="201"/>
      <c r="PN15" s="201"/>
      <c r="PO15" s="201"/>
      <c r="PP15" s="201"/>
      <c r="PQ15" s="201"/>
      <c r="PR15" s="201"/>
      <c r="PS15" s="201"/>
      <c r="PT15" s="201"/>
      <c r="PU15" s="201"/>
      <c r="PV15" s="201"/>
      <c r="PW15" s="200"/>
      <c r="PX15" s="204"/>
      <c r="PY15" s="201"/>
      <c r="PZ15" s="201"/>
      <c r="QA15" s="201"/>
      <c r="QB15" s="201"/>
      <c r="QC15" s="204"/>
      <c r="QD15" s="201"/>
      <c r="QE15" s="201"/>
      <c r="QF15" s="201"/>
      <c r="QG15" s="201"/>
      <c r="QH15" s="201"/>
      <c r="QI15" s="202"/>
      <c r="QJ15" s="201"/>
      <c r="QK15" s="201"/>
      <c r="QL15" s="201"/>
      <c r="QM15" s="201"/>
      <c r="QN15" s="209"/>
      <c r="QO15" s="201"/>
      <c r="QP15" s="201"/>
      <c r="QQ15" s="201"/>
      <c r="QR15" s="201"/>
      <c r="QS15" s="201"/>
      <c r="QT15" s="201"/>
      <c r="QU15" s="201"/>
      <c r="QV15" s="209"/>
      <c r="QW15" s="218"/>
      <c r="QX15" s="218"/>
    </row>
    <row r="16">
      <c r="A16" s="194">
        <v>11.0</v>
      </c>
      <c r="B16" s="118" t="s">
        <v>121</v>
      </c>
      <c r="C16" s="219">
        <v>1.0</v>
      </c>
      <c r="D16" s="219">
        <v>0.0</v>
      </c>
      <c r="E16" s="197"/>
      <c r="F16" s="197"/>
      <c r="G16" s="219">
        <v>0.0</v>
      </c>
      <c r="H16" s="220">
        <v>0.0</v>
      </c>
      <c r="I16" s="221">
        <v>1.0</v>
      </c>
      <c r="J16" s="219">
        <v>0.0</v>
      </c>
      <c r="K16" s="222">
        <v>0.0</v>
      </c>
      <c r="L16" s="219">
        <v>1.0</v>
      </c>
      <c r="M16" s="219">
        <v>0.0</v>
      </c>
      <c r="N16" s="221">
        <v>0.0</v>
      </c>
      <c r="O16" s="221">
        <v>0.0</v>
      </c>
      <c r="P16" s="221">
        <v>1.0</v>
      </c>
      <c r="Q16" s="200">
        <v>0.0</v>
      </c>
      <c r="R16" s="197"/>
      <c r="S16" s="197"/>
      <c r="T16" s="197"/>
      <c r="U16" s="197"/>
      <c r="V16" s="197"/>
      <c r="W16" s="197"/>
      <c r="X16" s="202"/>
      <c r="Y16" s="201"/>
      <c r="Z16" s="201"/>
      <c r="AA16" s="201"/>
      <c r="AB16" s="201"/>
      <c r="AC16" s="201"/>
      <c r="AD16" s="201"/>
      <c r="AE16" s="201"/>
      <c r="AF16" s="201"/>
      <c r="AG16" s="203"/>
      <c r="AH16" s="201"/>
      <c r="AI16" s="201"/>
      <c r="AJ16" s="201"/>
      <c r="AK16" s="201"/>
      <c r="AL16" s="201"/>
      <c r="AM16" s="201"/>
      <c r="AN16" s="201"/>
      <c r="AO16" s="201"/>
      <c r="AP16" s="200"/>
      <c r="AQ16" s="201"/>
      <c r="AR16" s="204"/>
      <c r="AS16" s="201"/>
      <c r="AT16" s="201"/>
      <c r="AU16" s="201"/>
      <c r="AV16" s="201"/>
      <c r="AW16" s="201"/>
      <c r="AX16" s="204"/>
      <c r="AY16" s="201"/>
      <c r="AZ16" s="201"/>
      <c r="BA16" s="201"/>
      <c r="BB16" s="201"/>
      <c r="BC16" s="201"/>
      <c r="BD16" s="201"/>
      <c r="BE16" s="201"/>
      <c r="BF16" s="205"/>
      <c r="BG16" s="201"/>
      <c r="BH16" s="201"/>
      <c r="BI16" s="201"/>
      <c r="BJ16" s="201"/>
      <c r="BK16" s="201"/>
      <c r="BL16" s="201"/>
      <c r="BM16" s="201"/>
      <c r="BN16" s="204"/>
      <c r="BO16" s="201"/>
      <c r="BP16" s="201"/>
      <c r="BQ16" s="201"/>
      <c r="BR16" s="201"/>
      <c r="BS16" s="201"/>
      <c r="BT16" s="201"/>
      <c r="BU16" s="201"/>
      <c r="BV16" s="201"/>
      <c r="BW16" s="201"/>
      <c r="BX16" s="201"/>
      <c r="BY16" s="201"/>
      <c r="BZ16" s="201"/>
      <c r="CA16" s="201"/>
      <c r="CB16" s="201"/>
      <c r="CC16" s="201"/>
      <c r="CD16" s="201"/>
      <c r="CE16" s="201"/>
      <c r="CF16" s="201"/>
      <c r="CG16" s="201"/>
      <c r="CH16" s="201"/>
      <c r="CI16" s="201"/>
      <c r="CJ16" s="201"/>
      <c r="CK16" s="201"/>
      <c r="CL16" s="201"/>
      <c r="CM16" s="201"/>
      <c r="CN16" s="206"/>
      <c r="CO16" s="201"/>
      <c r="CP16" s="201"/>
      <c r="CQ16" s="201"/>
      <c r="CR16" s="201"/>
      <c r="CS16" s="201"/>
      <c r="CT16" s="201"/>
      <c r="CU16" s="201"/>
      <c r="CV16" s="201"/>
      <c r="CW16" s="201"/>
      <c r="CX16" s="201"/>
      <c r="CY16" s="201"/>
      <c r="CZ16" s="201"/>
      <c r="DA16" s="201"/>
      <c r="DB16" s="201"/>
      <c r="DC16" s="201"/>
      <c r="DD16" s="201"/>
      <c r="DE16" s="201"/>
      <c r="DF16" s="201"/>
      <c r="DG16" s="201"/>
      <c r="DH16" s="201"/>
      <c r="DI16" s="201"/>
      <c r="DJ16" s="200"/>
      <c r="DK16" s="201"/>
      <c r="DL16" s="201"/>
      <c r="DM16" s="207"/>
      <c r="DN16" s="201"/>
      <c r="DO16" s="201"/>
      <c r="DP16" s="203"/>
      <c r="DQ16" s="201"/>
      <c r="DR16" s="201"/>
      <c r="DS16" s="201"/>
      <c r="DT16" s="201"/>
      <c r="DU16" s="201"/>
      <c r="DV16" s="208"/>
      <c r="DW16" s="201"/>
      <c r="DX16" s="201"/>
      <c r="DY16" s="201"/>
      <c r="DZ16" s="201"/>
      <c r="EA16" s="201"/>
      <c r="EB16" s="201"/>
      <c r="EC16" s="201"/>
      <c r="ED16" s="201"/>
      <c r="EE16" s="201"/>
      <c r="EF16" s="201"/>
      <c r="EG16" s="201"/>
      <c r="EH16" s="201"/>
      <c r="EI16" s="201"/>
      <c r="EJ16" s="201"/>
      <c r="EK16" s="201"/>
      <c r="EL16" s="201"/>
      <c r="EM16" s="201"/>
      <c r="EN16" s="201"/>
      <c r="EO16" s="201"/>
      <c r="EP16" s="201"/>
      <c r="EQ16" s="208"/>
      <c r="ER16" s="201"/>
      <c r="ES16" s="201"/>
      <c r="ET16" s="201"/>
      <c r="EU16" s="201"/>
      <c r="EV16" s="201"/>
      <c r="EW16" s="201"/>
      <c r="EX16" s="201"/>
      <c r="EY16" s="201"/>
      <c r="EZ16" s="201"/>
      <c r="FA16" s="201"/>
      <c r="FB16" s="201"/>
      <c r="FC16" s="201"/>
      <c r="FD16" s="201"/>
      <c r="FE16" s="201"/>
      <c r="FF16" s="201"/>
      <c r="FG16" s="201"/>
      <c r="FH16" s="201"/>
      <c r="FI16" s="209"/>
      <c r="FJ16" s="201"/>
      <c r="FK16" s="201"/>
      <c r="FL16" s="201"/>
      <c r="FM16" s="201"/>
      <c r="FN16" s="201"/>
      <c r="FO16" s="201"/>
      <c r="FP16" s="201"/>
      <c r="FQ16" s="201"/>
      <c r="FR16" s="201"/>
      <c r="FS16" s="201"/>
      <c r="FT16" s="201"/>
      <c r="FU16" s="201"/>
      <c r="FV16" s="201"/>
      <c r="FW16" s="201"/>
      <c r="FX16" s="201"/>
      <c r="FY16" s="201"/>
      <c r="FZ16" s="204"/>
      <c r="GA16" s="201"/>
      <c r="GB16" s="201"/>
      <c r="GC16" s="201"/>
      <c r="GD16" s="201"/>
      <c r="GE16" s="201"/>
      <c r="GF16" s="201"/>
      <c r="GG16" s="201"/>
      <c r="GH16" s="201"/>
      <c r="GI16" s="201"/>
      <c r="GJ16" s="201"/>
      <c r="GK16" s="201"/>
      <c r="GL16" s="201"/>
      <c r="GM16" s="201"/>
      <c r="GN16" s="201"/>
      <c r="GO16" s="201"/>
      <c r="GP16" s="204"/>
      <c r="GQ16" s="210"/>
      <c r="GR16" s="201"/>
      <c r="GS16" s="210"/>
      <c r="GT16" s="210"/>
      <c r="GU16" s="211"/>
      <c r="GV16" s="201"/>
      <c r="GW16" s="201"/>
      <c r="GX16" s="201"/>
      <c r="GY16" s="201"/>
      <c r="GZ16" s="201"/>
      <c r="HA16" s="201"/>
      <c r="HB16" s="201"/>
      <c r="HC16" s="201"/>
      <c r="HD16" s="201"/>
      <c r="HE16" s="201"/>
      <c r="HF16" s="201"/>
      <c r="HG16" s="201"/>
      <c r="HH16" s="201"/>
      <c r="HI16" s="201"/>
      <c r="HJ16" s="201"/>
      <c r="HK16" s="201"/>
      <c r="HL16" s="201"/>
      <c r="HM16" s="212"/>
      <c r="HN16" s="212"/>
      <c r="HO16" s="212"/>
      <c r="HP16" s="201"/>
      <c r="HQ16" s="201"/>
      <c r="HR16" s="201"/>
      <c r="HS16" s="201"/>
      <c r="HT16" s="201"/>
      <c r="HU16" s="201"/>
      <c r="HV16" s="201"/>
      <c r="HW16" s="208"/>
      <c r="HX16" s="204"/>
      <c r="HY16" s="201"/>
      <c r="HZ16" s="201"/>
      <c r="IA16" s="201"/>
      <c r="IB16" s="201"/>
      <c r="IC16" s="201"/>
      <c r="ID16" s="201"/>
      <c r="IE16" s="201"/>
      <c r="IF16" s="201"/>
      <c r="IG16" s="201"/>
      <c r="IH16" s="201"/>
      <c r="II16" s="201"/>
      <c r="IJ16" s="204"/>
      <c r="IK16" s="201"/>
      <c r="IL16" s="201"/>
      <c r="IM16" s="201"/>
      <c r="IN16" s="201"/>
      <c r="IO16" s="201"/>
      <c r="IP16" s="201"/>
      <c r="IQ16" s="201"/>
      <c r="IR16" s="201"/>
      <c r="IS16" s="201"/>
      <c r="IT16" s="201"/>
      <c r="IU16" s="201"/>
      <c r="IV16" s="201"/>
      <c r="IW16" s="208"/>
      <c r="IX16" s="201"/>
      <c r="IY16" s="201"/>
      <c r="IZ16" s="201"/>
      <c r="JA16" s="201"/>
      <c r="JB16" s="201"/>
      <c r="JC16" s="201"/>
      <c r="JD16" s="201"/>
      <c r="JE16" s="213"/>
      <c r="JF16" s="204"/>
      <c r="JG16" s="201"/>
      <c r="JH16" s="201"/>
      <c r="JI16" s="201"/>
      <c r="JJ16" s="201"/>
      <c r="JK16" s="201"/>
      <c r="JL16" s="201"/>
      <c r="JM16" s="201"/>
      <c r="JN16" s="201"/>
      <c r="JO16" s="213"/>
      <c r="JP16" s="213"/>
      <c r="JQ16" s="213"/>
      <c r="JR16" s="213"/>
      <c r="JS16" s="213"/>
      <c r="JT16" s="213"/>
      <c r="JU16" s="201"/>
      <c r="JV16" s="201"/>
      <c r="JW16" s="201"/>
      <c r="JX16" s="204"/>
      <c r="JY16" s="201"/>
      <c r="JZ16" s="201"/>
      <c r="KA16" s="213"/>
      <c r="KB16" s="213"/>
      <c r="KC16" s="214"/>
      <c r="KD16" s="201"/>
      <c r="KE16" s="201"/>
      <c r="KF16" s="208"/>
      <c r="KG16" s="201"/>
      <c r="KH16" s="201"/>
      <c r="KI16" s="208"/>
      <c r="KJ16" s="201"/>
      <c r="KK16" s="208"/>
      <c r="KL16" s="201"/>
      <c r="KM16" s="201"/>
      <c r="KN16" s="204"/>
      <c r="KO16" s="201"/>
      <c r="KP16" s="201"/>
      <c r="KQ16" s="201"/>
      <c r="KR16" s="204"/>
      <c r="KS16" s="201"/>
      <c r="KT16" s="215"/>
      <c r="KU16" s="216"/>
      <c r="KV16" s="201"/>
      <c r="KW16" s="201"/>
      <c r="KX16" s="204"/>
      <c r="KY16" s="201"/>
      <c r="KZ16" s="201"/>
      <c r="LA16" s="201"/>
      <c r="LB16" s="204"/>
      <c r="LC16" s="201"/>
      <c r="LD16" s="201"/>
      <c r="LE16" s="201"/>
      <c r="LF16" s="204"/>
      <c r="LG16" s="201"/>
      <c r="LH16" s="201"/>
      <c r="LI16" s="201"/>
      <c r="LJ16" s="201"/>
      <c r="LK16" s="202"/>
      <c r="LL16" s="201"/>
      <c r="LM16" s="201"/>
      <c r="LN16" s="201"/>
      <c r="LO16" s="201"/>
      <c r="LP16" s="201"/>
      <c r="LQ16" s="201"/>
      <c r="LR16" s="201"/>
      <c r="LS16" s="200"/>
      <c r="LT16" s="201"/>
      <c r="LU16" s="201"/>
      <c r="LV16" s="201"/>
      <c r="LW16" s="201"/>
      <c r="LX16" s="201"/>
      <c r="LY16" s="201"/>
      <c r="LZ16" s="201"/>
      <c r="MA16" s="201"/>
      <c r="MB16" s="201"/>
      <c r="MC16" s="201"/>
      <c r="MD16" s="201"/>
      <c r="ME16" s="208"/>
      <c r="MF16" s="201"/>
      <c r="MG16" s="201"/>
      <c r="MH16" s="201"/>
      <c r="MI16" s="201"/>
      <c r="MJ16" s="201"/>
      <c r="MK16" s="201"/>
      <c r="ML16" s="201"/>
      <c r="MM16" s="201"/>
      <c r="MN16" s="201"/>
      <c r="MO16" s="201"/>
      <c r="MP16" s="201"/>
      <c r="MQ16" s="201"/>
      <c r="MR16" s="201"/>
      <c r="MS16" s="201"/>
      <c r="MT16" s="201"/>
      <c r="MU16" s="201"/>
      <c r="MV16" s="201"/>
      <c r="MW16" s="201"/>
      <c r="MX16" s="201"/>
      <c r="MY16" s="201"/>
      <c r="MZ16" s="201"/>
      <c r="NA16" s="201"/>
      <c r="NB16" s="201"/>
      <c r="NC16" s="201"/>
      <c r="ND16" s="201"/>
      <c r="NE16" s="201"/>
      <c r="NF16" s="201"/>
      <c r="NG16" s="208"/>
      <c r="NH16" s="201"/>
      <c r="NI16" s="201"/>
      <c r="NJ16" s="201"/>
      <c r="NK16" s="201"/>
      <c r="NL16" s="201"/>
      <c r="NM16" s="201"/>
      <c r="NN16" s="201"/>
      <c r="NO16" s="201"/>
      <c r="NP16" s="201"/>
      <c r="NQ16" s="201"/>
      <c r="NR16" s="201"/>
      <c r="NS16" s="201"/>
      <c r="NT16" s="201"/>
      <c r="NU16" s="200"/>
      <c r="NV16" s="201"/>
      <c r="NW16" s="204"/>
      <c r="NX16" s="204"/>
      <c r="NY16" s="204"/>
      <c r="NZ16" s="201"/>
      <c r="OA16" s="201"/>
      <c r="OB16" s="201"/>
      <c r="OC16" s="201"/>
      <c r="OD16" s="201"/>
      <c r="OE16" s="204"/>
      <c r="OF16" s="201"/>
      <c r="OG16" s="201"/>
      <c r="OH16" s="201"/>
      <c r="OI16" s="201"/>
      <c r="OJ16" s="201"/>
      <c r="OK16" s="200"/>
      <c r="OL16" s="208"/>
      <c r="OM16" s="201"/>
      <c r="ON16" s="201"/>
      <c r="OO16" s="204"/>
      <c r="OP16" s="201"/>
      <c r="OQ16" s="201"/>
      <c r="OR16" s="201"/>
      <c r="OS16" s="201"/>
      <c r="OT16" s="201"/>
      <c r="OU16" s="204"/>
      <c r="OV16" s="201"/>
      <c r="OW16" s="201"/>
      <c r="OX16" s="201"/>
      <c r="OY16" s="201"/>
      <c r="OZ16" s="201"/>
      <c r="PA16" s="217"/>
      <c r="PB16" s="201"/>
      <c r="PC16" s="201"/>
      <c r="PD16" s="201"/>
      <c r="PE16" s="201"/>
      <c r="PF16" s="201"/>
      <c r="PG16" s="201"/>
      <c r="PH16" s="213"/>
      <c r="PI16" s="213"/>
      <c r="PJ16" s="213"/>
      <c r="PK16" s="201"/>
      <c r="PL16" s="201"/>
      <c r="PM16" s="201"/>
      <c r="PN16" s="201"/>
      <c r="PO16" s="201"/>
      <c r="PP16" s="201"/>
      <c r="PQ16" s="201"/>
      <c r="PR16" s="201"/>
      <c r="PS16" s="201"/>
      <c r="PT16" s="201"/>
      <c r="PU16" s="201"/>
      <c r="PV16" s="201"/>
      <c r="PW16" s="200"/>
      <c r="PX16" s="204"/>
      <c r="PY16" s="201"/>
      <c r="PZ16" s="201"/>
      <c r="QA16" s="201"/>
      <c r="QB16" s="201"/>
      <c r="QC16" s="204"/>
      <c r="QD16" s="201"/>
      <c r="QE16" s="201"/>
      <c r="QF16" s="201"/>
      <c r="QG16" s="201"/>
      <c r="QH16" s="201"/>
      <c r="QI16" s="202"/>
      <c r="QJ16" s="201"/>
      <c r="QK16" s="201"/>
      <c r="QL16" s="201"/>
      <c r="QM16" s="201"/>
      <c r="QN16" s="209"/>
      <c r="QO16" s="201"/>
      <c r="QP16" s="201"/>
      <c r="QQ16" s="201"/>
      <c r="QR16" s="201"/>
      <c r="QS16" s="201"/>
      <c r="QT16" s="201"/>
      <c r="QU16" s="201"/>
      <c r="QV16" s="209"/>
      <c r="QW16" s="218"/>
      <c r="QX16" s="218"/>
    </row>
    <row r="17">
      <c r="A17" s="194">
        <v>12.0</v>
      </c>
      <c r="B17" s="118" t="s">
        <v>122</v>
      </c>
      <c r="C17" s="219">
        <v>1.0</v>
      </c>
      <c r="D17" s="220">
        <v>1.0</v>
      </c>
      <c r="E17" s="197"/>
      <c r="F17" s="197"/>
      <c r="G17" s="220">
        <v>0.0</v>
      </c>
      <c r="H17" s="220">
        <v>0.0</v>
      </c>
      <c r="I17" s="222">
        <v>0.0</v>
      </c>
      <c r="J17" s="219">
        <v>0.0</v>
      </c>
      <c r="K17" s="222">
        <v>1.0</v>
      </c>
      <c r="L17" s="219">
        <v>1.0</v>
      </c>
      <c r="M17" s="219">
        <v>1.0</v>
      </c>
      <c r="N17" s="221">
        <v>0.0</v>
      </c>
      <c r="O17" s="221">
        <v>0.0</v>
      </c>
      <c r="P17" s="221">
        <v>1.0</v>
      </c>
      <c r="Q17" s="200">
        <v>0.0</v>
      </c>
      <c r="R17" s="197"/>
      <c r="S17" s="197"/>
      <c r="T17" s="201"/>
      <c r="U17" s="201"/>
      <c r="V17" s="201"/>
      <c r="W17" s="197"/>
      <c r="X17" s="202"/>
      <c r="Y17" s="201"/>
      <c r="Z17" s="201"/>
      <c r="AA17" s="201"/>
      <c r="AB17" s="201"/>
      <c r="AC17" s="201"/>
      <c r="AD17" s="201"/>
      <c r="AE17" s="201"/>
      <c r="AF17" s="201"/>
      <c r="AG17" s="203"/>
      <c r="AH17" s="201"/>
      <c r="AI17" s="201"/>
      <c r="AJ17" s="201"/>
      <c r="AK17" s="201"/>
      <c r="AL17" s="201"/>
      <c r="AM17" s="201"/>
      <c r="AN17" s="201"/>
      <c r="AO17" s="201"/>
      <c r="AP17" s="200"/>
      <c r="AQ17" s="201"/>
      <c r="AR17" s="204"/>
      <c r="AS17" s="201"/>
      <c r="AT17" s="201"/>
      <c r="AU17" s="201"/>
      <c r="AV17" s="201"/>
      <c r="AW17" s="201"/>
      <c r="AX17" s="204"/>
      <c r="AY17" s="201"/>
      <c r="AZ17" s="201"/>
      <c r="BA17" s="201"/>
      <c r="BB17" s="201"/>
      <c r="BC17" s="201"/>
      <c r="BD17" s="201"/>
      <c r="BE17" s="201"/>
      <c r="BF17" s="205"/>
      <c r="BG17" s="201"/>
      <c r="BH17" s="201"/>
      <c r="BI17" s="201"/>
      <c r="BJ17" s="201"/>
      <c r="BK17" s="201"/>
      <c r="BL17" s="201"/>
      <c r="BM17" s="201"/>
      <c r="BN17" s="204"/>
      <c r="BO17" s="201"/>
      <c r="BP17" s="201"/>
      <c r="BQ17" s="201"/>
      <c r="BR17" s="201"/>
      <c r="BS17" s="201"/>
      <c r="BT17" s="201"/>
      <c r="BU17" s="201"/>
      <c r="BV17" s="201"/>
      <c r="BW17" s="201"/>
      <c r="BX17" s="201"/>
      <c r="BY17" s="201"/>
      <c r="BZ17" s="201"/>
      <c r="CA17" s="201"/>
      <c r="CB17" s="201"/>
      <c r="CC17" s="201"/>
      <c r="CD17" s="201"/>
      <c r="CE17" s="201"/>
      <c r="CF17" s="201"/>
      <c r="CG17" s="201"/>
      <c r="CH17" s="201"/>
      <c r="CI17" s="201"/>
      <c r="CJ17" s="201"/>
      <c r="CK17" s="201"/>
      <c r="CL17" s="201"/>
      <c r="CM17" s="201"/>
      <c r="CN17" s="206"/>
      <c r="CO17" s="201"/>
      <c r="CP17" s="201"/>
      <c r="CQ17" s="201"/>
      <c r="CR17" s="201"/>
      <c r="CS17" s="201"/>
      <c r="CT17" s="201"/>
      <c r="CU17" s="201"/>
      <c r="CV17" s="201"/>
      <c r="CW17" s="201"/>
      <c r="CX17" s="201"/>
      <c r="CY17" s="201"/>
      <c r="CZ17" s="201"/>
      <c r="DA17" s="201"/>
      <c r="DB17" s="201"/>
      <c r="DC17" s="201"/>
      <c r="DD17" s="201"/>
      <c r="DE17" s="201"/>
      <c r="DF17" s="201"/>
      <c r="DG17" s="201"/>
      <c r="DH17" s="201"/>
      <c r="DI17" s="201"/>
      <c r="DJ17" s="200"/>
      <c r="DK17" s="201"/>
      <c r="DL17" s="201"/>
      <c r="DM17" s="207"/>
      <c r="DN17" s="201"/>
      <c r="DO17" s="201"/>
      <c r="DP17" s="203"/>
      <c r="DQ17" s="201"/>
      <c r="DR17" s="201"/>
      <c r="DS17" s="201"/>
      <c r="DT17" s="201"/>
      <c r="DU17" s="201"/>
      <c r="DV17" s="208"/>
      <c r="DW17" s="201"/>
      <c r="DX17" s="201"/>
      <c r="DY17" s="201"/>
      <c r="DZ17" s="201"/>
      <c r="EA17" s="201"/>
      <c r="EB17" s="201"/>
      <c r="EC17" s="201"/>
      <c r="ED17" s="201"/>
      <c r="EE17" s="201"/>
      <c r="EF17" s="201"/>
      <c r="EG17" s="201"/>
      <c r="EH17" s="201"/>
      <c r="EI17" s="201"/>
      <c r="EJ17" s="201"/>
      <c r="EK17" s="201"/>
      <c r="EL17" s="201"/>
      <c r="EM17" s="201"/>
      <c r="EN17" s="201"/>
      <c r="EO17" s="201"/>
      <c r="EP17" s="201"/>
      <c r="EQ17" s="208"/>
      <c r="ER17" s="201"/>
      <c r="ES17" s="201"/>
      <c r="ET17" s="201"/>
      <c r="EU17" s="201"/>
      <c r="EV17" s="201"/>
      <c r="EW17" s="201"/>
      <c r="EX17" s="201"/>
      <c r="EY17" s="201"/>
      <c r="EZ17" s="201"/>
      <c r="FA17" s="201"/>
      <c r="FB17" s="201"/>
      <c r="FC17" s="201"/>
      <c r="FD17" s="201"/>
      <c r="FE17" s="201"/>
      <c r="FF17" s="201"/>
      <c r="FG17" s="201"/>
      <c r="FH17" s="201"/>
      <c r="FI17" s="209"/>
      <c r="FJ17" s="201"/>
      <c r="FK17" s="201"/>
      <c r="FL17" s="201"/>
      <c r="FM17" s="201"/>
      <c r="FN17" s="201"/>
      <c r="FO17" s="201"/>
      <c r="FP17" s="201"/>
      <c r="FQ17" s="201"/>
      <c r="FR17" s="201"/>
      <c r="FS17" s="201"/>
      <c r="FT17" s="201"/>
      <c r="FU17" s="201"/>
      <c r="FV17" s="201"/>
      <c r="FW17" s="201"/>
      <c r="FX17" s="201"/>
      <c r="FY17" s="201"/>
      <c r="FZ17" s="204"/>
      <c r="GA17" s="201"/>
      <c r="GB17" s="201"/>
      <c r="GC17" s="201"/>
      <c r="GD17" s="201"/>
      <c r="GE17" s="201"/>
      <c r="GF17" s="201"/>
      <c r="GG17" s="201"/>
      <c r="GH17" s="201"/>
      <c r="GI17" s="201"/>
      <c r="GJ17" s="201"/>
      <c r="GK17" s="201"/>
      <c r="GL17" s="201"/>
      <c r="GM17" s="201"/>
      <c r="GN17" s="201"/>
      <c r="GO17" s="201"/>
      <c r="GP17" s="204"/>
      <c r="GQ17" s="223"/>
      <c r="GR17" s="201"/>
      <c r="GS17" s="210"/>
      <c r="GT17" s="210"/>
      <c r="GU17" s="211"/>
      <c r="GV17" s="201"/>
      <c r="GW17" s="201"/>
      <c r="GX17" s="201"/>
      <c r="GY17" s="201"/>
      <c r="GZ17" s="201"/>
      <c r="HA17" s="201"/>
      <c r="HB17" s="201"/>
      <c r="HC17" s="201"/>
      <c r="HD17" s="201"/>
      <c r="HE17" s="201"/>
      <c r="HF17" s="201"/>
      <c r="HG17" s="201"/>
      <c r="HH17" s="201"/>
      <c r="HI17" s="201"/>
      <c r="HJ17" s="201"/>
      <c r="HK17" s="201"/>
      <c r="HL17" s="201"/>
      <c r="HM17" s="212"/>
      <c r="HN17" s="212"/>
      <c r="HO17" s="212"/>
      <c r="HP17" s="201"/>
      <c r="HQ17" s="201"/>
      <c r="HR17" s="201"/>
      <c r="HS17" s="201"/>
      <c r="HT17" s="201"/>
      <c r="HU17" s="201"/>
      <c r="HV17" s="201"/>
      <c r="HW17" s="208"/>
      <c r="HX17" s="204"/>
      <c r="HY17" s="201"/>
      <c r="HZ17" s="201"/>
      <c r="IA17" s="201"/>
      <c r="IB17" s="201"/>
      <c r="IC17" s="201"/>
      <c r="ID17" s="201"/>
      <c r="IE17" s="201"/>
      <c r="IF17" s="201"/>
      <c r="IG17" s="201"/>
      <c r="IH17" s="201"/>
      <c r="II17" s="201"/>
      <c r="IJ17" s="204"/>
      <c r="IK17" s="201"/>
      <c r="IL17" s="201"/>
      <c r="IM17" s="201"/>
      <c r="IN17" s="201"/>
      <c r="IO17" s="201"/>
      <c r="IP17" s="201"/>
      <c r="IQ17" s="201"/>
      <c r="IR17" s="201"/>
      <c r="IS17" s="201"/>
      <c r="IT17" s="201"/>
      <c r="IU17" s="201"/>
      <c r="IV17" s="201"/>
      <c r="IW17" s="208"/>
      <c r="IX17" s="201"/>
      <c r="IY17" s="201"/>
      <c r="IZ17" s="201"/>
      <c r="JA17" s="201"/>
      <c r="JB17" s="201"/>
      <c r="JC17" s="201"/>
      <c r="JD17" s="201"/>
      <c r="JE17" s="213"/>
      <c r="JF17" s="204"/>
      <c r="JG17" s="201"/>
      <c r="JH17" s="201"/>
      <c r="JI17" s="201"/>
      <c r="JJ17" s="201"/>
      <c r="JK17" s="201"/>
      <c r="JL17" s="201"/>
      <c r="JM17" s="201"/>
      <c r="JN17" s="201"/>
      <c r="JO17" s="213"/>
      <c r="JP17" s="213"/>
      <c r="JQ17" s="213"/>
      <c r="JR17" s="213"/>
      <c r="JS17" s="213"/>
      <c r="JT17" s="213"/>
      <c r="JU17" s="201"/>
      <c r="JV17" s="201"/>
      <c r="JW17" s="201"/>
      <c r="JX17" s="204"/>
      <c r="JY17" s="201"/>
      <c r="JZ17" s="201"/>
      <c r="KA17" s="213"/>
      <c r="KB17" s="213"/>
      <c r="KC17" s="214"/>
      <c r="KD17" s="201"/>
      <c r="KE17" s="201"/>
      <c r="KF17" s="208"/>
      <c r="KG17" s="201"/>
      <c r="KH17" s="201"/>
      <c r="KI17" s="208"/>
      <c r="KJ17" s="201"/>
      <c r="KK17" s="208"/>
      <c r="KL17" s="201"/>
      <c r="KM17" s="201"/>
      <c r="KN17" s="204"/>
      <c r="KO17" s="201"/>
      <c r="KP17" s="201"/>
      <c r="KQ17" s="201"/>
      <c r="KR17" s="204"/>
      <c r="KS17" s="201"/>
      <c r="KT17" s="215"/>
      <c r="KU17" s="216"/>
      <c r="KV17" s="201"/>
      <c r="KW17" s="201"/>
      <c r="KX17" s="204"/>
      <c r="KY17" s="201"/>
      <c r="KZ17" s="201"/>
      <c r="LA17" s="201"/>
      <c r="LB17" s="204"/>
      <c r="LC17" s="201"/>
      <c r="LD17" s="201"/>
      <c r="LE17" s="201"/>
      <c r="LF17" s="204"/>
      <c r="LG17" s="201"/>
      <c r="LH17" s="201"/>
      <c r="LI17" s="201"/>
      <c r="LJ17" s="201"/>
      <c r="LK17" s="202"/>
      <c r="LL17" s="201"/>
      <c r="LM17" s="201"/>
      <c r="LN17" s="201"/>
      <c r="LO17" s="201"/>
      <c r="LP17" s="201"/>
      <c r="LQ17" s="201"/>
      <c r="LR17" s="201"/>
      <c r="LS17" s="200"/>
      <c r="LT17" s="201"/>
      <c r="LU17" s="201"/>
      <c r="LV17" s="201"/>
      <c r="LW17" s="201"/>
      <c r="LX17" s="201"/>
      <c r="LY17" s="201"/>
      <c r="LZ17" s="201"/>
      <c r="MA17" s="201"/>
      <c r="MB17" s="201"/>
      <c r="MC17" s="201"/>
      <c r="MD17" s="201"/>
      <c r="ME17" s="208"/>
      <c r="MF17" s="201"/>
      <c r="MG17" s="201"/>
      <c r="MH17" s="201"/>
      <c r="MI17" s="201"/>
      <c r="MJ17" s="201"/>
      <c r="MK17" s="201"/>
      <c r="ML17" s="201"/>
      <c r="MM17" s="201"/>
      <c r="MN17" s="201"/>
      <c r="MO17" s="201"/>
      <c r="MP17" s="201"/>
      <c r="MQ17" s="201"/>
      <c r="MR17" s="201"/>
      <c r="MS17" s="201"/>
      <c r="MT17" s="201"/>
      <c r="MU17" s="201"/>
      <c r="MV17" s="201"/>
      <c r="MW17" s="201"/>
      <c r="MX17" s="201"/>
      <c r="MY17" s="201"/>
      <c r="MZ17" s="201"/>
      <c r="NA17" s="201"/>
      <c r="NB17" s="201"/>
      <c r="NC17" s="201"/>
      <c r="ND17" s="201"/>
      <c r="NE17" s="201"/>
      <c r="NF17" s="201"/>
      <c r="NG17" s="208"/>
      <c r="NH17" s="201"/>
      <c r="NI17" s="201"/>
      <c r="NJ17" s="201"/>
      <c r="NK17" s="201"/>
      <c r="NL17" s="201"/>
      <c r="NM17" s="201"/>
      <c r="NN17" s="201"/>
      <c r="NO17" s="201"/>
      <c r="NP17" s="201"/>
      <c r="NQ17" s="201"/>
      <c r="NR17" s="201"/>
      <c r="NS17" s="201"/>
      <c r="NT17" s="201"/>
      <c r="NU17" s="200"/>
      <c r="NV17" s="201"/>
      <c r="NW17" s="204"/>
      <c r="NX17" s="204"/>
      <c r="NY17" s="204"/>
      <c r="NZ17" s="201"/>
      <c r="OA17" s="201"/>
      <c r="OB17" s="201"/>
      <c r="OC17" s="201"/>
      <c r="OD17" s="201"/>
      <c r="OE17" s="204"/>
      <c r="OF17" s="201"/>
      <c r="OG17" s="201"/>
      <c r="OH17" s="201"/>
      <c r="OI17" s="201"/>
      <c r="OJ17" s="201"/>
      <c r="OK17" s="200"/>
      <c r="OL17" s="208"/>
      <c r="OM17" s="201"/>
      <c r="ON17" s="201"/>
      <c r="OO17" s="204"/>
      <c r="OP17" s="201"/>
      <c r="OQ17" s="201"/>
      <c r="OR17" s="201"/>
      <c r="OS17" s="201"/>
      <c r="OT17" s="201"/>
      <c r="OU17" s="204"/>
      <c r="OV17" s="201"/>
      <c r="OW17" s="201"/>
      <c r="OX17" s="201"/>
      <c r="OY17" s="201"/>
      <c r="OZ17" s="201"/>
      <c r="PA17" s="217"/>
      <c r="PB17" s="201"/>
      <c r="PC17" s="201"/>
      <c r="PD17" s="201"/>
      <c r="PE17" s="201"/>
      <c r="PF17" s="201"/>
      <c r="PG17" s="201"/>
      <c r="PH17" s="213"/>
      <c r="PI17" s="213"/>
      <c r="PJ17" s="213"/>
      <c r="PK17" s="201"/>
      <c r="PL17" s="201"/>
      <c r="PM17" s="201"/>
      <c r="PN17" s="201"/>
      <c r="PO17" s="201"/>
      <c r="PP17" s="201"/>
      <c r="PQ17" s="201"/>
      <c r="PR17" s="201"/>
      <c r="PS17" s="201"/>
      <c r="PT17" s="201"/>
      <c r="PU17" s="201"/>
      <c r="PV17" s="201"/>
      <c r="PW17" s="200"/>
      <c r="PX17" s="204"/>
      <c r="PY17" s="201"/>
      <c r="PZ17" s="201"/>
      <c r="QA17" s="201"/>
      <c r="QB17" s="201"/>
      <c r="QC17" s="204"/>
      <c r="QD17" s="201"/>
      <c r="QE17" s="201"/>
      <c r="QF17" s="201"/>
      <c r="QG17" s="201"/>
      <c r="QH17" s="201"/>
      <c r="QI17" s="202"/>
      <c r="QJ17" s="201"/>
      <c r="QK17" s="201"/>
      <c r="QL17" s="201"/>
      <c r="QM17" s="201"/>
      <c r="QN17" s="209"/>
      <c r="QO17" s="201"/>
      <c r="QP17" s="201"/>
      <c r="QQ17" s="201"/>
      <c r="QR17" s="201"/>
      <c r="QS17" s="201"/>
      <c r="QT17" s="201"/>
      <c r="QU17" s="201"/>
      <c r="QV17" s="209"/>
      <c r="QW17" s="201"/>
      <c r="QX17" s="201"/>
    </row>
    <row r="18">
      <c r="A18" s="194">
        <v>13.0</v>
      </c>
      <c r="B18" s="118" t="s">
        <v>123</v>
      </c>
      <c r="C18" s="219">
        <v>1.0</v>
      </c>
      <c r="D18" s="220">
        <v>0.0</v>
      </c>
      <c r="E18" s="197"/>
      <c r="F18" s="197"/>
      <c r="G18" s="219">
        <v>1.0</v>
      </c>
      <c r="H18" s="220">
        <v>0.0</v>
      </c>
      <c r="I18" s="221">
        <v>0.0</v>
      </c>
      <c r="J18" s="219">
        <v>0.0</v>
      </c>
      <c r="K18" s="222">
        <v>0.0</v>
      </c>
      <c r="L18" s="219">
        <v>1.0</v>
      </c>
      <c r="M18" s="219">
        <v>0.0</v>
      </c>
      <c r="N18" s="221">
        <v>0.0</v>
      </c>
      <c r="O18" s="221">
        <v>1.0</v>
      </c>
      <c r="P18" s="221">
        <v>1.0</v>
      </c>
      <c r="Q18" s="200">
        <v>1.0</v>
      </c>
      <c r="R18" s="197"/>
      <c r="S18" s="197"/>
      <c r="T18" s="197"/>
      <c r="U18" s="197"/>
      <c r="V18" s="197"/>
      <c r="W18" s="197"/>
      <c r="X18" s="202"/>
      <c r="Y18" s="201"/>
      <c r="Z18" s="201"/>
      <c r="AA18" s="201"/>
      <c r="AB18" s="201"/>
      <c r="AC18" s="201"/>
      <c r="AD18" s="201"/>
      <c r="AE18" s="201"/>
      <c r="AF18" s="201"/>
      <c r="AG18" s="203"/>
      <c r="AH18" s="201"/>
      <c r="AI18" s="201"/>
      <c r="AJ18" s="201"/>
      <c r="AK18" s="201"/>
      <c r="AL18" s="201"/>
      <c r="AM18" s="201"/>
      <c r="AN18" s="201"/>
      <c r="AO18" s="201"/>
      <c r="AP18" s="200"/>
      <c r="AQ18" s="201"/>
      <c r="AR18" s="204"/>
      <c r="AS18" s="201"/>
      <c r="AT18" s="201"/>
      <c r="AU18" s="201"/>
      <c r="AV18" s="201"/>
      <c r="AW18" s="201"/>
      <c r="AX18" s="204"/>
      <c r="AY18" s="201"/>
      <c r="AZ18" s="201"/>
      <c r="BA18" s="201"/>
      <c r="BB18" s="201"/>
      <c r="BC18" s="201"/>
      <c r="BD18" s="201"/>
      <c r="BE18" s="201"/>
      <c r="BF18" s="205"/>
      <c r="BG18" s="201"/>
      <c r="BH18" s="201"/>
      <c r="BI18" s="201"/>
      <c r="BJ18" s="201"/>
      <c r="BK18" s="201"/>
      <c r="BL18" s="201"/>
      <c r="BM18" s="201"/>
      <c r="BN18" s="204"/>
      <c r="BO18" s="201"/>
      <c r="BP18" s="201"/>
      <c r="BQ18" s="201"/>
      <c r="BR18" s="201"/>
      <c r="BS18" s="201"/>
      <c r="BT18" s="201"/>
      <c r="BU18" s="201"/>
      <c r="BV18" s="201"/>
      <c r="BW18" s="201"/>
      <c r="BX18" s="201"/>
      <c r="BY18" s="201"/>
      <c r="BZ18" s="201"/>
      <c r="CA18" s="201"/>
      <c r="CB18" s="201"/>
      <c r="CC18" s="201"/>
      <c r="CD18" s="201"/>
      <c r="CE18" s="201"/>
      <c r="CF18" s="201"/>
      <c r="CG18" s="201"/>
      <c r="CH18" s="201"/>
      <c r="CI18" s="201"/>
      <c r="CJ18" s="201"/>
      <c r="CK18" s="201"/>
      <c r="CL18" s="201"/>
      <c r="CM18" s="201"/>
      <c r="CN18" s="206"/>
      <c r="CO18" s="201"/>
      <c r="CP18" s="201"/>
      <c r="CQ18" s="201"/>
      <c r="CR18" s="201"/>
      <c r="CS18" s="201"/>
      <c r="CT18" s="201"/>
      <c r="CU18" s="201"/>
      <c r="CV18" s="201"/>
      <c r="CW18" s="201"/>
      <c r="CX18" s="201"/>
      <c r="CY18" s="201"/>
      <c r="CZ18" s="201"/>
      <c r="DA18" s="201"/>
      <c r="DB18" s="201"/>
      <c r="DC18" s="201"/>
      <c r="DD18" s="201"/>
      <c r="DE18" s="201"/>
      <c r="DF18" s="201"/>
      <c r="DG18" s="201"/>
      <c r="DH18" s="201"/>
      <c r="DI18" s="201"/>
      <c r="DJ18" s="200"/>
      <c r="DK18" s="201"/>
      <c r="DL18" s="201"/>
      <c r="DM18" s="207"/>
      <c r="DN18" s="201"/>
      <c r="DO18" s="201"/>
      <c r="DP18" s="203"/>
      <c r="DQ18" s="201"/>
      <c r="DR18" s="201"/>
      <c r="DS18" s="201"/>
      <c r="DT18" s="201"/>
      <c r="DU18" s="201"/>
      <c r="DV18" s="208"/>
      <c r="DW18" s="201"/>
      <c r="DX18" s="201"/>
      <c r="DY18" s="201"/>
      <c r="DZ18" s="201"/>
      <c r="EA18" s="201"/>
      <c r="EB18" s="201"/>
      <c r="EC18" s="201"/>
      <c r="ED18" s="201"/>
      <c r="EE18" s="201"/>
      <c r="EF18" s="201"/>
      <c r="EG18" s="201"/>
      <c r="EH18" s="201"/>
      <c r="EI18" s="201"/>
      <c r="EJ18" s="201"/>
      <c r="EK18" s="201"/>
      <c r="EL18" s="201"/>
      <c r="EM18" s="201"/>
      <c r="EN18" s="201"/>
      <c r="EO18" s="201"/>
      <c r="EP18" s="201"/>
      <c r="EQ18" s="208"/>
      <c r="ER18" s="201"/>
      <c r="ES18" s="201"/>
      <c r="ET18" s="201"/>
      <c r="EU18" s="201"/>
      <c r="EV18" s="201"/>
      <c r="EW18" s="201"/>
      <c r="EX18" s="201"/>
      <c r="EY18" s="201"/>
      <c r="EZ18" s="201"/>
      <c r="FA18" s="201"/>
      <c r="FB18" s="201"/>
      <c r="FC18" s="201"/>
      <c r="FD18" s="201"/>
      <c r="FE18" s="201"/>
      <c r="FF18" s="201"/>
      <c r="FG18" s="201"/>
      <c r="FH18" s="201"/>
      <c r="FI18" s="209"/>
      <c r="FJ18" s="201"/>
      <c r="FK18" s="201"/>
      <c r="FL18" s="201"/>
      <c r="FM18" s="201"/>
      <c r="FN18" s="201"/>
      <c r="FO18" s="201"/>
      <c r="FP18" s="201"/>
      <c r="FQ18" s="201"/>
      <c r="FR18" s="201"/>
      <c r="FS18" s="201"/>
      <c r="FT18" s="201"/>
      <c r="FU18" s="201"/>
      <c r="FV18" s="201"/>
      <c r="FW18" s="201"/>
      <c r="FX18" s="201"/>
      <c r="FY18" s="201"/>
      <c r="FZ18" s="204"/>
      <c r="GA18" s="201"/>
      <c r="GB18" s="201"/>
      <c r="GC18" s="201"/>
      <c r="GD18" s="201"/>
      <c r="GE18" s="201"/>
      <c r="GF18" s="201"/>
      <c r="GG18" s="201"/>
      <c r="GH18" s="201"/>
      <c r="GI18" s="201"/>
      <c r="GJ18" s="201"/>
      <c r="GK18" s="201"/>
      <c r="GL18" s="201"/>
      <c r="GM18" s="201"/>
      <c r="GN18" s="201"/>
      <c r="GO18" s="201"/>
      <c r="GP18" s="204"/>
      <c r="GQ18" s="210"/>
      <c r="GR18" s="201"/>
      <c r="GS18" s="210"/>
      <c r="GT18" s="210"/>
      <c r="GU18" s="225"/>
      <c r="GV18" s="201"/>
      <c r="GW18" s="201"/>
      <c r="GX18" s="201"/>
      <c r="GY18" s="201"/>
      <c r="GZ18" s="201"/>
      <c r="HA18" s="201"/>
      <c r="HB18" s="201"/>
      <c r="HC18" s="201"/>
      <c r="HD18" s="201"/>
      <c r="HE18" s="201"/>
      <c r="HF18" s="201"/>
      <c r="HG18" s="201"/>
      <c r="HH18" s="201"/>
      <c r="HI18" s="201"/>
      <c r="HJ18" s="201"/>
      <c r="HK18" s="201"/>
      <c r="HL18" s="201"/>
      <c r="HM18" s="212"/>
      <c r="HN18" s="212"/>
      <c r="HO18" s="212"/>
      <c r="HP18" s="201"/>
      <c r="HQ18" s="201"/>
      <c r="HR18" s="201"/>
      <c r="HS18" s="201"/>
      <c r="HT18" s="201"/>
      <c r="HU18" s="201"/>
      <c r="HV18" s="201"/>
      <c r="HW18" s="208"/>
      <c r="HX18" s="204"/>
      <c r="HY18" s="201"/>
      <c r="HZ18" s="201"/>
      <c r="IA18" s="201"/>
      <c r="IB18" s="201"/>
      <c r="IC18" s="201"/>
      <c r="ID18" s="201"/>
      <c r="IE18" s="201"/>
      <c r="IF18" s="201"/>
      <c r="IG18" s="201"/>
      <c r="IH18" s="201"/>
      <c r="II18" s="201"/>
      <c r="IJ18" s="204"/>
      <c r="IK18" s="201"/>
      <c r="IL18" s="201"/>
      <c r="IM18" s="201"/>
      <c r="IN18" s="201"/>
      <c r="IO18" s="201"/>
      <c r="IP18" s="201"/>
      <c r="IQ18" s="201"/>
      <c r="IR18" s="201"/>
      <c r="IS18" s="201"/>
      <c r="IT18" s="201"/>
      <c r="IU18" s="201"/>
      <c r="IV18" s="201"/>
      <c r="IW18" s="208"/>
      <c r="IX18" s="201"/>
      <c r="IY18" s="201"/>
      <c r="IZ18" s="201"/>
      <c r="JA18" s="201"/>
      <c r="JB18" s="201"/>
      <c r="JC18" s="201"/>
      <c r="JD18" s="201"/>
      <c r="JE18" s="213"/>
      <c r="JF18" s="204"/>
      <c r="JG18" s="201"/>
      <c r="JH18" s="201"/>
      <c r="JI18" s="201"/>
      <c r="JJ18" s="201"/>
      <c r="JK18" s="201"/>
      <c r="JL18" s="201"/>
      <c r="JM18" s="201"/>
      <c r="JN18" s="201"/>
      <c r="JO18" s="213"/>
      <c r="JP18" s="213"/>
      <c r="JQ18" s="213"/>
      <c r="JR18" s="213"/>
      <c r="JS18" s="213"/>
      <c r="JT18" s="213"/>
      <c r="JU18" s="201"/>
      <c r="JV18" s="201"/>
      <c r="JW18" s="201"/>
      <c r="JX18" s="204"/>
      <c r="JY18" s="201"/>
      <c r="JZ18" s="201"/>
      <c r="KA18" s="213"/>
      <c r="KB18" s="213"/>
      <c r="KC18" s="214"/>
      <c r="KD18" s="201"/>
      <c r="KE18" s="201"/>
      <c r="KF18" s="208"/>
      <c r="KG18" s="201"/>
      <c r="KH18" s="201"/>
      <c r="KI18" s="208"/>
      <c r="KJ18" s="201"/>
      <c r="KK18" s="208"/>
      <c r="KL18" s="201"/>
      <c r="KM18" s="201"/>
      <c r="KN18" s="204"/>
      <c r="KO18" s="201"/>
      <c r="KP18" s="201"/>
      <c r="KQ18" s="201"/>
      <c r="KR18" s="204"/>
      <c r="KS18" s="201"/>
      <c r="KT18" s="215"/>
      <c r="KU18" s="216"/>
      <c r="KV18" s="201"/>
      <c r="KW18" s="201"/>
      <c r="KX18" s="204"/>
      <c r="KY18" s="201"/>
      <c r="KZ18" s="201"/>
      <c r="LA18" s="201"/>
      <c r="LB18" s="204"/>
      <c r="LC18" s="201"/>
      <c r="LD18" s="201"/>
      <c r="LE18" s="201"/>
      <c r="LF18" s="204"/>
      <c r="LG18" s="201"/>
      <c r="LH18" s="201"/>
      <c r="LI18" s="201"/>
      <c r="LJ18" s="201"/>
      <c r="LK18" s="202"/>
      <c r="LL18" s="201"/>
      <c r="LM18" s="201"/>
      <c r="LN18" s="201"/>
      <c r="LO18" s="201"/>
      <c r="LP18" s="201"/>
      <c r="LQ18" s="201"/>
      <c r="LR18" s="201"/>
      <c r="LS18" s="200"/>
      <c r="LT18" s="201"/>
      <c r="LU18" s="201"/>
      <c r="LV18" s="201"/>
      <c r="LW18" s="201"/>
      <c r="LX18" s="201"/>
      <c r="LY18" s="201"/>
      <c r="LZ18" s="201"/>
      <c r="MA18" s="201"/>
      <c r="MB18" s="201"/>
      <c r="MC18" s="201"/>
      <c r="MD18" s="201"/>
      <c r="ME18" s="208"/>
      <c r="MF18" s="201"/>
      <c r="MG18" s="201"/>
      <c r="MH18" s="201"/>
      <c r="MI18" s="201"/>
      <c r="MJ18" s="201"/>
      <c r="MK18" s="201"/>
      <c r="ML18" s="201"/>
      <c r="MM18" s="201"/>
      <c r="MN18" s="201"/>
      <c r="MO18" s="201"/>
      <c r="MP18" s="201"/>
      <c r="MQ18" s="201"/>
      <c r="MR18" s="201"/>
      <c r="MS18" s="201"/>
      <c r="MT18" s="201"/>
      <c r="MU18" s="201"/>
      <c r="MV18" s="201"/>
      <c r="MW18" s="201"/>
      <c r="MX18" s="201"/>
      <c r="MY18" s="201"/>
      <c r="MZ18" s="201"/>
      <c r="NA18" s="201"/>
      <c r="NB18" s="201"/>
      <c r="NC18" s="201"/>
      <c r="ND18" s="201"/>
      <c r="NE18" s="201"/>
      <c r="NF18" s="201"/>
      <c r="NG18" s="208"/>
      <c r="NH18" s="201"/>
      <c r="NI18" s="201"/>
      <c r="NJ18" s="201"/>
      <c r="NK18" s="201"/>
      <c r="NL18" s="201"/>
      <c r="NM18" s="201"/>
      <c r="NN18" s="201"/>
      <c r="NO18" s="201"/>
      <c r="NP18" s="201"/>
      <c r="NQ18" s="201"/>
      <c r="NR18" s="201"/>
      <c r="NS18" s="201"/>
      <c r="NT18" s="201"/>
      <c r="NU18" s="200"/>
      <c r="NV18" s="201"/>
      <c r="NW18" s="204"/>
      <c r="NX18" s="204"/>
      <c r="NY18" s="204"/>
      <c r="NZ18" s="201"/>
      <c r="OA18" s="201"/>
      <c r="OB18" s="201"/>
      <c r="OC18" s="201"/>
      <c r="OD18" s="201"/>
      <c r="OE18" s="204"/>
      <c r="OF18" s="201"/>
      <c r="OG18" s="201"/>
      <c r="OH18" s="201"/>
      <c r="OI18" s="201"/>
      <c r="OJ18" s="201"/>
      <c r="OK18" s="200"/>
      <c r="OL18" s="208"/>
      <c r="OM18" s="201"/>
      <c r="ON18" s="201"/>
      <c r="OO18" s="204"/>
      <c r="OP18" s="201"/>
      <c r="OQ18" s="201"/>
      <c r="OR18" s="201"/>
      <c r="OS18" s="201"/>
      <c r="OT18" s="201"/>
      <c r="OU18" s="204"/>
      <c r="OV18" s="201"/>
      <c r="OW18" s="201"/>
      <c r="OX18" s="201"/>
      <c r="OY18" s="201"/>
      <c r="OZ18" s="201"/>
      <c r="PA18" s="217"/>
      <c r="PB18" s="201"/>
      <c r="PC18" s="201"/>
      <c r="PD18" s="201"/>
      <c r="PE18" s="201"/>
      <c r="PF18" s="201"/>
      <c r="PG18" s="201"/>
      <c r="PH18" s="213"/>
      <c r="PI18" s="213"/>
      <c r="PJ18" s="213"/>
      <c r="PK18" s="201"/>
      <c r="PL18" s="201"/>
      <c r="PM18" s="201"/>
      <c r="PN18" s="201"/>
      <c r="PO18" s="201"/>
      <c r="PP18" s="201"/>
      <c r="PQ18" s="201"/>
      <c r="PR18" s="201"/>
      <c r="PS18" s="201"/>
      <c r="PT18" s="201"/>
      <c r="PU18" s="201"/>
      <c r="PV18" s="201"/>
      <c r="PW18" s="200"/>
      <c r="PX18" s="204"/>
      <c r="PY18" s="201"/>
      <c r="PZ18" s="201"/>
      <c r="QA18" s="201"/>
      <c r="QB18" s="201"/>
      <c r="QC18" s="204"/>
      <c r="QD18" s="201"/>
      <c r="QE18" s="201"/>
      <c r="QF18" s="201"/>
      <c r="QG18" s="201"/>
      <c r="QH18" s="201"/>
      <c r="QI18" s="202"/>
      <c r="QJ18" s="201"/>
      <c r="QK18" s="201"/>
      <c r="QL18" s="201"/>
      <c r="QM18" s="201"/>
      <c r="QN18" s="209"/>
      <c r="QO18" s="201"/>
      <c r="QP18" s="201"/>
      <c r="QQ18" s="201"/>
      <c r="QR18" s="201"/>
      <c r="QS18" s="201"/>
      <c r="QT18" s="201"/>
      <c r="QU18" s="201"/>
      <c r="QV18" s="209"/>
      <c r="QW18" s="218"/>
      <c r="QX18" s="218"/>
    </row>
    <row r="19">
      <c r="A19" s="194">
        <v>14.0</v>
      </c>
      <c r="B19" s="118" t="s">
        <v>124</v>
      </c>
      <c r="C19" s="219">
        <v>1.0</v>
      </c>
      <c r="D19" s="220">
        <v>1.0</v>
      </c>
      <c r="E19" s="197"/>
      <c r="F19" s="197"/>
      <c r="G19" s="220">
        <v>0.0</v>
      </c>
      <c r="H19" s="220">
        <v>0.0</v>
      </c>
      <c r="I19" s="222">
        <v>1.0</v>
      </c>
      <c r="J19" s="219">
        <v>1.0</v>
      </c>
      <c r="K19" s="222">
        <v>0.0</v>
      </c>
      <c r="L19" s="219">
        <v>1.0</v>
      </c>
      <c r="M19" s="219">
        <v>0.0</v>
      </c>
      <c r="N19" s="221">
        <v>0.0</v>
      </c>
      <c r="O19" s="221">
        <v>1.0</v>
      </c>
      <c r="P19" s="221">
        <v>1.0</v>
      </c>
      <c r="Q19" s="200">
        <v>1.0</v>
      </c>
      <c r="R19" s="197"/>
      <c r="S19" s="197"/>
      <c r="T19" s="201"/>
      <c r="U19" s="201"/>
      <c r="V19" s="197"/>
      <c r="W19" s="197"/>
      <c r="X19" s="202"/>
      <c r="Y19" s="201"/>
      <c r="Z19" s="201"/>
      <c r="AA19" s="201"/>
      <c r="AB19" s="201"/>
      <c r="AC19" s="201"/>
      <c r="AD19" s="201"/>
      <c r="AE19" s="201"/>
      <c r="AF19" s="201"/>
      <c r="AG19" s="203"/>
      <c r="AH19" s="201"/>
      <c r="AI19" s="201"/>
      <c r="AJ19" s="201"/>
      <c r="AK19" s="201"/>
      <c r="AL19" s="201"/>
      <c r="AM19" s="201"/>
      <c r="AN19" s="201"/>
      <c r="AO19" s="201"/>
      <c r="AP19" s="200"/>
      <c r="AQ19" s="201"/>
      <c r="AR19" s="204"/>
      <c r="AS19" s="201"/>
      <c r="AT19" s="201"/>
      <c r="AU19" s="201"/>
      <c r="AV19" s="201"/>
      <c r="AW19" s="201"/>
      <c r="AX19" s="204"/>
      <c r="AY19" s="201"/>
      <c r="AZ19" s="201"/>
      <c r="BA19" s="201"/>
      <c r="BB19" s="201"/>
      <c r="BC19" s="201"/>
      <c r="BD19" s="201"/>
      <c r="BE19" s="201"/>
      <c r="BF19" s="205"/>
      <c r="BG19" s="201"/>
      <c r="BH19" s="201"/>
      <c r="BI19" s="201"/>
      <c r="BJ19" s="201"/>
      <c r="BK19" s="201"/>
      <c r="BL19" s="201"/>
      <c r="BM19" s="201"/>
      <c r="BN19" s="204"/>
      <c r="BO19" s="201"/>
      <c r="BP19" s="201"/>
      <c r="BQ19" s="201"/>
      <c r="BR19" s="201"/>
      <c r="BS19" s="201"/>
      <c r="BT19" s="201"/>
      <c r="BU19" s="201"/>
      <c r="BV19" s="201"/>
      <c r="BW19" s="201"/>
      <c r="BX19" s="201"/>
      <c r="BY19" s="201"/>
      <c r="BZ19" s="201"/>
      <c r="CA19" s="201"/>
      <c r="CB19" s="201"/>
      <c r="CC19" s="201"/>
      <c r="CD19" s="201"/>
      <c r="CE19" s="201"/>
      <c r="CF19" s="201"/>
      <c r="CG19" s="201"/>
      <c r="CH19" s="201"/>
      <c r="CI19" s="201"/>
      <c r="CJ19" s="201"/>
      <c r="CK19" s="201"/>
      <c r="CL19" s="201"/>
      <c r="CM19" s="201"/>
      <c r="CN19" s="206"/>
      <c r="CO19" s="201"/>
      <c r="CP19" s="201"/>
      <c r="CQ19" s="201"/>
      <c r="CR19" s="201"/>
      <c r="CS19" s="201"/>
      <c r="CT19" s="201"/>
      <c r="CU19" s="201"/>
      <c r="CV19" s="201"/>
      <c r="CW19" s="201"/>
      <c r="CX19" s="201"/>
      <c r="CY19" s="201"/>
      <c r="CZ19" s="201"/>
      <c r="DA19" s="201"/>
      <c r="DB19" s="201"/>
      <c r="DC19" s="201"/>
      <c r="DD19" s="201"/>
      <c r="DE19" s="201"/>
      <c r="DF19" s="201"/>
      <c r="DG19" s="201"/>
      <c r="DH19" s="201"/>
      <c r="DI19" s="201"/>
      <c r="DJ19" s="200"/>
      <c r="DK19" s="201"/>
      <c r="DL19" s="201"/>
      <c r="DM19" s="207"/>
      <c r="DN19" s="201"/>
      <c r="DO19" s="201"/>
      <c r="DP19" s="203"/>
      <c r="DQ19" s="201"/>
      <c r="DR19" s="201"/>
      <c r="DS19" s="201"/>
      <c r="DT19" s="201"/>
      <c r="DU19" s="201"/>
      <c r="DV19" s="208"/>
      <c r="DW19" s="201"/>
      <c r="DX19" s="201"/>
      <c r="DY19" s="201"/>
      <c r="DZ19" s="201"/>
      <c r="EA19" s="201"/>
      <c r="EB19" s="201"/>
      <c r="EC19" s="201"/>
      <c r="ED19" s="201"/>
      <c r="EE19" s="201"/>
      <c r="EF19" s="201"/>
      <c r="EG19" s="201"/>
      <c r="EH19" s="201"/>
      <c r="EI19" s="201"/>
      <c r="EJ19" s="201"/>
      <c r="EK19" s="201"/>
      <c r="EL19" s="201"/>
      <c r="EM19" s="201"/>
      <c r="EN19" s="201"/>
      <c r="EO19" s="201"/>
      <c r="EP19" s="201"/>
      <c r="EQ19" s="208"/>
      <c r="ER19" s="201"/>
      <c r="ES19" s="201"/>
      <c r="ET19" s="201"/>
      <c r="EU19" s="201"/>
      <c r="EV19" s="201"/>
      <c r="EW19" s="201"/>
      <c r="EX19" s="201"/>
      <c r="EY19" s="201"/>
      <c r="EZ19" s="201"/>
      <c r="FA19" s="201"/>
      <c r="FB19" s="201"/>
      <c r="FC19" s="201"/>
      <c r="FD19" s="201"/>
      <c r="FE19" s="201"/>
      <c r="FF19" s="201"/>
      <c r="FG19" s="201"/>
      <c r="FH19" s="201"/>
      <c r="FI19" s="209"/>
      <c r="FJ19" s="201"/>
      <c r="FK19" s="201"/>
      <c r="FL19" s="201"/>
      <c r="FM19" s="201"/>
      <c r="FN19" s="201"/>
      <c r="FO19" s="201"/>
      <c r="FP19" s="201"/>
      <c r="FQ19" s="201"/>
      <c r="FR19" s="201"/>
      <c r="FS19" s="201"/>
      <c r="FT19" s="201"/>
      <c r="FU19" s="201"/>
      <c r="FV19" s="201"/>
      <c r="FW19" s="201"/>
      <c r="FX19" s="201"/>
      <c r="FY19" s="201"/>
      <c r="FZ19" s="204"/>
      <c r="GA19" s="201"/>
      <c r="GB19" s="201"/>
      <c r="GC19" s="201"/>
      <c r="GD19" s="201"/>
      <c r="GE19" s="201"/>
      <c r="GF19" s="201"/>
      <c r="GG19" s="201"/>
      <c r="GH19" s="201"/>
      <c r="GI19" s="201"/>
      <c r="GJ19" s="201"/>
      <c r="GK19" s="201"/>
      <c r="GL19" s="201"/>
      <c r="GM19" s="201"/>
      <c r="GN19" s="201"/>
      <c r="GO19" s="201"/>
      <c r="GP19" s="204"/>
      <c r="GQ19" s="223"/>
      <c r="GR19" s="201"/>
      <c r="GS19" s="210"/>
      <c r="GT19" s="223"/>
      <c r="GU19" s="211"/>
      <c r="GV19" s="201"/>
      <c r="GW19" s="201"/>
      <c r="GX19" s="201"/>
      <c r="GY19" s="201"/>
      <c r="GZ19" s="201"/>
      <c r="HA19" s="201"/>
      <c r="HB19" s="201"/>
      <c r="HC19" s="201"/>
      <c r="HD19" s="201"/>
      <c r="HE19" s="201"/>
      <c r="HF19" s="201"/>
      <c r="HG19" s="201"/>
      <c r="HH19" s="201"/>
      <c r="HI19" s="201"/>
      <c r="HJ19" s="201"/>
      <c r="HK19" s="201"/>
      <c r="HL19" s="201"/>
      <c r="HM19" s="212"/>
      <c r="HN19" s="212"/>
      <c r="HO19" s="212"/>
      <c r="HP19" s="201"/>
      <c r="HQ19" s="201"/>
      <c r="HR19" s="201"/>
      <c r="HS19" s="201"/>
      <c r="HT19" s="201"/>
      <c r="HU19" s="201"/>
      <c r="HV19" s="201"/>
      <c r="HW19" s="208"/>
      <c r="HX19" s="204"/>
      <c r="HY19" s="201"/>
      <c r="HZ19" s="201"/>
      <c r="IA19" s="201"/>
      <c r="IB19" s="201"/>
      <c r="IC19" s="201"/>
      <c r="ID19" s="201"/>
      <c r="IE19" s="201"/>
      <c r="IF19" s="201"/>
      <c r="IG19" s="201"/>
      <c r="IH19" s="201"/>
      <c r="II19" s="201"/>
      <c r="IJ19" s="204"/>
      <c r="IK19" s="201"/>
      <c r="IL19" s="201"/>
      <c r="IM19" s="201"/>
      <c r="IN19" s="201"/>
      <c r="IO19" s="201"/>
      <c r="IP19" s="201"/>
      <c r="IQ19" s="201"/>
      <c r="IR19" s="201"/>
      <c r="IS19" s="201"/>
      <c r="IT19" s="201"/>
      <c r="IU19" s="201"/>
      <c r="IV19" s="201"/>
      <c r="IW19" s="208"/>
      <c r="IX19" s="201"/>
      <c r="IY19" s="201"/>
      <c r="IZ19" s="201"/>
      <c r="JA19" s="201"/>
      <c r="JB19" s="201"/>
      <c r="JC19" s="201"/>
      <c r="JD19" s="201"/>
      <c r="JE19" s="213"/>
      <c r="JF19" s="204"/>
      <c r="JG19" s="201"/>
      <c r="JH19" s="201"/>
      <c r="JI19" s="201"/>
      <c r="JJ19" s="201"/>
      <c r="JK19" s="201"/>
      <c r="JL19" s="201"/>
      <c r="JM19" s="201"/>
      <c r="JN19" s="201"/>
      <c r="JO19" s="213"/>
      <c r="JP19" s="213"/>
      <c r="JQ19" s="213"/>
      <c r="JR19" s="213"/>
      <c r="JS19" s="213"/>
      <c r="JT19" s="213"/>
      <c r="JU19" s="201"/>
      <c r="JV19" s="201"/>
      <c r="JW19" s="201"/>
      <c r="JX19" s="204"/>
      <c r="JY19" s="201"/>
      <c r="JZ19" s="201"/>
      <c r="KA19" s="213"/>
      <c r="KB19" s="213"/>
      <c r="KC19" s="214"/>
      <c r="KD19" s="201"/>
      <c r="KE19" s="201"/>
      <c r="KF19" s="208"/>
      <c r="KG19" s="201"/>
      <c r="KH19" s="201"/>
      <c r="KI19" s="208"/>
      <c r="KJ19" s="201"/>
      <c r="KK19" s="208"/>
      <c r="KL19" s="201"/>
      <c r="KM19" s="201"/>
      <c r="KN19" s="204"/>
      <c r="KO19" s="201"/>
      <c r="KP19" s="201"/>
      <c r="KQ19" s="201"/>
      <c r="KR19" s="204"/>
      <c r="KS19" s="201"/>
      <c r="KT19" s="215"/>
      <c r="KU19" s="216"/>
      <c r="KV19" s="201"/>
      <c r="KW19" s="201"/>
      <c r="KX19" s="204"/>
      <c r="KY19" s="201"/>
      <c r="KZ19" s="201"/>
      <c r="LA19" s="201"/>
      <c r="LB19" s="204"/>
      <c r="LC19" s="201"/>
      <c r="LD19" s="201"/>
      <c r="LE19" s="201"/>
      <c r="LF19" s="204"/>
      <c r="LG19" s="201"/>
      <c r="LH19" s="201"/>
      <c r="LI19" s="201"/>
      <c r="LJ19" s="201"/>
      <c r="LK19" s="202"/>
      <c r="LL19" s="201"/>
      <c r="LM19" s="201"/>
      <c r="LN19" s="201"/>
      <c r="LO19" s="201"/>
      <c r="LP19" s="201"/>
      <c r="LQ19" s="201"/>
      <c r="LR19" s="201"/>
      <c r="LS19" s="200"/>
      <c r="LT19" s="201"/>
      <c r="LU19" s="201"/>
      <c r="LV19" s="201"/>
      <c r="LW19" s="201"/>
      <c r="LX19" s="201"/>
      <c r="LY19" s="201"/>
      <c r="LZ19" s="201"/>
      <c r="MA19" s="201"/>
      <c r="MB19" s="201"/>
      <c r="MC19" s="201"/>
      <c r="MD19" s="201"/>
      <c r="ME19" s="208"/>
      <c r="MF19" s="201"/>
      <c r="MG19" s="201"/>
      <c r="MH19" s="201"/>
      <c r="MI19" s="201"/>
      <c r="MJ19" s="201"/>
      <c r="MK19" s="201"/>
      <c r="ML19" s="201"/>
      <c r="MM19" s="201"/>
      <c r="MN19" s="201"/>
      <c r="MO19" s="201"/>
      <c r="MP19" s="201"/>
      <c r="MQ19" s="201"/>
      <c r="MR19" s="201"/>
      <c r="MS19" s="201"/>
      <c r="MT19" s="201"/>
      <c r="MU19" s="201"/>
      <c r="MV19" s="201"/>
      <c r="MW19" s="201"/>
      <c r="MX19" s="201"/>
      <c r="MY19" s="201"/>
      <c r="MZ19" s="201"/>
      <c r="NA19" s="201"/>
      <c r="NB19" s="201"/>
      <c r="NC19" s="201"/>
      <c r="ND19" s="201"/>
      <c r="NE19" s="201"/>
      <c r="NF19" s="201"/>
      <c r="NG19" s="208"/>
      <c r="NH19" s="201"/>
      <c r="NI19" s="201"/>
      <c r="NJ19" s="201"/>
      <c r="NK19" s="201"/>
      <c r="NL19" s="201"/>
      <c r="NM19" s="201"/>
      <c r="NN19" s="201"/>
      <c r="NO19" s="201"/>
      <c r="NP19" s="201"/>
      <c r="NQ19" s="201"/>
      <c r="NR19" s="201"/>
      <c r="NS19" s="201"/>
      <c r="NT19" s="201"/>
      <c r="NU19" s="200"/>
      <c r="NV19" s="201"/>
      <c r="NW19" s="204"/>
      <c r="NX19" s="204"/>
      <c r="NY19" s="204"/>
      <c r="NZ19" s="201"/>
      <c r="OA19" s="201"/>
      <c r="OB19" s="201"/>
      <c r="OC19" s="201"/>
      <c r="OD19" s="201"/>
      <c r="OE19" s="204"/>
      <c r="OF19" s="201"/>
      <c r="OG19" s="201"/>
      <c r="OH19" s="201"/>
      <c r="OI19" s="201"/>
      <c r="OJ19" s="201"/>
      <c r="OK19" s="200"/>
      <c r="OL19" s="208"/>
      <c r="OM19" s="201"/>
      <c r="ON19" s="201"/>
      <c r="OO19" s="204"/>
      <c r="OP19" s="201"/>
      <c r="OQ19" s="201"/>
      <c r="OR19" s="201"/>
      <c r="OS19" s="201"/>
      <c r="OT19" s="201"/>
      <c r="OU19" s="204"/>
      <c r="OV19" s="201"/>
      <c r="OW19" s="201"/>
      <c r="OX19" s="201"/>
      <c r="OY19" s="201"/>
      <c r="OZ19" s="201"/>
      <c r="PA19" s="217"/>
      <c r="PB19" s="201"/>
      <c r="PC19" s="201"/>
      <c r="PD19" s="201"/>
      <c r="PE19" s="201"/>
      <c r="PF19" s="201"/>
      <c r="PG19" s="201"/>
      <c r="PH19" s="213"/>
      <c r="PI19" s="213"/>
      <c r="PJ19" s="213"/>
      <c r="PK19" s="201"/>
      <c r="PL19" s="201"/>
      <c r="PM19" s="201"/>
      <c r="PN19" s="201"/>
      <c r="PO19" s="201"/>
      <c r="PP19" s="201"/>
      <c r="PQ19" s="201"/>
      <c r="PR19" s="201"/>
      <c r="PS19" s="201"/>
      <c r="PT19" s="201"/>
      <c r="PU19" s="201"/>
      <c r="PV19" s="201"/>
      <c r="PW19" s="200"/>
      <c r="PX19" s="204"/>
      <c r="PY19" s="201"/>
      <c r="PZ19" s="201"/>
      <c r="QA19" s="201"/>
      <c r="QB19" s="201"/>
      <c r="QC19" s="204"/>
      <c r="QD19" s="201"/>
      <c r="QE19" s="201"/>
      <c r="QF19" s="201"/>
      <c r="QG19" s="201"/>
      <c r="QH19" s="201"/>
      <c r="QI19" s="202"/>
      <c r="QJ19" s="201"/>
      <c r="QK19" s="201"/>
      <c r="QL19" s="201"/>
      <c r="QM19" s="201"/>
      <c r="QN19" s="209"/>
      <c r="QO19" s="201"/>
      <c r="QP19" s="201"/>
      <c r="QQ19" s="201"/>
      <c r="QR19" s="201"/>
      <c r="QS19" s="201"/>
      <c r="QT19" s="201"/>
      <c r="QU19" s="201"/>
      <c r="QV19" s="209"/>
      <c r="QW19" s="218"/>
      <c r="QX19" s="218"/>
    </row>
    <row r="20">
      <c r="A20" s="194">
        <v>15.0</v>
      </c>
      <c r="B20" s="118" t="s">
        <v>125</v>
      </c>
      <c r="C20" s="219">
        <v>1.0</v>
      </c>
      <c r="D20" s="220">
        <v>1.0</v>
      </c>
      <c r="E20" s="197"/>
      <c r="F20" s="197"/>
      <c r="G20" s="220">
        <v>0.0</v>
      </c>
      <c r="H20" s="220">
        <v>0.0</v>
      </c>
      <c r="I20" s="222">
        <v>0.0</v>
      </c>
      <c r="J20" s="219">
        <v>0.0</v>
      </c>
      <c r="K20" s="222">
        <v>0.0</v>
      </c>
      <c r="L20" s="219">
        <v>1.0</v>
      </c>
      <c r="M20" s="219">
        <v>1.0</v>
      </c>
      <c r="N20" s="221">
        <v>0.0</v>
      </c>
      <c r="O20" s="221">
        <v>0.0</v>
      </c>
      <c r="P20" s="221">
        <v>1.0</v>
      </c>
      <c r="Q20" s="200"/>
      <c r="R20" s="197"/>
      <c r="S20" s="197"/>
      <c r="T20" s="201"/>
      <c r="U20" s="201"/>
      <c r="V20" s="197"/>
      <c r="W20" s="197"/>
      <c r="X20" s="202"/>
      <c r="Y20" s="201"/>
      <c r="Z20" s="201"/>
      <c r="AA20" s="201"/>
      <c r="AB20" s="201"/>
      <c r="AC20" s="201"/>
      <c r="AD20" s="201"/>
      <c r="AE20" s="201"/>
      <c r="AF20" s="201"/>
      <c r="AG20" s="203"/>
      <c r="AH20" s="201"/>
      <c r="AI20" s="201"/>
      <c r="AJ20" s="201"/>
      <c r="AK20" s="201"/>
      <c r="AL20" s="201"/>
      <c r="AM20" s="201"/>
      <c r="AN20" s="201"/>
      <c r="AO20" s="201"/>
      <c r="AP20" s="200"/>
      <c r="AQ20" s="201"/>
      <c r="AR20" s="204"/>
      <c r="AS20" s="201"/>
      <c r="AT20" s="201"/>
      <c r="AU20" s="201"/>
      <c r="AV20" s="201"/>
      <c r="AW20" s="201"/>
      <c r="AX20" s="204"/>
      <c r="AY20" s="201"/>
      <c r="AZ20" s="201"/>
      <c r="BA20" s="201"/>
      <c r="BB20" s="201"/>
      <c r="BC20" s="201"/>
      <c r="BD20" s="201"/>
      <c r="BE20" s="201"/>
      <c r="BF20" s="205"/>
      <c r="BG20" s="201"/>
      <c r="BH20" s="201"/>
      <c r="BI20" s="201"/>
      <c r="BJ20" s="201"/>
      <c r="BK20" s="201"/>
      <c r="BL20" s="201"/>
      <c r="BM20" s="201"/>
      <c r="BN20" s="204"/>
      <c r="BO20" s="201"/>
      <c r="BP20" s="201"/>
      <c r="BQ20" s="201"/>
      <c r="BR20" s="201"/>
      <c r="BS20" s="201"/>
      <c r="BT20" s="201"/>
      <c r="BU20" s="201"/>
      <c r="BV20" s="201"/>
      <c r="BW20" s="201"/>
      <c r="BX20" s="201"/>
      <c r="BY20" s="201"/>
      <c r="BZ20" s="201"/>
      <c r="CA20" s="201"/>
      <c r="CB20" s="201"/>
      <c r="CC20" s="201"/>
      <c r="CD20" s="201"/>
      <c r="CE20" s="201"/>
      <c r="CF20" s="201"/>
      <c r="CG20" s="201"/>
      <c r="CH20" s="201"/>
      <c r="CI20" s="201"/>
      <c r="CJ20" s="201"/>
      <c r="CK20" s="201"/>
      <c r="CL20" s="201"/>
      <c r="CM20" s="201"/>
      <c r="CN20" s="206"/>
      <c r="CO20" s="201"/>
      <c r="CP20" s="201"/>
      <c r="CQ20" s="201"/>
      <c r="CR20" s="201"/>
      <c r="CS20" s="201"/>
      <c r="CT20" s="201"/>
      <c r="CU20" s="201"/>
      <c r="CV20" s="201"/>
      <c r="CW20" s="201"/>
      <c r="CX20" s="201"/>
      <c r="CY20" s="201"/>
      <c r="CZ20" s="201"/>
      <c r="DA20" s="201"/>
      <c r="DB20" s="201"/>
      <c r="DC20" s="201"/>
      <c r="DD20" s="201"/>
      <c r="DE20" s="201"/>
      <c r="DF20" s="201"/>
      <c r="DG20" s="201"/>
      <c r="DH20" s="201"/>
      <c r="DI20" s="201"/>
      <c r="DJ20" s="200"/>
      <c r="DK20" s="201"/>
      <c r="DL20" s="201"/>
      <c r="DM20" s="207"/>
      <c r="DN20" s="201"/>
      <c r="DO20" s="201"/>
      <c r="DP20" s="203"/>
      <c r="DQ20" s="201"/>
      <c r="DR20" s="201"/>
      <c r="DS20" s="201"/>
      <c r="DT20" s="201"/>
      <c r="DU20" s="201"/>
      <c r="DV20" s="208"/>
      <c r="DW20" s="201"/>
      <c r="DX20" s="201"/>
      <c r="DY20" s="201"/>
      <c r="DZ20" s="201"/>
      <c r="EA20" s="201"/>
      <c r="EB20" s="201"/>
      <c r="EC20" s="201"/>
      <c r="ED20" s="201"/>
      <c r="EE20" s="201"/>
      <c r="EF20" s="201"/>
      <c r="EG20" s="201"/>
      <c r="EH20" s="201"/>
      <c r="EI20" s="201"/>
      <c r="EJ20" s="201"/>
      <c r="EK20" s="201"/>
      <c r="EL20" s="201"/>
      <c r="EM20" s="201"/>
      <c r="EN20" s="201"/>
      <c r="EO20" s="201"/>
      <c r="EP20" s="201"/>
      <c r="EQ20" s="208"/>
      <c r="ER20" s="201"/>
      <c r="ES20" s="201"/>
      <c r="ET20" s="201"/>
      <c r="EU20" s="201"/>
      <c r="EV20" s="201"/>
      <c r="EW20" s="201"/>
      <c r="EX20" s="201"/>
      <c r="EY20" s="201"/>
      <c r="EZ20" s="201"/>
      <c r="FA20" s="201"/>
      <c r="FB20" s="201"/>
      <c r="FC20" s="201"/>
      <c r="FD20" s="201"/>
      <c r="FE20" s="201"/>
      <c r="FF20" s="201"/>
      <c r="FG20" s="201"/>
      <c r="FH20" s="201"/>
      <c r="FI20" s="209"/>
      <c r="FJ20" s="201"/>
      <c r="FK20" s="201"/>
      <c r="FL20" s="201"/>
      <c r="FM20" s="201"/>
      <c r="FN20" s="201"/>
      <c r="FO20" s="201"/>
      <c r="FP20" s="201"/>
      <c r="FQ20" s="201"/>
      <c r="FR20" s="201"/>
      <c r="FS20" s="201"/>
      <c r="FT20" s="201"/>
      <c r="FU20" s="201"/>
      <c r="FV20" s="201"/>
      <c r="FW20" s="201"/>
      <c r="FX20" s="201"/>
      <c r="FY20" s="201"/>
      <c r="FZ20" s="204"/>
      <c r="GA20" s="201"/>
      <c r="GB20" s="201"/>
      <c r="GC20" s="201"/>
      <c r="GD20" s="201"/>
      <c r="GE20" s="201"/>
      <c r="GF20" s="201"/>
      <c r="GG20" s="201"/>
      <c r="GH20" s="201"/>
      <c r="GI20" s="201"/>
      <c r="GJ20" s="201"/>
      <c r="GK20" s="201"/>
      <c r="GL20" s="201"/>
      <c r="GM20" s="201"/>
      <c r="GN20" s="201"/>
      <c r="GO20" s="201"/>
      <c r="GP20" s="204"/>
      <c r="GQ20" s="210"/>
      <c r="GR20" s="201"/>
      <c r="GS20" s="210"/>
      <c r="GT20" s="210"/>
      <c r="GU20" s="211"/>
      <c r="GV20" s="201"/>
      <c r="GW20" s="201"/>
      <c r="GX20" s="201"/>
      <c r="GY20" s="201"/>
      <c r="GZ20" s="201"/>
      <c r="HA20" s="201"/>
      <c r="HB20" s="201"/>
      <c r="HC20" s="201"/>
      <c r="HD20" s="201"/>
      <c r="HE20" s="201"/>
      <c r="HF20" s="201"/>
      <c r="HG20" s="201"/>
      <c r="HH20" s="201"/>
      <c r="HI20" s="201"/>
      <c r="HJ20" s="201"/>
      <c r="HK20" s="201"/>
      <c r="HL20" s="201"/>
      <c r="HM20" s="212"/>
      <c r="HN20" s="212"/>
      <c r="HO20" s="212"/>
      <c r="HP20" s="201"/>
      <c r="HQ20" s="201"/>
      <c r="HR20" s="201"/>
      <c r="HS20" s="201"/>
      <c r="HT20" s="201"/>
      <c r="HU20" s="201"/>
      <c r="HV20" s="201"/>
      <c r="HW20" s="208"/>
      <c r="HX20" s="204"/>
      <c r="HY20" s="201"/>
      <c r="HZ20" s="201"/>
      <c r="IA20" s="201"/>
      <c r="IB20" s="201"/>
      <c r="IC20" s="201"/>
      <c r="ID20" s="201"/>
      <c r="IE20" s="201"/>
      <c r="IF20" s="201"/>
      <c r="IG20" s="201"/>
      <c r="IH20" s="201"/>
      <c r="II20" s="201"/>
      <c r="IJ20" s="204"/>
      <c r="IK20" s="201"/>
      <c r="IL20" s="201"/>
      <c r="IM20" s="201"/>
      <c r="IN20" s="201"/>
      <c r="IO20" s="201"/>
      <c r="IP20" s="201"/>
      <c r="IQ20" s="201"/>
      <c r="IR20" s="201"/>
      <c r="IS20" s="201"/>
      <c r="IT20" s="201"/>
      <c r="IU20" s="201"/>
      <c r="IV20" s="201"/>
      <c r="IW20" s="208"/>
      <c r="IX20" s="201"/>
      <c r="IY20" s="201"/>
      <c r="IZ20" s="201"/>
      <c r="JA20" s="201"/>
      <c r="JB20" s="201"/>
      <c r="JC20" s="201"/>
      <c r="JD20" s="201"/>
      <c r="JE20" s="213"/>
      <c r="JF20" s="204"/>
      <c r="JG20" s="201"/>
      <c r="JH20" s="201"/>
      <c r="JI20" s="201"/>
      <c r="JJ20" s="201"/>
      <c r="JK20" s="201"/>
      <c r="JL20" s="201"/>
      <c r="JM20" s="201"/>
      <c r="JN20" s="201"/>
      <c r="JO20" s="213"/>
      <c r="JP20" s="213"/>
      <c r="JQ20" s="213"/>
      <c r="JR20" s="213"/>
      <c r="JS20" s="213"/>
      <c r="JT20" s="213"/>
      <c r="JU20" s="201"/>
      <c r="JV20" s="201"/>
      <c r="JW20" s="201"/>
      <c r="JX20" s="204"/>
      <c r="JY20" s="201"/>
      <c r="JZ20" s="201"/>
      <c r="KA20" s="213"/>
      <c r="KB20" s="213"/>
      <c r="KC20" s="214"/>
      <c r="KD20" s="201"/>
      <c r="KE20" s="201"/>
      <c r="KF20" s="208"/>
      <c r="KG20" s="201"/>
      <c r="KH20" s="201"/>
      <c r="KI20" s="208"/>
      <c r="KJ20" s="201"/>
      <c r="KK20" s="208"/>
      <c r="KL20" s="201"/>
      <c r="KM20" s="201"/>
      <c r="KN20" s="204"/>
      <c r="KO20" s="201"/>
      <c r="KP20" s="201"/>
      <c r="KQ20" s="201"/>
      <c r="KR20" s="204"/>
      <c r="KS20" s="201"/>
      <c r="KT20" s="215"/>
      <c r="KU20" s="216"/>
      <c r="KV20" s="201"/>
      <c r="KW20" s="201"/>
      <c r="KX20" s="204"/>
      <c r="KY20" s="201"/>
      <c r="KZ20" s="201"/>
      <c r="LA20" s="201"/>
      <c r="LB20" s="204"/>
      <c r="LC20" s="201"/>
      <c r="LD20" s="201"/>
      <c r="LE20" s="201"/>
      <c r="LF20" s="204"/>
      <c r="LG20" s="201"/>
      <c r="LH20" s="201"/>
      <c r="LI20" s="201"/>
      <c r="LJ20" s="201"/>
      <c r="LK20" s="202"/>
      <c r="LL20" s="201"/>
      <c r="LM20" s="201"/>
      <c r="LN20" s="201"/>
      <c r="LO20" s="201"/>
      <c r="LP20" s="201"/>
      <c r="LQ20" s="201"/>
      <c r="LR20" s="201"/>
      <c r="LS20" s="200"/>
      <c r="LT20" s="201"/>
      <c r="LU20" s="201"/>
      <c r="LV20" s="201"/>
      <c r="LW20" s="201"/>
      <c r="LX20" s="201"/>
      <c r="LY20" s="201"/>
      <c r="LZ20" s="201"/>
      <c r="MA20" s="201"/>
      <c r="MB20" s="201"/>
      <c r="MC20" s="201"/>
      <c r="MD20" s="201"/>
      <c r="ME20" s="208"/>
      <c r="MF20" s="201"/>
      <c r="MG20" s="201"/>
      <c r="MH20" s="201"/>
      <c r="MI20" s="201"/>
      <c r="MJ20" s="201"/>
      <c r="MK20" s="201"/>
      <c r="ML20" s="201"/>
      <c r="MM20" s="201"/>
      <c r="MN20" s="201"/>
      <c r="MO20" s="201"/>
      <c r="MP20" s="201"/>
      <c r="MQ20" s="201"/>
      <c r="MR20" s="201"/>
      <c r="MS20" s="201"/>
      <c r="MT20" s="201"/>
      <c r="MU20" s="201"/>
      <c r="MV20" s="201"/>
      <c r="MW20" s="201"/>
      <c r="MX20" s="201"/>
      <c r="MY20" s="201"/>
      <c r="MZ20" s="201"/>
      <c r="NA20" s="201"/>
      <c r="NB20" s="201"/>
      <c r="NC20" s="201"/>
      <c r="ND20" s="201"/>
      <c r="NE20" s="201"/>
      <c r="NF20" s="201"/>
      <c r="NG20" s="208"/>
      <c r="NH20" s="201"/>
      <c r="NI20" s="201"/>
      <c r="NJ20" s="201"/>
      <c r="NK20" s="201"/>
      <c r="NL20" s="201"/>
      <c r="NM20" s="201"/>
      <c r="NN20" s="201"/>
      <c r="NO20" s="201"/>
      <c r="NP20" s="201"/>
      <c r="NQ20" s="201"/>
      <c r="NR20" s="201"/>
      <c r="NS20" s="201"/>
      <c r="NT20" s="201"/>
      <c r="NU20" s="200"/>
      <c r="NV20" s="201"/>
      <c r="NW20" s="204"/>
      <c r="NX20" s="204"/>
      <c r="NY20" s="204"/>
      <c r="NZ20" s="201"/>
      <c r="OA20" s="201"/>
      <c r="OB20" s="201"/>
      <c r="OC20" s="201"/>
      <c r="OD20" s="201"/>
      <c r="OE20" s="204"/>
      <c r="OF20" s="201"/>
      <c r="OG20" s="201"/>
      <c r="OH20" s="201"/>
      <c r="OI20" s="201"/>
      <c r="OJ20" s="201"/>
      <c r="OK20" s="200"/>
      <c r="OL20" s="208"/>
      <c r="OM20" s="201"/>
      <c r="ON20" s="201"/>
      <c r="OO20" s="204"/>
      <c r="OP20" s="201"/>
      <c r="OQ20" s="201"/>
      <c r="OR20" s="201"/>
      <c r="OS20" s="201"/>
      <c r="OT20" s="201"/>
      <c r="OU20" s="204"/>
      <c r="OV20" s="201"/>
      <c r="OW20" s="201"/>
      <c r="OX20" s="201"/>
      <c r="OY20" s="201"/>
      <c r="OZ20" s="201"/>
      <c r="PA20" s="217"/>
      <c r="PB20" s="201"/>
      <c r="PC20" s="201"/>
      <c r="PD20" s="201"/>
      <c r="PE20" s="201"/>
      <c r="PF20" s="201"/>
      <c r="PG20" s="201"/>
      <c r="PH20" s="213"/>
      <c r="PI20" s="213"/>
      <c r="PJ20" s="213"/>
      <c r="PK20" s="201"/>
      <c r="PL20" s="201"/>
      <c r="PM20" s="201"/>
      <c r="PN20" s="201"/>
      <c r="PO20" s="201"/>
      <c r="PP20" s="201"/>
      <c r="PQ20" s="201"/>
      <c r="PR20" s="201"/>
      <c r="PS20" s="201"/>
      <c r="PT20" s="201"/>
      <c r="PU20" s="201"/>
      <c r="PV20" s="201"/>
      <c r="PW20" s="200"/>
      <c r="PX20" s="204"/>
      <c r="PY20" s="201"/>
      <c r="PZ20" s="201"/>
      <c r="QA20" s="201"/>
      <c r="QB20" s="201"/>
      <c r="QC20" s="204"/>
      <c r="QD20" s="201"/>
      <c r="QE20" s="201"/>
      <c r="QF20" s="201"/>
      <c r="QG20" s="201"/>
      <c r="QH20" s="201"/>
      <c r="QI20" s="202"/>
      <c r="QJ20" s="201"/>
      <c r="QK20" s="201"/>
      <c r="QL20" s="201"/>
      <c r="QM20" s="201"/>
      <c r="QN20" s="209"/>
      <c r="QO20" s="201"/>
      <c r="QP20" s="201"/>
      <c r="QQ20" s="201"/>
      <c r="QR20" s="201"/>
      <c r="QS20" s="201"/>
      <c r="QT20" s="201"/>
      <c r="QU20" s="201"/>
      <c r="QV20" s="209"/>
      <c r="QW20" s="201"/>
      <c r="QX20" s="201"/>
    </row>
    <row r="21">
      <c r="A21" s="194">
        <v>16.0</v>
      </c>
      <c r="B21" s="118" t="s">
        <v>126</v>
      </c>
      <c r="C21" s="219">
        <v>0.0</v>
      </c>
      <c r="D21" s="219">
        <v>0.0</v>
      </c>
      <c r="E21" s="197"/>
      <c r="F21" s="197"/>
      <c r="G21" s="219">
        <v>0.0</v>
      </c>
      <c r="H21" s="220">
        <v>0.0</v>
      </c>
      <c r="I21" s="221">
        <v>0.0</v>
      </c>
      <c r="J21" s="219">
        <v>0.0</v>
      </c>
      <c r="K21" s="222">
        <v>0.0</v>
      </c>
      <c r="L21" s="219">
        <v>1.0</v>
      </c>
      <c r="M21" s="219">
        <v>1.0</v>
      </c>
      <c r="N21" s="221">
        <v>1.0</v>
      </c>
      <c r="O21" s="221">
        <v>0.0</v>
      </c>
      <c r="P21" s="221">
        <v>0.0</v>
      </c>
      <c r="Q21" s="200"/>
      <c r="R21" s="197"/>
      <c r="S21" s="197"/>
      <c r="T21" s="197"/>
      <c r="U21" s="197"/>
      <c r="V21" s="197"/>
      <c r="W21" s="197"/>
      <c r="X21" s="202"/>
      <c r="Y21" s="201"/>
      <c r="Z21" s="201"/>
      <c r="AA21" s="201"/>
      <c r="AB21" s="201"/>
      <c r="AC21" s="201"/>
      <c r="AD21" s="201"/>
      <c r="AE21" s="201"/>
      <c r="AF21" s="201"/>
      <c r="AG21" s="203"/>
      <c r="AH21" s="201"/>
      <c r="AI21" s="201"/>
      <c r="AJ21" s="201"/>
      <c r="AK21" s="201"/>
      <c r="AL21" s="201"/>
      <c r="AM21" s="201"/>
      <c r="AN21" s="201"/>
      <c r="AO21" s="201"/>
      <c r="AP21" s="200"/>
      <c r="AQ21" s="201"/>
      <c r="AR21" s="204"/>
      <c r="AS21" s="201"/>
      <c r="AT21" s="201"/>
      <c r="AU21" s="201"/>
      <c r="AV21" s="201"/>
      <c r="AW21" s="201"/>
      <c r="AX21" s="204"/>
      <c r="AY21" s="201"/>
      <c r="AZ21" s="201"/>
      <c r="BA21" s="201"/>
      <c r="BB21" s="201"/>
      <c r="BC21" s="201"/>
      <c r="BD21" s="201"/>
      <c r="BE21" s="201"/>
      <c r="BF21" s="205"/>
      <c r="BG21" s="201"/>
      <c r="BH21" s="201"/>
      <c r="BI21" s="201"/>
      <c r="BJ21" s="201"/>
      <c r="BK21" s="201"/>
      <c r="BL21" s="201"/>
      <c r="BM21" s="201"/>
      <c r="BN21" s="204"/>
      <c r="BO21" s="201"/>
      <c r="BP21" s="201"/>
      <c r="BQ21" s="201"/>
      <c r="BR21" s="201"/>
      <c r="BS21" s="201"/>
      <c r="BT21" s="201"/>
      <c r="BU21" s="201"/>
      <c r="BV21" s="201"/>
      <c r="BW21" s="201"/>
      <c r="BX21" s="201"/>
      <c r="BY21" s="201"/>
      <c r="BZ21" s="201"/>
      <c r="CA21" s="201"/>
      <c r="CB21" s="201"/>
      <c r="CC21" s="201"/>
      <c r="CD21" s="201"/>
      <c r="CE21" s="201"/>
      <c r="CF21" s="201"/>
      <c r="CG21" s="201"/>
      <c r="CH21" s="201"/>
      <c r="CI21" s="201"/>
      <c r="CJ21" s="201"/>
      <c r="CK21" s="201"/>
      <c r="CL21" s="201"/>
      <c r="CM21" s="201"/>
      <c r="CN21" s="206"/>
      <c r="CO21" s="201"/>
      <c r="CP21" s="201"/>
      <c r="CQ21" s="201"/>
      <c r="CR21" s="201"/>
      <c r="CS21" s="201"/>
      <c r="CT21" s="201"/>
      <c r="CU21" s="201"/>
      <c r="CV21" s="201"/>
      <c r="CW21" s="201"/>
      <c r="CX21" s="201"/>
      <c r="CY21" s="201"/>
      <c r="CZ21" s="201"/>
      <c r="DA21" s="201"/>
      <c r="DB21" s="201"/>
      <c r="DC21" s="201"/>
      <c r="DD21" s="201"/>
      <c r="DE21" s="201"/>
      <c r="DF21" s="201"/>
      <c r="DG21" s="201"/>
      <c r="DH21" s="201"/>
      <c r="DI21" s="201"/>
      <c r="DJ21" s="200"/>
      <c r="DK21" s="201"/>
      <c r="DL21" s="201"/>
      <c r="DM21" s="207"/>
      <c r="DN21" s="201"/>
      <c r="DO21" s="201"/>
      <c r="DP21" s="203"/>
      <c r="DQ21" s="201"/>
      <c r="DR21" s="201"/>
      <c r="DS21" s="201"/>
      <c r="DT21" s="201"/>
      <c r="DU21" s="201"/>
      <c r="DV21" s="208"/>
      <c r="DW21" s="201"/>
      <c r="DX21" s="201"/>
      <c r="DY21" s="201"/>
      <c r="DZ21" s="201"/>
      <c r="EA21" s="201"/>
      <c r="EB21" s="201"/>
      <c r="EC21" s="201"/>
      <c r="ED21" s="201"/>
      <c r="EE21" s="201"/>
      <c r="EF21" s="201"/>
      <c r="EG21" s="201"/>
      <c r="EH21" s="201"/>
      <c r="EI21" s="201"/>
      <c r="EJ21" s="201"/>
      <c r="EK21" s="201"/>
      <c r="EL21" s="201"/>
      <c r="EM21" s="201"/>
      <c r="EN21" s="201"/>
      <c r="EO21" s="201"/>
      <c r="EP21" s="201"/>
      <c r="EQ21" s="208"/>
      <c r="ER21" s="201"/>
      <c r="ES21" s="201"/>
      <c r="ET21" s="201"/>
      <c r="EU21" s="201"/>
      <c r="EV21" s="201"/>
      <c r="EW21" s="201"/>
      <c r="EX21" s="201"/>
      <c r="EY21" s="201"/>
      <c r="EZ21" s="201"/>
      <c r="FA21" s="201"/>
      <c r="FB21" s="201"/>
      <c r="FC21" s="201"/>
      <c r="FD21" s="201"/>
      <c r="FE21" s="201"/>
      <c r="FF21" s="201"/>
      <c r="FG21" s="201"/>
      <c r="FH21" s="201"/>
      <c r="FI21" s="209"/>
      <c r="FJ21" s="201"/>
      <c r="FK21" s="201"/>
      <c r="FL21" s="201"/>
      <c r="FM21" s="201"/>
      <c r="FN21" s="201"/>
      <c r="FO21" s="201"/>
      <c r="FP21" s="201"/>
      <c r="FQ21" s="201"/>
      <c r="FR21" s="201"/>
      <c r="FS21" s="201"/>
      <c r="FT21" s="201"/>
      <c r="FU21" s="201"/>
      <c r="FV21" s="201"/>
      <c r="FW21" s="201"/>
      <c r="FX21" s="201"/>
      <c r="FY21" s="201"/>
      <c r="FZ21" s="204"/>
      <c r="GA21" s="201"/>
      <c r="GB21" s="201"/>
      <c r="GC21" s="201"/>
      <c r="GD21" s="201"/>
      <c r="GE21" s="201"/>
      <c r="GF21" s="201"/>
      <c r="GG21" s="201"/>
      <c r="GH21" s="201"/>
      <c r="GI21" s="201"/>
      <c r="GJ21" s="201"/>
      <c r="GK21" s="201"/>
      <c r="GL21" s="201"/>
      <c r="GM21" s="201"/>
      <c r="GN21" s="201"/>
      <c r="GO21" s="201"/>
      <c r="GP21" s="204"/>
      <c r="GQ21" s="210"/>
      <c r="GR21" s="201"/>
      <c r="GS21" s="210"/>
      <c r="GT21" s="210"/>
      <c r="GU21" s="211"/>
      <c r="GV21" s="201"/>
      <c r="GW21" s="201"/>
      <c r="GX21" s="201"/>
      <c r="GY21" s="201"/>
      <c r="GZ21" s="201"/>
      <c r="HA21" s="201"/>
      <c r="HB21" s="201"/>
      <c r="HC21" s="201"/>
      <c r="HD21" s="201"/>
      <c r="HE21" s="201"/>
      <c r="HF21" s="201"/>
      <c r="HG21" s="201"/>
      <c r="HH21" s="201"/>
      <c r="HI21" s="201"/>
      <c r="HJ21" s="201"/>
      <c r="HK21" s="201"/>
      <c r="HL21" s="201"/>
      <c r="HM21" s="212"/>
      <c r="HN21" s="212"/>
      <c r="HO21" s="212"/>
      <c r="HP21" s="201"/>
      <c r="HQ21" s="201"/>
      <c r="HR21" s="201"/>
      <c r="HS21" s="201"/>
      <c r="HT21" s="201"/>
      <c r="HU21" s="201"/>
      <c r="HV21" s="201"/>
      <c r="HW21" s="208"/>
      <c r="HX21" s="204"/>
      <c r="HY21" s="201"/>
      <c r="HZ21" s="201"/>
      <c r="IA21" s="201"/>
      <c r="IB21" s="201"/>
      <c r="IC21" s="201"/>
      <c r="ID21" s="201"/>
      <c r="IE21" s="201"/>
      <c r="IF21" s="201"/>
      <c r="IG21" s="201"/>
      <c r="IH21" s="201"/>
      <c r="II21" s="201"/>
      <c r="IJ21" s="204"/>
      <c r="IK21" s="201"/>
      <c r="IL21" s="201"/>
      <c r="IM21" s="201"/>
      <c r="IN21" s="201"/>
      <c r="IO21" s="201"/>
      <c r="IP21" s="201"/>
      <c r="IQ21" s="201"/>
      <c r="IR21" s="201"/>
      <c r="IS21" s="201"/>
      <c r="IT21" s="201"/>
      <c r="IU21" s="201"/>
      <c r="IV21" s="201"/>
      <c r="IW21" s="208"/>
      <c r="IX21" s="201"/>
      <c r="IY21" s="201"/>
      <c r="IZ21" s="201"/>
      <c r="JA21" s="201"/>
      <c r="JB21" s="201"/>
      <c r="JC21" s="201"/>
      <c r="JD21" s="201"/>
      <c r="JE21" s="213"/>
      <c r="JF21" s="204"/>
      <c r="JG21" s="201"/>
      <c r="JH21" s="201"/>
      <c r="JI21" s="201"/>
      <c r="JJ21" s="201"/>
      <c r="JK21" s="201"/>
      <c r="JL21" s="201"/>
      <c r="JM21" s="201"/>
      <c r="JN21" s="201"/>
      <c r="JO21" s="213"/>
      <c r="JP21" s="213"/>
      <c r="JQ21" s="213"/>
      <c r="JR21" s="213"/>
      <c r="JS21" s="213"/>
      <c r="JT21" s="213"/>
      <c r="JU21" s="201"/>
      <c r="JV21" s="201"/>
      <c r="JW21" s="201"/>
      <c r="JX21" s="204"/>
      <c r="JY21" s="201"/>
      <c r="JZ21" s="201"/>
      <c r="KA21" s="213"/>
      <c r="KB21" s="213"/>
      <c r="KC21" s="214"/>
      <c r="KD21" s="201"/>
      <c r="KE21" s="201"/>
      <c r="KF21" s="208"/>
      <c r="KG21" s="201"/>
      <c r="KH21" s="201"/>
      <c r="KI21" s="208"/>
      <c r="KJ21" s="201"/>
      <c r="KK21" s="208"/>
      <c r="KL21" s="201"/>
      <c r="KM21" s="201"/>
      <c r="KN21" s="204"/>
      <c r="KO21" s="201"/>
      <c r="KP21" s="201"/>
      <c r="KQ21" s="201"/>
      <c r="KR21" s="204"/>
      <c r="KS21" s="201"/>
      <c r="KT21" s="215"/>
      <c r="KU21" s="216"/>
      <c r="KV21" s="201"/>
      <c r="KW21" s="201"/>
      <c r="KX21" s="204"/>
      <c r="KY21" s="201"/>
      <c r="KZ21" s="201"/>
      <c r="LA21" s="201"/>
      <c r="LB21" s="204"/>
      <c r="LC21" s="201"/>
      <c r="LD21" s="201"/>
      <c r="LE21" s="201"/>
      <c r="LF21" s="204"/>
      <c r="LG21" s="201"/>
      <c r="LH21" s="201"/>
      <c r="LI21" s="201"/>
      <c r="LJ21" s="201"/>
      <c r="LK21" s="202"/>
      <c r="LL21" s="201"/>
      <c r="LM21" s="201"/>
      <c r="LN21" s="201"/>
      <c r="LO21" s="201"/>
      <c r="LP21" s="201"/>
      <c r="LQ21" s="201"/>
      <c r="LR21" s="201"/>
      <c r="LS21" s="200"/>
      <c r="LT21" s="201"/>
      <c r="LU21" s="201"/>
      <c r="LV21" s="201"/>
      <c r="LW21" s="201"/>
      <c r="LX21" s="201"/>
      <c r="LY21" s="201"/>
      <c r="LZ21" s="201"/>
      <c r="MA21" s="201"/>
      <c r="MB21" s="201"/>
      <c r="MC21" s="201"/>
      <c r="MD21" s="201"/>
      <c r="ME21" s="208"/>
      <c r="MF21" s="201"/>
      <c r="MG21" s="201"/>
      <c r="MH21" s="201"/>
      <c r="MI21" s="201"/>
      <c r="MJ21" s="201"/>
      <c r="MK21" s="201"/>
      <c r="ML21" s="201"/>
      <c r="MM21" s="201"/>
      <c r="MN21" s="201"/>
      <c r="MO21" s="201"/>
      <c r="MP21" s="201"/>
      <c r="MQ21" s="201"/>
      <c r="MR21" s="201"/>
      <c r="MS21" s="201"/>
      <c r="MT21" s="201"/>
      <c r="MU21" s="201"/>
      <c r="MV21" s="201"/>
      <c r="MW21" s="201"/>
      <c r="MX21" s="201"/>
      <c r="MY21" s="201"/>
      <c r="MZ21" s="201"/>
      <c r="NA21" s="201"/>
      <c r="NB21" s="201"/>
      <c r="NC21" s="201"/>
      <c r="ND21" s="201"/>
      <c r="NE21" s="201"/>
      <c r="NF21" s="201"/>
      <c r="NG21" s="208"/>
      <c r="NH21" s="201"/>
      <c r="NI21" s="201"/>
      <c r="NJ21" s="201"/>
      <c r="NK21" s="201"/>
      <c r="NL21" s="201"/>
      <c r="NM21" s="201"/>
      <c r="NN21" s="201"/>
      <c r="NO21" s="201"/>
      <c r="NP21" s="201"/>
      <c r="NQ21" s="201"/>
      <c r="NR21" s="201"/>
      <c r="NS21" s="201"/>
      <c r="NT21" s="201"/>
      <c r="NU21" s="200"/>
      <c r="NV21" s="201"/>
      <c r="NW21" s="204"/>
      <c r="NX21" s="204"/>
      <c r="NY21" s="204"/>
      <c r="NZ21" s="201"/>
      <c r="OA21" s="201"/>
      <c r="OB21" s="201"/>
      <c r="OC21" s="201"/>
      <c r="OD21" s="201"/>
      <c r="OE21" s="204"/>
      <c r="OF21" s="201"/>
      <c r="OG21" s="201"/>
      <c r="OH21" s="201"/>
      <c r="OI21" s="201"/>
      <c r="OJ21" s="201"/>
      <c r="OK21" s="200"/>
      <c r="OL21" s="208"/>
      <c r="OM21" s="201"/>
      <c r="ON21" s="201"/>
      <c r="OO21" s="204"/>
      <c r="OP21" s="201"/>
      <c r="OQ21" s="201"/>
      <c r="OR21" s="201"/>
      <c r="OS21" s="201"/>
      <c r="OT21" s="201"/>
      <c r="OU21" s="204"/>
      <c r="OV21" s="201"/>
      <c r="OW21" s="201"/>
      <c r="OX21" s="201"/>
      <c r="OY21" s="201"/>
      <c r="OZ21" s="201"/>
      <c r="PA21" s="217"/>
      <c r="PB21" s="201"/>
      <c r="PC21" s="201"/>
      <c r="PD21" s="201"/>
      <c r="PE21" s="201"/>
      <c r="PF21" s="201"/>
      <c r="PG21" s="201"/>
      <c r="PH21" s="213"/>
      <c r="PI21" s="213"/>
      <c r="PJ21" s="213"/>
      <c r="PK21" s="201"/>
      <c r="PL21" s="201"/>
      <c r="PM21" s="201"/>
      <c r="PN21" s="201"/>
      <c r="PO21" s="201"/>
      <c r="PP21" s="201"/>
      <c r="PQ21" s="201"/>
      <c r="PR21" s="201"/>
      <c r="PS21" s="201"/>
      <c r="PT21" s="201"/>
      <c r="PU21" s="201"/>
      <c r="PV21" s="201"/>
      <c r="PW21" s="200"/>
      <c r="PX21" s="204"/>
      <c r="PY21" s="201"/>
      <c r="PZ21" s="201"/>
      <c r="QA21" s="201"/>
      <c r="QB21" s="201"/>
      <c r="QC21" s="204"/>
      <c r="QD21" s="201"/>
      <c r="QE21" s="201"/>
      <c r="QF21" s="201"/>
      <c r="QG21" s="201"/>
      <c r="QH21" s="201"/>
      <c r="QI21" s="202"/>
      <c r="QJ21" s="201"/>
      <c r="QK21" s="201"/>
      <c r="QL21" s="201"/>
      <c r="QM21" s="201"/>
      <c r="QN21" s="209"/>
      <c r="QO21" s="201"/>
      <c r="QP21" s="201"/>
      <c r="QQ21" s="201"/>
      <c r="QR21" s="201"/>
      <c r="QS21" s="201"/>
      <c r="QT21" s="201"/>
      <c r="QU21" s="201"/>
      <c r="QV21" s="209"/>
      <c r="QW21" s="218"/>
      <c r="QX21" s="218"/>
    </row>
    <row r="22">
      <c r="A22" s="194">
        <v>17.0</v>
      </c>
      <c r="B22" s="118" t="s">
        <v>127</v>
      </c>
      <c r="C22" s="219">
        <v>1.0</v>
      </c>
      <c r="D22" s="220">
        <v>0.0</v>
      </c>
      <c r="E22" s="197"/>
      <c r="F22" s="197"/>
      <c r="G22" s="220">
        <v>1.0</v>
      </c>
      <c r="H22" s="220">
        <v>0.0</v>
      </c>
      <c r="I22" s="222">
        <v>0.0</v>
      </c>
      <c r="J22" s="219">
        <v>0.0</v>
      </c>
      <c r="K22" s="222">
        <v>0.0</v>
      </c>
      <c r="L22" s="219">
        <v>0.0</v>
      </c>
      <c r="M22" s="219">
        <v>0.0</v>
      </c>
      <c r="N22" s="221">
        <v>0.0</v>
      </c>
      <c r="O22" s="221">
        <v>0.0</v>
      </c>
      <c r="P22" s="221">
        <v>1.0</v>
      </c>
      <c r="Q22" s="200"/>
      <c r="R22" s="197"/>
      <c r="S22" s="197"/>
      <c r="T22" s="201"/>
      <c r="U22" s="201"/>
      <c r="V22" s="197"/>
      <c r="W22" s="197"/>
      <c r="X22" s="202"/>
      <c r="Y22" s="201"/>
      <c r="Z22" s="201"/>
      <c r="AA22" s="201"/>
      <c r="AB22" s="201"/>
      <c r="AC22" s="201"/>
      <c r="AD22" s="201"/>
      <c r="AE22" s="201"/>
      <c r="AF22" s="201"/>
      <c r="AG22" s="203"/>
      <c r="AH22" s="201"/>
      <c r="AI22" s="201"/>
      <c r="AJ22" s="201"/>
      <c r="AK22" s="201"/>
      <c r="AL22" s="201"/>
      <c r="AM22" s="201"/>
      <c r="AN22" s="201"/>
      <c r="AO22" s="201"/>
      <c r="AP22" s="200"/>
      <c r="AQ22" s="201"/>
      <c r="AR22" s="204"/>
      <c r="AS22" s="201"/>
      <c r="AT22" s="201"/>
      <c r="AU22" s="201"/>
      <c r="AV22" s="201"/>
      <c r="AW22" s="201"/>
      <c r="AX22" s="204"/>
      <c r="AY22" s="201"/>
      <c r="AZ22" s="201"/>
      <c r="BA22" s="201"/>
      <c r="BB22" s="201"/>
      <c r="BC22" s="201"/>
      <c r="BD22" s="201"/>
      <c r="BE22" s="201"/>
      <c r="BF22" s="205"/>
      <c r="BG22" s="201"/>
      <c r="BH22" s="201"/>
      <c r="BI22" s="201"/>
      <c r="BJ22" s="201"/>
      <c r="BK22" s="201"/>
      <c r="BL22" s="201"/>
      <c r="BM22" s="201"/>
      <c r="BN22" s="204"/>
      <c r="BO22" s="201"/>
      <c r="BP22" s="201"/>
      <c r="BQ22" s="201"/>
      <c r="BR22" s="201"/>
      <c r="BS22" s="201"/>
      <c r="BT22" s="201"/>
      <c r="BU22" s="201"/>
      <c r="BV22" s="201"/>
      <c r="BW22" s="201"/>
      <c r="BX22" s="201"/>
      <c r="BY22" s="201"/>
      <c r="BZ22" s="201"/>
      <c r="CA22" s="201"/>
      <c r="CB22" s="201"/>
      <c r="CC22" s="201"/>
      <c r="CD22" s="201"/>
      <c r="CE22" s="201"/>
      <c r="CF22" s="201"/>
      <c r="CG22" s="201"/>
      <c r="CH22" s="201"/>
      <c r="CI22" s="201"/>
      <c r="CJ22" s="201"/>
      <c r="CK22" s="201"/>
      <c r="CL22" s="201"/>
      <c r="CM22" s="201"/>
      <c r="CN22" s="206"/>
      <c r="CO22" s="201"/>
      <c r="CP22" s="201"/>
      <c r="CQ22" s="201"/>
      <c r="CR22" s="201"/>
      <c r="CS22" s="201"/>
      <c r="CT22" s="201"/>
      <c r="CU22" s="201"/>
      <c r="CV22" s="201"/>
      <c r="CW22" s="201"/>
      <c r="CX22" s="201"/>
      <c r="CY22" s="201"/>
      <c r="CZ22" s="201"/>
      <c r="DA22" s="201"/>
      <c r="DB22" s="201"/>
      <c r="DC22" s="201"/>
      <c r="DD22" s="201"/>
      <c r="DE22" s="201"/>
      <c r="DF22" s="201"/>
      <c r="DG22" s="201"/>
      <c r="DH22" s="201"/>
      <c r="DI22" s="201"/>
      <c r="DJ22" s="200"/>
      <c r="DK22" s="201"/>
      <c r="DL22" s="201"/>
      <c r="DM22" s="207"/>
      <c r="DN22" s="201"/>
      <c r="DO22" s="201"/>
      <c r="DP22" s="203"/>
      <c r="DQ22" s="201"/>
      <c r="DR22" s="201"/>
      <c r="DS22" s="201"/>
      <c r="DT22" s="201"/>
      <c r="DU22" s="201"/>
      <c r="DV22" s="208"/>
      <c r="DW22" s="201"/>
      <c r="DX22" s="201"/>
      <c r="DY22" s="201"/>
      <c r="DZ22" s="201"/>
      <c r="EA22" s="201"/>
      <c r="EB22" s="201"/>
      <c r="EC22" s="201"/>
      <c r="ED22" s="201"/>
      <c r="EE22" s="201"/>
      <c r="EF22" s="201"/>
      <c r="EG22" s="201"/>
      <c r="EH22" s="201"/>
      <c r="EI22" s="201"/>
      <c r="EJ22" s="201"/>
      <c r="EK22" s="201"/>
      <c r="EL22" s="201"/>
      <c r="EM22" s="201"/>
      <c r="EN22" s="201"/>
      <c r="EO22" s="201"/>
      <c r="EP22" s="201"/>
      <c r="EQ22" s="208"/>
      <c r="ER22" s="201"/>
      <c r="ES22" s="201"/>
      <c r="ET22" s="201"/>
      <c r="EU22" s="201"/>
      <c r="EV22" s="201"/>
      <c r="EW22" s="201"/>
      <c r="EX22" s="201"/>
      <c r="EY22" s="201"/>
      <c r="EZ22" s="201"/>
      <c r="FA22" s="201"/>
      <c r="FB22" s="201"/>
      <c r="FC22" s="201"/>
      <c r="FD22" s="201"/>
      <c r="FE22" s="201"/>
      <c r="FF22" s="201"/>
      <c r="FG22" s="201"/>
      <c r="FH22" s="201"/>
      <c r="FI22" s="209"/>
      <c r="FJ22" s="201"/>
      <c r="FK22" s="201"/>
      <c r="FL22" s="201"/>
      <c r="FM22" s="201"/>
      <c r="FN22" s="201"/>
      <c r="FO22" s="201"/>
      <c r="FP22" s="201"/>
      <c r="FQ22" s="201"/>
      <c r="FR22" s="201"/>
      <c r="FS22" s="201"/>
      <c r="FT22" s="201"/>
      <c r="FU22" s="201"/>
      <c r="FV22" s="201"/>
      <c r="FW22" s="201"/>
      <c r="FX22" s="201"/>
      <c r="FY22" s="201"/>
      <c r="FZ22" s="204"/>
      <c r="GA22" s="201"/>
      <c r="GB22" s="201"/>
      <c r="GC22" s="201"/>
      <c r="GD22" s="201"/>
      <c r="GE22" s="201"/>
      <c r="GF22" s="201"/>
      <c r="GG22" s="201"/>
      <c r="GH22" s="201"/>
      <c r="GI22" s="201"/>
      <c r="GJ22" s="201"/>
      <c r="GK22" s="201"/>
      <c r="GL22" s="201"/>
      <c r="GM22" s="201"/>
      <c r="GN22" s="201"/>
      <c r="GO22" s="201"/>
      <c r="GP22" s="204"/>
      <c r="GQ22" s="210"/>
      <c r="GR22" s="201"/>
      <c r="GS22" s="210"/>
      <c r="GT22" s="210"/>
      <c r="GU22" s="211"/>
      <c r="GV22" s="201"/>
      <c r="GW22" s="201"/>
      <c r="GX22" s="201"/>
      <c r="GY22" s="201"/>
      <c r="GZ22" s="201"/>
      <c r="HA22" s="201"/>
      <c r="HB22" s="201"/>
      <c r="HC22" s="201"/>
      <c r="HD22" s="201"/>
      <c r="HE22" s="201"/>
      <c r="HF22" s="201"/>
      <c r="HG22" s="201"/>
      <c r="HH22" s="201"/>
      <c r="HI22" s="201"/>
      <c r="HJ22" s="201"/>
      <c r="HK22" s="201"/>
      <c r="HL22" s="201"/>
      <c r="HM22" s="212"/>
      <c r="HN22" s="212"/>
      <c r="HO22" s="212"/>
      <c r="HP22" s="201"/>
      <c r="HQ22" s="201"/>
      <c r="HR22" s="201"/>
      <c r="HS22" s="201"/>
      <c r="HT22" s="201"/>
      <c r="HU22" s="201"/>
      <c r="HV22" s="201"/>
      <c r="HW22" s="208"/>
      <c r="HX22" s="204"/>
      <c r="HY22" s="201"/>
      <c r="HZ22" s="201"/>
      <c r="IA22" s="201"/>
      <c r="IB22" s="201"/>
      <c r="IC22" s="201"/>
      <c r="ID22" s="201"/>
      <c r="IE22" s="201"/>
      <c r="IF22" s="201"/>
      <c r="IG22" s="201"/>
      <c r="IH22" s="201"/>
      <c r="II22" s="201"/>
      <c r="IJ22" s="204"/>
      <c r="IK22" s="201"/>
      <c r="IL22" s="201"/>
      <c r="IM22" s="201"/>
      <c r="IN22" s="201"/>
      <c r="IO22" s="201"/>
      <c r="IP22" s="201"/>
      <c r="IQ22" s="201"/>
      <c r="IR22" s="201"/>
      <c r="IS22" s="201"/>
      <c r="IT22" s="201"/>
      <c r="IU22" s="201"/>
      <c r="IV22" s="201"/>
      <c r="IW22" s="208"/>
      <c r="IX22" s="201"/>
      <c r="IY22" s="201"/>
      <c r="IZ22" s="201"/>
      <c r="JA22" s="201"/>
      <c r="JB22" s="201"/>
      <c r="JC22" s="201"/>
      <c r="JD22" s="201"/>
      <c r="JE22" s="213"/>
      <c r="JF22" s="204"/>
      <c r="JG22" s="201"/>
      <c r="JH22" s="201"/>
      <c r="JI22" s="201"/>
      <c r="JJ22" s="201"/>
      <c r="JK22" s="201"/>
      <c r="JL22" s="201"/>
      <c r="JM22" s="201"/>
      <c r="JN22" s="201"/>
      <c r="JO22" s="213"/>
      <c r="JP22" s="213"/>
      <c r="JQ22" s="213"/>
      <c r="JR22" s="213"/>
      <c r="JS22" s="213"/>
      <c r="JT22" s="213"/>
      <c r="JU22" s="201"/>
      <c r="JV22" s="201"/>
      <c r="JW22" s="201"/>
      <c r="JX22" s="204"/>
      <c r="JY22" s="201"/>
      <c r="JZ22" s="201"/>
      <c r="KA22" s="213"/>
      <c r="KB22" s="213"/>
      <c r="KC22" s="214"/>
      <c r="KD22" s="201"/>
      <c r="KE22" s="201"/>
      <c r="KF22" s="208"/>
      <c r="KG22" s="201"/>
      <c r="KH22" s="201"/>
      <c r="KI22" s="208"/>
      <c r="KJ22" s="201"/>
      <c r="KK22" s="208"/>
      <c r="KL22" s="201"/>
      <c r="KM22" s="201"/>
      <c r="KN22" s="204"/>
      <c r="KO22" s="201"/>
      <c r="KP22" s="201"/>
      <c r="KQ22" s="201"/>
      <c r="KR22" s="204"/>
      <c r="KS22" s="201"/>
      <c r="KT22" s="215"/>
      <c r="KU22" s="216"/>
      <c r="KV22" s="201"/>
      <c r="KW22" s="201"/>
      <c r="KX22" s="204"/>
      <c r="KY22" s="201"/>
      <c r="KZ22" s="201"/>
      <c r="LA22" s="201"/>
      <c r="LB22" s="204"/>
      <c r="LC22" s="201"/>
      <c r="LD22" s="201"/>
      <c r="LE22" s="201"/>
      <c r="LF22" s="204"/>
      <c r="LG22" s="201"/>
      <c r="LH22" s="201"/>
      <c r="LI22" s="201"/>
      <c r="LJ22" s="201"/>
      <c r="LK22" s="202"/>
      <c r="LL22" s="201"/>
      <c r="LM22" s="201"/>
      <c r="LN22" s="201"/>
      <c r="LO22" s="201"/>
      <c r="LP22" s="201"/>
      <c r="LQ22" s="201"/>
      <c r="LR22" s="201"/>
      <c r="LS22" s="200"/>
      <c r="LT22" s="201"/>
      <c r="LU22" s="201"/>
      <c r="LV22" s="201"/>
      <c r="LW22" s="201"/>
      <c r="LX22" s="201"/>
      <c r="LY22" s="201"/>
      <c r="LZ22" s="201"/>
      <c r="MA22" s="201"/>
      <c r="MB22" s="201"/>
      <c r="MC22" s="201"/>
      <c r="MD22" s="201"/>
      <c r="ME22" s="208"/>
      <c r="MF22" s="201"/>
      <c r="MG22" s="201"/>
      <c r="MH22" s="201"/>
      <c r="MI22" s="201"/>
      <c r="MJ22" s="201"/>
      <c r="MK22" s="201"/>
      <c r="ML22" s="201"/>
      <c r="MM22" s="201"/>
      <c r="MN22" s="201"/>
      <c r="MO22" s="201"/>
      <c r="MP22" s="201"/>
      <c r="MQ22" s="201"/>
      <c r="MR22" s="201"/>
      <c r="MS22" s="201"/>
      <c r="MT22" s="201"/>
      <c r="MU22" s="201"/>
      <c r="MV22" s="201"/>
      <c r="MW22" s="201"/>
      <c r="MX22" s="201"/>
      <c r="MY22" s="201"/>
      <c r="MZ22" s="201"/>
      <c r="NA22" s="201"/>
      <c r="NB22" s="201"/>
      <c r="NC22" s="201"/>
      <c r="ND22" s="201"/>
      <c r="NE22" s="201"/>
      <c r="NF22" s="201"/>
      <c r="NG22" s="208"/>
      <c r="NH22" s="201"/>
      <c r="NI22" s="201"/>
      <c r="NJ22" s="201"/>
      <c r="NK22" s="201"/>
      <c r="NL22" s="201"/>
      <c r="NM22" s="201"/>
      <c r="NN22" s="201"/>
      <c r="NO22" s="201"/>
      <c r="NP22" s="201"/>
      <c r="NQ22" s="201"/>
      <c r="NR22" s="201"/>
      <c r="NS22" s="201"/>
      <c r="NT22" s="201"/>
      <c r="NU22" s="200"/>
      <c r="NV22" s="201"/>
      <c r="NW22" s="204"/>
      <c r="NX22" s="204"/>
      <c r="NY22" s="204"/>
      <c r="NZ22" s="201"/>
      <c r="OA22" s="201"/>
      <c r="OB22" s="201"/>
      <c r="OC22" s="201"/>
      <c r="OD22" s="201"/>
      <c r="OE22" s="204"/>
      <c r="OF22" s="201"/>
      <c r="OG22" s="201"/>
      <c r="OH22" s="201"/>
      <c r="OI22" s="201"/>
      <c r="OJ22" s="201"/>
      <c r="OK22" s="200"/>
      <c r="OL22" s="208"/>
      <c r="OM22" s="201"/>
      <c r="ON22" s="201"/>
      <c r="OO22" s="204"/>
      <c r="OP22" s="201"/>
      <c r="OQ22" s="201"/>
      <c r="OR22" s="201"/>
      <c r="OS22" s="201"/>
      <c r="OT22" s="201"/>
      <c r="OU22" s="204"/>
      <c r="OV22" s="201"/>
      <c r="OW22" s="201"/>
      <c r="OX22" s="201"/>
      <c r="OY22" s="201"/>
      <c r="OZ22" s="201"/>
      <c r="PA22" s="217"/>
      <c r="PB22" s="201"/>
      <c r="PC22" s="201"/>
      <c r="PD22" s="201"/>
      <c r="PE22" s="201"/>
      <c r="PF22" s="201"/>
      <c r="PG22" s="201"/>
      <c r="PH22" s="213"/>
      <c r="PI22" s="213"/>
      <c r="PJ22" s="213"/>
      <c r="PK22" s="201"/>
      <c r="PL22" s="201"/>
      <c r="PM22" s="201"/>
      <c r="PN22" s="201"/>
      <c r="PO22" s="201"/>
      <c r="PP22" s="201"/>
      <c r="PQ22" s="201"/>
      <c r="PR22" s="201"/>
      <c r="PS22" s="201"/>
      <c r="PT22" s="201"/>
      <c r="PU22" s="201"/>
      <c r="PV22" s="201"/>
      <c r="PW22" s="200"/>
      <c r="PX22" s="204"/>
      <c r="PY22" s="201"/>
      <c r="PZ22" s="201"/>
      <c r="QA22" s="201"/>
      <c r="QB22" s="201"/>
      <c r="QC22" s="204"/>
      <c r="QD22" s="201"/>
      <c r="QE22" s="201"/>
      <c r="QF22" s="201"/>
      <c r="QG22" s="201"/>
      <c r="QH22" s="201"/>
      <c r="QI22" s="202"/>
      <c r="QJ22" s="201"/>
      <c r="QK22" s="201"/>
      <c r="QL22" s="201"/>
      <c r="QM22" s="201"/>
      <c r="QN22" s="209"/>
      <c r="QO22" s="201"/>
      <c r="QP22" s="201"/>
      <c r="QQ22" s="201"/>
      <c r="QR22" s="201"/>
      <c r="QS22" s="201"/>
      <c r="QT22" s="201"/>
      <c r="QU22" s="201"/>
      <c r="QV22" s="209"/>
      <c r="QW22" s="218"/>
      <c r="QX22" s="218"/>
    </row>
    <row r="23">
      <c r="A23" s="194">
        <v>18.0</v>
      </c>
      <c r="B23" s="118" t="s">
        <v>128</v>
      </c>
      <c r="C23" s="219">
        <v>1.0</v>
      </c>
      <c r="D23" s="220">
        <v>1.0</v>
      </c>
      <c r="E23" s="197"/>
      <c r="F23" s="197"/>
      <c r="G23" s="220">
        <v>0.0</v>
      </c>
      <c r="H23" s="220">
        <v>0.0</v>
      </c>
      <c r="I23" s="222">
        <v>0.0</v>
      </c>
      <c r="J23" s="219">
        <v>0.0</v>
      </c>
      <c r="K23" s="222">
        <v>0.0</v>
      </c>
      <c r="L23" s="219">
        <v>0.0</v>
      </c>
      <c r="M23" s="219">
        <v>0.0</v>
      </c>
      <c r="N23" s="221">
        <v>0.0</v>
      </c>
      <c r="O23" s="221">
        <v>0.0</v>
      </c>
      <c r="P23" s="221">
        <v>0.0</v>
      </c>
      <c r="Q23" s="200">
        <v>1.0</v>
      </c>
      <c r="R23" s="197"/>
      <c r="S23" s="197"/>
      <c r="T23" s="197"/>
      <c r="U23" s="201"/>
      <c r="V23" s="201"/>
      <c r="W23" s="197"/>
      <c r="X23" s="202"/>
      <c r="Y23" s="201"/>
      <c r="Z23" s="201"/>
      <c r="AA23" s="201"/>
      <c r="AB23" s="201"/>
      <c r="AC23" s="201"/>
      <c r="AD23" s="201"/>
      <c r="AE23" s="201"/>
      <c r="AF23" s="201"/>
      <c r="AG23" s="203"/>
      <c r="AH23" s="201"/>
      <c r="AI23" s="201"/>
      <c r="AJ23" s="201"/>
      <c r="AK23" s="201"/>
      <c r="AL23" s="201"/>
      <c r="AM23" s="201"/>
      <c r="AN23" s="201"/>
      <c r="AO23" s="201"/>
      <c r="AP23" s="200"/>
      <c r="AQ23" s="201"/>
      <c r="AR23" s="204"/>
      <c r="AS23" s="201"/>
      <c r="AT23" s="201"/>
      <c r="AU23" s="201"/>
      <c r="AV23" s="201"/>
      <c r="AW23" s="201"/>
      <c r="AX23" s="204"/>
      <c r="AY23" s="201"/>
      <c r="AZ23" s="201"/>
      <c r="BA23" s="201"/>
      <c r="BB23" s="201"/>
      <c r="BC23" s="201"/>
      <c r="BD23" s="201"/>
      <c r="BE23" s="201"/>
      <c r="BF23" s="205"/>
      <c r="BG23" s="201"/>
      <c r="BH23" s="201"/>
      <c r="BI23" s="201"/>
      <c r="BJ23" s="201"/>
      <c r="BK23" s="201"/>
      <c r="BL23" s="201"/>
      <c r="BM23" s="201"/>
      <c r="BN23" s="204"/>
      <c r="BO23" s="201"/>
      <c r="BP23" s="201"/>
      <c r="BQ23" s="201"/>
      <c r="BR23" s="201"/>
      <c r="BS23" s="201"/>
      <c r="BT23" s="201"/>
      <c r="BU23" s="201"/>
      <c r="BV23" s="201"/>
      <c r="BW23" s="201"/>
      <c r="BX23" s="201"/>
      <c r="BY23" s="201"/>
      <c r="BZ23" s="201"/>
      <c r="CA23" s="201"/>
      <c r="CB23" s="201"/>
      <c r="CC23" s="201"/>
      <c r="CD23" s="201"/>
      <c r="CE23" s="201"/>
      <c r="CF23" s="201"/>
      <c r="CG23" s="201"/>
      <c r="CH23" s="201"/>
      <c r="CI23" s="201"/>
      <c r="CJ23" s="201"/>
      <c r="CK23" s="201"/>
      <c r="CL23" s="201"/>
      <c r="CM23" s="201"/>
      <c r="CN23" s="206"/>
      <c r="CO23" s="201"/>
      <c r="CP23" s="201"/>
      <c r="CQ23" s="201"/>
      <c r="CR23" s="201"/>
      <c r="CS23" s="201"/>
      <c r="CT23" s="201"/>
      <c r="CU23" s="201"/>
      <c r="CV23" s="201"/>
      <c r="CW23" s="201"/>
      <c r="CX23" s="201"/>
      <c r="CY23" s="201"/>
      <c r="CZ23" s="201"/>
      <c r="DA23" s="201"/>
      <c r="DB23" s="201"/>
      <c r="DC23" s="201"/>
      <c r="DD23" s="201"/>
      <c r="DE23" s="201"/>
      <c r="DF23" s="201"/>
      <c r="DG23" s="201"/>
      <c r="DH23" s="201"/>
      <c r="DI23" s="201"/>
      <c r="DJ23" s="200"/>
      <c r="DK23" s="201"/>
      <c r="DL23" s="201"/>
      <c r="DM23" s="207"/>
      <c r="DN23" s="201"/>
      <c r="DO23" s="201"/>
      <c r="DP23" s="203"/>
      <c r="DQ23" s="201"/>
      <c r="DR23" s="201"/>
      <c r="DS23" s="201"/>
      <c r="DT23" s="201"/>
      <c r="DU23" s="201"/>
      <c r="DV23" s="208"/>
      <c r="DW23" s="201"/>
      <c r="DX23" s="201"/>
      <c r="DY23" s="201"/>
      <c r="DZ23" s="201"/>
      <c r="EA23" s="201"/>
      <c r="EB23" s="201"/>
      <c r="EC23" s="201"/>
      <c r="ED23" s="201"/>
      <c r="EE23" s="201"/>
      <c r="EF23" s="201"/>
      <c r="EG23" s="201"/>
      <c r="EH23" s="201"/>
      <c r="EI23" s="201"/>
      <c r="EJ23" s="201"/>
      <c r="EK23" s="201"/>
      <c r="EL23" s="201"/>
      <c r="EM23" s="201"/>
      <c r="EN23" s="201"/>
      <c r="EO23" s="201"/>
      <c r="EP23" s="201"/>
      <c r="EQ23" s="208"/>
      <c r="ER23" s="201"/>
      <c r="ES23" s="201"/>
      <c r="ET23" s="201"/>
      <c r="EU23" s="201"/>
      <c r="EV23" s="201"/>
      <c r="EW23" s="201"/>
      <c r="EX23" s="201"/>
      <c r="EY23" s="201"/>
      <c r="EZ23" s="201"/>
      <c r="FA23" s="201"/>
      <c r="FB23" s="201"/>
      <c r="FC23" s="201"/>
      <c r="FD23" s="201"/>
      <c r="FE23" s="201"/>
      <c r="FF23" s="201"/>
      <c r="FG23" s="201"/>
      <c r="FH23" s="201"/>
      <c r="FI23" s="209"/>
      <c r="FJ23" s="201"/>
      <c r="FK23" s="201"/>
      <c r="FL23" s="201"/>
      <c r="FM23" s="201"/>
      <c r="FN23" s="201"/>
      <c r="FO23" s="201"/>
      <c r="FP23" s="201"/>
      <c r="FQ23" s="201"/>
      <c r="FR23" s="201"/>
      <c r="FS23" s="201"/>
      <c r="FT23" s="201"/>
      <c r="FU23" s="201"/>
      <c r="FV23" s="201"/>
      <c r="FW23" s="201"/>
      <c r="FX23" s="201"/>
      <c r="FY23" s="201"/>
      <c r="FZ23" s="204"/>
      <c r="GA23" s="201"/>
      <c r="GB23" s="201"/>
      <c r="GC23" s="201"/>
      <c r="GD23" s="201"/>
      <c r="GE23" s="201"/>
      <c r="GF23" s="201"/>
      <c r="GG23" s="201"/>
      <c r="GH23" s="201"/>
      <c r="GI23" s="201"/>
      <c r="GJ23" s="201"/>
      <c r="GK23" s="201"/>
      <c r="GL23" s="201"/>
      <c r="GM23" s="201"/>
      <c r="GN23" s="201"/>
      <c r="GO23" s="201"/>
      <c r="GP23" s="204"/>
      <c r="GQ23" s="210"/>
      <c r="GR23" s="201"/>
      <c r="GS23" s="210"/>
      <c r="GT23" s="210"/>
      <c r="GU23" s="211"/>
      <c r="GV23" s="201"/>
      <c r="GW23" s="201"/>
      <c r="GX23" s="201"/>
      <c r="GY23" s="201"/>
      <c r="GZ23" s="201"/>
      <c r="HA23" s="201"/>
      <c r="HB23" s="201"/>
      <c r="HC23" s="201"/>
      <c r="HD23" s="201"/>
      <c r="HE23" s="201"/>
      <c r="HF23" s="201"/>
      <c r="HG23" s="201"/>
      <c r="HH23" s="201"/>
      <c r="HI23" s="201"/>
      <c r="HJ23" s="201"/>
      <c r="HK23" s="201"/>
      <c r="HL23" s="201"/>
      <c r="HM23" s="212"/>
      <c r="HN23" s="212"/>
      <c r="HO23" s="212"/>
      <c r="HP23" s="201"/>
      <c r="HQ23" s="201"/>
      <c r="HR23" s="201"/>
      <c r="HS23" s="201"/>
      <c r="HT23" s="201"/>
      <c r="HU23" s="201"/>
      <c r="HV23" s="201"/>
      <c r="HW23" s="208"/>
      <c r="HX23" s="204"/>
      <c r="HY23" s="201"/>
      <c r="HZ23" s="201"/>
      <c r="IA23" s="201"/>
      <c r="IB23" s="201"/>
      <c r="IC23" s="201"/>
      <c r="ID23" s="201"/>
      <c r="IE23" s="201"/>
      <c r="IF23" s="201"/>
      <c r="IG23" s="201"/>
      <c r="IH23" s="201"/>
      <c r="II23" s="201"/>
      <c r="IJ23" s="204"/>
      <c r="IK23" s="201"/>
      <c r="IL23" s="201"/>
      <c r="IM23" s="201"/>
      <c r="IN23" s="201"/>
      <c r="IO23" s="201"/>
      <c r="IP23" s="201"/>
      <c r="IQ23" s="201"/>
      <c r="IR23" s="201"/>
      <c r="IS23" s="201"/>
      <c r="IT23" s="201"/>
      <c r="IU23" s="201"/>
      <c r="IV23" s="201"/>
      <c r="IW23" s="208"/>
      <c r="IX23" s="201"/>
      <c r="IY23" s="201"/>
      <c r="IZ23" s="201"/>
      <c r="JA23" s="201"/>
      <c r="JB23" s="201"/>
      <c r="JC23" s="201"/>
      <c r="JD23" s="201"/>
      <c r="JE23" s="213"/>
      <c r="JF23" s="204"/>
      <c r="JG23" s="201"/>
      <c r="JH23" s="201"/>
      <c r="JI23" s="201"/>
      <c r="JJ23" s="201"/>
      <c r="JK23" s="201"/>
      <c r="JL23" s="201"/>
      <c r="JM23" s="201"/>
      <c r="JN23" s="201"/>
      <c r="JO23" s="213"/>
      <c r="JP23" s="213"/>
      <c r="JQ23" s="213"/>
      <c r="JR23" s="213"/>
      <c r="JS23" s="213"/>
      <c r="JT23" s="213"/>
      <c r="JU23" s="201"/>
      <c r="JV23" s="201"/>
      <c r="JW23" s="201"/>
      <c r="JX23" s="204"/>
      <c r="JY23" s="201"/>
      <c r="JZ23" s="201"/>
      <c r="KA23" s="213"/>
      <c r="KB23" s="213"/>
      <c r="KC23" s="214"/>
      <c r="KD23" s="201"/>
      <c r="KE23" s="201"/>
      <c r="KF23" s="208"/>
      <c r="KG23" s="201"/>
      <c r="KH23" s="201"/>
      <c r="KI23" s="208"/>
      <c r="KJ23" s="201"/>
      <c r="KK23" s="208"/>
      <c r="KL23" s="201"/>
      <c r="KM23" s="201"/>
      <c r="KN23" s="204"/>
      <c r="KO23" s="201"/>
      <c r="KP23" s="201"/>
      <c r="KQ23" s="201"/>
      <c r="KR23" s="204"/>
      <c r="KS23" s="201"/>
      <c r="KT23" s="215"/>
      <c r="KU23" s="216"/>
      <c r="KV23" s="201"/>
      <c r="KW23" s="201"/>
      <c r="KX23" s="204"/>
      <c r="KY23" s="201"/>
      <c r="KZ23" s="201"/>
      <c r="LA23" s="201"/>
      <c r="LB23" s="204"/>
      <c r="LC23" s="201"/>
      <c r="LD23" s="201"/>
      <c r="LE23" s="201"/>
      <c r="LF23" s="204"/>
      <c r="LG23" s="201"/>
      <c r="LH23" s="201"/>
      <c r="LI23" s="201"/>
      <c r="LJ23" s="201"/>
      <c r="LK23" s="202"/>
      <c r="LL23" s="201"/>
      <c r="LM23" s="201"/>
      <c r="LN23" s="201"/>
      <c r="LO23" s="201"/>
      <c r="LP23" s="201"/>
      <c r="LQ23" s="201"/>
      <c r="LR23" s="201"/>
      <c r="LS23" s="200"/>
      <c r="LT23" s="201"/>
      <c r="LU23" s="201"/>
      <c r="LV23" s="201"/>
      <c r="LW23" s="201"/>
      <c r="LX23" s="201"/>
      <c r="LY23" s="201"/>
      <c r="LZ23" s="201"/>
      <c r="MA23" s="201"/>
      <c r="MB23" s="201"/>
      <c r="MC23" s="201"/>
      <c r="MD23" s="201"/>
      <c r="ME23" s="208"/>
      <c r="MF23" s="201"/>
      <c r="MG23" s="201"/>
      <c r="MH23" s="201"/>
      <c r="MI23" s="201"/>
      <c r="MJ23" s="201"/>
      <c r="MK23" s="201"/>
      <c r="ML23" s="201"/>
      <c r="MM23" s="201"/>
      <c r="MN23" s="201"/>
      <c r="MO23" s="201"/>
      <c r="MP23" s="201"/>
      <c r="MQ23" s="201"/>
      <c r="MR23" s="201"/>
      <c r="MS23" s="201"/>
      <c r="MT23" s="201"/>
      <c r="MU23" s="201"/>
      <c r="MV23" s="201"/>
      <c r="MW23" s="201"/>
      <c r="MX23" s="201"/>
      <c r="MY23" s="201"/>
      <c r="MZ23" s="201"/>
      <c r="NA23" s="201"/>
      <c r="NB23" s="201"/>
      <c r="NC23" s="201"/>
      <c r="ND23" s="201"/>
      <c r="NE23" s="201"/>
      <c r="NF23" s="201"/>
      <c r="NG23" s="208"/>
      <c r="NH23" s="201"/>
      <c r="NI23" s="201"/>
      <c r="NJ23" s="201"/>
      <c r="NK23" s="201"/>
      <c r="NL23" s="201"/>
      <c r="NM23" s="201"/>
      <c r="NN23" s="201"/>
      <c r="NO23" s="201"/>
      <c r="NP23" s="201"/>
      <c r="NQ23" s="201"/>
      <c r="NR23" s="201"/>
      <c r="NS23" s="201"/>
      <c r="NT23" s="201"/>
      <c r="NU23" s="200"/>
      <c r="NV23" s="201"/>
      <c r="NW23" s="204"/>
      <c r="NX23" s="204"/>
      <c r="NY23" s="204"/>
      <c r="NZ23" s="201"/>
      <c r="OA23" s="201"/>
      <c r="OB23" s="201"/>
      <c r="OC23" s="201"/>
      <c r="OD23" s="201"/>
      <c r="OE23" s="204"/>
      <c r="OF23" s="201"/>
      <c r="OG23" s="201"/>
      <c r="OH23" s="201"/>
      <c r="OI23" s="201"/>
      <c r="OJ23" s="201"/>
      <c r="OK23" s="200"/>
      <c r="OL23" s="213"/>
      <c r="OM23" s="212"/>
      <c r="ON23" s="212"/>
      <c r="OO23" s="204"/>
      <c r="OP23" s="201"/>
      <c r="OQ23" s="201"/>
      <c r="OR23" s="201"/>
      <c r="OS23" s="201"/>
      <c r="OT23" s="201"/>
      <c r="OU23" s="204"/>
      <c r="OV23" s="201"/>
      <c r="OW23" s="201"/>
      <c r="OX23" s="201"/>
      <c r="OY23" s="201"/>
      <c r="OZ23" s="201"/>
      <c r="PA23" s="217"/>
      <c r="PB23" s="201"/>
      <c r="PC23" s="201"/>
      <c r="PD23" s="201"/>
      <c r="PE23" s="201"/>
      <c r="PF23" s="201"/>
      <c r="PG23" s="201"/>
      <c r="PH23" s="213"/>
      <c r="PI23" s="213"/>
      <c r="PJ23" s="213"/>
      <c r="PK23" s="201"/>
      <c r="PL23" s="201"/>
      <c r="PM23" s="201"/>
      <c r="PN23" s="201"/>
      <c r="PO23" s="201"/>
      <c r="PP23" s="201"/>
      <c r="PQ23" s="201"/>
      <c r="PR23" s="201"/>
      <c r="PS23" s="201"/>
      <c r="PT23" s="201"/>
      <c r="PU23" s="201"/>
      <c r="PV23" s="201"/>
      <c r="PW23" s="200"/>
      <c r="PX23" s="204"/>
      <c r="PY23" s="201"/>
      <c r="PZ23" s="201"/>
      <c r="QA23" s="201"/>
      <c r="QB23" s="201"/>
      <c r="QC23" s="204"/>
      <c r="QD23" s="201"/>
      <c r="QE23" s="201"/>
      <c r="QF23" s="201"/>
      <c r="QG23" s="201"/>
      <c r="QH23" s="201"/>
      <c r="QI23" s="202"/>
      <c r="QJ23" s="201"/>
      <c r="QK23" s="201"/>
      <c r="QL23" s="201"/>
      <c r="QM23" s="201"/>
      <c r="QN23" s="209"/>
      <c r="QO23" s="201"/>
      <c r="QP23" s="201"/>
      <c r="QQ23" s="201"/>
      <c r="QR23" s="201"/>
      <c r="QS23" s="201"/>
      <c r="QT23" s="201"/>
      <c r="QU23" s="201"/>
      <c r="QV23" s="209"/>
      <c r="QW23" s="218"/>
      <c r="QX23" s="218"/>
    </row>
    <row r="24">
      <c r="A24" s="194">
        <v>19.0</v>
      </c>
      <c r="B24" s="118" t="s">
        <v>129</v>
      </c>
      <c r="C24" s="219">
        <v>0.0</v>
      </c>
      <c r="D24" s="219">
        <v>0.0</v>
      </c>
      <c r="E24" s="197"/>
      <c r="F24" s="197"/>
      <c r="G24" s="219">
        <v>1.0</v>
      </c>
      <c r="H24" s="220">
        <v>0.0</v>
      </c>
      <c r="I24" s="221">
        <v>0.0</v>
      </c>
      <c r="J24" s="219">
        <v>0.0</v>
      </c>
      <c r="K24" s="222">
        <v>0.0</v>
      </c>
      <c r="L24" s="219">
        <v>0.0</v>
      </c>
      <c r="M24" s="219">
        <v>0.0</v>
      </c>
      <c r="N24" s="221">
        <v>0.0</v>
      </c>
      <c r="O24" s="221">
        <v>0.0</v>
      </c>
      <c r="P24" s="221">
        <v>0.0</v>
      </c>
      <c r="Q24" s="200"/>
      <c r="R24" s="197"/>
      <c r="S24" s="197"/>
      <c r="T24" s="197"/>
      <c r="U24" s="197"/>
      <c r="V24" s="197"/>
      <c r="W24" s="197"/>
      <c r="X24" s="202"/>
      <c r="Y24" s="201"/>
      <c r="Z24" s="201"/>
      <c r="AA24" s="201"/>
      <c r="AB24" s="201"/>
      <c r="AC24" s="201"/>
      <c r="AD24" s="201"/>
      <c r="AE24" s="201"/>
      <c r="AF24" s="201"/>
      <c r="AG24" s="203"/>
      <c r="AH24" s="201"/>
      <c r="AI24" s="201"/>
      <c r="AJ24" s="201"/>
      <c r="AK24" s="201"/>
      <c r="AL24" s="201"/>
      <c r="AM24" s="201"/>
      <c r="AN24" s="201"/>
      <c r="AO24" s="201"/>
      <c r="AP24" s="200"/>
      <c r="AQ24" s="201"/>
      <c r="AR24" s="204"/>
      <c r="AS24" s="201"/>
      <c r="AT24" s="201"/>
      <c r="AU24" s="201"/>
      <c r="AV24" s="201"/>
      <c r="AW24" s="201"/>
      <c r="AX24" s="204"/>
      <c r="AY24" s="201"/>
      <c r="AZ24" s="201"/>
      <c r="BA24" s="201"/>
      <c r="BB24" s="201"/>
      <c r="BC24" s="201"/>
      <c r="BD24" s="201"/>
      <c r="BE24" s="201"/>
      <c r="BF24" s="205"/>
      <c r="BG24" s="201"/>
      <c r="BH24" s="201"/>
      <c r="BI24" s="201"/>
      <c r="BJ24" s="201"/>
      <c r="BK24" s="201"/>
      <c r="BL24" s="201"/>
      <c r="BM24" s="201"/>
      <c r="BN24" s="204"/>
      <c r="BO24" s="201"/>
      <c r="BP24" s="201"/>
      <c r="BQ24" s="201"/>
      <c r="BR24" s="201"/>
      <c r="BS24" s="201"/>
      <c r="BT24" s="201"/>
      <c r="BU24" s="201"/>
      <c r="BV24" s="201"/>
      <c r="BW24" s="201"/>
      <c r="BX24" s="201"/>
      <c r="BY24" s="201"/>
      <c r="BZ24" s="201"/>
      <c r="CA24" s="201"/>
      <c r="CB24" s="201"/>
      <c r="CC24" s="201"/>
      <c r="CD24" s="201"/>
      <c r="CE24" s="201"/>
      <c r="CF24" s="201"/>
      <c r="CG24" s="201"/>
      <c r="CH24" s="201"/>
      <c r="CI24" s="201"/>
      <c r="CJ24" s="201"/>
      <c r="CK24" s="201"/>
      <c r="CL24" s="201"/>
      <c r="CM24" s="201"/>
      <c r="CN24" s="206"/>
      <c r="CO24" s="201"/>
      <c r="CP24" s="201"/>
      <c r="CQ24" s="201"/>
      <c r="CR24" s="201"/>
      <c r="CS24" s="201"/>
      <c r="CT24" s="201"/>
      <c r="CU24" s="201"/>
      <c r="CV24" s="201"/>
      <c r="CW24" s="201"/>
      <c r="CX24" s="201"/>
      <c r="CY24" s="201"/>
      <c r="CZ24" s="201"/>
      <c r="DA24" s="201"/>
      <c r="DB24" s="201"/>
      <c r="DC24" s="201"/>
      <c r="DD24" s="201"/>
      <c r="DE24" s="201"/>
      <c r="DF24" s="201"/>
      <c r="DG24" s="201"/>
      <c r="DH24" s="201"/>
      <c r="DI24" s="201"/>
      <c r="DJ24" s="200"/>
      <c r="DK24" s="201"/>
      <c r="DL24" s="201"/>
      <c r="DM24" s="207"/>
      <c r="DN24" s="201"/>
      <c r="DO24" s="201"/>
      <c r="DP24" s="203"/>
      <c r="DQ24" s="201"/>
      <c r="DR24" s="201"/>
      <c r="DS24" s="201"/>
      <c r="DT24" s="201"/>
      <c r="DU24" s="201"/>
      <c r="DV24" s="208"/>
      <c r="DW24" s="201"/>
      <c r="DX24" s="201"/>
      <c r="DY24" s="201"/>
      <c r="DZ24" s="201"/>
      <c r="EA24" s="201"/>
      <c r="EB24" s="201"/>
      <c r="EC24" s="201"/>
      <c r="ED24" s="201"/>
      <c r="EE24" s="201"/>
      <c r="EF24" s="201"/>
      <c r="EG24" s="201"/>
      <c r="EH24" s="201"/>
      <c r="EI24" s="201"/>
      <c r="EJ24" s="201"/>
      <c r="EK24" s="201"/>
      <c r="EL24" s="201"/>
      <c r="EM24" s="201"/>
      <c r="EN24" s="201"/>
      <c r="EO24" s="201"/>
      <c r="EP24" s="201"/>
      <c r="EQ24" s="208"/>
      <c r="ER24" s="201"/>
      <c r="ES24" s="201"/>
      <c r="ET24" s="201"/>
      <c r="EU24" s="201"/>
      <c r="EV24" s="201"/>
      <c r="EW24" s="201"/>
      <c r="EX24" s="201"/>
      <c r="EY24" s="201"/>
      <c r="EZ24" s="201"/>
      <c r="FA24" s="201"/>
      <c r="FB24" s="201"/>
      <c r="FC24" s="201"/>
      <c r="FD24" s="201"/>
      <c r="FE24" s="201"/>
      <c r="FF24" s="201"/>
      <c r="FG24" s="201"/>
      <c r="FH24" s="201"/>
      <c r="FI24" s="209"/>
      <c r="FJ24" s="201"/>
      <c r="FK24" s="201"/>
      <c r="FL24" s="201"/>
      <c r="FM24" s="201"/>
      <c r="FN24" s="201"/>
      <c r="FO24" s="201"/>
      <c r="FP24" s="201"/>
      <c r="FQ24" s="201"/>
      <c r="FR24" s="201"/>
      <c r="FS24" s="201"/>
      <c r="FT24" s="201"/>
      <c r="FU24" s="201"/>
      <c r="FV24" s="201"/>
      <c r="FW24" s="201"/>
      <c r="FX24" s="201"/>
      <c r="FY24" s="201"/>
      <c r="FZ24" s="204"/>
      <c r="GA24" s="201"/>
      <c r="GB24" s="201"/>
      <c r="GC24" s="201"/>
      <c r="GD24" s="201"/>
      <c r="GE24" s="201"/>
      <c r="GF24" s="201"/>
      <c r="GG24" s="201"/>
      <c r="GH24" s="201"/>
      <c r="GI24" s="201"/>
      <c r="GJ24" s="201"/>
      <c r="GK24" s="201"/>
      <c r="GL24" s="201"/>
      <c r="GM24" s="201"/>
      <c r="GN24" s="201"/>
      <c r="GO24" s="201"/>
      <c r="GP24" s="204"/>
      <c r="GQ24" s="210"/>
      <c r="GR24" s="201"/>
      <c r="GS24" s="210"/>
      <c r="GT24" s="210"/>
      <c r="GU24" s="211"/>
      <c r="GV24" s="201"/>
      <c r="GW24" s="201"/>
      <c r="GX24" s="201"/>
      <c r="GY24" s="201"/>
      <c r="GZ24" s="201"/>
      <c r="HA24" s="201"/>
      <c r="HB24" s="201"/>
      <c r="HC24" s="201"/>
      <c r="HD24" s="201"/>
      <c r="HE24" s="201"/>
      <c r="HF24" s="201"/>
      <c r="HG24" s="201"/>
      <c r="HH24" s="201"/>
      <c r="HI24" s="201"/>
      <c r="HJ24" s="201"/>
      <c r="HK24" s="201"/>
      <c r="HL24" s="201"/>
      <c r="HM24" s="212"/>
      <c r="HN24" s="212"/>
      <c r="HO24" s="212"/>
      <c r="HP24" s="201"/>
      <c r="HQ24" s="201"/>
      <c r="HR24" s="201"/>
      <c r="HS24" s="201"/>
      <c r="HT24" s="201"/>
      <c r="HU24" s="201"/>
      <c r="HV24" s="201"/>
      <c r="HW24" s="208"/>
      <c r="HX24" s="204"/>
      <c r="HY24" s="201"/>
      <c r="HZ24" s="201"/>
      <c r="IA24" s="201"/>
      <c r="IB24" s="201"/>
      <c r="IC24" s="201"/>
      <c r="ID24" s="201"/>
      <c r="IE24" s="201"/>
      <c r="IF24" s="201"/>
      <c r="IG24" s="201"/>
      <c r="IH24" s="201"/>
      <c r="II24" s="201"/>
      <c r="IJ24" s="204"/>
      <c r="IK24" s="201"/>
      <c r="IL24" s="201"/>
      <c r="IM24" s="201"/>
      <c r="IN24" s="201"/>
      <c r="IO24" s="201"/>
      <c r="IP24" s="201"/>
      <c r="IQ24" s="201"/>
      <c r="IR24" s="201"/>
      <c r="IS24" s="201"/>
      <c r="IT24" s="201"/>
      <c r="IU24" s="201"/>
      <c r="IV24" s="201"/>
      <c r="IW24" s="208"/>
      <c r="IX24" s="201"/>
      <c r="IY24" s="201"/>
      <c r="IZ24" s="201"/>
      <c r="JA24" s="201"/>
      <c r="JB24" s="201"/>
      <c r="JC24" s="201"/>
      <c r="JD24" s="201"/>
      <c r="JE24" s="213"/>
      <c r="JF24" s="204"/>
      <c r="JG24" s="201"/>
      <c r="JH24" s="201"/>
      <c r="JI24" s="201"/>
      <c r="JJ24" s="201"/>
      <c r="JK24" s="201"/>
      <c r="JL24" s="201"/>
      <c r="JM24" s="201"/>
      <c r="JN24" s="201"/>
      <c r="JO24" s="213"/>
      <c r="JP24" s="213"/>
      <c r="JQ24" s="213"/>
      <c r="JR24" s="213"/>
      <c r="JS24" s="213"/>
      <c r="JT24" s="213"/>
      <c r="JU24" s="201"/>
      <c r="JV24" s="201"/>
      <c r="JW24" s="201"/>
      <c r="JX24" s="204"/>
      <c r="JY24" s="201"/>
      <c r="JZ24" s="201"/>
      <c r="KA24" s="213"/>
      <c r="KB24" s="213"/>
      <c r="KC24" s="214"/>
      <c r="KD24" s="201"/>
      <c r="KE24" s="201"/>
      <c r="KF24" s="208"/>
      <c r="KG24" s="201"/>
      <c r="KH24" s="201"/>
      <c r="KI24" s="208"/>
      <c r="KJ24" s="201"/>
      <c r="KK24" s="208"/>
      <c r="KL24" s="201"/>
      <c r="KM24" s="201"/>
      <c r="KN24" s="204"/>
      <c r="KO24" s="201"/>
      <c r="KP24" s="201"/>
      <c r="KQ24" s="201"/>
      <c r="KR24" s="204"/>
      <c r="KS24" s="201"/>
      <c r="KT24" s="215"/>
      <c r="KU24" s="216"/>
      <c r="KV24" s="201"/>
      <c r="KW24" s="201"/>
      <c r="KX24" s="204"/>
      <c r="KY24" s="201"/>
      <c r="KZ24" s="201"/>
      <c r="LA24" s="201"/>
      <c r="LB24" s="204"/>
      <c r="LC24" s="201"/>
      <c r="LD24" s="201"/>
      <c r="LE24" s="201"/>
      <c r="LF24" s="204"/>
      <c r="LG24" s="201"/>
      <c r="LH24" s="201"/>
      <c r="LI24" s="201"/>
      <c r="LJ24" s="201"/>
      <c r="LK24" s="202"/>
      <c r="LL24" s="201"/>
      <c r="LM24" s="201"/>
      <c r="LN24" s="201"/>
      <c r="LO24" s="201"/>
      <c r="LP24" s="201"/>
      <c r="LQ24" s="201"/>
      <c r="LR24" s="201"/>
      <c r="LS24" s="200"/>
      <c r="LT24" s="201"/>
      <c r="LU24" s="201"/>
      <c r="LV24" s="201"/>
      <c r="LW24" s="201"/>
      <c r="LX24" s="201"/>
      <c r="LY24" s="201"/>
      <c r="LZ24" s="201"/>
      <c r="MA24" s="201"/>
      <c r="MB24" s="201"/>
      <c r="MC24" s="201"/>
      <c r="MD24" s="201"/>
      <c r="ME24" s="208"/>
      <c r="MF24" s="201"/>
      <c r="MG24" s="201"/>
      <c r="MH24" s="201"/>
      <c r="MI24" s="201"/>
      <c r="MJ24" s="201"/>
      <c r="MK24" s="201"/>
      <c r="ML24" s="201"/>
      <c r="MM24" s="201"/>
      <c r="MN24" s="201"/>
      <c r="MO24" s="201"/>
      <c r="MP24" s="201"/>
      <c r="MQ24" s="201"/>
      <c r="MR24" s="201"/>
      <c r="MS24" s="201"/>
      <c r="MT24" s="201"/>
      <c r="MU24" s="201"/>
      <c r="MV24" s="201"/>
      <c r="MW24" s="201"/>
      <c r="MX24" s="201"/>
      <c r="MY24" s="201"/>
      <c r="MZ24" s="201"/>
      <c r="NA24" s="201"/>
      <c r="NB24" s="201"/>
      <c r="NC24" s="201"/>
      <c r="ND24" s="201"/>
      <c r="NE24" s="201"/>
      <c r="NF24" s="201"/>
      <c r="NG24" s="208"/>
      <c r="NH24" s="201"/>
      <c r="NI24" s="201"/>
      <c r="NJ24" s="201"/>
      <c r="NK24" s="201"/>
      <c r="NL24" s="201"/>
      <c r="NM24" s="201"/>
      <c r="NN24" s="201"/>
      <c r="NO24" s="201"/>
      <c r="NP24" s="201"/>
      <c r="NQ24" s="201"/>
      <c r="NR24" s="201"/>
      <c r="NS24" s="201"/>
      <c r="NT24" s="201"/>
      <c r="NU24" s="200"/>
      <c r="NV24" s="201"/>
      <c r="NW24" s="204"/>
      <c r="NX24" s="204"/>
      <c r="NY24" s="204"/>
      <c r="NZ24" s="201"/>
      <c r="OA24" s="201"/>
      <c r="OB24" s="201"/>
      <c r="OC24" s="201"/>
      <c r="OD24" s="201"/>
      <c r="OE24" s="204"/>
      <c r="OF24" s="201"/>
      <c r="OG24" s="201"/>
      <c r="OH24" s="201"/>
      <c r="OI24" s="201"/>
      <c r="OJ24" s="201"/>
      <c r="OK24" s="200"/>
      <c r="OL24" s="208"/>
      <c r="OM24" s="201"/>
      <c r="ON24" s="201"/>
      <c r="OO24" s="204"/>
      <c r="OP24" s="201"/>
      <c r="OQ24" s="201"/>
      <c r="OR24" s="201"/>
      <c r="OS24" s="201"/>
      <c r="OT24" s="201"/>
      <c r="OU24" s="204"/>
      <c r="OV24" s="201"/>
      <c r="OW24" s="201"/>
      <c r="OX24" s="201"/>
      <c r="OY24" s="201"/>
      <c r="OZ24" s="201"/>
      <c r="PA24" s="217"/>
      <c r="PB24" s="201"/>
      <c r="PC24" s="201"/>
      <c r="PD24" s="201"/>
      <c r="PE24" s="201"/>
      <c r="PF24" s="201"/>
      <c r="PG24" s="201"/>
      <c r="PH24" s="213"/>
      <c r="PI24" s="213"/>
      <c r="PJ24" s="213"/>
      <c r="PK24" s="201"/>
      <c r="PL24" s="201"/>
      <c r="PM24" s="201"/>
      <c r="PN24" s="201"/>
      <c r="PO24" s="201"/>
      <c r="PP24" s="201"/>
      <c r="PQ24" s="201"/>
      <c r="PR24" s="201"/>
      <c r="PS24" s="201"/>
      <c r="PT24" s="201"/>
      <c r="PU24" s="201"/>
      <c r="PV24" s="201"/>
      <c r="PW24" s="200"/>
      <c r="PX24" s="204"/>
      <c r="PY24" s="201"/>
      <c r="PZ24" s="201"/>
      <c r="QA24" s="201"/>
      <c r="QB24" s="201"/>
      <c r="QC24" s="204"/>
      <c r="QD24" s="201"/>
      <c r="QE24" s="201"/>
      <c r="QF24" s="201"/>
      <c r="QG24" s="201"/>
      <c r="QH24" s="201"/>
      <c r="QI24" s="202"/>
      <c r="QJ24" s="201"/>
      <c r="QK24" s="201"/>
      <c r="QL24" s="201"/>
      <c r="QM24" s="201"/>
      <c r="QN24" s="209"/>
      <c r="QO24" s="201"/>
      <c r="QP24" s="201"/>
      <c r="QQ24" s="201"/>
      <c r="QR24" s="201"/>
      <c r="QS24" s="201"/>
      <c r="QT24" s="201"/>
      <c r="QU24" s="201"/>
      <c r="QV24" s="209"/>
      <c r="QW24" s="218"/>
      <c r="QX24" s="218"/>
    </row>
    <row r="25">
      <c r="A25" s="194">
        <v>20.0</v>
      </c>
      <c r="B25" s="118" t="s">
        <v>130</v>
      </c>
      <c r="C25" s="219">
        <v>1.0</v>
      </c>
      <c r="D25" s="220">
        <v>1.0</v>
      </c>
      <c r="E25" s="197"/>
      <c r="F25" s="197"/>
      <c r="G25" s="220">
        <v>0.0</v>
      </c>
      <c r="H25" s="220">
        <v>0.0</v>
      </c>
      <c r="I25" s="222">
        <v>0.0</v>
      </c>
      <c r="J25" s="219">
        <v>0.0</v>
      </c>
      <c r="K25" s="222">
        <v>0.0</v>
      </c>
      <c r="L25" s="219">
        <v>1.0</v>
      </c>
      <c r="M25" s="219">
        <v>0.0</v>
      </c>
      <c r="N25" s="221">
        <v>0.0</v>
      </c>
      <c r="O25" s="221">
        <v>1.0</v>
      </c>
      <c r="P25" s="221">
        <v>0.0</v>
      </c>
      <c r="Q25" s="200"/>
      <c r="R25" s="197"/>
      <c r="S25" s="201"/>
      <c r="T25" s="201"/>
      <c r="U25" s="201"/>
      <c r="V25" s="201"/>
      <c r="W25" s="197"/>
      <c r="X25" s="202"/>
      <c r="Y25" s="201"/>
      <c r="Z25" s="201"/>
      <c r="AA25" s="201"/>
      <c r="AB25" s="201"/>
      <c r="AC25" s="201"/>
      <c r="AD25" s="201"/>
      <c r="AE25" s="201"/>
      <c r="AF25" s="201"/>
      <c r="AG25" s="203"/>
      <c r="AH25" s="201"/>
      <c r="AI25" s="201"/>
      <c r="AJ25" s="201"/>
      <c r="AK25" s="201"/>
      <c r="AL25" s="201"/>
      <c r="AM25" s="201"/>
      <c r="AN25" s="201"/>
      <c r="AO25" s="201"/>
      <c r="AP25" s="200"/>
      <c r="AQ25" s="201"/>
      <c r="AR25" s="204"/>
      <c r="AS25" s="201"/>
      <c r="AT25" s="201"/>
      <c r="AU25" s="201"/>
      <c r="AV25" s="201"/>
      <c r="AW25" s="201"/>
      <c r="AX25" s="204"/>
      <c r="AY25" s="201"/>
      <c r="AZ25" s="201"/>
      <c r="BA25" s="201"/>
      <c r="BB25" s="201"/>
      <c r="BC25" s="201"/>
      <c r="BD25" s="201"/>
      <c r="BE25" s="201"/>
      <c r="BF25" s="205"/>
      <c r="BG25" s="201"/>
      <c r="BH25" s="201"/>
      <c r="BI25" s="201"/>
      <c r="BJ25" s="201"/>
      <c r="BK25" s="201"/>
      <c r="BL25" s="201"/>
      <c r="BM25" s="201"/>
      <c r="BN25" s="204"/>
      <c r="BO25" s="201"/>
      <c r="BP25" s="201"/>
      <c r="BQ25" s="201"/>
      <c r="BR25" s="201"/>
      <c r="BS25" s="201"/>
      <c r="BT25" s="201"/>
      <c r="BU25" s="201"/>
      <c r="BV25" s="201"/>
      <c r="BW25" s="201"/>
      <c r="BX25" s="201"/>
      <c r="BY25" s="201"/>
      <c r="BZ25" s="201"/>
      <c r="CA25" s="201"/>
      <c r="CB25" s="201"/>
      <c r="CC25" s="201"/>
      <c r="CD25" s="201"/>
      <c r="CE25" s="201"/>
      <c r="CF25" s="201"/>
      <c r="CG25" s="201"/>
      <c r="CH25" s="201"/>
      <c r="CI25" s="201"/>
      <c r="CJ25" s="201"/>
      <c r="CK25" s="201"/>
      <c r="CL25" s="201"/>
      <c r="CM25" s="201"/>
      <c r="CN25" s="206"/>
      <c r="CO25" s="201"/>
      <c r="CP25" s="201"/>
      <c r="CQ25" s="201"/>
      <c r="CR25" s="201"/>
      <c r="CS25" s="201"/>
      <c r="CT25" s="201"/>
      <c r="CU25" s="201"/>
      <c r="CV25" s="201"/>
      <c r="CW25" s="201"/>
      <c r="CX25" s="201"/>
      <c r="CY25" s="201"/>
      <c r="CZ25" s="201"/>
      <c r="DA25" s="201"/>
      <c r="DB25" s="201"/>
      <c r="DC25" s="201"/>
      <c r="DD25" s="201"/>
      <c r="DE25" s="201"/>
      <c r="DF25" s="201"/>
      <c r="DG25" s="201"/>
      <c r="DH25" s="201"/>
      <c r="DI25" s="201"/>
      <c r="DJ25" s="200"/>
      <c r="DK25" s="201"/>
      <c r="DL25" s="201"/>
      <c r="DM25" s="207"/>
      <c r="DN25" s="201"/>
      <c r="DO25" s="201"/>
      <c r="DP25" s="203"/>
      <c r="DQ25" s="201"/>
      <c r="DR25" s="201"/>
      <c r="DS25" s="201"/>
      <c r="DT25" s="201"/>
      <c r="DU25" s="201"/>
      <c r="DV25" s="208"/>
      <c r="DW25" s="201"/>
      <c r="DX25" s="201"/>
      <c r="DY25" s="201"/>
      <c r="DZ25" s="201"/>
      <c r="EA25" s="201"/>
      <c r="EB25" s="201"/>
      <c r="EC25" s="201"/>
      <c r="ED25" s="201"/>
      <c r="EE25" s="201"/>
      <c r="EF25" s="201"/>
      <c r="EG25" s="201"/>
      <c r="EH25" s="201"/>
      <c r="EI25" s="201"/>
      <c r="EJ25" s="201"/>
      <c r="EK25" s="201"/>
      <c r="EL25" s="201"/>
      <c r="EM25" s="201"/>
      <c r="EN25" s="201"/>
      <c r="EO25" s="201"/>
      <c r="EP25" s="201"/>
      <c r="EQ25" s="208"/>
      <c r="ER25" s="201"/>
      <c r="ES25" s="201"/>
      <c r="ET25" s="201"/>
      <c r="EU25" s="201"/>
      <c r="EV25" s="201"/>
      <c r="EW25" s="201"/>
      <c r="EX25" s="201"/>
      <c r="EY25" s="201"/>
      <c r="EZ25" s="201"/>
      <c r="FA25" s="201"/>
      <c r="FB25" s="201"/>
      <c r="FC25" s="201"/>
      <c r="FD25" s="201"/>
      <c r="FE25" s="201"/>
      <c r="FF25" s="201"/>
      <c r="FG25" s="201"/>
      <c r="FH25" s="201"/>
      <c r="FI25" s="209"/>
      <c r="FJ25" s="201"/>
      <c r="FK25" s="201"/>
      <c r="FL25" s="201"/>
      <c r="FM25" s="201"/>
      <c r="FN25" s="201"/>
      <c r="FO25" s="201"/>
      <c r="FP25" s="201"/>
      <c r="FQ25" s="201"/>
      <c r="FR25" s="201"/>
      <c r="FS25" s="201"/>
      <c r="FT25" s="201"/>
      <c r="FU25" s="201"/>
      <c r="FV25" s="201"/>
      <c r="FW25" s="201"/>
      <c r="FX25" s="201"/>
      <c r="FY25" s="201"/>
      <c r="FZ25" s="204"/>
      <c r="GA25" s="201"/>
      <c r="GB25" s="201"/>
      <c r="GC25" s="201"/>
      <c r="GD25" s="201"/>
      <c r="GE25" s="201"/>
      <c r="GF25" s="201"/>
      <c r="GG25" s="201"/>
      <c r="GH25" s="201"/>
      <c r="GI25" s="201"/>
      <c r="GJ25" s="201"/>
      <c r="GK25" s="201"/>
      <c r="GL25" s="201"/>
      <c r="GM25" s="201"/>
      <c r="GN25" s="201"/>
      <c r="GO25" s="201"/>
      <c r="GP25" s="204"/>
      <c r="GQ25" s="210"/>
      <c r="GR25" s="201"/>
      <c r="GS25" s="210"/>
      <c r="GT25" s="210"/>
      <c r="GU25" s="211"/>
      <c r="GV25" s="201"/>
      <c r="GW25" s="201"/>
      <c r="GX25" s="201"/>
      <c r="GY25" s="201"/>
      <c r="GZ25" s="201"/>
      <c r="HA25" s="201"/>
      <c r="HB25" s="201"/>
      <c r="HC25" s="201"/>
      <c r="HD25" s="201"/>
      <c r="HE25" s="201"/>
      <c r="HF25" s="201"/>
      <c r="HG25" s="201"/>
      <c r="HH25" s="201"/>
      <c r="HI25" s="201"/>
      <c r="HJ25" s="201"/>
      <c r="HK25" s="201"/>
      <c r="HL25" s="201"/>
      <c r="HM25" s="212"/>
      <c r="HN25" s="212"/>
      <c r="HO25" s="212"/>
      <c r="HP25" s="201"/>
      <c r="HQ25" s="201"/>
      <c r="HR25" s="201"/>
      <c r="HS25" s="201"/>
      <c r="HT25" s="201"/>
      <c r="HU25" s="201"/>
      <c r="HV25" s="201"/>
      <c r="HW25" s="208"/>
      <c r="HX25" s="204"/>
      <c r="HY25" s="201"/>
      <c r="HZ25" s="201"/>
      <c r="IA25" s="201"/>
      <c r="IB25" s="201"/>
      <c r="IC25" s="201"/>
      <c r="ID25" s="201"/>
      <c r="IE25" s="201"/>
      <c r="IF25" s="201"/>
      <c r="IG25" s="201"/>
      <c r="IH25" s="201"/>
      <c r="II25" s="201"/>
      <c r="IJ25" s="204"/>
      <c r="IK25" s="201"/>
      <c r="IL25" s="201"/>
      <c r="IM25" s="201"/>
      <c r="IN25" s="201"/>
      <c r="IO25" s="201"/>
      <c r="IP25" s="201"/>
      <c r="IQ25" s="201"/>
      <c r="IR25" s="201"/>
      <c r="IS25" s="201"/>
      <c r="IT25" s="201"/>
      <c r="IU25" s="201"/>
      <c r="IV25" s="201"/>
      <c r="IW25" s="208"/>
      <c r="IX25" s="201"/>
      <c r="IY25" s="201"/>
      <c r="IZ25" s="201"/>
      <c r="JA25" s="201"/>
      <c r="JB25" s="201"/>
      <c r="JC25" s="201"/>
      <c r="JD25" s="201"/>
      <c r="JE25" s="213"/>
      <c r="JF25" s="204"/>
      <c r="JG25" s="201"/>
      <c r="JH25" s="201"/>
      <c r="JI25" s="201"/>
      <c r="JJ25" s="201"/>
      <c r="JK25" s="201"/>
      <c r="JL25" s="201"/>
      <c r="JM25" s="201"/>
      <c r="JN25" s="201"/>
      <c r="JO25" s="213"/>
      <c r="JP25" s="213"/>
      <c r="JQ25" s="213"/>
      <c r="JR25" s="213"/>
      <c r="JS25" s="213"/>
      <c r="JT25" s="213"/>
      <c r="JU25" s="201"/>
      <c r="JV25" s="201"/>
      <c r="JW25" s="201"/>
      <c r="JX25" s="204"/>
      <c r="JY25" s="201"/>
      <c r="JZ25" s="201"/>
      <c r="KA25" s="213"/>
      <c r="KB25" s="213"/>
      <c r="KC25" s="214"/>
      <c r="KD25" s="201"/>
      <c r="KE25" s="201"/>
      <c r="KF25" s="208"/>
      <c r="KG25" s="201"/>
      <c r="KH25" s="201"/>
      <c r="KI25" s="208"/>
      <c r="KJ25" s="201"/>
      <c r="KK25" s="208"/>
      <c r="KL25" s="201"/>
      <c r="KM25" s="201"/>
      <c r="KN25" s="204"/>
      <c r="KO25" s="201"/>
      <c r="KP25" s="201"/>
      <c r="KQ25" s="201"/>
      <c r="KR25" s="204"/>
      <c r="KS25" s="201"/>
      <c r="KT25" s="215"/>
      <c r="KU25" s="216"/>
      <c r="KV25" s="201"/>
      <c r="KW25" s="201"/>
      <c r="KX25" s="204"/>
      <c r="KY25" s="201"/>
      <c r="KZ25" s="201"/>
      <c r="LA25" s="201"/>
      <c r="LB25" s="204"/>
      <c r="LC25" s="201"/>
      <c r="LD25" s="201"/>
      <c r="LE25" s="201"/>
      <c r="LF25" s="204"/>
      <c r="LG25" s="201"/>
      <c r="LH25" s="201"/>
      <c r="LI25" s="201"/>
      <c r="LJ25" s="201"/>
      <c r="LK25" s="202"/>
      <c r="LL25" s="201"/>
      <c r="LM25" s="201"/>
      <c r="LN25" s="201"/>
      <c r="LO25" s="201"/>
      <c r="LP25" s="201"/>
      <c r="LQ25" s="201"/>
      <c r="LR25" s="201"/>
      <c r="LS25" s="200"/>
      <c r="LT25" s="201"/>
      <c r="LU25" s="201"/>
      <c r="LV25" s="201"/>
      <c r="LW25" s="201"/>
      <c r="LX25" s="201"/>
      <c r="LY25" s="201"/>
      <c r="LZ25" s="201"/>
      <c r="MA25" s="201"/>
      <c r="MB25" s="201"/>
      <c r="MC25" s="201"/>
      <c r="MD25" s="201"/>
      <c r="ME25" s="208"/>
      <c r="MF25" s="201"/>
      <c r="MG25" s="201"/>
      <c r="MH25" s="201"/>
      <c r="MI25" s="201"/>
      <c r="MJ25" s="201"/>
      <c r="MK25" s="201"/>
      <c r="ML25" s="201"/>
      <c r="MM25" s="201"/>
      <c r="MN25" s="201"/>
      <c r="MO25" s="201"/>
      <c r="MP25" s="201"/>
      <c r="MQ25" s="201"/>
      <c r="MR25" s="201"/>
      <c r="MS25" s="201"/>
      <c r="MT25" s="201"/>
      <c r="MU25" s="201"/>
      <c r="MV25" s="201"/>
      <c r="MW25" s="201"/>
      <c r="MX25" s="201"/>
      <c r="MY25" s="201"/>
      <c r="MZ25" s="201"/>
      <c r="NA25" s="201"/>
      <c r="NB25" s="201"/>
      <c r="NC25" s="201"/>
      <c r="ND25" s="201"/>
      <c r="NE25" s="201"/>
      <c r="NF25" s="201"/>
      <c r="NG25" s="208"/>
      <c r="NH25" s="201"/>
      <c r="NI25" s="201"/>
      <c r="NJ25" s="201"/>
      <c r="NK25" s="201"/>
      <c r="NL25" s="201"/>
      <c r="NM25" s="201"/>
      <c r="NN25" s="201"/>
      <c r="NO25" s="201"/>
      <c r="NP25" s="201"/>
      <c r="NQ25" s="201"/>
      <c r="NR25" s="201"/>
      <c r="NS25" s="201"/>
      <c r="NT25" s="201"/>
      <c r="NU25" s="200"/>
      <c r="NV25" s="201"/>
      <c r="NW25" s="204"/>
      <c r="NX25" s="204"/>
      <c r="NY25" s="204"/>
      <c r="NZ25" s="201"/>
      <c r="OA25" s="201"/>
      <c r="OB25" s="201"/>
      <c r="OC25" s="201"/>
      <c r="OD25" s="201"/>
      <c r="OE25" s="204"/>
      <c r="OF25" s="201"/>
      <c r="OG25" s="201"/>
      <c r="OH25" s="201"/>
      <c r="OI25" s="201"/>
      <c r="OJ25" s="201"/>
      <c r="OK25" s="200"/>
      <c r="OL25" s="208"/>
      <c r="OM25" s="201"/>
      <c r="ON25" s="201"/>
      <c r="OO25" s="204"/>
      <c r="OP25" s="201"/>
      <c r="OQ25" s="201"/>
      <c r="OR25" s="201"/>
      <c r="OS25" s="201"/>
      <c r="OT25" s="201"/>
      <c r="OU25" s="204"/>
      <c r="OV25" s="201"/>
      <c r="OW25" s="201"/>
      <c r="OX25" s="201"/>
      <c r="OY25" s="201"/>
      <c r="OZ25" s="201"/>
      <c r="PA25" s="217"/>
      <c r="PB25" s="201"/>
      <c r="PC25" s="201"/>
      <c r="PD25" s="201"/>
      <c r="PE25" s="201"/>
      <c r="PF25" s="201"/>
      <c r="PG25" s="201"/>
      <c r="PH25" s="213"/>
      <c r="PI25" s="213"/>
      <c r="PJ25" s="213"/>
      <c r="PK25" s="201"/>
      <c r="PL25" s="201"/>
      <c r="PM25" s="201"/>
      <c r="PN25" s="201"/>
      <c r="PO25" s="201"/>
      <c r="PP25" s="201"/>
      <c r="PQ25" s="201"/>
      <c r="PR25" s="201"/>
      <c r="PS25" s="201"/>
      <c r="PT25" s="201"/>
      <c r="PU25" s="201"/>
      <c r="PV25" s="201"/>
      <c r="PW25" s="200"/>
      <c r="PX25" s="204"/>
      <c r="PY25" s="201"/>
      <c r="PZ25" s="201"/>
      <c r="QA25" s="201"/>
      <c r="QB25" s="201"/>
      <c r="QC25" s="204"/>
      <c r="QD25" s="201"/>
      <c r="QE25" s="201"/>
      <c r="QF25" s="201"/>
      <c r="QG25" s="201"/>
      <c r="QH25" s="201"/>
      <c r="QI25" s="202"/>
      <c r="QJ25" s="201"/>
      <c r="QK25" s="201"/>
      <c r="QL25" s="201"/>
      <c r="QM25" s="201"/>
      <c r="QN25" s="209"/>
      <c r="QO25" s="201"/>
      <c r="QP25" s="201"/>
      <c r="QQ25" s="201"/>
      <c r="QR25" s="201"/>
      <c r="QS25" s="201"/>
      <c r="QT25" s="201"/>
      <c r="QU25" s="201"/>
      <c r="QV25" s="209"/>
      <c r="QW25" s="201"/>
      <c r="QX25" s="201"/>
    </row>
    <row r="26">
      <c r="A26" s="194">
        <v>21.0</v>
      </c>
      <c r="B26" s="118" t="s">
        <v>131</v>
      </c>
      <c r="C26" s="219">
        <v>0.0</v>
      </c>
      <c r="D26" s="220">
        <v>0.0</v>
      </c>
      <c r="E26" s="197"/>
      <c r="F26" s="197"/>
      <c r="G26" s="220">
        <v>0.0</v>
      </c>
      <c r="H26" s="220">
        <v>0.0</v>
      </c>
      <c r="I26" s="222">
        <v>0.0</v>
      </c>
      <c r="J26" s="219">
        <v>0.0</v>
      </c>
      <c r="K26" s="222">
        <v>0.0</v>
      </c>
      <c r="L26" s="219">
        <v>0.0</v>
      </c>
      <c r="M26" s="219">
        <v>0.0</v>
      </c>
      <c r="N26" s="221">
        <v>1.0</v>
      </c>
      <c r="O26" s="221">
        <v>0.0</v>
      </c>
      <c r="P26" s="221">
        <v>0.0</v>
      </c>
      <c r="Q26" s="200"/>
      <c r="R26" s="197"/>
      <c r="S26" s="201"/>
      <c r="T26" s="201"/>
      <c r="U26" s="201"/>
      <c r="V26" s="201"/>
      <c r="W26" s="197"/>
      <c r="X26" s="202"/>
      <c r="Y26" s="201"/>
      <c r="Z26" s="201"/>
      <c r="AA26" s="201"/>
      <c r="AB26" s="201"/>
      <c r="AC26" s="201"/>
      <c r="AD26" s="201"/>
      <c r="AE26" s="201"/>
      <c r="AF26" s="201"/>
      <c r="AG26" s="203"/>
      <c r="AH26" s="201"/>
      <c r="AI26" s="201"/>
      <c r="AJ26" s="201"/>
      <c r="AK26" s="201"/>
      <c r="AL26" s="201"/>
      <c r="AM26" s="201"/>
      <c r="AN26" s="201"/>
      <c r="AO26" s="201"/>
      <c r="AP26" s="200"/>
      <c r="AQ26" s="201"/>
      <c r="AR26" s="204"/>
      <c r="AS26" s="201"/>
      <c r="AT26" s="201"/>
      <c r="AU26" s="201"/>
      <c r="AV26" s="201"/>
      <c r="AW26" s="201"/>
      <c r="AX26" s="204"/>
      <c r="AY26" s="201"/>
      <c r="AZ26" s="201"/>
      <c r="BA26" s="201"/>
      <c r="BB26" s="201"/>
      <c r="BC26" s="201"/>
      <c r="BD26" s="201"/>
      <c r="BE26" s="201"/>
      <c r="BF26" s="205"/>
      <c r="BG26" s="201"/>
      <c r="BH26" s="201"/>
      <c r="BI26" s="201"/>
      <c r="BJ26" s="201"/>
      <c r="BK26" s="201"/>
      <c r="BL26" s="201"/>
      <c r="BM26" s="201"/>
      <c r="BN26" s="204"/>
      <c r="BO26" s="201"/>
      <c r="BP26" s="201"/>
      <c r="BQ26" s="201"/>
      <c r="BR26" s="201"/>
      <c r="BS26" s="201"/>
      <c r="BT26" s="201"/>
      <c r="BU26" s="201"/>
      <c r="BV26" s="201"/>
      <c r="BW26" s="201"/>
      <c r="BX26" s="201"/>
      <c r="BY26" s="201"/>
      <c r="BZ26" s="201"/>
      <c r="CA26" s="201"/>
      <c r="CB26" s="201"/>
      <c r="CC26" s="201"/>
      <c r="CD26" s="201"/>
      <c r="CE26" s="201"/>
      <c r="CF26" s="201"/>
      <c r="CG26" s="201"/>
      <c r="CH26" s="201"/>
      <c r="CI26" s="201"/>
      <c r="CJ26" s="201"/>
      <c r="CK26" s="201"/>
      <c r="CL26" s="201"/>
      <c r="CM26" s="201"/>
      <c r="CN26" s="206"/>
      <c r="CO26" s="201"/>
      <c r="CP26" s="201"/>
      <c r="CQ26" s="201"/>
      <c r="CR26" s="201"/>
      <c r="CS26" s="201"/>
      <c r="CT26" s="201"/>
      <c r="CU26" s="201"/>
      <c r="CV26" s="201"/>
      <c r="CW26" s="201"/>
      <c r="CX26" s="201"/>
      <c r="CY26" s="201"/>
      <c r="CZ26" s="201"/>
      <c r="DA26" s="201"/>
      <c r="DB26" s="201"/>
      <c r="DC26" s="201"/>
      <c r="DD26" s="201"/>
      <c r="DE26" s="201"/>
      <c r="DF26" s="201"/>
      <c r="DG26" s="201"/>
      <c r="DH26" s="201"/>
      <c r="DI26" s="201"/>
      <c r="DJ26" s="200"/>
      <c r="DK26" s="201"/>
      <c r="DL26" s="201"/>
      <c r="DM26" s="207"/>
      <c r="DN26" s="201"/>
      <c r="DO26" s="201"/>
      <c r="DP26" s="203"/>
      <c r="DQ26" s="201"/>
      <c r="DR26" s="201"/>
      <c r="DS26" s="201"/>
      <c r="DT26" s="201"/>
      <c r="DU26" s="201"/>
      <c r="DV26" s="208"/>
      <c r="DW26" s="201"/>
      <c r="DX26" s="201"/>
      <c r="DY26" s="201"/>
      <c r="DZ26" s="201"/>
      <c r="EA26" s="201"/>
      <c r="EB26" s="201"/>
      <c r="EC26" s="201"/>
      <c r="ED26" s="201"/>
      <c r="EE26" s="201"/>
      <c r="EF26" s="201"/>
      <c r="EG26" s="201"/>
      <c r="EH26" s="201"/>
      <c r="EI26" s="201"/>
      <c r="EJ26" s="201"/>
      <c r="EK26" s="201"/>
      <c r="EL26" s="201"/>
      <c r="EM26" s="201"/>
      <c r="EN26" s="201"/>
      <c r="EO26" s="201"/>
      <c r="EP26" s="201"/>
      <c r="EQ26" s="208"/>
      <c r="ER26" s="201"/>
      <c r="ES26" s="201"/>
      <c r="ET26" s="201"/>
      <c r="EU26" s="201"/>
      <c r="EV26" s="201"/>
      <c r="EW26" s="201"/>
      <c r="EX26" s="201"/>
      <c r="EY26" s="201"/>
      <c r="EZ26" s="201"/>
      <c r="FA26" s="201"/>
      <c r="FB26" s="201"/>
      <c r="FC26" s="201"/>
      <c r="FD26" s="201"/>
      <c r="FE26" s="201"/>
      <c r="FF26" s="201"/>
      <c r="FG26" s="201"/>
      <c r="FH26" s="201"/>
      <c r="FI26" s="209"/>
      <c r="FJ26" s="201"/>
      <c r="FK26" s="201"/>
      <c r="FL26" s="201"/>
      <c r="FM26" s="201"/>
      <c r="FN26" s="201"/>
      <c r="FO26" s="201"/>
      <c r="FP26" s="201"/>
      <c r="FQ26" s="201"/>
      <c r="FR26" s="201"/>
      <c r="FS26" s="201"/>
      <c r="FT26" s="201"/>
      <c r="FU26" s="201"/>
      <c r="FV26" s="201"/>
      <c r="FW26" s="201"/>
      <c r="FX26" s="201"/>
      <c r="FY26" s="201"/>
      <c r="FZ26" s="204"/>
      <c r="GA26" s="201"/>
      <c r="GB26" s="201"/>
      <c r="GC26" s="201"/>
      <c r="GD26" s="201"/>
      <c r="GE26" s="201"/>
      <c r="GF26" s="201"/>
      <c r="GG26" s="201"/>
      <c r="GH26" s="201"/>
      <c r="GI26" s="201"/>
      <c r="GJ26" s="201"/>
      <c r="GK26" s="201"/>
      <c r="GL26" s="201"/>
      <c r="GM26" s="201"/>
      <c r="GN26" s="201"/>
      <c r="GO26" s="201"/>
      <c r="GP26" s="204"/>
      <c r="GQ26" s="210"/>
      <c r="GR26" s="201"/>
      <c r="GS26" s="210"/>
      <c r="GT26" s="210"/>
      <c r="GU26" s="211"/>
      <c r="GV26" s="201"/>
      <c r="GW26" s="201"/>
      <c r="GX26" s="201"/>
      <c r="GY26" s="201"/>
      <c r="GZ26" s="201"/>
      <c r="HA26" s="201"/>
      <c r="HB26" s="201"/>
      <c r="HC26" s="201"/>
      <c r="HD26" s="201"/>
      <c r="HE26" s="201"/>
      <c r="HF26" s="201"/>
      <c r="HG26" s="201"/>
      <c r="HH26" s="201"/>
      <c r="HI26" s="201"/>
      <c r="HJ26" s="201"/>
      <c r="HK26" s="201"/>
      <c r="HL26" s="201"/>
      <c r="HM26" s="212"/>
      <c r="HN26" s="212"/>
      <c r="HO26" s="212"/>
      <c r="HP26" s="201"/>
      <c r="HQ26" s="201"/>
      <c r="HR26" s="201"/>
      <c r="HS26" s="201"/>
      <c r="HT26" s="201"/>
      <c r="HU26" s="201"/>
      <c r="HV26" s="201"/>
      <c r="HW26" s="208"/>
      <c r="HX26" s="204"/>
      <c r="HY26" s="201"/>
      <c r="HZ26" s="201"/>
      <c r="IA26" s="201"/>
      <c r="IB26" s="201"/>
      <c r="IC26" s="201"/>
      <c r="ID26" s="201"/>
      <c r="IE26" s="201"/>
      <c r="IF26" s="201"/>
      <c r="IG26" s="201"/>
      <c r="IH26" s="201"/>
      <c r="II26" s="201"/>
      <c r="IJ26" s="204"/>
      <c r="IK26" s="201"/>
      <c r="IL26" s="201"/>
      <c r="IM26" s="201"/>
      <c r="IN26" s="201"/>
      <c r="IO26" s="201"/>
      <c r="IP26" s="201"/>
      <c r="IQ26" s="201"/>
      <c r="IR26" s="201"/>
      <c r="IS26" s="201"/>
      <c r="IT26" s="201"/>
      <c r="IU26" s="201"/>
      <c r="IV26" s="201"/>
      <c r="IW26" s="208"/>
      <c r="IX26" s="201"/>
      <c r="IY26" s="201"/>
      <c r="IZ26" s="201"/>
      <c r="JA26" s="201"/>
      <c r="JB26" s="201"/>
      <c r="JC26" s="201"/>
      <c r="JD26" s="201"/>
      <c r="JE26" s="213"/>
      <c r="JF26" s="204"/>
      <c r="JG26" s="201"/>
      <c r="JH26" s="201"/>
      <c r="JI26" s="201"/>
      <c r="JJ26" s="201"/>
      <c r="JK26" s="201"/>
      <c r="JL26" s="201"/>
      <c r="JM26" s="201"/>
      <c r="JN26" s="201"/>
      <c r="JO26" s="213"/>
      <c r="JP26" s="213"/>
      <c r="JQ26" s="213"/>
      <c r="JR26" s="213"/>
      <c r="JS26" s="213"/>
      <c r="JT26" s="213"/>
      <c r="JU26" s="201"/>
      <c r="JV26" s="201"/>
      <c r="JW26" s="201"/>
      <c r="JX26" s="204"/>
      <c r="JY26" s="201"/>
      <c r="JZ26" s="201"/>
      <c r="KA26" s="213"/>
      <c r="KB26" s="213"/>
      <c r="KC26" s="214"/>
      <c r="KD26" s="201"/>
      <c r="KE26" s="201"/>
      <c r="KF26" s="208"/>
      <c r="KG26" s="201"/>
      <c r="KH26" s="201"/>
      <c r="KI26" s="208"/>
      <c r="KJ26" s="201"/>
      <c r="KK26" s="208"/>
      <c r="KL26" s="201"/>
      <c r="KM26" s="201"/>
      <c r="KN26" s="204"/>
      <c r="KO26" s="201"/>
      <c r="KP26" s="201"/>
      <c r="KQ26" s="201"/>
      <c r="KR26" s="204"/>
      <c r="KS26" s="201"/>
      <c r="KT26" s="215"/>
      <c r="KU26" s="216"/>
      <c r="KV26" s="201"/>
      <c r="KW26" s="201"/>
      <c r="KX26" s="204"/>
      <c r="KY26" s="201"/>
      <c r="KZ26" s="201"/>
      <c r="LA26" s="201"/>
      <c r="LB26" s="204"/>
      <c r="LC26" s="201"/>
      <c r="LD26" s="201"/>
      <c r="LE26" s="201"/>
      <c r="LF26" s="204"/>
      <c r="LG26" s="201"/>
      <c r="LH26" s="201"/>
      <c r="LI26" s="201"/>
      <c r="LJ26" s="201"/>
      <c r="LK26" s="202"/>
      <c r="LL26" s="201"/>
      <c r="LM26" s="201"/>
      <c r="LN26" s="201"/>
      <c r="LO26" s="201"/>
      <c r="LP26" s="201"/>
      <c r="LQ26" s="201"/>
      <c r="LR26" s="201"/>
      <c r="LS26" s="200"/>
      <c r="LT26" s="201"/>
      <c r="LU26" s="201"/>
      <c r="LV26" s="201"/>
      <c r="LW26" s="201"/>
      <c r="LX26" s="201"/>
      <c r="LY26" s="201"/>
      <c r="LZ26" s="201"/>
      <c r="MA26" s="201"/>
      <c r="MB26" s="201"/>
      <c r="MC26" s="201"/>
      <c r="MD26" s="201"/>
      <c r="ME26" s="208"/>
      <c r="MF26" s="201"/>
      <c r="MG26" s="201"/>
      <c r="MH26" s="201"/>
      <c r="MI26" s="201"/>
      <c r="MJ26" s="201"/>
      <c r="MK26" s="201"/>
      <c r="ML26" s="201"/>
      <c r="MM26" s="201"/>
      <c r="MN26" s="201"/>
      <c r="MO26" s="201"/>
      <c r="MP26" s="201"/>
      <c r="MQ26" s="201"/>
      <c r="MR26" s="201"/>
      <c r="MS26" s="201"/>
      <c r="MT26" s="201"/>
      <c r="MU26" s="201"/>
      <c r="MV26" s="201"/>
      <c r="MW26" s="201"/>
      <c r="MX26" s="201"/>
      <c r="MY26" s="201"/>
      <c r="MZ26" s="201"/>
      <c r="NA26" s="201"/>
      <c r="NB26" s="201"/>
      <c r="NC26" s="201"/>
      <c r="ND26" s="201"/>
      <c r="NE26" s="201"/>
      <c r="NF26" s="201"/>
      <c r="NG26" s="208"/>
      <c r="NH26" s="201"/>
      <c r="NI26" s="201"/>
      <c r="NJ26" s="201"/>
      <c r="NK26" s="201"/>
      <c r="NL26" s="201"/>
      <c r="NM26" s="201"/>
      <c r="NN26" s="201"/>
      <c r="NO26" s="201"/>
      <c r="NP26" s="201"/>
      <c r="NQ26" s="201"/>
      <c r="NR26" s="201"/>
      <c r="NS26" s="201"/>
      <c r="NT26" s="201"/>
      <c r="NU26" s="200"/>
      <c r="NV26" s="201"/>
      <c r="NW26" s="204"/>
      <c r="NX26" s="204"/>
      <c r="NY26" s="204"/>
      <c r="NZ26" s="201"/>
      <c r="OA26" s="201"/>
      <c r="OB26" s="201"/>
      <c r="OC26" s="201"/>
      <c r="OD26" s="201"/>
      <c r="OE26" s="204"/>
      <c r="OF26" s="201"/>
      <c r="OG26" s="201"/>
      <c r="OH26" s="201"/>
      <c r="OI26" s="201"/>
      <c r="OJ26" s="201"/>
      <c r="OK26" s="200"/>
      <c r="OL26" s="208"/>
      <c r="OM26" s="201"/>
      <c r="ON26" s="201"/>
      <c r="OO26" s="204"/>
      <c r="OP26" s="201"/>
      <c r="OQ26" s="201"/>
      <c r="OR26" s="201"/>
      <c r="OS26" s="201"/>
      <c r="OT26" s="201"/>
      <c r="OU26" s="204"/>
      <c r="OV26" s="201"/>
      <c r="OW26" s="201"/>
      <c r="OX26" s="201"/>
      <c r="OY26" s="201"/>
      <c r="OZ26" s="201"/>
      <c r="PA26" s="217"/>
      <c r="PB26" s="201"/>
      <c r="PC26" s="201"/>
      <c r="PD26" s="201"/>
      <c r="PE26" s="201"/>
      <c r="PF26" s="201"/>
      <c r="PG26" s="201"/>
      <c r="PH26" s="213"/>
      <c r="PI26" s="213"/>
      <c r="PJ26" s="213"/>
      <c r="PK26" s="201"/>
      <c r="PL26" s="201"/>
      <c r="PM26" s="201"/>
      <c r="PN26" s="201"/>
      <c r="PO26" s="201"/>
      <c r="PP26" s="201"/>
      <c r="PQ26" s="201"/>
      <c r="PR26" s="201"/>
      <c r="PS26" s="201"/>
      <c r="PT26" s="201"/>
      <c r="PU26" s="201"/>
      <c r="PV26" s="201"/>
      <c r="PW26" s="200"/>
      <c r="PX26" s="204"/>
      <c r="PY26" s="201"/>
      <c r="PZ26" s="201"/>
      <c r="QA26" s="201"/>
      <c r="QB26" s="201"/>
      <c r="QC26" s="204"/>
      <c r="QD26" s="201"/>
      <c r="QE26" s="201"/>
      <c r="QF26" s="201"/>
      <c r="QG26" s="201"/>
      <c r="QH26" s="201"/>
      <c r="QI26" s="202"/>
      <c r="QJ26" s="201"/>
      <c r="QK26" s="201"/>
      <c r="QL26" s="201"/>
      <c r="QM26" s="201"/>
      <c r="QN26" s="209"/>
      <c r="QO26" s="201"/>
      <c r="QP26" s="201"/>
      <c r="QQ26" s="201"/>
      <c r="QR26" s="201"/>
      <c r="QS26" s="201"/>
      <c r="QT26" s="201"/>
      <c r="QU26" s="201"/>
      <c r="QV26" s="209"/>
      <c r="QW26" s="218"/>
      <c r="QX26" s="218"/>
    </row>
    <row r="27">
      <c r="A27" s="194">
        <v>22.0</v>
      </c>
      <c r="B27" s="118" t="s">
        <v>132</v>
      </c>
      <c r="C27" s="219">
        <v>1.0</v>
      </c>
      <c r="D27" s="220">
        <v>0.0</v>
      </c>
      <c r="E27" s="197"/>
      <c r="F27" s="197"/>
      <c r="G27" s="220">
        <v>0.0</v>
      </c>
      <c r="H27" s="220">
        <v>0.0</v>
      </c>
      <c r="I27" s="222">
        <v>0.0</v>
      </c>
      <c r="J27" s="219">
        <v>0.0</v>
      </c>
      <c r="K27" s="222">
        <v>0.0</v>
      </c>
      <c r="L27" s="219">
        <v>1.0</v>
      </c>
      <c r="M27" s="219">
        <v>1.0</v>
      </c>
      <c r="N27" s="221">
        <v>0.0</v>
      </c>
      <c r="O27" s="221">
        <v>0.0</v>
      </c>
      <c r="P27" s="221">
        <v>0.0</v>
      </c>
      <c r="Q27" s="200"/>
      <c r="R27" s="197"/>
      <c r="S27" s="197"/>
      <c r="T27" s="201"/>
      <c r="U27" s="201"/>
      <c r="V27" s="201"/>
      <c r="W27" s="197"/>
      <c r="X27" s="202"/>
      <c r="Y27" s="201"/>
      <c r="Z27" s="201"/>
      <c r="AA27" s="201"/>
      <c r="AB27" s="201"/>
      <c r="AC27" s="201"/>
      <c r="AD27" s="201"/>
      <c r="AE27" s="201"/>
      <c r="AF27" s="201"/>
      <c r="AG27" s="203"/>
      <c r="AH27" s="201"/>
      <c r="AI27" s="201"/>
      <c r="AJ27" s="201"/>
      <c r="AK27" s="201"/>
      <c r="AL27" s="201"/>
      <c r="AM27" s="201"/>
      <c r="AN27" s="201"/>
      <c r="AO27" s="201"/>
      <c r="AP27" s="200"/>
      <c r="AQ27" s="201"/>
      <c r="AR27" s="204"/>
      <c r="AS27" s="201"/>
      <c r="AT27" s="201"/>
      <c r="AU27" s="201"/>
      <c r="AV27" s="201"/>
      <c r="AW27" s="201"/>
      <c r="AX27" s="204"/>
      <c r="AY27" s="201"/>
      <c r="AZ27" s="201"/>
      <c r="BA27" s="201"/>
      <c r="BB27" s="201"/>
      <c r="BC27" s="201"/>
      <c r="BD27" s="201"/>
      <c r="BE27" s="201"/>
      <c r="BF27" s="205"/>
      <c r="BG27" s="201"/>
      <c r="BH27" s="201"/>
      <c r="BI27" s="201"/>
      <c r="BJ27" s="201"/>
      <c r="BK27" s="201"/>
      <c r="BL27" s="201"/>
      <c r="BM27" s="201"/>
      <c r="BN27" s="204"/>
      <c r="BO27" s="201"/>
      <c r="BP27" s="201"/>
      <c r="BQ27" s="201"/>
      <c r="BR27" s="201"/>
      <c r="BS27" s="201"/>
      <c r="BT27" s="201"/>
      <c r="BU27" s="201"/>
      <c r="BV27" s="201"/>
      <c r="BW27" s="201"/>
      <c r="BX27" s="201"/>
      <c r="BY27" s="201"/>
      <c r="BZ27" s="201"/>
      <c r="CA27" s="201"/>
      <c r="CB27" s="201"/>
      <c r="CC27" s="201"/>
      <c r="CD27" s="201"/>
      <c r="CE27" s="201"/>
      <c r="CF27" s="201"/>
      <c r="CG27" s="201"/>
      <c r="CH27" s="201"/>
      <c r="CI27" s="201"/>
      <c r="CJ27" s="201"/>
      <c r="CK27" s="201"/>
      <c r="CL27" s="201"/>
      <c r="CM27" s="201"/>
      <c r="CN27" s="206"/>
      <c r="CO27" s="201"/>
      <c r="CP27" s="201"/>
      <c r="CQ27" s="201"/>
      <c r="CR27" s="201"/>
      <c r="CS27" s="201"/>
      <c r="CT27" s="201"/>
      <c r="CU27" s="201"/>
      <c r="CV27" s="201"/>
      <c r="CW27" s="201"/>
      <c r="CX27" s="201"/>
      <c r="CY27" s="201"/>
      <c r="CZ27" s="201"/>
      <c r="DA27" s="201"/>
      <c r="DB27" s="201"/>
      <c r="DC27" s="201"/>
      <c r="DD27" s="201"/>
      <c r="DE27" s="201"/>
      <c r="DF27" s="201"/>
      <c r="DG27" s="201"/>
      <c r="DH27" s="201"/>
      <c r="DI27" s="201"/>
      <c r="DJ27" s="200"/>
      <c r="DK27" s="201"/>
      <c r="DL27" s="201"/>
      <c r="DM27" s="207"/>
      <c r="DN27" s="201"/>
      <c r="DO27" s="201"/>
      <c r="DP27" s="203"/>
      <c r="DQ27" s="201"/>
      <c r="DR27" s="201"/>
      <c r="DS27" s="201"/>
      <c r="DT27" s="201"/>
      <c r="DU27" s="201"/>
      <c r="DV27" s="208"/>
      <c r="DW27" s="201"/>
      <c r="DX27" s="201"/>
      <c r="DY27" s="201"/>
      <c r="DZ27" s="201"/>
      <c r="EA27" s="201"/>
      <c r="EB27" s="201"/>
      <c r="EC27" s="201"/>
      <c r="ED27" s="201"/>
      <c r="EE27" s="201"/>
      <c r="EF27" s="201"/>
      <c r="EG27" s="201"/>
      <c r="EH27" s="201"/>
      <c r="EI27" s="201"/>
      <c r="EJ27" s="201"/>
      <c r="EK27" s="201"/>
      <c r="EL27" s="201"/>
      <c r="EM27" s="201"/>
      <c r="EN27" s="201"/>
      <c r="EO27" s="201"/>
      <c r="EP27" s="201"/>
      <c r="EQ27" s="208"/>
      <c r="ER27" s="201"/>
      <c r="ES27" s="201"/>
      <c r="ET27" s="201"/>
      <c r="EU27" s="201"/>
      <c r="EV27" s="201"/>
      <c r="EW27" s="201"/>
      <c r="EX27" s="201"/>
      <c r="EY27" s="201"/>
      <c r="EZ27" s="201"/>
      <c r="FA27" s="201"/>
      <c r="FB27" s="201"/>
      <c r="FC27" s="201"/>
      <c r="FD27" s="201"/>
      <c r="FE27" s="201"/>
      <c r="FF27" s="201"/>
      <c r="FG27" s="201"/>
      <c r="FH27" s="201"/>
      <c r="FI27" s="209"/>
      <c r="FJ27" s="201"/>
      <c r="FK27" s="201"/>
      <c r="FL27" s="201"/>
      <c r="FM27" s="201"/>
      <c r="FN27" s="201"/>
      <c r="FO27" s="201"/>
      <c r="FP27" s="201"/>
      <c r="FQ27" s="201"/>
      <c r="FR27" s="201"/>
      <c r="FS27" s="201"/>
      <c r="FT27" s="201"/>
      <c r="FU27" s="201"/>
      <c r="FV27" s="201"/>
      <c r="FW27" s="201"/>
      <c r="FX27" s="201"/>
      <c r="FY27" s="201"/>
      <c r="FZ27" s="204"/>
      <c r="GA27" s="201"/>
      <c r="GB27" s="201"/>
      <c r="GC27" s="201"/>
      <c r="GD27" s="201"/>
      <c r="GE27" s="201"/>
      <c r="GF27" s="201"/>
      <c r="GG27" s="201"/>
      <c r="GH27" s="201"/>
      <c r="GI27" s="201"/>
      <c r="GJ27" s="201"/>
      <c r="GK27" s="201"/>
      <c r="GL27" s="201"/>
      <c r="GM27" s="201"/>
      <c r="GN27" s="201"/>
      <c r="GO27" s="201"/>
      <c r="GP27" s="204"/>
      <c r="GQ27" s="210"/>
      <c r="GR27" s="201"/>
      <c r="GS27" s="210"/>
      <c r="GT27" s="210"/>
      <c r="GU27" s="211"/>
      <c r="GV27" s="201"/>
      <c r="GW27" s="201"/>
      <c r="GX27" s="201"/>
      <c r="GY27" s="201"/>
      <c r="GZ27" s="201"/>
      <c r="HA27" s="201"/>
      <c r="HB27" s="201"/>
      <c r="HC27" s="201"/>
      <c r="HD27" s="201"/>
      <c r="HE27" s="201"/>
      <c r="HF27" s="201"/>
      <c r="HG27" s="201"/>
      <c r="HH27" s="201"/>
      <c r="HI27" s="201"/>
      <c r="HJ27" s="201"/>
      <c r="HK27" s="201"/>
      <c r="HL27" s="201"/>
      <c r="HM27" s="212"/>
      <c r="HN27" s="212"/>
      <c r="HO27" s="212"/>
      <c r="HP27" s="201"/>
      <c r="HQ27" s="201"/>
      <c r="HR27" s="201"/>
      <c r="HS27" s="201"/>
      <c r="HT27" s="201"/>
      <c r="HU27" s="201"/>
      <c r="HV27" s="201"/>
      <c r="HW27" s="208"/>
      <c r="HX27" s="204"/>
      <c r="HY27" s="201"/>
      <c r="HZ27" s="201"/>
      <c r="IA27" s="201"/>
      <c r="IB27" s="201"/>
      <c r="IC27" s="201"/>
      <c r="ID27" s="201"/>
      <c r="IE27" s="201"/>
      <c r="IF27" s="201"/>
      <c r="IG27" s="201"/>
      <c r="IH27" s="201"/>
      <c r="II27" s="201"/>
      <c r="IJ27" s="204"/>
      <c r="IK27" s="201"/>
      <c r="IL27" s="201"/>
      <c r="IM27" s="201"/>
      <c r="IN27" s="201"/>
      <c r="IO27" s="201"/>
      <c r="IP27" s="201"/>
      <c r="IQ27" s="201"/>
      <c r="IR27" s="201"/>
      <c r="IS27" s="201"/>
      <c r="IT27" s="201"/>
      <c r="IU27" s="201"/>
      <c r="IV27" s="201"/>
      <c r="IW27" s="208"/>
      <c r="IX27" s="201"/>
      <c r="IY27" s="201"/>
      <c r="IZ27" s="201"/>
      <c r="JA27" s="201"/>
      <c r="JB27" s="201"/>
      <c r="JC27" s="201"/>
      <c r="JD27" s="201"/>
      <c r="JE27" s="213"/>
      <c r="JF27" s="204"/>
      <c r="JG27" s="201"/>
      <c r="JH27" s="201"/>
      <c r="JI27" s="201"/>
      <c r="JJ27" s="201"/>
      <c r="JK27" s="201"/>
      <c r="JL27" s="201"/>
      <c r="JM27" s="201"/>
      <c r="JN27" s="201"/>
      <c r="JO27" s="213"/>
      <c r="JP27" s="213"/>
      <c r="JQ27" s="213"/>
      <c r="JR27" s="213"/>
      <c r="JS27" s="213"/>
      <c r="JT27" s="213"/>
      <c r="JU27" s="201"/>
      <c r="JV27" s="201"/>
      <c r="JW27" s="201"/>
      <c r="JX27" s="204"/>
      <c r="JY27" s="201"/>
      <c r="JZ27" s="201"/>
      <c r="KA27" s="213"/>
      <c r="KB27" s="213"/>
      <c r="KC27" s="214"/>
      <c r="KD27" s="201"/>
      <c r="KE27" s="201"/>
      <c r="KF27" s="208"/>
      <c r="KG27" s="201"/>
      <c r="KH27" s="201"/>
      <c r="KI27" s="208"/>
      <c r="KJ27" s="201"/>
      <c r="KK27" s="208"/>
      <c r="KL27" s="201"/>
      <c r="KM27" s="201"/>
      <c r="KN27" s="204"/>
      <c r="KO27" s="201"/>
      <c r="KP27" s="201"/>
      <c r="KQ27" s="201"/>
      <c r="KR27" s="204"/>
      <c r="KS27" s="201"/>
      <c r="KT27" s="215"/>
      <c r="KU27" s="216"/>
      <c r="KV27" s="201"/>
      <c r="KW27" s="201"/>
      <c r="KX27" s="204"/>
      <c r="KY27" s="201"/>
      <c r="KZ27" s="201"/>
      <c r="LA27" s="201"/>
      <c r="LB27" s="204"/>
      <c r="LC27" s="201"/>
      <c r="LD27" s="201"/>
      <c r="LE27" s="201"/>
      <c r="LF27" s="204"/>
      <c r="LG27" s="201"/>
      <c r="LH27" s="201"/>
      <c r="LI27" s="201"/>
      <c r="LJ27" s="201"/>
      <c r="LK27" s="202"/>
      <c r="LL27" s="201"/>
      <c r="LM27" s="201"/>
      <c r="LN27" s="201"/>
      <c r="LO27" s="201"/>
      <c r="LP27" s="201"/>
      <c r="LQ27" s="201"/>
      <c r="LR27" s="201"/>
      <c r="LS27" s="200"/>
      <c r="LT27" s="201"/>
      <c r="LU27" s="201"/>
      <c r="LV27" s="201"/>
      <c r="LW27" s="201"/>
      <c r="LX27" s="201"/>
      <c r="LY27" s="201"/>
      <c r="LZ27" s="201"/>
      <c r="MA27" s="201"/>
      <c r="MB27" s="201"/>
      <c r="MC27" s="201"/>
      <c r="MD27" s="201"/>
      <c r="ME27" s="208"/>
      <c r="MF27" s="201"/>
      <c r="MG27" s="201"/>
      <c r="MH27" s="201"/>
      <c r="MI27" s="201"/>
      <c r="MJ27" s="201"/>
      <c r="MK27" s="201"/>
      <c r="ML27" s="201"/>
      <c r="MM27" s="201"/>
      <c r="MN27" s="201"/>
      <c r="MO27" s="201"/>
      <c r="MP27" s="201"/>
      <c r="MQ27" s="201"/>
      <c r="MR27" s="201"/>
      <c r="MS27" s="201"/>
      <c r="MT27" s="201"/>
      <c r="MU27" s="201"/>
      <c r="MV27" s="201"/>
      <c r="MW27" s="201"/>
      <c r="MX27" s="201"/>
      <c r="MY27" s="201"/>
      <c r="MZ27" s="201"/>
      <c r="NA27" s="201"/>
      <c r="NB27" s="201"/>
      <c r="NC27" s="201"/>
      <c r="ND27" s="201"/>
      <c r="NE27" s="201"/>
      <c r="NF27" s="201"/>
      <c r="NG27" s="208"/>
      <c r="NH27" s="201"/>
      <c r="NI27" s="201"/>
      <c r="NJ27" s="201"/>
      <c r="NK27" s="201"/>
      <c r="NL27" s="201"/>
      <c r="NM27" s="201"/>
      <c r="NN27" s="201"/>
      <c r="NO27" s="201"/>
      <c r="NP27" s="201"/>
      <c r="NQ27" s="201"/>
      <c r="NR27" s="201"/>
      <c r="NS27" s="201"/>
      <c r="NT27" s="201"/>
      <c r="NU27" s="200"/>
      <c r="NV27" s="201"/>
      <c r="NW27" s="204"/>
      <c r="NX27" s="204"/>
      <c r="NY27" s="204"/>
      <c r="NZ27" s="201"/>
      <c r="OA27" s="201"/>
      <c r="OB27" s="201"/>
      <c r="OC27" s="201"/>
      <c r="OD27" s="201"/>
      <c r="OE27" s="204"/>
      <c r="OF27" s="201"/>
      <c r="OG27" s="201"/>
      <c r="OH27" s="201"/>
      <c r="OI27" s="201"/>
      <c r="OJ27" s="201"/>
      <c r="OK27" s="200"/>
      <c r="OL27" s="208"/>
      <c r="OM27" s="201"/>
      <c r="ON27" s="201"/>
      <c r="OO27" s="204"/>
      <c r="OP27" s="201"/>
      <c r="OQ27" s="201"/>
      <c r="OR27" s="201"/>
      <c r="OS27" s="201"/>
      <c r="OT27" s="201"/>
      <c r="OU27" s="204"/>
      <c r="OV27" s="201"/>
      <c r="OW27" s="201"/>
      <c r="OX27" s="201"/>
      <c r="OY27" s="201"/>
      <c r="OZ27" s="201"/>
      <c r="PA27" s="226"/>
      <c r="PB27" s="201"/>
      <c r="PC27" s="201"/>
      <c r="PD27" s="201"/>
      <c r="PE27" s="201"/>
      <c r="PF27" s="201"/>
      <c r="PG27" s="201"/>
      <c r="PH27" s="213"/>
      <c r="PI27" s="213"/>
      <c r="PJ27" s="213"/>
      <c r="PK27" s="201"/>
      <c r="PL27" s="201"/>
      <c r="PM27" s="201"/>
      <c r="PN27" s="201"/>
      <c r="PO27" s="201"/>
      <c r="PP27" s="201"/>
      <c r="PQ27" s="201"/>
      <c r="PR27" s="201"/>
      <c r="PS27" s="201"/>
      <c r="PT27" s="201"/>
      <c r="PU27" s="201"/>
      <c r="PV27" s="201"/>
      <c r="PW27" s="200"/>
      <c r="PX27" s="204"/>
      <c r="PY27" s="201"/>
      <c r="PZ27" s="201"/>
      <c r="QA27" s="201"/>
      <c r="QB27" s="201"/>
      <c r="QC27" s="204"/>
      <c r="QD27" s="201"/>
      <c r="QE27" s="201"/>
      <c r="QF27" s="201"/>
      <c r="QG27" s="201"/>
      <c r="QH27" s="201"/>
      <c r="QI27" s="202"/>
      <c r="QJ27" s="201"/>
      <c r="QK27" s="201"/>
      <c r="QL27" s="201"/>
      <c r="QM27" s="201"/>
      <c r="QN27" s="209"/>
      <c r="QO27" s="201"/>
      <c r="QP27" s="201"/>
      <c r="QQ27" s="201"/>
      <c r="QR27" s="201"/>
      <c r="QS27" s="201"/>
      <c r="QT27" s="201"/>
      <c r="QU27" s="201"/>
      <c r="QV27" s="209"/>
      <c r="QW27" s="218"/>
      <c r="QX27" s="218"/>
    </row>
    <row r="28">
      <c r="A28" s="194">
        <v>23.0</v>
      </c>
      <c r="B28" s="118" t="s">
        <v>133</v>
      </c>
      <c r="C28" s="219">
        <v>0.0</v>
      </c>
      <c r="D28" s="219">
        <v>0.0</v>
      </c>
      <c r="E28" s="197"/>
      <c r="F28" s="197"/>
      <c r="G28" s="219">
        <v>0.0</v>
      </c>
      <c r="H28" s="220">
        <v>0.0</v>
      </c>
      <c r="I28" s="221">
        <v>0.0</v>
      </c>
      <c r="J28" s="219">
        <v>0.0</v>
      </c>
      <c r="K28" s="222">
        <v>0.0</v>
      </c>
      <c r="L28" s="219">
        <v>0.0</v>
      </c>
      <c r="M28" s="219">
        <v>0.0</v>
      </c>
      <c r="N28" s="221">
        <v>0.0</v>
      </c>
      <c r="O28" s="221">
        <v>0.0</v>
      </c>
      <c r="P28" s="221">
        <v>1.0</v>
      </c>
      <c r="Q28" s="200"/>
      <c r="R28" s="197"/>
      <c r="S28" s="197"/>
      <c r="T28" s="197"/>
      <c r="U28" s="197"/>
      <c r="V28" s="197"/>
      <c r="W28" s="197"/>
      <c r="X28" s="202"/>
      <c r="Y28" s="201"/>
      <c r="Z28" s="201"/>
      <c r="AA28" s="201"/>
      <c r="AB28" s="201"/>
      <c r="AC28" s="201"/>
      <c r="AD28" s="201"/>
      <c r="AE28" s="201"/>
      <c r="AF28" s="201"/>
      <c r="AG28" s="203"/>
      <c r="AH28" s="201"/>
      <c r="AI28" s="201"/>
      <c r="AJ28" s="201"/>
      <c r="AK28" s="201"/>
      <c r="AL28" s="201"/>
      <c r="AM28" s="201"/>
      <c r="AN28" s="201"/>
      <c r="AO28" s="201"/>
      <c r="AP28" s="200"/>
      <c r="AQ28" s="201"/>
      <c r="AR28" s="204"/>
      <c r="AS28" s="201"/>
      <c r="AT28" s="201"/>
      <c r="AU28" s="201"/>
      <c r="AV28" s="201"/>
      <c r="AW28" s="201"/>
      <c r="AX28" s="204"/>
      <c r="AY28" s="201"/>
      <c r="AZ28" s="201"/>
      <c r="BA28" s="201"/>
      <c r="BB28" s="201"/>
      <c r="BC28" s="201"/>
      <c r="BD28" s="201"/>
      <c r="BE28" s="201"/>
      <c r="BF28" s="205"/>
      <c r="BG28" s="201"/>
      <c r="BH28" s="201"/>
      <c r="BI28" s="201"/>
      <c r="BJ28" s="201"/>
      <c r="BK28" s="201"/>
      <c r="BL28" s="201"/>
      <c r="BM28" s="201"/>
      <c r="BN28" s="204"/>
      <c r="BO28" s="201"/>
      <c r="BP28" s="201"/>
      <c r="BQ28" s="201"/>
      <c r="BR28" s="201"/>
      <c r="BS28" s="201"/>
      <c r="BT28" s="201"/>
      <c r="BU28" s="201"/>
      <c r="BV28" s="201"/>
      <c r="BW28" s="201"/>
      <c r="BX28" s="201"/>
      <c r="BY28" s="201"/>
      <c r="BZ28" s="201"/>
      <c r="CA28" s="201"/>
      <c r="CB28" s="201"/>
      <c r="CC28" s="201"/>
      <c r="CD28" s="201"/>
      <c r="CE28" s="201"/>
      <c r="CF28" s="201"/>
      <c r="CG28" s="201"/>
      <c r="CH28" s="201"/>
      <c r="CI28" s="201"/>
      <c r="CJ28" s="201"/>
      <c r="CK28" s="201"/>
      <c r="CL28" s="201"/>
      <c r="CM28" s="201"/>
      <c r="CN28" s="206"/>
      <c r="CO28" s="201"/>
      <c r="CP28" s="201"/>
      <c r="CQ28" s="201"/>
      <c r="CR28" s="201"/>
      <c r="CS28" s="201"/>
      <c r="CT28" s="201"/>
      <c r="CU28" s="201"/>
      <c r="CV28" s="201"/>
      <c r="CW28" s="201"/>
      <c r="CX28" s="201"/>
      <c r="CY28" s="201"/>
      <c r="CZ28" s="201"/>
      <c r="DA28" s="201"/>
      <c r="DB28" s="201"/>
      <c r="DC28" s="201"/>
      <c r="DD28" s="201"/>
      <c r="DE28" s="201"/>
      <c r="DF28" s="201"/>
      <c r="DG28" s="201"/>
      <c r="DH28" s="201"/>
      <c r="DI28" s="201"/>
      <c r="DJ28" s="200"/>
      <c r="DK28" s="201"/>
      <c r="DL28" s="201"/>
      <c r="DM28" s="207"/>
      <c r="DN28" s="201"/>
      <c r="DO28" s="201"/>
      <c r="DP28" s="203"/>
      <c r="DQ28" s="201"/>
      <c r="DR28" s="201"/>
      <c r="DS28" s="201"/>
      <c r="DT28" s="201"/>
      <c r="DU28" s="201"/>
      <c r="DV28" s="208"/>
      <c r="DW28" s="201"/>
      <c r="DX28" s="201"/>
      <c r="DY28" s="201"/>
      <c r="DZ28" s="201"/>
      <c r="EA28" s="201"/>
      <c r="EB28" s="201"/>
      <c r="EC28" s="201"/>
      <c r="ED28" s="201"/>
      <c r="EE28" s="201"/>
      <c r="EF28" s="201"/>
      <c r="EG28" s="201"/>
      <c r="EH28" s="201"/>
      <c r="EI28" s="201"/>
      <c r="EJ28" s="201"/>
      <c r="EK28" s="201"/>
      <c r="EL28" s="201"/>
      <c r="EM28" s="201"/>
      <c r="EN28" s="201"/>
      <c r="EO28" s="201"/>
      <c r="EP28" s="201"/>
      <c r="EQ28" s="208"/>
      <c r="ER28" s="201"/>
      <c r="ES28" s="201"/>
      <c r="ET28" s="201"/>
      <c r="EU28" s="201"/>
      <c r="EV28" s="201"/>
      <c r="EW28" s="201"/>
      <c r="EX28" s="201"/>
      <c r="EY28" s="201"/>
      <c r="EZ28" s="201"/>
      <c r="FA28" s="201"/>
      <c r="FB28" s="201"/>
      <c r="FC28" s="201"/>
      <c r="FD28" s="201"/>
      <c r="FE28" s="201"/>
      <c r="FF28" s="201"/>
      <c r="FG28" s="201"/>
      <c r="FH28" s="201"/>
      <c r="FI28" s="209"/>
      <c r="FJ28" s="201"/>
      <c r="FK28" s="201"/>
      <c r="FL28" s="201"/>
      <c r="FM28" s="201"/>
      <c r="FN28" s="201"/>
      <c r="FO28" s="201"/>
      <c r="FP28" s="201"/>
      <c r="FQ28" s="201"/>
      <c r="FR28" s="201"/>
      <c r="FS28" s="201"/>
      <c r="FT28" s="201"/>
      <c r="FU28" s="201"/>
      <c r="FV28" s="201"/>
      <c r="FW28" s="201"/>
      <c r="FX28" s="201"/>
      <c r="FY28" s="201"/>
      <c r="FZ28" s="204"/>
      <c r="GA28" s="201"/>
      <c r="GB28" s="201"/>
      <c r="GC28" s="201"/>
      <c r="GD28" s="201"/>
      <c r="GE28" s="201"/>
      <c r="GF28" s="201"/>
      <c r="GG28" s="201"/>
      <c r="GH28" s="201"/>
      <c r="GI28" s="201"/>
      <c r="GJ28" s="201"/>
      <c r="GK28" s="201"/>
      <c r="GL28" s="201"/>
      <c r="GM28" s="201"/>
      <c r="GN28" s="201"/>
      <c r="GO28" s="201"/>
      <c r="GP28" s="204"/>
      <c r="GQ28" s="210"/>
      <c r="GR28" s="201"/>
      <c r="GS28" s="210"/>
      <c r="GT28" s="210"/>
      <c r="GU28" s="211"/>
      <c r="GV28" s="201"/>
      <c r="GW28" s="201"/>
      <c r="GX28" s="201"/>
      <c r="GY28" s="201"/>
      <c r="GZ28" s="201"/>
      <c r="HA28" s="201"/>
      <c r="HB28" s="201"/>
      <c r="HC28" s="201"/>
      <c r="HD28" s="201"/>
      <c r="HE28" s="201"/>
      <c r="HF28" s="201"/>
      <c r="HG28" s="201"/>
      <c r="HH28" s="201"/>
      <c r="HI28" s="201"/>
      <c r="HJ28" s="201"/>
      <c r="HK28" s="201"/>
      <c r="HL28" s="201"/>
      <c r="HM28" s="212"/>
      <c r="HN28" s="212"/>
      <c r="HO28" s="212"/>
      <c r="HP28" s="201"/>
      <c r="HQ28" s="201"/>
      <c r="HR28" s="201"/>
      <c r="HS28" s="201"/>
      <c r="HT28" s="201"/>
      <c r="HU28" s="201"/>
      <c r="HV28" s="201"/>
      <c r="HW28" s="208"/>
      <c r="HX28" s="204"/>
      <c r="HY28" s="201"/>
      <c r="HZ28" s="201"/>
      <c r="IA28" s="201"/>
      <c r="IB28" s="201"/>
      <c r="IC28" s="201"/>
      <c r="ID28" s="201"/>
      <c r="IE28" s="201"/>
      <c r="IF28" s="201"/>
      <c r="IG28" s="201"/>
      <c r="IH28" s="201"/>
      <c r="II28" s="201"/>
      <c r="IJ28" s="204"/>
      <c r="IK28" s="201"/>
      <c r="IL28" s="201"/>
      <c r="IM28" s="201"/>
      <c r="IN28" s="201"/>
      <c r="IO28" s="201"/>
      <c r="IP28" s="201"/>
      <c r="IQ28" s="201"/>
      <c r="IR28" s="201"/>
      <c r="IS28" s="201"/>
      <c r="IT28" s="201"/>
      <c r="IU28" s="201"/>
      <c r="IV28" s="201"/>
      <c r="IW28" s="208"/>
      <c r="IX28" s="201"/>
      <c r="IY28" s="201"/>
      <c r="IZ28" s="201"/>
      <c r="JA28" s="201"/>
      <c r="JB28" s="201"/>
      <c r="JC28" s="201"/>
      <c r="JD28" s="201"/>
      <c r="JE28" s="213"/>
      <c r="JF28" s="204"/>
      <c r="JG28" s="201"/>
      <c r="JH28" s="201"/>
      <c r="JI28" s="201"/>
      <c r="JJ28" s="201"/>
      <c r="JK28" s="201"/>
      <c r="JL28" s="201"/>
      <c r="JM28" s="201"/>
      <c r="JN28" s="201"/>
      <c r="JO28" s="213"/>
      <c r="JP28" s="213"/>
      <c r="JQ28" s="213"/>
      <c r="JR28" s="213"/>
      <c r="JS28" s="213"/>
      <c r="JT28" s="213"/>
      <c r="JU28" s="201"/>
      <c r="JV28" s="201"/>
      <c r="JW28" s="201"/>
      <c r="JX28" s="204"/>
      <c r="JY28" s="201"/>
      <c r="JZ28" s="201"/>
      <c r="KA28" s="213"/>
      <c r="KB28" s="213"/>
      <c r="KC28" s="214"/>
      <c r="KD28" s="201"/>
      <c r="KE28" s="201"/>
      <c r="KF28" s="208"/>
      <c r="KG28" s="201"/>
      <c r="KH28" s="201"/>
      <c r="KI28" s="208"/>
      <c r="KJ28" s="201"/>
      <c r="KK28" s="208"/>
      <c r="KL28" s="201"/>
      <c r="KM28" s="201"/>
      <c r="KN28" s="204"/>
      <c r="KO28" s="201"/>
      <c r="KP28" s="201"/>
      <c r="KQ28" s="201"/>
      <c r="KR28" s="204"/>
      <c r="KS28" s="201"/>
      <c r="KT28" s="215"/>
      <c r="KU28" s="216"/>
      <c r="KV28" s="201"/>
      <c r="KW28" s="201"/>
      <c r="KX28" s="204"/>
      <c r="KY28" s="201"/>
      <c r="KZ28" s="201"/>
      <c r="LA28" s="201"/>
      <c r="LB28" s="204"/>
      <c r="LC28" s="201"/>
      <c r="LD28" s="201"/>
      <c r="LE28" s="201"/>
      <c r="LF28" s="204"/>
      <c r="LG28" s="201"/>
      <c r="LH28" s="201"/>
      <c r="LI28" s="201"/>
      <c r="LJ28" s="201"/>
      <c r="LK28" s="202"/>
      <c r="LL28" s="201"/>
      <c r="LM28" s="201"/>
      <c r="LN28" s="201"/>
      <c r="LO28" s="201"/>
      <c r="LP28" s="201"/>
      <c r="LQ28" s="201"/>
      <c r="LR28" s="201"/>
      <c r="LS28" s="200"/>
      <c r="LT28" s="201"/>
      <c r="LU28" s="201"/>
      <c r="LV28" s="201"/>
      <c r="LW28" s="201"/>
      <c r="LX28" s="201"/>
      <c r="LY28" s="201"/>
      <c r="LZ28" s="201"/>
      <c r="MA28" s="201"/>
      <c r="MB28" s="201"/>
      <c r="MC28" s="201"/>
      <c r="MD28" s="201"/>
      <c r="ME28" s="208"/>
      <c r="MF28" s="201"/>
      <c r="MG28" s="201"/>
      <c r="MH28" s="201"/>
      <c r="MI28" s="201"/>
      <c r="MJ28" s="201"/>
      <c r="MK28" s="201"/>
      <c r="ML28" s="201"/>
      <c r="MM28" s="201"/>
      <c r="MN28" s="201"/>
      <c r="MO28" s="201"/>
      <c r="MP28" s="201"/>
      <c r="MQ28" s="201"/>
      <c r="MR28" s="201"/>
      <c r="MS28" s="201"/>
      <c r="MT28" s="201"/>
      <c r="MU28" s="201"/>
      <c r="MV28" s="201"/>
      <c r="MW28" s="201"/>
      <c r="MX28" s="201"/>
      <c r="MY28" s="201"/>
      <c r="MZ28" s="201"/>
      <c r="NA28" s="201"/>
      <c r="NB28" s="201"/>
      <c r="NC28" s="201"/>
      <c r="ND28" s="201"/>
      <c r="NE28" s="201"/>
      <c r="NF28" s="201"/>
      <c r="NG28" s="208"/>
      <c r="NH28" s="201"/>
      <c r="NI28" s="201"/>
      <c r="NJ28" s="201"/>
      <c r="NK28" s="201"/>
      <c r="NL28" s="201"/>
      <c r="NM28" s="201"/>
      <c r="NN28" s="201"/>
      <c r="NO28" s="201"/>
      <c r="NP28" s="201"/>
      <c r="NQ28" s="201"/>
      <c r="NR28" s="201"/>
      <c r="NS28" s="201"/>
      <c r="NT28" s="201"/>
      <c r="NU28" s="200"/>
      <c r="NV28" s="201"/>
      <c r="NW28" s="204"/>
      <c r="NX28" s="204"/>
      <c r="NY28" s="204"/>
      <c r="NZ28" s="201"/>
      <c r="OA28" s="201"/>
      <c r="OB28" s="201"/>
      <c r="OC28" s="201"/>
      <c r="OD28" s="201"/>
      <c r="OE28" s="204"/>
      <c r="OF28" s="201"/>
      <c r="OG28" s="201"/>
      <c r="OH28" s="201"/>
      <c r="OI28" s="201"/>
      <c r="OJ28" s="201"/>
      <c r="OK28" s="200"/>
      <c r="OL28" s="208"/>
      <c r="OM28" s="201"/>
      <c r="ON28" s="201"/>
      <c r="OO28" s="204"/>
      <c r="OP28" s="201"/>
      <c r="OQ28" s="201"/>
      <c r="OR28" s="201"/>
      <c r="OS28" s="201"/>
      <c r="OT28" s="201"/>
      <c r="OU28" s="204"/>
      <c r="OV28" s="201"/>
      <c r="OW28" s="201"/>
      <c r="OX28" s="201"/>
      <c r="OY28" s="201"/>
      <c r="OZ28" s="201"/>
      <c r="PA28" s="217"/>
      <c r="PB28" s="201"/>
      <c r="PC28" s="201"/>
      <c r="PD28" s="201"/>
      <c r="PE28" s="201"/>
      <c r="PF28" s="201"/>
      <c r="PG28" s="201"/>
      <c r="PH28" s="213"/>
      <c r="PI28" s="213"/>
      <c r="PJ28" s="213"/>
      <c r="PK28" s="201"/>
      <c r="PL28" s="201"/>
      <c r="PM28" s="201"/>
      <c r="PN28" s="201"/>
      <c r="PO28" s="201"/>
      <c r="PP28" s="201"/>
      <c r="PQ28" s="201"/>
      <c r="PR28" s="201"/>
      <c r="PS28" s="201"/>
      <c r="PT28" s="201"/>
      <c r="PU28" s="201"/>
      <c r="PV28" s="201"/>
      <c r="PW28" s="200"/>
      <c r="PX28" s="204"/>
      <c r="PY28" s="201"/>
      <c r="PZ28" s="201"/>
      <c r="QA28" s="201"/>
      <c r="QB28" s="201"/>
      <c r="QC28" s="204"/>
      <c r="QD28" s="201"/>
      <c r="QE28" s="201"/>
      <c r="QF28" s="201"/>
      <c r="QG28" s="201"/>
      <c r="QH28" s="201"/>
      <c r="QI28" s="202"/>
      <c r="QJ28" s="201"/>
      <c r="QK28" s="201"/>
      <c r="QL28" s="201"/>
      <c r="QM28" s="201"/>
      <c r="QN28" s="209"/>
      <c r="QO28" s="201"/>
      <c r="QP28" s="201"/>
      <c r="QQ28" s="201"/>
      <c r="QR28" s="201"/>
      <c r="QS28" s="201"/>
      <c r="QT28" s="201"/>
      <c r="QU28" s="201"/>
      <c r="QV28" s="209"/>
      <c r="QW28" s="218"/>
      <c r="QX28" s="218"/>
    </row>
    <row r="29">
      <c r="A29" s="194">
        <v>24.0</v>
      </c>
      <c r="B29" s="118" t="s">
        <v>134</v>
      </c>
      <c r="C29" s="219">
        <v>1.0</v>
      </c>
      <c r="D29" s="220">
        <v>1.0</v>
      </c>
      <c r="E29" s="197"/>
      <c r="F29" s="197"/>
      <c r="G29" s="220">
        <v>0.0</v>
      </c>
      <c r="H29" s="220">
        <v>1.0</v>
      </c>
      <c r="I29" s="222">
        <v>0.0</v>
      </c>
      <c r="J29" s="219">
        <v>1.0</v>
      </c>
      <c r="K29" s="222">
        <v>1.0</v>
      </c>
      <c r="L29" s="219">
        <v>1.0</v>
      </c>
      <c r="M29" s="219">
        <v>1.0</v>
      </c>
      <c r="N29" s="221">
        <v>0.0</v>
      </c>
      <c r="O29" s="221">
        <v>0.0</v>
      </c>
      <c r="P29" s="221">
        <v>1.0</v>
      </c>
      <c r="Q29" s="200"/>
      <c r="R29" s="197"/>
      <c r="S29" s="201"/>
      <c r="T29" s="201"/>
      <c r="U29" s="201"/>
      <c r="V29" s="201"/>
      <c r="W29" s="197"/>
      <c r="X29" s="202"/>
      <c r="Y29" s="201"/>
      <c r="Z29" s="201"/>
      <c r="AA29" s="201"/>
      <c r="AB29" s="201"/>
      <c r="AC29" s="201"/>
      <c r="AD29" s="201"/>
      <c r="AE29" s="201"/>
      <c r="AF29" s="201"/>
      <c r="AG29" s="203"/>
      <c r="AH29" s="201"/>
      <c r="AI29" s="201"/>
      <c r="AJ29" s="201"/>
      <c r="AK29" s="201"/>
      <c r="AL29" s="201"/>
      <c r="AM29" s="201"/>
      <c r="AN29" s="201"/>
      <c r="AO29" s="201"/>
      <c r="AP29" s="200"/>
      <c r="AQ29" s="201"/>
      <c r="AR29" s="204"/>
      <c r="AS29" s="201"/>
      <c r="AT29" s="201"/>
      <c r="AU29" s="201"/>
      <c r="AV29" s="201"/>
      <c r="AW29" s="201"/>
      <c r="AX29" s="204"/>
      <c r="AY29" s="201"/>
      <c r="AZ29" s="201"/>
      <c r="BA29" s="201"/>
      <c r="BB29" s="201"/>
      <c r="BC29" s="201"/>
      <c r="BD29" s="201"/>
      <c r="BE29" s="201"/>
      <c r="BF29" s="205"/>
      <c r="BG29" s="201"/>
      <c r="BH29" s="201"/>
      <c r="BI29" s="201"/>
      <c r="BJ29" s="201"/>
      <c r="BK29" s="201"/>
      <c r="BL29" s="201"/>
      <c r="BM29" s="201"/>
      <c r="BN29" s="204"/>
      <c r="BO29" s="201"/>
      <c r="BP29" s="201"/>
      <c r="BQ29" s="201"/>
      <c r="BR29" s="201"/>
      <c r="BS29" s="201"/>
      <c r="BT29" s="201"/>
      <c r="BU29" s="201"/>
      <c r="BV29" s="201"/>
      <c r="BW29" s="201"/>
      <c r="BX29" s="201"/>
      <c r="BY29" s="201"/>
      <c r="BZ29" s="201"/>
      <c r="CA29" s="201"/>
      <c r="CB29" s="201"/>
      <c r="CC29" s="201"/>
      <c r="CD29" s="201"/>
      <c r="CE29" s="201"/>
      <c r="CF29" s="201"/>
      <c r="CG29" s="201"/>
      <c r="CH29" s="201"/>
      <c r="CI29" s="201"/>
      <c r="CJ29" s="201"/>
      <c r="CK29" s="201"/>
      <c r="CL29" s="201"/>
      <c r="CM29" s="201"/>
      <c r="CN29" s="206"/>
      <c r="CO29" s="201"/>
      <c r="CP29" s="201"/>
      <c r="CQ29" s="201"/>
      <c r="CR29" s="201"/>
      <c r="CS29" s="201"/>
      <c r="CT29" s="201"/>
      <c r="CU29" s="201"/>
      <c r="CV29" s="201"/>
      <c r="CW29" s="201"/>
      <c r="CX29" s="201"/>
      <c r="CY29" s="201"/>
      <c r="CZ29" s="201"/>
      <c r="DA29" s="201"/>
      <c r="DB29" s="201"/>
      <c r="DC29" s="201"/>
      <c r="DD29" s="201"/>
      <c r="DE29" s="201"/>
      <c r="DF29" s="201"/>
      <c r="DG29" s="201"/>
      <c r="DH29" s="201"/>
      <c r="DI29" s="201"/>
      <c r="DJ29" s="200"/>
      <c r="DK29" s="201"/>
      <c r="DL29" s="201"/>
      <c r="DM29" s="207"/>
      <c r="DN29" s="201"/>
      <c r="DO29" s="201"/>
      <c r="DP29" s="203"/>
      <c r="DQ29" s="201"/>
      <c r="DR29" s="201"/>
      <c r="DS29" s="201"/>
      <c r="DT29" s="201"/>
      <c r="DU29" s="201"/>
      <c r="DV29" s="208"/>
      <c r="DW29" s="201"/>
      <c r="DX29" s="201"/>
      <c r="DY29" s="201"/>
      <c r="DZ29" s="201"/>
      <c r="EA29" s="201"/>
      <c r="EB29" s="201"/>
      <c r="EC29" s="201"/>
      <c r="ED29" s="201"/>
      <c r="EE29" s="201"/>
      <c r="EF29" s="201"/>
      <c r="EG29" s="201"/>
      <c r="EH29" s="201"/>
      <c r="EI29" s="201"/>
      <c r="EJ29" s="201"/>
      <c r="EK29" s="201"/>
      <c r="EL29" s="201"/>
      <c r="EM29" s="201"/>
      <c r="EN29" s="201"/>
      <c r="EO29" s="201"/>
      <c r="EP29" s="201"/>
      <c r="EQ29" s="208"/>
      <c r="ER29" s="201"/>
      <c r="ES29" s="201"/>
      <c r="ET29" s="201"/>
      <c r="EU29" s="201"/>
      <c r="EV29" s="201"/>
      <c r="EW29" s="201"/>
      <c r="EX29" s="201"/>
      <c r="EY29" s="201"/>
      <c r="EZ29" s="201"/>
      <c r="FA29" s="201"/>
      <c r="FB29" s="201"/>
      <c r="FC29" s="201"/>
      <c r="FD29" s="201"/>
      <c r="FE29" s="201"/>
      <c r="FF29" s="201"/>
      <c r="FG29" s="201"/>
      <c r="FH29" s="201"/>
      <c r="FI29" s="209"/>
      <c r="FJ29" s="201"/>
      <c r="FK29" s="201"/>
      <c r="FL29" s="201"/>
      <c r="FM29" s="201"/>
      <c r="FN29" s="201"/>
      <c r="FO29" s="201"/>
      <c r="FP29" s="201"/>
      <c r="FQ29" s="201"/>
      <c r="FR29" s="201"/>
      <c r="FS29" s="201"/>
      <c r="FT29" s="201"/>
      <c r="FU29" s="201"/>
      <c r="FV29" s="201"/>
      <c r="FW29" s="201"/>
      <c r="FX29" s="201"/>
      <c r="FY29" s="201"/>
      <c r="FZ29" s="204"/>
      <c r="GA29" s="201"/>
      <c r="GB29" s="201"/>
      <c r="GC29" s="201"/>
      <c r="GD29" s="201"/>
      <c r="GE29" s="201"/>
      <c r="GF29" s="201"/>
      <c r="GG29" s="201"/>
      <c r="GH29" s="201"/>
      <c r="GI29" s="201"/>
      <c r="GJ29" s="201"/>
      <c r="GK29" s="201"/>
      <c r="GL29" s="201"/>
      <c r="GM29" s="201"/>
      <c r="GN29" s="201"/>
      <c r="GO29" s="201"/>
      <c r="GP29" s="204"/>
      <c r="GQ29" s="210"/>
      <c r="GR29" s="201"/>
      <c r="GS29" s="210"/>
      <c r="GT29" s="210"/>
      <c r="GU29" s="225"/>
      <c r="GV29" s="201"/>
      <c r="GW29" s="201"/>
      <c r="GX29" s="201"/>
      <c r="GY29" s="201"/>
      <c r="GZ29" s="201"/>
      <c r="HA29" s="201"/>
      <c r="HB29" s="201"/>
      <c r="HC29" s="201"/>
      <c r="HD29" s="201"/>
      <c r="HE29" s="201"/>
      <c r="HF29" s="201"/>
      <c r="HG29" s="201"/>
      <c r="HH29" s="201"/>
      <c r="HI29" s="201"/>
      <c r="HJ29" s="201"/>
      <c r="HK29" s="201"/>
      <c r="HL29" s="201"/>
      <c r="HM29" s="212"/>
      <c r="HN29" s="212"/>
      <c r="HO29" s="212"/>
      <c r="HP29" s="201"/>
      <c r="HQ29" s="201"/>
      <c r="HR29" s="201"/>
      <c r="HS29" s="201"/>
      <c r="HT29" s="201"/>
      <c r="HU29" s="201"/>
      <c r="HV29" s="201"/>
      <c r="HW29" s="208"/>
      <c r="HX29" s="204"/>
      <c r="HY29" s="201"/>
      <c r="HZ29" s="201"/>
      <c r="IA29" s="201"/>
      <c r="IB29" s="201"/>
      <c r="IC29" s="201"/>
      <c r="ID29" s="201"/>
      <c r="IE29" s="201"/>
      <c r="IF29" s="201"/>
      <c r="IG29" s="201"/>
      <c r="IH29" s="201"/>
      <c r="II29" s="201"/>
      <c r="IJ29" s="204"/>
      <c r="IK29" s="201"/>
      <c r="IL29" s="201"/>
      <c r="IM29" s="201"/>
      <c r="IN29" s="201"/>
      <c r="IO29" s="201"/>
      <c r="IP29" s="201"/>
      <c r="IQ29" s="201"/>
      <c r="IR29" s="201"/>
      <c r="IS29" s="201"/>
      <c r="IT29" s="201"/>
      <c r="IU29" s="201"/>
      <c r="IV29" s="201"/>
      <c r="IW29" s="208"/>
      <c r="IX29" s="201"/>
      <c r="IY29" s="201"/>
      <c r="IZ29" s="201"/>
      <c r="JA29" s="201"/>
      <c r="JB29" s="201"/>
      <c r="JC29" s="201"/>
      <c r="JD29" s="201"/>
      <c r="JE29" s="213"/>
      <c r="JF29" s="204"/>
      <c r="JG29" s="201"/>
      <c r="JH29" s="201"/>
      <c r="JI29" s="201"/>
      <c r="JJ29" s="201"/>
      <c r="JK29" s="201"/>
      <c r="JL29" s="201"/>
      <c r="JM29" s="201"/>
      <c r="JN29" s="201"/>
      <c r="JO29" s="213"/>
      <c r="JP29" s="213"/>
      <c r="JQ29" s="213"/>
      <c r="JR29" s="213"/>
      <c r="JS29" s="213"/>
      <c r="JT29" s="213"/>
      <c r="JU29" s="201"/>
      <c r="JV29" s="201"/>
      <c r="JW29" s="201"/>
      <c r="JX29" s="204"/>
      <c r="JY29" s="201"/>
      <c r="JZ29" s="201"/>
      <c r="KA29" s="213"/>
      <c r="KB29" s="213"/>
      <c r="KC29" s="214"/>
      <c r="KD29" s="201"/>
      <c r="KE29" s="201"/>
      <c r="KF29" s="208"/>
      <c r="KG29" s="201"/>
      <c r="KH29" s="201"/>
      <c r="KI29" s="208"/>
      <c r="KJ29" s="201"/>
      <c r="KK29" s="208"/>
      <c r="KL29" s="201"/>
      <c r="KM29" s="201"/>
      <c r="KN29" s="204"/>
      <c r="KO29" s="201"/>
      <c r="KP29" s="201"/>
      <c r="KQ29" s="201"/>
      <c r="KR29" s="204"/>
      <c r="KS29" s="201"/>
      <c r="KT29" s="215"/>
      <c r="KU29" s="216"/>
      <c r="KV29" s="201"/>
      <c r="KW29" s="201"/>
      <c r="KX29" s="204"/>
      <c r="KY29" s="201"/>
      <c r="KZ29" s="201"/>
      <c r="LA29" s="201"/>
      <c r="LB29" s="204"/>
      <c r="LC29" s="201"/>
      <c r="LD29" s="201"/>
      <c r="LE29" s="201"/>
      <c r="LF29" s="204"/>
      <c r="LG29" s="201"/>
      <c r="LH29" s="201"/>
      <c r="LI29" s="201"/>
      <c r="LJ29" s="201"/>
      <c r="LK29" s="202"/>
      <c r="LL29" s="201"/>
      <c r="LM29" s="201"/>
      <c r="LN29" s="201"/>
      <c r="LO29" s="201"/>
      <c r="LP29" s="201"/>
      <c r="LQ29" s="201"/>
      <c r="LR29" s="201"/>
      <c r="LS29" s="200"/>
      <c r="LT29" s="201"/>
      <c r="LU29" s="201"/>
      <c r="LV29" s="201"/>
      <c r="LW29" s="201"/>
      <c r="LX29" s="201"/>
      <c r="LY29" s="201"/>
      <c r="LZ29" s="201"/>
      <c r="MA29" s="201"/>
      <c r="MB29" s="201"/>
      <c r="MC29" s="201"/>
      <c r="MD29" s="201"/>
      <c r="ME29" s="208"/>
      <c r="MF29" s="201"/>
      <c r="MG29" s="201"/>
      <c r="MH29" s="201"/>
      <c r="MI29" s="201"/>
      <c r="MJ29" s="201"/>
      <c r="MK29" s="201"/>
      <c r="ML29" s="201"/>
      <c r="MM29" s="201"/>
      <c r="MN29" s="201"/>
      <c r="MO29" s="201"/>
      <c r="MP29" s="201"/>
      <c r="MQ29" s="201"/>
      <c r="MR29" s="201"/>
      <c r="MS29" s="201"/>
      <c r="MT29" s="201"/>
      <c r="MU29" s="201"/>
      <c r="MV29" s="201"/>
      <c r="MW29" s="201"/>
      <c r="MX29" s="201"/>
      <c r="MY29" s="201"/>
      <c r="MZ29" s="201"/>
      <c r="NA29" s="201"/>
      <c r="NB29" s="201"/>
      <c r="NC29" s="201"/>
      <c r="ND29" s="201"/>
      <c r="NE29" s="201"/>
      <c r="NF29" s="201"/>
      <c r="NG29" s="208"/>
      <c r="NH29" s="201"/>
      <c r="NI29" s="201"/>
      <c r="NJ29" s="201"/>
      <c r="NK29" s="201"/>
      <c r="NL29" s="201"/>
      <c r="NM29" s="201"/>
      <c r="NN29" s="201"/>
      <c r="NO29" s="201"/>
      <c r="NP29" s="201"/>
      <c r="NQ29" s="201"/>
      <c r="NR29" s="201"/>
      <c r="NS29" s="201"/>
      <c r="NT29" s="201"/>
      <c r="NU29" s="200"/>
      <c r="NV29" s="201"/>
      <c r="NW29" s="204"/>
      <c r="NX29" s="204"/>
      <c r="NY29" s="204"/>
      <c r="NZ29" s="201"/>
      <c r="OA29" s="201"/>
      <c r="OB29" s="201"/>
      <c r="OC29" s="201"/>
      <c r="OD29" s="201"/>
      <c r="OE29" s="204"/>
      <c r="OF29" s="201"/>
      <c r="OG29" s="201"/>
      <c r="OH29" s="201"/>
      <c r="OI29" s="201"/>
      <c r="OJ29" s="201"/>
      <c r="OK29" s="200"/>
      <c r="OL29" s="208"/>
      <c r="OM29" s="201"/>
      <c r="ON29" s="201"/>
      <c r="OO29" s="204"/>
      <c r="OP29" s="201"/>
      <c r="OQ29" s="201"/>
      <c r="OR29" s="201"/>
      <c r="OS29" s="201"/>
      <c r="OT29" s="201"/>
      <c r="OU29" s="204"/>
      <c r="OV29" s="201"/>
      <c r="OW29" s="201"/>
      <c r="OX29" s="201"/>
      <c r="OY29" s="201"/>
      <c r="OZ29" s="201"/>
      <c r="PA29" s="217"/>
      <c r="PB29" s="201"/>
      <c r="PC29" s="201"/>
      <c r="PD29" s="201"/>
      <c r="PE29" s="201"/>
      <c r="PF29" s="201"/>
      <c r="PG29" s="201"/>
      <c r="PH29" s="213"/>
      <c r="PI29" s="213"/>
      <c r="PJ29" s="213"/>
      <c r="PK29" s="201"/>
      <c r="PL29" s="201"/>
      <c r="PM29" s="201"/>
      <c r="PN29" s="201"/>
      <c r="PO29" s="201"/>
      <c r="PP29" s="201"/>
      <c r="PQ29" s="201"/>
      <c r="PR29" s="201"/>
      <c r="PS29" s="201"/>
      <c r="PT29" s="201"/>
      <c r="PU29" s="201"/>
      <c r="PV29" s="201"/>
      <c r="PW29" s="200"/>
      <c r="PX29" s="204"/>
      <c r="PY29" s="201"/>
      <c r="PZ29" s="201"/>
      <c r="QA29" s="201"/>
      <c r="QB29" s="201"/>
      <c r="QC29" s="204"/>
      <c r="QD29" s="201"/>
      <c r="QE29" s="201"/>
      <c r="QF29" s="201"/>
      <c r="QG29" s="201"/>
      <c r="QH29" s="201"/>
      <c r="QI29" s="202"/>
      <c r="QJ29" s="201"/>
      <c r="QK29" s="201"/>
      <c r="QL29" s="201"/>
      <c r="QM29" s="201"/>
      <c r="QN29" s="209"/>
      <c r="QO29" s="201"/>
      <c r="QP29" s="201"/>
      <c r="QQ29" s="201"/>
      <c r="QR29" s="201"/>
      <c r="QS29" s="201"/>
      <c r="QT29" s="201"/>
      <c r="QU29" s="201"/>
      <c r="QV29" s="209"/>
      <c r="QW29" s="218"/>
      <c r="QX29" s="218"/>
    </row>
    <row r="30">
      <c r="A30" s="194">
        <v>25.0</v>
      </c>
      <c r="B30" s="118" t="s">
        <v>135</v>
      </c>
      <c r="C30" s="219">
        <v>0.0</v>
      </c>
      <c r="D30" s="220">
        <v>0.0</v>
      </c>
      <c r="E30" s="197"/>
      <c r="F30" s="197"/>
      <c r="G30" s="220">
        <v>0.0</v>
      </c>
      <c r="H30" s="220">
        <v>0.0</v>
      </c>
      <c r="I30" s="222">
        <v>0.0</v>
      </c>
      <c r="J30" s="219">
        <v>0.0</v>
      </c>
      <c r="K30" s="222">
        <v>0.0</v>
      </c>
      <c r="L30" s="219">
        <v>1.0</v>
      </c>
      <c r="M30" s="219">
        <v>1.0</v>
      </c>
      <c r="N30" s="221">
        <v>0.0</v>
      </c>
      <c r="O30" s="221">
        <v>0.0</v>
      </c>
      <c r="P30" s="221">
        <v>0.0</v>
      </c>
      <c r="Q30" s="200"/>
      <c r="R30" s="197"/>
      <c r="S30" s="201"/>
      <c r="T30" s="201"/>
      <c r="U30" s="201"/>
      <c r="V30" s="201"/>
      <c r="W30" s="197"/>
      <c r="X30" s="202"/>
      <c r="Y30" s="201"/>
      <c r="Z30" s="201"/>
      <c r="AA30" s="201"/>
      <c r="AB30" s="201"/>
      <c r="AC30" s="201"/>
      <c r="AD30" s="201"/>
      <c r="AE30" s="201"/>
      <c r="AF30" s="201"/>
      <c r="AG30" s="203"/>
      <c r="AH30" s="201"/>
      <c r="AI30" s="201"/>
      <c r="AJ30" s="201"/>
      <c r="AK30" s="201"/>
      <c r="AL30" s="201"/>
      <c r="AM30" s="201"/>
      <c r="AN30" s="201"/>
      <c r="AO30" s="201"/>
      <c r="AP30" s="200"/>
      <c r="AQ30" s="201"/>
      <c r="AR30" s="204"/>
      <c r="AS30" s="201"/>
      <c r="AT30" s="201"/>
      <c r="AU30" s="201"/>
      <c r="AV30" s="201"/>
      <c r="AW30" s="201"/>
      <c r="AX30" s="204"/>
      <c r="AY30" s="201"/>
      <c r="AZ30" s="201"/>
      <c r="BA30" s="201"/>
      <c r="BB30" s="201"/>
      <c r="BC30" s="201"/>
      <c r="BD30" s="201"/>
      <c r="BE30" s="201"/>
      <c r="BF30" s="205"/>
      <c r="BG30" s="201"/>
      <c r="BH30" s="201"/>
      <c r="BI30" s="201"/>
      <c r="BJ30" s="201"/>
      <c r="BK30" s="201"/>
      <c r="BL30" s="201"/>
      <c r="BM30" s="201"/>
      <c r="BN30" s="204"/>
      <c r="BO30" s="201"/>
      <c r="BP30" s="201"/>
      <c r="BQ30" s="201"/>
      <c r="BR30" s="201"/>
      <c r="BS30" s="201"/>
      <c r="BT30" s="201"/>
      <c r="BU30" s="201"/>
      <c r="BV30" s="201"/>
      <c r="BW30" s="201"/>
      <c r="BX30" s="201"/>
      <c r="BY30" s="201"/>
      <c r="BZ30" s="201"/>
      <c r="CA30" s="201"/>
      <c r="CB30" s="201"/>
      <c r="CC30" s="201"/>
      <c r="CD30" s="201"/>
      <c r="CE30" s="201"/>
      <c r="CF30" s="201"/>
      <c r="CG30" s="201"/>
      <c r="CH30" s="201"/>
      <c r="CI30" s="201"/>
      <c r="CJ30" s="201"/>
      <c r="CK30" s="201"/>
      <c r="CL30" s="201"/>
      <c r="CM30" s="201"/>
      <c r="CN30" s="206"/>
      <c r="CO30" s="201"/>
      <c r="CP30" s="201"/>
      <c r="CQ30" s="201"/>
      <c r="CR30" s="201"/>
      <c r="CS30" s="201"/>
      <c r="CT30" s="201"/>
      <c r="CU30" s="201"/>
      <c r="CV30" s="201"/>
      <c r="CW30" s="201"/>
      <c r="CX30" s="201"/>
      <c r="CY30" s="201"/>
      <c r="CZ30" s="201"/>
      <c r="DA30" s="201"/>
      <c r="DB30" s="201"/>
      <c r="DC30" s="201"/>
      <c r="DD30" s="201"/>
      <c r="DE30" s="201"/>
      <c r="DF30" s="201"/>
      <c r="DG30" s="201"/>
      <c r="DH30" s="201"/>
      <c r="DI30" s="201"/>
      <c r="DJ30" s="200"/>
      <c r="DK30" s="201"/>
      <c r="DL30" s="201"/>
      <c r="DM30" s="207"/>
      <c r="DN30" s="201"/>
      <c r="DO30" s="201"/>
      <c r="DP30" s="203"/>
      <c r="DQ30" s="201"/>
      <c r="DR30" s="201"/>
      <c r="DS30" s="201"/>
      <c r="DT30" s="201"/>
      <c r="DU30" s="201"/>
      <c r="DV30" s="208"/>
      <c r="DW30" s="201"/>
      <c r="DX30" s="201"/>
      <c r="DY30" s="201"/>
      <c r="DZ30" s="201"/>
      <c r="EA30" s="201"/>
      <c r="EB30" s="201"/>
      <c r="EC30" s="201"/>
      <c r="ED30" s="201"/>
      <c r="EE30" s="201"/>
      <c r="EF30" s="201"/>
      <c r="EG30" s="201"/>
      <c r="EH30" s="201"/>
      <c r="EI30" s="201"/>
      <c r="EJ30" s="201"/>
      <c r="EK30" s="201"/>
      <c r="EL30" s="201"/>
      <c r="EM30" s="201"/>
      <c r="EN30" s="201"/>
      <c r="EO30" s="201"/>
      <c r="EP30" s="201"/>
      <c r="EQ30" s="208"/>
      <c r="ER30" s="201"/>
      <c r="ES30" s="201"/>
      <c r="ET30" s="201"/>
      <c r="EU30" s="201"/>
      <c r="EV30" s="201"/>
      <c r="EW30" s="201"/>
      <c r="EX30" s="201"/>
      <c r="EY30" s="201"/>
      <c r="EZ30" s="201"/>
      <c r="FA30" s="201"/>
      <c r="FB30" s="201"/>
      <c r="FC30" s="201"/>
      <c r="FD30" s="201"/>
      <c r="FE30" s="201"/>
      <c r="FF30" s="201"/>
      <c r="FG30" s="201"/>
      <c r="FH30" s="201"/>
      <c r="FI30" s="209"/>
      <c r="FJ30" s="201"/>
      <c r="FK30" s="201"/>
      <c r="FL30" s="201"/>
      <c r="FM30" s="201"/>
      <c r="FN30" s="201"/>
      <c r="FO30" s="201"/>
      <c r="FP30" s="201"/>
      <c r="FQ30" s="201"/>
      <c r="FR30" s="201"/>
      <c r="FS30" s="201"/>
      <c r="FT30" s="201"/>
      <c r="FU30" s="201"/>
      <c r="FV30" s="201"/>
      <c r="FW30" s="201"/>
      <c r="FX30" s="201"/>
      <c r="FY30" s="201"/>
      <c r="FZ30" s="204"/>
      <c r="GA30" s="201"/>
      <c r="GB30" s="201"/>
      <c r="GC30" s="201"/>
      <c r="GD30" s="201"/>
      <c r="GE30" s="201"/>
      <c r="GF30" s="201"/>
      <c r="GG30" s="201"/>
      <c r="GH30" s="201"/>
      <c r="GI30" s="201"/>
      <c r="GJ30" s="201"/>
      <c r="GK30" s="201"/>
      <c r="GL30" s="201"/>
      <c r="GM30" s="201"/>
      <c r="GN30" s="201"/>
      <c r="GO30" s="201"/>
      <c r="GP30" s="204"/>
      <c r="GQ30" s="210"/>
      <c r="GR30" s="201"/>
      <c r="GS30" s="210"/>
      <c r="GT30" s="210"/>
      <c r="GU30" s="211"/>
      <c r="GV30" s="201"/>
      <c r="GW30" s="201"/>
      <c r="GX30" s="201"/>
      <c r="GY30" s="201"/>
      <c r="GZ30" s="201"/>
      <c r="HA30" s="201"/>
      <c r="HB30" s="201"/>
      <c r="HC30" s="201"/>
      <c r="HD30" s="201"/>
      <c r="HE30" s="201"/>
      <c r="HF30" s="201"/>
      <c r="HG30" s="201"/>
      <c r="HH30" s="201"/>
      <c r="HI30" s="201"/>
      <c r="HJ30" s="201"/>
      <c r="HK30" s="201"/>
      <c r="HL30" s="201"/>
      <c r="HM30" s="212"/>
      <c r="HN30" s="212"/>
      <c r="HO30" s="212"/>
      <c r="HP30" s="201"/>
      <c r="HQ30" s="201"/>
      <c r="HR30" s="201"/>
      <c r="HS30" s="201"/>
      <c r="HT30" s="201"/>
      <c r="HU30" s="201"/>
      <c r="HV30" s="201"/>
      <c r="HW30" s="208"/>
      <c r="HX30" s="204"/>
      <c r="HY30" s="201"/>
      <c r="HZ30" s="201"/>
      <c r="IA30" s="201"/>
      <c r="IB30" s="201"/>
      <c r="IC30" s="201"/>
      <c r="ID30" s="201"/>
      <c r="IE30" s="201"/>
      <c r="IF30" s="201"/>
      <c r="IG30" s="201"/>
      <c r="IH30" s="201"/>
      <c r="II30" s="201"/>
      <c r="IJ30" s="204"/>
      <c r="IK30" s="201"/>
      <c r="IL30" s="201"/>
      <c r="IM30" s="201"/>
      <c r="IN30" s="201"/>
      <c r="IO30" s="201"/>
      <c r="IP30" s="201"/>
      <c r="IQ30" s="201"/>
      <c r="IR30" s="201"/>
      <c r="IS30" s="201"/>
      <c r="IT30" s="201"/>
      <c r="IU30" s="201"/>
      <c r="IV30" s="201"/>
      <c r="IW30" s="208"/>
      <c r="IX30" s="201"/>
      <c r="IY30" s="201"/>
      <c r="IZ30" s="201"/>
      <c r="JA30" s="201"/>
      <c r="JB30" s="201"/>
      <c r="JC30" s="201"/>
      <c r="JD30" s="201"/>
      <c r="JE30" s="213"/>
      <c r="JF30" s="204"/>
      <c r="JG30" s="201"/>
      <c r="JH30" s="201"/>
      <c r="JI30" s="201"/>
      <c r="JJ30" s="201"/>
      <c r="JK30" s="201"/>
      <c r="JL30" s="201"/>
      <c r="JM30" s="201"/>
      <c r="JN30" s="201"/>
      <c r="JO30" s="213"/>
      <c r="JP30" s="213"/>
      <c r="JQ30" s="213"/>
      <c r="JR30" s="213"/>
      <c r="JS30" s="213"/>
      <c r="JT30" s="213"/>
      <c r="JU30" s="201"/>
      <c r="JV30" s="201"/>
      <c r="JW30" s="201"/>
      <c r="JX30" s="204"/>
      <c r="JY30" s="201"/>
      <c r="JZ30" s="201"/>
      <c r="KA30" s="213"/>
      <c r="KB30" s="213"/>
      <c r="KC30" s="214"/>
      <c r="KD30" s="201"/>
      <c r="KE30" s="201"/>
      <c r="KF30" s="208"/>
      <c r="KG30" s="201"/>
      <c r="KH30" s="201"/>
      <c r="KI30" s="208"/>
      <c r="KJ30" s="201"/>
      <c r="KK30" s="208"/>
      <c r="KL30" s="201"/>
      <c r="KM30" s="201"/>
      <c r="KN30" s="204"/>
      <c r="KO30" s="201"/>
      <c r="KP30" s="201"/>
      <c r="KQ30" s="201"/>
      <c r="KR30" s="204"/>
      <c r="KS30" s="201"/>
      <c r="KT30" s="215"/>
      <c r="KU30" s="216"/>
      <c r="KV30" s="201"/>
      <c r="KW30" s="201"/>
      <c r="KX30" s="204"/>
      <c r="KY30" s="201"/>
      <c r="KZ30" s="201"/>
      <c r="LA30" s="201"/>
      <c r="LB30" s="204"/>
      <c r="LC30" s="201"/>
      <c r="LD30" s="201"/>
      <c r="LE30" s="201"/>
      <c r="LF30" s="204"/>
      <c r="LG30" s="201"/>
      <c r="LH30" s="201"/>
      <c r="LI30" s="201"/>
      <c r="LJ30" s="201"/>
      <c r="LK30" s="202"/>
      <c r="LL30" s="201"/>
      <c r="LM30" s="201"/>
      <c r="LN30" s="201"/>
      <c r="LO30" s="201"/>
      <c r="LP30" s="201"/>
      <c r="LQ30" s="201"/>
      <c r="LR30" s="201"/>
      <c r="LS30" s="200"/>
      <c r="LT30" s="201"/>
      <c r="LU30" s="201"/>
      <c r="LV30" s="201"/>
      <c r="LW30" s="201"/>
      <c r="LX30" s="201"/>
      <c r="LY30" s="201"/>
      <c r="LZ30" s="201"/>
      <c r="MA30" s="201"/>
      <c r="MB30" s="201"/>
      <c r="MC30" s="201"/>
      <c r="MD30" s="201"/>
      <c r="ME30" s="208"/>
      <c r="MF30" s="201"/>
      <c r="MG30" s="201"/>
      <c r="MH30" s="201"/>
      <c r="MI30" s="201"/>
      <c r="MJ30" s="201"/>
      <c r="MK30" s="201"/>
      <c r="ML30" s="201"/>
      <c r="MM30" s="201"/>
      <c r="MN30" s="201"/>
      <c r="MO30" s="201"/>
      <c r="MP30" s="201"/>
      <c r="MQ30" s="201"/>
      <c r="MR30" s="201"/>
      <c r="MS30" s="201"/>
      <c r="MT30" s="201"/>
      <c r="MU30" s="201"/>
      <c r="MV30" s="201"/>
      <c r="MW30" s="201"/>
      <c r="MX30" s="201"/>
      <c r="MY30" s="201"/>
      <c r="MZ30" s="201"/>
      <c r="NA30" s="201"/>
      <c r="NB30" s="201"/>
      <c r="NC30" s="201"/>
      <c r="ND30" s="201"/>
      <c r="NE30" s="201"/>
      <c r="NF30" s="201"/>
      <c r="NG30" s="208"/>
      <c r="NH30" s="201"/>
      <c r="NI30" s="201"/>
      <c r="NJ30" s="201"/>
      <c r="NK30" s="201"/>
      <c r="NL30" s="201"/>
      <c r="NM30" s="201"/>
      <c r="NN30" s="201"/>
      <c r="NO30" s="201"/>
      <c r="NP30" s="201"/>
      <c r="NQ30" s="201"/>
      <c r="NR30" s="201"/>
      <c r="NS30" s="201"/>
      <c r="NT30" s="201"/>
      <c r="NU30" s="200"/>
      <c r="NV30" s="201"/>
      <c r="NW30" s="204"/>
      <c r="NX30" s="204"/>
      <c r="NY30" s="204"/>
      <c r="NZ30" s="201"/>
      <c r="OA30" s="201"/>
      <c r="OB30" s="201"/>
      <c r="OC30" s="201"/>
      <c r="OD30" s="201"/>
      <c r="OE30" s="204"/>
      <c r="OF30" s="201"/>
      <c r="OG30" s="201"/>
      <c r="OH30" s="201"/>
      <c r="OI30" s="201"/>
      <c r="OJ30" s="201"/>
      <c r="OK30" s="200"/>
      <c r="OL30" s="208"/>
      <c r="OM30" s="201"/>
      <c r="ON30" s="201"/>
      <c r="OO30" s="204"/>
      <c r="OP30" s="201"/>
      <c r="OQ30" s="201"/>
      <c r="OR30" s="201"/>
      <c r="OS30" s="201"/>
      <c r="OT30" s="201"/>
      <c r="OU30" s="204"/>
      <c r="OV30" s="201"/>
      <c r="OW30" s="201"/>
      <c r="OX30" s="201"/>
      <c r="OY30" s="201"/>
      <c r="OZ30" s="201"/>
      <c r="PA30" s="226"/>
      <c r="PB30" s="201"/>
      <c r="PC30" s="201"/>
      <c r="PD30" s="201"/>
      <c r="PE30" s="201"/>
      <c r="PF30" s="201"/>
      <c r="PG30" s="201"/>
      <c r="PH30" s="213"/>
      <c r="PI30" s="213"/>
      <c r="PJ30" s="213"/>
      <c r="PK30" s="201"/>
      <c r="PL30" s="201"/>
      <c r="PM30" s="201"/>
      <c r="PN30" s="201"/>
      <c r="PO30" s="201"/>
      <c r="PP30" s="201"/>
      <c r="PQ30" s="201"/>
      <c r="PR30" s="201"/>
      <c r="PS30" s="201"/>
      <c r="PT30" s="201"/>
      <c r="PU30" s="201"/>
      <c r="PV30" s="201"/>
      <c r="PW30" s="200"/>
      <c r="PX30" s="204"/>
      <c r="PY30" s="201"/>
      <c r="PZ30" s="201"/>
      <c r="QA30" s="201"/>
      <c r="QB30" s="201"/>
      <c r="QC30" s="204"/>
      <c r="QD30" s="201"/>
      <c r="QE30" s="201"/>
      <c r="QF30" s="201"/>
      <c r="QG30" s="201"/>
      <c r="QH30" s="201"/>
      <c r="QI30" s="202"/>
      <c r="QJ30" s="201"/>
      <c r="QK30" s="201"/>
      <c r="QL30" s="201"/>
      <c r="QM30" s="201"/>
      <c r="QN30" s="209"/>
      <c r="QO30" s="201"/>
      <c r="QP30" s="201"/>
      <c r="QQ30" s="201"/>
      <c r="QR30" s="201"/>
      <c r="QS30" s="201"/>
      <c r="QT30" s="201"/>
      <c r="QU30" s="201"/>
      <c r="QV30" s="209"/>
      <c r="QW30" s="218"/>
      <c r="QX30" s="218"/>
    </row>
    <row r="31">
      <c r="A31" s="194">
        <v>26.0</v>
      </c>
      <c r="B31" s="118" t="s">
        <v>136</v>
      </c>
      <c r="C31" s="219">
        <v>1.0</v>
      </c>
      <c r="D31" s="220">
        <v>0.0</v>
      </c>
      <c r="E31" s="197"/>
      <c r="F31" s="197"/>
      <c r="G31" s="220">
        <v>0.0</v>
      </c>
      <c r="H31" s="220">
        <v>0.0</v>
      </c>
      <c r="I31" s="222">
        <v>0.0</v>
      </c>
      <c r="J31" s="219">
        <v>1.0</v>
      </c>
      <c r="K31" s="222">
        <v>0.0</v>
      </c>
      <c r="L31" s="219">
        <v>1.0</v>
      </c>
      <c r="M31" s="219">
        <v>1.0</v>
      </c>
      <c r="N31" s="221">
        <v>0.0</v>
      </c>
      <c r="O31" s="221">
        <v>0.0</v>
      </c>
      <c r="P31" s="221">
        <v>0.0</v>
      </c>
      <c r="Q31" s="200"/>
      <c r="R31" s="197"/>
      <c r="S31" s="201"/>
      <c r="T31" s="201"/>
      <c r="U31" s="201"/>
      <c r="V31" s="201"/>
      <c r="W31" s="197"/>
      <c r="X31" s="202"/>
      <c r="Y31" s="201"/>
      <c r="Z31" s="201"/>
      <c r="AA31" s="201"/>
      <c r="AB31" s="201"/>
      <c r="AC31" s="201"/>
      <c r="AD31" s="201"/>
      <c r="AE31" s="201"/>
      <c r="AF31" s="201"/>
      <c r="AG31" s="203"/>
      <c r="AH31" s="201"/>
      <c r="AI31" s="201"/>
      <c r="AJ31" s="201"/>
      <c r="AK31" s="201"/>
      <c r="AL31" s="201"/>
      <c r="AM31" s="201"/>
      <c r="AN31" s="201"/>
      <c r="AO31" s="201"/>
      <c r="AP31" s="200"/>
      <c r="AQ31" s="201"/>
      <c r="AR31" s="204"/>
      <c r="AS31" s="201"/>
      <c r="AT31" s="201"/>
      <c r="AU31" s="201"/>
      <c r="AV31" s="201"/>
      <c r="AW31" s="201"/>
      <c r="AX31" s="204"/>
      <c r="AY31" s="201"/>
      <c r="AZ31" s="201"/>
      <c r="BA31" s="201"/>
      <c r="BB31" s="201"/>
      <c r="BC31" s="201"/>
      <c r="BD31" s="201"/>
      <c r="BE31" s="201"/>
      <c r="BF31" s="205"/>
      <c r="BG31" s="201"/>
      <c r="BH31" s="201"/>
      <c r="BI31" s="201"/>
      <c r="BJ31" s="201"/>
      <c r="BK31" s="201"/>
      <c r="BL31" s="201"/>
      <c r="BM31" s="201"/>
      <c r="BN31" s="204"/>
      <c r="BO31" s="201"/>
      <c r="BP31" s="201"/>
      <c r="BQ31" s="201"/>
      <c r="BR31" s="201"/>
      <c r="BS31" s="201"/>
      <c r="BT31" s="201"/>
      <c r="BU31" s="201"/>
      <c r="BV31" s="201"/>
      <c r="BW31" s="201"/>
      <c r="BX31" s="201"/>
      <c r="BY31" s="201"/>
      <c r="BZ31" s="201"/>
      <c r="CA31" s="201"/>
      <c r="CB31" s="201"/>
      <c r="CC31" s="201"/>
      <c r="CD31" s="201"/>
      <c r="CE31" s="201"/>
      <c r="CF31" s="201"/>
      <c r="CG31" s="201"/>
      <c r="CH31" s="201"/>
      <c r="CI31" s="201"/>
      <c r="CJ31" s="201"/>
      <c r="CK31" s="201"/>
      <c r="CL31" s="201"/>
      <c r="CM31" s="201"/>
      <c r="CN31" s="206"/>
      <c r="CO31" s="201"/>
      <c r="CP31" s="201"/>
      <c r="CQ31" s="201"/>
      <c r="CR31" s="201"/>
      <c r="CS31" s="201"/>
      <c r="CT31" s="201"/>
      <c r="CU31" s="201"/>
      <c r="CV31" s="201"/>
      <c r="CW31" s="201"/>
      <c r="CX31" s="201"/>
      <c r="CY31" s="201"/>
      <c r="CZ31" s="201"/>
      <c r="DA31" s="201"/>
      <c r="DB31" s="201"/>
      <c r="DC31" s="201"/>
      <c r="DD31" s="201"/>
      <c r="DE31" s="201"/>
      <c r="DF31" s="201"/>
      <c r="DG31" s="201"/>
      <c r="DH31" s="201"/>
      <c r="DI31" s="201"/>
      <c r="DJ31" s="200"/>
      <c r="DK31" s="201"/>
      <c r="DL31" s="201"/>
      <c r="DM31" s="207"/>
      <c r="DN31" s="201"/>
      <c r="DO31" s="201"/>
      <c r="DP31" s="203"/>
      <c r="DQ31" s="201"/>
      <c r="DR31" s="201"/>
      <c r="DS31" s="201"/>
      <c r="DT31" s="201"/>
      <c r="DU31" s="201"/>
      <c r="DV31" s="208"/>
      <c r="DW31" s="201"/>
      <c r="DX31" s="201"/>
      <c r="DY31" s="201"/>
      <c r="DZ31" s="201"/>
      <c r="EA31" s="201"/>
      <c r="EB31" s="201"/>
      <c r="EC31" s="201"/>
      <c r="ED31" s="201"/>
      <c r="EE31" s="201"/>
      <c r="EF31" s="201"/>
      <c r="EG31" s="201"/>
      <c r="EH31" s="201"/>
      <c r="EI31" s="201"/>
      <c r="EJ31" s="201"/>
      <c r="EK31" s="201"/>
      <c r="EL31" s="201"/>
      <c r="EM31" s="201"/>
      <c r="EN31" s="201"/>
      <c r="EO31" s="201"/>
      <c r="EP31" s="201"/>
      <c r="EQ31" s="208"/>
      <c r="ER31" s="201"/>
      <c r="ES31" s="201"/>
      <c r="ET31" s="201"/>
      <c r="EU31" s="201"/>
      <c r="EV31" s="201"/>
      <c r="EW31" s="201"/>
      <c r="EX31" s="201"/>
      <c r="EY31" s="201"/>
      <c r="EZ31" s="201"/>
      <c r="FA31" s="201"/>
      <c r="FB31" s="201"/>
      <c r="FC31" s="201"/>
      <c r="FD31" s="201"/>
      <c r="FE31" s="201"/>
      <c r="FF31" s="201"/>
      <c r="FG31" s="201"/>
      <c r="FH31" s="201"/>
      <c r="FI31" s="209"/>
      <c r="FJ31" s="201"/>
      <c r="FK31" s="201"/>
      <c r="FL31" s="201"/>
      <c r="FM31" s="201"/>
      <c r="FN31" s="201"/>
      <c r="FO31" s="201"/>
      <c r="FP31" s="201"/>
      <c r="FQ31" s="201"/>
      <c r="FR31" s="201"/>
      <c r="FS31" s="201"/>
      <c r="FT31" s="201"/>
      <c r="FU31" s="201"/>
      <c r="FV31" s="201"/>
      <c r="FW31" s="201"/>
      <c r="FX31" s="201"/>
      <c r="FY31" s="201"/>
      <c r="FZ31" s="204"/>
      <c r="GA31" s="201"/>
      <c r="GB31" s="201"/>
      <c r="GC31" s="201"/>
      <c r="GD31" s="201"/>
      <c r="GE31" s="201"/>
      <c r="GF31" s="201"/>
      <c r="GG31" s="201"/>
      <c r="GH31" s="201"/>
      <c r="GI31" s="201"/>
      <c r="GJ31" s="201"/>
      <c r="GK31" s="201"/>
      <c r="GL31" s="201"/>
      <c r="GM31" s="201"/>
      <c r="GN31" s="201"/>
      <c r="GO31" s="201"/>
      <c r="GP31" s="204"/>
      <c r="GQ31" s="210"/>
      <c r="GR31" s="201"/>
      <c r="GS31" s="210"/>
      <c r="GT31" s="210"/>
      <c r="GU31" s="211"/>
      <c r="GV31" s="201"/>
      <c r="GW31" s="201"/>
      <c r="GX31" s="201"/>
      <c r="GY31" s="201"/>
      <c r="GZ31" s="201"/>
      <c r="HA31" s="201"/>
      <c r="HB31" s="201"/>
      <c r="HC31" s="201"/>
      <c r="HD31" s="201"/>
      <c r="HE31" s="201"/>
      <c r="HF31" s="201"/>
      <c r="HG31" s="201"/>
      <c r="HH31" s="201"/>
      <c r="HI31" s="201"/>
      <c r="HJ31" s="201"/>
      <c r="HK31" s="201"/>
      <c r="HL31" s="201"/>
      <c r="HM31" s="212"/>
      <c r="HN31" s="212"/>
      <c r="HO31" s="212"/>
      <c r="HP31" s="201"/>
      <c r="HQ31" s="201"/>
      <c r="HR31" s="201"/>
      <c r="HS31" s="201"/>
      <c r="HT31" s="201"/>
      <c r="HU31" s="201"/>
      <c r="HV31" s="201"/>
      <c r="HW31" s="208"/>
      <c r="HX31" s="204"/>
      <c r="HY31" s="201"/>
      <c r="HZ31" s="201"/>
      <c r="IA31" s="201"/>
      <c r="IB31" s="201"/>
      <c r="IC31" s="201"/>
      <c r="ID31" s="201"/>
      <c r="IE31" s="201"/>
      <c r="IF31" s="201"/>
      <c r="IG31" s="201"/>
      <c r="IH31" s="201"/>
      <c r="II31" s="201"/>
      <c r="IJ31" s="204"/>
      <c r="IK31" s="201"/>
      <c r="IL31" s="201"/>
      <c r="IM31" s="201"/>
      <c r="IN31" s="201"/>
      <c r="IO31" s="201"/>
      <c r="IP31" s="201"/>
      <c r="IQ31" s="201"/>
      <c r="IR31" s="201"/>
      <c r="IS31" s="201"/>
      <c r="IT31" s="201"/>
      <c r="IU31" s="201"/>
      <c r="IV31" s="201"/>
      <c r="IW31" s="208"/>
      <c r="IX31" s="201"/>
      <c r="IY31" s="201"/>
      <c r="IZ31" s="201"/>
      <c r="JA31" s="201"/>
      <c r="JB31" s="201"/>
      <c r="JC31" s="201"/>
      <c r="JD31" s="201"/>
      <c r="JE31" s="213"/>
      <c r="JF31" s="204"/>
      <c r="JG31" s="201"/>
      <c r="JH31" s="201"/>
      <c r="JI31" s="201"/>
      <c r="JJ31" s="201"/>
      <c r="JK31" s="201"/>
      <c r="JL31" s="201"/>
      <c r="JM31" s="201"/>
      <c r="JN31" s="201"/>
      <c r="JO31" s="213"/>
      <c r="JP31" s="213"/>
      <c r="JQ31" s="213"/>
      <c r="JR31" s="213"/>
      <c r="JS31" s="213"/>
      <c r="JT31" s="213"/>
      <c r="JU31" s="201"/>
      <c r="JV31" s="201"/>
      <c r="JW31" s="201"/>
      <c r="JX31" s="204"/>
      <c r="JY31" s="201"/>
      <c r="JZ31" s="201"/>
      <c r="KA31" s="213"/>
      <c r="KB31" s="213"/>
      <c r="KC31" s="214"/>
      <c r="KD31" s="201"/>
      <c r="KE31" s="201"/>
      <c r="KF31" s="208"/>
      <c r="KG31" s="201"/>
      <c r="KH31" s="201"/>
      <c r="KI31" s="208"/>
      <c r="KJ31" s="201"/>
      <c r="KK31" s="208"/>
      <c r="KL31" s="201"/>
      <c r="KM31" s="201"/>
      <c r="KN31" s="204"/>
      <c r="KO31" s="201"/>
      <c r="KP31" s="201"/>
      <c r="KQ31" s="201"/>
      <c r="KR31" s="204"/>
      <c r="KS31" s="201"/>
      <c r="KT31" s="215"/>
      <c r="KU31" s="216"/>
      <c r="KV31" s="201"/>
      <c r="KW31" s="201"/>
      <c r="KX31" s="204"/>
      <c r="KY31" s="201"/>
      <c r="KZ31" s="201"/>
      <c r="LA31" s="201"/>
      <c r="LB31" s="204"/>
      <c r="LC31" s="201"/>
      <c r="LD31" s="201"/>
      <c r="LE31" s="201"/>
      <c r="LF31" s="204"/>
      <c r="LG31" s="201"/>
      <c r="LH31" s="201"/>
      <c r="LI31" s="201"/>
      <c r="LJ31" s="201"/>
      <c r="LK31" s="202"/>
      <c r="LL31" s="201"/>
      <c r="LM31" s="201"/>
      <c r="LN31" s="201"/>
      <c r="LO31" s="201"/>
      <c r="LP31" s="201"/>
      <c r="LQ31" s="201"/>
      <c r="LR31" s="201"/>
      <c r="LS31" s="200"/>
      <c r="LT31" s="201"/>
      <c r="LU31" s="201"/>
      <c r="LV31" s="201"/>
      <c r="LW31" s="201"/>
      <c r="LX31" s="201"/>
      <c r="LY31" s="201"/>
      <c r="LZ31" s="201"/>
      <c r="MA31" s="201"/>
      <c r="MB31" s="201"/>
      <c r="MC31" s="201"/>
      <c r="MD31" s="201"/>
      <c r="ME31" s="208"/>
      <c r="MF31" s="201"/>
      <c r="MG31" s="201"/>
      <c r="MH31" s="201"/>
      <c r="MI31" s="201"/>
      <c r="MJ31" s="201"/>
      <c r="MK31" s="201"/>
      <c r="ML31" s="201"/>
      <c r="MM31" s="201"/>
      <c r="MN31" s="201"/>
      <c r="MO31" s="201"/>
      <c r="MP31" s="201"/>
      <c r="MQ31" s="201"/>
      <c r="MR31" s="201"/>
      <c r="MS31" s="201"/>
      <c r="MT31" s="201"/>
      <c r="MU31" s="201"/>
      <c r="MV31" s="201"/>
      <c r="MW31" s="201"/>
      <c r="MX31" s="201"/>
      <c r="MY31" s="201"/>
      <c r="MZ31" s="201"/>
      <c r="NA31" s="201"/>
      <c r="NB31" s="201"/>
      <c r="NC31" s="201"/>
      <c r="ND31" s="201"/>
      <c r="NE31" s="201"/>
      <c r="NF31" s="201"/>
      <c r="NG31" s="208"/>
      <c r="NH31" s="201"/>
      <c r="NI31" s="201"/>
      <c r="NJ31" s="201"/>
      <c r="NK31" s="201"/>
      <c r="NL31" s="201"/>
      <c r="NM31" s="201"/>
      <c r="NN31" s="201"/>
      <c r="NO31" s="201"/>
      <c r="NP31" s="201"/>
      <c r="NQ31" s="201"/>
      <c r="NR31" s="201"/>
      <c r="NS31" s="201"/>
      <c r="NT31" s="201"/>
      <c r="NU31" s="200"/>
      <c r="NV31" s="201"/>
      <c r="NW31" s="204"/>
      <c r="NX31" s="204"/>
      <c r="NY31" s="204"/>
      <c r="NZ31" s="201"/>
      <c r="OA31" s="201"/>
      <c r="OB31" s="201"/>
      <c r="OC31" s="201"/>
      <c r="OD31" s="201"/>
      <c r="OE31" s="204"/>
      <c r="OF31" s="201"/>
      <c r="OG31" s="201"/>
      <c r="OH31" s="201"/>
      <c r="OI31" s="201"/>
      <c r="OJ31" s="201"/>
      <c r="OK31" s="200"/>
      <c r="OL31" s="208"/>
      <c r="OM31" s="201"/>
      <c r="ON31" s="201"/>
      <c r="OO31" s="204"/>
      <c r="OP31" s="201"/>
      <c r="OQ31" s="201"/>
      <c r="OR31" s="201"/>
      <c r="OS31" s="201"/>
      <c r="OT31" s="201"/>
      <c r="OU31" s="204"/>
      <c r="OV31" s="201"/>
      <c r="OW31" s="201"/>
      <c r="OX31" s="201"/>
      <c r="OY31" s="201"/>
      <c r="OZ31" s="201"/>
      <c r="PA31" s="217"/>
      <c r="PB31" s="201"/>
      <c r="PC31" s="201"/>
      <c r="PD31" s="201"/>
      <c r="PE31" s="201"/>
      <c r="PF31" s="201"/>
      <c r="PG31" s="201"/>
      <c r="PH31" s="213"/>
      <c r="PI31" s="213"/>
      <c r="PJ31" s="213"/>
      <c r="PK31" s="201"/>
      <c r="PL31" s="201"/>
      <c r="PM31" s="201"/>
      <c r="PN31" s="201"/>
      <c r="PO31" s="201"/>
      <c r="PP31" s="201"/>
      <c r="PQ31" s="201"/>
      <c r="PR31" s="201"/>
      <c r="PS31" s="201"/>
      <c r="PT31" s="201"/>
      <c r="PU31" s="201"/>
      <c r="PV31" s="201"/>
      <c r="PW31" s="200"/>
      <c r="PX31" s="204"/>
      <c r="PY31" s="201"/>
      <c r="PZ31" s="201"/>
      <c r="QA31" s="201"/>
      <c r="QB31" s="201"/>
      <c r="QC31" s="204"/>
      <c r="QD31" s="201"/>
      <c r="QE31" s="201"/>
      <c r="QF31" s="201"/>
      <c r="QG31" s="201"/>
      <c r="QH31" s="201"/>
      <c r="QI31" s="202"/>
      <c r="QJ31" s="201"/>
      <c r="QK31" s="201"/>
      <c r="QL31" s="201"/>
      <c r="QM31" s="201"/>
      <c r="QN31" s="209"/>
      <c r="QO31" s="201"/>
      <c r="QP31" s="201"/>
      <c r="QQ31" s="201"/>
      <c r="QR31" s="201"/>
      <c r="QS31" s="201"/>
      <c r="QT31" s="201"/>
      <c r="QU31" s="201"/>
      <c r="QV31" s="209"/>
      <c r="QW31" s="218"/>
      <c r="QX31" s="218"/>
    </row>
    <row r="32">
      <c r="A32" s="194">
        <v>27.0</v>
      </c>
      <c r="B32" s="118" t="s">
        <v>137</v>
      </c>
      <c r="C32" s="219">
        <v>1.0</v>
      </c>
      <c r="D32" s="220">
        <v>1.0</v>
      </c>
      <c r="E32" s="197"/>
      <c r="F32" s="197"/>
      <c r="G32" s="220">
        <v>1.0</v>
      </c>
      <c r="H32" s="220">
        <v>1.0</v>
      </c>
      <c r="I32" s="222">
        <v>0.0</v>
      </c>
      <c r="J32" s="219">
        <v>0.0</v>
      </c>
      <c r="K32" s="222">
        <v>0.0</v>
      </c>
      <c r="L32" s="219">
        <v>0.0</v>
      </c>
      <c r="M32" s="219">
        <v>1.0</v>
      </c>
      <c r="N32" s="221">
        <v>0.0</v>
      </c>
      <c r="O32" s="221">
        <v>0.0</v>
      </c>
      <c r="P32" s="221">
        <v>0.0</v>
      </c>
      <c r="Q32" s="200"/>
      <c r="R32" s="197"/>
      <c r="S32" s="201"/>
      <c r="T32" s="201"/>
      <c r="U32" s="201"/>
      <c r="V32" s="201"/>
      <c r="W32" s="197"/>
      <c r="X32" s="202"/>
      <c r="Y32" s="201"/>
      <c r="Z32" s="201"/>
      <c r="AA32" s="201"/>
      <c r="AB32" s="201"/>
      <c r="AC32" s="201"/>
      <c r="AD32" s="201"/>
      <c r="AE32" s="201"/>
      <c r="AF32" s="201"/>
      <c r="AG32" s="203"/>
      <c r="AH32" s="201"/>
      <c r="AI32" s="201"/>
      <c r="AJ32" s="201"/>
      <c r="AK32" s="201"/>
      <c r="AL32" s="201"/>
      <c r="AM32" s="201"/>
      <c r="AN32" s="201"/>
      <c r="AO32" s="201"/>
      <c r="AP32" s="200"/>
      <c r="AQ32" s="201"/>
      <c r="AR32" s="204"/>
      <c r="AS32" s="201"/>
      <c r="AT32" s="201"/>
      <c r="AU32" s="201"/>
      <c r="AV32" s="201"/>
      <c r="AW32" s="201"/>
      <c r="AX32" s="204"/>
      <c r="AY32" s="201"/>
      <c r="AZ32" s="201"/>
      <c r="BA32" s="201"/>
      <c r="BB32" s="201"/>
      <c r="BC32" s="201"/>
      <c r="BD32" s="201"/>
      <c r="BE32" s="201"/>
      <c r="BF32" s="205"/>
      <c r="BG32" s="201"/>
      <c r="BH32" s="201"/>
      <c r="BI32" s="201"/>
      <c r="BJ32" s="201"/>
      <c r="BK32" s="201"/>
      <c r="BL32" s="201"/>
      <c r="BM32" s="201"/>
      <c r="BN32" s="204"/>
      <c r="BO32" s="201"/>
      <c r="BP32" s="201"/>
      <c r="BQ32" s="201"/>
      <c r="BR32" s="201"/>
      <c r="BS32" s="201"/>
      <c r="BT32" s="201"/>
      <c r="BU32" s="201"/>
      <c r="BV32" s="201"/>
      <c r="BW32" s="201"/>
      <c r="BX32" s="201"/>
      <c r="BY32" s="201"/>
      <c r="BZ32" s="201"/>
      <c r="CA32" s="201"/>
      <c r="CB32" s="201"/>
      <c r="CC32" s="201"/>
      <c r="CD32" s="201"/>
      <c r="CE32" s="201"/>
      <c r="CF32" s="201"/>
      <c r="CG32" s="201"/>
      <c r="CH32" s="201"/>
      <c r="CI32" s="201"/>
      <c r="CJ32" s="201"/>
      <c r="CK32" s="201"/>
      <c r="CL32" s="201"/>
      <c r="CM32" s="201"/>
      <c r="CN32" s="206"/>
      <c r="CO32" s="201"/>
      <c r="CP32" s="201"/>
      <c r="CQ32" s="201"/>
      <c r="CR32" s="201"/>
      <c r="CS32" s="201"/>
      <c r="CT32" s="201"/>
      <c r="CU32" s="201"/>
      <c r="CV32" s="201"/>
      <c r="CW32" s="201"/>
      <c r="CX32" s="201"/>
      <c r="CY32" s="201"/>
      <c r="CZ32" s="201"/>
      <c r="DA32" s="201"/>
      <c r="DB32" s="201"/>
      <c r="DC32" s="201"/>
      <c r="DD32" s="201"/>
      <c r="DE32" s="201"/>
      <c r="DF32" s="201"/>
      <c r="DG32" s="201"/>
      <c r="DH32" s="201"/>
      <c r="DI32" s="201"/>
      <c r="DJ32" s="200"/>
      <c r="DK32" s="201"/>
      <c r="DL32" s="201"/>
      <c r="DM32" s="207"/>
      <c r="DN32" s="201"/>
      <c r="DO32" s="201"/>
      <c r="DP32" s="203"/>
      <c r="DQ32" s="201"/>
      <c r="DR32" s="201"/>
      <c r="DS32" s="201"/>
      <c r="DT32" s="201"/>
      <c r="DU32" s="201"/>
      <c r="DV32" s="208"/>
      <c r="DW32" s="201"/>
      <c r="DX32" s="201"/>
      <c r="DY32" s="201"/>
      <c r="DZ32" s="201"/>
      <c r="EA32" s="201"/>
      <c r="EB32" s="201"/>
      <c r="EC32" s="201"/>
      <c r="ED32" s="201"/>
      <c r="EE32" s="201"/>
      <c r="EF32" s="201"/>
      <c r="EG32" s="201"/>
      <c r="EH32" s="201"/>
      <c r="EI32" s="201"/>
      <c r="EJ32" s="201"/>
      <c r="EK32" s="201"/>
      <c r="EL32" s="201"/>
      <c r="EM32" s="201"/>
      <c r="EN32" s="201"/>
      <c r="EO32" s="201"/>
      <c r="EP32" s="201"/>
      <c r="EQ32" s="208"/>
      <c r="ER32" s="201"/>
      <c r="ES32" s="201"/>
      <c r="ET32" s="201"/>
      <c r="EU32" s="201"/>
      <c r="EV32" s="201"/>
      <c r="EW32" s="201"/>
      <c r="EX32" s="201"/>
      <c r="EY32" s="201"/>
      <c r="EZ32" s="201"/>
      <c r="FA32" s="201"/>
      <c r="FB32" s="201"/>
      <c r="FC32" s="201"/>
      <c r="FD32" s="201"/>
      <c r="FE32" s="201"/>
      <c r="FF32" s="201"/>
      <c r="FG32" s="201"/>
      <c r="FH32" s="201"/>
      <c r="FI32" s="209"/>
      <c r="FJ32" s="201"/>
      <c r="FK32" s="201"/>
      <c r="FL32" s="201"/>
      <c r="FM32" s="201"/>
      <c r="FN32" s="201"/>
      <c r="FO32" s="201"/>
      <c r="FP32" s="201"/>
      <c r="FQ32" s="201"/>
      <c r="FR32" s="201"/>
      <c r="FS32" s="201"/>
      <c r="FT32" s="201"/>
      <c r="FU32" s="201"/>
      <c r="FV32" s="201"/>
      <c r="FW32" s="201"/>
      <c r="FX32" s="201"/>
      <c r="FY32" s="201"/>
      <c r="FZ32" s="204"/>
      <c r="GA32" s="201"/>
      <c r="GB32" s="201"/>
      <c r="GC32" s="201"/>
      <c r="GD32" s="201"/>
      <c r="GE32" s="201"/>
      <c r="GF32" s="201"/>
      <c r="GG32" s="201"/>
      <c r="GH32" s="201"/>
      <c r="GI32" s="201"/>
      <c r="GJ32" s="201"/>
      <c r="GK32" s="201"/>
      <c r="GL32" s="201"/>
      <c r="GM32" s="201"/>
      <c r="GN32" s="201"/>
      <c r="GO32" s="201"/>
      <c r="GP32" s="204"/>
      <c r="GQ32" s="210"/>
      <c r="GR32" s="201"/>
      <c r="GS32" s="210"/>
      <c r="GT32" s="210"/>
      <c r="GU32" s="211"/>
      <c r="GV32" s="201"/>
      <c r="GW32" s="201"/>
      <c r="GX32" s="201"/>
      <c r="GY32" s="201"/>
      <c r="GZ32" s="201"/>
      <c r="HA32" s="201"/>
      <c r="HB32" s="201"/>
      <c r="HC32" s="201"/>
      <c r="HD32" s="201"/>
      <c r="HE32" s="201"/>
      <c r="HF32" s="201"/>
      <c r="HG32" s="201"/>
      <c r="HH32" s="201"/>
      <c r="HI32" s="201"/>
      <c r="HJ32" s="201"/>
      <c r="HK32" s="201"/>
      <c r="HL32" s="201"/>
      <c r="HM32" s="212"/>
      <c r="HN32" s="212"/>
      <c r="HO32" s="212"/>
      <c r="HP32" s="201"/>
      <c r="HQ32" s="201"/>
      <c r="HR32" s="201"/>
      <c r="HS32" s="201"/>
      <c r="HT32" s="201"/>
      <c r="HU32" s="201"/>
      <c r="HV32" s="201"/>
      <c r="HW32" s="208"/>
      <c r="HX32" s="204"/>
      <c r="HY32" s="201"/>
      <c r="HZ32" s="201"/>
      <c r="IA32" s="201"/>
      <c r="IB32" s="201"/>
      <c r="IC32" s="201"/>
      <c r="ID32" s="201"/>
      <c r="IE32" s="201"/>
      <c r="IF32" s="201"/>
      <c r="IG32" s="201"/>
      <c r="IH32" s="201"/>
      <c r="II32" s="201"/>
      <c r="IJ32" s="204"/>
      <c r="IK32" s="201"/>
      <c r="IL32" s="201"/>
      <c r="IM32" s="201"/>
      <c r="IN32" s="201"/>
      <c r="IO32" s="201"/>
      <c r="IP32" s="201"/>
      <c r="IQ32" s="201"/>
      <c r="IR32" s="201"/>
      <c r="IS32" s="201"/>
      <c r="IT32" s="201"/>
      <c r="IU32" s="201"/>
      <c r="IV32" s="201"/>
      <c r="IW32" s="208"/>
      <c r="IX32" s="201"/>
      <c r="IY32" s="201"/>
      <c r="IZ32" s="201"/>
      <c r="JA32" s="201"/>
      <c r="JB32" s="201"/>
      <c r="JC32" s="201"/>
      <c r="JD32" s="201"/>
      <c r="JE32" s="213"/>
      <c r="JF32" s="204"/>
      <c r="JG32" s="201"/>
      <c r="JH32" s="201"/>
      <c r="JI32" s="201"/>
      <c r="JJ32" s="201"/>
      <c r="JK32" s="201"/>
      <c r="JL32" s="201"/>
      <c r="JM32" s="201"/>
      <c r="JN32" s="201"/>
      <c r="JO32" s="213"/>
      <c r="JP32" s="213"/>
      <c r="JQ32" s="213"/>
      <c r="JR32" s="213"/>
      <c r="JS32" s="213"/>
      <c r="JT32" s="213"/>
      <c r="JU32" s="201"/>
      <c r="JV32" s="201"/>
      <c r="JW32" s="201"/>
      <c r="JX32" s="204"/>
      <c r="JY32" s="201"/>
      <c r="JZ32" s="201"/>
      <c r="KA32" s="213"/>
      <c r="KB32" s="213"/>
      <c r="KC32" s="214"/>
      <c r="KD32" s="201"/>
      <c r="KE32" s="201"/>
      <c r="KF32" s="208"/>
      <c r="KG32" s="201"/>
      <c r="KH32" s="201"/>
      <c r="KI32" s="208"/>
      <c r="KJ32" s="201"/>
      <c r="KK32" s="208"/>
      <c r="KL32" s="201"/>
      <c r="KM32" s="201"/>
      <c r="KN32" s="204"/>
      <c r="KO32" s="201"/>
      <c r="KP32" s="201"/>
      <c r="KQ32" s="201"/>
      <c r="KR32" s="204"/>
      <c r="KS32" s="201"/>
      <c r="KT32" s="215"/>
      <c r="KU32" s="216"/>
      <c r="KV32" s="201"/>
      <c r="KW32" s="201"/>
      <c r="KX32" s="204"/>
      <c r="KY32" s="201"/>
      <c r="KZ32" s="201"/>
      <c r="LA32" s="201"/>
      <c r="LB32" s="204"/>
      <c r="LC32" s="201"/>
      <c r="LD32" s="201"/>
      <c r="LE32" s="201"/>
      <c r="LF32" s="204"/>
      <c r="LG32" s="201"/>
      <c r="LH32" s="201"/>
      <c r="LI32" s="201"/>
      <c r="LJ32" s="201"/>
      <c r="LK32" s="202"/>
      <c r="LL32" s="201"/>
      <c r="LM32" s="201"/>
      <c r="LN32" s="201"/>
      <c r="LO32" s="201"/>
      <c r="LP32" s="201"/>
      <c r="LQ32" s="201"/>
      <c r="LR32" s="201"/>
      <c r="LS32" s="200"/>
      <c r="LT32" s="201"/>
      <c r="LU32" s="201"/>
      <c r="LV32" s="201"/>
      <c r="LW32" s="201"/>
      <c r="LX32" s="201"/>
      <c r="LY32" s="201"/>
      <c r="LZ32" s="201"/>
      <c r="MA32" s="201"/>
      <c r="MB32" s="201"/>
      <c r="MC32" s="201"/>
      <c r="MD32" s="201"/>
      <c r="ME32" s="208"/>
      <c r="MF32" s="201"/>
      <c r="MG32" s="201"/>
      <c r="MH32" s="201"/>
      <c r="MI32" s="201"/>
      <c r="MJ32" s="201"/>
      <c r="MK32" s="201"/>
      <c r="ML32" s="201"/>
      <c r="MM32" s="201"/>
      <c r="MN32" s="201"/>
      <c r="MO32" s="201"/>
      <c r="MP32" s="201"/>
      <c r="MQ32" s="201"/>
      <c r="MR32" s="201"/>
      <c r="MS32" s="201"/>
      <c r="MT32" s="201"/>
      <c r="MU32" s="201"/>
      <c r="MV32" s="201"/>
      <c r="MW32" s="201"/>
      <c r="MX32" s="201"/>
      <c r="MY32" s="201"/>
      <c r="MZ32" s="201"/>
      <c r="NA32" s="201"/>
      <c r="NB32" s="201"/>
      <c r="NC32" s="201"/>
      <c r="ND32" s="201"/>
      <c r="NE32" s="201"/>
      <c r="NF32" s="201"/>
      <c r="NG32" s="208"/>
      <c r="NH32" s="201"/>
      <c r="NI32" s="201"/>
      <c r="NJ32" s="201"/>
      <c r="NK32" s="201"/>
      <c r="NL32" s="201"/>
      <c r="NM32" s="201"/>
      <c r="NN32" s="201"/>
      <c r="NO32" s="201"/>
      <c r="NP32" s="201"/>
      <c r="NQ32" s="201"/>
      <c r="NR32" s="201"/>
      <c r="NS32" s="201"/>
      <c r="NT32" s="201"/>
      <c r="NU32" s="200"/>
      <c r="NV32" s="201"/>
      <c r="NW32" s="204"/>
      <c r="NX32" s="204"/>
      <c r="NY32" s="204"/>
      <c r="NZ32" s="201"/>
      <c r="OA32" s="201"/>
      <c r="OB32" s="201"/>
      <c r="OC32" s="201"/>
      <c r="OD32" s="201"/>
      <c r="OE32" s="204"/>
      <c r="OF32" s="201"/>
      <c r="OG32" s="201"/>
      <c r="OH32" s="201"/>
      <c r="OI32" s="201"/>
      <c r="OJ32" s="201"/>
      <c r="OK32" s="200"/>
      <c r="OL32" s="208"/>
      <c r="OM32" s="201"/>
      <c r="ON32" s="201"/>
      <c r="OO32" s="204"/>
      <c r="OP32" s="201"/>
      <c r="OQ32" s="201"/>
      <c r="OR32" s="201"/>
      <c r="OS32" s="201"/>
      <c r="OT32" s="201"/>
      <c r="OU32" s="204"/>
      <c r="OV32" s="201"/>
      <c r="OW32" s="201"/>
      <c r="OX32" s="201"/>
      <c r="OY32" s="201"/>
      <c r="OZ32" s="201"/>
      <c r="PA32" s="217"/>
      <c r="PB32" s="201"/>
      <c r="PC32" s="201"/>
      <c r="PD32" s="201"/>
      <c r="PE32" s="201"/>
      <c r="PF32" s="201"/>
      <c r="PG32" s="201"/>
      <c r="PH32" s="213"/>
      <c r="PI32" s="213"/>
      <c r="PJ32" s="213"/>
      <c r="PK32" s="201"/>
      <c r="PL32" s="201"/>
      <c r="PM32" s="201"/>
      <c r="PN32" s="201"/>
      <c r="PO32" s="201"/>
      <c r="PP32" s="201"/>
      <c r="PQ32" s="201"/>
      <c r="PR32" s="201"/>
      <c r="PS32" s="201"/>
      <c r="PT32" s="201"/>
      <c r="PU32" s="201"/>
      <c r="PV32" s="201"/>
      <c r="PW32" s="200"/>
      <c r="PX32" s="204"/>
      <c r="PY32" s="201"/>
      <c r="PZ32" s="201"/>
      <c r="QA32" s="201"/>
      <c r="QB32" s="201"/>
      <c r="QC32" s="204"/>
      <c r="QD32" s="201"/>
      <c r="QE32" s="201"/>
      <c r="QF32" s="201"/>
      <c r="QG32" s="201"/>
      <c r="QH32" s="201"/>
      <c r="QI32" s="202"/>
      <c r="QJ32" s="201"/>
      <c r="QK32" s="201"/>
      <c r="QL32" s="201"/>
      <c r="QM32" s="201"/>
      <c r="QN32" s="209"/>
      <c r="QO32" s="201"/>
      <c r="QP32" s="201"/>
      <c r="QQ32" s="201"/>
      <c r="QR32" s="201"/>
      <c r="QS32" s="201"/>
      <c r="QT32" s="201"/>
      <c r="QU32" s="201"/>
      <c r="QV32" s="209"/>
      <c r="QW32" s="218"/>
      <c r="QX32" s="218"/>
    </row>
    <row r="33">
      <c r="A33" s="194">
        <v>28.0</v>
      </c>
      <c r="B33" s="118" t="s">
        <v>138</v>
      </c>
      <c r="C33" s="219">
        <v>1.0</v>
      </c>
      <c r="D33" s="220">
        <v>0.0</v>
      </c>
      <c r="E33" s="197"/>
      <c r="F33" s="197"/>
      <c r="G33" s="220">
        <v>0.0</v>
      </c>
      <c r="H33" s="220">
        <v>0.0</v>
      </c>
      <c r="I33" s="222">
        <v>0.0</v>
      </c>
      <c r="J33" s="219">
        <v>0.0</v>
      </c>
      <c r="K33" s="222">
        <v>0.0</v>
      </c>
      <c r="L33" s="219">
        <v>0.0</v>
      </c>
      <c r="M33" s="219">
        <v>0.0</v>
      </c>
      <c r="N33" s="221">
        <v>0.0</v>
      </c>
      <c r="O33" s="221">
        <v>0.0</v>
      </c>
      <c r="P33" s="221">
        <v>1.0</v>
      </c>
      <c r="Q33" s="200"/>
      <c r="R33" s="197"/>
      <c r="S33" s="201"/>
      <c r="T33" s="201"/>
      <c r="U33" s="201"/>
      <c r="V33" s="201"/>
      <c r="W33" s="197"/>
      <c r="X33" s="202"/>
      <c r="Y33" s="201"/>
      <c r="Z33" s="201"/>
      <c r="AA33" s="201"/>
      <c r="AB33" s="201"/>
      <c r="AC33" s="201"/>
      <c r="AD33" s="201"/>
      <c r="AE33" s="201"/>
      <c r="AF33" s="201"/>
      <c r="AG33" s="203"/>
      <c r="AH33" s="201"/>
      <c r="AI33" s="201"/>
      <c r="AJ33" s="201"/>
      <c r="AK33" s="201"/>
      <c r="AL33" s="201"/>
      <c r="AM33" s="201"/>
      <c r="AN33" s="201"/>
      <c r="AO33" s="201"/>
      <c r="AP33" s="200"/>
      <c r="AQ33" s="201"/>
      <c r="AR33" s="204"/>
      <c r="AS33" s="201"/>
      <c r="AT33" s="201"/>
      <c r="AU33" s="201"/>
      <c r="AV33" s="201"/>
      <c r="AW33" s="201"/>
      <c r="AX33" s="204"/>
      <c r="AY33" s="201"/>
      <c r="AZ33" s="201"/>
      <c r="BA33" s="201"/>
      <c r="BB33" s="201"/>
      <c r="BC33" s="201"/>
      <c r="BD33" s="201"/>
      <c r="BE33" s="201"/>
      <c r="BF33" s="205"/>
      <c r="BG33" s="201"/>
      <c r="BH33" s="201"/>
      <c r="BI33" s="201"/>
      <c r="BJ33" s="201"/>
      <c r="BK33" s="201"/>
      <c r="BL33" s="201"/>
      <c r="BM33" s="201"/>
      <c r="BN33" s="204"/>
      <c r="BO33" s="201"/>
      <c r="BP33" s="201"/>
      <c r="BQ33" s="201"/>
      <c r="BR33" s="201"/>
      <c r="BS33" s="201"/>
      <c r="BT33" s="201"/>
      <c r="BU33" s="201"/>
      <c r="BV33" s="201"/>
      <c r="BW33" s="201"/>
      <c r="BX33" s="201"/>
      <c r="BY33" s="201"/>
      <c r="BZ33" s="201"/>
      <c r="CA33" s="201"/>
      <c r="CB33" s="201"/>
      <c r="CC33" s="201"/>
      <c r="CD33" s="201"/>
      <c r="CE33" s="201"/>
      <c r="CF33" s="201"/>
      <c r="CG33" s="201"/>
      <c r="CH33" s="201"/>
      <c r="CI33" s="201"/>
      <c r="CJ33" s="201"/>
      <c r="CK33" s="201"/>
      <c r="CL33" s="201"/>
      <c r="CM33" s="201"/>
      <c r="CN33" s="206"/>
      <c r="CO33" s="201"/>
      <c r="CP33" s="201"/>
      <c r="CQ33" s="201"/>
      <c r="CR33" s="201"/>
      <c r="CS33" s="201"/>
      <c r="CT33" s="201"/>
      <c r="CU33" s="201"/>
      <c r="CV33" s="201"/>
      <c r="CW33" s="201"/>
      <c r="CX33" s="201"/>
      <c r="CY33" s="201"/>
      <c r="CZ33" s="201"/>
      <c r="DA33" s="201"/>
      <c r="DB33" s="201"/>
      <c r="DC33" s="201"/>
      <c r="DD33" s="201"/>
      <c r="DE33" s="201"/>
      <c r="DF33" s="201"/>
      <c r="DG33" s="201"/>
      <c r="DH33" s="201"/>
      <c r="DI33" s="201"/>
      <c r="DJ33" s="200"/>
      <c r="DK33" s="201"/>
      <c r="DL33" s="201"/>
      <c r="DM33" s="207"/>
      <c r="DN33" s="201"/>
      <c r="DO33" s="201"/>
      <c r="DP33" s="203"/>
      <c r="DQ33" s="201"/>
      <c r="DR33" s="201"/>
      <c r="DS33" s="201"/>
      <c r="DT33" s="201"/>
      <c r="DU33" s="201"/>
      <c r="DV33" s="208"/>
      <c r="DW33" s="201"/>
      <c r="DX33" s="201"/>
      <c r="DY33" s="201"/>
      <c r="DZ33" s="201"/>
      <c r="EA33" s="201"/>
      <c r="EB33" s="201"/>
      <c r="EC33" s="201"/>
      <c r="ED33" s="201"/>
      <c r="EE33" s="201"/>
      <c r="EF33" s="201"/>
      <c r="EG33" s="201"/>
      <c r="EH33" s="201"/>
      <c r="EI33" s="201"/>
      <c r="EJ33" s="201"/>
      <c r="EK33" s="201"/>
      <c r="EL33" s="201"/>
      <c r="EM33" s="201"/>
      <c r="EN33" s="201"/>
      <c r="EO33" s="201"/>
      <c r="EP33" s="201"/>
      <c r="EQ33" s="208"/>
      <c r="ER33" s="201"/>
      <c r="ES33" s="201"/>
      <c r="ET33" s="201"/>
      <c r="EU33" s="201"/>
      <c r="EV33" s="201"/>
      <c r="EW33" s="201"/>
      <c r="EX33" s="201"/>
      <c r="EY33" s="201"/>
      <c r="EZ33" s="201"/>
      <c r="FA33" s="201"/>
      <c r="FB33" s="201"/>
      <c r="FC33" s="201"/>
      <c r="FD33" s="201"/>
      <c r="FE33" s="201"/>
      <c r="FF33" s="201"/>
      <c r="FG33" s="201"/>
      <c r="FH33" s="201"/>
      <c r="FI33" s="209"/>
      <c r="FJ33" s="201"/>
      <c r="FK33" s="201"/>
      <c r="FL33" s="201"/>
      <c r="FM33" s="201"/>
      <c r="FN33" s="201"/>
      <c r="FO33" s="201"/>
      <c r="FP33" s="201"/>
      <c r="FQ33" s="201"/>
      <c r="FR33" s="201"/>
      <c r="FS33" s="201"/>
      <c r="FT33" s="201"/>
      <c r="FU33" s="201"/>
      <c r="FV33" s="201"/>
      <c r="FW33" s="201"/>
      <c r="FX33" s="201"/>
      <c r="FY33" s="201"/>
      <c r="FZ33" s="204"/>
      <c r="GA33" s="201"/>
      <c r="GB33" s="201"/>
      <c r="GC33" s="201"/>
      <c r="GD33" s="201"/>
      <c r="GE33" s="201"/>
      <c r="GF33" s="201"/>
      <c r="GG33" s="201"/>
      <c r="GH33" s="201"/>
      <c r="GI33" s="201"/>
      <c r="GJ33" s="201"/>
      <c r="GK33" s="201"/>
      <c r="GL33" s="201"/>
      <c r="GM33" s="201"/>
      <c r="GN33" s="201"/>
      <c r="GO33" s="201"/>
      <c r="GP33" s="204"/>
      <c r="GQ33" s="210"/>
      <c r="GR33" s="201"/>
      <c r="GS33" s="210"/>
      <c r="GT33" s="210"/>
      <c r="GU33" s="211"/>
      <c r="GV33" s="201"/>
      <c r="GW33" s="201"/>
      <c r="GX33" s="201"/>
      <c r="GY33" s="201"/>
      <c r="GZ33" s="201"/>
      <c r="HA33" s="201"/>
      <c r="HB33" s="201"/>
      <c r="HC33" s="201"/>
      <c r="HD33" s="201"/>
      <c r="HE33" s="201"/>
      <c r="HF33" s="201"/>
      <c r="HG33" s="201"/>
      <c r="HH33" s="201"/>
      <c r="HI33" s="201"/>
      <c r="HJ33" s="201"/>
      <c r="HK33" s="201"/>
      <c r="HL33" s="201"/>
      <c r="HM33" s="212"/>
      <c r="HN33" s="212"/>
      <c r="HO33" s="212"/>
      <c r="HP33" s="201"/>
      <c r="HQ33" s="201"/>
      <c r="HR33" s="201"/>
      <c r="HS33" s="201"/>
      <c r="HT33" s="201"/>
      <c r="HU33" s="201"/>
      <c r="HV33" s="201"/>
      <c r="HW33" s="208"/>
      <c r="HX33" s="204"/>
      <c r="HY33" s="201"/>
      <c r="HZ33" s="201"/>
      <c r="IA33" s="201"/>
      <c r="IB33" s="201"/>
      <c r="IC33" s="201"/>
      <c r="ID33" s="201"/>
      <c r="IE33" s="201"/>
      <c r="IF33" s="201"/>
      <c r="IG33" s="201"/>
      <c r="IH33" s="201"/>
      <c r="II33" s="201"/>
      <c r="IJ33" s="204"/>
      <c r="IK33" s="201"/>
      <c r="IL33" s="201"/>
      <c r="IM33" s="201"/>
      <c r="IN33" s="201"/>
      <c r="IO33" s="201"/>
      <c r="IP33" s="201"/>
      <c r="IQ33" s="201"/>
      <c r="IR33" s="201"/>
      <c r="IS33" s="201"/>
      <c r="IT33" s="201"/>
      <c r="IU33" s="201"/>
      <c r="IV33" s="201"/>
      <c r="IW33" s="208"/>
      <c r="IX33" s="201"/>
      <c r="IY33" s="201"/>
      <c r="IZ33" s="201"/>
      <c r="JA33" s="201"/>
      <c r="JB33" s="201"/>
      <c r="JC33" s="201"/>
      <c r="JD33" s="201"/>
      <c r="JE33" s="213"/>
      <c r="JF33" s="204"/>
      <c r="JG33" s="201"/>
      <c r="JH33" s="201"/>
      <c r="JI33" s="201"/>
      <c r="JJ33" s="201"/>
      <c r="JK33" s="201"/>
      <c r="JL33" s="201"/>
      <c r="JM33" s="201"/>
      <c r="JN33" s="201"/>
      <c r="JO33" s="213"/>
      <c r="JP33" s="213"/>
      <c r="JQ33" s="213"/>
      <c r="JR33" s="213"/>
      <c r="JS33" s="213"/>
      <c r="JT33" s="213"/>
      <c r="JU33" s="201"/>
      <c r="JV33" s="201"/>
      <c r="JW33" s="201"/>
      <c r="JX33" s="204"/>
      <c r="JY33" s="201"/>
      <c r="JZ33" s="201"/>
      <c r="KA33" s="213"/>
      <c r="KB33" s="213"/>
      <c r="KC33" s="214"/>
      <c r="KD33" s="201"/>
      <c r="KE33" s="201"/>
      <c r="KF33" s="208"/>
      <c r="KG33" s="201"/>
      <c r="KH33" s="201"/>
      <c r="KI33" s="208"/>
      <c r="KJ33" s="201"/>
      <c r="KK33" s="208"/>
      <c r="KL33" s="201"/>
      <c r="KM33" s="201"/>
      <c r="KN33" s="204"/>
      <c r="KO33" s="201"/>
      <c r="KP33" s="201"/>
      <c r="KQ33" s="201"/>
      <c r="KR33" s="204"/>
      <c r="KS33" s="201"/>
      <c r="KT33" s="215"/>
      <c r="KU33" s="216"/>
      <c r="KV33" s="201"/>
      <c r="KW33" s="201"/>
      <c r="KX33" s="204"/>
      <c r="KY33" s="201"/>
      <c r="KZ33" s="201"/>
      <c r="LA33" s="201"/>
      <c r="LB33" s="204"/>
      <c r="LC33" s="201"/>
      <c r="LD33" s="201"/>
      <c r="LE33" s="201"/>
      <c r="LF33" s="204"/>
      <c r="LG33" s="201"/>
      <c r="LH33" s="201"/>
      <c r="LI33" s="201"/>
      <c r="LJ33" s="201"/>
      <c r="LK33" s="202"/>
      <c r="LL33" s="201"/>
      <c r="LM33" s="201"/>
      <c r="LN33" s="201"/>
      <c r="LO33" s="201"/>
      <c r="LP33" s="201"/>
      <c r="LQ33" s="201"/>
      <c r="LR33" s="201"/>
      <c r="LS33" s="200"/>
      <c r="LT33" s="201"/>
      <c r="LU33" s="201"/>
      <c r="LV33" s="201"/>
      <c r="LW33" s="201"/>
      <c r="LX33" s="201"/>
      <c r="LY33" s="201"/>
      <c r="LZ33" s="201"/>
      <c r="MA33" s="201"/>
      <c r="MB33" s="201"/>
      <c r="MC33" s="201"/>
      <c r="MD33" s="201"/>
      <c r="ME33" s="208"/>
      <c r="MF33" s="201"/>
      <c r="MG33" s="201"/>
      <c r="MH33" s="201"/>
      <c r="MI33" s="201"/>
      <c r="MJ33" s="201"/>
      <c r="MK33" s="201"/>
      <c r="ML33" s="201"/>
      <c r="MM33" s="201"/>
      <c r="MN33" s="201"/>
      <c r="MO33" s="201"/>
      <c r="MP33" s="201"/>
      <c r="MQ33" s="201"/>
      <c r="MR33" s="201"/>
      <c r="MS33" s="201"/>
      <c r="MT33" s="201"/>
      <c r="MU33" s="201"/>
      <c r="MV33" s="201"/>
      <c r="MW33" s="201"/>
      <c r="MX33" s="201"/>
      <c r="MY33" s="201"/>
      <c r="MZ33" s="201"/>
      <c r="NA33" s="201"/>
      <c r="NB33" s="201"/>
      <c r="NC33" s="201"/>
      <c r="ND33" s="201"/>
      <c r="NE33" s="201"/>
      <c r="NF33" s="201"/>
      <c r="NG33" s="208"/>
      <c r="NH33" s="201"/>
      <c r="NI33" s="201"/>
      <c r="NJ33" s="201"/>
      <c r="NK33" s="201"/>
      <c r="NL33" s="201"/>
      <c r="NM33" s="201"/>
      <c r="NN33" s="201"/>
      <c r="NO33" s="201"/>
      <c r="NP33" s="201"/>
      <c r="NQ33" s="201"/>
      <c r="NR33" s="201"/>
      <c r="NS33" s="201"/>
      <c r="NT33" s="201"/>
      <c r="NU33" s="200"/>
      <c r="NV33" s="201"/>
      <c r="NW33" s="204"/>
      <c r="NX33" s="204"/>
      <c r="NY33" s="204"/>
      <c r="NZ33" s="201"/>
      <c r="OA33" s="201"/>
      <c r="OB33" s="201"/>
      <c r="OC33" s="201"/>
      <c r="OD33" s="201"/>
      <c r="OE33" s="204"/>
      <c r="OF33" s="201"/>
      <c r="OG33" s="201"/>
      <c r="OH33" s="201"/>
      <c r="OI33" s="201"/>
      <c r="OJ33" s="201"/>
      <c r="OK33" s="200"/>
      <c r="OL33" s="208"/>
      <c r="OM33" s="201"/>
      <c r="ON33" s="201"/>
      <c r="OO33" s="204"/>
      <c r="OP33" s="201"/>
      <c r="OQ33" s="201"/>
      <c r="OR33" s="201"/>
      <c r="OS33" s="201"/>
      <c r="OT33" s="201"/>
      <c r="OU33" s="204"/>
      <c r="OV33" s="201"/>
      <c r="OW33" s="201"/>
      <c r="OX33" s="201"/>
      <c r="OY33" s="201"/>
      <c r="OZ33" s="201"/>
      <c r="PA33" s="217"/>
      <c r="PB33" s="201"/>
      <c r="PC33" s="201"/>
      <c r="PD33" s="201"/>
      <c r="PE33" s="201"/>
      <c r="PF33" s="201"/>
      <c r="PG33" s="201"/>
      <c r="PH33" s="213"/>
      <c r="PI33" s="213"/>
      <c r="PJ33" s="213"/>
      <c r="PK33" s="201"/>
      <c r="PL33" s="201"/>
      <c r="PM33" s="201"/>
      <c r="PN33" s="201"/>
      <c r="PO33" s="201"/>
      <c r="PP33" s="201"/>
      <c r="PQ33" s="201"/>
      <c r="PR33" s="201"/>
      <c r="PS33" s="201"/>
      <c r="PT33" s="201"/>
      <c r="PU33" s="201"/>
      <c r="PV33" s="201"/>
      <c r="PW33" s="200"/>
      <c r="PX33" s="204"/>
      <c r="PY33" s="201"/>
      <c r="PZ33" s="201"/>
      <c r="QA33" s="201"/>
      <c r="QB33" s="201"/>
      <c r="QC33" s="204"/>
      <c r="QD33" s="201"/>
      <c r="QE33" s="201"/>
      <c r="QF33" s="201"/>
      <c r="QG33" s="201"/>
      <c r="QH33" s="201"/>
      <c r="QI33" s="202"/>
      <c r="QJ33" s="201"/>
      <c r="QK33" s="201"/>
      <c r="QL33" s="201"/>
      <c r="QM33" s="201"/>
      <c r="QN33" s="209"/>
      <c r="QO33" s="201"/>
      <c r="QP33" s="201"/>
      <c r="QQ33" s="201"/>
      <c r="QR33" s="201"/>
      <c r="QS33" s="201"/>
      <c r="QT33" s="201"/>
      <c r="QU33" s="201"/>
      <c r="QV33" s="209"/>
      <c r="QW33" s="201"/>
      <c r="QX33" s="201"/>
    </row>
    <row r="34">
      <c r="A34" s="194">
        <v>29.0</v>
      </c>
      <c r="B34" s="118" t="s">
        <v>139</v>
      </c>
      <c r="C34" s="219">
        <v>1.0</v>
      </c>
      <c r="D34" s="220">
        <v>1.0</v>
      </c>
      <c r="E34" s="197"/>
      <c r="F34" s="197"/>
      <c r="G34" s="220">
        <v>0.0</v>
      </c>
      <c r="H34" s="220">
        <v>0.0</v>
      </c>
      <c r="I34" s="222">
        <v>0.0</v>
      </c>
      <c r="J34" s="219">
        <v>0.0</v>
      </c>
      <c r="K34" s="222">
        <v>0.0</v>
      </c>
      <c r="L34" s="219">
        <v>0.0</v>
      </c>
      <c r="M34" s="219">
        <v>0.0</v>
      </c>
      <c r="N34" s="221">
        <v>0.0</v>
      </c>
      <c r="O34" s="221">
        <v>0.0</v>
      </c>
      <c r="P34" s="221">
        <v>0.0</v>
      </c>
      <c r="Q34" s="200"/>
      <c r="R34" s="197"/>
      <c r="S34" s="197"/>
      <c r="T34" s="197"/>
      <c r="U34" s="197"/>
      <c r="V34" s="197"/>
      <c r="W34" s="197"/>
      <c r="X34" s="202"/>
      <c r="Y34" s="201"/>
      <c r="Z34" s="201"/>
      <c r="AA34" s="201"/>
      <c r="AB34" s="201"/>
      <c r="AC34" s="201"/>
      <c r="AD34" s="201"/>
      <c r="AE34" s="201"/>
      <c r="AF34" s="201"/>
      <c r="AG34" s="203"/>
      <c r="AH34" s="201"/>
      <c r="AI34" s="201"/>
      <c r="AJ34" s="201"/>
      <c r="AK34" s="201"/>
      <c r="AL34" s="201"/>
      <c r="AM34" s="201"/>
      <c r="AN34" s="201"/>
      <c r="AO34" s="201"/>
      <c r="AP34" s="200"/>
      <c r="AQ34" s="201"/>
      <c r="AR34" s="204"/>
      <c r="AS34" s="201"/>
      <c r="AT34" s="201"/>
      <c r="AU34" s="201"/>
      <c r="AV34" s="201"/>
      <c r="AW34" s="201"/>
      <c r="AX34" s="204"/>
      <c r="AY34" s="201"/>
      <c r="AZ34" s="201"/>
      <c r="BA34" s="201"/>
      <c r="BB34" s="201"/>
      <c r="BC34" s="201"/>
      <c r="BD34" s="201"/>
      <c r="BE34" s="201"/>
      <c r="BF34" s="205"/>
      <c r="BG34" s="201"/>
      <c r="BH34" s="201"/>
      <c r="BI34" s="201"/>
      <c r="BJ34" s="201"/>
      <c r="BK34" s="201"/>
      <c r="BL34" s="201"/>
      <c r="BM34" s="201"/>
      <c r="BN34" s="204"/>
      <c r="BO34" s="201"/>
      <c r="BP34" s="201"/>
      <c r="BQ34" s="201"/>
      <c r="BR34" s="201"/>
      <c r="BS34" s="201"/>
      <c r="BT34" s="201"/>
      <c r="BU34" s="201"/>
      <c r="BV34" s="201"/>
      <c r="BW34" s="201"/>
      <c r="BX34" s="201"/>
      <c r="BY34" s="201"/>
      <c r="BZ34" s="201"/>
      <c r="CA34" s="201"/>
      <c r="CB34" s="201"/>
      <c r="CC34" s="201"/>
      <c r="CD34" s="201"/>
      <c r="CE34" s="201"/>
      <c r="CF34" s="201"/>
      <c r="CG34" s="201"/>
      <c r="CH34" s="201"/>
      <c r="CI34" s="201"/>
      <c r="CJ34" s="201"/>
      <c r="CK34" s="201"/>
      <c r="CL34" s="201"/>
      <c r="CM34" s="201"/>
      <c r="CN34" s="206"/>
      <c r="CO34" s="201"/>
      <c r="CP34" s="201"/>
      <c r="CQ34" s="201"/>
      <c r="CR34" s="201"/>
      <c r="CS34" s="201"/>
      <c r="CT34" s="201"/>
      <c r="CU34" s="201"/>
      <c r="CV34" s="201"/>
      <c r="CW34" s="201"/>
      <c r="CX34" s="201"/>
      <c r="CY34" s="201"/>
      <c r="CZ34" s="201"/>
      <c r="DA34" s="201"/>
      <c r="DB34" s="201"/>
      <c r="DC34" s="201"/>
      <c r="DD34" s="201"/>
      <c r="DE34" s="201"/>
      <c r="DF34" s="201"/>
      <c r="DG34" s="201"/>
      <c r="DH34" s="201"/>
      <c r="DI34" s="201"/>
      <c r="DJ34" s="200"/>
      <c r="DK34" s="201"/>
      <c r="DL34" s="201"/>
      <c r="DM34" s="207"/>
      <c r="DN34" s="201"/>
      <c r="DO34" s="201"/>
      <c r="DP34" s="203"/>
      <c r="DQ34" s="201"/>
      <c r="DR34" s="201"/>
      <c r="DS34" s="201"/>
      <c r="DT34" s="201"/>
      <c r="DU34" s="201"/>
      <c r="DV34" s="208"/>
      <c r="DW34" s="201"/>
      <c r="DX34" s="201"/>
      <c r="DY34" s="201"/>
      <c r="DZ34" s="201"/>
      <c r="EA34" s="201"/>
      <c r="EB34" s="201"/>
      <c r="EC34" s="201"/>
      <c r="ED34" s="201"/>
      <c r="EE34" s="201"/>
      <c r="EF34" s="201"/>
      <c r="EG34" s="201"/>
      <c r="EH34" s="201"/>
      <c r="EI34" s="201"/>
      <c r="EJ34" s="201"/>
      <c r="EK34" s="201"/>
      <c r="EL34" s="201"/>
      <c r="EM34" s="201"/>
      <c r="EN34" s="201"/>
      <c r="EO34" s="201"/>
      <c r="EP34" s="201"/>
      <c r="EQ34" s="208"/>
      <c r="ER34" s="201"/>
      <c r="ES34" s="201"/>
      <c r="ET34" s="201"/>
      <c r="EU34" s="201"/>
      <c r="EV34" s="201"/>
      <c r="EW34" s="201"/>
      <c r="EX34" s="201"/>
      <c r="EY34" s="201"/>
      <c r="EZ34" s="201"/>
      <c r="FA34" s="201"/>
      <c r="FB34" s="201"/>
      <c r="FC34" s="201"/>
      <c r="FD34" s="201"/>
      <c r="FE34" s="201"/>
      <c r="FF34" s="201"/>
      <c r="FG34" s="201"/>
      <c r="FH34" s="201"/>
      <c r="FI34" s="209"/>
      <c r="FJ34" s="201"/>
      <c r="FK34" s="201"/>
      <c r="FL34" s="201"/>
      <c r="FM34" s="201"/>
      <c r="FN34" s="201"/>
      <c r="FO34" s="201"/>
      <c r="FP34" s="201"/>
      <c r="FQ34" s="201"/>
      <c r="FR34" s="201"/>
      <c r="FS34" s="201"/>
      <c r="FT34" s="201"/>
      <c r="FU34" s="201"/>
      <c r="FV34" s="201"/>
      <c r="FW34" s="201"/>
      <c r="FX34" s="201"/>
      <c r="FY34" s="201"/>
      <c r="FZ34" s="204"/>
      <c r="GA34" s="201"/>
      <c r="GB34" s="201"/>
      <c r="GC34" s="201"/>
      <c r="GD34" s="201"/>
      <c r="GE34" s="201"/>
      <c r="GF34" s="201"/>
      <c r="GG34" s="201"/>
      <c r="GH34" s="201"/>
      <c r="GI34" s="201"/>
      <c r="GJ34" s="201"/>
      <c r="GK34" s="201"/>
      <c r="GL34" s="201"/>
      <c r="GM34" s="201"/>
      <c r="GN34" s="201"/>
      <c r="GO34" s="201"/>
      <c r="GP34" s="204"/>
      <c r="GQ34" s="210"/>
      <c r="GR34" s="201"/>
      <c r="GS34" s="210"/>
      <c r="GT34" s="210"/>
      <c r="GU34" s="211"/>
      <c r="GV34" s="201"/>
      <c r="GW34" s="201"/>
      <c r="GX34" s="201"/>
      <c r="GY34" s="201"/>
      <c r="GZ34" s="201"/>
      <c r="HA34" s="201"/>
      <c r="HB34" s="201"/>
      <c r="HC34" s="201"/>
      <c r="HD34" s="201"/>
      <c r="HE34" s="201"/>
      <c r="HF34" s="201"/>
      <c r="HG34" s="201"/>
      <c r="HH34" s="201"/>
      <c r="HI34" s="201"/>
      <c r="HJ34" s="201"/>
      <c r="HK34" s="201"/>
      <c r="HL34" s="201"/>
      <c r="HM34" s="212"/>
      <c r="HN34" s="212"/>
      <c r="HO34" s="212"/>
      <c r="HP34" s="201"/>
      <c r="HQ34" s="201"/>
      <c r="HR34" s="201"/>
      <c r="HS34" s="201"/>
      <c r="HT34" s="201"/>
      <c r="HU34" s="201"/>
      <c r="HV34" s="201"/>
      <c r="HW34" s="208"/>
      <c r="HX34" s="204"/>
      <c r="HY34" s="201"/>
      <c r="HZ34" s="201"/>
      <c r="IA34" s="201"/>
      <c r="IB34" s="201"/>
      <c r="IC34" s="201"/>
      <c r="ID34" s="201"/>
      <c r="IE34" s="201"/>
      <c r="IF34" s="201"/>
      <c r="IG34" s="201"/>
      <c r="IH34" s="201"/>
      <c r="II34" s="201"/>
      <c r="IJ34" s="204"/>
      <c r="IK34" s="201"/>
      <c r="IL34" s="201"/>
      <c r="IM34" s="201"/>
      <c r="IN34" s="201"/>
      <c r="IO34" s="201"/>
      <c r="IP34" s="201"/>
      <c r="IQ34" s="201"/>
      <c r="IR34" s="201"/>
      <c r="IS34" s="201"/>
      <c r="IT34" s="201"/>
      <c r="IU34" s="201"/>
      <c r="IV34" s="201"/>
      <c r="IW34" s="208"/>
      <c r="IX34" s="201"/>
      <c r="IY34" s="201"/>
      <c r="IZ34" s="201"/>
      <c r="JA34" s="201"/>
      <c r="JB34" s="201"/>
      <c r="JC34" s="201"/>
      <c r="JD34" s="201"/>
      <c r="JE34" s="213"/>
      <c r="JF34" s="204"/>
      <c r="JG34" s="201"/>
      <c r="JH34" s="201"/>
      <c r="JI34" s="201"/>
      <c r="JJ34" s="201"/>
      <c r="JK34" s="201"/>
      <c r="JL34" s="201"/>
      <c r="JM34" s="201"/>
      <c r="JN34" s="201"/>
      <c r="JO34" s="213"/>
      <c r="JP34" s="213"/>
      <c r="JQ34" s="213"/>
      <c r="JR34" s="213"/>
      <c r="JS34" s="213"/>
      <c r="JT34" s="213"/>
      <c r="JU34" s="201"/>
      <c r="JV34" s="201"/>
      <c r="JW34" s="201"/>
      <c r="JX34" s="204"/>
      <c r="JY34" s="201"/>
      <c r="JZ34" s="201"/>
      <c r="KA34" s="213"/>
      <c r="KB34" s="213"/>
      <c r="KC34" s="214"/>
      <c r="KD34" s="201"/>
      <c r="KE34" s="201"/>
      <c r="KF34" s="208"/>
      <c r="KG34" s="201"/>
      <c r="KH34" s="201"/>
      <c r="KI34" s="208"/>
      <c r="KJ34" s="201"/>
      <c r="KK34" s="208"/>
      <c r="KL34" s="201"/>
      <c r="KM34" s="201"/>
      <c r="KN34" s="204"/>
      <c r="KO34" s="201"/>
      <c r="KP34" s="201"/>
      <c r="KQ34" s="201"/>
      <c r="KR34" s="204"/>
      <c r="KS34" s="201"/>
      <c r="KT34" s="215"/>
      <c r="KU34" s="216"/>
      <c r="KV34" s="201"/>
      <c r="KW34" s="201"/>
      <c r="KX34" s="204"/>
      <c r="KY34" s="201"/>
      <c r="KZ34" s="201"/>
      <c r="LA34" s="201"/>
      <c r="LB34" s="204"/>
      <c r="LC34" s="201"/>
      <c r="LD34" s="201"/>
      <c r="LE34" s="201"/>
      <c r="LF34" s="204"/>
      <c r="LG34" s="201"/>
      <c r="LH34" s="201"/>
      <c r="LI34" s="201"/>
      <c r="LJ34" s="201"/>
      <c r="LK34" s="202"/>
      <c r="LL34" s="201"/>
      <c r="LM34" s="201"/>
      <c r="LN34" s="201"/>
      <c r="LO34" s="201"/>
      <c r="LP34" s="201"/>
      <c r="LQ34" s="201"/>
      <c r="LR34" s="201"/>
      <c r="LS34" s="200"/>
      <c r="LT34" s="201"/>
      <c r="LU34" s="201"/>
      <c r="LV34" s="201"/>
      <c r="LW34" s="201"/>
      <c r="LX34" s="201"/>
      <c r="LY34" s="201"/>
      <c r="LZ34" s="201"/>
      <c r="MA34" s="201"/>
      <c r="MB34" s="201"/>
      <c r="MC34" s="201"/>
      <c r="MD34" s="201"/>
      <c r="ME34" s="208"/>
      <c r="MF34" s="201"/>
      <c r="MG34" s="201"/>
      <c r="MH34" s="201"/>
      <c r="MI34" s="201"/>
      <c r="MJ34" s="201"/>
      <c r="MK34" s="201"/>
      <c r="ML34" s="201"/>
      <c r="MM34" s="201"/>
      <c r="MN34" s="201"/>
      <c r="MO34" s="201"/>
      <c r="MP34" s="201"/>
      <c r="MQ34" s="201"/>
      <c r="MR34" s="201"/>
      <c r="MS34" s="201"/>
      <c r="MT34" s="201"/>
      <c r="MU34" s="201"/>
      <c r="MV34" s="201"/>
      <c r="MW34" s="201"/>
      <c r="MX34" s="201"/>
      <c r="MY34" s="201"/>
      <c r="MZ34" s="201"/>
      <c r="NA34" s="201"/>
      <c r="NB34" s="201"/>
      <c r="NC34" s="201"/>
      <c r="ND34" s="201"/>
      <c r="NE34" s="201"/>
      <c r="NF34" s="201"/>
      <c r="NG34" s="208"/>
      <c r="NH34" s="201"/>
      <c r="NI34" s="201"/>
      <c r="NJ34" s="201"/>
      <c r="NK34" s="201"/>
      <c r="NL34" s="201"/>
      <c r="NM34" s="201"/>
      <c r="NN34" s="201"/>
      <c r="NO34" s="201"/>
      <c r="NP34" s="201"/>
      <c r="NQ34" s="201"/>
      <c r="NR34" s="201"/>
      <c r="NS34" s="201"/>
      <c r="NT34" s="201"/>
      <c r="NU34" s="200"/>
      <c r="NV34" s="201"/>
      <c r="NW34" s="204"/>
      <c r="NX34" s="204"/>
      <c r="NY34" s="204"/>
      <c r="NZ34" s="201"/>
      <c r="OA34" s="201"/>
      <c r="OB34" s="201"/>
      <c r="OC34" s="201"/>
      <c r="OD34" s="201"/>
      <c r="OE34" s="204"/>
      <c r="OF34" s="201"/>
      <c r="OG34" s="201"/>
      <c r="OH34" s="201"/>
      <c r="OI34" s="201"/>
      <c r="OJ34" s="201"/>
      <c r="OK34" s="200"/>
      <c r="OL34" s="208"/>
      <c r="OM34" s="201"/>
      <c r="ON34" s="201"/>
      <c r="OO34" s="204"/>
      <c r="OP34" s="201"/>
      <c r="OQ34" s="201"/>
      <c r="OR34" s="201"/>
      <c r="OS34" s="201"/>
      <c r="OT34" s="201"/>
      <c r="OU34" s="204"/>
      <c r="OV34" s="201"/>
      <c r="OW34" s="201"/>
      <c r="OX34" s="201"/>
      <c r="OY34" s="201"/>
      <c r="OZ34" s="201"/>
      <c r="PA34" s="217"/>
      <c r="PB34" s="201"/>
      <c r="PC34" s="201"/>
      <c r="PD34" s="201"/>
      <c r="PE34" s="201"/>
      <c r="PF34" s="201"/>
      <c r="PG34" s="201"/>
      <c r="PH34" s="213"/>
      <c r="PI34" s="213"/>
      <c r="PJ34" s="213"/>
      <c r="PK34" s="201"/>
      <c r="PL34" s="201"/>
      <c r="PM34" s="201"/>
      <c r="PN34" s="201"/>
      <c r="PO34" s="201"/>
      <c r="PP34" s="201"/>
      <c r="PQ34" s="201"/>
      <c r="PR34" s="201"/>
      <c r="PS34" s="201"/>
      <c r="PT34" s="201"/>
      <c r="PU34" s="201"/>
      <c r="PV34" s="201"/>
      <c r="PW34" s="200"/>
      <c r="PX34" s="204"/>
      <c r="PY34" s="201"/>
      <c r="PZ34" s="201"/>
      <c r="QA34" s="201"/>
      <c r="QB34" s="201"/>
      <c r="QC34" s="204"/>
      <c r="QD34" s="201"/>
      <c r="QE34" s="201"/>
      <c r="QF34" s="201"/>
      <c r="QG34" s="201"/>
      <c r="QH34" s="201"/>
      <c r="QI34" s="202"/>
      <c r="QJ34" s="201"/>
      <c r="QK34" s="201"/>
      <c r="QL34" s="201"/>
      <c r="QM34" s="201"/>
      <c r="QN34" s="209"/>
      <c r="QO34" s="201"/>
      <c r="QP34" s="201"/>
      <c r="QQ34" s="201"/>
      <c r="QR34" s="201"/>
      <c r="QS34" s="201"/>
      <c r="QT34" s="201"/>
      <c r="QU34" s="201"/>
      <c r="QV34" s="209"/>
      <c r="QW34" s="218"/>
      <c r="QX34" s="218"/>
    </row>
    <row r="35">
      <c r="A35" s="194">
        <v>30.0</v>
      </c>
      <c r="B35" s="118" t="s">
        <v>140</v>
      </c>
      <c r="C35" s="219">
        <v>1.0</v>
      </c>
      <c r="D35" s="220">
        <v>0.0</v>
      </c>
      <c r="E35" s="197"/>
      <c r="F35" s="197"/>
      <c r="G35" s="220">
        <v>1.0</v>
      </c>
      <c r="H35" s="220">
        <v>0.0</v>
      </c>
      <c r="I35" s="222">
        <v>0.0</v>
      </c>
      <c r="J35" s="219">
        <v>0.0</v>
      </c>
      <c r="K35" s="222">
        <v>0.0</v>
      </c>
      <c r="L35" s="219">
        <v>0.0</v>
      </c>
      <c r="M35" s="219">
        <v>0.0</v>
      </c>
      <c r="N35" s="221">
        <v>0.0</v>
      </c>
      <c r="O35" s="221">
        <v>0.0</v>
      </c>
      <c r="P35" s="221">
        <v>1.0</v>
      </c>
      <c r="Q35" s="200"/>
      <c r="R35" s="197"/>
      <c r="S35" s="197"/>
      <c r="T35" s="197"/>
      <c r="U35" s="197"/>
      <c r="V35" s="197"/>
      <c r="W35" s="197"/>
      <c r="X35" s="202"/>
      <c r="Y35" s="201"/>
      <c r="Z35" s="201"/>
      <c r="AA35" s="201"/>
      <c r="AB35" s="201"/>
      <c r="AC35" s="201"/>
      <c r="AD35" s="201"/>
      <c r="AE35" s="201"/>
      <c r="AF35" s="201"/>
      <c r="AG35" s="203"/>
      <c r="AH35" s="201"/>
      <c r="AI35" s="201"/>
      <c r="AJ35" s="201"/>
      <c r="AK35" s="201"/>
      <c r="AL35" s="201"/>
      <c r="AM35" s="201"/>
      <c r="AN35" s="201"/>
      <c r="AO35" s="201"/>
      <c r="AP35" s="200"/>
      <c r="AQ35" s="201"/>
      <c r="AR35" s="204"/>
      <c r="AS35" s="201"/>
      <c r="AT35" s="201"/>
      <c r="AU35" s="201"/>
      <c r="AV35" s="201"/>
      <c r="AW35" s="201"/>
      <c r="AX35" s="204"/>
      <c r="AY35" s="201"/>
      <c r="AZ35" s="201"/>
      <c r="BA35" s="201"/>
      <c r="BB35" s="201"/>
      <c r="BC35" s="201"/>
      <c r="BD35" s="201"/>
      <c r="BE35" s="201"/>
      <c r="BF35" s="205"/>
      <c r="BG35" s="201"/>
      <c r="BH35" s="201"/>
      <c r="BI35" s="201"/>
      <c r="BJ35" s="201"/>
      <c r="BK35" s="201"/>
      <c r="BL35" s="201"/>
      <c r="BM35" s="201"/>
      <c r="BN35" s="204"/>
      <c r="BO35" s="201"/>
      <c r="BP35" s="201"/>
      <c r="BQ35" s="201"/>
      <c r="BR35" s="201"/>
      <c r="BS35" s="201"/>
      <c r="BT35" s="201"/>
      <c r="BU35" s="201"/>
      <c r="BV35" s="201"/>
      <c r="BW35" s="201"/>
      <c r="BX35" s="201"/>
      <c r="BY35" s="201"/>
      <c r="BZ35" s="201"/>
      <c r="CA35" s="201"/>
      <c r="CB35" s="201"/>
      <c r="CC35" s="201"/>
      <c r="CD35" s="201"/>
      <c r="CE35" s="201"/>
      <c r="CF35" s="201"/>
      <c r="CG35" s="201"/>
      <c r="CH35" s="201"/>
      <c r="CI35" s="201"/>
      <c r="CJ35" s="201"/>
      <c r="CK35" s="201"/>
      <c r="CL35" s="201"/>
      <c r="CM35" s="201"/>
      <c r="CN35" s="206"/>
      <c r="CO35" s="201"/>
      <c r="CP35" s="201"/>
      <c r="CQ35" s="201"/>
      <c r="CR35" s="201"/>
      <c r="CS35" s="201"/>
      <c r="CT35" s="201"/>
      <c r="CU35" s="201"/>
      <c r="CV35" s="201"/>
      <c r="CW35" s="201"/>
      <c r="CX35" s="201"/>
      <c r="CY35" s="201"/>
      <c r="CZ35" s="201"/>
      <c r="DA35" s="201"/>
      <c r="DB35" s="201"/>
      <c r="DC35" s="201"/>
      <c r="DD35" s="201"/>
      <c r="DE35" s="201"/>
      <c r="DF35" s="201"/>
      <c r="DG35" s="201"/>
      <c r="DH35" s="201"/>
      <c r="DI35" s="201"/>
      <c r="DJ35" s="200"/>
      <c r="DK35" s="201"/>
      <c r="DL35" s="201"/>
      <c r="DM35" s="207"/>
      <c r="DN35" s="201"/>
      <c r="DO35" s="201"/>
      <c r="DP35" s="203"/>
      <c r="DQ35" s="201"/>
      <c r="DR35" s="201"/>
      <c r="DS35" s="201"/>
      <c r="DT35" s="201"/>
      <c r="DU35" s="201"/>
      <c r="DV35" s="208"/>
      <c r="DW35" s="201"/>
      <c r="DX35" s="201"/>
      <c r="DY35" s="201"/>
      <c r="DZ35" s="201"/>
      <c r="EA35" s="201"/>
      <c r="EB35" s="201"/>
      <c r="EC35" s="201"/>
      <c r="ED35" s="201"/>
      <c r="EE35" s="201"/>
      <c r="EF35" s="201"/>
      <c r="EG35" s="201"/>
      <c r="EH35" s="201"/>
      <c r="EI35" s="201"/>
      <c r="EJ35" s="201"/>
      <c r="EK35" s="201"/>
      <c r="EL35" s="201"/>
      <c r="EM35" s="201"/>
      <c r="EN35" s="201"/>
      <c r="EO35" s="201"/>
      <c r="EP35" s="201"/>
      <c r="EQ35" s="208"/>
      <c r="ER35" s="201"/>
      <c r="ES35" s="201"/>
      <c r="ET35" s="201"/>
      <c r="EU35" s="201"/>
      <c r="EV35" s="201"/>
      <c r="EW35" s="201"/>
      <c r="EX35" s="201"/>
      <c r="EY35" s="201"/>
      <c r="EZ35" s="201"/>
      <c r="FA35" s="201"/>
      <c r="FB35" s="201"/>
      <c r="FC35" s="201"/>
      <c r="FD35" s="201"/>
      <c r="FE35" s="201"/>
      <c r="FF35" s="201"/>
      <c r="FG35" s="201"/>
      <c r="FH35" s="201"/>
      <c r="FI35" s="209"/>
      <c r="FJ35" s="201"/>
      <c r="FK35" s="201"/>
      <c r="FL35" s="201"/>
      <c r="FM35" s="201"/>
      <c r="FN35" s="201"/>
      <c r="FO35" s="201"/>
      <c r="FP35" s="201"/>
      <c r="FQ35" s="201"/>
      <c r="FR35" s="201"/>
      <c r="FS35" s="201"/>
      <c r="FT35" s="201"/>
      <c r="FU35" s="201"/>
      <c r="FV35" s="201"/>
      <c r="FW35" s="201"/>
      <c r="FX35" s="201"/>
      <c r="FY35" s="201"/>
      <c r="FZ35" s="204"/>
      <c r="GA35" s="201"/>
      <c r="GB35" s="201"/>
      <c r="GC35" s="201"/>
      <c r="GD35" s="201"/>
      <c r="GE35" s="201"/>
      <c r="GF35" s="201"/>
      <c r="GG35" s="201"/>
      <c r="GH35" s="201"/>
      <c r="GI35" s="201"/>
      <c r="GJ35" s="201"/>
      <c r="GK35" s="201"/>
      <c r="GL35" s="201"/>
      <c r="GM35" s="201"/>
      <c r="GN35" s="201"/>
      <c r="GO35" s="201"/>
      <c r="GP35" s="204"/>
      <c r="GQ35" s="210"/>
      <c r="GR35" s="201"/>
      <c r="GS35" s="210"/>
      <c r="GT35" s="210"/>
      <c r="GU35" s="211"/>
      <c r="GV35" s="201"/>
      <c r="GW35" s="201"/>
      <c r="GX35" s="201"/>
      <c r="GY35" s="201"/>
      <c r="GZ35" s="201"/>
      <c r="HA35" s="201"/>
      <c r="HB35" s="201"/>
      <c r="HC35" s="201"/>
      <c r="HD35" s="201"/>
      <c r="HE35" s="201"/>
      <c r="HF35" s="201"/>
      <c r="HG35" s="201"/>
      <c r="HH35" s="201"/>
      <c r="HI35" s="201"/>
      <c r="HJ35" s="201"/>
      <c r="HK35" s="201"/>
      <c r="HL35" s="201"/>
      <c r="HM35" s="212"/>
      <c r="HN35" s="212"/>
      <c r="HO35" s="212"/>
      <c r="HP35" s="201"/>
      <c r="HQ35" s="201"/>
      <c r="HR35" s="201"/>
      <c r="HS35" s="201"/>
      <c r="HT35" s="201"/>
      <c r="HU35" s="201"/>
      <c r="HV35" s="201"/>
      <c r="HW35" s="208"/>
      <c r="HX35" s="204"/>
      <c r="HY35" s="201"/>
      <c r="HZ35" s="201"/>
      <c r="IA35" s="201"/>
      <c r="IB35" s="201"/>
      <c r="IC35" s="201"/>
      <c r="ID35" s="201"/>
      <c r="IE35" s="201"/>
      <c r="IF35" s="201"/>
      <c r="IG35" s="201"/>
      <c r="IH35" s="201"/>
      <c r="II35" s="201"/>
      <c r="IJ35" s="204"/>
      <c r="IK35" s="201"/>
      <c r="IL35" s="201"/>
      <c r="IM35" s="201"/>
      <c r="IN35" s="201"/>
      <c r="IO35" s="201"/>
      <c r="IP35" s="201"/>
      <c r="IQ35" s="201"/>
      <c r="IR35" s="201"/>
      <c r="IS35" s="201"/>
      <c r="IT35" s="201"/>
      <c r="IU35" s="201"/>
      <c r="IV35" s="201"/>
      <c r="IW35" s="208"/>
      <c r="IX35" s="201"/>
      <c r="IY35" s="201"/>
      <c r="IZ35" s="201"/>
      <c r="JA35" s="201"/>
      <c r="JB35" s="201"/>
      <c r="JC35" s="201"/>
      <c r="JD35" s="201"/>
      <c r="JE35" s="213"/>
      <c r="JF35" s="204"/>
      <c r="JG35" s="201"/>
      <c r="JH35" s="201"/>
      <c r="JI35" s="201"/>
      <c r="JJ35" s="201"/>
      <c r="JK35" s="201"/>
      <c r="JL35" s="201"/>
      <c r="JM35" s="201"/>
      <c r="JN35" s="201"/>
      <c r="JO35" s="213"/>
      <c r="JP35" s="213"/>
      <c r="JQ35" s="213"/>
      <c r="JR35" s="213"/>
      <c r="JS35" s="213"/>
      <c r="JT35" s="213"/>
      <c r="JU35" s="201"/>
      <c r="JV35" s="201"/>
      <c r="JW35" s="201"/>
      <c r="JX35" s="204"/>
      <c r="JY35" s="201"/>
      <c r="JZ35" s="201"/>
      <c r="KA35" s="213"/>
      <c r="KB35" s="213"/>
      <c r="KC35" s="214"/>
      <c r="KD35" s="201"/>
      <c r="KE35" s="201"/>
      <c r="KF35" s="208"/>
      <c r="KG35" s="201"/>
      <c r="KH35" s="201"/>
      <c r="KI35" s="208"/>
      <c r="KJ35" s="201"/>
      <c r="KK35" s="208"/>
      <c r="KL35" s="201"/>
      <c r="KM35" s="201"/>
      <c r="KN35" s="204"/>
      <c r="KO35" s="201"/>
      <c r="KP35" s="201"/>
      <c r="KQ35" s="201"/>
      <c r="KR35" s="204"/>
      <c r="KS35" s="201"/>
      <c r="KT35" s="215"/>
      <c r="KU35" s="216"/>
      <c r="KV35" s="201"/>
      <c r="KW35" s="201"/>
      <c r="KX35" s="204"/>
      <c r="KY35" s="201"/>
      <c r="KZ35" s="201"/>
      <c r="LA35" s="201"/>
      <c r="LB35" s="204"/>
      <c r="LC35" s="201"/>
      <c r="LD35" s="201"/>
      <c r="LE35" s="201"/>
      <c r="LF35" s="204"/>
      <c r="LG35" s="201"/>
      <c r="LH35" s="201"/>
      <c r="LI35" s="201"/>
      <c r="LJ35" s="201"/>
      <c r="LK35" s="202"/>
      <c r="LL35" s="201"/>
      <c r="LM35" s="201"/>
      <c r="LN35" s="201"/>
      <c r="LO35" s="201"/>
      <c r="LP35" s="201"/>
      <c r="LQ35" s="201"/>
      <c r="LR35" s="201"/>
      <c r="LS35" s="200"/>
      <c r="LT35" s="201"/>
      <c r="LU35" s="201"/>
      <c r="LV35" s="201"/>
      <c r="LW35" s="201"/>
      <c r="LX35" s="201"/>
      <c r="LY35" s="201"/>
      <c r="LZ35" s="201"/>
      <c r="MA35" s="201"/>
      <c r="MB35" s="201"/>
      <c r="MC35" s="201"/>
      <c r="MD35" s="201"/>
      <c r="ME35" s="208"/>
      <c r="MF35" s="201"/>
      <c r="MG35" s="201"/>
      <c r="MH35" s="201"/>
      <c r="MI35" s="201"/>
      <c r="MJ35" s="201"/>
      <c r="MK35" s="201"/>
      <c r="ML35" s="201"/>
      <c r="MM35" s="201"/>
      <c r="MN35" s="201"/>
      <c r="MO35" s="201"/>
      <c r="MP35" s="201"/>
      <c r="MQ35" s="201"/>
      <c r="MR35" s="201"/>
      <c r="MS35" s="201"/>
      <c r="MT35" s="201"/>
      <c r="MU35" s="201"/>
      <c r="MV35" s="201"/>
      <c r="MW35" s="201"/>
      <c r="MX35" s="201"/>
      <c r="MY35" s="201"/>
      <c r="MZ35" s="201"/>
      <c r="NA35" s="201"/>
      <c r="NB35" s="201"/>
      <c r="NC35" s="201"/>
      <c r="ND35" s="201"/>
      <c r="NE35" s="201"/>
      <c r="NF35" s="201"/>
      <c r="NG35" s="208"/>
      <c r="NH35" s="201"/>
      <c r="NI35" s="201"/>
      <c r="NJ35" s="201"/>
      <c r="NK35" s="201"/>
      <c r="NL35" s="201"/>
      <c r="NM35" s="201"/>
      <c r="NN35" s="201"/>
      <c r="NO35" s="201"/>
      <c r="NP35" s="201"/>
      <c r="NQ35" s="201"/>
      <c r="NR35" s="201"/>
      <c r="NS35" s="201"/>
      <c r="NT35" s="201"/>
      <c r="NU35" s="200"/>
      <c r="NV35" s="201"/>
      <c r="NW35" s="204"/>
      <c r="NX35" s="204"/>
      <c r="NY35" s="204"/>
      <c r="NZ35" s="201"/>
      <c r="OA35" s="201"/>
      <c r="OB35" s="201"/>
      <c r="OC35" s="201"/>
      <c r="OD35" s="201"/>
      <c r="OE35" s="204"/>
      <c r="OF35" s="201"/>
      <c r="OG35" s="201"/>
      <c r="OH35" s="201"/>
      <c r="OI35" s="201"/>
      <c r="OJ35" s="201"/>
      <c r="OK35" s="200"/>
      <c r="OL35" s="208"/>
      <c r="OM35" s="201"/>
      <c r="ON35" s="201"/>
      <c r="OO35" s="204"/>
      <c r="OP35" s="201"/>
      <c r="OQ35" s="201"/>
      <c r="OR35" s="201"/>
      <c r="OS35" s="201"/>
      <c r="OT35" s="201"/>
      <c r="OU35" s="204"/>
      <c r="OV35" s="201"/>
      <c r="OW35" s="201"/>
      <c r="OX35" s="201"/>
      <c r="OY35" s="201"/>
      <c r="OZ35" s="201"/>
      <c r="PA35" s="217"/>
      <c r="PB35" s="201"/>
      <c r="PC35" s="201"/>
      <c r="PD35" s="201"/>
      <c r="PE35" s="201"/>
      <c r="PF35" s="201"/>
      <c r="PG35" s="201"/>
      <c r="PH35" s="213"/>
      <c r="PI35" s="213"/>
      <c r="PJ35" s="213"/>
      <c r="PK35" s="201"/>
      <c r="PL35" s="201"/>
      <c r="PM35" s="201"/>
      <c r="PN35" s="201"/>
      <c r="PO35" s="201"/>
      <c r="PP35" s="201"/>
      <c r="PQ35" s="201"/>
      <c r="PR35" s="201"/>
      <c r="PS35" s="201"/>
      <c r="PT35" s="201"/>
      <c r="PU35" s="201"/>
      <c r="PV35" s="201"/>
      <c r="PW35" s="200"/>
      <c r="PX35" s="204"/>
      <c r="PY35" s="201"/>
      <c r="PZ35" s="201"/>
      <c r="QA35" s="201"/>
      <c r="QB35" s="201"/>
      <c r="QC35" s="204"/>
      <c r="QD35" s="201"/>
      <c r="QE35" s="201"/>
      <c r="QF35" s="201"/>
      <c r="QG35" s="201"/>
      <c r="QH35" s="201"/>
      <c r="QI35" s="202"/>
      <c r="QJ35" s="201"/>
      <c r="QK35" s="201"/>
      <c r="QL35" s="201"/>
      <c r="QM35" s="201"/>
      <c r="QN35" s="209"/>
      <c r="QO35" s="201"/>
      <c r="QP35" s="201"/>
      <c r="QQ35" s="201"/>
      <c r="QR35" s="201"/>
      <c r="QS35" s="201"/>
      <c r="QT35" s="201"/>
      <c r="QU35" s="201"/>
      <c r="QV35" s="209"/>
      <c r="QW35" s="218"/>
      <c r="QX35" s="218"/>
    </row>
    <row r="36">
      <c r="A36" s="194">
        <v>31.0</v>
      </c>
      <c r="B36" s="118" t="s">
        <v>141</v>
      </c>
      <c r="C36" s="219">
        <v>1.0</v>
      </c>
      <c r="D36" s="220">
        <v>0.0</v>
      </c>
      <c r="E36" s="197"/>
      <c r="F36" s="197"/>
      <c r="G36" s="220">
        <v>1.0</v>
      </c>
      <c r="H36" s="220">
        <v>0.0</v>
      </c>
      <c r="I36" s="222">
        <v>0.0</v>
      </c>
      <c r="J36" s="219">
        <v>0.0</v>
      </c>
      <c r="K36" s="222">
        <v>0.0</v>
      </c>
      <c r="L36" s="219">
        <v>0.0</v>
      </c>
      <c r="M36" s="219">
        <v>1.0</v>
      </c>
      <c r="N36" s="221">
        <v>0.0</v>
      </c>
      <c r="O36" s="221">
        <v>0.0</v>
      </c>
      <c r="P36" s="221">
        <v>0.0</v>
      </c>
      <c r="Q36" s="200"/>
      <c r="R36" s="197"/>
      <c r="S36" s="197"/>
      <c r="T36" s="197"/>
      <c r="U36" s="197"/>
      <c r="V36" s="197"/>
      <c r="W36" s="197"/>
      <c r="X36" s="202"/>
      <c r="Y36" s="201"/>
      <c r="Z36" s="201"/>
      <c r="AA36" s="201"/>
      <c r="AB36" s="201"/>
      <c r="AC36" s="201"/>
      <c r="AD36" s="201"/>
      <c r="AE36" s="201"/>
      <c r="AF36" s="201"/>
      <c r="AG36" s="203"/>
      <c r="AH36" s="201"/>
      <c r="AI36" s="201"/>
      <c r="AJ36" s="201"/>
      <c r="AK36" s="201"/>
      <c r="AL36" s="201"/>
      <c r="AM36" s="201"/>
      <c r="AN36" s="201"/>
      <c r="AO36" s="201"/>
      <c r="AP36" s="200"/>
      <c r="AQ36" s="201"/>
      <c r="AR36" s="204"/>
      <c r="AS36" s="201"/>
      <c r="AT36" s="201"/>
      <c r="AU36" s="201"/>
      <c r="AV36" s="201"/>
      <c r="AW36" s="201"/>
      <c r="AX36" s="204"/>
      <c r="AY36" s="201"/>
      <c r="AZ36" s="201"/>
      <c r="BA36" s="201"/>
      <c r="BB36" s="201"/>
      <c r="BC36" s="201"/>
      <c r="BD36" s="201"/>
      <c r="BE36" s="201"/>
      <c r="BF36" s="205"/>
      <c r="BG36" s="201"/>
      <c r="BH36" s="201"/>
      <c r="BI36" s="201"/>
      <c r="BJ36" s="201"/>
      <c r="BK36" s="201"/>
      <c r="BL36" s="201"/>
      <c r="BM36" s="201"/>
      <c r="BN36" s="204"/>
      <c r="BO36" s="201"/>
      <c r="BP36" s="201"/>
      <c r="BQ36" s="201"/>
      <c r="BR36" s="201"/>
      <c r="BS36" s="201"/>
      <c r="BT36" s="201"/>
      <c r="BU36" s="201"/>
      <c r="BV36" s="201"/>
      <c r="BW36" s="201"/>
      <c r="BX36" s="201"/>
      <c r="BY36" s="201"/>
      <c r="BZ36" s="201"/>
      <c r="CA36" s="201"/>
      <c r="CB36" s="201"/>
      <c r="CC36" s="201"/>
      <c r="CD36" s="201"/>
      <c r="CE36" s="201"/>
      <c r="CF36" s="201"/>
      <c r="CG36" s="201"/>
      <c r="CH36" s="201"/>
      <c r="CI36" s="201"/>
      <c r="CJ36" s="201"/>
      <c r="CK36" s="201"/>
      <c r="CL36" s="201"/>
      <c r="CM36" s="201"/>
      <c r="CN36" s="206"/>
      <c r="CO36" s="201"/>
      <c r="CP36" s="201"/>
      <c r="CQ36" s="201"/>
      <c r="CR36" s="201"/>
      <c r="CS36" s="201"/>
      <c r="CT36" s="201"/>
      <c r="CU36" s="201"/>
      <c r="CV36" s="201"/>
      <c r="CW36" s="201"/>
      <c r="CX36" s="201"/>
      <c r="CY36" s="201"/>
      <c r="CZ36" s="201"/>
      <c r="DA36" s="201"/>
      <c r="DB36" s="201"/>
      <c r="DC36" s="201"/>
      <c r="DD36" s="201"/>
      <c r="DE36" s="201"/>
      <c r="DF36" s="201"/>
      <c r="DG36" s="201"/>
      <c r="DH36" s="201"/>
      <c r="DI36" s="201"/>
      <c r="DJ36" s="200"/>
      <c r="DK36" s="201"/>
      <c r="DL36" s="201"/>
      <c r="DM36" s="207"/>
      <c r="DN36" s="201"/>
      <c r="DO36" s="201"/>
      <c r="DP36" s="203"/>
      <c r="DQ36" s="201"/>
      <c r="DR36" s="201"/>
      <c r="DS36" s="201"/>
      <c r="DT36" s="201"/>
      <c r="DU36" s="201"/>
      <c r="DV36" s="208"/>
      <c r="DW36" s="201"/>
      <c r="DX36" s="201"/>
      <c r="DY36" s="201"/>
      <c r="DZ36" s="201"/>
      <c r="EA36" s="201"/>
      <c r="EB36" s="201"/>
      <c r="EC36" s="201"/>
      <c r="ED36" s="201"/>
      <c r="EE36" s="201"/>
      <c r="EF36" s="201"/>
      <c r="EG36" s="201"/>
      <c r="EH36" s="201"/>
      <c r="EI36" s="201"/>
      <c r="EJ36" s="201"/>
      <c r="EK36" s="201"/>
      <c r="EL36" s="201"/>
      <c r="EM36" s="201"/>
      <c r="EN36" s="201"/>
      <c r="EO36" s="201"/>
      <c r="EP36" s="201"/>
      <c r="EQ36" s="208"/>
      <c r="ER36" s="201"/>
      <c r="ES36" s="201"/>
      <c r="ET36" s="201"/>
      <c r="EU36" s="201"/>
      <c r="EV36" s="201"/>
      <c r="EW36" s="201"/>
      <c r="EX36" s="201"/>
      <c r="EY36" s="201"/>
      <c r="EZ36" s="201"/>
      <c r="FA36" s="201"/>
      <c r="FB36" s="201"/>
      <c r="FC36" s="201"/>
      <c r="FD36" s="201"/>
      <c r="FE36" s="201"/>
      <c r="FF36" s="201"/>
      <c r="FG36" s="201"/>
      <c r="FH36" s="201"/>
      <c r="FI36" s="209"/>
      <c r="FJ36" s="201"/>
      <c r="FK36" s="201"/>
      <c r="FL36" s="201"/>
      <c r="FM36" s="201"/>
      <c r="FN36" s="201"/>
      <c r="FO36" s="201"/>
      <c r="FP36" s="201"/>
      <c r="FQ36" s="201"/>
      <c r="FR36" s="201"/>
      <c r="FS36" s="201"/>
      <c r="FT36" s="201"/>
      <c r="FU36" s="201"/>
      <c r="FV36" s="201"/>
      <c r="FW36" s="201"/>
      <c r="FX36" s="201"/>
      <c r="FY36" s="201"/>
      <c r="FZ36" s="204"/>
      <c r="GA36" s="201"/>
      <c r="GB36" s="201"/>
      <c r="GC36" s="201"/>
      <c r="GD36" s="201"/>
      <c r="GE36" s="201"/>
      <c r="GF36" s="201"/>
      <c r="GG36" s="201"/>
      <c r="GH36" s="201"/>
      <c r="GI36" s="201"/>
      <c r="GJ36" s="201"/>
      <c r="GK36" s="201"/>
      <c r="GL36" s="201"/>
      <c r="GM36" s="201"/>
      <c r="GN36" s="201"/>
      <c r="GO36" s="201"/>
      <c r="GP36" s="204"/>
      <c r="GQ36" s="210"/>
      <c r="GR36" s="201"/>
      <c r="GS36" s="210"/>
      <c r="GT36" s="210"/>
      <c r="GU36" s="211"/>
      <c r="GV36" s="201"/>
      <c r="GW36" s="201"/>
      <c r="GX36" s="201"/>
      <c r="GY36" s="201"/>
      <c r="GZ36" s="201"/>
      <c r="HA36" s="201"/>
      <c r="HB36" s="201"/>
      <c r="HC36" s="201"/>
      <c r="HD36" s="201"/>
      <c r="HE36" s="201"/>
      <c r="HF36" s="201"/>
      <c r="HG36" s="201"/>
      <c r="HH36" s="201"/>
      <c r="HI36" s="201"/>
      <c r="HJ36" s="201"/>
      <c r="HK36" s="201"/>
      <c r="HL36" s="201"/>
      <c r="HM36" s="212"/>
      <c r="HN36" s="212"/>
      <c r="HO36" s="212"/>
      <c r="HP36" s="201"/>
      <c r="HQ36" s="201"/>
      <c r="HR36" s="201"/>
      <c r="HS36" s="201"/>
      <c r="HT36" s="201"/>
      <c r="HU36" s="201"/>
      <c r="HV36" s="201"/>
      <c r="HW36" s="208"/>
      <c r="HX36" s="204"/>
      <c r="HY36" s="201"/>
      <c r="HZ36" s="201"/>
      <c r="IA36" s="201"/>
      <c r="IB36" s="201"/>
      <c r="IC36" s="201"/>
      <c r="ID36" s="201"/>
      <c r="IE36" s="201"/>
      <c r="IF36" s="201"/>
      <c r="IG36" s="201"/>
      <c r="IH36" s="201"/>
      <c r="II36" s="201"/>
      <c r="IJ36" s="204"/>
      <c r="IK36" s="201"/>
      <c r="IL36" s="201"/>
      <c r="IM36" s="201"/>
      <c r="IN36" s="201"/>
      <c r="IO36" s="201"/>
      <c r="IP36" s="201"/>
      <c r="IQ36" s="201"/>
      <c r="IR36" s="201"/>
      <c r="IS36" s="201"/>
      <c r="IT36" s="201"/>
      <c r="IU36" s="201"/>
      <c r="IV36" s="201"/>
      <c r="IW36" s="208"/>
      <c r="IX36" s="201"/>
      <c r="IY36" s="201"/>
      <c r="IZ36" s="201"/>
      <c r="JA36" s="201"/>
      <c r="JB36" s="201"/>
      <c r="JC36" s="201"/>
      <c r="JD36" s="201"/>
      <c r="JE36" s="213"/>
      <c r="JF36" s="204"/>
      <c r="JG36" s="201"/>
      <c r="JH36" s="201"/>
      <c r="JI36" s="201"/>
      <c r="JJ36" s="201"/>
      <c r="JK36" s="201"/>
      <c r="JL36" s="201"/>
      <c r="JM36" s="201"/>
      <c r="JN36" s="201"/>
      <c r="JO36" s="213"/>
      <c r="JP36" s="213"/>
      <c r="JQ36" s="213"/>
      <c r="JR36" s="213"/>
      <c r="JS36" s="213"/>
      <c r="JT36" s="213"/>
      <c r="JU36" s="201"/>
      <c r="JV36" s="201"/>
      <c r="JW36" s="201"/>
      <c r="JX36" s="204"/>
      <c r="JY36" s="201"/>
      <c r="JZ36" s="201"/>
      <c r="KA36" s="213"/>
      <c r="KB36" s="213"/>
      <c r="KC36" s="214"/>
      <c r="KD36" s="201"/>
      <c r="KE36" s="201"/>
      <c r="KF36" s="208"/>
      <c r="KG36" s="201"/>
      <c r="KH36" s="201"/>
      <c r="KI36" s="208"/>
      <c r="KJ36" s="201"/>
      <c r="KK36" s="208"/>
      <c r="KL36" s="201"/>
      <c r="KM36" s="201"/>
      <c r="KN36" s="204"/>
      <c r="KO36" s="201"/>
      <c r="KP36" s="201"/>
      <c r="KQ36" s="201"/>
      <c r="KR36" s="204"/>
      <c r="KS36" s="201"/>
      <c r="KT36" s="215"/>
      <c r="KU36" s="216"/>
      <c r="KV36" s="201"/>
      <c r="KW36" s="201"/>
      <c r="KX36" s="204"/>
      <c r="KY36" s="201"/>
      <c r="KZ36" s="201"/>
      <c r="LA36" s="201"/>
      <c r="LB36" s="204"/>
      <c r="LC36" s="201"/>
      <c r="LD36" s="201"/>
      <c r="LE36" s="201"/>
      <c r="LF36" s="204"/>
      <c r="LG36" s="201"/>
      <c r="LH36" s="201"/>
      <c r="LI36" s="201"/>
      <c r="LJ36" s="201"/>
      <c r="LK36" s="202"/>
      <c r="LL36" s="201"/>
      <c r="LM36" s="201"/>
      <c r="LN36" s="201"/>
      <c r="LO36" s="201"/>
      <c r="LP36" s="201"/>
      <c r="LQ36" s="201"/>
      <c r="LR36" s="201"/>
      <c r="LS36" s="200"/>
      <c r="LT36" s="201"/>
      <c r="LU36" s="201"/>
      <c r="LV36" s="201"/>
      <c r="LW36" s="201"/>
      <c r="LX36" s="201"/>
      <c r="LY36" s="201"/>
      <c r="LZ36" s="201"/>
      <c r="MA36" s="201"/>
      <c r="MB36" s="201"/>
      <c r="MC36" s="201"/>
      <c r="MD36" s="201"/>
      <c r="ME36" s="208"/>
      <c r="MF36" s="201"/>
      <c r="MG36" s="201"/>
      <c r="MH36" s="201"/>
      <c r="MI36" s="201"/>
      <c r="MJ36" s="201"/>
      <c r="MK36" s="201"/>
      <c r="ML36" s="201"/>
      <c r="MM36" s="201"/>
      <c r="MN36" s="201"/>
      <c r="MO36" s="201"/>
      <c r="MP36" s="201"/>
      <c r="MQ36" s="201"/>
      <c r="MR36" s="201"/>
      <c r="MS36" s="201"/>
      <c r="MT36" s="201"/>
      <c r="MU36" s="201"/>
      <c r="MV36" s="201"/>
      <c r="MW36" s="201"/>
      <c r="MX36" s="201"/>
      <c r="MY36" s="201"/>
      <c r="MZ36" s="201"/>
      <c r="NA36" s="201"/>
      <c r="NB36" s="201"/>
      <c r="NC36" s="201"/>
      <c r="ND36" s="201"/>
      <c r="NE36" s="201"/>
      <c r="NF36" s="201"/>
      <c r="NG36" s="208"/>
      <c r="NH36" s="201"/>
      <c r="NI36" s="201"/>
      <c r="NJ36" s="201"/>
      <c r="NK36" s="201"/>
      <c r="NL36" s="201"/>
      <c r="NM36" s="201"/>
      <c r="NN36" s="201"/>
      <c r="NO36" s="201"/>
      <c r="NP36" s="201"/>
      <c r="NQ36" s="201"/>
      <c r="NR36" s="201"/>
      <c r="NS36" s="201"/>
      <c r="NT36" s="201"/>
      <c r="NU36" s="200"/>
      <c r="NV36" s="201"/>
      <c r="NW36" s="204"/>
      <c r="NX36" s="204"/>
      <c r="NY36" s="204"/>
      <c r="NZ36" s="201"/>
      <c r="OA36" s="201"/>
      <c r="OB36" s="201"/>
      <c r="OC36" s="201"/>
      <c r="OD36" s="201"/>
      <c r="OE36" s="204"/>
      <c r="OF36" s="201"/>
      <c r="OG36" s="201"/>
      <c r="OH36" s="201"/>
      <c r="OI36" s="201"/>
      <c r="OJ36" s="201"/>
      <c r="OK36" s="200"/>
      <c r="OL36" s="208"/>
      <c r="OM36" s="201"/>
      <c r="ON36" s="201"/>
      <c r="OO36" s="204"/>
      <c r="OP36" s="201"/>
      <c r="OQ36" s="201"/>
      <c r="OR36" s="201"/>
      <c r="OS36" s="201"/>
      <c r="OT36" s="201"/>
      <c r="OU36" s="204"/>
      <c r="OV36" s="201"/>
      <c r="OW36" s="201"/>
      <c r="OX36" s="201"/>
      <c r="OY36" s="201"/>
      <c r="OZ36" s="201"/>
      <c r="PA36" s="217"/>
      <c r="PB36" s="201"/>
      <c r="PC36" s="201"/>
      <c r="PD36" s="201"/>
      <c r="PE36" s="201"/>
      <c r="PF36" s="201"/>
      <c r="PG36" s="201"/>
      <c r="PH36" s="213"/>
      <c r="PI36" s="213"/>
      <c r="PJ36" s="213"/>
      <c r="PK36" s="201"/>
      <c r="PL36" s="201"/>
      <c r="PM36" s="201"/>
      <c r="PN36" s="201"/>
      <c r="PO36" s="201"/>
      <c r="PP36" s="201"/>
      <c r="PQ36" s="201"/>
      <c r="PR36" s="201"/>
      <c r="PS36" s="201"/>
      <c r="PT36" s="201"/>
      <c r="PU36" s="201"/>
      <c r="PV36" s="201"/>
      <c r="PW36" s="200"/>
      <c r="PX36" s="204"/>
      <c r="PY36" s="201"/>
      <c r="PZ36" s="201"/>
      <c r="QA36" s="201"/>
      <c r="QB36" s="201"/>
      <c r="QC36" s="204"/>
      <c r="QD36" s="201"/>
      <c r="QE36" s="201"/>
      <c r="QF36" s="201"/>
      <c r="QG36" s="201"/>
      <c r="QH36" s="201"/>
      <c r="QI36" s="202"/>
      <c r="QJ36" s="201"/>
      <c r="QK36" s="201"/>
      <c r="QL36" s="201"/>
      <c r="QM36" s="201"/>
      <c r="QN36" s="209"/>
      <c r="QO36" s="201"/>
      <c r="QP36" s="201"/>
      <c r="QQ36" s="201"/>
      <c r="QR36" s="201"/>
      <c r="QS36" s="201"/>
      <c r="QT36" s="201"/>
      <c r="QU36" s="201"/>
      <c r="QV36" s="209"/>
      <c r="QW36" s="218"/>
      <c r="QX36" s="218"/>
    </row>
    <row r="37">
      <c r="A37" s="194">
        <v>32.0</v>
      </c>
      <c r="B37" s="118" t="s">
        <v>142</v>
      </c>
      <c r="C37" s="219">
        <v>1.0</v>
      </c>
      <c r="D37" s="220">
        <v>1.0</v>
      </c>
      <c r="E37" s="197"/>
      <c r="F37" s="197"/>
      <c r="G37" s="220">
        <v>0.0</v>
      </c>
      <c r="H37" s="220">
        <v>0.0</v>
      </c>
      <c r="I37" s="222">
        <v>0.0</v>
      </c>
      <c r="J37" s="219">
        <v>0.0</v>
      </c>
      <c r="K37" s="222">
        <v>0.0</v>
      </c>
      <c r="L37" s="219">
        <v>0.0</v>
      </c>
      <c r="M37" s="219">
        <v>1.0</v>
      </c>
      <c r="N37" s="221">
        <v>0.0</v>
      </c>
      <c r="O37" s="221">
        <v>0.0</v>
      </c>
      <c r="P37" s="221">
        <v>0.0</v>
      </c>
      <c r="Q37" s="200">
        <v>1.0</v>
      </c>
      <c r="R37" s="197"/>
      <c r="S37" s="201"/>
      <c r="T37" s="201"/>
      <c r="U37" s="201"/>
      <c r="V37" s="201"/>
      <c r="W37" s="197"/>
      <c r="X37" s="202"/>
      <c r="Y37" s="201"/>
      <c r="Z37" s="201"/>
      <c r="AA37" s="201"/>
      <c r="AB37" s="201"/>
      <c r="AC37" s="201"/>
      <c r="AD37" s="201"/>
      <c r="AE37" s="201"/>
      <c r="AF37" s="201"/>
      <c r="AG37" s="203"/>
      <c r="AH37" s="201"/>
      <c r="AI37" s="201"/>
      <c r="AJ37" s="201"/>
      <c r="AK37" s="201"/>
      <c r="AL37" s="201"/>
      <c r="AM37" s="201"/>
      <c r="AN37" s="201"/>
      <c r="AO37" s="201"/>
      <c r="AP37" s="200"/>
      <c r="AQ37" s="201"/>
      <c r="AR37" s="204"/>
      <c r="AS37" s="201"/>
      <c r="AT37" s="201"/>
      <c r="AU37" s="201"/>
      <c r="AV37" s="201"/>
      <c r="AW37" s="201"/>
      <c r="AX37" s="204"/>
      <c r="AY37" s="201"/>
      <c r="AZ37" s="201"/>
      <c r="BA37" s="201"/>
      <c r="BB37" s="201"/>
      <c r="BC37" s="201"/>
      <c r="BD37" s="201"/>
      <c r="BE37" s="201"/>
      <c r="BF37" s="205"/>
      <c r="BG37" s="201"/>
      <c r="BH37" s="201"/>
      <c r="BI37" s="201"/>
      <c r="BJ37" s="201"/>
      <c r="BK37" s="201"/>
      <c r="BL37" s="201"/>
      <c r="BM37" s="201"/>
      <c r="BN37" s="204"/>
      <c r="BO37" s="201"/>
      <c r="BP37" s="201"/>
      <c r="BQ37" s="201"/>
      <c r="BR37" s="201"/>
      <c r="BS37" s="201"/>
      <c r="BT37" s="201"/>
      <c r="BU37" s="201"/>
      <c r="BV37" s="201"/>
      <c r="BW37" s="201"/>
      <c r="BX37" s="201"/>
      <c r="BY37" s="201"/>
      <c r="BZ37" s="201"/>
      <c r="CA37" s="201"/>
      <c r="CB37" s="201"/>
      <c r="CC37" s="201"/>
      <c r="CD37" s="201"/>
      <c r="CE37" s="201"/>
      <c r="CF37" s="201"/>
      <c r="CG37" s="201"/>
      <c r="CH37" s="201"/>
      <c r="CI37" s="201"/>
      <c r="CJ37" s="201"/>
      <c r="CK37" s="201"/>
      <c r="CL37" s="201"/>
      <c r="CM37" s="201"/>
      <c r="CN37" s="206"/>
      <c r="CO37" s="201"/>
      <c r="CP37" s="201"/>
      <c r="CQ37" s="201"/>
      <c r="CR37" s="201"/>
      <c r="CS37" s="201"/>
      <c r="CT37" s="201"/>
      <c r="CU37" s="201"/>
      <c r="CV37" s="201"/>
      <c r="CW37" s="201"/>
      <c r="CX37" s="201"/>
      <c r="CY37" s="201"/>
      <c r="CZ37" s="201"/>
      <c r="DA37" s="201"/>
      <c r="DB37" s="201"/>
      <c r="DC37" s="201"/>
      <c r="DD37" s="201"/>
      <c r="DE37" s="201"/>
      <c r="DF37" s="201"/>
      <c r="DG37" s="201"/>
      <c r="DH37" s="201"/>
      <c r="DI37" s="201"/>
      <c r="DJ37" s="200"/>
      <c r="DK37" s="201"/>
      <c r="DL37" s="201"/>
      <c r="DM37" s="207"/>
      <c r="DN37" s="201"/>
      <c r="DO37" s="201"/>
      <c r="DP37" s="203"/>
      <c r="DQ37" s="201"/>
      <c r="DR37" s="201"/>
      <c r="DS37" s="201"/>
      <c r="DT37" s="201"/>
      <c r="DU37" s="201"/>
      <c r="DV37" s="208"/>
      <c r="DW37" s="201"/>
      <c r="DX37" s="201"/>
      <c r="DY37" s="201"/>
      <c r="DZ37" s="201"/>
      <c r="EA37" s="201"/>
      <c r="EB37" s="201"/>
      <c r="EC37" s="201"/>
      <c r="ED37" s="201"/>
      <c r="EE37" s="201"/>
      <c r="EF37" s="201"/>
      <c r="EG37" s="201"/>
      <c r="EH37" s="201"/>
      <c r="EI37" s="201"/>
      <c r="EJ37" s="201"/>
      <c r="EK37" s="201"/>
      <c r="EL37" s="201"/>
      <c r="EM37" s="201"/>
      <c r="EN37" s="201"/>
      <c r="EO37" s="201"/>
      <c r="EP37" s="201"/>
      <c r="EQ37" s="208"/>
      <c r="ER37" s="201"/>
      <c r="ES37" s="201"/>
      <c r="ET37" s="201"/>
      <c r="EU37" s="201"/>
      <c r="EV37" s="201"/>
      <c r="EW37" s="201"/>
      <c r="EX37" s="201"/>
      <c r="EY37" s="201"/>
      <c r="EZ37" s="201"/>
      <c r="FA37" s="201"/>
      <c r="FB37" s="201"/>
      <c r="FC37" s="201"/>
      <c r="FD37" s="201"/>
      <c r="FE37" s="201"/>
      <c r="FF37" s="201"/>
      <c r="FG37" s="201"/>
      <c r="FH37" s="201"/>
      <c r="FI37" s="209"/>
      <c r="FJ37" s="201"/>
      <c r="FK37" s="201"/>
      <c r="FL37" s="201"/>
      <c r="FM37" s="201"/>
      <c r="FN37" s="201"/>
      <c r="FO37" s="201"/>
      <c r="FP37" s="201"/>
      <c r="FQ37" s="201"/>
      <c r="FR37" s="201"/>
      <c r="FS37" s="201"/>
      <c r="FT37" s="201"/>
      <c r="FU37" s="201"/>
      <c r="FV37" s="201"/>
      <c r="FW37" s="201"/>
      <c r="FX37" s="201"/>
      <c r="FY37" s="201"/>
      <c r="FZ37" s="204"/>
      <c r="GA37" s="201"/>
      <c r="GB37" s="201"/>
      <c r="GC37" s="201"/>
      <c r="GD37" s="201"/>
      <c r="GE37" s="201"/>
      <c r="GF37" s="201"/>
      <c r="GG37" s="201"/>
      <c r="GH37" s="201"/>
      <c r="GI37" s="201"/>
      <c r="GJ37" s="201"/>
      <c r="GK37" s="201"/>
      <c r="GL37" s="201"/>
      <c r="GM37" s="201"/>
      <c r="GN37" s="201"/>
      <c r="GO37" s="201"/>
      <c r="GP37" s="204"/>
      <c r="GQ37" s="210"/>
      <c r="GR37" s="201"/>
      <c r="GS37" s="223"/>
      <c r="GT37" s="210"/>
      <c r="GU37" s="211"/>
      <c r="GV37" s="201"/>
      <c r="GW37" s="201"/>
      <c r="GX37" s="201"/>
      <c r="GY37" s="201"/>
      <c r="GZ37" s="201"/>
      <c r="HA37" s="201"/>
      <c r="HB37" s="201"/>
      <c r="HC37" s="201"/>
      <c r="HD37" s="201"/>
      <c r="HE37" s="201"/>
      <c r="HF37" s="201"/>
      <c r="HG37" s="201"/>
      <c r="HH37" s="201"/>
      <c r="HI37" s="201"/>
      <c r="HJ37" s="201"/>
      <c r="HK37" s="201"/>
      <c r="HL37" s="201"/>
      <c r="HM37" s="212"/>
      <c r="HN37" s="212"/>
      <c r="HO37" s="212"/>
      <c r="HP37" s="201"/>
      <c r="HQ37" s="201"/>
      <c r="HR37" s="201"/>
      <c r="HS37" s="201"/>
      <c r="HT37" s="201"/>
      <c r="HU37" s="201"/>
      <c r="HV37" s="201"/>
      <c r="HW37" s="208"/>
      <c r="HX37" s="204"/>
      <c r="HY37" s="201"/>
      <c r="HZ37" s="201"/>
      <c r="IA37" s="201"/>
      <c r="IB37" s="201"/>
      <c r="IC37" s="201"/>
      <c r="ID37" s="201"/>
      <c r="IE37" s="201"/>
      <c r="IF37" s="201"/>
      <c r="IG37" s="201"/>
      <c r="IH37" s="201"/>
      <c r="II37" s="201"/>
      <c r="IJ37" s="204"/>
      <c r="IK37" s="201"/>
      <c r="IL37" s="201"/>
      <c r="IM37" s="201"/>
      <c r="IN37" s="201"/>
      <c r="IO37" s="201"/>
      <c r="IP37" s="201"/>
      <c r="IQ37" s="201"/>
      <c r="IR37" s="201"/>
      <c r="IS37" s="201"/>
      <c r="IT37" s="201"/>
      <c r="IU37" s="201"/>
      <c r="IV37" s="201"/>
      <c r="IW37" s="208"/>
      <c r="IX37" s="201"/>
      <c r="IY37" s="201"/>
      <c r="IZ37" s="201"/>
      <c r="JA37" s="201"/>
      <c r="JB37" s="201"/>
      <c r="JC37" s="201"/>
      <c r="JD37" s="201"/>
      <c r="JE37" s="213"/>
      <c r="JF37" s="204"/>
      <c r="JG37" s="201"/>
      <c r="JH37" s="201"/>
      <c r="JI37" s="201"/>
      <c r="JJ37" s="201"/>
      <c r="JK37" s="201"/>
      <c r="JL37" s="201"/>
      <c r="JM37" s="201"/>
      <c r="JN37" s="201"/>
      <c r="JO37" s="213"/>
      <c r="JP37" s="213"/>
      <c r="JQ37" s="213"/>
      <c r="JR37" s="213"/>
      <c r="JS37" s="213"/>
      <c r="JT37" s="213"/>
      <c r="JU37" s="201"/>
      <c r="JV37" s="201"/>
      <c r="JW37" s="201"/>
      <c r="JX37" s="204"/>
      <c r="JY37" s="201"/>
      <c r="JZ37" s="201"/>
      <c r="KA37" s="213"/>
      <c r="KB37" s="213"/>
      <c r="KC37" s="214"/>
      <c r="KD37" s="201"/>
      <c r="KE37" s="201"/>
      <c r="KF37" s="208"/>
      <c r="KG37" s="201"/>
      <c r="KH37" s="201"/>
      <c r="KI37" s="208"/>
      <c r="KJ37" s="201"/>
      <c r="KK37" s="208"/>
      <c r="KL37" s="201"/>
      <c r="KM37" s="201"/>
      <c r="KN37" s="204"/>
      <c r="KO37" s="201"/>
      <c r="KP37" s="201"/>
      <c r="KQ37" s="201"/>
      <c r="KR37" s="204"/>
      <c r="KS37" s="201"/>
      <c r="KT37" s="215"/>
      <c r="KU37" s="216"/>
      <c r="KV37" s="201"/>
      <c r="KW37" s="201"/>
      <c r="KX37" s="204"/>
      <c r="KY37" s="201"/>
      <c r="KZ37" s="201"/>
      <c r="LA37" s="201"/>
      <c r="LB37" s="204"/>
      <c r="LC37" s="201"/>
      <c r="LD37" s="201"/>
      <c r="LE37" s="201"/>
      <c r="LF37" s="204"/>
      <c r="LG37" s="201"/>
      <c r="LH37" s="201"/>
      <c r="LI37" s="201"/>
      <c r="LJ37" s="201"/>
      <c r="LK37" s="202"/>
      <c r="LL37" s="201"/>
      <c r="LM37" s="201"/>
      <c r="LN37" s="201"/>
      <c r="LO37" s="201"/>
      <c r="LP37" s="201"/>
      <c r="LQ37" s="201"/>
      <c r="LR37" s="201"/>
      <c r="LS37" s="200"/>
      <c r="LT37" s="201"/>
      <c r="LU37" s="201"/>
      <c r="LV37" s="201"/>
      <c r="LW37" s="201"/>
      <c r="LX37" s="201"/>
      <c r="LY37" s="201"/>
      <c r="LZ37" s="201"/>
      <c r="MA37" s="201"/>
      <c r="MB37" s="201"/>
      <c r="MC37" s="201"/>
      <c r="MD37" s="201"/>
      <c r="ME37" s="208"/>
      <c r="MF37" s="201"/>
      <c r="MG37" s="201"/>
      <c r="MH37" s="201"/>
      <c r="MI37" s="201"/>
      <c r="MJ37" s="201"/>
      <c r="MK37" s="201"/>
      <c r="ML37" s="201"/>
      <c r="MM37" s="201"/>
      <c r="MN37" s="201"/>
      <c r="MO37" s="201"/>
      <c r="MP37" s="201"/>
      <c r="MQ37" s="201"/>
      <c r="MR37" s="201"/>
      <c r="MS37" s="201"/>
      <c r="MT37" s="201"/>
      <c r="MU37" s="201"/>
      <c r="MV37" s="201"/>
      <c r="MW37" s="201"/>
      <c r="MX37" s="201"/>
      <c r="MY37" s="201"/>
      <c r="MZ37" s="201"/>
      <c r="NA37" s="201"/>
      <c r="NB37" s="201"/>
      <c r="NC37" s="201"/>
      <c r="ND37" s="201"/>
      <c r="NE37" s="201"/>
      <c r="NF37" s="201"/>
      <c r="NG37" s="208"/>
      <c r="NH37" s="201"/>
      <c r="NI37" s="201"/>
      <c r="NJ37" s="201"/>
      <c r="NK37" s="201"/>
      <c r="NL37" s="201"/>
      <c r="NM37" s="201"/>
      <c r="NN37" s="201"/>
      <c r="NO37" s="201"/>
      <c r="NP37" s="201"/>
      <c r="NQ37" s="201"/>
      <c r="NR37" s="201"/>
      <c r="NS37" s="201"/>
      <c r="NT37" s="201"/>
      <c r="NU37" s="200"/>
      <c r="NV37" s="201"/>
      <c r="NW37" s="204"/>
      <c r="NX37" s="204"/>
      <c r="NY37" s="204"/>
      <c r="NZ37" s="201"/>
      <c r="OA37" s="201"/>
      <c r="OB37" s="201"/>
      <c r="OC37" s="201"/>
      <c r="OD37" s="201"/>
      <c r="OE37" s="204"/>
      <c r="OF37" s="201"/>
      <c r="OG37" s="201"/>
      <c r="OH37" s="201"/>
      <c r="OI37" s="201"/>
      <c r="OJ37" s="201"/>
      <c r="OK37" s="200"/>
      <c r="OL37" s="208"/>
      <c r="OM37" s="201"/>
      <c r="ON37" s="201"/>
      <c r="OO37" s="204"/>
      <c r="OP37" s="201"/>
      <c r="OQ37" s="201"/>
      <c r="OR37" s="201"/>
      <c r="OS37" s="201"/>
      <c r="OT37" s="201"/>
      <c r="OU37" s="204"/>
      <c r="OV37" s="201"/>
      <c r="OW37" s="201"/>
      <c r="OX37" s="201"/>
      <c r="OY37" s="201"/>
      <c r="OZ37" s="201"/>
      <c r="PA37" s="217"/>
      <c r="PB37" s="201"/>
      <c r="PC37" s="201"/>
      <c r="PD37" s="201"/>
      <c r="PE37" s="201"/>
      <c r="PF37" s="201"/>
      <c r="PG37" s="201"/>
      <c r="PH37" s="213"/>
      <c r="PI37" s="213"/>
      <c r="PJ37" s="213"/>
      <c r="PK37" s="201"/>
      <c r="PL37" s="201"/>
      <c r="PM37" s="201"/>
      <c r="PN37" s="201"/>
      <c r="PO37" s="201"/>
      <c r="PP37" s="201"/>
      <c r="PQ37" s="201"/>
      <c r="PR37" s="201"/>
      <c r="PS37" s="201"/>
      <c r="PT37" s="201"/>
      <c r="PU37" s="201"/>
      <c r="PV37" s="201"/>
      <c r="PW37" s="200"/>
      <c r="PX37" s="204"/>
      <c r="PY37" s="201"/>
      <c r="PZ37" s="201"/>
      <c r="QA37" s="201"/>
      <c r="QB37" s="201"/>
      <c r="QC37" s="204"/>
      <c r="QD37" s="201"/>
      <c r="QE37" s="201"/>
      <c r="QF37" s="201"/>
      <c r="QG37" s="201"/>
      <c r="QH37" s="201"/>
      <c r="QI37" s="202"/>
      <c r="QJ37" s="201"/>
      <c r="QK37" s="201"/>
      <c r="QL37" s="201"/>
      <c r="QM37" s="201"/>
      <c r="QN37" s="209"/>
      <c r="QO37" s="201"/>
      <c r="QP37" s="201"/>
      <c r="QQ37" s="201"/>
      <c r="QR37" s="201"/>
      <c r="QS37" s="201"/>
      <c r="QT37" s="201"/>
      <c r="QU37" s="201"/>
      <c r="QV37" s="209"/>
      <c r="QW37" s="201"/>
      <c r="QX37" s="201"/>
    </row>
    <row r="38">
      <c r="A38" s="194">
        <v>33.0</v>
      </c>
      <c r="B38" s="118" t="s">
        <v>143</v>
      </c>
      <c r="C38" s="219">
        <v>1.0</v>
      </c>
      <c r="D38" s="220">
        <v>1.0</v>
      </c>
      <c r="E38" s="197"/>
      <c r="F38" s="197"/>
      <c r="G38" s="220">
        <v>0.0</v>
      </c>
      <c r="H38" s="220">
        <v>0.0</v>
      </c>
      <c r="I38" s="222">
        <v>0.0</v>
      </c>
      <c r="J38" s="219">
        <v>0.0</v>
      </c>
      <c r="K38" s="221">
        <v>0.0</v>
      </c>
      <c r="L38" s="219">
        <v>0.0</v>
      </c>
      <c r="M38" s="219">
        <v>0.0</v>
      </c>
      <c r="N38" s="221">
        <v>0.0</v>
      </c>
      <c r="O38" s="221">
        <v>0.0</v>
      </c>
      <c r="P38" s="221">
        <v>0.0</v>
      </c>
      <c r="Q38" s="200">
        <v>1.0</v>
      </c>
      <c r="R38" s="197"/>
      <c r="S38" s="201"/>
      <c r="T38" s="201"/>
      <c r="U38" s="201"/>
      <c r="V38" s="201"/>
      <c r="W38" s="197"/>
      <c r="X38" s="202"/>
      <c r="Y38" s="201"/>
      <c r="Z38" s="201"/>
      <c r="AA38" s="201"/>
      <c r="AB38" s="201"/>
      <c r="AC38" s="201"/>
      <c r="AD38" s="201"/>
      <c r="AE38" s="201"/>
      <c r="AF38" s="201"/>
      <c r="AG38" s="203"/>
      <c r="AH38" s="201"/>
      <c r="AI38" s="201"/>
      <c r="AJ38" s="201"/>
      <c r="AK38" s="201"/>
      <c r="AL38" s="201"/>
      <c r="AM38" s="201"/>
      <c r="AN38" s="201"/>
      <c r="AO38" s="201"/>
      <c r="AP38" s="200"/>
      <c r="AQ38" s="201"/>
      <c r="AR38" s="204"/>
      <c r="AS38" s="201"/>
      <c r="AT38" s="201"/>
      <c r="AU38" s="201"/>
      <c r="AV38" s="201"/>
      <c r="AW38" s="201"/>
      <c r="AX38" s="204"/>
      <c r="AY38" s="201"/>
      <c r="AZ38" s="201"/>
      <c r="BA38" s="201"/>
      <c r="BB38" s="201"/>
      <c r="BC38" s="201"/>
      <c r="BD38" s="201"/>
      <c r="BE38" s="201"/>
      <c r="BF38" s="205"/>
      <c r="BG38" s="201"/>
      <c r="BH38" s="201"/>
      <c r="BI38" s="201"/>
      <c r="BJ38" s="201"/>
      <c r="BK38" s="201"/>
      <c r="BL38" s="201"/>
      <c r="BM38" s="201"/>
      <c r="BN38" s="204"/>
      <c r="BO38" s="201"/>
      <c r="BP38" s="201"/>
      <c r="BQ38" s="201"/>
      <c r="BR38" s="201"/>
      <c r="BS38" s="201"/>
      <c r="BT38" s="201"/>
      <c r="BU38" s="201"/>
      <c r="BV38" s="201"/>
      <c r="BW38" s="201"/>
      <c r="BX38" s="201"/>
      <c r="BY38" s="201"/>
      <c r="BZ38" s="201"/>
      <c r="CA38" s="201"/>
      <c r="CB38" s="201"/>
      <c r="CC38" s="201"/>
      <c r="CD38" s="201"/>
      <c r="CE38" s="201"/>
      <c r="CF38" s="201"/>
      <c r="CG38" s="201"/>
      <c r="CH38" s="201"/>
      <c r="CI38" s="201"/>
      <c r="CJ38" s="201"/>
      <c r="CK38" s="201"/>
      <c r="CL38" s="201"/>
      <c r="CM38" s="201"/>
      <c r="CN38" s="206"/>
      <c r="CO38" s="201"/>
      <c r="CP38" s="201"/>
      <c r="CQ38" s="201"/>
      <c r="CR38" s="201"/>
      <c r="CS38" s="201"/>
      <c r="CT38" s="201"/>
      <c r="CU38" s="201"/>
      <c r="CV38" s="201"/>
      <c r="CW38" s="201"/>
      <c r="CX38" s="201"/>
      <c r="CY38" s="201"/>
      <c r="CZ38" s="201"/>
      <c r="DA38" s="201"/>
      <c r="DB38" s="201"/>
      <c r="DC38" s="201"/>
      <c r="DD38" s="201"/>
      <c r="DE38" s="201"/>
      <c r="DF38" s="201"/>
      <c r="DG38" s="201"/>
      <c r="DH38" s="201"/>
      <c r="DI38" s="201"/>
      <c r="DJ38" s="200"/>
      <c r="DK38" s="201"/>
      <c r="DL38" s="201"/>
      <c r="DM38" s="207"/>
      <c r="DN38" s="201"/>
      <c r="DO38" s="201"/>
      <c r="DP38" s="203"/>
      <c r="DQ38" s="201"/>
      <c r="DR38" s="201"/>
      <c r="DS38" s="201"/>
      <c r="DT38" s="201"/>
      <c r="DU38" s="201"/>
      <c r="DV38" s="208"/>
      <c r="DW38" s="201"/>
      <c r="DX38" s="201"/>
      <c r="DY38" s="201"/>
      <c r="DZ38" s="201"/>
      <c r="EA38" s="201"/>
      <c r="EB38" s="201"/>
      <c r="EC38" s="201"/>
      <c r="ED38" s="201"/>
      <c r="EE38" s="201"/>
      <c r="EF38" s="201"/>
      <c r="EG38" s="201"/>
      <c r="EH38" s="201"/>
      <c r="EI38" s="201"/>
      <c r="EJ38" s="201"/>
      <c r="EK38" s="201"/>
      <c r="EL38" s="201"/>
      <c r="EM38" s="201"/>
      <c r="EN38" s="201"/>
      <c r="EO38" s="201"/>
      <c r="EP38" s="201"/>
      <c r="EQ38" s="208"/>
      <c r="ER38" s="201"/>
      <c r="ES38" s="201"/>
      <c r="ET38" s="201"/>
      <c r="EU38" s="201"/>
      <c r="EV38" s="201"/>
      <c r="EW38" s="201"/>
      <c r="EX38" s="201"/>
      <c r="EY38" s="201"/>
      <c r="EZ38" s="201"/>
      <c r="FA38" s="201"/>
      <c r="FB38" s="201"/>
      <c r="FC38" s="201"/>
      <c r="FD38" s="201"/>
      <c r="FE38" s="201"/>
      <c r="FF38" s="201"/>
      <c r="FG38" s="201"/>
      <c r="FH38" s="201"/>
      <c r="FI38" s="209"/>
      <c r="FJ38" s="201"/>
      <c r="FK38" s="201"/>
      <c r="FL38" s="201"/>
      <c r="FM38" s="201"/>
      <c r="FN38" s="201"/>
      <c r="FO38" s="201"/>
      <c r="FP38" s="201"/>
      <c r="FQ38" s="201"/>
      <c r="FR38" s="201"/>
      <c r="FS38" s="201"/>
      <c r="FT38" s="201"/>
      <c r="FU38" s="201"/>
      <c r="FV38" s="201"/>
      <c r="FW38" s="201"/>
      <c r="FX38" s="201"/>
      <c r="FY38" s="201"/>
      <c r="FZ38" s="204"/>
      <c r="GA38" s="201"/>
      <c r="GB38" s="201"/>
      <c r="GC38" s="201"/>
      <c r="GD38" s="201"/>
      <c r="GE38" s="201"/>
      <c r="GF38" s="201"/>
      <c r="GG38" s="201"/>
      <c r="GH38" s="201"/>
      <c r="GI38" s="201"/>
      <c r="GJ38" s="201"/>
      <c r="GK38" s="201"/>
      <c r="GL38" s="201"/>
      <c r="GM38" s="201"/>
      <c r="GN38" s="201"/>
      <c r="GO38" s="201"/>
      <c r="GP38" s="204"/>
      <c r="GQ38" s="210"/>
      <c r="GR38" s="201"/>
      <c r="GS38" s="210"/>
      <c r="GT38" s="210"/>
      <c r="GU38" s="225"/>
      <c r="GV38" s="201"/>
      <c r="GW38" s="201"/>
      <c r="GX38" s="201"/>
      <c r="GY38" s="201"/>
      <c r="GZ38" s="201"/>
      <c r="HA38" s="201"/>
      <c r="HB38" s="201"/>
      <c r="HC38" s="201"/>
      <c r="HD38" s="201"/>
      <c r="HE38" s="201"/>
      <c r="HF38" s="201"/>
      <c r="HG38" s="201"/>
      <c r="HH38" s="201"/>
      <c r="HI38" s="201"/>
      <c r="HJ38" s="201"/>
      <c r="HK38" s="201"/>
      <c r="HL38" s="201"/>
      <c r="HM38" s="212"/>
      <c r="HN38" s="212"/>
      <c r="HO38" s="212"/>
      <c r="HP38" s="201"/>
      <c r="HQ38" s="201"/>
      <c r="HR38" s="201"/>
      <c r="HS38" s="201"/>
      <c r="HT38" s="201"/>
      <c r="HU38" s="201"/>
      <c r="HV38" s="201"/>
      <c r="HW38" s="208"/>
      <c r="HX38" s="204"/>
      <c r="HY38" s="201"/>
      <c r="HZ38" s="201"/>
      <c r="IA38" s="201"/>
      <c r="IB38" s="201"/>
      <c r="IC38" s="201"/>
      <c r="ID38" s="201"/>
      <c r="IE38" s="201"/>
      <c r="IF38" s="201"/>
      <c r="IG38" s="201"/>
      <c r="IH38" s="201"/>
      <c r="II38" s="201"/>
      <c r="IJ38" s="204"/>
      <c r="IK38" s="201"/>
      <c r="IL38" s="201"/>
      <c r="IM38" s="201"/>
      <c r="IN38" s="201"/>
      <c r="IO38" s="201"/>
      <c r="IP38" s="201"/>
      <c r="IQ38" s="201"/>
      <c r="IR38" s="201"/>
      <c r="IS38" s="201"/>
      <c r="IT38" s="201"/>
      <c r="IU38" s="201"/>
      <c r="IV38" s="201"/>
      <c r="IW38" s="208"/>
      <c r="IX38" s="201"/>
      <c r="IY38" s="201"/>
      <c r="IZ38" s="201"/>
      <c r="JA38" s="201"/>
      <c r="JB38" s="201"/>
      <c r="JC38" s="201"/>
      <c r="JD38" s="201"/>
      <c r="JE38" s="213"/>
      <c r="JF38" s="204"/>
      <c r="JG38" s="201"/>
      <c r="JH38" s="201"/>
      <c r="JI38" s="201"/>
      <c r="JJ38" s="201"/>
      <c r="JK38" s="201"/>
      <c r="JL38" s="201"/>
      <c r="JM38" s="201"/>
      <c r="JN38" s="201"/>
      <c r="JO38" s="213"/>
      <c r="JP38" s="213"/>
      <c r="JQ38" s="213"/>
      <c r="JR38" s="213"/>
      <c r="JS38" s="213"/>
      <c r="JT38" s="213"/>
      <c r="JU38" s="201"/>
      <c r="JV38" s="201"/>
      <c r="JW38" s="201"/>
      <c r="JX38" s="204"/>
      <c r="JY38" s="201"/>
      <c r="JZ38" s="201"/>
      <c r="KA38" s="213"/>
      <c r="KB38" s="213"/>
      <c r="KC38" s="214"/>
      <c r="KD38" s="201"/>
      <c r="KE38" s="201"/>
      <c r="KF38" s="208"/>
      <c r="KG38" s="201"/>
      <c r="KH38" s="201"/>
      <c r="KI38" s="208"/>
      <c r="KJ38" s="201"/>
      <c r="KK38" s="208"/>
      <c r="KL38" s="201"/>
      <c r="KM38" s="201"/>
      <c r="KN38" s="204"/>
      <c r="KO38" s="201"/>
      <c r="KP38" s="201"/>
      <c r="KQ38" s="201"/>
      <c r="KR38" s="204"/>
      <c r="KS38" s="201"/>
      <c r="KT38" s="215"/>
      <c r="KU38" s="216"/>
      <c r="KV38" s="201"/>
      <c r="KW38" s="201"/>
      <c r="KX38" s="204"/>
      <c r="KY38" s="201"/>
      <c r="KZ38" s="201"/>
      <c r="LA38" s="201"/>
      <c r="LB38" s="204"/>
      <c r="LC38" s="201"/>
      <c r="LD38" s="201"/>
      <c r="LE38" s="201"/>
      <c r="LF38" s="204"/>
      <c r="LG38" s="201"/>
      <c r="LH38" s="201"/>
      <c r="LI38" s="201"/>
      <c r="LJ38" s="201"/>
      <c r="LK38" s="202"/>
      <c r="LL38" s="201"/>
      <c r="LM38" s="201"/>
      <c r="LN38" s="201"/>
      <c r="LO38" s="201"/>
      <c r="LP38" s="201"/>
      <c r="LQ38" s="201"/>
      <c r="LR38" s="201"/>
      <c r="LS38" s="200"/>
      <c r="LT38" s="201"/>
      <c r="LU38" s="201"/>
      <c r="LV38" s="201"/>
      <c r="LW38" s="201"/>
      <c r="LX38" s="201"/>
      <c r="LY38" s="201"/>
      <c r="LZ38" s="201"/>
      <c r="MA38" s="201"/>
      <c r="MB38" s="201"/>
      <c r="MC38" s="201"/>
      <c r="MD38" s="201"/>
      <c r="ME38" s="208"/>
      <c r="MF38" s="201"/>
      <c r="MG38" s="201"/>
      <c r="MH38" s="201"/>
      <c r="MI38" s="201"/>
      <c r="MJ38" s="201"/>
      <c r="MK38" s="201"/>
      <c r="ML38" s="201"/>
      <c r="MM38" s="201"/>
      <c r="MN38" s="201"/>
      <c r="MO38" s="201"/>
      <c r="MP38" s="201"/>
      <c r="MQ38" s="201"/>
      <c r="MR38" s="201"/>
      <c r="MS38" s="201"/>
      <c r="MT38" s="201"/>
      <c r="MU38" s="201"/>
      <c r="MV38" s="201"/>
      <c r="MW38" s="201"/>
      <c r="MX38" s="201"/>
      <c r="MY38" s="201"/>
      <c r="MZ38" s="201"/>
      <c r="NA38" s="201"/>
      <c r="NB38" s="201"/>
      <c r="NC38" s="201"/>
      <c r="ND38" s="201"/>
      <c r="NE38" s="201"/>
      <c r="NF38" s="201"/>
      <c r="NG38" s="208"/>
      <c r="NH38" s="201"/>
      <c r="NI38" s="201"/>
      <c r="NJ38" s="201"/>
      <c r="NK38" s="201"/>
      <c r="NL38" s="201"/>
      <c r="NM38" s="201"/>
      <c r="NN38" s="201"/>
      <c r="NO38" s="201"/>
      <c r="NP38" s="201"/>
      <c r="NQ38" s="201"/>
      <c r="NR38" s="201"/>
      <c r="NS38" s="201"/>
      <c r="NT38" s="201"/>
      <c r="NU38" s="200"/>
      <c r="NV38" s="201"/>
      <c r="NW38" s="204"/>
      <c r="NX38" s="204"/>
      <c r="NY38" s="204"/>
      <c r="NZ38" s="201"/>
      <c r="OA38" s="201"/>
      <c r="OB38" s="201"/>
      <c r="OC38" s="201"/>
      <c r="OD38" s="201"/>
      <c r="OE38" s="204"/>
      <c r="OF38" s="201"/>
      <c r="OG38" s="201"/>
      <c r="OH38" s="201"/>
      <c r="OI38" s="201"/>
      <c r="OJ38" s="201"/>
      <c r="OK38" s="200"/>
      <c r="OL38" s="208"/>
      <c r="OM38" s="201"/>
      <c r="ON38" s="201"/>
      <c r="OO38" s="204"/>
      <c r="OP38" s="201"/>
      <c r="OQ38" s="201"/>
      <c r="OR38" s="201"/>
      <c r="OS38" s="201"/>
      <c r="OT38" s="201"/>
      <c r="OU38" s="204"/>
      <c r="OV38" s="201"/>
      <c r="OW38" s="201"/>
      <c r="OX38" s="201"/>
      <c r="OY38" s="201"/>
      <c r="OZ38" s="201"/>
      <c r="PA38" s="217"/>
      <c r="PB38" s="201"/>
      <c r="PC38" s="201"/>
      <c r="PD38" s="201"/>
      <c r="PE38" s="201"/>
      <c r="PF38" s="201"/>
      <c r="PG38" s="201"/>
      <c r="PH38" s="213"/>
      <c r="PI38" s="213"/>
      <c r="PJ38" s="213"/>
      <c r="PK38" s="201"/>
      <c r="PL38" s="201"/>
      <c r="PM38" s="201"/>
      <c r="PN38" s="201"/>
      <c r="PO38" s="201"/>
      <c r="PP38" s="201"/>
      <c r="PQ38" s="201"/>
      <c r="PR38" s="201"/>
      <c r="PS38" s="201"/>
      <c r="PT38" s="201"/>
      <c r="PU38" s="201"/>
      <c r="PV38" s="201"/>
      <c r="PW38" s="200"/>
      <c r="PX38" s="204"/>
      <c r="PY38" s="201"/>
      <c r="PZ38" s="201"/>
      <c r="QA38" s="201"/>
      <c r="QB38" s="201"/>
      <c r="QC38" s="204"/>
      <c r="QD38" s="201"/>
      <c r="QE38" s="201"/>
      <c r="QF38" s="201"/>
      <c r="QG38" s="201"/>
      <c r="QH38" s="201"/>
      <c r="QI38" s="202"/>
      <c r="QJ38" s="201"/>
      <c r="QK38" s="201"/>
      <c r="QL38" s="201"/>
      <c r="QM38" s="201"/>
      <c r="QN38" s="209"/>
      <c r="QO38" s="201"/>
      <c r="QP38" s="201"/>
      <c r="QQ38" s="201"/>
      <c r="QR38" s="201"/>
      <c r="QS38" s="201"/>
      <c r="QT38" s="201"/>
      <c r="QU38" s="201"/>
      <c r="QV38" s="209"/>
      <c r="QW38" s="201"/>
      <c r="QX38" s="201"/>
    </row>
    <row r="39">
      <c r="A39" s="194">
        <v>34.0</v>
      </c>
      <c r="B39" s="118" t="s">
        <v>144</v>
      </c>
      <c r="C39" s="219">
        <v>1.0</v>
      </c>
      <c r="D39" s="220">
        <v>1.0</v>
      </c>
      <c r="E39" s="197"/>
      <c r="F39" s="197"/>
      <c r="G39" s="220">
        <v>0.0</v>
      </c>
      <c r="H39" s="220">
        <v>0.0</v>
      </c>
      <c r="I39" s="222">
        <v>0.0</v>
      </c>
      <c r="J39" s="219">
        <v>1.0</v>
      </c>
      <c r="K39" s="222">
        <v>0.0</v>
      </c>
      <c r="L39" s="219">
        <v>1.0</v>
      </c>
      <c r="M39" s="219">
        <v>1.0</v>
      </c>
      <c r="N39" s="221">
        <v>1.0</v>
      </c>
      <c r="O39" s="221">
        <v>1.0</v>
      </c>
      <c r="P39" s="221">
        <v>0.0</v>
      </c>
      <c r="Q39" s="200"/>
      <c r="R39" s="197"/>
      <c r="S39" s="201"/>
      <c r="T39" s="201"/>
      <c r="U39" s="201"/>
      <c r="V39" s="201"/>
      <c r="W39" s="197"/>
      <c r="X39" s="202"/>
      <c r="Y39" s="201"/>
      <c r="Z39" s="201"/>
      <c r="AA39" s="201"/>
      <c r="AB39" s="201"/>
      <c r="AC39" s="201"/>
      <c r="AD39" s="201"/>
      <c r="AE39" s="201"/>
      <c r="AF39" s="201"/>
      <c r="AG39" s="203"/>
      <c r="AH39" s="201"/>
      <c r="AI39" s="201"/>
      <c r="AJ39" s="201"/>
      <c r="AK39" s="201"/>
      <c r="AL39" s="201"/>
      <c r="AM39" s="201"/>
      <c r="AN39" s="201"/>
      <c r="AO39" s="201"/>
      <c r="AP39" s="200"/>
      <c r="AQ39" s="201"/>
      <c r="AR39" s="204"/>
      <c r="AS39" s="201"/>
      <c r="AT39" s="201"/>
      <c r="AU39" s="201"/>
      <c r="AV39" s="201"/>
      <c r="AW39" s="201"/>
      <c r="AX39" s="204"/>
      <c r="AY39" s="201"/>
      <c r="AZ39" s="201"/>
      <c r="BA39" s="201"/>
      <c r="BB39" s="201"/>
      <c r="BC39" s="201"/>
      <c r="BD39" s="201"/>
      <c r="BE39" s="201"/>
      <c r="BF39" s="205"/>
      <c r="BG39" s="201"/>
      <c r="BH39" s="201"/>
      <c r="BI39" s="201"/>
      <c r="BJ39" s="201"/>
      <c r="BK39" s="201"/>
      <c r="BL39" s="201"/>
      <c r="BM39" s="201"/>
      <c r="BN39" s="204"/>
      <c r="BO39" s="201"/>
      <c r="BP39" s="201"/>
      <c r="BQ39" s="201"/>
      <c r="BR39" s="201"/>
      <c r="BS39" s="201"/>
      <c r="BT39" s="201"/>
      <c r="BU39" s="201"/>
      <c r="BV39" s="201"/>
      <c r="BW39" s="201"/>
      <c r="BX39" s="201"/>
      <c r="BY39" s="201"/>
      <c r="BZ39" s="201"/>
      <c r="CA39" s="201"/>
      <c r="CB39" s="201"/>
      <c r="CC39" s="201"/>
      <c r="CD39" s="201"/>
      <c r="CE39" s="201"/>
      <c r="CF39" s="201"/>
      <c r="CG39" s="201"/>
      <c r="CH39" s="201"/>
      <c r="CI39" s="201"/>
      <c r="CJ39" s="201"/>
      <c r="CK39" s="201"/>
      <c r="CL39" s="201"/>
      <c r="CM39" s="201"/>
      <c r="CN39" s="206"/>
      <c r="CO39" s="201"/>
      <c r="CP39" s="201"/>
      <c r="CQ39" s="201"/>
      <c r="CR39" s="201"/>
      <c r="CS39" s="201"/>
      <c r="CT39" s="201"/>
      <c r="CU39" s="201"/>
      <c r="CV39" s="201"/>
      <c r="CW39" s="201"/>
      <c r="CX39" s="201"/>
      <c r="CY39" s="201"/>
      <c r="CZ39" s="201"/>
      <c r="DA39" s="201"/>
      <c r="DB39" s="201"/>
      <c r="DC39" s="201"/>
      <c r="DD39" s="201"/>
      <c r="DE39" s="201"/>
      <c r="DF39" s="201"/>
      <c r="DG39" s="201"/>
      <c r="DH39" s="201"/>
      <c r="DI39" s="201"/>
      <c r="DJ39" s="200"/>
      <c r="DK39" s="201"/>
      <c r="DL39" s="201"/>
      <c r="DM39" s="207"/>
      <c r="DN39" s="201"/>
      <c r="DO39" s="201"/>
      <c r="DP39" s="203"/>
      <c r="DQ39" s="201"/>
      <c r="DR39" s="201"/>
      <c r="DS39" s="201"/>
      <c r="DT39" s="201"/>
      <c r="DU39" s="201"/>
      <c r="DV39" s="208"/>
      <c r="DW39" s="201"/>
      <c r="DX39" s="201"/>
      <c r="DY39" s="201"/>
      <c r="DZ39" s="201"/>
      <c r="EA39" s="201"/>
      <c r="EB39" s="201"/>
      <c r="EC39" s="201"/>
      <c r="ED39" s="201"/>
      <c r="EE39" s="201"/>
      <c r="EF39" s="201"/>
      <c r="EG39" s="201"/>
      <c r="EH39" s="201"/>
      <c r="EI39" s="201"/>
      <c r="EJ39" s="201"/>
      <c r="EK39" s="201"/>
      <c r="EL39" s="201"/>
      <c r="EM39" s="201"/>
      <c r="EN39" s="201"/>
      <c r="EO39" s="201"/>
      <c r="EP39" s="201"/>
      <c r="EQ39" s="208"/>
      <c r="ER39" s="201"/>
      <c r="ES39" s="201"/>
      <c r="ET39" s="201"/>
      <c r="EU39" s="201"/>
      <c r="EV39" s="201"/>
      <c r="EW39" s="201"/>
      <c r="EX39" s="201"/>
      <c r="EY39" s="201"/>
      <c r="EZ39" s="201"/>
      <c r="FA39" s="201"/>
      <c r="FB39" s="201"/>
      <c r="FC39" s="201"/>
      <c r="FD39" s="201"/>
      <c r="FE39" s="201"/>
      <c r="FF39" s="201"/>
      <c r="FG39" s="201"/>
      <c r="FH39" s="201"/>
      <c r="FI39" s="209"/>
      <c r="FJ39" s="201"/>
      <c r="FK39" s="201"/>
      <c r="FL39" s="201"/>
      <c r="FM39" s="201"/>
      <c r="FN39" s="201"/>
      <c r="FO39" s="201"/>
      <c r="FP39" s="201"/>
      <c r="FQ39" s="201"/>
      <c r="FR39" s="201"/>
      <c r="FS39" s="201"/>
      <c r="FT39" s="201"/>
      <c r="FU39" s="201"/>
      <c r="FV39" s="201"/>
      <c r="FW39" s="201"/>
      <c r="FX39" s="201"/>
      <c r="FY39" s="201"/>
      <c r="FZ39" s="204"/>
      <c r="GA39" s="201"/>
      <c r="GB39" s="201"/>
      <c r="GC39" s="201"/>
      <c r="GD39" s="201"/>
      <c r="GE39" s="201"/>
      <c r="GF39" s="201"/>
      <c r="GG39" s="201"/>
      <c r="GH39" s="201"/>
      <c r="GI39" s="201"/>
      <c r="GJ39" s="201"/>
      <c r="GK39" s="201"/>
      <c r="GL39" s="201"/>
      <c r="GM39" s="201"/>
      <c r="GN39" s="201"/>
      <c r="GO39" s="201"/>
      <c r="GP39" s="204"/>
      <c r="GQ39" s="210"/>
      <c r="GR39" s="201"/>
      <c r="GS39" s="210"/>
      <c r="GT39" s="210"/>
      <c r="GU39" s="211"/>
      <c r="GV39" s="201"/>
      <c r="GW39" s="201"/>
      <c r="GX39" s="201"/>
      <c r="GY39" s="201"/>
      <c r="GZ39" s="201"/>
      <c r="HA39" s="201"/>
      <c r="HB39" s="201"/>
      <c r="HC39" s="201"/>
      <c r="HD39" s="201"/>
      <c r="HE39" s="201"/>
      <c r="HF39" s="201"/>
      <c r="HG39" s="201"/>
      <c r="HH39" s="201"/>
      <c r="HI39" s="201"/>
      <c r="HJ39" s="201"/>
      <c r="HK39" s="201"/>
      <c r="HL39" s="201"/>
      <c r="HM39" s="212"/>
      <c r="HN39" s="212"/>
      <c r="HO39" s="212"/>
      <c r="HP39" s="201"/>
      <c r="HQ39" s="201"/>
      <c r="HR39" s="201"/>
      <c r="HS39" s="201"/>
      <c r="HT39" s="201"/>
      <c r="HU39" s="201"/>
      <c r="HV39" s="201"/>
      <c r="HW39" s="208"/>
      <c r="HX39" s="204"/>
      <c r="HY39" s="201"/>
      <c r="HZ39" s="201"/>
      <c r="IA39" s="201"/>
      <c r="IB39" s="201"/>
      <c r="IC39" s="201"/>
      <c r="ID39" s="201"/>
      <c r="IE39" s="201"/>
      <c r="IF39" s="201"/>
      <c r="IG39" s="201"/>
      <c r="IH39" s="201"/>
      <c r="II39" s="201"/>
      <c r="IJ39" s="204"/>
      <c r="IK39" s="201"/>
      <c r="IL39" s="201"/>
      <c r="IM39" s="201"/>
      <c r="IN39" s="201"/>
      <c r="IO39" s="201"/>
      <c r="IP39" s="201"/>
      <c r="IQ39" s="201"/>
      <c r="IR39" s="201"/>
      <c r="IS39" s="201"/>
      <c r="IT39" s="201"/>
      <c r="IU39" s="201"/>
      <c r="IV39" s="201"/>
      <c r="IW39" s="208"/>
      <c r="IX39" s="201"/>
      <c r="IY39" s="201"/>
      <c r="IZ39" s="201"/>
      <c r="JA39" s="201"/>
      <c r="JB39" s="201"/>
      <c r="JC39" s="201"/>
      <c r="JD39" s="201"/>
      <c r="JE39" s="213"/>
      <c r="JF39" s="204"/>
      <c r="JG39" s="201"/>
      <c r="JH39" s="201"/>
      <c r="JI39" s="201"/>
      <c r="JJ39" s="201"/>
      <c r="JK39" s="201"/>
      <c r="JL39" s="201"/>
      <c r="JM39" s="201"/>
      <c r="JN39" s="201"/>
      <c r="JO39" s="213"/>
      <c r="JP39" s="213"/>
      <c r="JQ39" s="213"/>
      <c r="JR39" s="213"/>
      <c r="JS39" s="213"/>
      <c r="JT39" s="213"/>
      <c r="JU39" s="201"/>
      <c r="JV39" s="201"/>
      <c r="JW39" s="201"/>
      <c r="JX39" s="204"/>
      <c r="JY39" s="201"/>
      <c r="JZ39" s="201"/>
      <c r="KA39" s="213"/>
      <c r="KB39" s="213"/>
      <c r="KC39" s="214"/>
      <c r="KD39" s="201"/>
      <c r="KE39" s="201"/>
      <c r="KF39" s="208"/>
      <c r="KG39" s="201"/>
      <c r="KH39" s="201"/>
      <c r="KI39" s="208"/>
      <c r="KJ39" s="201"/>
      <c r="KK39" s="208"/>
      <c r="KL39" s="201"/>
      <c r="KM39" s="201"/>
      <c r="KN39" s="204"/>
      <c r="KO39" s="201"/>
      <c r="KP39" s="201"/>
      <c r="KQ39" s="201"/>
      <c r="KR39" s="204"/>
      <c r="KS39" s="201"/>
      <c r="KT39" s="215"/>
      <c r="KU39" s="216"/>
      <c r="KV39" s="201"/>
      <c r="KW39" s="201"/>
      <c r="KX39" s="204"/>
      <c r="KY39" s="201"/>
      <c r="KZ39" s="201"/>
      <c r="LA39" s="201"/>
      <c r="LB39" s="204"/>
      <c r="LC39" s="201"/>
      <c r="LD39" s="201"/>
      <c r="LE39" s="201"/>
      <c r="LF39" s="204"/>
      <c r="LG39" s="201"/>
      <c r="LH39" s="201"/>
      <c r="LI39" s="201"/>
      <c r="LJ39" s="201"/>
      <c r="LK39" s="202"/>
      <c r="LL39" s="201"/>
      <c r="LM39" s="201"/>
      <c r="LN39" s="201"/>
      <c r="LO39" s="201"/>
      <c r="LP39" s="201"/>
      <c r="LQ39" s="201"/>
      <c r="LR39" s="201"/>
      <c r="LS39" s="200"/>
      <c r="LT39" s="201"/>
      <c r="LU39" s="201"/>
      <c r="LV39" s="201"/>
      <c r="LW39" s="201"/>
      <c r="LX39" s="201"/>
      <c r="LY39" s="201"/>
      <c r="LZ39" s="201"/>
      <c r="MA39" s="201"/>
      <c r="MB39" s="201"/>
      <c r="MC39" s="201"/>
      <c r="MD39" s="201"/>
      <c r="ME39" s="208"/>
      <c r="MF39" s="201"/>
      <c r="MG39" s="201"/>
      <c r="MH39" s="201"/>
      <c r="MI39" s="201"/>
      <c r="MJ39" s="201"/>
      <c r="MK39" s="201"/>
      <c r="ML39" s="201"/>
      <c r="MM39" s="201"/>
      <c r="MN39" s="201"/>
      <c r="MO39" s="201"/>
      <c r="MP39" s="201"/>
      <c r="MQ39" s="201"/>
      <c r="MR39" s="201"/>
      <c r="MS39" s="201"/>
      <c r="MT39" s="201"/>
      <c r="MU39" s="201"/>
      <c r="MV39" s="201"/>
      <c r="MW39" s="201"/>
      <c r="MX39" s="201"/>
      <c r="MY39" s="201"/>
      <c r="MZ39" s="201"/>
      <c r="NA39" s="201"/>
      <c r="NB39" s="201"/>
      <c r="NC39" s="201"/>
      <c r="ND39" s="201"/>
      <c r="NE39" s="201"/>
      <c r="NF39" s="201"/>
      <c r="NG39" s="208"/>
      <c r="NH39" s="201"/>
      <c r="NI39" s="201"/>
      <c r="NJ39" s="201"/>
      <c r="NK39" s="201"/>
      <c r="NL39" s="201"/>
      <c r="NM39" s="201"/>
      <c r="NN39" s="201"/>
      <c r="NO39" s="201"/>
      <c r="NP39" s="201"/>
      <c r="NQ39" s="201"/>
      <c r="NR39" s="201"/>
      <c r="NS39" s="201"/>
      <c r="NT39" s="201"/>
      <c r="NU39" s="200"/>
      <c r="NV39" s="201"/>
      <c r="NW39" s="204"/>
      <c r="NX39" s="204"/>
      <c r="NY39" s="204"/>
      <c r="NZ39" s="201"/>
      <c r="OA39" s="201"/>
      <c r="OB39" s="201"/>
      <c r="OC39" s="201"/>
      <c r="OD39" s="201"/>
      <c r="OE39" s="204"/>
      <c r="OF39" s="201"/>
      <c r="OG39" s="201"/>
      <c r="OH39" s="201"/>
      <c r="OI39" s="201"/>
      <c r="OJ39" s="201"/>
      <c r="OK39" s="200"/>
      <c r="OL39" s="208"/>
      <c r="OM39" s="201"/>
      <c r="ON39" s="201"/>
      <c r="OO39" s="204"/>
      <c r="OP39" s="201"/>
      <c r="OQ39" s="201"/>
      <c r="OR39" s="201"/>
      <c r="OS39" s="201"/>
      <c r="OT39" s="201"/>
      <c r="OU39" s="204"/>
      <c r="OV39" s="201"/>
      <c r="OW39" s="201"/>
      <c r="OX39" s="201"/>
      <c r="OY39" s="201"/>
      <c r="OZ39" s="201"/>
      <c r="PA39" s="217"/>
      <c r="PB39" s="201"/>
      <c r="PC39" s="201"/>
      <c r="PD39" s="201"/>
      <c r="PE39" s="201"/>
      <c r="PF39" s="201"/>
      <c r="PG39" s="201"/>
      <c r="PH39" s="213"/>
      <c r="PI39" s="213"/>
      <c r="PJ39" s="213"/>
      <c r="PK39" s="201"/>
      <c r="PL39" s="201"/>
      <c r="PM39" s="201"/>
      <c r="PN39" s="201"/>
      <c r="PO39" s="201"/>
      <c r="PP39" s="201"/>
      <c r="PQ39" s="201"/>
      <c r="PR39" s="201"/>
      <c r="PS39" s="201"/>
      <c r="PT39" s="201"/>
      <c r="PU39" s="201"/>
      <c r="PV39" s="201"/>
      <c r="PW39" s="200"/>
      <c r="PX39" s="204"/>
      <c r="PY39" s="201"/>
      <c r="PZ39" s="201"/>
      <c r="QA39" s="201"/>
      <c r="QB39" s="201"/>
      <c r="QC39" s="204"/>
      <c r="QD39" s="201"/>
      <c r="QE39" s="201"/>
      <c r="QF39" s="201"/>
      <c r="QG39" s="201"/>
      <c r="QH39" s="201"/>
      <c r="QI39" s="202"/>
      <c r="QJ39" s="201"/>
      <c r="QK39" s="201"/>
      <c r="QL39" s="201"/>
      <c r="QM39" s="201"/>
      <c r="QN39" s="209"/>
      <c r="QO39" s="201"/>
      <c r="QP39" s="201"/>
      <c r="QQ39" s="201"/>
      <c r="QR39" s="201"/>
      <c r="QS39" s="201"/>
      <c r="QT39" s="201"/>
      <c r="QU39" s="201"/>
      <c r="QV39" s="209"/>
      <c r="QW39" s="218"/>
      <c r="QX39" s="218"/>
    </row>
    <row r="40">
      <c r="A40" s="194">
        <v>35.0</v>
      </c>
      <c r="B40" s="118" t="s">
        <v>145</v>
      </c>
      <c r="C40" s="219">
        <v>1.0</v>
      </c>
      <c r="D40" s="219">
        <v>0.0</v>
      </c>
      <c r="E40" s="197"/>
      <c r="F40" s="197"/>
      <c r="G40" s="219">
        <v>1.0</v>
      </c>
      <c r="H40" s="220">
        <v>1.0</v>
      </c>
      <c r="I40" s="221">
        <v>0.0</v>
      </c>
      <c r="J40" s="219">
        <v>0.0</v>
      </c>
      <c r="K40" s="222">
        <v>1.0</v>
      </c>
      <c r="L40" s="219">
        <v>1.0</v>
      </c>
      <c r="M40" s="219">
        <v>1.0</v>
      </c>
      <c r="N40" s="221">
        <v>0.0</v>
      </c>
      <c r="O40" s="221">
        <v>1.0</v>
      </c>
      <c r="P40" s="221">
        <v>1.0</v>
      </c>
      <c r="Q40" s="200"/>
      <c r="R40" s="197"/>
      <c r="S40" s="197"/>
      <c r="T40" s="197"/>
      <c r="U40" s="197"/>
      <c r="V40" s="197"/>
      <c r="W40" s="197"/>
      <c r="X40" s="202"/>
      <c r="Y40" s="201"/>
      <c r="Z40" s="201"/>
      <c r="AA40" s="201"/>
      <c r="AB40" s="201"/>
      <c r="AC40" s="201"/>
      <c r="AD40" s="201"/>
      <c r="AE40" s="201"/>
      <c r="AF40" s="201"/>
      <c r="AG40" s="203"/>
      <c r="AH40" s="201"/>
      <c r="AI40" s="201"/>
      <c r="AJ40" s="201"/>
      <c r="AK40" s="201"/>
      <c r="AL40" s="201"/>
      <c r="AM40" s="201"/>
      <c r="AN40" s="201"/>
      <c r="AO40" s="201"/>
      <c r="AP40" s="200"/>
      <c r="AQ40" s="201"/>
      <c r="AR40" s="204"/>
      <c r="AS40" s="201"/>
      <c r="AT40" s="201"/>
      <c r="AU40" s="201"/>
      <c r="AV40" s="201"/>
      <c r="AW40" s="201"/>
      <c r="AX40" s="204"/>
      <c r="AY40" s="201"/>
      <c r="AZ40" s="201"/>
      <c r="BA40" s="201"/>
      <c r="BB40" s="201"/>
      <c r="BC40" s="201"/>
      <c r="BD40" s="201"/>
      <c r="BE40" s="201"/>
      <c r="BF40" s="205"/>
      <c r="BG40" s="201"/>
      <c r="BH40" s="201"/>
      <c r="BI40" s="201"/>
      <c r="BJ40" s="201"/>
      <c r="BK40" s="201"/>
      <c r="BL40" s="201"/>
      <c r="BM40" s="201"/>
      <c r="BN40" s="204"/>
      <c r="BO40" s="201"/>
      <c r="BP40" s="201"/>
      <c r="BQ40" s="201"/>
      <c r="BR40" s="201"/>
      <c r="BS40" s="201"/>
      <c r="BT40" s="201"/>
      <c r="BU40" s="201"/>
      <c r="BV40" s="201"/>
      <c r="BW40" s="201"/>
      <c r="BX40" s="201"/>
      <c r="BY40" s="201"/>
      <c r="BZ40" s="201"/>
      <c r="CA40" s="201"/>
      <c r="CB40" s="201"/>
      <c r="CC40" s="201"/>
      <c r="CD40" s="201"/>
      <c r="CE40" s="201"/>
      <c r="CF40" s="201"/>
      <c r="CG40" s="201"/>
      <c r="CH40" s="201"/>
      <c r="CI40" s="201"/>
      <c r="CJ40" s="201"/>
      <c r="CK40" s="201"/>
      <c r="CL40" s="201"/>
      <c r="CM40" s="201"/>
      <c r="CN40" s="206"/>
      <c r="CO40" s="201"/>
      <c r="CP40" s="201"/>
      <c r="CQ40" s="201"/>
      <c r="CR40" s="201"/>
      <c r="CS40" s="201"/>
      <c r="CT40" s="201"/>
      <c r="CU40" s="201"/>
      <c r="CV40" s="201"/>
      <c r="CW40" s="201"/>
      <c r="CX40" s="201"/>
      <c r="CY40" s="201"/>
      <c r="CZ40" s="201"/>
      <c r="DA40" s="201"/>
      <c r="DB40" s="201"/>
      <c r="DC40" s="201"/>
      <c r="DD40" s="201"/>
      <c r="DE40" s="201"/>
      <c r="DF40" s="201"/>
      <c r="DG40" s="201"/>
      <c r="DH40" s="201"/>
      <c r="DI40" s="201"/>
      <c r="DJ40" s="200"/>
      <c r="DK40" s="201"/>
      <c r="DL40" s="201"/>
      <c r="DM40" s="207"/>
      <c r="DN40" s="201"/>
      <c r="DO40" s="201"/>
      <c r="DP40" s="203"/>
      <c r="DQ40" s="201"/>
      <c r="DR40" s="201"/>
      <c r="DS40" s="201"/>
      <c r="DT40" s="201"/>
      <c r="DU40" s="201"/>
      <c r="DV40" s="208"/>
      <c r="DW40" s="201"/>
      <c r="DX40" s="201"/>
      <c r="DY40" s="201"/>
      <c r="DZ40" s="201"/>
      <c r="EA40" s="201"/>
      <c r="EB40" s="201"/>
      <c r="EC40" s="201"/>
      <c r="ED40" s="201"/>
      <c r="EE40" s="201"/>
      <c r="EF40" s="201"/>
      <c r="EG40" s="201"/>
      <c r="EH40" s="201"/>
      <c r="EI40" s="201"/>
      <c r="EJ40" s="201"/>
      <c r="EK40" s="201"/>
      <c r="EL40" s="201"/>
      <c r="EM40" s="201"/>
      <c r="EN40" s="201"/>
      <c r="EO40" s="201"/>
      <c r="EP40" s="201"/>
      <c r="EQ40" s="208"/>
      <c r="ER40" s="201"/>
      <c r="ES40" s="201"/>
      <c r="ET40" s="201"/>
      <c r="EU40" s="201"/>
      <c r="EV40" s="201"/>
      <c r="EW40" s="201"/>
      <c r="EX40" s="201"/>
      <c r="EY40" s="201"/>
      <c r="EZ40" s="201"/>
      <c r="FA40" s="201"/>
      <c r="FB40" s="201"/>
      <c r="FC40" s="201"/>
      <c r="FD40" s="201"/>
      <c r="FE40" s="201"/>
      <c r="FF40" s="201"/>
      <c r="FG40" s="201"/>
      <c r="FH40" s="201"/>
      <c r="FI40" s="209"/>
      <c r="FJ40" s="201"/>
      <c r="FK40" s="201"/>
      <c r="FL40" s="201"/>
      <c r="FM40" s="201"/>
      <c r="FN40" s="201"/>
      <c r="FO40" s="201"/>
      <c r="FP40" s="201"/>
      <c r="FQ40" s="201"/>
      <c r="FR40" s="201"/>
      <c r="FS40" s="201"/>
      <c r="FT40" s="201"/>
      <c r="FU40" s="201"/>
      <c r="FV40" s="201"/>
      <c r="FW40" s="201"/>
      <c r="FX40" s="201"/>
      <c r="FY40" s="201"/>
      <c r="FZ40" s="204"/>
      <c r="GA40" s="201"/>
      <c r="GB40" s="201"/>
      <c r="GC40" s="201"/>
      <c r="GD40" s="201"/>
      <c r="GE40" s="201"/>
      <c r="GF40" s="201"/>
      <c r="GG40" s="201"/>
      <c r="GH40" s="201"/>
      <c r="GI40" s="201"/>
      <c r="GJ40" s="201"/>
      <c r="GK40" s="201"/>
      <c r="GL40" s="201"/>
      <c r="GM40" s="201"/>
      <c r="GN40" s="201"/>
      <c r="GO40" s="201"/>
      <c r="GP40" s="204"/>
      <c r="GQ40" s="210"/>
      <c r="GR40" s="201"/>
      <c r="GS40" s="210"/>
      <c r="GT40" s="210"/>
      <c r="GU40" s="211"/>
      <c r="GV40" s="201"/>
      <c r="GW40" s="201"/>
      <c r="GX40" s="201"/>
      <c r="GY40" s="201"/>
      <c r="GZ40" s="201"/>
      <c r="HA40" s="201"/>
      <c r="HB40" s="201"/>
      <c r="HC40" s="201"/>
      <c r="HD40" s="201"/>
      <c r="HE40" s="201"/>
      <c r="HF40" s="201"/>
      <c r="HG40" s="201"/>
      <c r="HH40" s="201"/>
      <c r="HI40" s="201"/>
      <c r="HJ40" s="201"/>
      <c r="HK40" s="201"/>
      <c r="HL40" s="201"/>
      <c r="HM40" s="212"/>
      <c r="HN40" s="212"/>
      <c r="HO40" s="212"/>
      <c r="HP40" s="201"/>
      <c r="HQ40" s="201"/>
      <c r="HR40" s="201"/>
      <c r="HS40" s="201"/>
      <c r="HT40" s="201"/>
      <c r="HU40" s="201"/>
      <c r="HV40" s="201"/>
      <c r="HW40" s="208"/>
      <c r="HX40" s="204"/>
      <c r="HY40" s="201"/>
      <c r="HZ40" s="201"/>
      <c r="IA40" s="201"/>
      <c r="IB40" s="201"/>
      <c r="IC40" s="201"/>
      <c r="ID40" s="201"/>
      <c r="IE40" s="201"/>
      <c r="IF40" s="201"/>
      <c r="IG40" s="201"/>
      <c r="IH40" s="201"/>
      <c r="II40" s="201"/>
      <c r="IJ40" s="204"/>
      <c r="IK40" s="201"/>
      <c r="IL40" s="201"/>
      <c r="IM40" s="201"/>
      <c r="IN40" s="201"/>
      <c r="IO40" s="201"/>
      <c r="IP40" s="201"/>
      <c r="IQ40" s="201"/>
      <c r="IR40" s="201"/>
      <c r="IS40" s="201"/>
      <c r="IT40" s="201"/>
      <c r="IU40" s="201"/>
      <c r="IV40" s="201"/>
      <c r="IW40" s="208"/>
      <c r="IX40" s="201"/>
      <c r="IY40" s="201"/>
      <c r="IZ40" s="201"/>
      <c r="JA40" s="201"/>
      <c r="JB40" s="201"/>
      <c r="JC40" s="201"/>
      <c r="JD40" s="201"/>
      <c r="JE40" s="213"/>
      <c r="JF40" s="204"/>
      <c r="JG40" s="201"/>
      <c r="JH40" s="201"/>
      <c r="JI40" s="201"/>
      <c r="JJ40" s="201"/>
      <c r="JK40" s="201"/>
      <c r="JL40" s="201"/>
      <c r="JM40" s="201"/>
      <c r="JN40" s="201"/>
      <c r="JO40" s="213"/>
      <c r="JP40" s="213"/>
      <c r="JQ40" s="213"/>
      <c r="JR40" s="213"/>
      <c r="JS40" s="213"/>
      <c r="JT40" s="213"/>
      <c r="JU40" s="201"/>
      <c r="JV40" s="201"/>
      <c r="JW40" s="201"/>
      <c r="JX40" s="204"/>
      <c r="JY40" s="201"/>
      <c r="JZ40" s="201"/>
      <c r="KA40" s="213"/>
      <c r="KB40" s="213"/>
      <c r="KC40" s="214"/>
      <c r="KD40" s="201"/>
      <c r="KE40" s="201"/>
      <c r="KF40" s="208"/>
      <c r="KG40" s="201"/>
      <c r="KH40" s="201"/>
      <c r="KI40" s="208"/>
      <c r="KJ40" s="201"/>
      <c r="KK40" s="208"/>
      <c r="KL40" s="201"/>
      <c r="KM40" s="201"/>
      <c r="KN40" s="204"/>
      <c r="KO40" s="201"/>
      <c r="KP40" s="201"/>
      <c r="KQ40" s="201"/>
      <c r="KR40" s="204"/>
      <c r="KS40" s="201"/>
      <c r="KT40" s="215"/>
      <c r="KU40" s="216"/>
      <c r="KV40" s="201"/>
      <c r="KW40" s="201"/>
      <c r="KX40" s="204"/>
      <c r="KY40" s="201"/>
      <c r="KZ40" s="201"/>
      <c r="LA40" s="201"/>
      <c r="LB40" s="204"/>
      <c r="LC40" s="201"/>
      <c r="LD40" s="201"/>
      <c r="LE40" s="201"/>
      <c r="LF40" s="204"/>
      <c r="LG40" s="201"/>
      <c r="LH40" s="201"/>
      <c r="LI40" s="201"/>
      <c r="LJ40" s="201"/>
      <c r="LK40" s="202"/>
      <c r="LL40" s="201"/>
      <c r="LM40" s="201"/>
      <c r="LN40" s="201"/>
      <c r="LO40" s="201"/>
      <c r="LP40" s="201"/>
      <c r="LQ40" s="201"/>
      <c r="LR40" s="201"/>
      <c r="LS40" s="200"/>
      <c r="LT40" s="201"/>
      <c r="LU40" s="201"/>
      <c r="LV40" s="201"/>
      <c r="LW40" s="201"/>
      <c r="LX40" s="201"/>
      <c r="LY40" s="201"/>
      <c r="LZ40" s="201"/>
      <c r="MA40" s="201"/>
      <c r="MB40" s="201"/>
      <c r="MC40" s="201"/>
      <c r="MD40" s="201"/>
      <c r="ME40" s="208"/>
      <c r="MF40" s="201"/>
      <c r="MG40" s="201"/>
      <c r="MH40" s="201"/>
      <c r="MI40" s="201"/>
      <c r="MJ40" s="201"/>
      <c r="MK40" s="201"/>
      <c r="ML40" s="201"/>
      <c r="MM40" s="201"/>
      <c r="MN40" s="201"/>
      <c r="MO40" s="201"/>
      <c r="MP40" s="201"/>
      <c r="MQ40" s="201"/>
      <c r="MR40" s="201"/>
      <c r="MS40" s="201"/>
      <c r="MT40" s="201"/>
      <c r="MU40" s="201"/>
      <c r="MV40" s="201"/>
      <c r="MW40" s="201"/>
      <c r="MX40" s="201"/>
      <c r="MY40" s="201"/>
      <c r="MZ40" s="201"/>
      <c r="NA40" s="201"/>
      <c r="NB40" s="201"/>
      <c r="NC40" s="201"/>
      <c r="ND40" s="201"/>
      <c r="NE40" s="201"/>
      <c r="NF40" s="201"/>
      <c r="NG40" s="208"/>
      <c r="NH40" s="201"/>
      <c r="NI40" s="201"/>
      <c r="NJ40" s="201"/>
      <c r="NK40" s="201"/>
      <c r="NL40" s="201"/>
      <c r="NM40" s="201"/>
      <c r="NN40" s="201"/>
      <c r="NO40" s="201"/>
      <c r="NP40" s="201"/>
      <c r="NQ40" s="201"/>
      <c r="NR40" s="201"/>
      <c r="NS40" s="201"/>
      <c r="NT40" s="201"/>
      <c r="NU40" s="200"/>
      <c r="NV40" s="201"/>
      <c r="NW40" s="204"/>
      <c r="NX40" s="204"/>
      <c r="NY40" s="204"/>
      <c r="NZ40" s="201"/>
      <c r="OA40" s="201"/>
      <c r="OB40" s="201"/>
      <c r="OC40" s="201"/>
      <c r="OD40" s="201"/>
      <c r="OE40" s="204"/>
      <c r="OF40" s="201"/>
      <c r="OG40" s="201"/>
      <c r="OH40" s="201"/>
      <c r="OI40" s="201"/>
      <c r="OJ40" s="201"/>
      <c r="OK40" s="200"/>
      <c r="OL40" s="208"/>
      <c r="OM40" s="201"/>
      <c r="ON40" s="201"/>
      <c r="OO40" s="204"/>
      <c r="OP40" s="201"/>
      <c r="OQ40" s="201"/>
      <c r="OR40" s="201"/>
      <c r="OS40" s="201"/>
      <c r="OT40" s="201"/>
      <c r="OU40" s="204"/>
      <c r="OV40" s="201"/>
      <c r="OW40" s="201"/>
      <c r="OX40" s="201"/>
      <c r="OY40" s="201"/>
      <c r="OZ40" s="201"/>
      <c r="PA40" s="217"/>
      <c r="PB40" s="201"/>
      <c r="PC40" s="201"/>
      <c r="PD40" s="201"/>
      <c r="PE40" s="201"/>
      <c r="PF40" s="201"/>
      <c r="PG40" s="201"/>
      <c r="PH40" s="213"/>
      <c r="PI40" s="213"/>
      <c r="PJ40" s="213"/>
      <c r="PK40" s="201"/>
      <c r="PL40" s="201"/>
      <c r="PM40" s="201"/>
      <c r="PN40" s="201"/>
      <c r="PO40" s="201"/>
      <c r="PP40" s="201"/>
      <c r="PQ40" s="201"/>
      <c r="PR40" s="201"/>
      <c r="PS40" s="201"/>
      <c r="PT40" s="201"/>
      <c r="PU40" s="201"/>
      <c r="PV40" s="201"/>
      <c r="PW40" s="200"/>
      <c r="PX40" s="204"/>
      <c r="PY40" s="201"/>
      <c r="PZ40" s="201"/>
      <c r="QA40" s="201"/>
      <c r="QB40" s="201"/>
      <c r="QC40" s="204"/>
      <c r="QD40" s="201"/>
      <c r="QE40" s="201"/>
      <c r="QF40" s="201"/>
      <c r="QG40" s="201"/>
      <c r="QH40" s="201"/>
      <c r="QI40" s="202"/>
      <c r="QJ40" s="201"/>
      <c r="QK40" s="201"/>
      <c r="QL40" s="201"/>
      <c r="QM40" s="201"/>
      <c r="QN40" s="209"/>
      <c r="QO40" s="201"/>
      <c r="QP40" s="201"/>
      <c r="QQ40" s="201"/>
      <c r="QR40" s="201"/>
      <c r="QS40" s="201"/>
      <c r="QT40" s="201"/>
      <c r="QU40" s="201"/>
      <c r="QV40" s="209"/>
      <c r="QW40" s="218"/>
      <c r="QX40" s="218"/>
    </row>
    <row r="41">
      <c r="A41" s="194">
        <v>36.0</v>
      </c>
      <c r="B41" s="118" t="s">
        <v>146</v>
      </c>
      <c r="C41" s="219">
        <v>1.0</v>
      </c>
      <c r="D41" s="220">
        <v>0.0</v>
      </c>
      <c r="E41" s="197"/>
      <c r="F41" s="197"/>
      <c r="G41" s="220">
        <v>0.0</v>
      </c>
      <c r="H41" s="220">
        <v>0.0</v>
      </c>
      <c r="I41" s="222">
        <v>0.0</v>
      </c>
      <c r="J41" s="219">
        <v>0.0</v>
      </c>
      <c r="K41" s="222">
        <v>0.0</v>
      </c>
      <c r="L41" s="219">
        <v>1.0</v>
      </c>
      <c r="M41" s="219">
        <v>1.0</v>
      </c>
      <c r="N41" s="221">
        <v>0.0</v>
      </c>
      <c r="O41" s="221">
        <v>0.0</v>
      </c>
      <c r="P41" s="221">
        <v>0.0</v>
      </c>
      <c r="Q41" s="200">
        <v>1.0</v>
      </c>
      <c r="R41" s="197"/>
      <c r="S41" s="201"/>
      <c r="T41" s="201"/>
      <c r="U41" s="201"/>
      <c r="V41" s="201"/>
      <c r="W41" s="197"/>
      <c r="X41" s="202"/>
      <c r="Y41" s="201"/>
      <c r="Z41" s="201"/>
      <c r="AA41" s="201"/>
      <c r="AB41" s="201"/>
      <c r="AC41" s="201"/>
      <c r="AD41" s="201"/>
      <c r="AE41" s="201"/>
      <c r="AF41" s="201"/>
      <c r="AG41" s="203"/>
      <c r="AH41" s="201"/>
      <c r="AI41" s="201"/>
      <c r="AJ41" s="201"/>
      <c r="AK41" s="201"/>
      <c r="AL41" s="201"/>
      <c r="AM41" s="201"/>
      <c r="AN41" s="201"/>
      <c r="AO41" s="201"/>
      <c r="AP41" s="200"/>
      <c r="AQ41" s="201"/>
      <c r="AR41" s="204"/>
      <c r="AS41" s="201"/>
      <c r="AT41" s="201"/>
      <c r="AU41" s="201"/>
      <c r="AV41" s="201"/>
      <c r="AW41" s="201"/>
      <c r="AX41" s="204"/>
      <c r="AY41" s="201"/>
      <c r="AZ41" s="201"/>
      <c r="BA41" s="201"/>
      <c r="BB41" s="201"/>
      <c r="BC41" s="201"/>
      <c r="BD41" s="201"/>
      <c r="BE41" s="201"/>
      <c r="BF41" s="205"/>
      <c r="BG41" s="201"/>
      <c r="BH41" s="201"/>
      <c r="BI41" s="201"/>
      <c r="BJ41" s="201"/>
      <c r="BK41" s="201"/>
      <c r="BL41" s="201"/>
      <c r="BM41" s="201"/>
      <c r="BN41" s="204"/>
      <c r="BO41" s="201"/>
      <c r="BP41" s="201"/>
      <c r="BQ41" s="201"/>
      <c r="BR41" s="201"/>
      <c r="BS41" s="201"/>
      <c r="BT41" s="201"/>
      <c r="BU41" s="201"/>
      <c r="BV41" s="201"/>
      <c r="BW41" s="201"/>
      <c r="BX41" s="201"/>
      <c r="BY41" s="201"/>
      <c r="BZ41" s="201"/>
      <c r="CA41" s="201"/>
      <c r="CB41" s="201"/>
      <c r="CC41" s="201"/>
      <c r="CD41" s="201"/>
      <c r="CE41" s="201"/>
      <c r="CF41" s="201"/>
      <c r="CG41" s="201"/>
      <c r="CH41" s="201"/>
      <c r="CI41" s="201"/>
      <c r="CJ41" s="201"/>
      <c r="CK41" s="201"/>
      <c r="CL41" s="201"/>
      <c r="CM41" s="201"/>
      <c r="CN41" s="206"/>
      <c r="CO41" s="201"/>
      <c r="CP41" s="201"/>
      <c r="CQ41" s="201"/>
      <c r="CR41" s="201"/>
      <c r="CS41" s="201"/>
      <c r="CT41" s="201"/>
      <c r="CU41" s="201"/>
      <c r="CV41" s="201"/>
      <c r="CW41" s="201"/>
      <c r="CX41" s="201"/>
      <c r="CY41" s="201"/>
      <c r="CZ41" s="201"/>
      <c r="DA41" s="201"/>
      <c r="DB41" s="201"/>
      <c r="DC41" s="201"/>
      <c r="DD41" s="201"/>
      <c r="DE41" s="201"/>
      <c r="DF41" s="201"/>
      <c r="DG41" s="201"/>
      <c r="DH41" s="201"/>
      <c r="DI41" s="201"/>
      <c r="DJ41" s="200"/>
      <c r="DK41" s="201"/>
      <c r="DL41" s="201"/>
      <c r="DM41" s="207"/>
      <c r="DN41" s="201"/>
      <c r="DO41" s="201"/>
      <c r="DP41" s="203"/>
      <c r="DQ41" s="201"/>
      <c r="DR41" s="201"/>
      <c r="DS41" s="201"/>
      <c r="DT41" s="201"/>
      <c r="DU41" s="201"/>
      <c r="DV41" s="208"/>
      <c r="DW41" s="201"/>
      <c r="DX41" s="201"/>
      <c r="DY41" s="201"/>
      <c r="DZ41" s="201"/>
      <c r="EA41" s="201"/>
      <c r="EB41" s="201"/>
      <c r="EC41" s="201"/>
      <c r="ED41" s="201"/>
      <c r="EE41" s="201"/>
      <c r="EF41" s="201"/>
      <c r="EG41" s="201"/>
      <c r="EH41" s="201"/>
      <c r="EI41" s="201"/>
      <c r="EJ41" s="201"/>
      <c r="EK41" s="201"/>
      <c r="EL41" s="201"/>
      <c r="EM41" s="201"/>
      <c r="EN41" s="201"/>
      <c r="EO41" s="201"/>
      <c r="EP41" s="201"/>
      <c r="EQ41" s="208"/>
      <c r="ER41" s="201"/>
      <c r="ES41" s="201"/>
      <c r="ET41" s="201"/>
      <c r="EU41" s="201"/>
      <c r="EV41" s="201"/>
      <c r="EW41" s="201"/>
      <c r="EX41" s="201"/>
      <c r="EY41" s="201"/>
      <c r="EZ41" s="201"/>
      <c r="FA41" s="201"/>
      <c r="FB41" s="201"/>
      <c r="FC41" s="201"/>
      <c r="FD41" s="201"/>
      <c r="FE41" s="201"/>
      <c r="FF41" s="201"/>
      <c r="FG41" s="201"/>
      <c r="FH41" s="201"/>
      <c r="FI41" s="209"/>
      <c r="FJ41" s="201"/>
      <c r="FK41" s="201"/>
      <c r="FL41" s="201"/>
      <c r="FM41" s="201"/>
      <c r="FN41" s="201"/>
      <c r="FO41" s="201"/>
      <c r="FP41" s="201"/>
      <c r="FQ41" s="201"/>
      <c r="FR41" s="201"/>
      <c r="FS41" s="201"/>
      <c r="FT41" s="201"/>
      <c r="FU41" s="201"/>
      <c r="FV41" s="201"/>
      <c r="FW41" s="201"/>
      <c r="FX41" s="201"/>
      <c r="FY41" s="201"/>
      <c r="FZ41" s="204"/>
      <c r="GA41" s="201"/>
      <c r="GB41" s="201"/>
      <c r="GC41" s="201"/>
      <c r="GD41" s="201"/>
      <c r="GE41" s="201"/>
      <c r="GF41" s="201"/>
      <c r="GG41" s="201"/>
      <c r="GH41" s="201"/>
      <c r="GI41" s="201"/>
      <c r="GJ41" s="201"/>
      <c r="GK41" s="201"/>
      <c r="GL41" s="201"/>
      <c r="GM41" s="201"/>
      <c r="GN41" s="201"/>
      <c r="GO41" s="201"/>
      <c r="GP41" s="204"/>
      <c r="GQ41" s="210"/>
      <c r="GR41" s="201"/>
      <c r="GS41" s="210"/>
      <c r="GT41" s="210"/>
      <c r="GU41" s="211"/>
      <c r="GV41" s="201"/>
      <c r="GW41" s="201"/>
      <c r="GX41" s="201"/>
      <c r="GY41" s="201"/>
      <c r="GZ41" s="201"/>
      <c r="HA41" s="201"/>
      <c r="HB41" s="201"/>
      <c r="HC41" s="201"/>
      <c r="HD41" s="201"/>
      <c r="HE41" s="201"/>
      <c r="HF41" s="201"/>
      <c r="HG41" s="201"/>
      <c r="HH41" s="201"/>
      <c r="HI41" s="201"/>
      <c r="HJ41" s="201"/>
      <c r="HK41" s="201"/>
      <c r="HL41" s="201"/>
      <c r="HM41" s="212"/>
      <c r="HN41" s="212"/>
      <c r="HO41" s="212"/>
      <c r="HP41" s="201"/>
      <c r="HQ41" s="201"/>
      <c r="HR41" s="201"/>
      <c r="HS41" s="201"/>
      <c r="HT41" s="201"/>
      <c r="HU41" s="201"/>
      <c r="HV41" s="201"/>
      <c r="HW41" s="208"/>
      <c r="HX41" s="204"/>
      <c r="HY41" s="201"/>
      <c r="HZ41" s="201"/>
      <c r="IA41" s="201"/>
      <c r="IB41" s="201"/>
      <c r="IC41" s="201"/>
      <c r="ID41" s="201"/>
      <c r="IE41" s="201"/>
      <c r="IF41" s="201"/>
      <c r="IG41" s="201"/>
      <c r="IH41" s="201"/>
      <c r="II41" s="201"/>
      <c r="IJ41" s="204"/>
      <c r="IK41" s="201"/>
      <c r="IL41" s="201"/>
      <c r="IM41" s="201"/>
      <c r="IN41" s="201"/>
      <c r="IO41" s="201"/>
      <c r="IP41" s="201"/>
      <c r="IQ41" s="201"/>
      <c r="IR41" s="201"/>
      <c r="IS41" s="201"/>
      <c r="IT41" s="201"/>
      <c r="IU41" s="201"/>
      <c r="IV41" s="201"/>
      <c r="IW41" s="208"/>
      <c r="IX41" s="201"/>
      <c r="IY41" s="201"/>
      <c r="IZ41" s="201"/>
      <c r="JA41" s="201"/>
      <c r="JB41" s="201"/>
      <c r="JC41" s="201"/>
      <c r="JD41" s="201"/>
      <c r="JE41" s="213"/>
      <c r="JF41" s="204"/>
      <c r="JG41" s="201"/>
      <c r="JH41" s="201"/>
      <c r="JI41" s="201"/>
      <c r="JJ41" s="201"/>
      <c r="JK41" s="201"/>
      <c r="JL41" s="201"/>
      <c r="JM41" s="201"/>
      <c r="JN41" s="201"/>
      <c r="JO41" s="213"/>
      <c r="JP41" s="213"/>
      <c r="JQ41" s="213"/>
      <c r="JR41" s="213"/>
      <c r="JS41" s="213"/>
      <c r="JT41" s="213"/>
      <c r="JU41" s="201"/>
      <c r="JV41" s="201"/>
      <c r="JW41" s="201"/>
      <c r="JX41" s="204"/>
      <c r="JY41" s="201"/>
      <c r="JZ41" s="201"/>
      <c r="KA41" s="213"/>
      <c r="KB41" s="213"/>
      <c r="KC41" s="214"/>
      <c r="KD41" s="201"/>
      <c r="KE41" s="201"/>
      <c r="KF41" s="208"/>
      <c r="KG41" s="201"/>
      <c r="KH41" s="201"/>
      <c r="KI41" s="208"/>
      <c r="KJ41" s="201"/>
      <c r="KK41" s="208"/>
      <c r="KL41" s="201"/>
      <c r="KM41" s="201"/>
      <c r="KN41" s="204"/>
      <c r="KO41" s="201"/>
      <c r="KP41" s="201"/>
      <c r="KQ41" s="201"/>
      <c r="KR41" s="204"/>
      <c r="KS41" s="201"/>
      <c r="KT41" s="215"/>
      <c r="KU41" s="216"/>
      <c r="KV41" s="201"/>
      <c r="KW41" s="201"/>
      <c r="KX41" s="204"/>
      <c r="KY41" s="201"/>
      <c r="KZ41" s="201"/>
      <c r="LA41" s="201"/>
      <c r="LB41" s="204"/>
      <c r="LC41" s="201"/>
      <c r="LD41" s="201"/>
      <c r="LE41" s="201"/>
      <c r="LF41" s="204"/>
      <c r="LG41" s="201"/>
      <c r="LH41" s="201"/>
      <c r="LI41" s="201"/>
      <c r="LJ41" s="201"/>
      <c r="LK41" s="202"/>
      <c r="LL41" s="201"/>
      <c r="LM41" s="201"/>
      <c r="LN41" s="201"/>
      <c r="LO41" s="201"/>
      <c r="LP41" s="201"/>
      <c r="LQ41" s="201"/>
      <c r="LR41" s="201"/>
      <c r="LS41" s="200"/>
      <c r="LT41" s="201"/>
      <c r="LU41" s="201"/>
      <c r="LV41" s="201"/>
      <c r="LW41" s="201"/>
      <c r="LX41" s="201"/>
      <c r="LY41" s="201"/>
      <c r="LZ41" s="201"/>
      <c r="MA41" s="201"/>
      <c r="MB41" s="201"/>
      <c r="MC41" s="201"/>
      <c r="MD41" s="201"/>
      <c r="ME41" s="208"/>
      <c r="MF41" s="201"/>
      <c r="MG41" s="201"/>
      <c r="MH41" s="201"/>
      <c r="MI41" s="201"/>
      <c r="MJ41" s="201"/>
      <c r="MK41" s="201"/>
      <c r="ML41" s="201"/>
      <c r="MM41" s="201"/>
      <c r="MN41" s="201"/>
      <c r="MO41" s="201"/>
      <c r="MP41" s="201"/>
      <c r="MQ41" s="201"/>
      <c r="MR41" s="201"/>
      <c r="MS41" s="201"/>
      <c r="MT41" s="201"/>
      <c r="MU41" s="201"/>
      <c r="MV41" s="201"/>
      <c r="MW41" s="201"/>
      <c r="MX41" s="201"/>
      <c r="MY41" s="201"/>
      <c r="MZ41" s="201"/>
      <c r="NA41" s="201"/>
      <c r="NB41" s="201"/>
      <c r="NC41" s="201"/>
      <c r="ND41" s="201"/>
      <c r="NE41" s="201"/>
      <c r="NF41" s="201"/>
      <c r="NG41" s="208"/>
      <c r="NH41" s="201"/>
      <c r="NI41" s="201"/>
      <c r="NJ41" s="201"/>
      <c r="NK41" s="201"/>
      <c r="NL41" s="201"/>
      <c r="NM41" s="201"/>
      <c r="NN41" s="201"/>
      <c r="NO41" s="201"/>
      <c r="NP41" s="201"/>
      <c r="NQ41" s="201"/>
      <c r="NR41" s="201"/>
      <c r="NS41" s="201"/>
      <c r="NT41" s="201"/>
      <c r="NU41" s="200"/>
      <c r="NV41" s="201"/>
      <c r="NW41" s="204"/>
      <c r="NX41" s="204"/>
      <c r="NY41" s="204"/>
      <c r="NZ41" s="201"/>
      <c r="OA41" s="201"/>
      <c r="OB41" s="201"/>
      <c r="OC41" s="201"/>
      <c r="OD41" s="201"/>
      <c r="OE41" s="204"/>
      <c r="OF41" s="201"/>
      <c r="OG41" s="201"/>
      <c r="OH41" s="201"/>
      <c r="OI41" s="201"/>
      <c r="OJ41" s="201"/>
      <c r="OK41" s="200"/>
      <c r="OL41" s="208"/>
      <c r="OM41" s="201"/>
      <c r="ON41" s="201"/>
      <c r="OO41" s="204"/>
      <c r="OP41" s="201"/>
      <c r="OQ41" s="201"/>
      <c r="OR41" s="201"/>
      <c r="OS41" s="201"/>
      <c r="OT41" s="201"/>
      <c r="OU41" s="204"/>
      <c r="OV41" s="201"/>
      <c r="OW41" s="201"/>
      <c r="OX41" s="201"/>
      <c r="OY41" s="201"/>
      <c r="OZ41" s="201"/>
      <c r="PA41" s="217"/>
      <c r="PB41" s="201"/>
      <c r="PC41" s="201"/>
      <c r="PD41" s="201"/>
      <c r="PE41" s="201"/>
      <c r="PF41" s="201"/>
      <c r="PG41" s="201"/>
      <c r="PH41" s="213"/>
      <c r="PI41" s="213"/>
      <c r="PJ41" s="213"/>
      <c r="PK41" s="201"/>
      <c r="PL41" s="201"/>
      <c r="PM41" s="201"/>
      <c r="PN41" s="201"/>
      <c r="PO41" s="201"/>
      <c r="PP41" s="201"/>
      <c r="PQ41" s="201"/>
      <c r="PR41" s="201"/>
      <c r="PS41" s="201"/>
      <c r="PT41" s="201"/>
      <c r="PU41" s="201"/>
      <c r="PV41" s="201"/>
      <c r="PW41" s="200"/>
      <c r="PX41" s="204"/>
      <c r="PY41" s="201"/>
      <c r="PZ41" s="201"/>
      <c r="QA41" s="201"/>
      <c r="QB41" s="201"/>
      <c r="QC41" s="204"/>
      <c r="QD41" s="201"/>
      <c r="QE41" s="201"/>
      <c r="QF41" s="201"/>
      <c r="QG41" s="201"/>
      <c r="QH41" s="201"/>
      <c r="QI41" s="202"/>
      <c r="QJ41" s="201"/>
      <c r="QK41" s="201"/>
      <c r="QL41" s="201"/>
      <c r="QM41" s="201"/>
      <c r="QN41" s="209"/>
      <c r="QO41" s="201"/>
      <c r="QP41" s="201"/>
      <c r="QQ41" s="201"/>
      <c r="QR41" s="201"/>
      <c r="QS41" s="201"/>
      <c r="QT41" s="201"/>
      <c r="QU41" s="201"/>
      <c r="QV41" s="209"/>
      <c r="QW41" s="218"/>
      <c r="QX41" s="218"/>
    </row>
    <row r="42">
      <c r="A42" s="194">
        <v>37.0</v>
      </c>
      <c r="B42" s="118" t="s">
        <v>147</v>
      </c>
      <c r="C42" s="219">
        <v>1.0</v>
      </c>
      <c r="D42" s="220">
        <v>1.0</v>
      </c>
      <c r="E42" s="197"/>
      <c r="F42" s="197"/>
      <c r="G42" s="220">
        <v>0.0</v>
      </c>
      <c r="H42" s="220">
        <v>1.0</v>
      </c>
      <c r="I42" s="222">
        <v>0.0</v>
      </c>
      <c r="J42" s="219">
        <v>0.0</v>
      </c>
      <c r="K42" s="222">
        <v>0.0</v>
      </c>
      <c r="L42" s="219">
        <v>0.0</v>
      </c>
      <c r="M42" s="219">
        <v>0.0</v>
      </c>
      <c r="N42" s="221">
        <v>0.0</v>
      </c>
      <c r="O42" s="221">
        <v>0.0</v>
      </c>
      <c r="P42" s="221">
        <v>0.0</v>
      </c>
      <c r="Q42" s="200"/>
      <c r="R42" s="197"/>
      <c r="S42" s="201"/>
      <c r="T42" s="201"/>
      <c r="U42" s="201"/>
      <c r="V42" s="201"/>
      <c r="W42" s="197"/>
      <c r="X42" s="202"/>
      <c r="Y42" s="201"/>
      <c r="Z42" s="201"/>
      <c r="AA42" s="201"/>
      <c r="AB42" s="201"/>
      <c r="AC42" s="201"/>
      <c r="AD42" s="201"/>
      <c r="AE42" s="201"/>
      <c r="AF42" s="201"/>
      <c r="AG42" s="203"/>
      <c r="AH42" s="201"/>
      <c r="AI42" s="201"/>
      <c r="AJ42" s="201"/>
      <c r="AK42" s="201"/>
      <c r="AL42" s="201"/>
      <c r="AM42" s="201"/>
      <c r="AN42" s="201"/>
      <c r="AO42" s="201"/>
      <c r="AP42" s="200"/>
      <c r="AQ42" s="201"/>
      <c r="AR42" s="204"/>
      <c r="AS42" s="201"/>
      <c r="AT42" s="201"/>
      <c r="AU42" s="201"/>
      <c r="AV42" s="201"/>
      <c r="AW42" s="201"/>
      <c r="AX42" s="204"/>
      <c r="AY42" s="201"/>
      <c r="AZ42" s="201"/>
      <c r="BA42" s="201"/>
      <c r="BB42" s="201"/>
      <c r="BC42" s="201"/>
      <c r="BD42" s="201"/>
      <c r="BE42" s="201"/>
      <c r="BF42" s="205"/>
      <c r="BG42" s="201"/>
      <c r="BH42" s="201"/>
      <c r="BI42" s="201"/>
      <c r="BJ42" s="201"/>
      <c r="BK42" s="201"/>
      <c r="BL42" s="201"/>
      <c r="BM42" s="201"/>
      <c r="BN42" s="204"/>
      <c r="BO42" s="201"/>
      <c r="BP42" s="201"/>
      <c r="BQ42" s="201"/>
      <c r="BR42" s="201"/>
      <c r="BS42" s="201"/>
      <c r="BT42" s="201"/>
      <c r="BU42" s="201"/>
      <c r="BV42" s="201"/>
      <c r="BW42" s="201"/>
      <c r="BX42" s="201"/>
      <c r="BY42" s="201"/>
      <c r="BZ42" s="201"/>
      <c r="CA42" s="201"/>
      <c r="CB42" s="201"/>
      <c r="CC42" s="201"/>
      <c r="CD42" s="201"/>
      <c r="CE42" s="201"/>
      <c r="CF42" s="201"/>
      <c r="CG42" s="201"/>
      <c r="CH42" s="201"/>
      <c r="CI42" s="201"/>
      <c r="CJ42" s="201"/>
      <c r="CK42" s="201"/>
      <c r="CL42" s="201"/>
      <c r="CM42" s="201"/>
      <c r="CN42" s="206"/>
      <c r="CO42" s="201"/>
      <c r="CP42" s="201"/>
      <c r="CQ42" s="201"/>
      <c r="CR42" s="201"/>
      <c r="CS42" s="201"/>
      <c r="CT42" s="201"/>
      <c r="CU42" s="201"/>
      <c r="CV42" s="201"/>
      <c r="CW42" s="201"/>
      <c r="CX42" s="201"/>
      <c r="CY42" s="201"/>
      <c r="CZ42" s="201"/>
      <c r="DA42" s="201"/>
      <c r="DB42" s="201"/>
      <c r="DC42" s="201"/>
      <c r="DD42" s="201"/>
      <c r="DE42" s="201"/>
      <c r="DF42" s="201"/>
      <c r="DG42" s="201"/>
      <c r="DH42" s="201"/>
      <c r="DI42" s="201"/>
      <c r="DJ42" s="200"/>
      <c r="DK42" s="201"/>
      <c r="DL42" s="201"/>
      <c r="DM42" s="207"/>
      <c r="DN42" s="201"/>
      <c r="DO42" s="201"/>
      <c r="DP42" s="203"/>
      <c r="DQ42" s="201"/>
      <c r="DR42" s="201"/>
      <c r="DS42" s="201"/>
      <c r="DT42" s="201"/>
      <c r="DU42" s="201"/>
      <c r="DV42" s="208"/>
      <c r="DW42" s="201"/>
      <c r="DX42" s="201"/>
      <c r="DY42" s="201"/>
      <c r="DZ42" s="201"/>
      <c r="EA42" s="201"/>
      <c r="EB42" s="201"/>
      <c r="EC42" s="201"/>
      <c r="ED42" s="201"/>
      <c r="EE42" s="201"/>
      <c r="EF42" s="201"/>
      <c r="EG42" s="201"/>
      <c r="EH42" s="201"/>
      <c r="EI42" s="201"/>
      <c r="EJ42" s="201"/>
      <c r="EK42" s="201"/>
      <c r="EL42" s="201"/>
      <c r="EM42" s="201"/>
      <c r="EN42" s="201"/>
      <c r="EO42" s="201"/>
      <c r="EP42" s="201"/>
      <c r="EQ42" s="208"/>
      <c r="ER42" s="201"/>
      <c r="ES42" s="201"/>
      <c r="ET42" s="201"/>
      <c r="EU42" s="201"/>
      <c r="EV42" s="201"/>
      <c r="EW42" s="201"/>
      <c r="EX42" s="201"/>
      <c r="EY42" s="201"/>
      <c r="EZ42" s="201"/>
      <c r="FA42" s="201"/>
      <c r="FB42" s="201"/>
      <c r="FC42" s="201"/>
      <c r="FD42" s="201"/>
      <c r="FE42" s="201"/>
      <c r="FF42" s="201"/>
      <c r="FG42" s="201"/>
      <c r="FH42" s="201"/>
      <c r="FI42" s="209"/>
      <c r="FJ42" s="201"/>
      <c r="FK42" s="201"/>
      <c r="FL42" s="201"/>
      <c r="FM42" s="201"/>
      <c r="FN42" s="201"/>
      <c r="FO42" s="201"/>
      <c r="FP42" s="201"/>
      <c r="FQ42" s="201"/>
      <c r="FR42" s="201"/>
      <c r="FS42" s="201"/>
      <c r="FT42" s="201"/>
      <c r="FU42" s="201"/>
      <c r="FV42" s="201"/>
      <c r="FW42" s="201"/>
      <c r="FX42" s="201"/>
      <c r="FY42" s="201"/>
      <c r="FZ42" s="204"/>
      <c r="GA42" s="201"/>
      <c r="GB42" s="201"/>
      <c r="GC42" s="201"/>
      <c r="GD42" s="201"/>
      <c r="GE42" s="201"/>
      <c r="GF42" s="201"/>
      <c r="GG42" s="201"/>
      <c r="GH42" s="201"/>
      <c r="GI42" s="201"/>
      <c r="GJ42" s="201"/>
      <c r="GK42" s="201"/>
      <c r="GL42" s="201"/>
      <c r="GM42" s="201"/>
      <c r="GN42" s="201"/>
      <c r="GO42" s="201"/>
      <c r="GP42" s="204"/>
      <c r="GQ42" s="210"/>
      <c r="GR42" s="201"/>
      <c r="GS42" s="210"/>
      <c r="GT42" s="210"/>
      <c r="GU42" s="211"/>
      <c r="GV42" s="201"/>
      <c r="GW42" s="201"/>
      <c r="GX42" s="201"/>
      <c r="GY42" s="201"/>
      <c r="GZ42" s="201"/>
      <c r="HA42" s="201"/>
      <c r="HB42" s="201"/>
      <c r="HC42" s="201"/>
      <c r="HD42" s="201"/>
      <c r="HE42" s="201"/>
      <c r="HF42" s="201"/>
      <c r="HG42" s="201"/>
      <c r="HH42" s="201"/>
      <c r="HI42" s="201"/>
      <c r="HJ42" s="201"/>
      <c r="HK42" s="201"/>
      <c r="HL42" s="201"/>
      <c r="HM42" s="212"/>
      <c r="HN42" s="212"/>
      <c r="HO42" s="212"/>
      <c r="HP42" s="201"/>
      <c r="HQ42" s="201"/>
      <c r="HR42" s="201"/>
      <c r="HS42" s="201"/>
      <c r="HT42" s="201"/>
      <c r="HU42" s="201"/>
      <c r="HV42" s="201"/>
      <c r="HW42" s="208"/>
      <c r="HX42" s="204"/>
      <c r="HY42" s="201"/>
      <c r="HZ42" s="201"/>
      <c r="IA42" s="201"/>
      <c r="IB42" s="201"/>
      <c r="IC42" s="201"/>
      <c r="ID42" s="201"/>
      <c r="IE42" s="201"/>
      <c r="IF42" s="201"/>
      <c r="IG42" s="201"/>
      <c r="IH42" s="201"/>
      <c r="II42" s="201"/>
      <c r="IJ42" s="204"/>
      <c r="IK42" s="201"/>
      <c r="IL42" s="201"/>
      <c r="IM42" s="201"/>
      <c r="IN42" s="201"/>
      <c r="IO42" s="201"/>
      <c r="IP42" s="201"/>
      <c r="IQ42" s="201"/>
      <c r="IR42" s="201"/>
      <c r="IS42" s="201"/>
      <c r="IT42" s="201"/>
      <c r="IU42" s="201"/>
      <c r="IV42" s="201"/>
      <c r="IW42" s="208"/>
      <c r="IX42" s="201"/>
      <c r="IY42" s="201"/>
      <c r="IZ42" s="201"/>
      <c r="JA42" s="201"/>
      <c r="JB42" s="201"/>
      <c r="JC42" s="201"/>
      <c r="JD42" s="201"/>
      <c r="JE42" s="213"/>
      <c r="JF42" s="204"/>
      <c r="JG42" s="201"/>
      <c r="JH42" s="201"/>
      <c r="JI42" s="201"/>
      <c r="JJ42" s="201"/>
      <c r="JK42" s="201"/>
      <c r="JL42" s="201"/>
      <c r="JM42" s="201"/>
      <c r="JN42" s="201"/>
      <c r="JO42" s="213"/>
      <c r="JP42" s="213"/>
      <c r="JQ42" s="213"/>
      <c r="JR42" s="201"/>
      <c r="JS42" s="201"/>
      <c r="JT42" s="201"/>
      <c r="JU42" s="201"/>
      <c r="JV42" s="201"/>
      <c r="JW42" s="201"/>
      <c r="JX42" s="204"/>
      <c r="JY42" s="201"/>
      <c r="JZ42" s="201"/>
      <c r="KA42" s="213"/>
      <c r="KB42" s="213"/>
      <c r="KC42" s="214"/>
      <c r="KD42" s="201"/>
      <c r="KE42" s="201"/>
      <c r="KF42" s="208"/>
      <c r="KG42" s="201"/>
      <c r="KH42" s="201"/>
      <c r="KI42" s="208"/>
      <c r="KJ42" s="201"/>
      <c r="KK42" s="208"/>
      <c r="KL42" s="201"/>
      <c r="KM42" s="201"/>
      <c r="KN42" s="204"/>
      <c r="KO42" s="201"/>
      <c r="KP42" s="201"/>
      <c r="KQ42" s="201"/>
      <c r="KR42" s="204"/>
      <c r="KS42" s="201"/>
      <c r="KT42" s="215"/>
      <c r="KU42" s="216"/>
      <c r="KV42" s="201"/>
      <c r="KW42" s="201"/>
      <c r="KX42" s="204"/>
      <c r="KY42" s="201"/>
      <c r="KZ42" s="201"/>
      <c r="LA42" s="201"/>
      <c r="LB42" s="204"/>
      <c r="LC42" s="201"/>
      <c r="LD42" s="201"/>
      <c r="LE42" s="201"/>
      <c r="LF42" s="204"/>
      <c r="LG42" s="201"/>
      <c r="LH42" s="201"/>
      <c r="LI42" s="201"/>
      <c r="LJ42" s="201"/>
      <c r="LK42" s="202"/>
      <c r="LL42" s="201"/>
      <c r="LM42" s="201"/>
      <c r="LN42" s="201"/>
      <c r="LO42" s="201"/>
      <c r="LP42" s="201"/>
      <c r="LQ42" s="201"/>
      <c r="LR42" s="201"/>
      <c r="LS42" s="200"/>
      <c r="LT42" s="201"/>
      <c r="LU42" s="201"/>
      <c r="LV42" s="201"/>
      <c r="LW42" s="201"/>
      <c r="LX42" s="201"/>
      <c r="LY42" s="201"/>
      <c r="LZ42" s="201"/>
      <c r="MA42" s="201"/>
      <c r="MB42" s="201"/>
      <c r="MC42" s="201"/>
      <c r="MD42" s="201"/>
      <c r="ME42" s="208"/>
      <c r="MF42" s="201"/>
      <c r="MG42" s="201"/>
      <c r="MH42" s="201"/>
      <c r="MI42" s="201"/>
      <c r="MJ42" s="201"/>
      <c r="MK42" s="201"/>
      <c r="ML42" s="201"/>
      <c r="MM42" s="201"/>
      <c r="MN42" s="201"/>
      <c r="MO42" s="201"/>
      <c r="MP42" s="201"/>
      <c r="MQ42" s="201"/>
      <c r="MR42" s="201"/>
      <c r="MS42" s="201"/>
      <c r="MT42" s="201"/>
      <c r="MU42" s="201"/>
      <c r="MV42" s="201"/>
      <c r="MW42" s="201"/>
      <c r="MX42" s="201"/>
      <c r="MY42" s="201"/>
      <c r="MZ42" s="201"/>
      <c r="NA42" s="201"/>
      <c r="NB42" s="201"/>
      <c r="NC42" s="201"/>
      <c r="ND42" s="201"/>
      <c r="NE42" s="201"/>
      <c r="NF42" s="201"/>
      <c r="NG42" s="208"/>
      <c r="NH42" s="201"/>
      <c r="NI42" s="201"/>
      <c r="NJ42" s="201"/>
      <c r="NK42" s="201"/>
      <c r="NL42" s="201"/>
      <c r="NM42" s="201"/>
      <c r="NN42" s="201"/>
      <c r="NO42" s="201"/>
      <c r="NP42" s="201"/>
      <c r="NQ42" s="201"/>
      <c r="NR42" s="201"/>
      <c r="NS42" s="201"/>
      <c r="NT42" s="201"/>
      <c r="NU42" s="200"/>
      <c r="NV42" s="201"/>
      <c r="NW42" s="204"/>
      <c r="NX42" s="204"/>
      <c r="NY42" s="204"/>
      <c r="NZ42" s="201"/>
      <c r="OA42" s="201"/>
      <c r="OB42" s="201"/>
      <c r="OC42" s="201"/>
      <c r="OD42" s="201"/>
      <c r="OE42" s="204"/>
      <c r="OF42" s="201"/>
      <c r="OG42" s="201"/>
      <c r="OH42" s="201"/>
      <c r="OI42" s="201"/>
      <c r="OJ42" s="201"/>
      <c r="OK42" s="200"/>
      <c r="OL42" s="208"/>
      <c r="OM42" s="201"/>
      <c r="ON42" s="201"/>
      <c r="OO42" s="204"/>
      <c r="OP42" s="201"/>
      <c r="OQ42" s="201"/>
      <c r="OR42" s="201"/>
      <c r="OS42" s="201"/>
      <c r="OT42" s="201"/>
      <c r="OU42" s="204"/>
      <c r="OV42" s="201"/>
      <c r="OW42" s="201"/>
      <c r="OX42" s="201"/>
      <c r="OY42" s="201"/>
      <c r="OZ42" s="201"/>
      <c r="PA42" s="226"/>
      <c r="PB42" s="201"/>
      <c r="PC42" s="201"/>
      <c r="PD42" s="201"/>
      <c r="PE42" s="201"/>
      <c r="PF42" s="201"/>
      <c r="PG42" s="201"/>
      <c r="PH42" s="213"/>
      <c r="PI42" s="213"/>
      <c r="PJ42" s="213"/>
      <c r="PK42" s="201"/>
      <c r="PL42" s="201"/>
      <c r="PM42" s="201"/>
      <c r="PN42" s="201"/>
      <c r="PO42" s="201"/>
      <c r="PP42" s="201"/>
      <c r="PQ42" s="201"/>
      <c r="PR42" s="201"/>
      <c r="PS42" s="201"/>
      <c r="PT42" s="201"/>
      <c r="PU42" s="201"/>
      <c r="PV42" s="201"/>
      <c r="PW42" s="200"/>
      <c r="PX42" s="204"/>
      <c r="PY42" s="201"/>
      <c r="PZ42" s="201"/>
      <c r="QA42" s="201"/>
      <c r="QB42" s="201"/>
      <c r="QC42" s="204"/>
      <c r="QD42" s="201"/>
      <c r="QE42" s="201"/>
      <c r="QF42" s="201"/>
      <c r="QG42" s="201"/>
      <c r="QH42" s="201"/>
      <c r="QI42" s="202"/>
      <c r="QJ42" s="201"/>
      <c r="QK42" s="201"/>
      <c r="QL42" s="201"/>
      <c r="QM42" s="201"/>
      <c r="QN42" s="209"/>
      <c r="QO42" s="201"/>
      <c r="QP42" s="201"/>
      <c r="QQ42" s="201"/>
      <c r="QR42" s="201"/>
      <c r="QS42" s="201"/>
      <c r="QT42" s="201"/>
      <c r="QU42" s="201"/>
      <c r="QV42" s="209"/>
      <c r="QW42" s="218"/>
      <c r="QX42" s="218"/>
    </row>
    <row r="43">
      <c r="A43" s="194">
        <v>38.0</v>
      </c>
      <c r="B43" s="118" t="s">
        <v>148</v>
      </c>
      <c r="C43" s="219">
        <v>1.0</v>
      </c>
      <c r="D43" s="220">
        <v>0.0</v>
      </c>
      <c r="E43" s="197"/>
      <c r="F43" s="197"/>
      <c r="G43" s="220">
        <v>0.0</v>
      </c>
      <c r="H43" s="220">
        <v>1.0</v>
      </c>
      <c r="I43" s="222">
        <v>0.0</v>
      </c>
      <c r="J43" s="219">
        <v>1.0</v>
      </c>
      <c r="K43" s="222">
        <v>0.0</v>
      </c>
      <c r="L43" s="219">
        <v>1.0</v>
      </c>
      <c r="M43" s="219">
        <v>0.0</v>
      </c>
      <c r="N43" s="221">
        <v>0.0</v>
      </c>
      <c r="O43" s="221">
        <v>1.0</v>
      </c>
      <c r="P43" s="221">
        <v>0.0</v>
      </c>
      <c r="Q43" s="200"/>
      <c r="R43" s="197"/>
      <c r="S43" s="201"/>
      <c r="T43" s="201"/>
      <c r="U43" s="201"/>
      <c r="V43" s="201"/>
      <c r="W43" s="197"/>
      <c r="X43" s="202"/>
      <c r="Y43" s="201"/>
      <c r="Z43" s="201"/>
      <c r="AA43" s="201"/>
      <c r="AB43" s="201"/>
      <c r="AC43" s="201"/>
      <c r="AD43" s="201"/>
      <c r="AE43" s="201"/>
      <c r="AF43" s="201"/>
      <c r="AG43" s="203"/>
      <c r="AH43" s="201"/>
      <c r="AI43" s="201"/>
      <c r="AJ43" s="201"/>
      <c r="AK43" s="201"/>
      <c r="AL43" s="201"/>
      <c r="AM43" s="201"/>
      <c r="AN43" s="201"/>
      <c r="AO43" s="201"/>
      <c r="AP43" s="200"/>
      <c r="AQ43" s="201"/>
      <c r="AR43" s="204"/>
      <c r="AS43" s="201"/>
      <c r="AT43" s="201"/>
      <c r="AU43" s="201"/>
      <c r="AV43" s="201"/>
      <c r="AW43" s="201"/>
      <c r="AX43" s="204"/>
      <c r="AY43" s="201"/>
      <c r="AZ43" s="201"/>
      <c r="BA43" s="201"/>
      <c r="BB43" s="201"/>
      <c r="BC43" s="201"/>
      <c r="BD43" s="201"/>
      <c r="BE43" s="201"/>
      <c r="BF43" s="205"/>
      <c r="BG43" s="201"/>
      <c r="BH43" s="201"/>
      <c r="BI43" s="201"/>
      <c r="BJ43" s="201"/>
      <c r="BK43" s="201"/>
      <c r="BL43" s="201"/>
      <c r="BM43" s="201"/>
      <c r="BN43" s="204"/>
      <c r="BO43" s="201"/>
      <c r="BP43" s="201"/>
      <c r="BQ43" s="201"/>
      <c r="BR43" s="201"/>
      <c r="BS43" s="201"/>
      <c r="BT43" s="201"/>
      <c r="BU43" s="201"/>
      <c r="BV43" s="201"/>
      <c r="BW43" s="201"/>
      <c r="BX43" s="201"/>
      <c r="BY43" s="201"/>
      <c r="BZ43" s="201"/>
      <c r="CA43" s="201"/>
      <c r="CB43" s="201"/>
      <c r="CC43" s="201"/>
      <c r="CD43" s="201"/>
      <c r="CE43" s="201"/>
      <c r="CF43" s="201"/>
      <c r="CG43" s="201"/>
      <c r="CH43" s="201"/>
      <c r="CI43" s="201"/>
      <c r="CJ43" s="201"/>
      <c r="CK43" s="201"/>
      <c r="CL43" s="201"/>
      <c r="CM43" s="201"/>
      <c r="CN43" s="206"/>
      <c r="CO43" s="201"/>
      <c r="CP43" s="201"/>
      <c r="CQ43" s="201"/>
      <c r="CR43" s="201"/>
      <c r="CS43" s="201"/>
      <c r="CT43" s="201"/>
      <c r="CU43" s="201"/>
      <c r="CV43" s="201"/>
      <c r="CW43" s="201"/>
      <c r="CX43" s="201"/>
      <c r="CY43" s="201"/>
      <c r="CZ43" s="201"/>
      <c r="DA43" s="201"/>
      <c r="DB43" s="201"/>
      <c r="DC43" s="201"/>
      <c r="DD43" s="201"/>
      <c r="DE43" s="201"/>
      <c r="DF43" s="201"/>
      <c r="DG43" s="201"/>
      <c r="DH43" s="201"/>
      <c r="DI43" s="201"/>
      <c r="DJ43" s="200"/>
      <c r="DK43" s="201"/>
      <c r="DL43" s="201"/>
      <c r="DM43" s="207"/>
      <c r="DN43" s="201"/>
      <c r="DO43" s="201"/>
      <c r="DP43" s="203"/>
      <c r="DQ43" s="201"/>
      <c r="DR43" s="201"/>
      <c r="DS43" s="201"/>
      <c r="DT43" s="201"/>
      <c r="DU43" s="201"/>
      <c r="DV43" s="208"/>
      <c r="DW43" s="201"/>
      <c r="DX43" s="201"/>
      <c r="DY43" s="201"/>
      <c r="DZ43" s="201"/>
      <c r="EA43" s="201"/>
      <c r="EB43" s="201"/>
      <c r="EC43" s="201"/>
      <c r="ED43" s="201"/>
      <c r="EE43" s="201"/>
      <c r="EF43" s="201"/>
      <c r="EG43" s="201"/>
      <c r="EH43" s="201"/>
      <c r="EI43" s="201"/>
      <c r="EJ43" s="201"/>
      <c r="EK43" s="201"/>
      <c r="EL43" s="201"/>
      <c r="EM43" s="201"/>
      <c r="EN43" s="201"/>
      <c r="EO43" s="201"/>
      <c r="EP43" s="201"/>
      <c r="EQ43" s="208"/>
      <c r="ER43" s="201"/>
      <c r="ES43" s="201"/>
      <c r="ET43" s="201"/>
      <c r="EU43" s="201"/>
      <c r="EV43" s="201"/>
      <c r="EW43" s="201"/>
      <c r="EX43" s="201"/>
      <c r="EY43" s="201"/>
      <c r="EZ43" s="201"/>
      <c r="FA43" s="201"/>
      <c r="FB43" s="201"/>
      <c r="FC43" s="201"/>
      <c r="FD43" s="201"/>
      <c r="FE43" s="201"/>
      <c r="FF43" s="201"/>
      <c r="FG43" s="201"/>
      <c r="FH43" s="201"/>
      <c r="FI43" s="209"/>
      <c r="FJ43" s="201"/>
      <c r="FK43" s="201"/>
      <c r="FL43" s="201"/>
      <c r="FM43" s="201"/>
      <c r="FN43" s="201"/>
      <c r="FO43" s="201"/>
      <c r="FP43" s="201"/>
      <c r="FQ43" s="201"/>
      <c r="FR43" s="201"/>
      <c r="FS43" s="201"/>
      <c r="FT43" s="201"/>
      <c r="FU43" s="201"/>
      <c r="FV43" s="201"/>
      <c r="FW43" s="201"/>
      <c r="FX43" s="201"/>
      <c r="FY43" s="201"/>
      <c r="FZ43" s="204"/>
      <c r="GA43" s="201"/>
      <c r="GB43" s="201"/>
      <c r="GC43" s="201"/>
      <c r="GD43" s="201"/>
      <c r="GE43" s="201"/>
      <c r="GF43" s="201"/>
      <c r="GG43" s="201"/>
      <c r="GH43" s="201"/>
      <c r="GI43" s="201"/>
      <c r="GJ43" s="201"/>
      <c r="GK43" s="201"/>
      <c r="GL43" s="201"/>
      <c r="GM43" s="201"/>
      <c r="GN43" s="201"/>
      <c r="GO43" s="201"/>
      <c r="GP43" s="204"/>
      <c r="GQ43" s="210"/>
      <c r="GR43" s="201"/>
      <c r="GS43" s="210"/>
      <c r="GT43" s="210"/>
      <c r="GU43" s="211"/>
      <c r="GV43" s="201"/>
      <c r="GW43" s="201"/>
      <c r="GX43" s="201"/>
      <c r="GY43" s="201"/>
      <c r="GZ43" s="201"/>
      <c r="HA43" s="201"/>
      <c r="HB43" s="201"/>
      <c r="HC43" s="201"/>
      <c r="HD43" s="201"/>
      <c r="HE43" s="201"/>
      <c r="HF43" s="201"/>
      <c r="HG43" s="201"/>
      <c r="HH43" s="201"/>
      <c r="HI43" s="201"/>
      <c r="HJ43" s="201"/>
      <c r="HK43" s="201"/>
      <c r="HL43" s="201"/>
      <c r="HM43" s="212"/>
      <c r="HN43" s="212"/>
      <c r="HO43" s="212"/>
      <c r="HP43" s="201"/>
      <c r="HQ43" s="201"/>
      <c r="HR43" s="201"/>
      <c r="HS43" s="201"/>
      <c r="HT43" s="201"/>
      <c r="HU43" s="201"/>
      <c r="HV43" s="201"/>
      <c r="HW43" s="208"/>
      <c r="HX43" s="204"/>
      <c r="HY43" s="201"/>
      <c r="HZ43" s="201"/>
      <c r="IA43" s="201"/>
      <c r="IB43" s="201"/>
      <c r="IC43" s="201"/>
      <c r="ID43" s="201"/>
      <c r="IE43" s="201"/>
      <c r="IF43" s="201"/>
      <c r="IG43" s="201"/>
      <c r="IH43" s="201"/>
      <c r="II43" s="201"/>
      <c r="IJ43" s="204"/>
      <c r="IK43" s="201"/>
      <c r="IL43" s="201"/>
      <c r="IM43" s="201"/>
      <c r="IN43" s="201"/>
      <c r="IO43" s="201"/>
      <c r="IP43" s="201"/>
      <c r="IQ43" s="201"/>
      <c r="IR43" s="201"/>
      <c r="IS43" s="201"/>
      <c r="IT43" s="201"/>
      <c r="IU43" s="201"/>
      <c r="IV43" s="201"/>
      <c r="IW43" s="208"/>
      <c r="IX43" s="201"/>
      <c r="IY43" s="201"/>
      <c r="IZ43" s="201"/>
      <c r="JA43" s="201"/>
      <c r="JB43" s="201"/>
      <c r="JC43" s="201"/>
      <c r="JD43" s="201"/>
      <c r="JE43" s="213"/>
      <c r="JF43" s="204"/>
      <c r="JG43" s="201"/>
      <c r="JH43" s="201"/>
      <c r="JI43" s="201"/>
      <c r="JJ43" s="201"/>
      <c r="JK43" s="201"/>
      <c r="JL43" s="201"/>
      <c r="JM43" s="201"/>
      <c r="JN43" s="201"/>
      <c r="JO43" s="213"/>
      <c r="JP43" s="213"/>
      <c r="JQ43" s="213"/>
      <c r="JR43" s="213"/>
      <c r="JS43" s="213"/>
      <c r="JT43" s="213"/>
      <c r="JU43" s="201"/>
      <c r="JV43" s="201"/>
      <c r="JW43" s="201"/>
      <c r="JX43" s="204"/>
      <c r="JY43" s="201"/>
      <c r="JZ43" s="201"/>
      <c r="KA43" s="213"/>
      <c r="KB43" s="213"/>
      <c r="KC43" s="214"/>
      <c r="KD43" s="201"/>
      <c r="KE43" s="201"/>
      <c r="KF43" s="208"/>
      <c r="KG43" s="201"/>
      <c r="KH43" s="201"/>
      <c r="KI43" s="208"/>
      <c r="KJ43" s="201"/>
      <c r="KK43" s="208"/>
      <c r="KL43" s="201"/>
      <c r="KM43" s="201"/>
      <c r="KN43" s="204"/>
      <c r="KO43" s="201"/>
      <c r="KP43" s="201"/>
      <c r="KQ43" s="201"/>
      <c r="KR43" s="204"/>
      <c r="KS43" s="201"/>
      <c r="KT43" s="215"/>
      <c r="KU43" s="216"/>
      <c r="KV43" s="201"/>
      <c r="KW43" s="201"/>
      <c r="KX43" s="204"/>
      <c r="KY43" s="201"/>
      <c r="KZ43" s="201"/>
      <c r="LA43" s="201"/>
      <c r="LB43" s="204"/>
      <c r="LC43" s="201"/>
      <c r="LD43" s="201"/>
      <c r="LE43" s="201"/>
      <c r="LF43" s="204"/>
      <c r="LG43" s="201"/>
      <c r="LH43" s="201"/>
      <c r="LI43" s="201"/>
      <c r="LJ43" s="201"/>
      <c r="LK43" s="202"/>
      <c r="LL43" s="201"/>
      <c r="LM43" s="201"/>
      <c r="LN43" s="201"/>
      <c r="LO43" s="201"/>
      <c r="LP43" s="201"/>
      <c r="LQ43" s="201"/>
      <c r="LR43" s="201"/>
      <c r="LS43" s="200"/>
      <c r="LT43" s="201"/>
      <c r="LU43" s="201"/>
      <c r="LV43" s="201"/>
      <c r="LW43" s="201"/>
      <c r="LX43" s="201"/>
      <c r="LY43" s="201"/>
      <c r="LZ43" s="201"/>
      <c r="MA43" s="201"/>
      <c r="MB43" s="201"/>
      <c r="MC43" s="201"/>
      <c r="MD43" s="201"/>
      <c r="ME43" s="208"/>
      <c r="MF43" s="201"/>
      <c r="MG43" s="201"/>
      <c r="MH43" s="201"/>
      <c r="MI43" s="201"/>
      <c r="MJ43" s="201"/>
      <c r="MK43" s="201"/>
      <c r="ML43" s="201"/>
      <c r="MM43" s="201"/>
      <c r="MN43" s="201"/>
      <c r="MO43" s="201"/>
      <c r="MP43" s="201"/>
      <c r="MQ43" s="201"/>
      <c r="MR43" s="201"/>
      <c r="MS43" s="201"/>
      <c r="MT43" s="201"/>
      <c r="MU43" s="201"/>
      <c r="MV43" s="201"/>
      <c r="MW43" s="201"/>
      <c r="MX43" s="201"/>
      <c r="MY43" s="201"/>
      <c r="MZ43" s="201"/>
      <c r="NA43" s="201"/>
      <c r="NB43" s="201"/>
      <c r="NC43" s="201"/>
      <c r="ND43" s="201"/>
      <c r="NE43" s="201"/>
      <c r="NF43" s="201"/>
      <c r="NG43" s="208"/>
      <c r="NH43" s="201"/>
      <c r="NI43" s="201"/>
      <c r="NJ43" s="201"/>
      <c r="NK43" s="201"/>
      <c r="NL43" s="201"/>
      <c r="NM43" s="201"/>
      <c r="NN43" s="201"/>
      <c r="NO43" s="201"/>
      <c r="NP43" s="201"/>
      <c r="NQ43" s="201"/>
      <c r="NR43" s="201"/>
      <c r="NS43" s="201"/>
      <c r="NT43" s="201"/>
      <c r="NU43" s="200"/>
      <c r="NV43" s="201"/>
      <c r="NW43" s="204"/>
      <c r="NX43" s="204"/>
      <c r="NY43" s="204"/>
      <c r="NZ43" s="201"/>
      <c r="OA43" s="201"/>
      <c r="OB43" s="201"/>
      <c r="OC43" s="201"/>
      <c r="OD43" s="201"/>
      <c r="OE43" s="204"/>
      <c r="OF43" s="201"/>
      <c r="OG43" s="201"/>
      <c r="OH43" s="201"/>
      <c r="OI43" s="201"/>
      <c r="OJ43" s="201"/>
      <c r="OK43" s="200"/>
      <c r="OL43" s="208"/>
      <c r="OM43" s="201"/>
      <c r="ON43" s="201"/>
      <c r="OO43" s="204"/>
      <c r="OP43" s="201"/>
      <c r="OQ43" s="201"/>
      <c r="OR43" s="201"/>
      <c r="OS43" s="201"/>
      <c r="OT43" s="201"/>
      <c r="OU43" s="204"/>
      <c r="OV43" s="201"/>
      <c r="OW43" s="201"/>
      <c r="OX43" s="201"/>
      <c r="OY43" s="201"/>
      <c r="OZ43" s="201"/>
      <c r="PA43" s="217"/>
      <c r="PB43" s="201"/>
      <c r="PC43" s="201"/>
      <c r="PD43" s="201"/>
      <c r="PE43" s="201"/>
      <c r="PF43" s="201"/>
      <c r="PG43" s="201"/>
      <c r="PH43" s="213"/>
      <c r="PI43" s="213"/>
      <c r="PJ43" s="213"/>
      <c r="PK43" s="201"/>
      <c r="PL43" s="201"/>
      <c r="PM43" s="201"/>
      <c r="PN43" s="201"/>
      <c r="PO43" s="201"/>
      <c r="PP43" s="201"/>
      <c r="PQ43" s="201"/>
      <c r="PR43" s="201"/>
      <c r="PS43" s="201"/>
      <c r="PT43" s="201"/>
      <c r="PU43" s="201"/>
      <c r="PV43" s="201"/>
      <c r="PW43" s="200"/>
      <c r="PX43" s="204"/>
      <c r="PY43" s="201"/>
      <c r="PZ43" s="201"/>
      <c r="QA43" s="201"/>
      <c r="QB43" s="201"/>
      <c r="QC43" s="204"/>
      <c r="QD43" s="201"/>
      <c r="QE43" s="201"/>
      <c r="QF43" s="201"/>
      <c r="QG43" s="201"/>
      <c r="QH43" s="201"/>
      <c r="QI43" s="202"/>
      <c r="QJ43" s="201"/>
      <c r="QK43" s="201"/>
      <c r="QL43" s="201"/>
      <c r="QM43" s="201"/>
      <c r="QN43" s="209"/>
      <c r="QO43" s="201"/>
      <c r="QP43" s="201"/>
      <c r="QQ43" s="201"/>
      <c r="QR43" s="201"/>
      <c r="QS43" s="201"/>
      <c r="QT43" s="201"/>
      <c r="QU43" s="201"/>
      <c r="QV43" s="209"/>
      <c r="QW43" s="218"/>
      <c r="QX43" s="218"/>
    </row>
    <row r="44">
      <c r="A44" s="194">
        <v>39.0</v>
      </c>
      <c r="B44" s="118" t="s">
        <v>149</v>
      </c>
      <c r="C44" s="219">
        <v>1.0</v>
      </c>
      <c r="D44" s="219">
        <v>1.0</v>
      </c>
      <c r="E44" s="197"/>
      <c r="F44" s="197"/>
      <c r="G44" s="219">
        <v>0.0</v>
      </c>
      <c r="H44" s="220">
        <v>0.0</v>
      </c>
      <c r="I44" s="221">
        <v>0.0</v>
      </c>
      <c r="J44" s="219">
        <v>1.0</v>
      </c>
      <c r="K44" s="222">
        <v>0.0</v>
      </c>
      <c r="L44" s="219">
        <v>1.0</v>
      </c>
      <c r="M44" s="219">
        <v>1.0</v>
      </c>
      <c r="N44" s="221">
        <v>0.0</v>
      </c>
      <c r="O44" s="221">
        <v>0.0</v>
      </c>
      <c r="P44" s="221">
        <v>0.0</v>
      </c>
      <c r="Q44" s="200"/>
      <c r="R44" s="197"/>
      <c r="S44" s="197"/>
      <c r="T44" s="197"/>
      <c r="U44" s="197"/>
      <c r="V44" s="197"/>
      <c r="W44" s="197"/>
      <c r="X44" s="202"/>
      <c r="Y44" s="201"/>
      <c r="Z44" s="201"/>
      <c r="AA44" s="201"/>
      <c r="AB44" s="201"/>
      <c r="AC44" s="201"/>
      <c r="AD44" s="201"/>
      <c r="AE44" s="201"/>
      <c r="AF44" s="201"/>
      <c r="AG44" s="203"/>
      <c r="AH44" s="201"/>
      <c r="AI44" s="201"/>
      <c r="AJ44" s="201"/>
      <c r="AK44" s="201"/>
      <c r="AL44" s="201"/>
      <c r="AM44" s="201"/>
      <c r="AN44" s="201"/>
      <c r="AO44" s="201"/>
      <c r="AP44" s="200"/>
      <c r="AQ44" s="201"/>
      <c r="AR44" s="204"/>
      <c r="AS44" s="201"/>
      <c r="AT44" s="201"/>
      <c r="AU44" s="201"/>
      <c r="AV44" s="201"/>
      <c r="AW44" s="201"/>
      <c r="AX44" s="204"/>
      <c r="AY44" s="201"/>
      <c r="AZ44" s="201"/>
      <c r="BA44" s="201"/>
      <c r="BB44" s="201"/>
      <c r="BC44" s="201"/>
      <c r="BD44" s="201"/>
      <c r="BE44" s="201"/>
      <c r="BF44" s="205"/>
      <c r="BG44" s="201"/>
      <c r="BH44" s="201"/>
      <c r="BI44" s="201"/>
      <c r="BJ44" s="201"/>
      <c r="BK44" s="201"/>
      <c r="BL44" s="201"/>
      <c r="BM44" s="201"/>
      <c r="BN44" s="204"/>
      <c r="BO44" s="201"/>
      <c r="BP44" s="201"/>
      <c r="BQ44" s="201"/>
      <c r="BR44" s="201"/>
      <c r="BS44" s="201"/>
      <c r="BT44" s="201"/>
      <c r="BU44" s="201"/>
      <c r="BV44" s="201"/>
      <c r="BW44" s="201"/>
      <c r="BX44" s="201"/>
      <c r="BY44" s="201"/>
      <c r="BZ44" s="201"/>
      <c r="CA44" s="201"/>
      <c r="CB44" s="201"/>
      <c r="CC44" s="201"/>
      <c r="CD44" s="201"/>
      <c r="CE44" s="201"/>
      <c r="CF44" s="201"/>
      <c r="CG44" s="201"/>
      <c r="CH44" s="201"/>
      <c r="CI44" s="201"/>
      <c r="CJ44" s="201"/>
      <c r="CK44" s="201"/>
      <c r="CL44" s="201"/>
      <c r="CM44" s="201"/>
      <c r="CN44" s="206"/>
      <c r="CO44" s="201"/>
      <c r="CP44" s="201"/>
      <c r="CQ44" s="201"/>
      <c r="CR44" s="201"/>
      <c r="CS44" s="201"/>
      <c r="CT44" s="201"/>
      <c r="CU44" s="201"/>
      <c r="CV44" s="201"/>
      <c r="CW44" s="201"/>
      <c r="CX44" s="201"/>
      <c r="CY44" s="201"/>
      <c r="CZ44" s="201"/>
      <c r="DA44" s="201"/>
      <c r="DB44" s="201"/>
      <c r="DC44" s="201"/>
      <c r="DD44" s="201"/>
      <c r="DE44" s="201"/>
      <c r="DF44" s="201"/>
      <c r="DG44" s="201"/>
      <c r="DH44" s="201"/>
      <c r="DI44" s="201"/>
      <c r="DJ44" s="200"/>
      <c r="DK44" s="201"/>
      <c r="DL44" s="201"/>
      <c r="DM44" s="207"/>
      <c r="DN44" s="201"/>
      <c r="DO44" s="201"/>
      <c r="DP44" s="203"/>
      <c r="DQ44" s="201"/>
      <c r="DR44" s="201"/>
      <c r="DS44" s="201"/>
      <c r="DT44" s="201"/>
      <c r="DU44" s="201"/>
      <c r="DV44" s="208"/>
      <c r="DW44" s="201"/>
      <c r="DX44" s="201"/>
      <c r="DY44" s="201"/>
      <c r="DZ44" s="201"/>
      <c r="EA44" s="201"/>
      <c r="EB44" s="201"/>
      <c r="EC44" s="201"/>
      <c r="ED44" s="201"/>
      <c r="EE44" s="201"/>
      <c r="EF44" s="201"/>
      <c r="EG44" s="201"/>
      <c r="EH44" s="201"/>
      <c r="EI44" s="201"/>
      <c r="EJ44" s="201"/>
      <c r="EK44" s="201"/>
      <c r="EL44" s="201"/>
      <c r="EM44" s="201"/>
      <c r="EN44" s="201"/>
      <c r="EO44" s="201"/>
      <c r="EP44" s="201"/>
      <c r="EQ44" s="208"/>
      <c r="ER44" s="201"/>
      <c r="ES44" s="201"/>
      <c r="ET44" s="201"/>
      <c r="EU44" s="201"/>
      <c r="EV44" s="201"/>
      <c r="EW44" s="201"/>
      <c r="EX44" s="201"/>
      <c r="EY44" s="201"/>
      <c r="EZ44" s="201"/>
      <c r="FA44" s="201"/>
      <c r="FB44" s="201"/>
      <c r="FC44" s="201"/>
      <c r="FD44" s="201"/>
      <c r="FE44" s="201"/>
      <c r="FF44" s="201"/>
      <c r="FG44" s="201"/>
      <c r="FH44" s="201"/>
      <c r="FI44" s="209"/>
      <c r="FJ44" s="201"/>
      <c r="FK44" s="201"/>
      <c r="FL44" s="201"/>
      <c r="FM44" s="201"/>
      <c r="FN44" s="201"/>
      <c r="FO44" s="201"/>
      <c r="FP44" s="201"/>
      <c r="FQ44" s="201"/>
      <c r="FR44" s="201"/>
      <c r="FS44" s="201"/>
      <c r="FT44" s="201"/>
      <c r="FU44" s="201"/>
      <c r="FV44" s="201"/>
      <c r="FW44" s="201"/>
      <c r="FX44" s="201"/>
      <c r="FY44" s="201"/>
      <c r="FZ44" s="204"/>
      <c r="GA44" s="201"/>
      <c r="GB44" s="201"/>
      <c r="GC44" s="201"/>
      <c r="GD44" s="201"/>
      <c r="GE44" s="201"/>
      <c r="GF44" s="201"/>
      <c r="GG44" s="201"/>
      <c r="GH44" s="201"/>
      <c r="GI44" s="201"/>
      <c r="GJ44" s="201"/>
      <c r="GK44" s="201"/>
      <c r="GL44" s="201"/>
      <c r="GM44" s="201"/>
      <c r="GN44" s="201"/>
      <c r="GO44" s="201"/>
      <c r="GP44" s="204"/>
      <c r="GQ44" s="210"/>
      <c r="GR44" s="201"/>
      <c r="GS44" s="210"/>
      <c r="GT44" s="210"/>
      <c r="GU44" s="211"/>
      <c r="GV44" s="201"/>
      <c r="GW44" s="201"/>
      <c r="GX44" s="201"/>
      <c r="GY44" s="201"/>
      <c r="GZ44" s="201"/>
      <c r="HA44" s="201"/>
      <c r="HB44" s="201"/>
      <c r="HC44" s="201"/>
      <c r="HD44" s="201"/>
      <c r="HE44" s="201"/>
      <c r="HF44" s="201"/>
      <c r="HG44" s="201"/>
      <c r="HH44" s="201"/>
      <c r="HI44" s="201"/>
      <c r="HJ44" s="201"/>
      <c r="HK44" s="201"/>
      <c r="HL44" s="201"/>
      <c r="HM44" s="212"/>
      <c r="HN44" s="212"/>
      <c r="HO44" s="212"/>
      <c r="HP44" s="201"/>
      <c r="HQ44" s="201"/>
      <c r="HR44" s="201"/>
      <c r="HS44" s="201"/>
      <c r="HT44" s="201"/>
      <c r="HU44" s="201"/>
      <c r="HV44" s="201"/>
      <c r="HW44" s="208"/>
      <c r="HX44" s="204"/>
      <c r="HY44" s="201"/>
      <c r="HZ44" s="201"/>
      <c r="IA44" s="201"/>
      <c r="IB44" s="201"/>
      <c r="IC44" s="201"/>
      <c r="ID44" s="201"/>
      <c r="IE44" s="201"/>
      <c r="IF44" s="201"/>
      <c r="IG44" s="201"/>
      <c r="IH44" s="201"/>
      <c r="II44" s="201"/>
      <c r="IJ44" s="204"/>
      <c r="IK44" s="201"/>
      <c r="IL44" s="201"/>
      <c r="IM44" s="201"/>
      <c r="IN44" s="201"/>
      <c r="IO44" s="201"/>
      <c r="IP44" s="201"/>
      <c r="IQ44" s="201"/>
      <c r="IR44" s="201"/>
      <c r="IS44" s="201"/>
      <c r="IT44" s="201"/>
      <c r="IU44" s="201"/>
      <c r="IV44" s="201"/>
      <c r="IW44" s="208"/>
      <c r="IX44" s="201"/>
      <c r="IY44" s="201"/>
      <c r="IZ44" s="201"/>
      <c r="JA44" s="201"/>
      <c r="JB44" s="201"/>
      <c r="JC44" s="201"/>
      <c r="JD44" s="201"/>
      <c r="JE44" s="213"/>
      <c r="JF44" s="204"/>
      <c r="JG44" s="201"/>
      <c r="JH44" s="201"/>
      <c r="JI44" s="201"/>
      <c r="JJ44" s="201"/>
      <c r="JK44" s="201"/>
      <c r="JL44" s="201"/>
      <c r="JM44" s="201"/>
      <c r="JN44" s="201"/>
      <c r="JO44" s="213"/>
      <c r="JP44" s="213"/>
      <c r="JQ44" s="213"/>
      <c r="JR44" s="213"/>
      <c r="JS44" s="213"/>
      <c r="JT44" s="213"/>
      <c r="JU44" s="201"/>
      <c r="JV44" s="201"/>
      <c r="JW44" s="201"/>
      <c r="JX44" s="204"/>
      <c r="JY44" s="201"/>
      <c r="JZ44" s="201"/>
      <c r="KA44" s="213"/>
      <c r="KB44" s="213"/>
      <c r="KC44" s="214"/>
      <c r="KD44" s="201"/>
      <c r="KE44" s="201"/>
      <c r="KF44" s="208"/>
      <c r="KG44" s="201"/>
      <c r="KH44" s="201"/>
      <c r="KI44" s="208"/>
      <c r="KJ44" s="201"/>
      <c r="KK44" s="208"/>
      <c r="KL44" s="201"/>
      <c r="KM44" s="201"/>
      <c r="KN44" s="204"/>
      <c r="KO44" s="201"/>
      <c r="KP44" s="201"/>
      <c r="KQ44" s="201"/>
      <c r="KR44" s="204"/>
      <c r="KS44" s="201"/>
      <c r="KT44" s="215"/>
      <c r="KU44" s="216"/>
      <c r="KV44" s="201"/>
      <c r="KW44" s="201"/>
      <c r="KX44" s="204"/>
      <c r="KY44" s="201"/>
      <c r="KZ44" s="201"/>
      <c r="LA44" s="201"/>
      <c r="LB44" s="204"/>
      <c r="LC44" s="201"/>
      <c r="LD44" s="201"/>
      <c r="LE44" s="201"/>
      <c r="LF44" s="204"/>
      <c r="LG44" s="201"/>
      <c r="LH44" s="201"/>
      <c r="LI44" s="201"/>
      <c r="LJ44" s="201"/>
      <c r="LK44" s="202"/>
      <c r="LL44" s="201"/>
      <c r="LM44" s="201"/>
      <c r="LN44" s="201"/>
      <c r="LO44" s="201"/>
      <c r="LP44" s="201"/>
      <c r="LQ44" s="201"/>
      <c r="LR44" s="201"/>
      <c r="LS44" s="200"/>
      <c r="LT44" s="201"/>
      <c r="LU44" s="201"/>
      <c r="LV44" s="201"/>
      <c r="LW44" s="201"/>
      <c r="LX44" s="201"/>
      <c r="LY44" s="201"/>
      <c r="LZ44" s="201"/>
      <c r="MA44" s="201"/>
      <c r="MB44" s="201"/>
      <c r="MC44" s="201"/>
      <c r="MD44" s="201"/>
      <c r="ME44" s="208"/>
      <c r="MF44" s="201"/>
      <c r="MG44" s="201"/>
      <c r="MH44" s="201"/>
      <c r="MI44" s="201"/>
      <c r="MJ44" s="201"/>
      <c r="MK44" s="201"/>
      <c r="ML44" s="201"/>
      <c r="MM44" s="201"/>
      <c r="MN44" s="201"/>
      <c r="MO44" s="201"/>
      <c r="MP44" s="201"/>
      <c r="MQ44" s="201"/>
      <c r="MR44" s="201"/>
      <c r="MS44" s="201"/>
      <c r="MT44" s="201"/>
      <c r="MU44" s="201"/>
      <c r="MV44" s="201"/>
      <c r="MW44" s="201"/>
      <c r="MX44" s="201"/>
      <c r="MY44" s="201"/>
      <c r="MZ44" s="201"/>
      <c r="NA44" s="201"/>
      <c r="NB44" s="201"/>
      <c r="NC44" s="201"/>
      <c r="ND44" s="201"/>
      <c r="NE44" s="201"/>
      <c r="NF44" s="201"/>
      <c r="NG44" s="208"/>
      <c r="NH44" s="201"/>
      <c r="NI44" s="201"/>
      <c r="NJ44" s="201"/>
      <c r="NK44" s="201"/>
      <c r="NL44" s="201"/>
      <c r="NM44" s="201"/>
      <c r="NN44" s="201"/>
      <c r="NO44" s="201"/>
      <c r="NP44" s="201"/>
      <c r="NQ44" s="201"/>
      <c r="NR44" s="201"/>
      <c r="NS44" s="201"/>
      <c r="NT44" s="201"/>
      <c r="NU44" s="200"/>
      <c r="NV44" s="201"/>
      <c r="NW44" s="204"/>
      <c r="NX44" s="204"/>
      <c r="NY44" s="204"/>
      <c r="NZ44" s="201"/>
      <c r="OA44" s="201"/>
      <c r="OB44" s="201"/>
      <c r="OC44" s="201"/>
      <c r="OD44" s="201"/>
      <c r="OE44" s="204"/>
      <c r="OF44" s="201"/>
      <c r="OG44" s="201"/>
      <c r="OH44" s="201"/>
      <c r="OI44" s="201"/>
      <c r="OJ44" s="201"/>
      <c r="OK44" s="200"/>
      <c r="OL44" s="208"/>
      <c r="OM44" s="201"/>
      <c r="ON44" s="201"/>
      <c r="OO44" s="204"/>
      <c r="OP44" s="201"/>
      <c r="OQ44" s="201"/>
      <c r="OR44" s="201"/>
      <c r="OS44" s="201"/>
      <c r="OT44" s="201"/>
      <c r="OU44" s="204"/>
      <c r="OV44" s="201"/>
      <c r="OW44" s="201"/>
      <c r="OX44" s="201"/>
      <c r="OY44" s="201"/>
      <c r="OZ44" s="201"/>
      <c r="PA44" s="217"/>
      <c r="PB44" s="201"/>
      <c r="PC44" s="201"/>
      <c r="PD44" s="201"/>
      <c r="PE44" s="201"/>
      <c r="PF44" s="201"/>
      <c r="PG44" s="201"/>
      <c r="PH44" s="213"/>
      <c r="PI44" s="213"/>
      <c r="PJ44" s="213"/>
      <c r="PK44" s="201"/>
      <c r="PL44" s="201"/>
      <c r="PM44" s="201"/>
      <c r="PN44" s="201"/>
      <c r="PO44" s="201"/>
      <c r="PP44" s="201"/>
      <c r="PQ44" s="201"/>
      <c r="PR44" s="201"/>
      <c r="PS44" s="201"/>
      <c r="PT44" s="201"/>
      <c r="PU44" s="201"/>
      <c r="PV44" s="201"/>
      <c r="PW44" s="200"/>
      <c r="PX44" s="204"/>
      <c r="PY44" s="201"/>
      <c r="PZ44" s="201"/>
      <c r="QA44" s="201"/>
      <c r="QB44" s="201"/>
      <c r="QC44" s="204"/>
      <c r="QD44" s="201"/>
      <c r="QE44" s="201"/>
      <c r="QF44" s="201"/>
      <c r="QG44" s="201"/>
      <c r="QH44" s="201"/>
      <c r="QI44" s="202"/>
      <c r="QJ44" s="201"/>
      <c r="QK44" s="201"/>
      <c r="QL44" s="201"/>
      <c r="QM44" s="201"/>
      <c r="QN44" s="209"/>
      <c r="QO44" s="201"/>
      <c r="QP44" s="201"/>
      <c r="QQ44" s="201"/>
      <c r="QR44" s="201"/>
      <c r="QS44" s="201"/>
      <c r="QT44" s="201"/>
      <c r="QU44" s="201"/>
      <c r="QV44" s="209"/>
      <c r="QW44" s="218"/>
      <c r="QX44" s="218"/>
    </row>
    <row r="45">
      <c r="A45" s="194">
        <v>40.0</v>
      </c>
      <c r="B45" s="118" t="s">
        <v>150</v>
      </c>
      <c r="C45" s="219">
        <v>1.0</v>
      </c>
      <c r="D45" s="220">
        <v>0.0</v>
      </c>
      <c r="E45" s="197"/>
      <c r="F45" s="197"/>
      <c r="G45" s="220">
        <v>0.0</v>
      </c>
      <c r="H45" s="220">
        <v>0.0</v>
      </c>
      <c r="I45" s="222">
        <v>0.0</v>
      </c>
      <c r="J45" s="219">
        <v>1.0</v>
      </c>
      <c r="K45" s="222">
        <v>0.0</v>
      </c>
      <c r="L45" s="219">
        <v>1.0</v>
      </c>
      <c r="M45" s="219">
        <v>1.0</v>
      </c>
      <c r="N45" s="221">
        <v>1.0</v>
      </c>
      <c r="O45" s="221">
        <v>0.0</v>
      </c>
      <c r="P45" s="221">
        <v>0.0</v>
      </c>
      <c r="Q45" s="200"/>
      <c r="R45" s="197"/>
      <c r="S45" s="201"/>
      <c r="T45" s="201"/>
      <c r="U45" s="201"/>
      <c r="V45" s="201"/>
      <c r="W45" s="197"/>
      <c r="X45" s="202"/>
      <c r="Y45" s="201"/>
      <c r="Z45" s="201"/>
      <c r="AA45" s="201"/>
      <c r="AB45" s="201"/>
      <c r="AC45" s="201"/>
      <c r="AD45" s="201"/>
      <c r="AE45" s="201"/>
      <c r="AF45" s="201"/>
      <c r="AG45" s="203"/>
      <c r="AH45" s="201"/>
      <c r="AI45" s="201"/>
      <c r="AJ45" s="201"/>
      <c r="AK45" s="201"/>
      <c r="AL45" s="201"/>
      <c r="AM45" s="201"/>
      <c r="AN45" s="201"/>
      <c r="AO45" s="201"/>
      <c r="AP45" s="200"/>
      <c r="AQ45" s="201"/>
      <c r="AR45" s="204"/>
      <c r="AS45" s="201"/>
      <c r="AT45" s="201"/>
      <c r="AU45" s="201"/>
      <c r="AV45" s="201"/>
      <c r="AW45" s="201"/>
      <c r="AX45" s="204"/>
      <c r="AY45" s="201"/>
      <c r="AZ45" s="201"/>
      <c r="BA45" s="201"/>
      <c r="BB45" s="201"/>
      <c r="BC45" s="201"/>
      <c r="BD45" s="201"/>
      <c r="BE45" s="201"/>
      <c r="BF45" s="205"/>
      <c r="BG45" s="201"/>
      <c r="BH45" s="201"/>
      <c r="BI45" s="201"/>
      <c r="BJ45" s="201"/>
      <c r="BK45" s="201"/>
      <c r="BL45" s="201"/>
      <c r="BM45" s="201"/>
      <c r="BN45" s="204"/>
      <c r="BO45" s="201"/>
      <c r="BP45" s="201"/>
      <c r="BQ45" s="201"/>
      <c r="BR45" s="201"/>
      <c r="BS45" s="201"/>
      <c r="BT45" s="201"/>
      <c r="BU45" s="201"/>
      <c r="BV45" s="201"/>
      <c r="BW45" s="201"/>
      <c r="BX45" s="201"/>
      <c r="BY45" s="201"/>
      <c r="BZ45" s="201"/>
      <c r="CA45" s="201"/>
      <c r="CB45" s="201"/>
      <c r="CC45" s="201"/>
      <c r="CD45" s="201"/>
      <c r="CE45" s="201"/>
      <c r="CF45" s="201"/>
      <c r="CG45" s="201"/>
      <c r="CH45" s="201"/>
      <c r="CI45" s="201"/>
      <c r="CJ45" s="201"/>
      <c r="CK45" s="201"/>
      <c r="CL45" s="201"/>
      <c r="CM45" s="201"/>
      <c r="CN45" s="206"/>
      <c r="CO45" s="201"/>
      <c r="CP45" s="201"/>
      <c r="CQ45" s="201"/>
      <c r="CR45" s="201"/>
      <c r="CS45" s="201"/>
      <c r="CT45" s="201"/>
      <c r="CU45" s="201"/>
      <c r="CV45" s="201"/>
      <c r="CW45" s="201"/>
      <c r="CX45" s="201"/>
      <c r="CY45" s="201"/>
      <c r="CZ45" s="201"/>
      <c r="DA45" s="201"/>
      <c r="DB45" s="201"/>
      <c r="DC45" s="201"/>
      <c r="DD45" s="201"/>
      <c r="DE45" s="201"/>
      <c r="DF45" s="201"/>
      <c r="DG45" s="201"/>
      <c r="DH45" s="201"/>
      <c r="DI45" s="201"/>
      <c r="DJ45" s="200"/>
      <c r="DK45" s="201"/>
      <c r="DL45" s="201"/>
      <c r="DM45" s="207"/>
      <c r="DN45" s="201"/>
      <c r="DO45" s="201"/>
      <c r="DP45" s="203"/>
      <c r="DQ45" s="201"/>
      <c r="DR45" s="201"/>
      <c r="DS45" s="201"/>
      <c r="DT45" s="201"/>
      <c r="DU45" s="201"/>
      <c r="DV45" s="208"/>
      <c r="DW45" s="201"/>
      <c r="DX45" s="201"/>
      <c r="DY45" s="201"/>
      <c r="DZ45" s="201"/>
      <c r="EA45" s="201"/>
      <c r="EB45" s="201"/>
      <c r="EC45" s="201"/>
      <c r="ED45" s="201"/>
      <c r="EE45" s="201"/>
      <c r="EF45" s="201"/>
      <c r="EG45" s="201"/>
      <c r="EH45" s="201"/>
      <c r="EI45" s="201"/>
      <c r="EJ45" s="201"/>
      <c r="EK45" s="201"/>
      <c r="EL45" s="201"/>
      <c r="EM45" s="201"/>
      <c r="EN45" s="201"/>
      <c r="EO45" s="201"/>
      <c r="EP45" s="201"/>
      <c r="EQ45" s="208"/>
      <c r="ER45" s="201"/>
      <c r="ES45" s="201"/>
      <c r="ET45" s="201"/>
      <c r="EU45" s="201"/>
      <c r="EV45" s="201"/>
      <c r="EW45" s="201"/>
      <c r="EX45" s="201"/>
      <c r="EY45" s="201"/>
      <c r="EZ45" s="201"/>
      <c r="FA45" s="201"/>
      <c r="FB45" s="201"/>
      <c r="FC45" s="201"/>
      <c r="FD45" s="201"/>
      <c r="FE45" s="201"/>
      <c r="FF45" s="201"/>
      <c r="FG45" s="201"/>
      <c r="FH45" s="201"/>
      <c r="FI45" s="209"/>
      <c r="FJ45" s="201"/>
      <c r="FK45" s="201"/>
      <c r="FL45" s="201"/>
      <c r="FM45" s="201"/>
      <c r="FN45" s="201"/>
      <c r="FO45" s="201"/>
      <c r="FP45" s="201"/>
      <c r="FQ45" s="201"/>
      <c r="FR45" s="201"/>
      <c r="FS45" s="201"/>
      <c r="FT45" s="201"/>
      <c r="FU45" s="201"/>
      <c r="FV45" s="201"/>
      <c r="FW45" s="201"/>
      <c r="FX45" s="201"/>
      <c r="FY45" s="201"/>
      <c r="FZ45" s="204"/>
      <c r="GA45" s="201"/>
      <c r="GB45" s="201"/>
      <c r="GC45" s="201"/>
      <c r="GD45" s="201"/>
      <c r="GE45" s="201"/>
      <c r="GF45" s="201"/>
      <c r="GG45" s="201"/>
      <c r="GH45" s="201"/>
      <c r="GI45" s="201"/>
      <c r="GJ45" s="201"/>
      <c r="GK45" s="201"/>
      <c r="GL45" s="201"/>
      <c r="GM45" s="201"/>
      <c r="GN45" s="201"/>
      <c r="GO45" s="201"/>
      <c r="GP45" s="204"/>
      <c r="GQ45" s="223"/>
      <c r="GR45" s="201"/>
      <c r="GS45" s="210"/>
      <c r="GT45" s="223"/>
      <c r="GU45" s="211"/>
      <c r="GV45" s="201"/>
      <c r="GW45" s="201"/>
      <c r="GX45" s="201"/>
      <c r="GY45" s="201"/>
      <c r="GZ45" s="201"/>
      <c r="HA45" s="201"/>
      <c r="HB45" s="201"/>
      <c r="HC45" s="201"/>
      <c r="HD45" s="201"/>
      <c r="HE45" s="201"/>
      <c r="HF45" s="201"/>
      <c r="HG45" s="201"/>
      <c r="HH45" s="201"/>
      <c r="HI45" s="201"/>
      <c r="HJ45" s="201"/>
      <c r="HK45" s="201"/>
      <c r="HL45" s="201"/>
      <c r="HM45" s="212"/>
      <c r="HN45" s="212"/>
      <c r="HO45" s="212"/>
      <c r="HP45" s="201"/>
      <c r="HQ45" s="201"/>
      <c r="HR45" s="201"/>
      <c r="HS45" s="201"/>
      <c r="HT45" s="201"/>
      <c r="HU45" s="201"/>
      <c r="HV45" s="201"/>
      <c r="HW45" s="208"/>
      <c r="HX45" s="204"/>
      <c r="HY45" s="201"/>
      <c r="HZ45" s="201"/>
      <c r="IA45" s="201"/>
      <c r="IB45" s="201"/>
      <c r="IC45" s="201"/>
      <c r="ID45" s="201"/>
      <c r="IE45" s="201"/>
      <c r="IF45" s="201"/>
      <c r="IG45" s="201"/>
      <c r="IH45" s="201"/>
      <c r="II45" s="201"/>
      <c r="IJ45" s="204"/>
      <c r="IK45" s="201"/>
      <c r="IL45" s="201"/>
      <c r="IM45" s="201"/>
      <c r="IN45" s="201"/>
      <c r="IO45" s="201"/>
      <c r="IP45" s="201"/>
      <c r="IQ45" s="201"/>
      <c r="IR45" s="201"/>
      <c r="IS45" s="201"/>
      <c r="IT45" s="201"/>
      <c r="IU45" s="201"/>
      <c r="IV45" s="201"/>
      <c r="IW45" s="208"/>
      <c r="IX45" s="201"/>
      <c r="IY45" s="201"/>
      <c r="IZ45" s="201"/>
      <c r="JA45" s="201"/>
      <c r="JB45" s="201"/>
      <c r="JC45" s="201"/>
      <c r="JD45" s="201"/>
      <c r="JE45" s="213"/>
      <c r="JF45" s="204"/>
      <c r="JG45" s="201"/>
      <c r="JH45" s="201"/>
      <c r="JI45" s="201"/>
      <c r="JJ45" s="201"/>
      <c r="JK45" s="201"/>
      <c r="JL45" s="201"/>
      <c r="JM45" s="201"/>
      <c r="JN45" s="201"/>
      <c r="JO45" s="213"/>
      <c r="JP45" s="213"/>
      <c r="JQ45" s="213"/>
      <c r="JR45" s="213"/>
      <c r="JS45" s="213"/>
      <c r="JT45" s="213"/>
      <c r="JU45" s="201"/>
      <c r="JV45" s="201"/>
      <c r="JW45" s="201"/>
      <c r="JX45" s="204"/>
      <c r="JY45" s="201"/>
      <c r="JZ45" s="201"/>
      <c r="KA45" s="213"/>
      <c r="KB45" s="213"/>
      <c r="KC45" s="214"/>
      <c r="KD45" s="201"/>
      <c r="KE45" s="201"/>
      <c r="KF45" s="208"/>
      <c r="KG45" s="201"/>
      <c r="KH45" s="201"/>
      <c r="KI45" s="208"/>
      <c r="KJ45" s="201"/>
      <c r="KK45" s="208"/>
      <c r="KL45" s="201"/>
      <c r="KM45" s="201"/>
      <c r="KN45" s="204"/>
      <c r="KO45" s="201"/>
      <c r="KP45" s="201"/>
      <c r="KQ45" s="201"/>
      <c r="KR45" s="204"/>
      <c r="KS45" s="201"/>
      <c r="KT45" s="215"/>
      <c r="KU45" s="216"/>
      <c r="KV45" s="201"/>
      <c r="KW45" s="201"/>
      <c r="KX45" s="204"/>
      <c r="KY45" s="201"/>
      <c r="KZ45" s="201"/>
      <c r="LA45" s="201"/>
      <c r="LB45" s="204"/>
      <c r="LC45" s="201"/>
      <c r="LD45" s="201"/>
      <c r="LE45" s="201"/>
      <c r="LF45" s="204"/>
      <c r="LG45" s="201"/>
      <c r="LH45" s="201"/>
      <c r="LI45" s="201"/>
      <c r="LJ45" s="201"/>
      <c r="LK45" s="202"/>
      <c r="LL45" s="201"/>
      <c r="LM45" s="201"/>
      <c r="LN45" s="201"/>
      <c r="LO45" s="201"/>
      <c r="LP45" s="201"/>
      <c r="LQ45" s="201"/>
      <c r="LR45" s="201"/>
      <c r="LS45" s="200"/>
      <c r="LT45" s="201"/>
      <c r="LU45" s="201"/>
      <c r="LV45" s="201"/>
      <c r="LW45" s="201"/>
      <c r="LX45" s="201"/>
      <c r="LY45" s="201"/>
      <c r="LZ45" s="201"/>
      <c r="MA45" s="201"/>
      <c r="MB45" s="201"/>
      <c r="MC45" s="201"/>
      <c r="MD45" s="201"/>
      <c r="ME45" s="208"/>
      <c r="MF45" s="201"/>
      <c r="MG45" s="201"/>
      <c r="MH45" s="201"/>
      <c r="MI45" s="201"/>
      <c r="MJ45" s="201"/>
      <c r="MK45" s="201"/>
      <c r="ML45" s="201"/>
      <c r="MM45" s="201"/>
      <c r="MN45" s="201"/>
      <c r="MO45" s="201"/>
      <c r="MP45" s="201"/>
      <c r="MQ45" s="201"/>
      <c r="MR45" s="201"/>
      <c r="MS45" s="201"/>
      <c r="MT45" s="201"/>
      <c r="MU45" s="201"/>
      <c r="MV45" s="201"/>
      <c r="MW45" s="201"/>
      <c r="MX45" s="201"/>
      <c r="MY45" s="201"/>
      <c r="MZ45" s="201"/>
      <c r="NA45" s="201"/>
      <c r="NB45" s="201"/>
      <c r="NC45" s="201"/>
      <c r="ND45" s="201"/>
      <c r="NE45" s="201"/>
      <c r="NF45" s="201"/>
      <c r="NG45" s="208"/>
      <c r="NH45" s="201"/>
      <c r="NI45" s="201"/>
      <c r="NJ45" s="201"/>
      <c r="NK45" s="201"/>
      <c r="NL45" s="201"/>
      <c r="NM45" s="201"/>
      <c r="NN45" s="201"/>
      <c r="NO45" s="201"/>
      <c r="NP45" s="201"/>
      <c r="NQ45" s="201"/>
      <c r="NR45" s="201"/>
      <c r="NS45" s="201"/>
      <c r="NT45" s="201"/>
      <c r="NU45" s="200"/>
      <c r="NV45" s="201"/>
      <c r="NW45" s="204"/>
      <c r="NX45" s="204"/>
      <c r="NY45" s="204"/>
      <c r="NZ45" s="201"/>
      <c r="OA45" s="201"/>
      <c r="OB45" s="201"/>
      <c r="OC45" s="201"/>
      <c r="OD45" s="201"/>
      <c r="OE45" s="204"/>
      <c r="OF45" s="201"/>
      <c r="OG45" s="201"/>
      <c r="OH45" s="201"/>
      <c r="OI45" s="201"/>
      <c r="OJ45" s="201"/>
      <c r="OK45" s="200"/>
      <c r="OL45" s="208"/>
      <c r="OM45" s="201"/>
      <c r="ON45" s="201"/>
      <c r="OO45" s="204"/>
      <c r="OP45" s="201"/>
      <c r="OQ45" s="201"/>
      <c r="OR45" s="201"/>
      <c r="OS45" s="201"/>
      <c r="OT45" s="201"/>
      <c r="OU45" s="204"/>
      <c r="OV45" s="201"/>
      <c r="OW45" s="201"/>
      <c r="OX45" s="201"/>
      <c r="OY45" s="201"/>
      <c r="OZ45" s="201"/>
      <c r="PA45" s="217"/>
      <c r="PB45" s="201"/>
      <c r="PC45" s="201"/>
      <c r="PD45" s="201"/>
      <c r="PE45" s="201"/>
      <c r="PF45" s="201"/>
      <c r="PG45" s="201"/>
      <c r="PH45" s="213"/>
      <c r="PI45" s="213"/>
      <c r="PJ45" s="213"/>
      <c r="PK45" s="201"/>
      <c r="PL45" s="201"/>
      <c r="PM45" s="201"/>
      <c r="PN45" s="201"/>
      <c r="PO45" s="201"/>
      <c r="PP45" s="201"/>
      <c r="PQ45" s="201"/>
      <c r="PR45" s="201"/>
      <c r="PS45" s="201"/>
      <c r="PT45" s="201"/>
      <c r="PU45" s="201"/>
      <c r="PV45" s="201"/>
      <c r="PW45" s="200"/>
      <c r="PX45" s="204"/>
      <c r="PY45" s="201"/>
      <c r="PZ45" s="201"/>
      <c r="QA45" s="201"/>
      <c r="QB45" s="201"/>
      <c r="QC45" s="204"/>
      <c r="QD45" s="201"/>
      <c r="QE45" s="201"/>
      <c r="QF45" s="201"/>
      <c r="QG45" s="201"/>
      <c r="QH45" s="201"/>
      <c r="QI45" s="202"/>
      <c r="QJ45" s="201"/>
      <c r="QK45" s="201"/>
      <c r="QL45" s="201"/>
      <c r="QM45" s="201"/>
      <c r="QN45" s="209"/>
      <c r="QO45" s="201"/>
      <c r="QP45" s="201"/>
      <c r="QQ45" s="201"/>
      <c r="QR45" s="201"/>
      <c r="QS45" s="201"/>
      <c r="QT45" s="201"/>
      <c r="QU45" s="201"/>
      <c r="QV45" s="209"/>
      <c r="QW45" s="218"/>
      <c r="QX45" s="218"/>
    </row>
    <row r="46">
      <c r="A46" s="194">
        <v>41.0</v>
      </c>
      <c r="B46" s="118" t="s">
        <v>151</v>
      </c>
      <c r="C46" s="219">
        <v>0.0</v>
      </c>
      <c r="D46" s="220">
        <v>0.0</v>
      </c>
      <c r="E46" s="197"/>
      <c r="F46" s="197"/>
      <c r="G46" s="220">
        <v>0.0</v>
      </c>
      <c r="H46" s="220">
        <v>0.0</v>
      </c>
      <c r="I46" s="222">
        <v>0.0</v>
      </c>
      <c r="J46" s="219">
        <v>0.0</v>
      </c>
      <c r="K46" s="222">
        <v>0.0</v>
      </c>
      <c r="L46" s="219">
        <v>0.0</v>
      </c>
      <c r="M46" s="219">
        <v>0.0</v>
      </c>
      <c r="N46" s="221">
        <v>0.0</v>
      </c>
      <c r="O46" s="221">
        <v>0.0</v>
      </c>
      <c r="P46" s="221">
        <v>0.0</v>
      </c>
      <c r="Q46" s="200"/>
      <c r="R46" s="197"/>
      <c r="S46" s="201"/>
      <c r="T46" s="201"/>
      <c r="U46" s="201"/>
      <c r="V46" s="201"/>
      <c r="W46" s="197"/>
      <c r="X46" s="202"/>
      <c r="Y46" s="201"/>
      <c r="Z46" s="201"/>
      <c r="AA46" s="201"/>
      <c r="AB46" s="201"/>
      <c r="AC46" s="201"/>
      <c r="AD46" s="201"/>
      <c r="AE46" s="201"/>
      <c r="AF46" s="201"/>
      <c r="AG46" s="203"/>
      <c r="AH46" s="201"/>
      <c r="AI46" s="201"/>
      <c r="AJ46" s="201"/>
      <c r="AK46" s="201"/>
      <c r="AL46" s="201"/>
      <c r="AM46" s="201"/>
      <c r="AN46" s="201"/>
      <c r="AO46" s="201"/>
      <c r="AP46" s="200"/>
      <c r="AQ46" s="201"/>
      <c r="AR46" s="204"/>
      <c r="AS46" s="201"/>
      <c r="AT46" s="201"/>
      <c r="AU46" s="201"/>
      <c r="AV46" s="201"/>
      <c r="AW46" s="201"/>
      <c r="AX46" s="204"/>
      <c r="AY46" s="201"/>
      <c r="AZ46" s="201"/>
      <c r="BA46" s="201"/>
      <c r="BB46" s="201"/>
      <c r="BC46" s="201"/>
      <c r="BD46" s="201"/>
      <c r="BE46" s="201"/>
      <c r="BF46" s="205"/>
      <c r="BG46" s="201"/>
      <c r="BH46" s="201"/>
      <c r="BI46" s="201"/>
      <c r="BJ46" s="201"/>
      <c r="BK46" s="201"/>
      <c r="BL46" s="201"/>
      <c r="BM46" s="201"/>
      <c r="BN46" s="204"/>
      <c r="BO46" s="201"/>
      <c r="BP46" s="201"/>
      <c r="BQ46" s="201"/>
      <c r="BR46" s="201"/>
      <c r="BS46" s="201"/>
      <c r="BT46" s="201"/>
      <c r="BU46" s="201"/>
      <c r="BV46" s="201"/>
      <c r="BW46" s="201"/>
      <c r="BX46" s="201"/>
      <c r="BY46" s="201"/>
      <c r="BZ46" s="201"/>
      <c r="CA46" s="201"/>
      <c r="CB46" s="201"/>
      <c r="CC46" s="201"/>
      <c r="CD46" s="201"/>
      <c r="CE46" s="201"/>
      <c r="CF46" s="201"/>
      <c r="CG46" s="201"/>
      <c r="CH46" s="201"/>
      <c r="CI46" s="201"/>
      <c r="CJ46" s="201"/>
      <c r="CK46" s="201"/>
      <c r="CL46" s="201"/>
      <c r="CM46" s="201"/>
      <c r="CN46" s="206"/>
      <c r="CO46" s="201"/>
      <c r="CP46" s="201"/>
      <c r="CQ46" s="201"/>
      <c r="CR46" s="201"/>
      <c r="CS46" s="201"/>
      <c r="CT46" s="201"/>
      <c r="CU46" s="201"/>
      <c r="CV46" s="201"/>
      <c r="CW46" s="201"/>
      <c r="CX46" s="201"/>
      <c r="CY46" s="201"/>
      <c r="CZ46" s="201"/>
      <c r="DA46" s="201"/>
      <c r="DB46" s="201"/>
      <c r="DC46" s="201"/>
      <c r="DD46" s="201"/>
      <c r="DE46" s="201"/>
      <c r="DF46" s="201"/>
      <c r="DG46" s="201"/>
      <c r="DH46" s="201"/>
      <c r="DI46" s="201"/>
      <c r="DJ46" s="200"/>
      <c r="DK46" s="201"/>
      <c r="DL46" s="201"/>
      <c r="DM46" s="207"/>
      <c r="DN46" s="201"/>
      <c r="DO46" s="201"/>
      <c r="DP46" s="203"/>
      <c r="DQ46" s="201"/>
      <c r="DR46" s="201"/>
      <c r="DS46" s="201"/>
      <c r="DT46" s="201"/>
      <c r="DU46" s="201"/>
      <c r="DV46" s="208"/>
      <c r="DW46" s="201"/>
      <c r="DX46" s="201"/>
      <c r="DY46" s="201"/>
      <c r="DZ46" s="201"/>
      <c r="EA46" s="201"/>
      <c r="EB46" s="201"/>
      <c r="EC46" s="201"/>
      <c r="ED46" s="201"/>
      <c r="EE46" s="201"/>
      <c r="EF46" s="201"/>
      <c r="EG46" s="201"/>
      <c r="EH46" s="201"/>
      <c r="EI46" s="201"/>
      <c r="EJ46" s="201"/>
      <c r="EK46" s="201"/>
      <c r="EL46" s="201"/>
      <c r="EM46" s="201"/>
      <c r="EN46" s="201"/>
      <c r="EO46" s="201"/>
      <c r="EP46" s="201"/>
      <c r="EQ46" s="208"/>
      <c r="ER46" s="201"/>
      <c r="ES46" s="201"/>
      <c r="ET46" s="201"/>
      <c r="EU46" s="201"/>
      <c r="EV46" s="201"/>
      <c r="EW46" s="201"/>
      <c r="EX46" s="201"/>
      <c r="EY46" s="201"/>
      <c r="EZ46" s="201"/>
      <c r="FA46" s="201"/>
      <c r="FB46" s="201"/>
      <c r="FC46" s="201"/>
      <c r="FD46" s="201"/>
      <c r="FE46" s="201"/>
      <c r="FF46" s="201"/>
      <c r="FG46" s="201"/>
      <c r="FH46" s="201"/>
      <c r="FI46" s="209"/>
      <c r="FJ46" s="201"/>
      <c r="FK46" s="201"/>
      <c r="FL46" s="201"/>
      <c r="FM46" s="201"/>
      <c r="FN46" s="201"/>
      <c r="FO46" s="201"/>
      <c r="FP46" s="201"/>
      <c r="FQ46" s="201"/>
      <c r="FR46" s="201"/>
      <c r="FS46" s="201"/>
      <c r="FT46" s="201"/>
      <c r="FU46" s="201"/>
      <c r="FV46" s="201"/>
      <c r="FW46" s="201"/>
      <c r="FX46" s="201"/>
      <c r="FY46" s="201"/>
      <c r="FZ46" s="204"/>
      <c r="GA46" s="201"/>
      <c r="GB46" s="201"/>
      <c r="GC46" s="201"/>
      <c r="GD46" s="201"/>
      <c r="GE46" s="201"/>
      <c r="GF46" s="201"/>
      <c r="GG46" s="201"/>
      <c r="GH46" s="201"/>
      <c r="GI46" s="201"/>
      <c r="GJ46" s="201"/>
      <c r="GK46" s="201"/>
      <c r="GL46" s="201"/>
      <c r="GM46" s="201"/>
      <c r="GN46" s="201"/>
      <c r="GO46" s="201"/>
      <c r="GP46" s="204"/>
      <c r="GQ46" s="210"/>
      <c r="GR46" s="201"/>
      <c r="GS46" s="210"/>
      <c r="GT46" s="210"/>
      <c r="GU46" s="211"/>
      <c r="GV46" s="201"/>
      <c r="GW46" s="201"/>
      <c r="GX46" s="201"/>
      <c r="GY46" s="201"/>
      <c r="GZ46" s="201"/>
      <c r="HA46" s="201"/>
      <c r="HB46" s="201"/>
      <c r="HC46" s="201"/>
      <c r="HD46" s="201"/>
      <c r="HE46" s="201"/>
      <c r="HF46" s="201"/>
      <c r="HG46" s="201"/>
      <c r="HH46" s="201"/>
      <c r="HI46" s="201"/>
      <c r="HJ46" s="201"/>
      <c r="HK46" s="201"/>
      <c r="HL46" s="201"/>
      <c r="HM46" s="212"/>
      <c r="HN46" s="212"/>
      <c r="HO46" s="212"/>
      <c r="HP46" s="201"/>
      <c r="HQ46" s="201"/>
      <c r="HR46" s="201"/>
      <c r="HS46" s="201"/>
      <c r="HT46" s="201"/>
      <c r="HU46" s="201"/>
      <c r="HV46" s="201"/>
      <c r="HW46" s="208"/>
      <c r="HX46" s="204"/>
      <c r="HY46" s="201"/>
      <c r="HZ46" s="201"/>
      <c r="IA46" s="201"/>
      <c r="IB46" s="201"/>
      <c r="IC46" s="201"/>
      <c r="ID46" s="201"/>
      <c r="IE46" s="201"/>
      <c r="IF46" s="201"/>
      <c r="IG46" s="201"/>
      <c r="IH46" s="201"/>
      <c r="II46" s="201"/>
      <c r="IJ46" s="204"/>
      <c r="IK46" s="201"/>
      <c r="IL46" s="201"/>
      <c r="IM46" s="201"/>
      <c r="IN46" s="201"/>
      <c r="IO46" s="201"/>
      <c r="IP46" s="201"/>
      <c r="IQ46" s="201"/>
      <c r="IR46" s="201"/>
      <c r="IS46" s="201"/>
      <c r="IT46" s="201"/>
      <c r="IU46" s="201"/>
      <c r="IV46" s="201"/>
      <c r="IW46" s="208"/>
      <c r="IX46" s="201"/>
      <c r="IY46" s="201"/>
      <c r="IZ46" s="201"/>
      <c r="JA46" s="201"/>
      <c r="JB46" s="201"/>
      <c r="JC46" s="201"/>
      <c r="JD46" s="201"/>
      <c r="JE46" s="213"/>
      <c r="JF46" s="204"/>
      <c r="JG46" s="201"/>
      <c r="JH46" s="201"/>
      <c r="JI46" s="201"/>
      <c r="JJ46" s="201"/>
      <c r="JK46" s="201"/>
      <c r="JL46" s="201"/>
      <c r="JM46" s="201"/>
      <c r="JN46" s="201"/>
      <c r="JO46" s="213"/>
      <c r="JP46" s="213"/>
      <c r="JQ46" s="213"/>
      <c r="JR46" s="213"/>
      <c r="JS46" s="213"/>
      <c r="JT46" s="213"/>
      <c r="JU46" s="201"/>
      <c r="JV46" s="201"/>
      <c r="JW46" s="201"/>
      <c r="JX46" s="204"/>
      <c r="JY46" s="201"/>
      <c r="JZ46" s="201"/>
      <c r="KA46" s="213"/>
      <c r="KB46" s="213"/>
      <c r="KC46" s="214"/>
      <c r="KD46" s="201"/>
      <c r="KE46" s="201"/>
      <c r="KF46" s="208"/>
      <c r="KG46" s="201"/>
      <c r="KH46" s="201"/>
      <c r="KI46" s="208"/>
      <c r="KJ46" s="201"/>
      <c r="KK46" s="208"/>
      <c r="KL46" s="201"/>
      <c r="KM46" s="201"/>
      <c r="KN46" s="204"/>
      <c r="KO46" s="201"/>
      <c r="KP46" s="201"/>
      <c r="KQ46" s="201"/>
      <c r="KR46" s="204"/>
      <c r="KS46" s="201"/>
      <c r="KT46" s="215"/>
      <c r="KU46" s="216"/>
      <c r="KV46" s="201"/>
      <c r="KW46" s="201"/>
      <c r="KX46" s="204"/>
      <c r="KY46" s="201"/>
      <c r="KZ46" s="201"/>
      <c r="LA46" s="201"/>
      <c r="LB46" s="204"/>
      <c r="LC46" s="201"/>
      <c r="LD46" s="201"/>
      <c r="LE46" s="201"/>
      <c r="LF46" s="204"/>
      <c r="LG46" s="201"/>
      <c r="LH46" s="201"/>
      <c r="LI46" s="201"/>
      <c r="LJ46" s="201"/>
      <c r="LK46" s="202"/>
      <c r="LL46" s="201"/>
      <c r="LM46" s="201"/>
      <c r="LN46" s="201"/>
      <c r="LO46" s="201"/>
      <c r="LP46" s="201"/>
      <c r="LQ46" s="201"/>
      <c r="LR46" s="201"/>
      <c r="LS46" s="200"/>
      <c r="LT46" s="201"/>
      <c r="LU46" s="201"/>
      <c r="LV46" s="201"/>
      <c r="LW46" s="201"/>
      <c r="LX46" s="201"/>
      <c r="LY46" s="201"/>
      <c r="LZ46" s="201"/>
      <c r="MA46" s="201"/>
      <c r="MB46" s="201"/>
      <c r="MC46" s="201"/>
      <c r="MD46" s="201"/>
      <c r="ME46" s="208"/>
      <c r="MF46" s="201"/>
      <c r="MG46" s="201"/>
      <c r="MH46" s="201"/>
      <c r="MI46" s="201"/>
      <c r="MJ46" s="201"/>
      <c r="MK46" s="201"/>
      <c r="ML46" s="201"/>
      <c r="MM46" s="201"/>
      <c r="MN46" s="201"/>
      <c r="MO46" s="201"/>
      <c r="MP46" s="201"/>
      <c r="MQ46" s="201"/>
      <c r="MR46" s="201"/>
      <c r="MS46" s="201"/>
      <c r="MT46" s="201"/>
      <c r="MU46" s="201"/>
      <c r="MV46" s="201"/>
      <c r="MW46" s="201"/>
      <c r="MX46" s="201"/>
      <c r="MY46" s="201"/>
      <c r="MZ46" s="201"/>
      <c r="NA46" s="201"/>
      <c r="NB46" s="201"/>
      <c r="NC46" s="201"/>
      <c r="ND46" s="201"/>
      <c r="NE46" s="201"/>
      <c r="NF46" s="201"/>
      <c r="NG46" s="208"/>
      <c r="NH46" s="201"/>
      <c r="NI46" s="201"/>
      <c r="NJ46" s="201"/>
      <c r="NK46" s="201"/>
      <c r="NL46" s="201"/>
      <c r="NM46" s="201"/>
      <c r="NN46" s="201"/>
      <c r="NO46" s="201"/>
      <c r="NP46" s="201"/>
      <c r="NQ46" s="201"/>
      <c r="NR46" s="201"/>
      <c r="NS46" s="201"/>
      <c r="NT46" s="201"/>
      <c r="NU46" s="200"/>
      <c r="NV46" s="201"/>
      <c r="NW46" s="204"/>
      <c r="NX46" s="204"/>
      <c r="NY46" s="204"/>
      <c r="NZ46" s="201"/>
      <c r="OA46" s="201"/>
      <c r="OB46" s="201"/>
      <c r="OC46" s="201"/>
      <c r="OD46" s="201"/>
      <c r="OE46" s="204"/>
      <c r="OF46" s="201"/>
      <c r="OG46" s="201"/>
      <c r="OH46" s="201"/>
      <c r="OI46" s="201"/>
      <c r="OJ46" s="201"/>
      <c r="OK46" s="200"/>
      <c r="OL46" s="208"/>
      <c r="OM46" s="201"/>
      <c r="ON46" s="201"/>
      <c r="OO46" s="204"/>
      <c r="OP46" s="201"/>
      <c r="OQ46" s="201"/>
      <c r="OR46" s="201"/>
      <c r="OS46" s="201"/>
      <c r="OT46" s="201"/>
      <c r="OU46" s="204"/>
      <c r="OV46" s="201"/>
      <c r="OW46" s="201"/>
      <c r="OX46" s="201"/>
      <c r="OY46" s="201"/>
      <c r="OZ46" s="201"/>
      <c r="PA46" s="217"/>
      <c r="PB46" s="201"/>
      <c r="PC46" s="201"/>
      <c r="PD46" s="201"/>
      <c r="PE46" s="201"/>
      <c r="PF46" s="201"/>
      <c r="PG46" s="201"/>
      <c r="PH46" s="213"/>
      <c r="PI46" s="213"/>
      <c r="PJ46" s="213"/>
      <c r="PK46" s="201"/>
      <c r="PL46" s="201"/>
      <c r="PM46" s="201"/>
      <c r="PN46" s="201"/>
      <c r="PO46" s="201"/>
      <c r="PP46" s="201"/>
      <c r="PQ46" s="201"/>
      <c r="PR46" s="201"/>
      <c r="PS46" s="201"/>
      <c r="PT46" s="201"/>
      <c r="PU46" s="201"/>
      <c r="PV46" s="201"/>
      <c r="PW46" s="200"/>
      <c r="PX46" s="204"/>
      <c r="PY46" s="201"/>
      <c r="PZ46" s="201"/>
      <c r="QA46" s="201"/>
      <c r="QB46" s="201"/>
      <c r="QC46" s="204"/>
      <c r="QD46" s="201"/>
      <c r="QE46" s="201"/>
      <c r="QF46" s="201"/>
      <c r="QG46" s="201"/>
      <c r="QH46" s="201"/>
      <c r="QI46" s="202"/>
      <c r="QJ46" s="201"/>
      <c r="QK46" s="201"/>
      <c r="QL46" s="201"/>
      <c r="QM46" s="201"/>
      <c r="QN46" s="209"/>
      <c r="QO46" s="201"/>
      <c r="QP46" s="201"/>
      <c r="QQ46" s="201"/>
      <c r="QR46" s="201"/>
      <c r="QS46" s="201"/>
      <c r="QT46" s="201"/>
      <c r="QU46" s="201"/>
      <c r="QV46" s="209"/>
      <c r="QW46" s="218"/>
      <c r="QX46" s="218"/>
    </row>
    <row r="47">
      <c r="A47" s="194">
        <v>42.0</v>
      </c>
      <c r="B47" s="118" t="s">
        <v>152</v>
      </c>
      <c r="C47" s="219">
        <v>0.0</v>
      </c>
      <c r="D47" s="220">
        <v>0.0</v>
      </c>
      <c r="E47" s="197"/>
      <c r="F47" s="197"/>
      <c r="G47" s="220">
        <v>0.0</v>
      </c>
      <c r="H47" s="220">
        <v>0.0</v>
      </c>
      <c r="I47" s="222">
        <v>0.0</v>
      </c>
      <c r="J47" s="219">
        <v>0.0</v>
      </c>
      <c r="K47" s="222">
        <v>0.0</v>
      </c>
      <c r="L47" s="219">
        <v>0.0</v>
      </c>
      <c r="M47" s="219">
        <v>0.0</v>
      </c>
      <c r="N47" s="221">
        <v>0.0</v>
      </c>
      <c r="O47" s="221">
        <v>0.0</v>
      </c>
      <c r="P47" s="221">
        <v>0.0</v>
      </c>
      <c r="Q47" s="200">
        <v>1.0</v>
      </c>
      <c r="R47" s="197"/>
      <c r="S47" s="201"/>
      <c r="T47" s="201"/>
      <c r="U47" s="201"/>
      <c r="V47" s="201"/>
      <c r="W47" s="197"/>
      <c r="X47" s="202"/>
      <c r="Y47" s="201"/>
      <c r="Z47" s="201"/>
      <c r="AA47" s="201"/>
      <c r="AB47" s="201"/>
      <c r="AC47" s="201"/>
      <c r="AD47" s="201"/>
      <c r="AE47" s="201"/>
      <c r="AF47" s="201"/>
      <c r="AG47" s="203"/>
      <c r="AH47" s="201"/>
      <c r="AI47" s="201"/>
      <c r="AJ47" s="201"/>
      <c r="AK47" s="201"/>
      <c r="AL47" s="201"/>
      <c r="AM47" s="201"/>
      <c r="AN47" s="201"/>
      <c r="AO47" s="201"/>
      <c r="AP47" s="200"/>
      <c r="AQ47" s="201"/>
      <c r="AR47" s="204"/>
      <c r="AS47" s="201"/>
      <c r="AT47" s="201"/>
      <c r="AU47" s="201"/>
      <c r="AV47" s="201"/>
      <c r="AW47" s="201"/>
      <c r="AX47" s="204"/>
      <c r="AY47" s="201"/>
      <c r="AZ47" s="201"/>
      <c r="BA47" s="201"/>
      <c r="BB47" s="201"/>
      <c r="BC47" s="201"/>
      <c r="BD47" s="201"/>
      <c r="BE47" s="201"/>
      <c r="BF47" s="205"/>
      <c r="BG47" s="201"/>
      <c r="BH47" s="201"/>
      <c r="BI47" s="201"/>
      <c r="BJ47" s="201"/>
      <c r="BK47" s="201"/>
      <c r="BL47" s="201"/>
      <c r="BM47" s="201"/>
      <c r="BN47" s="204"/>
      <c r="BO47" s="201"/>
      <c r="BP47" s="201"/>
      <c r="BQ47" s="201"/>
      <c r="BR47" s="201"/>
      <c r="BS47" s="201"/>
      <c r="BT47" s="201"/>
      <c r="BU47" s="201"/>
      <c r="BV47" s="201"/>
      <c r="BW47" s="201"/>
      <c r="BX47" s="201"/>
      <c r="BY47" s="201"/>
      <c r="BZ47" s="201"/>
      <c r="CA47" s="201"/>
      <c r="CB47" s="201"/>
      <c r="CC47" s="201"/>
      <c r="CD47" s="201"/>
      <c r="CE47" s="201"/>
      <c r="CF47" s="201"/>
      <c r="CG47" s="201"/>
      <c r="CH47" s="201"/>
      <c r="CI47" s="201"/>
      <c r="CJ47" s="201"/>
      <c r="CK47" s="201"/>
      <c r="CL47" s="201"/>
      <c r="CM47" s="201"/>
      <c r="CN47" s="206"/>
      <c r="CO47" s="201"/>
      <c r="CP47" s="201"/>
      <c r="CQ47" s="201"/>
      <c r="CR47" s="201"/>
      <c r="CS47" s="201"/>
      <c r="CT47" s="201"/>
      <c r="CU47" s="201"/>
      <c r="CV47" s="201"/>
      <c r="CW47" s="201"/>
      <c r="CX47" s="201"/>
      <c r="CY47" s="201"/>
      <c r="CZ47" s="201"/>
      <c r="DA47" s="201"/>
      <c r="DB47" s="201"/>
      <c r="DC47" s="201"/>
      <c r="DD47" s="201"/>
      <c r="DE47" s="201"/>
      <c r="DF47" s="201"/>
      <c r="DG47" s="201"/>
      <c r="DH47" s="201"/>
      <c r="DI47" s="201"/>
      <c r="DJ47" s="200"/>
      <c r="DK47" s="201"/>
      <c r="DL47" s="201"/>
      <c r="DM47" s="207"/>
      <c r="DN47" s="201"/>
      <c r="DO47" s="201"/>
      <c r="DP47" s="203"/>
      <c r="DQ47" s="201"/>
      <c r="DR47" s="201"/>
      <c r="DS47" s="201"/>
      <c r="DT47" s="201"/>
      <c r="DU47" s="201"/>
      <c r="DV47" s="208"/>
      <c r="DW47" s="201"/>
      <c r="DX47" s="201"/>
      <c r="DY47" s="201"/>
      <c r="DZ47" s="201"/>
      <c r="EA47" s="201"/>
      <c r="EB47" s="201"/>
      <c r="EC47" s="201"/>
      <c r="ED47" s="201"/>
      <c r="EE47" s="201"/>
      <c r="EF47" s="201"/>
      <c r="EG47" s="201"/>
      <c r="EH47" s="201"/>
      <c r="EI47" s="201"/>
      <c r="EJ47" s="201"/>
      <c r="EK47" s="201"/>
      <c r="EL47" s="201"/>
      <c r="EM47" s="201"/>
      <c r="EN47" s="201"/>
      <c r="EO47" s="201"/>
      <c r="EP47" s="201"/>
      <c r="EQ47" s="208"/>
      <c r="ER47" s="201"/>
      <c r="ES47" s="201"/>
      <c r="ET47" s="201"/>
      <c r="EU47" s="201"/>
      <c r="EV47" s="201"/>
      <c r="EW47" s="201"/>
      <c r="EX47" s="201"/>
      <c r="EY47" s="201"/>
      <c r="EZ47" s="201"/>
      <c r="FA47" s="201"/>
      <c r="FB47" s="201"/>
      <c r="FC47" s="201"/>
      <c r="FD47" s="201"/>
      <c r="FE47" s="201"/>
      <c r="FF47" s="201"/>
      <c r="FG47" s="201"/>
      <c r="FH47" s="201"/>
      <c r="FI47" s="209"/>
      <c r="FJ47" s="201"/>
      <c r="FK47" s="201"/>
      <c r="FL47" s="201"/>
      <c r="FM47" s="201"/>
      <c r="FN47" s="201"/>
      <c r="FO47" s="201"/>
      <c r="FP47" s="201"/>
      <c r="FQ47" s="201"/>
      <c r="FR47" s="201"/>
      <c r="FS47" s="201"/>
      <c r="FT47" s="201"/>
      <c r="FU47" s="201"/>
      <c r="FV47" s="201"/>
      <c r="FW47" s="201"/>
      <c r="FX47" s="201"/>
      <c r="FY47" s="201"/>
      <c r="FZ47" s="204"/>
      <c r="GA47" s="201"/>
      <c r="GB47" s="201"/>
      <c r="GC47" s="201"/>
      <c r="GD47" s="201"/>
      <c r="GE47" s="201"/>
      <c r="GF47" s="201"/>
      <c r="GG47" s="201"/>
      <c r="GH47" s="201"/>
      <c r="GI47" s="201"/>
      <c r="GJ47" s="201"/>
      <c r="GK47" s="201"/>
      <c r="GL47" s="201"/>
      <c r="GM47" s="201"/>
      <c r="GN47" s="201"/>
      <c r="GO47" s="201"/>
      <c r="GP47" s="204"/>
      <c r="GQ47" s="227"/>
      <c r="GR47" s="201"/>
      <c r="GS47" s="210"/>
      <c r="GT47" s="223"/>
      <c r="GU47" s="211"/>
      <c r="GV47" s="201"/>
      <c r="GW47" s="201"/>
      <c r="GX47" s="201"/>
      <c r="GY47" s="201"/>
      <c r="GZ47" s="201"/>
      <c r="HA47" s="201"/>
      <c r="HB47" s="201"/>
      <c r="HC47" s="201"/>
      <c r="HD47" s="201"/>
      <c r="HE47" s="201"/>
      <c r="HF47" s="201"/>
      <c r="HG47" s="201"/>
      <c r="HH47" s="201"/>
      <c r="HI47" s="201"/>
      <c r="HJ47" s="201"/>
      <c r="HK47" s="201"/>
      <c r="HL47" s="201"/>
      <c r="HM47" s="201"/>
      <c r="HN47" s="201"/>
      <c r="HO47" s="201"/>
      <c r="HP47" s="201"/>
      <c r="HQ47" s="201"/>
      <c r="HR47" s="201"/>
      <c r="HS47" s="201"/>
      <c r="HT47" s="201"/>
      <c r="HU47" s="201"/>
      <c r="HV47" s="201"/>
      <c r="HW47" s="208"/>
      <c r="HX47" s="204"/>
      <c r="HY47" s="201"/>
      <c r="HZ47" s="201"/>
      <c r="IA47" s="201"/>
      <c r="IB47" s="201"/>
      <c r="IC47" s="201"/>
      <c r="ID47" s="201"/>
      <c r="IE47" s="201"/>
      <c r="IF47" s="201"/>
      <c r="IG47" s="201"/>
      <c r="IH47" s="201"/>
      <c r="II47" s="201"/>
      <c r="IJ47" s="204"/>
      <c r="IK47" s="201"/>
      <c r="IL47" s="201"/>
      <c r="IM47" s="201"/>
      <c r="IN47" s="201"/>
      <c r="IO47" s="201"/>
      <c r="IP47" s="201"/>
      <c r="IQ47" s="201"/>
      <c r="IR47" s="201"/>
      <c r="IS47" s="201"/>
      <c r="IT47" s="201"/>
      <c r="IU47" s="201"/>
      <c r="IV47" s="201"/>
      <c r="IW47" s="208"/>
      <c r="IX47" s="201"/>
      <c r="IY47" s="201"/>
      <c r="IZ47" s="201"/>
      <c r="JA47" s="201"/>
      <c r="JB47" s="201"/>
      <c r="JC47" s="201"/>
      <c r="JD47" s="201"/>
      <c r="JE47" s="213"/>
      <c r="JF47" s="204"/>
      <c r="JG47" s="201"/>
      <c r="JH47" s="201"/>
      <c r="JI47" s="201"/>
      <c r="JJ47" s="201"/>
      <c r="JK47" s="201"/>
      <c r="JL47" s="201"/>
      <c r="JM47" s="201"/>
      <c r="JN47" s="201"/>
      <c r="JO47" s="213"/>
      <c r="JP47" s="213"/>
      <c r="JQ47" s="213"/>
      <c r="JR47" s="213"/>
      <c r="JS47" s="213"/>
      <c r="JT47" s="213"/>
      <c r="JU47" s="201"/>
      <c r="JV47" s="201"/>
      <c r="JW47" s="201"/>
      <c r="JX47" s="204"/>
      <c r="JY47" s="201"/>
      <c r="JZ47" s="201"/>
      <c r="KA47" s="213"/>
      <c r="KB47" s="213"/>
      <c r="KC47" s="214"/>
      <c r="KD47" s="201"/>
      <c r="KE47" s="201"/>
      <c r="KF47" s="208"/>
      <c r="KG47" s="201"/>
      <c r="KH47" s="201"/>
      <c r="KI47" s="208"/>
      <c r="KJ47" s="201"/>
      <c r="KK47" s="208"/>
      <c r="KL47" s="201"/>
      <c r="KM47" s="201"/>
      <c r="KN47" s="204"/>
      <c r="KO47" s="201"/>
      <c r="KP47" s="201"/>
      <c r="KQ47" s="201"/>
      <c r="KR47" s="204"/>
      <c r="KS47" s="201"/>
      <c r="KT47" s="215"/>
      <c r="KU47" s="216"/>
      <c r="KV47" s="201"/>
      <c r="KW47" s="201"/>
      <c r="KX47" s="204"/>
      <c r="KY47" s="126"/>
      <c r="KZ47" s="201"/>
      <c r="LA47" s="201"/>
      <c r="LB47" s="204"/>
      <c r="LC47" s="201"/>
      <c r="LD47" s="201"/>
      <c r="LE47" s="201"/>
      <c r="LF47" s="204"/>
      <c r="LG47" s="201"/>
      <c r="LH47" s="201"/>
      <c r="LI47" s="201"/>
      <c r="LJ47" s="201"/>
      <c r="LK47" s="202"/>
      <c r="LL47" s="201"/>
      <c r="LM47" s="201"/>
      <c r="LN47" s="201"/>
      <c r="LO47" s="201"/>
      <c r="LP47" s="201"/>
      <c r="LQ47" s="201"/>
      <c r="LR47" s="201"/>
      <c r="LS47" s="200"/>
      <c r="LT47" s="201"/>
      <c r="LU47" s="201"/>
      <c r="LV47" s="201"/>
      <c r="LW47" s="201"/>
      <c r="LX47" s="201"/>
      <c r="LY47" s="201"/>
      <c r="LZ47" s="201"/>
      <c r="MA47" s="201"/>
      <c r="MB47" s="201"/>
      <c r="MC47" s="201"/>
      <c r="MD47" s="201"/>
      <c r="ME47" s="208"/>
      <c r="MF47" s="201"/>
      <c r="MG47" s="201"/>
      <c r="MH47" s="201"/>
      <c r="MI47" s="201"/>
      <c r="MJ47" s="201"/>
      <c r="MK47" s="201"/>
      <c r="ML47" s="201"/>
      <c r="MM47" s="201"/>
      <c r="MN47" s="201"/>
      <c r="MO47" s="201"/>
      <c r="MP47" s="201"/>
      <c r="MQ47" s="201"/>
      <c r="MR47" s="201"/>
      <c r="MS47" s="201"/>
      <c r="MT47" s="201"/>
      <c r="MU47" s="201"/>
      <c r="MV47" s="201"/>
      <c r="MW47" s="201"/>
      <c r="MX47" s="201"/>
      <c r="MY47" s="201"/>
      <c r="MZ47" s="201"/>
      <c r="NA47" s="201"/>
      <c r="NB47" s="201"/>
      <c r="NC47" s="201"/>
      <c r="ND47" s="201"/>
      <c r="NE47" s="201"/>
      <c r="NF47" s="201"/>
      <c r="NG47" s="208"/>
      <c r="NH47" s="201"/>
      <c r="NI47" s="201"/>
      <c r="NJ47" s="201"/>
      <c r="NK47" s="201"/>
      <c r="NL47" s="201"/>
      <c r="NM47" s="201"/>
      <c r="NN47" s="201"/>
      <c r="NO47" s="201"/>
      <c r="NP47" s="201"/>
      <c r="NQ47" s="201"/>
      <c r="NR47" s="201"/>
      <c r="NS47" s="201"/>
      <c r="NT47" s="201"/>
      <c r="NU47" s="200"/>
      <c r="NV47" s="201"/>
      <c r="NW47" s="204"/>
      <c r="NX47" s="204"/>
      <c r="NY47" s="204"/>
      <c r="NZ47" s="201"/>
      <c r="OA47" s="201"/>
      <c r="OB47" s="201"/>
      <c r="OC47" s="201"/>
      <c r="OD47" s="201"/>
      <c r="OE47" s="204"/>
      <c r="OF47" s="201"/>
      <c r="OG47" s="201"/>
      <c r="OH47" s="201"/>
      <c r="OI47" s="201"/>
      <c r="OJ47" s="201"/>
      <c r="OK47" s="200"/>
      <c r="OL47" s="208"/>
      <c r="OM47" s="201"/>
      <c r="ON47" s="201"/>
      <c r="OO47" s="204"/>
      <c r="OP47" s="201"/>
      <c r="OQ47" s="201"/>
      <c r="OR47" s="201"/>
      <c r="OS47" s="201"/>
      <c r="OT47" s="201"/>
      <c r="OU47" s="204"/>
      <c r="OV47" s="201"/>
      <c r="OW47" s="201"/>
      <c r="OX47" s="201"/>
      <c r="OY47" s="201"/>
      <c r="OZ47" s="201"/>
      <c r="PA47" s="217"/>
      <c r="PB47" s="201"/>
      <c r="PC47" s="201"/>
      <c r="PD47" s="201"/>
      <c r="PE47" s="201"/>
      <c r="PF47" s="201"/>
      <c r="PG47" s="201"/>
      <c r="PH47" s="213"/>
      <c r="PI47" s="213"/>
      <c r="PJ47" s="213"/>
      <c r="PK47" s="201"/>
      <c r="PL47" s="201"/>
      <c r="PM47" s="201"/>
      <c r="PN47" s="201"/>
      <c r="PO47" s="201"/>
      <c r="PP47" s="201"/>
      <c r="PQ47" s="201"/>
      <c r="PR47" s="201"/>
      <c r="PS47" s="201"/>
      <c r="PT47" s="201"/>
      <c r="PU47" s="201"/>
      <c r="PV47" s="201"/>
      <c r="PW47" s="200"/>
      <c r="PX47" s="204"/>
      <c r="PY47" s="201"/>
      <c r="PZ47" s="201"/>
      <c r="QA47" s="201"/>
      <c r="QB47" s="201"/>
      <c r="QC47" s="204"/>
      <c r="QD47" s="201"/>
      <c r="QE47" s="201"/>
      <c r="QF47" s="201"/>
      <c r="QG47" s="201"/>
      <c r="QH47" s="201"/>
      <c r="QI47" s="202"/>
      <c r="QJ47" s="201"/>
      <c r="QK47" s="201"/>
      <c r="QL47" s="201"/>
      <c r="QM47" s="201"/>
      <c r="QN47" s="209"/>
      <c r="QO47" s="201"/>
      <c r="QP47" s="201"/>
      <c r="QQ47" s="201"/>
      <c r="QR47" s="201"/>
      <c r="QS47" s="201"/>
      <c r="QT47" s="201"/>
      <c r="QU47" s="201"/>
      <c r="QV47" s="209"/>
      <c r="QW47" s="201"/>
      <c r="QX47" s="201"/>
    </row>
    <row r="48">
      <c r="A48" s="194">
        <v>43.0</v>
      </c>
      <c r="B48" s="118" t="s">
        <v>153</v>
      </c>
      <c r="C48" s="219">
        <v>1.0</v>
      </c>
      <c r="D48" s="220">
        <v>1.0</v>
      </c>
      <c r="E48" s="197"/>
      <c r="F48" s="197"/>
      <c r="G48" s="220">
        <v>0.0</v>
      </c>
      <c r="H48" s="220">
        <v>0.0</v>
      </c>
      <c r="I48" s="222">
        <v>0.0</v>
      </c>
      <c r="J48" s="219">
        <v>0.0</v>
      </c>
      <c r="K48" s="222">
        <v>0.0</v>
      </c>
      <c r="L48" s="219">
        <v>0.0</v>
      </c>
      <c r="M48" s="219">
        <v>0.0</v>
      </c>
      <c r="N48" s="221">
        <v>0.0</v>
      </c>
      <c r="O48" s="221">
        <v>0.0</v>
      </c>
      <c r="P48" s="221">
        <v>1.0</v>
      </c>
      <c r="Q48" s="200">
        <v>1.0</v>
      </c>
      <c r="R48" s="197"/>
      <c r="S48" s="201"/>
      <c r="T48" s="201"/>
      <c r="U48" s="201"/>
      <c r="V48" s="201"/>
      <c r="W48" s="197"/>
      <c r="X48" s="202"/>
      <c r="Y48" s="201"/>
      <c r="Z48" s="201"/>
      <c r="AA48" s="201"/>
      <c r="AB48" s="201"/>
      <c r="AC48" s="201"/>
      <c r="AD48" s="201"/>
      <c r="AE48" s="201"/>
      <c r="AF48" s="201"/>
      <c r="AG48" s="203"/>
      <c r="AH48" s="201"/>
      <c r="AI48" s="201"/>
      <c r="AJ48" s="201"/>
      <c r="AK48" s="201"/>
      <c r="AL48" s="201"/>
      <c r="AM48" s="201"/>
      <c r="AN48" s="201"/>
      <c r="AO48" s="201"/>
      <c r="AP48" s="200"/>
      <c r="AQ48" s="201"/>
      <c r="AR48" s="204"/>
      <c r="AS48" s="201"/>
      <c r="AT48" s="201"/>
      <c r="AU48" s="201"/>
      <c r="AV48" s="201"/>
      <c r="AW48" s="201"/>
      <c r="AX48" s="204"/>
      <c r="AY48" s="201"/>
      <c r="AZ48" s="201"/>
      <c r="BA48" s="201"/>
      <c r="BB48" s="201"/>
      <c r="BC48" s="201"/>
      <c r="BD48" s="201"/>
      <c r="BE48" s="201"/>
      <c r="BF48" s="205"/>
      <c r="BG48" s="201"/>
      <c r="BH48" s="201"/>
      <c r="BI48" s="201"/>
      <c r="BJ48" s="201"/>
      <c r="BK48" s="201"/>
      <c r="BL48" s="201"/>
      <c r="BM48" s="201"/>
      <c r="BN48" s="204"/>
      <c r="BO48" s="201"/>
      <c r="BP48" s="201"/>
      <c r="BQ48" s="201"/>
      <c r="BR48" s="201"/>
      <c r="BS48" s="201"/>
      <c r="BT48" s="201"/>
      <c r="BU48" s="201"/>
      <c r="BV48" s="201"/>
      <c r="BW48" s="201"/>
      <c r="BX48" s="201"/>
      <c r="BY48" s="201"/>
      <c r="BZ48" s="201"/>
      <c r="CA48" s="201"/>
      <c r="CB48" s="201"/>
      <c r="CC48" s="201"/>
      <c r="CD48" s="201"/>
      <c r="CE48" s="201"/>
      <c r="CF48" s="201"/>
      <c r="CG48" s="201"/>
      <c r="CH48" s="201"/>
      <c r="CI48" s="201"/>
      <c r="CJ48" s="201"/>
      <c r="CK48" s="201"/>
      <c r="CL48" s="201"/>
      <c r="CM48" s="201"/>
      <c r="CN48" s="206"/>
      <c r="CO48" s="201"/>
      <c r="CP48" s="201"/>
      <c r="CQ48" s="201"/>
      <c r="CR48" s="201"/>
      <c r="CS48" s="201"/>
      <c r="CT48" s="201"/>
      <c r="CU48" s="201"/>
      <c r="CV48" s="201"/>
      <c r="CW48" s="201"/>
      <c r="CX48" s="201"/>
      <c r="CY48" s="201"/>
      <c r="CZ48" s="201"/>
      <c r="DA48" s="201"/>
      <c r="DB48" s="201"/>
      <c r="DC48" s="201"/>
      <c r="DD48" s="201"/>
      <c r="DE48" s="201"/>
      <c r="DF48" s="201"/>
      <c r="DG48" s="201"/>
      <c r="DH48" s="201"/>
      <c r="DI48" s="201"/>
      <c r="DJ48" s="200"/>
      <c r="DK48" s="201"/>
      <c r="DL48" s="201"/>
      <c r="DM48" s="207"/>
      <c r="DN48" s="201"/>
      <c r="DO48" s="201"/>
      <c r="DP48" s="203"/>
      <c r="DQ48" s="201"/>
      <c r="DR48" s="201"/>
      <c r="DS48" s="201"/>
      <c r="DT48" s="201"/>
      <c r="DU48" s="201"/>
      <c r="DV48" s="208"/>
      <c r="DW48" s="201"/>
      <c r="DX48" s="201"/>
      <c r="DY48" s="201"/>
      <c r="DZ48" s="201"/>
      <c r="EA48" s="201"/>
      <c r="EB48" s="201"/>
      <c r="EC48" s="201"/>
      <c r="ED48" s="201"/>
      <c r="EE48" s="201"/>
      <c r="EF48" s="201"/>
      <c r="EG48" s="201"/>
      <c r="EH48" s="201"/>
      <c r="EI48" s="201"/>
      <c r="EJ48" s="201"/>
      <c r="EK48" s="201"/>
      <c r="EL48" s="201"/>
      <c r="EM48" s="201"/>
      <c r="EN48" s="201"/>
      <c r="EO48" s="201"/>
      <c r="EP48" s="201"/>
      <c r="EQ48" s="208"/>
      <c r="ER48" s="201"/>
      <c r="ES48" s="201"/>
      <c r="ET48" s="201"/>
      <c r="EU48" s="201"/>
      <c r="EV48" s="201"/>
      <c r="EW48" s="201"/>
      <c r="EX48" s="201"/>
      <c r="EY48" s="201"/>
      <c r="EZ48" s="201"/>
      <c r="FA48" s="201"/>
      <c r="FB48" s="201"/>
      <c r="FC48" s="201"/>
      <c r="FD48" s="201"/>
      <c r="FE48" s="201"/>
      <c r="FF48" s="201"/>
      <c r="FG48" s="201"/>
      <c r="FH48" s="201"/>
      <c r="FI48" s="209"/>
      <c r="FJ48" s="201"/>
      <c r="FK48" s="201"/>
      <c r="FL48" s="201"/>
      <c r="FM48" s="201"/>
      <c r="FN48" s="201"/>
      <c r="FO48" s="201"/>
      <c r="FP48" s="201"/>
      <c r="FQ48" s="201"/>
      <c r="FR48" s="201"/>
      <c r="FS48" s="201"/>
      <c r="FT48" s="201"/>
      <c r="FU48" s="201"/>
      <c r="FV48" s="201"/>
      <c r="FW48" s="201"/>
      <c r="FX48" s="201"/>
      <c r="FY48" s="201"/>
      <c r="FZ48" s="204"/>
      <c r="GA48" s="201"/>
      <c r="GB48" s="201"/>
      <c r="GC48" s="201"/>
      <c r="GD48" s="201"/>
      <c r="GE48" s="201"/>
      <c r="GF48" s="201"/>
      <c r="GG48" s="201"/>
      <c r="GH48" s="201"/>
      <c r="GI48" s="201"/>
      <c r="GJ48" s="201"/>
      <c r="GK48" s="201"/>
      <c r="GL48" s="201"/>
      <c r="GM48" s="201"/>
      <c r="GN48" s="201"/>
      <c r="GO48" s="201"/>
      <c r="GP48" s="204"/>
      <c r="GQ48" s="210"/>
      <c r="GR48" s="201"/>
      <c r="GS48" s="210"/>
      <c r="GT48" s="210"/>
      <c r="GU48" s="211"/>
      <c r="GV48" s="201"/>
      <c r="GW48" s="201"/>
      <c r="GX48" s="201"/>
      <c r="GY48" s="201"/>
      <c r="GZ48" s="201"/>
      <c r="HA48" s="201"/>
      <c r="HB48" s="201"/>
      <c r="HC48" s="201"/>
      <c r="HD48" s="212"/>
      <c r="HE48" s="212"/>
      <c r="HF48" s="212"/>
      <c r="HG48" s="201"/>
      <c r="HH48" s="201"/>
      <c r="HI48" s="201"/>
      <c r="HJ48" s="201"/>
      <c r="HK48" s="201"/>
      <c r="HL48" s="201"/>
      <c r="HM48" s="212"/>
      <c r="HN48" s="212"/>
      <c r="HO48" s="212"/>
      <c r="HP48" s="201"/>
      <c r="HQ48" s="201"/>
      <c r="HR48" s="201"/>
      <c r="HS48" s="201"/>
      <c r="HT48" s="201"/>
      <c r="HU48" s="201"/>
      <c r="HV48" s="201"/>
      <c r="HW48" s="208"/>
      <c r="HX48" s="204"/>
      <c r="HY48" s="201"/>
      <c r="HZ48" s="201"/>
      <c r="IA48" s="201"/>
      <c r="IB48" s="201"/>
      <c r="IC48" s="201"/>
      <c r="ID48" s="201"/>
      <c r="IE48" s="201"/>
      <c r="IF48" s="201"/>
      <c r="IG48" s="201"/>
      <c r="IH48" s="201"/>
      <c r="II48" s="201"/>
      <c r="IJ48" s="204"/>
      <c r="IK48" s="201"/>
      <c r="IL48" s="201"/>
      <c r="IM48" s="201"/>
      <c r="IN48" s="201"/>
      <c r="IO48" s="201"/>
      <c r="IP48" s="201"/>
      <c r="IQ48" s="201"/>
      <c r="IR48" s="201"/>
      <c r="IS48" s="201"/>
      <c r="IT48" s="201"/>
      <c r="IU48" s="201"/>
      <c r="IV48" s="201"/>
      <c r="IW48" s="208"/>
      <c r="IX48" s="201"/>
      <c r="IY48" s="201"/>
      <c r="IZ48" s="201"/>
      <c r="JA48" s="201"/>
      <c r="JB48" s="201"/>
      <c r="JC48" s="201"/>
      <c r="JD48" s="201"/>
      <c r="JE48" s="213"/>
      <c r="JF48" s="204"/>
      <c r="JG48" s="201"/>
      <c r="JH48" s="201"/>
      <c r="JI48" s="201"/>
      <c r="JJ48" s="201"/>
      <c r="JK48" s="201"/>
      <c r="JL48" s="201"/>
      <c r="JM48" s="201"/>
      <c r="JN48" s="201"/>
      <c r="JO48" s="213"/>
      <c r="JP48" s="213"/>
      <c r="JQ48" s="213"/>
      <c r="JR48" s="213"/>
      <c r="JS48" s="213"/>
      <c r="JT48" s="213"/>
      <c r="JU48" s="201"/>
      <c r="JV48" s="201"/>
      <c r="JW48" s="201"/>
      <c r="JX48" s="204"/>
      <c r="JY48" s="201"/>
      <c r="JZ48" s="201"/>
      <c r="KA48" s="213"/>
      <c r="KB48" s="213"/>
      <c r="KC48" s="214"/>
      <c r="KD48" s="201"/>
      <c r="KE48" s="201"/>
      <c r="KF48" s="208"/>
      <c r="KG48" s="201"/>
      <c r="KH48" s="201"/>
      <c r="KI48" s="208"/>
      <c r="KJ48" s="201"/>
      <c r="KK48" s="208"/>
      <c r="KL48" s="201"/>
      <c r="KM48" s="201"/>
      <c r="KN48" s="204"/>
      <c r="KO48" s="201"/>
      <c r="KP48" s="201"/>
      <c r="KQ48" s="201"/>
      <c r="KR48" s="204"/>
      <c r="KS48" s="201"/>
      <c r="KT48" s="215"/>
      <c r="KU48" s="216"/>
      <c r="KV48" s="201"/>
      <c r="KW48" s="201"/>
      <c r="KX48" s="204"/>
      <c r="KY48" s="201"/>
      <c r="KZ48" s="201"/>
      <c r="LA48" s="201"/>
      <c r="LB48" s="204"/>
      <c r="LC48" s="201"/>
      <c r="LD48" s="201"/>
      <c r="LE48" s="201"/>
      <c r="LF48" s="204"/>
      <c r="LG48" s="201"/>
      <c r="LH48" s="201"/>
      <c r="LI48" s="201"/>
      <c r="LJ48" s="201"/>
      <c r="LK48" s="202"/>
      <c r="LL48" s="201"/>
      <c r="LM48" s="201"/>
      <c r="LN48" s="201"/>
      <c r="LO48" s="201"/>
      <c r="LP48" s="201"/>
      <c r="LQ48" s="201"/>
      <c r="LR48" s="201"/>
      <c r="LS48" s="200"/>
      <c r="LT48" s="201"/>
      <c r="LU48" s="201"/>
      <c r="LV48" s="201"/>
      <c r="LW48" s="201"/>
      <c r="LX48" s="201"/>
      <c r="LY48" s="201"/>
      <c r="LZ48" s="201"/>
      <c r="MA48" s="201"/>
      <c r="MB48" s="201"/>
      <c r="MC48" s="201"/>
      <c r="MD48" s="201"/>
      <c r="ME48" s="208"/>
      <c r="MF48" s="201"/>
      <c r="MG48" s="201"/>
      <c r="MH48" s="201"/>
      <c r="MI48" s="201"/>
      <c r="MJ48" s="201"/>
      <c r="MK48" s="201"/>
      <c r="ML48" s="201"/>
      <c r="MM48" s="201"/>
      <c r="MN48" s="201"/>
      <c r="MO48" s="201"/>
      <c r="MP48" s="201"/>
      <c r="MQ48" s="201"/>
      <c r="MR48" s="201"/>
      <c r="MS48" s="201"/>
      <c r="MT48" s="201"/>
      <c r="MU48" s="201"/>
      <c r="MV48" s="201"/>
      <c r="MW48" s="201"/>
      <c r="MX48" s="201"/>
      <c r="MY48" s="201"/>
      <c r="MZ48" s="201"/>
      <c r="NA48" s="201"/>
      <c r="NB48" s="201"/>
      <c r="NC48" s="201"/>
      <c r="ND48" s="201"/>
      <c r="NE48" s="201"/>
      <c r="NF48" s="201"/>
      <c r="NG48" s="208"/>
      <c r="NH48" s="201"/>
      <c r="NI48" s="201"/>
      <c r="NJ48" s="201"/>
      <c r="NK48" s="201"/>
      <c r="NL48" s="201"/>
      <c r="NM48" s="201"/>
      <c r="NN48" s="201"/>
      <c r="NO48" s="201"/>
      <c r="NP48" s="201"/>
      <c r="NQ48" s="201"/>
      <c r="NR48" s="201"/>
      <c r="NS48" s="201"/>
      <c r="NT48" s="201"/>
      <c r="NU48" s="200"/>
      <c r="NV48" s="201"/>
      <c r="NW48" s="204"/>
      <c r="NX48" s="204"/>
      <c r="NY48" s="204"/>
      <c r="NZ48" s="201"/>
      <c r="OA48" s="201"/>
      <c r="OB48" s="201"/>
      <c r="OC48" s="201"/>
      <c r="OD48" s="201"/>
      <c r="OE48" s="204"/>
      <c r="OF48" s="201"/>
      <c r="OG48" s="201"/>
      <c r="OH48" s="201"/>
      <c r="OI48" s="201"/>
      <c r="OJ48" s="201"/>
      <c r="OK48" s="200"/>
      <c r="OL48" s="208"/>
      <c r="OM48" s="201"/>
      <c r="ON48" s="201"/>
      <c r="OO48" s="204"/>
      <c r="OP48" s="201"/>
      <c r="OQ48" s="201"/>
      <c r="OR48" s="201"/>
      <c r="OS48" s="201"/>
      <c r="OT48" s="201"/>
      <c r="OU48" s="204"/>
      <c r="OV48" s="201"/>
      <c r="OW48" s="201"/>
      <c r="OX48" s="201"/>
      <c r="OY48" s="201"/>
      <c r="OZ48" s="201"/>
      <c r="PA48" s="217"/>
      <c r="PB48" s="201"/>
      <c r="PC48" s="201"/>
      <c r="PD48" s="201"/>
      <c r="PE48" s="201"/>
      <c r="PF48" s="201"/>
      <c r="PG48" s="201"/>
      <c r="PH48" s="213"/>
      <c r="PI48" s="213"/>
      <c r="PJ48" s="213"/>
      <c r="PK48" s="201"/>
      <c r="PL48" s="201"/>
      <c r="PM48" s="201"/>
      <c r="PN48" s="201"/>
      <c r="PO48" s="201"/>
      <c r="PP48" s="201"/>
      <c r="PQ48" s="201"/>
      <c r="PR48" s="201"/>
      <c r="PS48" s="201"/>
      <c r="PT48" s="201"/>
      <c r="PU48" s="201"/>
      <c r="PV48" s="201"/>
      <c r="PW48" s="200"/>
      <c r="PX48" s="204"/>
      <c r="PY48" s="201"/>
      <c r="PZ48" s="201"/>
      <c r="QA48" s="201"/>
      <c r="QB48" s="201"/>
      <c r="QC48" s="204"/>
      <c r="QD48" s="201"/>
      <c r="QE48" s="201"/>
      <c r="QF48" s="201"/>
      <c r="QG48" s="201"/>
      <c r="QH48" s="201"/>
      <c r="QI48" s="202"/>
      <c r="QJ48" s="201"/>
      <c r="QK48" s="201"/>
      <c r="QL48" s="201"/>
      <c r="QM48" s="201"/>
      <c r="QN48" s="209"/>
      <c r="QO48" s="201"/>
      <c r="QP48" s="201"/>
      <c r="QQ48" s="201"/>
      <c r="QR48" s="201"/>
      <c r="QS48" s="201"/>
      <c r="QT48" s="201"/>
      <c r="QU48" s="201"/>
      <c r="QV48" s="209"/>
      <c r="QW48" s="201"/>
      <c r="QX48" s="201"/>
    </row>
    <row r="49">
      <c r="A49" s="194">
        <v>44.0</v>
      </c>
      <c r="B49" s="118" t="s">
        <v>154</v>
      </c>
      <c r="C49" s="219">
        <v>1.0</v>
      </c>
      <c r="D49" s="220">
        <v>1.0</v>
      </c>
      <c r="E49" s="197"/>
      <c r="F49" s="197"/>
      <c r="G49" s="220">
        <v>0.0</v>
      </c>
      <c r="H49" s="220">
        <v>0.0</v>
      </c>
      <c r="I49" s="222">
        <v>0.0</v>
      </c>
      <c r="J49" s="219">
        <v>1.0</v>
      </c>
      <c r="K49" s="222">
        <v>0.0</v>
      </c>
      <c r="L49" s="219">
        <v>1.0</v>
      </c>
      <c r="M49" s="219">
        <v>1.0</v>
      </c>
      <c r="N49" s="221">
        <v>0.0</v>
      </c>
      <c r="O49" s="221">
        <v>0.0</v>
      </c>
      <c r="P49" s="221">
        <v>0.0</v>
      </c>
      <c r="Q49" s="200"/>
      <c r="R49" s="197"/>
      <c r="S49" s="201"/>
      <c r="T49" s="201"/>
      <c r="U49" s="201"/>
      <c r="V49" s="201"/>
      <c r="W49" s="197"/>
      <c r="X49" s="202"/>
      <c r="Y49" s="201"/>
      <c r="Z49" s="201"/>
      <c r="AA49" s="201"/>
      <c r="AB49" s="201"/>
      <c r="AC49" s="201"/>
      <c r="AD49" s="201"/>
      <c r="AE49" s="201"/>
      <c r="AF49" s="201"/>
      <c r="AG49" s="203"/>
      <c r="AH49" s="201"/>
      <c r="AI49" s="201"/>
      <c r="AJ49" s="201"/>
      <c r="AK49" s="201"/>
      <c r="AL49" s="201"/>
      <c r="AM49" s="201"/>
      <c r="AN49" s="201"/>
      <c r="AO49" s="201"/>
      <c r="AP49" s="200"/>
      <c r="AQ49" s="201"/>
      <c r="AR49" s="204"/>
      <c r="AS49" s="201"/>
      <c r="AT49" s="201"/>
      <c r="AU49" s="201"/>
      <c r="AV49" s="201"/>
      <c r="AW49" s="201"/>
      <c r="AX49" s="204"/>
      <c r="AY49" s="201"/>
      <c r="AZ49" s="201"/>
      <c r="BA49" s="201"/>
      <c r="BB49" s="201"/>
      <c r="BC49" s="201"/>
      <c r="BD49" s="201"/>
      <c r="BE49" s="201"/>
      <c r="BF49" s="205"/>
      <c r="BG49" s="201"/>
      <c r="BH49" s="201"/>
      <c r="BI49" s="201"/>
      <c r="BJ49" s="201"/>
      <c r="BK49" s="201"/>
      <c r="BL49" s="201"/>
      <c r="BM49" s="201"/>
      <c r="BN49" s="204"/>
      <c r="BO49" s="201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  <c r="CC49" s="201"/>
      <c r="CD49" s="201"/>
      <c r="CE49" s="201"/>
      <c r="CF49" s="201"/>
      <c r="CG49" s="201"/>
      <c r="CH49" s="201"/>
      <c r="CI49" s="201"/>
      <c r="CJ49" s="201"/>
      <c r="CK49" s="201"/>
      <c r="CL49" s="201"/>
      <c r="CM49" s="201"/>
      <c r="CN49" s="206"/>
      <c r="CO49" s="201"/>
      <c r="CP49" s="201"/>
      <c r="CQ49" s="201"/>
      <c r="CR49" s="201"/>
      <c r="CS49" s="201"/>
      <c r="CT49" s="201"/>
      <c r="CU49" s="201"/>
      <c r="CV49" s="201"/>
      <c r="CW49" s="201"/>
      <c r="CX49" s="201"/>
      <c r="CY49" s="201"/>
      <c r="CZ49" s="201"/>
      <c r="DA49" s="201"/>
      <c r="DB49" s="201"/>
      <c r="DC49" s="201"/>
      <c r="DD49" s="201"/>
      <c r="DE49" s="201"/>
      <c r="DF49" s="201"/>
      <c r="DG49" s="201"/>
      <c r="DH49" s="201"/>
      <c r="DI49" s="201"/>
      <c r="DJ49" s="200"/>
      <c r="DK49" s="201"/>
      <c r="DL49" s="201"/>
      <c r="DM49" s="207"/>
      <c r="DN49" s="201"/>
      <c r="DO49" s="201"/>
      <c r="DP49" s="203"/>
      <c r="DQ49" s="201"/>
      <c r="DR49" s="201"/>
      <c r="DS49" s="201"/>
      <c r="DT49" s="201"/>
      <c r="DU49" s="201"/>
      <c r="DV49" s="208"/>
      <c r="DW49" s="201"/>
      <c r="DX49" s="201"/>
      <c r="DY49" s="201"/>
      <c r="DZ49" s="201"/>
      <c r="EA49" s="201"/>
      <c r="EB49" s="201"/>
      <c r="EC49" s="201"/>
      <c r="ED49" s="201"/>
      <c r="EE49" s="201"/>
      <c r="EF49" s="201"/>
      <c r="EG49" s="201"/>
      <c r="EH49" s="201"/>
      <c r="EI49" s="201"/>
      <c r="EJ49" s="201"/>
      <c r="EK49" s="201"/>
      <c r="EL49" s="201"/>
      <c r="EM49" s="201"/>
      <c r="EN49" s="201"/>
      <c r="EO49" s="201"/>
      <c r="EP49" s="201"/>
      <c r="EQ49" s="208"/>
      <c r="ER49" s="201"/>
      <c r="ES49" s="201"/>
      <c r="ET49" s="201"/>
      <c r="EU49" s="201"/>
      <c r="EV49" s="201"/>
      <c r="EW49" s="201"/>
      <c r="EX49" s="201"/>
      <c r="EY49" s="201"/>
      <c r="EZ49" s="201"/>
      <c r="FA49" s="201"/>
      <c r="FB49" s="201"/>
      <c r="FC49" s="201"/>
      <c r="FD49" s="201"/>
      <c r="FE49" s="201"/>
      <c r="FF49" s="201"/>
      <c r="FG49" s="201"/>
      <c r="FH49" s="201"/>
      <c r="FI49" s="209"/>
      <c r="FJ49" s="201"/>
      <c r="FK49" s="201"/>
      <c r="FL49" s="201"/>
      <c r="FM49" s="201"/>
      <c r="FN49" s="201"/>
      <c r="FO49" s="201"/>
      <c r="FP49" s="201"/>
      <c r="FQ49" s="201"/>
      <c r="FR49" s="201"/>
      <c r="FS49" s="201"/>
      <c r="FT49" s="201"/>
      <c r="FU49" s="201"/>
      <c r="FV49" s="201"/>
      <c r="FW49" s="201"/>
      <c r="FX49" s="201"/>
      <c r="FY49" s="201"/>
      <c r="FZ49" s="204"/>
      <c r="GA49" s="201"/>
      <c r="GB49" s="201"/>
      <c r="GC49" s="201"/>
      <c r="GD49" s="201"/>
      <c r="GE49" s="201"/>
      <c r="GF49" s="201"/>
      <c r="GG49" s="201"/>
      <c r="GH49" s="201"/>
      <c r="GI49" s="201"/>
      <c r="GJ49" s="201"/>
      <c r="GK49" s="201"/>
      <c r="GL49" s="201"/>
      <c r="GM49" s="201"/>
      <c r="GN49" s="201"/>
      <c r="GO49" s="201"/>
      <c r="GP49" s="204"/>
      <c r="GQ49" s="210"/>
      <c r="GR49" s="201"/>
      <c r="GS49" s="210"/>
      <c r="GT49" s="210"/>
      <c r="GU49" s="211"/>
      <c r="GV49" s="201"/>
      <c r="GW49" s="201"/>
      <c r="GX49" s="201"/>
      <c r="GY49" s="201"/>
      <c r="GZ49" s="201"/>
      <c r="HA49" s="201"/>
      <c r="HB49" s="201"/>
      <c r="HC49" s="201"/>
      <c r="HD49" s="212"/>
      <c r="HE49" s="212"/>
      <c r="HF49" s="212"/>
      <c r="HG49" s="201"/>
      <c r="HH49" s="201"/>
      <c r="HI49" s="201"/>
      <c r="HJ49" s="201"/>
      <c r="HK49" s="201"/>
      <c r="HL49" s="201"/>
      <c r="HM49" s="212"/>
      <c r="HN49" s="212"/>
      <c r="HO49" s="212"/>
      <c r="HP49" s="201"/>
      <c r="HQ49" s="201"/>
      <c r="HR49" s="201"/>
      <c r="HS49" s="201"/>
      <c r="HT49" s="201"/>
      <c r="HU49" s="201"/>
      <c r="HV49" s="201"/>
      <c r="HW49" s="208"/>
      <c r="HX49" s="204"/>
      <c r="HY49" s="201"/>
      <c r="HZ49" s="201"/>
      <c r="IA49" s="201"/>
      <c r="IB49" s="201"/>
      <c r="IC49" s="201"/>
      <c r="ID49" s="201"/>
      <c r="IE49" s="201"/>
      <c r="IF49" s="201"/>
      <c r="IG49" s="201"/>
      <c r="IH49" s="201"/>
      <c r="II49" s="201"/>
      <c r="IJ49" s="204"/>
      <c r="IK49" s="201"/>
      <c r="IL49" s="201"/>
      <c r="IM49" s="201"/>
      <c r="IN49" s="201"/>
      <c r="IO49" s="201"/>
      <c r="IP49" s="201"/>
      <c r="IQ49" s="201"/>
      <c r="IR49" s="201"/>
      <c r="IS49" s="201"/>
      <c r="IT49" s="201"/>
      <c r="IU49" s="201"/>
      <c r="IV49" s="201"/>
      <c r="IW49" s="208"/>
      <c r="IX49" s="201"/>
      <c r="IY49" s="201"/>
      <c r="IZ49" s="201"/>
      <c r="JA49" s="201"/>
      <c r="JB49" s="201"/>
      <c r="JC49" s="201"/>
      <c r="JD49" s="201"/>
      <c r="JE49" s="213"/>
      <c r="JF49" s="204"/>
      <c r="JG49" s="201"/>
      <c r="JH49" s="201"/>
      <c r="JI49" s="201"/>
      <c r="JJ49" s="201"/>
      <c r="JK49" s="201"/>
      <c r="JL49" s="201"/>
      <c r="JM49" s="201"/>
      <c r="JN49" s="201"/>
      <c r="JO49" s="213"/>
      <c r="JP49" s="213"/>
      <c r="JQ49" s="213"/>
      <c r="JR49" s="213"/>
      <c r="JS49" s="213"/>
      <c r="JT49" s="213"/>
      <c r="JU49" s="201"/>
      <c r="JV49" s="201"/>
      <c r="JW49" s="201"/>
      <c r="JX49" s="204"/>
      <c r="JY49" s="201"/>
      <c r="JZ49" s="201"/>
      <c r="KA49" s="213"/>
      <c r="KB49" s="213"/>
      <c r="KC49" s="214"/>
      <c r="KD49" s="201"/>
      <c r="KE49" s="201"/>
      <c r="KF49" s="208"/>
      <c r="KG49" s="201"/>
      <c r="KH49" s="201"/>
      <c r="KI49" s="208"/>
      <c r="KJ49" s="201"/>
      <c r="KK49" s="208"/>
      <c r="KL49" s="201"/>
      <c r="KM49" s="201"/>
      <c r="KN49" s="204"/>
      <c r="KO49" s="201"/>
      <c r="KP49" s="201"/>
      <c r="KQ49" s="201"/>
      <c r="KR49" s="204"/>
      <c r="KS49" s="201"/>
      <c r="KT49" s="215"/>
      <c r="KU49" s="216"/>
      <c r="KV49" s="201"/>
      <c r="KW49" s="201"/>
      <c r="KX49" s="204"/>
      <c r="KY49" s="201"/>
      <c r="KZ49" s="201"/>
      <c r="LA49" s="201"/>
      <c r="LB49" s="204"/>
      <c r="LC49" s="201"/>
      <c r="LD49" s="201"/>
      <c r="LE49" s="201"/>
      <c r="LF49" s="204"/>
      <c r="LG49" s="201"/>
      <c r="LH49" s="201"/>
      <c r="LI49" s="201"/>
      <c r="LJ49" s="201"/>
      <c r="LK49" s="202"/>
      <c r="LL49" s="201"/>
      <c r="LM49" s="201"/>
      <c r="LN49" s="201"/>
      <c r="LO49" s="201"/>
      <c r="LP49" s="201"/>
      <c r="LQ49" s="201"/>
      <c r="LR49" s="201"/>
      <c r="LS49" s="200"/>
      <c r="LT49" s="201"/>
      <c r="LU49" s="201"/>
      <c r="LV49" s="201"/>
      <c r="LW49" s="201"/>
      <c r="LX49" s="201"/>
      <c r="LY49" s="201"/>
      <c r="LZ49" s="201"/>
      <c r="MA49" s="201"/>
      <c r="MB49" s="201"/>
      <c r="MC49" s="201"/>
      <c r="MD49" s="201"/>
      <c r="ME49" s="208"/>
      <c r="MF49" s="201"/>
      <c r="MG49" s="201"/>
      <c r="MH49" s="201"/>
      <c r="MI49" s="201"/>
      <c r="MJ49" s="201"/>
      <c r="MK49" s="201"/>
      <c r="ML49" s="201"/>
      <c r="MM49" s="201"/>
      <c r="MN49" s="201"/>
      <c r="MO49" s="201"/>
      <c r="MP49" s="201"/>
      <c r="MQ49" s="201"/>
      <c r="MR49" s="201"/>
      <c r="MS49" s="201"/>
      <c r="MT49" s="201"/>
      <c r="MU49" s="201"/>
      <c r="MV49" s="201"/>
      <c r="MW49" s="201"/>
      <c r="MX49" s="201"/>
      <c r="MY49" s="201"/>
      <c r="MZ49" s="201"/>
      <c r="NA49" s="201"/>
      <c r="NB49" s="201"/>
      <c r="NC49" s="201"/>
      <c r="ND49" s="201"/>
      <c r="NE49" s="201"/>
      <c r="NF49" s="201"/>
      <c r="NG49" s="208"/>
      <c r="NH49" s="201"/>
      <c r="NI49" s="201"/>
      <c r="NJ49" s="201"/>
      <c r="NK49" s="201"/>
      <c r="NL49" s="201"/>
      <c r="NM49" s="201"/>
      <c r="NN49" s="201"/>
      <c r="NO49" s="201"/>
      <c r="NP49" s="201"/>
      <c r="NQ49" s="201"/>
      <c r="NR49" s="201"/>
      <c r="NS49" s="201"/>
      <c r="NT49" s="201"/>
      <c r="NU49" s="200"/>
      <c r="NV49" s="201"/>
      <c r="NW49" s="204"/>
      <c r="NX49" s="204"/>
      <c r="NY49" s="204"/>
      <c r="NZ49" s="201"/>
      <c r="OA49" s="201"/>
      <c r="OB49" s="201"/>
      <c r="OC49" s="201"/>
      <c r="OD49" s="201"/>
      <c r="OE49" s="204"/>
      <c r="OF49" s="201"/>
      <c r="OG49" s="201"/>
      <c r="OH49" s="201"/>
      <c r="OI49" s="201"/>
      <c r="OJ49" s="201"/>
      <c r="OK49" s="200"/>
      <c r="OL49" s="208"/>
      <c r="OM49" s="201"/>
      <c r="ON49" s="201"/>
      <c r="OO49" s="204"/>
      <c r="OP49" s="201"/>
      <c r="OQ49" s="201"/>
      <c r="OR49" s="201"/>
      <c r="OS49" s="201"/>
      <c r="OT49" s="201"/>
      <c r="OU49" s="204"/>
      <c r="OV49" s="201"/>
      <c r="OW49" s="201"/>
      <c r="OX49" s="201"/>
      <c r="OY49" s="201"/>
      <c r="OZ49" s="201"/>
      <c r="PA49" s="217"/>
      <c r="PB49" s="201"/>
      <c r="PC49" s="201"/>
      <c r="PD49" s="201"/>
      <c r="PE49" s="201"/>
      <c r="PF49" s="201"/>
      <c r="PG49" s="201"/>
      <c r="PH49" s="213"/>
      <c r="PI49" s="213"/>
      <c r="PJ49" s="213"/>
      <c r="PK49" s="201"/>
      <c r="PL49" s="201"/>
      <c r="PM49" s="201"/>
      <c r="PN49" s="201"/>
      <c r="PO49" s="201"/>
      <c r="PP49" s="201"/>
      <c r="PQ49" s="201"/>
      <c r="PR49" s="201"/>
      <c r="PS49" s="201"/>
      <c r="PT49" s="201"/>
      <c r="PU49" s="201"/>
      <c r="PV49" s="201"/>
      <c r="PW49" s="200"/>
      <c r="PX49" s="204"/>
      <c r="PY49" s="201"/>
      <c r="PZ49" s="201"/>
      <c r="QA49" s="201"/>
      <c r="QB49" s="201"/>
      <c r="QC49" s="204"/>
      <c r="QD49" s="201"/>
      <c r="QE49" s="201"/>
      <c r="QF49" s="201"/>
      <c r="QG49" s="201"/>
      <c r="QH49" s="201"/>
      <c r="QI49" s="202"/>
      <c r="QJ49" s="201"/>
      <c r="QK49" s="201"/>
      <c r="QL49" s="201"/>
      <c r="QM49" s="201"/>
      <c r="QN49" s="209"/>
      <c r="QO49" s="201"/>
      <c r="QP49" s="201"/>
      <c r="QQ49" s="201"/>
      <c r="QR49" s="201"/>
      <c r="QS49" s="201"/>
      <c r="QT49" s="201"/>
      <c r="QU49" s="201"/>
      <c r="QV49" s="209"/>
      <c r="QW49" s="218"/>
      <c r="QX49" s="218"/>
    </row>
    <row r="50">
      <c r="A50" s="194">
        <v>45.0</v>
      </c>
      <c r="B50" s="118" t="s">
        <v>155</v>
      </c>
      <c r="C50" s="219">
        <v>1.0</v>
      </c>
      <c r="D50" s="219">
        <v>1.0</v>
      </c>
      <c r="E50" s="197"/>
      <c r="F50" s="197"/>
      <c r="G50" s="219">
        <v>1.0</v>
      </c>
      <c r="H50" s="220">
        <v>0.0</v>
      </c>
      <c r="I50" s="221">
        <v>1.0</v>
      </c>
      <c r="J50" s="219">
        <v>1.0</v>
      </c>
      <c r="K50" s="222">
        <v>1.0</v>
      </c>
      <c r="L50" s="219">
        <v>1.0</v>
      </c>
      <c r="M50" s="219">
        <v>1.0</v>
      </c>
      <c r="N50" s="221">
        <v>1.0</v>
      </c>
      <c r="O50" s="221">
        <v>1.0</v>
      </c>
      <c r="P50" s="228">
        <v>90.0</v>
      </c>
      <c r="Q50" s="200"/>
      <c r="R50" s="197"/>
      <c r="S50" s="197"/>
      <c r="T50" s="197"/>
      <c r="U50" s="197"/>
      <c r="V50" s="197"/>
      <c r="W50" s="197"/>
      <c r="X50" s="202"/>
      <c r="Y50" s="201"/>
      <c r="Z50" s="201"/>
      <c r="AA50" s="201"/>
      <c r="AB50" s="201"/>
      <c r="AC50" s="201"/>
      <c r="AD50" s="201"/>
      <c r="AE50" s="201"/>
      <c r="AF50" s="201"/>
      <c r="AG50" s="203"/>
      <c r="AH50" s="201"/>
      <c r="AI50" s="201"/>
      <c r="AJ50" s="201"/>
      <c r="AK50" s="201"/>
      <c r="AL50" s="201"/>
      <c r="AM50" s="201"/>
      <c r="AN50" s="201"/>
      <c r="AO50" s="201"/>
      <c r="AP50" s="200"/>
      <c r="AQ50" s="201"/>
      <c r="AR50" s="204"/>
      <c r="AS50" s="201"/>
      <c r="AT50" s="201"/>
      <c r="AU50" s="201"/>
      <c r="AV50" s="201"/>
      <c r="AW50" s="201"/>
      <c r="AX50" s="204"/>
      <c r="AY50" s="201"/>
      <c r="AZ50" s="201"/>
      <c r="BA50" s="201"/>
      <c r="BB50" s="201"/>
      <c r="BC50" s="201"/>
      <c r="BD50" s="201"/>
      <c r="BE50" s="201"/>
      <c r="BF50" s="205"/>
      <c r="BG50" s="201"/>
      <c r="BH50" s="201"/>
      <c r="BI50" s="201"/>
      <c r="BJ50" s="201"/>
      <c r="BK50" s="201"/>
      <c r="BL50" s="201"/>
      <c r="BM50" s="201"/>
      <c r="BN50" s="204"/>
      <c r="BO50" s="201"/>
      <c r="BP50" s="201"/>
      <c r="BQ50" s="201"/>
      <c r="BR50" s="201"/>
      <c r="BS50" s="201"/>
      <c r="BT50" s="201"/>
      <c r="BU50" s="201"/>
      <c r="BV50" s="201"/>
      <c r="BW50" s="201"/>
      <c r="BX50" s="201"/>
      <c r="BY50" s="201"/>
      <c r="BZ50" s="201"/>
      <c r="CA50" s="201"/>
      <c r="CB50" s="201"/>
      <c r="CC50" s="201"/>
      <c r="CD50" s="201"/>
      <c r="CE50" s="201"/>
      <c r="CF50" s="201"/>
      <c r="CG50" s="201"/>
      <c r="CH50" s="201"/>
      <c r="CI50" s="201"/>
      <c r="CJ50" s="201"/>
      <c r="CK50" s="201"/>
      <c r="CL50" s="201"/>
      <c r="CM50" s="201"/>
      <c r="CN50" s="206"/>
      <c r="CO50" s="201"/>
      <c r="CP50" s="201"/>
      <c r="CQ50" s="201"/>
      <c r="CR50" s="201"/>
      <c r="CS50" s="201"/>
      <c r="CT50" s="201"/>
      <c r="CU50" s="201"/>
      <c r="CV50" s="201"/>
      <c r="CW50" s="201"/>
      <c r="CX50" s="201"/>
      <c r="CY50" s="201"/>
      <c r="CZ50" s="201"/>
      <c r="DA50" s="201"/>
      <c r="DB50" s="201"/>
      <c r="DC50" s="201"/>
      <c r="DD50" s="201"/>
      <c r="DE50" s="201"/>
      <c r="DF50" s="201"/>
      <c r="DG50" s="201"/>
      <c r="DH50" s="201"/>
      <c r="DI50" s="201"/>
      <c r="DJ50" s="200"/>
      <c r="DK50" s="201"/>
      <c r="DL50" s="201"/>
      <c r="DM50" s="207"/>
      <c r="DN50" s="201"/>
      <c r="DO50" s="201"/>
      <c r="DP50" s="203"/>
      <c r="DQ50" s="201"/>
      <c r="DR50" s="201"/>
      <c r="DS50" s="201"/>
      <c r="DT50" s="201"/>
      <c r="DU50" s="201"/>
      <c r="DV50" s="208"/>
      <c r="DW50" s="201"/>
      <c r="DX50" s="201"/>
      <c r="DY50" s="201"/>
      <c r="DZ50" s="201"/>
      <c r="EA50" s="201"/>
      <c r="EB50" s="201"/>
      <c r="EC50" s="201"/>
      <c r="ED50" s="201"/>
      <c r="EE50" s="201"/>
      <c r="EF50" s="201"/>
      <c r="EG50" s="201"/>
      <c r="EH50" s="201"/>
      <c r="EI50" s="201"/>
      <c r="EJ50" s="201"/>
      <c r="EK50" s="201"/>
      <c r="EL50" s="201"/>
      <c r="EM50" s="201"/>
      <c r="EN50" s="201"/>
      <c r="EO50" s="201"/>
      <c r="EP50" s="201"/>
      <c r="EQ50" s="208"/>
      <c r="ER50" s="201"/>
      <c r="ES50" s="201"/>
      <c r="ET50" s="201"/>
      <c r="EU50" s="201"/>
      <c r="EV50" s="201"/>
      <c r="EW50" s="201"/>
      <c r="EX50" s="201"/>
      <c r="EY50" s="201"/>
      <c r="EZ50" s="201"/>
      <c r="FA50" s="201"/>
      <c r="FB50" s="201"/>
      <c r="FC50" s="201"/>
      <c r="FD50" s="201"/>
      <c r="FE50" s="201"/>
      <c r="FF50" s="201"/>
      <c r="FG50" s="201"/>
      <c r="FH50" s="201"/>
      <c r="FI50" s="209"/>
      <c r="FJ50" s="201"/>
      <c r="FK50" s="201"/>
      <c r="FL50" s="201"/>
      <c r="FM50" s="201"/>
      <c r="FN50" s="201"/>
      <c r="FO50" s="201"/>
      <c r="FP50" s="201"/>
      <c r="FQ50" s="201"/>
      <c r="FR50" s="201"/>
      <c r="FS50" s="201"/>
      <c r="FT50" s="201"/>
      <c r="FU50" s="201"/>
      <c r="FV50" s="201"/>
      <c r="FW50" s="201"/>
      <c r="FX50" s="201"/>
      <c r="FY50" s="201"/>
      <c r="FZ50" s="204"/>
      <c r="GA50" s="201"/>
      <c r="GB50" s="201"/>
      <c r="GC50" s="201"/>
      <c r="GD50" s="201"/>
      <c r="GE50" s="201"/>
      <c r="GF50" s="201"/>
      <c r="GG50" s="201"/>
      <c r="GH50" s="201"/>
      <c r="GI50" s="201"/>
      <c r="GJ50" s="201"/>
      <c r="GK50" s="201"/>
      <c r="GL50" s="201"/>
      <c r="GM50" s="201"/>
      <c r="GN50" s="201"/>
      <c r="GO50" s="201"/>
      <c r="GP50" s="204"/>
      <c r="GQ50" s="210"/>
      <c r="GR50" s="201"/>
      <c r="GS50" s="210"/>
      <c r="GT50" s="210"/>
      <c r="GU50" s="211"/>
      <c r="GV50" s="201"/>
      <c r="GW50" s="201"/>
      <c r="GX50" s="201"/>
      <c r="GY50" s="201"/>
      <c r="GZ50" s="201"/>
      <c r="HA50" s="201"/>
      <c r="HB50" s="201"/>
      <c r="HC50" s="201"/>
      <c r="HD50" s="212"/>
      <c r="HE50" s="212"/>
      <c r="HF50" s="212"/>
      <c r="HG50" s="201"/>
      <c r="HH50" s="201"/>
      <c r="HI50" s="201"/>
      <c r="HJ50" s="201"/>
      <c r="HK50" s="201"/>
      <c r="HL50" s="201"/>
      <c r="HM50" s="212"/>
      <c r="HN50" s="212"/>
      <c r="HO50" s="212"/>
      <c r="HP50" s="201"/>
      <c r="HQ50" s="201"/>
      <c r="HR50" s="201"/>
      <c r="HS50" s="201"/>
      <c r="HT50" s="201"/>
      <c r="HU50" s="201"/>
      <c r="HV50" s="201"/>
      <c r="HW50" s="208"/>
      <c r="HX50" s="204"/>
      <c r="HY50" s="201"/>
      <c r="HZ50" s="201"/>
      <c r="IA50" s="201"/>
      <c r="IB50" s="201"/>
      <c r="IC50" s="201"/>
      <c r="ID50" s="201"/>
      <c r="IE50" s="201"/>
      <c r="IF50" s="201"/>
      <c r="IG50" s="201"/>
      <c r="IH50" s="201"/>
      <c r="II50" s="201"/>
      <c r="IJ50" s="204"/>
      <c r="IK50" s="201"/>
      <c r="IL50" s="201"/>
      <c r="IM50" s="201"/>
      <c r="IN50" s="201"/>
      <c r="IO50" s="201"/>
      <c r="IP50" s="201"/>
      <c r="IQ50" s="201"/>
      <c r="IR50" s="201"/>
      <c r="IS50" s="201"/>
      <c r="IT50" s="201"/>
      <c r="IU50" s="201"/>
      <c r="IV50" s="201"/>
      <c r="IW50" s="208"/>
      <c r="IX50" s="201"/>
      <c r="IY50" s="201"/>
      <c r="IZ50" s="201"/>
      <c r="JA50" s="201"/>
      <c r="JB50" s="201"/>
      <c r="JC50" s="201"/>
      <c r="JD50" s="201"/>
      <c r="JE50" s="213"/>
      <c r="JF50" s="204"/>
      <c r="JG50" s="201"/>
      <c r="JH50" s="201"/>
      <c r="JI50" s="201"/>
      <c r="JJ50" s="201"/>
      <c r="JK50" s="201"/>
      <c r="JL50" s="201"/>
      <c r="JM50" s="201"/>
      <c r="JN50" s="201"/>
      <c r="JO50" s="213"/>
      <c r="JP50" s="213"/>
      <c r="JQ50" s="213"/>
      <c r="JR50" s="213"/>
      <c r="JS50" s="213"/>
      <c r="JT50" s="213"/>
      <c r="JU50" s="201"/>
      <c r="JV50" s="201"/>
      <c r="JW50" s="201"/>
      <c r="JX50" s="204"/>
      <c r="JY50" s="201"/>
      <c r="JZ50" s="201"/>
      <c r="KA50" s="213"/>
      <c r="KB50" s="213"/>
      <c r="KC50" s="214"/>
      <c r="KD50" s="201"/>
      <c r="KE50" s="201"/>
      <c r="KF50" s="208"/>
      <c r="KG50" s="201"/>
      <c r="KH50" s="201"/>
      <c r="KI50" s="208"/>
      <c r="KJ50" s="201"/>
      <c r="KK50" s="208"/>
      <c r="KL50" s="201"/>
      <c r="KM50" s="201"/>
      <c r="KN50" s="204"/>
      <c r="KO50" s="201"/>
      <c r="KP50" s="201"/>
      <c r="KQ50" s="201"/>
      <c r="KR50" s="204"/>
      <c r="KS50" s="201"/>
      <c r="KT50" s="215"/>
      <c r="KU50" s="216"/>
      <c r="KV50" s="201"/>
      <c r="KW50" s="201"/>
      <c r="KX50" s="204"/>
      <c r="KY50" s="201"/>
      <c r="KZ50" s="201"/>
      <c r="LA50" s="201"/>
      <c r="LB50" s="204"/>
      <c r="LC50" s="201"/>
      <c r="LD50" s="201"/>
      <c r="LE50" s="201"/>
      <c r="LF50" s="204"/>
      <c r="LG50" s="201"/>
      <c r="LH50" s="201"/>
      <c r="LI50" s="201"/>
      <c r="LJ50" s="201"/>
      <c r="LK50" s="202"/>
      <c r="LL50" s="201"/>
      <c r="LM50" s="201"/>
      <c r="LN50" s="201"/>
      <c r="LO50" s="201"/>
      <c r="LP50" s="201"/>
      <c r="LQ50" s="201"/>
      <c r="LR50" s="201"/>
      <c r="LS50" s="200"/>
      <c r="LT50" s="201"/>
      <c r="LU50" s="201"/>
      <c r="LV50" s="201"/>
      <c r="LW50" s="201"/>
      <c r="LX50" s="201"/>
      <c r="LY50" s="201"/>
      <c r="LZ50" s="201"/>
      <c r="MA50" s="201"/>
      <c r="MB50" s="201"/>
      <c r="MC50" s="201"/>
      <c r="MD50" s="201"/>
      <c r="ME50" s="208"/>
      <c r="MF50" s="201"/>
      <c r="MG50" s="201"/>
      <c r="MH50" s="201"/>
      <c r="MI50" s="201"/>
      <c r="MJ50" s="201"/>
      <c r="MK50" s="201"/>
      <c r="ML50" s="201"/>
      <c r="MM50" s="201"/>
      <c r="MN50" s="201"/>
      <c r="MO50" s="201"/>
      <c r="MP50" s="201"/>
      <c r="MQ50" s="201"/>
      <c r="MR50" s="201"/>
      <c r="MS50" s="201"/>
      <c r="MT50" s="201"/>
      <c r="MU50" s="201"/>
      <c r="MV50" s="201"/>
      <c r="MW50" s="201"/>
      <c r="MX50" s="201"/>
      <c r="MY50" s="201"/>
      <c r="MZ50" s="201"/>
      <c r="NA50" s="201"/>
      <c r="NB50" s="201"/>
      <c r="NC50" s="201"/>
      <c r="ND50" s="201"/>
      <c r="NE50" s="201"/>
      <c r="NF50" s="201"/>
      <c r="NG50" s="208"/>
      <c r="NH50" s="201"/>
      <c r="NI50" s="201"/>
      <c r="NJ50" s="201"/>
      <c r="NK50" s="201"/>
      <c r="NL50" s="201"/>
      <c r="NM50" s="201"/>
      <c r="NN50" s="201"/>
      <c r="NO50" s="201"/>
      <c r="NP50" s="201"/>
      <c r="NQ50" s="201"/>
      <c r="NR50" s="201"/>
      <c r="NS50" s="201"/>
      <c r="NT50" s="201"/>
      <c r="NU50" s="200"/>
      <c r="NV50" s="201"/>
      <c r="NW50" s="204"/>
      <c r="NX50" s="204"/>
      <c r="NY50" s="204"/>
      <c r="NZ50" s="201"/>
      <c r="OA50" s="201"/>
      <c r="OB50" s="201"/>
      <c r="OC50" s="201"/>
      <c r="OD50" s="201"/>
      <c r="OE50" s="204"/>
      <c r="OF50" s="201"/>
      <c r="OG50" s="201"/>
      <c r="OH50" s="201"/>
      <c r="OI50" s="201"/>
      <c r="OJ50" s="201"/>
      <c r="OK50" s="200"/>
      <c r="OL50" s="208"/>
      <c r="OM50" s="201"/>
      <c r="ON50" s="201"/>
      <c r="OO50" s="204"/>
      <c r="OP50" s="201"/>
      <c r="OQ50" s="201"/>
      <c r="OR50" s="201"/>
      <c r="OS50" s="201"/>
      <c r="OT50" s="201"/>
      <c r="OU50" s="204"/>
      <c r="OV50" s="201"/>
      <c r="OW50" s="201"/>
      <c r="OX50" s="201"/>
      <c r="OY50" s="201"/>
      <c r="OZ50" s="201"/>
      <c r="PA50" s="217"/>
      <c r="PB50" s="201"/>
      <c r="PC50" s="201"/>
      <c r="PD50" s="201"/>
      <c r="PE50" s="201"/>
      <c r="PF50" s="201"/>
      <c r="PG50" s="201"/>
      <c r="PH50" s="213"/>
      <c r="PI50" s="213"/>
      <c r="PJ50" s="213"/>
      <c r="PK50" s="201"/>
      <c r="PL50" s="201"/>
      <c r="PM50" s="201"/>
      <c r="PN50" s="201"/>
      <c r="PO50" s="201"/>
      <c r="PP50" s="201"/>
      <c r="PQ50" s="201"/>
      <c r="PR50" s="201"/>
      <c r="PS50" s="201"/>
      <c r="PT50" s="201"/>
      <c r="PU50" s="201"/>
      <c r="PV50" s="201"/>
      <c r="PW50" s="200"/>
      <c r="PX50" s="204"/>
      <c r="PY50" s="201"/>
      <c r="PZ50" s="201"/>
      <c r="QA50" s="201"/>
      <c r="QB50" s="201"/>
      <c r="QC50" s="204"/>
      <c r="QD50" s="201"/>
      <c r="QE50" s="201"/>
      <c r="QF50" s="201"/>
      <c r="QG50" s="201"/>
      <c r="QH50" s="201"/>
      <c r="QI50" s="202"/>
      <c r="QJ50" s="201"/>
      <c r="QK50" s="201"/>
      <c r="QL50" s="201"/>
      <c r="QM50" s="201"/>
      <c r="QN50" s="209"/>
      <c r="QO50" s="201"/>
      <c r="QP50" s="201"/>
      <c r="QQ50" s="201"/>
      <c r="QR50" s="201"/>
      <c r="QS50" s="201"/>
      <c r="QT50" s="201"/>
      <c r="QU50" s="201"/>
      <c r="QV50" s="209"/>
      <c r="QW50" s="218"/>
      <c r="QX50" s="218"/>
    </row>
    <row r="51" ht="16.5" customHeight="1">
      <c r="A51" s="194">
        <v>46.0</v>
      </c>
      <c r="B51" s="118" t="s">
        <v>156</v>
      </c>
      <c r="C51" s="219">
        <v>1.0</v>
      </c>
      <c r="D51" s="220">
        <v>0.0</v>
      </c>
      <c r="E51" s="197"/>
      <c r="F51" s="197"/>
      <c r="G51" s="220">
        <v>0.0</v>
      </c>
      <c r="H51" s="220">
        <v>0.0</v>
      </c>
      <c r="I51" s="222">
        <v>0.0</v>
      </c>
      <c r="J51" s="219">
        <v>1.0</v>
      </c>
      <c r="K51" s="222">
        <v>0.0</v>
      </c>
      <c r="L51" s="219">
        <v>1.0</v>
      </c>
      <c r="M51" s="219">
        <v>1.0</v>
      </c>
      <c r="N51" s="221">
        <v>0.0</v>
      </c>
      <c r="O51" s="221">
        <v>1.0</v>
      </c>
      <c r="P51" s="221">
        <v>0.0</v>
      </c>
      <c r="Q51" s="200">
        <v>1.0</v>
      </c>
      <c r="R51" s="197"/>
      <c r="S51" s="201"/>
      <c r="T51" s="201"/>
      <c r="U51" s="201"/>
      <c r="V51" s="201"/>
      <c r="W51" s="197"/>
      <c r="X51" s="202"/>
      <c r="Y51" s="201"/>
      <c r="Z51" s="201"/>
      <c r="AA51" s="201"/>
      <c r="AB51" s="201"/>
      <c r="AC51" s="201"/>
      <c r="AD51" s="201"/>
      <c r="AE51" s="201"/>
      <c r="AF51" s="201"/>
      <c r="AG51" s="203"/>
      <c r="AH51" s="201"/>
      <c r="AI51" s="201"/>
      <c r="AJ51" s="201"/>
      <c r="AK51" s="201"/>
      <c r="AL51" s="201"/>
      <c r="AM51" s="201"/>
      <c r="AN51" s="201"/>
      <c r="AO51" s="201"/>
      <c r="AP51" s="200"/>
      <c r="AQ51" s="201"/>
      <c r="AR51" s="204"/>
      <c r="AS51" s="201"/>
      <c r="AT51" s="201"/>
      <c r="AU51" s="201"/>
      <c r="AV51" s="201"/>
      <c r="AW51" s="201"/>
      <c r="AX51" s="204"/>
      <c r="AY51" s="201"/>
      <c r="AZ51" s="201"/>
      <c r="BA51" s="201"/>
      <c r="BB51" s="201"/>
      <c r="BC51" s="201"/>
      <c r="BD51" s="201"/>
      <c r="BE51" s="201"/>
      <c r="BF51" s="205"/>
      <c r="BG51" s="201"/>
      <c r="BH51" s="201"/>
      <c r="BI51" s="201"/>
      <c r="BJ51" s="201"/>
      <c r="BK51" s="201"/>
      <c r="BL51" s="201"/>
      <c r="BM51" s="201"/>
      <c r="BN51" s="204"/>
      <c r="BO51" s="201"/>
      <c r="BP51" s="201"/>
      <c r="BQ51" s="201"/>
      <c r="BR51" s="201"/>
      <c r="BS51" s="201"/>
      <c r="BT51" s="201"/>
      <c r="BU51" s="201"/>
      <c r="BV51" s="201"/>
      <c r="BW51" s="201"/>
      <c r="BX51" s="201"/>
      <c r="BY51" s="201"/>
      <c r="BZ51" s="201"/>
      <c r="CA51" s="201"/>
      <c r="CB51" s="201"/>
      <c r="CC51" s="201"/>
      <c r="CD51" s="201"/>
      <c r="CE51" s="201"/>
      <c r="CF51" s="201"/>
      <c r="CG51" s="201"/>
      <c r="CH51" s="201"/>
      <c r="CI51" s="201"/>
      <c r="CJ51" s="201"/>
      <c r="CK51" s="201"/>
      <c r="CL51" s="201"/>
      <c r="CM51" s="201"/>
      <c r="CN51" s="206"/>
      <c r="CO51" s="201"/>
      <c r="CP51" s="201"/>
      <c r="CQ51" s="201"/>
      <c r="CR51" s="201"/>
      <c r="CS51" s="201"/>
      <c r="CT51" s="201"/>
      <c r="CU51" s="201"/>
      <c r="CV51" s="201"/>
      <c r="CW51" s="201"/>
      <c r="CX51" s="201"/>
      <c r="CY51" s="201"/>
      <c r="CZ51" s="201"/>
      <c r="DA51" s="201"/>
      <c r="DB51" s="201"/>
      <c r="DC51" s="201"/>
      <c r="DD51" s="201"/>
      <c r="DE51" s="201"/>
      <c r="DF51" s="201"/>
      <c r="DG51" s="201"/>
      <c r="DH51" s="201"/>
      <c r="DI51" s="201"/>
      <c r="DJ51" s="200"/>
      <c r="DK51" s="201"/>
      <c r="DL51" s="201"/>
      <c r="DM51" s="207"/>
      <c r="DN51" s="201"/>
      <c r="DO51" s="201"/>
      <c r="DP51" s="203"/>
      <c r="DQ51" s="201"/>
      <c r="DR51" s="201"/>
      <c r="DS51" s="201"/>
      <c r="DT51" s="201"/>
      <c r="DU51" s="201"/>
      <c r="DV51" s="208"/>
      <c r="DW51" s="201"/>
      <c r="DX51" s="201"/>
      <c r="DY51" s="201"/>
      <c r="DZ51" s="201"/>
      <c r="EA51" s="201"/>
      <c r="EB51" s="201"/>
      <c r="EC51" s="201"/>
      <c r="ED51" s="201"/>
      <c r="EE51" s="201"/>
      <c r="EF51" s="201"/>
      <c r="EG51" s="201"/>
      <c r="EH51" s="201"/>
      <c r="EI51" s="201"/>
      <c r="EJ51" s="201"/>
      <c r="EK51" s="201"/>
      <c r="EL51" s="201"/>
      <c r="EM51" s="201"/>
      <c r="EN51" s="201"/>
      <c r="EO51" s="201"/>
      <c r="EP51" s="201"/>
      <c r="EQ51" s="208"/>
      <c r="ER51" s="201"/>
      <c r="ES51" s="201"/>
      <c r="ET51" s="201"/>
      <c r="EU51" s="201"/>
      <c r="EV51" s="201"/>
      <c r="EW51" s="201"/>
      <c r="EX51" s="201"/>
      <c r="EY51" s="201"/>
      <c r="EZ51" s="201"/>
      <c r="FA51" s="201"/>
      <c r="FB51" s="201"/>
      <c r="FC51" s="201"/>
      <c r="FD51" s="201"/>
      <c r="FE51" s="201"/>
      <c r="FF51" s="201"/>
      <c r="FG51" s="201"/>
      <c r="FH51" s="201"/>
      <c r="FI51" s="209"/>
      <c r="FJ51" s="201"/>
      <c r="FK51" s="201"/>
      <c r="FL51" s="201"/>
      <c r="FM51" s="201"/>
      <c r="FN51" s="201"/>
      <c r="FO51" s="201"/>
      <c r="FP51" s="201"/>
      <c r="FQ51" s="201"/>
      <c r="FR51" s="201"/>
      <c r="FS51" s="201"/>
      <c r="FT51" s="201"/>
      <c r="FU51" s="201"/>
      <c r="FV51" s="201"/>
      <c r="FW51" s="201"/>
      <c r="FX51" s="201"/>
      <c r="FY51" s="201"/>
      <c r="FZ51" s="204"/>
      <c r="GA51" s="201"/>
      <c r="GB51" s="201"/>
      <c r="GC51" s="201"/>
      <c r="GD51" s="201"/>
      <c r="GE51" s="201"/>
      <c r="GF51" s="201"/>
      <c r="GG51" s="201"/>
      <c r="GH51" s="201"/>
      <c r="GI51" s="201"/>
      <c r="GJ51" s="201"/>
      <c r="GK51" s="201"/>
      <c r="GL51" s="201"/>
      <c r="GM51" s="201"/>
      <c r="GN51" s="201"/>
      <c r="GO51" s="201"/>
      <c r="GP51" s="229"/>
      <c r="GQ51" s="210"/>
      <c r="GR51" s="218"/>
      <c r="GS51" s="210"/>
      <c r="GT51" s="210"/>
      <c r="GU51" s="211"/>
      <c r="GV51" s="218"/>
      <c r="GW51" s="201"/>
      <c r="GX51" s="201"/>
      <c r="GY51" s="201"/>
      <c r="GZ51" s="218"/>
      <c r="HA51" s="218"/>
      <c r="HB51" s="218"/>
      <c r="HC51" s="201"/>
      <c r="HD51" s="212"/>
      <c r="HE51" s="212"/>
      <c r="HF51" s="212"/>
      <c r="HG51" s="201"/>
      <c r="HH51" s="201"/>
      <c r="HI51" s="201"/>
      <c r="HJ51" s="201"/>
      <c r="HK51" s="201"/>
      <c r="HL51" s="201"/>
      <c r="HM51" s="212"/>
      <c r="HN51" s="212"/>
      <c r="HO51" s="212"/>
      <c r="HP51" s="201"/>
      <c r="HQ51" s="201"/>
      <c r="HR51" s="201"/>
      <c r="HS51" s="201"/>
      <c r="HT51" s="201"/>
      <c r="HU51" s="201"/>
      <c r="HV51" s="201"/>
      <c r="HW51" s="208"/>
      <c r="HX51" s="204"/>
      <c r="HY51" s="201"/>
      <c r="HZ51" s="201"/>
      <c r="IA51" s="201"/>
      <c r="IB51" s="201"/>
      <c r="IC51" s="201"/>
      <c r="ID51" s="201"/>
      <c r="IE51" s="201"/>
      <c r="IF51" s="201"/>
      <c r="IG51" s="201"/>
      <c r="IH51" s="201"/>
      <c r="II51" s="201"/>
      <c r="IJ51" s="204"/>
      <c r="IK51" s="201"/>
      <c r="IL51" s="201"/>
      <c r="IM51" s="201"/>
      <c r="IN51" s="201"/>
      <c r="IO51" s="201"/>
      <c r="IP51" s="201"/>
      <c r="IQ51" s="201"/>
      <c r="IR51" s="201"/>
      <c r="IS51" s="201"/>
      <c r="IT51" s="201"/>
      <c r="IU51" s="201"/>
      <c r="IV51" s="201"/>
      <c r="IW51" s="208"/>
      <c r="IX51" s="201"/>
      <c r="IY51" s="201"/>
      <c r="IZ51" s="201"/>
      <c r="JA51" s="201"/>
      <c r="JB51" s="201"/>
      <c r="JC51" s="201"/>
      <c r="JD51" s="201"/>
      <c r="JE51" s="213"/>
      <c r="JF51" s="204"/>
      <c r="JG51" s="201"/>
      <c r="JH51" s="201"/>
      <c r="JI51" s="201"/>
      <c r="JJ51" s="201"/>
      <c r="JK51" s="201"/>
      <c r="JL51" s="201"/>
      <c r="JM51" s="201"/>
      <c r="JN51" s="201"/>
      <c r="JO51" s="213"/>
      <c r="JP51" s="213"/>
      <c r="JQ51" s="213"/>
      <c r="JR51" s="213"/>
      <c r="JS51" s="213"/>
      <c r="JT51" s="213"/>
      <c r="JU51" s="201"/>
      <c r="JV51" s="201"/>
      <c r="JW51" s="201"/>
      <c r="JX51" s="204"/>
      <c r="JY51" s="201"/>
      <c r="JZ51" s="201"/>
      <c r="KA51" s="213"/>
      <c r="KB51" s="213"/>
      <c r="KC51" s="214"/>
      <c r="KD51" s="201"/>
      <c r="KE51" s="201"/>
      <c r="KF51" s="208"/>
      <c r="KG51" s="201"/>
      <c r="KH51" s="201"/>
      <c r="KI51" s="208"/>
      <c r="KJ51" s="201"/>
      <c r="KK51" s="208"/>
      <c r="KL51" s="201"/>
      <c r="KM51" s="201"/>
      <c r="KN51" s="204"/>
      <c r="KO51" s="201"/>
      <c r="KP51" s="201"/>
      <c r="KQ51" s="201"/>
      <c r="KR51" s="204"/>
      <c r="KS51" s="201"/>
      <c r="KT51" s="215"/>
      <c r="KU51" s="216"/>
      <c r="KV51" s="201"/>
      <c r="KW51" s="201"/>
      <c r="KX51" s="204"/>
      <c r="KY51" s="201"/>
      <c r="KZ51" s="201"/>
      <c r="LA51" s="201"/>
      <c r="LB51" s="204"/>
      <c r="LC51" s="201"/>
      <c r="LD51" s="201"/>
      <c r="LE51" s="201"/>
      <c r="LF51" s="204"/>
      <c r="LG51" s="201"/>
      <c r="LH51" s="201"/>
      <c r="LI51" s="201"/>
      <c r="LJ51" s="201"/>
      <c r="LK51" s="202"/>
      <c r="LL51" s="201"/>
      <c r="LM51" s="201"/>
      <c r="LN51" s="201"/>
      <c r="LO51" s="201"/>
      <c r="LP51" s="201"/>
      <c r="LQ51" s="201"/>
      <c r="LR51" s="201"/>
      <c r="LS51" s="200"/>
      <c r="LT51" s="201"/>
      <c r="LU51" s="201"/>
      <c r="LV51" s="201"/>
      <c r="LW51" s="201"/>
      <c r="LX51" s="201"/>
      <c r="LY51" s="201"/>
      <c r="LZ51" s="201"/>
      <c r="MA51" s="201"/>
      <c r="MB51" s="201"/>
      <c r="MC51" s="201"/>
      <c r="MD51" s="201"/>
      <c r="ME51" s="208"/>
      <c r="MF51" s="201"/>
      <c r="MG51" s="201"/>
      <c r="MH51" s="201"/>
      <c r="MI51" s="201"/>
      <c r="MJ51" s="201"/>
      <c r="MK51" s="201"/>
      <c r="ML51" s="201"/>
      <c r="MM51" s="201"/>
      <c r="MN51" s="201"/>
      <c r="MO51" s="201"/>
      <c r="MP51" s="201"/>
      <c r="MQ51" s="201"/>
      <c r="MR51" s="201"/>
      <c r="MS51" s="201"/>
      <c r="MT51" s="201"/>
      <c r="MU51" s="201"/>
      <c r="MV51" s="201"/>
      <c r="MW51" s="201"/>
      <c r="MX51" s="201"/>
      <c r="MY51" s="201"/>
      <c r="MZ51" s="201"/>
      <c r="NA51" s="201"/>
      <c r="NB51" s="201"/>
      <c r="NC51" s="201"/>
      <c r="ND51" s="201"/>
      <c r="NE51" s="201"/>
      <c r="NF51" s="201"/>
      <c r="NG51" s="208"/>
      <c r="NH51" s="201"/>
      <c r="NI51" s="201"/>
      <c r="NJ51" s="201"/>
      <c r="NK51" s="201"/>
      <c r="NL51" s="201"/>
      <c r="NM51" s="201"/>
      <c r="NN51" s="201"/>
      <c r="NO51" s="201"/>
      <c r="NP51" s="201"/>
      <c r="NQ51" s="201"/>
      <c r="NR51" s="201"/>
      <c r="NS51" s="201"/>
      <c r="NT51" s="201"/>
      <c r="NU51" s="200"/>
      <c r="NV51" s="218"/>
      <c r="NW51" s="204"/>
      <c r="NX51" s="229"/>
      <c r="NY51" s="204"/>
      <c r="NZ51" s="201"/>
      <c r="OA51" s="201"/>
      <c r="OB51" s="218"/>
      <c r="OC51" s="218"/>
      <c r="OD51" s="218"/>
      <c r="OE51" s="204"/>
      <c r="OF51" s="201"/>
      <c r="OG51" s="201"/>
      <c r="OH51" s="218"/>
      <c r="OI51" s="218"/>
      <c r="OJ51" s="218"/>
      <c r="OK51" s="200"/>
      <c r="OL51" s="208"/>
      <c r="OM51" s="201"/>
      <c r="ON51" s="201"/>
      <c r="OO51" s="229"/>
      <c r="OP51" s="218"/>
      <c r="OQ51" s="218"/>
      <c r="OR51" s="218"/>
      <c r="OS51" s="218"/>
      <c r="OT51" s="218"/>
      <c r="OU51" s="229"/>
      <c r="OV51" s="218"/>
      <c r="OW51" s="218"/>
      <c r="OX51" s="218"/>
      <c r="OY51" s="218"/>
      <c r="OZ51" s="218"/>
      <c r="PA51" s="217"/>
      <c r="PB51" s="218"/>
      <c r="PC51" s="218"/>
      <c r="PD51" s="218"/>
      <c r="PE51" s="201"/>
      <c r="PF51" s="218"/>
      <c r="PG51" s="201"/>
      <c r="PH51" s="213"/>
      <c r="PI51" s="213"/>
      <c r="PJ51" s="213"/>
      <c r="PK51" s="201"/>
      <c r="PL51" s="201"/>
      <c r="PM51" s="201"/>
      <c r="PN51" s="201"/>
      <c r="PO51" s="201"/>
      <c r="PP51" s="201"/>
      <c r="PQ51" s="201"/>
      <c r="PR51" s="201"/>
      <c r="PS51" s="201"/>
      <c r="PT51" s="201"/>
      <c r="PU51" s="201"/>
      <c r="PV51" s="201"/>
      <c r="PW51" s="200"/>
      <c r="PX51" s="204"/>
      <c r="PY51" s="218"/>
      <c r="PZ51" s="218"/>
      <c r="QA51" s="201"/>
      <c r="QB51" s="201"/>
      <c r="QC51" s="204"/>
      <c r="QD51" s="201"/>
      <c r="QE51" s="201"/>
      <c r="QF51" s="218"/>
      <c r="QG51" s="218"/>
      <c r="QH51" s="218"/>
      <c r="QI51" s="202"/>
      <c r="QJ51" s="201"/>
      <c r="QK51" s="201"/>
      <c r="QL51" s="201"/>
      <c r="QM51" s="201"/>
      <c r="QN51" s="209"/>
      <c r="QO51" s="201"/>
      <c r="QP51" s="201"/>
      <c r="QQ51" s="201"/>
      <c r="QR51" s="201"/>
      <c r="QS51" s="201"/>
      <c r="QT51" s="201"/>
      <c r="QU51" s="201"/>
      <c r="QV51" s="209"/>
      <c r="QW51" s="218"/>
      <c r="QX51" s="218"/>
    </row>
    <row r="52">
      <c r="A52" s="194">
        <v>47.0</v>
      </c>
      <c r="B52" s="118" t="s">
        <v>157</v>
      </c>
      <c r="C52" s="219">
        <v>1.0</v>
      </c>
      <c r="D52" s="220">
        <v>1.0</v>
      </c>
      <c r="E52" s="197"/>
      <c r="F52" s="197"/>
      <c r="G52" s="220">
        <v>0.0</v>
      </c>
      <c r="H52" s="220">
        <v>0.0</v>
      </c>
      <c r="I52" s="222">
        <v>0.0</v>
      </c>
      <c r="J52" s="219">
        <v>0.0</v>
      </c>
      <c r="K52" s="221">
        <v>0.0</v>
      </c>
      <c r="L52" s="219">
        <v>0.0</v>
      </c>
      <c r="M52" s="219">
        <v>0.0</v>
      </c>
      <c r="N52" s="221">
        <v>0.0</v>
      </c>
      <c r="O52" s="221">
        <v>0.0</v>
      </c>
      <c r="P52" s="221">
        <v>0.0</v>
      </c>
      <c r="Q52" s="200"/>
      <c r="R52" s="197"/>
      <c r="S52" s="201"/>
      <c r="T52" s="201"/>
      <c r="U52" s="201"/>
      <c r="V52" s="201"/>
      <c r="W52" s="197"/>
      <c r="X52" s="202"/>
      <c r="Y52" s="201"/>
      <c r="Z52" s="201"/>
      <c r="AA52" s="201"/>
      <c r="AB52" s="201"/>
      <c r="AC52" s="201"/>
      <c r="AD52" s="201"/>
      <c r="AE52" s="201"/>
      <c r="AF52" s="201"/>
      <c r="AG52" s="203"/>
      <c r="AH52" s="201"/>
      <c r="AI52" s="201"/>
      <c r="AJ52" s="201"/>
      <c r="AK52" s="201"/>
      <c r="AL52" s="201"/>
      <c r="AM52" s="201"/>
      <c r="AN52" s="201"/>
      <c r="AO52" s="201"/>
      <c r="AP52" s="200"/>
      <c r="AQ52" s="201"/>
      <c r="AR52" s="204"/>
      <c r="AS52" s="201"/>
      <c r="AT52" s="201"/>
      <c r="AU52" s="201"/>
      <c r="AV52" s="201"/>
      <c r="AW52" s="201"/>
      <c r="AX52" s="204"/>
      <c r="AY52" s="201"/>
      <c r="AZ52" s="201"/>
      <c r="BA52" s="201"/>
      <c r="BB52" s="201"/>
      <c r="BC52" s="201"/>
      <c r="BD52" s="201"/>
      <c r="BE52" s="201"/>
      <c r="BF52" s="205"/>
      <c r="BG52" s="201"/>
      <c r="BH52" s="201"/>
      <c r="BI52" s="201"/>
      <c r="BJ52" s="201"/>
      <c r="BK52" s="201"/>
      <c r="BL52" s="201"/>
      <c r="BM52" s="201"/>
      <c r="BN52" s="204"/>
      <c r="BO52" s="201"/>
      <c r="BP52" s="201"/>
      <c r="BQ52" s="201"/>
      <c r="BR52" s="201"/>
      <c r="BS52" s="201"/>
      <c r="BT52" s="201"/>
      <c r="BU52" s="201"/>
      <c r="BV52" s="201"/>
      <c r="BW52" s="201"/>
      <c r="BX52" s="201"/>
      <c r="BY52" s="201"/>
      <c r="BZ52" s="201"/>
      <c r="CA52" s="201"/>
      <c r="CB52" s="201"/>
      <c r="CC52" s="201"/>
      <c r="CD52" s="201"/>
      <c r="CE52" s="201"/>
      <c r="CF52" s="201"/>
      <c r="CG52" s="201"/>
      <c r="CH52" s="201"/>
      <c r="CI52" s="201"/>
      <c r="CJ52" s="201"/>
      <c r="CK52" s="201"/>
      <c r="CL52" s="201"/>
      <c r="CM52" s="201"/>
      <c r="CN52" s="206"/>
      <c r="CO52" s="201"/>
      <c r="CP52" s="201"/>
      <c r="CQ52" s="201"/>
      <c r="CR52" s="201"/>
      <c r="CS52" s="201"/>
      <c r="CT52" s="201"/>
      <c r="CU52" s="201"/>
      <c r="CV52" s="201"/>
      <c r="CW52" s="201"/>
      <c r="CX52" s="201"/>
      <c r="CY52" s="201"/>
      <c r="CZ52" s="201"/>
      <c r="DA52" s="201"/>
      <c r="DB52" s="201"/>
      <c r="DC52" s="201"/>
      <c r="DD52" s="201"/>
      <c r="DE52" s="201"/>
      <c r="DF52" s="201"/>
      <c r="DG52" s="201"/>
      <c r="DH52" s="201"/>
      <c r="DI52" s="201"/>
      <c r="DJ52" s="200"/>
      <c r="DK52" s="201"/>
      <c r="DL52" s="201"/>
      <c r="DM52" s="207"/>
      <c r="DN52" s="201"/>
      <c r="DO52" s="201"/>
      <c r="DP52" s="203"/>
      <c r="DQ52" s="201"/>
      <c r="DR52" s="201"/>
      <c r="DS52" s="201"/>
      <c r="DT52" s="201"/>
      <c r="DU52" s="201"/>
      <c r="DV52" s="208"/>
      <c r="DW52" s="201"/>
      <c r="DX52" s="201"/>
      <c r="DY52" s="201"/>
      <c r="DZ52" s="201"/>
      <c r="EA52" s="201"/>
      <c r="EB52" s="201"/>
      <c r="EC52" s="201"/>
      <c r="ED52" s="201"/>
      <c r="EE52" s="201"/>
      <c r="EF52" s="201"/>
      <c r="EG52" s="201"/>
      <c r="EH52" s="201"/>
      <c r="EI52" s="201"/>
      <c r="EJ52" s="201"/>
      <c r="EK52" s="201"/>
      <c r="EL52" s="201"/>
      <c r="EM52" s="201"/>
      <c r="EN52" s="201"/>
      <c r="EO52" s="201"/>
      <c r="EP52" s="201"/>
      <c r="EQ52" s="208"/>
      <c r="ER52" s="201"/>
      <c r="ES52" s="201"/>
      <c r="ET52" s="201"/>
      <c r="EU52" s="201"/>
      <c r="EV52" s="201"/>
      <c r="EW52" s="201"/>
      <c r="EX52" s="201"/>
      <c r="EY52" s="201"/>
      <c r="EZ52" s="201"/>
      <c r="FA52" s="201"/>
      <c r="FB52" s="201"/>
      <c r="FC52" s="201"/>
      <c r="FD52" s="201"/>
      <c r="FE52" s="201"/>
      <c r="FF52" s="201"/>
      <c r="FG52" s="201"/>
      <c r="FH52" s="201"/>
      <c r="FI52" s="209"/>
      <c r="FJ52" s="201"/>
      <c r="FK52" s="201"/>
      <c r="FL52" s="201"/>
      <c r="FM52" s="201"/>
      <c r="FN52" s="201"/>
      <c r="FO52" s="201"/>
      <c r="FP52" s="201"/>
      <c r="FQ52" s="201"/>
      <c r="FR52" s="201"/>
      <c r="FS52" s="201"/>
      <c r="FT52" s="201"/>
      <c r="FU52" s="201"/>
      <c r="FV52" s="201"/>
      <c r="FW52" s="201"/>
      <c r="FX52" s="201"/>
      <c r="FY52" s="201"/>
      <c r="FZ52" s="204"/>
      <c r="GA52" s="201"/>
      <c r="GB52" s="201"/>
      <c r="GC52" s="201"/>
      <c r="GD52" s="201"/>
      <c r="GE52" s="201"/>
      <c r="GF52" s="201"/>
      <c r="GG52" s="201"/>
      <c r="GH52" s="201"/>
      <c r="GI52" s="201"/>
      <c r="GJ52" s="201"/>
      <c r="GK52" s="201"/>
      <c r="GL52" s="201"/>
      <c r="GM52" s="201"/>
      <c r="GN52" s="201"/>
      <c r="GO52" s="201"/>
      <c r="GP52" s="204"/>
      <c r="GQ52" s="210"/>
      <c r="GR52" s="201"/>
      <c r="GS52" s="210"/>
      <c r="GT52" s="210"/>
      <c r="GU52" s="211"/>
      <c r="GV52" s="201"/>
      <c r="GW52" s="201"/>
      <c r="GX52" s="201"/>
      <c r="GY52" s="201"/>
      <c r="GZ52" s="201"/>
      <c r="HA52" s="201"/>
      <c r="HB52" s="201"/>
      <c r="HC52" s="201"/>
      <c r="HD52" s="212"/>
      <c r="HE52" s="212"/>
      <c r="HF52" s="212"/>
      <c r="HG52" s="201"/>
      <c r="HH52" s="201"/>
      <c r="HI52" s="201"/>
      <c r="HJ52" s="201"/>
      <c r="HK52" s="201"/>
      <c r="HL52" s="201"/>
      <c r="HM52" s="212"/>
      <c r="HN52" s="212"/>
      <c r="HO52" s="212"/>
      <c r="HP52" s="201"/>
      <c r="HQ52" s="201"/>
      <c r="HR52" s="201"/>
      <c r="HS52" s="201"/>
      <c r="HT52" s="201"/>
      <c r="HU52" s="201"/>
      <c r="HV52" s="201"/>
      <c r="HW52" s="208"/>
      <c r="HX52" s="204"/>
      <c r="HY52" s="201"/>
      <c r="HZ52" s="201"/>
      <c r="IA52" s="201"/>
      <c r="IB52" s="201"/>
      <c r="IC52" s="201"/>
      <c r="ID52" s="201"/>
      <c r="IE52" s="201"/>
      <c r="IF52" s="201"/>
      <c r="IG52" s="201"/>
      <c r="IH52" s="201"/>
      <c r="II52" s="201"/>
      <c r="IJ52" s="204"/>
      <c r="IK52" s="201"/>
      <c r="IL52" s="201"/>
      <c r="IM52" s="201"/>
      <c r="IN52" s="201"/>
      <c r="IO52" s="201"/>
      <c r="IP52" s="201"/>
      <c r="IQ52" s="201"/>
      <c r="IR52" s="201"/>
      <c r="IS52" s="201"/>
      <c r="IT52" s="201"/>
      <c r="IU52" s="201"/>
      <c r="IV52" s="201"/>
      <c r="IW52" s="208"/>
      <c r="IX52" s="201"/>
      <c r="IY52" s="201"/>
      <c r="IZ52" s="201"/>
      <c r="JA52" s="201"/>
      <c r="JB52" s="201"/>
      <c r="JC52" s="201"/>
      <c r="JD52" s="201"/>
      <c r="JE52" s="213"/>
      <c r="JF52" s="204"/>
      <c r="JG52" s="201"/>
      <c r="JH52" s="201"/>
      <c r="JI52" s="201"/>
      <c r="JJ52" s="201"/>
      <c r="JK52" s="201"/>
      <c r="JL52" s="201"/>
      <c r="JM52" s="201"/>
      <c r="JN52" s="201"/>
      <c r="JO52" s="213"/>
      <c r="JP52" s="213"/>
      <c r="JQ52" s="213"/>
      <c r="JR52" s="213"/>
      <c r="JS52" s="213"/>
      <c r="JT52" s="213"/>
      <c r="JU52" s="201"/>
      <c r="JV52" s="201"/>
      <c r="JW52" s="201"/>
      <c r="JX52" s="204"/>
      <c r="JY52" s="201"/>
      <c r="JZ52" s="201"/>
      <c r="KA52" s="213"/>
      <c r="KB52" s="213"/>
      <c r="KC52" s="214"/>
      <c r="KD52" s="201"/>
      <c r="KE52" s="201"/>
      <c r="KF52" s="208"/>
      <c r="KG52" s="201"/>
      <c r="KH52" s="201"/>
      <c r="KI52" s="208"/>
      <c r="KJ52" s="201"/>
      <c r="KK52" s="208"/>
      <c r="KL52" s="201"/>
      <c r="KM52" s="201"/>
      <c r="KN52" s="204"/>
      <c r="KO52" s="201"/>
      <c r="KP52" s="201"/>
      <c r="KQ52" s="201"/>
      <c r="KR52" s="204"/>
      <c r="KS52" s="201"/>
      <c r="KT52" s="215"/>
      <c r="KU52" s="216"/>
      <c r="KV52" s="201"/>
      <c r="KW52" s="201"/>
      <c r="KX52" s="204"/>
      <c r="KY52" s="201"/>
      <c r="KZ52" s="201"/>
      <c r="LA52" s="201"/>
      <c r="LB52" s="204"/>
      <c r="LC52" s="201"/>
      <c r="LD52" s="201"/>
      <c r="LE52" s="201"/>
      <c r="LF52" s="204"/>
      <c r="LG52" s="201"/>
      <c r="LH52" s="201"/>
      <c r="LI52" s="201"/>
      <c r="LJ52" s="201"/>
      <c r="LK52" s="202"/>
      <c r="LL52" s="201"/>
      <c r="LM52" s="201"/>
      <c r="LN52" s="201"/>
      <c r="LO52" s="201"/>
      <c r="LP52" s="201"/>
      <c r="LQ52" s="201"/>
      <c r="LR52" s="201"/>
      <c r="LS52" s="200"/>
      <c r="LT52" s="201"/>
      <c r="LU52" s="201"/>
      <c r="LV52" s="201"/>
      <c r="LW52" s="201"/>
      <c r="LX52" s="201"/>
      <c r="LY52" s="201"/>
      <c r="LZ52" s="201"/>
      <c r="MA52" s="201"/>
      <c r="MB52" s="201"/>
      <c r="MC52" s="201"/>
      <c r="MD52" s="201"/>
      <c r="ME52" s="208"/>
      <c r="MF52" s="201"/>
      <c r="MG52" s="201"/>
      <c r="MH52" s="201"/>
      <c r="MI52" s="201"/>
      <c r="MJ52" s="201"/>
      <c r="MK52" s="201"/>
      <c r="ML52" s="201"/>
      <c r="MM52" s="201"/>
      <c r="MN52" s="201"/>
      <c r="MO52" s="201"/>
      <c r="MP52" s="201"/>
      <c r="MQ52" s="201"/>
      <c r="MR52" s="201"/>
      <c r="MS52" s="201"/>
      <c r="MT52" s="201"/>
      <c r="MU52" s="201"/>
      <c r="MV52" s="201"/>
      <c r="MW52" s="201"/>
      <c r="MX52" s="201"/>
      <c r="MY52" s="201"/>
      <c r="MZ52" s="201"/>
      <c r="NA52" s="201"/>
      <c r="NB52" s="201"/>
      <c r="NC52" s="201"/>
      <c r="ND52" s="201"/>
      <c r="NE52" s="201"/>
      <c r="NF52" s="201"/>
      <c r="NG52" s="208"/>
      <c r="NH52" s="201"/>
      <c r="NI52" s="201"/>
      <c r="NJ52" s="201"/>
      <c r="NK52" s="201"/>
      <c r="NL52" s="201"/>
      <c r="NM52" s="201"/>
      <c r="NN52" s="201"/>
      <c r="NO52" s="201"/>
      <c r="NP52" s="201"/>
      <c r="NQ52" s="201"/>
      <c r="NR52" s="201"/>
      <c r="NS52" s="201"/>
      <c r="NT52" s="201"/>
      <c r="NU52" s="200"/>
      <c r="NV52" s="201"/>
      <c r="NW52" s="204"/>
      <c r="NX52" s="204"/>
      <c r="NY52" s="204"/>
      <c r="NZ52" s="201"/>
      <c r="OA52" s="201"/>
      <c r="OB52" s="201"/>
      <c r="OC52" s="201"/>
      <c r="OD52" s="201"/>
      <c r="OE52" s="204"/>
      <c r="OF52" s="201"/>
      <c r="OG52" s="201"/>
      <c r="OH52" s="201"/>
      <c r="OI52" s="201"/>
      <c r="OJ52" s="201"/>
      <c r="OK52" s="200"/>
      <c r="OL52" s="208"/>
      <c r="OM52" s="201"/>
      <c r="ON52" s="201"/>
      <c r="OO52" s="204"/>
      <c r="OP52" s="201"/>
      <c r="OQ52" s="201"/>
      <c r="OR52" s="201"/>
      <c r="OS52" s="201"/>
      <c r="OT52" s="201"/>
      <c r="OU52" s="204"/>
      <c r="OV52" s="201"/>
      <c r="OW52" s="201"/>
      <c r="OX52" s="201"/>
      <c r="OY52" s="201"/>
      <c r="OZ52" s="201"/>
      <c r="PA52" s="217"/>
      <c r="PB52" s="201"/>
      <c r="PC52" s="201"/>
      <c r="PD52" s="201"/>
      <c r="PE52" s="201"/>
      <c r="PF52" s="201"/>
      <c r="PG52" s="201"/>
      <c r="PH52" s="213"/>
      <c r="PI52" s="213"/>
      <c r="PJ52" s="213"/>
      <c r="PK52" s="201"/>
      <c r="PL52" s="201"/>
      <c r="PM52" s="201"/>
      <c r="PN52" s="201"/>
      <c r="PO52" s="201"/>
      <c r="PP52" s="201"/>
      <c r="PQ52" s="201"/>
      <c r="PR52" s="201"/>
      <c r="PS52" s="201"/>
      <c r="PT52" s="201"/>
      <c r="PU52" s="201"/>
      <c r="PV52" s="201"/>
      <c r="PW52" s="200"/>
      <c r="PX52" s="204"/>
      <c r="PY52" s="201"/>
      <c r="PZ52" s="201"/>
      <c r="QA52" s="201"/>
      <c r="QB52" s="201"/>
      <c r="QC52" s="204"/>
      <c r="QD52" s="201"/>
      <c r="QE52" s="201"/>
      <c r="QF52" s="201"/>
      <c r="QG52" s="201"/>
      <c r="QH52" s="201"/>
      <c r="QI52" s="202"/>
      <c r="QJ52" s="201"/>
      <c r="QK52" s="201"/>
      <c r="QL52" s="201"/>
      <c r="QM52" s="201"/>
      <c r="QN52" s="209"/>
      <c r="QO52" s="201"/>
      <c r="QP52" s="201"/>
      <c r="QQ52" s="201"/>
      <c r="QR52" s="201"/>
      <c r="QS52" s="201"/>
      <c r="QT52" s="201"/>
      <c r="QU52" s="201"/>
      <c r="QV52" s="209"/>
      <c r="QW52" s="218"/>
      <c r="QX52" s="218"/>
    </row>
    <row r="53">
      <c r="A53" s="194">
        <v>48.0</v>
      </c>
      <c r="B53" s="118" t="s">
        <v>158</v>
      </c>
      <c r="C53" s="219">
        <v>0.0</v>
      </c>
      <c r="D53" s="220">
        <v>0.0</v>
      </c>
      <c r="E53" s="197"/>
      <c r="F53" s="197"/>
      <c r="G53" s="220">
        <v>0.0</v>
      </c>
      <c r="H53" s="220">
        <v>0.0</v>
      </c>
      <c r="I53" s="222">
        <v>0.0</v>
      </c>
      <c r="J53" s="219">
        <v>0.0</v>
      </c>
      <c r="K53" s="221">
        <v>0.0</v>
      </c>
      <c r="L53" s="219">
        <v>0.0</v>
      </c>
      <c r="M53" s="219">
        <v>0.0</v>
      </c>
      <c r="N53" s="221">
        <v>0.0</v>
      </c>
      <c r="O53" s="221">
        <v>0.0</v>
      </c>
      <c r="P53" s="221">
        <v>0.0</v>
      </c>
      <c r="Q53" s="200"/>
      <c r="R53" s="197"/>
      <c r="S53" s="201"/>
      <c r="T53" s="201"/>
      <c r="U53" s="201"/>
      <c r="V53" s="201"/>
      <c r="W53" s="197"/>
      <c r="X53" s="202"/>
      <c r="Y53" s="201"/>
      <c r="Z53" s="201"/>
      <c r="AA53" s="201"/>
      <c r="AB53" s="201"/>
      <c r="AC53" s="201"/>
      <c r="AD53" s="201"/>
      <c r="AE53" s="201"/>
      <c r="AF53" s="201"/>
      <c r="AG53" s="203"/>
      <c r="AH53" s="201"/>
      <c r="AI53" s="201"/>
      <c r="AJ53" s="201"/>
      <c r="AK53" s="201"/>
      <c r="AL53" s="201"/>
      <c r="AM53" s="201"/>
      <c r="AN53" s="201"/>
      <c r="AO53" s="201"/>
      <c r="AP53" s="200"/>
      <c r="AQ53" s="201"/>
      <c r="AR53" s="204"/>
      <c r="AS53" s="201"/>
      <c r="AT53" s="201"/>
      <c r="AU53" s="201"/>
      <c r="AV53" s="201"/>
      <c r="AW53" s="201"/>
      <c r="AX53" s="204"/>
      <c r="AY53" s="201"/>
      <c r="AZ53" s="201"/>
      <c r="BA53" s="201"/>
      <c r="BB53" s="201"/>
      <c r="BC53" s="201"/>
      <c r="BD53" s="201"/>
      <c r="BE53" s="201"/>
      <c r="BF53" s="205"/>
      <c r="BG53" s="201"/>
      <c r="BH53" s="201"/>
      <c r="BI53" s="201"/>
      <c r="BJ53" s="201"/>
      <c r="BK53" s="201"/>
      <c r="BL53" s="201"/>
      <c r="BM53" s="201"/>
      <c r="BN53" s="204"/>
      <c r="BO53" s="201"/>
      <c r="BP53" s="201"/>
      <c r="BQ53" s="201"/>
      <c r="BR53" s="201"/>
      <c r="BS53" s="201"/>
      <c r="BT53" s="201"/>
      <c r="BU53" s="201"/>
      <c r="BV53" s="201"/>
      <c r="BW53" s="201"/>
      <c r="BX53" s="201"/>
      <c r="BY53" s="201"/>
      <c r="BZ53" s="201"/>
      <c r="CA53" s="201"/>
      <c r="CB53" s="201"/>
      <c r="CC53" s="201"/>
      <c r="CD53" s="201"/>
      <c r="CE53" s="201"/>
      <c r="CF53" s="201"/>
      <c r="CG53" s="201"/>
      <c r="CH53" s="201"/>
      <c r="CI53" s="201"/>
      <c r="CJ53" s="201"/>
      <c r="CK53" s="201"/>
      <c r="CL53" s="201"/>
      <c r="CM53" s="201"/>
      <c r="CN53" s="206"/>
      <c r="CO53" s="201"/>
      <c r="CP53" s="201"/>
      <c r="CQ53" s="201"/>
      <c r="CR53" s="201"/>
      <c r="CS53" s="201"/>
      <c r="CT53" s="201"/>
      <c r="CU53" s="201"/>
      <c r="CV53" s="201"/>
      <c r="CW53" s="201"/>
      <c r="CX53" s="201"/>
      <c r="CY53" s="201"/>
      <c r="CZ53" s="201"/>
      <c r="DA53" s="201"/>
      <c r="DB53" s="201"/>
      <c r="DC53" s="201"/>
      <c r="DD53" s="201"/>
      <c r="DE53" s="201"/>
      <c r="DF53" s="201"/>
      <c r="DG53" s="201"/>
      <c r="DH53" s="201"/>
      <c r="DI53" s="201"/>
      <c r="DJ53" s="200"/>
      <c r="DK53" s="201"/>
      <c r="DL53" s="201"/>
      <c r="DM53" s="207"/>
      <c r="DN53" s="201"/>
      <c r="DO53" s="201"/>
      <c r="DP53" s="203"/>
      <c r="DQ53" s="201"/>
      <c r="DR53" s="201"/>
      <c r="DS53" s="201"/>
      <c r="DT53" s="201"/>
      <c r="DU53" s="201"/>
      <c r="DV53" s="208"/>
      <c r="DW53" s="201"/>
      <c r="DX53" s="201"/>
      <c r="DY53" s="201"/>
      <c r="DZ53" s="201"/>
      <c r="EA53" s="201"/>
      <c r="EB53" s="201"/>
      <c r="EC53" s="201"/>
      <c r="ED53" s="201"/>
      <c r="EE53" s="201"/>
      <c r="EF53" s="201"/>
      <c r="EG53" s="201"/>
      <c r="EH53" s="201"/>
      <c r="EI53" s="201"/>
      <c r="EJ53" s="201"/>
      <c r="EK53" s="201"/>
      <c r="EL53" s="201"/>
      <c r="EM53" s="201"/>
      <c r="EN53" s="201"/>
      <c r="EO53" s="201"/>
      <c r="EP53" s="201"/>
      <c r="EQ53" s="208"/>
      <c r="ER53" s="201"/>
      <c r="ES53" s="201"/>
      <c r="ET53" s="201"/>
      <c r="EU53" s="201"/>
      <c r="EV53" s="201"/>
      <c r="EW53" s="201"/>
      <c r="EX53" s="201"/>
      <c r="EY53" s="201"/>
      <c r="EZ53" s="201"/>
      <c r="FA53" s="201"/>
      <c r="FB53" s="201"/>
      <c r="FC53" s="201"/>
      <c r="FD53" s="201"/>
      <c r="FE53" s="201"/>
      <c r="FF53" s="201"/>
      <c r="FG53" s="201"/>
      <c r="FH53" s="201"/>
      <c r="FI53" s="209"/>
      <c r="FJ53" s="201"/>
      <c r="FK53" s="201"/>
      <c r="FL53" s="201"/>
      <c r="FM53" s="201"/>
      <c r="FN53" s="201"/>
      <c r="FO53" s="201"/>
      <c r="FP53" s="201"/>
      <c r="FQ53" s="201"/>
      <c r="FR53" s="201"/>
      <c r="FS53" s="201"/>
      <c r="FT53" s="201"/>
      <c r="FU53" s="201"/>
      <c r="FV53" s="201"/>
      <c r="FW53" s="201"/>
      <c r="FX53" s="201"/>
      <c r="FY53" s="201"/>
      <c r="FZ53" s="204"/>
      <c r="GA53" s="201"/>
      <c r="GB53" s="201"/>
      <c r="GC53" s="201"/>
      <c r="GD53" s="201"/>
      <c r="GE53" s="201"/>
      <c r="GF53" s="201"/>
      <c r="GG53" s="201"/>
      <c r="GH53" s="201"/>
      <c r="GI53" s="201"/>
      <c r="GJ53" s="201"/>
      <c r="GK53" s="201"/>
      <c r="GL53" s="201"/>
      <c r="GM53" s="201"/>
      <c r="GN53" s="201"/>
      <c r="GO53" s="201"/>
      <c r="GP53" s="204"/>
      <c r="GQ53" s="210"/>
      <c r="GR53" s="201"/>
      <c r="GS53" s="210"/>
      <c r="GT53" s="210"/>
      <c r="GU53" s="225"/>
      <c r="GV53" s="201"/>
      <c r="GW53" s="201"/>
      <c r="GX53" s="201"/>
      <c r="GY53" s="201"/>
      <c r="GZ53" s="201"/>
      <c r="HA53" s="201"/>
      <c r="HB53" s="201"/>
      <c r="HC53" s="201"/>
      <c r="HD53" s="212"/>
      <c r="HE53" s="212"/>
      <c r="HF53" s="212"/>
      <c r="HG53" s="201"/>
      <c r="HH53" s="201"/>
      <c r="HI53" s="201"/>
      <c r="HJ53" s="201"/>
      <c r="HK53" s="201"/>
      <c r="HL53" s="201"/>
      <c r="HM53" s="212"/>
      <c r="HN53" s="212"/>
      <c r="HO53" s="212"/>
      <c r="HP53" s="201"/>
      <c r="HQ53" s="201"/>
      <c r="HR53" s="201"/>
      <c r="HS53" s="201"/>
      <c r="HT53" s="201"/>
      <c r="HU53" s="201"/>
      <c r="HV53" s="201"/>
      <c r="HW53" s="208"/>
      <c r="HX53" s="204"/>
      <c r="HY53" s="201"/>
      <c r="HZ53" s="201"/>
      <c r="IA53" s="201"/>
      <c r="IB53" s="201"/>
      <c r="IC53" s="201"/>
      <c r="ID53" s="201"/>
      <c r="IE53" s="201"/>
      <c r="IF53" s="201"/>
      <c r="IG53" s="201"/>
      <c r="IH53" s="201"/>
      <c r="II53" s="201"/>
      <c r="IJ53" s="204"/>
      <c r="IK53" s="201"/>
      <c r="IL53" s="201"/>
      <c r="IM53" s="201"/>
      <c r="IN53" s="201"/>
      <c r="IO53" s="201"/>
      <c r="IP53" s="201"/>
      <c r="IQ53" s="201"/>
      <c r="IR53" s="201"/>
      <c r="IS53" s="201"/>
      <c r="IT53" s="201"/>
      <c r="IU53" s="201"/>
      <c r="IV53" s="201"/>
      <c r="IW53" s="208"/>
      <c r="IX53" s="201"/>
      <c r="IY53" s="201"/>
      <c r="IZ53" s="201"/>
      <c r="JA53" s="201"/>
      <c r="JB53" s="201"/>
      <c r="JC53" s="201"/>
      <c r="JD53" s="201"/>
      <c r="JE53" s="213"/>
      <c r="JF53" s="204"/>
      <c r="JG53" s="201"/>
      <c r="JH53" s="201"/>
      <c r="JI53" s="201"/>
      <c r="JJ53" s="201"/>
      <c r="JK53" s="201"/>
      <c r="JL53" s="201"/>
      <c r="JM53" s="201"/>
      <c r="JN53" s="201"/>
      <c r="JO53" s="213"/>
      <c r="JP53" s="213"/>
      <c r="JQ53" s="213"/>
      <c r="JR53" s="213"/>
      <c r="JS53" s="213"/>
      <c r="JT53" s="213"/>
      <c r="JU53" s="201"/>
      <c r="JV53" s="201"/>
      <c r="JW53" s="201"/>
      <c r="JX53" s="204"/>
      <c r="JY53" s="201"/>
      <c r="JZ53" s="201"/>
      <c r="KA53" s="213"/>
      <c r="KB53" s="213"/>
      <c r="KC53" s="214"/>
      <c r="KD53" s="201"/>
      <c r="KE53" s="201"/>
      <c r="KF53" s="208"/>
      <c r="KG53" s="201"/>
      <c r="KH53" s="201"/>
      <c r="KI53" s="208"/>
      <c r="KJ53" s="201"/>
      <c r="KK53" s="208"/>
      <c r="KL53" s="201"/>
      <c r="KM53" s="201"/>
      <c r="KN53" s="204"/>
      <c r="KO53" s="201"/>
      <c r="KP53" s="201"/>
      <c r="KQ53" s="201"/>
      <c r="KR53" s="204"/>
      <c r="KS53" s="201"/>
      <c r="KT53" s="215"/>
      <c r="KU53" s="216"/>
      <c r="KV53" s="201"/>
      <c r="KW53" s="201"/>
      <c r="KX53" s="204"/>
      <c r="KY53" s="201"/>
      <c r="KZ53" s="201"/>
      <c r="LA53" s="201"/>
      <c r="LB53" s="204"/>
      <c r="LC53" s="201"/>
      <c r="LD53" s="201"/>
      <c r="LE53" s="201"/>
      <c r="LF53" s="204"/>
      <c r="LG53" s="201"/>
      <c r="LH53" s="201"/>
      <c r="LI53" s="201"/>
      <c r="LJ53" s="201"/>
      <c r="LK53" s="202"/>
      <c r="LL53" s="201"/>
      <c r="LM53" s="201"/>
      <c r="LN53" s="201"/>
      <c r="LO53" s="201"/>
      <c r="LP53" s="201"/>
      <c r="LQ53" s="201"/>
      <c r="LR53" s="201"/>
      <c r="LS53" s="200"/>
      <c r="LT53" s="201"/>
      <c r="LU53" s="201"/>
      <c r="LV53" s="201"/>
      <c r="LW53" s="201"/>
      <c r="LX53" s="201"/>
      <c r="LY53" s="201"/>
      <c r="LZ53" s="201"/>
      <c r="MA53" s="201"/>
      <c r="MB53" s="201"/>
      <c r="MC53" s="201"/>
      <c r="MD53" s="201"/>
      <c r="ME53" s="208"/>
      <c r="MF53" s="201"/>
      <c r="MG53" s="201"/>
      <c r="MH53" s="201"/>
      <c r="MI53" s="201"/>
      <c r="MJ53" s="201"/>
      <c r="MK53" s="201"/>
      <c r="ML53" s="201"/>
      <c r="MM53" s="201"/>
      <c r="MN53" s="201"/>
      <c r="MO53" s="201"/>
      <c r="MP53" s="201"/>
      <c r="MQ53" s="201"/>
      <c r="MR53" s="201"/>
      <c r="MS53" s="201"/>
      <c r="MT53" s="201"/>
      <c r="MU53" s="201"/>
      <c r="MV53" s="201"/>
      <c r="MW53" s="201"/>
      <c r="MX53" s="201"/>
      <c r="MY53" s="201"/>
      <c r="MZ53" s="201"/>
      <c r="NA53" s="201"/>
      <c r="NB53" s="201"/>
      <c r="NC53" s="201"/>
      <c r="ND53" s="201"/>
      <c r="NE53" s="201"/>
      <c r="NF53" s="201"/>
      <c r="NG53" s="208"/>
      <c r="NH53" s="201"/>
      <c r="NI53" s="201"/>
      <c r="NJ53" s="201"/>
      <c r="NK53" s="201"/>
      <c r="NL53" s="201"/>
      <c r="NM53" s="201"/>
      <c r="NN53" s="201"/>
      <c r="NO53" s="201"/>
      <c r="NP53" s="201"/>
      <c r="NQ53" s="201"/>
      <c r="NR53" s="201"/>
      <c r="NS53" s="201"/>
      <c r="NT53" s="201"/>
      <c r="NU53" s="200"/>
      <c r="NV53" s="201"/>
      <c r="NW53" s="204"/>
      <c r="NX53" s="204"/>
      <c r="NY53" s="204"/>
      <c r="NZ53" s="201"/>
      <c r="OA53" s="201"/>
      <c r="OB53" s="201"/>
      <c r="OC53" s="201"/>
      <c r="OD53" s="201"/>
      <c r="OE53" s="204"/>
      <c r="OF53" s="201"/>
      <c r="OG53" s="201"/>
      <c r="OH53" s="201"/>
      <c r="OI53" s="201"/>
      <c r="OJ53" s="201"/>
      <c r="OK53" s="200"/>
      <c r="OL53" s="208"/>
      <c r="OM53" s="201"/>
      <c r="ON53" s="201"/>
      <c r="OO53" s="204"/>
      <c r="OP53" s="201"/>
      <c r="OQ53" s="201"/>
      <c r="OR53" s="201"/>
      <c r="OS53" s="201"/>
      <c r="OT53" s="201"/>
      <c r="OU53" s="204"/>
      <c r="OV53" s="201"/>
      <c r="OW53" s="201"/>
      <c r="OX53" s="201"/>
      <c r="OY53" s="201"/>
      <c r="OZ53" s="201"/>
      <c r="PA53" s="217"/>
      <c r="PB53" s="201"/>
      <c r="PC53" s="201"/>
      <c r="PD53" s="201"/>
      <c r="PE53" s="201"/>
      <c r="PF53" s="201"/>
      <c r="PG53" s="201"/>
      <c r="PH53" s="213"/>
      <c r="PI53" s="213"/>
      <c r="PJ53" s="213"/>
      <c r="PK53" s="201"/>
      <c r="PL53" s="201"/>
      <c r="PM53" s="201"/>
      <c r="PN53" s="201"/>
      <c r="PO53" s="201"/>
      <c r="PP53" s="201"/>
      <c r="PQ53" s="201"/>
      <c r="PR53" s="201"/>
      <c r="PS53" s="201"/>
      <c r="PT53" s="201"/>
      <c r="PU53" s="201"/>
      <c r="PV53" s="201"/>
      <c r="PW53" s="200"/>
      <c r="PX53" s="204"/>
      <c r="PY53" s="201"/>
      <c r="PZ53" s="201"/>
      <c r="QA53" s="201"/>
      <c r="QB53" s="201"/>
      <c r="QC53" s="204"/>
      <c r="QD53" s="201"/>
      <c r="QE53" s="201"/>
      <c r="QF53" s="201"/>
      <c r="QG53" s="201"/>
      <c r="QH53" s="201"/>
      <c r="QI53" s="202"/>
      <c r="QJ53" s="201"/>
      <c r="QK53" s="201"/>
      <c r="QL53" s="201"/>
      <c r="QM53" s="201"/>
      <c r="QN53" s="209"/>
      <c r="QO53" s="201"/>
      <c r="QP53" s="201"/>
      <c r="QQ53" s="201"/>
      <c r="QR53" s="201"/>
      <c r="QS53" s="201"/>
      <c r="QT53" s="201"/>
      <c r="QU53" s="201"/>
      <c r="QV53" s="209"/>
      <c r="QW53" s="201"/>
      <c r="QX53" s="201"/>
    </row>
    <row r="54">
      <c r="A54" s="194">
        <v>49.0</v>
      </c>
      <c r="B54" s="118" t="s">
        <v>159</v>
      </c>
      <c r="C54" s="219">
        <v>1.0</v>
      </c>
      <c r="D54" s="220">
        <v>1.0</v>
      </c>
      <c r="E54" s="197"/>
      <c r="F54" s="197"/>
      <c r="G54" s="219">
        <v>1.0</v>
      </c>
      <c r="H54" s="220">
        <v>1.0</v>
      </c>
      <c r="I54" s="221">
        <v>0.0</v>
      </c>
      <c r="J54" s="219">
        <v>1.0</v>
      </c>
      <c r="K54" s="221">
        <v>1.0</v>
      </c>
      <c r="L54" s="219">
        <v>1.0</v>
      </c>
      <c r="M54" s="219">
        <v>1.0</v>
      </c>
      <c r="N54" s="221">
        <v>0.0</v>
      </c>
      <c r="O54" s="221">
        <v>1.0</v>
      </c>
      <c r="P54" s="221">
        <v>1.0</v>
      </c>
      <c r="Q54" s="200"/>
      <c r="R54" s="197"/>
      <c r="W54" s="224"/>
      <c r="X54" s="202"/>
      <c r="Y54" s="201"/>
      <c r="Z54" s="201"/>
      <c r="AA54" s="201"/>
      <c r="AB54" s="201"/>
      <c r="AC54" s="201"/>
      <c r="AD54" s="201"/>
      <c r="AE54" s="201"/>
      <c r="AF54" s="201"/>
      <c r="AG54" s="203"/>
      <c r="AH54" s="201"/>
      <c r="AI54" s="201"/>
      <c r="AJ54" s="201"/>
      <c r="AK54" s="201"/>
      <c r="AL54" s="201"/>
      <c r="AM54" s="201"/>
      <c r="AN54" s="201"/>
      <c r="AO54" s="201"/>
      <c r="AP54" s="200"/>
      <c r="AQ54" s="201"/>
      <c r="AR54" s="204"/>
      <c r="AS54" s="201"/>
      <c r="AT54" s="201"/>
      <c r="AU54" s="201"/>
      <c r="AV54" s="201"/>
      <c r="AW54" s="201"/>
      <c r="AX54" s="204"/>
      <c r="AY54" s="201"/>
      <c r="AZ54" s="201"/>
      <c r="BA54" s="201"/>
      <c r="BB54" s="201"/>
      <c r="BC54" s="201"/>
      <c r="BD54" s="201"/>
      <c r="BE54" s="201"/>
      <c r="BF54" s="205"/>
      <c r="BG54" s="201"/>
      <c r="BH54" s="201"/>
      <c r="BI54" s="201"/>
      <c r="BJ54" s="201"/>
      <c r="BK54" s="201"/>
      <c r="BL54" s="201"/>
      <c r="BM54" s="201"/>
      <c r="BN54" s="204"/>
      <c r="BO54" s="201"/>
      <c r="BP54" s="201"/>
      <c r="BQ54" s="201"/>
      <c r="BR54" s="201"/>
      <c r="BS54" s="201"/>
      <c r="BT54" s="201"/>
      <c r="BU54" s="201"/>
      <c r="BV54" s="201"/>
      <c r="BW54" s="201"/>
      <c r="BX54" s="201"/>
      <c r="BY54" s="201"/>
      <c r="BZ54" s="201"/>
      <c r="CA54" s="201"/>
      <c r="CB54" s="201"/>
      <c r="CC54" s="201"/>
      <c r="CD54" s="201"/>
      <c r="CE54" s="201"/>
      <c r="CF54" s="201"/>
      <c r="CG54" s="201"/>
      <c r="CH54" s="201"/>
      <c r="CI54" s="201"/>
      <c r="CJ54" s="201"/>
      <c r="CK54" s="201"/>
      <c r="CL54" s="201"/>
      <c r="CM54" s="201"/>
      <c r="CN54" s="206"/>
      <c r="CO54" s="201"/>
      <c r="CP54" s="201"/>
      <c r="CQ54" s="201"/>
      <c r="CR54" s="201"/>
      <c r="CS54" s="201"/>
      <c r="CT54" s="201"/>
      <c r="CU54" s="201"/>
      <c r="CV54" s="201"/>
      <c r="CW54" s="201"/>
      <c r="CX54" s="201"/>
      <c r="CY54" s="201"/>
      <c r="CZ54" s="201"/>
      <c r="DA54" s="201"/>
      <c r="DB54" s="201"/>
      <c r="DC54" s="201"/>
      <c r="DD54" s="201"/>
      <c r="DE54" s="201"/>
      <c r="DF54" s="201"/>
      <c r="DG54" s="201"/>
      <c r="DH54" s="201"/>
      <c r="DI54" s="201"/>
      <c r="DJ54" s="200"/>
      <c r="DK54" s="201"/>
      <c r="DL54" s="201"/>
      <c r="DM54" s="207"/>
      <c r="DN54" s="201"/>
      <c r="DO54" s="201"/>
      <c r="DP54" s="203"/>
      <c r="DQ54" s="201"/>
      <c r="DR54" s="201"/>
      <c r="DS54" s="201"/>
      <c r="DT54" s="201"/>
      <c r="DU54" s="201"/>
      <c r="DV54" s="208"/>
      <c r="DW54" s="201"/>
      <c r="DX54" s="201"/>
      <c r="DY54" s="201"/>
      <c r="DZ54" s="201"/>
      <c r="EA54" s="201"/>
      <c r="EB54" s="201"/>
      <c r="EC54" s="201"/>
      <c r="ED54" s="201"/>
      <c r="EE54" s="201"/>
      <c r="EF54" s="201"/>
      <c r="EG54" s="201"/>
      <c r="EH54" s="201"/>
      <c r="EI54" s="201"/>
      <c r="EJ54" s="201"/>
      <c r="EK54" s="201"/>
      <c r="EL54" s="201"/>
      <c r="EM54" s="201"/>
      <c r="EN54" s="201"/>
      <c r="EO54" s="201"/>
      <c r="EP54" s="201"/>
      <c r="EQ54" s="208"/>
      <c r="ER54" s="201"/>
      <c r="ES54" s="201"/>
      <c r="ET54" s="201"/>
      <c r="EU54" s="201"/>
      <c r="EV54" s="201"/>
      <c r="EW54" s="201"/>
      <c r="EX54" s="201"/>
      <c r="EY54" s="201"/>
      <c r="EZ54" s="201"/>
      <c r="FA54" s="201"/>
      <c r="FB54" s="201"/>
      <c r="FC54" s="201"/>
      <c r="FD54" s="201"/>
      <c r="FE54" s="201"/>
      <c r="FF54" s="201"/>
      <c r="FG54" s="201"/>
      <c r="FH54" s="201"/>
      <c r="FI54" s="209"/>
      <c r="FJ54" s="201"/>
      <c r="FK54" s="201"/>
      <c r="FL54" s="201"/>
      <c r="FM54" s="201"/>
      <c r="FN54" s="201"/>
      <c r="FO54" s="201"/>
      <c r="FP54" s="201"/>
      <c r="FQ54" s="201"/>
      <c r="FR54" s="201"/>
      <c r="FS54" s="201"/>
      <c r="FT54" s="201"/>
      <c r="FU54" s="201"/>
      <c r="FV54" s="201"/>
      <c r="FW54" s="201"/>
      <c r="FX54" s="201"/>
      <c r="FY54" s="201"/>
      <c r="FZ54" s="204"/>
      <c r="GA54" s="201"/>
      <c r="GB54" s="201"/>
      <c r="GC54" s="201"/>
      <c r="GD54" s="201"/>
      <c r="GE54" s="201"/>
      <c r="GF54" s="201"/>
      <c r="GG54" s="201"/>
      <c r="GH54" s="201"/>
      <c r="GI54" s="201"/>
      <c r="GJ54" s="201"/>
      <c r="GK54" s="201"/>
      <c r="GL54" s="201"/>
      <c r="GM54" s="201"/>
      <c r="GN54" s="201"/>
      <c r="GO54" s="201"/>
      <c r="GP54" s="204"/>
      <c r="GQ54" s="210"/>
      <c r="GR54" s="201"/>
      <c r="GS54" s="210"/>
      <c r="GT54" s="210"/>
      <c r="GU54" s="225"/>
      <c r="GV54" s="201"/>
      <c r="GW54" s="201"/>
      <c r="GX54" s="201"/>
      <c r="GY54" s="201"/>
      <c r="GZ54" s="201"/>
      <c r="HA54" s="201"/>
      <c r="HB54" s="201"/>
      <c r="HC54" s="201"/>
      <c r="HD54" s="212"/>
      <c r="HE54" s="212"/>
      <c r="HF54" s="212"/>
      <c r="HG54" s="201"/>
      <c r="HH54" s="201"/>
      <c r="HI54" s="201"/>
      <c r="HJ54" s="201"/>
      <c r="HK54" s="201"/>
      <c r="HL54" s="201"/>
      <c r="HM54" s="201"/>
      <c r="HN54" s="201"/>
      <c r="HO54" s="201"/>
      <c r="HP54" s="201"/>
      <c r="HQ54" s="201"/>
      <c r="HR54" s="201"/>
      <c r="HS54" s="201"/>
      <c r="HT54" s="201"/>
      <c r="HU54" s="201"/>
      <c r="HV54" s="201"/>
      <c r="HW54" s="208"/>
      <c r="HX54" s="204"/>
      <c r="HY54" s="201"/>
      <c r="HZ54" s="201"/>
      <c r="IA54" s="201"/>
      <c r="IB54" s="201"/>
      <c r="IC54" s="201"/>
      <c r="ID54" s="201"/>
      <c r="IE54" s="201"/>
      <c r="IF54" s="201"/>
      <c r="IG54" s="201"/>
      <c r="IH54" s="201"/>
      <c r="II54" s="201"/>
      <c r="IJ54" s="204"/>
      <c r="IK54" s="201"/>
      <c r="IL54" s="201"/>
      <c r="IM54" s="201"/>
      <c r="IN54" s="201"/>
      <c r="IO54" s="201"/>
      <c r="IP54" s="201"/>
      <c r="IQ54" s="201"/>
      <c r="IR54" s="201"/>
      <c r="IS54" s="201"/>
      <c r="IT54" s="201"/>
      <c r="IU54" s="201"/>
      <c r="IV54" s="201"/>
      <c r="IW54" s="208"/>
      <c r="IX54" s="201"/>
      <c r="IY54" s="201"/>
      <c r="IZ54" s="201"/>
      <c r="JA54" s="201"/>
      <c r="JB54" s="201"/>
      <c r="JC54" s="201"/>
      <c r="JD54" s="201"/>
      <c r="JE54" s="213"/>
      <c r="JF54" s="204"/>
      <c r="JG54" s="201"/>
      <c r="JH54" s="201"/>
      <c r="JI54" s="201"/>
      <c r="JJ54" s="201"/>
      <c r="JK54" s="201"/>
      <c r="JL54" s="201"/>
      <c r="JM54" s="201"/>
      <c r="JN54" s="201"/>
      <c r="JO54" s="213"/>
      <c r="JP54" s="213"/>
      <c r="JQ54" s="213"/>
      <c r="JR54" s="213"/>
      <c r="JS54" s="213"/>
      <c r="JT54" s="213"/>
      <c r="JU54" s="201"/>
      <c r="JV54" s="201"/>
      <c r="JW54" s="201"/>
      <c r="JX54" s="204"/>
      <c r="JY54" s="201"/>
      <c r="JZ54" s="201"/>
      <c r="KA54" s="213"/>
      <c r="KB54" s="213"/>
      <c r="KC54" s="214"/>
      <c r="KD54" s="201"/>
      <c r="KE54" s="201"/>
      <c r="KF54" s="208"/>
      <c r="KG54" s="201"/>
      <c r="KH54" s="201"/>
      <c r="KI54" s="208"/>
      <c r="KJ54" s="201"/>
      <c r="KK54" s="208"/>
      <c r="KL54" s="201"/>
      <c r="KM54" s="201"/>
      <c r="KN54" s="204"/>
      <c r="KO54" s="201"/>
      <c r="KP54" s="201"/>
      <c r="KQ54" s="201"/>
      <c r="KR54" s="204"/>
      <c r="KS54" s="201"/>
      <c r="KT54" s="215"/>
      <c r="KU54" s="216"/>
      <c r="KV54" s="201"/>
      <c r="KW54" s="201"/>
      <c r="KX54" s="204"/>
      <c r="KY54" s="201"/>
      <c r="KZ54" s="201"/>
      <c r="LA54" s="201"/>
      <c r="LB54" s="204"/>
      <c r="LC54" s="201"/>
      <c r="LD54" s="201"/>
      <c r="LE54" s="201"/>
      <c r="LF54" s="204"/>
      <c r="LG54" s="201"/>
      <c r="LH54" s="201"/>
      <c r="LI54" s="201"/>
      <c r="LJ54" s="201"/>
      <c r="LK54" s="202"/>
      <c r="LL54" s="201"/>
      <c r="LM54" s="201"/>
      <c r="LN54" s="201"/>
      <c r="LO54" s="201"/>
      <c r="LP54" s="201"/>
      <c r="LQ54" s="201"/>
      <c r="LR54" s="201"/>
      <c r="LS54" s="200"/>
      <c r="LT54" s="201"/>
      <c r="LU54" s="201"/>
      <c r="LV54" s="201"/>
      <c r="LW54" s="201"/>
      <c r="LX54" s="201"/>
      <c r="LY54" s="201"/>
      <c r="LZ54" s="201"/>
      <c r="MA54" s="201"/>
      <c r="MB54" s="201"/>
      <c r="MC54" s="201"/>
      <c r="MD54" s="201"/>
      <c r="ME54" s="208"/>
      <c r="MF54" s="201"/>
      <c r="MG54" s="201"/>
      <c r="MH54" s="201"/>
      <c r="MI54" s="201"/>
      <c r="MJ54" s="201"/>
      <c r="MK54" s="201"/>
      <c r="ML54" s="201"/>
      <c r="MM54" s="201"/>
      <c r="MN54" s="201"/>
      <c r="MO54" s="201"/>
      <c r="MP54" s="201"/>
      <c r="MQ54" s="201"/>
      <c r="MR54" s="201"/>
      <c r="MS54" s="201"/>
      <c r="MT54" s="201"/>
      <c r="MU54" s="201"/>
      <c r="MV54" s="201"/>
      <c r="MW54" s="201"/>
      <c r="MX54" s="201"/>
      <c r="MY54" s="201"/>
      <c r="MZ54" s="201"/>
      <c r="NA54" s="201"/>
      <c r="NB54" s="201"/>
      <c r="NC54" s="201"/>
      <c r="ND54" s="201"/>
      <c r="NE54" s="201"/>
      <c r="NF54" s="201"/>
      <c r="NG54" s="208"/>
      <c r="NH54" s="201"/>
      <c r="NI54" s="201"/>
      <c r="NJ54" s="201"/>
      <c r="NK54" s="201"/>
      <c r="NL54" s="201"/>
      <c r="NM54" s="201"/>
      <c r="NN54" s="201"/>
      <c r="NO54" s="201"/>
      <c r="NP54" s="201"/>
      <c r="NQ54" s="201"/>
      <c r="NR54" s="201"/>
      <c r="NS54" s="201"/>
      <c r="NT54" s="201"/>
      <c r="NU54" s="200"/>
      <c r="NV54" s="201"/>
      <c r="NW54" s="204"/>
      <c r="NX54" s="204"/>
      <c r="NY54" s="204"/>
      <c r="NZ54" s="201"/>
      <c r="OA54" s="201"/>
      <c r="OB54" s="201"/>
      <c r="OC54" s="201"/>
      <c r="OD54" s="201"/>
      <c r="OE54" s="204"/>
      <c r="OF54" s="201"/>
      <c r="OG54" s="201"/>
      <c r="OH54" s="201"/>
      <c r="OI54" s="201"/>
      <c r="OJ54" s="201"/>
      <c r="OK54" s="200"/>
      <c r="OL54" s="208"/>
      <c r="OM54" s="201"/>
      <c r="ON54" s="201"/>
      <c r="OO54" s="204"/>
      <c r="OP54" s="201"/>
      <c r="OQ54" s="201"/>
      <c r="OR54" s="201"/>
      <c r="OS54" s="201"/>
      <c r="OT54" s="201"/>
      <c r="OU54" s="204"/>
      <c r="OV54" s="201"/>
      <c r="OW54" s="201"/>
      <c r="OX54" s="201"/>
      <c r="OY54" s="201"/>
      <c r="OZ54" s="201"/>
      <c r="PA54" s="217"/>
      <c r="PB54" s="201"/>
      <c r="PC54" s="201"/>
      <c r="PD54" s="201"/>
      <c r="PE54" s="201"/>
      <c r="PF54" s="201"/>
      <c r="PG54" s="201"/>
      <c r="PH54" s="213"/>
      <c r="PI54" s="213"/>
      <c r="PJ54" s="213"/>
      <c r="PK54" s="201"/>
      <c r="PL54" s="201"/>
      <c r="PM54" s="201"/>
      <c r="PN54" s="201"/>
      <c r="PO54" s="201"/>
      <c r="PP54" s="201"/>
      <c r="PQ54" s="201"/>
      <c r="PR54" s="201"/>
      <c r="PS54" s="201"/>
      <c r="PT54" s="201"/>
      <c r="PU54" s="201"/>
      <c r="PV54" s="201"/>
      <c r="PW54" s="200"/>
      <c r="PX54" s="204"/>
      <c r="PY54" s="201"/>
      <c r="PZ54" s="201"/>
      <c r="QA54" s="201"/>
      <c r="QB54" s="201"/>
      <c r="QC54" s="204"/>
      <c r="QD54" s="201"/>
      <c r="QE54" s="201"/>
      <c r="QF54" s="201"/>
      <c r="QG54" s="201"/>
      <c r="QH54" s="201"/>
      <c r="QI54" s="202"/>
      <c r="QJ54" s="201"/>
      <c r="QK54" s="201"/>
      <c r="QL54" s="201"/>
      <c r="QM54" s="201"/>
      <c r="QN54" s="209"/>
      <c r="QO54" s="201"/>
      <c r="QP54" s="201"/>
      <c r="QQ54" s="201"/>
      <c r="QR54" s="201"/>
      <c r="QS54" s="201"/>
      <c r="QT54" s="201"/>
      <c r="QU54" s="201"/>
      <c r="QV54" s="209"/>
      <c r="QW54" s="218"/>
      <c r="QX54" s="218"/>
    </row>
    <row r="55">
      <c r="A55" s="194">
        <v>50.0</v>
      </c>
      <c r="B55" s="118" t="s">
        <v>160</v>
      </c>
      <c r="C55" s="219">
        <v>1.0</v>
      </c>
      <c r="D55" s="220">
        <v>1.0</v>
      </c>
      <c r="E55" s="197"/>
      <c r="F55" s="197"/>
      <c r="G55" s="220">
        <v>1.0</v>
      </c>
      <c r="H55" s="220">
        <v>0.0</v>
      </c>
      <c r="I55" s="222">
        <v>0.0</v>
      </c>
      <c r="J55" s="219">
        <v>1.0</v>
      </c>
      <c r="K55" s="221">
        <v>0.0</v>
      </c>
      <c r="L55" s="219">
        <v>1.0</v>
      </c>
      <c r="M55" s="219">
        <v>1.0</v>
      </c>
      <c r="N55" s="221">
        <v>0.0</v>
      </c>
      <c r="O55" s="221">
        <v>0.0</v>
      </c>
      <c r="P55" s="221">
        <v>1.0</v>
      </c>
      <c r="Q55" s="200">
        <v>1.0</v>
      </c>
      <c r="R55" s="197"/>
      <c r="S55" s="201"/>
      <c r="T55" s="201"/>
      <c r="U55" s="201"/>
      <c r="V55" s="201"/>
      <c r="W55" s="197"/>
      <c r="X55" s="202"/>
      <c r="Y55" s="201"/>
      <c r="Z55" s="201"/>
      <c r="AA55" s="201"/>
      <c r="AB55" s="201"/>
      <c r="AC55" s="201"/>
      <c r="AD55" s="201"/>
      <c r="AE55" s="201"/>
      <c r="AF55" s="201"/>
      <c r="AG55" s="203"/>
      <c r="AH55" s="201"/>
      <c r="AI55" s="201"/>
      <c r="AJ55" s="201"/>
      <c r="AK55" s="201"/>
      <c r="AL55" s="201"/>
      <c r="AM55" s="201"/>
      <c r="AN55" s="201"/>
      <c r="AO55" s="201"/>
      <c r="AP55" s="200"/>
      <c r="AQ55" s="201"/>
      <c r="AR55" s="204"/>
      <c r="AS55" s="201"/>
      <c r="AT55" s="201"/>
      <c r="AU55" s="201"/>
      <c r="AV55" s="201"/>
      <c r="AW55" s="201"/>
      <c r="AX55" s="204"/>
      <c r="AY55" s="201"/>
      <c r="AZ55" s="201"/>
      <c r="BA55" s="201"/>
      <c r="BB55" s="201"/>
      <c r="BC55" s="201"/>
      <c r="BD55" s="201"/>
      <c r="BE55" s="201"/>
      <c r="BF55" s="205"/>
      <c r="BG55" s="201"/>
      <c r="BH55" s="201"/>
      <c r="BI55" s="201"/>
      <c r="BJ55" s="201"/>
      <c r="BK55" s="201"/>
      <c r="BL55" s="201"/>
      <c r="BM55" s="201"/>
      <c r="BN55" s="204"/>
      <c r="BO55" s="201"/>
      <c r="BP55" s="201"/>
      <c r="BQ55" s="201"/>
      <c r="BR55" s="201"/>
      <c r="BS55" s="201"/>
      <c r="BT55" s="201"/>
      <c r="BU55" s="201"/>
      <c r="BV55" s="201"/>
      <c r="BW55" s="201"/>
      <c r="BX55" s="201"/>
      <c r="BY55" s="201"/>
      <c r="BZ55" s="201"/>
      <c r="CA55" s="201"/>
      <c r="CB55" s="201"/>
      <c r="CC55" s="201"/>
      <c r="CD55" s="201"/>
      <c r="CE55" s="201"/>
      <c r="CF55" s="201"/>
      <c r="CG55" s="201"/>
      <c r="CH55" s="201"/>
      <c r="CI55" s="201"/>
      <c r="CJ55" s="201"/>
      <c r="CK55" s="201"/>
      <c r="CL55" s="201"/>
      <c r="CM55" s="201"/>
      <c r="CN55" s="206"/>
      <c r="CO55" s="201"/>
      <c r="CP55" s="201"/>
      <c r="CQ55" s="201"/>
      <c r="CR55" s="201"/>
      <c r="CS55" s="201"/>
      <c r="CT55" s="201"/>
      <c r="CU55" s="201"/>
      <c r="CV55" s="201"/>
      <c r="CW55" s="201"/>
      <c r="CX55" s="201"/>
      <c r="CY55" s="201"/>
      <c r="CZ55" s="201"/>
      <c r="DA55" s="201"/>
      <c r="DB55" s="201"/>
      <c r="DC55" s="201"/>
      <c r="DD55" s="201"/>
      <c r="DE55" s="201"/>
      <c r="DF55" s="201"/>
      <c r="DG55" s="201"/>
      <c r="DH55" s="201"/>
      <c r="DI55" s="201"/>
      <c r="DJ55" s="200"/>
      <c r="DK55" s="201"/>
      <c r="DL55" s="201"/>
      <c r="DM55" s="207"/>
      <c r="DN55" s="201"/>
      <c r="DO55" s="201"/>
      <c r="DP55" s="203"/>
      <c r="DQ55" s="201"/>
      <c r="DR55" s="201"/>
      <c r="DS55" s="201"/>
      <c r="DT55" s="201"/>
      <c r="DU55" s="201"/>
      <c r="DV55" s="208"/>
      <c r="DW55" s="201"/>
      <c r="DX55" s="201"/>
      <c r="DY55" s="201"/>
      <c r="DZ55" s="201"/>
      <c r="EA55" s="201"/>
      <c r="EB55" s="201"/>
      <c r="EC55" s="201"/>
      <c r="ED55" s="201"/>
      <c r="EE55" s="201"/>
      <c r="EF55" s="201"/>
      <c r="EG55" s="201"/>
      <c r="EH55" s="201"/>
      <c r="EI55" s="201"/>
      <c r="EJ55" s="201"/>
      <c r="EK55" s="201"/>
      <c r="EL55" s="201"/>
      <c r="EM55" s="201"/>
      <c r="EN55" s="201"/>
      <c r="EO55" s="201"/>
      <c r="EP55" s="201"/>
      <c r="EQ55" s="208"/>
      <c r="ER55" s="201"/>
      <c r="ES55" s="201"/>
      <c r="ET55" s="201"/>
      <c r="EU55" s="201"/>
      <c r="EV55" s="201"/>
      <c r="EW55" s="201"/>
      <c r="EX55" s="201"/>
      <c r="EY55" s="201"/>
      <c r="EZ55" s="201"/>
      <c r="FA55" s="201"/>
      <c r="FB55" s="201"/>
      <c r="FC55" s="201"/>
      <c r="FD55" s="201"/>
      <c r="FE55" s="201"/>
      <c r="FF55" s="201"/>
      <c r="FG55" s="201"/>
      <c r="FH55" s="201"/>
      <c r="FI55" s="209"/>
      <c r="FJ55" s="201"/>
      <c r="FK55" s="201"/>
      <c r="FL55" s="201"/>
      <c r="FM55" s="201"/>
      <c r="FN55" s="201"/>
      <c r="FO55" s="201"/>
      <c r="FP55" s="201"/>
      <c r="FQ55" s="201"/>
      <c r="FR55" s="201"/>
      <c r="FS55" s="201"/>
      <c r="FT55" s="201"/>
      <c r="FU55" s="201"/>
      <c r="FV55" s="201"/>
      <c r="FW55" s="201"/>
      <c r="FX55" s="201"/>
      <c r="FY55" s="201"/>
      <c r="FZ55" s="204"/>
      <c r="GA55" s="201"/>
      <c r="GB55" s="201"/>
      <c r="GC55" s="201"/>
      <c r="GD55" s="201"/>
      <c r="GE55" s="201"/>
      <c r="GF55" s="201"/>
      <c r="GG55" s="201"/>
      <c r="GH55" s="201"/>
      <c r="GI55" s="201"/>
      <c r="GJ55" s="201"/>
      <c r="GK55" s="201"/>
      <c r="GL55" s="201"/>
      <c r="GM55" s="201"/>
      <c r="GN55" s="201"/>
      <c r="GO55" s="201"/>
      <c r="GP55" s="204"/>
      <c r="GQ55" s="210"/>
      <c r="GR55" s="201"/>
      <c r="GS55" s="210"/>
      <c r="GT55" s="210"/>
      <c r="GU55" s="211"/>
      <c r="GV55" s="201"/>
      <c r="GW55" s="201"/>
      <c r="GX55" s="201"/>
      <c r="GY55" s="201"/>
      <c r="GZ55" s="201"/>
      <c r="HA55" s="201"/>
      <c r="HB55" s="201"/>
      <c r="HC55" s="201"/>
      <c r="HD55" s="212"/>
      <c r="HE55" s="212"/>
      <c r="HF55" s="212"/>
      <c r="HG55" s="201"/>
      <c r="HH55" s="201"/>
      <c r="HI55" s="201"/>
      <c r="HJ55" s="201"/>
      <c r="HK55" s="201"/>
      <c r="HL55" s="201"/>
      <c r="HM55" s="212"/>
      <c r="HN55" s="212"/>
      <c r="HO55" s="212"/>
      <c r="HP55" s="201"/>
      <c r="HQ55" s="201"/>
      <c r="HR55" s="201"/>
      <c r="HS55" s="201"/>
      <c r="HT55" s="201"/>
      <c r="HU55" s="201"/>
      <c r="HV55" s="201"/>
      <c r="HW55" s="208"/>
      <c r="HX55" s="204"/>
      <c r="HY55" s="201"/>
      <c r="HZ55" s="201"/>
      <c r="IA55" s="201"/>
      <c r="IB55" s="201"/>
      <c r="IC55" s="201"/>
      <c r="ID55" s="201"/>
      <c r="IE55" s="201"/>
      <c r="IF55" s="201"/>
      <c r="IG55" s="201"/>
      <c r="IH55" s="201"/>
      <c r="II55" s="201"/>
      <c r="IJ55" s="204"/>
      <c r="IK55" s="201"/>
      <c r="IL55" s="201"/>
      <c r="IM55" s="201"/>
      <c r="IN55" s="201"/>
      <c r="IO55" s="201"/>
      <c r="IP55" s="201"/>
      <c r="IQ55" s="201"/>
      <c r="IR55" s="201"/>
      <c r="IS55" s="201"/>
      <c r="IT55" s="201"/>
      <c r="IU55" s="201"/>
      <c r="IV55" s="201"/>
      <c r="IW55" s="208"/>
      <c r="IX55" s="201"/>
      <c r="IY55" s="201"/>
      <c r="IZ55" s="201"/>
      <c r="JA55" s="201"/>
      <c r="JB55" s="201"/>
      <c r="JC55" s="201"/>
      <c r="JD55" s="201"/>
      <c r="JE55" s="213"/>
      <c r="JF55" s="204"/>
      <c r="JG55" s="201"/>
      <c r="JH55" s="201"/>
      <c r="JI55" s="201"/>
      <c r="JJ55" s="201"/>
      <c r="JK55" s="201"/>
      <c r="JL55" s="201"/>
      <c r="JM55" s="201"/>
      <c r="JN55" s="201"/>
      <c r="JO55" s="213"/>
      <c r="JP55" s="213"/>
      <c r="JQ55" s="213"/>
      <c r="JR55" s="213"/>
      <c r="JS55" s="213"/>
      <c r="JT55" s="213"/>
      <c r="JU55" s="201"/>
      <c r="JV55" s="201"/>
      <c r="JW55" s="201"/>
      <c r="JX55" s="204"/>
      <c r="JY55" s="201"/>
      <c r="JZ55" s="201"/>
      <c r="KA55" s="213"/>
      <c r="KB55" s="213"/>
      <c r="KC55" s="214"/>
      <c r="KD55" s="201"/>
      <c r="KE55" s="201"/>
      <c r="KF55" s="208"/>
      <c r="KG55" s="201"/>
      <c r="KH55" s="201"/>
      <c r="KI55" s="208"/>
      <c r="KJ55" s="201"/>
      <c r="KK55" s="208"/>
      <c r="KL55" s="201"/>
      <c r="KM55" s="201"/>
      <c r="KN55" s="204"/>
      <c r="KO55" s="201"/>
      <c r="KP55" s="201"/>
      <c r="KQ55" s="201"/>
      <c r="KR55" s="204"/>
      <c r="KS55" s="201"/>
      <c r="KT55" s="215"/>
      <c r="KU55" s="216"/>
      <c r="KV55" s="201"/>
      <c r="KW55" s="201"/>
      <c r="KX55" s="204"/>
      <c r="KY55" s="201"/>
      <c r="KZ55" s="201"/>
      <c r="LA55" s="201"/>
      <c r="LB55" s="204"/>
      <c r="LC55" s="201"/>
      <c r="LD55" s="201"/>
      <c r="LE55" s="201"/>
      <c r="LF55" s="204"/>
      <c r="LG55" s="201"/>
      <c r="LH55" s="201"/>
      <c r="LI55" s="201"/>
      <c r="LJ55" s="201"/>
      <c r="LK55" s="202"/>
      <c r="LL55" s="201"/>
      <c r="LM55" s="201"/>
      <c r="LN55" s="201"/>
      <c r="LO55" s="201"/>
      <c r="LP55" s="201"/>
      <c r="LQ55" s="201"/>
      <c r="LR55" s="201"/>
      <c r="LS55" s="200"/>
      <c r="LT55" s="201"/>
      <c r="LU55" s="201"/>
      <c r="LV55" s="201"/>
      <c r="LW55" s="201"/>
      <c r="LX55" s="201"/>
      <c r="LY55" s="201"/>
      <c r="LZ55" s="201"/>
      <c r="MA55" s="201"/>
      <c r="MB55" s="201"/>
      <c r="MC55" s="201"/>
      <c r="MD55" s="201"/>
      <c r="ME55" s="208"/>
      <c r="MF55" s="201"/>
      <c r="MG55" s="201"/>
      <c r="MH55" s="201"/>
      <c r="MI55" s="201"/>
      <c r="MJ55" s="201"/>
      <c r="MK55" s="201"/>
      <c r="ML55" s="201"/>
      <c r="MM55" s="201"/>
      <c r="MN55" s="201"/>
      <c r="MO55" s="201"/>
      <c r="MP55" s="201"/>
      <c r="MQ55" s="201"/>
      <c r="MR55" s="201"/>
      <c r="MS55" s="201"/>
      <c r="MT55" s="201"/>
      <c r="MU55" s="201"/>
      <c r="MV55" s="201"/>
      <c r="MW55" s="201"/>
      <c r="MX55" s="201"/>
      <c r="MY55" s="201"/>
      <c r="MZ55" s="201"/>
      <c r="NA55" s="201"/>
      <c r="NB55" s="201"/>
      <c r="NC55" s="201"/>
      <c r="ND55" s="201"/>
      <c r="NE55" s="201"/>
      <c r="NF55" s="201"/>
      <c r="NG55" s="208"/>
      <c r="NH55" s="201"/>
      <c r="NI55" s="201"/>
      <c r="NJ55" s="201"/>
      <c r="NK55" s="201"/>
      <c r="NL55" s="201"/>
      <c r="NM55" s="201"/>
      <c r="NN55" s="201"/>
      <c r="NO55" s="201"/>
      <c r="NP55" s="201"/>
      <c r="NQ55" s="201"/>
      <c r="NR55" s="201"/>
      <c r="NS55" s="201"/>
      <c r="NT55" s="201"/>
      <c r="NU55" s="200"/>
      <c r="NV55" s="201"/>
      <c r="NW55" s="204"/>
      <c r="NX55" s="204"/>
      <c r="NY55" s="204"/>
      <c r="NZ55" s="201"/>
      <c r="OA55" s="201"/>
      <c r="OB55" s="201"/>
      <c r="OC55" s="201"/>
      <c r="OD55" s="201"/>
      <c r="OE55" s="204"/>
      <c r="OF55" s="201"/>
      <c r="OG55" s="201"/>
      <c r="OH55" s="201"/>
      <c r="OI55" s="201"/>
      <c r="OJ55" s="201"/>
      <c r="OK55" s="200"/>
      <c r="OL55" s="208"/>
      <c r="OM55" s="201"/>
      <c r="ON55" s="201"/>
      <c r="OO55" s="204"/>
      <c r="OP55" s="201"/>
      <c r="OQ55" s="201"/>
      <c r="OR55" s="201"/>
      <c r="OS55" s="201"/>
      <c r="OT55" s="201"/>
      <c r="OU55" s="204"/>
      <c r="OV55" s="201"/>
      <c r="OW55" s="201"/>
      <c r="OX55" s="201"/>
      <c r="OY55" s="201"/>
      <c r="OZ55" s="201"/>
      <c r="PA55" s="217"/>
      <c r="PB55" s="201"/>
      <c r="PC55" s="201"/>
      <c r="PD55" s="201"/>
      <c r="PE55" s="201"/>
      <c r="PF55" s="201"/>
      <c r="PG55" s="201"/>
      <c r="PH55" s="213"/>
      <c r="PI55" s="213"/>
      <c r="PJ55" s="213"/>
      <c r="PK55" s="201"/>
      <c r="PL55" s="201"/>
      <c r="PM55" s="201"/>
      <c r="PN55" s="201"/>
      <c r="PO55" s="201"/>
      <c r="PP55" s="201"/>
      <c r="PQ55" s="201"/>
      <c r="PR55" s="201"/>
      <c r="PS55" s="201"/>
      <c r="PT55" s="201"/>
      <c r="PU55" s="201"/>
      <c r="PV55" s="201"/>
      <c r="PW55" s="200"/>
      <c r="PX55" s="204"/>
      <c r="PY55" s="201"/>
      <c r="PZ55" s="201"/>
      <c r="QA55" s="201"/>
      <c r="QB55" s="201"/>
      <c r="QC55" s="204"/>
      <c r="QD55" s="201"/>
      <c r="QE55" s="201"/>
      <c r="QF55" s="201"/>
      <c r="QG55" s="201"/>
      <c r="QH55" s="201"/>
      <c r="QI55" s="202"/>
      <c r="QJ55" s="201"/>
      <c r="QK55" s="201"/>
      <c r="QL55" s="201"/>
      <c r="QM55" s="201"/>
      <c r="QN55" s="209"/>
      <c r="QO55" s="201"/>
      <c r="QP55" s="201"/>
      <c r="QQ55" s="201"/>
      <c r="QR55" s="201"/>
      <c r="QS55" s="201"/>
      <c r="QT55" s="201"/>
      <c r="QU55" s="201"/>
      <c r="QV55" s="209"/>
      <c r="QW55" s="218"/>
      <c r="QX55" s="218"/>
    </row>
    <row r="56">
      <c r="A56" s="194">
        <v>51.0</v>
      </c>
      <c r="B56" s="118" t="s">
        <v>161</v>
      </c>
      <c r="C56" s="219">
        <v>1.0</v>
      </c>
      <c r="D56" s="220">
        <v>0.0</v>
      </c>
      <c r="E56" s="197"/>
      <c r="F56" s="197"/>
      <c r="G56" s="220">
        <v>1.0</v>
      </c>
      <c r="H56" s="220">
        <v>0.0</v>
      </c>
      <c r="I56" s="222">
        <v>0.0</v>
      </c>
      <c r="J56" s="219">
        <v>1.0</v>
      </c>
      <c r="K56" s="221">
        <v>0.0</v>
      </c>
      <c r="L56" s="219">
        <v>1.0</v>
      </c>
      <c r="M56" s="219">
        <v>1.0</v>
      </c>
      <c r="N56" s="221">
        <v>0.0</v>
      </c>
      <c r="O56" s="221">
        <v>0.0</v>
      </c>
      <c r="P56" s="221">
        <v>0.0</v>
      </c>
      <c r="Q56" s="200"/>
      <c r="R56" s="197"/>
      <c r="S56" s="201"/>
      <c r="T56" s="201"/>
      <c r="U56" s="201"/>
      <c r="V56" s="201"/>
      <c r="W56" s="197"/>
      <c r="X56" s="202"/>
      <c r="Y56" s="201"/>
      <c r="Z56" s="201"/>
      <c r="AA56" s="201"/>
      <c r="AB56" s="201"/>
      <c r="AC56" s="201"/>
      <c r="AD56" s="201"/>
      <c r="AE56" s="201"/>
      <c r="AF56" s="201"/>
      <c r="AG56" s="203"/>
      <c r="AH56" s="201"/>
      <c r="AI56" s="201"/>
      <c r="AJ56" s="201"/>
      <c r="AK56" s="201"/>
      <c r="AL56" s="201"/>
      <c r="AM56" s="201"/>
      <c r="AN56" s="201"/>
      <c r="AO56" s="201"/>
      <c r="AP56" s="200"/>
      <c r="AQ56" s="201"/>
      <c r="AR56" s="204"/>
      <c r="AS56" s="201"/>
      <c r="AT56" s="201"/>
      <c r="AU56" s="201"/>
      <c r="AV56" s="201"/>
      <c r="AW56" s="201"/>
      <c r="AX56" s="204"/>
      <c r="AY56" s="201"/>
      <c r="AZ56" s="201"/>
      <c r="BA56" s="201"/>
      <c r="BB56" s="201"/>
      <c r="BC56" s="201"/>
      <c r="BD56" s="201"/>
      <c r="BE56" s="201"/>
      <c r="BF56" s="205"/>
      <c r="BG56" s="201"/>
      <c r="BH56" s="201"/>
      <c r="BI56" s="201"/>
      <c r="BJ56" s="201"/>
      <c r="BK56" s="201"/>
      <c r="BL56" s="201"/>
      <c r="BM56" s="201"/>
      <c r="BN56" s="204"/>
      <c r="BO56" s="201"/>
      <c r="BP56" s="201"/>
      <c r="BQ56" s="201"/>
      <c r="BR56" s="201"/>
      <c r="BS56" s="201"/>
      <c r="BT56" s="201"/>
      <c r="BU56" s="201"/>
      <c r="BV56" s="201"/>
      <c r="BW56" s="201"/>
      <c r="BX56" s="201"/>
      <c r="BY56" s="201"/>
      <c r="BZ56" s="201"/>
      <c r="CA56" s="201"/>
      <c r="CB56" s="201"/>
      <c r="CC56" s="201"/>
      <c r="CD56" s="201"/>
      <c r="CE56" s="201"/>
      <c r="CF56" s="201"/>
      <c r="CG56" s="201"/>
      <c r="CH56" s="201"/>
      <c r="CI56" s="201"/>
      <c r="CJ56" s="201"/>
      <c r="CK56" s="201"/>
      <c r="CL56" s="201"/>
      <c r="CM56" s="201"/>
      <c r="CN56" s="206"/>
      <c r="CO56" s="201"/>
      <c r="CP56" s="201"/>
      <c r="CQ56" s="201"/>
      <c r="CR56" s="201"/>
      <c r="CS56" s="201"/>
      <c r="CT56" s="201"/>
      <c r="CU56" s="201"/>
      <c r="CV56" s="201"/>
      <c r="CW56" s="201"/>
      <c r="CX56" s="201"/>
      <c r="CY56" s="201"/>
      <c r="CZ56" s="201"/>
      <c r="DA56" s="201"/>
      <c r="DB56" s="201"/>
      <c r="DC56" s="201"/>
      <c r="DD56" s="201"/>
      <c r="DE56" s="201"/>
      <c r="DF56" s="201"/>
      <c r="DG56" s="201"/>
      <c r="DH56" s="201"/>
      <c r="DI56" s="201"/>
      <c r="DJ56" s="200"/>
      <c r="DK56" s="201"/>
      <c r="DL56" s="201"/>
      <c r="DM56" s="207"/>
      <c r="DN56" s="201"/>
      <c r="DO56" s="201"/>
      <c r="DP56" s="203"/>
      <c r="DQ56" s="201"/>
      <c r="DR56" s="201"/>
      <c r="DS56" s="201"/>
      <c r="DT56" s="201"/>
      <c r="DU56" s="201"/>
      <c r="DV56" s="208"/>
      <c r="DW56" s="201"/>
      <c r="DX56" s="201"/>
      <c r="DY56" s="201"/>
      <c r="DZ56" s="201"/>
      <c r="EA56" s="201"/>
      <c r="EB56" s="201"/>
      <c r="EC56" s="201"/>
      <c r="ED56" s="201"/>
      <c r="EE56" s="201"/>
      <c r="EF56" s="201"/>
      <c r="EG56" s="201"/>
      <c r="EH56" s="201"/>
      <c r="EI56" s="201"/>
      <c r="EJ56" s="201"/>
      <c r="EK56" s="201"/>
      <c r="EL56" s="201"/>
      <c r="EM56" s="201"/>
      <c r="EN56" s="201"/>
      <c r="EO56" s="201"/>
      <c r="EP56" s="201"/>
      <c r="EQ56" s="208"/>
      <c r="ER56" s="201"/>
      <c r="ES56" s="201"/>
      <c r="ET56" s="201"/>
      <c r="EU56" s="201"/>
      <c r="EV56" s="201"/>
      <c r="EW56" s="201"/>
      <c r="EX56" s="201"/>
      <c r="EY56" s="201"/>
      <c r="EZ56" s="201"/>
      <c r="FA56" s="201"/>
      <c r="FB56" s="201"/>
      <c r="FC56" s="201"/>
      <c r="FD56" s="201"/>
      <c r="FE56" s="201"/>
      <c r="FF56" s="201"/>
      <c r="FG56" s="201"/>
      <c r="FH56" s="201"/>
      <c r="FI56" s="209"/>
      <c r="FJ56" s="201"/>
      <c r="FK56" s="201"/>
      <c r="FL56" s="201"/>
      <c r="FM56" s="201"/>
      <c r="FN56" s="201"/>
      <c r="FO56" s="201"/>
      <c r="FP56" s="201"/>
      <c r="FQ56" s="201"/>
      <c r="FR56" s="201"/>
      <c r="FS56" s="201"/>
      <c r="FT56" s="201"/>
      <c r="FU56" s="201"/>
      <c r="FV56" s="201"/>
      <c r="FW56" s="201"/>
      <c r="FX56" s="201"/>
      <c r="FY56" s="201"/>
      <c r="FZ56" s="204"/>
      <c r="GA56" s="201"/>
      <c r="GB56" s="201"/>
      <c r="GC56" s="201"/>
      <c r="GD56" s="201"/>
      <c r="GE56" s="201"/>
      <c r="GF56" s="201"/>
      <c r="GG56" s="201"/>
      <c r="GH56" s="201"/>
      <c r="GI56" s="201"/>
      <c r="GJ56" s="201"/>
      <c r="GK56" s="201"/>
      <c r="GL56" s="201"/>
      <c r="GM56" s="201"/>
      <c r="GN56" s="201"/>
      <c r="GO56" s="201"/>
      <c r="GP56" s="204"/>
      <c r="GQ56" s="210"/>
      <c r="GR56" s="201"/>
      <c r="GS56" s="210"/>
      <c r="GT56" s="210"/>
      <c r="GU56" s="211"/>
      <c r="GV56" s="201"/>
      <c r="GW56" s="201"/>
      <c r="GX56" s="201"/>
      <c r="GY56" s="201"/>
      <c r="GZ56" s="201"/>
      <c r="HA56" s="201"/>
      <c r="HB56" s="201"/>
      <c r="HC56" s="201"/>
      <c r="HD56" s="212"/>
      <c r="HE56" s="212"/>
      <c r="HF56" s="212"/>
      <c r="HG56" s="201"/>
      <c r="HH56" s="201"/>
      <c r="HI56" s="201"/>
      <c r="HJ56" s="201"/>
      <c r="HK56" s="201"/>
      <c r="HL56" s="201"/>
      <c r="HM56" s="201"/>
      <c r="HN56" s="201"/>
      <c r="HO56" s="201"/>
      <c r="HP56" s="201"/>
      <c r="HQ56" s="201"/>
      <c r="HR56" s="201"/>
      <c r="HS56" s="201"/>
      <c r="HT56" s="201"/>
      <c r="HU56" s="201"/>
      <c r="HV56" s="201"/>
      <c r="HW56" s="208"/>
      <c r="HX56" s="204"/>
      <c r="HY56" s="201"/>
      <c r="HZ56" s="201"/>
      <c r="IA56" s="201"/>
      <c r="IB56" s="201"/>
      <c r="IC56" s="201"/>
      <c r="ID56" s="201"/>
      <c r="IE56" s="201"/>
      <c r="IF56" s="201"/>
      <c r="IG56" s="201"/>
      <c r="IH56" s="201"/>
      <c r="II56" s="201"/>
      <c r="IJ56" s="204"/>
      <c r="IK56" s="201"/>
      <c r="IL56" s="201"/>
      <c r="IM56" s="201"/>
      <c r="IN56" s="201"/>
      <c r="IO56" s="201"/>
      <c r="IP56" s="201"/>
      <c r="IQ56" s="201"/>
      <c r="IR56" s="201"/>
      <c r="IS56" s="201"/>
      <c r="IT56" s="201"/>
      <c r="IU56" s="201"/>
      <c r="IV56" s="201"/>
      <c r="IW56" s="208"/>
      <c r="IX56" s="201"/>
      <c r="IY56" s="201"/>
      <c r="IZ56" s="201"/>
      <c r="JA56" s="201"/>
      <c r="JB56" s="201"/>
      <c r="JC56" s="201"/>
      <c r="JD56" s="201"/>
      <c r="JE56" s="201"/>
      <c r="JF56" s="204"/>
      <c r="JG56" s="201"/>
      <c r="JH56" s="201"/>
      <c r="JI56" s="201"/>
      <c r="JJ56" s="201"/>
      <c r="JK56" s="201"/>
      <c r="JL56" s="201"/>
      <c r="JM56" s="201"/>
      <c r="JN56" s="201"/>
      <c r="JO56" s="213"/>
      <c r="JP56" s="213"/>
      <c r="JQ56" s="213"/>
      <c r="JR56" s="213"/>
      <c r="JS56" s="213"/>
      <c r="JT56" s="213"/>
      <c r="JU56" s="201"/>
      <c r="JV56" s="201"/>
      <c r="JW56" s="201"/>
      <c r="JX56" s="204"/>
      <c r="JY56" s="201"/>
      <c r="JZ56" s="201"/>
      <c r="KA56" s="213"/>
      <c r="KB56" s="213"/>
      <c r="KC56" s="214"/>
      <c r="KD56" s="201"/>
      <c r="KE56" s="201"/>
      <c r="KF56" s="208"/>
      <c r="KG56" s="201"/>
      <c r="KH56" s="201"/>
      <c r="KI56" s="208"/>
      <c r="KJ56" s="201"/>
      <c r="KK56" s="208"/>
      <c r="KL56" s="201"/>
      <c r="KM56" s="201"/>
      <c r="KN56" s="204"/>
      <c r="KO56" s="201"/>
      <c r="KP56" s="201"/>
      <c r="KQ56" s="201"/>
      <c r="KR56" s="204"/>
      <c r="KS56" s="201"/>
      <c r="KT56" s="215"/>
      <c r="KU56" s="216"/>
      <c r="KV56" s="201"/>
      <c r="KW56" s="201"/>
      <c r="KX56" s="204"/>
      <c r="KY56" s="201"/>
      <c r="KZ56" s="201"/>
      <c r="LA56" s="201"/>
      <c r="LB56" s="204"/>
      <c r="LC56" s="201"/>
      <c r="LD56" s="201"/>
      <c r="LE56" s="201"/>
      <c r="LF56" s="204"/>
      <c r="LG56" s="201"/>
      <c r="LH56" s="201"/>
      <c r="LI56" s="201"/>
      <c r="LJ56" s="201"/>
      <c r="LK56" s="202"/>
      <c r="LL56" s="201"/>
      <c r="LM56" s="201"/>
      <c r="LN56" s="201"/>
      <c r="LO56" s="201"/>
      <c r="LP56" s="201"/>
      <c r="LQ56" s="201"/>
      <c r="LR56" s="201"/>
      <c r="LS56" s="200"/>
      <c r="LT56" s="201"/>
      <c r="LU56" s="201"/>
      <c r="LV56" s="201"/>
      <c r="LW56" s="201"/>
      <c r="LX56" s="201"/>
      <c r="LY56" s="201"/>
      <c r="LZ56" s="201"/>
      <c r="MA56" s="201"/>
      <c r="MB56" s="201"/>
      <c r="MC56" s="201"/>
      <c r="MD56" s="201"/>
      <c r="ME56" s="208"/>
      <c r="MF56" s="201"/>
      <c r="MG56" s="201"/>
      <c r="MH56" s="201"/>
      <c r="MI56" s="201"/>
      <c r="MJ56" s="201"/>
      <c r="MK56" s="201"/>
      <c r="ML56" s="201"/>
      <c r="MM56" s="201"/>
      <c r="MN56" s="201"/>
      <c r="MO56" s="201"/>
      <c r="MP56" s="201"/>
      <c r="MQ56" s="201"/>
      <c r="MR56" s="201"/>
      <c r="MS56" s="201"/>
      <c r="MT56" s="201"/>
      <c r="MU56" s="201"/>
      <c r="MV56" s="201"/>
      <c r="MW56" s="201"/>
      <c r="MX56" s="201"/>
      <c r="MY56" s="201"/>
      <c r="MZ56" s="201"/>
      <c r="NA56" s="201"/>
      <c r="NB56" s="201"/>
      <c r="NC56" s="201"/>
      <c r="ND56" s="201"/>
      <c r="NE56" s="201"/>
      <c r="NF56" s="201"/>
      <c r="NG56" s="208"/>
      <c r="NH56" s="201"/>
      <c r="NI56" s="201"/>
      <c r="NJ56" s="201"/>
      <c r="NK56" s="201"/>
      <c r="NL56" s="201"/>
      <c r="NM56" s="201"/>
      <c r="NN56" s="201"/>
      <c r="NO56" s="201"/>
      <c r="NP56" s="201"/>
      <c r="NQ56" s="201"/>
      <c r="NR56" s="201"/>
      <c r="NS56" s="201"/>
      <c r="NT56" s="201"/>
      <c r="NU56" s="200"/>
      <c r="NV56" s="201"/>
      <c r="NW56" s="204"/>
      <c r="NX56" s="204"/>
      <c r="NY56" s="204"/>
      <c r="NZ56" s="201"/>
      <c r="OA56" s="201"/>
      <c r="OB56" s="201"/>
      <c r="OC56" s="201"/>
      <c r="OD56" s="201"/>
      <c r="OE56" s="204"/>
      <c r="OF56" s="201"/>
      <c r="OG56" s="201"/>
      <c r="OH56" s="201"/>
      <c r="OI56" s="201"/>
      <c r="OJ56" s="201"/>
      <c r="OK56" s="200"/>
      <c r="OL56" s="208"/>
      <c r="OM56" s="201"/>
      <c r="ON56" s="201"/>
      <c r="OO56" s="204"/>
      <c r="OP56" s="201"/>
      <c r="OQ56" s="201"/>
      <c r="OR56" s="201"/>
      <c r="OS56" s="201"/>
      <c r="OT56" s="201"/>
      <c r="OU56" s="204"/>
      <c r="OV56" s="201"/>
      <c r="OW56" s="201"/>
      <c r="OX56" s="201"/>
      <c r="OY56" s="201"/>
      <c r="OZ56" s="201"/>
      <c r="PA56" s="217"/>
      <c r="PB56" s="201"/>
      <c r="PC56" s="201"/>
      <c r="PD56" s="201"/>
      <c r="PE56" s="201"/>
      <c r="PF56" s="201"/>
      <c r="PG56" s="201"/>
      <c r="PH56" s="213"/>
      <c r="PI56" s="213"/>
      <c r="PJ56" s="213"/>
      <c r="PK56" s="201"/>
      <c r="PL56" s="201"/>
      <c r="PM56" s="201"/>
      <c r="PN56" s="201"/>
      <c r="PO56" s="201"/>
      <c r="PP56" s="201"/>
      <c r="PQ56" s="201"/>
      <c r="PR56" s="201"/>
      <c r="PS56" s="201"/>
      <c r="PT56" s="201"/>
      <c r="PU56" s="201"/>
      <c r="PV56" s="201"/>
      <c r="PW56" s="200"/>
      <c r="PX56" s="204"/>
      <c r="PY56" s="201"/>
      <c r="PZ56" s="201"/>
      <c r="QA56" s="201"/>
      <c r="QB56" s="201"/>
      <c r="QC56" s="204"/>
      <c r="QD56" s="201"/>
      <c r="QE56" s="201"/>
      <c r="QF56" s="201"/>
      <c r="QG56" s="201"/>
      <c r="QH56" s="201"/>
      <c r="QI56" s="202"/>
      <c r="QJ56" s="201"/>
      <c r="QK56" s="201"/>
      <c r="QL56" s="201"/>
      <c r="QM56" s="201"/>
      <c r="QN56" s="209"/>
      <c r="QO56" s="201"/>
      <c r="QP56" s="201"/>
      <c r="QQ56" s="201"/>
      <c r="QR56" s="201"/>
      <c r="QS56" s="201"/>
      <c r="QT56" s="201"/>
      <c r="QU56" s="201"/>
      <c r="QV56" s="209"/>
      <c r="QW56" s="218"/>
      <c r="QX56" s="218"/>
    </row>
    <row r="57">
      <c r="A57" s="194">
        <v>52.0</v>
      </c>
      <c r="B57" s="118" t="s">
        <v>162</v>
      </c>
      <c r="C57" s="219">
        <v>1.0</v>
      </c>
      <c r="D57" s="220">
        <v>1.0</v>
      </c>
      <c r="E57" s="197"/>
      <c r="F57" s="197"/>
      <c r="G57" s="220">
        <v>0.0</v>
      </c>
      <c r="H57" s="220">
        <v>0.0</v>
      </c>
      <c r="I57" s="222">
        <v>0.0</v>
      </c>
      <c r="J57" s="219">
        <v>0.0</v>
      </c>
      <c r="K57" s="221">
        <v>0.0</v>
      </c>
      <c r="L57" s="219">
        <v>1.0</v>
      </c>
      <c r="M57" s="219">
        <v>0.0</v>
      </c>
      <c r="N57" s="221">
        <v>0.0</v>
      </c>
      <c r="O57" s="221">
        <v>0.0</v>
      </c>
      <c r="P57" s="221">
        <v>0.0</v>
      </c>
      <c r="Q57" s="200"/>
      <c r="R57" s="197"/>
      <c r="S57" s="201"/>
      <c r="T57" s="201"/>
      <c r="U57" s="201"/>
      <c r="V57" s="201"/>
      <c r="W57" s="197"/>
      <c r="X57" s="202"/>
      <c r="Y57" s="201"/>
      <c r="Z57" s="201"/>
      <c r="AA57" s="201"/>
      <c r="AB57" s="201"/>
      <c r="AC57" s="201"/>
      <c r="AD57" s="201"/>
      <c r="AE57" s="201"/>
      <c r="AF57" s="201"/>
      <c r="AG57" s="203"/>
      <c r="AH57" s="201"/>
      <c r="AI57" s="201"/>
      <c r="AJ57" s="201"/>
      <c r="AK57" s="201"/>
      <c r="AL57" s="201"/>
      <c r="AM57" s="201"/>
      <c r="AN57" s="201"/>
      <c r="AO57" s="201"/>
      <c r="AP57" s="200"/>
      <c r="AQ57" s="201"/>
      <c r="AR57" s="204"/>
      <c r="AS57" s="201"/>
      <c r="AT57" s="201"/>
      <c r="AU57" s="201"/>
      <c r="AV57" s="201"/>
      <c r="AW57" s="201"/>
      <c r="AX57" s="204"/>
      <c r="AY57" s="201"/>
      <c r="AZ57" s="201"/>
      <c r="BA57" s="201"/>
      <c r="BB57" s="201"/>
      <c r="BC57" s="201"/>
      <c r="BD57" s="201"/>
      <c r="BE57" s="201"/>
      <c r="BF57" s="205"/>
      <c r="BG57" s="201"/>
      <c r="BH57" s="201"/>
      <c r="BI57" s="201"/>
      <c r="BJ57" s="201"/>
      <c r="BK57" s="201"/>
      <c r="BL57" s="201"/>
      <c r="BM57" s="201"/>
      <c r="BN57" s="204"/>
      <c r="BO57" s="201"/>
      <c r="BP57" s="201"/>
      <c r="BQ57" s="201"/>
      <c r="BR57" s="201"/>
      <c r="BS57" s="201"/>
      <c r="BT57" s="201"/>
      <c r="BU57" s="201"/>
      <c r="BV57" s="201"/>
      <c r="BW57" s="201"/>
      <c r="BX57" s="201"/>
      <c r="BY57" s="201"/>
      <c r="BZ57" s="201"/>
      <c r="CA57" s="201"/>
      <c r="CB57" s="201"/>
      <c r="CC57" s="201"/>
      <c r="CD57" s="201"/>
      <c r="CE57" s="201"/>
      <c r="CF57" s="201"/>
      <c r="CG57" s="201"/>
      <c r="CH57" s="201"/>
      <c r="CI57" s="201"/>
      <c r="CJ57" s="201"/>
      <c r="CK57" s="201"/>
      <c r="CL57" s="201"/>
      <c r="CM57" s="201"/>
      <c r="CN57" s="206"/>
      <c r="CO57" s="201"/>
      <c r="CP57" s="201"/>
      <c r="CQ57" s="201"/>
      <c r="CR57" s="201"/>
      <c r="CS57" s="201"/>
      <c r="CT57" s="201"/>
      <c r="CU57" s="201"/>
      <c r="CV57" s="201"/>
      <c r="CW57" s="201"/>
      <c r="CX57" s="201"/>
      <c r="CY57" s="201"/>
      <c r="CZ57" s="201"/>
      <c r="DA57" s="201"/>
      <c r="DB57" s="201"/>
      <c r="DC57" s="201"/>
      <c r="DD57" s="201"/>
      <c r="DE57" s="201"/>
      <c r="DF57" s="201"/>
      <c r="DG57" s="201"/>
      <c r="DH57" s="201"/>
      <c r="DI57" s="201"/>
      <c r="DJ57" s="200"/>
      <c r="DK57" s="201"/>
      <c r="DL57" s="201"/>
      <c r="DM57" s="207"/>
      <c r="DN57" s="201"/>
      <c r="DO57" s="201"/>
      <c r="DP57" s="203"/>
      <c r="DQ57" s="201"/>
      <c r="DR57" s="201"/>
      <c r="DS57" s="201"/>
      <c r="DT57" s="201"/>
      <c r="DU57" s="201"/>
      <c r="DV57" s="208"/>
      <c r="DW57" s="201"/>
      <c r="DX57" s="201"/>
      <c r="DY57" s="201"/>
      <c r="DZ57" s="201"/>
      <c r="EA57" s="201"/>
      <c r="EB57" s="201"/>
      <c r="EC57" s="201"/>
      <c r="ED57" s="201"/>
      <c r="EE57" s="201"/>
      <c r="EF57" s="201"/>
      <c r="EG57" s="201"/>
      <c r="EH57" s="201"/>
      <c r="EI57" s="201"/>
      <c r="EJ57" s="201"/>
      <c r="EK57" s="201"/>
      <c r="EL57" s="201"/>
      <c r="EM57" s="201"/>
      <c r="EN57" s="201"/>
      <c r="EO57" s="201"/>
      <c r="EP57" s="201"/>
      <c r="EQ57" s="208"/>
      <c r="ER57" s="201"/>
      <c r="ES57" s="201"/>
      <c r="ET57" s="201"/>
      <c r="EU57" s="201"/>
      <c r="EV57" s="201"/>
      <c r="EW57" s="201"/>
      <c r="EX57" s="201"/>
      <c r="EY57" s="201"/>
      <c r="EZ57" s="201"/>
      <c r="FA57" s="201"/>
      <c r="FB57" s="201"/>
      <c r="FC57" s="201"/>
      <c r="FD57" s="201"/>
      <c r="FE57" s="201"/>
      <c r="FF57" s="201"/>
      <c r="FG57" s="201"/>
      <c r="FH57" s="201"/>
      <c r="FI57" s="209"/>
      <c r="FJ57" s="201"/>
      <c r="FK57" s="201"/>
      <c r="FL57" s="201"/>
      <c r="FM57" s="201"/>
      <c r="FN57" s="201"/>
      <c r="FO57" s="201"/>
      <c r="FP57" s="201"/>
      <c r="FQ57" s="201"/>
      <c r="FR57" s="201"/>
      <c r="FS57" s="201"/>
      <c r="FT57" s="201"/>
      <c r="FU57" s="201"/>
      <c r="FV57" s="201"/>
      <c r="FW57" s="201"/>
      <c r="FX57" s="201"/>
      <c r="FY57" s="201"/>
      <c r="FZ57" s="204"/>
      <c r="GA57" s="201"/>
      <c r="GB57" s="201"/>
      <c r="GC57" s="201"/>
      <c r="GD57" s="201"/>
      <c r="GE57" s="201"/>
      <c r="GF57" s="201"/>
      <c r="GG57" s="201"/>
      <c r="GH57" s="201"/>
      <c r="GI57" s="201"/>
      <c r="GJ57" s="201"/>
      <c r="GK57" s="201"/>
      <c r="GL57" s="201"/>
      <c r="GM57" s="201"/>
      <c r="GN57" s="201"/>
      <c r="GO57" s="201"/>
      <c r="GP57" s="204"/>
      <c r="GQ57" s="210"/>
      <c r="GR57" s="201"/>
      <c r="GS57" s="210"/>
      <c r="GT57" s="210"/>
      <c r="GU57" s="211"/>
      <c r="GV57" s="201"/>
      <c r="GW57" s="201"/>
      <c r="GX57" s="201"/>
      <c r="GY57" s="201"/>
      <c r="GZ57" s="201"/>
      <c r="HA57" s="201"/>
      <c r="HB57" s="201"/>
      <c r="HC57" s="201"/>
      <c r="HD57" s="212"/>
      <c r="HE57" s="212"/>
      <c r="HF57" s="212"/>
      <c r="HG57" s="201"/>
      <c r="HH57" s="201"/>
      <c r="HI57" s="201"/>
      <c r="HJ57" s="201"/>
      <c r="HK57" s="201"/>
      <c r="HL57" s="201"/>
      <c r="HM57" s="212"/>
      <c r="HN57" s="212"/>
      <c r="HO57" s="212"/>
      <c r="HP57" s="201"/>
      <c r="HQ57" s="201"/>
      <c r="HR57" s="201"/>
      <c r="HS57" s="201"/>
      <c r="HT57" s="201"/>
      <c r="HU57" s="201"/>
      <c r="HV57" s="201"/>
      <c r="HW57" s="208"/>
      <c r="HX57" s="204"/>
      <c r="HY57" s="201"/>
      <c r="HZ57" s="201"/>
      <c r="IA57" s="201"/>
      <c r="IB57" s="201"/>
      <c r="IC57" s="201"/>
      <c r="ID57" s="201"/>
      <c r="IE57" s="201"/>
      <c r="IF57" s="201"/>
      <c r="IG57" s="201"/>
      <c r="IH57" s="201"/>
      <c r="II57" s="201"/>
      <c r="IJ57" s="204"/>
      <c r="IK57" s="201"/>
      <c r="IL57" s="201"/>
      <c r="IM57" s="201"/>
      <c r="IN57" s="201"/>
      <c r="IO57" s="201"/>
      <c r="IP57" s="201"/>
      <c r="IQ57" s="201"/>
      <c r="IR57" s="201"/>
      <c r="IS57" s="201"/>
      <c r="IT57" s="201"/>
      <c r="IU57" s="201"/>
      <c r="IV57" s="201"/>
      <c r="IW57" s="208"/>
      <c r="IX57" s="201"/>
      <c r="IY57" s="201"/>
      <c r="IZ57" s="201"/>
      <c r="JA57" s="201"/>
      <c r="JB57" s="201"/>
      <c r="JC57" s="201"/>
      <c r="JD57" s="201"/>
      <c r="JE57" s="201"/>
      <c r="JF57" s="204"/>
      <c r="JG57" s="201"/>
      <c r="JH57" s="201"/>
      <c r="JI57" s="201"/>
      <c r="JJ57" s="201"/>
      <c r="JK57" s="201"/>
      <c r="JL57" s="201"/>
      <c r="JM57" s="201"/>
      <c r="JN57" s="201"/>
      <c r="JO57" s="213"/>
      <c r="JP57" s="213"/>
      <c r="JQ57" s="213"/>
      <c r="JR57" s="213"/>
      <c r="JS57" s="213"/>
      <c r="JT57" s="213"/>
      <c r="JU57" s="201"/>
      <c r="JV57" s="201"/>
      <c r="JW57" s="201"/>
      <c r="JX57" s="204"/>
      <c r="JY57" s="201"/>
      <c r="JZ57" s="201"/>
      <c r="KA57" s="213"/>
      <c r="KB57" s="213"/>
      <c r="KC57" s="214"/>
      <c r="KD57" s="201"/>
      <c r="KE57" s="201"/>
      <c r="KF57" s="208"/>
      <c r="KG57" s="201"/>
      <c r="KH57" s="201"/>
      <c r="KI57" s="208"/>
      <c r="KJ57" s="201"/>
      <c r="KK57" s="208"/>
      <c r="KL57" s="201"/>
      <c r="KM57" s="201"/>
      <c r="KN57" s="204"/>
      <c r="KO57" s="201"/>
      <c r="KP57" s="201"/>
      <c r="KQ57" s="201"/>
      <c r="KR57" s="204"/>
      <c r="KS57" s="201"/>
      <c r="KT57" s="215"/>
      <c r="KU57" s="216"/>
      <c r="KV57" s="201"/>
      <c r="KW57" s="201"/>
      <c r="KX57" s="204"/>
      <c r="KY57" s="201"/>
      <c r="KZ57" s="201"/>
      <c r="LA57" s="201"/>
      <c r="LB57" s="204"/>
      <c r="LC57" s="201"/>
      <c r="LD57" s="201"/>
      <c r="LE57" s="201"/>
      <c r="LF57" s="204"/>
      <c r="LG57" s="201"/>
      <c r="LH57" s="201"/>
      <c r="LI57" s="201"/>
      <c r="LJ57" s="201"/>
      <c r="LK57" s="202"/>
      <c r="LL57" s="201"/>
      <c r="LM57" s="201"/>
      <c r="LN57" s="201"/>
      <c r="LO57" s="201"/>
      <c r="LP57" s="201"/>
      <c r="LQ57" s="201"/>
      <c r="LR57" s="201"/>
      <c r="LS57" s="200"/>
      <c r="LT57" s="201"/>
      <c r="LU57" s="201"/>
      <c r="LV57" s="201"/>
      <c r="LW57" s="201"/>
      <c r="LX57" s="201"/>
      <c r="LY57" s="201"/>
      <c r="LZ57" s="201"/>
      <c r="MA57" s="201"/>
      <c r="MB57" s="201"/>
      <c r="MC57" s="201"/>
      <c r="MD57" s="201"/>
      <c r="ME57" s="208"/>
      <c r="MF57" s="201"/>
      <c r="MG57" s="201"/>
      <c r="MH57" s="201"/>
      <c r="MI57" s="201"/>
      <c r="MJ57" s="201"/>
      <c r="MK57" s="201"/>
      <c r="ML57" s="201"/>
      <c r="MM57" s="201"/>
      <c r="MN57" s="201"/>
      <c r="MO57" s="201"/>
      <c r="MP57" s="201"/>
      <c r="MQ57" s="201"/>
      <c r="MR57" s="201"/>
      <c r="MS57" s="201"/>
      <c r="MT57" s="201"/>
      <c r="MU57" s="201"/>
      <c r="MV57" s="201"/>
      <c r="MW57" s="201"/>
      <c r="MX57" s="201"/>
      <c r="MY57" s="201"/>
      <c r="MZ57" s="201"/>
      <c r="NA57" s="201"/>
      <c r="NB57" s="201"/>
      <c r="NC57" s="201"/>
      <c r="ND57" s="201"/>
      <c r="NE57" s="201"/>
      <c r="NF57" s="201"/>
      <c r="NG57" s="208"/>
      <c r="NH57" s="201"/>
      <c r="NI57" s="201"/>
      <c r="NJ57" s="201"/>
      <c r="NK57" s="201"/>
      <c r="NL57" s="201"/>
      <c r="NM57" s="201"/>
      <c r="NN57" s="201"/>
      <c r="NO57" s="201"/>
      <c r="NP57" s="201"/>
      <c r="NQ57" s="201"/>
      <c r="NR57" s="201"/>
      <c r="NS57" s="201"/>
      <c r="NT57" s="201"/>
      <c r="NU57" s="200"/>
      <c r="NV57" s="201"/>
      <c r="NW57" s="204"/>
      <c r="NX57" s="204"/>
      <c r="NY57" s="204"/>
      <c r="NZ57" s="201"/>
      <c r="OA57" s="201"/>
      <c r="OB57" s="201"/>
      <c r="OC57" s="201"/>
      <c r="OD57" s="201"/>
      <c r="OE57" s="204"/>
      <c r="OF57" s="201"/>
      <c r="OG57" s="201"/>
      <c r="OH57" s="201"/>
      <c r="OI57" s="201"/>
      <c r="OJ57" s="201"/>
      <c r="OK57" s="200"/>
      <c r="OL57" s="208"/>
      <c r="OM57" s="201"/>
      <c r="ON57" s="201"/>
      <c r="OO57" s="204"/>
      <c r="OP57" s="201"/>
      <c r="OQ57" s="201"/>
      <c r="OR57" s="201"/>
      <c r="OS57" s="201"/>
      <c r="OT57" s="201"/>
      <c r="OU57" s="204"/>
      <c r="OV57" s="201"/>
      <c r="OW57" s="201"/>
      <c r="OX57" s="201"/>
      <c r="OY57" s="201"/>
      <c r="OZ57" s="201"/>
      <c r="PA57" s="217"/>
      <c r="PB57" s="201"/>
      <c r="PC57" s="201"/>
      <c r="PD57" s="201"/>
      <c r="PE57" s="201"/>
      <c r="PF57" s="201"/>
      <c r="PG57" s="201"/>
      <c r="PH57" s="213"/>
      <c r="PI57" s="213"/>
      <c r="PJ57" s="213"/>
      <c r="PK57" s="201"/>
      <c r="PL57" s="201"/>
      <c r="PM57" s="201"/>
      <c r="PN57" s="201"/>
      <c r="PO57" s="201"/>
      <c r="PP57" s="201"/>
      <c r="PQ57" s="201"/>
      <c r="PR57" s="201"/>
      <c r="PS57" s="201"/>
      <c r="PT57" s="201"/>
      <c r="PU57" s="201"/>
      <c r="PV57" s="201"/>
      <c r="PW57" s="200"/>
      <c r="PX57" s="204"/>
      <c r="PY57" s="201"/>
      <c r="PZ57" s="201"/>
      <c r="QA57" s="201"/>
      <c r="QB57" s="201"/>
      <c r="QC57" s="204"/>
      <c r="QD57" s="201"/>
      <c r="QE57" s="201"/>
      <c r="QF57" s="201"/>
      <c r="QG57" s="201"/>
      <c r="QH57" s="201"/>
      <c r="QI57" s="202"/>
      <c r="QJ57" s="201"/>
      <c r="QK57" s="201"/>
      <c r="QL57" s="201"/>
      <c r="QM57" s="201"/>
      <c r="QN57" s="209"/>
      <c r="QO57" s="201"/>
      <c r="QP57" s="201"/>
      <c r="QQ57" s="201"/>
      <c r="QR57" s="201"/>
      <c r="QS57" s="201"/>
      <c r="QT57" s="201"/>
      <c r="QU57" s="201"/>
      <c r="QV57" s="209"/>
      <c r="QW57" s="218"/>
      <c r="QX57" s="218"/>
    </row>
    <row r="58">
      <c r="A58" s="194">
        <v>53.0</v>
      </c>
      <c r="B58" s="118" t="s">
        <v>163</v>
      </c>
      <c r="C58" s="219">
        <v>1.0</v>
      </c>
      <c r="D58" s="220">
        <v>1.0</v>
      </c>
      <c r="E58" s="197"/>
      <c r="F58" s="197"/>
      <c r="G58" s="220">
        <v>0.0</v>
      </c>
      <c r="H58" s="220">
        <v>0.0</v>
      </c>
      <c r="I58" s="222">
        <v>0.0</v>
      </c>
      <c r="J58" s="219">
        <v>0.0</v>
      </c>
      <c r="K58" s="221">
        <v>0.0</v>
      </c>
      <c r="L58" s="219">
        <v>1.0</v>
      </c>
      <c r="M58" s="219">
        <v>1.0</v>
      </c>
      <c r="N58" s="221">
        <v>0.0</v>
      </c>
      <c r="O58" s="221">
        <v>1.0</v>
      </c>
      <c r="P58" s="221">
        <v>1.0</v>
      </c>
      <c r="Q58" s="200">
        <v>1.0</v>
      </c>
      <c r="R58" s="197"/>
      <c r="S58" s="197"/>
      <c r="T58" s="197"/>
      <c r="U58" s="197"/>
      <c r="V58" s="197"/>
      <c r="W58" s="197"/>
      <c r="X58" s="202"/>
      <c r="Y58" s="201"/>
      <c r="Z58" s="201"/>
      <c r="AA58" s="201"/>
      <c r="AB58" s="201"/>
      <c r="AC58" s="201"/>
      <c r="AD58" s="201"/>
      <c r="AE58" s="201"/>
      <c r="AF58" s="201"/>
      <c r="AG58" s="203"/>
      <c r="AH58" s="201"/>
      <c r="AI58" s="201"/>
      <c r="AJ58" s="201"/>
      <c r="AK58" s="201"/>
      <c r="AL58" s="201"/>
      <c r="AM58" s="201"/>
      <c r="AN58" s="201"/>
      <c r="AO58" s="201"/>
      <c r="AP58" s="200"/>
      <c r="AQ58" s="201"/>
      <c r="AR58" s="204"/>
      <c r="AS58" s="201"/>
      <c r="AT58" s="201"/>
      <c r="AU58" s="201"/>
      <c r="AV58" s="201"/>
      <c r="AW58" s="201"/>
      <c r="AX58" s="204"/>
      <c r="AY58" s="201"/>
      <c r="AZ58" s="201"/>
      <c r="BA58" s="201"/>
      <c r="BB58" s="201"/>
      <c r="BC58" s="201"/>
      <c r="BD58" s="201"/>
      <c r="BE58" s="201"/>
      <c r="BF58" s="205"/>
      <c r="BG58" s="201"/>
      <c r="BH58" s="201"/>
      <c r="BI58" s="201"/>
      <c r="BJ58" s="201"/>
      <c r="BK58" s="201"/>
      <c r="BL58" s="201"/>
      <c r="BM58" s="201"/>
      <c r="BN58" s="204"/>
      <c r="BO58" s="201"/>
      <c r="BP58" s="201"/>
      <c r="BQ58" s="201"/>
      <c r="BR58" s="201"/>
      <c r="BS58" s="201"/>
      <c r="BT58" s="201"/>
      <c r="BU58" s="201"/>
      <c r="BV58" s="201"/>
      <c r="BW58" s="201"/>
      <c r="BX58" s="201"/>
      <c r="BY58" s="201"/>
      <c r="BZ58" s="201"/>
      <c r="CA58" s="201"/>
      <c r="CB58" s="201"/>
      <c r="CC58" s="201"/>
      <c r="CD58" s="201"/>
      <c r="CE58" s="201"/>
      <c r="CF58" s="201"/>
      <c r="CG58" s="201"/>
      <c r="CH58" s="201"/>
      <c r="CI58" s="201"/>
      <c r="CJ58" s="201"/>
      <c r="CK58" s="201"/>
      <c r="CL58" s="201"/>
      <c r="CM58" s="201"/>
      <c r="CN58" s="206"/>
      <c r="CO58" s="201"/>
      <c r="CP58" s="201"/>
      <c r="CQ58" s="201"/>
      <c r="CR58" s="201"/>
      <c r="CS58" s="201"/>
      <c r="CT58" s="201"/>
      <c r="CU58" s="201"/>
      <c r="CV58" s="201"/>
      <c r="CW58" s="201"/>
      <c r="CX58" s="201"/>
      <c r="CY58" s="201"/>
      <c r="CZ58" s="201"/>
      <c r="DA58" s="201"/>
      <c r="DB58" s="201"/>
      <c r="DC58" s="201"/>
      <c r="DD58" s="201"/>
      <c r="DE58" s="201"/>
      <c r="DF58" s="201"/>
      <c r="DG58" s="201"/>
      <c r="DH58" s="201"/>
      <c r="DI58" s="201"/>
      <c r="DJ58" s="200"/>
      <c r="DK58" s="201"/>
      <c r="DL58" s="201"/>
      <c r="DM58" s="207"/>
      <c r="DN58" s="201"/>
      <c r="DO58" s="201"/>
      <c r="DP58" s="203"/>
      <c r="DQ58" s="201"/>
      <c r="DR58" s="201"/>
      <c r="DS58" s="201"/>
      <c r="DT58" s="201"/>
      <c r="DU58" s="201"/>
      <c r="DV58" s="208"/>
      <c r="DW58" s="201"/>
      <c r="DX58" s="201"/>
      <c r="DY58" s="201"/>
      <c r="DZ58" s="201"/>
      <c r="EA58" s="201"/>
      <c r="EB58" s="201"/>
      <c r="EC58" s="201"/>
      <c r="ED58" s="201"/>
      <c r="EE58" s="201"/>
      <c r="EF58" s="201"/>
      <c r="EG58" s="201"/>
      <c r="EH58" s="201"/>
      <c r="EI58" s="201"/>
      <c r="EJ58" s="201"/>
      <c r="EK58" s="201"/>
      <c r="EL58" s="201"/>
      <c r="EM58" s="201"/>
      <c r="EN58" s="201"/>
      <c r="EO58" s="201"/>
      <c r="EP58" s="201"/>
      <c r="EQ58" s="208"/>
      <c r="ER58" s="201"/>
      <c r="ES58" s="201"/>
      <c r="ET58" s="201"/>
      <c r="EU58" s="201"/>
      <c r="EV58" s="201"/>
      <c r="EW58" s="201"/>
      <c r="EX58" s="201"/>
      <c r="EY58" s="201"/>
      <c r="EZ58" s="201"/>
      <c r="FA58" s="201"/>
      <c r="FB58" s="201"/>
      <c r="FC58" s="201"/>
      <c r="FD58" s="201"/>
      <c r="FE58" s="201"/>
      <c r="FF58" s="201"/>
      <c r="FG58" s="201"/>
      <c r="FH58" s="201"/>
      <c r="FI58" s="209"/>
      <c r="FJ58" s="201"/>
      <c r="FK58" s="201"/>
      <c r="FL58" s="201"/>
      <c r="FM58" s="201"/>
      <c r="FN58" s="201"/>
      <c r="FO58" s="201"/>
      <c r="FP58" s="201"/>
      <c r="FQ58" s="201"/>
      <c r="FR58" s="201"/>
      <c r="FS58" s="201"/>
      <c r="FT58" s="201"/>
      <c r="FU58" s="201"/>
      <c r="FV58" s="201"/>
      <c r="FW58" s="201"/>
      <c r="FX58" s="201"/>
      <c r="FY58" s="201"/>
      <c r="FZ58" s="204"/>
      <c r="GA58" s="201"/>
      <c r="GB58" s="201"/>
      <c r="GC58" s="201"/>
      <c r="GD58" s="201"/>
      <c r="GE58" s="201"/>
      <c r="GF58" s="201"/>
      <c r="GG58" s="201"/>
      <c r="GH58" s="201"/>
      <c r="GI58" s="201"/>
      <c r="GJ58" s="201"/>
      <c r="GK58" s="201"/>
      <c r="GL58" s="201"/>
      <c r="GM58" s="201"/>
      <c r="GN58" s="201"/>
      <c r="GO58" s="201"/>
      <c r="GP58" s="204"/>
      <c r="GQ58" s="223"/>
      <c r="GR58" s="201"/>
      <c r="GS58" s="210"/>
      <c r="GT58" s="210"/>
      <c r="GU58" s="211"/>
      <c r="GV58" s="201"/>
      <c r="GW58" s="201"/>
      <c r="GX58" s="201"/>
      <c r="GY58" s="201"/>
      <c r="GZ58" s="201"/>
      <c r="HA58" s="201"/>
      <c r="HB58" s="201"/>
      <c r="HC58" s="201"/>
      <c r="HD58" s="212"/>
      <c r="HE58" s="212"/>
      <c r="HF58" s="212"/>
      <c r="HG58" s="201"/>
      <c r="HH58" s="201"/>
      <c r="HI58" s="201"/>
      <c r="HJ58" s="201"/>
      <c r="HK58" s="201"/>
      <c r="HL58" s="201"/>
      <c r="HM58" s="212"/>
      <c r="HN58" s="212"/>
      <c r="HO58" s="212"/>
      <c r="HP58" s="201"/>
      <c r="HQ58" s="201"/>
      <c r="HR58" s="201"/>
      <c r="HS58" s="201"/>
      <c r="HT58" s="201"/>
      <c r="HU58" s="201"/>
      <c r="HV58" s="201"/>
      <c r="HW58" s="208"/>
      <c r="HX58" s="204"/>
      <c r="HY58" s="201"/>
      <c r="HZ58" s="201"/>
      <c r="IA58" s="201"/>
      <c r="IB58" s="201"/>
      <c r="IC58" s="201"/>
      <c r="ID58" s="201"/>
      <c r="IE58" s="201"/>
      <c r="IF58" s="201"/>
      <c r="IG58" s="201"/>
      <c r="IH58" s="201"/>
      <c r="II58" s="201"/>
      <c r="IJ58" s="204"/>
      <c r="IK58" s="201"/>
      <c r="IL58" s="201"/>
      <c r="IM58" s="201"/>
      <c r="IN58" s="201"/>
      <c r="IO58" s="201"/>
      <c r="IP58" s="201"/>
      <c r="IQ58" s="201"/>
      <c r="IR58" s="201"/>
      <c r="IS58" s="201"/>
      <c r="IT58" s="201"/>
      <c r="IU58" s="201"/>
      <c r="IV58" s="201"/>
      <c r="IW58" s="208"/>
      <c r="IX58" s="201"/>
      <c r="IY58" s="201"/>
      <c r="IZ58" s="201"/>
      <c r="JA58" s="201"/>
      <c r="JB58" s="201"/>
      <c r="JC58" s="201"/>
      <c r="JD58" s="201"/>
      <c r="JE58" s="201"/>
      <c r="JF58" s="204"/>
      <c r="JG58" s="201"/>
      <c r="JH58" s="201"/>
      <c r="JI58" s="201"/>
      <c r="JJ58" s="201"/>
      <c r="JK58" s="201"/>
      <c r="JL58" s="201"/>
      <c r="JM58" s="201"/>
      <c r="JN58" s="201"/>
      <c r="JO58" s="213"/>
      <c r="JP58" s="213"/>
      <c r="JQ58" s="213"/>
      <c r="JR58" s="213"/>
      <c r="JS58" s="213"/>
      <c r="JT58" s="213"/>
      <c r="JU58" s="201"/>
      <c r="JV58" s="201"/>
      <c r="JW58" s="201"/>
      <c r="JX58" s="204"/>
      <c r="JY58" s="201"/>
      <c r="JZ58" s="201"/>
      <c r="KA58" s="201"/>
      <c r="KB58" s="201"/>
      <c r="KC58" s="209"/>
      <c r="KD58" s="201"/>
      <c r="KE58" s="201"/>
      <c r="KF58" s="208"/>
      <c r="KG58" s="201"/>
      <c r="KH58" s="201"/>
      <c r="KI58" s="208"/>
      <c r="KJ58" s="201"/>
      <c r="KK58" s="208"/>
      <c r="KL58" s="201"/>
      <c r="KM58" s="201"/>
      <c r="KN58" s="204"/>
      <c r="KO58" s="201"/>
      <c r="KP58" s="201"/>
      <c r="KQ58" s="201"/>
      <c r="KR58" s="204"/>
      <c r="KS58" s="201"/>
      <c r="KT58" s="215"/>
      <c r="KU58" s="216"/>
      <c r="KV58" s="201"/>
      <c r="KW58" s="201"/>
      <c r="KX58" s="204"/>
      <c r="KY58" s="201"/>
      <c r="KZ58" s="201"/>
      <c r="LA58" s="201"/>
      <c r="LB58" s="204"/>
      <c r="LC58" s="201"/>
      <c r="LD58" s="201"/>
      <c r="LE58" s="201"/>
      <c r="LF58" s="204"/>
      <c r="LG58" s="201"/>
      <c r="LH58" s="201"/>
      <c r="LI58" s="201"/>
      <c r="LJ58" s="201"/>
      <c r="LK58" s="202"/>
      <c r="LL58" s="201"/>
      <c r="LM58" s="201"/>
      <c r="LN58" s="201"/>
      <c r="LO58" s="201"/>
      <c r="LP58" s="201"/>
      <c r="LQ58" s="201"/>
      <c r="LR58" s="201"/>
      <c r="LS58" s="200"/>
      <c r="LT58" s="201"/>
      <c r="LU58" s="201"/>
      <c r="LV58" s="201"/>
      <c r="LW58" s="201"/>
      <c r="LX58" s="201"/>
      <c r="LY58" s="201"/>
      <c r="LZ58" s="201"/>
      <c r="MA58" s="201"/>
      <c r="MB58" s="201"/>
      <c r="MC58" s="201"/>
      <c r="MD58" s="201"/>
      <c r="ME58" s="208"/>
      <c r="MF58" s="201"/>
      <c r="MG58" s="201"/>
      <c r="MH58" s="201"/>
      <c r="MI58" s="201"/>
      <c r="MJ58" s="201"/>
      <c r="MK58" s="201"/>
      <c r="ML58" s="201"/>
      <c r="MM58" s="201"/>
      <c r="MN58" s="201"/>
      <c r="MO58" s="201"/>
      <c r="MP58" s="201"/>
      <c r="MQ58" s="201"/>
      <c r="MR58" s="201"/>
      <c r="MS58" s="201"/>
      <c r="MT58" s="201"/>
      <c r="MU58" s="201"/>
      <c r="MV58" s="201"/>
      <c r="MW58" s="201"/>
      <c r="MX58" s="201"/>
      <c r="MY58" s="201"/>
      <c r="MZ58" s="201"/>
      <c r="NA58" s="201"/>
      <c r="NB58" s="201"/>
      <c r="NC58" s="201"/>
      <c r="ND58" s="201"/>
      <c r="NE58" s="201"/>
      <c r="NF58" s="201"/>
      <c r="NG58" s="208"/>
      <c r="NH58" s="201"/>
      <c r="NI58" s="201"/>
      <c r="NJ58" s="201"/>
      <c r="NK58" s="201"/>
      <c r="NL58" s="201"/>
      <c r="NM58" s="201"/>
      <c r="NN58" s="201"/>
      <c r="NO58" s="201"/>
      <c r="NP58" s="201"/>
      <c r="NQ58" s="201"/>
      <c r="NR58" s="201"/>
      <c r="NS58" s="201"/>
      <c r="NT58" s="201"/>
      <c r="NU58" s="200"/>
      <c r="NV58" s="201"/>
      <c r="NW58" s="204"/>
      <c r="NX58" s="204"/>
      <c r="NY58" s="204"/>
      <c r="NZ58" s="201"/>
      <c r="OA58" s="201"/>
      <c r="OB58" s="201"/>
      <c r="OC58" s="201"/>
      <c r="OD58" s="201"/>
      <c r="OE58" s="204"/>
      <c r="OF58" s="201"/>
      <c r="OG58" s="201"/>
      <c r="OH58" s="201"/>
      <c r="OI58" s="201"/>
      <c r="OJ58" s="201"/>
      <c r="OK58" s="200"/>
      <c r="OL58" s="208"/>
      <c r="OM58" s="201"/>
      <c r="ON58" s="201"/>
      <c r="OO58" s="204"/>
      <c r="OP58" s="201"/>
      <c r="OQ58" s="201"/>
      <c r="OR58" s="201"/>
      <c r="OS58" s="201"/>
      <c r="OT58" s="201"/>
      <c r="OU58" s="204"/>
      <c r="OV58" s="201"/>
      <c r="OW58" s="201"/>
      <c r="OX58" s="201"/>
      <c r="OY58" s="201"/>
      <c r="OZ58" s="201"/>
      <c r="PA58" s="217"/>
      <c r="PB58" s="201"/>
      <c r="PC58" s="201"/>
      <c r="PD58" s="201"/>
      <c r="PE58" s="201"/>
      <c r="PF58" s="201"/>
      <c r="PG58" s="201"/>
      <c r="PH58" s="213"/>
      <c r="PI58" s="213"/>
      <c r="PJ58" s="213"/>
      <c r="PK58" s="201"/>
      <c r="PL58" s="201"/>
      <c r="PM58" s="201"/>
      <c r="PN58" s="201"/>
      <c r="PO58" s="201"/>
      <c r="PP58" s="201"/>
      <c r="PQ58" s="201"/>
      <c r="PR58" s="201"/>
      <c r="PS58" s="201"/>
      <c r="PT58" s="201"/>
      <c r="PU58" s="201"/>
      <c r="PV58" s="201"/>
      <c r="PW58" s="200"/>
      <c r="PX58" s="204"/>
      <c r="PY58" s="201"/>
      <c r="PZ58" s="201"/>
      <c r="QA58" s="201"/>
      <c r="QB58" s="201"/>
      <c r="QC58" s="204"/>
      <c r="QD58" s="201"/>
      <c r="QE58" s="201"/>
      <c r="QF58" s="201"/>
      <c r="QG58" s="201"/>
      <c r="QH58" s="201"/>
      <c r="QI58" s="202"/>
      <c r="QJ58" s="201"/>
      <c r="QK58" s="201"/>
      <c r="QL58" s="201"/>
      <c r="QM58" s="201"/>
      <c r="QN58" s="209"/>
      <c r="QO58" s="201"/>
      <c r="QP58" s="201"/>
      <c r="QQ58" s="201"/>
      <c r="QR58" s="201"/>
      <c r="QS58" s="201"/>
      <c r="QT58" s="201"/>
      <c r="QU58" s="201"/>
      <c r="QV58" s="209"/>
      <c r="QW58" s="201"/>
      <c r="QX58" s="201"/>
    </row>
    <row r="59">
      <c r="A59" s="194">
        <v>54.0</v>
      </c>
      <c r="B59" s="118" t="s">
        <v>164</v>
      </c>
      <c r="C59" s="219">
        <v>1.0</v>
      </c>
      <c r="D59" s="220">
        <v>0.0</v>
      </c>
      <c r="E59" s="197"/>
      <c r="F59" s="197"/>
      <c r="G59" s="220">
        <v>1.0</v>
      </c>
      <c r="H59" s="220">
        <v>0.0</v>
      </c>
      <c r="I59" s="222">
        <v>0.0</v>
      </c>
      <c r="J59" s="219">
        <v>0.0</v>
      </c>
      <c r="K59" s="221">
        <v>0.0</v>
      </c>
      <c r="L59" s="219">
        <v>0.0</v>
      </c>
      <c r="M59" s="219">
        <v>0.0</v>
      </c>
      <c r="N59" s="221">
        <v>0.0</v>
      </c>
      <c r="O59" s="221">
        <v>0.0</v>
      </c>
      <c r="P59" s="221">
        <v>0.0</v>
      </c>
      <c r="Q59" s="200"/>
      <c r="R59" s="197"/>
      <c r="S59" s="201"/>
      <c r="T59" s="201"/>
      <c r="U59" s="201"/>
      <c r="V59" s="201"/>
      <c r="W59" s="197"/>
      <c r="X59" s="202"/>
      <c r="Y59" s="201"/>
      <c r="Z59" s="201"/>
      <c r="AA59" s="201"/>
      <c r="AB59" s="201"/>
      <c r="AC59" s="201"/>
      <c r="AD59" s="201"/>
      <c r="AE59" s="201"/>
      <c r="AF59" s="201"/>
      <c r="AG59" s="203"/>
      <c r="AH59" s="201"/>
      <c r="AI59" s="201"/>
      <c r="AJ59" s="201"/>
      <c r="AK59" s="201"/>
      <c r="AL59" s="201"/>
      <c r="AM59" s="201"/>
      <c r="AN59" s="201"/>
      <c r="AO59" s="201"/>
      <c r="AP59" s="200"/>
      <c r="AQ59" s="201"/>
      <c r="AR59" s="204"/>
      <c r="AS59" s="201"/>
      <c r="AT59" s="201"/>
      <c r="AU59" s="230"/>
      <c r="AV59" s="201"/>
      <c r="AW59" s="201"/>
      <c r="AX59" s="204"/>
      <c r="AY59" s="201"/>
      <c r="AZ59" s="201"/>
      <c r="BA59" s="201"/>
      <c r="BB59" s="201"/>
      <c r="BC59" s="201"/>
      <c r="BD59" s="201"/>
      <c r="BE59" s="201"/>
      <c r="BF59" s="205"/>
      <c r="BG59" s="201"/>
      <c r="BH59" s="201"/>
      <c r="BI59" s="201"/>
      <c r="BJ59" s="201"/>
      <c r="BK59" s="201"/>
      <c r="BL59" s="201"/>
      <c r="BM59" s="201"/>
      <c r="BN59" s="204"/>
      <c r="BO59" s="201"/>
      <c r="BP59" s="201"/>
      <c r="BQ59" s="201"/>
      <c r="BR59" s="201"/>
      <c r="BS59" s="201"/>
      <c r="BT59" s="201"/>
      <c r="BU59" s="201"/>
      <c r="BV59" s="201"/>
      <c r="BW59" s="201"/>
      <c r="BX59" s="201"/>
      <c r="BY59" s="201"/>
      <c r="BZ59" s="201"/>
      <c r="CA59" s="201"/>
      <c r="CB59" s="201"/>
      <c r="CC59" s="201"/>
      <c r="CD59" s="201"/>
      <c r="CE59" s="201"/>
      <c r="CF59" s="201"/>
      <c r="CG59" s="201"/>
      <c r="CH59" s="201"/>
      <c r="CI59" s="201"/>
      <c r="CJ59" s="201"/>
      <c r="CK59" s="201"/>
      <c r="CL59" s="201"/>
      <c r="CM59" s="201"/>
      <c r="CN59" s="206"/>
      <c r="CO59" s="201"/>
      <c r="CP59" s="201"/>
      <c r="CQ59" s="201"/>
      <c r="CR59" s="201"/>
      <c r="CS59" s="201"/>
      <c r="CT59" s="201"/>
      <c r="CU59" s="201"/>
      <c r="CV59" s="201"/>
      <c r="CW59" s="201"/>
      <c r="CX59" s="201"/>
      <c r="CY59" s="201"/>
      <c r="CZ59" s="201"/>
      <c r="DA59" s="201"/>
      <c r="DB59" s="201"/>
      <c r="DC59" s="201"/>
      <c r="DD59" s="201"/>
      <c r="DE59" s="201"/>
      <c r="DF59" s="201"/>
      <c r="DG59" s="201"/>
      <c r="DH59" s="201"/>
      <c r="DI59" s="201"/>
      <c r="DJ59" s="200"/>
      <c r="DK59" s="201"/>
      <c r="DL59" s="201"/>
      <c r="DM59" s="207"/>
      <c r="DN59" s="201"/>
      <c r="DO59" s="201"/>
      <c r="DP59" s="203"/>
      <c r="DQ59" s="201"/>
      <c r="DR59" s="201"/>
      <c r="DS59" s="201"/>
      <c r="DT59" s="201"/>
      <c r="DU59" s="201"/>
      <c r="DV59" s="208"/>
      <c r="DW59" s="201"/>
      <c r="DX59" s="201"/>
      <c r="DY59" s="201"/>
      <c r="DZ59" s="201"/>
      <c r="EA59" s="201"/>
      <c r="EB59" s="201"/>
      <c r="EC59" s="201"/>
      <c r="ED59" s="201"/>
      <c r="EE59" s="201"/>
      <c r="EF59" s="201"/>
      <c r="EG59" s="201"/>
      <c r="EH59" s="201"/>
      <c r="EI59" s="201"/>
      <c r="EJ59" s="201"/>
      <c r="EK59" s="201"/>
      <c r="EL59" s="201"/>
      <c r="EM59" s="201"/>
      <c r="EN59" s="201"/>
      <c r="EO59" s="201"/>
      <c r="EP59" s="201"/>
      <c r="EQ59" s="208"/>
      <c r="ER59" s="201"/>
      <c r="ES59" s="201"/>
      <c r="ET59" s="201"/>
      <c r="EU59" s="201"/>
      <c r="EV59" s="201"/>
      <c r="EW59" s="201"/>
      <c r="EX59" s="201"/>
      <c r="EY59" s="201"/>
      <c r="EZ59" s="201"/>
      <c r="FA59" s="201"/>
      <c r="FB59" s="201"/>
      <c r="FC59" s="201"/>
      <c r="FD59" s="201"/>
      <c r="FE59" s="201"/>
      <c r="FF59" s="201"/>
      <c r="FG59" s="201"/>
      <c r="FH59" s="201"/>
      <c r="FI59" s="209"/>
      <c r="FJ59" s="201"/>
      <c r="FK59" s="201"/>
      <c r="FL59" s="201"/>
      <c r="FM59" s="201"/>
      <c r="FN59" s="201"/>
      <c r="FO59" s="201"/>
      <c r="FP59" s="201"/>
      <c r="FQ59" s="201"/>
      <c r="FR59" s="201"/>
      <c r="FS59" s="201"/>
      <c r="FT59" s="201"/>
      <c r="FU59" s="201"/>
      <c r="FV59" s="201"/>
      <c r="FW59" s="201"/>
      <c r="FX59" s="201"/>
      <c r="FY59" s="201"/>
      <c r="FZ59" s="204"/>
      <c r="GA59" s="201"/>
      <c r="GB59" s="201"/>
      <c r="GC59" s="201"/>
      <c r="GD59" s="201"/>
      <c r="GE59" s="201"/>
      <c r="GF59" s="201"/>
      <c r="GG59" s="201"/>
      <c r="GH59" s="201"/>
      <c r="GI59" s="201"/>
      <c r="GJ59" s="201"/>
      <c r="GK59" s="201"/>
      <c r="GL59" s="201"/>
      <c r="GM59" s="201"/>
      <c r="GN59" s="201"/>
      <c r="GO59" s="201"/>
      <c r="GP59" s="204"/>
      <c r="GQ59" s="210"/>
      <c r="GR59" s="201"/>
      <c r="GS59" s="210"/>
      <c r="GT59" s="210"/>
      <c r="GU59" s="211"/>
      <c r="GV59" s="201"/>
      <c r="GW59" s="201"/>
      <c r="GX59" s="201"/>
      <c r="GY59" s="201"/>
      <c r="GZ59" s="201"/>
      <c r="HA59" s="201"/>
      <c r="HB59" s="201"/>
      <c r="HC59" s="201"/>
      <c r="HD59" s="212"/>
      <c r="HE59" s="212"/>
      <c r="HF59" s="212"/>
      <c r="HG59" s="201"/>
      <c r="HH59" s="201"/>
      <c r="HI59" s="201"/>
      <c r="HJ59" s="201"/>
      <c r="HK59" s="201"/>
      <c r="HL59" s="201"/>
      <c r="HM59" s="212"/>
      <c r="HN59" s="212"/>
      <c r="HO59" s="212"/>
      <c r="HP59" s="201"/>
      <c r="HQ59" s="201"/>
      <c r="HR59" s="201"/>
      <c r="HS59" s="201"/>
      <c r="HT59" s="201"/>
      <c r="HU59" s="201"/>
      <c r="HV59" s="201"/>
      <c r="HW59" s="208"/>
      <c r="HX59" s="204"/>
      <c r="HY59" s="201"/>
      <c r="HZ59" s="201"/>
      <c r="IA59" s="201"/>
      <c r="IB59" s="201"/>
      <c r="IC59" s="201"/>
      <c r="ID59" s="201"/>
      <c r="IE59" s="201"/>
      <c r="IF59" s="201"/>
      <c r="IG59" s="201"/>
      <c r="IH59" s="201"/>
      <c r="II59" s="201"/>
      <c r="IJ59" s="204"/>
      <c r="IK59" s="201"/>
      <c r="IL59" s="201"/>
      <c r="IM59" s="201"/>
      <c r="IN59" s="201"/>
      <c r="IO59" s="201"/>
      <c r="IP59" s="201"/>
      <c r="IQ59" s="201"/>
      <c r="IR59" s="201"/>
      <c r="IS59" s="201"/>
      <c r="IT59" s="201"/>
      <c r="IU59" s="201"/>
      <c r="IV59" s="201"/>
      <c r="IW59" s="208"/>
      <c r="IX59" s="201"/>
      <c r="IY59" s="201"/>
      <c r="IZ59" s="201"/>
      <c r="JA59" s="201"/>
      <c r="JB59" s="201"/>
      <c r="JC59" s="201"/>
      <c r="JD59" s="201"/>
      <c r="JE59" s="213"/>
      <c r="JF59" s="204"/>
      <c r="JG59" s="201"/>
      <c r="JH59" s="201"/>
      <c r="JI59" s="201"/>
      <c r="JJ59" s="201"/>
      <c r="JK59" s="201"/>
      <c r="JL59" s="201"/>
      <c r="JM59" s="201"/>
      <c r="JN59" s="201"/>
      <c r="JO59" s="213"/>
      <c r="JP59" s="213"/>
      <c r="JQ59" s="213"/>
      <c r="JR59" s="213"/>
      <c r="JS59" s="213"/>
      <c r="JT59" s="213"/>
      <c r="JU59" s="201"/>
      <c r="JV59" s="201"/>
      <c r="JW59" s="201"/>
      <c r="JX59" s="204"/>
      <c r="JY59" s="201"/>
      <c r="JZ59" s="201"/>
      <c r="KA59" s="213"/>
      <c r="KB59" s="213"/>
      <c r="KC59" s="214"/>
      <c r="KD59" s="201"/>
      <c r="KE59" s="201"/>
      <c r="KF59" s="208"/>
      <c r="KG59" s="201"/>
      <c r="KH59" s="201"/>
      <c r="KI59" s="208"/>
      <c r="KJ59" s="201"/>
      <c r="KK59" s="208"/>
      <c r="KL59" s="201"/>
      <c r="KM59" s="201"/>
      <c r="KN59" s="204"/>
      <c r="KO59" s="201"/>
      <c r="KP59" s="201"/>
      <c r="KQ59" s="201"/>
      <c r="KR59" s="204"/>
      <c r="KS59" s="201"/>
      <c r="KT59" s="215"/>
      <c r="KU59" s="216"/>
      <c r="KV59" s="201"/>
      <c r="KW59" s="201"/>
      <c r="KX59" s="204"/>
      <c r="KY59" s="201"/>
      <c r="KZ59" s="201"/>
      <c r="LA59" s="201"/>
      <c r="LB59" s="204"/>
      <c r="LC59" s="201"/>
      <c r="LD59" s="201"/>
      <c r="LE59" s="201"/>
      <c r="LF59" s="204"/>
      <c r="LG59" s="201"/>
      <c r="LH59" s="201"/>
      <c r="LI59" s="201"/>
      <c r="LJ59" s="201"/>
      <c r="LK59" s="202"/>
      <c r="LL59" s="201"/>
      <c r="LM59" s="201"/>
      <c r="LN59" s="201"/>
      <c r="LO59" s="201"/>
      <c r="LP59" s="201"/>
      <c r="LQ59" s="201"/>
      <c r="LR59" s="201"/>
      <c r="LS59" s="200"/>
      <c r="LT59" s="201"/>
      <c r="LU59" s="201"/>
      <c r="LV59" s="201"/>
      <c r="LW59" s="201"/>
      <c r="LX59" s="201"/>
      <c r="LY59" s="201"/>
      <c r="LZ59" s="201"/>
      <c r="MA59" s="201"/>
      <c r="MB59" s="201"/>
      <c r="MC59" s="201"/>
      <c r="MD59" s="201"/>
      <c r="ME59" s="208"/>
      <c r="MF59" s="201"/>
      <c r="MG59" s="201"/>
      <c r="MH59" s="201"/>
      <c r="MI59" s="201"/>
      <c r="MJ59" s="201"/>
      <c r="MK59" s="201"/>
      <c r="ML59" s="201"/>
      <c r="MM59" s="201"/>
      <c r="MN59" s="201"/>
      <c r="MO59" s="201"/>
      <c r="MP59" s="201"/>
      <c r="MQ59" s="201"/>
      <c r="MR59" s="201"/>
      <c r="MS59" s="201"/>
      <c r="MT59" s="201"/>
      <c r="MU59" s="201"/>
      <c r="MV59" s="201"/>
      <c r="MW59" s="201"/>
      <c r="MX59" s="201"/>
      <c r="MY59" s="201"/>
      <c r="MZ59" s="201"/>
      <c r="NA59" s="201"/>
      <c r="NB59" s="201"/>
      <c r="NC59" s="201"/>
      <c r="ND59" s="201"/>
      <c r="NE59" s="201"/>
      <c r="NF59" s="201"/>
      <c r="NG59" s="208"/>
      <c r="NH59" s="201"/>
      <c r="NI59" s="201"/>
      <c r="NJ59" s="201"/>
      <c r="NK59" s="201"/>
      <c r="NL59" s="201"/>
      <c r="NM59" s="201"/>
      <c r="NN59" s="201"/>
      <c r="NO59" s="201"/>
      <c r="NP59" s="201"/>
      <c r="NQ59" s="201"/>
      <c r="NR59" s="201"/>
      <c r="NS59" s="201"/>
      <c r="NT59" s="201"/>
      <c r="NU59" s="200"/>
      <c r="NV59" s="201"/>
      <c r="NW59" s="204"/>
      <c r="NX59" s="204"/>
      <c r="NY59" s="204"/>
      <c r="NZ59" s="201"/>
      <c r="OA59" s="201"/>
      <c r="OB59" s="201"/>
      <c r="OC59" s="201"/>
      <c r="OD59" s="201"/>
      <c r="OE59" s="204"/>
      <c r="OF59" s="201"/>
      <c r="OG59" s="201"/>
      <c r="OH59" s="201"/>
      <c r="OI59" s="201"/>
      <c r="OJ59" s="201"/>
      <c r="OK59" s="200"/>
      <c r="OL59" s="208"/>
      <c r="OM59" s="201"/>
      <c r="ON59" s="201"/>
      <c r="OO59" s="204"/>
      <c r="OP59" s="201"/>
      <c r="OQ59" s="201"/>
      <c r="OR59" s="201"/>
      <c r="OS59" s="201"/>
      <c r="OT59" s="201"/>
      <c r="OU59" s="204"/>
      <c r="OV59" s="201"/>
      <c r="OW59" s="201"/>
      <c r="OX59" s="201"/>
      <c r="OY59" s="201"/>
      <c r="OZ59" s="201"/>
      <c r="PA59" s="217"/>
      <c r="PB59" s="201"/>
      <c r="PC59" s="201"/>
      <c r="PD59" s="201"/>
      <c r="PE59" s="201"/>
      <c r="PF59" s="201"/>
      <c r="PG59" s="201"/>
      <c r="PH59" s="213"/>
      <c r="PI59" s="213"/>
      <c r="PJ59" s="213"/>
      <c r="PK59" s="201"/>
      <c r="PL59" s="201"/>
      <c r="PM59" s="201"/>
      <c r="PN59" s="201"/>
      <c r="PO59" s="201"/>
      <c r="PP59" s="201"/>
      <c r="PQ59" s="201"/>
      <c r="PR59" s="201"/>
      <c r="PS59" s="201"/>
      <c r="PT59" s="201"/>
      <c r="PU59" s="201"/>
      <c r="PV59" s="201"/>
      <c r="PW59" s="200"/>
      <c r="PX59" s="204"/>
      <c r="PY59" s="201"/>
      <c r="PZ59" s="201"/>
      <c r="QA59" s="201"/>
      <c r="QB59" s="201"/>
      <c r="QC59" s="204"/>
      <c r="QD59" s="201"/>
      <c r="QE59" s="201"/>
      <c r="QF59" s="201"/>
      <c r="QG59" s="201"/>
      <c r="QH59" s="201"/>
      <c r="QI59" s="202"/>
      <c r="QJ59" s="201"/>
      <c r="QK59" s="201"/>
      <c r="QL59" s="201"/>
      <c r="QM59" s="201"/>
      <c r="QN59" s="209"/>
      <c r="QO59" s="201"/>
      <c r="QP59" s="201"/>
      <c r="QQ59" s="201"/>
      <c r="QR59" s="201"/>
      <c r="QS59" s="201"/>
      <c r="QT59" s="201"/>
      <c r="QU59" s="201"/>
      <c r="QV59" s="209"/>
      <c r="QW59" s="218"/>
      <c r="QX59" s="218"/>
    </row>
    <row r="60">
      <c r="A60" s="194">
        <v>55.0</v>
      </c>
      <c r="B60" s="118" t="s">
        <v>165</v>
      </c>
      <c r="C60" s="219">
        <v>1.0</v>
      </c>
      <c r="D60" s="219">
        <v>0.0</v>
      </c>
      <c r="E60" s="197"/>
      <c r="F60" s="197"/>
      <c r="G60" s="220">
        <v>1.0</v>
      </c>
      <c r="H60" s="220">
        <v>0.0</v>
      </c>
      <c r="I60" s="222">
        <v>0.0</v>
      </c>
      <c r="J60" s="219">
        <v>0.0</v>
      </c>
      <c r="K60" s="221">
        <v>0.0</v>
      </c>
      <c r="L60" s="219">
        <v>0.0</v>
      </c>
      <c r="M60" s="219">
        <v>0.0</v>
      </c>
      <c r="N60" s="221">
        <v>0.0</v>
      </c>
      <c r="O60" s="221">
        <v>0.0</v>
      </c>
      <c r="P60" s="221">
        <v>0.0</v>
      </c>
      <c r="Q60" s="200"/>
      <c r="R60" s="197"/>
      <c r="S60" s="197"/>
      <c r="T60" s="201"/>
      <c r="U60" s="201"/>
      <c r="V60" s="201"/>
      <c r="W60" s="197"/>
      <c r="X60" s="202"/>
      <c r="Y60" s="201"/>
      <c r="Z60" s="201"/>
      <c r="AA60" s="201"/>
      <c r="AB60" s="201"/>
      <c r="AC60" s="201"/>
      <c r="AD60" s="201"/>
      <c r="AE60" s="201"/>
      <c r="AF60" s="201"/>
      <c r="AG60" s="203"/>
      <c r="AH60" s="201"/>
      <c r="AI60" s="201"/>
      <c r="AJ60" s="201"/>
      <c r="AK60" s="201"/>
      <c r="AL60" s="201"/>
      <c r="AM60" s="201"/>
      <c r="AN60" s="201"/>
      <c r="AO60" s="201"/>
      <c r="AP60" s="200"/>
      <c r="AQ60" s="201"/>
      <c r="AR60" s="204"/>
      <c r="AS60" s="201"/>
      <c r="AT60" s="201"/>
      <c r="AU60" s="201"/>
      <c r="AV60" s="201"/>
      <c r="AW60" s="201"/>
      <c r="AX60" s="204"/>
      <c r="AY60" s="201"/>
      <c r="AZ60" s="201"/>
      <c r="BA60" s="201"/>
      <c r="BB60" s="201"/>
      <c r="BC60" s="201"/>
      <c r="BD60" s="201"/>
      <c r="BE60" s="201"/>
      <c r="BF60" s="205"/>
      <c r="BG60" s="201"/>
      <c r="BH60" s="201"/>
      <c r="BI60" s="201"/>
      <c r="BJ60" s="201"/>
      <c r="BK60" s="201"/>
      <c r="BL60" s="201"/>
      <c r="BM60" s="201"/>
      <c r="BN60" s="204"/>
      <c r="BO60" s="201"/>
      <c r="BP60" s="201"/>
      <c r="BQ60" s="201"/>
      <c r="BR60" s="201"/>
      <c r="BS60" s="201"/>
      <c r="BT60" s="201"/>
      <c r="BU60" s="201"/>
      <c r="BV60" s="201"/>
      <c r="BW60" s="201"/>
      <c r="BX60" s="201"/>
      <c r="BY60" s="201"/>
      <c r="BZ60" s="201"/>
      <c r="CA60" s="201"/>
      <c r="CB60" s="201"/>
      <c r="CC60" s="201"/>
      <c r="CD60" s="201"/>
      <c r="CE60" s="201"/>
      <c r="CF60" s="201"/>
      <c r="CG60" s="201"/>
      <c r="CH60" s="201"/>
      <c r="CI60" s="201"/>
      <c r="CJ60" s="201"/>
      <c r="CK60" s="201"/>
      <c r="CL60" s="201"/>
      <c r="CM60" s="201"/>
      <c r="CN60" s="206"/>
      <c r="CO60" s="201"/>
      <c r="CP60" s="201"/>
      <c r="CQ60" s="201"/>
      <c r="CR60" s="201"/>
      <c r="CS60" s="201"/>
      <c r="CT60" s="201"/>
      <c r="CU60" s="201"/>
      <c r="CV60" s="201"/>
      <c r="CW60" s="201"/>
      <c r="CX60" s="201"/>
      <c r="CY60" s="201"/>
      <c r="CZ60" s="201"/>
      <c r="DA60" s="201"/>
      <c r="DB60" s="201"/>
      <c r="DC60" s="201"/>
      <c r="DD60" s="201"/>
      <c r="DE60" s="201"/>
      <c r="DF60" s="201"/>
      <c r="DG60" s="201"/>
      <c r="DH60" s="201"/>
      <c r="DI60" s="201"/>
      <c r="DJ60" s="200"/>
      <c r="DK60" s="201"/>
      <c r="DL60" s="201"/>
      <c r="DM60" s="207"/>
      <c r="DN60" s="201"/>
      <c r="DO60" s="201"/>
      <c r="DP60" s="203"/>
      <c r="DQ60" s="201"/>
      <c r="DR60" s="201"/>
      <c r="DS60" s="201"/>
      <c r="DT60" s="201"/>
      <c r="DU60" s="201"/>
      <c r="DV60" s="208"/>
      <c r="DW60" s="201"/>
      <c r="DX60" s="201"/>
      <c r="DY60" s="201"/>
      <c r="DZ60" s="201"/>
      <c r="EA60" s="201"/>
      <c r="EB60" s="201"/>
      <c r="EC60" s="201"/>
      <c r="ED60" s="201"/>
      <c r="EE60" s="201"/>
      <c r="EF60" s="201"/>
      <c r="EG60" s="201"/>
      <c r="EH60" s="201"/>
      <c r="EI60" s="201"/>
      <c r="EJ60" s="201"/>
      <c r="EK60" s="201"/>
      <c r="EL60" s="201"/>
      <c r="EM60" s="201"/>
      <c r="EN60" s="201"/>
      <c r="EO60" s="201"/>
      <c r="EP60" s="201"/>
      <c r="EQ60" s="208"/>
      <c r="ER60" s="201"/>
      <c r="ES60" s="201"/>
      <c r="ET60" s="201"/>
      <c r="EU60" s="201"/>
      <c r="EV60" s="201"/>
      <c r="EW60" s="201"/>
      <c r="EX60" s="201"/>
      <c r="EY60" s="201"/>
      <c r="EZ60" s="201"/>
      <c r="FA60" s="201"/>
      <c r="FB60" s="201"/>
      <c r="FC60" s="201"/>
      <c r="FD60" s="201"/>
      <c r="FE60" s="201"/>
      <c r="FF60" s="201"/>
      <c r="FG60" s="201"/>
      <c r="FH60" s="201"/>
      <c r="FI60" s="209"/>
      <c r="FJ60" s="201"/>
      <c r="FK60" s="201"/>
      <c r="FL60" s="201"/>
      <c r="FM60" s="201"/>
      <c r="FN60" s="201"/>
      <c r="FO60" s="201"/>
      <c r="FP60" s="201"/>
      <c r="FQ60" s="201"/>
      <c r="FR60" s="201"/>
      <c r="FS60" s="201"/>
      <c r="FT60" s="201"/>
      <c r="FU60" s="201"/>
      <c r="FV60" s="201"/>
      <c r="FW60" s="201"/>
      <c r="FX60" s="201"/>
      <c r="FY60" s="201"/>
      <c r="FZ60" s="204"/>
      <c r="GA60" s="201"/>
      <c r="GB60" s="201"/>
      <c r="GC60" s="201"/>
      <c r="GD60" s="201"/>
      <c r="GE60" s="201"/>
      <c r="GF60" s="201"/>
      <c r="GG60" s="201"/>
      <c r="GH60" s="201"/>
      <c r="GI60" s="201"/>
      <c r="GJ60" s="201"/>
      <c r="GK60" s="201"/>
      <c r="GL60" s="201"/>
      <c r="GM60" s="201"/>
      <c r="GN60" s="201"/>
      <c r="GO60" s="201"/>
      <c r="GP60" s="204"/>
      <c r="GQ60" s="210"/>
      <c r="GR60" s="201"/>
      <c r="GS60" s="210"/>
      <c r="GT60" s="210"/>
      <c r="GU60" s="231"/>
      <c r="GV60" s="201"/>
      <c r="GW60" s="201"/>
      <c r="GX60" s="201"/>
      <c r="GY60" s="201"/>
      <c r="GZ60" s="201"/>
      <c r="HA60" s="201"/>
      <c r="HB60" s="201"/>
      <c r="HC60" s="201"/>
      <c r="HD60" s="212"/>
      <c r="HE60" s="212"/>
      <c r="HF60" s="212"/>
      <c r="HG60" s="201"/>
      <c r="HH60" s="201"/>
      <c r="HI60" s="201"/>
      <c r="HJ60" s="201"/>
      <c r="HK60" s="201"/>
      <c r="HL60" s="201"/>
      <c r="HM60" s="212"/>
      <c r="HN60" s="212"/>
      <c r="HO60" s="212"/>
      <c r="HP60" s="201"/>
      <c r="HQ60" s="201"/>
      <c r="HR60" s="201"/>
      <c r="HS60" s="201"/>
      <c r="HT60" s="201"/>
      <c r="HU60" s="201"/>
      <c r="HV60" s="201"/>
      <c r="HW60" s="208"/>
      <c r="HX60" s="204"/>
      <c r="HY60" s="201"/>
      <c r="HZ60" s="201"/>
      <c r="IA60" s="201"/>
      <c r="IB60" s="201"/>
      <c r="IC60" s="201"/>
      <c r="ID60" s="201"/>
      <c r="IE60" s="201"/>
      <c r="IF60" s="201"/>
      <c r="IG60" s="201"/>
      <c r="IH60" s="201"/>
      <c r="II60" s="201"/>
      <c r="IJ60" s="204"/>
      <c r="IK60" s="201"/>
      <c r="IL60" s="201"/>
      <c r="IM60" s="201"/>
      <c r="IN60" s="201"/>
      <c r="IO60" s="201"/>
      <c r="IP60" s="201"/>
      <c r="IQ60" s="201"/>
      <c r="IR60" s="201"/>
      <c r="IS60" s="201"/>
      <c r="IT60" s="201"/>
      <c r="IU60" s="201"/>
      <c r="IV60" s="201"/>
      <c r="IW60" s="208"/>
      <c r="IX60" s="201"/>
      <c r="IY60" s="201"/>
      <c r="IZ60" s="201"/>
      <c r="JA60" s="201"/>
      <c r="JB60" s="201"/>
      <c r="JC60" s="201"/>
      <c r="JD60" s="201"/>
      <c r="JE60" s="213"/>
      <c r="JF60" s="204"/>
      <c r="JG60" s="201"/>
      <c r="JH60" s="201"/>
      <c r="JI60" s="201"/>
      <c r="JJ60" s="201"/>
      <c r="JK60" s="201"/>
      <c r="JL60" s="201"/>
      <c r="JM60" s="201"/>
      <c r="JN60" s="201"/>
      <c r="JO60" s="213"/>
      <c r="JP60" s="213"/>
      <c r="JQ60" s="213"/>
      <c r="JR60" s="213"/>
      <c r="JS60" s="213"/>
      <c r="JT60" s="213"/>
      <c r="JU60" s="201"/>
      <c r="JV60" s="201"/>
      <c r="JW60" s="201"/>
      <c r="JX60" s="204"/>
      <c r="JY60" s="201"/>
      <c r="JZ60" s="201"/>
      <c r="KA60" s="213"/>
      <c r="KB60" s="213"/>
      <c r="KC60" s="214"/>
      <c r="KD60" s="201"/>
      <c r="KE60" s="201"/>
      <c r="KF60" s="208"/>
      <c r="KG60" s="201"/>
      <c r="KH60" s="201"/>
      <c r="KI60" s="208"/>
      <c r="KJ60" s="201"/>
      <c r="KK60" s="208"/>
      <c r="KL60" s="201"/>
      <c r="KM60" s="201"/>
      <c r="KN60" s="204"/>
      <c r="KO60" s="201"/>
      <c r="KP60" s="201"/>
      <c r="KQ60" s="201"/>
      <c r="KR60" s="204"/>
      <c r="KS60" s="201"/>
      <c r="KT60" s="215"/>
      <c r="KU60" s="216"/>
      <c r="KV60" s="201"/>
      <c r="KW60" s="201"/>
      <c r="KX60" s="204"/>
      <c r="KY60" s="201"/>
      <c r="KZ60" s="201"/>
      <c r="LA60" s="201"/>
      <c r="LB60" s="204"/>
      <c r="LC60" s="201"/>
      <c r="LD60" s="201"/>
      <c r="LE60" s="201"/>
      <c r="LF60" s="204"/>
      <c r="LG60" s="201"/>
      <c r="LH60" s="201"/>
      <c r="LI60" s="201"/>
      <c r="LJ60" s="201"/>
      <c r="LK60" s="202"/>
      <c r="LL60" s="201"/>
      <c r="LM60" s="201"/>
      <c r="LN60" s="201"/>
      <c r="LO60" s="201"/>
      <c r="LP60" s="201"/>
      <c r="LQ60" s="201"/>
      <c r="LR60" s="201"/>
      <c r="LS60" s="200"/>
      <c r="LT60" s="201"/>
      <c r="LU60" s="201"/>
      <c r="LV60" s="201"/>
      <c r="LW60" s="201"/>
      <c r="LX60" s="201"/>
      <c r="LY60" s="201"/>
      <c r="LZ60" s="201"/>
      <c r="MA60" s="201"/>
      <c r="MB60" s="201"/>
      <c r="MC60" s="201"/>
      <c r="MD60" s="201"/>
      <c r="ME60" s="208"/>
      <c r="MF60" s="201"/>
      <c r="MG60" s="201"/>
      <c r="MH60" s="201"/>
      <c r="MI60" s="201"/>
      <c r="MJ60" s="201"/>
      <c r="MK60" s="201"/>
      <c r="ML60" s="201"/>
      <c r="MM60" s="201"/>
      <c r="MN60" s="201"/>
      <c r="MO60" s="201"/>
      <c r="MP60" s="201"/>
      <c r="MQ60" s="201"/>
      <c r="MR60" s="201"/>
      <c r="MS60" s="201"/>
      <c r="MT60" s="201"/>
      <c r="MU60" s="201"/>
      <c r="MV60" s="201"/>
      <c r="MW60" s="201"/>
      <c r="MX60" s="201"/>
      <c r="MY60" s="201"/>
      <c r="MZ60" s="201"/>
      <c r="NA60" s="201"/>
      <c r="NB60" s="201"/>
      <c r="NC60" s="201"/>
      <c r="ND60" s="201"/>
      <c r="NE60" s="201"/>
      <c r="NF60" s="201"/>
      <c r="NG60" s="208"/>
      <c r="NH60" s="201"/>
      <c r="NI60" s="201"/>
      <c r="NJ60" s="201"/>
      <c r="NK60" s="201"/>
      <c r="NL60" s="201"/>
      <c r="NM60" s="201"/>
      <c r="NN60" s="201"/>
      <c r="NO60" s="201"/>
      <c r="NP60" s="201"/>
      <c r="NQ60" s="201"/>
      <c r="NR60" s="201"/>
      <c r="NS60" s="201"/>
      <c r="NT60" s="201"/>
      <c r="NU60" s="200"/>
      <c r="NV60" s="201"/>
      <c r="NW60" s="204"/>
      <c r="NX60" s="204"/>
      <c r="NY60" s="204"/>
      <c r="NZ60" s="201"/>
      <c r="OA60" s="201"/>
      <c r="OB60" s="201"/>
      <c r="OC60" s="201"/>
      <c r="OD60" s="201"/>
      <c r="OE60" s="204"/>
      <c r="OF60" s="201"/>
      <c r="OG60" s="201"/>
      <c r="OH60" s="201"/>
      <c r="OI60" s="201"/>
      <c r="OJ60" s="201"/>
      <c r="OK60" s="200"/>
      <c r="OL60" s="208"/>
      <c r="OM60" s="201"/>
      <c r="ON60" s="201"/>
      <c r="OO60" s="204"/>
      <c r="OP60" s="201"/>
      <c r="OQ60" s="201"/>
      <c r="OR60" s="201"/>
      <c r="OS60" s="201"/>
      <c r="OT60" s="201"/>
      <c r="OU60" s="204"/>
      <c r="OV60" s="201"/>
      <c r="OW60" s="201"/>
      <c r="OX60" s="201"/>
      <c r="OY60" s="201"/>
      <c r="OZ60" s="201"/>
      <c r="PA60" s="217"/>
      <c r="PB60" s="201"/>
      <c r="PC60" s="201"/>
      <c r="PD60" s="201"/>
      <c r="PE60" s="201"/>
      <c r="PF60" s="201"/>
      <c r="PG60" s="201"/>
      <c r="PH60" s="213"/>
      <c r="PI60" s="213"/>
      <c r="PJ60" s="213"/>
      <c r="PK60" s="201"/>
      <c r="PL60" s="201"/>
      <c r="PM60" s="201"/>
      <c r="PN60" s="201"/>
      <c r="PO60" s="201"/>
      <c r="PP60" s="201"/>
      <c r="PQ60" s="201"/>
      <c r="PR60" s="201"/>
      <c r="PS60" s="201"/>
      <c r="PT60" s="201"/>
      <c r="PU60" s="201"/>
      <c r="PV60" s="201"/>
      <c r="PW60" s="200"/>
      <c r="PX60" s="204"/>
      <c r="PY60" s="201"/>
      <c r="PZ60" s="201"/>
      <c r="QA60" s="201"/>
      <c r="QB60" s="201"/>
      <c r="QC60" s="204"/>
      <c r="QD60" s="201"/>
      <c r="QE60" s="201"/>
      <c r="QF60" s="201"/>
      <c r="QG60" s="201"/>
      <c r="QH60" s="201"/>
      <c r="QI60" s="202"/>
      <c r="QJ60" s="201"/>
      <c r="QK60" s="201"/>
      <c r="QL60" s="201"/>
      <c r="QM60" s="201"/>
      <c r="QN60" s="209"/>
      <c r="QO60" s="201"/>
      <c r="QP60" s="201"/>
      <c r="QQ60" s="201"/>
      <c r="QR60" s="201"/>
      <c r="QS60" s="201"/>
      <c r="QT60" s="201"/>
      <c r="QU60" s="201"/>
      <c r="QV60" s="209"/>
      <c r="QW60" s="218"/>
      <c r="QX60" s="218"/>
    </row>
    <row r="61">
      <c r="A61" s="194">
        <v>56.0</v>
      </c>
      <c r="B61" s="118" t="s">
        <v>166</v>
      </c>
      <c r="C61" s="219">
        <v>1.0</v>
      </c>
      <c r="D61" s="219">
        <v>1.0</v>
      </c>
      <c r="E61" s="197"/>
      <c r="F61" s="197"/>
      <c r="G61" s="220">
        <v>1.0</v>
      </c>
      <c r="H61" s="220">
        <v>0.0</v>
      </c>
      <c r="I61" s="222">
        <v>0.0</v>
      </c>
      <c r="J61" s="219">
        <v>0.0</v>
      </c>
      <c r="K61" s="221">
        <v>1.0</v>
      </c>
      <c r="L61" s="219">
        <v>1.0</v>
      </c>
      <c r="M61" s="219">
        <v>1.0</v>
      </c>
      <c r="N61" s="221">
        <v>0.0</v>
      </c>
      <c r="O61" s="221">
        <v>1.0</v>
      </c>
      <c r="P61" s="221">
        <v>0.0</v>
      </c>
      <c r="Q61" s="200">
        <v>1.0</v>
      </c>
      <c r="R61" s="197"/>
      <c r="S61" s="201"/>
      <c r="T61" s="201"/>
      <c r="U61" s="201"/>
      <c r="V61" s="201"/>
      <c r="W61" s="197"/>
      <c r="X61" s="202"/>
      <c r="Y61" s="201"/>
      <c r="Z61" s="201"/>
      <c r="AA61" s="201"/>
      <c r="AB61" s="201"/>
      <c r="AC61" s="201"/>
      <c r="AD61" s="201"/>
      <c r="AE61" s="201"/>
      <c r="AF61" s="201"/>
      <c r="AG61" s="203"/>
      <c r="AH61" s="201"/>
      <c r="AI61" s="201"/>
      <c r="AJ61" s="201"/>
      <c r="AK61" s="201"/>
      <c r="AL61" s="201"/>
      <c r="AM61" s="201"/>
      <c r="AN61" s="201"/>
      <c r="AO61" s="201"/>
      <c r="AP61" s="200"/>
      <c r="AQ61" s="201"/>
      <c r="AR61" s="204"/>
      <c r="AS61" s="201"/>
      <c r="AT61" s="201"/>
      <c r="AU61" s="201"/>
      <c r="AV61" s="201"/>
      <c r="AW61" s="201"/>
      <c r="AX61" s="204"/>
      <c r="AY61" s="201"/>
      <c r="AZ61" s="201"/>
      <c r="BA61" s="201"/>
      <c r="BB61" s="201"/>
      <c r="BC61" s="201"/>
      <c r="BD61" s="201"/>
      <c r="BE61" s="201"/>
      <c r="BF61" s="205"/>
      <c r="BG61" s="201"/>
      <c r="BH61" s="201"/>
      <c r="BI61" s="201"/>
      <c r="BJ61" s="201"/>
      <c r="BK61" s="201"/>
      <c r="BL61" s="201"/>
      <c r="BM61" s="201"/>
      <c r="BN61" s="204"/>
      <c r="BO61" s="201"/>
      <c r="BP61" s="201"/>
      <c r="BQ61" s="201"/>
      <c r="BR61" s="201"/>
      <c r="BS61" s="201"/>
      <c r="BT61" s="201"/>
      <c r="BU61" s="201"/>
      <c r="BV61" s="201"/>
      <c r="BW61" s="201"/>
      <c r="BX61" s="201"/>
      <c r="BY61" s="201"/>
      <c r="BZ61" s="201"/>
      <c r="CA61" s="201"/>
      <c r="CB61" s="201"/>
      <c r="CC61" s="201"/>
      <c r="CD61" s="201"/>
      <c r="CE61" s="201"/>
      <c r="CF61" s="201"/>
      <c r="CG61" s="201"/>
      <c r="CH61" s="201"/>
      <c r="CI61" s="201"/>
      <c r="CJ61" s="201"/>
      <c r="CK61" s="201"/>
      <c r="CL61" s="201"/>
      <c r="CM61" s="201"/>
      <c r="CN61" s="206"/>
      <c r="CO61" s="201"/>
      <c r="CP61" s="201"/>
      <c r="CQ61" s="201"/>
      <c r="CR61" s="201"/>
      <c r="CS61" s="201"/>
      <c r="CT61" s="201"/>
      <c r="CU61" s="201"/>
      <c r="CV61" s="201"/>
      <c r="CW61" s="201"/>
      <c r="CX61" s="201"/>
      <c r="CY61" s="201"/>
      <c r="CZ61" s="201"/>
      <c r="DA61" s="201"/>
      <c r="DB61" s="201"/>
      <c r="DC61" s="201"/>
      <c r="DD61" s="201"/>
      <c r="DE61" s="201"/>
      <c r="DF61" s="201"/>
      <c r="DG61" s="201"/>
      <c r="DH61" s="201"/>
      <c r="DI61" s="201"/>
      <c r="DJ61" s="200"/>
      <c r="DK61" s="201"/>
      <c r="DL61" s="201"/>
      <c r="DM61" s="207"/>
      <c r="DN61" s="201"/>
      <c r="DO61" s="201"/>
      <c r="DP61" s="203"/>
      <c r="DQ61" s="201"/>
      <c r="DR61" s="201"/>
      <c r="DS61" s="201"/>
      <c r="DT61" s="201"/>
      <c r="DU61" s="201"/>
      <c r="DV61" s="208"/>
      <c r="DW61" s="201"/>
      <c r="DX61" s="201"/>
      <c r="DY61" s="201"/>
      <c r="DZ61" s="201"/>
      <c r="EA61" s="201"/>
      <c r="EB61" s="201"/>
      <c r="EC61" s="201"/>
      <c r="ED61" s="201"/>
      <c r="EE61" s="201"/>
      <c r="EF61" s="201"/>
      <c r="EG61" s="201"/>
      <c r="EH61" s="201"/>
      <c r="EI61" s="201"/>
      <c r="EJ61" s="201"/>
      <c r="EK61" s="201"/>
      <c r="EL61" s="201"/>
      <c r="EM61" s="201"/>
      <c r="EN61" s="201"/>
      <c r="EO61" s="201"/>
      <c r="EP61" s="201"/>
      <c r="EQ61" s="208"/>
      <c r="ER61" s="201"/>
      <c r="ES61" s="201"/>
      <c r="ET61" s="201"/>
      <c r="EU61" s="201"/>
      <c r="EV61" s="201"/>
      <c r="EW61" s="201"/>
      <c r="EX61" s="201"/>
      <c r="EY61" s="201"/>
      <c r="EZ61" s="201"/>
      <c r="FA61" s="201"/>
      <c r="FB61" s="201"/>
      <c r="FC61" s="201"/>
      <c r="FD61" s="201"/>
      <c r="FE61" s="201"/>
      <c r="FF61" s="201"/>
      <c r="FG61" s="201"/>
      <c r="FH61" s="201"/>
      <c r="FI61" s="209"/>
      <c r="FJ61" s="201"/>
      <c r="FK61" s="201"/>
      <c r="FL61" s="201"/>
      <c r="FM61" s="201"/>
      <c r="FN61" s="201"/>
      <c r="FO61" s="201"/>
      <c r="FP61" s="201"/>
      <c r="FQ61" s="201"/>
      <c r="FR61" s="201"/>
      <c r="FS61" s="201"/>
      <c r="FT61" s="201"/>
      <c r="FU61" s="201"/>
      <c r="FV61" s="201"/>
      <c r="FW61" s="201"/>
      <c r="FX61" s="201"/>
      <c r="FY61" s="201"/>
      <c r="FZ61" s="204"/>
      <c r="GA61" s="201"/>
      <c r="GB61" s="201"/>
      <c r="GC61" s="201"/>
      <c r="GD61" s="201"/>
      <c r="GE61" s="201"/>
      <c r="GF61" s="201"/>
      <c r="GG61" s="201"/>
      <c r="GH61" s="201"/>
      <c r="GI61" s="201"/>
      <c r="GJ61" s="201"/>
      <c r="GK61" s="201"/>
      <c r="GL61" s="201"/>
      <c r="GM61" s="201"/>
      <c r="GN61" s="201"/>
      <c r="GO61" s="201"/>
      <c r="GP61" s="204"/>
      <c r="GQ61" s="210"/>
      <c r="GR61" s="201"/>
      <c r="GS61" s="210"/>
      <c r="GT61" s="210"/>
      <c r="GU61" s="211"/>
      <c r="GV61" s="201"/>
      <c r="GW61" s="201"/>
      <c r="GX61" s="201"/>
      <c r="GY61" s="201"/>
      <c r="GZ61" s="201"/>
      <c r="HA61" s="201"/>
      <c r="HB61" s="201"/>
      <c r="HC61" s="201"/>
      <c r="HD61" s="212"/>
      <c r="HE61" s="212"/>
      <c r="HF61" s="212"/>
      <c r="HG61" s="201"/>
      <c r="HH61" s="201"/>
      <c r="HI61" s="201"/>
      <c r="HJ61" s="201"/>
      <c r="HK61" s="201"/>
      <c r="HL61" s="201"/>
      <c r="HM61" s="212"/>
      <c r="HN61" s="212"/>
      <c r="HO61" s="212"/>
      <c r="HP61" s="201"/>
      <c r="HQ61" s="201"/>
      <c r="HR61" s="201"/>
      <c r="HS61" s="201"/>
      <c r="HT61" s="201"/>
      <c r="HU61" s="201"/>
      <c r="HV61" s="201"/>
      <c r="HW61" s="208"/>
      <c r="HX61" s="204"/>
      <c r="HY61" s="201"/>
      <c r="HZ61" s="201"/>
      <c r="IA61" s="201"/>
      <c r="IB61" s="201"/>
      <c r="IC61" s="201"/>
      <c r="ID61" s="201"/>
      <c r="IE61" s="201"/>
      <c r="IF61" s="201"/>
      <c r="IG61" s="201"/>
      <c r="IH61" s="201"/>
      <c r="II61" s="201"/>
      <c r="IJ61" s="204"/>
      <c r="IK61" s="201"/>
      <c r="IL61" s="201"/>
      <c r="IM61" s="201"/>
      <c r="IN61" s="201"/>
      <c r="IO61" s="201"/>
      <c r="IP61" s="201"/>
      <c r="IQ61" s="201"/>
      <c r="IR61" s="201"/>
      <c r="IS61" s="201"/>
      <c r="IT61" s="201"/>
      <c r="IU61" s="201"/>
      <c r="IV61" s="201"/>
      <c r="IW61" s="208"/>
      <c r="IX61" s="201"/>
      <c r="IY61" s="201"/>
      <c r="IZ61" s="201"/>
      <c r="JA61" s="201"/>
      <c r="JB61" s="201"/>
      <c r="JC61" s="201"/>
      <c r="JD61" s="201"/>
      <c r="JE61" s="213"/>
      <c r="JF61" s="204"/>
      <c r="JG61" s="201"/>
      <c r="JH61" s="201"/>
      <c r="JI61" s="201"/>
      <c r="JJ61" s="201"/>
      <c r="JK61" s="201"/>
      <c r="JL61" s="201"/>
      <c r="JM61" s="201"/>
      <c r="JN61" s="201"/>
      <c r="JO61" s="213"/>
      <c r="JP61" s="213"/>
      <c r="JQ61" s="213"/>
      <c r="JR61" s="213"/>
      <c r="JS61" s="213"/>
      <c r="JT61" s="213"/>
      <c r="JU61" s="201"/>
      <c r="JV61" s="201"/>
      <c r="JW61" s="201"/>
      <c r="JX61" s="204"/>
      <c r="JY61" s="201"/>
      <c r="JZ61" s="201"/>
      <c r="KA61" s="213"/>
      <c r="KB61" s="213"/>
      <c r="KC61" s="214"/>
      <c r="KD61" s="201"/>
      <c r="KE61" s="201"/>
      <c r="KF61" s="208"/>
      <c r="KG61" s="201"/>
      <c r="KH61" s="201"/>
      <c r="KI61" s="208"/>
      <c r="KJ61" s="201"/>
      <c r="KK61" s="208"/>
      <c r="KL61" s="201"/>
      <c r="KM61" s="201"/>
      <c r="KN61" s="204"/>
      <c r="KO61" s="201"/>
      <c r="KP61" s="201"/>
      <c r="KQ61" s="201"/>
      <c r="KR61" s="204"/>
      <c r="KS61" s="201"/>
      <c r="KT61" s="215"/>
      <c r="KU61" s="216"/>
      <c r="KV61" s="201"/>
      <c r="KW61" s="201"/>
      <c r="KX61" s="204"/>
      <c r="KY61" s="201"/>
      <c r="KZ61" s="201"/>
      <c r="LA61" s="201"/>
      <c r="LB61" s="204"/>
      <c r="LC61" s="201"/>
      <c r="LD61" s="201"/>
      <c r="LE61" s="201"/>
      <c r="LF61" s="204"/>
      <c r="LG61" s="201"/>
      <c r="LH61" s="201"/>
      <c r="LI61" s="201"/>
      <c r="LJ61" s="201"/>
      <c r="LK61" s="202"/>
      <c r="LL61" s="201"/>
      <c r="LM61" s="201"/>
      <c r="LN61" s="201"/>
      <c r="LO61" s="201"/>
      <c r="LP61" s="201"/>
      <c r="LQ61" s="201"/>
      <c r="LR61" s="201"/>
      <c r="LS61" s="200"/>
      <c r="LT61" s="201"/>
      <c r="LU61" s="201"/>
      <c r="LV61" s="201"/>
      <c r="LW61" s="201"/>
      <c r="LX61" s="201"/>
      <c r="LY61" s="201"/>
      <c r="LZ61" s="201"/>
      <c r="MA61" s="201"/>
      <c r="MB61" s="201"/>
      <c r="MC61" s="201"/>
      <c r="MD61" s="201"/>
      <c r="ME61" s="208"/>
      <c r="MF61" s="201"/>
      <c r="MG61" s="201"/>
      <c r="MH61" s="201"/>
      <c r="MI61" s="201"/>
      <c r="MJ61" s="201"/>
      <c r="MK61" s="201"/>
      <c r="ML61" s="201"/>
      <c r="MM61" s="201"/>
      <c r="MN61" s="201"/>
      <c r="MO61" s="201"/>
      <c r="MP61" s="201"/>
      <c r="MQ61" s="201"/>
      <c r="MR61" s="201"/>
      <c r="MS61" s="201"/>
      <c r="MT61" s="201"/>
      <c r="MU61" s="201"/>
      <c r="MV61" s="201"/>
      <c r="MW61" s="201"/>
      <c r="MX61" s="201"/>
      <c r="MY61" s="201"/>
      <c r="MZ61" s="201"/>
      <c r="NA61" s="201"/>
      <c r="NB61" s="201"/>
      <c r="NC61" s="201"/>
      <c r="ND61" s="201"/>
      <c r="NE61" s="201"/>
      <c r="NF61" s="201"/>
      <c r="NG61" s="208"/>
      <c r="NH61" s="201"/>
      <c r="NI61" s="201"/>
      <c r="NJ61" s="201"/>
      <c r="NK61" s="201"/>
      <c r="NL61" s="201"/>
      <c r="NM61" s="201"/>
      <c r="NN61" s="201"/>
      <c r="NO61" s="201"/>
      <c r="NP61" s="201"/>
      <c r="NQ61" s="201"/>
      <c r="NR61" s="201"/>
      <c r="NS61" s="201"/>
      <c r="NT61" s="201"/>
      <c r="NU61" s="200"/>
      <c r="NV61" s="201"/>
      <c r="NW61" s="204"/>
      <c r="NX61" s="204"/>
      <c r="NY61" s="204"/>
      <c r="NZ61" s="201"/>
      <c r="OA61" s="201"/>
      <c r="OB61" s="201"/>
      <c r="OC61" s="201"/>
      <c r="OD61" s="201"/>
      <c r="OE61" s="204"/>
      <c r="OF61" s="201"/>
      <c r="OG61" s="201"/>
      <c r="OH61" s="201"/>
      <c r="OI61" s="201"/>
      <c r="OJ61" s="201"/>
      <c r="OK61" s="200"/>
      <c r="OL61" s="208"/>
      <c r="OM61" s="201"/>
      <c r="ON61" s="201"/>
      <c r="OO61" s="204"/>
      <c r="OP61" s="201"/>
      <c r="OQ61" s="201"/>
      <c r="OR61" s="201"/>
      <c r="OS61" s="201"/>
      <c r="OT61" s="201"/>
      <c r="OU61" s="204"/>
      <c r="OV61" s="201"/>
      <c r="OW61" s="201"/>
      <c r="OX61" s="201"/>
      <c r="OY61" s="201"/>
      <c r="OZ61" s="201"/>
      <c r="PA61" s="217"/>
      <c r="PB61" s="201"/>
      <c r="PC61" s="201"/>
      <c r="PD61" s="201"/>
      <c r="PE61" s="201"/>
      <c r="PF61" s="201"/>
      <c r="PG61" s="201"/>
      <c r="PH61" s="213"/>
      <c r="PI61" s="213"/>
      <c r="PJ61" s="213"/>
      <c r="PK61" s="201"/>
      <c r="PL61" s="201"/>
      <c r="PM61" s="201"/>
      <c r="PN61" s="201"/>
      <c r="PO61" s="201"/>
      <c r="PP61" s="201"/>
      <c r="PQ61" s="201"/>
      <c r="PR61" s="201"/>
      <c r="PS61" s="201"/>
      <c r="PT61" s="201"/>
      <c r="PU61" s="201"/>
      <c r="PV61" s="201"/>
      <c r="PW61" s="200"/>
      <c r="PX61" s="204"/>
      <c r="PY61" s="201"/>
      <c r="PZ61" s="201"/>
      <c r="QA61" s="201"/>
      <c r="QB61" s="201"/>
      <c r="QC61" s="204"/>
      <c r="QD61" s="201"/>
      <c r="QE61" s="201"/>
      <c r="QF61" s="201"/>
      <c r="QG61" s="201"/>
      <c r="QH61" s="201"/>
      <c r="QI61" s="202"/>
      <c r="QJ61" s="201"/>
      <c r="QK61" s="201"/>
      <c r="QL61" s="201"/>
      <c r="QM61" s="201"/>
      <c r="QN61" s="209"/>
      <c r="QO61" s="201"/>
      <c r="QP61" s="201"/>
      <c r="QQ61" s="201"/>
      <c r="QR61" s="201"/>
      <c r="QS61" s="201"/>
      <c r="QT61" s="201"/>
      <c r="QU61" s="201"/>
      <c r="QV61" s="209"/>
      <c r="QW61" s="201"/>
      <c r="QX61" s="201"/>
    </row>
    <row r="62">
      <c r="A62" s="194">
        <v>57.0</v>
      </c>
      <c r="B62" s="118" t="s">
        <v>167</v>
      </c>
      <c r="C62" s="219">
        <v>1.0</v>
      </c>
      <c r="D62" s="219">
        <v>0.0</v>
      </c>
      <c r="E62" s="197"/>
      <c r="F62" s="197"/>
      <c r="G62" s="220">
        <v>1.0</v>
      </c>
      <c r="H62" s="220">
        <v>0.0</v>
      </c>
      <c r="I62" s="222">
        <v>0.0</v>
      </c>
      <c r="J62" s="219">
        <v>0.0</v>
      </c>
      <c r="K62" s="221">
        <v>0.0</v>
      </c>
      <c r="L62" s="219">
        <v>1.0</v>
      </c>
      <c r="M62" s="219">
        <v>1.0</v>
      </c>
      <c r="N62" s="221">
        <v>0.0</v>
      </c>
      <c r="O62" s="221">
        <v>0.0</v>
      </c>
      <c r="P62" s="221">
        <v>1.0</v>
      </c>
      <c r="Q62" s="200"/>
      <c r="R62" s="197"/>
      <c r="S62" s="201"/>
      <c r="T62" s="201"/>
      <c r="U62" s="201"/>
      <c r="V62" s="201"/>
      <c r="W62" s="197"/>
      <c r="X62" s="202"/>
      <c r="Y62" s="201"/>
      <c r="Z62" s="201"/>
      <c r="AA62" s="201"/>
      <c r="AB62" s="201"/>
      <c r="AC62" s="201"/>
      <c r="AD62" s="201"/>
      <c r="AE62" s="201"/>
      <c r="AF62" s="201"/>
      <c r="AG62" s="203"/>
      <c r="AH62" s="201"/>
      <c r="AI62" s="201"/>
      <c r="AJ62" s="201"/>
      <c r="AK62" s="201"/>
      <c r="AL62" s="201"/>
      <c r="AM62" s="201"/>
      <c r="AN62" s="201"/>
      <c r="AO62" s="201"/>
      <c r="AP62" s="200"/>
      <c r="AQ62" s="201"/>
      <c r="AR62" s="204"/>
      <c r="AS62" s="201"/>
      <c r="AT62" s="201"/>
      <c r="AU62" s="201"/>
      <c r="AV62" s="201"/>
      <c r="AW62" s="201"/>
      <c r="AX62" s="204"/>
      <c r="AY62" s="201"/>
      <c r="AZ62" s="201"/>
      <c r="BA62" s="201"/>
      <c r="BB62" s="201"/>
      <c r="BC62" s="201"/>
      <c r="BD62" s="201"/>
      <c r="BE62" s="201"/>
      <c r="BF62" s="205"/>
      <c r="BG62" s="201"/>
      <c r="BH62" s="201"/>
      <c r="BI62" s="201"/>
      <c r="BJ62" s="201"/>
      <c r="BK62" s="201"/>
      <c r="BL62" s="201"/>
      <c r="BM62" s="201"/>
      <c r="BN62" s="204"/>
      <c r="BO62" s="201"/>
      <c r="BP62" s="201"/>
      <c r="BQ62" s="201"/>
      <c r="BR62" s="201"/>
      <c r="BS62" s="201"/>
      <c r="BT62" s="201"/>
      <c r="BU62" s="201"/>
      <c r="BV62" s="201"/>
      <c r="BW62" s="201"/>
      <c r="BX62" s="201"/>
      <c r="BY62" s="201"/>
      <c r="BZ62" s="201"/>
      <c r="CA62" s="201"/>
      <c r="CB62" s="201"/>
      <c r="CC62" s="201"/>
      <c r="CD62" s="201"/>
      <c r="CE62" s="201"/>
      <c r="CF62" s="201"/>
      <c r="CG62" s="201"/>
      <c r="CH62" s="201"/>
      <c r="CI62" s="201"/>
      <c r="CJ62" s="201"/>
      <c r="CK62" s="201"/>
      <c r="CL62" s="201"/>
      <c r="CM62" s="201"/>
      <c r="CN62" s="206"/>
      <c r="CO62" s="201"/>
      <c r="CP62" s="201"/>
      <c r="CQ62" s="201"/>
      <c r="CR62" s="201"/>
      <c r="CS62" s="201"/>
      <c r="CT62" s="201"/>
      <c r="CU62" s="201"/>
      <c r="CV62" s="201"/>
      <c r="CW62" s="201"/>
      <c r="CX62" s="201"/>
      <c r="CY62" s="201"/>
      <c r="CZ62" s="201"/>
      <c r="DA62" s="201"/>
      <c r="DB62" s="201"/>
      <c r="DC62" s="201"/>
      <c r="DD62" s="201"/>
      <c r="DE62" s="201"/>
      <c r="DF62" s="201"/>
      <c r="DG62" s="201"/>
      <c r="DH62" s="201"/>
      <c r="DI62" s="201"/>
      <c r="DJ62" s="200"/>
      <c r="DK62" s="201"/>
      <c r="DL62" s="201"/>
      <c r="DM62" s="207"/>
      <c r="DN62" s="201"/>
      <c r="DO62" s="201"/>
      <c r="DP62" s="203"/>
      <c r="DQ62" s="201"/>
      <c r="DR62" s="201"/>
      <c r="DS62" s="201"/>
      <c r="DT62" s="201"/>
      <c r="DU62" s="201"/>
      <c r="DV62" s="208"/>
      <c r="DW62" s="201"/>
      <c r="DX62" s="201"/>
      <c r="DY62" s="201"/>
      <c r="DZ62" s="201"/>
      <c r="EA62" s="201"/>
      <c r="EB62" s="201"/>
      <c r="EC62" s="201"/>
      <c r="ED62" s="201"/>
      <c r="EE62" s="201"/>
      <c r="EF62" s="201"/>
      <c r="EG62" s="201"/>
      <c r="EH62" s="201"/>
      <c r="EI62" s="201"/>
      <c r="EJ62" s="201"/>
      <c r="EK62" s="201"/>
      <c r="EL62" s="201"/>
      <c r="EM62" s="201"/>
      <c r="EN62" s="201"/>
      <c r="EO62" s="201"/>
      <c r="EP62" s="201"/>
      <c r="EQ62" s="208"/>
      <c r="ER62" s="201"/>
      <c r="ES62" s="201"/>
      <c r="ET62" s="201"/>
      <c r="EU62" s="201"/>
      <c r="EV62" s="201"/>
      <c r="EW62" s="201"/>
      <c r="EX62" s="201"/>
      <c r="EY62" s="201"/>
      <c r="EZ62" s="201"/>
      <c r="FA62" s="201"/>
      <c r="FB62" s="201"/>
      <c r="FC62" s="201"/>
      <c r="FD62" s="201"/>
      <c r="FE62" s="201"/>
      <c r="FF62" s="201"/>
      <c r="FG62" s="201"/>
      <c r="FH62" s="201"/>
      <c r="FI62" s="209"/>
      <c r="FJ62" s="201"/>
      <c r="FK62" s="201"/>
      <c r="FL62" s="201"/>
      <c r="FM62" s="201"/>
      <c r="FN62" s="201"/>
      <c r="FO62" s="201"/>
      <c r="FP62" s="201"/>
      <c r="FQ62" s="201"/>
      <c r="FR62" s="201"/>
      <c r="FS62" s="201"/>
      <c r="FT62" s="201"/>
      <c r="FU62" s="201"/>
      <c r="FV62" s="201"/>
      <c r="FW62" s="201"/>
      <c r="FX62" s="201"/>
      <c r="FY62" s="201"/>
      <c r="FZ62" s="204"/>
      <c r="GA62" s="201"/>
      <c r="GB62" s="201"/>
      <c r="GC62" s="201"/>
      <c r="GD62" s="201"/>
      <c r="GE62" s="201"/>
      <c r="GF62" s="201"/>
      <c r="GG62" s="201"/>
      <c r="GH62" s="201"/>
      <c r="GI62" s="201"/>
      <c r="GJ62" s="201"/>
      <c r="GK62" s="201"/>
      <c r="GL62" s="201"/>
      <c r="GM62" s="201"/>
      <c r="GN62" s="201"/>
      <c r="GO62" s="201"/>
      <c r="GP62" s="204"/>
      <c r="GQ62" s="223"/>
      <c r="GR62" s="201"/>
      <c r="GS62" s="210"/>
      <c r="GT62" s="210"/>
      <c r="GU62" s="211"/>
      <c r="GV62" s="201"/>
      <c r="GW62" s="201"/>
      <c r="GX62" s="201"/>
      <c r="GY62" s="201"/>
      <c r="GZ62" s="201"/>
      <c r="HA62" s="201"/>
      <c r="HB62" s="201"/>
      <c r="HC62" s="201"/>
      <c r="HD62" s="212"/>
      <c r="HE62" s="212"/>
      <c r="HF62" s="212"/>
      <c r="HG62" s="201"/>
      <c r="HH62" s="201"/>
      <c r="HI62" s="201"/>
      <c r="HJ62" s="201"/>
      <c r="HK62" s="201"/>
      <c r="HL62" s="201"/>
      <c r="HM62" s="212"/>
      <c r="HN62" s="212"/>
      <c r="HO62" s="212"/>
      <c r="HP62" s="201"/>
      <c r="HQ62" s="201"/>
      <c r="HR62" s="201"/>
      <c r="HS62" s="201"/>
      <c r="HT62" s="201"/>
      <c r="HU62" s="201"/>
      <c r="HV62" s="201"/>
      <c r="HW62" s="208"/>
      <c r="HX62" s="204"/>
      <c r="HY62" s="201"/>
      <c r="HZ62" s="201"/>
      <c r="IA62" s="201"/>
      <c r="IB62" s="201"/>
      <c r="IC62" s="201"/>
      <c r="ID62" s="201"/>
      <c r="IE62" s="201"/>
      <c r="IF62" s="201"/>
      <c r="IG62" s="201"/>
      <c r="IH62" s="201"/>
      <c r="II62" s="201"/>
      <c r="IJ62" s="204"/>
      <c r="IK62" s="201"/>
      <c r="IL62" s="201"/>
      <c r="IM62" s="201"/>
      <c r="IN62" s="201"/>
      <c r="IO62" s="201"/>
      <c r="IP62" s="201"/>
      <c r="IQ62" s="201"/>
      <c r="IR62" s="201"/>
      <c r="IS62" s="201"/>
      <c r="IT62" s="201"/>
      <c r="IU62" s="201"/>
      <c r="IV62" s="201"/>
      <c r="IW62" s="208"/>
      <c r="IX62" s="201"/>
      <c r="IY62" s="201"/>
      <c r="IZ62" s="201"/>
      <c r="JA62" s="201"/>
      <c r="JB62" s="201"/>
      <c r="JC62" s="201"/>
      <c r="JD62" s="201"/>
      <c r="JE62" s="213"/>
      <c r="JF62" s="204"/>
      <c r="JG62" s="201"/>
      <c r="JH62" s="201"/>
      <c r="JI62" s="201"/>
      <c r="JJ62" s="201"/>
      <c r="JK62" s="201"/>
      <c r="JL62" s="201"/>
      <c r="JM62" s="201"/>
      <c r="JN62" s="201"/>
      <c r="JO62" s="213"/>
      <c r="JP62" s="213"/>
      <c r="JQ62" s="213"/>
      <c r="JR62" s="213"/>
      <c r="JS62" s="213"/>
      <c r="JT62" s="213"/>
      <c r="JU62" s="201"/>
      <c r="JV62" s="201"/>
      <c r="JW62" s="201"/>
      <c r="JX62" s="204"/>
      <c r="JY62" s="201"/>
      <c r="JZ62" s="201"/>
      <c r="KA62" s="213"/>
      <c r="KB62" s="213"/>
      <c r="KC62" s="214"/>
      <c r="KD62" s="201"/>
      <c r="KE62" s="201"/>
      <c r="KF62" s="208"/>
      <c r="KG62" s="201"/>
      <c r="KH62" s="201"/>
      <c r="KI62" s="208"/>
      <c r="KJ62" s="201"/>
      <c r="KK62" s="208"/>
      <c r="KL62" s="201"/>
      <c r="KM62" s="201"/>
      <c r="KN62" s="204"/>
      <c r="KO62" s="201"/>
      <c r="KP62" s="201"/>
      <c r="KQ62" s="201"/>
      <c r="KR62" s="204"/>
      <c r="KS62" s="201"/>
      <c r="KT62" s="215"/>
      <c r="KU62" s="216"/>
      <c r="KV62" s="201"/>
      <c r="KW62" s="201"/>
      <c r="KX62" s="204"/>
      <c r="KY62" s="201"/>
      <c r="KZ62" s="201"/>
      <c r="LA62" s="201"/>
      <c r="LB62" s="204"/>
      <c r="LC62" s="201"/>
      <c r="LD62" s="201"/>
      <c r="LE62" s="201"/>
      <c r="LF62" s="204"/>
      <c r="LG62" s="201"/>
      <c r="LH62" s="201"/>
      <c r="LI62" s="201"/>
      <c r="LJ62" s="201"/>
      <c r="LK62" s="202"/>
      <c r="LL62" s="201"/>
      <c r="LM62" s="201"/>
      <c r="LN62" s="201"/>
      <c r="LO62" s="201"/>
      <c r="LP62" s="201"/>
      <c r="LQ62" s="201"/>
      <c r="LR62" s="201"/>
      <c r="LS62" s="200"/>
      <c r="LT62" s="201"/>
      <c r="LU62" s="201"/>
      <c r="LV62" s="201"/>
      <c r="LW62" s="201"/>
      <c r="LX62" s="201"/>
      <c r="LY62" s="201"/>
      <c r="LZ62" s="201"/>
      <c r="MA62" s="201"/>
      <c r="MB62" s="201"/>
      <c r="MC62" s="201"/>
      <c r="MD62" s="201"/>
      <c r="ME62" s="208"/>
      <c r="MF62" s="201"/>
      <c r="MG62" s="201"/>
      <c r="MH62" s="201"/>
      <c r="MI62" s="201"/>
      <c r="MJ62" s="201"/>
      <c r="MK62" s="201"/>
      <c r="ML62" s="201"/>
      <c r="MM62" s="201"/>
      <c r="MN62" s="201"/>
      <c r="MO62" s="201"/>
      <c r="MP62" s="201"/>
      <c r="MQ62" s="201"/>
      <c r="MR62" s="201"/>
      <c r="MS62" s="201"/>
      <c r="MT62" s="201"/>
      <c r="MU62" s="201"/>
      <c r="MV62" s="201"/>
      <c r="MW62" s="201"/>
      <c r="MX62" s="201"/>
      <c r="MY62" s="201"/>
      <c r="MZ62" s="201"/>
      <c r="NA62" s="201"/>
      <c r="NB62" s="201"/>
      <c r="NC62" s="201"/>
      <c r="ND62" s="201"/>
      <c r="NE62" s="201"/>
      <c r="NF62" s="201"/>
      <c r="NG62" s="208"/>
      <c r="NH62" s="201"/>
      <c r="NI62" s="201"/>
      <c r="NJ62" s="201"/>
      <c r="NK62" s="201"/>
      <c r="NL62" s="201"/>
      <c r="NM62" s="201"/>
      <c r="NN62" s="201"/>
      <c r="NO62" s="201"/>
      <c r="NP62" s="201"/>
      <c r="NQ62" s="201"/>
      <c r="NR62" s="201"/>
      <c r="NS62" s="201"/>
      <c r="NT62" s="201"/>
      <c r="NU62" s="200"/>
      <c r="NV62" s="201"/>
      <c r="NW62" s="204"/>
      <c r="NX62" s="204"/>
      <c r="NY62" s="204"/>
      <c r="NZ62" s="201"/>
      <c r="OA62" s="201"/>
      <c r="OB62" s="201"/>
      <c r="OC62" s="201"/>
      <c r="OD62" s="201"/>
      <c r="OE62" s="204"/>
      <c r="OF62" s="201"/>
      <c r="OG62" s="201"/>
      <c r="OH62" s="201"/>
      <c r="OI62" s="201"/>
      <c r="OJ62" s="201"/>
      <c r="OK62" s="200"/>
      <c r="OL62" s="208"/>
      <c r="OM62" s="201"/>
      <c r="ON62" s="201"/>
      <c r="OO62" s="204"/>
      <c r="OP62" s="201"/>
      <c r="OQ62" s="201"/>
      <c r="OR62" s="201"/>
      <c r="OS62" s="201"/>
      <c r="OT62" s="201"/>
      <c r="OU62" s="204"/>
      <c r="OV62" s="201"/>
      <c r="OW62" s="201"/>
      <c r="OX62" s="201"/>
      <c r="OY62" s="201"/>
      <c r="OZ62" s="201"/>
      <c r="PA62" s="217"/>
      <c r="PB62" s="201"/>
      <c r="PC62" s="201"/>
      <c r="PD62" s="201"/>
      <c r="PE62" s="201"/>
      <c r="PF62" s="201"/>
      <c r="PG62" s="201"/>
      <c r="PH62" s="213"/>
      <c r="PI62" s="213"/>
      <c r="PJ62" s="213"/>
      <c r="PK62" s="201"/>
      <c r="PL62" s="201"/>
      <c r="PM62" s="201"/>
      <c r="PN62" s="201"/>
      <c r="PO62" s="201"/>
      <c r="PP62" s="201"/>
      <c r="PQ62" s="201"/>
      <c r="PR62" s="201"/>
      <c r="PS62" s="201"/>
      <c r="PT62" s="201"/>
      <c r="PU62" s="201"/>
      <c r="PV62" s="201"/>
      <c r="PW62" s="200"/>
      <c r="PX62" s="204"/>
      <c r="PY62" s="201"/>
      <c r="PZ62" s="201"/>
      <c r="QA62" s="201"/>
      <c r="QB62" s="201"/>
      <c r="QC62" s="204"/>
      <c r="QD62" s="201"/>
      <c r="QE62" s="201"/>
      <c r="QF62" s="201"/>
      <c r="QG62" s="201"/>
      <c r="QH62" s="201"/>
      <c r="QI62" s="202"/>
      <c r="QJ62" s="201"/>
      <c r="QK62" s="201"/>
      <c r="QL62" s="201"/>
      <c r="QM62" s="201"/>
      <c r="QN62" s="209"/>
      <c r="QO62" s="201"/>
      <c r="QP62" s="201"/>
      <c r="QQ62" s="201"/>
      <c r="QR62" s="201"/>
      <c r="QS62" s="201"/>
      <c r="QT62" s="201"/>
      <c r="QU62" s="201"/>
      <c r="QV62" s="209"/>
      <c r="QW62" s="218"/>
      <c r="QX62" s="218"/>
    </row>
    <row r="63">
      <c r="A63" s="194">
        <v>58.0</v>
      </c>
      <c r="B63" s="118" t="s">
        <v>168</v>
      </c>
      <c r="C63" s="219">
        <v>1.0</v>
      </c>
      <c r="D63" s="220">
        <v>0.0</v>
      </c>
      <c r="E63" s="197"/>
      <c r="F63" s="197"/>
      <c r="G63" s="220">
        <v>1.0</v>
      </c>
      <c r="H63" s="220">
        <v>0.0</v>
      </c>
      <c r="I63" s="222">
        <v>0.0</v>
      </c>
      <c r="J63" s="219">
        <v>0.0</v>
      </c>
      <c r="K63" s="221">
        <v>0.0</v>
      </c>
      <c r="L63" s="219">
        <v>1.0</v>
      </c>
      <c r="M63" s="219">
        <v>0.0</v>
      </c>
      <c r="N63" s="221">
        <v>0.0</v>
      </c>
      <c r="O63" s="221">
        <v>0.0</v>
      </c>
      <c r="P63" s="221">
        <v>0.0</v>
      </c>
      <c r="Q63" s="200">
        <v>1.0</v>
      </c>
      <c r="R63" s="197"/>
      <c r="S63" s="201"/>
      <c r="T63" s="201"/>
      <c r="U63" s="201"/>
      <c r="V63" s="201"/>
      <c r="W63" s="197"/>
      <c r="X63" s="202"/>
      <c r="Y63" s="201"/>
      <c r="Z63" s="201"/>
      <c r="AA63" s="201"/>
      <c r="AB63" s="201"/>
      <c r="AC63" s="201"/>
      <c r="AD63" s="201"/>
      <c r="AE63" s="201"/>
      <c r="AF63" s="201"/>
      <c r="AG63" s="203"/>
      <c r="AH63" s="201"/>
      <c r="AI63" s="201"/>
      <c r="AJ63" s="201"/>
      <c r="AK63" s="201"/>
      <c r="AL63" s="201"/>
      <c r="AM63" s="201"/>
      <c r="AN63" s="201"/>
      <c r="AO63" s="201"/>
      <c r="AP63" s="200"/>
      <c r="AQ63" s="201"/>
      <c r="AR63" s="204"/>
      <c r="AS63" s="201"/>
      <c r="AT63" s="201"/>
      <c r="AU63" s="201"/>
      <c r="AV63" s="201"/>
      <c r="AW63" s="201"/>
      <c r="AX63" s="204"/>
      <c r="AY63" s="201"/>
      <c r="AZ63" s="201"/>
      <c r="BA63" s="201"/>
      <c r="BB63" s="201"/>
      <c r="BC63" s="201"/>
      <c r="BD63" s="201"/>
      <c r="BE63" s="201"/>
      <c r="BF63" s="205"/>
      <c r="BG63" s="201"/>
      <c r="BH63" s="201"/>
      <c r="BI63" s="201"/>
      <c r="BJ63" s="201"/>
      <c r="BK63" s="201"/>
      <c r="BL63" s="201"/>
      <c r="BM63" s="201"/>
      <c r="BN63" s="204"/>
      <c r="BO63" s="201"/>
      <c r="BP63" s="201"/>
      <c r="BQ63" s="201"/>
      <c r="BR63" s="201"/>
      <c r="BS63" s="201"/>
      <c r="BT63" s="201"/>
      <c r="BU63" s="201"/>
      <c r="BV63" s="201"/>
      <c r="BW63" s="201"/>
      <c r="BX63" s="201"/>
      <c r="BY63" s="201"/>
      <c r="BZ63" s="201"/>
      <c r="CA63" s="201"/>
      <c r="CB63" s="201"/>
      <c r="CC63" s="201"/>
      <c r="CD63" s="201"/>
      <c r="CE63" s="201"/>
      <c r="CF63" s="201"/>
      <c r="CG63" s="201"/>
      <c r="CH63" s="201"/>
      <c r="CI63" s="201"/>
      <c r="CJ63" s="201"/>
      <c r="CK63" s="201"/>
      <c r="CL63" s="201"/>
      <c r="CM63" s="201"/>
      <c r="CN63" s="206"/>
      <c r="CO63" s="201"/>
      <c r="CP63" s="201"/>
      <c r="CQ63" s="201"/>
      <c r="CR63" s="201"/>
      <c r="CS63" s="201"/>
      <c r="CT63" s="201"/>
      <c r="CU63" s="201"/>
      <c r="CV63" s="201"/>
      <c r="CW63" s="201"/>
      <c r="CX63" s="201"/>
      <c r="CY63" s="201"/>
      <c r="CZ63" s="201"/>
      <c r="DA63" s="201"/>
      <c r="DB63" s="201"/>
      <c r="DC63" s="201"/>
      <c r="DD63" s="201"/>
      <c r="DE63" s="201"/>
      <c r="DF63" s="201"/>
      <c r="DG63" s="201"/>
      <c r="DH63" s="201"/>
      <c r="DI63" s="201"/>
      <c r="DJ63" s="200"/>
      <c r="DK63" s="201"/>
      <c r="DL63" s="201"/>
      <c r="DM63" s="207"/>
      <c r="DN63" s="201"/>
      <c r="DO63" s="201"/>
      <c r="DP63" s="203"/>
      <c r="DQ63" s="201"/>
      <c r="DR63" s="201"/>
      <c r="DS63" s="201"/>
      <c r="DT63" s="201"/>
      <c r="DU63" s="201"/>
      <c r="DV63" s="208"/>
      <c r="DW63" s="201"/>
      <c r="DX63" s="201"/>
      <c r="DY63" s="201"/>
      <c r="DZ63" s="201"/>
      <c r="EA63" s="201"/>
      <c r="EB63" s="201"/>
      <c r="EC63" s="201"/>
      <c r="ED63" s="201"/>
      <c r="EE63" s="201"/>
      <c r="EF63" s="201"/>
      <c r="EG63" s="201"/>
      <c r="EH63" s="201"/>
      <c r="EI63" s="201"/>
      <c r="EJ63" s="201"/>
      <c r="EK63" s="201"/>
      <c r="EL63" s="201"/>
      <c r="EM63" s="201"/>
      <c r="EN63" s="201"/>
      <c r="EO63" s="201"/>
      <c r="EP63" s="201"/>
      <c r="EQ63" s="208"/>
      <c r="ER63" s="201"/>
      <c r="ES63" s="201"/>
      <c r="ET63" s="201"/>
      <c r="EU63" s="201"/>
      <c r="EV63" s="201"/>
      <c r="EW63" s="201"/>
      <c r="EX63" s="201"/>
      <c r="EY63" s="201"/>
      <c r="EZ63" s="201"/>
      <c r="FA63" s="201"/>
      <c r="FB63" s="201"/>
      <c r="FC63" s="201"/>
      <c r="FD63" s="201"/>
      <c r="FE63" s="201"/>
      <c r="FF63" s="201"/>
      <c r="FG63" s="201"/>
      <c r="FH63" s="201"/>
      <c r="FI63" s="209"/>
      <c r="FJ63" s="201"/>
      <c r="FK63" s="201"/>
      <c r="FL63" s="201"/>
      <c r="FM63" s="201"/>
      <c r="FN63" s="201"/>
      <c r="FO63" s="201"/>
      <c r="FP63" s="201"/>
      <c r="FQ63" s="201"/>
      <c r="FR63" s="201"/>
      <c r="FS63" s="201"/>
      <c r="FT63" s="201"/>
      <c r="FU63" s="201"/>
      <c r="FV63" s="201"/>
      <c r="FW63" s="201"/>
      <c r="FX63" s="201"/>
      <c r="FY63" s="201"/>
      <c r="FZ63" s="204"/>
      <c r="GA63" s="201"/>
      <c r="GB63" s="201"/>
      <c r="GC63" s="201"/>
      <c r="GD63" s="201"/>
      <c r="GE63" s="201"/>
      <c r="GF63" s="201"/>
      <c r="GG63" s="201"/>
      <c r="GH63" s="201"/>
      <c r="GI63" s="201"/>
      <c r="GJ63" s="201"/>
      <c r="GK63" s="201"/>
      <c r="GL63" s="201"/>
      <c r="GM63" s="201"/>
      <c r="GN63" s="201"/>
      <c r="GO63" s="201"/>
      <c r="GP63" s="204"/>
      <c r="GQ63" s="210"/>
      <c r="GR63" s="201"/>
      <c r="GS63" s="210"/>
      <c r="GT63" s="210"/>
      <c r="GU63" s="211"/>
      <c r="GV63" s="201"/>
      <c r="GW63" s="201"/>
      <c r="GX63" s="201"/>
      <c r="GY63" s="201"/>
      <c r="GZ63" s="201"/>
      <c r="HA63" s="201"/>
      <c r="HB63" s="201"/>
      <c r="HC63" s="201"/>
      <c r="HD63" s="212"/>
      <c r="HE63" s="212"/>
      <c r="HF63" s="212"/>
      <c r="HG63" s="201"/>
      <c r="HH63" s="201"/>
      <c r="HI63" s="201"/>
      <c r="HJ63" s="201"/>
      <c r="HK63" s="201"/>
      <c r="HL63" s="201"/>
      <c r="HM63" s="212"/>
      <c r="HN63" s="212"/>
      <c r="HO63" s="212"/>
      <c r="HP63" s="201"/>
      <c r="HQ63" s="201"/>
      <c r="HR63" s="201"/>
      <c r="HS63" s="201"/>
      <c r="HT63" s="201"/>
      <c r="HU63" s="201"/>
      <c r="HV63" s="201"/>
      <c r="HW63" s="208"/>
      <c r="HX63" s="204"/>
      <c r="HY63" s="201"/>
      <c r="HZ63" s="201"/>
      <c r="IA63" s="201"/>
      <c r="IB63" s="201"/>
      <c r="IC63" s="201"/>
      <c r="ID63" s="201"/>
      <c r="IE63" s="201"/>
      <c r="IF63" s="201"/>
      <c r="IG63" s="201"/>
      <c r="IH63" s="201"/>
      <c r="II63" s="201"/>
      <c r="IJ63" s="204"/>
      <c r="IK63" s="201"/>
      <c r="IL63" s="201"/>
      <c r="IM63" s="201"/>
      <c r="IN63" s="201"/>
      <c r="IO63" s="201"/>
      <c r="IP63" s="201"/>
      <c r="IQ63" s="201"/>
      <c r="IR63" s="201"/>
      <c r="IS63" s="201"/>
      <c r="IT63" s="201"/>
      <c r="IU63" s="201"/>
      <c r="IV63" s="201"/>
      <c r="IW63" s="208"/>
      <c r="IX63" s="201"/>
      <c r="IY63" s="201"/>
      <c r="IZ63" s="201"/>
      <c r="JA63" s="201"/>
      <c r="JB63" s="201"/>
      <c r="JC63" s="201"/>
      <c r="JD63" s="201"/>
      <c r="JE63" s="213"/>
      <c r="JF63" s="204"/>
      <c r="JG63" s="201"/>
      <c r="JH63" s="201"/>
      <c r="JI63" s="201"/>
      <c r="JJ63" s="201"/>
      <c r="JK63" s="201"/>
      <c r="JL63" s="201"/>
      <c r="JM63" s="201"/>
      <c r="JN63" s="201"/>
      <c r="JO63" s="213"/>
      <c r="JP63" s="213"/>
      <c r="JQ63" s="213"/>
      <c r="JR63" s="213"/>
      <c r="JS63" s="213"/>
      <c r="JT63" s="213"/>
      <c r="JU63" s="201"/>
      <c r="JV63" s="201"/>
      <c r="JW63" s="201"/>
      <c r="JX63" s="204"/>
      <c r="JY63" s="201"/>
      <c r="JZ63" s="201"/>
      <c r="KA63" s="213"/>
      <c r="KB63" s="213"/>
      <c r="KC63" s="214"/>
      <c r="KD63" s="201"/>
      <c r="KE63" s="201"/>
      <c r="KF63" s="208"/>
      <c r="KG63" s="201"/>
      <c r="KH63" s="201"/>
      <c r="KI63" s="208"/>
      <c r="KJ63" s="201"/>
      <c r="KK63" s="208"/>
      <c r="KL63" s="201"/>
      <c r="KM63" s="201"/>
      <c r="KN63" s="204"/>
      <c r="KO63" s="201"/>
      <c r="KP63" s="201"/>
      <c r="KQ63" s="201"/>
      <c r="KR63" s="204"/>
      <c r="KS63" s="201"/>
      <c r="KT63" s="215"/>
      <c r="KU63" s="216"/>
      <c r="KV63" s="201"/>
      <c r="KW63" s="201"/>
      <c r="KX63" s="204"/>
      <c r="KY63" s="201"/>
      <c r="KZ63" s="201"/>
      <c r="LA63" s="201"/>
      <c r="LB63" s="204"/>
      <c r="LC63" s="201"/>
      <c r="LD63" s="201"/>
      <c r="LE63" s="201"/>
      <c r="LF63" s="204"/>
      <c r="LG63" s="201"/>
      <c r="LH63" s="201"/>
      <c r="LI63" s="201"/>
      <c r="LJ63" s="201"/>
      <c r="LK63" s="202"/>
      <c r="LL63" s="201"/>
      <c r="LM63" s="201"/>
      <c r="LN63" s="201"/>
      <c r="LO63" s="201"/>
      <c r="LP63" s="201"/>
      <c r="LQ63" s="201"/>
      <c r="LR63" s="201"/>
      <c r="LS63" s="200"/>
      <c r="LT63" s="201"/>
      <c r="LU63" s="201"/>
      <c r="LV63" s="201"/>
      <c r="LW63" s="201"/>
      <c r="LX63" s="201"/>
      <c r="LY63" s="201"/>
      <c r="LZ63" s="201"/>
      <c r="MA63" s="201"/>
      <c r="MB63" s="201"/>
      <c r="MC63" s="201"/>
      <c r="MD63" s="201"/>
      <c r="ME63" s="208"/>
      <c r="MF63" s="201"/>
      <c r="MG63" s="201"/>
      <c r="MH63" s="201"/>
      <c r="MI63" s="201"/>
      <c r="MJ63" s="201"/>
      <c r="MK63" s="201"/>
      <c r="ML63" s="201"/>
      <c r="MM63" s="201"/>
      <c r="MN63" s="201"/>
      <c r="MO63" s="201"/>
      <c r="MP63" s="201"/>
      <c r="MQ63" s="201"/>
      <c r="MR63" s="201"/>
      <c r="MS63" s="201"/>
      <c r="MT63" s="201"/>
      <c r="MU63" s="201"/>
      <c r="MV63" s="201"/>
      <c r="MW63" s="201"/>
      <c r="MX63" s="201"/>
      <c r="MY63" s="201"/>
      <c r="MZ63" s="201"/>
      <c r="NA63" s="201"/>
      <c r="NB63" s="201"/>
      <c r="NC63" s="201"/>
      <c r="ND63" s="201"/>
      <c r="NE63" s="201"/>
      <c r="NF63" s="201"/>
      <c r="NG63" s="208"/>
      <c r="NH63" s="201"/>
      <c r="NI63" s="201"/>
      <c r="NJ63" s="201"/>
      <c r="NK63" s="201"/>
      <c r="NL63" s="201"/>
      <c r="NM63" s="201"/>
      <c r="NN63" s="201"/>
      <c r="NO63" s="201"/>
      <c r="NP63" s="201"/>
      <c r="NQ63" s="201"/>
      <c r="NR63" s="201"/>
      <c r="NS63" s="201"/>
      <c r="NT63" s="201"/>
      <c r="NU63" s="200"/>
      <c r="NV63" s="201"/>
      <c r="NW63" s="204"/>
      <c r="NX63" s="204"/>
      <c r="NY63" s="204"/>
      <c r="NZ63" s="201"/>
      <c r="OA63" s="201"/>
      <c r="OB63" s="201"/>
      <c r="OC63" s="201"/>
      <c r="OD63" s="201"/>
      <c r="OE63" s="204"/>
      <c r="OF63" s="201"/>
      <c r="OG63" s="201"/>
      <c r="OH63" s="201"/>
      <c r="OI63" s="201"/>
      <c r="OJ63" s="201"/>
      <c r="OK63" s="200"/>
      <c r="OL63" s="208"/>
      <c r="OM63" s="201"/>
      <c r="ON63" s="201"/>
      <c r="OO63" s="204"/>
      <c r="OP63" s="201"/>
      <c r="OQ63" s="201"/>
      <c r="OR63" s="201"/>
      <c r="OS63" s="201"/>
      <c r="OT63" s="201"/>
      <c r="OU63" s="204"/>
      <c r="OV63" s="201"/>
      <c r="OW63" s="201"/>
      <c r="OX63" s="201"/>
      <c r="OY63" s="201"/>
      <c r="OZ63" s="201"/>
      <c r="PA63" s="217"/>
      <c r="PB63" s="201"/>
      <c r="PC63" s="201"/>
      <c r="PD63" s="201"/>
      <c r="PE63" s="201"/>
      <c r="PF63" s="201"/>
      <c r="PG63" s="201"/>
      <c r="PH63" s="213"/>
      <c r="PI63" s="213"/>
      <c r="PJ63" s="213"/>
      <c r="PK63" s="201"/>
      <c r="PL63" s="201"/>
      <c r="PM63" s="201"/>
      <c r="PN63" s="201"/>
      <c r="PO63" s="201"/>
      <c r="PP63" s="201"/>
      <c r="PQ63" s="201"/>
      <c r="PR63" s="201"/>
      <c r="PS63" s="201"/>
      <c r="PT63" s="201"/>
      <c r="PU63" s="201"/>
      <c r="PV63" s="201"/>
      <c r="PW63" s="200"/>
      <c r="PX63" s="204"/>
      <c r="PY63" s="201"/>
      <c r="PZ63" s="201"/>
      <c r="QA63" s="201"/>
      <c r="QB63" s="201"/>
      <c r="QC63" s="204"/>
      <c r="QD63" s="201"/>
      <c r="QE63" s="201"/>
      <c r="QF63" s="201"/>
      <c r="QG63" s="201"/>
      <c r="QH63" s="201"/>
      <c r="QI63" s="202"/>
      <c r="QJ63" s="201"/>
      <c r="QK63" s="201"/>
      <c r="QL63" s="201"/>
      <c r="QM63" s="201"/>
      <c r="QN63" s="209"/>
      <c r="QO63" s="201"/>
      <c r="QP63" s="201"/>
      <c r="QQ63" s="201"/>
      <c r="QR63" s="201"/>
      <c r="QS63" s="201"/>
      <c r="QT63" s="201"/>
      <c r="QU63" s="201"/>
      <c r="QV63" s="209"/>
      <c r="QW63" s="201"/>
      <c r="QX63" s="201"/>
    </row>
    <row r="64">
      <c r="A64" s="194">
        <v>59.0</v>
      </c>
      <c r="B64" s="118" t="s">
        <v>169</v>
      </c>
      <c r="C64" s="219">
        <v>1.0</v>
      </c>
      <c r="D64" s="219">
        <v>1.0</v>
      </c>
      <c r="E64" s="197"/>
      <c r="F64" s="197"/>
      <c r="G64" s="220">
        <v>1.0</v>
      </c>
      <c r="H64" s="220">
        <v>0.0</v>
      </c>
      <c r="I64" s="222">
        <v>0.0</v>
      </c>
      <c r="J64" s="219">
        <v>1.0</v>
      </c>
      <c r="K64" s="221">
        <v>0.0</v>
      </c>
      <c r="L64" s="219">
        <v>0.0</v>
      </c>
      <c r="M64" s="219">
        <v>1.0</v>
      </c>
      <c r="N64" s="221">
        <v>0.0</v>
      </c>
      <c r="O64" s="221">
        <v>1.0</v>
      </c>
      <c r="P64" s="221">
        <v>0.0</v>
      </c>
      <c r="Q64" s="200">
        <v>1.0</v>
      </c>
      <c r="R64" s="197"/>
      <c r="S64" s="197"/>
      <c r="T64" s="197"/>
      <c r="U64" s="197"/>
      <c r="V64" s="197"/>
      <c r="W64" s="197"/>
      <c r="X64" s="202"/>
      <c r="Y64" s="201"/>
      <c r="Z64" s="201"/>
      <c r="AA64" s="201"/>
      <c r="AB64" s="201"/>
      <c r="AC64" s="201"/>
      <c r="AD64" s="201"/>
      <c r="AE64" s="201"/>
      <c r="AF64" s="201"/>
      <c r="AG64" s="203"/>
      <c r="AH64" s="201"/>
      <c r="AI64" s="201"/>
      <c r="AJ64" s="201"/>
      <c r="AK64" s="201"/>
      <c r="AL64" s="201"/>
      <c r="AM64" s="201"/>
      <c r="AN64" s="201"/>
      <c r="AO64" s="201"/>
      <c r="AP64" s="200"/>
      <c r="AQ64" s="201"/>
      <c r="AR64" s="204"/>
      <c r="AS64" s="201"/>
      <c r="AT64" s="201"/>
      <c r="AU64" s="201"/>
      <c r="AV64" s="201"/>
      <c r="AW64" s="201"/>
      <c r="AX64" s="204"/>
      <c r="AY64" s="201"/>
      <c r="AZ64" s="201"/>
      <c r="BA64" s="201"/>
      <c r="BB64" s="201"/>
      <c r="BC64" s="201"/>
      <c r="BD64" s="201"/>
      <c r="BE64" s="201"/>
      <c r="BF64" s="205"/>
      <c r="BG64" s="201"/>
      <c r="BH64" s="201"/>
      <c r="BI64" s="201"/>
      <c r="BJ64" s="201"/>
      <c r="BK64" s="201"/>
      <c r="BL64" s="201"/>
      <c r="BM64" s="201"/>
      <c r="BN64" s="204"/>
      <c r="BO64" s="201"/>
      <c r="BP64" s="201"/>
      <c r="BQ64" s="201"/>
      <c r="BR64" s="201"/>
      <c r="BS64" s="201"/>
      <c r="BT64" s="201"/>
      <c r="BU64" s="201"/>
      <c r="BV64" s="201"/>
      <c r="BW64" s="201"/>
      <c r="BX64" s="201"/>
      <c r="BY64" s="201"/>
      <c r="BZ64" s="201"/>
      <c r="CA64" s="201"/>
      <c r="CB64" s="201"/>
      <c r="CC64" s="201"/>
      <c r="CD64" s="201"/>
      <c r="CE64" s="201"/>
      <c r="CF64" s="201"/>
      <c r="CG64" s="201"/>
      <c r="CH64" s="201"/>
      <c r="CI64" s="201"/>
      <c r="CJ64" s="201"/>
      <c r="CK64" s="201"/>
      <c r="CL64" s="201"/>
      <c r="CM64" s="201"/>
      <c r="CN64" s="206"/>
      <c r="CO64" s="201"/>
      <c r="CP64" s="201"/>
      <c r="CQ64" s="201"/>
      <c r="CR64" s="201"/>
      <c r="CS64" s="201"/>
      <c r="CT64" s="201"/>
      <c r="CU64" s="201"/>
      <c r="CV64" s="201"/>
      <c r="CW64" s="201"/>
      <c r="CX64" s="201"/>
      <c r="CY64" s="201"/>
      <c r="CZ64" s="201"/>
      <c r="DA64" s="201"/>
      <c r="DB64" s="201"/>
      <c r="DC64" s="201"/>
      <c r="DD64" s="201"/>
      <c r="DE64" s="201"/>
      <c r="DF64" s="201"/>
      <c r="DG64" s="201"/>
      <c r="DH64" s="201"/>
      <c r="DI64" s="201"/>
      <c r="DJ64" s="200"/>
      <c r="DK64" s="201"/>
      <c r="DL64" s="201"/>
      <c r="DM64" s="207"/>
      <c r="DN64" s="201"/>
      <c r="DO64" s="201"/>
      <c r="DP64" s="203"/>
      <c r="DQ64" s="201"/>
      <c r="DR64" s="201"/>
      <c r="DS64" s="201"/>
      <c r="DT64" s="201"/>
      <c r="DU64" s="201"/>
      <c r="DV64" s="208"/>
      <c r="DW64" s="201"/>
      <c r="DX64" s="201"/>
      <c r="DY64" s="201"/>
      <c r="DZ64" s="201"/>
      <c r="EA64" s="201"/>
      <c r="EB64" s="201"/>
      <c r="EC64" s="201"/>
      <c r="ED64" s="201"/>
      <c r="EE64" s="201"/>
      <c r="EF64" s="201"/>
      <c r="EG64" s="201"/>
      <c r="EH64" s="201"/>
      <c r="EI64" s="201"/>
      <c r="EJ64" s="201"/>
      <c r="EK64" s="201"/>
      <c r="EL64" s="201"/>
      <c r="EM64" s="201"/>
      <c r="EN64" s="201"/>
      <c r="EO64" s="201"/>
      <c r="EP64" s="201"/>
      <c r="EQ64" s="208"/>
      <c r="ER64" s="201"/>
      <c r="ES64" s="201"/>
      <c r="ET64" s="201"/>
      <c r="EU64" s="201"/>
      <c r="EV64" s="201"/>
      <c r="EW64" s="201"/>
      <c r="EX64" s="201"/>
      <c r="EY64" s="201"/>
      <c r="EZ64" s="201"/>
      <c r="FA64" s="201"/>
      <c r="FB64" s="201"/>
      <c r="FC64" s="201"/>
      <c r="FD64" s="201"/>
      <c r="FE64" s="201"/>
      <c r="FF64" s="201"/>
      <c r="FG64" s="201"/>
      <c r="FH64" s="201"/>
      <c r="FI64" s="209"/>
      <c r="FJ64" s="201"/>
      <c r="FK64" s="201"/>
      <c r="FL64" s="201"/>
      <c r="FM64" s="201"/>
      <c r="FN64" s="201"/>
      <c r="FO64" s="201"/>
      <c r="FP64" s="201"/>
      <c r="FQ64" s="201"/>
      <c r="FR64" s="201"/>
      <c r="FS64" s="201"/>
      <c r="FT64" s="201"/>
      <c r="FU64" s="201"/>
      <c r="FV64" s="201"/>
      <c r="FW64" s="201"/>
      <c r="FX64" s="201"/>
      <c r="FY64" s="201"/>
      <c r="FZ64" s="204"/>
      <c r="GA64" s="201"/>
      <c r="GB64" s="201"/>
      <c r="GC64" s="201"/>
      <c r="GD64" s="201"/>
      <c r="GE64" s="201"/>
      <c r="GF64" s="201"/>
      <c r="GG64" s="201"/>
      <c r="GH64" s="201"/>
      <c r="GI64" s="201"/>
      <c r="GJ64" s="201"/>
      <c r="GK64" s="201"/>
      <c r="GL64" s="201"/>
      <c r="GM64" s="201"/>
      <c r="GN64" s="201"/>
      <c r="GO64" s="201"/>
      <c r="GP64" s="204"/>
      <c r="GQ64" s="210"/>
      <c r="GR64" s="201"/>
      <c r="GS64" s="210"/>
      <c r="GT64" s="210"/>
      <c r="GU64" s="225"/>
      <c r="GV64" s="201"/>
      <c r="GW64" s="201"/>
      <c r="GX64" s="201"/>
      <c r="GY64" s="201"/>
      <c r="GZ64" s="201"/>
      <c r="HA64" s="201"/>
      <c r="HB64" s="201"/>
      <c r="HC64" s="201"/>
      <c r="HD64" s="201"/>
      <c r="HE64" s="201"/>
      <c r="HF64" s="201"/>
      <c r="HG64" s="201"/>
      <c r="HH64" s="201"/>
      <c r="HI64" s="201"/>
      <c r="HJ64" s="201"/>
      <c r="HK64" s="201"/>
      <c r="HL64" s="201"/>
      <c r="HM64" s="201"/>
      <c r="HN64" s="201"/>
      <c r="HO64" s="201"/>
      <c r="HP64" s="201"/>
      <c r="HQ64" s="201"/>
      <c r="HR64" s="201"/>
      <c r="HS64" s="201"/>
      <c r="HT64" s="201"/>
      <c r="HU64" s="201"/>
      <c r="HV64" s="201"/>
      <c r="HW64" s="208"/>
      <c r="HX64" s="204"/>
      <c r="HY64" s="201"/>
      <c r="HZ64" s="201"/>
      <c r="IA64" s="201"/>
      <c r="IB64" s="201"/>
      <c r="IC64" s="201"/>
      <c r="ID64" s="201"/>
      <c r="IE64" s="201"/>
      <c r="IF64" s="201"/>
      <c r="IG64" s="201"/>
      <c r="IH64" s="201"/>
      <c r="II64" s="201"/>
      <c r="IJ64" s="204"/>
      <c r="IK64" s="201"/>
      <c r="IL64" s="201"/>
      <c r="IM64" s="201"/>
      <c r="IN64" s="201"/>
      <c r="IO64" s="201"/>
      <c r="IP64" s="201"/>
      <c r="IQ64" s="201"/>
      <c r="IR64" s="201"/>
      <c r="IS64" s="201"/>
      <c r="IT64" s="201"/>
      <c r="IU64" s="201"/>
      <c r="IV64" s="201"/>
      <c r="IW64" s="208"/>
      <c r="IX64" s="201"/>
      <c r="IY64" s="201"/>
      <c r="IZ64" s="201"/>
      <c r="JA64" s="201"/>
      <c r="JB64" s="201"/>
      <c r="JC64" s="201"/>
      <c r="JD64" s="201"/>
      <c r="JE64" s="213"/>
      <c r="JF64" s="204"/>
      <c r="JG64" s="201"/>
      <c r="JH64" s="201"/>
      <c r="JI64" s="201"/>
      <c r="JJ64" s="201"/>
      <c r="JK64" s="201"/>
      <c r="JL64" s="201"/>
      <c r="JM64" s="201"/>
      <c r="JN64" s="201"/>
      <c r="JO64" s="213"/>
      <c r="JP64" s="213"/>
      <c r="JQ64" s="213"/>
      <c r="JR64" s="213"/>
      <c r="JS64" s="213"/>
      <c r="JT64" s="213"/>
      <c r="JU64" s="201"/>
      <c r="JV64" s="201"/>
      <c r="JW64" s="201"/>
      <c r="JX64" s="204"/>
      <c r="JY64" s="201"/>
      <c r="JZ64" s="201"/>
      <c r="KA64" s="213"/>
      <c r="KB64" s="213"/>
      <c r="KC64" s="214"/>
      <c r="KD64" s="201"/>
      <c r="KE64" s="201"/>
      <c r="KF64" s="208"/>
      <c r="KG64" s="201"/>
      <c r="KH64" s="201"/>
      <c r="KI64" s="208"/>
      <c r="KJ64" s="201"/>
      <c r="KK64" s="208"/>
      <c r="KL64" s="201"/>
      <c r="KM64" s="201"/>
      <c r="KN64" s="204"/>
      <c r="KO64" s="201"/>
      <c r="KP64" s="201"/>
      <c r="KQ64" s="201"/>
      <c r="KR64" s="204"/>
      <c r="KS64" s="201"/>
      <c r="KT64" s="215"/>
      <c r="KU64" s="216"/>
      <c r="KV64" s="201"/>
      <c r="KW64" s="201"/>
      <c r="KX64" s="204"/>
      <c r="KY64" s="126"/>
      <c r="KZ64" s="201"/>
      <c r="LA64" s="201"/>
      <c r="LB64" s="204"/>
      <c r="LC64" s="201"/>
      <c r="LD64" s="201"/>
      <c r="LE64" s="201"/>
      <c r="LF64" s="204"/>
      <c r="LG64" s="201"/>
      <c r="LH64" s="201"/>
      <c r="LI64" s="201"/>
      <c r="LJ64" s="201"/>
      <c r="LK64" s="202"/>
      <c r="LL64" s="201"/>
      <c r="LM64" s="201"/>
      <c r="LN64" s="201"/>
      <c r="LO64" s="201"/>
      <c r="LP64" s="201"/>
      <c r="LQ64" s="201"/>
      <c r="LR64" s="201"/>
      <c r="LS64" s="200"/>
      <c r="LT64" s="201"/>
      <c r="LU64" s="201"/>
      <c r="LV64" s="201"/>
      <c r="LW64" s="201"/>
      <c r="LX64" s="201"/>
      <c r="LY64" s="201"/>
      <c r="LZ64" s="201"/>
      <c r="MA64" s="201"/>
      <c r="MB64" s="201"/>
      <c r="MC64" s="201"/>
      <c r="MD64" s="201"/>
      <c r="ME64" s="208"/>
      <c r="MF64" s="201"/>
      <c r="MG64" s="201"/>
      <c r="MH64" s="201"/>
      <c r="MI64" s="201"/>
      <c r="MJ64" s="201"/>
      <c r="MK64" s="201"/>
      <c r="ML64" s="201"/>
      <c r="MM64" s="201"/>
      <c r="MN64" s="201"/>
      <c r="MO64" s="201"/>
      <c r="MP64" s="201"/>
      <c r="MQ64" s="201"/>
      <c r="MR64" s="201"/>
      <c r="MS64" s="201"/>
      <c r="MT64" s="201"/>
      <c r="MU64" s="201"/>
      <c r="MV64" s="201"/>
      <c r="MW64" s="201"/>
      <c r="MX64" s="201"/>
      <c r="MY64" s="201"/>
      <c r="MZ64" s="201"/>
      <c r="NA64" s="201"/>
      <c r="NB64" s="201"/>
      <c r="NC64" s="201"/>
      <c r="ND64" s="201"/>
      <c r="NE64" s="201"/>
      <c r="NF64" s="201"/>
      <c r="NG64" s="208"/>
      <c r="NH64" s="201"/>
      <c r="NI64" s="201"/>
      <c r="NJ64" s="201"/>
      <c r="NK64" s="201"/>
      <c r="NL64" s="201"/>
      <c r="NM64" s="201"/>
      <c r="NN64" s="201"/>
      <c r="NO64" s="201"/>
      <c r="NP64" s="201"/>
      <c r="NQ64" s="201"/>
      <c r="NR64" s="201"/>
      <c r="NS64" s="201"/>
      <c r="NT64" s="201"/>
      <c r="NU64" s="200"/>
      <c r="NV64" s="201"/>
      <c r="NW64" s="204"/>
      <c r="NX64" s="204"/>
      <c r="NY64" s="204"/>
      <c r="NZ64" s="201"/>
      <c r="OA64" s="201"/>
      <c r="OB64" s="201"/>
      <c r="OC64" s="201"/>
      <c r="OD64" s="201"/>
      <c r="OE64" s="204"/>
      <c r="OF64" s="201"/>
      <c r="OG64" s="201"/>
      <c r="OH64" s="201"/>
      <c r="OI64" s="201"/>
      <c r="OJ64" s="201"/>
      <c r="OK64" s="200"/>
      <c r="OL64" s="208"/>
      <c r="OM64" s="201"/>
      <c r="ON64" s="201"/>
      <c r="OO64" s="204"/>
      <c r="OP64" s="201"/>
      <c r="OQ64" s="201"/>
      <c r="OR64" s="201"/>
      <c r="OS64" s="201"/>
      <c r="OT64" s="201"/>
      <c r="OU64" s="204"/>
      <c r="OV64" s="201"/>
      <c r="OW64" s="201"/>
      <c r="OX64" s="201"/>
      <c r="OY64" s="201"/>
      <c r="OZ64" s="201"/>
      <c r="PA64" s="217"/>
      <c r="PB64" s="201"/>
      <c r="PC64" s="201"/>
      <c r="PD64" s="201"/>
      <c r="PE64" s="201"/>
      <c r="PF64" s="201"/>
      <c r="PG64" s="201"/>
      <c r="PH64" s="213"/>
      <c r="PI64" s="213"/>
      <c r="PJ64" s="213"/>
      <c r="PK64" s="201"/>
      <c r="PL64" s="201"/>
      <c r="PM64" s="201"/>
      <c r="PN64" s="201"/>
      <c r="PO64" s="201"/>
      <c r="PP64" s="201"/>
      <c r="PQ64" s="201"/>
      <c r="PR64" s="201"/>
      <c r="PS64" s="201"/>
      <c r="PT64" s="201"/>
      <c r="PU64" s="201"/>
      <c r="PV64" s="201"/>
      <c r="PW64" s="200"/>
      <c r="PX64" s="204"/>
      <c r="PY64" s="201"/>
      <c r="PZ64" s="201"/>
      <c r="QA64" s="201"/>
      <c r="QB64" s="201"/>
      <c r="QC64" s="204"/>
      <c r="QD64" s="201"/>
      <c r="QE64" s="201"/>
      <c r="QF64" s="201"/>
      <c r="QG64" s="201"/>
      <c r="QH64" s="201"/>
      <c r="QI64" s="202"/>
      <c r="QJ64" s="201"/>
      <c r="QK64" s="201"/>
      <c r="QL64" s="201"/>
      <c r="QM64" s="201"/>
      <c r="QN64" s="209"/>
      <c r="QO64" s="201"/>
      <c r="QP64" s="201"/>
      <c r="QQ64" s="201"/>
      <c r="QR64" s="201"/>
      <c r="QS64" s="201"/>
      <c r="QT64" s="201"/>
      <c r="QU64" s="201"/>
      <c r="QV64" s="209"/>
      <c r="QW64" s="201"/>
      <c r="QX64" s="201"/>
    </row>
    <row r="65">
      <c r="A65" s="194">
        <v>60.0</v>
      </c>
      <c r="B65" s="118" t="s">
        <v>170</v>
      </c>
      <c r="C65" s="219">
        <v>1.0</v>
      </c>
      <c r="D65" s="219">
        <v>1.0</v>
      </c>
      <c r="E65" s="197"/>
      <c r="F65" s="197"/>
      <c r="G65" s="220">
        <v>0.0</v>
      </c>
      <c r="H65" s="220">
        <v>0.0</v>
      </c>
      <c r="I65" s="221">
        <v>0.0</v>
      </c>
      <c r="J65" s="219">
        <v>0.0</v>
      </c>
      <c r="K65" s="221">
        <v>0.0</v>
      </c>
      <c r="L65" s="219">
        <v>0.0</v>
      </c>
      <c r="M65" s="219">
        <v>1.0</v>
      </c>
      <c r="N65" s="221">
        <v>0.0</v>
      </c>
      <c r="O65" s="221">
        <v>0.0</v>
      </c>
      <c r="P65" s="221">
        <v>1.0</v>
      </c>
      <c r="Q65" s="200">
        <v>1.0</v>
      </c>
      <c r="R65" s="197"/>
      <c r="S65" s="197"/>
      <c r="T65" s="197"/>
      <c r="U65" s="197"/>
      <c r="V65" s="197"/>
      <c r="W65" s="197"/>
      <c r="X65" s="202"/>
      <c r="Y65" s="201"/>
      <c r="Z65" s="201"/>
      <c r="AA65" s="201"/>
      <c r="AB65" s="201"/>
      <c r="AC65" s="201"/>
      <c r="AD65" s="201"/>
      <c r="AE65" s="201"/>
      <c r="AF65" s="201"/>
      <c r="AG65" s="203"/>
      <c r="AH65" s="201"/>
      <c r="AI65" s="201"/>
      <c r="AJ65" s="201"/>
      <c r="AK65" s="201"/>
      <c r="AL65" s="201"/>
      <c r="AM65" s="201"/>
      <c r="AN65" s="201"/>
      <c r="AO65" s="201"/>
      <c r="AP65" s="200"/>
      <c r="AQ65" s="201"/>
      <c r="AR65" s="204"/>
      <c r="AS65" s="201"/>
      <c r="AT65" s="201"/>
      <c r="AU65" s="201"/>
      <c r="AV65" s="201"/>
      <c r="AW65" s="201"/>
      <c r="AX65" s="204"/>
      <c r="AY65" s="201"/>
      <c r="AZ65" s="201"/>
      <c r="BA65" s="201"/>
      <c r="BB65" s="201"/>
      <c r="BC65" s="201"/>
      <c r="BD65" s="201"/>
      <c r="BE65" s="201"/>
      <c r="BF65" s="205"/>
      <c r="BG65" s="201"/>
      <c r="BH65" s="201"/>
      <c r="BI65" s="201"/>
      <c r="BJ65" s="201"/>
      <c r="BK65" s="201"/>
      <c r="BL65" s="201"/>
      <c r="BM65" s="201"/>
      <c r="BN65" s="204"/>
      <c r="BO65" s="201"/>
      <c r="BP65" s="201"/>
      <c r="BQ65" s="201"/>
      <c r="BR65" s="201"/>
      <c r="BS65" s="201"/>
      <c r="BT65" s="201"/>
      <c r="BU65" s="201"/>
      <c r="BV65" s="201"/>
      <c r="BW65" s="201"/>
      <c r="BX65" s="201"/>
      <c r="BY65" s="201"/>
      <c r="BZ65" s="201"/>
      <c r="CA65" s="201"/>
      <c r="CB65" s="201"/>
      <c r="CC65" s="201"/>
      <c r="CD65" s="201"/>
      <c r="CE65" s="201"/>
      <c r="CF65" s="201"/>
      <c r="CG65" s="201"/>
      <c r="CH65" s="201"/>
      <c r="CI65" s="201"/>
      <c r="CJ65" s="201"/>
      <c r="CK65" s="201"/>
      <c r="CL65" s="201"/>
      <c r="CM65" s="201"/>
      <c r="CN65" s="206"/>
      <c r="CO65" s="201"/>
      <c r="CP65" s="201"/>
      <c r="CQ65" s="201"/>
      <c r="CR65" s="201"/>
      <c r="CS65" s="201"/>
      <c r="CT65" s="201"/>
      <c r="CU65" s="201"/>
      <c r="CV65" s="201"/>
      <c r="CW65" s="201"/>
      <c r="CX65" s="201"/>
      <c r="CY65" s="201"/>
      <c r="CZ65" s="201"/>
      <c r="DA65" s="201"/>
      <c r="DB65" s="201"/>
      <c r="DC65" s="201"/>
      <c r="DD65" s="201"/>
      <c r="DE65" s="201"/>
      <c r="DF65" s="201"/>
      <c r="DG65" s="201"/>
      <c r="DH65" s="201"/>
      <c r="DI65" s="201"/>
      <c r="DJ65" s="200"/>
      <c r="DK65" s="201"/>
      <c r="DL65" s="201"/>
      <c r="DM65" s="207"/>
      <c r="DN65" s="201"/>
      <c r="DO65" s="201"/>
      <c r="DP65" s="203"/>
      <c r="DQ65" s="201"/>
      <c r="DR65" s="201"/>
      <c r="DS65" s="201"/>
      <c r="DT65" s="201"/>
      <c r="DU65" s="201"/>
      <c r="DV65" s="208"/>
      <c r="DW65" s="201"/>
      <c r="DX65" s="201"/>
      <c r="DY65" s="201"/>
      <c r="DZ65" s="201"/>
      <c r="EA65" s="201"/>
      <c r="EB65" s="201"/>
      <c r="EC65" s="201"/>
      <c r="ED65" s="201"/>
      <c r="EE65" s="201"/>
      <c r="EF65" s="201"/>
      <c r="EG65" s="201"/>
      <c r="EH65" s="201"/>
      <c r="EI65" s="201"/>
      <c r="EJ65" s="201"/>
      <c r="EK65" s="201"/>
      <c r="EL65" s="201"/>
      <c r="EM65" s="201"/>
      <c r="EN65" s="201"/>
      <c r="EO65" s="201"/>
      <c r="EP65" s="201"/>
      <c r="EQ65" s="208"/>
      <c r="ER65" s="201"/>
      <c r="ES65" s="201"/>
      <c r="ET65" s="201"/>
      <c r="EU65" s="201"/>
      <c r="EV65" s="201"/>
      <c r="EW65" s="201"/>
      <c r="EX65" s="201"/>
      <c r="EY65" s="201"/>
      <c r="EZ65" s="201"/>
      <c r="FA65" s="201"/>
      <c r="FB65" s="201"/>
      <c r="FC65" s="201"/>
      <c r="FD65" s="201"/>
      <c r="FE65" s="201"/>
      <c r="FF65" s="201"/>
      <c r="FG65" s="201"/>
      <c r="FH65" s="201"/>
      <c r="FI65" s="209"/>
      <c r="FJ65" s="201"/>
      <c r="FK65" s="201"/>
      <c r="FL65" s="201"/>
      <c r="FM65" s="201"/>
      <c r="FN65" s="201"/>
      <c r="FO65" s="201"/>
      <c r="FP65" s="201"/>
      <c r="FQ65" s="201"/>
      <c r="FR65" s="201"/>
      <c r="FS65" s="201"/>
      <c r="FT65" s="201"/>
      <c r="FU65" s="201"/>
      <c r="FV65" s="201"/>
      <c r="FW65" s="201"/>
      <c r="FX65" s="201"/>
      <c r="FY65" s="201"/>
      <c r="FZ65" s="204"/>
      <c r="GA65" s="201"/>
      <c r="GB65" s="201"/>
      <c r="GC65" s="201"/>
      <c r="GD65" s="201"/>
      <c r="GE65" s="201"/>
      <c r="GF65" s="201"/>
      <c r="GG65" s="201"/>
      <c r="GH65" s="201"/>
      <c r="GI65" s="201"/>
      <c r="GJ65" s="201"/>
      <c r="GK65" s="201"/>
      <c r="GL65" s="201"/>
      <c r="GM65" s="201"/>
      <c r="GN65" s="201"/>
      <c r="GO65" s="201"/>
      <c r="GP65" s="204"/>
      <c r="GQ65" s="210"/>
      <c r="GR65" s="201"/>
      <c r="GS65" s="210"/>
      <c r="GT65" s="210"/>
      <c r="GU65" s="211"/>
      <c r="GV65" s="201"/>
      <c r="GW65" s="201"/>
      <c r="GX65" s="201"/>
      <c r="GY65" s="201"/>
      <c r="GZ65" s="201"/>
      <c r="HA65" s="201"/>
      <c r="HB65" s="201"/>
      <c r="HC65" s="201"/>
      <c r="HD65" s="212"/>
      <c r="HE65" s="212"/>
      <c r="HF65" s="212"/>
      <c r="HG65" s="201"/>
      <c r="HH65" s="201"/>
      <c r="HI65" s="201"/>
      <c r="HJ65" s="201"/>
      <c r="HK65" s="201"/>
      <c r="HL65" s="201"/>
      <c r="HM65" s="212"/>
      <c r="HN65" s="212"/>
      <c r="HO65" s="212"/>
      <c r="HP65" s="201"/>
      <c r="HQ65" s="201"/>
      <c r="HR65" s="201"/>
      <c r="HS65" s="201"/>
      <c r="HT65" s="201"/>
      <c r="HU65" s="201"/>
      <c r="HV65" s="201"/>
      <c r="HW65" s="208"/>
      <c r="HX65" s="204"/>
      <c r="HY65" s="201"/>
      <c r="HZ65" s="201"/>
      <c r="IA65" s="201"/>
      <c r="IB65" s="201"/>
      <c r="IC65" s="201"/>
      <c r="ID65" s="201"/>
      <c r="IE65" s="201"/>
      <c r="IF65" s="201"/>
      <c r="IG65" s="201"/>
      <c r="IH65" s="201"/>
      <c r="II65" s="201"/>
      <c r="IJ65" s="204"/>
      <c r="IK65" s="201"/>
      <c r="IL65" s="201"/>
      <c r="IM65" s="201"/>
      <c r="IN65" s="201"/>
      <c r="IO65" s="201"/>
      <c r="IP65" s="201"/>
      <c r="IQ65" s="201"/>
      <c r="IR65" s="201"/>
      <c r="IS65" s="201"/>
      <c r="IT65" s="201"/>
      <c r="IU65" s="201"/>
      <c r="IV65" s="201"/>
      <c r="IW65" s="208"/>
      <c r="IX65" s="201"/>
      <c r="IY65" s="201"/>
      <c r="IZ65" s="201"/>
      <c r="JA65" s="201"/>
      <c r="JB65" s="201"/>
      <c r="JC65" s="201"/>
      <c r="JD65" s="201"/>
      <c r="JE65" s="213"/>
      <c r="JF65" s="204"/>
      <c r="JG65" s="201"/>
      <c r="JH65" s="201"/>
      <c r="JI65" s="201"/>
      <c r="JJ65" s="201"/>
      <c r="JK65" s="201"/>
      <c r="JL65" s="201"/>
      <c r="JM65" s="201"/>
      <c r="JN65" s="201"/>
      <c r="JO65" s="213"/>
      <c r="JP65" s="213"/>
      <c r="JQ65" s="213"/>
      <c r="JR65" s="213"/>
      <c r="JS65" s="213"/>
      <c r="JT65" s="213"/>
      <c r="JU65" s="201"/>
      <c r="JV65" s="201"/>
      <c r="JW65" s="201"/>
      <c r="JX65" s="204"/>
      <c r="JY65" s="201"/>
      <c r="JZ65" s="201"/>
      <c r="KA65" s="213"/>
      <c r="KB65" s="213"/>
      <c r="KC65" s="214"/>
      <c r="KD65" s="201"/>
      <c r="KE65" s="201"/>
      <c r="KF65" s="208"/>
      <c r="KG65" s="201"/>
      <c r="KH65" s="201"/>
      <c r="KI65" s="208"/>
      <c r="KJ65" s="201"/>
      <c r="KK65" s="208"/>
      <c r="KL65" s="201"/>
      <c r="KM65" s="201"/>
      <c r="KN65" s="204"/>
      <c r="KO65" s="201"/>
      <c r="KP65" s="201"/>
      <c r="KQ65" s="201"/>
      <c r="KR65" s="204"/>
      <c r="KS65" s="201"/>
      <c r="KT65" s="215"/>
      <c r="KU65" s="216"/>
      <c r="KV65" s="201"/>
      <c r="KW65" s="201"/>
      <c r="KX65" s="204"/>
      <c r="KY65" s="201"/>
      <c r="KZ65" s="201"/>
      <c r="LA65" s="201"/>
      <c r="LB65" s="204"/>
      <c r="LC65" s="201"/>
      <c r="LD65" s="201"/>
      <c r="LE65" s="201"/>
      <c r="LF65" s="204"/>
      <c r="LG65" s="201"/>
      <c r="LH65" s="201"/>
      <c r="LI65" s="201"/>
      <c r="LJ65" s="201"/>
      <c r="LK65" s="202"/>
      <c r="LL65" s="201"/>
      <c r="LM65" s="201"/>
      <c r="LN65" s="201"/>
      <c r="LO65" s="201"/>
      <c r="LP65" s="201"/>
      <c r="LQ65" s="201"/>
      <c r="LR65" s="201"/>
      <c r="LS65" s="200"/>
      <c r="LT65" s="201"/>
      <c r="LU65" s="201"/>
      <c r="LV65" s="201"/>
      <c r="LW65" s="201"/>
      <c r="LX65" s="201"/>
      <c r="LY65" s="201"/>
      <c r="LZ65" s="201"/>
      <c r="MA65" s="201"/>
      <c r="MB65" s="201"/>
      <c r="MC65" s="201"/>
      <c r="MD65" s="201"/>
      <c r="ME65" s="208"/>
      <c r="MF65" s="201"/>
      <c r="MG65" s="201"/>
      <c r="MH65" s="201"/>
      <c r="MI65" s="201"/>
      <c r="MJ65" s="201"/>
      <c r="MK65" s="201"/>
      <c r="ML65" s="201"/>
      <c r="MM65" s="201"/>
      <c r="MN65" s="201"/>
      <c r="MO65" s="201"/>
      <c r="MP65" s="201"/>
      <c r="MQ65" s="201"/>
      <c r="MR65" s="201"/>
      <c r="MS65" s="201"/>
      <c r="MT65" s="201"/>
      <c r="MU65" s="201"/>
      <c r="MV65" s="201"/>
      <c r="MW65" s="201"/>
      <c r="MX65" s="201"/>
      <c r="MY65" s="201"/>
      <c r="MZ65" s="201"/>
      <c r="NA65" s="201"/>
      <c r="NB65" s="201"/>
      <c r="NC65" s="201"/>
      <c r="ND65" s="201"/>
      <c r="NE65" s="201"/>
      <c r="NF65" s="201"/>
      <c r="NG65" s="208"/>
      <c r="NH65" s="201"/>
      <c r="NI65" s="201"/>
      <c r="NJ65" s="201"/>
      <c r="NK65" s="201"/>
      <c r="NL65" s="201"/>
      <c r="NM65" s="201"/>
      <c r="NN65" s="201"/>
      <c r="NO65" s="201"/>
      <c r="NP65" s="201"/>
      <c r="NQ65" s="201"/>
      <c r="NR65" s="201"/>
      <c r="NS65" s="201"/>
      <c r="NT65" s="201"/>
      <c r="NU65" s="200"/>
      <c r="NV65" s="201"/>
      <c r="NW65" s="204"/>
      <c r="NX65" s="204"/>
      <c r="NY65" s="204"/>
      <c r="NZ65" s="201"/>
      <c r="OA65" s="201"/>
      <c r="OB65" s="201"/>
      <c r="OC65" s="201"/>
      <c r="OD65" s="201"/>
      <c r="OE65" s="204"/>
      <c r="OF65" s="201"/>
      <c r="OG65" s="201"/>
      <c r="OH65" s="201"/>
      <c r="OI65" s="201"/>
      <c r="OJ65" s="201"/>
      <c r="OK65" s="200"/>
      <c r="OL65" s="208"/>
      <c r="OM65" s="201"/>
      <c r="ON65" s="201"/>
      <c r="OO65" s="204"/>
      <c r="OP65" s="201"/>
      <c r="OQ65" s="201"/>
      <c r="OR65" s="201"/>
      <c r="OS65" s="201"/>
      <c r="OT65" s="201"/>
      <c r="OU65" s="204"/>
      <c r="OV65" s="201"/>
      <c r="OW65" s="201"/>
      <c r="OX65" s="201"/>
      <c r="OY65" s="201"/>
      <c r="OZ65" s="201"/>
      <c r="PA65" s="217"/>
      <c r="PB65" s="201"/>
      <c r="PC65" s="201"/>
      <c r="PD65" s="201"/>
      <c r="PE65" s="201"/>
      <c r="PF65" s="201"/>
      <c r="PG65" s="201"/>
      <c r="PH65" s="213"/>
      <c r="PI65" s="213"/>
      <c r="PJ65" s="213"/>
      <c r="PK65" s="201"/>
      <c r="PL65" s="201"/>
      <c r="PM65" s="201"/>
      <c r="PN65" s="201"/>
      <c r="PO65" s="201"/>
      <c r="PP65" s="201"/>
      <c r="PQ65" s="201"/>
      <c r="PR65" s="201"/>
      <c r="PS65" s="201"/>
      <c r="PT65" s="201"/>
      <c r="PU65" s="201"/>
      <c r="PV65" s="201"/>
      <c r="PW65" s="200"/>
      <c r="PX65" s="204"/>
      <c r="PY65" s="201"/>
      <c r="PZ65" s="201"/>
      <c r="QA65" s="201"/>
      <c r="QB65" s="201"/>
      <c r="QC65" s="204"/>
      <c r="QD65" s="201"/>
      <c r="QE65" s="201"/>
      <c r="QF65" s="201"/>
      <c r="QG65" s="201"/>
      <c r="QH65" s="201"/>
      <c r="QI65" s="202"/>
      <c r="QJ65" s="201"/>
      <c r="QK65" s="201"/>
      <c r="QL65" s="201"/>
      <c r="QM65" s="201"/>
      <c r="QN65" s="209"/>
      <c r="QO65" s="201"/>
      <c r="QP65" s="201"/>
      <c r="QQ65" s="201"/>
      <c r="QR65" s="201"/>
      <c r="QS65" s="201"/>
      <c r="QT65" s="201"/>
      <c r="QU65" s="201"/>
      <c r="QV65" s="209"/>
      <c r="QW65" s="201"/>
      <c r="QX65" s="201"/>
    </row>
    <row r="66">
      <c r="A66" s="194">
        <v>61.0</v>
      </c>
      <c r="B66" s="118" t="s">
        <v>171</v>
      </c>
      <c r="C66" s="219">
        <v>1.0</v>
      </c>
      <c r="D66" s="219">
        <v>1.0</v>
      </c>
      <c r="E66" s="197"/>
      <c r="F66" s="197"/>
      <c r="G66" s="219">
        <v>0.0</v>
      </c>
      <c r="H66" s="220">
        <v>0.0</v>
      </c>
      <c r="I66" s="221">
        <v>0.0</v>
      </c>
      <c r="J66" s="219">
        <v>1.0</v>
      </c>
      <c r="K66" s="221">
        <v>0.0</v>
      </c>
      <c r="L66" s="219">
        <v>1.0</v>
      </c>
      <c r="M66" s="219">
        <v>1.0</v>
      </c>
      <c r="N66" s="221">
        <v>1.0</v>
      </c>
      <c r="O66" s="221">
        <v>1.0</v>
      </c>
      <c r="P66" s="221">
        <v>45.0</v>
      </c>
      <c r="Q66" s="200"/>
      <c r="R66" s="197"/>
      <c r="S66" s="197"/>
      <c r="T66" s="197"/>
      <c r="U66" s="197"/>
      <c r="V66" s="197"/>
      <c r="W66" s="197"/>
      <c r="X66" s="202"/>
      <c r="Y66" s="201"/>
      <c r="Z66" s="201"/>
      <c r="AA66" s="201"/>
      <c r="AB66" s="201"/>
      <c r="AC66" s="201"/>
      <c r="AD66" s="201"/>
      <c r="AE66" s="201"/>
      <c r="AF66" s="201"/>
      <c r="AG66" s="203"/>
      <c r="AH66" s="201"/>
      <c r="AI66" s="201"/>
      <c r="AJ66" s="201"/>
      <c r="AK66" s="201"/>
      <c r="AL66" s="201"/>
      <c r="AM66" s="201"/>
      <c r="AN66" s="201"/>
      <c r="AO66" s="201"/>
      <c r="AP66" s="200"/>
      <c r="AQ66" s="201"/>
      <c r="AR66" s="204"/>
      <c r="AS66" s="201"/>
      <c r="AT66" s="201"/>
      <c r="AU66" s="201"/>
      <c r="AV66" s="201"/>
      <c r="AW66" s="201"/>
      <c r="AX66" s="204"/>
      <c r="AY66" s="201"/>
      <c r="AZ66" s="201"/>
      <c r="BA66" s="201"/>
      <c r="BB66" s="201"/>
      <c r="BC66" s="201"/>
      <c r="BD66" s="201"/>
      <c r="BE66" s="201"/>
      <c r="BF66" s="205"/>
      <c r="BG66" s="201"/>
      <c r="BH66" s="201"/>
      <c r="BI66" s="201"/>
      <c r="BJ66" s="201"/>
      <c r="BK66" s="201"/>
      <c r="BL66" s="201"/>
      <c r="BM66" s="201"/>
      <c r="BN66" s="204"/>
      <c r="BO66" s="201"/>
      <c r="BP66" s="201"/>
      <c r="BQ66" s="201"/>
      <c r="BR66" s="201"/>
      <c r="BS66" s="201"/>
      <c r="BT66" s="201"/>
      <c r="BU66" s="201"/>
      <c r="BV66" s="201"/>
      <c r="BW66" s="201"/>
      <c r="BX66" s="201"/>
      <c r="BY66" s="201"/>
      <c r="BZ66" s="201"/>
      <c r="CA66" s="201"/>
      <c r="CB66" s="201"/>
      <c r="CC66" s="201"/>
      <c r="CD66" s="201"/>
      <c r="CE66" s="201"/>
      <c r="CF66" s="201"/>
      <c r="CG66" s="201"/>
      <c r="CH66" s="201"/>
      <c r="CI66" s="201"/>
      <c r="CJ66" s="201"/>
      <c r="CK66" s="201"/>
      <c r="CL66" s="201"/>
      <c r="CM66" s="201"/>
      <c r="CN66" s="206"/>
      <c r="CO66" s="201"/>
      <c r="CP66" s="201"/>
      <c r="CQ66" s="201"/>
      <c r="CR66" s="201"/>
      <c r="CS66" s="201"/>
      <c r="CT66" s="201"/>
      <c r="CU66" s="201"/>
      <c r="CV66" s="201"/>
      <c r="CW66" s="201"/>
      <c r="CX66" s="201"/>
      <c r="CY66" s="201"/>
      <c r="CZ66" s="201"/>
      <c r="DA66" s="201"/>
      <c r="DB66" s="201"/>
      <c r="DC66" s="201"/>
      <c r="DD66" s="201"/>
      <c r="DE66" s="201"/>
      <c r="DF66" s="201"/>
      <c r="DG66" s="201"/>
      <c r="DH66" s="201"/>
      <c r="DI66" s="201"/>
      <c r="DJ66" s="200"/>
      <c r="DK66" s="201"/>
      <c r="DL66" s="201"/>
      <c r="DM66" s="207"/>
      <c r="DN66" s="201"/>
      <c r="DO66" s="201"/>
      <c r="DP66" s="203"/>
      <c r="DQ66" s="201"/>
      <c r="DR66" s="201"/>
      <c r="DS66" s="201"/>
      <c r="DT66" s="201"/>
      <c r="DU66" s="201"/>
      <c r="DV66" s="208"/>
      <c r="DW66" s="201"/>
      <c r="DX66" s="201"/>
      <c r="DY66" s="201"/>
      <c r="DZ66" s="201"/>
      <c r="EA66" s="201"/>
      <c r="EB66" s="201"/>
      <c r="EC66" s="201"/>
      <c r="ED66" s="201"/>
      <c r="EE66" s="201"/>
      <c r="EF66" s="201"/>
      <c r="EG66" s="201"/>
      <c r="EH66" s="201"/>
      <c r="EI66" s="201"/>
      <c r="EJ66" s="201"/>
      <c r="EK66" s="201"/>
      <c r="EL66" s="201"/>
      <c r="EM66" s="201"/>
      <c r="EN66" s="201"/>
      <c r="EO66" s="201"/>
      <c r="EP66" s="201"/>
      <c r="EQ66" s="208"/>
      <c r="ER66" s="201"/>
      <c r="ES66" s="201"/>
      <c r="ET66" s="201"/>
      <c r="EU66" s="201"/>
      <c r="EV66" s="201"/>
      <c r="EW66" s="201"/>
      <c r="EX66" s="201"/>
      <c r="EY66" s="201"/>
      <c r="EZ66" s="201"/>
      <c r="FA66" s="201"/>
      <c r="FB66" s="201"/>
      <c r="FC66" s="201"/>
      <c r="FD66" s="201"/>
      <c r="FE66" s="201"/>
      <c r="FF66" s="201"/>
      <c r="FG66" s="201"/>
      <c r="FH66" s="201"/>
      <c r="FI66" s="209"/>
      <c r="FJ66" s="201"/>
      <c r="FK66" s="201"/>
      <c r="FL66" s="201"/>
      <c r="FM66" s="201"/>
      <c r="FN66" s="201"/>
      <c r="FO66" s="201"/>
      <c r="FP66" s="201"/>
      <c r="FQ66" s="201"/>
      <c r="FR66" s="201"/>
      <c r="FS66" s="201"/>
      <c r="FT66" s="201"/>
      <c r="FU66" s="201"/>
      <c r="FV66" s="201"/>
      <c r="FW66" s="201"/>
      <c r="FX66" s="201"/>
      <c r="FY66" s="201"/>
      <c r="FZ66" s="204"/>
      <c r="GA66" s="201"/>
      <c r="GB66" s="201"/>
      <c r="GC66" s="201"/>
      <c r="GD66" s="201"/>
      <c r="GE66" s="201"/>
      <c r="GF66" s="201"/>
      <c r="GG66" s="201"/>
      <c r="GH66" s="201"/>
      <c r="GI66" s="201"/>
      <c r="GJ66" s="201"/>
      <c r="GK66" s="201"/>
      <c r="GL66" s="201"/>
      <c r="GM66" s="201"/>
      <c r="GN66" s="201"/>
      <c r="GO66" s="201"/>
      <c r="GP66" s="204"/>
      <c r="GQ66" s="210"/>
      <c r="GR66" s="201"/>
      <c r="GS66" s="210"/>
      <c r="GT66" s="210"/>
      <c r="GU66" s="211"/>
      <c r="GV66" s="201"/>
      <c r="GW66" s="201"/>
      <c r="GX66" s="201"/>
      <c r="GY66" s="201"/>
      <c r="GZ66" s="201"/>
      <c r="HA66" s="201"/>
      <c r="HB66" s="201"/>
      <c r="HC66" s="201"/>
      <c r="HD66" s="212"/>
      <c r="HE66" s="212"/>
      <c r="HF66" s="212"/>
      <c r="HG66" s="201"/>
      <c r="HH66" s="201"/>
      <c r="HI66" s="201"/>
      <c r="HJ66" s="201"/>
      <c r="HK66" s="201"/>
      <c r="HL66" s="201"/>
      <c r="HM66" s="212"/>
      <c r="HN66" s="212"/>
      <c r="HO66" s="212"/>
      <c r="HP66" s="201"/>
      <c r="HQ66" s="201"/>
      <c r="HR66" s="201"/>
      <c r="HS66" s="201"/>
      <c r="HT66" s="201"/>
      <c r="HU66" s="201"/>
      <c r="HV66" s="201"/>
      <c r="HW66" s="208"/>
      <c r="HX66" s="204"/>
      <c r="HY66" s="201"/>
      <c r="HZ66" s="201"/>
      <c r="IA66" s="201"/>
      <c r="IB66" s="201"/>
      <c r="IC66" s="201"/>
      <c r="ID66" s="201"/>
      <c r="IE66" s="201"/>
      <c r="IF66" s="201"/>
      <c r="IG66" s="201"/>
      <c r="IH66" s="201"/>
      <c r="II66" s="201"/>
      <c r="IJ66" s="204"/>
      <c r="IK66" s="201"/>
      <c r="IL66" s="201"/>
      <c r="IM66" s="201"/>
      <c r="IN66" s="201"/>
      <c r="IO66" s="201"/>
      <c r="IP66" s="201"/>
      <c r="IQ66" s="201"/>
      <c r="IR66" s="201"/>
      <c r="IS66" s="201"/>
      <c r="IT66" s="201"/>
      <c r="IU66" s="201"/>
      <c r="IV66" s="201"/>
      <c r="IW66" s="208"/>
      <c r="IX66" s="201"/>
      <c r="IY66" s="201"/>
      <c r="IZ66" s="201"/>
      <c r="JA66" s="201"/>
      <c r="JB66" s="201"/>
      <c r="JC66" s="201"/>
      <c r="JD66" s="201"/>
      <c r="JE66" s="213"/>
      <c r="JF66" s="204"/>
      <c r="JG66" s="201"/>
      <c r="JH66" s="201"/>
      <c r="JI66" s="201"/>
      <c r="JJ66" s="201"/>
      <c r="JK66" s="201"/>
      <c r="JL66" s="201"/>
      <c r="JM66" s="201"/>
      <c r="JN66" s="201"/>
      <c r="JO66" s="213"/>
      <c r="JP66" s="213"/>
      <c r="JQ66" s="213"/>
      <c r="JR66" s="213"/>
      <c r="JS66" s="213"/>
      <c r="JT66" s="213"/>
      <c r="JU66" s="201"/>
      <c r="JV66" s="201"/>
      <c r="JW66" s="201"/>
      <c r="JX66" s="204"/>
      <c r="JY66" s="201"/>
      <c r="JZ66" s="201"/>
      <c r="KA66" s="213"/>
      <c r="KB66" s="213"/>
      <c r="KC66" s="214"/>
      <c r="KD66" s="201"/>
      <c r="KE66" s="201"/>
      <c r="KF66" s="208"/>
      <c r="KG66" s="201"/>
      <c r="KH66" s="201"/>
      <c r="KI66" s="208"/>
      <c r="KJ66" s="201"/>
      <c r="KK66" s="208"/>
      <c r="KL66" s="201"/>
      <c r="KM66" s="201"/>
      <c r="KN66" s="204"/>
      <c r="KO66" s="201"/>
      <c r="KP66" s="201"/>
      <c r="KQ66" s="201"/>
      <c r="KR66" s="204"/>
      <c r="KS66" s="201"/>
      <c r="KT66" s="215"/>
      <c r="KU66" s="216"/>
      <c r="KV66" s="201"/>
      <c r="KW66" s="201"/>
      <c r="KX66" s="204"/>
      <c r="KY66" s="201"/>
      <c r="KZ66" s="201"/>
      <c r="LA66" s="201"/>
      <c r="LB66" s="204"/>
      <c r="LC66" s="201"/>
      <c r="LD66" s="201"/>
      <c r="LE66" s="201"/>
      <c r="LF66" s="204"/>
      <c r="LG66" s="201"/>
      <c r="LH66" s="201"/>
      <c r="LI66" s="201"/>
      <c r="LJ66" s="201"/>
      <c r="LK66" s="202"/>
      <c r="LL66" s="201"/>
      <c r="LM66" s="201"/>
      <c r="LN66" s="201"/>
      <c r="LO66" s="201"/>
      <c r="LP66" s="201"/>
      <c r="LQ66" s="201"/>
      <c r="LR66" s="201"/>
      <c r="LS66" s="200"/>
      <c r="LT66" s="201"/>
      <c r="LU66" s="201"/>
      <c r="LV66" s="201"/>
      <c r="LW66" s="201"/>
      <c r="LX66" s="201"/>
      <c r="LY66" s="201"/>
      <c r="LZ66" s="201"/>
      <c r="MA66" s="201"/>
      <c r="MB66" s="201"/>
      <c r="MC66" s="201"/>
      <c r="MD66" s="201"/>
      <c r="ME66" s="208"/>
      <c r="MF66" s="201"/>
      <c r="MG66" s="201"/>
      <c r="MH66" s="201"/>
      <c r="MI66" s="201"/>
      <c r="MJ66" s="201"/>
      <c r="MK66" s="201"/>
      <c r="ML66" s="201"/>
      <c r="MM66" s="201"/>
      <c r="MN66" s="201"/>
      <c r="MO66" s="201"/>
      <c r="MP66" s="201"/>
      <c r="MQ66" s="201"/>
      <c r="MR66" s="201"/>
      <c r="MS66" s="201"/>
      <c r="MT66" s="201"/>
      <c r="MU66" s="201"/>
      <c r="MV66" s="201"/>
      <c r="MW66" s="201"/>
      <c r="MX66" s="201"/>
      <c r="MY66" s="201"/>
      <c r="MZ66" s="201"/>
      <c r="NA66" s="201"/>
      <c r="NB66" s="201"/>
      <c r="NC66" s="201"/>
      <c r="ND66" s="201"/>
      <c r="NE66" s="201"/>
      <c r="NF66" s="201"/>
      <c r="NG66" s="208"/>
      <c r="NH66" s="201"/>
      <c r="NI66" s="201"/>
      <c r="NJ66" s="201"/>
      <c r="NK66" s="201"/>
      <c r="NL66" s="201"/>
      <c r="NM66" s="201"/>
      <c r="NN66" s="201"/>
      <c r="NO66" s="201"/>
      <c r="NP66" s="201"/>
      <c r="NQ66" s="201"/>
      <c r="NR66" s="201"/>
      <c r="NS66" s="201"/>
      <c r="NT66" s="201"/>
      <c r="NU66" s="200"/>
      <c r="NV66" s="201"/>
      <c r="NW66" s="204"/>
      <c r="NX66" s="204"/>
      <c r="NY66" s="204"/>
      <c r="NZ66" s="201"/>
      <c r="OA66" s="201"/>
      <c r="OB66" s="201"/>
      <c r="OC66" s="201"/>
      <c r="OD66" s="201"/>
      <c r="OE66" s="204"/>
      <c r="OF66" s="201"/>
      <c r="OG66" s="201"/>
      <c r="OH66" s="201"/>
      <c r="OI66" s="201"/>
      <c r="OJ66" s="201"/>
      <c r="OK66" s="200"/>
      <c r="OL66" s="208"/>
      <c r="OM66" s="201"/>
      <c r="ON66" s="201"/>
      <c r="OO66" s="204"/>
      <c r="OP66" s="201"/>
      <c r="OQ66" s="201"/>
      <c r="OR66" s="201"/>
      <c r="OS66" s="201"/>
      <c r="OT66" s="201"/>
      <c r="OU66" s="204"/>
      <c r="OV66" s="201"/>
      <c r="OW66" s="201"/>
      <c r="OX66" s="201"/>
      <c r="OY66" s="201"/>
      <c r="OZ66" s="201"/>
      <c r="PA66" s="217"/>
      <c r="PB66" s="201"/>
      <c r="PC66" s="201"/>
      <c r="PD66" s="201"/>
      <c r="PE66" s="201"/>
      <c r="PF66" s="201"/>
      <c r="PG66" s="201"/>
      <c r="PH66" s="213"/>
      <c r="PI66" s="213"/>
      <c r="PJ66" s="213"/>
      <c r="PK66" s="201"/>
      <c r="PL66" s="201"/>
      <c r="PM66" s="201"/>
      <c r="PN66" s="201"/>
      <c r="PO66" s="201"/>
      <c r="PP66" s="201"/>
      <c r="PQ66" s="201"/>
      <c r="PR66" s="201"/>
      <c r="PS66" s="201"/>
      <c r="PT66" s="201"/>
      <c r="PU66" s="201"/>
      <c r="PV66" s="201"/>
      <c r="PW66" s="200"/>
      <c r="PX66" s="204"/>
      <c r="PY66" s="201"/>
      <c r="PZ66" s="201"/>
      <c r="QA66" s="201"/>
      <c r="QB66" s="201"/>
      <c r="QC66" s="204"/>
      <c r="QD66" s="201"/>
      <c r="QE66" s="201"/>
      <c r="QF66" s="201"/>
      <c r="QG66" s="201"/>
      <c r="QH66" s="201"/>
      <c r="QI66" s="202"/>
      <c r="QJ66" s="201"/>
      <c r="QK66" s="201"/>
      <c r="QL66" s="201"/>
      <c r="QM66" s="201"/>
      <c r="QN66" s="209"/>
      <c r="QO66" s="201"/>
      <c r="QP66" s="201"/>
      <c r="QQ66" s="201"/>
      <c r="QR66" s="201"/>
      <c r="QS66" s="201"/>
      <c r="QT66" s="201"/>
      <c r="QU66" s="201"/>
      <c r="QV66" s="209"/>
      <c r="QW66" s="218"/>
      <c r="QX66" s="218"/>
    </row>
    <row r="67">
      <c r="A67" s="194">
        <v>62.0</v>
      </c>
      <c r="B67" s="118" t="s">
        <v>172</v>
      </c>
      <c r="C67" s="219">
        <v>1.0</v>
      </c>
      <c r="D67" s="219">
        <v>1.0</v>
      </c>
      <c r="E67" s="197"/>
      <c r="F67" s="197"/>
      <c r="G67" s="220">
        <v>0.0</v>
      </c>
      <c r="H67" s="220">
        <v>0.0</v>
      </c>
      <c r="I67" s="222">
        <v>0.0</v>
      </c>
      <c r="J67" s="219">
        <v>1.0</v>
      </c>
      <c r="K67" s="221">
        <v>1.0</v>
      </c>
      <c r="L67" s="219">
        <v>1.0</v>
      </c>
      <c r="M67" s="219">
        <v>1.0</v>
      </c>
      <c r="N67" s="221">
        <v>0.0</v>
      </c>
      <c r="O67" s="221">
        <v>1.0</v>
      </c>
      <c r="P67" s="221">
        <v>0.0</v>
      </c>
      <c r="Q67" s="200"/>
      <c r="R67" s="197"/>
      <c r="S67" s="201"/>
      <c r="T67" s="201"/>
      <c r="U67" s="201"/>
      <c r="V67" s="201"/>
      <c r="W67" s="197"/>
      <c r="X67" s="202"/>
      <c r="Y67" s="201"/>
      <c r="Z67" s="201"/>
      <c r="AA67" s="201"/>
      <c r="AB67" s="201"/>
      <c r="AC67" s="201"/>
      <c r="AD67" s="201"/>
      <c r="AE67" s="201"/>
      <c r="AF67" s="201"/>
      <c r="AG67" s="203"/>
      <c r="AH67" s="201"/>
      <c r="AI67" s="201"/>
      <c r="AJ67" s="201"/>
      <c r="AK67" s="201"/>
      <c r="AL67" s="201"/>
      <c r="AM67" s="201"/>
      <c r="AN67" s="201"/>
      <c r="AO67" s="201"/>
      <c r="AP67" s="200"/>
      <c r="AQ67" s="201"/>
      <c r="AR67" s="204"/>
      <c r="AS67" s="201"/>
      <c r="AT67" s="201"/>
      <c r="AU67" s="201"/>
      <c r="AV67" s="201"/>
      <c r="AW67" s="201"/>
      <c r="AX67" s="204"/>
      <c r="AY67" s="201"/>
      <c r="AZ67" s="201"/>
      <c r="BA67" s="201"/>
      <c r="BB67" s="201"/>
      <c r="BC67" s="201"/>
      <c r="BD67" s="201"/>
      <c r="BE67" s="201"/>
      <c r="BF67" s="205"/>
      <c r="BG67" s="201"/>
      <c r="BH67" s="201"/>
      <c r="BI67" s="201"/>
      <c r="BJ67" s="201"/>
      <c r="BK67" s="201"/>
      <c r="BL67" s="201"/>
      <c r="BM67" s="201"/>
      <c r="BN67" s="204"/>
      <c r="BO67" s="201"/>
      <c r="BP67" s="201"/>
      <c r="BQ67" s="201"/>
      <c r="BR67" s="201"/>
      <c r="BS67" s="201"/>
      <c r="BT67" s="201"/>
      <c r="BU67" s="201"/>
      <c r="BV67" s="201"/>
      <c r="BW67" s="201"/>
      <c r="BX67" s="201"/>
      <c r="BY67" s="201"/>
      <c r="BZ67" s="201"/>
      <c r="CA67" s="201"/>
      <c r="CB67" s="201"/>
      <c r="CC67" s="201"/>
      <c r="CD67" s="201"/>
      <c r="CE67" s="201"/>
      <c r="CF67" s="201"/>
      <c r="CG67" s="201"/>
      <c r="CH67" s="201"/>
      <c r="CI67" s="201"/>
      <c r="CJ67" s="201"/>
      <c r="CK67" s="201"/>
      <c r="CL67" s="201"/>
      <c r="CM67" s="201"/>
      <c r="CN67" s="206"/>
      <c r="CO67" s="201"/>
      <c r="CP67" s="201"/>
      <c r="CQ67" s="201"/>
      <c r="CR67" s="201"/>
      <c r="CS67" s="201"/>
      <c r="CT67" s="201"/>
      <c r="CU67" s="201"/>
      <c r="CV67" s="201"/>
      <c r="CW67" s="201"/>
      <c r="CX67" s="201"/>
      <c r="CY67" s="201"/>
      <c r="CZ67" s="201"/>
      <c r="DA67" s="201"/>
      <c r="DB67" s="201"/>
      <c r="DC67" s="201"/>
      <c r="DD67" s="201"/>
      <c r="DE67" s="201"/>
      <c r="DF67" s="201"/>
      <c r="DG67" s="201"/>
      <c r="DH67" s="201"/>
      <c r="DI67" s="201"/>
      <c r="DJ67" s="200"/>
      <c r="DK67" s="201"/>
      <c r="DL67" s="201"/>
      <c r="DM67" s="207"/>
      <c r="DN67" s="201"/>
      <c r="DO67" s="201"/>
      <c r="DP67" s="203"/>
      <c r="DQ67" s="201"/>
      <c r="DR67" s="201"/>
      <c r="DS67" s="201"/>
      <c r="DT67" s="201"/>
      <c r="DU67" s="201"/>
      <c r="DV67" s="208"/>
      <c r="DW67" s="201"/>
      <c r="DX67" s="201"/>
      <c r="DY67" s="201"/>
      <c r="DZ67" s="201"/>
      <c r="EA67" s="201"/>
      <c r="EB67" s="201"/>
      <c r="EC67" s="201"/>
      <c r="ED67" s="201"/>
      <c r="EE67" s="201"/>
      <c r="EF67" s="201"/>
      <c r="EG67" s="201"/>
      <c r="EH67" s="201"/>
      <c r="EI67" s="201"/>
      <c r="EJ67" s="201"/>
      <c r="EK67" s="201"/>
      <c r="EL67" s="201"/>
      <c r="EM67" s="201"/>
      <c r="EN67" s="201"/>
      <c r="EO67" s="201"/>
      <c r="EP67" s="201"/>
      <c r="EQ67" s="208"/>
      <c r="ER67" s="201"/>
      <c r="ES67" s="201"/>
      <c r="ET67" s="201"/>
      <c r="EU67" s="201"/>
      <c r="EV67" s="201"/>
      <c r="EW67" s="201"/>
      <c r="EX67" s="201"/>
      <c r="EY67" s="201"/>
      <c r="EZ67" s="201"/>
      <c r="FA67" s="201"/>
      <c r="FB67" s="201"/>
      <c r="FC67" s="201"/>
      <c r="FD67" s="201"/>
      <c r="FE67" s="201"/>
      <c r="FF67" s="201"/>
      <c r="FG67" s="201"/>
      <c r="FH67" s="201"/>
      <c r="FI67" s="209"/>
      <c r="FJ67" s="201"/>
      <c r="FK67" s="201"/>
      <c r="FL67" s="201"/>
      <c r="FM67" s="201"/>
      <c r="FN67" s="201"/>
      <c r="FO67" s="201"/>
      <c r="FP67" s="201"/>
      <c r="FQ67" s="201"/>
      <c r="FR67" s="201"/>
      <c r="FS67" s="201"/>
      <c r="FT67" s="201"/>
      <c r="FU67" s="201"/>
      <c r="FV67" s="201"/>
      <c r="FW67" s="201"/>
      <c r="FX67" s="201"/>
      <c r="FY67" s="201"/>
      <c r="FZ67" s="204"/>
      <c r="GA67" s="201"/>
      <c r="GB67" s="201"/>
      <c r="GC67" s="201"/>
      <c r="GD67" s="201"/>
      <c r="GE67" s="201"/>
      <c r="GF67" s="201"/>
      <c r="GG67" s="201"/>
      <c r="GH67" s="201"/>
      <c r="GI67" s="201"/>
      <c r="GJ67" s="201"/>
      <c r="GK67" s="201"/>
      <c r="GL67" s="201"/>
      <c r="GM67" s="201"/>
      <c r="GN67" s="201"/>
      <c r="GO67" s="201"/>
      <c r="GP67" s="204"/>
      <c r="GQ67" s="210"/>
      <c r="GR67" s="201"/>
      <c r="GS67" s="210"/>
      <c r="GT67" s="210"/>
      <c r="GU67" s="211"/>
      <c r="GV67" s="201"/>
      <c r="GW67" s="201"/>
      <c r="GX67" s="201"/>
      <c r="GY67" s="201"/>
      <c r="GZ67" s="201"/>
      <c r="HA67" s="201"/>
      <c r="HB67" s="201"/>
      <c r="HC67" s="201"/>
      <c r="HD67" s="212"/>
      <c r="HE67" s="212"/>
      <c r="HF67" s="212"/>
      <c r="HG67" s="201"/>
      <c r="HH67" s="201"/>
      <c r="HI67" s="201"/>
      <c r="HJ67" s="201"/>
      <c r="HK67" s="201"/>
      <c r="HL67" s="201"/>
      <c r="HM67" s="212"/>
      <c r="HN67" s="212"/>
      <c r="HO67" s="212"/>
      <c r="HP67" s="201"/>
      <c r="HQ67" s="201"/>
      <c r="HR67" s="201"/>
      <c r="HS67" s="201"/>
      <c r="HT67" s="201"/>
      <c r="HU67" s="201"/>
      <c r="HV67" s="201"/>
      <c r="HW67" s="208"/>
      <c r="HX67" s="204"/>
      <c r="HY67" s="201"/>
      <c r="HZ67" s="201"/>
      <c r="IA67" s="201"/>
      <c r="IB67" s="201"/>
      <c r="IC67" s="201"/>
      <c r="ID67" s="201"/>
      <c r="IE67" s="201"/>
      <c r="IF67" s="201"/>
      <c r="IG67" s="201"/>
      <c r="IH67" s="201"/>
      <c r="II67" s="201"/>
      <c r="IJ67" s="204"/>
      <c r="IK67" s="201"/>
      <c r="IL67" s="201"/>
      <c r="IM67" s="201"/>
      <c r="IN67" s="201"/>
      <c r="IO67" s="201"/>
      <c r="IP67" s="201"/>
      <c r="IQ67" s="201"/>
      <c r="IR67" s="201"/>
      <c r="IS67" s="201"/>
      <c r="IT67" s="201"/>
      <c r="IU67" s="201"/>
      <c r="IV67" s="201"/>
      <c r="IW67" s="208"/>
      <c r="IX67" s="201"/>
      <c r="IY67" s="201"/>
      <c r="IZ67" s="201"/>
      <c r="JA67" s="201"/>
      <c r="JB67" s="201"/>
      <c r="JC67" s="201"/>
      <c r="JD67" s="201"/>
      <c r="JE67" s="213"/>
      <c r="JF67" s="204"/>
      <c r="JG67" s="201"/>
      <c r="JH67" s="201"/>
      <c r="JI67" s="201"/>
      <c r="JJ67" s="201"/>
      <c r="JK67" s="201"/>
      <c r="JL67" s="201"/>
      <c r="JM67" s="201"/>
      <c r="JN67" s="201"/>
      <c r="JO67" s="213"/>
      <c r="JP67" s="213"/>
      <c r="JQ67" s="213"/>
      <c r="JR67" s="213"/>
      <c r="JS67" s="213"/>
      <c r="JT67" s="213"/>
      <c r="JU67" s="201"/>
      <c r="JV67" s="201"/>
      <c r="JW67" s="201"/>
      <c r="JX67" s="204"/>
      <c r="JY67" s="201"/>
      <c r="JZ67" s="201"/>
      <c r="KA67" s="213"/>
      <c r="KB67" s="213"/>
      <c r="KC67" s="214"/>
      <c r="KD67" s="201"/>
      <c r="KE67" s="201"/>
      <c r="KF67" s="208"/>
      <c r="KG67" s="201"/>
      <c r="KH67" s="201"/>
      <c r="KI67" s="208"/>
      <c r="KJ67" s="201"/>
      <c r="KK67" s="208"/>
      <c r="KL67" s="201"/>
      <c r="KM67" s="201"/>
      <c r="KN67" s="204"/>
      <c r="KO67" s="201"/>
      <c r="KP67" s="201"/>
      <c r="KQ67" s="201"/>
      <c r="KR67" s="204"/>
      <c r="KS67" s="201"/>
      <c r="KT67" s="215"/>
      <c r="KU67" s="216"/>
      <c r="KV67" s="201"/>
      <c r="KW67" s="201"/>
      <c r="KX67" s="204"/>
      <c r="KY67" s="201"/>
      <c r="KZ67" s="201"/>
      <c r="LA67" s="201"/>
      <c r="LB67" s="204"/>
      <c r="LC67" s="201"/>
      <c r="LD67" s="201"/>
      <c r="LE67" s="201"/>
      <c r="LF67" s="204"/>
      <c r="LG67" s="201"/>
      <c r="LH67" s="201"/>
      <c r="LI67" s="201"/>
      <c r="LJ67" s="201"/>
      <c r="LK67" s="202"/>
      <c r="LL67" s="201"/>
      <c r="LM67" s="201"/>
      <c r="LN67" s="201"/>
      <c r="LO67" s="201"/>
      <c r="LP67" s="201"/>
      <c r="LQ67" s="201"/>
      <c r="LR67" s="201"/>
      <c r="LS67" s="200"/>
      <c r="LT67" s="201"/>
      <c r="LU67" s="201"/>
      <c r="LV67" s="201"/>
      <c r="LW67" s="201"/>
      <c r="LX67" s="201"/>
      <c r="LY67" s="201"/>
      <c r="LZ67" s="201"/>
      <c r="MA67" s="201"/>
      <c r="MB67" s="201"/>
      <c r="MC67" s="201"/>
      <c r="MD67" s="201"/>
      <c r="ME67" s="208"/>
      <c r="MF67" s="201"/>
      <c r="MG67" s="201"/>
      <c r="MH67" s="201"/>
      <c r="MI67" s="201"/>
      <c r="MJ67" s="201"/>
      <c r="MK67" s="201"/>
      <c r="ML67" s="201"/>
      <c r="MM67" s="201"/>
      <c r="MN67" s="201"/>
      <c r="MO67" s="201"/>
      <c r="MP67" s="201"/>
      <c r="MQ67" s="201"/>
      <c r="MR67" s="201"/>
      <c r="MS67" s="201"/>
      <c r="MT67" s="201"/>
      <c r="MU67" s="201"/>
      <c r="MV67" s="201"/>
      <c r="MW67" s="201"/>
      <c r="MX67" s="201"/>
      <c r="MY67" s="201"/>
      <c r="MZ67" s="201"/>
      <c r="NA67" s="201"/>
      <c r="NB67" s="201"/>
      <c r="NC67" s="201"/>
      <c r="ND67" s="201"/>
      <c r="NE67" s="201"/>
      <c r="NF67" s="201"/>
      <c r="NG67" s="208"/>
      <c r="NH67" s="201"/>
      <c r="NI67" s="201"/>
      <c r="NJ67" s="201"/>
      <c r="NK67" s="201"/>
      <c r="NL67" s="201"/>
      <c r="NM67" s="201"/>
      <c r="NN67" s="201"/>
      <c r="NO67" s="201"/>
      <c r="NP67" s="201"/>
      <c r="NQ67" s="201"/>
      <c r="NR67" s="201"/>
      <c r="NS67" s="201"/>
      <c r="NT67" s="201"/>
      <c r="NU67" s="200"/>
      <c r="NV67" s="201"/>
      <c r="NW67" s="204"/>
      <c r="NX67" s="204"/>
      <c r="NY67" s="204"/>
      <c r="NZ67" s="201"/>
      <c r="OA67" s="201"/>
      <c r="OB67" s="201"/>
      <c r="OC67" s="201"/>
      <c r="OD67" s="201"/>
      <c r="OE67" s="204"/>
      <c r="OF67" s="201"/>
      <c r="OG67" s="201"/>
      <c r="OH67" s="201"/>
      <c r="OI67" s="201"/>
      <c r="OJ67" s="201"/>
      <c r="OK67" s="200"/>
      <c r="OL67" s="208"/>
      <c r="OM67" s="201"/>
      <c r="ON67" s="201"/>
      <c r="OO67" s="204"/>
      <c r="OP67" s="201"/>
      <c r="OQ67" s="201"/>
      <c r="OR67" s="201"/>
      <c r="OS67" s="201"/>
      <c r="OT67" s="201"/>
      <c r="OU67" s="204"/>
      <c r="OV67" s="201"/>
      <c r="OW67" s="201"/>
      <c r="OX67" s="201"/>
      <c r="OY67" s="201"/>
      <c r="OZ67" s="201"/>
      <c r="PA67" s="217"/>
      <c r="PB67" s="201"/>
      <c r="PC67" s="201"/>
      <c r="PD67" s="201"/>
      <c r="PE67" s="201"/>
      <c r="PF67" s="201"/>
      <c r="PG67" s="201"/>
      <c r="PH67" s="213"/>
      <c r="PI67" s="213"/>
      <c r="PJ67" s="213"/>
      <c r="PK67" s="201"/>
      <c r="PL67" s="201"/>
      <c r="PM67" s="201"/>
      <c r="PN67" s="201"/>
      <c r="PO67" s="201"/>
      <c r="PP67" s="201"/>
      <c r="PQ67" s="201"/>
      <c r="PR67" s="201"/>
      <c r="PS67" s="201"/>
      <c r="PT67" s="201"/>
      <c r="PU67" s="201"/>
      <c r="PV67" s="201"/>
      <c r="PW67" s="200"/>
      <c r="PX67" s="204"/>
      <c r="PY67" s="201"/>
      <c r="PZ67" s="201"/>
      <c r="QA67" s="201"/>
      <c r="QB67" s="201"/>
      <c r="QC67" s="204"/>
      <c r="QD67" s="201"/>
      <c r="QE67" s="201"/>
      <c r="QF67" s="201"/>
      <c r="QG67" s="201"/>
      <c r="QH67" s="201"/>
      <c r="QI67" s="202"/>
      <c r="QJ67" s="201"/>
      <c r="QK67" s="201"/>
      <c r="QL67" s="201"/>
      <c r="QM67" s="201"/>
      <c r="QN67" s="209"/>
      <c r="QO67" s="201"/>
      <c r="QP67" s="201"/>
      <c r="QQ67" s="201"/>
      <c r="QR67" s="201"/>
      <c r="QS67" s="201"/>
      <c r="QT67" s="201"/>
      <c r="QU67" s="201"/>
      <c r="QV67" s="209"/>
      <c r="QW67" s="218"/>
      <c r="QX67" s="218"/>
    </row>
    <row r="68">
      <c r="A68" s="194">
        <v>63.0</v>
      </c>
      <c r="B68" s="118" t="s">
        <v>173</v>
      </c>
      <c r="C68" s="219">
        <v>1.0</v>
      </c>
      <c r="D68" s="219">
        <v>1.0</v>
      </c>
      <c r="E68" s="197"/>
      <c r="F68" s="197"/>
      <c r="G68" s="220">
        <v>0.0</v>
      </c>
      <c r="H68" s="220">
        <v>0.0</v>
      </c>
      <c r="I68" s="222">
        <v>0.0</v>
      </c>
      <c r="J68" s="219">
        <v>0.0</v>
      </c>
      <c r="K68" s="221">
        <v>0.0</v>
      </c>
      <c r="L68" s="219">
        <v>0.0</v>
      </c>
      <c r="M68" s="219">
        <v>1.0</v>
      </c>
      <c r="N68" s="221">
        <v>0.0</v>
      </c>
      <c r="O68" s="221">
        <v>1.0</v>
      </c>
      <c r="P68" s="221">
        <v>1.0</v>
      </c>
      <c r="Q68" s="200">
        <v>1.0</v>
      </c>
      <c r="R68" s="197"/>
      <c r="S68" s="201"/>
      <c r="T68" s="201"/>
      <c r="U68" s="201"/>
      <c r="V68" s="201"/>
      <c r="W68" s="197"/>
      <c r="X68" s="202"/>
      <c r="Y68" s="201"/>
      <c r="Z68" s="201"/>
      <c r="AA68" s="201"/>
      <c r="AB68" s="201"/>
      <c r="AC68" s="201"/>
      <c r="AD68" s="201"/>
      <c r="AE68" s="201"/>
      <c r="AF68" s="201"/>
      <c r="AG68" s="203"/>
      <c r="AH68" s="201"/>
      <c r="AI68" s="201"/>
      <c r="AJ68" s="201"/>
      <c r="AK68" s="201"/>
      <c r="AL68" s="201"/>
      <c r="AM68" s="201"/>
      <c r="AN68" s="201"/>
      <c r="AO68" s="201"/>
      <c r="AP68" s="200"/>
      <c r="AQ68" s="201"/>
      <c r="AR68" s="204"/>
      <c r="AS68" s="201"/>
      <c r="AT68" s="201"/>
      <c r="AU68" s="201"/>
      <c r="AV68" s="201"/>
      <c r="AW68" s="201"/>
      <c r="AX68" s="204"/>
      <c r="AY68" s="201"/>
      <c r="AZ68" s="201"/>
      <c r="BA68" s="201"/>
      <c r="BB68" s="201"/>
      <c r="BC68" s="201"/>
      <c r="BD68" s="201"/>
      <c r="BE68" s="201"/>
      <c r="BF68" s="205"/>
      <c r="BG68" s="201"/>
      <c r="BH68" s="201"/>
      <c r="BI68" s="201"/>
      <c r="BJ68" s="201"/>
      <c r="BK68" s="201"/>
      <c r="BL68" s="201"/>
      <c r="BM68" s="201"/>
      <c r="BN68" s="204"/>
      <c r="BO68" s="201"/>
      <c r="BP68" s="201"/>
      <c r="BQ68" s="201"/>
      <c r="BR68" s="201"/>
      <c r="BS68" s="201"/>
      <c r="BT68" s="201"/>
      <c r="BU68" s="201"/>
      <c r="BV68" s="201"/>
      <c r="BW68" s="201"/>
      <c r="BX68" s="201"/>
      <c r="BY68" s="201"/>
      <c r="BZ68" s="201"/>
      <c r="CA68" s="201"/>
      <c r="CB68" s="201"/>
      <c r="CC68" s="201"/>
      <c r="CD68" s="201"/>
      <c r="CE68" s="201"/>
      <c r="CF68" s="201"/>
      <c r="CG68" s="201"/>
      <c r="CH68" s="201"/>
      <c r="CI68" s="201"/>
      <c r="CJ68" s="201"/>
      <c r="CK68" s="201"/>
      <c r="CL68" s="201"/>
      <c r="CM68" s="201"/>
      <c r="CN68" s="206"/>
      <c r="CO68" s="201"/>
      <c r="CP68" s="201"/>
      <c r="CQ68" s="201"/>
      <c r="CR68" s="201"/>
      <c r="CS68" s="201"/>
      <c r="CT68" s="201"/>
      <c r="CU68" s="201"/>
      <c r="CV68" s="201"/>
      <c r="CW68" s="201"/>
      <c r="CX68" s="201"/>
      <c r="CY68" s="201"/>
      <c r="CZ68" s="201"/>
      <c r="DA68" s="201"/>
      <c r="DB68" s="201"/>
      <c r="DC68" s="201"/>
      <c r="DD68" s="201"/>
      <c r="DE68" s="201"/>
      <c r="DF68" s="201"/>
      <c r="DG68" s="201"/>
      <c r="DH68" s="201"/>
      <c r="DI68" s="201"/>
      <c r="DJ68" s="200"/>
      <c r="DK68" s="201"/>
      <c r="DL68" s="201"/>
      <c r="DM68" s="207"/>
      <c r="DN68" s="201"/>
      <c r="DO68" s="201"/>
      <c r="DP68" s="203"/>
      <c r="DQ68" s="201"/>
      <c r="DR68" s="201"/>
      <c r="DS68" s="201"/>
      <c r="DT68" s="201"/>
      <c r="DU68" s="201"/>
      <c r="DV68" s="208"/>
      <c r="DW68" s="201"/>
      <c r="DX68" s="201"/>
      <c r="DY68" s="201"/>
      <c r="DZ68" s="201"/>
      <c r="EA68" s="201"/>
      <c r="EB68" s="201"/>
      <c r="EC68" s="201"/>
      <c r="ED68" s="201"/>
      <c r="EE68" s="201"/>
      <c r="EF68" s="201"/>
      <c r="EG68" s="201"/>
      <c r="EH68" s="201"/>
      <c r="EI68" s="201"/>
      <c r="EJ68" s="201"/>
      <c r="EK68" s="201"/>
      <c r="EL68" s="201"/>
      <c r="EM68" s="201"/>
      <c r="EN68" s="201"/>
      <c r="EO68" s="201"/>
      <c r="EP68" s="201"/>
      <c r="EQ68" s="208"/>
      <c r="ER68" s="201"/>
      <c r="ES68" s="201"/>
      <c r="ET68" s="201"/>
      <c r="EU68" s="201"/>
      <c r="EV68" s="201"/>
      <c r="EW68" s="201"/>
      <c r="EX68" s="201"/>
      <c r="EY68" s="201"/>
      <c r="EZ68" s="201"/>
      <c r="FA68" s="201"/>
      <c r="FB68" s="201"/>
      <c r="FC68" s="201"/>
      <c r="FD68" s="201"/>
      <c r="FE68" s="201"/>
      <c r="FF68" s="201"/>
      <c r="FG68" s="201"/>
      <c r="FH68" s="201"/>
      <c r="FI68" s="209"/>
      <c r="FJ68" s="201"/>
      <c r="FK68" s="201"/>
      <c r="FL68" s="201"/>
      <c r="FM68" s="201"/>
      <c r="FN68" s="201"/>
      <c r="FO68" s="201"/>
      <c r="FP68" s="201"/>
      <c r="FQ68" s="201"/>
      <c r="FR68" s="201"/>
      <c r="FS68" s="201"/>
      <c r="FT68" s="201"/>
      <c r="FU68" s="201"/>
      <c r="FV68" s="201"/>
      <c r="FW68" s="201"/>
      <c r="FX68" s="201"/>
      <c r="FY68" s="201"/>
      <c r="FZ68" s="204"/>
      <c r="GA68" s="201"/>
      <c r="GB68" s="201"/>
      <c r="GC68" s="201"/>
      <c r="GD68" s="201"/>
      <c r="GE68" s="201"/>
      <c r="GF68" s="201"/>
      <c r="GG68" s="201"/>
      <c r="GH68" s="201"/>
      <c r="GI68" s="201"/>
      <c r="GJ68" s="201"/>
      <c r="GK68" s="201"/>
      <c r="GL68" s="201"/>
      <c r="GM68" s="201"/>
      <c r="GN68" s="201"/>
      <c r="GO68" s="201"/>
      <c r="GP68" s="204"/>
      <c r="GQ68" s="223"/>
      <c r="GR68" s="201"/>
      <c r="GS68" s="210"/>
      <c r="GT68" s="210"/>
      <c r="GU68" s="211"/>
      <c r="GV68" s="201"/>
      <c r="GW68" s="201"/>
      <c r="GX68" s="201"/>
      <c r="GY68" s="201"/>
      <c r="GZ68" s="201"/>
      <c r="HA68" s="201"/>
      <c r="HB68" s="201"/>
      <c r="HC68" s="201"/>
      <c r="HD68" s="212"/>
      <c r="HE68" s="212"/>
      <c r="HF68" s="212"/>
      <c r="HG68" s="201"/>
      <c r="HH68" s="201"/>
      <c r="HI68" s="201"/>
      <c r="HJ68" s="201"/>
      <c r="HK68" s="201"/>
      <c r="HL68" s="201"/>
      <c r="HM68" s="212"/>
      <c r="HN68" s="212"/>
      <c r="HO68" s="212"/>
      <c r="HP68" s="201"/>
      <c r="HQ68" s="201"/>
      <c r="HR68" s="201"/>
      <c r="HS68" s="201"/>
      <c r="HT68" s="201"/>
      <c r="HU68" s="201"/>
      <c r="HV68" s="201"/>
      <c r="HW68" s="208"/>
      <c r="HX68" s="204"/>
      <c r="HY68" s="201"/>
      <c r="HZ68" s="201"/>
      <c r="IA68" s="201"/>
      <c r="IB68" s="201"/>
      <c r="IC68" s="201"/>
      <c r="ID68" s="201"/>
      <c r="IE68" s="201"/>
      <c r="IF68" s="201"/>
      <c r="IG68" s="201"/>
      <c r="IH68" s="201"/>
      <c r="II68" s="201"/>
      <c r="IJ68" s="204"/>
      <c r="IK68" s="201"/>
      <c r="IL68" s="201"/>
      <c r="IM68" s="201"/>
      <c r="IN68" s="201"/>
      <c r="IO68" s="201"/>
      <c r="IP68" s="201"/>
      <c r="IQ68" s="201"/>
      <c r="IR68" s="201"/>
      <c r="IS68" s="201"/>
      <c r="IT68" s="201"/>
      <c r="IU68" s="201"/>
      <c r="IV68" s="201"/>
      <c r="IW68" s="208"/>
      <c r="IX68" s="201"/>
      <c r="IY68" s="201"/>
      <c r="IZ68" s="201"/>
      <c r="JA68" s="201"/>
      <c r="JB68" s="201"/>
      <c r="JC68" s="201"/>
      <c r="JD68" s="201"/>
      <c r="JE68" s="213"/>
      <c r="JF68" s="204"/>
      <c r="JG68" s="201"/>
      <c r="JH68" s="201"/>
      <c r="JI68" s="201"/>
      <c r="JJ68" s="201"/>
      <c r="JK68" s="201"/>
      <c r="JL68" s="201"/>
      <c r="JM68" s="201"/>
      <c r="JN68" s="201"/>
      <c r="JO68" s="213"/>
      <c r="JP68" s="213"/>
      <c r="JQ68" s="213"/>
      <c r="JR68" s="213"/>
      <c r="JS68" s="213"/>
      <c r="JT68" s="213"/>
      <c r="JU68" s="201"/>
      <c r="JV68" s="201"/>
      <c r="JW68" s="201"/>
      <c r="JX68" s="204"/>
      <c r="JY68" s="201"/>
      <c r="JZ68" s="201"/>
      <c r="KA68" s="213"/>
      <c r="KB68" s="213"/>
      <c r="KC68" s="214"/>
      <c r="KD68" s="201"/>
      <c r="KE68" s="201"/>
      <c r="KF68" s="208"/>
      <c r="KG68" s="201"/>
      <c r="KH68" s="201"/>
      <c r="KI68" s="208"/>
      <c r="KJ68" s="201"/>
      <c r="KK68" s="208"/>
      <c r="KL68" s="201"/>
      <c r="KM68" s="201"/>
      <c r="KN68" s="204"/>
      <c r="KO68" s="201"/>
      <c r="KP68" s="201"/>
      <c r="KQ68" s="201"/>
      <c r="KR68" s="204"/>
      <c r="KS68" s="201"/>
      <c r="KT68" s="215"/>
      <c r="KU68" s="216"/>
      <c r="KV68" s="201"/>
      <c r="KW68" s="201"/>
      <c r="KX68" s="204"/>
      <c r="KY68" s="201"/>
      <c r="KZ68" s="201"/>
      <c r="LA68" s="201"/>
      <c r="LB68" s="204"/>
      <c r="LC68" s="201"/>
      <c r="LD68" s="201"/>
      <c r="LE68" s="201"/>
      <c r="LF68" s="204"/>
      <c r="LG68" s="201"/>
      <c r="LH68" s="201"/>
      <c r="LI68" s="201"/>
      <c r="LJ68" s="201"/>
      <c r="LK68" s="202"/>
      <c r="LL68" s="201"/>
      <c r="LM68" s="201"/>
      <c r="LN68" s="201"/>
      <c r="LO68" s="201"/>
      <c r="LP68" s="201"/>
      <c r="LQ68" s="201"/>
      <c r="LR68" s="201"/>
      <c r="LS68" s="200"/>
      <c r="LT68" s="201"/>
      <c r="LU68" s="201"/>
      <c r="LV68" s="201"/>
      <c r="LW68" s="201"/>
      <c r="LX68" s="201"/>
      <c r="LY68" s="201"/>
      <c r="LZ68" s="201"/>
      <c r="MA68" s="201"/>
      <c r="MB68" s="201"/>
      <c r="MC68" s="201"/>
      <c r="MD68" s="201"/>
      <c r="ME68" s="208"/>
      <c r="MF68" s="201"/>
      <c r="MG68" s="201"/>
      <c r="MH68" s="201"/>
      <c r="MI68" s="201"/>
      <c r="MJ68" s="201"/>
      <c r="MK68" s="201"/>
      <c r="ML68" s="201"/>
      <c r="MM68" s="201"/>
      <c r="MN68" s="201"/>
      <c r="MO68" s="201"/>
      <c r="MP68" s="201"/>
      <c r="MQ68" s="201"/>
      <c r="MR68" s="201"/>
      <c r="MS68" s="201"/>
      <c r="MT68" s="201"/>
      <c r="MU68" s="201"/>
      <c r="MV68" s="201"/>
      <c r="MW68" s="201"/>
      <c r="MX68" s="201"/>
      <c r="MY68" s="201"/>
      <c r="MZ68" s="201"/>
      <c r="NA68" s="201"/>
      <c r="NB68" s="201"/>
      <c r="NC68" s="201"/>
      <c r="ND68" s="201"/>
      <c r="NE68" s="201"/>
      <c r="NF68" s="201"/>
      <c r="NG68" s="208"/>
      <c r="NH68" s="201"/>
      <c r="NI68" s="201"/>
      <c r="NJ68" s="201"/>
      <c r="NK68" s="201"/>
      <c r="NL68" s="201"/>
      <c r="NM68" s="201"/>
      <c r="NN68" s="201"/>
      <c r="NO68" s="201"/>
      <c r="NP68" s="201"/>
      <c r="NQ68" s="201"/>
      <c r="NR68" s="201"/>
      <c r="NS68" s="201"/>
      <c r="NT68" s="201"/>
      <c r="NU68" s="200"/>
      <c r="NV68" s="201"/>
      <c r="NW68" s="204"/>
      <c r="NX68" s="204"/>
      <c r="NY68" s="204"/>
      <c r="NZ68" s="201"/>
      <c r="OA68" s="201"/>
      <c r="OB68" s="201"/>
      <c r="OC68" s="201"/>
      <c r="OD68" s="201"/>
      <c r="OE68" s="204"/>
      <c r="OF68" s="201"/>
      <c r="OG68" s="201"/>
      <c r="OH68" s="201"/>
      <c r="OI68" s="201"/>
      <c r="OJ68" s="201"/>
      <c r="OK68" s="200"/>
      <c r="OL68" s="208"/>
      <c r="OM68" s="201"/>
      <c r="ON68" s="201"/>
      <c r="OO68" s="204"/>
      <c r="OP68" s="201"/>
      <c r="OQ68" s="201"/>
      <c r="OR68" s="201"/>
      <c r="OS68" s="201"/>
      <c r="OT68" s="201"/>
      <c r="OU68" s="204"/>
      <c r="OV68" s="201"/>
      <c r="OW68" s="201"/>
      <c r="OX68" s="201"/>
      <c r="OY68" s="201"/>
      <c r="OZ68" s="201"/>
      <c r="PA68" s="217"/>
      <c r="PB68" s="201"/>
      <c r="PC68" s="201"/>
      <c r="PD68" s="201"/>
      <c r="PE68" s="201"/>
      <c r="PF68" s="201"/>
      <c r="PG68" s="201"/>
      <c r="PH68" s="213"/>
      <c r="PI68" s="213"/>
      <c r="PJ68" s="213"/>
      <c r="PK68" s="201"/>
      <c r="PL68" s="201"/>
      <c r="PM68" s="201"/>
      <c r="PN68" s="201"/>
      <c r="PO68" s="201"/>
      <c r="PP68" s="201"/>
      <c r="PQ68" s="201"/>
      <c r="PR68" s="201"/>
      <c r="PS68" s="201"/>
      <c r="PT68" s="201"/>
      <c r="PU68" s="201"/>
      <c r="PV68" s="201"/>
      <c r="PW68" s="200"/>
      <c r="PX68" s="204"/>
      <c r="PY68" s="201"/>
      <c r="PZ68" s="201"/>
      <c r="QA68" s="201"/>
      <c r="QB68" s="201"/>
      <c r="QC68" s="204"/>
      <c r="QD68" s="201"/>
      <c r="QE68" s="201"/>
      <c r="QF68" s="201"/>
      <c r="QG68" s="201"/>
      <c r="QH68" s="201"/>
      <c r="QI68" s="202"/>
      <c r="QJ68" s="201"/>
      <c r="QK68" s="201"/>
      <c r="QL68" s="201"/>
      <c r="QM68" s="201"/>
      <c r="QN68" s="209"/>
      <c r="QO68" s="201"/>
      <c r="QP68" s="201"/>
      <c r="QQ68" s="201"/>
      <c r="QR68" s="201"/>
      <c r="QS68" s="201"/>
      <c r="QT68" s="201"/>
      <c r="QU68" s="201"/>
      <c r="QV68" s="209"/>
      <c r="QW68" s="201"/>
      <c r="QX68" s="201"/>
    </row>
    <row r="69">
      <c r="A69" s="194">
        <v>64.0</v>
      </c>
      <c r="B69" s="118" t="s">
        <v>174</v>
      </c>
      <c r="C69" s="219">
        <v>1.0</v>
      </c>
      <c r="D69" s="219">
        <v>0.0</v>
      </c>
      <c r="E69" s="197"/>
      <c r="F69" s="197"/>
      <c r="G69" s="220">
        <v>1.0</v>
      </c>
      <c r="H69" s="220">
        <v>0.0</v>
      </c>
      <c r="I69" s="222">
        <v>0.0</v>
      </c>
      <c r="J69" s="219">
        <v>0.0</v>
      </c>
      <c r="K69" s="221">
        <v>0.0</v>
      </c>
      <c r="L69" s="219">
        <v>0.0</v>
      </c>
      <c r="M69" s="219">
        <v>0.0</v>
      </c>
      <c r="N69" s="221">
        <v>0.0</v>
      </c>
      <c r="O69" s="221">
        <v>0.0</v>
      </c>
      <c r="P69" s="221">
        <v>0.0</v>
      </c>
      <c r="Q69" s="200"/>
      <c r="R69" s="197"/>
      <c r="S69" s="201"/>
      <c r="T69" s="201"/>
      <c r="U69" s="201"/>
      <c r="V69" s="201"/>
      <c r="W69" s="197"/>
      <c r="X69" s="202"/>
      <c r="Y69" s="201"/>
      <c r="Z69" s="201"/>
      <c r="AA69" s="201"/>
      <c r="AB69" s="201"/>
      <c r="AC69" s="201"/>
      <c r="AD69" s="201"/>
      <c r="AE69" s="201"/>
      <c r="AF69" s="201"/>
      <c r="AG69" s="203"/>
      <c r="AH69" s="201"/>
      <c r="AI69" s="201"/>
      <c r="AJ69" s="201"/>
      <c r="AK69" s="201"/>
      <c r="AL69" s="201"/>
      <c r="AM69" s="201"/>
      <c r="AN69" s="201"/>
      <c r="AO69" s="201"/>
      <c r="AP69" s="200"/>
      <c r="AQ69" s="201"/>
      <c r="AR69" s="204"/>
      <c r="AS69" s="201"/>
      <c r="AT69" s="201"/>
      <c r="AU69" s="201"/>
      <c r="AV69" s="201"/>
      <c r="AW69" s="201"/>
      <c r="AX69" s="204"/>
      <c r="AY69" s="201"/>
      <c r="AZ69" s="201"/>
      <c r="BA69" s="201"/>
      <c r="BB69" s="201"/>
      <c r="BC69" s="201"/>
      <c r="BD69" s="201"/>
      <c r="BE69" s="201"/>
      <c r="BF69" s="205"/>
      <c r="BG69" s="201"/>
      <c r="BH69" s="201"/>
      <c r="BI69" s="201"/>
      <c r="BJ69" s="201"/>
      <c r="BK69" s="201"/>
      <c r="BL69" s="201"/>
      <c r="BM69" s="201"/>
      <c r="BN69" s="204"/>
      <c r="BO69" s="201"/>
      <c r="BP69" s="201"/>
      <c r="BQ69" s="201"/>
      <c r="BR69" s="201"/>
      <c r="BS69" s="201"/>
      <c r="BT69" s="201"/>
      <c r="BU69" s="201"/>
      <c r="BV69" s="201"/>
      <c r="BW69" s="201"/>
      <c r="BX69" s="201"/>
      <c r="BY69" s="201"/>
      <c r="BZ69" s="201"/>
      <c r="CA69" s="201"/>
      <c r="CB69" s="201"/>
      <c r="CC69" s="201"/>
      <c r="CD69" s="201"/>
      <c r="CE69" s="201"/>
      <c r="CF69" s="201"/>
      <c r="CG69" s="201"/>
      <c r="CH69" s="201"/>
      <c r="CI69" s="201"/>
      <c r="CJ69" s="201"/>
      <c r="CK69" s="201"/>
      <c r="CL69" s="201"/>
      <c r="CM69" s="201"/>
      <c r="CN69" s="206"/>
      <c r="CO69" s="201"/>
      <c r="CP69" s="201"/>
      <c r="CQ69" s="201"/>
      <c r="CR69" s="201"/>
      <c r="CS69" s="201"/>
      <c r="CT69" s="201"/>
      <c r="CU69" s="201"/>
      <c r="CV69" s="201"/>
      <c r="CW69" s="201"/>
      <c r="CX69" s="201"/>
      <c r="CY69" s="201"/>
      <c r="CZ69" s="201"/>
      <c r="DA69" s="201"/>
      <c r="DB69" s="201"/>
      <c r="DC69" s="201"/>
      <c r="DD69" s="201"/>
      <c r="DE69" s="201"/>
      <c r="DF69" s="201"/>
      <c r="DG69" s="201"/>
      <c r="DH69" s="201"/>
      <c r="DI69" s="201"/>
      <c r="DJ69" s="200"/>
      <c r="DK69" s="201"/>
      <c r="DL69" s="201"/>
      <c r="DM69" s="207"/>
      <c r="DN69" s="201"/>
      <c r="DO69" s="201"/>
      <c r="DP69" s="203"/>
      <c r="DQ69" s="201"/>
      <c r="DR69" s="201"/>
      <c r="DS69" s="201"/>
      <c r="DT69" s="201"/>
      <c r="DU69" s="201"/>
      <c r="DV69" s="208"/>
      <c r="DW69" s="201"/>
      <c r="DX69" s="201"/>
      <c r="DY69" s="201"/>
      <c r="DZ69" s="201"/>
      <c r="EA69" s="201"/>
      <c r="EB69" s="201"/>
      <c r="EC69" s="201"/>
      <c r="ED69" s="201"/>
      <c r="EE69" s="201"/>
      <c r="EF69" s="201"/>
      <c r="EG69" s="201"/>
      <c r="EH69" s="201"/>
      <c r="EI69" s="201"/>
      <c r="EJ69" s="201"/>
      <c r="EK69" s="201"/>
      <c r="EL69" s="201"/>
      <c r="EM69" s="201"/>
      <c r="EN69" s="201"/>
      <c r="EO69" s="201"/>
      <c r="EP69" s="201"/>
      <c r="EQ69" s="208"/>
      <c r="ER69" s="201"/>
      <c r="ES69" s="201"/>
      <c r="ET69" s="201"/>
      <c r="EU69" s="201"/>
      <c r="EV69" s="201"/>
      <c r="EW69" s="201"/>
      <c r="EX69" s="201"/>
      <c r="EY69" s="201"/>
      <c r="EZ69" s="201"/>
      <c r="FA69" s="201"/>
      <c r="FB69" s="201"/>
      <c r="FC69" s="201"/>
      <c r="FD69" s="201"/>
      <c r="FE69" s="201"/>
      <c r="FF69" s="201"/>
      <c r="FG69" s="201"/>
      <c r="FH69" s="201"/>
      <c r="FI69" s="209"/>
      <c r="FJ69" s="201"/>
      <c r="FK69" s="201"/>
      <c r="FL69" s="201"/>
      <c r="FM69" s="201"/>
      <c r="FN69" s="201"/>
      <c r="FO69" s="201"/>
      <c r="FP69" s="201"/>
      <c r="FQ69" s="201"/>
      <c r="FR69" s="201"/>
      <c r="FS69" s="201"/>
      <c r="FT69" s="201"/>
      <c r="FU69" s="201"/>
      <c r="FV69" s="201"/>
      <c r="FW69" s="201"/>
      <c r="FX69" s="201"/>
      <c r="FY69" s="201"/>
      <c r="FZ69" s="204"/>
      <c r="GA69" s="201"/>
      <c r="GB69" s="201"/>
      <c r="GC69" s="201"/>
      <c r="GD69" s="201"/>
      <c r="GE69" s="201"/>
      <c r="GF69" s="201"/>
      <c r="GG69" s="201"/>
      <c r="GH69" s="201"/>
      <c r="GI69" s="201"/>
      <c r="GJ69" s="201"/>
      <c r="GK69" s="201"/>
      <c r="GL69" s="201"/>
      <c r="GM69" s="201"/>
      <c r="GN69" s="201"/>
      <c r="GO69" s="201"/>
      <c r="GP69" s="204"/>
      <c r="GQ69" s="210"/>
      <c r="GR69" s="201"/>
      <c r="GS69" s="210"/>
      <c r="GT69" s="210"/>
      <c r="GU69" s="211"/>
      <c r="GV69" s="201"/>
      <c r="GW69" s="201"/>
      <c r="GX69" s="201"/>
      <c r="GY69" s="201"/>
      <c r="GZ69" s="201"/>
      <c r="HA69" s="201"/>
      <c r="HB69" s="201"/>
      <c r="HC69" s="201"/>
      <c r="HD69" s="212"/>
      <c r="HE69" s="212"/>
      <c r="HF69" s="212"/>
      <c r="HG69" s="201"/>
      <c r="HH69" s="201"/>
      <c r="HI69" s="201"/>
      <c r="HJ69" s="201"/>
      <c r="HK69" s="201"/>
      <c r="HL69" s="201"/>
      <c r="HM69" s="212"/>
      <c r="HN69" s="212"/>
      <c r="HO69" s="212"/>
      <c r="HP69" s="201"/>
      <c r="HQ69" s="201"/>
      <c r="HR69" s="201"/>
      <c r="HS69" s="201"/>
      <c r="HT69" s="201"/>
      <c r="HU69" s="201"/>
      <c r="HV69" s="201"/>
      <c r="HW69" s="208"/>
      <c r="HX69" s="204"/>
      <c r="HY69" s="201"/>
      <c r="HZ69" s="201"/>
      <c r="IA69" s="201"/>
      <c r="IB69" s="201"/>
      <c r="IC69" s="201"/>
      <c r="ID69" s="201"/>
      <c r="IE69" s="201"/>
      <c r="IF69" s="201"/>
      <c r="IG69" s="201"/>
      <c r="IH69" s="201"/>
      <c r="II69" s="201"/>
      <c r="IJ69" s="204"/>
      <c r="IK69" s="201"/>
      <c r="IL69" s="201"/>
      <c r="IM69" s="201"/>
      <c r="IN69" s="201"/>
      <c r="IO69" s="201"/>
      <c r="IP69" s="201"/>
      <c r="IQ69" s="201"/>
      <c r="IR69" s="201"/>
      <c r="IS69" s="201"/>
      <c r="IT69" s="201"/>
      <c r="IU69" s="201"/>
      <c r="IV69" s="201"/>
      <c r="IW69" s="208"/>
      <c r="IX69" s="201"/>
      <c r="IY69" s="201"/>
      <c r="IZ69" s="201"/>
      <c r="JA69" s="201"/>
      <c r="JB69" s="201"/>
      <c r="JC69" s="201"/>
      <c r="JD69" s="201"/>
      <c r="JE69" s="213"/>
      <c r="JF69" s="204"/>
      <c r="JG69" s="201"/>
      <c r="JH69" s="201"/>
      <c r="JI69" s="201"/>
      <c r="JJ69" s="201"/>
      <c r="JK69" s="201"/>
      <c r="JL69" s="201"/>
      <c r="JM69" s="201"/>
      <c r="JN69" s="201"/>
      <c r="JO69" s="213"/>
      <c r="JP69" s="213"/>
      <c r="JQ69" s="213"/>
      <c r="JR69" s="213"/>
      <c r="JS69" s="213"/>
      <c r="JT69" s="213"/>
      <c r="JU69" s="201"/>
      <c r="JV69" s="201"/>
      <c r="JW69" s="201"/>
      <c r="JX69" s="204"/>
      <c r="JY69" s="201"/>
      <c r="JZ69" s="201"/>
      <c r="KA69" s="213"/>
      <c r="KB69" s="213"/>
      <c r="KC69" s="214"/>
      <c r="KD69" s="201"/>
      <c r="KE69" s="201"/>
      <c r="KF69" s="208"/>
      <c r="KG69" s="201"/>
      <c r="KH69" s="201"/>
      <c r="KI69" s="208"/>
      <c r="KJ69" s="201"/>
      <c r="KK69" s="208"/>
      <c r="KL69" s="201"/>
      <c r="KM69" s="201"/>
      <c r="KN69" s="204"/>
      <c r="KO69" s="201"/>
      <c r="KP69" s="201"/>
      <c r="KQ69" s="201"/>
      <c r="KR69" s="204"/>
      <c r="KS69" s="201"/>
      <c r="KT69" s="215"/>
      <c r="KU69" s="216"/>
      <c r="KV69" s="201"/>
      <c r="KW69" s="201"/>
      <c r="KX69" s="204"/>
      <c r="KY69" s="201"/>
      <c r="KZ69" s="201"/>
      <c r="LA69" s="201"/>
      <c r="LB69" s="204"/>
      <c r="LC69" s="201"/>
      <c r="LD69" s="201"/>
      <c r="LE69" s="201"/>
      <c r="LF69" s="204"/>
      <c r="LG69" s="201"/>
      <c r="LH69" s="201"/>
      <c r="LI69" s="201"/>
      <c r="LJ69" s="201"/>
      <c r="LK69" s="202"/>
      <c r="LL69" s="201"/>
      <c r="LM69" s="201"/>
      <c r="LN69" s="201"/>
      <c r="LO69" s="201"/>
      <c r="LP69" s="201"/>
      <c r="LQ69" s="201"/>
      <c r="LR69" s="201"/>
      <c r="LS69" s="200"/>
      <c r="LT69" s="201"/>
      <c r="LU69" s="201"/>
      <c r="LV69" s="201"/>
      <c r="LW69" s="201"/>
      <c r="LX69" s="201"/>
      <c r="LY69" s="201"/>
      <c r="LZ69" s="201"/>
      <c r="MA69" s="201"/>
      <c r="MB69" s="201"/>
      <c r="MC69" s="201"/>
      <c r="MD69" s="201"/>
      <c r="ME69" s="208"/>
      <c r="MF69" s="201"/>
      <c r="MG69" s="201"/>
      <c r="MH69" s="201"/>
      <c r="MI69" s="201"/>
      <c r="MJ69" s="201"/>
      <c r="MK69" s="201"/>
      <c r="ML69" s="201"/>
      <c r="MM69" s="201"/>
      <c r="MN69" s="201"/>
      <c r="MO69" s="201"/>
      <c r="MP69" s="201"/>
      <c r="MQ69" s="201"/>
      <c r="MR69" s="201"/>
      <c r="MS69" s="201"/>
      <c r="MT69" s="201"/>
      <c r="MU69" s="201"/>
      <c r="MV69" s="201"/>
      <c r="MW69" s="201"/>
      <c r="MX69" s="201"/>
      <c r="MY69" s="201"/>
      <c r="MZ69" s="201"/>
      <c r="NA69" s="201"/>
      <c r="NB69" s="201"/>
      <c r="NC69" s="201"/>
      <c r="ND69" s="201"/>
      <c r="NE69" s="201"/>
      <c r="NF69" s="201"/>
      <c r="NG69" s="208"/>
      <c r="NH69" s="201"/>
      <c r="NI69" s="201"/>
      <c r="NJ69" s="201"/>
      <c r="NK69" s="201"/>
      <c r="NL69" s="201"/>
      <c r="NM69" s="201"/>
      <c r="NN69" s="201"/>
      <c r="NO69" s="201"/>
      <c r="NP69" s="201"/>
      <c r="NQ69" s="201"/>
      <c r="NR69" s="201"/>
      <c r="NS69" s="201"/>
      <c r="NT69" s="201"/>
      <c r="NU69" s="200"/>
      <c r="NV69" s="201"/>
      <c r="NW69" s="204"/>
      <c r="NX69" s="204"/>
      <c r="NY69" s="204"/>
      <c r="NZ69" s="201"/>
      <c r="OA69" s="201"/>
      <c r="OB69" s="201"/>
      <c r="OC69" s="201"/>
      <c r="OD69" s="201"/>
      <c r="OE69" s="204"/>
      <c r="OF69" s="201"/>
      <c r="OG69" s="201"/>
      <c r="OH69" s="201"/>
      <c r="OI69" s="201"/>
      <c r="OJ69" s="201"/>
      <c r="OK69" s="200"/>
      <c r="OL69" s="208"/>
      <c r="OM69" s="201"/>
      <c r="ON69" s="201"/>
      <c r="OO69" s="204"/>
      <c r="OP69" s="201"/>
      <c r="OQ69" s="201"/>
      <c r="OR69" s="201"/>
      <c r="OS69" s="201"/>
      <c r="OT69" s="201"/>
      <c r="OU69" s="204"/>
      <c r="OV69" s="201"/>
      <c r="OW69" s="201"/>
      <c r="OX69" s="201"/>
      <c r="OY69" s="201"/>
      <c r="OZ69" s="201"/>
      <c r="PA69" s="217"/>
      <c r="PB69" s="201"/>
      <c r="PC69" s="201"/>
      <c r="PD69" s="201"/>
      <c r="PE69" s="201"/>
      <c r="PF69" s="201"/>
      <c r="PG69" s="201"/>
      <c r="PH69" s="213"/>
      <c r="PI69" s="213"/>
      <c r="PJ69" s="213"/>
      <c r="PK69" s="201"/>
      <c r="PL69" s="201"/>
      <c r="PM69" s="201"/>
      <c r="PN69" s="201"/>
      <c r="PO69" s="201"/>
      <c r="PP69" s="201"/>
      <c r="PQ69" s="201"/>
      <c r="PR69" s="201"/>
      <c r="PS69" s="201"/>
      <c r="PT69" s="201"/>
      <c r="PU69" s="201"/>
      <c r="PV69" s="201"/>
      <c r="PW69" s="200"/>
      <c r="PX69" s="204"/>
      <c r="PY69" s="201"/>
      <c r="PZ69" s="201"/>
      <c r="QA69" s="201"/>
      <c r="QB69" s="201"/>
      <c r="QC69" s="204"/>
      <c r="QD69" s="201"/>
      <c r="QE69" s="201"/>
      <c r="QF69" s="201"/>
      <c r="QG69" s="201"/>
      <c r="QH69" s="201"/>
      <c r="QI69" s="202"/>
      <c r="QJ69" s="201"/>
      <c r="QK69" s="201"/>
      <c r="QL69" s="201"/>
      <c r="QM69" s="201"/>
      <c r="QN69" s="209"/>
      <c r="QO69" s="201"/>
      <c r="QP69" s="201"/>
      <c r="QQ69" s="201"/>
      <c r="QR69" s="201"/>
      <c r="QS69" s="201"/>
      <c r="QT69" s="201"/>
      <c r="QU69" s="201"/>
      <c r="QV69" s="209"/>
      <c r="QW69" s="218"/>
      <c r="QX69" s="218"/>
    </row>
    <row r="70">
      <c r="A70" s="194">
        <v>65.0</v>
      </c>
      <c r="B70" s="118" t="s">
        <v>175</v>
      </c>
      <c r="C70" s="219">
        <v>1.0</v>
      </c>
      <c r="D70" s="220">
        <v>1.0</v>
      </c>
      <c r="E70" s="197"/>
      <c r="F70" s="197"/>
      <c r="G70" s="220">
        <v>0.0</v>
      </c>
      <c r="H70" s="220">
        <v>0.0</v>
      </c>
      <c r="I70" s="222">
        <v>0.0</v>
      </c>
      <c r="J70" s="219">
        <v>0.0</v>
      </c>
      <c r="K70" s="221">
        <v>0.0</v>
      </c>
      <c r="L70" s="219">
        <v>1.0</v>
      </c>
      <c r="M70" s="219">
        <v>1.0</v>
      </c>
      <c r="N70" s="221">
        <v>0.0</v>
      </c>
      <c r="O70" s="221">
        <v>0.0</v>
      </c>
      <c r="P70" s="221">
        <v>0.0</v>
      </c>
      <c r="Q70" s="200"/>
      <c r="R70" s="197"/>
      <c r="S70" s="197"/>
      <c r="T70" s="197"/>
      <c r="U70" s="197"/>
      <c r="V70" s="197"/>
      <c r="W70" s="197"/>
      <c r="X70" s="202"/>
      <c r="Y70" s="201"/>
      <c r="Z70" s="201"/>
      <c r="AA70" s="201"/>
      <c r="AB70" s="201"/>
      <c r="AC70" s="201"/>
      <c r="AD70" s="201"/>
      <c r="AE70" s="201"/>
      <c r="AF70" s="201"/>
      <c r="AG70" s="203"/>
      <c r="AH70" s="201"/>
      <c r="AI70" s="201"/>
      <c r="AJ70" s="201"/>
      <c r="AK70" s="201"/>
      <c r="AL70" s="201"/>
      <c r="AM70" s="201"/>
      <c r="AN70" s="201"/>
      <c r="AO70" s="201"/>
      <c r="AP70" s="200"/>
      <c r="AQ70" s="201"/>
      <c r="AR70" s="204"/>
      <c r="AS70" s="201"/>
      <c r="AT70" s="201"/>
      <c r="AU70" s="201"/>
      <c r="AV70" s="201"/>
      <c r="AW70" s="201"/>
      <c r="AX70" s="204"/>
      <c r="AY70" s="201"/>
      <c r="AZ70" s="201"/>
      <c r="BA70" s="201"/>
      <c r="BB70" s="201"/>
      <c r="BC70" s="201"/>
      <c r="BD70" s="201"/>
      <c r="BE70" s="201"/>
      <c r="BF70" s="205"/>
      <c r="BG70" s="201"/>
      <c r="BH70" s="201"/>
      <c r="BI70" s="201"/>
      <c r="BJ70" s="201"/>
      <c r="BK70" s="201"/>
      <c r="BL70" s="201"/>
      <c r="BM70" s="201"/>
      <c r="BN70" s="204"/>
      <c r="BO70" s="201"/>
      <c r="BP70" s="201"/>
      <c r="BQ70" s="201"/>
      <c r="BR70" s="201"/>
      <c r="BS70" s="201"/>
      <c r="BT70" s="201"/>
      <c r="BU70" s="201"/>
      <c r="BV70" s="201"/>
      <c r="BW70" s="201"/>
      <c r="BX70" s="201"/>
      <c r="BY70" s="201"/>
      <c r="BZ70" s="201"/>
      <c r="CA70" s="201"/>
      <c r="CB70" s="201"/>
      <c r="CC70" s="201"/>
      <c r="CD70" s="201"/>
      <c r="CE70" s="201"/>
      <c r="CF70" s="201"/>
      <c r="CG70" s="201"/>
      <c r="CH70" s="201"/>
      <c r="CI70" s="201"/>
      <c r="CJ70" s="201"/>
      <c r="CK70" s="201"/>
      <c r="CL70" s="201"/>
      <c r="CM70" s="201"/>
      <c r="CN70" s="206"/>
      <c r="CO70" s="201"/>
      <c r="CP70" s="201"/>
      <c r="CQ70" s="201"/>
      <c r="CR70" s="201"/>
      <c r="CS70" s="201"/>
      <c r="CT70" s="201"/>
      <c r="CU70" s="201"/>
      <c r="CV70" s="201"/>
      <c r="CW70" s="201"/>
      <c r="CX70" s="201"/>
      <c r="CY70" s="201"/>
      <c r="CZ70" s="201"/>
      <c r="DA70" s="201"/>
      <c r="DB70" s="201"/>
      <c r="DC70" s="201"/>
      <c r="DD70" s="201"/>
      <c r="DE70" s="201"/>
      <c r="DF70" s="201"/>
      <c r="DG70" s="201"/>
      <c r="DH70" s="201"/>
      <c r="DI70" s="201"/>
      <c r="DJ70" s="200"/>
      <c r="DK70" s="201"/>
      <c r="DL70" s="201"/>
      <c r="DM70" s="207"/>
      <c r="DN70" s="201"/>
      <c r="DO70" s="201"/>
      <c r="DP70" s="203"/>
      <c r="DQ70" s="201"/>
      <c r="DR70" s="201"/>
      <c r="DS70" s="201"/>
      <c r="DT70" s="201"/>
      <c r="DU70" s="201"/>
      <c r="DV70" s="208"/>
      <c r="DW70" s="201"/>
      <c r="DX70" s="201"/>
      <c r="DY70" s="201"/>
      <c r="DZ70" s="201"/>
      <c r="EA70" s="201"/>
      <c r="EB70" s="201"/>
      <c r="EC70" s="201"/>
      <c r="ED70" s="201"/>
      <c r="EE70" s="201"/>
      <c r="EF70" s="201"/>
      <c r="EG70" s="201"/>
      <c r="EH70" s="201"/>
      <c r="EI70" s="201"/>
      <c r="EJ70" s="201"/>
      <c r="EK70" s="201"/>
      <c r="EL70" s="201"/>
      <c r="EM70" s="201"/>
      <c r="EN70" s="201"/>
      <c r="EO70" s="201"/>
      <c r="EP70" s="201"/>
      <c r="EQ70" s="208"/>
      <c r="ER70" s="201"/>
      <c r="ES70" s="201"/>
      <c r="ET70" s="201"/>
      <c r="EU70" s="201"/>
      <c r="EV70" s="201"/>
      <c r="EW70" s="201"/>
      <c r="EX70" s="201"/>
      <c r="EY70" s="201"/>
      <c r="EZ70" s="201"/>
      <c r="FA70" s="201"/>
      <c r="FB70" s="201"/>
      <c r="FC70" s="201"/>
      <c r="FD70" s="201"/>
      <c r="FE70" s="201"/>
      <c r="FF70" s="201"/>
      <c r="FG70" s="201"/>
      <c r="FH70" s="201"/>
      <c r="FI70" s="209"/>
      <c r="FJ70" s="201"/>
      <c r="FK70" s="201"/>
      <c r="FL70" s="201"/>
      <c r="FM70" s="201"/>
      <c r="FN70" s="201"/>
      <c r="FO70" s="201"/>
      <c r="FP70" s="201"/>
      <c r="FQ70" s="201"/>
      <c r="FR70" s="201"/>
      <c r="FS70" s="201"/>
      <c r="FT70" s="201"/>
      <c r="FU70" s="201"/>
      <c r="FV70" s="201"/>
      <c r="FW70" s="201"/>
      <c r="FX70" s="201"/>
      <c r="FY70" s="201"/>
      <c r="FZ70" s="204"/>
      <c r="GA70" s="201"/>
      <c r="GB70" s="201"/>
      <c r="GC70" s="201"/>
      <c r="GD70" s="201"/>
      <c r="GE70" s="201"/>
      <c r="GF70" s="201"/>
      <c r="GG70" s="201"/>
      <c r="GH70" s="201"/>
      <c r="GI70" s="201"/>
      <c r="GJ70" s="201"/>
      <c r="GK70" s="201"/>
      <c r="GL70" s="201"/>
      <c r="GM70" s="201"/>
      <c r="GN70" s="201"/>
      <c r="GO70" s="201"/>
      <c r="GP70" s="204"/>
      <c r="GQ70" s="210"/>
      <c r="GR70" s="201"/>
      <c r="GS70" s="210"/>
      <c r="GT70" s="210"/>
      <c r="GU70" s="211"/>
      <c r="GV70" s="201"/>
      <c r="GW70" s="201"/>
      <c r="GX70" s="201"/>
      <c r="GY70" s="201"/>
      <c r="GZ70" s="201"/>
      <c r="HA70" s="201"/>
      <c r="HB70" s="201"/>
      <c r="HC70" s="201"/>
      <c r="HD70" s="212"/>
      <c r="HE70" s="212"/>
      <c r="HF70" s="212"/>
      <c r="HG70" s="201"/>
      <c r="HH70" s="201"/>
      <c r="HI70" s="201"/>
      <c r="HJ70" s="201"/>
      <c r="HK70" s="201"/>
      <c r="HL70" s="201"/>
      <c r="HM70" s="212"/>
      <c r="HN70" s="212"/>
      <c r="HO70" s="212"/>
      <c r="HP70" s="201"/>
      <c r="HQ70" s="201"/>
      <c r="HR70" s="201"/>
      <c r="HS70" s="201"/>
      <c r="HT70" s="201"/>
      <c r="HU70" s="201"/>
      <c r="HV70" s="201"/>
      <c r="HW70" s="208"/>
      <c r="HX70" s="204"/>
      <c r="HY70" s="201"/>
      <c r="HZ70" s="201"/>
      <c r="IA70" s="201"/>
      <c r="IB70" s="201"/>
      <c r="IC70" s="201"/>
      <c r="ID70" s="201"/>
      <c r="IE70" s="201"/>
      <c r="IF70" s="201"/>
      <c r="IG70" s="201"/>
      <c r="IH70" s="201"/>
      <c r="II70" s="201"/>
      <c r="IJ70" s="204"/>
      <c r="IK70" s="201"/>
      <c r="IL70" s="201"/>
      <c r="IM70" s="201"/>
      <c r="IN70" s="201"/>
      <c r="IO70" s="201"/>
      <c r="IP70" s="201"/>
      <c r="IQ70" s="201"/>
      <c r="IR70" s="201"/>
      <c r="IS70" s="201"/>
      <c r="IT70" s="201"/>
      <c r="IU70" s="201"/>
      <c r="IV70" s="201"/>
      <c r="IW70" s="208"/>
      <c r="IX70" s="201"/>
      <c r="IY70" s="201"/>
      <c r="IZ70" s="201"/>
      <c r="JA70" s="201"/>
      <c r="JB70" s="201"/>
      <c r="JC70" s="201"/>
      <c r="JD70" s="201"/>
      <c r="JE70" s="213"/>
      <c r="JF70" s="204"/>
      <c r="JG70" s="201"/>
      <c r="JH70" s="201"/>
      <c r="JI70" s="201"/>
      <c r="JJ70" s="201"/>
      <c r="JK70" s="201"/>
      <c r="JL70" s="201"/>
      <c r="JM70" s="201"/>
      <c r="JN70" s="201"/>
      <c r="JO70" s="213"/>
      <c r="JP70" s="213"/>
      <c r="JQ70" s="213"/>
      <c r="JR70" s="213"/>
      <c r="JS70" s="213"/>
      <c r="JT70" s="213"/>
      <c r="JU70" s="201"/>
      <c r="JV70" s="201"/>
      <c r="JW70" s="201"/>
      <c r="JX70" s="204"/>
      <c r="JY70" s="201"/>
      <c r="JZ70" s="201"/>
      <c r="KA70" s="213"/>
      <c r="KB70" s="213"/>
      <c r="KC70" s="214"/>
      <c r="KD70" s="201"/>
      <c r="KE70" s="201"/>
      <c r="KF70" s="208"/>
      <c r="KG70" s="201"/>
      <c r="KH70" s="201"/>
      <c r="KI70" s="208"/>
      <c r="KJ70" s="201"/>
      <c r="KK70" s="208"/>
      <c r="KL70" s="201"/>
      <c r="KM70" s="201"/>
      <c r="KN70" s="204"/>
      <c r="KO70" s="201"/>
      <c r="KP70" s="201"/>
      <c r="KQ70" s="201"/>
      <c r="KR70" s="204"/>
      <c r="KS70" s="201"/>
      <c r="KT70" s="215"/>
      <c r="KU70" s="216"/>
      <c r="KV70" s="201"/>
      <c r="KW70" s="201"/>
      <c r="KX70" s="204"/>
      <c r="KY70" s="201"/>
      <c r="KZ70" s="201"/>
      <c r="LA70" s="201"/>
      <c r="LB70" s="204"/>
      <c r="LC70" s="201"/>
      <c r="LD70" s="201"/>
      <c r="LE70" s="201"/>
      <c r="LF70" s="204"/>
      <c r="LG70" s="201"/>
      <c r="LH70" s="201"/>
      <c r="LI70" s="201"/>
      <c r="LJ70" s="201"/>
      <c r="LK70" s="202"/>
      <c r="LL70" s="201"/>
      <c r="LM70" s="201"/>
      <c r="LN70" s="201"/>
      <c r="LO70" s="201"/>
      <c r="LP70" s="201"/>
      <c r="LQ70" s="201"/>
      <c r="LR70" s="201"/>
      <c r="LS70" s="200"/>
      <c r="LT70" s="201"/>
      <c r="LU70" s="201"/>
      <c r="LV70" s="201"/>
      <c r="LW70" s="201"/>
      <c r="LX70" s="201"/>
      <c r="LY70" s="201"/>
      <c r="LZ70" s="201"/>
      <c r="MA70" s="201"/>
      <c r="MB70" s="201"/>
      <c r="MC70" s="201"/>
      <c r="MD70" s="201"/>
      <c r="ME70" s="208"/>
      <c r="MF70" s="201"/>
      <c r="MG70" s="201"/>
      <c r="MH70" s="201"/>
      <c r="MI70" s="201"/>
      <c r="MJ70" s="201"/>
      <c r="MK70" s="201"/>
      <c r="ML70" s="201"/>
      <c r="MM70" s="201"/>
      <c r="MN70" s="201"/>
      <c r="MO70" s="201"/>
      <c r="MP70" s="201"/>
      <c r="MQ70" s="201"/>
      <c r="MR70" s="201"/>
      <c r="MS70" s="201"/>
      <c r="MT70" s="201"/>
      <c r="MU70" s="201"/>
      <c r="MV70" s="201"/>
      <c r="MW70" s="201"/>
      <c r="MX70" s="201"/>
      <c r="MY70" s="201"/>
      <c r="MZ70" s="201"/>
      <c r="NA70" s="201"/>
      <c r="NB70" s="201"/>
      <c r="NC70" s="201"/>
      <c r="ND70" s="201"/>
      <c r="NE70" s="201"/>
      <c r="NF70" s="201"/>
      <c r="NG70" s="208"/>
      <c r="NH70" s="201"/>
      <c r="NI70" s="201"/>
      <c r="NJ70" s="201"/>
      <c r="NK70" s="201"/>
      <c r="NL70" s="201"/>
      <c r="NM70" s="201"/>
      <c r="NN70" s="201"/>
      <c r="NO70" s="201"/>
      <c r="NP70" s="201"/>
      <c r="NQ70" s="201"/>
      <c r="NR70" s="201"/>
      <c r="NS70" s="201"/>
      <c r="NT70" s="201"/>
      <c r="NU70" s="200"/>
      <c r="NV70" s="201"/>
      <c r="NW70" s="204"/>
      <c r="NX70" s="204"/>
      <c r="NY70" s="204"/>
      <c r="NZ70" s="201"/>
      <c r="OA70" s="201"/>
      <c r="OB70" s="201"/>
      <c r="OC70" s="201"/>
      <c r="OD70" s="201"/>
      <c r="OE70" s="204"/>
      <c r="OF70" s="201"/>
      <c r="OG70" s="201"/>
      <c r="OH70" s="201"/>
      <c r="OI70" s="201"/>
      <c r="OJ70" s="201"/>
      <c r="OK70" s="200"/>
      <c r="OL70" s="208"/>
      <c r="OM70" s="201"/>
      <c r="ON70" s="201"/>
      <c r="OO70" s="204"/>
      <c r="OP70" s="201"/>
      <c r="OQ70" s="201"/>
      <c r="OR70" s="201"/>
      <c r="OS70" s="201"/>
      <c r="OT70" s="201"/>
      <c r="OU70" s="204"/>
      <c r="OV70" s="201"/>
      <c r="OW70" s="201"/>
      <c r="OX70" s="201"/>
      <c r="OY70" s="201"/>
      <c r="OZ70" s="201"/>
      <c r="PA70" s="217"/>
      <c r="PB70" s="201"/>
      <c r="PC70" s="201"/>
      <c r="PD70" s="201"/>
      <c r="PE70" s="201"/>
      <c r="PF70" s="201"/>
      <c r="PG70" s="201"/>
      <c r="PH70" s="213"/>
      <c r="PI70" s="213"/>
      <c r="PJ70" s="213"/>
      <c r="PK70" s="201"/>
      <c r="PL70" s="201"/>
      <c r="PM70" s="201"/>
      <c r="PN70" s="201"/>
      <c r="PO70" s="201"/>
      <c r="PP70" s="201"/>
      <c r="PQ70" s="201"/>
      <c r="PR70" s="201"/>
      <c r="PS70" s="201"/>
      <c r="PT70" s="201"/>
      <c r="PU70" s="201"/>
      <c r="PV70" s="201"/>
      <c r="PW70" s="200"/>
      <c r="PX70" s="204"/>
      <c r="PY70" s="201"/>
      <c r="PZ70" s="201"/>
      <c r="QA70" s="201"/>
      <c r="QB70" s="201"/>
      <c r="QC70" s="204"/>
      <c r="QD70" s="201"/>
      <c r="QE70" s="201"/>
      <c r="QF70" s="201"/>
      <c r="QG70" s="201"/>
      <c r="QH70" s="201"/>
      <c r="QI70" s="202"/>
      <c r="QJ70" s="201"/>
      <c r="QK70" s="201"/>
      <c r="QL70" s="201"/>
      <c r="QM70" s="201"/>
      <c r="QN70" s="209"/>
      <c r="QO70" s="201"/>
      <c r="QP70" s="201"/>
      <c r="QQ70" s="201"/>
      <c r="QR70" s="201"/>
      <c r="QS70" s="201"/>
      <c r="QT70" s="201"/>
      <c r="QU70" s="201"/>
      <c r="QV70" s="209"/>
      <c r="QW70" s="218"/>
      <c r="QX70" s="218"/>
    </row>
    <row r="71">
      <c r="A71" s="194">
        <v>66.0</v>
      </c>
      <c r="B71" s="118" t="s">
        <v>176</v>
      </c>
      <c r="C71" s="219">
        <v>1.0</v>
      </c>
      <c r="D71" s="220">
        <v>1.0</v>
      </c>
      <c r="E71" s="197"/>
      <c r="F71" s="197"/>
      <c r="G71" s="220">
        <v>0.0</v>
      </c>
      <c r="H71" s="220">
        <v>0.0</v>
      </c>
      <c r="I71" s="222">
        <v>0.0</v>
      </c>
      <c r="J71" s="219">
        <v>1.0</v>
      </c>
      <c r="K71" s="222">
        <v>0.0</v>
      </c>
      <c r="L71" s="219">
        <v>1.0</v>
      </c>
      <c r="M71" s="219">
        <v>1.0</v>
      </c>
      <c r="N71" s="221">
        <v>0.0</v>
      </c>
      <c r="O71" s="221">
        <v>1.0</v>
      </c>
      <c r="P71" s="221">
        <v>0.0</v>
      </c>
      <c r="Q71" s="200"/>
      <c r="R71" s="197"/>
      <c r="S71" s="201"/>
      <c r="T71" s="201"/>
      <c r="U71" s="201"/>
      <c r="V71" s="201"/>
      <c r="W71" s="197"/>
      <c r="X71" s="202"/>
      <c r="Y71" s="201"/>
      <c r="Z71" s="201"/>
      <c r="AA71" s="201"/>
      <c r="AB71" s="201"/>
      <c r="AC71" s="201"/>
      <c r="AD71" s="201"/>
      <c r="AE71" s="201"/>
      <c r="AF71" s="201"/>
      <c r="AG71" s="203"/>
      <c r="AH71" s="201"/>
      <c r="AI71" s="201"/>
      <c r="AJ71" s="201"/>
      <c r="AK71" s="201"/>
      <c r="AL71" s="201"/>
      <c r="AM71" s="201"/>
      <c r="AN71" s="201"/>
      <c r="AO71" s="201"/>
      <c r="AP71" s="200"/>
      <c r="AQ71" s="201"/>
      <c r="AR71" s="204"/>
      <c r="AS71" s="201"/>
      <c r="AT71" s="201"/>
      <c r="AU71" s="201"/>
      <c r="AV71" s="201"/>
      <c r="AW71" s="201"/>
      <c r="AX71" s="204"/>
      <c r="AY71" s="201"/>
      <c r="AZ71" s="201"/>
      <c r="BA71" s="201"/>
      <c r="BB71" s="201"/>
      <c r="BC71" s="201"/>
      <c r="BD71" s="201"/>
      <c r="BE71" s="201"/>
      <c r="BF71" s="205"/>
      <c r="BG71" s="201"/>
      <c r="BH71" s="201"/>
      <c r="BI71" s="201"/>
      <c r="BJ71" s="201"/>
      <c r="BK71" s="201"/>
      <c r="BL71" s="201"/>
      <c r="BM71" s="201"/>
      <c r="BN71" s="204"/>
      <c r="BO71" s="201"/>
      <c r="BP71" s="201"/>
      <c r="BQ71" s="201"/>
      <c r="BR71" s="201"/>
      <c r="BS71" s="201"/>
      <c r="BT71" s="201"/>
      <c r="BU71" s="201"/>
      <c r="BV71" s="201"/>
      <c r="BW71" s="201"/>
      <c r="BX71" s="201"/>
      <c r="BY71" s="201"/>
      <c r="BZ71" s="201"/>
      <c r="CA71" s="201"/>
      <c r="CB71" s="201"/>
      <c r="CC71" s="201"/>
      <c r="CD71" s="201"/>
      <c r="CE71" s="201"/>
      <c r="CF71" s="201"/>
      <c r="CG71" s="201"/>
      <c r="CH71" s="201"/>
      <c r="CI71" s="201"/>
      <c r="CJ71" s="201"/>
      <c r="CK71" s="201"/>
      <c r="CL71" s="201"/>
      <c r="CM71" s="201"/>
      <c r="CN71" s="206"/>
      <c r="CO71" s="201"/>
      <c r="CP71" s="201"/>
      <c r="CQ71" s="201"/>
      <c r="CR71" s="201"/>
      <c r="CS71" s="201"/>
      <c r="CT71" s="201"/>
      <c r="CU71" s="201"/>
      <c r="CV71" s="201"/>
      <c r="CW71" s="201"/>
      <c r="CX71" s="201"/>
      <c r="CY71" s="201"/>
      <c r="CZ71" s="201"/>
      <c r="DA71" s="201"/>
      <c r="DB71" s="201"/>
      <c r="DC71" s="201"/>
      <c r="DD71" s="201"/>
      <c r="DE71" s="201"/>
      <c r="DF71" s="201"/>
      <c r="DG71" s="201"/>
      <c r="DH71" s="201"/>
      <c r="DI71" s="201"/>
      <c r="DJ71" s="200"/>
      <c r="DK71" s="201"/>
      <c r="DL71" s="201"/>
      <c r="DM71" s="207"/>
      <c r="DN71" s="201"/>
      <c r="DO71" s="201"/>
      <c r="DP71" s="203"/>
      <c r="DQ71" s="201"/>
      <c r="DR71" s="201"/>
      <c r="DS71" s="201"/>
      <c r="DT71" s="201"/>
      <c r="DU71" s="201"/>
      <c r="DV71" s="208"/>
      <c r="DW71" s="201"/>
      <c r="DX71" s="201"/>
      <c r="DY71" s="201"/>
      <c r="DZ71" s="201"/>
      <c r="EA71" s="201"/>
      <c r="EB71" s="201"/>
      <c r="EC71" s="201"/>
      <c r="ED71" s="201"/>
      <c r="EE71" s="201"/>
      <c r="EF71" s="201"/>
      <c r="EG71" s="201"/>
      <c r="EH71" s="201"/>
      <c r="EI71" s="201"/>
      <c r="EJ71" s="201"/>
      <c r="EK71" s="201"/>
      <c r="EL71" s="201"/>
      <c r="EM71" s="201"/>
      <c r="EN71" s="201"/>
      <c r="EO71" s="201"/>
      <c r="EP71" s="201"/>
      <c r="EQ71" s="208"/>
      <c r="ER71" s="201"/>
      <c r="ES71" s="201"/>
      <c r="ET71" s="201"/>
      <c r="EU71" s="201"/>
      <c r="EV71" s="201"/>
      <c r="EW71" s="201"/>
      <c r="EX71" s="201"/>
      <c r="EY71" s="201"/>
      <c r="EZ71" s="201"/>
      <c r="FA71" s="201"/>
      <c r="FB71" s="201"/>
      <c r="FC71" s="201"/>
      <c r="FD71" s="201"/>
      <c r="FE71" s="201"/>
      <c r="FF71" s="201"/>
      <c r="FG71" s="201"/>
      <c r="FH71" s="201"/>
      <c r="FI71" s="209"/>
      <c r="FJ71" s="201"/>
      <c r="FK71" s="201"/>
      <c r="FL71" s="201"/>
      <c r="FM71" s="201"/>
      <c r="FN71" s="201"/>
      <c r="FO71" s="201"/>
      <c r="FP71" s="201"/>
      <c r="FQ71" s="201"/>
      <c r="FR71" s="201"/>
      <c r="FS71" s="201"/>
      <c r="FT71" s="201"/>
      <c r="FU71" s="201"/>
      <c r="FV71" s="201"/>
      <c r="FW71" s="201"/>
      <c r="FX71" s="201"/>
      <c r="FY71" s="201"/>
      <c r="FZ71" s="204"/>
      <c r="GA71" s="201"/>
      <c r="GB71" s="201"/>
      <c r="GC71" s="201"/>
      <c r="GD71" s="201"/>
      <c r="GE71" s="201"/>
      <c r="GF71" s="201"/>
      <c r="GG71" s="201"/>
      <c r="GH71" s="201"/>
      <c r="GI71" s="201"/>
      <c r="GJ71" s="201"/>
      <c r="GK71" s="201"/>
      <c r="GL71" s="201"/>
      <c r="GM71" s="201"/>
      <c r="GN71" s="201"/>
      <c r="GO71" s="201"/>
      <c r="GP71" s="204"/>
      <c r="GQ71" s="210"/>
      <c r="GR71" s="201"/>
      <c r="GS71" s="210"/>
      <c r="GT71" s="210"/>
      <c r="GU71" s="211"/>
      <c r="GV71" s="201"/>
      <c r="GW71" s="201"/>
      <c r="GX71" s="201"/>
      <c r="GY71" s="201"/>
      <c r="GZ71" s="201"/>
      <c r="HA71" s="201"/>
      <c r="HB71" s="201"/>
      <c r="HC71" s="201"/>
      <c r="HD71" s="212"/>
      <c r="HE71" s="212"/>
      <c r="HF71" s="212"/>
      <c r="HG71" s="201"/>
      <c r="HH71" s="201"/>
      <c r="HI71" s="201"/>
      <c r="HJ71" s="201"/>
      <c r="HK71" s="201"/>
      <c r="HL71" s="201"/>
      <c r="HM71" s="212"/>
      <c r="HN71" s="212"/>
      <c r="HO71" s="212"/>
      <c r="HP71" s="201"/>
      <c r="HQ71" s="201"/>
      <c r="HR71" s="201"/>
      <c r="HS71" s="201"/>
      <c r="HT71" s="201"/>
      <c r="HU71" s="201"/>
      <c r="HV71" s="201"/>
      <c r="HW71" s="208"/>
      <c r="HX71" s="204"/>
      <c r="HY71" s="201"/>
      <c r="HZ71" s="201"/>
      <c r="IA71" s="201"/>
      <c r="IB71" s="201"/>
      <c r="IC71" s="201"/>
      <c r="ID71" s="201"/>
      <c r="IE71" s="201"/>
      <c r="IF71" s="201"/>
      <c r="IG71" s="201"/>
      <c r="IH71" s="201"/>
      <c r="II71" s="201"/>
      <c r="IJ71" s="204"/>
      <c r="IK71" s="201"/>
      <c r="IL71" s="201"/>
      <c r="IM71" s="201"/>
      <c r="IN71" s="201"/>
      <c r="IO71" s="201"/>
      <c r="IP71" s="201"/>
      <c r="IQ71" s="201"/>
      <c r="IR71" s="201"/>
      <c r="IS71" s="201"/>
      <c r="IT71" s="201"/>
      <c r="IU71" s="201"/>
      <c r="IV71" s="201"/>
      <c r="IW71" s="208"/>
      <c r="IX71" s="201"/>
      <c r="IY71" s="201"/>
      <c r="IZ71" s="201"/>
      <c r="JA71" s="201"/>
      <c r="JB71" s="201"/>
      <c r="JC71" s="201"/>
      <c r="JD71" s="201"/>
      <c r="JE71" s="213"/>
      <c r="JF71" s="204"/>
      <c r="JG71" s="201"/>
      <c r="JH71" s="201"/>
      <c r="JI71" s="201"/>
      <c r="JJ71" s="201"/>
      <c r="JK71" s="201"/>
      <c r="JL71" s="201"/>
      <c r="JM71" s="201"/>
      <c r="JN71" s="201"/>
      <c r="JO71" s="213"/>
      <c r="JP71" s="213"/>
      <c r="JQ71" s="213"/>
      <c r="JR71" s="213"/>
      <c r="JS71" s="213"/>
      <c r="JT71" s="213"/>
      <c r="JU71" s="201"/>
      <c r="JV71" s="201"/>
      <c r="JW71" s="201"/>
      <c r="JX71" s="204"/>
      <c r="JY71" s="201"/>
      <c r="JZ71" s="201"/>
      <c r="KA71" s="213"/>
      <c r="KB71" s="213"/>
      <c r="KC71" s="214"/>
      <c r="KD71" s="201"/>
      <c r="KE71" s="201"/>
      <c r="KF71" s="208"/>
      <c r="KG71" s="201"/>
      <c r="KH71" s="201"/>
      <c r="KI71" s="208"/>
      <c r="KJ71" s="201"/>
      <c r="KK71" s="208"/>
      <c r="KL71" s="201"/>
      <c r="KM71" s="201"/>
      <c r="KN71" s="204"/>
      <c r="KO71" s="201"/>
      <c r="KP71" s="201"/>
      <c r="KQ71" s="201"/>
      <c r="KR71" s="204"/>
      <c r="KS71" s="201"/>
      <c r="KT71" s="215"/>
      <c r="KU71" s="216"/>
      <c r="KV71" s="201"/>
      <c r="KW71" s="201"/>
      <c r="KX71" s="204"/>
      <c r="KY71" s="201"/>
      <c r="KZ71" s="201"/>
      <c r="LA71" s="201"/>
      <c r="LB71" s="204"/>
      <c r="LC71" s="201"/>
      <c r="LD71" s="201"/>
      <c r="LE71" s="201"/>
      <c r="LF71" s="204"/>
      <c r="LG71" s="201"/>
      <c r="LH71" s="201"/>
      <c r="LI71" s="201"/>
      <c r="LJ71" s="201"/>
      <c r="LK71" s="202"/>
      <c r="LL71" s="201"/>
      <c r="LM71" s="201"/>
      <c r="LN71" s="201"/>
      <c r="LO71" s="201"/>
      <c r="LP71" s="201"/>
      <c r="LQ71" s="201"/>
      <c r="LR71" s="201"/>
      <c r="LS71" s="200"/>
      <c r="LT71" s="201"/>
      <c r="LU71" s="201"/>
      <c r="LV71" s="201"/>
      <c r="LW71" s="201"/>
      <c r="LX71" s="201"/>
      <c r="LY71" s="201"/>
      <c r="LZ71" s="201"/>
      <c r="MA71" s="201"/>
      <c r="MB71" s="201"/>
      <c r="MC71" s="201"/>
      <c r="MD71" s="201"/>
      <c r="ME71" s="208"/>
      <c r="MF71" s="201"/>
      <c r="MG71" s="201"/>
      <c r="MH71" s="201"/>
      <c r="MI71" s="201"/>
      <c r="MJ71" s="201"/>
      <c r="MK71" s="201"/>
      <c r="ML71" s="201"/>
      <c r="MM71" s="201"/>
      <c r="MN71" s="201"/>
      <c r="MO71" s="201"/>
      <c r="MP71" s="201"/>
      <c r="MQ71" s="201"/>
      <c r="MR71" s="201"/>
      <c r="MS71" s="201"/>
      <c r="MT71" s="201"/>
      <c r="MU71" s="201"/>
      <c r="MV71" s="201"/>
      <c r="MW71" s="201"/>
      <c r="MX71" s="201"/>
      <c r="MY71" s="201"/>
      <c r="MZ71" s="201"/>
      <c r="NA71" s="201"/>
      <c r="NB71" s="201"/>
      <c r="NC71" s="201"/>
      <c r="ND71" s="201"/>
      <c r="NE71" s="201"/>
      <c r="NF71" s="201"/>
      <c r="NG71" s="208"/>
      <c r="NH71" s="201"/>
      <c r="NI71" s="201"/>
      <c r="NJ71" s="201"/>
      <c r="NK71" s="201"/>
      <c r="NL71" s="201"/>
      <c r="NM71" s="201"/>
      <c r="NN71" s="201"/>
      <c r="NO71" s="201"/>
      <c r="NP71" s="201"/>
      <c r="NQ71" s="201"/>
      <c r="NR71" s="201"/>
      <c r="NS71" s="201"/>
      <c r="NT71" s="201"/>
      <c r="NU71" s="200"/>
      <c r="NV71" s="201"/>
      <c r="NW71" s="204"/>
      <c r="NX71" s="204"/>
      <c r="NY71" s="204"/>
      <c r="NZ71" s="201"/>
      <c r="OA71" s="201"/>
      <c r="OB71" s="201"/>
      <c r="OC71" s="201"/>
      <c r="OD71" s="201"/>
      <c r="OE71" s="204"/>
      <c r="OF71" s="201"/>
      <c r="OG71" s="201"/>
      <c r="OH71" s="201"/>
      <c r="OI71" s="201"/>
      <c r="OJ71" s="201"/>
      <c r="OK71" s="200"/>
      <c r="OL71" s="208"/>
      <c r="OM71" s="201"/>
      <c r="ON71" s="201"/>
      <c r="OO71" s="204"/>
      <c r="OP71" s="201"/>
      <c r="OQ71" s="201"/>
      <c r="OR71" s="201"/>
      <c r="OS71" s="201"/>
      <c r="OT71" s="201"/>
      <c r="OU71" s="204"/>
      <c r="OV71" s="201"/>
      <c r="OW71" s="201"/>
      <c r="OX71" s="201"/>
      <c r="OY71" s="201"/>
      <c r="OZ71" s="201"/>
      <c r="PA71" s="217"/>
      <c r="PB71" s="201"/>
      <c r="PC71" s="201"/>
      <c r="PD71" s="201"/>
      <c r="PE71" s="201"/>
      <c r="PF71" s="201"/>
      <c r="PG71" s="201"/>
      <c r="PH71" s="213"/>
      <c r="PI71" s="213"/>
      <c r="PJ71" s="213"/>
      <c r="PK71" s="201"/>
      <c r="PL71" s="201"/>
      <c r="PM71" s="201"/>
      <c r="PN71" s="201"/>
      <c r="PO71" s="201"/>
      <c r="PP71" s="201"/>
      <c r="PQ71" s="201"/>
      <c r="PR71" s="201"/>
      <c r="PS71" s="201"/>
      <c r="PT71" s="201"/>
      <c r="PU71" s="201"/>
      <c r="PV71" s="201"/>
      <c r="PW71" s="200"/>
      <c r="PX71" s="204"/>
      <c r="PY71" s="201"/>
      <c r="PZ71" s="201"/>
      <c r="QA71" s="201"/>
      <c r="QB71" s="201"/>
      <c r="QC71" s="204"/>
      <c r="QD71" s="201"/>
      <c r="QE71" s="201"/>
      <c r="QF71" s="201"/>
      <c r="QG71" s="201"/>
      <c r="QH71" s="201"/>
      <c r="QI71" s="202"/>
      <c r="QJ71" s="201"/>
      <c r="QK71" s="201"/>
      <c r="QL71" s="201"/>
      <c r="QM71" s="201"/>
      <c r="QN71" s="209"/>
      <c r="QO71" s="201"/>
      <c r="QP71" s="201"/>
      <c r="QQ71" s="201"/>
      <c r="QR71" s="201"/>
      <c r="QS71" s="201"/>
      <c r="QT71" s="201"/>
      <c r="QU71" s="201"/>
      <c r="QV71" s="209"/>
      <c r="QW71" s="218"/>
      <c r="QX71" s="218"/>
    </row>
    <row r="72">
      <c r="A72" s="194">
        <v>67.0</v>
      </c>
      <c r="B72" s="118" t="s">
        <v>177</v>
      </c>
      <c r="C72" s="219">
        <v>1.0</v>
      </c>
      <c r="D72" s="220">
        <v>1.0</v>
      </c>
      <c r="E72" s="197"/>
      <c r="F72" s="197"/>
      <c r="G72" s="220">
        <v>0.0</v>
      </c>
      <c r="H72" s="220">
        <v>0.0</v>
      </c>
      <c r="I72" s="222">
        <v>0.0</v>
      </c>
      <c r="J72" s="219">
        <v>0.0</v>
      </c>
      <c r="K72" s="221">
        <v>0.0</v>
      </c>
      <c r="L72" s="219">
        <v>0.0</v>
      </c>
      <c r="M72" s="219">
        <v>0.0</v>
      </c>
      <c r="N72" s="221">
        <v>0.0</v>
      </c>
      <c r="O72" s="221">
        <v>0.0</v>
      </c>
      <c r="P72" s="221">
        <v>0.0</v>
      </c>
      <c r="Q72" s="200">
        <v>1.0</v>
      </c>
      <c r="R72" s="197"/>
      <c r="S72" s="201"/>
      <c r="T72" s="201"/>
      <c r="U72" s="201"/>
      <c r="V72" s="201"/>
      <c r="W72" s="197"/>
      <c r="X72" s="202"/>
      <c r="Y72" s="201"/>
      <c r="Z72" s="201"/>
      <c r="AA72" s="201"/>
      <c r="AB72" s="201"/>
      <c r="AC72" s="201"/>
      <c r="AD72" s="201"/>
      <c r="AE72" s="201"/>
      <c r="AF72" s="201"/>
      <c r="AG72" s="203"/>
      <c r="AH72" s="201"/>
      <c r="AI72" s="201"/>
      <c r="AJ72" s="201"/>
      <c r="AK72" s="201"/>
      <c r="AL72" s="201"/>
      <c r="AM72" s="201"/>
      <c r="AN72" s="201"/>
      <c r="AO72" s="201"/>
      <c r="AP72" s="200"/>
      <c r="AQ72" s="201"/>
      <c r="AR72" s="204"/>
      <c r="AS72" s="201"/>
      <c r="AT72" s="201"/>
      <c r="AU72" s="201"/>
      <c r="AV72" s="201"/>
      <c r="AW72" s="201"/>
      <c r="AX72" s="204"/>
      <c r="AY72" s="201"/>
      <c r="AZ72" s="201"/>
      <c r="BA72" s="201"/>
      <c r="BB72" s="201"/>
      <c r="BC72" s="201"/>
      <c r="BD72" s="201"/>
      <c r="BE72" s="201"/>
      <c r="BF72" s="205"/>
      <c r="BG72" s="201"/>
      <c r="BH72" s="201"/>
      <c r="BI72" s="201"/>
      <c r="BJ72" s="201"/>
      <c r="BK72" s="201"/>
      <c r="BL72" s="201"/>
      <c r="BM72" s="201"/>
      <c r="BN72" s="204"/>
      <c r="BO72" s="201"/>
      <c r="BP72" s="201"/>
      <c r="BQ72" s="201"/>
      <c r="BR72" s="201"/>
      <c r="BS72" s="201"/>
      <c r="BT72" s="201"/>
      <c r="BU72" s="201"/>
      <c r="BV72" s="201"/>
      <c r="BW72" s="201"/>
      <c r="BX72" s="201"/>
      <c r="BY72" s="201"/>
      <c r="BZ72" s="201"/>
      <c r="CA72" s="201"/>
      <c r="CB72" s="201"/>
      <c r="CC72" s="201"/>
      <c r="CD72" s="201"/>
      <c r="CE72" s="201"/>
      <c r="CF72" s="201"/>
      <c r="CG72" s="201"/>
      <c r="CH72" s="201"/>
      <c r="CI72" s="201"/>
      <c r="CJ72" s="201"/>
      <c r="CK72" s="201"/>
      <c r="CL72" s="201"/>
      <c r="CM72" s="201"/>
      <c r="CN72" s="206"/>
      <c r="CO72" s="201"/>
      <c r="CP72" s="201"/>
      <c r="CQ72" s="201"/>
      <c r="CR72" s="201"/>
      <c r="CS72" s="201"/>
      <c r="CT72" s="201"/>
      <c r="CU72" s="201"/>
      <c r="CV72" s="201"/>
      <c r="CW72" s="201"/>
      <c r="CX72" s="201"/>
      <c r="CY72" s="201"/>
      <c r="CZ72" s="201"/>
      <c r="DA72" s="201"/>
      <c r="DB72" s="201"/>
      <c r="DC72" s="201"/>
      <c r="DD72" s="201"/>
      <c r="DE72" s="201"/>
      <c r="DF72" s="201"/>
      <c r="DG72" s="201"/>
      <c r="DH72" s="201"/>
      <c r="DI72" s="201"/>
      <c r="DJ72" s="200"/>
      <c r="DK72" s="201"/>
      <c r="DL72" s="201"/>
      <c r="DM72" s="207"/>
      <c r="DN72" s="201"/>
      <c r="DO72" s="201"/>
      <c r="DP72" s="203"/>
      <c r="DQ72" s="201"/>
      <c r="DR72" s="201"/>
      <c r="DS72" s="201"/>
      <c r="DT72" s="201"/>
      <c r="DU72" s="201"/>
      <c r="DV72" s="208"/>
      <c r="DW72" s="201"/>
      <c r="DX72" s="201"/>
      <c r="DY72" s="201"/>
      <c r="DZ72" s="201"/>
      <c r="EA72" s="201"/>
      <c r="EB72" s="201"/>
      <c r="EC72" s="201"/>
      <c r="ED72" s="201"/>
      <c r="EE72" s="201"/>
      <c r="EF72" s="201"/>
      <c r="EG72" s="201"/>
      <c r="EH72" s="201"/>
      <c r="EI72" s="201"/>
      <c r="EJ72" s="201"/>
      <c r="EK72" s="201"/>
      <c r="EL72" s="201"/>
      <c r="EM72" s="201"/>
      <c r="EN72" s="201"/>
      <c r="EO72" s="201"/>
      <c r="EP72" s="201"/>
      <c r="EQ72" s="208"/>
      <c r="ER72" s="201"/>
      <c r="ES72" s="201"/>
      <c r="ET72" s="201"/>
      <c r="EU72" s="201"/>
      <c r="EV72" s="201"/>
      <c r="EW72" s="201"/>
      <c r="EX72" s="201"/>
      <c r="EY72" s="201"/>
      <c r="EZ72" s="201"/>
      <c r="FA72" s="201"/>
      <c r="FB72" s="201"/>
      <c r="FC72" s="201"/>
      <c r="FD72" s="201"/>
      <c r="FE72" s="201"/>
      <c r="FF72" s="201"/>
      <c r="FG72" s="201"/>
      <c r="FH72" s="201"/>
      <c r="FI72" s="209"/>
      <c r="FJ72" s="201"/>
      <c r="FK72" s="201"/>
      <c r="FL72" s="201"/>
      <c r="FM72" s="201"/>
      <c r="FN72" s="201"/>
      <c r="FO72" s="201"/>
      <c r="FP72" s="201"/>
      <c r="FQ72" s="201"/>
      <c r="FR72" s="201"/>
      <c r="FS72" s="201"/>
      <c r="FT72" s="201"/>
      <c r="FU72" s="201"/>
      <c r="FV72" s="201"/>
      <c r="FW72" s="201"/>
      <c r="FX72" s="201"/>
      <c r="FY72" s="201"/>
      <c r="FZ72" s="204"/>
      <c r="GA72" s="201"/>
      <c r="GB72" s="201"/>
      <c r="GC72" s="201"/>
      <c r="GD72" s="201"/>
      <c r="GE72" s="201"/>
      <c r="GF72" s="201"/>
      <c r="GG72" s="201"/>
      <c r="GH72" s="201"/>
      <c r="GI72" s="201"/>
      <c r="GJ72" s="201"/>
      <c r="GK72" s="201"/>
      <c r="GL72" s="201"/>
      <c r="GM72" s="201"/>
      <c r="GN72" s="201"/>
      <c r="GO72" s="201"/>
      <c r="GP72" s="204"/>
      <c r="GQ72" s="210"/>
      <c r="GR72" s="201"/>
      <c r="GS72" s="210"/>
      <c r="GT72" s="210"/>
      <c r="GU72" s="211"/>
      <c r="GV72" s="201"/>
      <c r="GW72" s="201"/>
      <c r="GX72" s="201"/>
      <c r="GY72" s="201"/>
      <c r="GZ72" s="201"/>
      <c r="HA72" s="201"/>
      <c r="HB72" s="201"/>
      <c r="HC72" s="201"/>
      <c r="HD72" s="212"/>
      <c r="HE72" s="212"/>
      <c r="HF72" s="212"/>
      <c r="HG72" s="201"/>
      <c r="HH72" s="201"/>
      <c r="HI72" s="201"/>
      <c r="HJ72" s="201"/>
      <c r="HK72" s="201"/>
      <c r="HL72" s="201"/>
      <c r="HM72" s="212"/>
      <c r="HN72" s="212"/>
      <c r="HO72" s="212"/>
      <c r="HP72" s="201"/>
      <c r="HQ72" s="201"/>
      <c r="HR72" s="201"/>
      <c r="HS72" s="201"/>
      <c r="HT72" s="201"/>
      <c r="HU72" s="201"/>
      <c r="HV72" s="201"/>
      <c r="HW72" s="208"/>
      <c r="HX72" s="204"/>
      <c r="HY72" s="201"/>
      <c r="HZ72" s="201"/>
      <c r="IA72" s="201"/>
      <c r="IB72" s="201"/>
      <c r="IC72" s="201"/>
      <c r="ID72" s="201"/>
      <c r="IE72" s="201"/>
      <c r="IF72" s="201"/>
      <c r="IG72" s="201"/>
      <c r="IH72" s="201"/>
      <c r="II72" s="201"/>
      <c r="IJ72" s="204"/>
      <c r="IK72" s="201"/>
      <c r="IL72" s="201"/>
      <c r="IM72" s="201"/>
      <c r="IN72" s="201"/>
      <c r="IO72" s="201"/>
      <c r="IP72" s="201"/>
      <c r="IQ72" s="201"/>
      <c r="IR72" s="201"/>
      <c r="IS72" s="201"/>
      <c r="IT72" s="201"/>
      <c r="IU72" s="201"/>
      <c r="IV72" s="201"/>
      <c r="IW72" s="208"/>
      <c r="IX72" s="201"/>
      <c r="IY72" s="201"/>
      <c r="IZ72" s="201"/>
      <c r="JA72" s="201"/>
      <c r="JB72" s="201"/>
      <c r="JC72" s="201"/>
      <c r="JD72" s="201"/>
      <c r="JE72" s="213"/>
      <c r="JF72" s="204"/>
      <c r="JG72" s="201"/>
      <c r="JH72" s="201"/>
      <c r="JI72" s="201"/>
      <c r="JJ72" s="201"/>
      <c r="JK72" s="201"/>
      <c r="JL72" s="201"/>
      <c r="JM72" s="201"/>
      <c r="JN72" s="201"/>
      <c r="JO72" s="213"/>
      <c r="JP72" s="213"/>
      <c r="JQ72" s="213"/>
      <c r="JR72" s="213"/>
      <c r="JS72" s="213"/>
      <c r="JT72" s="213"/>
      <c r="JU72" s="201"/>
      <c r="JV72" s="201"/>
      <c r="JW72" s="201"/>
      <c r="JX72" s="204"/>
      <c r="JY72" s="201"/>
      <c r="JZ72" s="201"/>
      <c r="KA72" s="213"/>
      <c r="KB72" s="213"/>
      <c r="KC72" s="214"/>
      <c r="KD72" s="201"/>
      <c r="KE72" s="201"/>
      <c r="KF72" s="208"/>
      <c r="KG72" s="201"/>
      <c r="KH72" s="201"/>
      <c r="KI72" s="208"/>
      <c r="KJ72" s="201"/>
      <c r="KK72" s="208"/>
      <c r="KL72" s="201"/>
      <c r="KM72" s="201"/>
      <c r="KN72" s="204"/>
      <c r="KO72" s="201"/>
      <c r="KP72" s="201"/>
      <c r="KQ72" s="201"/>
      <c r="KR72" s="204"/>
      <c r="KS72" s="201"/>
      <c r="KT72" s="215"/>
      <c r="KU72" s="216"/>
      <c r="KV72" s="201"/>
      <c r="KW72" s="201"/>
      <c r="KX72" s="204"/>
      <c r="KY72" s="201"/>
      <c r="KZ72" s="201"/>
      <c r="LA72" s="201"/>
      <c r="LB72" s="204"/>
      <c r="LC72" s="201"/>
      <c r="LD72" s="201"/>
      <c r="LE72" s="201"/>
      <c r="LF72" s="204"/>
      <c r="LG72" s="201"/>
      <c r="LH72" s="201"/>
      <c r="LI72" s="201"/>
      <c r="LJ72" s="201"/>
      <c r="LK72" s="202"/>
      <c r="LL72" s="201"/>
      <c r="LM72" s="201"/>
      <c r="LN72" s="201"/>
      <c r="LO72" s="201"/>
      <c r="LP72" s="201"/>
      <c r="LQ72" s="201"/>
      <c r="LR72" s="201"/>
      <c r="LS72" s="200"/>
      <c r="LT72" s="201"/>
      <c r="LU72" s="201"/>
      <c r="LV72" s="201"/>
      <c r="LW72" s="201"/>
      <c r="LX72" s="201"/>
      <c r="LY72" s="201"/>
      <c r="LZ72" s="201"/>
      <c r="MA72" s="201"/>
      <c r="MB72" s="201"/>
      <c r="MC72" s="201"/>
      <c r="MD72" s="201"/>
      <c r="ME72" s="208"/>
      <c r="MF72" s="201"/>
      <c r="MG72" s="201"/>
      <c r="MH72" s="201"/>
      <c r="MI72" s="201"/>
      <c r="MJ72" s="201"/>
      <c r="MK72" s="201"/>
      <c r="ML72" s="201"/>
      <c r="MM72" s="201"/>
      <c r="MN72" s="201"/>
      <c r="MO72" s="201"/>
      <c r="MP72" s="201"/>
      <c r="MQ72" s="201"/>
      <c r="MR72" s="201"/>
      <c r="MS72" s="201"/>
      <c r="MT72" s="201"/>
      <c r="MU72" s="201"/>
      <c r="MV72" s="201"/>
      <c r="MW72" s="201"/>
      <c r="MX72" s="201"/>
      <c r="MY72" s="201"/>
      <c r="MZ72" s="201"/>
      <c r="NA72" s="201"/>
      <c r="NB72" s="201"/>
      <c r="NC72" s="201"/>
      <c r="ND72" s="201"/>
      <c r="NE72" s="201"/>
      <c r="NF72" s="201"/>
      <c r="NG72" s="208"/>
      <c r="NH72" s="201"/>
      <c r="NI72" s="201"/>
      <c r="NJ72" s="201"/>
      <c r="NK72" s="201"/>
      <c r="NL72" s="201"/>
      <c r="NM72" s="201"/>
      <c r="NN72" s="201"/>
      <c r="NO72" s="201"/>
      <c r="NP72" s="201"/>
      <c r="NQ72" s="201"/>
      <c r="NR72" s="201"/>
      <c r="NS72" s="201"/>
      <c r="NT72" s="201"/>
      <c r="NU72" s="200"/>
      <c r="NV72" s="201"/>
      <c r="NW72" s="204"/>
      <c r="NX72" s="204"/>
      <c r="NY72" s="204"/>
      <c r="NZ72" s="201"/>
      <c r="OA72" s="201"/>
      <c r="OB72" s="201"/>
      <c r="OC72" s="201"/>
      <c r="OD72" s="201"/>
      <c r="OE72" s="204"/>
      <c r="OF72" s="201"/>
      <c r="OG72" s="201"/>
      <c r="OH72" s="201"/>
      <c r="OI72" s="201"/>
      <c r="OJ72" s="201"/>
      <c r="OK72" s="200"/>
      <c r="OL72" s="208"/>
      <c r="OM72" s="201"/>
      <c r="ON72" s="201"/>
      <c r="OO72" s="204"/>
      <c r="OP72" s="201"/>
      <c r="OQ72" s="201"/>
      <c r="OR72" s="201"/>
      <c r="OS72" s="201"/>
      <c r="OT72" s="201"/>
      <c r="OU72" s="204"/>
      <c r="OV72" s="201"/>
      <c r="OW72" s="201"/>
      <c r="OX72" s="201"/>
      <c r="OY72" s="201"/>
      <c r="OZ72" s="201"/>
      <c r="PA72" s="217"/>
      <c r="PB72" s="201"/>
      <c r="PC72" s="201"/>
      <c r="PD72" s="201"/>
      <c r="PE72" s="201"/>
      <c r="PF72" s="201"/>
      <c r="PG72" s="201"/>
      <c r="PH72" s="213"/>
      <c r="PI72" s="213"/>
      <c r="PJ72" s="213"/>
      <c r="PK72" s="201"/>
      <c r="PL72" s="201"/>
      <c r="PM72" s="201"/>
      <c r="PN72" s="201"/>
      <c r="PO72" s="201"/>
      <c r="PP72" s="201"/>
      <c r="PQ72" s="201"/>
      <c r="PR72" s="201"/>
      <c r="PS72" s="201"/>
      <c r="PT72" s="201"/>
      <c r="PU72" s="201"/>
      <c r="PV72" s="201"/>
      <c r="PW72" s="200"/>
      <c r="PX72" s="204"/>
      <c r="PY72" s="201"/>
      <c r="PZ72" s="201"/>
      <c r="QA72" s="201"/>
      <c r="QB72" s="201"/>
      <c r="QC72" s="204"/>
      <c r="QD72" s="201"/>
      <c r="QE72" s="201"/>
      <c r="QF72" s="201"/>
      <c r="QG72" s="201"/>
      <c r="QH72" s="201"/>
      <c r="QI72" s="202"/>
      <c r="QJ72" s="201"/>
      <c r="QK72" s="201"/>
      <c r="QL72" s="201"/>
      <c r="QM72" s="201"/>
      <c r="QN72" s="209"/>
      <c r="QO72" s="201"/>
      <c r="QP72" s="201"/>
      <c r="QQ72" s="201"/>
      <c r="QR72" s="201"/>
      <c r="QS72" s="201"/>
      <c r="QT72" s="201"/>
      <c r="QU72" s="201"/>
      <c r="QV72" s="209"/>
      <c r="QW72" s="201"/>
      <c r="QX72" s="201"/>
    </row>
    <row r="73">
      <c r="A73" s="194">
        <v>68.0</v>
      </c>
      <c r="B73" s="118" t="s">
        <v>178</v>
      </c>
      <c r="C73" s="219">
        <v>0.0</v>
      </c>
      <c r="D73" s="220">
        <v>0.0</v>
      </c>
      <c r="E73" s="197"/>
      <c r="F73" s="197"/>
      <c r="G73" s="220">
        <v>1.0</v>
      </c>
      <c r="H73" s="220">
        <v>0.0</v>
      </c>
      <c r="I73" s="222">
        <v>0.0</v>
      </c>
      <c r="J73" s="219">
        <v>0.0</v>
      </c>
      <c r="K73" s="221">
        <v>0.0</v>
      </c>
      <c r="L73" s="219">
        <v>0.0</v>
      </c>
      <c r="M73" s="219">
        <v>0.0</v>
      </c>
      <c r="N73" s="221">
        <v>0.0</v>
      </c>
      <c r="O73" s="221">
        <v>0.0</v>
      </c>
      <c r="P73" s="221">
        <v>0.0</v>
      </c>
      <c r="Q73" s="200"/>
      <c r="R73" s="197"/>
      <c r="S73" s="201"/>
      <c r="T73" s="201"/>
      <c r="U73" s="201"/>
      <c r="V73" s="201"/>
      <c r="W73" s="197"/>
      <c r="X73" s="202"/>
      <c r="Y73" s="201"/>
      <c r="Z73" s="201"/>
      <c r="AA73" s="201"/>
      <c r="AB73" s="201"/>
      <c r="AC73" s="201"/>
      <c r="AD73" s="201"/>
      <c r="AE73" s="201"/>
      <c r="AF73" s="201"/>
      <c r="AG73" s="203"/>
      <c r="AH73" s="201"/>
      <c r="AI73" s="201"/>
      <c r="AJ73" s="201"/>
      <c r="AK73" s="201"/>
      <c r="AL73" s="201"/>
      <c r="AM73" s="201"/>
      <c r="AN73" s="201"/>
      <c r="AO73" s="201"/>
      <c r="AP73" s="200"/>
      <c r="AQ73" s="201"/>
      <c r="AR73" s="204"/>
      <c r="AS73" s="201"/>
      <c r="AT73" s="201"/>
      <c r="AU73" s="201"/>
      <c r="AV73" s="201"/>
      <c r="AW73" s="201"/>
      <c r="AX73" s="204"/>
      <c r="AY73" s="201"/>
      <c r="AZ73" s="201"/>
      <c r="BA73" s="201"/>
      <c r="BB73" s="201"/>
      <c r="BC73" s="201"/>
      <c r="BD73" s="201"/>
      <c r="BE73" s="201"/>
      <c r="BF73" s="205"/>
      <c r="BG73" s="201"/>
      <c r="BH73" s="201"/>
      <c r="BI73" s="201"/>
      <c r="BJ73" s="201"/>
      <c r="BK73" s="201"/>
      <c r="BL73" s="201"/>
      <c r="BM73" s="201"/>
      <c r="BN73" s="204"/>
      <c r="BO73" s="201"/>
      <c r="BP73" s="201"/>
      <c r="BQ73" s="201"/>
      <c r="BR73" s="201"/>
      <c r="BS73" s="201"/>
      <c r="BT73" s="201"/>
      <c r="BU73" s="201"/>
      <c r="BV73" s="201"/>
      <c r="BW73" s="201"/>
      <c r="BX73" s="201"/>
      <c r="BY73" s="201"/>
      <c r="BZ73" s="201"/>
      <c r="CA73" s="201"/>
      <c r="CB73" s="201"/>
      <c r="CC73" s="201"/>
      <c r="CD73" s="201"/>
      <c r="CE73" s="201"/>
      <c r="CF73" s="201"/>
      <c r="CG73" s="201"/>
      <c r="CH73" s="201"/>
      <c r="CI73" s="201"/>
      <c r="CJ73" s="201"/>
      <c r="CK73" s="201"/>
      <c r="CL73" s="201"/>
      <c r="CM73" s="201"/>
      <c r="CN73" s="206"/>
      <c r="CO73" s="201"/>
      <c r="CP73" s="201"/>
      <c r="CQ73" s="201"/>
      <c r="CR73" s="201"/>
      <c r="CS73" s="201"/>
      <c r="CT73" s="201"/>
      <c r="CU73" s="201"/>
      <c r="CV73" s="201"/>
      <c r="CW73" s="201"/>
      <c r="CX73" s="201"/>
      <c r="CY73" s="201"/>
      <c r="CZ73" s="201"/>
      <c r="DA73" s="201"/>
      <c r="DB73" s="201"/>
      <c r="DC73" s="201"/>
      <c r="DD73" s="201"/>
      <c r="DE73" s="201"/>
      <c r="DF73" s="201"/>
      <c r="DG73" s="201"/>
      <c r="DH73" s="201"/>
      <c r="DI73" s="201"/>
      <c r="DJ73" s="200"/>
      <c r="DK73" s="201"/>
      <c r="DL73" s="201"/>
      <c r="DM73" s="207"/>
      <c r="DN73" s="201"/>
      <c r="DO73" s="201"/>
      <c r="DP73" s="203"/>
      <c r="DQ73" s="201"/>
      <c r="DR73" s="201"/>
      <c r="DS73" s="201"/>
      <c r="DT73" s="201"/>
      <c r="DU73" s="201"/>
      <c r="DV73" s="208"/>
      <c r="DW73" s="201"/>
      <c r="DX73" s="201"/>
      <c r="DY73" s="201"/>
      <c r="DZ73" s="201"/>
      <c r="EA73" s="201"/>
      <c r="EB73" s="201"/>
      <c r="EC73" s="201"/>
      <c r="ED73" s="201"/>
      <c r="EE73" s="201"/>
      <c r="EF73" s="201"/>
      <c r="EG73" s="201"/>
      <c r="EH73" s="201"/>
      <c r="EI73" s="201"/>
      <c r="EJ73" s="201"/>
      <c r="EK73" s="201"/>
      <c r="EL73" s="201"/>
      <c r="EM73" s="201"/>
      <c r="EN73" s="201"/>
      <c r="EO73" s="201"/>
      <c r="EP73" s="201"/>
      <c r="EQ73" s="208"/>
      <c r="ER73" s="201"/>
      <c r="ES73" s="201"/>
      <c r="ET73" s="201"/>
      <c r="EU73" s="201"/>
      <c r="EV73" s="201"/>
      <c r="EW73" s="201"/>
      <c r="EX73" s="201"/>
      <c r="EY73" s="201"/>
      <c r="EZ73" s="201"/>
      <c r="FA73" s="201"/>
      <c r="FB73" s="201"/>
      <c r="FC73" s="201"/>
      <c r="FD73" s="201"/>
      <c r="FE73" s="201"/>
      <c r="FF73" s="201"/>
      <c r="FG73" s="201"/>
      <c r="FH73" s="201"/>
      <c r="FI73" s="209"/>
      <c r="FJ73" s="201"/>
      <c r="FK73" s="201"/>
      <c r="FL73" s="201"/>
      <c r="FM73" s="201"/>
      <c r="FN73" s="201"/>
      <c r="FO73" s="201"/>
      <c r="FP73" s="201"/>
      <c r="FQ73" s="201"/>
      <c r="FR73" s="201"/>
      <c r="FS73" s="201"/>
      <c r="FT73" s="201"/>
      <c r="FU73" s="201"/>
      <c r="FV73" s="201"/>
      <c r="FW73" s="201"/>
      <c r="FX73" s="201"/>
      <c r="FY73" s="201"/>
      <c r="FZ73" s="204"/>
      <c r="GA73" s="201"/>
      <c r="GB73" s="201"/>
      <c r="GC73" s="201"/>
      <c r="GD73" s="201"/>
      <c r="GE73" s="201"/>
      <c r="GF73" s="201"/>
      <c r="GG73" s="201"/>
      <c r="GH73" s="201"/>
      <c r="GI73" s="201"/>
      <c r="GJ73" s="201"/>
      <c r="GK73" s="201"/>
      <c r="GL73" s="201"/>
      <c r="GM73" s="201"/>
      <c r="GN73" s="201"/>
      <c r="GO73" s="201"/>
      <c r="GP73" s="204"/>
      <c r="GQ73" s="210"/>
      <c r="GR73" s="201"/>
      <c r="GS73" s="210"/>
      <c r="GT73" s="210"/>
      <c r="GU73" s="211"/>
      <c r="GV73" s="201"/>
      <c r="GW73" s="201"/>
      <c r="GX73" s="201"/>
      <c r="GY73" s="201"/>
      <c r="GZ73" s="201"/>
      <c r="HA73" s="201"/>
      <c r="HB73" s="201"/>
      <c r="HC73" s="201"/>
      <c r="HD73" s="212"/>
      <c r="HE73" s="212"/>
      <c r="HF73" s="212"/>
      <c r="HG73" s="201"/>
      <c r="HH73" s="201"/>
      <c r="HI73" s="201"/>
      <c r="HJ73" s="201"/>
      <c r="HK73" s="201"/>
      <c r="HL73" s="201"/>
      <c r="HM73" s="212"/>
      <c r="HN73" s="212"/>
      <c r="HO73" s="212"/>
      <c r="HP73" s="201"/>
      <c r="HQ73" s="201"/>
      <c r="HR73" s="201"/>
      <c r="HS73" s="201"/>
      <c r="HT73" s="201"/>
      <c r="HU73" s="201"/>
      <c r="HV73" s="201"/>
      <c r="HW73" s="208"/>
      <c r="HX73" s="204"/>
      <c r="HY73" s="201"/>
      <c r="HZ73" s="201"/>
      <c r="IA73" s="201"/>
      <c r="IB73" s="201"/>
      <c r="IC73" s="201"/>
      <c r="ID73" s="201"/>
      <c r="IE73" s="201"/>
      <c r="IF73" s="201"/>
      <c r="IG73" s="201"/>
      <c r="IH73" s="201"/>
      <c r="II73" s="201"/>
      <c r="IJ73" s="204"/>
      <c r="IK73" s="201"/>
      <c r="IL73" s="201"/>
      <c r="IM73" s="201"/>
      <c r="IN73" s="201"/>
      <c r="IO73" s="201"/>
      <c r="IP73" s="201"/>
      <c r="IQ73" s="201"/>
      <c r="IR73" s="201"/>
      <c r="IS73" s="201"/>
      <c r="IT73" s="201"/>
      <c r="IU73" s="201"/>
      <c r="IV73" s="201"/>
      <c r="IW73" s="208"/>
      <c r="IX73" s="201"/>
      <c r="IY73" s="201"/>
      <c r="IZ73" s="201"/>
      <c r="JA73" s="201"/>
      <c r="JB73" s="201"/>
      <c r="JC73" s="201"/>
      <c r="JD73" s="201"/>
      <c r="JE73" s="213"/>
      <c r="JF73" s="204"/>
      <c r="JG73" s="201"/>
      <c r="JH73" s="201"/>
      <c r="JI73" s="201"/>
      <c r="JJ73" s="201"/>
      <c r="JK73" s="201"/>
      <c r="JL73" s="201"/>
      <c r="JM73" s="201"/>
      <c r="JN73" s="201"/>
      <c r="JO73" s="213"/>
      <c r="JP73" s="213"/>
      <c r="JQ73" s="213"/>
      <c r="JR73" s="213"/>
      <c r="JS73" s="213"/>
      <c r="JT73" s="213"/>
      <c r="JU73" s="201"/>
      <c r="JV73" s="201"/>
      <c r="JW73" s="201"/>
      <c r="JX73" s="204"/>
      <c r="JY73" s="201"/>
      <c r="JZ73" s="201"/>
      <c r="KA73" s="213"/>
      <c r="KB73" s="213"/>
      <c r="KC73" s="214"/>
      <c r="KD73" s="201"/>
      <c r="KE73" s="201"/>
      <c r="KF73" s="208"/>
      <c r="KG73" s="201"/>
      <c r="KH73" s="201"/>
      <c r="KI73" s="208"/>
      <c r="KJ73" s="201"/>
      <c r="KK73" s="208"/>
      <c r="KL73" s="201"/>
      <c r="KM73" s="201"/>
      <c r="KN73" s="204"/>
      <c r="KO73" s="201"/>
      <c r="KP73" s="201"/>
      <c r="KQ73" s="201"/>
      <c r="KR73" s="204"/>
      <c r="KS73" s="201"/>
      <c r="KT73" s="215"/>
      <c r="KU73" s="216"/>
      <c r="KV73" s="201"/>
      <c r="KW73" s="201"/>
      <c r="KX73" s="204"/>
      <c r="KY73" s="201"/>
      <c r="KZ73" s="201"/>
      <c r="LA73" s="201"/>
      <c r="LB73" s="204"/>
      <c r="LC73" s="201"/>
      <c r="LD73" s="201"/>
      <c r="LE73" s="201"/>
      <c r="LF73" s="204"/>
      <c r="LG73" s="201"/>
      <c r="LH73" s="201"/>
      <c r="LI73" s="201"/>
      <c r="LJ73" s="201"/>
      <c r="LK73" s="202"/>
      <c r="LL73" s="201"/>
      <c r="LM73" s="201"/>
      <c r="LN73" s="201"/>
      <c r="LO73" s="201"/>
      <c r="LP73" s="201"/>
      <c r="LQ73" s="201"/>
      <c r="LR73" s="201"/>
      <c r="LS73" s="200"/>
      <c r="LT73" s="201"/>
      <c r="LU73" s="201"/>
      <c r="LV73" s="201"/>
      <c r="LW73" s="201"/>
      <c r="LX73" s="201"/>
      <c r="LY73" s="201"/>
      <c r="LZ73" s="201"/>
      <c r="MA73" s="201"/>
      <c r="MB73" s="201"/>
      <c r="MC73" s="201"/>
      <c r="MD73" s="201"/>
      <c r="ME73" s="208"/>
      <c r="MF73" s="201"/>
      <c r="MG73" s="201"/>
      <c r="MH73" s="201"/>
      <c r="MI73" s="201"/>
      <c r="MJ73" s="201"/>
      <c r="MK73" s="201"/>
      <c r="ML73" s="201"/>
      <c r="MM73" s="201"/>
      <c r="MN73" s="201"/>
      <c r="MO73" s="201"/>
      <c r="MP73" s="201"/>
      <c r="MQ73" s="201"/>
      <c r="MR73" s="201"/>
      <c r="MS73" s="201"/>
      <c r="MT73" s="201"/>
      <c r="MU73" s="201"/>
      <c r="MV73" s="201"/>
      <c r="MW73" s="201"/>
      <c r="MX73" s="201"/>
      <c r="MY73" s="201"/>
      <c r="MZ73" s="201"/>
      <c r="NA73" s="201"/>
      <c r="NB73" s="201"/>
      <c r="NC73" s="201"/>
      <c r="ND73" s="201"/>
      <c r="NE73" s="201"/>
      <c r="NF73" s="201"/>
      <c r="NG73" s="208"/>
      <c r="NH73" s="201"/>
      <c r="NI73" s="201"/>
      <c r="NJ73" s="201"/>
      <c r="NK73" s="201"/>
      <c r="NL73" s="201"/>
      <c r="NM73" s="201"/>
      <c r="NN73" s="201"/>
      <c r="NO73" s="201"/>
      <c r="NP73" s="201"/>
      <c r="NQ73" s="201"/>
      <c r="NR73" s="201"/>
      <c r="NS73" s="201"/>
      <c r="NT73" s="201"/>
      <c r="NU73" s="200"/>
      <c r="NV73" s="201"/>
      <c r="NW73" s="204"/>
      <c r="NX73" s="204"/>
      <c r="NY73" s="204"/>
      <c r="NZ73" s="201"/>
      <c r="OA73" s="201"/>
      <c r="OB73" s="201"/>
      <c r="OC73" s="201"/>
      <c r="OD73" s="201"/>
      <c r="OE73" s="204"/>
      <c r="OF73" s="201"/>
      <c r="OG73" s="201"/>
      <c r="OH73" s="201"/>
      <c r="OI73" s="201"/>
      <c r="OJ73" s="201"/>
      <c r="OK73" s="200"/>
      <c r="OL73" s="208"/>
      <c r="OM73" s="201"/>
      <c r="ON73" s="201"/>
      <c r="OO73" s="204"/>
      <c r="OP73" s="201"/>
      <c r="OQ73" s="201"/>
      <c r="OR73" s="201"/>
      <c r="OS73" s="201"/>
      <c r="OT73" s="201"/>
      <c r="OU73" s="204"/>
      <c r="OV73" s="201"/>
      <c r="OW73" s="201"/>
      <c r="OX73" s="201"/>
      <c r="OY73" s="201"/>
      <c r="OZ73" s="201"/>
      <c r="PA73" s="217"/>
      <c r="PB73" s="201"/>
      <c r="PC73" s="201"/>
      <c r="PD73" s="201"/>
      <c r="PE73" s="201"/>
      <c r="PF73" s="201"/>
      <c r="PG73" s="201"/>
      <c r="PH73" s="213"/>
      <c r="PI73" s="213"/>
      <c r="PJ73" s="213"/>
      <c r="PK73" s="201"/>
      <c r="PL73" s="201"/>
      <c r="PM73" s="201"/>
      <c r="PN73" s="201"/>
      <c r="PO73" s="201"/>
      <c r="PP73" s="201"/>
      <c r="PQ73" s="201"/>
      <c r="PR73" s="201"/>
      <c r="PS73" s="201"/>
      <c r="PT73" s="201"/>
      <c r="PU73" s="201"/>
      <c r="PV73" s="201"/>
      <c r="PW73" s="200"/>
      <c r="PX73" s="204"/>
      <c r="PY73" s="201"/>
      <c r="PZ73" s="201"/>
      <c r="QA73" s="201"/>
      <c r="QB73" s="201"/>
      <c r="QC73" s="204"/>
      <c r="QD73" s="201"/>
      <c r="QE73" s="201"/>
      <c r="QF73" s="201"/>
      <c r="QG73" s="201"/>
      <c r="QH73" s="201"/>
      <c r="QI73" s="202"/>
      <c r="QJ73" s="201"/>
      <c r="QK73" s="201"/>
      <c r="QL73" s="201"/>
      <c r="QM73" s="201"/>
      <c r="QN73" s="209"/>
      <c r="QO73" s="201"/>
      <c r="QP73" s="201"/>
      <c r="QQ73" s="201"/>
      <c r="QR73" s="201"/>
      <c r="QS73" s="201"/>
      <c r="QT73" s="201"/>
      <c r="QU73" s="201"/>
      <c r="QV73" s="209"/>
      <c r="QW73" s="218"/>
      <c r="QX73" s="218"/>
    </row>
    <row r="74">
      <c r="A74" s="194">
        <v>69.0</v>
      </c>
      <c r="B74" s="118" t="s">
        <v>179</v>
      </c>
      <c r="C74" s="219">
        <v>1.0</v>
      </c>
      <c r="D74" s="220">
        <v>0.0</v>
      </c>
      <c r="E74" s="197"/>
      <c r="F74" s="197"/>
      <c r="G74" s="220">
        <v>0.0</v>
      </c>
      <c r="H74" s="220">
        <v>0.0</v>
      </c>
      <c r="I74" s="222">
        <v>0.0</v>
      </c>
      <c r="J74" s="219">
        <v>0.0</v>
      </c>
      <c r="K74" s="221">
        <v>0.0</v>
      </c>
      <c r="L74" s="219">
        <v>1.0</v>
      </c>
      <c r="M74" s="219">
        <v>1.0</v>
      </c>
      <c r="N74" s="221">
        <v>0.0</v>
      </c>
      <c r="O74" s="221">
        <v>0.0</v>
      </c>
      <c r="P74" s="221">
        <v>0.0</v>
      </c>
      <c r="Q74" s="200"/>
      <c r="R74" s="197"/>
      <c r="S74" s="201"/>
      <c r="T74" s="201"/>
      <c r="U74" s="201"/>
      <c r="V74" s="201"/>
      <c r="W74" s="197"/>
      <c r="X74" s="202"/>
      <c r="Y74" s="201"/>
      <c r="Z74" s="201"/>
      <c r="AA74" s="201"/>
      <c r="AB74" s="201"/>
      <c r="AC74" s="201"/>
      <c r="AD74" s="201"/>
      <c r="AE74" s="201"/>
      <c r="AF74" s="201"/>
      <c r="AG74" s="203"/>
      <c r="AH74" s="201"/>
      <c r="AI74" s="201"/>
      <c r="AJ74" s="201"/>
      <c r="AK74" s="201"/>
      <c r="AL74" s="201"/>
      <c r="AM74" s="201"/>
      <c r="AN74" s="201"/>
      <c r="AO74" s="201"/>
      <c r="AP74" s="200"/>
      <c r="AQ74" s="201"/>
      <c r="AR74" s="204"/>
      <c r="AS74" s="201"/>
      <c r="AT74" s="201"/>
      <c r="AU74" s="201"/>
      <c r="AV74" s="201"/>
      <c r="AW74" s="201"/>
      <c r="AX74" s="204"/>
      <c r="AY74" s="201"/>
      <c r="AZ74" s="201"/>
      <c r="BA74" s="201"/>
      <c r="BB74" s="201"/>
      <c r="BC74" s="201"/>
      <c r="BD74" s="201"/>
      <c r="BE74" s="201"/>
      <c r="BF74" s="205"/>
      <c r="BG74" s="201"/>
      <c r="BH74" s="201"/>
      <c r="BI74" s="201"/>
      <c r="BJ74" s="201"/>
      <c r="BK74" s="201"/>
      <c r="BL74" s="201"/>
      <c r="BM74" s="201"/>
      <c r="BN74" s="204"/>
      <c r="BO74" s="201"/>
      <c r="BP74" s="201"/>
      <c r="BQ74" s="201"/>
      <c r="BR74" s="201"/>
      <c r="BS74" s="201"/>
      <c r="BT74" s="201"/>
      <c r="BU74" s="201"/>
      <c r="BV74" s="201"/>
      <c r="BW74" s="201"/>
      <c r="BX74" s="201"/>
      <c r="BY74" s="201"/>
      <c r="BZ74" s="201"/>
      <c r="CA74" s="201"/>
      <c r="CB74" s="201"/>
      <c r="CC74" s="201"/>
      <c r="CD74" s="201"/>
      <c r="CE74" s="201"/>
      <c r="CF74" s="201"/>
      <c r="CG74" s="201"/>
      <c r="CH74" s="201"/>
      <c r="CI74" s="201"/>
      <c r="CJ74" s="201"/>
      <c r="CK74" s="201"/>
      <c r="CL74" s="201"/>
      <c r="CM74" s="201"/>
      <c r="CN74" s="206"/>
      <c r="CO74" s="201"/>
      <c r="CP74" s="201"/>
      <c r="CQ74" s="201"/>
      <c r="CR74" s="201"/>
      <c r="CS74" s="201"/>
      <c r="CT74" s="201"/>
      <c r="CU74" s="201"/>
      <c r="CV74" s="201"/>
      <c r="CW74" s="201"/>
      <c r="CX74" s="201"/>
      <c r="CY74" s="201"/>
      <c r="CZ74" s="201"/>
      <c r="DA74" s="201"/>
      <c r="DB74" s="201"/>
      <c r="DC74" s="201"/>
      <c r="DD74" s="201"/>
      <c r="DE74" s="201"/>
      <c r="DF74" s="201"/>
      <c r="DG74" s="201"/>
      <c r="DH74" s="201"/>
      <c r="DI74" s="201"/>
      <c r="DJ74" s="200"/>
      <c r="DK74" s="201"/>
      <c r="DL74" s="201"/>
      <c r="DM74" s="207"/>
      <c r="DN74" s="201"/>
      <c r="DO74" s="201"/>
      <c r="DP74" s="203"/>
      <c r="DQ74" s="201"/>
      <c r="DR74" s="201"/>
      <c r="DS74" s="201"/>
      <c r="DT74" s="201"/>
      <c r="DU74" s="201"/>
      <c r="DV74" s="208"/>
      <c r="DW74" s="201"/>
      <c r="DX74" s="201"/>
      <c r="DY74" s="201"/>
      <c r="DZ74" s="201"/>
      <c r="EA74" s="201"/>
      <c r="EB74" s="201"/>
      <c r="EC74" s="201"/>
      <c r="ED74" s="201"/>
      <c r="EE74" s="201"/>
      <c r="EF74" s="201"/>
      <c r="EG74" s="201"/>
      <c r="EH74" s="201"/>
      <c r="EI74" s="201"/>
      <c r="EJ74" s="201"/>
      <c r="EK74" s="201"/>
      <c r="EL74" s="201"/>
      <c r="EM74" s="201"/>
      <c r="EN74" s="201"/>
      <c r="EO74" s="201"/>
      <c r="EP74" s="201"/>
      <c r="EQ74" s="208"/>
      <c r="ER74" s="201"/>
      <c r="ES74" s="201"/>
      <c r="ET74" s="201"/>
      <c r="EU74" s="201"/>
      <c r="EV74" s="201"/>
      <c r="EW74" s="201"/>
      <c r="EX74" s="201"/>
      <c r="EY74" s="201"/>
      <c r="EZ74" s="201"/>
      <c r="FA74" s="201"/>
      <c r="FB74" s="201"/>
      <c r="FC74" s="201"/>
      <c r="FD74" s="201"/>
      <c r="FE74" s="201"/>
      <c r="FF74" s="201"/>
      <c r="FG74" s="201"/>
      <c r="FH74" s="201"/>
      <c r="FI74" s="209"/>
      <c r="FJ74" s="201"/>
      <c r="FK74" s="201"/>
      <c r="FL74" s="201"/>
      <c r="FM74" s="201"/>
      <c r="FN74" s="201"/>
      <c r="FO74" s="201"/>
      <c r="FP74" s="201"/>
      <c r="FQ74" s="201"/>
      <c r="FR74" s="201"/>
      <c r="FS74" s="201"/>
      <c r="FT74" s="201"/>
      <c r="FU74" s="201"/>
      <c r="FV74" s="201"/>
      <c r="FW74" s="201"/>
      <c r="FX74" s="201"/>
      <c r="FY74" s="201"/>
      <c r="FZ74" s="204"/>
      <c r="GA74" s="201"/>
      <c r="GB74" s="201"/>
      <c r="GC74" s="201"/>
      <c r="GD74" s="201"/>
      <c r="GE74" s="201"/>
      <c r="GF74" s="201"/>
      <c r="GG74" s="201"/>
      <c r="GH74" s="201"/>
      <c r="GI74" s="201"/>
      <c r="GJ74" s="201"/>
      <c r="GK74" s="201"/>
      <c r="GL74" s="201"/>
      <c r="GM74" s="201"/>
      <c r="GN74" s="201"/>
      <c r="GO74" s="201"/>
      <c r="GP74" s="204"/>
      <c r="GQ74" s="210"/>
      <c r="GR74" s="201"/>
      <c r="GS74" s="210"/>
      <c r="GT74" s="210"/>
      <c r="GU74" s="225"/>
      <c r="GV74" s="201"/>
      <c r="GW74" s="201"/>
      <c r="GX74" s="201"/>
      <c r="GY74" s="201"/>
      <c r="GZ74" s="201"/>
      <c r="HA74" s="201"/>
      <c r="HB74" s="201"/>
      <c r="HC74" s="201"/>
      <c r="HD74" s="212"/>
      <c r="HE74" s="212"/>
      <c r="HF74" s="212"/>
      <c r="HG74" s="201"/>
      <c r="HH74" s="201"/>
      <c r="HI74" s="201"/>
      <c r="HJ74" s="201"/>
      <c r="HK74" s="201"/>
      <c r="HL74" s="201"/>
      <c r="HM74" s="212"/>
      <c r="HN74" s="212"/>
      <c r="HO74" s="212"/>
      <c r="HP74" s="201"/>
      <c r="HQ74" s="201"/>
      <c r="HR74" s="201"/>
      <c r="HS74" s="201"/>
      <c r="HT74" s="201"/>
      <c r="HU74" s="201"/>
      <c r="HV74" s="201"/>
      <c r="HW74" s="208"/>
      <c r="HX74" s="204"/>
      <c r="HY74" s="201"/>
      <c r="HZ74" s="201"/>
      <c r="IA74" s="201"/>
      <c r="IB74" s="201"/>
      <c r="IC74" s="201"/>
      <c r="ID74" s="201"/>
      <c r="IE74" s="201"/>
      <c r="IF74" s="201"/>
      <c r="IG74" s="201"/>
      <c r="IH74" s="201"/>
      <c r="II74" s="201"/>
      <c r="IJ74" s="204"/>
      <c r="IK74" s="201"/>
      <c r="IL74" s="201"/>
      <c r="IM74" s="201"/>
      <c r="IN74" s="201"/>
      <c r="IO74" s="201"/>
      <c r="IP74" s="201"/>
      <c r="IQ74" s="201"/>
      <c r="IR74" s="201"/>
      <c r="IS74" s="201"/>
      <c r="IT74" s="201"/>
      <c r="IU74" s="201"/>
      <c r="IV74" s="201"/>
      <c r="IW74" s="208"/>
      <c r="IX74" s="201"/>
      <c r="IY74" s="201"/>
      <c r="IZ74" s="201"/>
      <c r="JA74" s="201"/>
      <c r="JB74" s="201"/>
      <c r="JC74" s="201"/>
      <c r="JD74" s="201"/>
      <c r="JE74" s="213"/>
      <c r="JF74" s="204"/>
      <c r="JG74" s="201"/>
      <c r="JH74" s="201"/>
      <c r="JI74" s="201"/>
      <c r="JJ74" s="201"/>
      <c r="JK74" s="201"/>
      <c r="JL74" s="201"/>
      <c r="JM74" s="201"/>
      <c r="JN74" s="201"/>
      <c r="JO74" s="213"/>
      <c r="JP74" s="213"/>
      <c r="JQ74" s="213"/>
      <c r="JR74" s="213"/>
      <c r="JS74" s="213"/>
      <c r="JT74" s="213"/>
      <c r="JU74" s="201"/>
      <c r="JV74" s="201"/>
      <c r="JW74" s="201"/>
      <c r="JX74" s="204"/>
      <c r="JY74" s="201"/>
      <c r="JZ74" s="201"/>
      <c r="KA74" s="213"/>
      <c r="KB74" s="213"/>
      <c r="KC74" s="214"/>
      <c r="KD74" s="201"/>
      <c r="KE74" s="201"/>
      <c r="KF74" s="208"/>
      <c r="KG74" s="201"/>
      <c r="KH74" s="201"/>
      <c r="KI74" s="208"/>
      <c r="KJ74" s="201"/>
      <c r="KK74" s="208"/>
      <c r="KL74" s="201"/>
      <c r="KM74" s="201"/>
      <c r="KN74" s="204"/>
      <c r="KO74" s="201"/>
      <c r="KP74" s="201"/>
      <c r="KQ74" s="201"/>
      <c r="KR74" s="204"/>
      <c r="KS74" s="201"/>
      <c r="KT74" s="215"/>
      <c r="KU74" s="216"/>
      <c r="KV74" s="201"/>
      <c r="KW74" s="201"/>
      <c r="KX74" s="204"/>
      <c r="KY74" s="201"/>
      <c r="KZ74" s="201"/>
      <c r="LA74" s="201"/>
      <c r="LB74" s="204"/>
      <c r="LC74" s="201"/>
      <c r="LD74" s="201"/>
      <c r="LE74" s="201"/>
      <c r="LF74" s="204"/>
      <c r="LG74" s="201"/>
      <c r="LH74" s="201"/>
      <c r="LI74" s="201"/>
      <c r="LJ74" s="201"/>
      <c r="LK74" s="202"/>
      <c r="LL74" s="201"/>
      <c r="LM74" s="201"/>
      <c r="LN74" s="201"/>
      <c r="LO74" s="201"/>
      <c r="LP74" s="201"/>
      <c r="LQ74" s="201"/>
      <c r="LR74" s="201"/>
      <c r="LS74" s="200"/>
      <c r="LT74" s="201"/>
      <c r="LU74" s="201"/>
      <c r="LV74" s="201"/>
      <c r="LW74" s="201"/>
      <c r="LX74" s="201"/>
      <c r="LY74" s="201"/>
      <c r="LZ74" s="201"/>
      <c r="MA74" s="201"/>
      <c r="MB74" s="201"/>
      <c r="MC74" s="201"/>
      <c r="MD74" s="201"/>
      <c r="ME74" s="208"/>
      <c r="MF74" s="201"/>
      <c r="MG74" s="201"/>
      <c r="MH74" s="201"/>
      <c r="MI74" s="201"/>
      <c r="MJ74" s="201"/>
      <c r="MK74" s="201"/>
      <c r="ML74" s="201"/>
      <c r="MM74" s="201"/>
      <c r="MN74" s="201"/>
      <c r="MO74" s="201"/>
      <c r="MP74" s="201"/>
      <c r="MQ74" s="201"/>
      <c r="MR74" s="201"/>
      <c r="MS74" s="201"/>
      <c r="MT74" s="201"/>
      <c r="MU74" s="201"/>
      <c r="MV74" s="201"/>
      <c r="MW74" s="201"/>
      <c r="MX74" s="201"/>
      <c r="MY74" s="201"/>
      <c r="MZ74" s="201"/>
      <c r="NA74" s="201"/>
      <c r="NB74" s="201"/>
      <c r="NC74" s="201"/>
      <c r="ND74" s="201"/>
      <c r="NE74" s="201"/>
      <c r="NF74" s="201"/>
      <c r="NG74" s="208"/>
      <c r="NH74" s="201"/>
      <c r="NI74" s="201"/>
      <c r="NJ74" s="201"/>
      <c r="NK74" s="201"/>
      <c r="NL74" s="201"/>
      <c r="NM74" s="201"/>
      <c r="NN74" s="201"/>
      <c r="NO74" s="201"/>
      <c r="NP74" s="201"/>
      <c r="NQ74" s="201"/>
      <c r="NR74" s="201"/>
      <c r="NS74" s="201"/>
      <c r="NT74" s="201"/>
      <c r="NU74" s="200"/>
      <c r="NV74" s="201"/>
      <c r="NW74" s="204"/>
      <c r="NX74" s="204"/>
      <c r="NY74" s="204"/>
      <c r="NZ74" s="201"/>
      <c r="OA74" s="201"/>
      <c r="OB74" s="201"/>
      <c r="OC74" s="201"/>
      <c r="OD74" s="201"/>
      <c r="OE74" s="204"/>
      <c r="OF74" s="201"/>
      <c r="OG74" s="201"/>
      <c r="OH74" s="201"/>
      <c r="OI74" s="201"/>
      <c r="OJ74" s="201"/>
      <c r="OK74" s="200"/>
      <c r="OL74" s="208"/>
      <c r="OM74" s="201"/>
      <c r="ON74" s="201"/>
      <c r="OO74" s="204"/>
      <c r="OP74" s="201"/>
      <c r="OQ74" s="201"/>
      <c r="OR74" s="201"/>
      <c r="OS74" s="201"/>
      <c r="OT74" s="201"/>
      <c r="OU74" s="204"/>
      <c r="OV74" s="201"/>
      <c r="OW74" s="201"/>
      <c r="OX74" s="201"/>
      <c r="OY74" s="201"/>
      <c r="OZ74" s="201"/>
      <c r="PA74" s="226"/>
      <c r="PB74" s="201"/>
      <c r="PC74" s="201"/>
      <c r="PD74" s="201"/>
      <c r="PE74" s="201"/>
      <c r="PF74" s="201"/>
      <c r="PG74" s="201"/>
      <c r="PH74" s="213"/>
      <c r="PI74" s="213"/>
      <c r="PJ74" s="213"/>
      <c r="PK74" s="201"/>
      <c r="PL74" s="201"/>
      <c r="PM74" s="201"/>
      <c r="PN74" s="201"/>
      <c r="PO74" s="201"/>
      <c r="PP74" s="201"/>
      <c r="PQ74" s="201"/>
      <c r="PR74" s="201"/>
      <c r="PS74" s="201"/>
      <c r="PT74" s="201"/>
      <c r="PU74" s="201"/>
      <c r="PV74" s="201"/>
      <c r="PW74" s="200"/>
      <c r="PX74" s="204"/>
      <c r="PY74" s="201"/>
      <c r="PZ74" s="201"/>
      <c r="QA74" s="201"/>
      <c r="QB74" s="201"/>
      <c r="QC74" s="204"/>
      <c r="QD74" s="201"/>
      <c r="QE74" s="201"/>
      <c r="QF74" s="201"/>
      <c r="QG74" s="201"/>
      <c r="QH74" s="201"/>
      <c r="QI74" s="202"/>
      <c r="QJ74" s="201"/>
      <c r="QK74" s="201"/>
      <c r="QL74" s="201"/>
      <c r="QM74" s="201"/>
      <c r="QN74" s="209"/>
      <c r="QO74" s="201"/>
      <c r="QP74" s="201"/>
      <c r="QQ74" s="201"/>
      <c r="QR74" s="201"/>
      <c r="QS74" s="201"/>
      <c r="QT74" s="201"/>
      <c r="QU74" s="201"/>
      <c r="QV74" s="209"/>
      <c r="QW74" s="201"/>
      <c r="QX74" s="201"/>
    </row>
    <row r="75">
      <c r="A75" s="194">
        <v>70.0</v>
      </c>
      <c r="B75" s="118" t="s">
        <v>180</v>
      </c>
      <c r="C75" s="219">
        <v>1.0</v>
      </c>
      <c r="D75" s="220">
        <v>1.0</v>
      </c>
      <c r="E75" s="197"/>
      <c r="F75" s="197"/>
      <c r="G75" s="220">
        <v>1.0</v>
      </c>
      <c r="H75" s="220">
        <v>0.0</v>
      </c>
      <c r="I75" s="222">
        <v>0.0</v>
      </c>
      <c r="J75" s="219">
        <v>0.0</v>
      </c>
      <c r="K75" s="221">
        <v>0.0</v>
      </c>
      <c r="L75" s="219">
        <v>1.0</v>
      </c>
      <c r="M75" s="219">
        <v>0.0</v>
      </c>
      <c r="N75" s="221">
        <v>0.0</v>
      </c>
      <c r="O75" s="221">
        <v>1.0</v>
      </c>
      <c r="P75" s="221">
        <v>1.0</v>
      </c>
      <c r="Q75" s="200"/>
      <c r="R75" s="197"/>
      <c r="S75" s="197"/>
      <c r="T75" s="197"/>
      <c r="U75" s="197"/>
      <c r="V75" s="197"/>
      <c r="W75" s="197"/>
      <c r="X75" s="202"/>
      <c r="Y75" s="201"/>
      <c r="Z75" s="201"/>
      <c r="AA75" s="201"/>
      <c r="AB75" s="201"/>
      <c r="AC75" s="201"/>
      <c r="AD75" s="201"/>
      <c r="AE75" s="201"/>
      <c r="AF75" s="201"/>
      <c r="AG75" s="203"/>
      <c r="AH75" s="201"/>
      <c r="AI75" s="201"/>
      <c r="AJ75" s="201"/>
      <c r="AK75" s="201"/>
      <c r="AL75" s="201"/>
      <c r="AM75" s="201"/>
      <c r="AN75" s="201"/>
      <c r="AO75" s="201"/>
      <c r="AP75" s="200"/>
      <c r="AQ75" s="201"/>
      <c r="AR75" s="204"/>
      <c r="AS75" s="201"/>
      <c r="AT75" s="201"/>
      <c r="AU75" s="201"/>
      <c r="AV75" s="201"/>
      <c r="AW75" s="201"/>
      <c r="AX75" s="204"/>
      <c r="AY75" s="201"/>
      <c r="AZ75" s="201"/>
      <c r="BA75" s="201"/>
      <c r="BB75" s="201"/>
      <c r="BC75" s="201"/>
      <c r="BD75" s="201"/>
      <c r="BE75" s="201"/>
      <c r="BF75" s="205"/>
      <c r="BG75" s="201"/>
      <c r="BH75" s="201"/>
      <c r="BI75" s="201"/>
      <c r="BJ75" s="201"/>
      <c r="BK75" s="201"/>
      <c r="BL75" s="201"/>
      <c r="BM75" s="201"/>
      <c r="BN75" s="204"/>
      <c r="BO75" s="201"/>
      <c r="BP75" s="201"/>
      <c r="BQ75" s="201"/>
      <c r="BR75" s="201"/>
      <c r="BS75" s="201"/>
      <c r="BT75" s="201"/>
      <c r="BU75" s="201"/>
      <c r="BV75" s="201"/>
      <c r="BW75" s="201"/>
      <c r="BX75" s="201"/>
      <c r="BY75" s="201"/>
      <c r="BZ75" s="201"/>
      <c r="CA75" s="201"/>
      <c r="CB75" s="201"/>
      <c r="CC75" s="201"/>
      <c r="CD75" s="201"/>
      <c r="CE75" s="201"/>
      <c r="CF75" s="201"/>
      <c r="CG75" s="201"/>
      <c r="CH75" s="201"/>
      <c r="CI75" s="201"/>
      <c r="CJ75" s="201"/>
      <c r="CK75" s="201"/>
      <c r="CL75" s="201"/>
      <c r="CM75" s="201"/>
      <c r="CN75" s="206"/>
      <c r="CO75" s="201"/>
      <c r="CP75" s="201"/>
      <c r="CQ75" s="201"/>
      <c r="CR75" s="201"/>
      <c r="CS75" s="201"/>
      <c r="CT75" s="201"/>
      <c r="CU75" s="201"/>
      <c r="CV75" s="201"/>
      <c r="CW75" s="201"/>
      <c r="CX75" s="201"/>
      <c r="CY75" s="201"/>
      <c r="CZ75" s="201"/>
      <c r="DA75" s="201"/>
      <c r="DB75" s="201"/>
      <c r="DC75" s="201"/>
      <c r="DD75" s="201"/>
      <c r="DE75" s="201"/>
      <c r="DF75" s="201"/>
      <c r="DG75" s="201"/>
      <c r="DH75" s="201"/>
      <c r="DI75" s="201"/>
      <c r="DJ75" s="200"/>
      <c r="DK75" s="201"/>
      <c r="DL75" s="201"/>
      <c r="DM75" s="207"/>
      <c r="DN75" s="201"/>
      <c r="DO75" s="201"/>
      <c r="DP75" s="203"/>
      <c r="DQ75" s="201"/>
      <c r="DR75" s="201"/>
      <c r="DS75" s="201"/>
      <c r="DT75" s="201"/>
      <c r="DU75" s="201"/>
      <c r="DV75" s="208"/>
      <c r="DW75" s="201"/>
      <c r="DX75" s="201"/>
      <c r="DY75" s="201"/>
      <c r="DZ75" s="201"/>
      <c r="EA75" s="201"/>
      <c r="EB75" s="201"/>
      <c r="EC75" s="201"/>
      <c r="ED75" s="201"/>
      <c r="EE75" s="201"/>
      <c r="EF75" s="201"/>
      <c r="EG75" s="201"/>
      <c r="EH75" s="201"/>
      <c r="EI75" s="201"/>
      <c r="EJ75" s="201"/>
      <c r="EK75" s="201"/>
      <c r="EL75" s="201"/>
      <c r="EM75" s="201"/>
      <c r="EN75" s="201"/>
      <c r="EO75" s="201"/>
      <c r="EP75" s="201"/>
      <c r="EQ75" s="208"/>
      <c r="ER75" s="201"/>
      <c r="ES75" s="201"/>
      <c r="ET75" s="201"/>
      <c r="EU75" s="201"/>
      <c r="EV75" s="201"/>
      <c r="EW75" s="201"/>
      <c r="EX75" s="201"/>
      <c r="EY75" s="201"/>
      <c r="EZ75" s="201"/>
      <c r="FA75" s="201"/>
      <c r="FB75" s="201"/>
      <c r="FC75" s="201"/>
      <c r="FD75" s="201"/>
      <c r="FE75" s="201"/>
      <c r="FF75" s="201"/>
      <c r="FG75" s="201"/>
      <c r="FH75" s="201"/>
      <c r="FI75" s="209"/>
      <c r="FJ75" s="201"/>
      <c r="FK75" s="201"/>
      <c r="FL75" s="201"/>
      <c r="FM75" s="201"/>
      <c r="FN75" s="201"/>
      <c r="FO75" s="201"/>
      <c r="FP75" s="201"/>
      <c r="FQ75" s="201"/>
      <c r="FR75" s="201"/>
      <c r="FS75" s="201"/>
      <c r="FT75" s="201"/>
      <c r="FU75" s="201"/>
      <c r="FV75" s="201"/>
      <c r="FW75" s="201"/>
      <c r="FX75" s="201"/>
      <c r="FY75" s="201"/>
      <c r="FZ75" s="204"/>
      <c r="GA75" s="201"/>
      <c r="GB75" s="201"/>
      <c r="GC75" s="201"/>
      <c r="GD75" s="201"/>
      <c r="GE75" s="201"/>
      <c r="GF75" s="201"/>
      <c r="GG75" s="201"/>
      <c r="GH75" s="201"/>
      <c r="GI75" s="201"/>
      <c r="GJ75" s="201"/>
      <c r="GK75" s="201"/>
      <c r="GL75" s="201"/>
      <c r="GM75" s="201"/>
      <c r="GN75" s="201"/>
      <c r="GO75" s="201"/>
      <c r="GP75" s="204"/>
      <c r="GQ75" s="210"/>
      <c r="GR75" s="201"/>
      <c r="GS75" s="210"/>
      <c r="GT75" s="223"/>
      <c r="GU75" s="231"/>
      <c r="GV75" s="201"/>
      <c r="GW75" s="201"/>
      <c r="GX75" s="201"/>
      <c r="GY75" s="201"/>
      <c r="GZ75" s="201"/>
      <c r="HA75" s="201"/>
      <c r="HB75" s="201"/>
      <c r="HC75" s="201"/>
      <c r="HD75" s="212"/>
      <c r="HE75" s="212"/>
      <c r="HF75" s="212"/>
      <c r="HG75" s="201"/>
      <c r="HH75" s="201"/>
      <c r="HI75" s="201"/>
      <c r="HJ75" s="201"/>
      <c r="HK75" s="201"/>
      <c r="HL75" s="201"/>
      <c r="HM75" s="212"/>
      <c r="HN75" s="212"/>
      <c r="HO75" s="212"/>
      <c r="HP75" s="201"/>
      <c r="HQ75" s="201"/>
      <c r="HR75" s="201"/>
      <c r="HS75" s="201"/>
      <c r="HT75" s="201"/>
      <c r="HU75" s="201"/>
      <c r="HV75" s="201"/>
      <c r="HW75" s="208"/>
      <c r="HX75" s="204"/>
      <c r="HY75" s="201"/>
      <c r="HZ75" s="201"/>
      <c r="IA75" s="201"/>
      <c r="IB75" s="201"/>
      <c r="IC75" s="201"/>
      <c r="ID75" s="201"/>
      <c r="IE75" s="201"/>
      <c r="IF75" s="201"/>
      <c r="IG75" s="201"/>
      <c r="IH75" s="201"/>
      <c r="II75" s="201"/>
      <c r="IJ75" s="204"/>
      <c r="IK75" s="201"/>
      <c r="IL75" s="201"/>
      <c r="IM75" s="201"/>
      <c r="IN75" s="201"/>
      <c r="IO75" s="201"/>
      <c r="IP75" s="201"/>
      <c r="IQ75" s="201"/>
      <c r="IR75" s="201"/>
      <c r="IS75" s="201"/>
      <c r="IT75" s="201"/>
      <c r="IU75" s="201"/>
      <c r="IV75" s="201"/>
      <c r="IW75" s="208"/>
      <c r="IX75" s="201"/>
      <c r="IY75" s="201"/>
      <c r="IZ75" s="201"/>
      <c r="JA75" s="201"/>
      <c r="JB75" s="201"/>
      <c r="JC75" s="201"/>
      <c r="JD75" s="201"/>
      <c r="JE75" s="213"/>
      <c r="JF75" s="204"/>
      <c r="JG75" s="201"/>
      <c r="JH75" s="201"/>
      <c r="JI75" s="201"/>
      <c r="JJ75" s="201"/>
      <c r="JK75" s="201"/>
      <c r="JL75" s="201"/>
      <c r="JM75" s="201"/>
      <c r="JN75" s="201"/>
      <c r="JO75" s="213"/>
      <c r="JP75" s="213"/>
      <c r="JQ75" s="213"/>
      <c r="JR75" s="213"/>
      <c r="JS75" s="213"/>
      <c r="JT75" s="213"/>
      <c r="JU75" s="201"/>
      <c r="JV75" s="201"/>
      <c r="JW75" s="201"/>
      <c r="JX75" s="204"/>
      <c r="JY75" s="201"/>
      <c r="JZ75" s="201"/>
      <c r="KA75" s="213"/>
      <c r="KB75" s="213"/>
      <c r="KC75" s="214"/>
      <c r="KD75" s="201"/>
      <c r="KE75" s="201"/>
      <c r="KF75" s="208"/>
      <c r="KG75" s="201"/>
      <c r="KH75" s="201"/>
      <c r="KI75" s="208"/>
      <c r="KJ75" s="201"/>
      <c r="KK75" s="208"/>
      <c r="KL75" s="201"/>
      <c r="KM75" s="201"/>
      <c r="KN75" s="204"/>
      <c r="KO75" s="201"/>
      <c r="KP75" s="201"/>
      <c r="KQ75" s="201"/>
      <c r="KR75" s="204"/>
      <c r="KS75" s="201"/>
      <c r="KT75" s="215"/>
      <c r="KU75" s="216"/>
      <c r="KV75" s="201"/>
      <c r="KW75" s="201"/>
      <c r="KX75" s="204"/>
      <c r="KY75" s="201"/>
      <c r="KZ75" s="201"/>
      <c r="LA75" s="201"/>
      <c r="LB75" s="204"/>
      <c r="LC75" s="201"/>
      <c r="LD75" s="201"/>
      <c r="LE75" s="201"/>
      <c r="LF75" s="204"/>
      <c r="LG75" s="201"/>
      <c r="LH75" s="201"/>
      <c r="LI75" s="201"/>
      <c r="LJ75" s="201"/>
      <c r="LK75" s="202"/>
      <c r="LL75" s="201"/>
      <c r="LM75" s="201"/>
      <c r="LN75" s="201"/>
      <c r="LO75" s="201"/>
      <c r="LP75" s="201"/>
      <c r="LQ75" s="201"/>
      <c r="LR75" s="201"/>
      <c r="LS75" s="200"/>
      <c r="LT75" s="201"/>
      <c r="LU75" s="201"/>
      <c r="LV75" s="201"/>
      <c r="LW75" s="201"/>
      <c r="LX75" s="201"/>
      <c r="LY75" s="201"/>
      <c r="LZ75" s="201"/>
      <c r="MA75" s="201"/>
      <c r="MB75" s="201"/>
      <c r="MC75" s="201"/>
      <c r="MD75" s="201"/>
      <c r="ME75" s="208"/>
      <c r="MF75" s="201"/>
      <c r="MG75" s="201"/>
      <c r="MH75" s="201"/>
      <c r="MI75" s="201"/>
      <c r="MJ75" s="201"/>
      <c r="MK75" s="201"/>
      <c r="ML75" s="201"/>
      <c r="MM75" s="201"/>
      <c r="MN75" s="201"/>
      <c r="MO75" s="201"/>
      <c r="MP75" s="201"/>
      <c r="MQ75" s="201"/>
      <c r="MR75" s="201"/>
      <c r="MS75" s="201"/>
      <c r="MT75" s="201"/>
      <c r="MU75" s="201"/>
      <c r="MV75" s="201"/>
      <c r="MW75" s="201"/>
      <c r="MX75" s="201"/>
      <c r="MY75" s="201"/>
      <c r="MZ75" s="201"/>
      <c r="NA75" s="201"/>
      <c r="NB75" s="201"/>
      <c r="NC75" s="201"/>
      <c r="ND75" s="201"/>
      <c r="NE75" s="201"/>
      <c r="NF75" s="201"/>
      <c r="NG75" s="208"/>
      <c r="NH75" s="201"/>
      <c r="NI75" s="201"/>
      <c r="NJ75" s="201"/>
      <c r="NK75" s="201"/>
      <c r="NL75" s="201"/>
      <c r="NM75" s="201"/>
      <c r="NN75" s="201"/>
      <c r="NO75" s="201"/>
      <c r="NP75" s="201"/>
      <c r="NQ75" s="201"/>
      <c r="NR75" s="201"/>
      <c r="NS75" s="201"/>
      <c r="NT75" s="201"/>
      <c r="NU75" s="200"/>
      <c r="NV75" s="201"/>
      <c r="NW75" s="204"/>
      <c r="NX75" s="204"/>
      <c r="NY75" s="204"/>
      <c r="NZ75" s="201"/>
      <c r="OA75" s="201"/>
      <c r="OB75" s="201"/>
      <c r="OC75" s="201"/>
      <c r="OD75" s="201"/>
      <c r="OE75" s="204"/>
      <c r="OF75" s="201"/>
      <c r="OG75" s="201"/>
      <c r="OH75" s="201"/>
      <c r="OI75" s="201"/>
      <c r="OJ75" s="201"/>
      <c r="OK75" s="200"/>
      <c r="OL75" s="208"/>
      <c r="OM75" s="201"/>
      <c r="ON75" s="201"/>
      <c r="OO75" s="204"/>
      <c r="OP75" s="201"/>
      <c r="OQ75" s="201"/>
      <c r="OR75" s="201"/>
      <c r="OS75" s="201"/>
      <c r="OT75" s="201"/>
      <c r="OU75" s="204"/>
      <c r="OV75" s="201"/>
      <c r="OW75" s="201"/>
      <c r="OX75" s="201"/>
      <c r="OY75" s="201"/>
      <c r="OZ75" s="201"/>
      <c r="PA75" s="217"/>
      <c r="PB75" s="201"/>
      <c r="PC75" s="201"/>
      <c r="PD75" s="201"/>
      <c r="PE75" s="201"/>
      <c r="PF75" s="201"/>
      <c r="PG75" s="201"/>
      <c r="PH75" s="213"/>
      <c r="PI75" s="213"/>
      <c r="PJ75" s="213"/>
      <c r="PK75" s="201"/>
      <c r="PL75" s="201"/>
      <c r="PM75" s="201"/>
      <c r="PN75" s="201"/>
      <c r="PO75" s="201"/>
      <c r="PP75" s="201"/>
      <c r="PQ75" s="201"/>
      <c r="PR75" s="201"/>
      <c r="PS75" s="201"/>
      <c r="PT75" s="201"/>
      <c r="PU75" s="201"/>
      <c r="PV75" s="201"/>
      <c r="PW75" s="200"/>
      <c r="PX75" s="204"/>
      <c r="PY75" s="201"/>
      <c r="PZ75" s="201"/>
      <c r="QA75" s="201"/>
      <c r="QB75" s="201"/>
      <c r="QC75" s="204"/>
      <c r="QD75" s="201"/>
      <c r="QE75" s="201"/>
      <c r="QF75" s="201"/>
      <c r="QG75" s="201"/>
      <c r="QH75" s="201"/>
      <c r="QI75" s="202"/>
      <c r="QJ75" s="201"/>
      <c r="QK75" s="201"/>
      <c r="QL75" s="201"/>
      <c r="QM75" s="201"/>
      <c r="QN75" s="209"/>
      <c r="QO75" s="201"/>
      <c r="QP75" s="201"/>
      <c r="QQ75" s="201"/>
      <c r="QR75" s="201"/>
      <c r="QS75" s="201"/>
      <c r="QT75" s="201"/>
      <c r="QU75" s="201"/>
      <c r="QV75" s="209"/>
      <c r="QW75" s="218"/>
      <c r="QX75" s="218"/>
    </row>
    <row r="76">
      <c r="A76" s="194">
        <v>71.0</v>
      </c>
      <c r="B76" s="118" t="s">
        <v>181</v>
      </c>
      <c r="C76" s="219">
        <v>1.0</v>
      </c>
      <c r="D76" s="220">
        <v>1.0</v>
      </c>
      <c r="E76" s="197"/>
      <c r="F76" s="197"/>
      <c r="G76" s="220">
        <v>1.0</v>
      </c>
      <c r="H76" s="220">
        <v>0.0</v>
      </c>
      <c r="I76" s="222">
        <v>0.0</v>
      </c>
      <c r="J76" s="219">
        <v>0.0</v>
      </c>
      <c r="K76" s="221">
        <v>0.0</v>
      </c>
      <c r="L76" s="219">
        <v>1.0</v>
      </c>
      <c r="M76" s="219">
        <v>1.0</v>
      </c>
      <c r="N76" s="221">
        <v>1.0</v>
      </c>
      <c r="O76" s="221">
        <v>0.0</v>
      </c>
      <c r="P76" s="221">
        <v>0.0</v>
      </c>
      <c r="Q76" s="200"/>
      <c r="R76" s="197"/>
      <c r="S76" s="201"/>
      <c r="T76" s="201"/>
      <c r="U76" s="201"/>
      <c r="V76" s="201"/>
      <c r="W76" s="197"/>
      <c r="X76" s="202"/>
      <c r="Y76" s="201"/>
      <c r="Z76" s="201"/>
      <c r="AA76" s="201"/>
      <c r="AB76" s="201"/>
      <c r="AC76" s="201"/>
      <c r="AD76" s="201"/>
      <c r="AE76" s="201"/>
      <c r="AF76" s="201"/>
      <c r="AG76" s="203"/>
      <c r="AH76" s="201"/>
      <c r="AI76" s="201"/>
      <c r="AJ76" s="201"/>
      <c r="AK76" s="201"/>
      <c r="AL76" s="201"/>
      <c r="AM76" s="201"/>
      <c r="AN76" s="201"/>
      <c r="AO76" s="201"/>
      <c r="AP76" s="200"/>
      <c r="AQ76" s="201"/>
      <c r="AR76" s="204"/>
      <c r="AS76" s="201"/>
      <c r="AT76" s="201"/>
      <c r="AU76" s="201"/>
      <c r="AV76" s="201"/>
      <c r="AW76" s="201"/>
      <c r="AX76" s="204"/>
      <c r="AY76" s="201"/>
      <c r="AZ76" s="201"/>
      <c r="BA76" s="201"/>
      <c r="BB76" s="201"/>
      <c r="BC76" s="201"/>
      <c r="BD76" s="201"/>
      <c r="BE76" s="201"/>
      <c r="BF76" s="205"/>
      <c r="BG76" s="201"/>
      <c r="BH76" s="201"/>
      <c r="BI76" s="201"/>
      <c r="BJ76" s="201"/>
      <c r="BK76" s="201"/>
      <c r="BL76" s="201"/>
      <c r="BM76" s="201"/>
      <c r="BN76" s="204"/>
      <c r="BO76" s="201"/>
      <c r="BP76" s="201"/>
      <c r="BQ76" s="201"/>
      <c r="BR76" s="201"/>
      <c r="BS76" s="201"/>
      <c r="BT76" s="201"/>
      <c r="BU76" s="201"/>
      <c r="BV76" s="201"/>
      <c r="BW76" s="201"/>
      <c r="BX76" s="201"/>
      <c r="BY76" s="201"/>
      <c r="BZ76" s="201"/>
      <c r="CA76" s="201"/>
      <c r="CB76" s="201"/>
      <c r="CC76" s="201"/>
      <c r="CD76" s="201"/>
      <c r="CE76" s="201"/>
      <c r="CF76" s="201"/>
      <c r="CG76" s="201"/>
      <c r="CH76" s="201"/>
      <c r="CI76" s="201"/>
      <c r="CJ76" s="201"/>
      <c r="CK76" s="201"/>
      <c r="CL76" s="201"/>
      <c r="CM76" s="201"/>
      <c r="CN76" s="206"/>
      <c r="CO76" s="201"/>
      <c r="CP76" s="201"/>
      <c r="CQ76" s="201"/>
      <c r="CR76" s="201"/>
      <c r="CS76" s="201"/>
      <c r="CT76" s="201"/>
      <c r="CU76" s="201"/>
      <c r="CV76" s="201"/>
      <c r="CW76" s="201"/>
      <c r="CX76" s="201"/>
      <c r="CY76" s="201"/>
      <c r="CZ76" s="201"/>
      <c r="DA76" s="201"/>
      <c r="DB76" s="201"/>
      <c r="DC76" s="201"/>
      <c r="DD76" s="201"/>
      <c r="DE76" s="201"/>
      <c r="DF76" s="201"/>
      <c r="DG76" s="201"/>
      <c r="DH76" s="201"/>
      <c r="DI76" s="201"/>
      <c r="DJ76" s="200"/>
      <c r="DK76" s="201"/>
      <c r="DL76" s="201"/>
      <c r="DM76" s="207"/>
      <c r="DN76" s="201"/>
      <c r="DO76" s="201"/>
      <c r="DP76" s="203"/>
      <c r="DQ76" s="201"/>
      <c r="DR76" s="201"/>
      <c r="DS76" s="201"/>
      <c r="DT76" s="201"/>
      <c r="DU76" s="201"/>
      <c r="DV76" s="208"/>
      <c r="DW76" s="201"/>
      <c r="DX76" s="201"/>
      <c r="DY76" s="201"/>
      <c r="DZ76" s="201"/>
      <c r="EA76" s="201"/>
      <c r="EB76" s="201"/>
      <c r="EC76" s="201"/>
      <c r="ED76" s="201"/>
      <c r="EE76" s="201"/>
      <c r="EF76" s="201"/>
      <c r="EG76" s="201"/>
      <c r="EH76" s="201"/>
      <c r="EI76" s="201"/>
      <c r="EJ76" s="201"/>
      <c r="EK76" s="201"/>
      <c r="EL76" s="201"/>
      <c r="EM76" s="201"/>
      <c r="EN76" s="201"/>
      <c r="EO76" s="201"/>
      <c r="EP76" s="201"/>
      <c r="EQ76" s="208"/>
      <c r="ER76" s="201"/>
      <c r="ES76" s="201"/>
      <c r="ET76" s="201"/>
      <c r="EU76" s="201"/>
      <c r="EV76" s="201"/>
      <c r="EW76" s="201"/>
      <c r="EX76" s="201"/>
      <c r="EY76" s="201"/>
      <c r="EZ76" s="201"/>
      <c r="FA76" s="201"/>
      <c r="FB76" s="201"/>
      <c r="FC76" s="201"/>
      <c r="FD76" s="201"/>
      <c r="FE76" s="201"/>
      <c r="FF76" s="201"/>
      <c r="FG76" s="201"/>
      <c r="FH76" s="201"/>
      <c r="FI76" s="209"/>
      <c r="FJ76" s="201"/>
      <c r="FK76" s="201"/>
      <c r="FL76" s="201"/>
      <c r="FM76" s="201"/>
      <c r="FN76" s="201"/>
      <c r="FO76" s="201"/>
      <c r="FP76" s="201"/>
      <c r="FQ76" s="201"/>
      <c r="FR76" s="201"/>
      <c r="FS76" s="201"/>
      <c r="FT76" s="201"/>
      <c r="FU76" s="201"/>
      <c r="FV76" s="201"/>
      <c r="FW76" s="201"/>
      <c r="FX76" s="201"/>
      <c r="FY76" s="201"/>
      <c r="FZ76" s="204"/>
      <c r="GA76" s="201"/>
      <c r="GB76" s="201"/>
      <c r="GC76" s="201"/>
      <c r="GD76" s="201"/>
      <c r="GE76" s="201"/>
      <c r="GF76" s="201"/>
      <c r="GG76" s="201"/>
      <c r="GH76" s="201"/>
      <c r="GI76" s="201"/>
      <c r="GJ76" s="201"/>
      <c r="GK76" s="201"/>
      <c r="GL76" s="201"/>
      <c r="GM76" s="201"/>
      <c r="GN76" s="201"/>
      <c r="GO76" s="201"/>
      <c r="GP76" s="204"/>
      <c r="GQ76" s="210"/>
      <c r="GR76" s="201"/>
      <c r="GS76" s="210"/>
      <c r="GT76" s="210"/>
      <c r="GU76" s="225"/>
      <c r="GV76" s="201"/>
      <c r="GW76" s="201"/>
      <c r="GX76" s="201"/>
      <c r="GY76" s="201"/>
      <c r="GZ76" s="201"/>
      <c r="HA76" s="201"/>
      <c r="HB76" s="201"/>
      <c r="HC76" s="201"/>
      <c r="HD76" s="212"/>
      <c r="HE76" s="212"/>
      <c r="HF76" s="212"/>
      <c r="HG76" s="201"/>
      <c r="HH76" s="201"/>
      <c r="HI76" s="201"/>
      <c r="HJ76" s="201"/>
      <c r="HK76" s="201"/>
      <c r="HL76" s="201"/>
      <c r="HM76" s="212"/>
      <c r="HN76" s="212"/>
      <c r="HO76" s="212"/>
      <c r="HP76" s="201"/>
      <c r="HQ76" s="201"/>
      <c r="HR76" s="201"/>
      <c r="HS76" s="201"/>
      <c r="HT76" s="201"/>
      <c r="HU76" s="201"/>
      <c r="HV76" s="201"/>
      <c r="HW76" s="208"/>
      <c r="HX76" s="204"/>
      <c r="HY76" s="201"/>
      <c r="HZ76" s="201"/>
      <c r="IA76" s="201"/>
      <c r="IB76" s="201"/>
      <c r="IC76" s="201"/>
      <c r="ID76" s="201"/>
      <c r="IE76" s="201"/>
      <c r="IF76" s="201"/>
      <c r="IG76" s="201"/>
      <c r="IH76" s="201"/>
      <c r="II76" s="201"/>
      <c r="IJ76" s="204"/>
      <c r="IK76" s="201"/>
      <c r="IL76" s="201"/>
      <c r="IM76" s="201"/>
      <c r="IN76" s="201"/>
      <c r="IO76" s="201"/>
      <c r="IP76" s="201"/>
      <c r="IQ76" s="201"/>
      <c r="IR76" s="201"/>
      <c r="IS76" s="201"/>
      <c r="IT76" s="201"/>
      <c r="IU76" s="201"/>
      <c r="IV76" s="201"/>
      <c r="IW76" s="208"/>
      <c r="IX76" s="201"/>
      <c r="IY76" s="201"/>
      <c r="IZ76" s="201"/>
      <c r="JA76" s="201"/>
      <c r="JB76" s="201"/>
      <c r="JC76" s="201"/>
      <c r="JD76" s="201"/>
      <c r="JE76" s="213"/>
      <c r="JF76" s="204"/>
      <c r="JG76" s="201"/>
      <c r="JH76" s="201"/>
      <c r="JI76" s="201"/>
      <c r="JJ76" s="201"/>
      <c r="JK76" s="201"/>
      <c r="JL76" s="201"/>
      <c r="JM76" s="201"/>
      <c r="JN76" s="201"/>
      <c r="JO76" s="213"/>
      <c r="JP76" s="213"/>
      <c r="JQ76" s="213"/>
      <c r="JR76" s="213"/>
      <c r="JS76" s="213"/>
      <c r="JT76" s="213"/>
      <c r="JU76" s="201"/>
      <c r="JV76" s="201"/>
      <c r="JW76" s="201"/>
      <c r="JX76" s="204"/>
      <c r="JY76" s="201"/>
      <c r="JZ76" s="201"/>
      <c r="KA76" s="213"/>
      <c r="KB76" s="213"/>
      <c r="KC76" s="214"/>
      <c r="KD76" s="201"/>
      <c r="KE76" s="201"/>
      <c r="KF76" s="208"/>
      <c r="KG76" s="201"/>
      <c r="KH76" s="201"/>
      <c r="KI76" s="208"/>
      <c r="KJ76" s="201"/>
      <c r="KK76" s="208"/>
      <c r="KL76" s="201"/>
      <c r="KM76" s="201"/>
      <c r="KN76" s="204"/>
      <c r="KO76" s="201"/>
      <c r="KP76" s="201"/>
      <c r="KQ76" s="201"/>
      <c r="KR76" s="204"/>
      <c r="KS76" s="201"/>
      <c r="KT76" s="215"/>
      <c r="KU76" s="216"/>
      <c r="KV76" s="201"/>
      <c r="KW76" s="201"/>
      <c r="KX76" s="204"/>
      <c r="KY76" s="201"/>
      <c r="KZ76" s="201"/>
      <c r="LA76" s="201"/>
      <c r="LB76" s="204"/>
      <c r="LC76" s="201"/>
      <c r="LD76" s="201"/>
      <c r="LE76" s="201"/>
      <c r="LF76" s="204"/>
      <c r="LG76" s="201"/>
      <c r="LH76" s="201"/>
      <c r="LI76" s="201"/>
      <c r="LJ76" s="201"/>
      <c r="LK76" s="202"/>
      <c r="LL76" s="201"/>
      <c r="LM76" s="201"/>
      <c r="LN76" s="201"/>
      <c r="LO76" s="201"/>
      <c r="LP76" s="201"/>
      <c r="LQ76" s="201"/>
      <c r="LR76" s="201"/>
      <c r="LS76" s="200"/>
      <c r="LT76" s="201"/>
      <c r="LU76" s="201"/>
      <c r="LV76" s="201"/>
      <c r="LW76" s="201"/>
      <c r="LX76" s="201"/>
      <c r="LY76" s="201"/>
      <c r="LZ76" s="201"/>
      <c r="MA76" s="201"/>
      <c r="MB76" s="201"/>
      <c r="MC76" s="201"/>
      <c r="MD76" s="201"/>
      <c r="ME76" s="208"/>
      <c r="MF76" s="201"/>
      <c r="MG76" s="201"/>
      <c r="MH76" s="201"/>
      <c r="MI76" s="201"/>
      <c r="MJ76" s="201"/>
      <c r="MK76" s="201"/>
      <c r="ML76" s="201"/>
      <c r="MM76" s="201"/>
      <c r="MN76" s="201"/>
      <c r="MO76" s="201"/>
      <c r="MP76" s="201"/>
      <c r="MQ76" s="201"/>
      <c r="MR76" s="201"/>
      <c r="MS76" s="201"/>
      <c r="MT76" s="201"/>
      <c r="MU76" s="201"/>
      <c r="MV76" s="201"/>
      <c r="MW76" s="201"/>
      <c r="MX76" s="201"/>
      <c r="MY76" s="201"/>
      <c r="MZ76" s="201"/>
      <c r="NA76" s="201"/>
      <c r="NB76" s="201"/>
      <c r="NC76" s="201"/>
      <c r="ND76" s="201"/>
      <c r="NE76" s="201"/>
      <c r="NF76" s="201"/>
      <c r="NG76" s="208"/>
      <c r="NH76" s="201"/>
      <c r="NI76" s="201"/>
      <c r="NJ76" s="201"/>
      <c r="NK76" s="201"/>
      <c r="NL76" s="201"/>
      <c r="NM76" s="201"/>
      <c r="NN76" s="201"/>
      <c r="NO76" s="201"/>
      <c r="NP76" s="201"/>
      <c r="NQ76" s="201"/>
      <c r="NR76" s="201"/>
      <c r="NS76" s="201"/>
      <c r="NT76" s="201"/>
      <c r="NU76" s="200"/>
      <c r="NV76" s="201"/>
      <c r="NW76" s="204"/>
      <c r="NX76" s="204"/>
      <c r="NY76" s="204"/>
      <c r="NZ76" s="201"/>
      <c r="OA76" s="201"/>
      <c r="OB76" s="201"/>
      <c r="OC76" s="201"/>
      <c r="OD76" s="201"/>
      <c r="OE76" s="204"/>
      <c r="OF76" s="201"/>
      <c r="OG76" s="201"/>
      <c r="OH76" s="201"/>
      <c r="OI76" s="201"/>
      <c r="OJ76" s="201"/>
      <c r="OK76" s="200"/>
      <c r="OL76" s="208"/>
      <c r="OM76" s="201"/>
      <c r="ON76" s="201"/>
      <c r="OO76" s="204"/>
      <c r="OP76" s="201"/>
      <c r="OQ76" s="201"/>
      <c r="OR76" s="201"/>
      <c r="OS76" s="201"/>
      <c r="OT76" s="201"/>
      <c r="OU76" s="204"/>
      <c r="OV76" s="201"/>
      <c r="OW76" s="201"/>
      <c r="OX76" s="201"/>
      <c r="OY76" s="201"/>
      <c r="OZ76" s="201"/>
      <c r="PA76" s="217"/>
      <c r="PB76" s="201"/>
      <c r="PC76" s="201"/>
      <c r="PD76" s="201"/>
      <c r="PE76" s="201"/>
      <c r="PF76" s="201"/>
      <c r="PG76" s="201"/>
      <c r="PH76" s="213"/>
      <c r="PI76" s="213"/>
      <c r="PJ76" s="213"/>
      <c r="PK76" s="201"/>
      <c r="PL76" s="201"/>
      <c r="PM76" s="201"/>
      <c r="PN76" s="201"/>
      <c r="PO76" s="201"/>
      <c r="PP76" s="201"/>
      <c r="PQ76" s="201"/>
      <c r="PR76" s="201"/>
      <c r="PS76" s="201"/>
      <c r="PT76" s="201"/>
      <c r="PU76" s="201"/>
      <c r="PV76" s="201"/>
      <c r="PW76" s="200"/>
      <c r="PX76" s="204"/>
      <c r="PY76" s="201"/>
      <c r="PZ76" s="201"/>
      <c r="QA76" s="201"/>
      <c r="QB76" s="201"/>
      <c r="QC76" s="204"/>
      <c r="QD76" s="201"/>
      <c r="QE76" s="201"/>
      <c r="QF76" s="201"/>
      <c r="QG76" s="201"/>
      <c r="QH76" s="201"/>
      <c r="QI76" s="202"/>
      <c r="QJ76" s="201"/>
      <c r="QK76" s="201"/>
      <c r="QL76" s="201"/>
      <c r="QM76" s="201"/>
      <c r="QN76" s="209"/>
      <c r="QO76" s="201"/>
      <c r="QP76" s="201"/>
      <c r="QQ76" s="201"/>
      <c r="QR76" s="201"/>
      <c r="QS76" s="201"/>
      <c r="QT76" s="201"/>
      <c r="QU76" s="201"/>
      <c r="QV76" s="209"/>
      <c r="QW76" s="218"/>
      <c r="QX76" s="218"/>
    </row>
    <row r="77">
      <c r="A77" s="194">
        <v>72.0</v>
      </c>
      <c r="B77" s="118" t="s">
        <v>182</v>
      </c>
      <c r="C77" s="219">
        <v>1.0</v>
      </c>
      <c r="D77" s="219">
        <v>1.0</v>
      </c>
      <c r="E77" s="197"/>
      <c r="F77" s="197"/>
      <c r="G77" s="219">
        <v>0.0</v>
      </c>
      <c r="H77" s="220">
        <v>1.0</v>
      </c>
      <c r="I77" s="221">
        <v>0.0</v>
      </c>
      <c r="J77" s="219">
        <v>1.0</v>
      </c>
      <c r="K77" s="221">
        <v>1.0</v>
      </c>
      <c r="L77" s="219">
        <v>1.0</v>
      </c>
      <c r="M77" s="219">
        <v>0.0</v>
      </c>
      <c r="N77" s="221">
        <v>1.0</v>
      </c>
      <c r="O77" s="221">
        <v>0.0</v>
      </c>
      <c r="P77" s="221">
        <v>1.0</v>
      </c>
      <c r="Q77" s="200"/>
      <c r="R77" s="197"/>
      <c r="S77" s="197"/>
      <c r="T77" s="197"/>
      <c r="U77" s="197"/>
      <c r="V77" s="197"/>
      <c r="W77" s="197"/>
      <c r="X77" s="202"/>
      <c r="Y77" s="201"/>
      <c r="Z77" s="201"/>
      <c r="AA77" s="201"/>
      <c r="AB77" s="201"/>
      <c r="AC77" s="201"/>
      <c r="AD77" s="201"/>
      <c r="AE77" s="201"/>
      <c r="AF77" s="201"/>
      <c r="AG77" s="203"/>
      <c r="AH77" s="201"/>
      <c r="AI77" s="201"/>
      <c r="AJ77" s="201"/>
      <c r="AK77" s="201"/>
      <c r="AL77" s="201"/>
      <c r="AM77" s="201"/>
      <c r="AN77" s="201"/>
      <c r="AO77" s="201"/>
      <c r="AP77" s="200"/>
      <c r="AQ77" s="201"/>
      <c r="AR77" s="204"/>
      <c r="AS77" s="201"/>
      <c r="AT77" s="201"/>
      <c r="AU77" s="201"/>
      <c r="AV77" s="201"/>
      <c r="AW77" s="201"/>
      <c r="AX77" s="204"/>
      <c r="AY77" s="201"/>
      <c r="AZ77" s="201"/>
      <c r="BA77" s="201"/>
      <c r="BB77" s="201"/>
      <c r="BC77" s="201"/>
      <c r="BD77" s="201"/>
      <c r="BE77" s="201"/>
      <c r="BF77" s="205"/>
      <c r="BG77" s="201"/>
      <c r="BH77" s="201"/>
      <c r="BI77" s="201"/>
      <c r="BJ77" s="201"/>
      <c r="BK77" s="201"/>
      <c r="BL77" s="201"/>
      <c r="BM77" s="201"/>
      <c r="BN77" s="204"/>
      <c r="BO77" s="201"/>
      <c r="BP77" s="201"/>
      <c r="BQ77" s="201"/>
      <c r="BR77" s="201"/>
      <c r="BS77" s="201"/>
      <c r="BT77" s="201"/>
      <c r="BU77" s="201"/>
      <c r="BV77" s="201"/>
      <c r="BW77" s="201"/>
      <c r="BX77" s="201"/>
      <c r="BY77" s="201"/>
      <c r="BZ77" s="201"/>
      <c r="CA77" s="201"/>
      <c r="CB77" s="201"/>
      <c r="CC77" s="201"/>
      <c r="CD77" s="201"/>
      <c r="CE77" s="201"/>
      <c r="CF77" s="201"/>
      <c r="CG77" s="201"/>
      <c r="CH77" s="201"/>
      <c r="CI77" s="201"/>
      <c r="CJ77" s="201"/>
      <c r="CK77" s="201"/>
      <c r="CL77" s="201"/>
      <c r="CM77" s="201"/>
      <c r="CN77" s="206"/>
      <c r="CO77" s="201"/>
      <c r="CP77" s="201"/>
      <c r="CQ77" s="201"/>
      <c r="CR77" s="201"/>
      <c r="CS77" s="201"/>
      <c r="CT77" s="201"/>
      <c r="CU77" s="201"/>
      <c r="CV77" s="201"/>
      <c r="CW77" s="201"/>
      <c r="CX77" s="201"/>
      <c r="CY77" s="201"/>
      <c r="CZ77" s="201"/>
      <c r="DA77" s="201"/>
      <c r="DB77" s="201"/>
      <c r="DC77" s="201"/>
      <c r="DD77" s="201"/>
      <c r="DE77" s="201"/>
      <c r="DF77" s="201"/>
      <c r="DG77" s="201"/>
      <c r="DH77" s="201"/>
      <c r="DI77" s="201"/>
      <c r="DJ77" s="200"/>
      <c r="DK77" s="201"/>
      <c r="DL77" s="201"/>
      <c r="DM77" s="207"/>
      <c r="DN77" s="201"/>
      <c r="DO77" s="201"/>
      <c r="DP77" s="203"/>
      <c r="DQ77" s="201"/>
      <c r="DR77" s="201"/>
      <c r="DS77" s="201"/>
      <c r="DT77" s="201"/>
      <c r="DU77" s="201"/>
      <c r="DV77" s="208"/>
      <c r="DW77" s="201"/>
      <c r="DX77" s="201"/>
      <c r="DY77" s="201"/>
      <c r="DZ77" s="201"/>
      <c r="EA77" s="201"/>
      <c r="EB77" s="201"/>
      <c r="EC77" s="201"/>
      <c r="ED77" s="201"/>
      <c r="EE77" s="201"/>
      <c r="EF77" s="201"/>
      <c r="EG77" s="201"/>
      <c r="EH77" s="201"/>
      <c r="EI77" s="201"/>
      <c r="EJ77" s="201"/>
      <c r="EK77" s="201"/>
      <c r="EL77" s="201"/>
      <c r="EM77" s="201"/>
      <c r="EN77" s="201"/>
      <c r="EO77" s="201"/>
      <c r="EP77" s="201"/>
      <c r="EQ77" s="208"/>
      <c r="ER77" s="201"/>
      <c r="ES77" s="201"/>
      <c r="ET77" s="201"/>
      <c r="EU77" s="201"/>
      <c r="EV77" s="201"/>
      <c r="EW77" s="201"/>
      <c r="EX77" s="201"/>
      <c r="EY77" s="201"/>
      <c r="EZ77" s="201"/>
      <c r="FA77" s="201"/>
      <c r="FB77" s="201"/>
      <c r="FC77" s="201"/>
      <c r="FD77" s="201"/>
      <c r="FE77" s="201"/>
      <c r="FF77" s="201"/>
      <c r="FG77" s="201"/>
      <c r="FH77" s="201"/>
      <c r="FI77" s="209"/>
      <c r="FJ77" s="201"/>
      <c r="FK77" s="201"/>
      <c r="FL77" s="201"/>
      <c r="FM77" s="201"/>
      <c r="FN77" s="201"/>
      <c r="FO77" s="201"/>
      <c r="FP77" s="201"/>
      <c r="FQ77" s="201"/>
      <c r="FR77" s="201"/>
      <c r="FS77" s="201"/>
      <c r="FT77" s="201"/>
      <c r="FU77" s="201"/>
      <c r="FV77" s="201"/>
      <c r="FW77" s="201"/>
      <c r="FX77" s="201"/>
      <c r="FY77" s="201"/>
      <c r="FZ77" s="204"/>
      <c r="GA77" s="201"/>
      <c r="GB77" s="201"/>
      <c r="GC77" s="201"/>
      <c r="GD77" s="201"/>
      <c r="GE77" s="201"/>
      <c r="GF77" s="201"/>
      <c r="GG77" s="201"/>
      <c r="GH77" s="201"/>
      <c r="GI77" s="201"/>
      <c r="GJ77" s="201"/>
      <c r="GK77" s="201"/>
      <c r="GL77" s="201"/>
      <c r="GM77" s="201"/>
      <c r="GN77" s="201"/>
      <c r="GO77" s="201"/>
      <c r="GP77" s="204"/>
      <c r="GQ77" s="210"/>
      <c r="GR77" s="201"/>
      <c r="GS77" s="210"/>
      <c r="GT77" s="210"/>
      <c r="GU77" s="211"/>
      <c r="GV77" s="201"/>
      <c r="GW77" s="201"/>
      <c r="GX77" s="201"/>
      <c r="GY77" s="201"/>
      <c r="GZ77" s="201"/>
      <c r="HA77" s="201"/>
      <c r="HB77" s="201"/>
      <c r="HC77" s="201"/>
      <c r="HD77" s="212"/>
      <c r="HE77" s="212"/>
      <c r="HF77" s="212"/>
      <c r="HG77" s="201"/>
      <c r="HH77" s="201"/>
      <c r="HI77" s="201"/>
      <c r="HJ77" s="201"/>
      <c r="HK77" s="201"/>
      <c r="HL77" s="201"/>
      <c r="HM77" s="212"/>
      <c r="HN77" s="212"/>
      <c r="HO77" s="212"/>
      <c r="HP77" s="201"/>
      <c r="HQ77" s="201"/>
      <c r="HR77" s="201"/>
      <c r="HS77" s="201"/>
      <c r="HT77" s="201"/>
      <c r="HU77" s="201"/>
      <c r="HV77" s="201"/>
      <c r="HW77" s="208"/>
      <c r="HX77" s="204"/>
      <c r="HY77" s="201"/>
      <c r="HZ77" s="201"/>
      <c r="IA77" s="201"/>
      <c r="IB77" s="201"/>
      <c r="IC77" s="201"/>
      <c r="ID77" s="201"/>
      <c r="IE77" s="201"/>
      <c r="IF77" s="201"/>
      <c r="IG77" s="201"/>
      <c r="IH77" s="201"/>
      <c r="II77" s="201"/>
      <c r="IJ77" s="204"/>
      <c r="IK77" s="201"/>
      <c r="IL77" s="201"/>
      <c r="IM77" s="201"/>
      <c r="IN77" s="201"/>
      <c r="IO77" s="201"/>
      <c r="IP77" s="201"/>
      <c r="IQ77" s="201"/>
      <c r="IR77" s="201"/>
      <c r="IS77" s="201"/>
      <c r="IT77" s="201"/>
      <c r="IU77" s="201"/>
      <c r="IV77" s="201"/>
      <c r="IW77" s="208"/>
      <c r="IX77" s="201"/>
      <c r="IY77" s="201"/>
      <c r="IZ77" s="201"/>
      <c r="JA77" s="201"/>
      <c r="JB77" s="201"/>
      <c r="JC77" s="201"/>
      <c r="JD77" s="201"/>
      <c r="JE77" s="213"/>
      <c r="JF77" s="204"/>
      <c r="JG77" s="201"/>
      <c r="JH77" s="201"/>
      <c r="JI77" s="201"/>
      <c r="JJ77" s="201"/>
      <c r="JK77" s="201"/>
      <c r="JL77" s="201"/>
      <c r="JM77" s="201"/>
      <c r="JN77" s="201"/>
      <c r="JO77" s="213"/>
      <c r="JP77" s="213"/>
      <c r="JQ77" s="213"/>
      <c r="JR77" s="201"/>
      <c r="JS77" s="201"/>
      <c r="JT77" s="201"/>
      <c r="JU77" s="201"/>
      <c r="JV77" s="201"/>
      <c r="JW77" s="201"/>
      <c r="JX77" s="204"/>
      <c r="JY77" s="201"/>
      <c r="JZ77" s="201"/>
      <c r="KA77" s="213"/>
      <c r="KB77" s="213"/>
      <c r="KC77" s="214"/>
      <c r="KD77" s="201"/>
      <c r="KE77" s="201"/>
      <c r="KF77" s="208"/>
      <c r="KG77" s="201"/>
      <c r="KH77" s="201"/>
      <c r="KI77" s="208"/>
      <c r="KJ77" s="201"/>
      <c r="KK77" s="208"/>
      <c r="KL77" s="201"/>
      <c r="KM77" s="201"/>
      <c r="KN77" s="204"/>
      <c r="KO77" s="201"/>
      <c r="KP77" s="201"/>
      <c r="KQ77" s="201"/>
      <c r="KR77" s="204"/>
      <c r="KS77" s="201"/>
      <c r="KT77" s="215"/>
      <c r="KU77" s="216"/>
      <c r="KV77" s="201"/>
      <c r="KW77" s="201"/>
      <c r="KX77" s="204"/>
      <c r="KY77" s="201"/>
      <c r="KZ77" s="201"/>
      <c r="LA77" s="201"/>
      <c r="LB77" s="204"/>
      <c r="LC77" s="201"/>
      <c r="LD77" s="201"/>
      <c r="LE77" s="201"/>
      <c r="LF77" s="204"/>
      <c r="LG77" s="201"/>
      <c r="LH77" s="201"/>
      <c r="LI77" s="201"/>
      <c r="LJ77" s="201"/>
      <c r="LK77" s="202"/>
      <c r="LL77" s="201"/>
      <c r="LM77" s="201"/>
      <c r="LN77" s="201"/>
      <c r="LO77" s="201"/>
      <c r="LP77" s="201"/>
      <c r="LQ77" s="201"/>
      <c r="LR77" s="201"/>
      <c r="LS77" s="200"/>
      <c r="LT77" s="201"/>
      <c r="LU77" s="201"/>
      <c r="LV77" s="201"/>
      <c r="LW77" s="201"/>
      <c r="LX77" s="201"/>
      <c r="LY77" s="201"/>
      <c r="LZ77" s="201"/>
      <c r="MA77" s="201"/>
      <c r="MB77" s="201"/>
      <c r="MC77" s="201"/>
      <c r="MD77" s="201"/>
      <c r="ME77" s="208"/>
      <c r="MF77" s="201"/>
      <c r="MG77" s="201"/>
      <c r="MH77" s="201"/>
      <c r="MI77" s="201"/>
      <c r="MJ77" s="201"/>
      <c r="MK77" s="201"/>
      <c r="ML77" s="201"/>
      <c r="MM77" s="201"/>
      <c r="MN77" s="201"/>
      <c r="MO77" s="201"/>
      <c r="MP77" s="201"/>
      <c r="MQ77" s="201"/>
      <c r="MR77" s="201"/>
      <c r="MS77" s="201"/>
      <c r="MT77" s="201"/>
      <c r="MU77" s="201"/>
      <c r="MV77" s="201"/>
      <c r="MW77" s="201"/>
      <c r="MX77" s="201"/>
      <c r="MY77" s="201"/>
      <c r="MZ77" s="201"/>
      <c r="NA77" s="201"/>
      <c r="NB77" s="201"/>
      <c r="NC77" s="201"/>
      <c r="ND77" s="201"/>
      <c r="NE77" s="201"/>
      <c r="NF77" s="201"/>
      <c r="NG77" s="208"/>
      <c r="NH77" s="201"/>
      <c r="NI77" s="201"/>
      <c r="NJ77" s="201"/>
      <c r="NK77" s="201"/>
      <c r="NL77" s="201"/>
      <c r="NM77" s="201"/>
      <c r="NN77" s="201"/>
      <c r="NO77" s="201"/>
      <c r="NP77" s="201"/>
      <c r="NQ77" s="201"/>
      <c r="NR77" s="201"/>
      <c r="NS77" s="201"/>
      <c r="NT77" s="201"/>
      <c r="NU77" s="200"/>
      <c r="NV77" s="201"/>
      <c r="NW77" s="204"/>
      <c r="NX77" s="204"/>
      <c r="NY77" s="204"/>
      <c r="NZ77" s="201"/>
      <c r="OA77" s="201"/>
      <c r="OB77" s="201"/>
      <c r="OC77" s="201"/>
      <c r="OD77" s="201"/>
      <c r="OE77" s="204"/>
      <c r="OF77" s="201"/>
      <c r="OG77" s="201"/>
      <c r="OH77" s="201"/>
      <c r="OI77" s="201"/>
      <c r="OJ77" s="201"/>
      <c r="OK77" s="200"/>
      <c r="OL77" s="208"/>
      <c r="OM77" s="201"/>
      <c r="ON77" s="201"/>
      <c r="OO77" s="204"/>
      <c r="OP77" s="201"/>
      <c r="OQ77" s="201"/>
      <c r="OR77" s="201"/>
      <c r="OS77" s="201"/>
      <c r="OT77" s="201"/>
      <c r="OU77" s="204"/>
      <c r="OV77" s="201"/>
      <c r="OW77" s="201"/>
      <c r="OX77" s="201"/>
      <c r="OY77" s="201"/>
      <c r="OZ77" s="201"/>
      <c r="PA77" s="217"/>
      <c r="PB77" s="201"/>
      <c r="PC77" s="201"/>
      <c r="PD77" s="201"/>
      <c r="PE77" s="201"/>
      <c r="PF77" s="201"/>
      <c r="PG77" s="201"/>
      <c r="PH77" s="213"/>
      <c r="PI77" s="213"/>
      <c r="PJ77" s="213"/>
      <c r="PK77" s="201"/>
      <c r="PL77" s="201"/>
      <c r="PM77" s="201"/>
      <c r="PN77" s="201"/>
      <c r="PO77" s="201"/>
      <c r="PP77" s="201"/>
      <c r="PQ77" s="201"/>
      <c r="PR77" s="201"/>
      <c r="PS77" s="201"/>
      <c r="PT77" s="201"/>
      <c r="PU77" s="201"/>
      <c r="PV77" s="201"/>
      <c r="PW77" s="200"/>
      <c r="PX77" s="204"/>
      <c r="PY77" s="201"/>
      <c r="PZ77" s="201"/>
      <c r="QA77" s="201"/>
      <c r="QB77" s="201"/>
      <c r="QC77" s="204"/>
      <c r="QD77" s="201"/>
      <c r="QE77" s="201"/>
      <c r="QF77" s="201"/>
      <c r="QG77" s="201"/>
      <c r="QH77" s="201"/>
      <c r="QI77" s="202"/>
      <c r="QJ77" s="201"/>
      <c r="QK77" s="201"/>
      <c r="QL77" s="201"/>
      <c r="QM77" s="201"/>
      <c r="QN77" s="209"/>
      <c r="QO77" s="201"/>
      <c r="QP77" s="201"/>
      <c r="QQ77" s="201"/>
      <c r="QR77" s="201"/>
      <c r="QS77" s="201"/>
      <c r="QT77" s="201"/>
      <c r="QU77" s="201"/>
      <c r="QV77" s="209"/>
      <c r="QW77" s="218"/>
      <c r="QX77" s="218"/>
    </row>
    <row r="78">
      <c r="A78" s="194">
        <v>73.0</v>
      </c>
      <c r="B78" s="118" t="s">
        <v>183</v>
      </c>
      <c r="C78" s="219">
        <v>1.0</v>
      </c>
      <c r="D78" s="219">
        <v>1.0</v>
      </c>
      <c r="E78" s="197"/>
      <c r="F78" s="197"/>
      <c r="G78" s="219">
        <v>0.0</v>
      </c>
      <c r="H78" s="220">
        <v>0.0</v>
      </c>
      <c r="I78" s="221">
        <v>0.0</v>
      </c>
      <c r="J78" s="219">
        <v>1.0</v>
      </c>
      <c r="K78" s="221">
        <v>1.0</v>
      </c>
      <c r="L78" s="219">
        <v>1.0</v>
      </c>
      <c r="M78" s="219">
        <v>0.0</v>
      </c>
      <c r="N78" s="221">
        <v>0.0</v>
      </c>
      <c r="O78" s="221">
        <v>0.0</v>
      </c>
      <c r="P78" s="221">
        <v>1.0</v>
      </c>
      <c r="Q78" s="200"/>
      <c r="R78" s="197"/>
      <c r="S78" s="197"/>
      <c r="T78" s="197"/>
      <c r="U78" s="197"/>
      <c r="V78" s="197"/>
      <c r="W78" s="197"/>
      <c r="X78" s="202"/>
      <c r="Y78" s="201"/>
      <c r="Z78" s="201"/>
      <c r="AA78" s="201"/>
      <c r="AB78" s="201"/>
      <c r="AC78" s="201"/>
      <c r="AD78" s="201"/>
      <c r="AE78" s="201"/>
      <c r="AF78" s="201"/>
      <c r="AG78" s="203"/>
      <c r="AH78" s="201"/>
      <c r="AI78" s="201"/>
      <c r="AJ78" s="201"/>
      <c r="AK78" s="201"/>
      <c r="AL78" s="201"/>
      <c r="AM78" s="201"/>
      <c r="AN78" s="201"/>
      <c r="AO78" s="201"/>
      <c r="AP78" s="200"/>
      <c r="AQ78" s="201"/>
      <c r="AR78" s="204"/>
      <c r="AS78" s="201"/>
      <c r="AT78" s="201"/>
      <c r="AU78" s="201"/>
      <c r="AV78" s="201"/>
      <c r="AW78" s="201"/>
      <c r="AX78" s="204"/>
      <c r="AY78" s="201"/>
      <c r="AZ78" s="201"/>
      <c r="BA78" s="201"/>
      <c r="BB78" s="201"/>
      <c r="BC78" s="201"/>
      <c r="BD78" s="201"/>
      <c r="BE78" s="201"/>
      <c r="BF78" s="205"/>
      <c r="BG78" s="201"/>
      <c r="BH78" s="201"/>
      <c r="BI78" s="201"/>
      <c r="BJ78" s="201"/>
      <c r="BK78" s="201"/>
      <c r="BL78" s="201"/>
      <c r="BM78" s="201"/>
      <c r="BN78" s="204"/>
      <c r="BO78" s="201"/>
      <c r="BP78" s="201"/>
      <c r="BQ78" s="201"/>
      <c r="BR78" s="201"/>
      <c r="BS78" s="201"/>
      <c r="BT78" s="201"/>
      <c r="BU78" s="201"/>
      <c r="BV78" s="201"/>
      <c r="BW78" s="201"/>
      <c r="BX78" s="201"/>
      <c r="BY78" s="201"/>
      <c r="BZ78" s="201"/>
      <c r="CA78" s="201"/>
      <c r="CB78" s="201"/>
      <c r="CC78" s="201"/>
      <c r="CD78" s="201"/>
      <c r="CE78" s="201"/>
      <c r="CF78" s="201"/>
      <c r="CG78" s="201"/>
      <c r="CH78" s="201"/>
      <c r="CI78" s="201"/>
      <c r="CJ78" s="201"/>
      <c r="CK78" s="201"/>
      <c r="CL78" s="201"/>
      <c r="CM78" s="201"/>
      <c r="CN78" s="206"/>
      <c r="CO78" s="201"/>
      <c r="CP78" s="201"/>
      <c r="CQ78" s="201"/>
      <c r="CR78" s="201"/>
      <c r="CS78" s="201"/>
      <c r="CT78" s="201"/>
      <c r="CU78" s="201"/>
      <c r="CV78" s="201"/>
      <c r="CW78" s="201"/>
      <c r="CX78" s="201"/>
      <c r="CY78" s="201"/>
      <c r="CZ78" s="201"/>
      <c r="DA78" s="201"/>
      <c r="DB78" s="201"/>
      <c r="DC78" s="201"/>
      <c r="DD78" s="201"/>
      <c r="DE78" s="201"/>
      <c r="DF78" s="201"/>
      <c r="DG78" s="201"/>
      <c r="DH78" s="201"/>
      <c r="DI78" s="201"/>
      <c r="DJ78" s="200"/>
      <c r="DK78" s="201"/>
      <c r="DL78" s="201"/>
      <c r="DM78" s="207"/>
      <c r="DN78" s="201"/>
      <c r="DO78" s="201"/>
      <c r="DP78" s="203"/>
      <c r="DQ78" s="201"/>
      <c r="DR78" s="201"/>
      <c r="DS78" s="201"/>
      <c r="DT78" s="201"/>
      <c r="DU78" s="201"/>
      <c r="DV78" s="208"/>
      <c r="DW78" s="201"/>
      <c r="DX78" s="201"/>
      <c r="DY78" s="201"/>
      <c r="DZ78" s="201"/>
      <c r="EA78" s="201"/>
      <c r="EB78" s="201"/>
      <c r="EC78" s="201"/>
      <c r="ED78" s="201"/>
      <c r="EE78" s="201"/>
      <c r="EF78" s="201"/>
      <c r="EG78" s="201"/>
      <c r="EH78" s="201"/>
      <c r="EI78" s="201"/>
      <c r="EJ78" s="201"/>
      <c r="EK78" s="201"/>
      <c r="EL78" s="201"/>
      <c r="EM78" s="201"/>
      <c r="EN78" s="201"/>
      <c r="EO78" s="201"/>
      <c r="EP78" s="201"/>
      <c r="EQ78" s="208"/>
      <c r="ER78" s="201"/>
      <c r="ES78" s="201"/>
      <c r="ET78" s="201"/>
      <c r="EU78" s="201"/>
      <c r="EV78" s="201"/>
      <c r="EW78" s="201"/>
      <c r="EX78" s="201"/>
      <c r="EY78" s="201"/>
      <c r="EZ78" s="201"/>
      <c r="FA78" s="201"/>
      <c r="FB78" s="201"/>
      <c r="FC78" s="201"/>
      <c r="FD78" s="201"/>
      <c r="FE78" s="201"/>
      <c r="FF78" s="201"/>
      <c r="FG78" s="201"/>
      <c r="FH78" s="201"/>
      <c r="FI78" s="209"/>
      <c r="FJ78" s="201"/>
      <c r="FK78" s="201"/>
      <c r="FL78" s="201"/>
      <c r="FM78" s="201"/>
      <c r="FN78" s="201"/>
      <c r="FO78" s="201"/>
      <c r="FP78" s="201"/>
      <c r="FQ78" s="201"/>
      <c r="FR78" s="201"/>
      <c r="FS78" s="201"/>
      <c r="FT78" s="201"/>
      <c r="FU78" s="201"/>
      <c r="FV78" s="201"/>
      <c r="FW78" s="201"/>
      <c r="FX78" s="201"/>
      <c r="FY78" s="201"/>
      <c r="FZ78" s="204"/>
      <c r="GA78" s="201"/>
      <c r="GB78" s="201"/>
      <c r="GC78" s="201"/>
      <c r="GD78" s="201"/>
      <c r="GE78" s="201"/>
      <c r="GF78" s="201"/>
      <c r="GG78" s="201"/>
      <c r="GH78" s="201"/>
      <c r="GI78" s="201"/>
      <c r="GJ78" s="201"/>
      <c r="GK78" s="201"/>
      <c r="GL78" s="201"/>
      <c r="GM78" s="201"/>
      <c r="GN78" s="201"/>
      <c r="GO78" s="201"/>
      <c r="GP78" s="204"/>
      <c r="GQ78" s="210"/>
      <c r="GR78" s="201"/>
      <c r="GS78" s="210"/>
      <c r="GT78" s="210"/>
      <c r="GU78" s="211"/>
      <c r="GV78" s="201"/>
      <c r="GW78" s="201"/>
      <c r="GX78" s="201"/>
      <c r="GY78" s="201"/>
      <c r="GZ78" s="201"/>
      <c r="HA78" s="201"/>
      <c r="HB78" s="201"/>
      <c r="HC78" s="201"/>
      <c r="HD78" s="212"/>
      <c r="HE78" s="212"/>
      <c r="HF78" s="212"/>
      <c r="HG78" s="201"/>
      <c r="HH78" s="201"/>
      <c r="HI78" s="201"/>
      <c r="HJ78" s="201"/>
      <c r="HK78" s="201"/>
      <c r="HL78" s="201"/>
      <c r="HM78" s="212"/>
      <c r="HN78" s="212"/>
      <c r="HO78" s="212"/>
      <c r="HP78" s="201"/>
      <c r="HQ78" s="201"/>
      <c r="HR78" s="201"/>
      <c r="HS78" s="201"/>
      <c r="HT78" s="201"/>
      <c r="HU78" s="201"/>
      <c r="HV78" s="201"/>
      <c r="HW78" s="208"/>
      <c r="HX78" s="204"/>
      <c r="HY78" s="201"/>
      <c r="HZ78" s="201"/>
      <c r="IA78" s="201"/>
      <c r="IB78" s="201"/>
      <c r="IC78" s="201"/>
      <c r="ID78" s="201"/>
      <c r="IE78" s="201"/>
      <c r="IF78" s="201"/>
      <c r="IG78" s="201"/>
      <c r="IH78" s="201"/>
      <c r="II78" s="201"/>
      <c r="IJ78" s="204"/>
      <c r="IK78" s="201"/>
      <c r="IL78" s="201"/>
      <c r="IM78" s="201"/>
      <c r="IN78" s="201"/>
      <c r="IO78" s="201"/>
      <c r="IP78" s="201"/>
      <c r="IQ78" s="201"/>
      <c r="IR78" s="201"/>
      <c r="IS78" s="201"/>
      <c r="IT78" s="201"/>
      <c r="IU78" s="201"/>
      <c r="IV78" s="201"/>
      <c r="IW78" s="208"/>
      <c r="IX78" s="201"/>
      <c r="IY78" s="201"/>
      <c r="IZ78" s="201"/>
      <c r="JA78" s="201"/>
      <c r="JB78" s="201"/>
      <c r="JC78" s="201"/>
      <c r="JD78" s="201"/>
      <c r="JE78" s="213"/>
      <c r="JF78" s="204"/>
      <c r="JG78" s="201"/>
      <c r="JH78" s="201"/>
      <c r="JI78" s="201"/>
      <c r="JJ78" s="201"/>
      <c r="JK78" s="201"/>
      <c r="JL78" s="201"/>
      <c r="JM78" s="201"/>
      <c r="JN78" s="201"/>
      <c r="JO78" s="213"/>
      <c r="JP78" s="213"/>
      <c r="JQ78" s="213"/>
      <c r="JR78" s="213"/>
      <c r="JS78" s="213"/>
      <c r="JT78" s="213"/>
      <c r="JU78" s="201"/>
      <c r="JV78" s="201"/>
      <c r="JW78" s="201"/>
      <c r="JX78" s="204"/>
      <c r="JY78" s="201"/>
      <c r="JZ78" s="201"/>
      <c r="KA78" s="213"/>
      <c r="KB78" s="213"/>
      <c r="KC78" s="214"/>
      <c r="KD78" s="201"/>
      <c r="KE78" s="201"/>
      <c r="KF78" s="208"/>
      <c r="KG78" s="201"/>
      <c r="KH78" s="201"/>
      <c r="KI78" s="208"/>
      <c r="KJ78" s="201"/>
      <c r="KK78" s="208"/>
      <c r="KL78" s="201"/>
      <c r="KM78" s="201"/>
      <c r="KN78" s="204"/>
      <c r="KO78" s="201"/>
      <c r="KP78" s="201"/>
      <c r="KQ78" s="201"/>
      <c r="KR78" s="204"/>
      <c r="KS78" s="201"/>
      <c r="KT78" s="215"/>
      <c r="KU78" s="216"/>
      <c r="KV78" s="201"/>
      <c r="KW78" s="201"/>
      <c r="KX78" s="204"/>
      <c r="KY78" s="201"/>
      <c r="KZ78" s="201"/>
      <c r="LA78" s="201"/>
      <c r="LB78" s="204"/>
      <c r="LC78" s="201"/>
      <c r="LD78" s="201"/>
      <c r="LE78" s="201"/>
      <c r="LF78" s="204"/>
      <c r="LG78" s="201"/>
      <c r="LH78" s="201"/>
      <c r="LI78" s="201"/>
      <c r="LJ78" s="201"/>
      <c r="LK78" s="202"/>
      <c r="LL78" s="201"/>
      <c r="LM78" s="201"/>
      <c r="LN78" s="201"/>
      <c r="LO78" s="201"/>
      <c r="LP78" s="201"/>
      <c r="LQ78" s="201"/>
      <c r="LR78" s="201"/>
      <c r="LS78" s="200"/>
      <c r="LT78" s="201"/>
      <c r="LU78" s="201"/>
      <c r="LV78" s="201"/>
      <c r="LW78" s="201"/>
      <c r="LX78" s="201"/>
      <c r="LY78" s="201"/>
      <c r="LZ78" s="201"/>
      <c r="MA78" s="201"/>
      <c r="MB78" s="201"/>
      <c r="MC78" s="201"/>
      <c r="MD78" s="201"/>
      <c r="ME78" s="208"/>
      <c r="MF78" s="201"/>
      <c r="MG78" s="201"/>
      <c r="MH78" s="201"/>
      <c r="MI78" s="201"/>
      <c r="MJ78" s="201"/>
      <c r="MK78" s="201"/>
      <c r="ML78" s="201"/>
      <c r="MM78" s="201"/>
      <c r="MN78" s="201"/>
      <c r="MO78" s="201"/>
      <c r="MP78" s="201"/>
      <c r="MQ78" s="201"/>
      <c r="MR78" s="201"/>
      <c r="MS78" s="201"/>
      <c r="MT78" s="201"/>
      <c r="MU78" s="201"/>
      <c r="MV78" s="201"/>
      <c r="MW78" s="201"/>
      <c r="MX78" s="201"/>
      <c r="MY78" s="201"/>
      <c r="MZ78" s="201"/>
      <c r="NA78" s="201"/>
      <c r="NB78" s="201"/>
      <c r="NC78" s="201"/>
      <c r="ND78" s="201"/>
      <c r="NE78" s="201"/>
      <c r="NF78" s="201"/>
      <c r="NG78" s="208"/>
      <c r="NH78" s="201"/>
      <c r="NI78" s="201"/>
      <c r="NJ78" s="201"/>
      <c r="NK78" s="201"/>
      <c r="NL78" s="201"/>
      <c r="NM78" s="201"/>
      <c r="NN78" s="201"/>
      <c r="NO78" s="201"/>
      <c r="NP78" s="201"/>
      <c r="NQ78" s="201"/>
      <c r="NR78" s="201"/>
      <c r="NS78" s="201"/>
      <c r="NT78" s="201"/>
      <c r="NU78" s="200"/>
      <c r="NV78" s="201"/>
      <c r="NW78" s="204"/>
      <c r="NX78" s="204"/>
      <c r="NY78" s="204"/>
      <c r="NZ78" s="201"/>
      <c r="OA78" s="201"/>
      <c r="OB78" s="201"/>
      <c r="OC78" s="201"/>
      <c r="OD78" s="201"/>
      <c r="OE78" s="204"/>
      <c r="OF78" s="201"/>
      <c r="OG78" s="201"/>
      <c r="OH78" s="201"/>
      <c r="OI78" s="201"/>
      <c r="OJ78" s="201"/>
      <c r="OK78" s="200"/>
      <c r="OL78" s="208"/>
      <c r="OM78" s="201"/>
      <c r="ON78" s="201"/>
      <c r="OO78" s="204"/>
      <c r="OP78" s="201"/>
      <c r="OQ78" s="201"/>
      <c r="OR78" s="201"/>
      <c r="OS78" s="201"/>
      <c r="OT78" s="201"/>
      <c r="OU78" s="204"/>
      <c r="OV78" s="201"/>
      <c r="OW78" s="201"/>
      <c r="OX78" s="201"/>
      <c r="OY78" s="201"/>
      <c r="OZ78" s="201"/>
      <c r="PA78" s="217"/>
      <c r="PB78" s="201"/>
      <c r="PC78" s="201"/>
      <c r="PD78" s="201"/>
      <c r="PE78" s="201"/>
      <c r="PF78" s="201"/>
      <c r="PG78" s="201"/>
      <c r="PH78" s="213"/>
      <c r="PI78" s="213"/>
      <c r="PJ78" s="213"/>
      <c r="PK78" s="201"/>
      <c r="PL78" s="201"/>
      <c r="PM78" s="201"/>
      <c r="PN78" s="201"/>
      <c r="PO78" s="201"/>
      <c r="PP78" s="201"/>
      <c r="PQ78" s="201"/>
      <c r="PR78" s="201"/>
      <c r="PS78" s="201"/>
      <c r="PT78" s="201"/>
      <c r="PU78" s="201"/>
      <c r="PV78" s="201"/>
      <c r="PW78" s="200"/>
      <c r="PX78" s="204"/>
      <c r="PY78" s="201"/>
      <c r="PZ78" s="201"/>
      <c r="QA78" s="201"/>
      <c r="QB78" s="201"/>
      <c r="QC78" s="204"/>
      <c r="QD78" s="201"/>
      <c r="QE78" s="201"/>
      <c r="QF78" s="201"/>
      <c r="QG78" s="201"/>
      <c r="QH78" s="201"/>
      <c r="QI78" s="202"/>
      <c r="QJ78" s="201"/>
      <c r="QK78" s="201"/>
      <c r="QL78" s="201"/>
      <c r="QM78" s="201"/>
      <c r="QN78" s="209"/>
      <c r="QO78" s="201"/>
      <c r="QP78" s="201"/>
      <c r="QQ78" s="201"/>
      <c r="QR78" s="201"/>
      <c r="QS78" s="201"/>
      <c r="QT78" s="201"/>
      <c r="QU78" s="201"/>
      <c r="QV78" s="209"/>
      <c r="QW78" s="218"/>
      <c r="QX78" s="218"/>
    </row>
    <row r="79">
      <c r="A79" s="194">
        <v>74.0</v>
      </c>
      <c r="B79" s="118" t="s">
        <v>184</v>
      </c>
      <c r="C79" s="219">
        <v>1.0</v>
      </c>
      <c r="D79" s="220">
        <v>1.0</v>
      </c>
      <c r="E79" s="197"/>
      <c r="F79" s="197"/>
      <c r="G79" s="220">
        <v>0.0</v>
      </c>
      <c r="H79" s="220">
        <v>0.0</v>
      </c>
      <c r="I79" s="222">
        <v>0.0</v>
      </c>
      <c r="J79" s="219">
        <v>0.0</v>
      </c>
      <c r="K79" s="221">
        <v>0.0</v>
      </c>
      <c r="L79" s="219">
        <v>0.0</v>
      </c>
      <c r="M79" s="219">
        <v>0.0</v>
      </c>
      <c r="N79" s="221">
        <v>0.0</v>
      </c>
      <c r="O79" s="221">
        <v>0.0</v>
      </c>
      <c r="P79" s="221">
        <v>315.0</v>
      </c>
      <c r="Q79" s="200"/>
      <c r="R79" s="197"/>
      <c r="S79" s="201"/>
      <c r="T79" s="201"/>
      <c r="U79" s="201"/>
      <c r="V79" s="201"/>
      <c r="W79" s="197"/>
      <c r="X79" s="202"/>
      <c r="Y79" s="201"/>
      <c r="Z79" s="201"/>
      <c r="AA79" s="201"/>
      <c r="AB79" s="201"/>
      <c r="AC79" s="201"/>
      <c r="AD79" s="201"/>
      <c r="AE79" s="201"/>
      <c r="AF79" s="201"/>
      <c r="AG79" s="203"/>
      <c r="AH79" s="201"/>
      <c r="AI79" s="201"/>
      <c r="AJ79" s="201"/>
      <c r="AK79" s="201"/>
      <c r="AL79" s="201"/>
      <c r="AM79" s="201"/>
      <c r="AN79" s="201"/>
      <c r="AO79" s="201"/>
      <c r="AP79" s="200"/>
      <c r="AQ79" s="201"/>
      <c r="AR79" s="204"/>
      <c r="AS79" s="201"/>
      <c r="AT79" s="201"/>
      <c r="AU79" s="201"/>
      <c r="AV79" s="201"/>
      <c r="AW79" s="201"/>
      <c r="AX79" s="204"/>
      <c r="AY79" s="201"/>
      <c r="AZ79" s="201"/>
      <c r="BA79" s="201"/>
      <c r="BB79" s="201"/>
      <c r="BC79" s="201"/>
      <c r="BD79" s="201"/>
      <c r="BE79" s="201"/>
      <c r="BF79" s="205"/>
      <c r="BG79" s="201"/>
      <c r="BH79" s="201"/>
      <c r="BI79" s="201"/>
      <c r="BJ79" s="201"/>
      <c r="BK79" s="201"/>
      <c r="BL79" s="201"/>
      <c r="BM79" s="201"/>
      <c r="BN79" s="204"/>
      <c r="BO79" s="201"/>
      <c r="BP79" s="201"/>
      <c r="BQ79" s="201"/>
      <c r="BR79" s="201"/>
      <c r="BS79" s="201"/>
      <c r="BT79" s="201"/>
      <c r="BU79" s="201"/>
      <c r="BV79" s="201"/>
      <c r="BW79" s="201"/>
      <c r="BX79" s="201"/>
      <c r="BY79" s="201"/>
      <c r="BZ79" s="201"/>
      <c r="CA79" s="201"/>
      <c r="CB79" s="201"/>
      <c r="CC79" s="201"/>
      <c r="CD79" s="201"/>
      <c r="CE79" s="201"/>
      <c r="CF79" s="201"/>
      <c r="CG79" s="201"/>
      <c r="CH79" s="201"/>
      <c r="CI79" s="201"/>
      <c r="CJ79" s="201"/>
      <c r="CK79" s="201"/>
      <c r="CL79" s="201"/>
      <c r="CM79" s="201"/>
      <c r="CN79" s="206"/>
      <c r="CO79" s="201"/>
      <c r="CP79" s="201"/>
      <c r="CQ79" s="201"/>
      <c r="CR79" s="201"/>
      <c r="CS79" s="201"/>
      <c r="CT79" s="201"/>
      <c r="CU79" s="201"/>
      <c r="CV79" s="201"/>
      <c r="CW79" s="201"/>
      <c r="CX79" s="201"/>
      <c r="CY79" s="201"/>
      <c r="CZ79" s="201"/>
      <c r="DA79" s="201"/>
      <c r="DB79" s="201"/>
      <c r="DC79" s="201"/>
      <c r="DD79" s="201"/>
      <c r="DE79" s="201"/>
      <c r="DF79" s="201"/>
      <c r="DG79" s="201"/>
      <c r="DH79" s="201"/>
      <c r="DI79" s="201"/>
      <c r="DJ79" s="200"/>
      <c r="DK79" s="201"/>
      <c r="DL79" s="201"/>
      <c r="DM79" s="207"/>
      <c r="DN79" s="201"/>
      <c r="DO79" s="201"/>
      <c r="DP79" s="203"/>
      <c r="DQ79" s="201"/>
      <c r="DR79" s="201"/>
      <c r="DS79" s="201"/>
      <c r="DT79" s="201"/>
      <c r="DU79" s="201"/>
      <c r="DV79" s="208"/>
      <c r="DW79" s="201"/>
      <c r="DX79" s="201"/>
      <c r="DY79" s="201"/>
      <c r="DZ79" s="201"/>
      <c r="EA79" s="201"/>
      <c r="EB79" s="201"/>
      <c r="EC79" s="201"/>
      <c r="ED79" s="201"/>
      <c r="EE79" s="201"/>
      <c r="EF79" s="201"/>
      <c r="EG79" s="201"/>
      <c r="EH79" s="201"/>
      <c r="EI79" s="201"/>
      <c r="EJ79" s="201"/>
      <c r="EK79" s="201"/>
      <c r="EL79" s="201"/>
      <c r="EM79" s="201"/>
      <c r="EN79" s="201"/>
      <c r="EO79" s="201"/>
      <c r="EP79" s="201"/>
      <c r="EQ79" s="208"/>
      <c r="ER79" s="201"/>
      <c r="ES79" s="201"/>
      <c r="ET79" s="201"/>
      <c r="EU79" s="201"/>
      <c r="EV79" s="201"/>
      <c r="EW79" s="201"/>
      <c r="EX79" s="201"/>
      <c r="EY79" s="201"/>
      <c r="EZ79" s="201"/>
      <c r="FA79" s="201"/>
      <c r="FB79" s="201"/>
      <c r="FC79" s="201"/>
      <c r="FD79" s="201"/>
      <c r="FE79" s="201"/>
      <c r="FF79" s="201"/>
      <c r="FG79" s="201"/>
      <c r="FH79" s="201"/>
      <c r="FI79" s="209"/>
      <c r="FJ79" s="201"/>
      <c r="FK79" s="201"/>
      <c r="FL79" s="201"/>
      <c r="FM79" s="201"/>
      <c r="FN79" s="201"/>
      <c r="FO79" s="201"/>
      <c r="FP79" s="201"/>
      <c r="FQ79" s="201"/>
      <c r="FR79" s="201"/>
      <c r="FS79" s="201"/>
      <c r="FT79" s="201"/>
      <c r="FU79" s="201"/>
      <c r="FV79" s="201"/>
      <c r="FW79" s="201"/>
      <c r="FX79" s="201"/>
      <c r="FY79" s="201"/>
      <c r="FZ79" s="204"/>
      <c r="GA79" s="201"/>
      <c r="GB79" s="201"/>
      <c r="GC79" s="201"/>
      <c r="GD79" s="201"/>
      <c r="GE79" s="201"/>
      <c r="GF79" s="201"/>
      <c r="GG79" s="201"/>
      <c r="GH79" s="201"/>
      <c r="GI79" s="201"/>
      <c r="GJ79" s="201"/>
      <c r="GK79" s="201"/>
      <c r="GL79" s="201"/>
      <c r="GM79" s="201"/>
      <c r="GN79" s="201"/>
      <c r="GO79" s="201"/>
      <c r="GP79" s="204"/>
      <c r="GQ79" s="210"/>
      <c r="GR79" s="201"/>
      <c r="GS79" s="210"/>
      <c r="GT79" s="210"/>
      <c r="GU79" s="211"/>
      <c r="GV79" s="201"/>
      <c r="GW79" s="201"/>
      <c r="GX79" s="201"/>
      <c r="GY79" s="201"/>
      <c r="GZ79" s="201"/>
      <c r="HA79" s="201"/>
      <c r="HB79" s="201"/>
      <c r="HC79" s="201"/>
      <c r="HD79" s="212"/>
      <c r="HE79" s="212"/>
      <c r="HF79" s="212"/>
      <c r="HG79" s="201"/>
      <c r="HH79" s="201"/>
      <c r="HI79" s="201"/>
      <c r="HJ79" s="201"/>
      <c r="HK79" s="201"/>
      <c r="HL79" s="201"/>
      <c r="HM79" s="212"/>
      <c r="HN79" s="212"/>
      <c r="HO79" s="212"/>
      <c r="HP79" s="201"/>
      <c r="HQ79" s="201"/>
      <c r="HR79" s="201"/>
      <c r="HS79" s="201"/>
      <c r="HT79" s="201"/>
      <c r="HU79" s="201"/>
      <c r="HV79" s="201"/>
      <c r="HW79" s="208"/>
      <c r="HX79" s="204"/>
      <c r="HY79" s="201"/>
      <c r="HZ79" s="201"/>
      <c r="IA79" s="201"/>
      <c r="IB79" s="201"/>
      <c r="IC79" s="201"/>
      <c r="ID79" s="201"/>
      <c r="IE79" s="201"/>
      <c r="IF79" s="201"/>
      <c r="IG79" s="201"/>
      <c r="IH79" s="201"/>
      <c r="II79" s="201"/>
      <c r="IJ79" s="204"/>
      <c r="IK79" s="201"/>
      <c r="IL79" s="201"/>
      <c r="IM79" s="201"/>
      <c r="IN79" s="201"/>
      <c r="IO79" s="201"/>
      <c r="IP79" s="201"/>
      <c r="IQ79" s="201"/>
      <c r="IR79" s="201"/>
      <c r="IS79" s="201"/>
      <c r="IT79" s="201"/>
      <c r="IU79" s="201"/>
      <c r="IV79" s="201"/>
      <c r="IW79" s="208"/>
      <c r="IX79" s="201"/>
      <c r="IY79" s="201"/>
      <c r="IZ79" s="201"/>
      <c r="JA79" s="201"/>
      <c r="JB79" s="201"/>
      <c r="JC79" s="201"/>
      <c r="JD79" s="201"/>
      <c r="JE79" s="201"/>
      <c r="JF79" s="204"/>
      <c r="JG79" s="201"/>
      <c r="JH79" s="201"/>
      <c r="JI79" s="201"/>
      <c r="JJ79" s="201"/>
      <c r="JK79" s="201"/>
      <c r="JL79" s="201"/>
      <c r="JM79" s="201"/>
      <c r="JN79" s="201"/>
      <c r="JO79" s="213"/>
      <c r="JP79" s="213"/>
      <c r="JQ79" s="213"/>
      <c r="JR79" s="213"/>
      <c r="JS79" s="213"/>
      <c r="JT79" s="213"/>
      <c r="JU79" s="201"/>
      <c r="JV79" s="201"/>
      <c r="JW79" s="201"/>
      <c r="JX79" s="204"/>
      <c r="JY79" s="201"/>
      <c r="JZ79" s="201"/>
      <c r="KA79" s="201"/>
      <c r="KB79" s="201"/>
      <c r="KC79" s="209"/>
      <c r="KD79" s="201"/>
      <c r="KE79" s="201"/>
      <c r="KF79" s="208"/>
      <c r="KG79" s="201"/>
      <c r="KH79" s="201"/>
      <c r="KI79" s="208"/>
      <c r="KJ79" s="201"/>
      <c r="KK79" s="208"/>
      <c r="KL79" s="201"/>
      <c r="KM79" s="201"/>
      <c r="KN79" s="204"/>
      <c r="KO79" s="201"/>
      <c r="KP79" s="201"/>
      <c r="KQ79" s="201"/>
      <c r="KR79" s="204"/>
      <c r="KS79" s="201"/>
      <c r="KT79" s="215"/>
      <c r="KU79" s="216"/>
      <c r="KV79" s="201"/>
      <c r="KW79" s="201"/>
      <c r="KX79" s="204"/>
      <c r="KY79" s="201"/>
      <c r="KZ79" s="201"/>
      <c r="LA79" s="201"/>
      <c r="LB79" s="204"/>
      <c r="LC79" s="201"/>
      <c r="LD79" s="201"/>
      <c r="LE79" s="201"/>
      <c r="LF79" s="204"/>
      <c r="LG79" s="201"/>
      <c r="LH79" s="201"/>
      <c r="LI79" s="201"/>
      <c r="LJ79" s="201"/>
      <c r="LK79" s="202"/>
      <c r="LL79" s="201"/>
      <c r="LM79" s="201"/>
      <c r="LN79" s="201"/>
      <c r="LO79" s="201"/>
      <c r="LP79" s="201"/>
      <c r="LQ79" s="201"/>
      <c r="LR79" s="201"/>
      <c r="LS79" s="200"/>
      <c r="LT79" s="201"/>
      <c r="LU79" s="201"/>
      <c r="LV79" s="201"/>
      <c r="LW79" s="201"/>
      <c r="LX79" s="201"/>
      <c r="LY79" s="201"/>
      <c r="LZ79" s="201"/>
      <c r="MA79" s="201"/>
      <c r="MB79" s="201"/>
      <c r="MC79" s="201"/>
      <c r="MD79" s="201"/>
      <c r="ME79" s="208"/>
      <c r="MF79" s="201"/>
      <c r="MG79" s="201"/>
      <c r="MH79" s="201"/>
      <c r="MI79" s="201"/>
      <c r="MJ79" s="201"/>
      <c r="MK79" s="201"/>
      <c r="ML79" s="201"/>
      <c r="MM79" s="201"/>
      <c r="MN79" s="201"/>
      <c r="MO79" s="201"/>
      <c r="MP79" s="201"/>
      <c r="MQ79" s="201"/>
      <c r="MR79" s="201"/>
      <c r="MS79" s="201"/>
      <c r="MT79" s="201"/>
      <c r="MU79" s="201"/>
      <c r="MV79" s="201"/>
      <c r="MW79" s="201"/>
      <c r="MX79" s="201"/>
      <c r="MY79" s="201"/>
      <c r="MZ79" s="201"/>
      <c r="NA79" s="201"/>
      <c r="NB79" s="201"/>
      <c r="NC79" s="201"/>
      <c r="ND79" s="201"/>
      <c r="NE79" s="201"/>
      <c r="NF79" s="201"/>
      <c r="NG79" s="208"/>
      <c r="NH79" s="201"/>
      <c r="NI79" s="201"/>
      <c r="NJ79" s="201"/>
      <c r="NK79" s="201"/>
      <c r="NL79" s="201"/>
      <c r="NM79" s="201"/>
      <c r="NN79" s="201"/>
      <c r="NO79" s="201"/>
      <c r="NP79" s="201"/>
      <c r="NQ79" s="201"/>
      <c r="NR79" s="201"/>
      <c r="NS79" s="201"/>
      <c r="NT79" s="201"/>
      <c r="NU79" s="200"/>
      <c r="NV79" s="201"/>
      <c r="NW79" s="204"/>
      <c r="NX79" s="204"/>
      <c r="NY79" s="204"/>
      <c r="NZ79" s="201"/>
      <c r="OA79" s="201"/>
      <c r="OB79" s="201"/>
      <c r="OC79" s="201"/>
      <c r="OD79" s="201"/>
      <c r="OE79" s="204"/>
      <c r="OF79" s="201"/>
      <c r="OG79" s="201"/>
      <c r="OH79" s="201"/>
      <c r="OI79" s="201"/>
      <c r="OJ79" s="201"/>
      <c r="OK79" s="200"/>
      <c r="OL79" s="208"/>
      <c r="OM79" s="201"/>
      <c r="ON79" s="201"/>
      <c r="OO79" s="204"/>
      <c r="OP79" s="201"/>
      <c r="OQ79" s="201"/>
      <c r="OR79" s="201"/>
      <c r="OS79" s="201"/>
      <c r="OT79" s="201"/>
      <c r="OU79" s="204"/>
      <c r="OV79" s="201"/>
      <c r="OW79" s="201"/>
      <c r="OX79" s="201"/>
      <c r="OY79" s="201"/>
      <c r="OZ79" s="201"/>
      <c r="PA79" s="217"/>
      <c r="PB79" s="201"/>
      <c r="PC79" s="201"/>
      <c r="PD79" s="201"/>
      <c r="PE79" s="201"/>
      <c r="PF79" s="201"/>
      <c r="PG79" s="201"/>
      <c r="PH79" s="213"/>
      <c r="PI79" s="213"/>
      <c r="PJ79" s="213"/>
      <c r="PK79" s="201"/>
      <c r="PL79" s="201"/>
      <c r="PM79" s="201"/>
      <c r="PN79" s="201"/>
      <c r="PO79" s="201"/>
      <c r="PP79" s="201"/>
      <c r="PQ79" s="201"/>
      <c r="PR79" s="201"/>
      <c r="PS79" s="201"/>
      <c r="PT79" s="201"/>
      <c r="PU79" s="201"/>
      <c r="PV79" s="201"/>
      <c r="PW79" s="200"/>
      <c r="PX79" s="204"/>
      <c r="PY79" s="201"/>
      <c r="PZ79" s="201"/>
      <c r="QA79" s="201"/>
      <c r="QB79" s="201"/>
      <c r="QC79" s="204"/>
      <c r="QD79" s="201"/>
      <c r="QE79" s="201"/>
      <c r="QF79" s="201"/>
      <c r="QG79" s="201"/>
      <c r="QH79" s="201"/>
      <c r="QI79" s="202"/>
      <c r="QJ79" s="201"/>
      <c r="QK79" s="201"/>
      <c r="QL79" s="201"/>
      <c r="QM79" s="201"/>
      <c r="QN79" s="209"/>
      <c r="QO79" s="201"/>
      <c r="QP79" s="201"/>
      <c r="QQ79" s="201"/>
      <c r="QR79" s="201"/>
      <c r="QS79" s="201"/>
      <c r="QT79" s="201"/>
      <c r="QU79" s="201"/>
      <c r="QV79" s="209"/>
      <c r="QW79" s="218"/>
      <c r="QX79" s="218"/>
    </row>
    <row r="80">
      <c r="A80" s="194">
        <v>75.0</v>
      </c>
      <c r="B80" s="118" t="s">
        <v>185</v>
      </c>
      <c r="C80" s="219">
        <v>1.0</v>
      </c>
      <c r="D80" s="220">
        <v>0.0</v>
      </c>
      <c r="E80" s="197"/>
      <c r="F80" s="197"/>
      <c r="G80" s="220">
        <v>0.0</v>
      </c>
      <c r="H80" s="220">
        <v>0.0</v>
      </c>
      <c r="I80" s="222">
        <v>0.0</v>
      </c>
      <c r="J80" s="219">
        <v>0.0</v>
      </c>
      <c r="K80" s="222">
        <v>0.0</v>
      </c>
      <c r="L80" s="219">
        <v>1.0</v>
      </c>
      <c r="M80" s="219">
        <v>0.0</v>
      </c>
      <c r="N80" s="221">
        <v>0.0</v>
      </c>
      <c r="O80" s="221">
        <v>0.0</v>
      </c>
      <c r="P80" s="221">
        <v>0.0</v>
      </c>
      <c r="Q80" s="200"/>
      <c r="R80" s="197"/>
      <c r="S80" s="201"/>
      <c r="T80" s="201"/>
      <c r="U80" s="201"/>
      <c r="V80" s="201"/>
      <c r="W80" s="197"/>
      <c r="X80" s="202"/>
      <c r="Y80" s="201"/>
      <c r="Z80" s="201"/>
      <c r="AA80" s="201"/>
      <c r="AB80" s="201"/>
      <c r="AC80" s="201"/>
      <c r="AD80" s="201"/>
      <c r="AE80" s="201"/>
      <c r="AF80" s="201"/>
      <c r="AG80" s="203"/>
      <c r="AH80" s="201"/>
      <c r="AI80" s="201"/>
      <c r="AJ80" s="201"/>
      <c r="AK80" s="201"/>
      <c r="AL80" s="201"/>
      <c r="AM80" s="201"/>
      <c r="AN80" s="201"/>
      <c r="AO80" s="201"/>
      <c r="AP80" s="200"/>
      <c r="AQ80" s="201"/>
      <c r="AR80" s="204"/>
      <c r="AS80" s="201"/>
      <c r="AT80" s="201"/>
      <c r="AU80" s="201"/>
      <c r="AV80" s="201"/>
      <c r="AW80" s="201"/>
      <c r="AX80" s="204"/>
      <c r="AY80" s="201"/>
      <c r="AZ80" s="201"/>
      <c r="BA80" s="201"/>
      <c r="BB80" s="201"/>
      <c r="BC80" s="201"/>
      <c r="BD80" s="201"/>
      <c r="BE80" s="201"/>
      <c r="BF80" s="205"/>
      <c r="BG80" s="201"/>
      <c r="BH80" s="201"/>
      <c r="BI80" s="201"/>
      <c r="BJ80" s="201"/>
      <c r="BK80" s="201"/>
      <c r="BL80" s="201"/>
      <c r="BM80" s="201"/>
      <c r="BN80" s="204"/>
      <c r="BO80" s="201"/>
      <c r="BP80" s="201"/>
      <c r="BQ80" s="201"/>
      <c r="BR80" s="201"/>
      <c r="BS80" s="201"/>
      <c r="BT80" s="201"/>
      <c r="BU80" s="201"/>
      <c r="BV80" s="201"/>
      <c r="BW80" s="201"/>
      <c r="BX80" s="201"/>
      <c r="BY80" s="201"/>
      <c r="BZ80" s="201"/>
      <c r="CA80" s="201"/>
      <c r="CB80" s="201"/>
      <c r="CC80" s="201"/>
      <c r="CD80" s="201"/>
      <c r="CE80" s="201"/>
      <c r="CF80" s="201"/>
      <c r="CG80" s="201"/>
      <c r="CH80" s="201"/>
      <c r="CI80" s="201"/>
      <c r="CJ80" s="201"/>
      <c r="CK80" s="201"/>
      <c r="CL80" s="201"/>
      <c r="CM80" s="201"/>
      <c r="CN80" s="206"/>
      <c r="CO80" s="201"/>
      <c r="CP80" s="201"/>
      <c r="CQ80" s="201"/>
      <c r="CR80" s="201"/>
      <c r="CS80" s="201"/>
      <c r="CT80" s="201"/>
      <c r="CU80" s="201"/>
      <c r="CV80" s="201"/>
      <c r="CW80" s="201"/>
      <c r="CX80" s="201"/>
      <c r="CY80" s="201"/>
      <c r="CZ80" s="201"/>
      <c r="DA80" s="201"/>
      <c r="DB80" s="201"/>
      <c r="DC80" s="201"/>
      <c r="DD80" s="201"/>
      <c r="DE80" s="201"/>
      <c r="DF80" s="201"/>
      <c r="DG80" s="201"/>
      <c r="DH80" s="201"/>
      <c r="DI80" s="201"/>
      <c r="DJ80" s="200"/>
      <c r="DK80" s="201"/>
      <c r="DL80" s="201"/>
      <c r="DM80" s="207"/>
      <c r="DN80" s="201"/>
      <c r="DO80" s="201"/>
      <c r="DP80" s="203"/>
      <c r="DQ80" s="201"/>
      <c r="DR80" s="201"/>
      <c r="DS80" s="201"/>
      <c r="DT80" s="201"/>
      <c r="DU80" s="201"/>
      <c r="DV80" s="208"/>
      <c r="DW80" s="201"/>
      <c r="DX80" s="201"/>
      <c r="DY80" s="201"/>
      <c r="DZ80" s="201"/>
      <c r="EA80" s="201"/>
      <c r="EB80" s="201"/>
      <c r="EC80" s="201"/>
      <c r="ED80" s="201"/>
      <c r="EE80" s="201"/>
      <c r="EF80" s="201"/>
      <c r="EG80" s="201"/>
      <c r="EH80" s="201"/>
      <c r="EI80" s="201"/>
      <c r="EJ80" s="201"/>
      <c r="EK80" s="201"/>
      <c r="EL80" s="201"/>
      <c r="EM80" s="201"/>
      <c r="EN80" s="201"/>
      <c r="EO80" s="201"/>
      <c r="EP80" s="201"/>
      <c r="EQ80" s="208"/>
      <c r="ER80" s="201"/>
      <c r="ES80" s="201"/>
      <c r="ET80" s="201"/>
      <c r="EU80" s="201"/>
      <c r="EV80" s="201"/>
      <c r="EW80" s="201"/>
      <c r="EX80" s="201"/>
      <c r="EY80" s="201"/>
      <c r="EZ80" s="201"/>
      <c r="FA80" s="201"/>
      <c r="FB80" s="201"/>
      <c r="FC80" s="201"/>
      <c r="FD80" s="201"/>
      <c r="FE80" s="201"/>
      <c r="FF80" s="201"/>
      <c r="FG80" s="201"/>
      <c r="FH80" s="201"/>
      <c r="FI80" s="209"/>
      <c r="FJ80" s="201"/>
      <c r="FK80" s="201"/>
      <c r="FL80" s="201"/>
      <c r="FM80" s="201"/>
      <c r="FN80" s="201"/>
      <c r="FO80" s="201"/>
      <c r="FP80" s="201"/>
      <c r="FQ80" s="201"/>
      <c r="FR80" s="201"/>
      <c r="FS80" s="201"/>
      <c r="FT80" s="201"/>
      <c r="FU80" s="201"/>
      <c r="FV80" s="201"/>
      <c r="FW80" s="201"/>
      <c r="FX80" s="201"/>
      <c r="FY80" s="201"/>
      <c r="FZ80" s="204"/>
      <c r="GA80" s="201"/>
      <c r="GB80" s="201"/>
      <c r="GC80" s="201"/>
      <c r="GD80" s="201"/>
      <c r="GE80" s="201"/>
      <c r="GF80" s="201"/>
      <c r="GG80" s="201"/>
      <c r="GH80" s="201"/>
      <c r="GI80" s="201"/>
      <c r="GJ80" s="201"/>
      <c r="GK80" s="201"/>
      <c r="GL80" s="201"/>
      <c r="GM80" s="201"/>
      <c r="GN80" s="201"/>
      <c r="GO80" s="201"/>
      <c r="GP80" s="204"/>
      <c r="GQ80" s="210"/>
      <c r="GR80" s="201"/>
      <c r="GS80" s="223"/>
      <c r="GT80" s="210"/>
      <c r="GU80" s="211"/>
      <c r="GV80" s="201"/>
      <c r="GW80" s="201"/>
      <c r="GX80" s="201"/>
      <c r="GY80" s="201"/>
      <c r="GZ80" s="201"/>
      <c r="HA80" s="201"/>
      <c r="HB80" s="201"/>
      <c r="HC80" s="201"/>
      <c r="HD80" s="212"/>
      <c r="HE80" s="212"/>
      <c r="HF80" s="212"/>
      <c r="HG80" s="201"/>
      <c r="HH80" s="201"/>
      <c r="HI80" s="201"/>
      <c r="HJ80" s="201"/>
      <c r="HK80" s="201"/>
      <c r="HL80" s="201"/>
      <c r="HM80" s="212"/>
      <c r="HN80" s="212"/>
      <c r="HO80" s="212"/>
      <c r="HP80" s="201"/>
      <c r="HQ80" s="201"/>
      <c r="HR80" s="201"/>
      <c r="HS80" s="201"/>
      <c r="HT80" s="201"/>
      <c r="HU80" s="201"/>
      <c r="HV80" s="201"/>
      <c r="HW80" s="208"/>
      <c r="HX80" s="204"/>
      <c r="HY80" s="201"/>
      <c r="HZ80" s="201"/>
      <c r="IA80" s="201"/>
      <c r="IB80" s="201"/>
      <c r="IC80" s="201"/>
      <c r="ID80" s="201"/>
      <c r="IE80" s="201"/>
      <c r="IF80" s="201"/>
      <c r="IG80" s="201"/>
      <c r="IH80" s="201"/>
      <c r="II80" s="201"/>
      <c r="IJ80" s="204"/>
      <c r="IK80" s="201"/>
      <c r="IL80" s="201"/>
      <c r="IM80" s="201"/>
      <c r="IN80" s="201"/>
      <c r="IO80" s="201"/>
      <c r="IP80" s="201"/>
      <c r="IQ80" s="201"/>
      <c r="IR80" s="201"/>
      <c r="IS80" s="201"/>
      <c r="IT80" s="201"/>
      <c r="IU80" s="201"/>
      <c r="IV80" s="201"/>
      <c r="IW80" s="208"/>
      <c r="IX80" s="201"/>
      <c r="IY80" s="201"/>
      <c r="IZ80" s="201"/>
      <c r="JA80" s="201"/>
      <c r="JB80" s="201"/>
      <c r="JC80" s="201"/>
      <c r="JD80" s="201"/>
      <c r="JE80" s="213"/>
      <c r="JF80" s="204"/>
      <c r="JG80" s="201"/>
      <c r="JH80" s="201"/>
      <c r="JI80" s="201"/>
      <c r="JJ80" s="201"/>
      <c r="JK80" s="201"/>
      <c r="JL80" s="201"/>
      <c r="JM80" s="201"/>
      <c r="JN80" s="201"/>
      <c r="JO80" s="213"/>
      <c r="JP80" s="213"/>
      <c r="JQ80" s="213"/>
      <c r="JR80" s="213"/>
      <c r="JS80" s="213"/>
      <c r="JT80" s="213"/>
      <c r="JU80" s="201"/>
      <c r="JV80" s="201"/>
      <c r="JW80" s="201"/>
      <c r="JX80" s="204"/>
      <c r="JY80" s="201"/>
      <c r="JZ80" s="201"/>
      <c r="KA80" s="213"/>
      <c r="KB80" s="213"/>
      <c r="KC80" s="214"/>
      <c r="KD80" s="201"/>
      <c r="KE80" s="201"/>
      <c r="KF80" s="208"/>
      <c r="KG80" s="201"/>
      <c r="KH80" s="201"/>
      <c r="KI80" s="208"/>
      <c r="KJ80" s="201"/>
      <c r="KK80" s="208"/>
      <c r="KL80" s="201"/>
      <c r="KM80" s="201"/>
      <c r="KN80" s="204"/>
      <c r="KO80" s="201"/>
      <c r="KP80" s="201"/>
      <c r="KQ80" s="201"/>
      <c r="KR80" s="204"/>
      <c r="KS80" s="201"/>
      <c r="KT80" s="215"/>
      <c r="KU80" s="216"/>
      <c r="KV80" s="201"/>
      <c r="KW80" s="201"/>
      <c r="KX80" s="204"/>
      <c r="KY80" s="201"/>
      <c r="KZ80" s="201"/>
      <c r="LA80" s="201"/>
      <c r="LB80" s="204"/>
      <c r="LC80" s="201"/>
      <c r="LD80" s="201"/>
      <c r="LE80" s="201"/>
      <c r="LF80" s="204"/>
      <c r="LG80" s="201"/>
      <c r="LH80" s="201"/>
      <c r="LI80" s="201"/>
      <c r="LJ80" s="201"/>
      <c r="LK80" s="202"/>
      <c r="LL80" s="201"/>
      <c r="LM80" s="201"/>
      <c r="LN80" s="201"/>
      <c r="LO80" s="201"/>
      <c r="LP80" s="201"/>
      <c r="LQ80" s="201"/>
      <c r="LR80" s="201"/>
      <c r="LS80" s="200"/>
      <c r="LT80" s="201"/>
      <c r="LU80" s="201"/>
      <c r="LV80" s="201"/>
      <c r="LW80" s="201"/>
      <c r="LX80" s="201"/>
      <c r="LY80" s="201"/>
      <c r="LZ80" s="201"/>
      <c r="MA80" s="201"/>
      <c r="MB80" s="201"/>
      <c r="MC80" s="201"/>
      <c r="MD80" s="201"/>
      <c r="ME80" s="208"/>
      <c r="MF80" s="201"/>
      <c r="MG80" s="201"/>
      <c r="MH80" s="201"/>
      <c r="MI80" s="201"/>
      <c r="MJ80" s="201"/>
      <c r="MK80" s="201"/>
      <c r="ML80" s="201"/>
      <c r="MM80" s="201"/>
      <c r="MN80" s="201"/>
      <c r="MO80" s="201"/>
      <c r="MP80" s="201"/>
      <c r="MQ80" s="201"/>
      <c r="MR80" s="201"/>
      <c r="MS80" s="201"/>
      <c r="MT80" s="201"/>
      <c r="MU80" s="201"/>
      <c r="MV80" s="201"/>
      <c r="MW80" s="201"/>
      <c r="MX80" s="201"/>
      <c r="MY80" s="201"/>
      <c r="MZ80" s="201"/>
      <c r="NA80" s="201"/>
      <c r="NB80" s="201"/>
      <c r="NC80" s="201"/>
      <c r="ND80" s="201"/>
      <c r="NE80" s="201"/>
      <c r="NF80" s="201"/>
      <c r="NG80" s="208"/>
      <c r="NH80" s="201"/>
      <c r="NI80" s="201"/>
      <c r="NJ80" s="201"/>
      <c r="NK80" s="201"/>
      <c r="NL80" s="201"/>
      <c r="NM80" s="201"/>
      <c r="NN80" s="201"/>
      <c r="NO80" s="201"/>
      <c r="NP80" s="201"/>
      <c r="NQ80" s="201"/>
      <c r="NR80" s="201"/>
      <c r="NS80" s="201"/>
      <c r="NT80" s="201"/>
      <c r="NU80" s="200"/>
      <c r="NV80" s="201"/>
      <c r="NW80" s="204"/>
      <c r="NX80" s="204"/>
      <c r="NY80" s="204"/>
      <c r="NZ80" s="201"/>
      <c r="OA80" s="201"/>
      <c r="OB80" s="201"/>
      <c r="OC80" s="201"/>
      <c r="OD80" s="201"/>
      <c r="OE80" s="204"/>
      <c r="OF80" s="201"/>
      <c r="OG80" s="201"/>
      <c r="OH80" s="201"/>
      <c r="OI80" s="201"/>
      <c r="OJ80" s="201"/>
      <c r="OK80" s="200"/>
      <c r="OL80" s="208"/>
      <c r="OM80" s="201"/>
      <c r="ON80" s="201"/>
      <c r="OO80" s="204"/>
      <c r="OP80" s="201"/>
      <c r="OQ80" s="201"/>
      <c r="OR80" s="201"/>
      <c r="OS80" s="201"/>
      <c r="OT80" s="201"/>
      <c r="OU80" s="204"/>
      <c r="OV80" s="201"/>
      <c r="OW80" s="201"/>
      <c r="OX80" s="201"/>
      <c r="OY80" s="201"/>
      <c r="OZ80" s="201"/>
      <c r="PA80" s="217"/>
      <c r="PB80" s="201"/>
      <c r="PC80" s="201"/>
      <c r="PD80" s="201"/>
      <c r="PE80" s="201"/>
      <c r="PF80" s="201"/>
      <c r="PG80" s="201"/>
      <c r="PH80" s="213"/>
      <c r="PI80" s="213"/>
      <c r="PJ80" s="213"/>
      <c r="PK80" s="201"/>
      <c r="PL80" s="201"/>
      <c r="PM80" s="201"/>
      <c r="PN80" s="201"/>
      <c r="PO80" s="201"/>
      <c r="PP80" s="201"/>
      <c r="PQ80" s="201"/>
      <c r="PR80" s="201"/>
      <c r="PS80" s="201"/>
      <c r="PT80" s="201"/>
      <c r="PU80" s="201"/>
      <c r="PV80" s="201"/>
      <c r="PW80" s="200"/>
      <c r="PX80" s="204"/>
      <c r="PY80" s="201"/>
      <c r="PZ80" s="201"/>
      <c r="QA80" s="201"/>
      <c r="QB80" s="201"/>
      <c r="QC80" s="204"/>
      <c r="QD80" s="201"/>
      <c r="QE80" s="201"/>
      <c r="QF80" s="201"/>
      <c r="QG80" s="201"/>
      <c r="QH80" s="201"/>
      <c r="QI80" s="202"/>
      <c r="QJ80" s="201"/>
      <c r="QK80" s="201"/>
      <c r="QL80" s="201"/>
      <c r="QM80" s="201"/>
      <c r="QN80" s="209"/>
      <c r="QO80" s="201"/>
      <c r="QP80" s="201"/>
      <c r="QQ80" s="201"/>
      <c r="QR80" s="201"/>
      <c r="QS80" s="201"/>
      <c r="QT80" s="201"/>
      <c r="QU80" s="201"/>
      <c r="QV80" s="209"/>
      <c r="QW80" s="218"/>
      <c r="QX80" s="218"/>
    </row>
    <row r="81">
      <c r="A81" s="194">
        <v>76.0</v>
      </c>
      <c r="B81" s="118" t="s">
        <v>186</v>
      </c>
      <c r="C81" s="219">
        <v>0.0</v>
      </c>
      <c r="D81" s="220">
        <v>0.0</v>
      </c>
      <c r="E81" s="197"/>
      <c r="F81" s="197"/>
      <c r="G81" s="220">
        <v>0.0</v>
      </c>
      <c r="H81" s="220">
        <v>0.0</v>
      </c>
      <c r="I81" s="222">
        <v>0.0</v>
      </c>
      <c r="J81" s="219">
        <v>0.0</v>
      </c>
      <c r="K81" s="221">
        <v>0.0</v>
      </c>
      <c r="L81" s="219">
        <v>0.0</v>
      </c>
      <c r="M81" s="219">
        <v>0.0</v>
      </c>
      <c r="N81" s="221">
        <v>0.0</v>
      </c>
      <c r="O81" s="221">
        <v>0.0</v>
      </c>
      <c r="P81" s="221">
        <v>0.0</v>
      </c>
      <c r="Q81" s="200"/>
      <c r="R81" s="197"/>
      <c r="S81" s="197"/>
      <c r="T81" s="197"/>
      <c r="U81" s="197"/>
      <c r="V81" s="197"/>
      <c r="W81" s="197"/>
      <c r="X81" s="202"/>
      <c r="Y81" s="201"/>
      <c r="Z81" s="201"/>
      <c r="AA81" s="201"/>
      <c r="AB81" s="201"/>
      <c r="AC81" s="201"/>
      <c r="AD81" s="201"/>
      <c r="AE81" s="201"/>
      <c r="AF81" s="201"/>
      <c r="AG81" s="203"/>
      <c r="AH81" s="201"/>
      <c r="AI81" s="201"/>
      <c r="AJ81" s="201"/>
      <c r="AK81" s="201"/>
      <c r="AL81" s="201"/>
      <c r="AM81" s="201"/>
      <c r="AN81" s="201"/>
      <c r="AO81" s="201"/>
      <c r="AP81" s="200"/>
      <c r="AQ81" s="201"/>
      <c r="AR81" s="204"/>
      <c r="AS81" s="201"/>
      <c r="AT81" s="201"/>
      <c r="AU81" s="201"/>
      <c r="AV81" s="201"/>
      <c r="AW81" s="201"/>
      <c r="AX81" s="204"/>
      <c r="AY81" s="201"/>
      <c r="AZ81" s="201"/>
      <c r="BA81" s="201"/>
      <c r="BB81" s="201"/>
      <c r="BC81" s="201"/>
      <c r="BD81" s="201"/>
      <c r="BE81" s="201"/>
      <c r="BF81" s="205"/>
      <c r="BG81" s="201"/>
      <c r="BH81" s="201"/>
      <c r="BI81" s="201"/>
      <c r="BJ81" s="201"/>
      <c r="BK81" s="201"/>
      <c r="BL81" s="201"/>
      <c r="BM81" s="201"/>
      <c r="BN81" s="204"/>
      <c r="BO81" s="201"/>
      <c r="BP81" s="201"/>
      <c r="BQ81" s="201"/>
      <c r="BR81" s="201"/>
      <c r="BS81" s="201"/>
      <c r="BT81" s="201"/>
      <c r="BU81" s="201"/>
      <c r="BV81" s="201"/>
      <c r="BW81" s="201"/>
      <c r="BX81" s="201"/>
      <c r="BY81" s="201"/>
      <c r="BZ81" s="201"/>
      <c r="CA81" s="201"/>
      <c r="CB81" s="201"/>
      <c r="CC81" s="201"/>
      <c r="CD81" s="201"/>
      <c r="CE81" s="201"/>
      <c r="CF81" s="201"/>
      <c r="CG81" s="201"/>
      <c r="CH81" s="201"/>
      <c r="CI81" s="201"/>
      <c r="CJ81" s="201"/>
      <c r="CK81" s="201"/>
      <c r="CL81" s="201"/>
      <c r="CM81" s="201"/>
      <c r="CN81" s="206"/>
      <c r="CO81" s="201"/>
      <c r="CP81" s="201"/>
      <c r="CQ81" s="201"/>
      <c r="CR81" s="201"/>
      <c r="CS81" s="201"/>
      <c r="CT81" s="201"/>
      <c r="CU81" s="201"/>
      <c r="CV81" s="201"/>
      <c r="CW81" s="201"/>
      <c r="CX81" s="201"/>
      <c r="CY81" s="201"/>
      <c r="CZ81" s="201"/>
      <c r="DA81" s="201"/>
      <c r="DB81" s="201"/>
      <c r="DC81" s="201"/>
      <c r="DD81" s="201"/>
      <c r="DE81" s="201"/>
      <c r="DF81" s="201"/>
      <c r="DG81" s="201"/>
      <c r="DH81" s="201"/>
      <c r="DI81" s="201"/>
      <c r="DJ81" s="200"/>
      <c r="DK81" s="201"/>
      <c r="DL81" s="201"/>
      <c r="DM81" s="207"/>
      <c r="DN81" s="201"/>
      <c r="DO81" s="201"/>
      <c r="DP81" s="203"/>
      <c r="DQ81" s="201"/>
      <c r="DR81" s="201"/>
      <c r="DS81" s="201"/>
      <c r="DT81" s="201"/>
      <c r="DU81" s="201"/>
      <c r="DV81" s="208"/>
      <c r="DW81" s="201"/>
      <c r="DX81" s="201"/>
      <c r="DY81" s="201"/>
      <c r="DZ81" s="201"/>
      <c r="EA81" s="201"/>
      <c r="EB81" s="201"/>
      <c r="EC81" s="201"/>
      <c r="ED81" s="201"/>
      <c r="EE81" s="201"/>
      <c r="EF81" s="201"/>
      <c r="EG81" s="201"/>
      <c r="EH81" s="201"/>
      <c r="EI81" s="201"/>
      <c r="EJ81" s="201"/>
      <c r="EK81" s="201"/>
      <c r="EL81" s="201"/>
      <c r="EM81" s="201"/>
      <c r="EN81" s="201"/>
      <c r="EO81" s="201"/>
      <c r="EP81" s="201"/>
      <c r="EQ81" s="208"/>
      <c r="ER81" s="201"/>
      <c r="ES81" s="201"/>
      <c r="ET81" s="201"/>
      <c r="EU81" s="201"/>
      <c r="EV81" s="201"/>
      <c r="EW81" s="201"/>
      <c r="EX81" s="201"/>
      <c r="EY81" s="201"/>
      <c r="EZ81" s="201"/>
      <c r="FA81" s="201"/>
      <c r="FB81" s="201"/>
      <c r="FC81" s="201"/>
      <c r="FD81" s="201"/>
      <c r="FE81" s="201"/>
      <c r="FF81" s="201"/>
      <c r="FG81" s="201"/>
      <c r="FH81" s="201"/>
      <c r="FI81" s="209"/>
      <c r="FJ81" s="201"/>
      <c r="FK81" s="201"/>
      <c r="FL81" s="201"/>
      <c r="FM81" s="201"/>
      <c r="FN81" s="201"/>
      <c r="FO81" s="201"/>
      <c r="FP81" s="201"/>
      <c r="FQ81" s="201"/>
      <c r="FR81" s="201"/>
      <c r="FS81" s="201"/>
      <c r="FT81" s="201"/>
      <c r="FU81" s="201"/>
      <c r="FV81" s="201"/>
      <c r="FW81" s="201"/>
      <c r="FX81" s="201"/>
      <c r="FY81" s="201"/>
      <c r="FZ81" s="204"/>
      <c r="GA81" s="201"/>
      <c r="GB81" s="201"/>
      <c r="GC81" s="201"/>
      <c r="GD81" s="201"/>
      <c r="GE81" s="201"/>
      <c r="GF81" s="201"/>
      <c r="GG81" s="201"/>
      <c r="GH81" s="201"/>
      <c r="GI81" s="201"/>
      <c r="GJ81" s="201"/>
      <c r="GK81" s="201"/>
      <c r="GL81" s="201"/>
      <c r="GM81" s="201"/>
      <c r="GN81" s="201"/>
      <c r="GO81" s="201"/>
      <c r="GP81" s="204"/>
      <c r="GQ81" s="210"/>
      <c r="GR81" s="201"/>
      <c r="GS81" s="210"/>
      <c r="GT81" s="210"/>
      <c r="GU81" s="211"/>
      <c r="GV81" s="201"/>
      <c r="GW81" s="201"/>
      <c r="GX81" s="201"/>
      <c r="GY81" s="201"/>
      <c r="GZ81" s="201"/>
      <c r="HA81" s="201"/>
      <c r="HB81" s="201"/>
      <c r="HC81" s="201"/>
      <c r="HD81" s="212"/>
      <c r="HE81" s="212"/>
      <c r="HF81" s="212"/>
      <c r="HG81" s="201"/>
      <c r="HH81" s="201"/>
      <c r="HI81" s="201"/>
      <c r="HJ81" s="201"/>
      <c r="HK81" s="201"/>
      <c r="HL81" s="201"/>
      <c r="HM81" s="212"/>
      <c r="HN81" s="212"/>
      <c r="HO81" s="212"/>
      <c r="HP81" s="201"/>
      <c r="HQ81" s="201"/>
      <c r="HR81" s="201"/>
      <c r="HS81" s="201"/>
      <c r="HT81" s="201"/>
      <c r="HU81" s="201"/>
      <c r="HV81" s="201"/>
      <c r="HW81" s="208"/>
      <c r="HX81" s="204"/>
      <c r="HY81" s="201"/>
      <c r="HZ81" s="201"/>
      <c r="IA81" s="201"/>
      <c r="IB81" s="201"/>
      <c r="IC81" s="201"/>
      <c r="ID81" s="201"/>
      <c r="IE81" s="201"/>
      <c r="IF81" s="201"/>
      <c r="IG81" s="201"/>
      <c r="IH81" s="201"/>
      <c r="II81" s="201"/>
      <c r="IJ81" s="204"/>
      <c r="IK81" s="201"/>
      <c r="IL81" s="201"/>
      <c r="IM81" s="201"/>
      <c r="IN81" s="201"/>
      <c r="IO81" s="201"/>
      <c r="IP81" s="201"/>
      <c r="IQ81" s="201"/>
      <c r="IR81" s="201"/>
      <c r="IS81" s="201"/>
      <c r="IT81" s="201"/>
      <c r="IU81" s="201"/>
      <c r="IV81" s="201"/>
      <c r="IW81" s="208"/>
      <c r="IX81" s="201"/>
      <c r="IY81" s="201"/>
      <c r="IZ81" s="201"/>
      <c r="JA81" s="201"/>
      <c r="JB81" s="201"/>
      <c r="JC81" s="201"/>
      <c r="JD81" s="201"/>
      <c r="JE81" s="213"/>
      <c r="JF81" s="204"/>
      <c r="JG81" s="201"/>
      <c r="JH81" s="201"/>
      <c r="JI81" s="201"/>
      <c r="JJ81" s="201"/>
      <c r="JK81" s="201"/>
      <c r="JL81" s="201"/>
      <c r="JM81" s="201"/>
      <c r="JN81" s="201"/>
      <c r="JO81" s="213"/>
      <c r="JP81" s="213"/>
      <c r="JQ81" s="213"/>
      <c r="JR81" s="213"/>
      <c r="JS81" s="213"/>
      <c r="JT81" s="213"/>
      <c r="JU81" s="201"/>
      <c r="JV81" s="201"/>
      <c r="JW81" s="201"/>
      <c r="JX81" s="204"/>
      <c r="JY81" s="201"/>
      <c r="JZ81" s="201"/>
      <c r="KA81" s="213"/>
      <c r="KB81" s="213"/>
      <c r="KC81" s="214"/>
      <c r="KD81" s="201"/>
      <c r="KE81" s="201"/>
      <c r="KF81" s="208"/>
      <c r="KG81" s="201"/>
      <c r="KH81" s="201"/>
      <c r="KI81" s="208"/>
      <c r="KJ81" s="201"/>
      <c r="KK81" s="208"/>
      <c r="KL81" s="201"/>
      <c r="KM81" s="201"/>
      <c r="KN81" s="204"/>
      <c r="KO81" s="201"/>
      <c r="KP81" s="201"/>
      <c r="KQ81" s="201"/>
      <c r="KR81" s="204"/>
      <c r="KS81" s="201"/>
      <c r="KT81" s="215"/>
      <c r="KU81" s="216"/>
      <c r="KV81" s="201"/>
      <c r="KW81" s="201"/>
      <c r="KX81" s="204"/>
      <c r="KY81" s="201"/>
      <c r="KZ81" s="201"/>
      <c r="LA81" s="201"/>
      <c r="LB81" s="204"/>
      <c r="LC81" s="201"/>
      <c r="LD81" s="201"/>
      <c r="LE81" s="201"/>
      <c r="LF81" s="204"/>
      <c r="LG81" s="201"/>
      <c r="LH81" s="201"/>
      <c r="LI81" s="201"/>
      <c r="LJ81" s="201"/>
      <c r="LK81" s="202"/>
      <c r="LL81" s="201"/>
      <c r="LM81" s="201"/>
      <c r="LN81" s="201"/>
      <c r="LO81" s="201"/>
      <c r="LP81" s="201"/>
      <c r="LQ81" s="201"/>
      <c r="LR81" s="201"/>
      <c r="LS81" s="200"/>
      <c r="LT81" s="201"/>
      <c r="LU81" s="201"/>
      <c r="LV81" s="201"/>
      <c r="LW81" s="201"/>
      <c r="LX81" s="201"/>
      <c r="LY81" s="201"/>
      <c r="LZ81" s="201"/>
      <c r="MA81" s="201"/>
      <c r="MB81" s="201"/>
      <c r="MC81" s="201"/>
      <c r="MD81" s="201"/>
      <c r="ME81" s="208"/>
      <c r="MF81" s="201"/>
      <c r="MG81" s="201"/>
      <c r="MH81" s="201"/>
      <c r="MI81" s="201"/>
      <c r="MJ81" s="201"/>
      <c r="MK81" s="201"/>
      <c r="ML81" s="201"/>
      <c r="MM81" s="201"/>
      <c r="MN81" s="201"/>
      <c r="MO81" s="201"/>
      <c r="MP81" s="201"/>
      <c r="MQ81" s="201"/>
      <c r="MR81" s="201"/>
      <c r="MS81" s="201"/>
      <c r="MT81" s="201"/>
      <c r="MU81" s="201"/>
      <c r="MV81" s="201"/>
      <c r="MW81" s="201"/>
      <c r="MX81" s="201"/>
      <c r="MY81" s="201"/>
      <c r="MZ81" s="201"/>
      <c r="NA81" s="201"/>
      <c r="NB81" s="201"/>
      <c r="NC81" s="201"/>
      <c r="ND81" s="201"/>
      <c r="NE81" s="201"/>
      <c r="NF81" s="201"/>
      <c r="NG81" s="208"/>
      <c r="NH81" s="201"/>
      <c r="NI81" s="201"/>
      <c r="NJ81" s="201"/>
      <c r="NK81" s="201"/>
      <c r="NL81" s="201"/>
      <c r="NM81" s="201"/>
      <c r="NN81" s="201"/>
      <c r="NO81" s="201"/>
      <c r="NP81" s="201"/>
      <c r="NQ81" s="201"/>
      <c r="NR81" s="201"/>
      <c r="NS81" s="201"/>
      <c r="NT81" s="201"/>
      <c r="NU81" s="200"/>
      <c r="NV81" s="201"/>
      <c r="NW81" s="204"/>
      <c r="NX81" s="204"/>
      <c r="NY81" s="204"/>
      <c r="NZ81" s="201"/>
      <c r="OA81" s="201"/>
      <c r="OB81" s="201"/>
      <c r="OC81" s="201"/>
      <c r="OD81" s="201"/>
      <c r="OE81" s="204"/>
      <c r="OF81" s="201"/>
      <c r="OG81" s="201"/>
      <c r="OH81" s="201"/>
      <c r="OI81" s="201"/>
      <c r="OJ81" s="201"/>
      <c r="OK81" s="200"/>
      <c r="OL81" s="208"/>
      <c r="OM81" s="201"/>
      <c r="ON81" s="201"/>
      <c r="OO81" s="204"/>
      <c r="OP81" s="201"/>
      <c r="OQ81" s="201"/>
      <c r="OR81" s="201"/>
      <c r="OS81" s="201"/>
      <c r="OT81" s="201"/>
      <c r="OU81" s="204"/>
      <c r="OV81" s="201"/>
      <c r="OW81" s="201"/>
      <c r="OX81" s="201"/>
      <c r="OY81" s="201"/>
      <c r="OZ81" s="201"/>
      <c r="PA81" s="217"/>
      <c r="PB81" s="201"/>
      <c r="PC81" s="201"/>
      <c r="PD81" s="201"/>
      <c r="PE81" s="201"/>
      <c r="PF81" s="201"/>
      <c r="PG81" s="201"/>
      <c r="PH81" s="213"/>
      <c r="PI81" s="213"/>
      <c r="PJ81" s="213"/>
      <c r="PK81" s="201"/>
      <c r="PL81" s="201"/>
      <c r="PM81" s="201"/>
      <c r="PN81" s="201"/>
      <c r="PO81" s="201"/>
      <c r="PP81" s="201"/>
      <c r="PQ81" s="201"/>
      <c r="PR81" s="201"/>
      <c r="PS81" s="201"/>
      <c r="PT81" s="201"/>
      <c r="PU81" s="201"/>
      <c r="PV81" s="201"/>
      <c r="PW81" s="200"/>
      <c r="PX81" s="204"/>
      <c r="PY81" s="201"/>
      <c r="PZ81" s="201"/>
      <c r="QA81" s="201"/>
      <c r="QB81" s="201"/>
      <c r="QC81" s="204"/>
      <c r="QD81" s="201"/>
      <c r="QE81" s="201"/>
      <c r="QF81" s="201"/>
      <c r="QG81" s="201"/>
      <c r="QH81" s="201"/>
      <c r="QI81" s="202"/>
      <c r="QJ81" s="201"/>
      <c r="QK81" s="201"/>
      <c r="QL81" s="201"/>
      <c r="QM81" s="201"/>
      <c r="QN81" s="209"/>
      <c r="QO81" s="201"/>
      <c r="QP81" s="201"/>
      <c r="QQ81" s="201"/>
      <c r="QR81" s="201"/>
      <c r="QS81" s="201"/>
      <c r="QT81" s="201"/>
      <c r="QU81" s="201"/>
      <c r="QV81" s="209"/>
      <c r="QW81" s="218"/>
      <c r="QX81" s="218"/>
    </row>
    <row r="82">
      <c r="A82" s="194">
        <v>77.0</v>
      </c>
      <c r="B82" s="118" t="s">
        <v>187</v>
      </c>
      <c r="C82" s="219">
        <v>1.0</v>
      </c>
      <c r="D82" s="220">
        <v>1.0</v>
      </c>
      <c r="E82" s="197"/>
      <c r="F82" s="197"/>
      <c r="G82" s="220">
        <v>0.0</v>
      </c>
      <c r="H82" s="220">
        <v>0.0</v>
      </c>
      <c r="I82" s="222">
        <v>0.0</v>
      </c>
      <c r="J82" s="219">
        <v>1.0</v>
      </c>
      <c r="K82" s="221">
        <v>0.0</v>
      </c>
      <c r="L82" s="219">
        <v>0.0</v>
      </c>
      <c r="M82" s="219">
        <v>0.0</v>
      </c>
      <c r="N82" s="221">
        <v>0.0</v>
      </c>
      <c r="O82" s="221">
        <v>0.0</v>
      </c>
      <c r="P82" s="221">
        <v>45.0</v>
      </c>
      <c r="Q82" s="200"/>
      <c r="R82" s="197"/>
      <c r="S82" s="201"/>
      <c r="T82" s="201"/>
      <c r="U82" s="201"/>
      <c r="V82" s="201"/>
      <c r="W82" s="197"/>
      <c r="X82" s="202"/>
      <c r="Y82" s="201"/>
      <c r="Z82" s="201"/>
      <c r="AA82" s="201"/>
      <c r="AB82" s="201"/>
      <c r="AC82" s="201"/>
      <c r="AD82" s="201"/>
      <c r="AE82" s="201"/>
      <c r="AF82" s="201"/>
      <c r="AG82" s="203"/>
      <c r="AH82" s="201"/>
      <c r="AI82" s="201"/>
      <c r="AJ82" s="201"/>
      <c r="AK82" s="201"/>
      <c r="AL82" s="201"/>
      <c r="AM82" s="201"/>
      <c r="AN82" s="201"/>
      <c r="AO82" s="201"/>
      <c r="AP82" s="200"/>
      <c r="AQ82" s="201"/>
      <c r="AR82" s="204"/>
      <c r="AS82" s="201"/>
      <c r="AT82" s="201"/>
      <c r="AU82" s="201"/>
      <c r="AV82" s="201"/>
      <c r="AW82" s="201"/>
      <c r="AX82" s="204"/>
      <c r="AY82" s="201"/>
      <c r="AZ82" s="201"/>
      <c r="BA82" s="201"/>
      <c r="BB82" s="201"/>
      <c r="BC82" s="201"/>
      <c r="BD82" s="201"/>
      <c r="BE82" s="201"/>
      <c r="BF82" s="205"/>
      <c r="BG82" s="201"/>
      <c r="BH82" s="201"/>
      <c r="BI82" s="201"/>
      <c r="BJ82" s="201"/>
      <c r="BK82" s="201"/>
      <c r="BL82" s="201"/>
      <c r="BM82" s="201"/>
      <c r="BN82" s="204"/>
      <c r="BO82" s="201"/>
      <c r="BP82" s="201"/>
      <c r="BQ82" s="201"/>
      <c r="BR82" s="201"/>
      <c r="BS82" s="201"/>
      <c r="BT82" s="201"/>
      <c r="BU82" s="201"/>
      <c r="BV82" s="201"/>
      <c r="BW82" s="201"/>
      <c r="BX82" s="201"/>
      <c r="BY82" s="201"/>
      <c r="BZ82" s="201"/>
      <c r="CA82" s="201"/>
      <c r="CB82" s="201"/>
      <c r="CC82" s="201"/>
      <c r="CD82" s="201"/>
      <c r="CE82" s="201"/>
      <c r="CF82" s="201"/>
      <c r="CG82" s="201"/>
      <c r="CH82" s="201"/>
      <c r="CI82" s="201"/>
      <c r="CJ82" s="201"/>
      <c r="CK82" s="201"/>
      <c r="CL82" s="201"/>
      <c r="CM82" s="201"/>
      <c r="CN82" s="206"/>
      <c r="CO82" s="201"/>
      <c r="CP82" s="201"/>
      <c r="CQ82" s="201"/>
      <c r="CR82" s="201"/>
      <c r="CS82" s="201"/>
      <c r="CT82" s="201"/>
      <c r="CU82" s="201"/>
      <c r="CV82" s="201"/>
      <c r="CW82" s="201"/>
      <c r="CX82" s="201"/>
      <c r="CY82" s="201"/>
      <c r="CZ82" s="201"/>
      <c r="DA82" s="201"/>
      <c r="DB82" s="201"/>
      <c r="DC82" s="201"/>
      <c r="DD82" s="201"/>
      <c r="DE82" s="201"/>
      <c r="DF82" s="201"/>
      <c r="DG82" s="201"/>
      <c r="DH82" s="201"/>
      <c r="DI82" s="201"/>
      <c r="DJ82" s="200"/>
      <c r="DK82" s="201"/>
      <c r="DL82" s="201"/>
      <c r="DM82" s="207"/>
      <c r="DN82" s="201"/>
      <c r="DO82" s="201"/>
      <c r="DP82" s="203"/>
      <c r="DQ82" s="201"/>
      <c r="DR82" s="201"/>
      <c r="DS82" s="201"/>
      <c r="DT82" s="201"/>
      <c r="DU82" s="201"/>
      <c r="DV82" s="208"/>
      <c r="DW82" s="201"/>
      <c r="DX82" s="201"/>
      <c r="DY82" s="201"/>
      <c r="DZ82" s="201"/>
      <c r="EA82" s="201"/>
      <c r="EB82" s="201"/>
      <c r="EC82" s="201"/>
      <c r="ED82" s="201"/>
      <c r="EE82" s="201"/>
      <c r="EF82" s="201"/>
      <c r="EG82" s="201"/>
      <c r="EH82" s="201"/>
      <c r="EI82" s="201"/>
      <c r="EJ82" s="201"/>
      <c r="EK82" s="201"/>
      <c r="EL82" s="201"/>
      <c r="EM82" s="201"/>
      <c r="EN82" s="201"/>
      <c r="EO82" s="201"/>
      <c r="EP82" s="201"/>
      <c r="EQ82" s="208"/>
      <c r="ER82" s="201"/>
      <c r="ES82" s="201"/>
      <c r="ET82" s="201"/>
      <c r="EU82" s="201"/>
      <c r="EV82" s="201"/>
      <c r="EW82" s="201"/>
      <c r="EX82" s="201"/>
      <c r="EY82" s="201"/>
      <c r="EZ82" s="201"/>
      <c r="FA82" s="201"/>
      <c r="FB82" s="201"/>
      <c r="FC82" s="201"/>
      <c r="FD82" s="201"/>
      <c r="FE82" s="201"/>
      <c r="FF82" s="201"/>
      <c r="FG82" s="201"/>
      <c r="FH82" s="201"/>
      <c r="FI82" s="209"/>
      <c r="FJ82" s="201"/>
      <c r="FK82" s="201"/>
      <c r="FL82" s="201"/>
      <c r="FM82" s="201"/>
      <c r="FN82" s="201"/>
      <c r="FO82" s="201"/>
      <c r="FP82" s="201"/>
      <c r="FQ82" s="201"/>
      <c r="FR82" s="201"/>
      <c r="FS82" s="201"/>
      <c r="FT82" s="201"/>
      <c r="FU82" s="201"/>
      <c r="FV82" s="201"/>
      <c r="FW82" s="201"/>
      <c r="FX82" s="201"/>
      <c r="FY82" s="201"/>
      <c r="FZ82" s="204"/>
      <c r="GA82" s="201"/>
      <c r="GB82" s="201"/>
      <c r="GC82" s="201"/>
      <c r="GD82" s="201"/>
      <c r="GE82" s="201"/>
      <c r="GF82" s="201"/>
      <c r="GG82" s="201"/>
      <c r="GH82" s="201"/>
      <c r="GI82" s="201"/>
      <c r="GJ82" s="201"/>
      <c r="GK82" s="201"/>
      <c r="GL82" s="201"/>
      <c r="GM82" s="201"/>
      <c r="GN82" s="201"/>
      <c r="GO82" s="201"/>
      <c r="GP82" s="204"/>
      <c r="GQ82" s="210"/>
      <c r="GR82" s="201"/>
      <c r="GS82" s="210"/>
      <c r="GT82" s="210"/>
      <c r="GU82" s="211"/>
      <c r="GV82" s="201"/>
      <c r="GW82" s="201"/>
      <c r="GX82" s="201"/>
      <c r="GY82" s="201"/>
      <c r="GZ82" s="201"/>
      <c r="HA82" s="201"/>
      <c r="HB82" s="201"/>
      <c r="HC82" s="201"/>
      <c r="HD82" s="212"/>
      <c r="HE82" s="212"/>
      <c r="HF82" s="212"/>
      <c r="HG82" s="201"/>
      <c r="HH82" s="201"/>
      <c r="HI82" s="201"/>
      <c r="HJ82" s="201"/>
      <c r="HK82" s="201"/>
      <c r="HL82" s="201"/>
      <c r="HM82" s="212"/>
      <c r="HN82" s="212"/>
      <c r="HO82" s="212"/>
      <c r="HP82" s="201"/>
      <c r="HQ82" s="201"/>
      <c r="HR82" s="201"/>
      <c r="HS82" s="201"/>
      <c r="HT82" s="201"/>
      <c r="HU82" s="201"/>
      <c r="HV82" s="201"/>
      <c r="HW82" s="208"/>
      <c r="HX82" s="204"/>
      <c r="HY82" s="201"/>
      <c r="HZ82" s="201"/>
      <c r="IA82" s="201"/>
      <c r="IB82" s="201"/>
      <c r="IC82" s="201"/>
      <c r="ID82" s="201"/>
      <c r="IE82" s="201"/>
      <c r="IF82" s="201"/>
      <c r="IG82" s="201"/>
      <c r="IH82" s="201"/>
      <c r="II82" s="201"/>
      <c r="IJ82" s="204"/>
      <c r="IK82" s="201"/>
      <c r="IL82" s="201"/>
      <c r="IM82" s="201"/>
      <c r="IN82" s="201"/>
      <c r="IO82" s="201"/>
      <c r="IP82" s="201"/>
      <c r="IQ82" s="201"/>
      <c r="IR82" s="201"/>
      <c r="IS82" s="201"/>
      <c r="IT82" s="201"/>
      <c r="IU82" s="201"/>
      <c r="IV82" s="201"/>
      <c r="IW82" s="208"/>
      <c r="IX82" s="201"/>
      <c r="IY82" s="201"/>
      <c r="IZ82" s="201"/>
      <c r="JA82" s="201"/>
      <c r="JB82" s="201"/>
      <c r="JC82" s="201"/>
      <c r="JD82" s="201"/>
      <c r="JE82" s="213"/>
      <c r="JF82" s="204"/>
      <c r="JG82" s="201"/>
      <c r="JH82" s="201"/>
      <c r="JI82" s="201"/>
      <c r="JJ82" s="201"/>
      <c r="JK82" s="201"/>
      <c r="JL82" s="201"/>
      <c r="JM82" s="201"/>
      <c r="JN82" s="201"/>
      <c r="JO82" s="213"/>
      <c r="JP82" s="213"/>
      <c r="JQ82" s="213"/>
      <c r="JR82" s="213"/>
      <c r="JS82" s="213"/>
      <c r="JT82" s="213"/>
      <c r="JU82" s="201"/>
      <c r="JV82" s="201"/>
      <c r="JW82" s="201"/>
      <c r="JX82" s="204"/>
      <c r="JY82" s="201"/>
      <c r="JZ82" s="201"/>
      <c r="KA82" s="213"/>
      <c r="KB82" s="213"/>
      <c r="KC82" s="214"/>
      <c r="KD82" s="201"/>
      <c r="KE82" s="201"/>
      <c r="KF82" s="208"/>
      <c r="KG82" s="201"/>
      <c r="KH82" s="201"/>
      <c r="KI82" s="208"/>
      <c r="KJ82" s="201"/>
      <c r="KK82" s="208"/>
      <c r="KL82" s="201"/>
      <c r="KM82" s="201"/>
      <c r="KN82" s="204"/>
      <c r="KO82" s="201"/>
      <c r="KP82" s="201"/>
      <c r="KQ82" s="201"/>
      <c r="KR82" s="204"/>
      <c r="KS82" s="201"/>
      <c r="KT82" s="215"/>
      <c r="KU82" s="216"/>
      <c r="KV82" s="201"/>
      <c r="KW82" s="201"/>
      <c r="KX82" s="204"/>
      <c r="KY82" s="201"/>
      <c r="KZ82" s="201"/>
      <c r="LA82" s="201"/>
      <c r="LB82" s="204"/>
      <c r="LC82" s="201"/>
      <c r="LD82" s="201"/>
      <c r="LE82" s="201"/>
      <c r="LF82" s="204"/>
      <c r="LG82" s="201"/>
      <c r="LH82" s="201"/>
      <c r="LI82" s="201"/>
      <c r="LJ82" s="201"/>
      <c r="LK82" s="202"/>
      <c r="LL82" s="201"/>
      <c r="LM82" s="201"/>
      <c r="LN82" s="201"/>
      <c r="LO82" s="201"/>
      <c r="LP82" s="201"/>
      <c r="LQ82" s="201"/>
      <c r="LR82" s="201"/>
      <c r="LS82" s="200"/>
      <c r="LT82" s="201"/>
      <c r="LU82" s="201"/>
      <c r="LV82" s="201"/>
      <c r="LW82" s="201"/>
      <c r="LX82" s="201"/>
      <c r="LY82" s="201"/>
      <c r="LZ82" s="201"/>
      <c r="MA82" s="201"/>
      <c r="MB82" s="201"/>
      <c r="MC82" s="201"/>
      <c r="MD82" s="201"/>
      <c r="ME82" s="208"/>
      <c r="MF82" s="201"/>
      <c r="MG82" s="201"/>
      <c r="MH82" s="201"/>
      <c r="MI82" s="201"/>
      <c r="MJ82" s="201"/>
      <c r="MK82" s="201"/>
      <c r="ML82" s="201"/>
      <c r="MM82" s="201"/>
      <c r="MN82" s="201"/>
      <c r="MO82" s="201"/>
      <c r="MP82" s="201"/>
      <c r="MQ82" s="201"/>
      <c r="MR82" s="201"/>
      <c r="MS82" s="201"/>
      <c r="MT82" s="201"/>
      <c r="MU82" s="201"/>
      <c r="MV82" s="201"/>
      <c r="MW82" s="201"/>
      <c r="MX82" s="201"/>
      <c r="MY82" s="201"/>
      <c r="MZ82" s="201"/>
      <c r="NA82" s="201"/>
      <c r="NB82" s="201"/>
      <c r="NC82" s="201"/>
      <c r="ND82" s="201"/>
      <c r="NE82" s="201"/>
      <c r="NF82" s="201"/>
      <c r="NG82" s="208"/>
      <c r="NH82" s="201"/>
      <c r="NI82" s="201"/>
      <c r="NJ82" s="201"/>
      <c r="NK82" s="201"/>
      <c r="NL82" s="201"/>
      <c r="NM82" s="201"/>
      <c r="NN82" s="201"/>
      <c r="NO82" s="201"/>
      <c r="NP82" s="201"/>
      <c r="NQ82" s="201"/>
      <c r="NR82" s="201"/>
      <c r="NS82" s="201"/>
      <c r="NT82" s="201"/>
      <c r="NU82" s="200"/>
      <c r="NV82" s="201"/>
      <c r="NW82" s="204"/>
      <c r="NX82" s="204"/>
      <c r="NY82" s="204"/>
      <c r="NZ82" s="201"/>
      <c r="OA82" s="201"/>
      <c r="OB82" s="201"/>
      <c r="OC82" s="201"/>
      <c r="OD82" s="201"/>
      <c r="OE82" s="204"/>
      <c r="OF82" s="201"/>
      <c r="OG82" s="201"/>
      <c r="OH82" s="201"/>
      <c r="OI82" s="201"/>
      <c r="OJ82" s="201"/>
      <c r="OK82" s="200"/>
      <c r="OL82" s="208"/>
      <c r="OM82" s="201"/>
      <c r="ON82" s="201"/>
      <c r="OO82" s="204"/>
      <c r="OP82" s="201"/>
      <c r="OQ82" s="201"/>
      <c r="OR82" s="201"/>
      <c r="OS82" s="201"/>
      <c r="OT82" s="201"/>
      <c r="OU82" s="204"/>
      <c r="OV82" s="201"/>
      <c r="OW82" s="201"/>
      <c r="OX82" s="201"/>
      <c r="OY82" s="201"/>
      <c r="OZ82" s="201"/>
      <c r="PA82" s="217"/>
      <c r="PB82" s="201"/>
      <c r="PC82" s="201"/>
      <c r="PD82" s="201"/>
      <c r="PE82" s="201"/>
      <c r="PF82" s="201"/>
      <c r="PG82" s="201"/>
      <c r="PH82" s="213"/>
      <c r="PI82" s="213"/>
      <c r="PJ82" s="213"/>
      <c r="PK82" s="201"/>
      <c r="PL82" s="201"/>
      <c r="PM82" s="201"/>
      <c r="PN82" s="201"/>
      <c r="PO82" s="201"/>
      <c r="PP82" s="201"/>
      <c r="PQ82" s="201"/>
      <c r="PR82" s="201"/>
      <c r="PS82" s="201"/>
      <c r="PT82" s="201"/>
      <c r="PU82" s="201"/>
      <c r="PV82" s="201"/>
      <c r="PW82" s="200"/>
      <c r="PX82" s="204"/>
      <c r="PY82" s="201"/>
      <c r="PZ82" s="201"/>
      <c r="QA82" s="201"/>
      <c r="QB82" s="201"/>
      <c r="QC82" s="204"/>
      <c r="QD82" s="201"/>
      <c r="QE82" s="201"/>
      <c r="QF82" s="201"/>
      <c r="QG82" s="201"/>
      <c r="QH82" s="201"/>
      <c r="QI82" s="202"/>
      <c r="QJ82" s="201"/>
      <c r="QK82" s="201"/>
      <c r="QL82" s="201"/>
      <c r="QM82" s="201"/>
      <c r="QN82" s="209"/>
      <c r="QO82" s="201"/>
      <c r="QP82" s="201"/>
      <c r="QQ82" s="201"/>
      <c r="QR82" s="201"/>
      <c r="QS82" s="201"/>
      <c r="QT82" s="201"/>
      <c r="QU82" s="201"/>
      <c r="QV82" s="209"/>
      <c r="QW82" s="218"/>
      <c r="QX82" s="218"/>
    </row>
    <row r="83">
      <c r="A83" s="194">
        <v>78.0</v>
      </c>
      <c r="B83" s="118" t="s">
        <v>188</v>
      </c>
      <c r="C83" s="219">
        <v>1.0</v>
      </c>
      <c r="D83" s="220">
        <v>1.0</v>
      </c>
      <c r="E83" s="197"/>
      <c r="F83" s="197"/>
      <c r="G83" s="220">
        <v>0.0</v>
      </c>
      <c r="H83" s="220">
        <v>0.0</v>
      </c>
      <c r="I83" s="222">
        <v>0.0</v>
      </c>
      <c r="J83" s="219">
        <v>0.0</v>
      </c>
      <c r="K83" s="221">
        <v>1.0</v>
      </c>
      <c r="L83" s="219">
        <v>1.0</v>
      </c>
      <c r="M83" s="219">
        <v>1.0</v>
      </c>
      <c r="N83" s="221">
        <v>0.0</v>
      </c>
      <c r="O83" s="221">
        <v>0.0</v>
      </c>
      <c r="P83" s="221">
        <v>1.0</v>
      </c>
      <c r="Q83" s="200"/>
      <c r="R83" s="197"/>
      <c r="S83" s="201"/>
      <c r="T83" s="201"/>
      <c r="U83" s="201"/>
      <c r="V83" s="201"/>
      <c r="W83" s="197"/>
      <c r="X83" s="202"/>
      <c r="Y83" s="201"/>
      <c r="Z83" s="201"/>
      <c r="AA83" s="201"/>
      <c r="AB83" s="201"/>
      <c r="AC83" s="201"/>
      <c r="AD83" s="201"/>
      <c r="AE83" s="201"/>
      <c r="AF83" s="201"/>
      <c r="AG83" s="203"/>
      <c r="AH83" s="201"/>
      <c r="AI83" s="201"/>
      <c r="AJ83" s="201"/>
      <c r="AK83" s="201"/>
      <c r="AL83" s="201"/>
      <c r="AM83" s="201"/>
      <c r="AN83" s="201"/>
      <c r="AO83" s="201"/>
      <c r="AP83" s="200"/>
      <c r="AQ83" s="201"/>
      <c r="AR83" s="204"/>
      <c r="AS83" s="201"/>
      <c r="AT83" s="201"/>
      <c r="AU83" s="201"/>
      <c r="AV83" s="201"/>
      <c r="AW83" s="201"/>
      <c r="AX83" s="204"/>
      <c r="AY83" s="201"/>
      <c r="AZ83" s="201"/>
      <c r="BA83" s="201"/>
      <c r="BB83" s="201"/>
      <c r="BC83" s="201"/>
      <c r="BD83" s="201"/>
      <c r="BE83" s="201"/>
      <c r="BF83" s="205"/>
      <c r="BG83" s="201"/>
      <c r="BH83" s="201"/>
      <c r="BI83" s="201"/>
      <c r="BJ83" s="201"/>
      <c r="BK83" s="201"/>
      <c r="BL83" s="201"/>
      <c r="BM83" s="201"/>
      <c r="BN83" s="204"/>
      <c r="BO83" s="201"/>
      <c r="BP83" s="201"/>
      <c r="BQ83" s="201"/>
      <c r="BR83" s="201"/>
      <c r="BS83" s="201"/>
      <c r="BT83" s="201"/>
      <c r="BU83" s="201"/>
      <c r="BV83" s="201"/>
      <c r="BW83" s="201"/>
      <c r="BX83" s="201"/>
      <c r="BY83" s="201"/>
      <c r="BZ83" s="201"/>
      <c r="CA83" s="201"/>
      <c r="CB83" s="201"/>
      <c r="CC83" s="201"/>
      <c r="CD83" s="201"/>
      <c r="CE83" s="201"/>
      <c r="CF83" s="201"/>
      <c r="CG83" s="201"/>
      <c r="CH83" s="201"/>
      <c r="CI83" s="201"/>
      <c r="CJ83" s="201"/>
      <c r="CK83" s="201"/>
      <c r="CL83" s="201"/>
      <c r="CM83" s="201"/>
      <c r="CN83" s="206"/>
      <c r="CO83" s="201"/>
      <c r="CP83" s="201"/>
      <c r="CQ83" s="201"/>
      <c r="CR83" s="201"/>
      <c r="CS83" s="201"/>
      <c r="CT83" s="201"/>
      <c r="CU83" s="201"/>
      <c r="CV83" s="201"/>
      <c r="CW83" s="201"/>
      <c r="CX83" s="201"/>
      <c r="CY83" s="201"/>
      <c r="CZ83" s="201"/>
      <c r="DA83" s="201"/>
      <c r="DB83" s="201"/>
      <c r="DC83" s="201"/>
      <c r="DD83" s="201"/>
      <c r="DE83" s="201"/>
      <c r="DF83" s="201"/>
      <c r="DG83" s="201"/>
      <c r="DH83" s="201"/>
      <c r="DI83" s="201"/>
      <c r="DJ83" s="200"/>
      <c r="DK83" s="201"/>
      <c r="DL83" s="201"/>
      <c r="DM83" s="207"/>
      <c r="DN83" s="201"/>
      <c r="DO83" s="201"/>
      <c r="DP83" s="203"/>
      <c r="DQ83" s="201"/>
      <c r="DR83" s="201"/>
      <c r="DS83" s="201"/>
      <c r="DT83" s="201"/>
      <c r="DU83" s="201"/>
      <c r="DV83" s="208"/>
      <c r="DW83" s="201"/>
      <c r="DX83" s="201"/>
      <c r="DY83" s="201"/>
      <c r="DZ83" s="201"/>
      <c r="EA83" s="201"/>
      <c r="EB83" s="201"/>
      <c r="EC83" s="201"/>
      <c r="ED83" s="201"/>
      <c r="EE83" s="201"/>
      <c r="EF83" s="201"/>
      <c r="EG83" s="201"/>
      <c r="EH83" s="201"/>
      <c r="EI83" s="201"/>
      <c r="EJ83" s="201"/>
      <c r="EK83" s="201"/>
      <c r="EL83" s="201"/>
      <c r="EM83" s="201"/>
      <c r="EN83" s="201"/>
      <c r="EO83" s="201"/>
      <c r="EP83" s="201"/>
      <c r="EQ83" s="208"/>
      <c r="ER83" s="201"/>
      <c r="ES83" s="201"/>
      <c r="ET83" s="201"/>
      <c r="EU83" s="201"/>
      <c r="EV83" s="201"/>
      <c r="EW83" s="201"/>
      <c r="EX83" s="201"/>
      <c r="EY83" s="201"/>
      <c r="EZ83" s="201"/>
      <c r="FA83" s="201"/>
      <c r="FB83" s="201"/>
      <c r="FC83" s="201"/>
      <c r="FD83" s="201"/>
      <c r="FE83" s="201"/>
      <c r="FF83" s="201"/>
      <c r="FG83" s="201"/>
      <c r="FH83" s="201"/>
      <c r="FI83" s="209"/>
      <c r="FJ83" s="201"/>
      <c r="FK83" s="201"/>
      <c r="FL83" s="201"/>
      <c r="FM83" s="201"/>
      <c r="FN83" s="201"/>
      <c r="FO83" s="201"/>
      <c r="FP83" s="201"/>
      <c r="FQ83" s="201"/>
      <c r="FR83" s="201"/>
      <c r="FS83" s="201"/>
      <c r="FT83" s="201"/>
      <c r="FU83" s="201"/>
      <c r="FV83" s="201"/>
      <c r="FW83" s="201"/>
      <c r="FX83" s="201"/>
      <c r="FY83" s="201"/>
      <c r="FZ83" s="204"/>
      <c r="GA83" s="201"/>
      <c r="GB83" s="201"/>
      <c r="GC83" s="201"/>
      <c r="GD83" s="201"/>
      <c r="GE83" s="201"/>
      <c r="GF83" s="201"/>
      <c r="GG83" s="201"/>
      <c r="GH83" s="201"/>
      <c r="GI83" s="201"/>
      <c r="GJ83" s="201"/>
      <c r="GK83" s="201"/>
      <c r="GL83" s="201"/>
      <c r="GM83" s="201"/>
      <c r="GN83" s="201"/>
      <c r="GO83" s="201"/>
      <c r="GP83" s="204"/>
      <c r="GQ83" s="210"/>
      <c r="GR83" s="201"/>
      <c r="GS83" s="210"/>
      <c r="GT83" s="210"/>
      <c r="GU83" s="211"/>
      <c r="GV83" s="201"/>
      <c r="GW83" s="201"/>
      <c r="GX83" s="201"/>
      <c r="GY83" s="201"/>
      <c r="GZ83" s="201"/>
      <c r="HA83" s="201"/>
      <c r="HB83" s="201"/>
      <c r="HC83" s="201"/>
      <c r="HD83" s="212"/>
      <c r="HE83" s="212"/>
      <c r="HF83" s="212"/>
      <c r="HG83" s="201"/>
      <c r="HH83" s="201"/>
      <c r="HI83" s="201"/>
      <c r="HJ83" s="201"/>
      <c r="HK83" s="201"/>
      <c r="HL83" s="201"/>
      <c r="HM83" s="212"/>
      <c r="HN83" s="212"/>
      <c r="HO83" s="212"/>
      <c r="HP83" s="201"/>
      <c r="HQ83" s="201"/>
      <c r="HR83" s="201"/>
      <c r="HS83" s="201"/>
      <c r="HT83" s="201"/>
      <c r="HU83" s="201"/>
      <c r="HV83" s="201"/>
      <c r="HW83" s="208"/>
      <c r="HX83" s="204"/>
      <c r="HY83" s="201"/>
      <c r="HZ83" s="201"/>
      <c r="IA83" s="201"/>
      <c r="IB83" s="201"/>
      <c r="IC83" s="201"/>
      <c r="ID83" s="201"/>
      <c r="IE83" s="201"/>
      <c r="IF83" s="201"/>
      <c r="IG83" s="201"/>
      <c r="IH83" s="201"/>
      <c r="II83" s="201"/>
      <c r="IJ83" s="204"/>
      <c r="IK83" s="201"/>
      <c r="IL83" s="201"/>
      <c r="IM83" s="201"/>
      <c r="IN83" s="201"/>
      <c r="IO83" s="201"/>
      <c r="IP83" s="201"/>
      <c r="IQ83" s="201"/>
      <c r="IR83" s="201"/>
      <c r="IS83" s="201"/>
      <c r="IT83" s="201"/>
      <c r="IU83" s="201"/>
      <c r="IV83" s="201"/>
      <c r="IW83" s="208"/>
      <c r="IX83" s="201"/>
      <c r="IY83" s="201"/>
      <c r="IZ83" s="201"/>
      <c r="JA83" s="201"/>
      <c r="JB83" s="201"/>
      <c r="JC83" s="201"/>
      <c r="JD83" s="201"/>
      <c r="JE83" s="213"/>
      <c r="JF83" s="204"/>
      <c r="JG83" s="201"/>
      <c r="JH83" s="201"/>
      <c r="JI83" s="201"/>
      <c r="JJ83" s="201"/>
      <c r="JK83" s="201"/>
      <c r="JL83" s="201"/>
      <c r="JM83" s="201"/>
      <c r="JN83" s="201"/>
      <c r="JO83" s="213"/>
      <c r="JP83" s="213"/>
      <c r="JQ83" s="213"/>
      <c r="JR83" s="213"/>
      <c r="JS83" s="213"/>
      <c r="JT83" s="213"/>
      <c r="JU83" s="201"/>
      <c r="JV83" s="201"/>
      <c r="JW83" s="201"/>
      <c r="JX83" s="204"/>
      <c r="JY83" s="201"/>
      <c r="JZ83" s="201"/>
      <c r="KA83" s="213"/>
      <c r="KB83" s="213"/>
      <c r="KC83" s="214"/>
      <c r="KD83" s="201"/>
      <c r="KE83" s="201"/>
      <c r="KF83" s="208"/>
      <c r="KG83" s="201"/>
      <c r="KH83" s="201"/>
      <c r="KI83" s="208"/>
      <c r="KJ83" s="201"/>
      <c r="KK83" s="208"/>
      <c r="KL83" s="201"/>
      <c r="KM83" s="201"/>
      <c r="KN83" s="204"/>
      <c r="KO83" s="201"/>
      <c r="KP83" s="201"/>
      <c r="KQ83" s="201"/>
      <c r="KR83" s="204"/>
      <c r="KS83" s="201"/>
      <c r="KT83" s="215"/>
      <c r="KU83" s="216"/>
      <c r="KV83" s="201"/>
      <c r="KW83" s="201"/>
      <c r="KX83" s="204"/>
      <c r="KY83" s="201"/>
      <c r="KZ83" s="201"/>
      <c r="LA83" s="201"/>
      <c r="LB83" s="204"/>
      <c r="LC83" s="201"/>
      <c r="LD83" s="201"/>
      <c r="LE83" s="201"/>
      <c r="LF83" s="204"/>
      <c r="LG83" s="201"/>
      <c r="LH83" s="201"/>
      <c r="LI83" s="201"/>
      <c r="LJ83" s="201"/>
      <c r="LK83" s="202"/>
      <c r="LL83" s="201"/>
      <c r="LM83" s="201"/>
      <c r="LN83" s="201"/>
      <c r="LO83" s="201"/>
      <c r="LP83" s="201"/>
      <c r="LQ83" s="201"/>
      <c r="LR83" s="201"/>
      <c r="LS83" s="200"/>
      <c r="LT83" s="201"/>
      <c r="LU83" s="201"/>
      <c r="LV83" s="201"/>
      <c r="LW83" s="201"/>
      <c r="LX83" s="201"/>
      <c r="LY83" s="201"/>
      <c r="LZ83" s="201"/>
      <c r="MA83" s="201"/>
      <c r="MB83" s="201"/>
      <c r="MC83" s="201"/>
      <c r="MD83" s="201"/>
      <c r="ME83" s="208"/>
      <c r="MF83" s="201"/>
      <c r="MG83" s="201"/>
      <c r="MH83" s="201"/>
      <c r="MI83" s="201"/>
      <c r="MJ83" s="201"/>
      <c r="MK83" s="201"/>
      <c r="ML83" s="201"/>
      <c r="MM83" s="201"/>
      <c r="MN83" s="201"/>
      <c r="MO83" s="201"/>
      <c r="MP83" s="201"/>
      <c r="MQ83" s="201"/>
      <c r="MR83" s="201"/>
      <c r="MS83" s="201"/>
      <c r="MT83" s="201"/>
      <c r="MU83" s="201"/>
      <c r="MV83" s="201"/>
      <c r="MW83" s="201"/>
      <c r="MX83" s="201"/>
      <c r="MY83" s="201"/>
      <c r="MZ83" s="201"/>
      <c r="NA83" s="201"/>
      <c r="NB83" s="201"/>
      <c r="NC83" s="201"/>
      <c r="ND83" s="201"/>
      <c r="NE83" s="201"/>
      <c r="NF83" s="201"/>
      <c r="NG83" s="208"/>
      <c r="NH83" s="201"/>
      <c r="NI83" s="201"/>
      <c r="NJ83" s="201"/>
      <c r="NK83" s="201"/>
      <c r="NL83" s="201"/>
      <c r="NM83" s="201"/>
      <c r="NN83" s="201"/>
      <c r="NO83" s="201"/>
      <c r="NP83" s="201"/>
      <c r="NQ83" s="201"/>
      <c r="NR83" s="201"/>
      <c r="NS83" s="201"/>
      <c r="NT83" s="201"/>
      <c r="NU83" s="200"/>
      <c r="NV83" s="201"/>
      <c r="NW83" s="204"/>
      <c r="NX83" s="204"/>
      <c r="NY83" s="204"/>
      <c r="NZ83" s="201"/>
      <c r="OA83" s="201"/>
      <c r="OB83" s="201"/>
      <c r="OC83" s="201"/>
      <c r="OD83" s="201"/>
      <c r="OE83" s="204"/>
      <c r="OF83" s="201"/>
      <c r="OG83" s="201"/>
      <c r="OH83" s="201"/>
      <c r="OI83" s="201"/>
      <c r="OJ83" s="201"/>
      <c r="OK83" s="200"/>
      <c r="OL83" s="208"/>
      <c r="OM83" s="201"/>
      <c r="ON83" s="201"/>
      <c r="OO83" s="204"/>
      <c r="OP83" s="201"/>
      <c r="OQ83" s="201"/>
      <c r="OR83" s="201"/>
      <c r="OS83" s="201"/>
      <c r="OT83" s="201"/>
      <c r="OU83" s="204"/>
      <c r="OV83" s="201"/>
      <c r="OW83" s="201"/>
      <c r="OX83" s="201"/>
      <c r="OY83" s="201"/>
      <c r="OZ83" s="201"/>
      <c r="PA83" s="217"/>
      <c r="PB83" s="201"/>
      <c r="PC83" s="201"/>
      <c r="PD83" s="201"/>
      <c r="PE83" s="201"/>
      <c r="PF83" s="201"/>
      <c r="PG83" s="201"/>
      <c r="PH83" s="213"/>
      <c r="PI83" s="213"/>
      <c r="PJ83" s="213"/>
      <c r="PK83" s="201"/>
      <c r="PL83" s="201"/>
      <c r="PM83" s="201"/>
      <c r="PN83" s="201"/>
      <c r="PO83" s="201"/>
      <c r="PP83" s="201"/>
      <c r="PQ83" s="201"/>
      <c r="PR83" s="201"/>
      <c r="PS83" s="201"/>
      <c r="PT83" s="201"/>
      <c r="PU83" s="201"/>
      <c r="PV83" s="201"/>
      <c r="PW83" s="200"/>
      <c r="PX83" s="204"/>
      <c r="PY83" s="201"/>
      <c r="PZ83" s="201"/>
      <c r="QA83" s="201"/>
      <c r="QB83" s="201"/>
      <c r="QC83" s="204"/>
      <c r="QD83" s="201"/>
      <c r="QE83" s="201"/>
      <c r="QF83" s="201"/>
      <c r="QG83" s="201"/>
      <c r="QH83" s="201"/>
      <c r="QI83" s="202"/>
      <c r="QJ83" s="201"/>
      <c r="QK83" s="201"/>
      <c r="QL83" s="201"/>
      <c r="QM83" s="201"/>
      <c r="QN83" s="209"/>
      <c r="QO83" s="201"/>
      <c r="QP83" s="201"/>
      <c r="QQ83" s="201"/>
      <c r="QR83" s="201"/>
      <c r="QS83" s="201"/>
      <c r="QT83" s="201"/>
      <c r="QU83" s="201"/>
      <c r="QV83" s="209"/>
      <c r="QW83" s="218"/>
      <c r="QX83" s="218"/>
    </row>
    <row r="84">
      <c r="A84" s="194">
        <v>79.0</v>
      </c>
      <c r="B84" s="118" t="s">
        <v>189</v>
      </c>
      <c r="C84" s="219">
        <v>1.0</v>
      </c>
      <c r="D84" s="220">
        <v>0.0</v>
      </c>
      <c r="E84" s="197"/>
      <c r="F84" s="197"/>
      <c r="G84" s="220">
        <v>1.0</v>
      </c>
      <c r="H84" s="220">
        <v>0.0</v>
      </c>
      <c r="I84" s="222">
        <v>0.0</v>
      </c>
      <c r="J84" s="219">
        <v>0.0</v>
      </c>
      <c r="K84" s="222">
        <v>0.0</v>
      </c>
      <c r="L84" s="219">
        <v>1.0</v>
      </c>
      <c r="M84" s="219">
        <v>1.0</v>
      </c>
      <c r="N84" s="221">
        <v>0.0</v>
      </c>
      <c r="O84" s="221">
        <v>0.0</v>
      </c>
      <c r="P84" s="221">
        <v>1.0</v>
      </c>
      <c r="Q84" s="200">
        <v>1.0</v>
      </c>
      <c r="R84" s="197"/>
      <c r="S84" s="201"/>
      <c r="T84" s="201"/>
      <c r="U84" s="201"/>
      <c r="V84" s="201"/>
      <c r="W84" s="197"/>
      <c r="X84" s="202"/>
      <c r="Y84" s="201"/>
      <c r="Z84" s="201"/>
      <c r="AA84" s="201"/>
      <c r="AB84" s="201"/>
      <c r="AC84" s="201"/>
      <c r="AD84" s="201"/>
      <c r="AE84" s="201"/>
      <c r="AF84" s="201"/>
      <c r="AG84" s="203"/>
      <c r="AH84" s="201"/>
      <c r="AI84" s="201"/>
      <c r="AJ84" s="201"/>
      <c r="AK84" s="201"/>
      <c r="AL84" s="201"/>
      <c r="AM84" s="201"/>
      <c r="AN84" s="201"/>
      <c r="AO84" s="201"/>
      <c r="AP84" s="200"/>
      <c r="AQ84" s="201"/>
      <c r="AR84" s="204"/>
      <c r="AS84" s="201"/>
      <c r="AT84" s="201"/>
      <c r="AU84" s="201"/>
      <c r="AV84" s="201"/>
      <c r="AW84" s="201"/>
      <c r="AX84" s="204"/>
      <c r="AY84" s="201"/>
      <c r="AZ84" s="201"/>
      <c r="BA84" s="201"/>
      <c r="BB84" s="201"/>
      <c r="BC84" s="201"/>
      <c r="BD84" s="201"/>
      <c r="BE84" s="201"/>
      <c r="BF84" s="205"/>
      <c r="BG84" s="201"/>
      <c r="BH84" s="201"/>
      <c r="BI84" s="201"/>
      <c r="BJ84" s="201"/>
      <c r="BK84" s="201"/>
      <c r="BL84" s="201"/>
      <c r="BM84" s="201"/>
      <c r="BN84" s="204"/>
      <c r="BO84" s="201"/>
      <c r="BP84" s="201"/>
      <c r="BQ84" s="201"/>
      <c r="BR84" s="201"/>
      <c r="BS84" s="201"/>
      <c r="BT84" s="201"/>
      <c r="BU84" s="201"/>
      <c r="BV84" s="201"/>
      <c r="BW84" s="201"/>
      <c r="BX84" s="201"/>
      <c r="BY84" s="201"/>
      <c r="BZ84" s="201"/>
      <c r="CA84" s="201"/>
      <c r="CB84" s="201"/>
      <c r="CC84" s="201"/>
      <c r="CD84" s="201"/>
      <c r="CE84" s="201"/>
      <c r="CF84" s="201"/>
      <c r="CG84" s="201"/>
      <c r="CH84" s="201"/>
      <c r="CI84" s="201"/>
      <c r="CJ84" s="201"/>
      <c r="CK84" s="201"/>
      <c r="CL84" s="201"/>
      <c r="CM84" s="201"/>
      <c r="CN84" s="206"/>
      <c r="CO84" s="201"/>
      <c r="CP84" s="201"/>
      <c r="CQ84" s="201"/>
      <c r="CR84" s="201"/>
      <c r="CS84" s="201"/>
      <c r="CT84" s="201"/>
      <c r="CU84" s="201"/>
      <c r="CV84" s="201"/>
      <c r="CW84" s="201"/>
      <c r="CX84" s="201"/>
      <c r="CY84" s="201"/>
      <c r="CZ84" s="201"/>
      <c r="DA84" s="201"/>
      <c r="DB84" s="201"/>
      <c r="DC84" s="201"/>
      <c r="DD84" s="201"/>
      <c r="DE84" s="201"/>
      <c r="DF84" s="201"/>
      <c r="DG84" s="201"/>
      <c r="DH84" s="201"/>
      <c r="DI84" s="201"/>
      <c r="DJ84" s="200"/>
      <c r="DK84" s="201"/>
      <c r="DL84" s="201"/>
      <c r="DM84" s="207"/>
      <c r="DN84" s="201"/>
      <c r="DO84" s="201"/>
      <c r="DP84" s="203"/>
      <c r="DQ84" s="201"/>
      <c r="DR84" s="201"/>
      <c r="DS84" s="201"/>
      <c r="DT84" s="201"/>
      <c r="DU84" s="201"/>
      <c r="DV84" s="208"/>
      <c r="DW84" s="201"/>
      <c r="DX84" s="201"/>
      <c r="DY84" s="201"/>
      <c r="DZ84" s="201"/>
      <c r="EA84" s="201"/>
      <c r="EB84" s="201"/>
      <c r="EC84" s="201"/>
      <c r="ED84" s="201"/>
      <c r="EE84" s="201"/>
      <c r="EF84" s="201"/>
      <c r="EG84" s="201"/>
      <c r="EH84" s="201"/>
      <c r="EI84" s="201"/>
      <c r="EJ84" s="201"/>
      <c r="EK84" s="201"/>
      <c r="EL84" s="201"/>
      <c r="EM84" s="201"/>
      <c r="EN84" s="201"/>
      <c r="EO84" s="201"/>
      <c r="EP84" s="201"/>
      <c r="EQ84" s="208"/>
      <c r="ER84" s="201"/>
      <c r="ES84" s="201"/>
      <c r="ET84" s="201"/>
      <c r="EU84" s="201"/>
      <c r="EV84" s="201"/>
      <c r="EW84" s="201"/>
      <c r="EX84" s="201"/>
      <c r="EY84" s="201"/>
      <c r="EZ84" s="201"/>
      <c r="FA84" s="201"/>
      <c r="FB84" s="201"/>
      <c r="FC84" s="201"/>
      <c r="FD84" s="201"/>
      <c r="FE84" s="201"/>
      <c r="FF84" s="201"/>
      <c r="FG84" s="201"/>
      <c r="FH84" s="201"/>
      <c r="FI84" s="209"/>
      <c r="FJ84" s="201"/>
      <c r="FK84" s="201"/>
      <c r="FL84" s="201"/>
      <c r="FM84" s="201"/>
      <c r="FN84" s="201"/>
      <c r="FO84" s="201"/>
      <c r="FP84" s="201"/>
      <c r="FQ84" s="201"/>
      <c r="FR84" s="201"/>
      <c r="FS84" s="201"/>
      <c r="FT84" s="201"/>
      <c r="FU84" s="201"/>
      <c r="FV84" s="201"/>
      <c r="FW84" s="201"/>
      <c r="FX84" s="201"/>
      <c r="FY84" s="201"/>
      <c r="FZ84" s="204"/>
      <c r="GA84" s="201"/>
      <c r="GB84" s="201"/>
      <c r="GC84" s="201"/>
      <c r="GD84" s="201"/>
      <c r="GE84" s="201"/>
      <c r="GF84" s="201"/>
      <c r="GG84" s="201"/>
      <c r="GH84" s="201"/>
      <c r="GI84" s="201"/>
      <c r="GJ84" s="201"/>
      <c r="GK84" s="201"/>
      <c r="GL84" s="201"/>
      <c r="GM84" s="201"/>
      <c r="GN84" s="201"/>
      <c r="GO84" s="201"/>
      <c r="GP84" s="204"/>
      <c r="GQ84" s="210"/>
      <c r="GR84" s="201"/>
      <c r="GS84" s="210"/>
      <c r="GT84" s="210"/>
      <c r="GU84" s="211"/>
      <c r="GV84" s="201"/>
      <c r="GW84" s="201"/>
      <c r="GX84" s="201"/>
      <c r="GY84" s="201"/>
      <c r="GZ84" s="201"/>
      <c r="HA84" s="201"/>
      <c r="HB84" s="201"/>
      <c r="HC84" s="201"/>
      <c r="HD84" s="212"/>
      <c r="HE84" s="212"/>
      <c r="HF84" s="212"/>
      <c r="HG84" s="201"/>
      <c r="HH84" s="201"/>
      <c r="HI84" s="201"/>
      <c r="HJ84" s="201"/>
      <c r="HK84" s="201"/>
      <c r="HL84" s="201"/>
      <c r="HM84" s="212"/>
      <c r="HN84" s="212"/>
      <c r="HO84" s="212"/>
      <c r="HP84" s="201"/>
      <c r="HQ84" s="201"/>
      <c r="HR84" s="201"/>
      <c r="HS84" s="201"/>
      <c r="HT84" s="201"/>
      <c r="HU84" s="201"/>
      <c r="HV84" s="201"/>
      <c r="HW84" s="208"/>
      <c r="HX84" s="204"/>
      <c r="HY84" s="201"/>
      <c r="HZ84" s="201"/>
      <c r="IA84" s="201"/>
      <c r="IB84" s="201"/>
      <c r="IC84" s="201"/>
      <c r="ID84" s="201"/>
      <c r="IE84" s="201"/>
      <c r="IF84" s="201"/>
      <c r="IG84" s="201"/>
      <c r="IH84" s="201"/>
      <c r="II84" s="201"/>
      <c r="IJ84" s="204"/>
      <c r="IK84" s="201"/>
      <c r="IL84" s="201"/>
      <c r="IM84" s="201"/>
      <c r="IN84" s="201"/>
      <c r="IO84" s="201"/>
      <c r="IP84" s="201"/>
      <c r="IQ84" s="201"/>
      <c r="IR84" s="201"/>
      <c r="IS84" s="201"/>
      <c r="IT84" s="201"/>
      <c r="IU84" s="201"/>
      <c r="IV84" s="201"/>
      <c r="IW84" s="208"/>
      <c r="IX84" s="201"/>
      <c r="IY84" s="201"/>
      <c r="IZ84" s="201"/>
      <c r="JA84" s="201"/>
      <c r="JB84" s="201"/>
      <c r="JC84" s="201"/>
      <c r="JD84" s="201"/>
      <c r="JE84" s="213"/>
      <c r="JF84" s="204"/>
      <c r="JG84" s="201"/>
      <c r="JH84" s="201"/>
      <c r="JI84" s="201"/>
      <c r="JJ84" s="201"/>
      <c r="JK84" s="201"/>
      <c r="JL84" s="201"/>
      <c r="JM84" s="201"/>
      <c r="JN84" s="201"/>
      <c r="JO84" s="213"/>
      <c r="JP84" s="213"/>
      <c r="JQ84" s="213"/>
      <c r="JR84" s="201"/>
      <c r="JS84" s="201"/>
      <c r="JT84" s="201"/>
      <c r="JU84" s="201"/>
      <c r="JV84" s="201"/>
      <c r="JW84" s="201"/>
      <c r="JX84" s="204"/>
      <c r="JY84" s="201"/>
      <c r="JZ84" s="201"/>
      <c r="KA84" s="213"/>
      <c r="KB84" s="213"/>
      <c r="KC84" s="214"/>
      <c r="KD84" s="201"/>
      <c r="KE84" s="201"/>
      <c r="KF84" s="208"/>
      <c r="KG84" s="201"/>
      <c r="KH84" s="201"/>
      <c r="KI84" s="208"/>
      <c r="KJ84" s="201"/>
      <c r="KK84" s="208"/>
      <c r="KL84" s="201"/>
      <c r="KM84" s="201"/>
      <c r="KN84" s="204"/>
      <c r="KO84" s="201"/>
      <c r="KP84" s="201"/>
      <c r="KQ84" s="201"/>
      <c r="KR84" s="204"/>
      <c r="KS84" s="201"/>
      <c r="KT84" s="215"/>
      <c r="KU84" s="216"/>
      <c r="KV84" s="201"/>
      <c r="KW84" s="201"/>
      <c r="KX84" s="204"/>
      <c r="KY84" s="201"/>
      <c r="KZ84" s="201"/>
      <c r="LA84" s="201"/>
      <c r="LB84" s="204"/>
      <c r="LC84" s="201"/>
      <c r="LD84" s="201"/>
      <c r="LE84" s="201"/>
      <c r="LF84" s="204"/>
      <c r="LG84" s="201"/>
      <c r="LH84" s="201"/>
      <c r="LI84" s="201"/>
      <c r="LJ84" s="201"/>
      <c r="LK84" s="202"/>
      <c r="LL84" s="201"/>
      <c r="LM84" s="201"/>
      <c r="LN84" s="201"/>
      <c r="LO84" s="201"/>
      <c r="LP84" s="201"/>
      <c r="LQ84" s="201"/>
      <c r="LR84" s="201"/>
      <c r="LS84" s="200"/>
      <c r="LT84" s="201"/>
      <c r="LU84" s="201"/>
      <c r="LV84" s="201"/>
      <c r="LW84" s="201"/>
      <c r="LX84" s="201"/>
      <c r="LY84" s="201"/>
      <c r="LZ84" s="201"/>
      <c r="MA84" s="201"/>
      <c r="MB84" s="201"/>
      <c r="MC84" s="201"/>
      <c r="MD84" s="201"/>
      <c r="ME84" s="208"/>
      <c r="MF84" s="201"/>
      <c r="MG84" s="201"/>
      <c r="MH84" s="201"/>
      <c r="MI84" s="201"/>
      <c r="MJ84" s="201"/>
      <c r="MK84" s="201"/>
      <c r="ML84" s="201"/>
      <c r="MM84" s="201"/>
      <c r="MN84" s="201"/>
      <c r="MO84" s="201"/>
      <c r="MP84" s="201"/>
      <c r="MQ84" s="201"/>
      <c r="MR84" s="201"/>
      <c r="MS84" s="201"/>
      <c r="MT84" s="201"/>
      <c r="MU84" s="201"/>
      <c r="MV84" s="201"/>
      <c r="MW84" s="201"/>
      <c r="MX84" s="201"/>
      <c r="MY84" s="201"/>
      <c r="MZ84" s="201"/>
      <c r="NA84" s="201"/>
      <c r="NB84" s="201"/>
      <c r="NC84" s="201"/>
      <c r="ND84" s="201"/>
      <c r="NE84" s="201"/>
      <c r="NF84" s="201"/>
      <c r="NG84" s="208"/>
      <c r="NH84" s="201"/>
      <c r="NI84" s="201"/>
      <c r="NJ84" s="201"/>
      <c r="NK84" s="201"/>
      <c r="NL84" s="201"/>
      <c r="NM84" s="201"/>
      <c r="NN84" s="201"/>
      <c r="NO84" s="201"/>
      <c r="NP84" s="201"/>
      <c r="NQ84" s="201"/>
      <c r="NR84" s="201"/>
      <c r="NS84" s="201"/>
      <c r="NT84" s="201"/>
      <c r="NU84" s="200"/>
      <c r="NV84" s="201"/>
      <c r="NW84" s="204"/>
      <c r="NX84" s="204"/>
      <c r="NY84" s="204"/>
      <c r="NZ84" s="201"/>
      <c r="OA84" s="201"/>
      <c r="OB84" s="201"/>
      <c r="OC84" s="201"/>
      <c r="OD84" s="201"/>
      <c r="OE84" s="204"/>
      <c r="OF84" s="201"/>
      <c r="OG84" s="201"/>
      <c r="OH84" s="201"/>
      <c r="OI84" s="201"/>
      <c r="OJ84" s="201"/>
      <c r="OK84" s="200"/>
      <c r="OL84" s="208"/>
      <c r="OM84" s="201"/>
      <c r="ON84" s="201"/>
      <c r="OO84" s="204"/>
      <c r="OP84" s="201"/>
      <c r="OQ84" s="201"/>
      <c r="OR84" s="201"/>
      <c r="OS84" s="201"/>
      <c r="OT84" s="201"/>
      <c r="OU84" s="204"/>
      <c r="OV84" s="201"/>
      <c r="OW84" s="201"/>
      <c r="OX84" s="201"/>
      <c r="OY84" s="201"/>
      <c r="OZ84" s="201"/>
      <c r="PA84" s="217"/>
      <c r="PB84" s="201"/>
      <c r="PC84" s="201"/>
      <c r="PD84" s="201"/>
      <c r="PE84" s="201"/>
      <c r="PF84" s="201"/>
      <c r="PG84" s="201"/>
      <c r="PH84" s="213"/>
      <c r="PI84" s="213"/>
      <c r="PJ84" s="213"/>
      <c r="PK84" s="201"/>
      <c r="PL84" s="201"/>
      <c r="PM84" s="201"/>
      <c r="PN84" s="201"/>
      <c r="PO84" s="201"/>
      <c r="PP84" s="201"/>
      <c r="PQ84" s="201"/>
      <c r="PR84" s="201"/>
      <c r="PS84" s="201"/>
      <c r="PT84" s="201"/>
      <c r="PU84" s="201"/>
      <c r="PV84" s="201"/>
      <c r="PW84" s="200"/>
      <c r="PX84" s="204"/>
      <c r="PY84" s="201"/>
      <c r="PZ84" s="201"/>
      <c r="QA84" s="201"/>
      <c r="QB84" s="201"/>
      <c r="QC84" s="204"/>
      <c r="QD84" s="201"/>
      <c r="QE84" s="201"/>
      <c r="QF84" s="201"/>
      <c r="QG84" s="201"/>
      <c r="QH84" s="201"/>
      <c r="QI84" s="202"/>
      <c r="QJ84" s="201"/>
      <c r="QK84" s="201"/>
      <c r="QL84" s="201"/>
      <c r="QM84" s="201"/>
      <c r="QN84" s="209"/>
      <c r="QO84" s="201"/>
      <c r="QP84" s="201"/>
      <c r="QQ84" s="201"/>
      <c r="QR84" s="201"/>
      <c r="QS84" s="201"/>
      <c r="QT84" s="201"/>
      <c r="QU84" s="201"/>
      <c r="QV84" s="209"/>
      <c r="QW84" s="218"/>
      <c r="QX84" s="218"/>
    </row>
    <row r="85">
      <c r="A85" s="194">
        <v>80.0</v>
      </c>
      <c r="B85" s="118" t="s">
        <v>190</v>
      </c>
      <c r="C85" s="219">
        <v>1.0</v>
      </c>
      <c r="D85" s="220">
        <v>1.0</v>
      </c>
      <c r="E85" s="197"/>
      <c r="F85" s="197"/>
      <c r="G85" s="220">
        <v>0.0</v>
      </c>
      <c r="H85" s="220">
        <v>0.0</v>
      </c>
      <c r="I85" s="222">
        <v>0.0</v>
      </c>
      <c r="J85" s="219">
        <v>1.0</v>
      </c>
      <c r="K85" s="222">
        <v>1.0</v>
      </c>
      <c r="L85" s="219">
        <v>1.0</v>
      </c>
      <c r="M85" s="219">
        <v>1.0</v>
      </c>
      <c r="N85" s="221">
        <v>1.0</v>
      </c>
      <c r="O85" s="221">
        <v>0.0</v>
      </c>
      <c r="P85" s="221">
        <v>1.0</v>
      </c>
      <c r="Q85" s="200">
        <v>1.0</v>
      </c>
      <c r="R85" s="197"/>
      <c r="S85" s="201"/>
      <c r="T85" s="201"/>
      <c r="U85" s="201"/>
      <c r="V85" s="201"/>
      <c r="W85" s="197"/>
      <c r="X85" s="202"/>
      <c r="Y85" s="201"/>
      <c r="Z85" s="201"/>
      <c r="AA85" s="201"/>
      <c r="AB85" s="201"/>
      <c r="AC85" s="201"/>
      <c r="AD85" s="201"/>
      <c r="AE85" s="201"/>
      <c r="AF85" s="201"/>
      <c r="AG85" s="203"/>
      <c r="AH85" s="201"/>
      <c r="AI85" s="201"/>
      <c r="AJ85" s="201"/>
      <c r="AK85" s="201"/>
      <c r="AL85" s="201"/>
      <c r="AM85" s="201"/>
      <c r="AN85" s="201"/>
      <c r="AO85" s="201"/>
      <c r="AP85" s="200"/>
      <c r="AQ85" s="201"/>
      <c r="AR85" s="204"/>
      <c r="AS85" s="201"/>
      <c r="AT85" s="201"/>
      <c r="AU85" s="201"/>
      <c r="AV85" s="201"/>
      <c r="AW85" s="201"/>
      <c r="AX85" s="204"/>
      <c r="AY85" s="201"/>
      <c r="AZ85" s="201"/>
      <c r="BA85" s="201"/>
      <c r="BB85" s="201"/>
      <c r="BC85" s="201"/>
      <c r="BD85" s="201"/>
      <c r="BE85" s="201"/>
      <c r="BF85" s="205"/>
      <c r="BG85" s="201"/>
      <c r="BH85" s="201"/>
      <c r="BI85" s="201"/>
      <c r="BJ85" s="201"/>
      <c r="BK85" s="201"/>
      <c r="BL85" s="201"/>
      <c r="BM85" s="201"/>
      <c r="BN85" s="204"/>
      <c r="BO85" s="201"/>
      <c r="BP85" s="201"/>
      <c r="BQ85" s="201"/>
      <c r="BR85" s="201"/>
      <c r="BS85" s="201"/>
      <c r="BT85" s="201"/>
      <c r="BU85" s="201"/>
      <c r="BV85" s="201"/>
      <c r="BW85" s="201"/>
      <c r="BX85" s="201"/>
      <c r="BY85" s="201"/>
      <c r="BZ85" s="201"/>
      <c r="CA85" s="201"/>
      <c r="CB85" s="201"/>
      <c r="CC85" s="201"/>
      <c r="CD85" s="201"/>
      <c r="CE85" s="201"/>
      <c r="CF85" s="201"/>
      <c r="CG85" s="201"/>
      <c r="CH85" s="201"/>
      <c r="CI85" s="201"/>
      <c r="CJ85" s="201"/>
      <c r="CK85" s="201"/>
      <c r="CL85" s="201"/>
      <c r="CM85" s="201"/>
      <c r="CN85" s="206"/>
      <c r="CO85" s="201"/>
      <c r="CP85" s="201"/>
      <c r="CQ85" s="201"/>
      <c r="CR85" s="201"/>
      <c r="CS85" s="201"/>
      <c r="CT85" s="201"/>
      <c r="CU85" s="201"/>
      <c r="CV85" s="201"/>
      <c r="CW85" s="201"/>
      <c r="CX85" s="201"/>
      <c r="CY85" s="201"/>
      <c r="CZ85" s="201"/>
      <c r="DA85" s="201"/>
      <c r="DB85" s="201"/>
      <c r="DC85" s="201"/>
      <c r="DD85" s="201"/>
      <c r="DE85" s="201"/>
      <c r="DF85" s="201"/>
      <c r="DG85" s="201"/>
      <c r="DH85" s="201"/>
      <c r="DI85" s="201"/>
      <c r="DJ85" s="200"/>
      <c r="DK85" s="201"/>
      <c r="DL85" s="201"/>
      <c r="DM85" s="207"/>
      <c r="DN85" s="201"/>
      <c r="DO85" s="201"/>
      <c r="DP85" s="203"/>
      <c r="DQ85" s="201"/>
      <c r="DR85" s="201"/>
      <c r="DS85" s="201"/>
      <c r="DT85" s="201"/>
      <c r="DU85" s="201"/>
      <c r="DV85" s="208"/>
      <c r="DW85" s="201"/>
      <c r="DX85" s="201"/>
      <c r="DY85" s="201"/>
      <c r="DZ85" s="201"/>
      <c r="EA85" s="201"/>
      <c r="EB85" s="201"/>
      <c r="EC85" s="201"/>
      <c r="ED85" s="201"/>
      <c r="EE85" s="201"/>
      <c r="EF85" s="201"/>
      <c r="EG85" s="201"/>
      <c r="EH85" s="201"/>
      <c r="EI85" s="201"/>
      <c r="EJ85" s="201"/>
      <c r="EK85" s="201"/>
      <c r="EL85" s="201"/>
      <c r="EM85" s="201"/>
      <c r="EN85" s="201"/>
      <c r="EO85" s="201"/>
      <c r="EP85" s="201"/>
      <c r="EQ85" s="208"/>
      <c r="ER85" s="201"/>
      <c r="ES85" s="201"/>
      <c r="ET85" s="201"/>
      <c r="EU85" s="201"/>
      <c r="EV85" s="201"/>
      <c r="EW85" s="201"/>
      <c r="EX85" s="201"/>
      <c r="EY85" s="201"/>
      <c r="EZ85" s="201"/>
      <c r="FA85" s="201"/>
      <c r="FB85" s="201"/>
      <c r="FC85" s="201"/>
      <c r="FD85" s="201"/>
      <c r="FE85" s="201"/>
      <c r="FF85" s="201"/>
      <c r="FG85" s="201"/>
      <c r="FH85" s="201"/>
      <c r="FI85" s="209"/>
      <c r="FJ85" s="201"/>
      <c r="FK85" s="201"/>
      <c r="FL85" s="201"/>
      <c r="FM85" s="201"/>
      <c r="FN85" s="201"/>
      <c r="FO85" s="201"/>
      <c r="FP85" s="201"/>
      <c r="FQ85" s="201"/>
      <c r="FR85" s="201"/>
      <c r="FS85" s="201"/>
      <c r="FT85" s="201"/>
      <c r="FU85" s="201"/>
      <c r="FV85" s="201"/>
      <c r="FW85" s="201"/>
      <c r="FX85" s="201"/>
      <c r="FY85" s="201"/>
      <c r="FZ85" s="204"/>
      <c r="GA85" s="201"/>
      <c r="GB85" s="201"/>
      <c r="GC85" s="201"/>
      <c r="GD85" s="201"/>
      <c r="GE85" s="201"/>
      <c r="GF85" s="201"/>
      <c r="GG85" s="201"/>
      <c r="GH85" s="201"/>
      <c r="GI85" s="201"/>
      <c r="GJ85" s="201"/>
      <c r="GK85" s="201"/>
      <c r="GL85" s="201"/>
      <c r="GM85" s="201"/>
      <c r="GN85" s="201"/>
      <c r="GO85" s="201"/>
      <c r="GP85" s="204"/>
      <c r="GQ85" s="210"/>
      <c r="GR85" s="201"/>
      <c r="GS85" s="210"/>
      <c r="GT85" s="210"/>
      <c r="GU85" s="225"/>
      <c r="GV85" s="201"/>
      <c r="GW85" s="201"/>
      <c r="GX85" s="201"/>
      <c r="GY85" s="201"/>
      <c r="GZ85" s="201"/>
      <c r="HA85" s="201"/>
      <c r="HB85" s="201"/>
      <c r="HC85" s="201"/>
      <c r="HD85" s="212"/>
      <c r="HE85" s="212"/>
      <c r="HF85" s="212"/>
      <c r="HG85" s="201"/>
      <c r="HH85" s="201"/>
      <c r="HI85" s="201"/>
      <c r="HJ85" s="201"/>
      <c r="HK85" s="201"/>
      <c r="HL85" s="201"/>
      <c r="HM85" s="212"/>
      <c r="HN85" s="212"/>
      <c r="HO85" s="212"/>
      <c r="HP85" s="201"/>
      <c r="HQ85" s="201"/>
      <c r="HR85" s="201"/>
      <c r="HS85" s="201"/>
      <c r="HT85" s="201"/>
      <c r="HU85" s="201"/>
      <c r="HV85" s="201"/>
      <c r="HW85" s="208"/>
      <c r="HX85" s="204"/>
      <c r="HY85" s="201"/>
      <c r="HZ85" s="201"/>
      <c r="IA85" s="201"/>
      <c r="IB85" s="201"/>
      <c r="IC85" s="201"/>
      <c r="ID85" s="201"/>
      <c r="IE85" s="201"/>
      <c r="IF85" s="201"/>
      <c r="IG85" s="201"/>
      <c r="IH85" s="201"/>
      <c r="II85" s="201"/>
      <c r="IJ85" s="204"/>
      <c r="IK85" s="201"/>
      <c r="IL85" s="201"/>
      <c r="IM85" s="201"/>
      <c r="IN85" s="201"/>
      <c r="IO85" s="201"/>
      <c r="IP85" s="201"/>
      <c r="IQ85" s="201"/>
      <c r="IR85" s="201"/>
      <c r="IS85" s="201"/>
      <c r="IT85" s="201"/>
      <c r="IU85" s="201"/>
      <c r="IV85" s="201"/>
      <c r="IW85" s="208"/>
      <c r="IX85" s="201"/>
      <c r="IY85" s="201"/>
      <c r="IZ85" s="201"/>
      <c r="JA85" s="201"/>
      <c r="JB85" s="201"/>
      <c r="JC85" s="201"/>
      <c r="JD85" s="201"/>
      <c r="JE85" s="201"/>
      <c r="JF85" s="204"/>
      <c r="JG85" s="201"/>
      <c r="JH85" s="201"/>
      <c r="JI85" s="201"/>
      <c r="JJ85" s="201"/>
      <c r="JK85" s="201"/>
      <c r="JL85" s="201"/>
      <c r="JM85" s="201"/>
      <c r="JN85" s="201"/>
      <c r="JO85" s="213"/>
      <c r="JP85" s="213"/>
      <c r="JQ85" s="213"/>
      <c r="JR85" s="213"/>
      <c r="JS85" s="213"/>
      <c r="JT85" s="213"/>
      <c r="JU85" s="201"/>
      <c r="JV85" s="201"/>
      <c r="JW85" s="201"/>
      <c r="JX85" s="204"/>
      <c r="JY85" s="201"/>
      <c r="JZ85" s="201"/>
      <c r="KA85" s="201"/>
      <c r="KB85" s="201"/>
      <c r="KC85" s="209"/>
      <c r="KD85" s="201"/>
      <c r="KE85" s="201"/>
      <c r="KF85" s="208"/>
      <c r="KG85" s="201"/>
      <c r="KH85" s="201"/>
      <c r="KI85" s="208"/>
      <c r="KJ85" s="201"/>
      <c r="KK85" s="208"/>
      <c r="KL85" s="201"/>
      <c r="KM85" s="201"/>
      <c r="KN85" s="204"/>
      <c r="KO85" s="201"/>
      <c r="KP85" s="201"/>
      <c r="KQ85" s="201"/>
      <c r="KR85" s="204"/>
      <c r="KS85" s="201"/>
      <c r="KT85" s="215"/>
      <c r="KU85" s="216"/>
      <c r="KV85" s="201"/>
      <c r="KW85" s="201"/>
      <c r="KX85" s="204"/>
      <c r="KY85" s="201"/>
      <c r="KZ85" s="201"/>
      <c r="LA85" s="201"/>
      <c r="LB85" s="204"/>
      <c r="LC85" s="201"/>
      <c r="LD85" s="201"/>
      <c r="LE85" s="201"/>
      <c r="LF85" s="204"/>
      <c r="LG85" s="201"/>
      <c r="LH85" s="201"/>
      <c r="LI85" s="201"/>
      <c r="LJ85" s="201"/>
      <c r="LK85" s="202"/>
      <c r="LL85" s="201"/>
      <c r="LM85" s="201"/>
      <c r="LN85" s="201"/>
      <c r="LO85" s="201"/>
      <c r="LP85" s="201"/>
      <c r="LQ85" s="201"/>
      <c r="LR85" s="201"/>
      <c r="LS85" s="200"/>
      <c r="LT85" s="201"/>
      <c r="LU85" s="201"/>
      <c r="LV85" s="201"/>
      <c r="LW85" s="201"/>
      <c r="LX85" s="201"/>
      <c r="LY85" s="201"/>
      <c r="LZ85" s="201"/>
      <c r="MA85" s="201"/>
      <c r="MB85" s="201"/>
      <c r="MC85" s="201"/>
      <c r="MD85" s="201"/>
      <c r="ME85" s="208"/>
      <c r="MF85" s="201"/>
      <c r="MG85" s="201"/>
      <c r="MH85" s="201"/>
      <c r="MI85" s="201"/>
      <c r="MJ85" s="201"/>
      <c r="MK85" s="201"/>
      <c r="ML85" s="201"/>
      <c r="MM85" s="201"/>
      <c r="MN85" s="201"/>
      <c r="MO85" s="201"/>
      <c r="MP85" s="201"/>
      <c r="MQ85" s="201"/>
      <c r="MR85" s="201"/>
      <c r="MS85" s="201"/>
      <c r="MT85" s="201"/>
      <c r="MU85" s="201"/>
      <c r="MV85" s="201"/>
      <c r="MW85" s="201"/>
      <c r="MX85" s="201"/>
      <c r="MY85" s="201"/>
      <c r="MZ85" s="201"/>
      <c r="NA85" s="201"/>
      <c r="NB85" s="201"/>
      <c r="NC85" s="201"/>
      <c r="ND85" s="201"/>
      <c r="NE85" s="201"/>
      <c r="NF85" s="201"/>
      <c r="NG85" s="208"/>
      <c r="NH85" s="201"/>
      <c r="NI85" s="201"/>
      <c r="NJ85" s="201"/>
      <c r="NK85" s="201"/>
      <c r="NL85" s="201"/>
      <c r="NM85" s="201"/>
      <c r="NN85" s="201"/>
      <c r="NO85" s="201"/>
      <c r="NP85" s="201"/>
      <c r="NQ85" s="201"/>
      <c r="NR85" s="201"/>
      <c r="NS85" s="201"/>
      <c r="NT85" s="201"/>
      <c r="NU85" s="200"/>
      <c r="NV85" s="201"/>
      <c r="NW85" s="204"/>
      <c r="NX85" s="204"/>
      <c r="NY85" s="204"/>
      <c r="NZ85" s="201"/>
      <c r="OA85" s="201"/>
      <c r="OB85" s="201"/>
      <c r="OC85" s="201"/>
      <c r="OD85" s="201"/>
      <c r="OE85" s="204"/>
      <c r="OF85" s="201"/>
      <c r="OG85" s="201"/>
      <c r="OH85" s="201"/>
      <c r="OI85" s="201"/>
      <c r="OJ85" s="201"/>
      <c r="OK85" s="200"/>
      <c r="OL85" s="208"/>
      <c r="OM85" s="201"/>
      <c r="ON85" s="201"/>
      <c r="OO85" s="204"/>
      <c r="OP85" s="201"/>
      <c r="OQ85" s="201"/>
      <c r="OR85" s="201"/>
      <c r="OS85" s="201"/>
      <c r="OT85" s="201"/>
      <c r="OU85" s="204"/>
      <c r="OV85" s="201"/>
      <c r="OW85" s="201"/>
      <c r="OX85" s="201"/>
      <c r="OY85" s="201"/>
      <c r="OZ85" s="201"/>
      <c r="PA85" s="217"/>
      <c r="PB85" s="201"/>
      <c r="PC85" s="201"/>
      <c r="PD85" s="201"/>
      <c r="PE85" s="201"/>
      <c r="PF85" s="201"/>
      <c r="PG85" s="201"/>
      <c r="PH85" s="213"/>
      <c r="PI85" s="213"/>
      <c r="PJ85" s="213"/>
      <c r="PK85" s="201"/>
      <c r="PL85" s="201"/>
      <c r="PM85" s="201"/>
      <c r="PN85" s="201"/>
      <c r="PO85" s="201"/>
      <c r="PP85" s="201"/>
      <c r="PQ85" s="201"/>
      <c r="PR85" s="201"/>
      <c r="PS85" s="201"/>
      <c r="PT85" s="201"/>
      <c r="PU85" s="201"/>
      <c r="PV85" s="201"/>
      <c r="PW85" s="200"/>
      <c r="PX85" s="204"/>
      <c r="PY85" s="201"/>
      <c r="PZ85" s="201"/>
      <c r="QA85" s="201"/>
      <c r="QB85" s="201"/>
      <c r="QC85" s="204"/>
      <c r="QD85" s="201"/>
      <c r="QE85" s="201"/>
      <c r="QF85" s="201"/>
      <c r="QG85" s="201"/>
      <c r="QH85" s="201"/>
      <c r="QI85" s="202"/>
      <c r="QJ85" s="201"/>
      <c r="QK85" s="201"/>
      <c r="QL85" s="201"/>
      <c r="QM85" s="201"/>
      <c r="QN85" s="209"/>
      <c r="QO85" s="201"/>
      <c r="QP85" s="201"/>
      <c r="QQ85" s="201"/>
      <c r="QR85" s="201"/>
      <c r="QS85" s="201"/>
      <c r="QT85" s="201"/>
      <c r="QU85" s="201"/>
      <c r="QV85" s="209"/>
      <c r="QW85" s="201"/>
      <c r="QX85" s="201"/>
    </row>
    <row r="86">
      <c r="A86" s="194">
        <v>81.0</v>
      </c>
      <c r="B86" s="118" t="s">
        <v>191</v>
      </c>
      <c r="C86" s="219">
        <v>1.0</v>
      </c>
      <c r="D86" s="219">
        <v>0.0</v>
      </c>
      <c r="E86" s="197"/>
      <c r="F86" s="197"/>
      <c r="G86" s="219">
        <v>0.0</v>
      </c>
      <c r="H86" s="220">
        <v>0.0</v>
      </c>
      <c r="I86" s="221">
        <v>0.0</v>
      </c>
      <c r="J86" s="219">
        <v>0.0</v>
      </c>
      <c r="K86" s="221">
        <v>0.0</v>
      </c>
      <c r="L86" s="219">
        <v>0.0</v>
      </c>
      <c r="M86" s="219">
        <v>0.0</v>
      </c>
      <c r="N86" s="221">
        <v>0.0</v>
      </c>
      <c r="O86" s="221">
        <v>0.0</v>
      </c>
      <c r="P86" s="221">
        <v>0.0</v>
      </c>
      <c r="Q86" s="200"/>
      <c r="R86" s="197"/>
      <c r="S86" s="197"/>
      <c r="T86" s="197"/>
      <c r="U86" s="197"/>
      <c r="V86" s="197"/>
      <c r="W86" s="197"/>
      <c r="X86" s="202"/>
      <c r="Y86" s="201"/>
      <c r="Z86" s="201"/>
      <c r="AA86" s="201"/>
      <c r="AB86" s="201"/>
      <c r="AC86" s="201"/>
      <c r="AD86" s="201"/>
      <c r="AE86" s="201"/>
      <c r="AF86" s="201"/>
      <c r="AG86" s="203"/>
      <c r="AH86" s="201"/>
      <c r="AI86" s="201"/>
      <c r="AJ86" s="201"/>
      <c r="AK86" s="201"/>
      <c r="AL86" s="201"/>
      <c r="AM86" s="201"/>
      <c r="AN86" s="201"/>
      <c r="AO86" s="201"/>
      <c r="AP86" s="200"/>
      <c r="AQ86" s="201"/>
      <c r="AR86" s="204"/>
      <c r="AS86" s="201"/>
      <c r="AT86" s="201"/>
      <c r="AU86" s="201"/>
      <c r="AV86" s="201"/>
      <c r="AW86" s="201"/>
      <c r="AX86" s="204"/>
      <c r="AY86" s="201"/>
      <c r="AZ86" s="201"/>
      <c r="BA86" s="201"/>
      <c r="BB86" s="201"/>
      <c r="BC86" s="201"/>
      <c r="BD86" s="201"/>
      <c r="BE86" s="201"/>
      <c r="BF86" s="205"/>
      <c r="BG86" s="201"/>
      <c r="BH86" s="201"/>
      <c r="BI86" s="201"/>
      <c r="BJ86" s="201"/>
      <c r="BK86" s="201"/>
      <c r="BL86" s="201"/>
      <c r="BM86" s="201"/>
      <c r="BN86" s="204"/>
      <c r="BO86" s="201"/>
      <c r="BP86" s="201"/>
      <c r="BQ86" s="201"/>
      <c r="BR86" s="201"/>
      <c r="BS86" s="201"/>
      <c r="BT86" s="201"/>
      <c r="BU86" s="201"/>
      <c r="BV86" s="201"/>
      <c r="BW86" s="201"/>
      <c r="BX86" s="201"/>
      <c r="BY86" s="201"/>
      <c r="BZ86" s="201"/>
      <c r="CA86" s="201"/>
      <c r="CB86" s="201"/>
      <c r="CC86" s="201"/>
      <c r="CD86" s="201"/>
      <c r="CE86" s="201"/>
      <c r="CF86" s="201"/>
      <c r="CG86" s="201"/>
      <c r="CH86" s="201"/>
      <c r="CI86" s="201"/>
      <c r="CJ86" s="201"/>
      <c r="CK86" s="201"/>
      <c r="CL86" s="201"/>
      <c r="CM86" s="201"/>
      <c r="CN86" s="206"/>
      <c r="CO86" s="201"/>
      <c r="CP86" s="201"/>
      <c r="CQ86" s="201"/>
      <c r="CR86" s="201"/>
      <c r="CS86" s="201"/>
      <c r="CT86" s="201"/>
      <c r="CU86" s="201"/>
      <c r="CV86" s="201"/>
      <c r="CW86" s="201"/>
      <c r="CX86" s="201"/>
      <c r="CY86" s="201"/>
      <c r="CZ86" s="201"/>
      <c r="DA86" s="201"/>
      <c r="DB86" s="201"/>
      <c r="DC86" s="201"/>
      <c r="DD86" s="201"/>
      <c r="DE86" s="201"/>
      <c r="DF86" s="201"/>
      <c r="DG86" s="201"/>
      <c r="DH86" s="201"/>
      <c r="DI86" s="201"/>
      <c r="DJ86" s="200"/>
      <c r="DK86" s="201"/>
      <c r="DL86" s="201"/>
      <c r="DM86" s="207"/>
      <c r="DN86" s="201"/>
      <c r="DO86" s="201"/>
      <c r="DP86" s="203"/>
      <c r="DQ86" s="201"/>
      <c r="DR86" s="201"/>
      <c r="DS86" s="201"/>
      <c r="DT86" s="201"/>
      <c r="DU86" s="201"/>
      <c r="DV86" s="208"/>
      <c r="DW86" s="201"/>
      <c r="DX86" s="201"/>
      <c r="DY86" s="201"/>
      <c r="DZ86" s="201"/>
      <c r="EA86" s="201"/>
      <c r="EB86" s="201"/>
      <c r="EC86" s="201"/>
      <c r="ED86" s="201"/>
      <c r="EE86" s="201"/>
      <c r="EF86" s="201"/>
      <c r="EG86" s="201"/>
      <c r="EH86" s="201"/>
      <c r="EI86" s="201"/>
      <c r="EJ86" s="201"/>
      <c r="EK86" s="201"/>
      <c r="EL86" s="201"/>
      <c r="EM86" s="201"/>
      <c r="EN86" s="201"/>
      <c r="EO86" s="201"/>
      <c r="EP86" s="201"/>
      <c r="EQ86" s="208"/>
      <c r="ER86" s="201"/>
      <c r="ES86" s="201"/>
      <c r="ET86" s="201"/>
      <c r="EU86" s="201"/>
      <c r="EV86" s="201"/>
      <c r="EW86" s="201"/>
      <c r="EX86" s="201"/>
      <c r="EY86" s="201"/>
      <c r="EZ86" s="201"/>
      <c r="FA86" s="201"/>
      <c r="FB86" s="201"/>
      <c r="FC86" s="201"/>
      <c r="FD86" s="201"/>
      <c r="FE86" s="201"/>
      <c r="FF86" s="201"/>
      <c r="FG86" s="201"/>
      <c r="FH86" s="201"/>
      <c r="FI86" s="209"/>
      <c r="FJ86" s="201"/>
      <c r="FK86" s="201"/>
      <c r="FL86" s="201"/>
      <c r="FM86" s="201"/>
      <c r="FN86" s="201"/>
      <c r="FO86" s="201"/>
      <c r="FP86" s="201"/>
      <c r="FQ86" s="201"/>
      <c r="FR86" s="201"/>
      <c r="FS86" s="201"/>
      <c r="FT86" s="201"/>
      <c r="FU86" s="201"/>
      <c r="FV86" s="201"/>
      <c r="FW86" s="201"/>
      <c r="FX86" s="201"/>
      <c r="FY86" s="201"/>
      <c r="FZ86" s="204"/>
      <c r="GA86" s="201"/>
      <c r="GB86" s="201"/>
      <c r="GC86" s="201"/>
      <c r="GD86" s="201"/>
      <c r="GE86" s="201"/>
      <c r="GF86" s="201"/>
      <c r="GG86" s="201"/>
      <c r="GH86" s="201"/>
      <c r="GI86" s="201"/>
      <c r="GJ86" s="201"/>
      <c r="GK86" s="201"/>
      <c r="GL86" s="201"/>
      <c r="GM86" s="201"/>
      <c r="GN86" s="201"/>
      <c r="GO86" s="201"/>
      <c r="GP86" s="204"/>
      <c r="GQ86" s="210"/>
      <c r="GR86" s="201"/>
      <c r="GS86" s="210"/>
      <c r="GT86" s="210"/>
      <c r="GU86" s="211"/>
      <c r="GV86" s="201"/>
      <c r="GW86" s="201"/>
      <c r="GX86" s="201"/>
      <c r="GY86" s="201"/>
      <c r="GZ86" s="201"/>
      <c r="HA86" s="201"/>
      <c r="HB86" s="201"/>
      <c r="HC86" s="201"/>
      <c r="HD86" s="212"/>
      <c r="HE86" s="212"/>
      <c r="HF86" s="212"/>
      <c r="HG86" s="201"/>
      <c r="HH86" s="201"/>
      <c r="HI86" s="201"/>
      <c r="HJ86" s="201"/>
      <c r="HK86" s="201"/>
      <c r="HL86" s="201"/>
      <c r="HM86" s="212"/>
      <c r="HN86" s="212"/>
      <c r="HO86" s="212"/>
      <c r="HP86" s="201"/>
      <c r="HQ86" s="201"/>
      <c r="HR86" s="201"/>
      <c r="HS86" s="201"/>
      <c r="HT86" s="201"/>
      <c r="HU86" s="201"/>
      <c r="HV86" s="201"/>
      <c r="HW86" s="208"/>
      <c r="HX86" s="204"/>
      <c r="HY86" s="201"/>
      <c r="HZ86" s="201"/>
      <c r="IA86" s="201"/>
      <c r="IB86" s="201"/>
      <c r="IC86" s="201"/>
      <c r="ID86" s="201"/>
      <c r="IE86" s="201"/>
      <c r="IF86" s="201"/>
      <c r="IG86" s="201"/>
      <c r="IH86" s="201"/>
      <c r="II86" s="201"/>
      <c r="IJ86" s="204"/>
      <c r="IK86" s="201"/>
      <c r="IL86" s="201"/>
      <c r="IM86" s="201"/>
      <c r="IN86" s="201"/>
      <c r="IO86" s="201"/>
      <c r="IP86" s="201"/>
      <c r="IQ86" s="201"/>
      <c r="IR86" s="201"/>
      <c r="IS86" s="201"/>
      <c r="IT86" s="201"/>
      <c r="IU86" s="201"/>
      <c r="IV86" s="201"/>
      <c r="IW86" s="208"/>
      <c r="IX86" s="201"/>
      <c r="IY86" s="201"/>
      <c r="IZ86" s="201"/>
      <c r="JA86" s="201"/>
      <c r="JB86" s="201"/>
      <c r="JC86" s="201"/>
      <c r="JD86" s="201"/>
      <c r="JE86" s="213"/>
      <c r="JF86" s="204"/>
      <c r="JG86" s="201"/>
      <c r="JH86" s="201"/>
      <c r="JI86" s="201"/>
      <c r="JJ86" s="201"/>
      <c r="JK86" s="201"/>
      <c r="JL86" s="201"/>
      <c r="JM86" s="201"/>
      <c r="JN86" s="201"/>
      <c r="JO86" s="213"/>
      <c r="JP86" s="213"/>
      <c r="JQ86" s="213"/>
      <c r="JR86" s="213"/>
      <c r="JS86" s="213"/>
      <c r="JT86" s="213"/>
      <c r="JU86" s="201"/>
      <c r="JV86" s="201"/>
      <c r="JW86" s="201"/>
      <c r="JX86" s="204"/>
      <c r="JY86" s="201"/>
      <c r="JZ86" s="201"/>
      <c r="KA86" s="213"/>
      <c r="KB86" s="213"/>
      <c r="KC86" s="214"/>
      <c r="KD86" s="201"/>
      <c r="KE86" s="201"/>
      <c r="KF86" s="208"/>
      <c r="KG86" s="201"/>
      <c r="KH86" s="201"/>
      <c r="KI86" s="208"/>
      <c r="KJ86" s="201"/>
      <c r="KK86" s="208"/>
      <c r="KL86" s="201"/>
      <c r="KM86" s="201"/>
      <c r="KN86" s="204"/>
      <c r="KO86" s="201"/>
      <c r="KP86" s="201"/>
      <c r="KQ86" s="201"/>
      <c r="KR86" s="204"/>
      <c r="KS86" s="201"/>
      <c r="KT86" s="215"/>
      <c r="KU86" s="216"/>
      <c r="KV86" s="201"/>
      <c r="KW86" s="201"/>
      <c r="KX86" s="204"/>
      <c r="KY86" s="201"/>
      <c r="KZ86" s="201"/>
      <c r="LA86" s="201"/>
      <c r="LB86" s="204"/>
      <c r="LC86" s="201"/>
      <c r="LD86" s="201"/>
      <c r="LE86" s="201"/>
      <c r="LF86" s="204"/>
      <c r="LG86" s="201"/>
      <c r="LH86" s="201"/>
      <c r="LI86" s="201"/>
      <c r="LJ86" s="201"/>
      <c r="LK86" s="202"/>
      <c r="LL86" s="201"/>
      <c r="LM86" s="201"/>
      <c r="LN86" s="201"/>
      <c r="LO86" s="201"/>
      <c r="LP86" s="201"/>
      <c r="LQ86" s="201"/>
      <c r="LR86" s="201"/>
      <c r="LS86" s="200"/>
      <c r="LT86" s="201"/>
      <c r="LU86" s="201"/>
      <c r="LV86" s="201"/>
      <c r="LW86" s="201"/>
      <c r="LX86" s="201"/>
      <c r="LY86" s="201"/>
      <c r="LZ86" s="201"/>
      <c r="MA86" s="201"/>
      <c r="MB86" s="201"/>
      <c r="MC86" s="201"/>
      <c r="MD86" s="201"/>
      <c r="ME86" s="208"/>
      <c r="MF86" s="201"/>
      <c r="MG86" s="201"/>
      <c r="MH86" s="201"/>
      <c r="MI86" s="201"/>
      <c r="MJ86" s="201"/>
      <c r="MK86" s="201"/>
      <c r="ML86" s="201"/>
      <c r="MM86" s="201"/>
      <c r="MN86" s="201"/>
      <c r="MO86" s="201"/>
      <c r="MP86" s="201"/>
      <c r="MQ86" s="201"/>
      <c r="MR86" s="201"/>
      <c r="MS86" s="201"/>
      <c r="MT86" s="201"/>
      <c r="MU86" s="201"/>
      <c r="MV86" s="201"/>
      <c r="MW86" s="201"/>
      <c r="MX86" s="201"/>
      <c r="MY86" s="201"/>
      <c r="MZ86" s="201"/>
      <c r="NA86" s="201"/>
      <c r="NB86" s="201"/>
      <c r="NC86" s="201"/>
      <c r="ND86" s="201"/>
      <c r="NE86" s="201"/>
      <c r="NF86" s="201"/>
      <c r="NG86" s="208"/>
      <c r="NH86" s="201"/>
      <c r="NI86" s="201"/>
      <c r="NJ86" s="201"/>
      <c r="NK86" s="201"/>
      <c r="NL86" s="201"/>
      <c r="NM86" s="201"/>
      <c r="NN86" s="201"/>
      <c r="NO86" s="201"/>
      <c r="NP86" s="201"/>
      <c r="NQ86" s="201"/>
      <c r="NR86" s="201"/>
      <c r="NS86" s="201"/>
      <c r="NT86" s="201"/>
      <c r="NU86" s="200"/>
      <c r="NV86" s="201"/>
      <c r="NW86" s="204"/>
      <c r="NX86" s="204"/>
      <c r="NY86" s="204"/>
      <c r="NZ86" s="201"/>
      <c r="OA86" s="201"/>
      <c r="OB86" s="201"/>
      <c r="OC86" s="201"/>
      <c r="OD86" s="201"/>
      <c r="OE86" s="204"/>
      <c r="OF86" s="201"/>
      <c r="OG86" s="201"/>
      <c r="OH86" s="201"/>
      <c r="OI86" s="201"/>
      <c r="OJ86" s="201"/>
      <c r="OK86" s="200"/>
      <c r="OL86" s="208"/>
      <c r="OM86" s="201"/>
      <c r="ON86" s="201"/>
      <c r="OO86" s="204"/>
      <c r="OP86" s="201"/>
      <c r="OQ86" s="201"/>
      <c r="OR86" s="201"/>
      <c r="OS86" s="201"/>
      <c r="OT86" s="201"/>
      <c r="OU86" s="204"/>
      <c r="OV86" s="201"/>
      <c r="OW86" s="201"/>
      <c r="OX86" s="201"/>
      <c r="OY86" s="201"/>
      <c r="OZ86" s="201"/>
      <c r="PA86" s="217"/>
      <c r="PB86" s="201"/>
      <c r="PC86" s="201"/>
      <c r="PD86" s="201"/>
      <c r="PE86" s="201"/>
      <c r="PF86" s="201"/>
      <c r="PG86" s="201"/>
      <c r="PH86" s="213"/>
      <c r="PI86" s="213"/>
      <c r="PJ86" s="213"/>
      <c r="PK86" s="201"/>
      <c r="PL86" s="201"/>
      <c r="PM86" s="201"/>
      <c r="PN86" s="201"/>
      <c r="PO86" s="201"/>
      <c r="PP86" s="201"/>
      <c r="PQ86" s="201"/>
      <c r="PR86" s="201"/>
      <c r="PS86" s="201"/>
      <c r="PT86" s="201"/>
      <c r="PU86" s="201"/>
      <c r="PV86" s="201"/>
      <c r="PW86" s="200"/>
      <c r="PX86" s="204"/>
      <c r="PY86" s="201"/>
      <c r="PZ86" s="201"/>
      <c r="QA86" s="201"/>
      <c r="QB86" s="201"/>
      <c r="QC86" s="204"/>
      <c r="QD86" s="201"/>
      <c r="QE86" s="201"/>
      <c r="QF86" s="201"/>
      <c r="QG86" s="201"/>
      <c r="QH86" s="201"/>
      <c r="QI86" s="202"/>
      <c r="QJ86" s="201"/>
      <c r="QK86" s="201"/>
      <c r="QL86" s="201"/>
      <c r="QM86" s="201"/>
      <c r="QN86" s="209"/>
      <c r="QO86" s="201"/>
      <c r="QP86" s="201"/>
      <c r="QQ86" s="201"/>
      <c r="QR86" s="201"/>
      <c r="QS86" s="201"/>
      <c r="QT86" s="201"/>
      <c r="QU86" s="201"/>
      <c r="QV86" s="209"/>
      <c r="QW86" s="218"/>
      <c r="QX86" s="218"/>
    </row>
    <row r="87">
      <c r="A87" s="194">
        <v>82.0</v>
      </c>
      <c r="B87" s="118" t="s">
        <v>192</v>
      </c>
      <c r="C87" s="219">
        <v>1.0</v>
      </c>
      <c r="D87" s="220">
        <v>0.0</v>
      </c>
      <c r="E87" s="197"/>
      <c r="F87" s="197"/>
      <c r="G87" s="220">
        <v>0.0</v>
      </c>
      <c r="H87" s="220">
        <v>0.0</v>
      </c>
      <c r="I87" s="222">
        <v>0.0</v>
      </c>
      <c r="J87" s="219">
        <v>0.0</v>
      </c>
      <c r="K87" s="222">
        <v>0.0</v>
      </c>
      <c r="L87" s="219">
        <v>0.0</v>
      </c>
      <c r="M87" s="219">
        <v>0.0</v>
      </c>
      <c r="N87" s="221">
        <v>1.0</v>
      </c>
      <c r="O87" s="221">
        <v>1.0</v>
      </c>
      <c r="P87" s="221">
        <v>1.0</v>
      </c>
      <c r="Q87" s="200"/>
      <c r="R87" s="197"/>
      <c r="S87" s="201"/>
      <c r="T87" s="201"/>
      <c r="U87" s="201"/>
      <c r="V87" s="201"/>
      <c r="W87" s="197"/>
      <c r="X87" s="202"/>
      <c r="Y87" s="201"/>
      <c r="Z87" s="201"/>
      <c r="AA87" s="201"/>
      <c r="AB87" s="201"/>
      <c r="AC87" s="201"/>
      <c r="AD87" s="201"/>
      <c r="AE87" s="201"/>
      <c r="AF87" s="201"/>
      <c r="AG87" s="203"/>
      <c r="AH87" s="201"/>
      <c r="AI87" s="201"/>
      <c r="AJ87" s="201"/>
      <c r="AK87" s="201"/>
      <c r="AL87" s="201"/>
      <c r="AM87" s="201"/>
      <c r="AN87" s="201"/>
      <c r="AO87" s="201"/>
      <c r="AP87" s="200"/>
      <c r="AQ87" s="201"/>
      <c r="AR87" s="204"/>
      <c r="AS87" s="201"/>
      <c r="AT87" s="201"/>
      <c r="AU87" s="201"/>
      <c r="AV87" s="201"/>
      <c r="AW87" s="201"/>
      <c r="AX87" s="204"/>
      <c r="AY87" s="201"/>
      <c r="AZ87" s="201"/>
      <c r="BA87" s="201"/>
      <c r="BB87" s="201"/>
      <c r="BC87" s="201"/>
      <c r="BD87" s="201"/>
      <c r="BE87" s="201"/>
      <c r="BF87" s="205"/>
      <c r="BG87" s="201"/>
      <c r="BH87" s="201"/>
      <c r="BI87" s="201"/>
      <c r="BJ87" s="201"/>
      <c r="BK87" s="201"/>
      <c r="BL87" s="201"/>
      <c r="BM87" s="201"/>
      <c r="BN87" s="204"/>
      <c r="BO87" s="201"/>
      <c r="BP87" s="201"/>
      <c r="BQ87" s="201"/>
      <c r="BR87" s="201"/>
      <c r="BS87" s="201"/>
      <c r="BT87" s="201"/>
      <c r="BU87" s="201"/>
      <c r="BV87" s="201"/>
      <c r="BW87" s="201"/>
      <c r="BX87" s="201"/>
      <c r="BY87" s="201"/>
      <c r="BZ87" s="201"/>
      <c r="CA87" s="201"/>
      <c r="CB87" s="201"/>
      <c r="CC87" s="201"/>
      <c r="CD87" s="201"/>
      <c r="CE87" s="201"/>
      <c r="CF87" s="201"/>
      <c r="CG87" s="201"/>
      <c r="CH87" s="201"/>
      <c r="CI87" s="201"/>
      <c r="CJ87" s="201"/>
      <c r="CK87" s="201"/>
      <c r="CL87" s="201"/>
      <c r="CM87" s="201"/>
      <c r="CN87" s="206"/>
      <c r="CO87" s="201"/>
      <c r="CP87" s="201"/>
      <c r="CQ87" s="201"/>
      <c r="CR87" s="201"/>
      <c r="CS87" s="201"/>
      <c r="CT87" s="201"/>
      <c r="CU87" s="201"/>
      <c r="CV87" s="201"/>
      <c r="CW87" s="201"/>
      <c r="CX87" s="201"/>
      <c r="CY87" s="201"/>
      <c r="CZ87" s="201"/>
      <c r="DA87" s="201"/>
      <c r="DB87" s="201"/>
      <c r="DC87" s="201"/>
      <c r="DD87" s="201"/>
      <c r="DE87" s="201"/>
      <c r="DF87" s="201"/>
      <c r="DG87" s="201"/>
      <c r="DH87" s="201"/>
      <c r="DI87" s="201"/>
      <c r="DJ87" s="200"/>
      <c r="DK87" s="201"/>
      <c r="DL87" s="201"/>
      <c r="DM87" s="207"/>
      <c r="DN87" s="201"/>
      <c r="DO87" s="201"/>
      <c r="DP87" s="203"/>
      <c r="DQ87" s="201"/>
      <c r="DR87" s="201"/>
      <c r="DS87" s="201"/>
      <c r="DT87" s="201"/>
      <c r="DU87" s="201"/>
      <c r="DV87" s="208"/>
      <c r="DW87" s="201"/>
      <c r="DX87" s="201"/>
      <c r="DY87" s="201"/>
      <c r="DZ87" s="201"/>
      <c r="EA87" s="201"/>
      <c r="EB87" s="201"/>
      <c r="EC87" s="201"/>
      <c r="ED87" s="201"/>
      <c r="EE87" s="201"/>
      <c r="EF87" s="201"/>
      <c r="EG87" s="201"/>
      <c r="EH87" s="201"/>
      <c r="EI87" s="201"/>
      <c r="EJ87" s="201"/>
      <c r="EK87" s="201"/>
      <c r="EL87" s="201"/>
      <c r="EM87" s="201"/>
      <c r="EN87" s="201"/>
      <c r="EO87" s="201"/>
      <c r="EP87" s="201"/>
      <c r="EQ87" s="208"/>
      <c r="ER87" s="201"/>
      <c r="ES87" s="201"/>
      <c r="ET87" s="201"/>
      <c r="EU87" s="201"/>
      <c r="EV87" s="201"/>
      <c r="EW87" s="201"/>
      <c r="EX87" s="201"/>
      <c r="EY87" s="201"/>
      <c r="EZ87" s="201"/>
      <c r="FA87" s="201"/>
      <c r="FB87" s="201"/>
      <c r="FC87" s="201"/>
      <c r="FD87" s="201"/>
      <c r="FE87" s="201"/>
      <c r="FF87" s="201"/>
      <c r="FG87" s="201"/>
      <c r="FH87" s="201"/>
      <c r="FI87" s="209"/>
      <c r="FJ87" s="201"/>
      <c r="FK87" s="201"/>
      <c r="FL87" s="201"/>
      <c r="FM87" s="201"/>
      <c r="FN87" s="201"/>
      <c r="FO87" s="201"/>
      <c r="FP87" s="201"/>
      <c r="FQ87" s="201"/>
      <c r="FR87" s="201"/>
      <c r="FS87" s="201"/>
      <c r="FT87" s="201"/>
      <c r="FU87" s="201"/>
      <c r="FV87" s="201"/>
      <c r="FW87" s="201"/>
      <c r="FX87" s="201"/>
      <c r="FY87" s="201"/>
      <c r="FZ87" s="204"/>
      <c r="GA87" s="201"/>
      <c r="GB87" s="201"/>
      <c r="GC87" s="201"/>
      <c r="GD87" s="201"/>
      <c r="GE87" s="201"/>
      <c r="GF87" s="201"/>
      <c r="GG87" s="201"/>
      <c r="GH87" s="201"/>
      <c r="GI87" s="201"/>
      <c r="GJ87" s="201"/>
      <c r="GK87" s="201"/>
      <c r="GL87" s="201"/>
      <c r="GM87" s="201"/>
      <c r="GN87" s="201"/>
      <c r="GO87" s="201"/>
      <c r="GP87" s="204"/>
      <c r="GQ87" s="210"/>
      <c r="GR87" s="201"/>
      <c r="GS87" s="210"/>
      <c r="GT87" s="210"/>
      <c r="GU87" s="211"/>
      <c r="GV87" s="201"/>
      <c r="GW87" s="201"/>
      <c r="GX87" s="201"/>
      <c r="GY87" s="201"/>
      <c r="GZ87" s="201"/>
      <c r="HA87" s="201"/>
      <c r="HB87" s="201"/>
      <c r="HC87" s="201"/>
      <c r="HD87" s="212"/>
      <c r="HE87" s="212"/>
      <c r="HF87" s="212"/>
      <c r="HG87" s="201"/>
      <c r="HH87" s="201"/>
      <c r="HI87" s="201"/>
      <c r="HJ87" s="201"/>
      <c r="HK87" s="201"/>
      <c r="HL87" s="201"/>
      <c r="HM87" s="212"/>
      <c r="HN87" s="212"/>
      <c r="HO87" s="212"/>
      <c r="HP87" s="201"/>
      <c r="HQ87" s="201"/>
      <c r="HR87" s="201"/>
      <c r="HS87" s="201"/>
      <c r="HT87" s="201"/>
      <c r="HU87" s="201"/>
      <c r="HV87" s="201"/>
      <c r="HW87" s="208"/>
      <c r="HX87" s="204"/>
      <c r="HY87" s="201"/>
      <c r="HZ87" s="201"/>
      <c r="IA87" s="201"/>
      <c r="IB87" s="201"/>
      <c r="IC87" s="201"/>
      <c r="ID87" s="201"/>
      <c r="IE87" s="201"/>
      <c r="IF87" s="201"/>
      <c r="IG87" s="201"/>
      <c r="IH87" s="201"/>
      <c r="II87" s="201"/>
      <c r="IJ87" s="204"/>
      <c r="IK87" s="201"/>
      <c r="IL87" s="201"/>
      <c r="IM87" s="201"/>
      <c r="IN87" s="201"/>
      <c r="IO87" s="201"/>
      <c r="IP87" s="201"/>
      <c r="IQ87" s="201"/>
      <c r="IR87" s="201"/>
      <c r="IS87" s="201"/>
      <c r="IT87" s="201"/>
      <c r="IU87" s="201"/>
      <c r="IV87" s="201"/>
      <c r="IW87" s="208"/>
      <c r="IX87" s="201"/>
      <c r="IY87" s="201"/>
      <c r="IZ87" s="201"/>
      <c r="JA87" s="201"/>
      <c r="JB87" s="201"/>
      <c r="JC87" s="201"/>
      <c r="JD87" s="201"/>
      <c r="JE87" s="213"/>
      <c r="JF87" s="204"/>
      <c r="JG87" s="201"/>
      <c r="JH87" s="201"/>
      <c r="JI87" s="201"/>
      <c r="JJ87" s="201"/>
      <c r="JK87" s="201"/>
      <c r="JL87" s="201"/>
      <c r="JM87" s="201"/>
      <c r="JN87" s="201"/>
      <c r="JO87" s="213"/>
      <c r="JP87" s="213"/>
      <c r="JQ87" s="213"/>
      <c r="JR87" s="213"/>
      <c r="JS87" s="213"/>
      <c r="JT87" s="213"/>
      <c r="JU87" s="201"/>
      <c r="JV87" s="201"/>
      <c r="JW87" s="201"/>
      <c r="JX87" s="204"/>
      <c r="JY87" s="201"/>
      <c r="JZ87" s="201"/>
      <c r="KA87" s="213"/>
      <c r="KB87" s="213"/>
      <c r="KC87" s="214"/>
      <c r="KD87" s="201"/>
      <c r="KE87" s="201"/>
      <c r="KF87" s="208"/>
      <c r="KG87" s="201"/>
      <c r="KH87" s="201"/>
      <c r="KI87" s="208"/>
      <c r="KJ87" s="201"/>
      <c r="KK87" s="208"/>
      <c r="KL87" s="201"/>
      <c r="KM87" s="201"/>
      <c r="KN87" s="204"/>
      <c r="KO87" s="201"/>
      <c r="KP87" s="201"/>
      <c r="KQ87" s="201"/>
      <c r="KR87" s="204"/>
      <c r="KS87" s="201"/>
      <c r="KT87" s="215"/>
      <c r="KU87" s="216"/>
      <c r="KV87" s="201"/>
      <c r="KW87" s="201"/>
      <c r="KX87" s="204"/>
      <c r="KY87" s="201"/>
      <c r="KZ87" s="201"/>
      <c r="LA87" s="201"/>
      <c r="LB87" s="204"/>
      <c r="LC87" s="201"/>
      <c r="LD87" s="201"/>
      <c r="LE87" s="201"/>
      <c r="LF87" s="204"/>
      <c r="LG87" s="201"/>
      <c r="LH87" s="201"/>
      <c r="LI87" s="201"/>
      <c r="LJ87" s="201"/>
      <c r="LK87" s="202"/>
      <c r="LL87" s="201"/>
      <c r="LM87" s="201"/>
      <c r="LN87" s="201"/>
      <c r="LO87" s="201"/>
      <c r="LP87" s="201"/>
      <c r="LQ87" s="201"/>
      <c r="LR87" s="201"/>
      <c r="LS87" s="200"/>
      <c r="LT87" s="201"/>
      <c r="LU87" s="201"/>
      <c r="LV87" s="201"/>
      <c r="LW87" s="201"/>
      <c r="LX87" s="201"/>
      <c r="LY87" s="201"/>
      <c r="LZ87" s="201"/>
      <c r="MA87" s="201"/>
      <c r="MB87" s="201"/>
      <c r="MC87" s="201"/>
      <c r="MD87" s="201"/>
      <c r="ME87" s="208"/>
      <c r="MF87" s="201"/>
      <c r="MG87" s="201"/>
      <c r="MH87" s="201"/>
      <c r="MI87" s="201"/>
      <c r="MJ87" s="201"/>
      <c r="MK87" s="201"/>
      <c r="ML87" s="201"/>
      <c r="MM87" s="201"/>
      <c r="MN87" s="201"/>
      <c r="MO87" s="201"/>
      <c r="MP87" s="201"/>
      <c r="MQ87" s="201"/>
      <c r="MR87" s="201"/>
      <c r="MS87" s="201"/>
      <c r="MT87" s="201"/>
      <c r="MU87" s="201"/>
      <c r="MV87" s="201"/>
      <c r="MW87" s="201"/>
      <c r="MX87" s="201"/>
      <c r="MY87" s="201"/>
      <c r="MZ87" s="201"/>
      <c r="NA87" s="201"/>
      <c r="NB87" s="201"/>
      <c r="NC87" s="201"/>
      <c r="ND87" s="201"/>
      <c r="NE87" s="201"/>
      <c r="NF87" s="201"/>
      <c r="NG87" s="208"/>
      <c r="NH87" s="201"/>
      <c r="NI87" s="201"/>
      <c r="NJ87" s="201"/>
      <c r="NK87" s="201"/>
      <c r="NL87" s="201"/>
      <c r="NM87" s="201"/>
      <c r="NN87" s="201"/>
      <c r="NO87" s="201"/>
      <c r="NP87" s="201"/>
      <c r="NQ87" s="201"/>
      <c r="NR87" s="201"/>
      <c r="NS87" s="201"/>
      <c r="NT87" s="201"/>
      <c r="NU87" s="200"/>
      <c r="NV87" s="201"/>
      <c r="NW87" s="204"/>
      <c r="NX87" s="204"/>
      <c r="NY87" s="204"/>
      <c r="NZ87" s="201"/>
      <c r="OA87" s="201"/>
      <c r="OB87" s="201"/>
      <c r="OC87" s="201"/>
      <c r="OD87" s="201"/>
      <c r="OE87" s="204"/>
      <c r="OF87" s="201"/>
      <c r="OG87" s="201"/>
      <c r="OH87" s="201"/>
      <c r="OI87" s="201"/>
      <c r="OJ87" s="201"/>
      <c r="OK87" s="200"/>
      <c r="OL87" s="208"/>
      <c r="OM87" s="201"/>
      <c r="ON87" s="201"/>
      <c r="OO87" s="204"/>
      <c r="OP87" s="201"/>
      <c r="OQ87" s="201"/>
      <c r="OR87" s="201"/>
      <c r="OS87" s="201"/>
      <c r="OT87" s="201"/>
      <c r="OU87" s="204"/>
      <c r="OV87" s="201"/>
      <c r="OW87" s="201"/>
      <c r="OX87" s="201"/>
      <c r="OY87" s="201"/>
      <c r="OZ87" s="201"/>
      <c r="PA87" s="217"/>
      <c r="PB87" s="201"/>
      <c r="PC87" s="201"/>
      <c r="PD87" s="201"/>
      <c r="PE87" s="201"/>
      <c r="PF87" s="201"/>
      <c r="PG87" s="201"/>
      <c r="PH87" s="213"/>
      <c r="PI87" s="213"/>
      <c r="PJ87" s="213"/>
      <c r="PK87" s="201"/>
      <c r="PL87" s="201"/>
      <c r="PM87" s="201"/>
      <c r="PN87" s="201"/>
      <c r="PO87" s="201"/>
      <c r="PP87" s="201"/>
      <c r="PQ87" s="201"/>
      <c r="PR87" s="201"/>
      <c r="PS87" s="201"/>
      <c r="PT87" s="201"/>
      <c r="PU87" s="201"/>
      <c r="PV87" s="201"/>
      <c r="PW87" s="200"/>
      <c r="PX87" s="204"/>
      <c r="PY87" s="201"/>
      <c r="PZ87" s="201"/>
      <c r="QA87" s="201"/>
      <c r="QB87" s="201"/>
      <c r="QC87" s="204"/>
      <c r="QD87" s="201"/>
      <c r="QE87" s="201"/>
      <c r="QF87" s="201"/>
      <c r="QG87" s="201"/>
      <c r="QH87" s="201"/>
      <c r="QI87" s="202"/>
      <c r="QJ87" s="201"/>
      <c r="QK87" s="201"/>
      <c r="QL87" s="201"/>
      <c r="QM87" s="201"/>
      <c r="QN87" s="209"/>
      <c r="QO87" s="201"/>
      <c r="QP87" s="201"/>
      <c r="QQ87" s="201"/>
      <c r="QR87" s="201"/>
      <c r="QS87" s="201"/>
      <c r="QT87" s="201"/>
      <c r="QU87" s="201"/>
      <c r="QV87" s="209"/>
      <c r="QW87" s="218"/>
      <c r="QX87" s="218"/>
    </row>
    <row r="88">
      <c r="A88" s="194">
        <v>83.0</v>
      </c>
      <c r="B88" s="118" t="s">
        <v>193</v>
      </c>
      <c r="C88" s="219">
        <v>0.0</v>
      </c>
      <c r="D88" s="219">
        <v>0.0</v>
      </c>
      <c r="E88" s="197"/>
      <c r="F88" s="197"/>
      <c r="G88" s="219">
        <v>0.0</v>
      </c>
      <c r="H88" s="220">
        <v>0.0</v>
      </c>
      <c r="I88" s="221">
        <v>0.0</v>
      </c>
      <c r="J88" s="219">
        <v>0.0</v>
      </c>
      <c r="K88" s="221">
        <v>0.0</v>
      </c>
      <c r="L88" s="219">
        <v>0.0</v>
      </c>
      <c r="M88" s="219">
        <v>0.0</v>
      </c>
      <c r="N88" s="221">
        <v>0.0</v>
      </c>
      <c r="O88" s="221">
        <v>0.0</v>
      </c>
      <c r="P88" s="221">
        <v>0.0</v>
      </c>
      <c r="Q88" s="200"/>
      <c r="R88" s="197"/>
      <c r="S88" s="197"/>
      <c r="T88" s="197"/>
      <c r="U88" s="197"/>
      <c r="V88" s="197"/>
      <c r="W88" s="197"/>
      <c r="X88" s="202"/>
      <c r="Y88" s="201"/>
      <c r="Z88" s="201"/>
      <c r="AA88" s="201"/>
      <c r="AB88" s="201"/>
      <c r="AC88" s="201"/>
      <c r="AD88" s="201"/>
      <c r="AE88" s="201"/>
      <c r="AF88" s="201"/>
      <c r="AG88" s="203"/>
      <c r="AH88" s="201"/>
      <c r="AI88" s="201"/>
      <c r="AJ88" s="201"/>
      <c r="AK88" s="201"/>
      <c r="AL88" s="201"/>
      <c r="AM88" s="201"/>
      <c r="AN88" s="201"/>
      <c r="AO88" s="201"/>
      <c r="AP88" s="200"/>
      <c r="AQ88" s="201"/>
      <c r="AR88" s="204"/>
      <c r="AS88" s="201"/>
      <c r="AT88" s="201"/>
      <c r="AU88" s="201"/>
      <c r="AV88" s="201"/>
      <c r="AW88" s="201"/>
      <c r="AX88" s="204"/>
      <c r="AY88" s="201"/>
      <c r="AZ88" s="201"/>
      <c r="BA88" s="201"/>
      <c r="BB88" s="201"/>
      <c r="BC88" s="201"/>
      <c r="BD88" s="201"/>
      <c r="BE88" s="201"/>
      <c r="BF88" s="205"/>
      <c r="BG88" s="201"/>
      <c r="BH88" s="201"/>
      <c r="BI88" s="201"/>
      <c r="BJ88" s="201"/>
      <c r="BK88" s="201"/>
      <c r="BL88" s="201"/>
      <c r="BM88" s="201"/>
      <c r="BN88" s="204"/>
      <c r="BO88" s="201"/>
      <c r="BP88" s="201"/>
      <c r="BQ88" s="201"/>
      <c r="BR88" s="201"/>
      <c r="BS88" s="201"/>
      <c r="BT88" s="201"/>
      <c r="BU88" s="201"/>
      <c r="BV88" s="201"/>
      <c r="BW88" s="201"/>
      <c r="BX88" s="201"/>
      <c r="BY88" s="201"/>
      <c r="BZ88" s="201"/>
      <c r="CA88" s="201"/>
      <c r="CB88" s="201"/>
      <c r="CC88" s="201"/>
      <c r="CD88" s="201"/>
      <c r="CE88" s="201"/>
      <c r="CF88" s="201"/>
      <c r="CG88" s="201"/>
      <c r="CH88" s="201"/>
      <c r="CI88" s="201"/>
      <c r="CJ88" s="201"/>
      <c r="CK88" s="201"/>
      <c r="CL88" s="201"/>
      <c r="CM88" s="201"/>
      <c r="CN88" s="206"/>
      <c r="CO88" s="201"/>
      <c r="CP88" s="201"/>
      <c r="CQ88" s="201"/>
      <c r="CR88" s="201"/>
      <c r="CS88" s="201"/>
      <c r="CT88" s="201"/>
      <c r="CU88" s="201"/>
      <c r="CV88" s="201"/>
      <c r="CW88" s="201"/>
      <c r="CX88" s="201"/>
      <c r="CY88" s="201"/>
      <c r="CZ88" s="201"/>
      <c r="DA88" s="201"/>
      <c r="DB88" s="201"/>
      <c r="DC88" s="201"/>
      <c r="DD88" s="201"/>
      <c r="DE88" s="201"/>
      <c r="DF88" s="201"/>
      <c r="DG88" s="201"/>
      <c r="DH88" s="201"/>
      <c r="DI88" s="201"/>
      <c r="DJ88" s="200"/>
      <c r="DK88" s="201"/>
      <c r="DL88" s="201"/>
      <c r="DM88" s="207"/>
      <c r="DN88" s="201"/>
      <c r="DO88" s="201"/>
      <c r="DP88" s="203"/>
      <c r="DQ88" s="201"/>
      <c r="DR88" s="201"/>
      <c r="DS88" s="201"/>
      <c r="DT88" s="201"/>
      <c r="DU88" s="201"/>
      <c r="DV88" s="208"/>
      <c r="DW88" s="201"/>
      <c r="DX88" s="201"/>
      <c r="DY88" s="201"/>
      <c r="DZ88" s="201"/>
      <c r="EA88" s="201"/>
      <c r="EB88" s="201"/>
      <c r="EC88" s="201"/>
      <c r="ED88" s="201"/>
      <c r="EE88" s="201"/>
      <c r="EF88" s="201"/>
      <c r="EG88" s="201"/>
      <c r="EH88" s="201"/>
      <c r="EI88" s="201"/>
      <c r="EJ88" s="201"/>
      <c r="EK88" s="201"/>
      <c r="EL88" s="201"/>
      <c r="EM88" s="201"/>
      <c r="EN88" s="201"/>
      <c r="EO88" s="201"/>
      <c r="EP88" s="201"/>
      <c r="EQ88" s="208"/>
      <c r="ER88" s="201"/>
      <c r="ES88" s="201"/>
      <c r="ET88" s="201"/>
      <c r="EU88" s="201"/>
      <c r="EV88" s="201"/>
      <c r="EW88" s="201"/>
      <c r="EX88" s="201"/>
      <c r="EY88" s="201"/>
      <c r="EZ88" s="201"/>
      <c r="FA88" s="201"/>
      <c r="FB88" s="201"/>
      <c r="FC88" s="201"/>
      <c r="FD88" s="201"/>
      <c r="FE88" s="201"/>
      <c r="FF88" s="201"/>
      <c r="FG88" s="201"/>
      <c r="FH88" s="201"/>
      <c r="FI88" s="209"/>
      <c r="FJ88" s="201"/>
      <c r="FK88" s="201"/>
      <c r="FL88" s="201"/>
      <c r="FM88" s="201"/>
      <c r="FN88" s="201"/>
      <c r="FO88" s="201"/>
      <c r="FP88" s="201"/>
      <c r="FQ88" s="201"/>
      <c r="FR88" s="201"/>
      <c r="FS88" s="201"/>
      <c r="FT88" s="201"/>
      <c r="FU88" s="201"/>
      <c r="FV88" s="201"/>
      <c r="FW88" s="201"/>
      <c r="FX88" s="201"/>
      <c r="FY88" s="201"/>
      <c r="FZ88" s="204"/>
      <c r="GA88" s="201"/>
      <c r="GB88" s="201"/>
      <c r="GC88" s="201"/>
      <c r="GD88" s="201"/>
      <c r="GE88" s="201"/>
      <c r="GF88" s="201"/>
      <c r="GG88" s="201"/>
      <c r="GH88" s="201"/>
      <c r="GI88" s="201"/>
      <c r="GJ88" s="201"/>
      <c r="GK88" s="201"/>
      <c r="GL88" s="201"/>
      <c r="GM88" s="201"/>
      <c r="GN88" s="201"/>
      <c r="GO88" s="201"/>
      <c r="GP88" s="204"/>
      <c r="GQ88" s="210"/>
      <c r="GR88" s="201"/>
      <c r="GS88" s="210"/>
      <c r="GT88" s="210"/>
      <c r="GU88" s="211"/>
      <c r="GV88" s="201"/>
      <c r="GW88" s="201"/>
      <c r="GX88" s="201"/>
      <c r="GY88" s="201"/>
      <c r="GZ88" s="201"/>
      <c r="HA88" s="201"/>
      <c r="HB88" s="201"/>
      <c r="HC88" s="201"/>
      <c r="HD88" s="212"/>
      <c r="HE88" s="212"/>
      <c r="HF88" s="212"/>
      <c r="HG88" s="201"/>
      <c r="HH88" s="201"/>
      <c r="HI88" s="201"/>
      <c r="HJ88" s="201"/>
      <c r="HK88" s="201"/>
      <c r="HL88" s="201"/>
      <c r="HM88" s="212"/>
      <c r="HN88" s="212"/>
      <c r="HO88" s="212"/>
      <c r="HP88" s="201"/>
      <c r="HQ88" s="201"/>
      <c r="HR88" s="201"/>
      <c r="HS88" s="201"/>
      <c r="HT88" s="201"/>
      <c r="HU88" s="201"/>
      <c r="HV88" s="201"/>
      <c r="HW88" s="208"/>
      <c r="HX88" s="204"/>
      <c r="HY88" s="201"/>
      <c r="HZ88" s="201"/>
      <c r="IA88" s="201"/>
      <c r="IB88" s="201"/>
      <c r="IC88" s="201"/>
      <c r="ID88" s="201"/>
      <c r="IE88" s="201"/>
      <c r="IF88" s="201"/>
      <c r="IG88" s="201"/>
      <c r="IH88" s="201"/>
      <c r="II88" s="201"/>
      <c r="IJ88" s="204"/>
      <c r="IK88" s="201"/>
      <c r="IL88" s="201"/>
      <c r="IM88" s="201"/>
      <c r="IN88" s="201"/>
      <c r="IO88" s="201"/>
      <c r="IP88" s="201"/>
      <c r="IQ88" s="201"/>
      <c r="IR88" s="201"/>
      <c r="IS88" s="201"/>
      <c r="IT88" s="201"/>
      <c r="IU88" s="201"/>
      <c r="IV88" s="201"/>
      <c r="IW88" s="208"/>
      <c r="IX88" s="201"/>
      <c r="IY88" s="201"/>
      <c r="IZ88" s="201"/>
      <c r="JA88" s="201"/>
      <c r="JB88" s="201"/>
      <c r="JC88" s="201"/>
      <c r="JD88" s="201"/>
      <c r="JE88" s="213"/>
      <c r="JF88" s="204"/>
      <c r="JG88" s="201"/>
      <c r="JH88" s="201"/>
      <c r="JI88" s="201"/>
      <c r="JJ88" s="201"/>
      <c r="JK88" s="201"/>
      <c r="JL88" s="201"/>
      <c r="JM88" s="201"/>
      <c r="JN88" s="201"/>
      <c r="JO88" s="213"/>
      <c r="JP88" s="213"/>
      <c r="JQ88" s="213"/>
      <c r="JR88" s="213"/>
      <c r="JS88" s="213"/>
      <c r="JT88" s="213"/>
      <c r="JU88" s="201"/>
      <c r="JV88" s="201"/>
      <c r="JW88" s="201"/>
      <c r="JX88" s="204"/>
      <c r="JY88" s="201"/>
      <c r="JZ88" s="201"/>
      <c r="KA88" s="213"/>
      <c r="KB88" s="213"/>
      <c r="KC88" s="214"/>
      <c r="KD88" s="201"/>
      <c r="KE88" s="201"/>
      <c r="KF88" s="208"/>
      <c r="KG88" s="201"/>
      <c r="KH88" s="201"/>
      <c r="KI88" s="208"/>
      <c r="KJ88" s="201"/>
      <c r="KK88" s="208"/>
      <c r="KL88" s="201"/>
      <c r="KM88" s="201"/>
      <c r="KN88" s="204"/>
      <c r="KO88" s="201"/>
      <c r="KP88" s="201"/>
      <c r="KQ88" s="201"/>
      <c r="KR88" s="204"/>
      <c r="KS88" s="201"/>
      <c r="KT88" s="215"/>
      <c r="KU88" s="216"/>
      <c r="KV88" s="201"/>
      <c r="KW88" s="201"/>
      <c r="KX88" s="204"/>
      <c r="KY88" s="201"/>
      <c r="KZ88" s="201"/>
      <c r="LA88" s="201"/>
      <c r="LB88" s="204"/>
      <c r="LC88" s="201"/>
      <c r="LD88" s="201"/>
      <c r="LE88" s="201"/>
      <c r="LF88" s="204"/>
      <c r="LG88" s="201"/>
      <c r="LH88" s="201"/>
      <c r="LI88" s="201"/>
      <c r="LJ88" s="201"/>
      <c r="LK88" s="202"/>
      <c r="LL88" s="201"/>
      <c r="LM88" s="201"/>
      <c r="LN88" s="201"/>
      <c r="LO88" s="201"/>
      <c r="LP88" s="201"/>
      <c r="LQ88" s="201"/>
      <c r="LR88" s="201"/>
      <c r="LS88" s="200"/>
      <c r="LT88" s="201"/>
      <c r="LU88" s="201"/>
      <c r="LV88" s="201"/>
      <c r="LW88" s="201"/>
      <c r="LX88" s="201"/>
      <c r="LY88" s="201"/>
      <c r="LZ88" s="201"/>
      <c r="MA88" s="201"/>
      <c r="MB88" s="201"/>
      <c r="MC88" s="201"/>
      <c r="MD88" s="201"/>
      <c r="ME88" s="208"/>
      <c r="MF88" s="201"/>
      <c r="MG88" s="201"/>
      <c r="MH88" s="201"/>
      <c r="MI88" s="201"/>
      <c r="MJ88" s="201"/>
      <c r="MK88" s="201"/>
      <c r="ML88" s="201"/>
      <c r="MM88" s="201"/>
      <c r="MN88" s="201"/>
      <c r="MO88" s="201"/>
      <c r="MP88" s="201"/>
      <c r="MQ88" s="201"/>
      <c r="MR88" s="201"/>
      <c r="MS88" s="201"/>
      <c r="MT88" s="201"/>
      <c r="MU88" s="201"/>
      <c r="MV88" s="201"/>
      <c r="MW88" s="201"/>
      <c r="MX88" s="201"/>
      <c r="MY88" s="201"/>
      <c r="MZ88" s="201"/>
      <c r="NA88" s="201"/>
      <c r="NB88" s="201"/>
      <c r="NC88" s="201"/>
      <c r="ND88" s="201"/>
      <c r="NE88" s="201"/>
      <c r="NF88" s="201"/>
      <c r="NG88" s="208"/>
      <c r="NH88" s="201"/>
      <c r="NI88" s="201"/>
      <c r="NJ88" s="201"/>
      <c r="NK88" s="201"/>
      <c r="NL88" s="201"/>
      <c r="NM88" s="201"/>
      <c r="NN88" s="201"/>
      <c r="NO88" s="201"/>
      <c r="NP88" s="201"/>
      <c r="NQ88" s="201"/>
      <c r="NR88" s="201"/>
      <c r="NS88" s="201"/>
      <c r="NT88" s="201"/>
      <c r="NU88" s="200"/>
      <c r="NV88" s="201"/>
      <c r="NW88" s="204"/>
      <c r="NX88" s="204"/>
      <c r="NY88" s="204"/>
      <c r="NZ88" s="201"/>
      <c r="OA88" s="201"/>
      <c r="OB88" s="201"/>
      <c r="OC88" s="201"/>
      <c r="OD88" s="201"/>
      <c r="OE88" s="204"/>
      <c r="OF88" s="201"/>
      <c r="OG88" s="201"/>
      <c r="OH88" s="201"/>
      <c r="OI88" s="201"/>
      <c r="OJ88" s="201"/>
      <c r="OK88" s="200"/>
      <c r="OL88" s="208"/>
      <c r="OM88" s="201"/>
      <c r="ON88" s="201"/>
      <c r="OO88" s="204"/>
      <c r="OP88" s="201"/>
      <c r="OQ88" s="201"/>
      <c r="OR88" s="201"/>
      <c r="OS88" s="201"/>
      <c r="OT88" s="201"/>
      <c r="OU88" s="204"/>
      <c r="OV88" s="201"/>
      <c r="OW88" s="201"/>
      <c r="OX88" s="201"/>
      <c r="OY88" s="201"/>
      <c r="OZ88" s="201"/>
      <c r="PA88" s="217"/>
      <c r="PB88" s="201"/>
      <c r="PC88" s="201"/>
      <c r="PD88" s="201"/>
      <c r="PE88" s="201"/>
      <c r="PF88" s="201"/>
      <c r="PG88" s="201"/>
      <c r="PH88" s="213"/>
      <c r="PI88" s="213"/>
      <c r="PJ88" s="213"/>
      <c r="PK88" s="201"/>
      <c r="PL88" s="201"/>
      <c r="PM88" s="201"/>
      <c r="PN88" s="201"/>
      <c r="PO88" s="201"/>
      <c r="PP88" s="201"/>
      <c r="PQ88" s="201"/>
      <c r="PR88" s="201"/>
      <c r="PS88" s="201"/>
      <c r="PT88" s="201"/>
      <c r="PU88" s="201"/>
      <c r="PV88" s="201"/>
      <c r="PW88" s="200"/>
      <c r="PX88" s="204"/>
      <c r="PY88" s="201"/>
      <c r="PZ88" s="201"/>
      <c r="QA88" s="201"/>
      <c r="QB88" s="201"/>
      <c r="QC88" s="204"/>
      <c r="QD88" s="201"/>
      <c r="QE88" s="201"/>
      <c r="QF88" s="201"/>
      <c r="QG88" s="201"/>
      <c r="QH88" s="201"/>
      <c r="QI88" s="202"/>
      <c r="QJ88" s="201"/>
      <c r="QK88" s="201"/>
      <c r="QL88" s="201"/>
      <c r="QM88" s="201"/>
      <c r="QN88" s="209"/>
      <c r="QO88" s="201"/>
      <c r="QP88" s="201"/>
      <c r="QQ88" s="201"/>
      <c r="QR88" s="201"/>
      <c r="QS88" s="201"/>
      <c r="QT88" s="201"/>
      <c r="QU88" s="201"/>
      <c r="QV88" s="209"/>
      <c r="QW88" s="218"/>
      <c r="QX88" s="218"/>
    </row>
    <row r="89">
      <c r="A89" s="194">
        <v>84.0</v>
      </c>
      <c r="B89" s="118" t="s">
        <v>194</v>
      </c>
      <c r="C89" s="219">
        <v>1.0</v>
      </c>
      <c r="D89" s="220">
        <v>1.0</v>
      </c>
      <c r="E89" s="197"/>
      <c r="F89" s="197"/>
      <c r="G89" s="220">
        <v>1.0</v>
      </c>
      <c r="H89" s="220">
        <v>0.0</v>
      </c>
      <c r="I89" s="222">
        <v>0.0</v>
      </c>
      <c r="J89" s="219">
        <v>1.0</v>
      </c>
      <c r="K89" s="222">
        <v>1.0</v>
      </c>
      <c r="L89" s="219">
        <v>1.0</v>
      </c>
      <c r="M89" s="219">
        <v>1.0</v>
      </c>
      <c r="N89" s="221">
        <v>1.0</v>
      </c>
      <c r="O89" s="221">
        <v>1.0</v>
      </c>
      <c r="P89" s="221">
        <v>1.0</v>
      </c>
      <c r="Q89" s="200"/>
      <c r="R89" s="197"/>
      <c r="S89" s="201"/>
      <c r="T89" s="201"/>
      <c r="U89" s="201"/>
      <c r="V89" s="201"/>
      <c r="W89" s="197"/>
      <c r="X89" s="202"/>
      <c r="Y89" s="201"/>
      <c r="Z89" s="201"/>
      <c r="AA89" s="201"/>
      <c r="AB89" s="201"/>
      <c r="AC89" s="201"/>
      <c r="AD89" s="201"/>
      <c r="AE89" s="201"/>
      <c r="AF89" s="201"/>
      <c r="AG89" s="203"/>
      <c r="AH89" s="201"/>
      <c r="AI89" s="201"/>
      <c r="AJ89" s="201"/>
      <c r="AK89" s="201"/>
      <c r="AL89" s="201"/>
      <c r="AM89" s="201"/>
      <c r="AN89" s="201"/>
      <c r="AO89" s="201"/>
      <c r="AP89" s="200"/>
      <c r="AQ89" s="201"/>
      <c r="AR89" s="204"/>
      <c r="AS89" s="201"/>
      <c r="AT89" s="201"/>
      <c r="AU89" s="201"/>
      <c r="AV89" s="201"/>
      <c r="AW89" s="201"/>
      <c r="AX89" s="204"/>
      <c r="AY89" s="201"/>
      <c r="AZ89" s="201"/>
      <c r="BA89" s="201"/>
      <c r="BB89" s="201"/>
      <c r="BC89" s="201"/>
      <c r="BD89" s="201"/>
      <c r="BE89" s="201"/>
      <c r="BF89" s="205"/>
      <c r="BG89" s="201"/>
      <c r="BH89" s="201"/>
      <c r="BI89" s="201"/>
      <c r="BJ89" s="201"/>
      <c r="BK89" s="201"/>
      <c r="BL89" s="201"/>
      <c r="BM89" s="201"/>
      <c r="BN89" s="204"/>
      <c r="BO89" s="201"/>
      <c r="BP89" s="201"/>
      <c r="BQ89" s="201"/>
      <c r="BR89" s="201"/>
      <c r="BS89" s="201"/>
      <c r="BT89" s="201"/>
      <c r="BU89" s="201"/>
      <c r="BV89" s="201"/>
      <c r="BW89" s="201"/>
      <c r="BX89" s="201"/>
      <c r="BY89" s="201"/>
      <c r="BZ89" s="201"/>
      <c r="CA89" s="201"/>
      <c r="CB89" s="201"/>
      <c r="CC89" s="201"/>
      <c r="CD89" s="201"/>
      <c r="CE89" s="201"/>
      <c r="CF89" s="201"/>
      <c r="CG89" s="201"/>
      <c r="CH89" s="201"/>
      <c r="CI89" s="201"/>
      <c r="CJ89" s="201"/>
      <c r="CK89" s="201"/>
      <c r="CL89" s="201"/>
      <c r="CM89" s="201"/>
      <c r="CN89" s="206"/>
      <c r="CO89" s="201"/>
      <c r="CP89" s="201"/>
      <c r="CQ89" s="201"/>
      <c r="CR89" s="201"/>
      <c r="CS89" s="201"/>
      <c r="CT89" s="201"/>
      <c r="CU89" s="201"/>
      <c r="CV89" s="201"/>
      <c r="CW89" s="201"/>
      <c r="CX89" s="201"/>
      <c r="CY89" s="201"/>
      <c r="CZ89" s="201"/>
      <c r="DA89" s="201"/>
      <c r="DB89" s="201"/>
      <c r="DC89" s="201"/>
      <c r="DD89" s="201"/>
      <c r="DE89" s="201"/>
      <c r="DF89" s="201"/>
      <c r="DG89" s="201"/>
      <c r="DH89" s="201"/>
      <c r="DI89" s="201"/>
      <c r="DJ89" s="200"/>
      <c r="DK89" s="201"/>
      <c r="DL89" s="201"/>
      <c r="DM89" s="207"/>
      <c r="DN89" s="201"/>
      <c r="DO89" s="201"/>
      <c r="DP89" s="203"/>
      <c r="DQ89" s="201"/>
      <c r="DR89" s="201"/>
      <c r="DS89" s="201"/>
      <c r="DT89" s="201"/>
      <c r="DU89" s="201"/>
      <c r="DV89" s="208"/>
      <c r="DW89" s="201"/>
      <c r="DX89" s="201"/>
      <c r="DY89" s="201"/>
      <c r="DZ89" s="201"/>
      <c r="EA89" s="201"/>
      <c r="EB89" s="201"/>
      <c r="EC89" s="201"/>
      <c r="ED89" s="201"/>
      <c r="EE89" s="201"/>
      <c r="EF89" s="201"/>
      <c r="EG89" s="201"/>
      <c r="EH89" s="201"/>
      <c r="EI89" s="201"/>
      <c r="EJ89" s="201"/>
      <c r="EK89" s="201"/>
      <c r="EL89" s="201"/>
      <c r="EM89" s="201"/>
      <c r="EN89" s="201"/>
      <c r="EO89" s="201"/>
      <c r="EP89" s="201"/>
      <c r="EQ89" s="208"/>
      <c r="ER89" s="201"/>
      <c r="ES89" s="201"/>
      <c r="ET89" s="201"/>
      <c r="EU89" s="201"/>
      <c r="EV89" s="201"/>
      <c r="EW89" s="201"/>
      <c r="EX89" s="201"/>
      <c r="EY89" s="201"/>
      <c r="EZ89" s="201"/>
      <c r="FA89" s="201"/>
      <c r="FB89" s="201"/>
      <c r="FC89" s="201"/>
      <c r="FD89" s="201"/>
      <c r="FE89" s="201"/>
      <c r="FF89" s="201"/>
      <c r="FG89" s="201"/>
      <c r="FH89" s="201"/>
      <c r="FI89" s="209"/>
      <c r="FJ89" s="201"/>
      <c r="FK89" s="201"/>
      <c r="FL89" s="201"/>
      <c r="FM89" s="201"/>
      <c r="FN89" s="201"/>
      <c r="FO89" s="201"/>
      <c r="FP89" s="201"/>
      <c r="FQ89" s="201"/>
      <c r="FR89" s="201"/>
      <c r="FS89" s="201"/>
      <c r="FT89" s="201"/>
      <c r="FU89" s="201"/>
      <c r="FV89" s="201"/>
      <c r="FW89" s="201"/>
      <c r="FX89" s="201"/>
      <c r="FY89" s="201"/>
      <c r="FZ89" s="204"/>
      <c r="GA89" s="201"/>
      <c r="GB89" s="201"/>
      <c r="GC89" s="201"/>
      <c r="GD89" s="201"/>
      <c r="GE89" s="201"/>
      <c r="GF89" s="201"/>
      <c r="GG89" s="201"/>
      <c r="GH89" s="201"/>
      <c r="GI89" s="201"/>
      <c r="GJ89" s="201"/>
      <c r="GK89" s="201"/>
      <c r="GL89" s="201"/>
      <c r="GM89" s="201"/>
      <c r="GN89" s="201"/>
      <c r="GO89" s="201"/>
      <c r="GP89" s="204"/>
      <c r="GQ89" s="210"/>
      <c r="GR89" s="201"/>
      <c r="GS89" s="210"/>
      <c r="GT89" s="210"/>
      <c r="GU89" s="211"/>
      <c r="GV89" s="201"/>
      <c r="GW89" s="201"/>
      <c r="GX89" s="201"/>
      <c r="GY89" s="201"/>
      <c r="GZ89" s="201"/>
      <c r="HA89" s="201"/>
      <c r="HB89" s="201"/>
      <c r="HC89" s="201"/>
      <c r="HD89" s="212"/>
      <c r="HE89" s="212"/>
      <c r="HF89" s="212"/>
      <c r="HG89" s="201"/>
      <c r="HH89" s="201"/>
      <c r="HI89" s="201"/>
      <c r="HJ89" s="201"/>
      <c r="HK89" s="201"/>
      <c r="HL89" s="201"/>
      <c r="HM89" s="212"/>
      <c r="HN89" s="212"/>
      <c r="HO89" s="212"/>
      <c r="HP89" s="201"/>
      <c r="HQ89" s="201"/>
      <c r="HR89" s="201"/>
      <c r="HS89" s="201"/>
      <c r="HT89" s="201"/>
      <c r="HU89" s="201"/>
      <c r="HV89" s="201"/>
      <c r="HW89" s="208"/>
      <c r="HX89" s="204"/>
      <c r="HY89" s="201"/>
      <c r="HZ89" s="201"/>
      <c r="IA89" s="201"/>
      <c r="IB89" s="201"/>
      <c r="IC89" s="201"/>
      <c r="ID89" s="201"/>
      <c r="IE89" s="201"/>
      <c r="IF89" s="201"/>
      <c r="IG89" s="201"/>
      <c r="IH89" s="201"/>
      <c r="II89" s="201"/>
      <c r="IJ89" s="204"/>
      <c r="IK89" s="201"/>
      <c r="IL89" s="201"/>
      <c r="IM89" s="201"/>
      <c r="IN89" s="201"/>
      <c r="IO89" s="201"/>
      <c r="IP89" s="201"/>
      <c r="IQ89" s="201"/>
      <c r="IR89" s="201"/>
      <c r="IS89" s="201"/>
      <c r="IT89" s="201"/>
      <c r="IU89" s="201"/>
      <c r="IV89" s="201"/>
      <c r="IW89" s="208"/>
      <c r="IX89" s="201"/>
      <c r="IY89" s="201"/>
      <c r="IZ89" s="201"/>
      <c r="JA89" s="201"/>
      <c r="JB89" s="201"/>
      <c r="JC89" s="201"/>
      <c r="JD89" s="201"/>
      <c r="JE89" s="213"/>
      <c r="JF89" s="204"/>
      <c r="JG89" s="201"/>
      <c r="JH89" s="201"/>
      <c r="JI89" s="201"/>
      <c r="JJ89" s="201"/>
      <c r="JK89" s="201"/>
      <c r="JL89" s="201"/>
      <c r="JM89" s="201"/>
      <c r="JN89" s="201"/>
      <c r="JO89" s="213"/>
      <c r="JP89" s="213"/>
      <c r="JQ89" s="213"/>
      <c r="JR89" s="213"/>
      <c r="JS89" s="213"/>
      <c r="JT89" s="213"/>
      <c r="JU89" s="201"/>
      <c r="JV89" s="201"/>
      <c r="JW89" s="201"/>
      <c r="JX89" s="204"/>
      <c r="JY89" s="201"/>
      <c r="JZ89" s="201"/>
      <c r="KA89" s="213"/>
      <c r="KB89" s="213"/>
      <c r="KC89" s="214"/>
      <c r="KD89" s="201"/>
      <c r="KE89" s="201"/>
      <c r="KF89" s="208"/>
      <c r="KG89" s="201"/>
      <c r="KH89" s="201"/>
      <c r="KI89" s="208"/>
      <c r="KJ89" s="201"/>
      <c r="KK89" s="208"/>
      <c r="KL89" s="201"/>
      <c r="KM89" s="201"/>
      <c r="KN89" s="204"/>
      <c r="KO89" s="201"/>
      <c r="KP89" s="201"/>
      <c r="KQ89" s="201"/>
      <c r="KR89" s="204"/>
      <c r="KS89" s="201"/>
      <c r="KT89" s="215"/>
      <c r="KU89" s="216"/>
      <c r="KV89" s="201"/>
      <c r="KW89" s="201"/>
      <c r="KX89" s="204"/>
      <c r="KY89" s="201"/>
      <c r="KZ89" s="201"/>
      <c r="LA89" s="201"/>
      <c r="LB89" s="204"/>
      <c r="LC89" s="201"/>
      <c r="LD89" s="201"/>
      <c r="LE89" s="201"/>
      <c r="LF89" s="204"/>
      <c r="LG89" s="201"/>
      <c r="LH89" s="201"/>
      <c r="LI89" s="201"/>
      <c r="LJ89" s="201"/>
      <c r="LK89" s="202"/>
      <c r="LL89" s="201"/>
      <c r="LM89" s="201"/>
      <c r="LN89" s="201"/>
      <c r="LO89" s="201"/>
      <c r="LP89" s="201"/>
      <c r="LQ89" s="201"/>
      <c r="LR89" s="201"/>
      <c r="LS89" s="200"/>
      <c r="LT89" s="201"/>
      <c r="LU89" s="201"/>
      <c r="LV89" s="201"/>
      <c r="LW89" s="201"/>
      <c r="LX89" s="201"/>
      <c r="LY89" s="201"/>
      <c r="LZ89" s="201"/>
      <c r="MA89" s="201"/>
      <c r="MB89" s="201"/>
      <c r="MC89" s="201"/>
      <c r="MD89" s="201"/>
      <c r="ME89" s="208"/>
      <c r="MF89" s="201"/>
      <c r="MG89" s="201"/>
      <c r="MH89" s="201"/>
      <c r="MI89" s="201"/>
      <c r="MJ89" s="201"/>
      <c r="MK89" s="201"/>
      <c r="ML89" s="201"/>
      <c r="MM89" s="201"/>
      <c r="MN89" s="201"/>
      <c r="MO89" s="201"/>
      <c r="MP89" s="201"/>
      <c r="MQ89" s="201"/>
      <c r="MR89" s="201"/>
      <c r="MS89" s="201"/>
      <c r="MT89" s="201"/>
      <c r="MU89" s="201"/>
      <c r="MV89" s="201"/>
      <c r="MW89" s="201"/>
      <c r="MX89" s="201"/>
      <c r="MY89" s="201"/>
      <c r="MZ89" s="201"/>
      <c r="NA89" s="201"/>
      <c r="NB89" s="201"/>
      <c r="NC89" s="201"/>
      <c r="ND89" s="201"/>
      <c r="NE89" s="201"/>
      <c r="NF89" s="201"/>
      <c r="NG89" s="208"/>
      <c r="NH89" s="201"/>
      <c r="NI89" s="201"/>
      <c r="NJ89" s="201"/>
      <c r="NK89" s="201"/>
      <c r="NL89" s="201"/>
      <c r="NM89" s="201"/>
      <c r="NN89" s="201"/>
      <c r="NO89" s="201"/>
      <c r="NP89" s="201"/>
      <c r="NQ89" s="201"/>
      <c r="NR89" s="201"/>
      <c r="NS89" s="201"/>
      <c r="NT89" s="201"/>
      <c r="NU89" s="200"/>
      <c r="NV89" s="201"/>
      <c r="NW89" s="204"/>
      <c r="NX89" s="204"/>
      <c r="NY89" s="204"/>
      <c r="NZ89" s="201"/>
      <c r="OA89" s="201"/>
      <c r="OB89" s="201"/>
      <c r="OC89" s="201"/>
      <c r="OD89" s="201"/>
      <c r="OE89" s="204"/>
      <c r="OF89" s="201"/>
      <c r="OG89" s="201"/>
      <c r="OH89" s="201"/>
      <c r="OI89" s="201"/>
      <c r="OJ89" s="201"/>
      <c r="OK89" s="200"/>
      <c r="OL89" s="208"/>
      <c r="OM89" s="201"/>
      <c r="ON89" s="201"/>
      <c r="OO89" s="204"/>
      <c r="OP89" s="201"/>
      <c r="OQ89" s="201"/>
      <c r="OR89" s="201"/>
      <c r="OS89" s="201"/>
      <c r="OT89" s="201"/>
      <c r="OU89" s="204"/>
      <c r="OV89" s="201"/>
      <c r="OW89" s="201"/>
      <c r="OX89" s="201"/>
      <c r="OY89" s="201"/>
      <c r="OZ89" s="201"/>
      <c r="PA89" s="217"/>
      <c r="PB89" s="201"/>
      <c r="PC89" s="201"/>
      <c r="PD89" s="201"/>
      <c r="PE89" s="201"/>
      <c r="PF89" s="201"/>
      <c r="PG89" s="201"/>
      <c r="PH89" s="213"/>
      <c r="PI89" s="213"/>
      <c r="PJ89" s="213"/>
      <c r="PK89" s="201"/>
      <c r="PL89" s="201"/>
      <c r="PM89" s="201"/>
      <c r="PN89" s="201"/>
      <c r="PO89" s="201"/>
      <c r="PP89" s="201"/>
      <c r="PQ89" s="201"/>
      <c r="PR89" s="201"/>
      <c r="PS89" s="201"/>
      <c r="PT89" s="201"/>
      <c r="PU89" s="201"/>
      <c r="PV89" s="201"/>
      <c r="PW89" s="200"/>
      <c r="PX89" s="204"/>
      <c r="PY89" s="201"/>
      <c r="PZ89" s="201"/>
      <c r="QA89" s="201"/>
      <c r="QB89" s="201"/>
      <c r="QC89" s="204"/>
      <c r="QD89" s="201"/>
      <c r="QE89" s="201"/>
      <c r="QF89" s="201"/>
      <c r="QG89" s="201"/>
      <c r="QH89" s="201"/>
      <c r="QI89" s="202"/>
      <c r="QJ89" s="201"/>
      <c r="QK89" s="201"/>
      <c r="QL89" s="201"/>
      <c r="QM89" s="201"/>
      <c r="QN89" s="209"/>
      <c r="QO89" s="201"/>
      <c r="QP89" s="201"/>
      <c r="QQ89" s="201"/>
      <c r="QR89" s="201"/>
      <c r="QS89" s="201"/>
      <c r="QT89" s="201"/>
      <c r="QU89" s="201"/>
      <c r="QV89" s="209"/>
      <c r="QW89" s="218"/>
      <c r="QX89" s="218"/>
    </row>
    <row r="90">
      <c r="A90" s="194">
        <v>85.0</v>
      </c>
      <c r="B90" s="118" t="s">
        <v>195</v>
      </c>
      <c r="C90" s="219">
        <v>1.0</v>
      </c>
      <c r="D90" s="219">
        <v>0.0</v>
      </c>
      <c r="E90" s="197"/>
      <c r="F90" s="197"/>
      <c r="G90" s="219">
        <v>0.0</v>
      </c>
      <c r="H90" s="220">
        <v>0.0</v>
      </c>
      <c r="I90" s="221">
        <v>0.0</v>
      </c>
      <c r="J90" s="219">
        <v>0.0</v>
      </c>
      <c r="K90" s="221">
        <v>0.0</v>
      </c>
      <c r="L90" s="219">
        <v>0.0</v>
      </c>
      <c r="M90" s="219">
        <v>0.0</v>
      </c>
      <c r="N90" s="221">
        <v>0.0</v>
      </c>
      <c r="O90" s="221">
        <v>0.0</v>
      </c>
      <c r="P90" s="221">
        <v>0.0</v>
      </c>
      <c r="Q90" s="200"/>
      <c r="R90" s="197"/>
      <c r="S90" s="197"/>
      <c r="T90" s="197"/>
      <c r="U90" s="197"/>
      <c r="V90" s="197"/>
      <c r="W90" s="197"/>
      <c r="X90" s="202"/>
      <c r="Y90" s="201"/>
      <c r="Z90" s="201"/>
      <c r="AA90" s="201"/>
      <c r="AB90" s="201"/>
      <c r="AC90" s="201"/>
      <c r="AD90" s="201"/>
      <c r="AE90" s="201"/>
      <c r="AF90" s="201"/>
      <c r="AG90" s="203"/>
      <c r="AH90" s="201"/>
      <c r="AI90" s="201"/>
      <c r="AJ90" s="201"/>
      <c r="AK90" s="201"/>
      <c r="AL90" s="201"/>
      <c r="AM90" s="201"/>
      <c r="AN90" s="201"/>
      <c r="AO90" s="201"/>
      <c r="AP90" s="200"/>
      <c r="AQ90" s="201"/>
      <c r="AR90" s="204"/>
      <c r="AS90" s="201"/>
      <c r="AT90" s="201"/>
      <c r="AU90" s="201"/>
      <c r="AV90" s="201"/>
      <c r="AW90" s="201"/>
      <c r="AX90" s="204"/>
      <c r="AY90" s="201"/>
      <c r="AZ90" s="201"/>
      <c r="BA90" s="201"/>
      <c r="BB90" s="201"/>
      <c r="BC90" s="201"/>
      <c r="BD90" s="201"/>
      <c r="BE90" s="201"/>
      <c r="BF90" s="205"/>
      <c r="BG90" s="201"/>
      <c r="BH90" s="201"/>
      <c r="BI90" s="201"/>
      <c r="BJ90" s="201"/>
      <c r="BK90" s="201"/>
      <c r="BL90" s="201"/>
      <c r="BM90" s="201"/>
      <c r="BN90" s="204"/>
      <c r="BO90" s="201"/>
      <c r="BP90" s="201"/>
      <c r="BQ90" s="201"/>
      <c r="BR90" s="201"/>
      <c r="BS90" s="201"/>
      <c r="BT90" s="201"/>
      <c r="BU90" s="201"/>
      <c r="BV90" s="201"/>
      <c r="BW90" s="201"/>
      <c r="BX90" s="201"/>
      <c r="BY90" s="201"/>
      <c r="BZ90" s="201"/>
      <c r="CA90" s="201"/>
      <c r="CB90" s="201"/>
      <c r="CC90" s="201"/>
      <c r="CD90" s="201"/>
      <c r="CE90" s="201"/>
      <c r="CF90" s="201"/>
      <c r="CG90" s="201"/>
      <c r="CH90" s="201"/>
      <c r="CI90" s="201"/>
      <c r="CJ90" s="201"/>
      <c r="CK90" s="201"/>
      <c r="CL90" s="201"/>
      <c r="CM90" s="201"/>
      <c r="CN90" s="206"/>
      <c r="CO90" s="201"/>
      <c r="CP90" s="201"/>
      <c r="CQ90" s="201"/>
      <c r="CR90" s="201"/>
      <c r="CS90" s="201"/>
      <c r="CT90" s="201"/>
      <c r="CU90" s="201"/>
      <c r="CV90" s="201"/>
      <c r="CW90" s="201"/>
      <c r="CX90" s="201"/>
      <c r="CY90" s="201"/>
      <c r="CZ90" s="201"/>
      <c r="DA90" s="201"/>
      <c r="DB90" s="201"/>
      <c r="DC90" s="201"/>
      <c r="DD90" s="201"/>
      <c r="DE90" s="201"/>
      <c r="DF90" s="201"/>
      <c r="DG90" s="201"/>
      <c r="DH90" s="201"/>
      <c r="DI90" s="201"/>
      <c r="DJ90" s="200"/>
      <c r="DK90" s="201"/>
      <c r="DL90" s="201"/>
      <c r="DM90" s="207"/>
      <c r="DN90" s="201"/>
      <c r="DO90" s="201"/>
      <c r="DP90" s="203"/>
      <c r="DQ90" s="201"/>
      <c r="DR90" s="201"/>
      <c r="DS90" s="201"/>
      <c r="DT90" s="201"/>
      <c r="DU90" s="201"/>
      <c r="DV90" s="208"/>
      <c r="DW90" s="201"/>
      <c r="DX90" s="201"/>
      <c r="DY90" s="201"/>
      <c r="DZ90" s="201"/>
      <c r="EA90" s="201"/>
      <c r="EB90" s="201"/>
      <c r="EC90" s="201"/>
      <c r="ED90" s="201"/>
      <c r="EE90" s="201"/>
      <c r="EF90" s="201"/>
      <c r="EG90" s="201"/>
      <c r="EH90" s="201"/>
      <c r="EI90" s="201"/>
      <c r="EJ90" s="201"/>
      <c r="EK90" s="201"/>
      <c r="EL90" s="201"/>
      <c r="EM90" s="201"/>
      <c r="EN90" s="201"/>
      <c r="EO90" s="201"/>
      <c r="EP90" s="201"/>
      <c r="EQ90" s="208"/>
      <c r="ER90" s="201"/>
      <c r="ES90" s="201"/>
      <c r="ET90" s="201"/>
      <c r="EU90" s="201"/>
      <c r="EV90" s="201"/>
      <c r="EW90" s="201"/>
      <c r="EX90" s="201"/>
      <c r="EY90" s="201"/>
      <c r="EZ90" s="201"/>
      <c r="FA90" s="201"/>
      <c r="FB90" s="201"/>
      <c r="FC90" s="201"/>
      <c r="FD90" s="201"/>
      <c r="FE90" s="201"/>
      <c r="FF90" s="201"/>
      <c r="FG90" s="201"/>
      <c r="FH90" s="201"/>
      <c r="FI90" s="209"/>
      <c r="FJ90" s="201"/>
      <c r="FK90" s="201"/>
      <c r="FL90" s="201"/>
      <c r="FM90" s="201"/>
      <c r="FN90" s="201"/>
      <c r="FO90" s="201"/>
      <c r="FP90" s="201"/>
      <c r="FQ90" s="201"/>
      <c r="FR90" s="201"/>
      <c r="FS90" s="201"/>
      <c r="FT90" s="201"/>
      <c r="FU90" s="201"/>
      <c r="FV90" s="201"/>
      <c r="FW90" s="201"/>
      <c r="FX90" s="201"/>
      <c r="FY90" s="201"/>
      <c r="FZ90" s="204"/>
      <c r="GA90" s="201"/>
      <c r="GB90" s="201"/>
      <c r="GC90" s="201"/>
      <c r="GD90" s="201"/>
      <c r="GE90" s="201"/>
      <c r="GF90" s="201"/>
      <c r="GG90" s="201"/>
      <c r="GH90" s="201"/>
      <c r="GI90" s="201"/>
      <c r="GJ90" s="201"/>
      <c r="GK90" s="201"/>
      <c r="GL90" s="201"/>
      <c r="GM90" s="201"/>
      <c r="GN90" s="201"/>
      <c r="GO90" s="201"/>
      <c r="GP90" s="204"/>
      <c r="GQ90" s="210"/>
      <c r="GR90" s="201"/>
      <c r="GS90" s="210"/>
      <c r="GT90" s="210"/>
      <c r="GU90" s="211"/>
      <c r="GV90" s="201"/>
      <c r="GW90" s="201"/>
      <c r="GX90" s="201"/>
      <c r="GY90" s="201"/>
      <c r="GZ90" s="201"/>
      <c r="HA90" s="201"/>
      <c r="HB90" s="201"/>
      <c r="HC90" s="201"/>
      <c r="HD90" s="212"/>
      <c r="HE90" s="212"/>
      <c r="HF90" s="212"/>
      <c r="HG90" s="201"/>
      <c r="HH90" s="201"/>
      <c r="HI90" s="201"/>
      <c r="HJ90" s="201"/>
      <c r="HK90" s="201"/>
      <c r="HL90" s="201"/>
      <c r="HM90" s="212"/>
      <c r="HN90" s="212"/>
      <c r="HO90" s="212"/>
      <c r="HP90" s="201"/>
      <c r="HQ90" s="201"/>
      <c r="HR90" s="201"/>
      <c r="HS90" s="201"/>
      <c r="HT90" s="201"/>
      <c r="HU90" s="201"/>
      <c r="HV90" s="201"/>
      <c r="HW90" s="208"/>
      <c r="HX90" s="204"/>
      <c r="HY90" s="201"/>
      <c r="HZ90" s="201"/>
      <c r="IA90" s="201"/>
      <c r="IB90" s="201"/>
      <c r="IC90" s="201"/>
      <c r="ID90" s="201"/>
      <c r="IE90" s="201"/>
      <c r="IF90" s="201"/>
      <c r="IG90" s="201"/>
      <c r="IH90" s="201"/>
      <c r="II90" s="201"/>
      <c r="IJ90" s="204"/>
      <c r="IK90" s="201"/>
      <c r="IL90" s="201"/>
      <c r="IM90" s="201"/>
      <c r="IN90" s="201"/>
      <c r="IO90" s="201"/>
      <c r="IP90" s="201"/>
      <c r="IQ90" s="201"/>
      <c r="IR90" s="201"/>
      <c r="IS90" s="201"/>
      <c r="IT90" s="201"/>
      <c r="IU90" s="201"/>
      <c r="IV90" s="201"/>
      <c r="IW90" s="208"/>
      <c r="IX90" s="201"/>
      <c r="IY90" s="201"/>
      <c r="IZ90" s="201"/>
      <c r="JA90" s="201"/>
      <c r="JB90" s="201"/>
      <c r="JC90" s="201"/>
      <c r="JD90" s="201"/>
      <c r="JE90" s="213"/>
      <c r="JF90" s="204"/>
      <c r="JG90" s="201"/>
      <c r="JH90" s="201"/>
      <c r="JI90" s="201"/>
      <c r="JJ90" s="201"/>
      <c r="JK90" s="201"/>
      <c r="JL90" s="201"/>
      <c r="JM90" s="201"/>
      <c r="JN90" s="201"/>
      <c r="JO90" s="213"/>
      <c r="JP90" s="213"/>
      <c r="JQ90" s="213"/>
      <c r="JR90" s="213"/>
      <c r="JS90" s="213"/>
      <c r="JT90" s="213"/>
      <c r="JU90" s="201"/>
      <c r="JV90" s="201"/>
      <c r="JW90" s="201"/>
      <c r="JX90" s="204"/>
      <c r="JY90" s="201"/>
      <c r="JZ90" s="201"/>
      <c r="KA90" s="201"/>
      <c r="KB90" s="201"/>
      <c r="KC90" s="209"/>
      <c r="KD90" s="201"/>
      <c r="KE90" s="201"/>
      <c r="KF90" s="208"/>
      <c r="KG90" s="201"/>
      <c r="KH90" s="201"/>
      <c r="KI90" s="208"/>
      <c r="KJ90" s="201"/>
      <c r="KK90" s="208"/>
      <c r="KL90" s="201"/>
      <c r="KM90" s="201"/>
      <c r="KN90" s="204"/>
      <c r="KO90" s="201"/>
      <c r="KP90" s="201"/>
      <c r="KQ90" s="201"/>
      <c r="KR90" s="204"/>
      <c r="KS90" s="201"/>
      <c r="KT90" s="215"/>
      <c r="KU90" s="216"/>
      <c r="KV90" s="201"/>
      <c r="KW90" s="201"/>
      <c r="KX90" s="204"/>
      <c r="KY90" s="201"/>
      <c r="KZ90" s="201"/>
      <c r="LA90" s="201"/>
      <c r="LB90" s="204"/>
      <c r="LC90" s="201"/>
      <c r="LD90" s="201"/>
      <c r="LE90" s="201"/>
      <c r="LF90" s="204"/>
      <c r="LG90" s="201"/>
      <c r="LH90" s="201"/>
      <c r="LI90" s="201"/>
      <c r="LJ90" s="201"/>
      <c r="LK90" s="202"/>
      <c r="LL90" s="201"/>
      <c r="LM90" s="201"/>
      <c r="LN90" s="201"/>
      <c r="LO90" s="201"/>
      <c r="LP90" s="201"/>
      <c r="LQ90" s="201"/>
      <c r="LR90" s="201"/>
      <c r="LS90" s="200"/>
      <c r="LT90" s="201"/>
      <c r="LU90" s="201"/>
      <c r="LV90" s="201"/>
      <c r="LW90" s="201"/>
      <c r="LX90" s="201"/>
      <c r="LY90" s="201"/>
      <c r="LZ90" s="201"/>
      <c r="MA90" s="201"/>
      <c r="MB90" s="201"/>
      <c r="MC90" s="201"/>
      <c r="MD90" s="201"/>
      <c r="ME90" s="208"/>
      <c r="MF90" s="201"/>
      <c r="MG90" s="201"/>
      <c r="MH90" s="201"/>
      <c r="MI90" s="201"/>
      <c r="MJ90" s="201"/>
      <c r="MK90" s="201"/>
      <c r="ML90" s="201"/>
      <c r="MM90" s="201"/>
      <c r="MN90" s="201"/>
      <c r="MO90" s="201"/>
      <c r="MP90" s="201"/>
      <c r="MQ90" s="201"/>
      <c r="MR90" s="201"/>
      <c r="MS90" s="201"/>
      <c r="MT90" s="201"/>
      <c r="MU90" s="201"/>
      <c r="MV90" s="201"/>
      <c r="MW90" s="201"/>
      <c r="MX90" s="201"/>
      <c r="MY90" s="201"/>
      <c r="MZ90" s="201"/>
      <c r="NA90" s="201"/>
      <c r="NB90" s="201"/>
      <c r="NC90" s="201"/>
      <c r="ND90" s="201"/>
      <c r="NE90" s="201"/>
      <c r="NF90" s="201"/>
      <c r="NG90" s="208"/>
      <c r="NH90" s="201"/>
      <c r="NI90" s="201"/>
      <c r="NJ90" s="201"/>
      <c r="NK90" s="201"/>
      <c r="NL90" s="201"/>
      <c r="NM90" s="201"/>
      <c r="NN90" s="201"/>
      <c r="NO90" s="201"/>
      <c r="NP90" s="201"/>
      <c r="NQ90" s="201"/>
      <c r="NR90" s="201"/>
      <c r="NS90" s="201"/>
      <c r="NT90" s="201"/>
      <c r="NU90" s="200"/>
      <c r="NV90" s="201"/>
      <c r="NW90" s="204"/>
      <c r="NX90" s="204"/>
      <c r="NY90" s="204"/>
      <c r="NZ90" s="201"/>
      <c r="OA90" s="201"/>
      <c r="OB90" s="201"/>
      <c r="OC90" s="201"/>
      <c r="OD90" s="201"/>
      <c r="OE90" s="204"/>
      <c r="OF90" s="201"/>
      <c r="OG90" s="201"/>
      <c r="OH90" s="201"/>
      <c r="OI90" s="201"/>
      <c r="OJ90" s="201"/>
      <c r="OK90" s="200"/>
      <c r="OL90" s="208"/>
      <c r="OM90" s="201"/>
      <c r="ON90" s="201"/>
      <c r="OO90" s="201"/>
      <c r="OP90" s="201"/>
      <c r="OQ90" s="201"/>
      <c r="OR90" s="201"/>
      <c r="OS90" s="201"/>
      <c r="OT90" s="201"/>
      <c r="OU90" s="204"/>
      <c r="OV90" s="201"/>
      <c r="OW90" s="201"/>
      <c r="OX90" s="201"/>
      <c r="OY90" s="201"/>
      <c r="OZ90" s="201"/>
      <c r="PA90" s="217"/>
      <c r="PB90" s="201"/>
      <c r="PC90" s="201"/>
      <c r="PD90" s="201"/>
      <c r="PE90" s="201"/>
      <c r="PF90" s="201"/>
      <c r="PG90" s="201"/>
      <c r="PH90" s="213"/>
      <c r="PI90" s="213"/>
      <c r="PJ90" s="213"/>
      <c r="PK90" s="201"/>
      <c r="PL90" s="201"/>
      <c r="PM90" s="201"/>
      <c r="PN90" s="201"/>
      <c r="PO90" s="201"/>
      <c r="PP90" s="201"/>
      <c r="PQ90" s="201"/>
      <c r="PR90" s="201"/>
      <c r="PS90" s="201"/>
      <c r="PT90" s="201"/>
      <c r="PU90" s="201"/>
      <c r="PV90" s="201"/>
      <c r="PW90" s="200"/>
      <c r="PX90" s="204"/>
      <c r="PY90" s="201"/>
      <c r="PZ90" s="201"/>
      <c r="QA90" s="201"/>
      <c r="QB90" s="201"/>
      <c r="QC90" s="204"/>
      <c r="QD90" s="201"/>
      <c r="QE90" s="201"/>
      <c r="QF90" s="201"/>
      <c r="QG90" s="201"/>
      <c r="QH90" s="201"/>
      <c r="QI90" s="202"/>
      <c r="QJ90" s="201"/>
      <c r="QK90" s="201"/>
      <c r="QL90" s="201"/>
      <c r="QM90" s="201"/>
      <c r="QN90" s="209"/>
      <c r="QO90" s="201"/>
      <c r="QP90" s="201"/>
      <c r="QQ90" s="201"/>
      <c r="QR90" s="201"/>
      <c r="QS90" s="201"/>
      <c r="QT90" s="201"/>
      <c r="QU90" s="201"/>
      <c r="QV90" s="209"/>
      <c r="QW90" s="218"/>
      <c r="QX90" s="218"/>
    </row>
    <row r="91">
      <c r="A91" s="232"/>
      <c r="B91" s="233"/>
      <c r="C91" s="219">
        <v>1.0</v>
      </c>
      <c r="D91" s="219">
        <v>1.0</v>
      </c>
      <c r="E91" s="197"/>
      <c r="F91" s="197"/>
      <c r="G91" s="219">
        <v>1.0</v>
      </c>
      <c r="H91" s="220">
        <v>0.0</v>
      </c>
      <c r="I91" s="221">
        <v>0.0</v>
      </c>
      <c r="J91" s="219">
        <v>0.0</v>
      </c>
      <c r="K91" s="221">
        <v>0.0</v>
      </c>
      <c r="L91" s="219">
        <v>0.0</v>
      </c>
      <c r="M91" s="219">
        <v>0.0</v>
      </c>
      <c r="N91" s="221">
        <v>0.0</v>
      </c>
      <c r="O91" s="221">
        <v>0.0</v>
      </c>
      <c r="P91" s="221">
        <v>1.0</v>
      </c>
      <c r="Q91" s="201"/>
      <c r="R91" s="197"/>
      <c r="S91" s="197"/>
      <c r="T91" s="197"/>
      <c r="U91" s="197"/>
      <c r="V91" s="197"/>
      <c r="W91" s="197"/>
      <c r="X91" s="201"/>
      <c r="Y91" s="201"/>
      <c r="Z91" s="201"/>
      <c r="AA91" s="201"/>
      <c r="AB91" s="201"/>
      <c r="AC91" s="201"/>
      <c r="AD91" s="201"/>
      <c r="AE91" s="201"/>
      <c r="AF91" s="201"/>
      <c r="AG91" s="201"/>
      <c r="AH91" s="201"/>
      <c r="AI91" s="201"/>
      <c r="AJ91" s="201"/>
      <c r="AK91" s="201"/>
      <c r="AL91" s="201"/>
      <c r="AM91" s="201"/>
      <c r="AN91" s="201"/>
      <c r="AO91" s="201"/>
      <c r="AP91" s="201"/>
      <c r="AQ91" s="201"/>
      <c r="AR91" s="201"/>
      <c r="AS91" s="201"/>
      <c r="AT91" s="201"/>
      <c r="AU91" s="201"/>
      <c r="AV91" s="201"/>
      <c r="AW91" s="201"/>
      <c r="AX91" s="201"/>
      <c r="AY91" s="201"/>
      <c r="AZ91" s="201"/>
      <c r="BA91" s="201"/>
      <c r="BB91" s="201"/>
      <c r="BC91" s="201"/>
      <c r="BD91" s="201"/>
      <c r="BE91" s="201"/>
      <c r="BF91" s="201"/>
      <c r="BG91" s="201"/>
      <c r="BH91" s="201"/>
      <c r="BI91" s="201"/>
      <c r="BJ91" s="201"/>
      <c r="BK91" s="201"/>
      <c r="BL91" s="201"/>
      <c r="BM91" s="201"/>
      <c r="BN91" s="201"/>
      <c r="BO91" s="201"/>
      <c r="BP91" s="201"/>
      <c r="BQ91" s="201"/>
      <c r="BR91" s="201"/>
      <c r="BS91" s="201"/>
      <c r="BT91" s="201"/>
      <c r="BU91" s="201"/>
      <c r="BV91" s="201"/>
      <c r="BW91" s="201"/>
      <c r="BX91" s="201"/>
      <c r="BY91" s="201"/>
      <c r="BZ91" s="201"/>
      <c r="CA91" s="201"/>
      <c r="CB91" s="201"/>
      <c r="CC91" s="201"/>
      <c r="CD91" s="201"/>
      <c r="CE91" s="201"/>
      <c r="CF91" s="201"/>
      <c r="CG91" s="201"/>
      <c r="CH91" s="201"/>
      <c r="CI91" s="201"/>
      <c r="CJ91" s="201"/>
      <c r="CK91" s="201"/>
      <c r="CL91" s="201"/>
      <c r="CM91" s="201"/>
      <c r="CN91" s="201"/>
      <c r="CO91" s="201"/>
      <c r="CP91" s="201"/>
      <c r="CQ91" s="201"/>
      <c r="CR91" s="201"/>
      <c r="CS91" s="201"/>
      <c r="CT91" s="201"/>
      <c r="CU91" s="201"/>
      <c r="CV91" s="201"/>
      <c r="CW91" s="201"/>
      <c r="CX91" s="201"/>
      <c r="CY91" s="201"/>
      <c r="CZ91" s="201"/>
      <c r="DA91" s="201"/>
      <c r="DB91" s="201"/>
      <c r="DC91" s="201"/>
      <c r="DD91" s="201"/>
      <c r="DE91" s="201"/>
      <c r="DF91" s="201"/>
      <c r="DG91" s="201"/>
      <c r="DH91" s="201"/>
      <c r="DI91" s="201"/>
      <c r="DJ91" s="201"/>
      <c r="DK91" s="201"/>
      <c r="DL91" s="201"/>
      <c r="DM91" s="207"/>
      <c r="DN91" s="201"/>
      <c r="DO91" s="201"/>
      <c r="DP91" s="201"/>
      <c r="DQ91" s="201"/>
      <c r="DR91" s="201"/>
      <c r="DS91" s="201"/>
      <c r="DT91" s="201"/>
      <c r="DU91" s="201"/>
      <c r="DV91" s="201"/>
      <c r="DW91" s="201"/>
      <c r="DX91" s="201"/>
      <c r="DY91" s="201"/>
      <c r="DZ91" s="201"/>
      <c r="EA91" s="201"/>
      <c r="EB91" s="201"/>
      <c r="EC91" s="201"/>
      <c r="ED91" s="201"/>
      <c r="EE91" s="201"/>
      <c r="EF91" s="201"/>
      <c r="EG91" s="201"/>
      <c r="EH91" s="201"/>
      <c r="EI91" s="201"/>
      <c r="EJ91" s="201"/>
      <c r="EK91" s="201"/>
      <c r="EL91" s="201"/>
      <c r="EM91" s="201"/>
      <c r="EN91" s="201"/>
      <c r="EO91" s="201"/>
      <c r="EP91" s="201"/>
      <c r="EQ91" s="201"/>
      <c r="ER91" s="201"/>
      <c r="ES91" s="201"/>
      <c r="ET91" s="201"/>
      <c r="EU91" s="201"/>
      <c r="EV91" s="201"/>
      <c r="EW91" s="201"/>
      <c r="EX91" s="201"/>
      <c r="EY91" s="201"/>
      <c r="EZ91" s="201"/>
      <c r="FA91" s="201"/>
      <c r="FB91" s="201"/>
      <c r="FC91" s="201"/>
      <c r="FD91" s="201"/>
      <c r="FE91" s="201"/>
      <c r="FF91" s="201"/>
      <c r="FG91" s="201"/>
      <c r="FH91" s="201"/>
      <c r="FI91" s="201"/>
      <c r="FJ91" s="201"/>
      <c r="FK91" s="201"/>
      <c r="FL91" s="201"/>
      <c r="FM91" s="201"/>
      <c r="FN91" s="201"/>
      <c r="FO91" s="201"/>
      <c r="FP91" s="201"/>
      <c r="FQ91" s="201"/>
      <c r="FR91" s="201"/>
      <c r="FS91" s="201"/>
      <c r="FT91" s="201"/>
      <c r="FU91" s="201"/>
      <c r="FV91" s="201"/>
      <c r="FW91" s="201"/>
      <c r="FX91" s="201"/>
      <c r="FY91" s="201"/>
      <c r="FZ91" s="201"/>
      <c r="GA91" s="201"/>
      <c r="GB91" s="201"/>
      <c r="GC91" s="201"/>
      <c r="GD91" s="201"/>
      <c r="GE91" s="201"/>
      <c r="GF91" s="201"/>
      <c r="GG91" s="201"/>
      <c r="GH91" s="201"/>
      <c r="GI91" s="201"/>
      <c r="GJ91" s="201"/>
      <c r="GK91" s="201"/>
      <c r="GL91" s="201"/>
      <c r="GM91" s="201"/>
      <c r="GN91" s="201"/>
      <c r="GO91" s="201"/>
      <c r="GP91" s="201"/>
      <c r="GQ91" s="210"/>
      <c r="GR91" s="201"/>
      <c r="GS91" s="210"/>
      <c r="GT91" s="210"/>
      <c r="GU91" s="210"/>
      <c r="GV91" s="201"/>
      <c r="GW91" s="201"/>
      <c r="GX91" s="201"/>
      <c r="GY91" s="201"/>
      <c r="GZ91" s="201"/>
      <c r="HA91" s="201"/>
      <c r="HB91" s="201"/>
      <c r="HC91" s="201"/>
      <c r="HD91" s="212"/>
      <c r="HE91" s="212"/>
      <c r="HF91" s="212"/>
      <c r="HG91" s="201"/>
      <c r="HH91" s="201"/>
      <c r="HI91" s="201"/>
      <c r="HJ91" s="201"/>
      <c r="HK91" s="201"/>
      <c r="HL91" s="201"/>
      <c r="HM91" s="212"/>
      <c r="HN91" s="212"/>
      <c r="HO91" s="212"/>
      <c r="HP91" s="201"/>
      <c r="HQ91" s="201"/>
      <c r="HR91" s="201"/>
      <c r="HS91" s="201"/>
      <c r="HT91" s="201"/>
      <c r="HU91" s="201"/>
      <c r="HV91" s="201"/>
      <c r="HW91" s="201"/>
      <c r="HX91" s="201"/>
      <c r="HY91" s="201"/>
      <c r="HZ91" s="201"/>
      <c r="IA91" s="201"/>
      <c r="IB91" s="201"/>
      <c r="IC91" s="201"/>
      <c r="ID91" s="201"/>
      <c r="IE91" s="201"/>
      <c r="IF91" s="201"/>
      <c r="IG91" s="201"/>
      <c r="IH91" s="201"/>
      <c r="II91" s="201"/>
      <c r="IJ91" s="201"/>
      <c r="IK91" s="201"/>
      <c r="IL91" s="201"/>
      <c r="IM91" s="201"/>
      <c r="IN91" s="201"/>
      <c r="IO91" s="201"/>
      <c r="IP91" s="201"/>
      <c r="IQ91" s="201"/>
      <c r="IR91" s="201"/>
      <c r="IS91" s="201"/>
      <c r="IT91" s="201"/>
      <c r="IU91" s="201"/>
      <c r="IV91" s="201"/>
      <c r="IW91" s="201"/>
      <c r="IX91" s="201"/>
      <c r="IY91" s="201"/>
      <c r="IZ91" s="201"/>
      <c r="JA91" s="201"/>
      <c r="JB91" s="201"/>
      <c r="JC91" s="201"/>
      <c r="JD91" s="201"/>
      <c r="JE91" s="213"/>
      <c r="JF91" s="201"/>
      <c r="JG91" s="201"/>
      <c r="JH91" s="201"/>
      <c r="JI91" s="201"/>
      <c r="JJ91" s="201"/>
      <c r="JK91" s="201"/>
      <c r="JL91" s="201"/>
      <c r="JM91" s="201"/>
      <c r="JN91" s="201"/>
      <c r="JO91" s="213"/>
      <c r="JP91" s="213"/>
      <c r="JQ91" s="213"/>
      <c r="JR91" s="213"/>
      <c r="JS91" s="213"/>
      <c r="JT91" s="213"/>
      <c r="JU91" s="201"/>
      <c r="JV91" s="201"/>
      <c r="JW91" s="201"/>
      <c r="JX91" s="201"/>
      <c r="JY91" s="201"/>
      <c r="JZ91" s="201"/>
      <c r="KA91" s="201"/>
      <c r="KB91" s="201"/>
      <c r="KC91" s="201"/>
      <c r="KD91" s="201"/>
      <c r="KE91" s="201"/>
      <c r="KF91" s="201"/>
      <c r="KG91" s="201"/>
      <c r="KH91" s="201"/>
      <c r="KI91" s="201"/>
      <c r="KJ91" s="201"/>
      <c r="KK91" s="201"/>
      <c r="KL91" s="201"/>
      <c r="KM91" s="201"/>
      <c r="KN91" s="201"/>
      <c r="KO91" s="201"/>
      <c r="KP91" s="201"/>
      <c r="KQ91" s="201"/>
      <c r="KR91" s="201"/>
      <c r="KS91" s="201"/>
      <c r="KT91" s="216"/>
      <c r="KU91" s="216"/>
      <c r="KV91" s="201"/>
      <c r="KW91" s="201"/>
      <c r="KX91" s="201"/>
      <c r="KY91" s="201"/>
      <c r="KZ91" s="201"/>
      <c r="LA91" s="201"/>
      <c r="LB91" s="201"/>
      <c r="LC91" s="201"/>
      <c r="LD91" s="201"/>
      <c r="LE91" s="201"/>
      <c r="LF91" s="201"/>
      <c r="LG91" s="201"/>
      <c r="LH91" s="201"/>
      <c r="LI91" s="201"/>
      <c r="LJ91" s="201"/>
      <c r="LK91" s="201"/>
      <c r="LL91" s="201"/>
      <c r="LM91" s="201"/>
      <c r="LN91" s="201"/>
      <c r="LO91" s="201"/>
      <c r="LP91" s="201"/>
      <c r="LQ91" s="201"/>
      <c r="LR91" s="201"/>
      <c r="LS91" s="201"/>
      <c r="LT91" s="201"/>
      <c r="LU91" s="201"/>
      <c r="LV91" s="201"/>
      <c r="LW91" s="201"/>
      <c r="LX91" s="201"/>
      <c r="LY91" s="201"/>
      <c r="LZ91" s="201"/>
      <c r="MA91" s="201"/>
      <c r="MB91" s="201"/>
      <c r="MC91" s="201"/>
      <c r="MD91" s="201"/>
      <c r="ME91" s="201"/>
      <c r="MF91" s="201"/>
      <c r="MG91" s="201"/>
      <c r="MH91" s="201"/>
      <c r="MI91" s="201"/>
      <c r="MJ91" s="201"/>
      <c r="MK91" s="201"/>
      <c r="ML91" s="201"/>
      <c r="MM91" s="201"/>
      <c r="MN91" s="201"/>
      <c r="MO91" s="201"/>
      <c r="MP91" s="201"/>
      <c r="MQ91" s="201"/>
      <c r="MR91" s="201"/>
      <c r="MS91" s="201"/>
      <c r="MT91" s="201"/>
      <c r="MU91" s="201"/>
      <c r="MV91" s="201"/>
      <c r="MW91" s="201"/>
      <c r="MX91" s="201"/>
      <c r="MY91" s="201"/>
      <c r="MZ91" s="201"/>
      <c r="NA91" s="201"/>
      <c r="NB91" s="201"/>
      <c r="NC91" s="201"/>
      <c r="ND91" s="201"/>
      <c r="NE91" s="201"/>
      <c r="NF91" s="201"/>
      <c r="NG91" s="201"/>
      <c r="NH91" s="201"/>
      <c r="NI91" s="201"/>
      <c r="NJ91" s="201"/>
      <c r="NK91" s="201"/>
      <c r="NL91" s="201"/>
      <c r="NM91" s="201"/>
      <c r="NN91" s="201"/>
      <c r="NO91" s="201"/>
      <c r="NP91" s="201"/>
      <c r="NQ91" s="201"/>
      <c r="NR91" s="201"/>
      <c r="NS91" s="201"/>
      <c r="NT91" s="201"/>
      <c r="NU91" s="201"/>
      <c r="NV91" s="201"/>
      <c r="NW91" s="201"/>
      <c r="NX91" s="201"/>
      <c r="NY91" s="201"/>
      <c r="NZ91" s="201"/>
      <c r="OA91" s="201"/>
      <c r="OB91" s="201"/>
      <c r="OC91" s="201"/>
      <c r="OD91" s="201"/>
      <c r="OE91" s="201"/>
      <c r="OF91" s="201"/>
      <c r="OG91" s="201"/>
      <c r="OH91" s="201"/>
      <c r="OI91" s="201"/>
      <c r="OJ91" s="201"/>
      <c r="OK91" s="201"/>
      <c r="OL91" s="201"/>
      <c r="OM91" s="201"/>
      <c r="ON91" s="201"/>
      <c r="OO91" s="201"/>
      <c r="OP91" s="201"/>
      <c r="OQ91" s="201"/>
      <c r="OR91" s="201"/>
      <c r="OS91" s="201"/>
      <c r="OT91" s="201"/>
      <c r="OU91" s="201"/>
      <c r="OV91" s="201"/>
      <c r="OW91" s="201"/>
      <c r="OX91" s="201"/>
      <c r="OY91" s="201"/>
      <c r="OZ91" s="201"/>
      <c r="PA91" s="234"/>
      <c r="PB91" s="201"/>
      <c r="PC91" s="201"/>
      <c r="PD91" s="201"/>
      <c r="PE91" s="201"/>
      <c r="PF91" s="201"/>
      <c r="PG91" s="201"/>
      <c r="PH91" s="213"/>
      <c r="PI91" s="213"/>
      <c r="PJ91" s="213"/>
      <c r="PK91" s="201"/>
      <c r="PL91" s="201"/>
      <c r="PM91" s="201"/>
      <c r="PN91" s="201"/>
      <c r="PO91" s="201"/>
      <c r="PP91" s="201"/>
      <c r="PQ91" s="201"/>
      <c r="PR91" s="201"/>
      <c r="PS91" s="201"/>
      <c r="PT91" s="201"/>
      <c r="PU91" s="201"/>
      <c r="PV91" s="201"/>
      <c r="PW91" s="201"/>
      <c r="PX91" s="201"/>
      <c r="PY91" s="201"/>
      <c r="PZ91" s="201"/>
      <c r="QA91" s="201"/>
      <c r="QB91" s="201"/>
      <c r="QC91" s="201"/>
      <c r="QD91" s="201"/>
      <c r="QE91" s="201"/>
      <c r="QF91" s="201"/>
      <c r="QG91" s="201"/>
      <c r="QH91" s="201"/>
      <c r="QI91" s="201"/>
      <c r="QJ91" s="201"/>
      <c r="QK91" s="201"/>
      <c r="QL91" s="201"/>
      <c r="QM91" s="201"/>
      <c r="QN91" s="201"/>
      <c r="QO91" s="201"/>
      <c r="QP91" s="201"/>
      <c r="QQ91" s="201"/>
      <c r="QR91" s="201"/>
      <c r="QS91" s="201"/>
      <c r="QT91" s="201"/>
      <c r="QU91" s="201"/>
      <c r="QV91" s="201"/>
      <c r="QW91" s="218"/>
      <c r="QX91" s="218"/>
    </row>
    <row r="92">
      <c r="A92" s="232"/>
      <c r="B92" s="233"/>
      <c r="C92" s="219">
        <v>0.0</v>
      </c>
      <c r="D92" s="219">
        <v>0.0</v>
      </c>
      <c r="E92" s="197"/>
      <c r="F92" s="197"/>
      <c r="G92" s="219">
        <v>0.0</v>
      </c>
      <c r="H92" s="220">
        <v>0.0</v>
      </c>
      <c r="I92" s="221">
        <v>0.0</v>
      </c>
      <c r="J92" s="219">
        <v>0.0</v>
      </c>
      <c r="K92" s="221">
        <v>0.0</v>
      </c>
      <c r="L92" s="219">
        <v>0.0</v>
      </c>
      <c r="M92" s="219">
        <v>0.0</v>
      </c>
      <c r="N92" s="221">
        <v>0.0</v>
      </c>
      <c r="O92" s="221">
        <v>0.0</v>
      </c>
      <c r="P92" s="221">
        <v>0.0</v>
      </c>
      <c r="Q92" s="201"/>
      <c r="R92" s="197"/>
      <c r="S92" s="197"/>
      <c r="T92" s="197"/>
      <c r="U92" s="197"/>
      <c r="V92" s="197"/>
      <c r="W92" s="197"/>
      <c r="X92" s="201"/>
      <c r="Y92" s="201"/>
      <c r="Z92" s="201"/>
      <c r="AA92" s="201"/>
      <c r="AB92" s="201"/>
      <c r="AC92" s="201"/>
      <c r="AD92" s="201"/>
      <c r="AE92" s="201"/>
      <c r="AF92" s="201"/>
      <c r="AG92" s="201"/>
      <c r="AH92" s="201"/>
      <c r="AI92" s="201"/>
      <c r="AJ92" s="201"/>
      <c r="AK92" s="201"/>
      <c r="AL92" s="201"/>
      <c r="AM92" s="201"/>
      <c r="AN92" s="201"/>
      <c r="AO92" s="201"/>
      <c r="AP92" s="201"/>
      <c r="AQ92" s="201"/>
      <c r="AR92" s="201"/>
      <c r="AS92" s="201"/>
      <c r="AT92" s="201"/>
      <c r="AU92" s="201"/>
      <c r="AV92" s="201"/>
      <c r="AW92" s="201"/>
      <c r="AX92" s="201"/>
      <c r="AY92" s="201"/>
      <c r="AZ92" s="201"/>
      <c r="BA92" s="201"/>
      <c r="BB92" s="201"/>
      <c r="BC92" s="201"/>
      <c r="BD92" s="201"/>
      <c r="BE92" s="201"/>
      <c r="BF92" s="201"/>
      <c r="BG92" s="201"/>
      <c r="BH92" s="201"/>
      <c r="BI92" s="201"/>
      <c r="BJ92" s="201"/>
      <c r="BK92" s="201"/>
      <c r="BL92" s="201"/>
      <c r="BM92" s="201"/>
      <c r="BN92" s="201"/>
      <c r="BO92" s="201"/>
      <c r="BP92" s="201"/>
      <c r="BQ92" s="201"/>
      <c r="BR92" s="201"/>
      <c r="BS92" s="201"/>
      <c r="BT92" s="201"/>
      <c r="BU92" s="201"/>
      <c r="BV92" s="201"/>
      <c r="BW92" s="201"/>
      <c r="BX92" s="201"/>
      <c r="BY92" s="201"/>
      <c r="BZ92" s="201"/>
      <c r="CA92" s="201"/>
      <c r="CB92" s="201"/>
      <c r="CC92" s="201"/>
      <c r="CD92" s="201"/>
      <c r="CE92" s="201"/>
      <c r="CF92" s="201"/>
      <c r="CG92" s="201"/>
      <c r="CH92" s="201"/>
      <c r="CI92" s="201"/>
      <c r="CJ92" s="201"/>
      <c r="CK92" s="201"/>
      <c r="CL92" s="201"/>
      <c r="CM92" s="201"/>
      <c r="CN92" s="201"/>
      <c r="CO92" s="201"/>
      <c r="CP92" s="201"/>
      <c r="CQ92" s="201"/>
      <c r="CR92" s="201"/>
      <c r="CS92" s="201"/>
      <c r="CT92" s="201"/>
      <c r="CU92" s="201"/>
      <c r="CV92" s="201"/>
      <c r="CW92" s="201"/>
      <c r="CX92" s="201"/>
      <c r="CY92" s="201"/>
      <c r="CZ92" s="201"/>
      <c r="DA92" s="201"/>
      <c r="DB92" s="201"/>
      <c r="DC92" s="201"/>
      <c r="DD92" s="201"/>
      <c r="DE92" s="201"/>
      <c r="DF92" s="201"/>
      <c r="DG92" s="201"/>
      <c r="DH92" s="201"/>
      <c r="DI92" s="201"/>
      <c r="DJ92" s="201"/>
      <c r="DK92" s="201"/>
      <c r="DL92" s="201"/>
      <c r="DM92" s="207"/>
      <c r="DN92" s="201"/>
      <c r="DO92" s="201"/>
      <c r="DP92" s="201"/>
      <c r="DQ92" s="201"/>
      <c r="DR92" s="201"/>
      <c r="DS92" s="201"/>
      <c r="DT92" s="201"/>
      <c r="DU92" s="201"/>
      <c r="DV92" s="201"/>
      <c r="DW92" s="201"/>
      <c r="DX92" s="201"/>
      <c r="DY92" s="201"/>
      <c r="DZ92" s="201"/>
      <c r="EA92" s="201"/>
      <c r="EB92" s="201"/>
      <c r="EC92" s="201"/>
      <c r="ED92" s="201"/>
      <c r="EE92" s="201"/>
      <c r="EF92" s="201"/>
      <c r="EG92" s="201"/>
      <c r="EH92" s="201"/>
      <c r="EI92" s="201"/>
      <c r="EJ92" s="201"/>
      <c r="EK92" s="201"/>
      <c r="EL92" s="201"/>
      <c r="EM92" s="201"/>
      <c r="EN92" s="201"/>
      <c r="EO92" s="201"/>
      <c r="EP92" s="201"/>
      <c r="EQ92" s="201"/>
      <c r="ER92" s="201"/>
      <c r="ES92" s="201"/>
      <c r="ET92" s="201"/>
      <c r="EU92" s="201"/>
      <c r="EV92" s="201"/>
      <c r="EW92" s="201"/>
      <c r="EX92" s="201"/>
      <c r="EY92" s="201"/>
      <c r="EZ92" s="201"/>
      <c r="FA92" s="201"/>
      <c r="FB92" s="201"/>
      <c r="FC92" s="201"/>
      <c r="FD92" s="201"/>
      <c r="FE92" s="201"/>
      <c r="FF92" s="201"/>
      <c r="FG92" s="201"/>
      <c r="FH92" s="201"/>
      <c r="FI92" s="201"/>
      <c r="FJ92" s="201"/>
      <c r="FK92" s="201"/>
      <c r="FL92" s="201"/>
      <c r="FM92" s="201"/>
      <c r="FN92" s="201"/>
      <c r="FO92" s="201"/>
      <c r="FP92" s="201"/>
      <c r="FQ92" s="201"/>
      <c r="FR92" s="201"/>
      <c r="FS92" s="201"/>
      <c r="FT92" s="201"/>
      <c r="FU92" s="201"/>
      <c r="FV92" s="201"/>
      <c r="FW92" s="201"/>
      <c r="FX92" s="201"/>
      <c r="FY92" s="201"/>
      <c r="FZ92" s="201"/>
      <c r="GA92" s="201"/>
      <c r="GB92" s="201"/>
      <c r="GC92" s="201"/>
      <c r="GD92" s="201"/>
      <c r="GE92" s="201"/>
      <c r="GF92" s="201"/>
      <c r="GG92" s="201"/>
      <c r="GH92" s="201"/>
      <c r="GI92" s="201"/>
      <c r="GJ92" s="201"/>
      <c r="GK92" s="201"/>
      <c r="GL92" s="201"/>
      <c r="GM92" s="201"/>
      <c r="GN92" s="201"/>
      <c r="GO92" s="201"/>
      <c r="GP92" s="201"/>
      <c r="GQ92" s="210"/>
      <c r="GR92" s="201"/>
      <c r="GS92" s="210"/>
      <c r="GT92" s="210"/>
      <c r="GU92" s="210"/>
      <c r="GV92" s="201"/>
      <c r="GW92" s="201"/>
      <c r="GX92" s="201"/>
      <c r="GY92" s="201"/>
      <c r="GZ92" s="201"/>
      <c r="HA92" s="201"/>
      <c r="HB92" s="201"/>
      <c r="HC92" s="201"/>
      <c r="HD92" s="212"/>
      <c r="HE92" s="212"/>
      <c r="HF92" s="212"/>
      <c r="HG92" s="201"/>
      <c r="HH92" s="201"/>
      <c r="HI92" s="201"/>
      <c r="HJ92" s="201"/>
      <c r="HK92" s="201"/>
      <c r="HL92" s="201"/>
      <c r="HM92" s="212"/>
      <c r="HN92" s="212"/>
      <c r="HO92" s="212"/>
      <c r="HP92" s="201"/>
      <c r="HQ92" s="201"/>
      <c r="HR92" s="201"/>
      <c r="HS92" s="201"/>
      <c r="HT92" s="201"/>
      <c r="HU92" s="201"/>
      <c r="HV92" s="201"/>
      <c r="HW92" s="201"/>
      <c r="HX92" s="201"/>
      <c r="HY92" s="201"/>
      <c r="HZ92" s="201"/>
      <c r="IA92" s="201"/>
      <c r="IB92" s="201"/>
      <c r="IC92" s="201"/>
      <c r="ID92" s="201"/>
      <c r="IE92" s="201"/>
      <c r="IF92" s="201"/>
      <c r="IG92" s="201"/>
      <c r="IH92" s="201"/>
      <c r="II92" s="201"/>
      <c r="IJ92" s="201"/>
      <c r="IK92" s="201"/>
      <c r="IL92" s="201"/>
      <c r="IM92" s="201"/>
      <c r="IN92" s="201"/>
      <c r="IO92" s="201"/>
      <c r="IP92" s="201"/>
      <c r="IQ92" s="201"/>
      <c r="IR92" s="201"/>
      <c r="IS92" s="201"/>
      <c r="IT92" s="201"/>
      <c r="IU92" s="201"/>
      <c r="IV92" s="201"/>
      <c r="IW92" s="201"/>
      <c r="IX92" s="201"/>
      <c r="IY92" s="201"/>
      <c r="IZ92" s="201"/>
      <c r="JA92" s="201"/>
      <c r="JB92" s="201"/>
      <c r="JC92" s="201"/>
      <c r="JD92" s="201"/>
      <c r="JE92" s="213"/>
      <c r="JF92" s="201"/>
      <c r="JG92" s="201"/>
      <c r="JH92" s="201"/>
      <c r="JI92" s="201"/>
      <c r="JJ92" s="201"/>
      <c r="JK92" s="201"/>
      <c r="JL92" s="201"/>
      <c r="JM92" s="201"/>
      <c r="JN92" s="201"/>
      <c r="JO92" s="213"/>
      <c r="JP92" s="213"/>
      <c r="JQ92" s="213"/>
      <c r="JR92" s="213"/>
      <c r="JS92" s="213"/>
      <c r="JT92" s="213"/>
      <c r="JU92" s="201"/>
      <c r="JV92" s="201"/>
      <c r="JW92" s="201"/>
      <c r="JX92" s="201"/>
      <c r="JY92" s="201"/>
      <c r="JZ92" s="201"/>
      <c r="KA92" s="201"/>
      <c r="KB92" s="201"/>
      <c r="KC92" s="201"/>
      <c r="KD92" s="201"/>
      <c r="KE92" s="201"/>
      <c r="KF92" s="201"/>
      <c r="KG92" s="201"/>
      <c r="KH92" s="201"/>
      <c r="KI92" s="201"/>
      <c r="KJ92" s="201"/>
      <c r="KK92" s="201"/>
      <c r="KL92" s="201"/>
      <c r="KM92" s="201"/>
      <c r="KN92" s="201"/>
      <c r="KO92" s="201"/>
      <c r="KP92" s="201"/>
      <c r="KQ92" s="201"/>
      <c r="KR92" s="201"/>
      <c r="KS92" s="201"/>
      <c r="KT92" s="216"/>
      <c r="KU92" s="216"/>
      <c r="KV92" s="201"/>
      <c r="KW92" s="201"/>
      <c r="KX92" s="201"/>
      <c r="KY92" s="201"/>
      <c r="KZ92" s="201"/>
      <c r="LA92" s="201"/>
      <c r="LB92" s="201"/>
      <c r="LC92" s="201"/>
      <c r="LD92" s="201"/>
      <c r="LE92" s="201"/>
      <c r="LF92" s="201"/>
      <c r="LG92" s="201"/>
      <c r="LH92" s="201"/>
      <c r="LI92" s="201"/>
      <c r="LJ92" s="201"/>
      <c r="LK92" s="201"/>
      <c r="LL92" s="201"/>
      <c r="LM92" s="201"/>
      <c r="LN92" s="201"/>
      <c r="LO92" s="201"/>
      <c r="LP92" s="201"/>
      <c r="LQ92" s="201"/>
      <c r="LR92" s="201"/>
      <c r="LS92" s="201"/>
      <c r="LT92" s="201"/>
      <c r="LU92" s="201"/>
      <c r="LV92" s="201"/>
      <c r="LW92" s="201"/>
      <c r="LX92" s="201"/>
      <c r="LY92" s="201"/>
      <c r="LZ92" s="201"/>
      <c r="MA92" s="201"/>
      <c r="MB92" s="201"/>
      <c r="MC92" s="201"/>
      <c r="MD92" s="201"/>
      <c r="ME92" s="201"/>
      <c r="MF92" s="201"/>
      <c r="MG92" s="201"/>
      <c r="MH92" s="201"/>
      <c r="MI92" s="201"/>
      <c r="MJ92" s="201"/>
      <c r="MK92" s="201"/>
      <c r="ML92" s="201"/>
      <c r="MM92" s="201"/>
      <c r="MN92" s="201"/>
      <c r="MO92" s="201"/>
      <c r="MP92" s="201"/>
      <c r="MQ92" s="201"/>
      <c r="MR92" s="201"/>
      <c r="MS92" s="201"/>
      <c r="MT92" s="201"/>
      <c r="MU92" s="201"/>
      <c r="MV92" s="201"/>
      <c r="MW92" s="201"/>
      <c r="MX92" s="201"/>
      <c r="MY92" s="201"/>
      <c r="MZ92" s="201"/>
      <c r="NA92" s="201"/>
      <c r="NB92" s="201"/>
      <c r="NC92" s="201"/>
      <c r="ND92" s="201"/>
      <c r="NE92" s="201"/>
      <c r="NF92" s="201"/>
      <c r="NG92" s="201"/>
      <c r="NH92" s="201"/>
      <c r="NI92" s="201"/>
      <c r="NJ92" s="201"/>
      <c r="NK92" s="201"/>
      <c r="NL92" s="201"/>
      <c r="NM92" s="201"/>
      <c r="NN92" s="201"/>
      <c r="NO92" s="201"/>
      <c r="NP92" s="201"/>
      <c r="NQ92" s="201"/>
      <c r="NR92" s="201"/>
      <c r="NS92" s="201"/>
      <c r="NT92" s="201"/>
      <c r="NU92" s="201"/>
      <c r="NV92" s="201"/>
      <c r="NW92" s="201"/>
      <c r="NX92" s="201"/>
      <c r="NY92" s="201"/>
      <c r="NZ92" s="201"/>
      <c r="OA92" s="201"/>
      <c r="OB92" s="201"/>
      <c r="OC92" s="201"/>
      <c r="OD92" s="201"/>
      <c r="OE92" s="201"/>
      <c r="OF92" s="201"/>
      <c r="OG92" s="201"/>
      <c r="OH92" s="201"/>
      <c r="OI92" s="201"/>
      <c r="OJ92" s="201"/>
      <c r="OK92" s="201"/>
      <c r="OL92" s="201"/>
      <c r="OM92" s="201"/>
      <c r="ON92" s="201"/>
      <c r="OO92" s="201"/>
      <c r="OP92" s="201"/>
      <c r="OQ92" s="201"/>
      <c r="OR92" s="201"/>
      <c r="OS92" s="201"/>
      <c r="OT92" s="201"/>
      <c r="OU92" s="201"/>
      <c r="OV92" s="201"/>
      <c r="OW92" s="201"/>
      <c r="OX92" s="201"/>
      <c r="OY92" s="201"/>
      <c r="OZ92" s="201"/>
      <c r="PA92" s="234"/>
      <c r="PB92" s="201"/>
      <c r="PC92" s="201"/>
      <c r="PD92" s="201"/>
      <c r="PE92" s="201"/>
      <c r="PF92" s="201"/>
      <c r="PG92" s="201"/>
      <c r="PH92" s="213"/>
      <c r="PI92" s="213"/>
      <c r="PJ92" s="213"/>
      <c r="PK92" s="201"/>
      <c r="PL92" s="201"/>
      <c r="PM92" s="201"/>
      <c r="PN92" s="201"/>
      <c r="PO92" s="201"/>
      <c r="PP92" s="201"/>
      <c r="PQ92" s="201"/>
      <c r="PR92" s="201"/>
      <c r="PS92" s="201"/>
      <c r="PT92" s="201"/>
      <c r="PU92" s="201"/>
      <c r="PV92" s="201"/>
      <c r="PW92" s="201"/>
      <c r="PX92" s="201"/>
      <c r="PY92" s="201"/>
      <c r="PZ92" s="201"/>
      <c r="QA92" s="201"/>
      <c r="QB92" s="201"/>
      <c r="QC92" s="201"/>
      <c r="QD92" s="201"/>
      <c r="QE92" s="201"/>
      <c r="QF92" s="201"/>
      <c r="QG92" s="201"/>
      <c r="QH92" s="201"/>
      <c r="QI92" s="201"/>
      <c r="QJ92" s="201"/>
      <c r="QK92" s="201"/>
      <c r="QL92" s="201"/>
      <c r="QM92" s="201"/>
      <c r="QN92" s="201"/>
      <c r="QO92" s="201"/>
      <c r="QP92" s="201"/>
      <c r="QQ92" s="201"/>
      <c r="QR92" s="201"/>
      <c r="QS92" s="201"/>
      <c r="QT92" s="201"/>
      <c r="QU92" s="201"/>
      <c r="QV92" s="201"/>
      <c r="QW92" s="218"/>
      <c r="QX92" s="218"/>
    </row>
    <row r="93">
      <c r="A93" s="232"/>
      <c r="B93" s="233"/>
      <c r="C93" s="219">
        <v>1.0</v>
      </c>
      <c r="D93" s="219">
        <v>0.0</v>
      </c>
      <c r="E93" s="197"/>
      <c r="F93" s="197"/>
      <c r="G93" s="219">
        <v>0.0</v>
      </c>
      <c r="H93" s="220">
        <v>0.0</v>
      </c>
      <c r="I93" s="221">
        <v>0.0</v>
      </c>
      <c r="J93" s="219">
        <v>0.0</v>
      </c>
      <c r="K93" s="221">
        <v>0.0</v>
      </c>
      <c r="L93" s="219">
        <v>1.0</v>
      </c>
      <c r="M93" s="219">
        <v>0.0</v>
      </c>
      <c r="N93" s="221">
        <v>1.0</v>
      </c>
      <c r="O93" s="221">
        <v>0.0</v>
      </c>
      <c r="P93" s="221">
        <v>0.0</v>
      </c>
      <c r="Q93" s="201"/>
      <c r="R93" s="197"/>
      <c r="S93" s="197"/>
      <c r="T93" s="197"/>
      <c r="U93" s="197"/>
      <c r="V93" s="197"/>
      <c r="W93" s="197"/>
      <c r="X93" s="201"/>
      <c r="Y93" s="201"/>
      <c r="Z93" s="201"/>
      <c r="AA93" s="201"/>
      <c r="AB93" s="201"/>
      <c r="AC93" s="201"/>
      <c r="AD93" s="201"/>
      <c r="AE93" s="201"/>
      <c r="AF93" s="201"/>
      <c r="AG93" s="201"/>
      <c r="AH93" s="201"/>
      <c r="AI93" s="201"/>
      <c r="AJ93" s="201"/>
      <c r="AK93" s="201"/>
      <c r="AL93" s="201"/>
      <c r="AM93" s="201"/>
      <c r="AN93" s="201"/>
      <c r="AO93" s="201"/>
      <c r="AP93" s="201"/>
      <c r="AQ93" s="201"/>
      <c r="AR93" s="201"/>
      <c r="AS93" s="201"/>
      <c r="AT93" s="201"/>
      <c r="AU93" s="201"/>
      <c r="AV93" s="201"/>
      <c r="AW93" s="201"/>
      <c r="AX93" s="201"/>
      <c r="AY93" s="201"/>
      <c r="AZ93" s="201"/>
      <c r="BA93" s="201"/>
      <c r="BB93" s="201"/>
      <c r="BC93" s="201"/>
      <c r="BD93" s="201"/>
      <c r="BE93" s="201"/>
      <c r="BF93" s="201"/>
      <c r="BG93" s="201"/>
      <c r="BH93" s="201"/>
      <c r="BI93" s="201"/>
      <c r="BJ93" s="201"/>
      <c r="BK93" s="201"/>
      <c r="BL93" s="201"/>
      <c r="BM93" s="201"/>
      <c r="BN93" s="201"/>
      <c r="BO93" s="201"/>
      <c r="BP93" s="201"/>
      <c r="BQ93" s="201"/>
      <c r="BR93" s="201"/>
      <c r="BS93" s="201"/>
      <c r="BT93" s="201"/>
      <c r="BU93" s="201"/>
      <c r="BV93" s="201"/>
      <c r="BW93" s="201"/>
      <c r="BX93" s="201"/>
      <c r="BY93" s="201"/>
      <c r="BZ93" s="201"/>
      <c r="CA93" s="201"/>
      <c r="CB93" s="201"/>
      <c r="CC93" s="201"/>
      <c r="CD93" s="201"/>
      <c r="CE93" s="201"/>
      <c r="CF93" s="201"/>
      <c r="CG93" s="201"/>
      <c r="CH93" s="201"/>
      <c r="CI93" s="201"/>
      <c r="CJ93" s="201"/>
      <c r="CK93" s="201"/>
      <c r="CL93" s="201"/>
      <c r="CM93" s="201"/>
      <c r="CN93" s="201"/>
      <c r="CO93" s="201"/>
      <c r="CP93" s="201"/>
      <c r="CQ93" s="201"/>
      <c r="CR93" s="201"/>
      <c r="CS93" s="201"/>
      <c r="CT93" s="201"/>
      <c r="CU93" s="201"/>
      <c r="CV93" s="201"/>
      <c r="CW93" s="201"/>
      <c r="CX93" s="201"/>
      <c r="CY93" s="201"/>
      <c r="CZ93" s="201"/>
      <c r="DA93" s="201"/>
      <c r="DB93" s="201"/>
      <c r="DC93" s="201"/>
      <c r="DD93" s="201"/>
      <c r="DE93" s="201"/>
      <c r="DF93" s="201"/>
      <c r="DG93" s="201"/>
      <c r="DH93" s="201"/>
      <c r="DI93" s="201"/>
      <c r="DJ93" s="201"/>
      <c r="DK93" s="201"/>
      <c r="DL93" s="201"/>
      <c r="DM93" s="207"/>
      <c r="DN93" s="201"/>
      <c r="DO93" s="201"/>
      <c r="DP93" s="201"/>
      <c r="DQ93" s="201"/>
      <c r="DR93" s="201"/>
      <c r="DS93" s="201"/>
      <c r="DT93" s="201"/>
      <c r="DU93" s="201"/>
      <c r="DV93" s="201"/>
      <c r="DW93" s="201"/>
      <c r="DX93" s="201"/>
      <c r="DY93" s="201"/>
      <c r="DZ93" s="201"/>
      <c r="EA93" s="201"/>
      <c r="EB93" s="201"/>
      <c r="EC93" s="201"/>
      <c r="ED93" s="201"/>
      <c r="EE93" s="201"/>
      <c r="EF93" s="201"/>
      <c r="EG93" s="201"/>
      <c r="EH93" s="201"/>
      <c r="EI93" s="201"/>
      <c r="EJ93" s="201"/>
      <c r="EK93" s="201"/>
      <c r="EL93" s="201"/>
      <c r="EM93" s="201"/>
      <c r="EN93" s="201"/>
      <c r="EO93" s="201"/>
      <c r="EP93" s="201"/>
      <c r="EQ93" s="201"/>
      <c r="ER93" s="201"/>
      <c r="ES93" s="201"/>
      <c r="ET93" s="201"/>
      <c r="EU93" s="201"/>
      <c r="EV93" s="201"/>
      <c r="EW93" s="201"/>
      <c r="EX93" s="201"/>
      <c r="EY93" s="201"/>
      <c r="EZ93" s="201"/>
      <c r="FA93" s="201"/>
      <c r="FB93" s="201"/>
      <c r="FC93" s="201"/>
      <c r="FD93" s="201"/>
      <c r="FE93" s="201"/>
      <c r="FF93" s="201"/>
      <c r="FG93" s="201"/>
      <c r="FH93" s="201"/>
      <c r="FI93" s="201"/>
      <c r="FJ93" s="201"/>
      <c r="FK93" s="201"/>
      <c r="FL93" s="201"/>
      <c r="FM93" s="201"/>
      <c r="FN93" s="201"/>
      <c r="FO93" s="201"/>
      <c r="FP93" s="201"/>
      <c r="FQ93" s="201"/>
      <c r="FR93" s="201"/>
      <c r="FS93" s="201"/>
      <c r="FT93" s="201"/>
      <c r="FU93" s="201"/>
      <c r="FV93" s="201"/>
      <c r="FW93" s="201"/>
      <c r="FX93" s="201"/>
      <c r="FY93" s="201"/>
      <c r="FZ93" s="201"/>
      <c r="GA93" s="201"/>
      <c r="GB93" s="201"/>
      <c r="GC93" s="201"/>
      <c r="GD93" s="201"/>
      <c r="GE93" s="201"/>
      <c r="GF93" s="201"/>
      <c r="GG93" s="201"/>
      <c r="GH93" s="201"/>
      <c r="GI93" s="201"/>
      <c r="GJ93" s="201"/>
      <c r="GK93" s="201"/>
      <c r="GL93" s="201"/>
      <c r="GM93" s="201"/>
      <c r="GN93" s="201"/>
      <c r="GO93" s="201"/>
      <c r="GP93" s="201"/>
      <c r="GQ93" s="210"/>
      <c r="GR93" s="201"/>
      <c r="GS93" s="210"/>
      <c r="GT93" s="210"/>
      <c r="GU93" s="210"/>
      <c r="GV93" s="201"/>
      <c r="GW93" s="201"/>
      <c r="GX93" s="201"/>
      <c r="GY93" s="201"/>
      <c r="GZ93" s="201"/>
      <c r="HA93" s="201"/>
      <c r="HB93" s="201"/>
      <c r="HC93" s="201"/>
      <c r="HD93" s="212"/>
      <c r="HE93" s="212"/>
      <c r="HF93" s="212"/>
      <c r="HG93" s="201"/>
      <c r="HH93" s="201"/>
      <c r="HI93" s="201"/>
      <c r="HJ93" s="201"/>
      <c r="HK93" s="201"/>
      <c r="HL93" s="201"/>
      <c r="HM93" s="212"/>
      <c r="HN93" s="212"/>
      <c r="HO93" s="212"/>
      <c r="HP93" s="201"/>
      <c r="HQ93" s="201"/>
      <c r="HR93" s="201"/>
      <c r="HS93" s="201"/>
      <c r="HT93" s="201"/>
      <c r="HU93" s="201"/>
      <c r="HV93" s="201"/>
      <c r="HW93" s="201"/>
      <c r="HX93" s="201"/>
      <c r="HY93" s="201"/>
      <c r="HZ93" s="201"/>
      <c r="IA93" s="201"/>
      <c r="IB93" s="201"/>
      <c r="IC93" s="201"/>
      <c r="ID93" s="201"/>
      <c r="IE93" s="201"/>
      <c r="IF93" s="201"/>
      <c r="IG93" s="201"/>
      <c r="IH93" s="201"/>
      <c r="II93" s="201"/>
      <c r="IJ93" s="201"/>
      <c r="IK93" s="201"/>
      <c r="IL93" s="201"/>
      <c r="IM93" s="201"/>
      <c r="IN93" s="201"/>
      <c r="IO93" s="201"/>
      <c r="IP93" s="201"/>
      <c r="IQ93" s="201"/>
      <c r="IR93" s="201"/>
      <c r="IS93" s="201"/>
      <c r="IT93" s="201"/>
      <c r="IU93" s="201"/>
      <c r="IV93" s="201"/>
      <c r="IW93" s="201"/>
      <c r="IX93" s="201"/>
      <c r="IY93" s="201"/>
      <c r="IZ93" s="201"/>
      <c r="JA93" s="201"/>
      <c r="JB93" s="201"/>
      <c r="JC93" s="201"/>
      <c r="JD93" s="201"/>
      <c r="JE93" s="213"/>
      <c r="JF93" s="201"/>
      <c r="JG93" s="201"/>
      <c r="JH93" s="201"/>
      <c r="JI93" s="201"/>
      <c r="JJ93" s="201"/>
      <c r="JK93" s="201"/>
      <c r="JL93" s="201"/>
      <c r="JM93" s="201"/>
      <c r="JN93" s="201"/>
      <c r="JO93" s="213"/>
      <c r="JP93" s="213"/>
      <c r="JQ93" s="213"/>
      <c r="JR93" s="213"/>
      <c r="JS93" s="213"/>
      <c r="JT93" s="213"/>
      <c r="JU93" s="201"/>
      <c r="JV93" s="201"/>
      <c r="JW93" s="201"/>
      <c r="JX93" s="201"/>
      <c r="JY93" s="201"/>
      <c r="JZ93" s="201"/>
      <c r="KA93" s="201"/>
      <c r="KB93" s="201"/>
      <c r="KC93" s="201"/>
      <c r="KD93" s="201"/>
      <c r="KE93" s="201"/>
      <c r="KF93" s="201"/>
      <c r="KG93" s="201"/>
      <c r="KH93" s="201"/>
      <c r="KI93" s="201"/>
      <c r="KJ93" s="201"/>
      <c r="KK93" s="201"/>
      <c r="KL93" s="201"/>
      <c r="KM93" s="201"/>
      <c r="KN93" s="201"/>
      <c r="KO93" s="201"/>
      <c r="KP93" s="201"/>
      <c r="KQ93" s="201"/>
      <c r="KR93" s="201"/>
      <c r="KS93" s="201"/>
      <c r="KT93" s="216"/>
      <c r="KU93" s="216"/>
      <c r="KV93" s="201"/>
      <c r="KW93" s="201"/>
      <c r="KX93" s="201"/>
      <c r="KY93" s="201"/>
      <c r="KZ93" s="201"/>
      <c r="LA93" s="201"/>
      <c r="LB93" s="201"/>
      <c r="LC93" s="201"/>
      <c r="LD93" s="201"/>
      <c r="LE93" s="201"/>
      <c r="LF93" s="201"/>
      <c r="LG93" s="201"/>
      <c r="LH93" s="201"/>
      <c r="LI93" s="201"/>
      <c r="LJ93" s="201"/>
      <c r="LK93" s="201"/>
      <c r="LL93" s="201"/>
      <c r="LM93" s="201"/>
      <c r="LN93" s="201"/>
      <c r="LO93" s="201"/>
      <c r="LP93" s="201"/>
      <c r="LQ93" s="201"/>
      <c r="LR93" s="201"/>
      <c r="LS93" s="201"/>
      <c r="LT93" s="201"/>
      <c r="LU93" s="201"/>
      <c r="LV93" s="201"/>
      <c r="LW93" s="201"/>
      <c r="LX93" s="201"/>
      <c r="LY93" s="201"/>
      <c r="LZ93" s="201"/>
      <c r="MA93" s="201"/>
      <c r="MB93" s="201"/>
      <c r="MC93" s="201"/>
      <c r="MD93" s="201"/>
      <c r="ME93" s="201"/>
      <c r="MF93" s="201"/>
      <c r="MG93" s="201"/>
      <c r="MH93" s="201"/>
      <c r="MI93" s="201"/>
      <c r="MJ93" s="201"/>
      <c r="MK93" s="201"/>
      <c r="ML93" s="201"/>
      <c r="MM93" s="201"/>
      <c r="MN93" s="201"/>
      <c r="MO93" s="201"/>
      <c r="MP93" s="201"/>
      <c r="MQ93" s="201"/>
      <c r="MR93" s="201"/>
      <c r="MS93" s="201"/>
      <c r="MT93" s="201"/>
      <c r="MU93" s="201"/>
      <c r="MV93" s="201"/>
      <c r="MW93" s="201"/>
      <c r="MX93" s="201"/>
      <c r="MY93" s="201"/>
      <c r="MZ93" s="201"/>
      <c r="NA93" s="201"/>
      <c r="NB93" s="201"/>
      <c r="NC93" s="201"/>
      <c r="ND93" s="201"/>
      <c r="NE93" s="201"/>
      <c r="NF93" s="201"/>
      <c r="NG93" s="201"/>
      <c r="NH93" s="201"/>
      <c r="NI93" s="201"/>
      <c r="NJ93" s="201"/>
      <c r="NK93" s="201"/>
      <c r="NL93" s="201"/>
      <c r="NM93" s="201"/>
      <c r="NN93" s="201"/>
      <c r="NO93" s="201"/>
      <c r="NP93" s="201"/>
      <c r="NQ93" s="201"/>
      <c r="NR93" s="201"/>
      <c r="NS93" s="201"/>
      <c r="NT93" s="201"/>
      <c r="NU93" s="201"/>
      <c r="NV93" s="201"/>
      <c r="NW93" s="201"/>
      <c r="NX93" s="201"/>
      <c r="NY93" s="201"/>
      <c r="NZ93" s="201"/>
      <c r="OA93" s="201"/>
      <c r="OB93" s="201"/>
      <c r="OC93" s="201"/>
      <c r="OD93" s="201"/>
      <c r="OE93" s="201"/>
      <c r="OF93" s="201"/>
      <c r="OG93" s="201"/>
      <c r="OH93" s="201"/>
      <c r="OI93" s="201"/>
      <c r="OJ93" s="201"/>
      <c r="OK93" s="201"/>
      <c r="OL93" s="201"/>
      <c r="OM93" s="201"/>
      <c r="ON93" s="201"/>
      <c r="OO93" s="201"/>
      <c r="OP93" s="201"/>
      <c r="OQ93" s="201"/>
      <c r="OR93" s="201"/>
      <c r="OS93" s="201"/>
      <c r="OT93" s="201"/>
      <c r="OU93" s="201"/>
      <c r="OV93" s="201"/>
      <c r="OW93" s="201"/>
      <c r="OX93" s="201"/>
      <c r="OY93" s="201"/>
      <c r="OZ93" s="201"/>
      <c r="PA93" s="234"/>
      <c r="PB93" s="201"/>
      <c r="PC93" s="201"/>
      <c r="PD93" s="201"/>
      <c r="PE93" s="201"/>
      <c r="PF93" s="201"/>
      <c r="PG93" s="201"/>
      <c r="PH93" s="213"/>
      <c r="PI93" s="213"/>
      <c r="PJ93" s="213"/>
      <c r="PK93" s="201"/>
      <c r="PL93" s="201"/>
      <c r="PM93" s="201"/>
      <c r="PN93" s="201"/>
      <c r="PO93" s="201"/>
      <c r="PP93" s="201"/>
      <c r="PQ93" s="201"/>
      <c r="PR93" s="201"/>
      <c r="PS93" s="201"/>
      <c r="PT93" s="201"/>
      <c r="PU93" s="201"/>
      <c r="PV93" s="201"/>
      <c r="PW93" s="201"/>
      <c r="PX93" s="201"/>
      <c r="PY93" s="201"/>
      <c r="PZ93" s="201"/>
      <c r="QA93" s="201"/>
      <c r="QB93" s="201"/>
      <c r="QC93" s="201"/>
      <c r="QD93" s="201"/>
      <c r="QE93" s="201"/>
      <c r="QF93" s="201"/>
      <c r="QG93" s="201"/>
      <c r="QH93" s="201"/>
      <c r="QI93" s="201"/>
      <c r="QJ93" s="201"/>
      <c r="QK93" s="201"/>
      <c r="QL93" s="201"/>
      <c r="QM93" s="201"/>
      <c r="QN93" s="201"/>
      <c r="QO93" s="201"/>
      <c r="QP93" s="201"/>
      <c r="QQ93" s="201"/>
      <c r="QR93" s="201"/>
      <c r="QS93" s="201"/>
      <c r="QT93" s="201"/>
      <c r="QU93" s="201"/>
      <c r="QV93" s="201"/>
      <c r="QW93" s="218"/>
      <c r="QX93" s="218"/>
    </row>
    <row r="94">
      <c r="A94" s="232"/>
      <c r="B94" s="233"/>
      <c r="C94" s="219">
        <v>1.0</v>
      </c>
      <c r="D94" s="219">
        <v>0.0</v>
      </c>
      <c r="E94" s="197"/>
      <c r="F94" s="197"/>
      <c r="G94" s="219">
        <v>0.0</v>
      </c>
      <c r="H94" s="197">
        <v>0.0</v>
      </c>
      <c r="I94" s="201">
        <v>0.0</v>
      </c>
      <c r="J94" s="219">
        <v>0.0</v>
      </c>
      <c r="K94" s="221">
        <v>0.0</v>
      </c>
      <c r="L94" s="219">
        <v>1.0</v>
      </c>
      <c r="M94" s="219">
        <v>0.0</v>
      </c>
      <c r="N94" s="221">
        <v>0.0</v>
      </c>
      <c r="O94" s="221">
        <v>0.0</v>
      </c>
      <c r="P94" s="221">
        <v>0.0</v>
      </c>
      <c r="Q94" s="201"/>
      <c r="R94" s="197"/>
      <c r="S94" s="197"/>
      <c r="T94" s="197"/>
      <c r="U94" s="197"/>
      <c r="V94" s="197"/>
      <c r="W94" s="197"/>
      <c r="X94" s="201"/>
      <c r="Y94" s="201"/>
      <c r="Z94" s="201"/>
      <c r="AA94" s="201"/>
      <c r="AB94" s="201"/>
      <c r="AC94" s="201"/>
      <c r="AD94" s="201"/>
      <c r="AE94" s="201"/>
      <c r="AF94" s="201"/>
      <c r="AG94" s="201"/>
      <c r="AH94" s="201"/>
      <c r="AI94" s="201"/>
      <c r="AJ94" s="201"/>
      <c r="AK94" s="201"/>
      <c r="AL94" s="201"/>
      <c r="AM94" s="201"/>
      <c r="AN94" s="201"/>
      <c r="AO94" s="201"/>
      <c r="AP94" s="201"/>
      <c r="AQ94" s="201"/>
      <c r="AR94" s="201"/>
      <c r="AS94" s="201"/>
      <c r="AT94" s="201"/>
      <c r="AU94" s="201"/>
      <c r="AV94" s="201"/>
      <c r="AW94" s="201"/>
      <c r="AX94" s="201"/>
      <c r="AY94" s="201"/>
      <c r="AZ94" s="201"/>
      <c r="BA94" s="201"/>
      <c r="BB94" s="201"/>
      <c r="BC94" s="201"/>
      <c r="BD94" s="201"/>
      <c r="BE94" s="201"/>
      <c r="BF94" s="201"/>
      <c r="BG94" s="201"/>
      <c r="BH94" s="201"/>
      <c r="BI94" s="201"/>
      <c r="BJ94" s="201"/>
      <c r="BK94" s="201"/>
      <c r="BL94" s="201"/>
      <c r="BM94" s="201"/>
      <c r="BN94" s="201"/>
      <c r="BO94" s="201"/>
      <c r="BP94" s="201"/>
      <c r="BQ94" s="201"/>
      <c r="BR94" s="201"/>
      <c r="BS94" s="201"/>
      <c r="BT94" s="201"/>
      <c r="BU94" s="201"/>
      <c r="BV94" s="201"/>
      <c r="BW94" s="201"/>
      <c r="BX94" s="201"/>
      <c r="BY94" s="201"/>
      <c r="BZ94" s="201"/>
      <c r="CA94" s="201"/>
      <c r="CB94" s="201"/>
      <c r="CC94" s="201"/>
      <c r="CD94" s="201"/>
      <c r="CE94" s="201"/>
      <c r="CF94" s="201"/>
      <c r="CG94" s="201"/>
      <c r="CH94" s="201"/>
      <c r="CI94" s="201"/>
      <c r="CJ94" s="201"/>
      <c r="CK94" s="201"/>
      <c r="CL94" s="201"/>
      <c r="CM94" s="201"/>
      <c r="CN94" s="201"/>
      <c r="CO94" s="201"/>
      <c r="CP94" s="201"/>
      <c r="CQ94" s="201"/>
      <c r="CR94" s="201"/>
      <c r="CS94" s="201"/>
      <c r="CT94" s="201"/>
      <c r="CU94" s="201"/>
      <c r="CV94" s="201"/>
      <c r="CW94" s="201"/>
      <c r="CX94" s="201"/>
      <c r="CY94" s="201"/>
      <c r="CZ94" s="201"/>
      <c r="DA94" s="201"/>
      <c r="DB94" s="201"/>
      <c r="DC94" s="201"/>
      <c r="DD94" s="201"/>
      <c r="DE94" s="201"/>
      <c r="DF94" s="201"/>
      <c r="DG94" s="201"/>
      <c r="DH94" s="201"/>
      <c r="DI94" s="201"/>
      <c r="DJ94" s="201"/>
      <c r="DK94" s="201"/>
      <c r="DL94" s="201"/>
      <c r="DM94" s="207"/>
      <c r="DN94" s="201"/>
      <c r="DO94" s="201"/>
      <c r="DP94" s="201"/>
      <c r="DQ94" s="201"/>
      <c r="DR94" s="201"/>
      <c r="DS94" s="201"/>
      <c r="DT94" s="201"/>
      <c r="DU94" s="201"/>
      <c r="DV94" s="201"/>
      <c r="DW94" s="201"/>
      <c r="DX94" s="201"/>
      <c r="DY94" s="201"/>
      <c r="DZ94" s="201"/>
      <c r="EA94" s="201"/>
      <c r="EB94" s="201"/>
      <c r="EC94" s="201"/>
      <c r="ED94" s="201"/>
      <c r="EE94" s="201"/>
      <c r="EF94" s="201"/>
      <c r="EG94" s="201"/>
      <c r="EH94" s="201"/>
      <c r="EI94" s="201"/>
      <c r="EJ94" s="201"/>
      <c r="EK94" s="201"/>
      <c r="EL94" s="201"/>
      <c r="EM94" s="201"/>
      <c r="EN94" s="201"/>
      <c r="EO94" s="201"/>
      <c r="EP94" s="201"/>
      <c r="EQ94" s="201"/>
      <c r="ER94" s="201"/>
      <c r="ES94" s="201"/>
      <c r="ET94" s="201"/>
      <c r="EU94" s="201"/>
      <c r="EV94" s="201"/>
      <c r="EW94" s="201"/>
      <c r="EX94" s="201"/>
      <c r="EY94" s="201"/>
      <c r="EZ94" s="201"/>
      <c r="FA94" s="201"/>
      <c r="FB94" s="201"/>
      <c r="FC94" s="201"/>
      <c r="FD94" s="201"/>
      <c r="FE94" s="201"/>
      <c r="FF94" s="201"/>
      <c r="FG94" s="201"/>
      <c r="FH94" s="201"/>
      <c r="FI94" s="201"/>
      <c r="FJ94" s="201"/>
      <c r="FK94" s="201"/>
      <c r="FL94" s="201"/>
      <c r="FM94" s="201"/>
      <c r="FN94" s="201"/>
      <c r="FO94" s="201"/>
      <c r="FP94" s="201"/>
      <c r="FQ94" s="201"/>
      <c r="FR94" s="201"/>
      <c r="FS94" s="201"/>
      <c r="FT94" s="201"/>
      <c r="FU94" s="201"/>
      <c r="FV94" s="201"/>
      <c r="FW94" s="201"/>
      <c r="FX94" s="201"/>
      <c r="FY94" s="201"/>
      <c r="FZ94" s="201"/>
      <c r="GA94" s="201"/>
      <c r="GB94" s="201"/>
      <c r="GC94" s="201"/>
      <c r="GD94" s="201"/>
      <c r="GE94" s="201"/>
      <c r="GF94" s="201"/>
      <c r="GG94" s="201"/>
      <c r="GH94" s="201"/>
      <c r="GI94" s="201"/>
      <c r="GJ94" s="201"/>
      <c r="GK94" s="201"/>
      <c r="GL94" s="201"/>
      <c r="GM94" s="201"/>
      <c r="GN94" s="201"/>
      <c r="GO94" s="201"/>
      <c r="GP94" s="201"/>
      <c r="GQ94" s="210"/>
      <c r="GR94" s="201"/>
      <c r="GS94" s="210"/>
      <c r="GT94" s="210"/>
      <c r="GU94" s="210"/>
      <c r="GV94" s="201"/>
      <c r="GW94" s="201"/>
      <c r="GX94" s="201"/>
      <c r="GY94" s="201"/>
      <c r="GZ94" s="201"/>
      <c r="HA94" s="201"/>
      <c r="HB94" s="201"/>
      <c r="HC94" s="201"/>
      <c r="HD94" s="212"/>
      <c r="HE94" s="212"/>
      <c r="HF94" s="212"/>
      <c r="HG94" s="201"/>
      <c r="HH94" s="201"/>
      <c r="HI94" s="201"/>
      <c r="HJ94" s="201"/>
      <c r="HK94" s="201"/>
      <c r="HL94" s="201"/>
      <c r="HM94" s="212"/>
      <c r="HN94" s="212"/>
      <c r="HO94" s="212"/>
      <c r="HP94" s="201"/>
      <c r="HQ94" s="201"/>
      <c r="HR94" s="201"/>
      <c r="HS94" s="201"/>
      <c r="HT94" s="201"/>
      <c r="HU94" s="201"/>
      <c r="HV94" s="201"/>
      <c r="HW94" s="201"/>
      <c r="HX94" s="201"/>
      <c r="HY94" s="201"/>
      <c r="HZ94" s="201"/>
      <c r="IA94" s="201"/>
      <c r="IB94" s="201"/>
      <c r="IC94" s="201"/>
      <c r="ID94" s="201"/>
      <c r="IE94" s="201"/>
      <c r="IF94" s="201"/>
      <c r="IG94" s="201"/>
      <c r="IH94" s="201"/>
      <c r="II94" s="201"/>
      <c r="IJ94" s="201"/>
      <c r="IK94" s="201"/>
      <c r="IL94" s="201"/>
      <c r="IM94" s="201"/>
      <c r="IN94" s="201"/>
      <c r="IO94" s="201"/>
      <c r="IP94" s="201"/>
      <c r="IQ94" s="201"/>
      <c r="IR94" s="201"/>
      <c r="IS94" s="201"/>
      <c r="IT94" s="201"/>
      <c r="IU94" s="201"/>
      <c r="IV94" s="201"/>
      <c r="IW94" s="201"/>
      <c r="IX94" s="201"/>
      <c r="IY94" s="201"/>
      <c r="IZ94" s="201"/>
      <c r="JA94" s="201"/>
      <c r="JB94" s="201"/>
      <c r="JC94" s="201"/>
      <c r="JD94" s="201"/>
      <c r="JE94" s="213"/>
      <c r="JF94" s="201"/>
      <c r="JG94" s="201"/>
      <c r="JH94" s="201"/>
      <c r="JI94" s="201"/>
      <c r="JJ94" s="201"/>
      <c r="JK94" s="201"/>
      <c r="JL94" s="201"/>
      <c r="JM94" s="201"/>
      <c r="JN94" s="201"/>
      <c r="JO94" s="213"/>
      <c r="JP94" s="213"/>
      <c r="JQ94" s="213"/>
      <c r="JR94" s="213"/>
      <c r="JS94" s="213"/>
      <c r="JT94" s="213"/>
      <c r="JU94" s="201"/>
      <c r="JV94" s="201"/>
      <c r="JW94" s="201"/>
      <c r="JX94" s="201"/>
      <c r="JY94" s="201"/>
      <c r="JZ94" s="201"/>
      <c r="KA94" s="201"/>
      <c r="KB94" s="201"/>
      <c r="KC94" s="201"/>
      <c r="KD94" s="201"/>
      <c r="KE94" s="201"/>
      <c r="KF94" s="201"/>
      <c r="KG94" s="201"/>
      <c r="KH94" s="201"/>
      <c r="KI94" s="201"/>
      <c r="KJ94" s="201"/>
      <c r="KK94" s="201"/>
      <c r="KL94" s="201"/>
      <c r="KM94" s="201"/>
      <c r="KN94" s="201"/>
      <c r="KO94" s="201"/>
      <c r="KP94" s="201"/>
      <c r="KQ94" s="201"/>
      <c r="KR94" s="201"/>
      <c r="KS94" s="201"/>
      <c r="KT94" s="216"/>
      <c r="KU94" s="216"/>
      <c r="KV94" s="201"/>
      <c r="KW94" s="201"/>
      <c r="KX94" s="201"/>
      <c r="KY94" s="201"/>
      <c r="KZ94" s="201"/>
      <c r="LA94" s="201"/>
      <c r="LB94" s="201"/>
      <c r="LC94" s="201"/>
      <c r="LD94" s="201"/>
      <c r="LE94" s="201"/>
      <c r="LF94" s="201"/>
      <c r="LG94" s="201"/>
      <c r="LH94" s="201"/>
      <c r="LI94" s="201"/>
      <c r="LJ94" s="201"/>
      <c r="LK94" s="201"/>
      <c r="LL94" s="201"/>
      <c r="LM94" s="201"/>
      <c r="LN94" s="201"/>
      <c r="LO94" s="201"/>
      <c r="LP94" s="201"/>
      <c r="LQ94" s="201"/>
      <c r="LR94" s="201"/>
      <c r="LS94" s="201"/>
      <c r="LT94" s="201"/>
      <c r="LU94" s="201"/>
      <c r="LV94" s="201"/>
      <c r="LW94" s="201"/>
      <c r="LX94" s="201"/>
      <c r="LY94" s="201"/>
      <c r="LZ94" s="201"/>
      <c r="MA94" s="201"/>
      <c r="MB94" s="201"/>
      <c r="MC94" s="201"/>
      <c r="MD94" s="201"/>
      <c r="ME94" s="201"/>
      <c r="MF94" s="201"/>
      <c r="MG94" s="201"/>
      <c r="MH94" s="201"/>
      <c r="MI94" s="201"/>
      <c r="MJ94" s="201"/>
      <c r="MK94" s="201"/>
      <c r="ML94" s="201"/>
      <c r="MM94" s="201"/>
      <c r="MN94" s="201"/>
      <c r="MO94" s="201"/>
      <c r="MP94" s="201"/>
      <c r="MQ94" s="201"/>
      <c r="MR94" s="201"/>
      <c r="MS94" s="201"/>
      <c r="MT94" s="201"/>
      <c r="MU94" s="201"/>
      <c r="MV94" s="201"/>
      <c r="MW94" s="201"/>
      <c r="MX94" s="201"/>
      <c r="MY94" s="201"/>
      <c r="MZ94" s="201"/>
      <c r="NA94" s="201"/>
      <c r="NB94" s="201"/>
      <c r="NC94" s="201"/>
      <c r="ND94" s="201"/>
      <c r="NE94" s="201"/>
      <c r="NF94" s="201"/>
      <c r="NG94" s="201"/>
      <c r="NH94" s="201"/>
      <c r="NI94" s="201"/>
      <c r="NJ94" s="201"/>
      <c r="NK94" s="201"/>
      <c r="NL94" s="201"/>
      <c r="NM94" s="201"/>
      <c r="NN94" s="201"/>
      <c r="NO94" s="201"/>
      <c r="NP94" s="201"/>
      <c r="NQ94" s="201"/>
      <c r="NR94" s="201"/>
      <c r="NS94" s="201"/>
      <c r="NT94" s="201"/>
      <c r="NU94" s="201"/>
      <c r="NV94" s="201"/>
      <c r="NW94" s="201"/>
      <c r="NX94" s="201"/>
      <c r="NY94" s="201"/>
      <c r="NZ94" s="201"/>
      <c r="OA94" s="201"/>
      <c r="OB94" s="201"/>
      <c r="OC94" s="201"/>
      <c r="OD94" s="201"/>
      <c r="OE94" s="201"/>
      <c r="OF94" s="201"/>
      <c r="OG94" s="201"/>
      <c r="OH94" s="201"/>
      <c r="OI94" s="201"/>
      <c r="OJ94" s="201"/>
      <c r="OK94" s="201"/>
      <c r="OL94" s="201"/>
      <c r="OM94" s="201"/>
      <c r="ON94" s="201"/>
      <c r="OO94" s="201"/>
      <c r="OP94" s="201"/>
      <c r="OQ94" s="201"/>
      <c r="OR94" s="201"/>
      <c r="OS94" s="201"/>
      <c r="OT94" s="201"/>
      <c r="OU94" s="201"/>
      <c r="OV94" s="201"/>
      <c r="OW94" s="201"/>
      <c r="OX94" s="201"/>
      <c r="OY94" s="201"/>
      <c r="OZ94" s="201"/>
      <c r="PA94" s="234"/>
      <c r="PB94" s="201"/>
      <c r="PC94" s="201"/>
      <c r="PD94" s="201"/>
      <c r="PE94" s="201"/>
      <c r="PF94" s="201"/>
      <c r="PG94" s="201"/>
      <c r="PH94" s="213"/>
      <c r="PI94" s="213"/>
      <c r="PJ94" s="213"/>
      <c r="PK94" s="201"/>
      <c r="PL94" s="201"/>
      <c r="PM94" s="201"/>
      <c r="PN94" s="201"/>
      <c r="PO94" s="201"/>
      <c r="PP94" s="201"/>
      <c r="PQ94" s="201"/>
      <c r="PR94" s="201"/>
      <c r="PS94" s="201"/>
      <c r="PT94" s="201"/>
      <c r="PU94" s="201"/>
      <c r="PV94" s="201"/>
      <c r="PW94" s="201"/>
      <c r="PX94" s="201"/>
      <c r="PY94" s="201"/>
      <c r="PZ94" s="201"/>
      <c r="QA94" s="201"/>
      <c r="QB94" s="201"/>
      <c r="QC94" s="201"/>
      <c r="QD94" s="201"/>
      <c r="QE94" s="201"/>
      <c r="QF94" s="201"/>
      <c r="QG94" s="201"/>
      <c r="QH94" s="201"/>
      <c r="QI94" s="201"/>
      <c r="QJ94" s="201"/>
      <c r="QK94" s="201"/>
      <c r="QL94" s="201"/>
      <c r="QM94" s="201"/>
      <c r="QN94" s="201"/>
      <c r="QO94" s="201"/>
      <c r="QP94" s="201"/>
      <c r="QQ94" s="201"/>
      <c r="QR94" s="201"/>
      <c r="QS94" s="201"/>
      <c r="QT94" s="201"/>
      <c r="QU94" s="201"/>
      <c r="QV94" s="201"/>
      <c r="QW94" s="218"/>
      <c r="QX94" s="218"/>
    </row>
  </sheetData>
  <conditionalFormatting sqref="C3:PV4 PW3:QH5 QI3:QX4">
    <cfRule type="cellIs" dxfId="4" priority="1" operator="equal">
      <formula>"РФБ"</formula>
    </cfRule>
  </conditionalFormatting>
  <conditionalFormatting sqref="C6:QV94">
    <cfRule type="cellIs" dxfId="1" priority="2" operator="equal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2"/>
  <cols>
    <col customWidth="1" min="1" max="1" width="4.25"/>
    <col customWidth="1" min="2" max="2" width="4.63"/>
    <col customWidth="1" min="3" max="3" width="57.25"/>
    <col customWidth="1" min="4" max="4" width="8.5"/>
    <col customWidth="1" min="5" max="5" width="10.0"/>
    <col customWidth="1" min="6" max="6" width="9.0"/>
    <col customWidth="1" min="7" max="8" width="56.38"/>
  </cols>
  <sheetData>
    <row r="1">
      <c r="A1" s="235" t="s">
        <v>196</v>
      </c>
      <c r="B1" s="236" t="s">
        <v>197</v>
      </c>
      <c r="C1" s="237" t="s">
        <v>198</v>
      </c>
      <c r="D1" s="238" t="s">
        <v>199</v>
      </c>
      <c r="E1" s="238" t="s">
        <v>48</v>
      </c>
      <c r="F1" s="239" t="s">
        <v>200</v>
      </c>
      <c r="G1" s="238" t="s">
        <v>201</v>
      </c>
      <c r="H1" s="238" t="s">
        <v>202</v>
      </c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  <c r="AD1" s="240"/>
    </row>
    <row r="2">
      <c r="A2" s="241"/>
      <c r="B2" s="242">
        <v>1.0</v>
      </c>
      <c r="C2" s="243" t="s">
        <v>203</v>
      </c>
      <c r="D2" s="244"/>
      <c r="E2" s="245"/>
      <c r="F2" s="246"/>
      <c r="G2" s="247"/>
      <c r="H2" s="247" t="s">
        <v>204</v>
      </c>
    </row>
    <row r="3" outlineLevel="1">
      <c r="A3" s="248"/>
      <c r="B3" s="249">
        <v>1.0</v>
      </c>
      <c r="C3" s="250" t="s">
        <v>205</v>
      </c>
      <c r="D3" s="251" t="s">
        <v>206</v>
      </c>
      <c r="E3" s="252"/>
      <c r="F3" s="253">
        <f>'Сравнение баллов'!E2</f>
        <v>0.0005</v>
      </c>
      <c r="G3" s="254"/>
      <c r="H3" s="254"/>
    </row>
    <row r="4" outlineLevel="1">
      <c r="A4" s="248"/>
      <c r="B4" s="255">
        <v>2.0</v>
      </c>
      <c r="C4" s="250" t="s">
        <v>207</v>
      </c>
      <c r="D4" s="251"/>
      <c r="E4" s="252"/>
      <c r="F4" s="253">
        <f>'Сравнение баллов'!E3</f>
        <v>0.005</v>
      </c>
      <c r="G4" s="254"/>
      <c r="H4" s="254" t="s">
        <v>208</v>
      </c>
    </row>
    <row r="5" outlineLevel="1">
      <c r="A5" s="248"/>
      <c r="B5" s="255">
        <v>3.0</v>
      </c>
      <c r="C5" s="256" t="s">
        <v>209</v>
      </c>
      <c r="D5" s="257"/>
      <c r="E5" s="258" t="s">
        <v>206</v>
      </c>
      <c r="F5" s="258">
        <f>'Сравнение баллов'!E4</f>
        <v>0.005</v>
      </c>
      <c r="G5" s="254"/>
      <c r="H5" s="254" t="s">
        <v>210</v>
      </c>
    </row>
    <row r="6" outlineLevel="1">
      <c r="A6" s="248"/>
      <c r="B6" s="255">
        <v>4.0</v>
      </c>
      <c r="C6" s="256" t="s">
        <v>211</v>
      </c>
      <c r="D6" s="257"/>
      <c r="E6" s="258" t="s">
        <v>206</v>
      </c>
      <c r="F6" s="258">
        <f>'Сравнение баллов'!E5</f>
        <v>0.008</v>
      </c>
      <c r="G6" s="254"/>
      <c r="H6" s="254" t="s">
        <v>212</v>
      </c>
    </row>
    <row r="7" outlineLevel="1">
      <c r="A7" s="259"/>
      <c r="B7" s="255">
        <v>5.0</v>
      </c>
      <c r="C7" s="250" t="s">
        <v>213</v>
      </c>
      <c r="D7" s="251"/>
      <c r="E7" s="252"/>
      <c r="F7" s="253">
        <f>'Сравнение баллов'!E6</f>
        <v>0.008</v>
      </c>
      <c r="G7" s="254"/>
      <c r="H7" s="254"/>
    </row>
    <row r="8" outlineLevel="1">
      <c r="A8" s="259"/>
      <c r="B8" s="255">
        <v>6.0</v>
      </c>
      <c r="C8" s="250" t="s">
        <v>214</v>
      </c>
      <c r="D8" s="251"/>
      <c r="E8" s="252"/>
      <c r="F8" s="253">
        <f>'Сравнение баллов'!E7</f>
        <v>0.01</v>
      </c>
      <c r="G8" s="254"/>
      <c r="H8" s="254" t="s">
        <v>215</v>
      </c>
    </row>
    <row r="9" outlineLevel="1">
      <c r="A9" s="259"/>
      <c r="B9" s="255">
        <v>7.0</v>
      </c>
      <c r="C9" s="250" t="s">
        <v>216</v>
      </c>
      <c r="D9" s="251"/>
      <c r="E9" s="252"/>
      <c r="F9" s="253">
        <f>'Сравнение баллов'!E8</f>
        <v>0.01</v>
      </c>
      <c r="G9" s="254" t="s">
        <v>217</v>
      </c>
      <c r="H9" s="254" t="s">
        <v>218</v>
      </c>
    </row>
    <row r="10" outlineLevel="1">
      <c r="A10" s="259"/>
      <c r="B10" s="249">
        <v>8.0</v>
      </c>
      <c r="C10" s="250" t="s">
        <v>219</v>
      </c>
      <c r="D10" s="251" t="s">
        <v>206</v>
      </c>
      <c r="E10" s="252"/>
      <c r="F10" s="253">
        <f>'Сравнение баллов'!E9</f>
        <v>0.02</v>
      </c>
      <c r="G10" s="254"/>
      <c r="H10" s="254"/>
    </row>
    <row r="11" outlineLevel="1">
      <c r="A11" s="259"/>
      <c r="B11" s="255">
        <v>9.0</v>
      </c>
      <c r="C11" s="250" t="s">
        <v>220</v>
      </c>
      <c r="D11" s="251"/>
      <c r="E11" s="252"/>
      <c r="F11" s="253">
        <f>'Сравнение баллов'!E10</f>
        <v>0.03</v>
      </c>
      <c r="G11" s="254"/>
      <c r="H11" s="254"/>
    </row>
    <row r="12" outlineLevel="1">
      <c r="A12" s="259"/>
      <c r="B12" s="255">
        <v>10.0</v>
      </c>
      <c r="C12" s="250" t="s">
        <v>221</v>
      </c>
      <c r="D12" s="251"/>
      <c r="E12" s="252"/>
      <c r="F12" s="253">
        <f>'Сравнение баллов'!E11</f>
        <v>0.03</v>
      </c>
      <c r="G12" s="254"/>
      <c r="H12" s="254" t="s">
        <v>222</v>
      </c>
    </row>
    <row r="13" outlineLevel="1">
      <c r="A13" s="259"/>
      <c r="B13" s="260"/>
      <c r="C13" s="261" t="s">
        <v>10</v>
      </c>
      <c r="D13" s="262"/>
      <c r="E13" s="263"/>
      <c r="F13" s="264"/>
      <c r="G13" s="254"/>
      <c r="H13" s="254"/>
    </row>
    <row r="14" outlineLevel="2">
      <c r="A14" s="259"/>
      <c r="B14" s="260">
        <v>11.0</v>
      </c>
      <c r="C14" s="265" t="s">
        <v>223</v>
      </c>
      <c r="D14" s="251" t="s">
        <v>224</v>
      </c>
      <c r="E14" s="252"/>
      <c r="F14" s="253">
        <f>'Сравнение баллов'!E12</f>
        <v>0.04</v>
      </c>
      <c r="G14" s="254"/>
      <c r="H14" s="254" t="s">
        <v>225</v>
      </c>
    </row>
    <row r="15" outlineLevel="2">
      <c r="A15" s="259"/>
      <c r="B15" s="260">
        <v>12.0</v>
      </c>
      <c r="C15" s="265" t="s">
        <v>226</v>
      </c>
      <c r="D15" s="251"/>
      <c r="E15" s="252"/>
      <c r="F15" s="253">
        <f>'Сравнение баллов'!E13</f>
        <v>0.04</v>
      </c>
      <c r="G15" s="254" t="s">
        <v>227</v>
      </c>
      <c r="H15" s="254" t="s">
        <v>228</v>
      </c>
    </row>
    <row r="16" outlineLevel="2">
      <c r="A16" s="259"/>
      <c r="B16" s="260"/>
      <c r="C16" s="266" t="s">
        <v>229</v>
      </c>
      <c r="D16" s="251" t="s">
        <v>224</v>
      </c>
      <c r="E16" s="252"/>
      <c r="F16" s="253">
        <v>7.0</v>
      </c>
      <c r="G16" s="254"/>
      <c r="H16" s="254"/>
    </row>
    <row r="17" outlineLevel="2">
      <c r="A17" s="259"/>
      <c r="B17" s="260">
        <v>13.0</v>
      </c>
      <c r="C17" s="265" t="s">
        <v>230</v>
      </c>
      <c r="D17" s="251" t="s">
        <v>224</v>
      </c>
      <c r="E17" s="252"/>
      <c r="F17" s="253">
        <f>'Сравнение баллов'!E14</f>
        <v>0.05</v>
      </c>
      <c r="G17" s="254"/>
      <c r="H17" s="254" t="s">
        <v>231</v>
      </c>
    </row>
    <row r="18" outlineLevel="2">
      <c r="A18" s="259"/>
      <c r="B18" s="260">
        <v>14.0</v>
      </c>
      <c r="C18" s="265" t="s">
        <v>232</v>
      </c>
      <c r="D18" s="251"/>
      <c r="E18" s="252"/>
      <c r="F18" s="253">
        <f>'Сравнение баллов'!E15</f>
        <v>0.1</v>
      </c>
      <c r="G18" s="254"/>
      <c r="H18" s="254" t="s">
        <v>233</v>
      </c>
    </row>
    <row r="19">
      <c r="A19" s="241"/>
      <c r="B19" s="242">
        <v>2.0</v>
      </c>
      <c r="C19" s="243" t="s">
        <v>234</v>
      </c>
      <c r="D19" s="244"/>
      <c r="E19" s="245"/>
      <c r="F19" s="246"/>
      <c r="G19" s="247"/>
      <c r="H19" s="247"/>
    </row>
    <row r="20" outlineLevel="1">
      <c r="A20" s="248"/>
      <c r="B20" s="249">
        <v>15.0</v>
      </c>
      <c r="C20" s="250" t="s">
        <v>235</v>
      </c>
      <c r="D20" s="251" t="s">
        <v>206</v>
      </c>
      <c r="E20" s="252"/>
      <c r="F20" s="253">
        <f>'Сравнение баллов'!E16</f>
        <v>0.1</v>
      </c>
      <c r="G20" s="254"/>
      <c r="H20" s="254"/>
    </row>
    <row r="21" outlineLevel="1">
      <c r="A21" s="248"/>
      <c r="B21" s="249">
        <v>16.0</v>
      </c>
      <c r="C21" s="267" t="s">
        <v>236</v>
      </c>
      <c r="D21" s="251" t="s">
        <v>206</v>
      </c>
      <c r="E21" s="252" t="s">
        <v>206</v>
      </c>
      <c r="F21" s="253">
        <f>'Сравнение баллов'!E17</f>
        <v>0.1</v>
      </c>
      <c r="G21" s="254" t="s">
        <v>237</v>
      </c>
      <c r="H21" s="254" t="s">
        <v>238</v>
      </c>
    </row>
    <row r="22" outlineLevel="1">
      <c r="A22" s="248"/>
      <c r="B22" s="249"/>
      <c r="C22" s="261" t="s">
        <v>11</v>
      </c>
      <c r="D22" s="268"/>
      <c r="E22" s="268"/>
      <c r="F22" s="264"/>
      <c r="G22" s="254"/>
      <c r="H22" s="254"/>
    </row>
    <row r="23" outlineLevel="2">
      <c r="A23" s="248"/>
      <c r="B23" s="249"/>
      <c r="C23" s="269" t="s">
        <v>239</v>
      </c>
      <c r="D23" s="270"/>
      <c r="E23" s="262"/>
      <c r="F23" s="264"/>
      <c r="G23" s="271"/>
    </row>
    <row r="24" outlineLevel="2">
      <c r="A24" s="248"/>
      <c r="B24" s="255">
        <v>17.0</v>
      </c>
      <c r="C24" s="272" t="s">
        <v>240</v>
      </c>
      <c r="D24" s="273"/>
      <c r="E24" s="258" t="s">
        <v>206</v>
      </c>
      <c r="F24" s="274">
        <f>'Сравнение баллов'!E18</f>
        <v>0.1</v>
      </c>
      <c r="G24" s="271"/>
      <c r="H24" s="271" t="s">
        <v>241</v>
      </c>
    </row>
    <row r="25" outlineLevel="2">
      <c r="A25" s="248"/>
      <c r="B25" s="255">
        <v>18.0</v>
      </c>
      <c r="C25" s="272" t="s">
        <v>242</v>
      </c>
      <c r="D25" s="273"/>
      <c r="E25" s="258" t="s">
        <v>206</v>
      </c>
      <c r="F25" s="274">
        <f>'Сравнение баллов'!E19</f>
        <v>0.15</v>
      </c>
      <c r="G25" s="271"/>
      <c r="H25" s="271"/>
    </row>
    <row r="26" outlineLevel="2">
      <c r="A26" s="248"/>
      <c r="B26" s="255">
        <v>19.0</v>
      </c>
      <c r="C26" s="272" t="s">
        <v>243</v>
      </c>
      <c r="D26" s="275"/>
      <c r="E26" s="258" t="s">
        <v>206</v>
      </c>
      <c r="F26" s="274">
        <f>'Сравнение баллов'!E20</f>
        <v>0.15</v>
      </c>
      <c r="G26" s="271"/>
      <c r="H26" s="271"/>
    </row>
    <row r="27" outlineLevel="2">
      <c r="A27" s="248"/>
      <c r="B27" s="249"/>
      <c r="C27" s="269" t="s">
        <v>244</v>
      </c>
      <c r="D27" s="270"/>
      <c r="E27" s="262"/>
      <c r="F27" s="264">
        <f>'Сравнение баллов'!E22</f>
        <v>0.17</v>
      </c>
      <c r="G27" s="271"/>
      <c r="H27" s="271"/>
    </row>
    <row r="28" outlineLevel="2">
      <c r="A28" s="248"/>
      <c r="B28" s="255">
        <v>20.0</v>
      </c>
      <c r="C28" s="276" t="s">
        <v>245</v>
      </c>
      <c r="D28" s="275"/>
      <c r="E28" s="258" t="s">
        <v>206</v>
      </c>
      <c r="F28" s="274">
        <f>'Сравнение баллов'!E21</f>
        <v>0.17</v>
      </c>
      <c r="G28" s="271"/>
      <c r="H28" s="271"/>
    </row>
    <row r="29" outlineLevel="2">
      <c r="A29" s="248"/>
      <c r="B29" s="255">
        <v>21.0</v>
      </c>
      <c r="C29" s="277" t="s">
        <v>246</v>
      </c>
      <c r="D29" s="278"/>
      <c r="E29" s="252" t="s">
        <v>206</v>
      </c>
      <c r="F29" s="264">
        <f>'Сравнение баллов'!E22</f>
        <v>0.17</v>
      </c>
      <c r="G29" s="271"/>
      <c r="H29" s="271"/>
    </row>
    <row r="30" outlineLevel="2">
      <c r="A30" s="248"/>
      <c r="B30" s="249"/>
      <c r="C30" s="279" t="s">
        <v>247</v>
      </c>
      <c r="D30" s="270"/>
      <c r="E30" s="262"/>
      <c r="F30" s="264"/>
      <c r="G30" s="271"/>
      <c r="H30" s="271"/>
    </row>
    <row r="31">
      <c r="A31" s="280" t="s">
        <v>6</v>
      </c>
      <c r="B31" s="281">
        <v>3.0</v>
      </c>
      <c r="C31" s="282" t="s">
        <v>248</v>
      </c>
      <c r="D31" s="283"/>
      <c r="E31" s="284"/>
      <c r="F31" s="285"/>
      <c r="G31" s="286"/>
      <c r="H31" s="286"/>
    </row>
    <row r="32" outlineLevel="1">
      <c r="A32" s="287"/>
      <c r="B32" s="260"/>
      <c r="C32" s="261" t="s">
        <v>249</v>
      </c>
      <c r="D32" s="288"/>
      <c r="E32" s="268"/>
      <c r="F32" s="264"/>
      <c r="G32" s="254"/>
      <c r="H32" s="288" t="s">
        <v>250</v>
      </c>
    </row>
    <row r="33" outlineLevel="1">
      <c r="A33" s="287"/>
      <c r="B33" s="260">
        <v>22.0</v>
      </c>
      <c r="C33" s="265" t="s">
        <v>251</v>
      </c>
      <c r="D33" s="251" t="s">
        <v>206</v>
      </c>
      <c r="E33" s="252" t="s">
        <v>206</v>
      </c>
      <c r="F33" s="264">
        <f>'Сравнение баллов'!E23</f>
        <v>0.2</v>
      </c>
      <c r="G33" s="289" t="s">
        <v>252</v>
      </c>
      <c r="H33" s="288"/>
    </row>
    <row r="34" outlineLevel="1">
      <c r="A34" s="287"/>
      <c r="B34" s="260">
        <v>23.0</v>
      </c>
      <c r="C34" s="265" t="s">
        <v>253</v>
      </c>
      <c r="D34" s="251" t="s">
        <v>206</v>
      </c>
      <c r="E34" s="252" t="s">
        <v>206</v>
      </c>
      <c r="F34" s="264">
        <f>'Сравнение баллов'!E24</f>
        <v>0.2</v>
      </c>
      <c r="G34" s="289" t="s">
        <v>254</v>
      </c>
      <c r="H34" s="288"/>
    </row>
    <row r="35" outlineLevel="1">
      <c r="A35" s="287"/>
      <c r="B35" s="260">
        <v>24.0</v>
      </c>
      <c r="C35" s="265" t="s">
        <v>255</v>
      </c>
      <c r="D35" s="251" t="s">
        <v>206</v>
      </c>
      <c r="E35" s="252" t="s">
        <v>206</v>
      </c>
      <c r="F35" s="264">
        <f>'Сравнение баллов'!E25</f>
        <v>0.2</v>
      </c>
      <c r="G35" s="289" t="s">
        <v>256</v>
      </c>
      <c r="H35" s="288"/>
    </row>
    <row r="36" outlineLevel="1">
      <c r="A36" s="287"/>
      <c r="B36" s="260">
        <v>25.0</v>
      </c>
      <c r="C36" s="265" t="s">
        <v>257</v>
      </c>
      <c r="D36" s="251" t="s">
        <v>206</v>
      </c>
      <c r="E36" s="252" t="s">
        <v>206</v>
      </c>
      <c r="F36" s="264">
        <f>'Сравнение баллов'!E26</f>
        <v>0.2</v>
      </c>
      <c r="G36" s="289" t="s">
        <v>258</v>
      </c>
      <c r="H36" s="288"/>
    </row>
    <row r="37" outlineLevel="1">
      <c r="A37" s="287"/>
      <c r="B37" s="260">
        <v>26.0</v>
      </c>
      <c r="C37" s="265" t="s">
        <v>259</v>
      </c>
      <c r="D37" s="251" t="s">
        <v>206</v>
      </c>
      <c r="E37" s="252" t="s">
        <v>206</v>
      </c>
      <c r="F37" s="264">
        <f>'Сравнение баллов'!E27</f>
        <v>0.27</v>
      </c>
      <c r="G37" s="289" t="s">
        <v>260</v>
      </c>
      <c r="H37" s="288"/>
    </row>
    <row r="38" outlineLevel="1">
      <c r="A38" s="287"/>
      <c r="B38" s="260">
        <v>27.0</v>
      </c>
      <c r="C38" s="265" t="s">
        <v>261</v>
      </c>
      <c r="D38" s="251" t="s">
        <v>206</v>
      </c>
      <c r="E38" s="252" t="s">
        <v>206</v>
      </c>
      <c r="F38" s="264">
        <f>'Сравнение баллов'!E28</f>
        <v>0.3</v>
      </c>
      <c r="G38" s="289" t="s">
        <v>262</v>
      </c>
      <c r="H38" s="288"/>
    </row>
    <row r="39" outlineLevel="1">
      <c r="A39" s="287"/>
      <c r="B39" s="260">
        <v>28.0</v>
      </c>
      <c r="C39" s="265" t="s">
        <v>263</v>
      </c>
      <c r="D39" s="251" t="s">
        <v>206</v>
      </c>
      <c r="E39" s="252" t="s">
        <v>206</v>
      </c>
      <c r="F39" s="264">
        <f>'Сравнение баллов'!E29</f>
        <v>0.33</v>
      </c>
      <c r="G39" s="289" t="s">
        <v>264</v>
      </c>
      <c r="H39" s="288"/>
    </row>
    <row r="40" outlineLevel="1">
      <c r="A40" s="287"/>
      <c r="B40" s="260">
        <v>29.0</v>
      </c>
      <c r="C40" s="265" t="s">
        <v>265</v>
      </c>
      <c r="D40" s="251" t="s">
        <v>206</v>
      </c>
      <c r="E40" s="252" t="s">
        <v>206</v>
      </c>
      <c r="F40" s="264">
        <f>'Сравнение баллов'!E30</f>
        <v>0.33</v>
      </c>
      <c r="G40" s="289" t="s">
        <v>266</v>
      </c>
      <c r="H40" s="288"/>
    </row>
    <row r="41" outlineLevel="1">
      <c r="A41" s="287"/>
      <c r="B41" s="260">
        <v>30.0</v>
      </c>
      <c r="C41" s="265" t="s">
        <v>267</v>
      </c>
      <c r="D41" s="251" t="s">
        <v>206</v>
      </c>
      <c r="E41" s="252" t="s">
        <v>206</v>
      </c>
      <c r="F41" s="264">
        <f>'Сравнение баллов'!E31</f>
        <v>0.4</v>
      </c>
      <c r="G41" s="289" t="s">
        <v>268</v>
      </c>
      <c r="H41" s="288"/>
    </row>
    <row r="42" outlineLevel="1">
      <c r="A42" s="287"/>
      <c r="B42" s="260"/>
      <c r="C42" s="261" t="s">
        <v>269</v>
      </c>
      <c r="D42" s="288"/>
      <c r="E42" s="268"/>
      <c r="F42" s="264"/>
      <c r="G42" s="254"/>
      <c r="H42" s="288" t="s">
        <v>250</v>
      </c>
    </row>
    <row r="43" outlineLevel="1">
      <c r="A43" s="287"/>
      <c r="B43" s="260">
        <v>31.0</v>
      </c>
      <c r="C43" s="265" t="s">
        <v>251</v>
      </c>
      <c r="D43" s="251" t="s">
        <v>206</v>
      </c>
      <c r="E43" s="252" t="s">
        <v>206</v>
      </c>
      <c r="F43" s="264">
        <f>'Сравнение баллов'!E32</f>
        <v>0.4</v>
      </c>
      <c r="G43" s="289" t="s">
        <v>270</v>
      </c>
      <c r="H43" s="288"/>
    </row>
    <row r="44" outlineLevel="1">
      <c r="A44" s="287"/>
      <c r="B44" s="260">
        <v>32.0</v>
      </c>
      <c r="C44" s="265" t="s">
        <v>253</v>
      </c>
      <c r="D44" s="251" t="s">
        <v>206</v>
      </c>
      <c r="E44" s="252" t="s">
        <v>206</v>
      </c>
      <c r="F44" s="264">
        <f>'Сравнение баллов'!E33</f>
        <v>0.4</v>
      </c>
      <c r="G44" s="289" t="s">
        <v>271</v>
      </c>
      <c r="H44" s="288"/>
    </row>
    <row r="45" outlineLevel="1">
      <c r="A45" s="287"/>
      <c r="B45" s="260">
        <v>33.0</v>
      </c>
      <c r="C45" s="265" t="s">
        <v>255</v>
      </c>
      <c r="D45" s="251" t="s">
        <v>206</v>
      </c>
      <c r="E45" s="252" t="s">
        <v>206</v>
      </c>
      <c r="F45" s="264">
        <f>'Сравнение баллов'!E34</f>
        <v>0.5</v>
      </c>
      <c r="G45" s="289" t="s">
        <v>272</v>
      </c>
      <c r="H45" s="288"/>
    </row>
    <row r="46" outlineLevel="1">
      <c r="A46" s="287"/>
      <c r="B46" s="260">
        <v>34.0</v>
      </c>
      <c r="C46" s="265" t="s">
        <v>257</v>
      </c>
      <c r="D46" s="251" t="s">
        <v>206</v>
      </c>
      <c r="E46" s="252" t="s">
        <v>206</v>
      </c>
      <c r="F46" s="264">
        <f>'Сравнение баллов'!E35</f>
        <v>0.5</v>
      </c>
      <c r="G46" s="289" t="s">
        <v>273</v>
      </c>
      <c r="H46" s="288"/>
    </row>
    <row r="47" outlineLevel="1">
      <c r="A47" s="287"/>
      <c r="B47" s="260">
        <v>35.0</v>
      </c>
      <c r="C47" s="265" t="s">
        <v>259</v>
      </c>
      <c r="D47" s="251" t="s">
        <v>206</v>
      </c>
      <c r="E47" s="252" t="s">
        <v>206</v>
      </c>
      <c r="F47" s="264">
        <f>'Сравнение баллов'!E36</f>
        <v>0.5</v>
      </c>
      <c r="G47" s="289" t="s">
        <v>274</v>
      </c>
      <c r="H47" s="288"/>
    </row>
    <row r="48" outlineLevel="1">
      <c r="A48" s="287"/>
      <c r="B48" s="260">
        <v>36.0</v>
      </c>
      <c r="C48" s="265" t="s">
        <v>261</v>
      </c>
      <c r="D48" s="251" t="s">
        <v>206</v>
      </c>
      <c r="E48" s="252" t="s">
        <v>206</v>
      </c>
      <c r="F48" s="264">
        <f>'Сравнение баллов'!E37</f>
        <v>0.5</v>
      </c>
      <c r="G48" s="289" t="s">
        <v>275</v>
      </c>
      <c r="H48" s="288"/>
    </row>
    <row r="49" outlineLevel="1">
      <c r="A49" s="287"/>
      <c r="B49" s="260">
        <v>37.0</v>
      </c>
      <c r="C49" s="265" t="s">
        <v>263</v>
      </c>
      <c r="D49" s="251" t="s">
        <v>206</v>
      </c>
      <c r="E49" s="252" t="s">
        <v>206</v>
      </c>
      <c r="F49" s="264">
        <f>'Сравнение баллов'!E38</f>
        <v>0.5</v>
      </c>
      <c r="G49" s="289" t="s">
        <v>276</v>
      </c>
      <c r="H49" s="288"/>
    </row>
    <row r="50" outlineLevel="1">
      <c r="A50" s="287"/>
      <c r="B50" s="260">
        <v>38.0</v>
      </c>
      <c r="C50" s="265" t="s">
        <v>265</v>
      </c>
      <c r="D50" s="251" t="s">
        <v>206</v>
      </c>
      <c r="E50" s="252" t="s">
        <v>206</v>
      </c>
      <c r="F50" s="264">
        <f>'Сравнение баллов'!E39</f>
        <v>0.5</v>
      </c>
      <c r="G50" s="289" t="s">
        <v>277</v>
      </c>
      <c r="H50" s="288"/>
    </row>
    <row r="51" outlineLevel="1">
      <c r="A51" s="290"/>
      <c r="B51" s="260">
        <v>39.0</v>
      </c>
      <c r="C51" s="265" t="s">
        <v>267</v>
      </c>
      <c r="D51" s="251" t="s">
        <v>206</v>
      </c>
      <c r="E51" s="252" t="s">
        <v>206</v>
      </c>
      <c r="F51" s="264">
        <f>'Сравнение баллов'!E40</f>
        <v>0.5</v>
      </c>
      <c r="G51" s="289" t="s">
        <v>278</v>
      </c>
      <c r="H51" s="288"/>
    </row>
    <row r="52">
      <c r="A52" s="291" t="s">
        <v>6</v>
      </c>
      <c r="B52" s="242">
        <v>4.0</v>
      </c>
      <c r="C52" s="243" t="s">
        <v>279</v>
      </c>
      <c r="D52" s="244"/>
      <c r="E52" s="245"/>
      <c r="F52" s="246"/>
      <c r="G52" s="247"/>
      <c r="H52" s="247"/>
    </row>
    <row r="53" outlineLevel="1">
      <c r="A53" s="248"/>
      <c r="B53" s="255">
        <v>40.0</v>
      </c>
      <c r="C53" s="250" t="s">
        <v>280</v>
      </c>
      <c r="D53" s="251"/>
      <c r="E53" s="252" t="s">
        <v>206</v>
      </c>
      <c r="F53" s="253">
        <f>'Сравнение баллов'!E41</f>
        <v>0.5</v>
      </c>
      <c r="G53" s="289" t="s">
        <v>281</v>
      </c>
      <c r="H53" s="254" t="s">
        <v>282</v>
      </c>
    </row>
    <row r="54" outlineLevel="1">
      <c r="A54" s="248"/>
      <c r="B54" s="255">
        <v>41.0</v>
      </c>
      <c r="C54" s="250" t="s">
        <v>283</v>
      </c>
      <c r="D54" s="251"/>
      <c r="E54" s="252" t="s">
        <v>206</v>
      </c>
      <c r="F54" s="253">
        <f>'Сравнение баллов'!E42</f>
        <v>0.5</v>
      </c>
      <c r="G54" s="289" t="s">
        <v>284</v>
      </c>
      <c r="H54" s="254" t="s">
        <v>282</v>
      </c>
    </row>
    <row r="55" outlineLevel="1">
      <c r="A55" s="248"/>
      <c r="B55" s="249"/>
      <c r="C55" s="261" t="s">
        <v>285</v>
      </c>
      <c r="D55" s="262"/>
      <c r="E55" s="268"/>
      <c r="F55" s="253"/>
      <c r="G55" s="292"/>
      <c r="H55" s="254"/>
    </row>
    <row r="56" outlineLevel="2">
      <c r="A56" s="248"/>
      <c r="B56" s="255">
        <v>42.0</v>
      </c>
      <c r="C56" s="265" t="s">
        <v>286</v>
      </c>
      <c r="D56" s="251"/>
      <c r="E56" s="252"/>
      <c r="F56" s="253">
        <f>'Сравнение баллов'!E43</f>
        <v>0.5</v>
      </c>
      <c r="G56" s="292"/>
      <c r="H56" s="254" t="s">
        <v>287</v>
      </c>
    </row>
    <row r="57" outlineLevel="2">
      <c r="A57" s="248"/>
      <c r="B57" s="255">
        <v>43.0</v>
      </c>
      <c r="C57" s="265" t="s">
        <v>288</v>
      </c>
      <c r="D57" s="251"/>
      <c r="E57" s="252"/>
      <c r="F57" s="253">
        <f>'Сравнение баллов'!E44</f>
        <v>0.5</v>
      </c>
      <c r="G57" s="292"/>
      <c r="H57" s="254"/>
    </row>
    <row r="58" outlineLevel="2">
      <c r="A58" s="248"/>
      <c r="B58" s="255">
        <v>44.0</v>
      </c>
      <c r="C58" s="265" t="s">
        <v>289</v>
      </c>
      <c r="D58" s="251"/>
      <c r="E58" s="252"/>
      <c r="F58" s="253">
        <f>'Сравнение баллов'!E45</f>
        <v>0.53</v>
      </c>
      <c r="G58" s="292"/>
      <c r="H58" s="254" t="s">
        <v>290</v>
      </c>
    </row>
    <row r="59" outlineLevel="2">
      <c r="A59" s="248"/>
      <c r="B59" s="255">
        <v>45.0</v>
      </c>
      <c r="C59" s="265" t="s">
        <v>291</v>
      </c>
      <c r="D59" s="251"/>
      <c r="E59" s="252"/>
      <c r="F59" s="253">
        <f>'Сравнение баллов'!E46</f>
        <v>0.6</v>
      </c>
      <c r="G59" s="292"/>
      <c r="H59" s="254" t="s">
        <v>290</v>
      </c>
    </row>
    <row r="60" outlineLevel="2">
      <c r="A60" s="248"/>
      <c r="B60" s="255">
        <v>46.0</v>
      </c>
      <c r="C60" s="265" t="s">
        <v>292</v>
      </c>
      <c r="D60" s="251"/>
      <c r="E60" s="252"/>
      <c r="F60" s="253">
        <f>'Сравнение баллов'!E47</f>
        <v>0.6</v>
      </c>
      <c r="G60" s="292"/>
      <c r="H60" s="254" t="s">
        <v>293</v>
      </c>
    </row>
    <row r="61" outlineLevel="2">
      <c r="A61" s="248"/>
      <c r="B61" s="255">
        <v>47.0</v>
      </c>
      <c r="C61" s="265" t="s">
        <v>294</v>
      </c>
      <c r="D61" s="251"/>
      <c r="E61" s="252"/>
      <c r="F61" s="253">
        <f>'Сравнение баллов'!E48</f>
        <v>0.6</v>
      </c>
      <c r="G61" s="292"/>
      <c r="H61" s="254" t="s">
        <v>295</v>
      </c>
    </row>
    <row r="62" outlineLevel="1">
      <c r="A62" s="248"/>
      <c r="B62" s="249"/>
      <c r="C62" s="261" t="s">
        <v>296</v>
      </c>
      <c r="D62" s="262"/>
      <c r="E62" s="268"/>
      <c r="F62" s="253"/>
      <c r="G62" s="254"/>
      <c r="H62" s="254"/>
    </row>
    <row r="63" outlineLevel="2">
      <c r="A63" s="248"/>
      <c r="B63" s="249"/>
      <c r="C63" s="265" t="s">
        <v>297</v>
      </c>
      <c r="D63" s="251" t="s">
        <v>206</v>
      </c>
      <c r="E63" s="252" t="s">
        <v>206</v>
      </c>
      <c r="F63" s="253">
        <f>'Сравнение баллов'!E49</f>
        <v>0.6</v>
      </c>
      <c r="G63" s="292"/>
      <c r="H63" s="254"/>
    </row>
    <row r="64" outlineLevel="2">
      <c r="A64" s="248"/>
      <c r="B64" s="249">
        <v>48.0</v>
      </c>
      <c r="C64" s="265" t="s">
        <v>298</v>
      </c>
      <c r="D64" s="251" t="s">
        <v>206</v>
      </c>
      <c r="E64" s="252" t="s">
        <v>206</v>
      </c>
      <c r="F64" s="253">
        <f>'Сравнение баллов'!E50</f>
        <v>0.6</v>
      </c>
      <c r="G64" s="292"/>
      <c r="H64" s="254"/>
    </row>
    <row r="65" outlineLevel="2">
      <c r="A65" s="248"/>
      <c r="B65" s="249">
        <v>49.0</v>
      </c>
      <c r="C65" s="265" t="s">
        <v>299</v>
      </c>
      <c r="D65" s="251" t="s">
        <v>206</v>
      </c>
      <c r="E65" s="252" t="s">
        <v>206</v>
      </c>
      <c r="F65" s="253">
        <f>'Сравнение баллов'!E51</f>
        <v>0.6</v>
      </c>
      <c r="G65" s="289" t="s">
        <v>300</v>
      </c>
      <c r="H65" s="254"/>
    </row>
    <row r="66" outlineLevel="2">
      <c r="A66" s="248"/>
      <c r="B66" s="249">
        <v>50.0</v>
      </c>
      <c r="C66" s="265" t="s">
        <v>301</v>
      </c>
      <c r="D66" s="251" t="s">
        <v>206</v>
      </c>
      <c r="E66" s="252" t="s">
        <v>206</v>
      </c>
      <c r="F66" s="253">
        <f>'Сравнение баллов'!E52</f>
        <v>0.6</v>
      </c>
      <c r="G66" s="289" t="s">
        <v>302</v>
      </c>
      <c r="H66" s="254"/>
    </row>
    <row r="67" outlineLevel="2">
      <c r="A67" s="248"/>
      <c r="B67" s="249">
        <v>51.0</v>
      </c>
      <c r="C67" s="265" t="s">
        <v>303</v>
      </c>
      <c r="D67" s="251" t="s">
        <v>206</v>
      </c>
      <c r="E67" s="252" t="s">
        <v>206</v>
      </c>
      <c r="F67" s="253">
        <f>'Сравнение баллов'!E53</f>
        <v>0.15</v>
      </c>
      <c r="G67" s="289" t="s">
        <v>304</v>
      </c>
      <c r="H67" s="254"/>
    </row>
    <row r="68" outlineLevel="2">
      <c r="A68" s="248"/>
      <c r="B68" s="249">
        <v>52.0</v>
      </c>
      <c r="C68" s="265" t="s">
        <v>305</v>
      </c>
      <c r="D68" s="251" t="s">
        <v>206</v>
      </c>
      <c r="E68" s="252" t="s">
        <v>206</v>
      </c>
      <c r="F68" s="253">
        <f>'Сравнение баллов'!E54</f>
        <v>0.7</v>
      </c>
      <c r="G68" s="289" t="s">
        <v>306</v>
      </c>
      <c r="H68" s="254"/>
    </row>
    <row r="69" outlineLevel="2">
      <c r="A69" s="248"/>
      <c r="B69" s="249">
        <v>53.0</v>
      </c>
      <c r="C69" s="265" t="s">
        <v>307</v>
      </c>
      <c r="D69" s="251" t="s">
        <v>206</v>
      </c>
      <c r="E69" s="252" t="s">
        <v>206</v>
      </c>
      <c r="F69" s="253">
        <f>'Сравнение баллов'!E55</f>
        <v>0.7</v>
      </c>
      <c r="G69" s="289" t="s">
        <v>308</v>
      </c>
      <c r="H69" s="254"/>
    </row>
    <row r="70" outlineLevel="2">
      <c r="A70" s="248"/>
      <c r="B70" s="249">
        <v>54.0</v>
      </c>
      <c r="C70" s="265" t="s">
        <v>309</v>
      </c>
      <c r="D70" s="251" t="s">
        <v>206</v>
      </c>
      <c r="E70" s="252" t="s">
        <v>206</v>
      </c>
      <c r="F70" s="253">
        <f>'Сравнение баллов'!E56</f>
        <v>0.75</v>
      </c>
      <c r="G70" s="289" t="s">
        <v>310</v>
      </c>
      <c r="H70" s="254"/>
    </row>
    <row r="71" outlineLevel="2">
      <c r="A71" s="248"/>
      <c r="B71" s="249">
        <v>55.0</v>
      </c>
      <c r="C71" s="265" t="s">
        <v>311</v>
      </c>
      <c r="D71" s="251" t="s">
        <v>206</v>
      </c>
      <c r="E71" s="252" t="s">
        <v>206</v>
      </c>
      <c r="F71" s="253">
        <f>'Сравнение баллов'!E57</f>
        <v>0.75</v>
      </c>
      <c r="G71" s="289" t="s">
        <v>312</v>
      </c>
      <c r="H71" s="293"/>
    </row>
    <row r="72" outlineLevel="2">
      <c r="A72" s="248"/>
      <c r="B72" s="249">
        <v>56.0</v>
      </c>
      <c r="C72" s="265" t="s">
        <v>313</v>
      </c>
      <c r="D72" s="251" t="s">
        <v>206</v>
      </c>
      <c r="E72" s="252" t="s">
        <v>206</v>
      </c>
      <c r="F72" s="253">
        <f>'Сравнение баллов'!E58</f>
        <v>0.75</v>
      </c>
      <c r="G72" s="289" t="s">
        <v>314</v>
      </c>
      <c r="H72" s="254"/>
    </row>
    <row r="73" outlineLevel="2">
      <c r="A73" s="248"/>
      <c r="B73" s="249"/>
      <c r="C73" s="261" t="s">
        <v>315</v>
      </c>
      <c r="D73" s="262"/>
      <c r="E73" s="268"/>
      <c r="F73" s="253"/>
      <c r="G73" s="254"/>
      <c r="H73" s="254"/>
    </row>
    <row r="74" outlineLevel="2">
      <c r="A74" s="248"/>
      <c r="B74" s="249"/>
      <c r="C74" s="265" t="s">
        <v>316</v>
      </c>
      <c r="D74" s="251" t="s">
        <v>206</v>
      </c>
      <c r="E74" s="252" t="s">
        <v>206</v>
      </c>
      <c r="F74" s="253">
        <f>'Сравнение баллов'!E59</f>
        <v>0.8</v>
      </c>
      <c r="G74" s="292"/>
      <c r="H74" s="294"/>
    </row>
    <row r="75" outlineLevel="2">
      <c r="A75" s="248"/>
      <c r="B75" s="249">
        <v>57.0</v>
      </c>
      <c r="C75" s="265" t="s">
        <v>298</v>
      </c>
      <c r="D75" s="251" t="s">
        <v>206</v>
      </c>
      <c r="E75" s="252" t="s">
        <v>206</v>
      </c>
      <c r="F75" s="253">
        <f>'Сравнение баллов'!E60</f>
        <v>0.8</v>
      </c>
      <c r="G75" s="292"/>
      <c r="H75" s="294"/>
    </row>
    <row r="76" outlineLevel="2">
      <c r="A76" s="248"/>
      <c r="B76" s="249">
        <v>58.0</v>
      </c>
      <c r="C76" s="265" t="s">
        <v>299</v>
      </c>
      <c r="D76" s="251" t="s">
        <v>206</v>
      </c>
      <c r="E76" s="252" t="s">
        <v>206</v>
      </c>
      <c r="F76" s="253">
        <f>'Сравнение баллов'!E61</f>
        <v>0.8</v>
      </c>
      <c r="G76" s="289" t="s">
        <v>317</v>
      </c>
      <c r="H76" s="294"/>
    </row>
    <row r="77" outlineLevel="2">
      <c r="A77" s="248"/>
      <c r="B77" s="249">
        <v>59.0</v>
      </c>
      <c r="C77" s="265" t="s">
        <v>301</v>
      </c>
      <c r="D77" s="251" t="s">
        <v>206</v>
      </c>
      <c r="E77" s="252" t="s">
        <v>206</v>
      </c>
      <c r="F77" s="253">
        <f>'Сравнение баллов'!E62</f>
        <v>0.8</v>
      </c>
      <c r="G77" s="289" t="s">
        <v>318</v>
      </c>
      <c r="H77" s="294"/>
    </row>
    <row r="78" outlineLevel="2">
      <c r="A78" s="248"/>
      <c r="B78" s="249">
        <v>60.0</v>
      </c>
      <c r="C78" s="265" t="s">
        <v>303</v>
      </c>
      <c r="D78" s="251" t="s">
        <v>206</v>
      </c>
      <c r="E78" s="252" t="s">
        <v>206</v>
      </c>
      <c r="F78" s="253">
        <f>'Сравнение баллов'!E63</f>
        <v>0.8</v>
      </c>
      <c r="G78" s="289" t="s">
        <v>319</v>
      </c>
      <c r="H78" s="294"/>
    </row>
    <row r="79" outlineLevel="2">
      <c r="A79" s="248"/>
      <c r="B79" s="249">
        <v>61.0</v>
      </c>
      <c r="C79" s="265" t="s">
        <v>320</v>
      </c>
      <c r="D79" s="251" t="s">
        <v>206</v>
      </c>
      <c r="E79" s="252" t="s">
        <v>206</v>
      </c>
      <c r="F79" s="253">
        <f>'Сравнение баллов'!E64</f>
        <v>0.8</v>
      </c>
      <c r="G79" s="289" t="s">
        <v>321</v>
      </c>
      <c r="H79" s="294"/>
    </row>
    <row r="80" outlineLevel="2">
      <c r="A80" s="248"/>
      <c r="B80" s="249">
        <v>62.0</v>
      </c>
      <c r="C80" s="265" t="s">
        <v>322</v>
      </c>
      <c r="D80" s="251" t="s">
        <v>206</v>
      </c>
      <c r="E80" s="252" t="s">
        <v>206</v>
      </c>
      <c r="F80" s="253">
        <f>'Сравнение баллов'!E65</f>
        <v>0.8</v>
      </c>
      <c r="G80" s="289" t="s">
        <v>323</v>
      </c>
      <c r="H80" s="294"/>
    </row>
    <row r="81" outlineLevel="2">
      <c r="A81" s="248"/>
      <c r="B81" s="249">
        <v>63.0</v>
      </c>
      <c r="C81" s="265" t="s">
        <v>324</v>
      </c>
      <c r="D81" s="251" t="s">
        <v>206</v>
      </c>
      <c r="E81" s="252" t="s">
        <v>206</v>
      </c>
      <c r="F81" s="253">
        <f>'Сравнение баллов'!E66</f>
        <v>0.8</v>
      </c>
      <c r="G81" s="289" t="s">
        <v>325</v>
      </c>
      <c r="H81" s="294"/>
    </row>
    <row r="82" outlineLevel="1">
      <c r="A82" s="248"/>
      <c r="B82" s="249"/>
      <c r="C82" s="295" t="s">
        <v>326</v>
      </c>
      <c r="D82" s="296"/>
      <c r="E82" s="268"/>
      <c r="F82" s="264"/>
      <c r="G82" s="294"/>
      <c r="H82" s="294"/>
    </row>
    <row r="83" outlineLevel="2">
      <c r="A83" s="248"/>
      <c r="B83" s="249"/>
      <c r="C83" s="297" t="s">
        <v>327</v>
      </c>
      <c r="D83" s="298" t="s">
        <v>206</v>
      </c>
      <c r="E83" s="299"/>
      <c r="F83" s="299">
        <f>'Сравнение баллов'!E67</f>
        <v>0.8</v>
      </c>
      <c r="G83" s="292"/>
      <c r="H83" s="294"/>
    </row>
    <row r="84" outlineLevel="2">
      <c r="A84" s="248"/>
      <c r="B84" s="249"/>
      <c r="C84" s="297" t="s">
        <v>328</v>
      </c>
      <c r="D84" s="298" t="s">
        <v>206</v>
      </c>
      <c r="E84" s="299"/>
      <c r="F84" s="299">
        <f>'Сравнение баллов'!E68</f>
        <v>1</v>
      </c>
      <c r="G84" s="292"/>
      <c r="H84" s="294"/>
    </row>
    <row r="85" outlineLevel="2">
      <c r="A85" s="248"/>
      <c r="B85" s="249"/>
      <c r="C85" s="300" t="s">
        <v>329</v>
      </c>
      <c r="D85" s="251" t="s">
        <v>206</v>
      </c>
      <c r="E85" s="252"/>
      <c r="F85" s="253">
        <f>'Сравнение баллов'!E69</f>
        <v>1</v>
      </c>
      <c r="G85" s="292"/>
      <c r="H85" s="294"/>
    </row>
    <row r="86" outlineLevel="2">
      <c r="A86" s="248"/>
      <c r="B86" s="249">
        <v>64.0</v>
      </c>
      <c r="C86" s="265" t="s">
        <v>330</v>
      </c>
      <c r="D86" s="251" t="s">
        <v>206</v>
      </c>
      <c r="E86" s="252"/>
      <c r="F86" s="253">
        <f>'Сравнение баллов'!E70</f>
        <v>1</v>
      </c>
      <c r="G86" s="292"/>
      <c r="H86" s="294"/>
    </row>
    <row r="87" outlineLevel="2">
      <c r="A87" s="248"/>
      <c r="B87" s="249">
        <v>65.0</v>
      </c>
      <c r="C87" s="265" t="s">
        <v>331</v>
      </c>
      <c r="D87" s="251" t="s">
        <v>206</v>
      </c>
      <c r="E87" s="252"/>
      <c r="F87" s="253">
        <f>'Сравнение баллов'!E71</f>
        <v>1</v>
      </c>
      <c r="G87" s="292"/>
      <c r="H87" s="294"/>
    </row>
    <row r="88" outlineLevel="2">
      <c r="A88" s="248"/>
      <c r="B88" s="249">
        <v>66.0</v>
      </c>
      <c r="C88" s="300" t="s">
        <v>332</v>
      </c>
      <c r="D88" s="251" t="s">
        <v>206</v>
      </c>
      <c r="E88" s="252"/>
      <c r="F88" s="253">
        <f>'Сравнение баллов'!E72</f>
        <v>1</v>
      </c>
      <c r="G88" s="292"/>
      <c r="H88" s="294"/>
    </row>
    <row r="89" outlineLevel="2">
      <c r="A89" s="248"/>
      <c r="B89" s="249">
        <v>67.0</v>
      </c>
      <c r="C89" s="265" t="s">
        <v>333</v>
      </c>
      <c r="D89" s="251" t="s">
        <v>206</v>
      </c>
      <c r="E89" s="252"/>
      <c r="F89" s="253">
        <f>'Сравнение баллов'!E73</f>
        <v>1</v>
      </c>
      <c r="G89" s="289" t="s">
        <v>334</v>
      </c>
      <c r="H89" s="294"/>
    </row>
    <row r="90" outlineLevel="2">
      <c r="A90" s="248"/>
      <c r="B90" s="249">
        <v>68.0</v>
      </c>
      <c r="C90" s="265" t="s">
        <v>335</v>
      </c>
      <c r="D90" s="251" t="s">
        <v>206</v>
      </c>
      <c r="E90" s="252"/>
      <c r="F90" s="253">
        <f>'Сравнение баллов'!E74</f>
        <v>1</v>
      </c>
      <c r="G90" s="289" t="s">
        <v>336</v>
      </c>
      <c r="H90" s="294"/>
    </row>
    <row r="91" outlineLevel="2">
      <c r="A91" s="248"/>
      <c r="B91" s="249">
        <v>69.0</v>
      </c>
      <c r="C91" s="265" t="s">
        <v>337</v>
      </c>
      <c r="D91" s="251" t="s">
        <v>206</v>
      </c>
      <c r="E91" s="252"/>
      <c r="F91" s="253">
        <f>'Сравнение баллов'!E75</f>
        <v>1</v>
      </c>
      <c r="G91" s="289" t="s">
        <v>338</v>
      </c>
      <c r="H91" s="294"/>
    </row>
    <row r="92" outlineLevel="2">
      <c r="A92" s="248"/>
      <c r="B92" s="249">
        <v>70.0</v>
      </c>
      <c r="C92" s="265" t="s">
        <v>339</v>
      </c>
      <c r="D92" s="251" t="s">
        <v>206</v>
      </c>
      <c r="E92" s="252"/>
      <c r="F92" s="253">
        <f>'Сравнение баллов'!E76</f>
        <v>1</v>
      </c>
      <c r="G92" s="289" t="s">
        <v>340</v>
      </c>
      <c r="H92" s="294"/>
    </row>
    <row r="93" outlineLevel="2">
      <c r="A93" s="248"/>
      <c r="B93" s="249">
        <v>71.0</v>
      </c>
      <c r="C93" s="265" t="s">
        <v>341</v>
      </c>
      <c r="D93" s="251" t="s">
        <v>206</v>
      </c>
      <c r="E93" s="252"/>
      <c r="F93" s="253">
        <f>'Сравнение баллов'!E77</f>
        <v>1</v>
      </c>
      <c r="G93" s="289" t="s">
        <v>342</v>
      </c>
      <c r="H93" s="294"/>
    </row>
    <row r="94" outlineLevel="2">
      <c r="A94" s="248"/>
      <c r="B94" s="249">
        <v>72.0</v>
      </c>
      <c r="C94" s="265" t="s">
        <v>343</v>
      </c>
      <c r="D94" s="251" t="s">
        <v>206</v>
      </c>
      <c r="E94" s="252"/>
      <c r="F94" s="253">
        <f>'Сравнение баллов'!E78</f>
        <v>1</v>
      </c>
      <c r="G94" s="289" t="s">
        <v>344</v>
      </c>
      <c r="H94" s="294"/>
    </row>
    <row r="95" outlineLevel="2">
      <c r="A95" s="248"/>
      <c r="B95" s="249">
        <v>73.0</v>
      </c>
      <c r="C95" s="265" t="s">
        <v>345</v>
      </c>
      <c r="D95" s="251" t="s">
        <v>206</v>
      </c>
      <c r="E95" s="252"/>
      <c r="F95" s="253">
        <f>'Сравнение баллов'!E79</f>
        <v>1</v>
      </c>
      <c r="G95" s="289" t="s">
        <v>346</v>
      </c>
      <c r="H95" s="294"/>
    </row>
    <row r="96" outlineLevel="2">
      <c r="A96" s="248"/>
      <c r="B96" s="249">
        <v>74.0</v>
      </c>
      <c r="C96" s="265" t="s">
        <v>347</v>
      </c>
      <c r="D96" s="251" t="s">
        <v>206</v>
      </c>
      <c r="E96" s="252"/>
      <c r="F96" s="253">
        <f>'Сравнение баллов'!E80</f>
        <v>1</v>
      </c>
      <c r="G96" s="289" t="s">
        <v>348</v>
      </c>
      <c r="H96" s="294"/>
    </row>
    <row r="97" outlineLevel="2">
      <c r="A97" s="248"/>
      <c r="B97" s="249">
        <v>75.0</v>
      </c>
      <c r="C97" s="265" t="s">
        <v>349</v>
      </c>
      <c r="D97" s="251" t="s">
        <v>206</v>
      </c>
      <c r="E97" s="252"/>
      <c r="F97" s="253">
        <f>'Сравнение баллов'!E81</f>
        <v>1</v>
      </c>
      <c r="G97" s="289" t="s">
        <v>350</v>
      </c>
      <c r="H97" s="294"/>
    </row>
    <row r="98" outlineLevel="2">
      <c r="A98" s="248"/>
      <c r="B98" s="249">
        <v>76.0</v>
      </c>
      <c r="C98" s="300" t="s">
        <v>351</v>
      </c>
      <c r="D98" s="251" t="s">
        <v>206</v>
      </c>
      <c r="E98" s="252"/>
      <c r="F98" s="253">
        <f>'Сравнение баллов'!E82</f>
        <v>1</v>
      </c>
      <c r="G98" s="289"/>
      <c r="H98" s="294"/>
    </row>
    <row r="99" outlineLevel="2">
      <c r="A99" s="248"/>
      <c r="B99" s="249">
        <v>77.0</v>
      </c>
      <c r="C99" s="265" t="s">
        <v>352</v>
      </c>
      <c r="D99" s="251" t="s">
        <v>206</v>
      </c>
      <c r="E99" s="252"/>
      <c r="F99" s="253">
        <f>'Сравнение баллов'!E83</f>
        <v>1</v>
      </c>
      <c r="G99" s="289" t="s">
        <v>353</v>
      </c>
      <c r="H99" s="294"/>
    </row>
    <row r="100" outlineLevel="2">
      <c r="A100" s="248"/>
      <c r="B100" s="249">
        <v>78.0</v>
      </c>
      <c r="C100" s="265" t="s">
        <v>354</v>
      </c>
      <c r="D100" s="251" t="s">
        <v>206</v>
      </c>
      <c r="E100" s="252"/>
      <c r="F100" s="253">
        <f>'Сравнение баллов'!E84</f>
        <v>1</v>
      </c>
      <c r="G100" s="289" t="s">
        <v>355</v>
      </c>
      <c r="H100" s="294"/>
    </row>
    <row r="101" outlineLevel="2">
      <c r="A101" s="248"/>
      <c r="B101" s="249">
        <v>79.0</v>
      </c>
      <c r="C101" s="265" t="s">
        <v>356</v>
      </c>
      <c r="D101" s="251" t="s">
        <v>206</v>
      </c>
      <c r="E101" s="252"/>
      <c r="F101" s="253">
        <f>'Сравнение баллов'!E85</f>
        <v>1</v>
      </c>
      <c r="G101" s="289" t="s">
        <v>357</v>
      </c>
      <c r="H101" s="294"/>
    </row>
    <row r="102" outlineLevel="2">
      <c r="A102" s="248"/>
      <c r="B102" s="249">
        <v>80.0</v>
      </c>
      <c r="C102" s="265" t="s">
        <v>358</v>
      </c>
      <c r="D102" s="251" t="s">
        <v>206</v>
      </c>
      <c r="E102" s="252"/>
      <c r="F102" s="253">
        <f>'Сравнение баллов'!E86</f>
        <v>1</v>
      </c>
      <c r="G102" s="289" t="s">
        <v>359</v>
      </c>
      <c r="H102" s="294"/>
    </row>
    <row r="103" outlineLevel="2">
      <c r="A103" s="248"/>
      <c r="B103" s="249">
        <v>81.0</v>
      </c>
      <c r="C103" s="265" t="s">
        <v>360</v>
      </c>
      <c r="D103" s="251" t="s">
        <v>206</v>
      </c>
      <c r="E103" s="252"/>
      <c r="F103" s="253">
        <f>'Сравнение баллов'!E87</f>
        <v>1</v>
      </c>
      <c r="G103" s="289" t="s">
        <v>361</v>
      </c>
      <c r="H103" s="294"/>
    </row>
    <row r="104" outlineLevel="2">
      <c r="A104" s="248"/>
      <c r="B104" s="249">
        <v>82.0</v>
      </c>
      <c r="C104" s="265" t="s">
        <v>362</v>
      </c>
      <c r="D104" s="251" t="s">
        <v>206</v>
      </c>
      <c r="E104" s="252"/>
      <c r="F104" s="253">
        <f>'Сравнение баллов'!E88</f>
        <v>1</v>
      </c>
      <c r="G104" s="289" t="s">
        <v>363</v>
      </c>
      <c r="H104" s="294"/>
    </row>
    <row r="105" outlineLevel="2">
      <c r="A105" s="248"/>
      <c r="B105" s="249">
        <v>83.0</v>
      </c>
      <c r="C105" s="265" t="s">
        <v>364</v>
      </c>
      <c r="D105" s="251" t="s">
        <v>206</v>
      </c>
      <c r="E105" s="252"/>
      <c r="F105" s="253">
        <f>'Сравнение баллов'!E89</f>
        <v>1</v>
      </c>
      <c r="G105" s="289" t="s">
        <v>365</v>
      </c>
      <c r="H105" s="294"/>
    </row>
    <row r="106" outlineLevel="2">
      <c r="A106" s="248"/>
      <c r="B106" s="249">
        <v>84.0</v>
      </c>
      <c r="C106" s="265" t="s">
        <v>366</v>
      </c>
      <c r="D106" s="251" t="s">
        <v>206</v>
      </c>
      <c r="E106" s="252"/>
      <c r="F106" s="253">
        <f>'Сравнение баллов'!E90</f>
        <v>1</v>
      </c>
      <c r="G106" s="289" t="s">
        <v>367</v>
      </c>
      <c r="H106" s="294"/>
    </row>
    <row r="107" outlineLevel="2">
      <c r="A107" s="248"/>
      <c r="B107" s="249">
        <v>85.0</v>
      </c>
      <c r="C107" s="265" t="s">
        <v>368</v>
      </c>
      <c r="D107" s="251" t="s">
        <v>206</v>
      </c>
      <c r="E107" s="252"/>
      <c r="F107" s="253">
        <f>'Сравнение баллов'!E91</f>
        <v>1</v>
      </c>
      <c r="G107" s="289" t="s">
        <v>369</v>
      </c>
      <c r="H107" s="294"/>
    </row>
    <row r="108" outlineLevel="2">
      <c r="A108" s="248"/>
      <c r="B108" s="249">
        <v>86.0</v>
      </c>
      <c r="C108" s="265" t="s">
        <v>370</v>
      </c>
      <c r="D108" s="251" t="s">
        <v>206</v>
      </c>
      <c r="E108" s="252"/>
      <c r="F108" s="253">
        <f>'Сравнение баллов'!E92</f>
        <v>1</v>
      </c>
      <c r="G108" s="289" t="s">
        <v>371</v>
      </c>
      <c r="H108" s="294"/>
    </row>
    <row r="109" outlineLevel="2">
      <c r="A109" s="248"/>
      <c r="B109" s="249">
        <v>87.0</v>
      </c>
      <c r="C109" s="265" t="s">
        <v>372</v>
      </c>
      <c r="D109" s="251" t="s">
        <v>206</v>
      </c>
      <c r="E109" s="252"/>
      <c r="F109" s="253">
        <f>'Сравнение баллов'!E93</f>
        <v>1</v>
      </c>
      <c r="G109" s="289" t="s">
        <v>373</v>
      </c>
      <c r="H109" s="294"/>
    </row>
    <row r="110" outlineLevel="2">
      <c r="A110" s="248"/>
      <c r="B110" s="249">
        <v>88.0</v>
      </c>
      <c r="C110" s="265" t="s">
        <v>374</v>
      </c>
      <c r="D110" s="251" t="s">
        <v>206</v>
      </c>
      <c r="E110" s="252"/>
      <c r="F110" s="253">
        <f>'Сравнение баллов'!E94</f>
        <v>1</v>
      </c>
      <c r="G110" s="289" t="s">
        <v>375</v>
      </c>
      <c r="H110" s="294"/>
    </row>
    <row r="111" outlineLevel="2">
      <c r="A111" s="248"/>
      <c r="B111" s="249">
        <v>89.0</v>
      </c>
      <c r="C111" s="265" t="s">
        <v>376</v>
      </c>
      <c r="D111" s="251" t="s">
        <v>206</v>
      </c>
      <c r="E111" s="252"/>
      <c r="F111" s="253">
        <f>'Сравнение баллов'!E95</f>
        <v>1</v>
      </c>
      <c r="G111" s="289" t="s">
        <v>365</v>
      </c>
      <c r="H111" s="294"/>
    </row>
    <row r="112" outlineLevel="2">
      <c r="A112" s="248"/>
      <c r="B112" s="249">
        <v>90.0</v>
      </c>
      <c r="C112" s="265" t="s">
        <v>377</v>
      </c>
      <c r="D112" s="251" t="s">
        <v>206</v>
      </c>
      <c r="E112" s="252"/>
      <c r="F112" s="253">
        <f>'Сравнение баллов'!E96</f>
        <v>1</v>
      </c>
      <c r="G112" s="289" t="s">
        <v>367</v>
      </c>
      <c r="H112" s="294"/>
    </row>
    <row r="113" outlineLevel="2">
      <c r="A113" s="248"/>
      <c r="B113" s="249">
        <v>91.0</v>
      </c>
      <c r="C113" s="265" t="s">
        <v>378</v>
      </c>
      <c r="D113" s="251" t="s">
        <v>206</v>
      </c>
      <c r="E113" s="252"/>
      <c r="F113" s="253">
        <f>'Сравнение баллов'!E97</f>
        <v>1.2</v>
      </c>
      <c r="G113" s="289" t="s">
        <v>369</v>
      </c>
      <c r="H113" s="294"/>
    </row>
    <row r="114" outlineLevel="2">
      <c r="A114" s="248"/>
      <c r="B114" s="249"/>
      <c r="C114" s="295" t="s">
        <v>379</v>
      </c>
      <c r="D114" s="262"/>
      <c r="E114" s="268"/>
      <c r="F114" s="253"/>
      <c r="G114" s="254"/>
      <c r="H114" s="254"/>
    </row>
    <row r="115" outlineLevel="2">
      <c r="A115" s="248"/>
      <c r="B115" s="249"/>
      <c r="C115" s="297" t="s">
        <v>380</v>
      </c>
      <c r="D115" s="298" t="s">
        <v>206</v>
      </c>
      <c r="E115" s="299"/>
      <c r="F115" s="299">
        <f>'Сравнение баллов'!E98</f>
        <v>1.2</v>
      </c>
      <c r="G115" s="292"/>
      <c r="H115" s="294"/>
    </row>
    <row r="116" outlineLevel="2">
      <c r="A116" s="248"/>
      <c r="B116" s="249"/>
      <c r="C116" s="297" t="s">
        <v>381</v>
      </c>
      <c r="D116" s="298" t="s">
        <v>206</v>
      </c>
      <c r="E116" s="299"/>
      <c r="F116" s="299">
        <f>'Сравнение баллов'!E99</f>
        <v>1.2</v>
      </c>
      <c r="G116" s="292"/>
      <c r="H116" s="294"/>
    </row>
    <row r="117" outlineLevel="2">
      <c r="A117" s="248"/>
      <c r="B117" s="249"/>
      <c r="C117" s="300" t="s">
        <v>382</v>
      </c>
      <c r="D117" s="251" t="s">
        <v>206</v>
      </c>
      <c r="E117" s="252"/>
      <c r="F117" s="253">
        <f>'Сравнение баллов'!E100</f>
        <v>1.2</v>
      </c>
      <c r="G117" s="292"/>
      <c r="H117" s="294"/>
    </row>
    <row r="118" outlineLevel="2">
      <c r="A118" s="248"/>
      <c r="B118" s="249">
        <v>91.0</v>
      </c>
      <c r="C118" s="265" t="s">
        <v>330</v>
      </c>
      <c r="D118" s="251" t="s">
        <v>206</v>
      </c>
      <c r="E118" s="252"/>
      <c r="F118" s="253">
        <f>'Сравнение баллов'!E101</f>
        <v>1.2</v>
      </c>
      <c r="G118" s="292"/>
      <c r="H118" s="294"/>
    </row>
    <row r="119" outlineLevel="2">
      <c r="A119" s="248"/>
      <c r="B119" s="249">
        <v>92.0</v>
      </c>
      <c r="C119" s="265" t="s">
        <v>331</v>
      </c>
      <c r="D119" s="251" t="s">
        <v>206</v>
      </c>
      <c r="E119" s="252"/>
      <c r="F119" s="253">
        <f>'Сравнение баллов'!E102</f>
        <v>0.6</v>
      </c>
      <c r="G119" s="292"/>
      <c r="H119" s="294"/>
    </row>
    <row r="120" outlineLevel="2">
      <c r="A120" s="248"/>
      <c r="B120" s="249">
        <v>93.0</v>
      </c>
      <c r="C120" s="265" t="s">
        <v>332</v>
      </c>
      <c r="D120" s="251" t="s">
        <v>206</v>
      </c>
      <c r="E120" s="252"/>
      <c r="F120" s="253">
        <f>'Сравнение баллов'!E103</f>
        <v>0.3</v>
      </c>
      <c r="G120" s="292"/>
      <c r="H120" s="294"/>
    </row>
    <row r="121" outlineLevel="2">
      <c r="A121" s="248"/>
      <c r="B121" s="249">
        <v>94.0</v>
      </c>
      <c r="C121" s="265" t="s">
        <v>333</v>
      </c>
      <c r="D121" s="251" t="s">
        <v>206</v>
      </c>
      <c r="E121" s="252"/>
      <c r="F121" s="253">
        <f>'Сравнение баллов'!E104</f>
        <v>0.3</v>
      </c>
      <c r="G121" s="289" t="s">
        <v>383</v>
      </c>
      <c r="H121" s="294"/>
    </row>
    <row r="122" outlineLevel="2">
      <c r="A122" s="248"/>
      <c r="B122" s="249">
        <v>95.0</v>
      </c>
      <c r="C122" s="265" t="s">
        <v>335</v>
      </c>
      <c r="D122" s="251" t="s">
        <v>206</v>
      </c>
      <c r="E122" s="252"/>
      <c r="F122" s="253">
        <f>'Сравнение баллов'!E105</f>
        <v>1.5</v>
      </c>
      <c r="G122" s="289" t="s">
        <v>384</v>
      </c>
      <c r="H122" s="294"/>
    </row>
    <row r="123" outlineLevel="2">
      <c r="A123" s="248"/>
      <c r="B123" s="249">
        <v>96.0</v>
      </c>
      <c r="C123" s="265" t="s">
        <v>385</v>
      </c>
      <c r="D123" s="251" t="s">
        <v>206</v>
      </c>
      <c r="E123" s="252"/>
      <c r="F123" s="253">
        <f>'Сравнение баллов'!E106</f>
        <v>1.5</v>
      </c>
      <c r="G123" s="289" t="s">
        <v>386</v>
      </c>
      <c r="H123" s="294"/>
    </row>
    <row r="124" outlineLevel="2">
      <c r="A124" s="248"/>
      <c r="B124" s="249">
        <v>97.0</v>
      </c>
      <c r="C124" s="265" t="s">
        <v>339</v>
      </c>
      <c r="D124" s="251" t="s">
        <v>206</v>
      </c>
      <c r="E124" s="252"/>
      <c r="F124" s="253">
        <f>'Сравнение баллов'!E107</f>
        <v>1.5</v>
      </c>
      <c r="G124" s="289" t="s">
        <v>387</v>
      </c>
      <c r="H124" s="294"/>
    </row>
    <row r="125" outlineLevel="2">
      <c r="A125" s="248"/>
      <c r="B125" s="249">
        <v>98.0</v>
      </c>
      <c r="C125" s="265" t="s">
        <v>341</v>
      </c>
      <c r="D125" s="251" t="s">
        <v>206</v>
      </c>
      <c r="E125" s="252"/>
      <c r="F125" s="253">
        <f>'Сравнение баллов'!E108</f>
        <v>1.5</v>
      </c>
      <c r="G125" s="289" t="s">
        <v>388</v>
      </c>
      <c r="H125" s="294"/>
    </row>
    <row r="126" outlineLevel="2">
      <c r="A126" s="248"/>
      <c r="B126" s="249">
        <v>99.0</v>
      </c>
      <c r="C126" s="265" t="s">
        <v>389</v>
      </c>
      <c r="D126" s="251" t="s">
        <v>206</v>
      </c>
      <c r="E126" s="252"/>
      <c r="F126" s="253">
        <f>'Сравнение баллов'!E109</f>
        <v>1.5</v>
      </c>
      <c r="G126" s="289" t="s">
        <v>390</v>
      </c>
      <c r="H126" s="294"/>
    </row>
    <row r="127" outlineLevel="2">
      <c r="A127" s="248"/>
      <c r="B127" s="249">
        <v>100.0</v>
      </c>
      <c r="C127" s="265" t="s">
        <v>345</v>
      </c>
      <c r="D127" s="251" t="s">
        <v>206</v>
      </c>
      <c r="E127" s="252"/>
      <c r="F127" s="253">
        <f>'Сравнение баллов'!E110</f>
        <v>1.5</v>
      </c>
      <c r="G127" s="289" t="s">
        <v>391</v>
      </c>
      <c r="H127" s="294"/>
    </row>
    <row r="128" outlineLevel="2">
      <c r="A128" s="248"/>
      <c r="B128" s="249">
        <v>101.0</v>
      </c>
      <c r="C128" s="265" t="s">
        <v>347</v>
      </c>
      <c r="D128" s="251" t="s">
        <v>206</v>
      </c>
      <c r="E128" s="252"/>
      <c r="F128" s="253">
        <f>'Сравнение баллов'!E111</f>
        <v>1.6</v>
      </c>
      <c r="G128" s="289" t="s">
        <v>392</v>
      </c>
      <c r="H128" s="294"/>
    </row>
    <row r="129" outlineLevel="2">
      <c r="A129" s="248"/>
      <c r="B129" s="249">
        <v>102.0</v>
      </c>
      <c r="C129" s="265" t="s">
        <v>393</v>
      </c>
      <c r="D129" s="251" t="s">
        <v>206</v>
      </c>
      <c r="E129" s="252"/>
      <c r="F129" s="253">
        <f>'Сравнение баллов'!E112</f>
        <v>1.6</v>
      </c>
      <c r="G129" s="289" t="s">
        <v>394</v>
      </c>
      <c r="H129" s="294"/>
    </row>
    <row r="130" outlineLevel="2">
      <c r="A130" s="248"/>
      <c r="B130" s="249"/>
      <c r="C130" s="300" t="s">
        <v>351</v>
      </c>
      <c r="D130" s="251" t="s">
        <v>206</v>
      </c>
      <c r="E130" s="252"/>
      <c r="F130" s="253">
        <f>'Сравнение баллов'!E113</f>
        <v>1.6</v>
      </c>
      <c r="G130" s="289"/>
      <c r="H130" s="294"/>
    </row>
    <row r="131" outlineLevel="2">
      <c r="A131" s="248"/>
      <c r="B131" s="249">
        <v>103.0</v>
      </c>
      <c r="C131" s="265" t="s">
        <v>395</v>
      </c>
      <c r="D131" s="251" t="s">
        <v>206</v>
      </c>
      <c r="E131" s="252"/>
      <c r="F131" s="253">
        <f>'Сравнение баллов'!E114</f>
        <v>1.6</v>
      </c>
      <c r="G131" s="289" t="s">
        <v>396</v>
      </c>
      <c r="H131" s="294"/>
    </row>
    <row r="132" outlineLevel="2">
      <c r="A132" s="248"/>
      <c r="B132" s="249">
        <v>104.0</v>
      </c>
      <c r="C132" s="265" t="s">
        <v>397</v>
      </c>
      <c r="D132" s="251" t="s">
        <v>206</v>
      </c>
      <c r="E132" s="252"/>
      <c r="F132" s="253">
        <f>'Сравнение баллов'!E115</f>
        <v>1.7</v>
      </c>
      <c r="G132" s="289" t="s">
        <v>398</v>
      </c>
      <c r="H132" s="294"/>
    </row>
    <row r="133" outlineLevel="2">
      <c r="A133" s="248"/>
      <c r="B133" s="249">
        <v>105.0</v>
      </c>
      <c r="C133" s="265" t="s">
        <v>399</v>
      </c>
      <c r="D133" s="251" t="s">
        <v>206</v>
      </c>
      <c r="E133" s="252"/>
      <c r="F133" s="253">
        <f>'Сравнение баллов'!E116</f>
        <v>1.7</v>
      </c>
      <c r="G133" s="289" t="s">
        <v>400</v>
      </c>
      <c r="H133" s="294"/>
    </row>
    <row r="134" outlineLevel="2">
      <c r="A134" s="248"/>
      <c r="B134" s="249">
        <v>106.0</v>
      </c>
      <c r="C134" s="265" t="s">
        <v>401</v>
      </c>
      <c r="D134" s="251" t="s">
        <v>206</v>
      </c>
      <c r="E134" s="252"/>
      <c r="F134" s="253">
        <f>'Сравнение баллов'!E117</f>
        <v>1.7</v>
      </c>
      <c r="G134" s="289" t="s">
        <v>402</v>
      </c>
      <c r="H134" s="294"/>
    </row>
    <row r="135" outlineLevel="2">
      <c r="A135" s="248"/>
      <c r="B135" s="249">
        <v>107.0</v>
      </c>
      <c r="C135" s="265" t="s">
        <v>403</v>
      </c>
      <c r="D135" s="251" t="s">
        <v>206</v>
      </c>
      <c r="E135" s="252"/>
      <c r="F135" s="253">
        <f>'Сравнение баллов'!E118</f>
        <v>1.7</v>
      </c>
      <c r="G135" s="289" t="s">
        <v>404</v>
      </c>
      <c r="H135" s="294"/>
    </row>
    <row r="136" outlineLevel="2">
      <c r="A136" s="248"/>
      <c r="B136" s="249">
        <v>108.0</v>
      </c>
      <c r="C136" s="265" t="s">
        <v>405</v>
      </c>
      <c r="D136" s="251" t="s">
        <v>206</v>
      </c>
      <c r="E136" s="252"/>
      <c r="F136" s="253">
        <f>'Сравнение баллов'!E119</f>
        <v>1.7</v>
      </c>
      <c r="G136" s="289" t="s">
        <v>406</v>
      </c>
      <c r="H136" s="294"/>
    </row>
    <row r="137" outlineLevel="2">
      <c r="A137" s="248"/>
      <c r="B137" s="249">
        <v>109.0</v>
      </c>
      <c r="C137" s="265" t="s">
        <v>407</v>
      </c>
      <c r="D137" s="251" t="s">
        <v>206</v>
      </c>
      <c r="E137" s="252"/>
      <c r="F137" s="253">
        <f>'Сравнение баллов'!E120</f>
        <v>1.7</v>
      </c>
      <c r="G137" s="289" t="s">
        <v>408</v>
      </c>
      <c r="H137" s="294"/>
    </row>
    <row r="138" outlineLevel="2">
      <c r="A138" s="248"/>
      <c r="B138" s="249">
        <v>110.0</v>
      </c>
      <c r="C138" s="265" t="s">
        <v>409</v>
      </c>
      <c r="D138" s="251" t="s">
        <v>206</v>
      </c>
      <c r="E138" s="252"/>
      <c r="F138" s="253">
        <f>'Сравнение баллов'!E121</f>
        <v>1.7</v>
      </c>
      <c r="G138" s="289" t="s">
        <v>410</v>
      </c>
      <c r="H138" s="294"/>
    </row>
    <row r="139" outlineLevel="2">
      <c r="A139" s="248"/>
      <c r="B139" s="249">
        <v>111.0</v>
      </c>
      <c r="C139" s="265" t="s">
        <v>411</v>
      </c>
      <c r="D139" s="251" t="s">
        <v>206</v>
      </c>
      <c r="E139" s="252"/>
      <c r="F139" s="253">
        <f>'Сравнение баллов'!E122</f>
        <v>1.7</v>
      </c>
      <c r="G139" s="289" t="s">
        <v>412</v>
      </c>
      <c r="H139" s="294"/>
    </row>
    <row r="140">
      <c r="A140" s="291" t="s">
        <v>6</v>
      </c>
      <c r="B140" s="242">
        <v>5.0</v>
      </c>
      <c r="C140" s="243" t="s">
        <v>413</v>
      </c>
      <c r="D140" s="244"/>
      <c r="E140" s="245"/>
      <c r="F140" s="246"/>
      <c r="G140" s="247"/>
      <c r="H140" s="247"/>
    </row>
    <row r="141" outlineLevel="1">
      <c r="A141" s="287"/>
      <c r="B141" s="301">
        <v>112.0</v>
      </c>
      <c r="C141" s="250" t="s">
        <v>414</v>
      </c>
      <c r="D141" s="251"/>
      <c r="E141" s="252" t="s">
        <v>206</v>
      </c>
      <c r="F141" s="264">
        <f>'Сравнение баллов'!E123</f>
        <v>1.7</v>
      </c>
      <c r="G141" s="254"/>
      <c r="H141" s="288" t="s">
        <v>415</v>
      </c>
    </row>
    <row r="142" outlineLevel="1">
      <c r="A142" s="287"/>
      <c r="B142" s="301">
        <v>113.0</v>
      </c>
      <c r="C142" s="250" t="s">
        <v>416</v>
      </c>
      <c r="D142" s="251"/>
      <c r="E142" s="252" t="s">
        <v>206</v>
      </c>
      <c r="F142" s="264">
        <f>'Сравнение баллов'!E124</f>
        <v>1.08</v>
      </c>
      <c r="G142" s="254"/>
      <c r="H142" s="288" t="s">
        <v>415</v>
      </c>
    </row>
    <row r="143" outlineLevel="1">
      <c r="A143" s="287"/>
      <c r="B143" s="260"/>
      <c r="C143" s="261" t="s">
        <v>417</v>
      </c>
      <c r="D143" s="288"/>
      <c r="E143" s="268"/>
      <c r="F143" s="264"/>
      <c r="G143" s="254"/>
      <c r="H143" s="288"/>
    </row>
    <row r="144" outlineLevel="2">
      <c r="A144" s="287"/>
      <c r="B144" s="260">
        <v>114.0</v>
      </c>
      <c r="C144" s="265" t="s">
        <v>418</v>
      </c>
      <c r="D144" s="251" t="s">
        <v>206</v>
      </c>
      <c r="E144" s="251" t="s">
        <v>206</v>
      </c>
      <c r="F144" s="253">
        <f>'Сравнение баллов'!E125</f>
        <v>1.8</v>
      </c>
      <c r="G144" s="289" t="s">
        <v>419</v>
      </c>
      <c r="H144" s="288"/>
    </row>
    <row r="145" outlineLevel="2">
      <c r="A145" s="287"/>
      <c r="B145" s="260">
        <v>115.0</v>
      </c>
      <c r="C145" s="302" t="s">
        <v>420</v>
      </c>
      <c r="D145" s="251" t="s">
        <v>206</v>
      </c>
      <c r="E145" s="251" t="s">
        <v>206</v>
      </c>
      <c r="F145" s="253">
        <f>'Сравнение баллов'!E126</f>
        <v>1.8</v>
      </c>
      <c r="G145" s="289"/>
      <c r="H145" s="288"/>
    </row>
    <row r="146" outlineLevel="2">
      <c r="A146" s="287"/>
      <c r="B146" s="260">
        <v>116.0</v>
      </c>
      <c r="C146" s="302" t="s">
        <v>421</v>
      </c>
      <c r="D146" s="251" t="s">
        <v>206</v>
      </c>
      <c r="E146" s="251" t="s">
        <v>206</v>
      </c>
      <c r="F146" s="253">
        <f>'Сравнение баллов'!E127</f>
        <v>1.8</v>
      </c>
      <c r="G146" s="289"/>
      <c r="H146" s="288"/>
    </row>
    <row r="147" outlineLevel="2">
      <c r="A147" s="287"/>
      <c r="B147" s="260">
        <v>117.0</v>
      </c>
      <c r="C147" s="302" t="s">
        <v>422</v>
      </c>
      <c r="D147" s="251" t="s">
        <v>206</v>
      </c>
      <c r="E147" s="251" t="s">
        <v>206</v>
      </c>
      <c r="F147" s="253">
        <f>'Сравнение баллов'!E128</f>
        <v>2</v>
      </c>
      <c r="G147" s="289"/>
      <c r="H147" s="288"/>
    </row>
    <row r="148" outlineLevel="2">
      <c r="A148" s="287"/>
      <c r="B148" s="260">
        <v>118.0</v>
      </c>
      <c r="C148" s="302" t="s">
        <v>423</v>
      </c>
      <c r="D148" s="251" t="s">
        <v>206</v>
      </c>
      <c r="E148" s="251" t="s">
        <v>206</v>
      </c>
      <c r="F148" s="253">
        <f>'Сравнение баллов'!E129</f>
        <v>2</v>
      </c>
      <c r="G148" s="289"/>
      <c r="H148" s="288"/>
    </row>
    <row r="149" outlineLevel="2">
      <c r="A149" s="287"/>
      <c r="B149" s="260">
        <v>119.0</v>
      </c>
      <c r="C149" s="265" t="s">
        <v>424</v>
      </c>
      <c r="D149" s="251" t="s">
        <v>206</v>
      </c>
      <c r="E149" s="251" t="s">
        <v>206</v>
      </c>
      <c r="F149" s="253">
        <f>'Сравнение баллов'!E130</f>
        <v>2</v>
      </c>
      <c r="G149" s="289" t="s">
        <v>425</v>
      </c>
      <c r="H149" s="288"/>
    </row>
    <row r="150" outlineLevel="2">
      <c r="A150" s="287"/>
      <c r="B150" s="260">
        <v>121.0</v>
      </c>
      <c r="C150" s="302" t="s">
        <v>426</v>
      </c>
      <c r="D150" s="251" t="s">
        <v>206</v>
      </c>
      <c r="E150" s="251" t="s">
        <v>206</v>
      </c>
      <c r="F150" s="253">
        <f>'Сравнение баллов'!E131</f>
        <v>2</v>
      </c>
      <c r="G150" s="289"/>
      <c r="H150" s="288"/>
    </row>
    <row r="151" outlineLevel="2">
      <c r="A151" s="287"/>
      <c r="B151" s="260">
        <v>123.0</v>
      </c>
      <c r="C151" s="302" t="s">
        <v>427</v>
      </c>
      <c r="D151" s="251" t="s">
        <v>206</v>
      </c>
      <c r="E151" s="251" t="s">
        <v>206</v>
      </c>
      <c r="F151" s="253">
        <f>'Сравнение баллов'!E132</f>
        <v>2</v>
      </c>
      <c r="G151" s="289"/>
      <c r="H151" s="288"/>
    </row>
    <row r="152" outlineLevel="2">
      <c r="A152" s="287"/>
      <c r="B152" s="260"/>
      <c r="C152" s="261" t="s">
        <v>428</v>
      </c>
      <c r="D152" s="251"/>
      <c r="E152" s="251"/>
      <c r="F152" s="253"/>
      <c r="G152" s="289"/>
      <c r="H152" s="288"/>
    </row>
    <row r="153" outlineLevel="2">
      <c r="A153" s="287"/>
      <c r="B153" s="260">
        <v>124.0</v>
      </c>
      <c r="C153" s="265" t="s">
        <v>429</v>
      </c>
      <c r="D153" s="251" t="s">
        <v>206</v>
      </c>
      <c r="E153" s="251" t="s">
        <v>206</v>
      </c>
      <c r="F153" s="253">
        <f>'Сравнение баллов'!E133</f>
        <v>2</v>
      </c>
      <c r="G153" s="289" t="s">
        <v>430</v>
      </c>
      <c r="H153" s="288"/>
    </row>
    <row r="154" outlineLevel="2">
      <c r="A154" s="287"/>
      <c r="B154" s="260">
        <v>128.0</v>
      </c>
      <c r="C154" s="302" t="s">
        <v>431</v>
      </c>
      <c r="D154" s="251" t="s">
        <v>206</v>
      </c>
      <c r="E154" s="251" t="s">
        <v>206</v>
      </c>
      <c r="F154" s="253">
        <f>'Сравнение баллов'!E134</f>
        <v>2</v>
      </c>
      <c r="G154" s="289"/>
      <c r="H154" s="288"/>
    </row>
    <row r="155" outlineLevel="2">
      <c r="A155" s="287"/>
      <c r="B155" s="260"/>
      <c r="C155" s="261" t="s">
        <v>432</v>
      </c>
      <c r="D155" s="251"/>
      <c r="E155" s="251"/>
      <c r="F155" s="253"/>
      <c r="G155" s="289"/>
      <c r="H155" s="288"/>
    </row>
    <row r="156" outlineLevel="2">
      <c r="A156" s="287"/>
      <c r="B156" s="260">
        <v>129.0</v>
      </c>
      <c r="C156" s="265" t="s">
        <v>433</v>
      </c>
      <c r="D156" s="251" t="s">
        <v>206</v>
      </c>
      <c r="E156" s="251" t="s">
        <v>206</v>
      </c>
      <c r="F156" s="253">
        <f>'Сравнение баллов'!E135</f>
        <v>2</v>
      </c>
      <c r="G156" s="289" t="s">
        <v>434</v>
      </c>
      <c r="H156" s="288"/>
    </row>
    <row r="157" outlineLevel="2">
      <c r="A157" s="287"/>
      <c r="B157" s="260">
        <v>133.0</v>
      </c>
      <c r="C157" s="302" t="s">
        <v>435</v>
      </c>
      <c r="D157" s="251" t="s">
        <v>206</v>
      </c>
      <c r="E157" s="251" t="s">
        <v>206</v>
      </c>
      <c r="F157" s="253">
        <f>'Сравнение баллов'!E136</f>
        <v>2</v>
      </c>
      <c r="G157" s="292"/>
      <c r="H157" s="288"/>
    </row>
    <row r="158" outlineLevel="1">
      <c r="A158" s="287"/>
      <c r="B158" s="260"/>
      <c r="C158" s="261" t="s">
        <v>436</v>
      </c>
      <c r="D158" s="288"/>
      <c r="E158" s="268"/>
      <c r="F158" s="264"/>
      <c r="G158" s="254"/>
      <c r="H158" s="288"/>
    </row>
    <row r="159" outlineLevel="2">
      <c r="A159" s="287"/>
      <c r="B159" s="260">
        <v>134.0</v>
      </c>
      <c r="C159" s="265" t="s">
        <v>437</v>
      </c>
      <c r="D159" s="251" t="s">
        <v>206</v>
      </c>
      <c r="E159" s="252" t="s">
        <v>206</v>
      </c>
      <c r="F159" s="264">
        <f>'Сравнение баллов'!E137</f>
        <v>2</v>
      </c>
      <c r="G159" s="289" t="s">
        <v>438</v>
      </c>
      <c r="H159" s="288"/>
    </row>
    <row r="160" outlineLevel="2">
      <c r="A160" s="287"/>
      <c r="B160" s="260">
        <v>135.0</v>
      </c>
      <c r="C160" s="265" t="s">
        <v>439</v>
      </c>
      <c r="D160" s="251" t="s">
        <v>206</v>
      </c>
      <c r="E160" s="252" t="s">
        <v>206</v>
      </c>
      <c r="F160" s="264">
        <f>'Сравнение баллов'!E138</f>
        <v>2</v>
      </c>
      <c r="G160" s="289"/>
      <c r="H160" s="288"/>
    </row>
    <row r="161" outlineLevel="2">
      <c r="A161" s="287"/>
      <c r="B161" s="260">
        <v>136.0</v>
      </c>
      <c r="C161" s="265" t="s">
        <v>440</v>
      </c>
      <c r="D161" s="251" t="s">
        <v>206</v>
      </c>
      <c r="E161" s="252" t="s">
        <v>206</v>
      </c>
      <c r="F161" s="264">
        <f>'Сравнение баллов'!E139</f>
        <v>2</v>
      </c>
      <c r="G161" s="289"/>
      <c r="H161" s="288"/>
    </row>
    <row r="162" outlineLevel="2">
      <c r="A162" s="287"/>
      <c r="B162" s="260">
        <v>137.0</v>
      </c>
      <c r="C162" s="265" t="s">
        <v>441</v>
      </c>
      <c r="D162" s="251" t="s">
        <v>206</v>
      </c>
      <c r="E162" s="252" t="s">
        <v>206</v>
      </c>
      <c r="F162" s="264">
        <f>'Сравнение баллов'!E140</f>
        <v>2</v>
      </c>
      <c r="G162" s="289"/>
      <c r="H162" s="288"/>
    </row>
    <row r="163" outlineLevel="2">
      <c r="A163" s="287"/>
      <c r="B163" s="260">
        <v>138.0</v>
      </c>
      <c r="C163" s="265" t="s">
        <v>442</v>
      </c>
      <c r="D163" s="251" t="s">
        <v>206</v>
      </c>
      <c r="E163" s="252" t="s">
        <v>206</v>
      </c>
      <c r="F163" s="264">
        <f>'Сравнение баллов'!E141</f>
        <v>2</v>
      </c>
      <c r="G163" s="289"/>
      <c r="H163" s="288"/>
    </row>
    <row r="164" outlineLevel="2">
      <c r="A164" s="287"/>
      <c r="B164" s="260">
        <v>139.0</v>
      </c>
      <c r="C164" s="265" t="s">
        <v>443</v>
      </c>
      <c r="D164" s="251" t="s">
        <v>206</v>
      </c>
      <c r="E164" s="252" t="s">
        <v>206</v>
      </c>
      <c r="F164" s="264">
        <f>'Сравнение баллов'!E142</f>
        <v>2</v>
      </c>
      <c r="G164" s="289" t="s">
        <v>444</v>
      </c>
      <c r="H164" s="288"/>
    </row>
    <row r="165" outlineLevel="2">
      <c r="A165" s="287"/>
      <c r="B165" s="260">
        <v>141.0</v>
      </c>
      <c r="C165" s="265" t="s">
        <v>445</v>
      </c>
      <c r="D165" s="251" t="s">
        <v>206</v>
      </c>
      <c r="E165" s="252" t="s">
        <v>206</v>
      </c>
      <c r="F165" s="264">
        <f>'Сравнение баллов'!E143</f>
        <v>2</v>
      </c>
      <c r="G165" s="289"/>
      <c r="H165" s="288"/>
    </row>
    <row r="166" outlineLevel="2">
      <c r="A166" s="287"/>
      <c r="B166" s="260">
        <v>143.0</v>
      </c>
      <c r="C166" s="265" t="s">
        <v>446</v>
      </c>
      <c r="D166" s="251" t="s">
        <v>206</v>
      </c>
      <c r="E166" s="252" t="s">
        <v>206</v>
      </c>
      <c r="F166" s="264">
        <f>'Сравнение баллов'!E144</f>
        <v>2</v>
      </c>
      <c r="G166" s="289"/>
      <c r="H166" s="288"/>
    </row>
    <row r="167" outlineLevel="2">
      <c r="A167" s="287"/>
      <c r="B167" s="260"/>
      <c r="C167" s="261" t="s">
        <v>447</v>
      </c>
      <c r="D167" s="251"/>
      <c r="E167" s="252"/>
      <c r="F167" s="253"/>
      <c r="G167" s="289"/>
      <c r="H167" s="288"/>
    </row>
    <row r="168" outlineLevel="2">
      <c r="A168" s="287"/>
      <c r="B168" s="260">
        <v>144.0</v>
      </c>
      <c r="C168" s="265" t="s">
        <v>448</v>
      </c>
      <c r="D168" s="251" t="s">
        <v>206</v>
      </c>
      <c r="E168" s="252" t="s">
        <v>206</v>
      </c>
      <c r="F168" s="253">
        <f>'Сравнение баллов'!E145</f>
        <v>2.4</v>
      </c>
      <c r="G168" s="289" t="s">
        <v>449</v>
      </c>
      <c r="H168" s="288"/>
    </row>
    <row r="169" outlineLevel="2">
      <c r="A169" s="287"/>
      <c r="B169" s="260">
        <v>148.0</v>
      </c>
      <c r="C169" s="265" t="s">
        <v>431</v>
      </c>
      <c r="D169" s="251" t="s">
        <v>206</v>
      </c>
      <c r="E169" s="252" t="s">
        <v>206</v>
      </c>
      <c r="F169" s="253">
        <f>'Сравнение баллов'!E146</f>
        <v>2.4</v>
      </c>
      <c r="G169" s="292"/>
      <c r="H169" s="288"/>
    </row>
    <row r="170" outlineLevel="1">
      <c r="A170" s="287"/>
      <c r="B170" s="260"/>
      <c r="C170" s="295" t="s">
        <v>450</v>
      </c>
      <c r="D170" s="288"/>
      <c r="E170" s="268"/>
      <c r="F170" s="253"/>
      <c r="G170" s="292"/>
      <c r="H170" s="288"/>
    </row>
    <row r="171" outlineLevel="2">
      <c r="A171" s="287"/>
      <c r="B171" s="260">
        <v>149.0</v>
      </c>
      <c r="C171" s="265" t="s">
        <v>451</v>
      </c>
      <c r="D171" s="251" t="s">
        <v>206</v>
      </c>
      <c r="E171" s="252"/>
      <c r="F171" s="253">
        <f>'Сравнение баллов'!E147</f>
        <v>2.4</v>
      </c>
      <c r="G171" s="292"/>
      <c r="H171" s="288"/>
    </row>
    <row r="172" outlineLevel="2">
      <c r="A172" s="287"/>
      <c r="B172" s="260">
        <v>150.0</v>
      </c>
      <c r="C172" s="265" t="s">
        <v>452</v>
      </c>
      <c r="D172" s="251" t="s">
        <v>206</v>
      </c>
      <c r="E172" s="252"/>
      <c r="F172" s="253">
        <f>'Сравнение баллов'!E148</f>
        <v>2.4</v>
      </c>
      <c r="G172" s="292"/>
      <c r="H172" s="288"/>
    </row>
    <row r="173" outlineLevel="2">
      <c r="A173" s="287"/>
      <c r="B173" s="260">
        <v>151.0</v>
      </c>
      <c r="C173" s="300" t="s">
        <v>453</v>
      </c>
      <c r="D173" s="251" t="s">
        <v>206</v>
      </c>
      <c r="E173" s="252"/>
      <c r="F173" s="253">
        <f>'Сравнение баллов'!E149</f>
        <v>2.4</v>
      </c>
      <c r="G173" s="292"/>
      <c r="H173" s="288"/>
    </row>
    <row r="174" outlineLevel="2">
      <c r="A174" s="287"/>
      <c r="B174" s="260">
        <v>152.0</v>
      </c>
      <c r="C174" s="265" t="s">
        <v>454</v>
      </c>
      <c r="D174" s="251" t="s">
        <v>206</v>
      </c>
      <c r="E174" s="252"/>
      <c r="F174" s="253">
        <f>'Сравнение баллов'!E150</f>
        <v>2</v>
      </c>
      <c r="G174" s="292"/>
      <c r="H174" s="288"/>
    </row>
    <row r="175" outlineLevel="2">
      <c r="A175" s="287"/>
      <c r="B175" s="260">
        <v>153.0</v>
      </c>
      <c r="C175" s="265" t="s">
        <v>455</v>
      </c>
      <c r="D175" s="251" t="s">
        <v>206</v>
      </c>
      <c r="E175" s="252"/>
      <c r="F175" s="253">
        <f>'Сравнение баллов'!E151</f>
        <v>2.5</v>
      </c>
      <c r="G175" s="292"/>
      <c r="H175" s="288"/>
    </row>
    <row r="176" outlineLevel="2">
      <c r="A176" s="287"/>
      <c r="B176" s="260">
        <v>154.0</v>
      </c>
      <c r="C176" s="300" t="s">
        <v>456</v>
      </c>
      <c r="D176" s="251" t="s">
        <v>206</v>
      </c>
      <c r="E176" s="252"/>
      <c r="F176" s="253">
        <f>'Сравнение баллов'!E152</f>
        <v>2.5</v>
      </c>
      <c r="G176" s="292"/>
      <c r="H176" s="288"/>
    </row>
    <row r="177" outlineLevel="2">
      <c r="A177" s="287"/>
      <c r="B177" s="260">
        <v>155.0</v>
      </c>
      <c r="C177" s="265" t="s">
        <v>457</v>
      </c>
      <c r="D177" s="251" t="s">
        <v>206</v>
      </c>
      <c r="E177" s="252"/>
      <c r="F177" s="253">
        <f>'Сравнение баллов'!E153</f>
        <v>2.5</v>
      </c>
      <c r="G177" s="292"/>
      <c r="H177" s="288"/>
    </row>
    <row r="178" outlineLevel="2">
      <c r="A178" s="287"/>
      <c r="B178" s="260">
        <v>156.0</v>
      </c>
      <c r="C178" s="265" t="s">
        <v>458</v>
      </c>
      <c r="D178" s="251" t="s">
        <v>206</v>
      </c>
      <c r="E178" s="252"/>
      <c r="F178" s="253">
        <f>'Сравнение баллов'!E154</f>
        <v>2.5</v>
      </c>
      <c r="G178" s="292"/>
      <c r="H178" s="288"/>
    </row>
    <row r="179" outlineLevel="2">
      <c r="A179" s="287"/>
      <c r="B179" s="260">
        <v>157.0</v>
      </c>
      <c r="C179" s="300" t="s">
        <v>459</v>
      </c>
      <c r="D179" s="251" t="s">
        <v>206</v>
      </c>
      <c r="E179" s="252"/>
      <c r="F179" s="253">
        <f>'Сравнение баллов'!E155</f>
        <v>2.5</v>
      </c>
      <c r="G179" s="292"/>
      <c r="H179" s="288"/>
    </row>
    <row r="180" outlineLevel="2">
      <c r="A180" s="287"/>
      <c r="B180" s="260">
        <v>158.0</v>
      </c>
      <c r="C180" s="265" t="s">
        <v>460</v>
      </c>
      <c r="D180" s="251" t="s">
        <v>206</v>
      </c>
      <c r="E180" s="252"/>
      <c r="F180" s="253">
        <f>'Сравнение баллов'!E156</f>
        <v>2.5</v>
      </c>
      <c r="G180" s="292"/>
      <c r="H180" s="288"/>
    </row>
    <row r="181" outlineLevel="2">
      <c r="A181" s="287"/>
      <c r="B181" s="260">
        <v>159.0</v>
      </c>
      <c r="C181" s="265" t="s">
        <v>461</v>
      </c>
      <c r="D181" s="251" t="s">
        <v>206</v>
      </c>
      <c r="E181" s="252"/>
      <c r="F181" s="253">
        <f>'Сравнение баллов'!E157</f>
        <v>2.5</v>
      </c>
      <c r="G181" s="292"/>
      <c r="H181" s="288"/>
    </row>
    <row r="182" outlineLevel="2">
      <c r="A182" s="287"/>
      <c r="B182" s="260">
        <v>160.0</v>
      </c>
      <c r="C182" s="300" t="s">
        <v>462</v>
      </c>
      <c r="D182" s="251" t="s">
        <v>206</v>
      </c>
      <c r="E182" s="252"/>
      <c r="F182" s="253">
        <f>'Сравнение баллов'!E158</f>
        <v>2.5</v>
      </c>
      <c r="G182" s="292"/>
      <c r="H182" s="288"/>
    </row>
    <row r="183" outlineLevel="2">
      <c r="A183" s="287"/>
      <c r="B183" s="260">
        <v>161.0</v>
      </c>
      <c r="C183" s="265" t="s">
        <v>463</v>
      </c>
      <c r="D183" s="251" t="s">
        <v>206</v>
      </c>
      <c r="E183" s="252"/>
      <c r="F183" s="253">
        <f>'Сравнение баллов'!E159</f>
        <v>2.5</v>
      </c>
      <c r="G183" s="292"/>
      <c r="H183" s="288"/>
    </row>
    <row r="184" outlineLevel="2">
      <c r="A184" s="287"/>
      <c r="B184" s="260">
        <v>162.0</v>
      </c>
      <c r="C184" s="265" t="s">
        <v>464</v>
      </c>
      <c r="D184" s="251" t="s">
        <v>206</v>
      </c>
      <c r="E184" s="252"/>
      <c r="F184" s="253">
        <f>'Сравнение баллов'!E160</f>
        <v>2.5</v>
      </c>
      <c r="G184" s="292"/>
      <c r="H184" s="288"/>
    </row>
    <row r="185" outlineLevel="2">
      <c r="A185" s="287"/>
      <c r="B185" s="260">
        <v>163.0</v>
      </c>
      <c r="C185" s="300" t="s">
        <v>465</v>
      </c>
      <c r="D185" s="251" t="s">
        <v>206</v>
      </c>
      <c r="E185" s="252"/>
      <c r="F185" s="253">
        <f>'Сравнение баллов'!E161</f>
        <v>2.5</v>
      </c>
      <c r="G185" s="292"/>
      <c r="H185" s="288"/>
    </row>
    <row r="186" outlineLevel="2">
      <c r="A186" s="287"/>
      <c r="B186" s="260">
        <v>164.0</v>
      </c>
      <c r="C186" s="265" t="s">
        <v>466</v>
      </c>
      <c r="D186" s="251" t="s">
        <v>206</v>
      </c>
      <c r="E186" s="252"/>
      <c r="F186" s="253">
        <f>'Сравнение баллов'!E162</f>
        <v>2.5</v>
      </c>
      <c r="G186" s="292"/>
      <c r="H186" s="288"/>
    </row>
    <row r="187" outlineLevel="2">
      <c r="A187" s="287"/>
      <c r="B187" s="260">
        <v>165.0</v>
      </c>
      <c r="C187" s="265" t="s">
        <v>467</v>
      </c>
      <c r="D187" s="251" t="s">
        <v>206</v>
      </c>
      <c r="E187" s="252"/>
      <c r="F187" s="253">
        <f>'Сравнение баллов'!E163</f>
        <v>2.5</v>
      </c>
      <c r="G187" s="292"/>
      <c r="H187" s="288"/>
    </row>
    <row r="188" outlineLevel="2">
      <c r="A188" s="287"/>
      <c r="B188" s="260">
        <v>166.0</v>
      </c>
      <c r="C188" s="300" t="s">
        <v>468</v>
      </c>
      <c r="D188" s="251" t="s">
        <v>206</v>
      </c>
      <c r="E188" s="252"/>
      <c r="F188" s="253">
        <f>'Сравнение баллов'!E164</f>
        <v>3</v>
      </c>
      <c r="G188" s="292"/>
      <c r="H188" s="288"/>
    </row>
    <row r="189" outlineLevel="2">
      <c r="A189" s="287"/>
      <c r="B189" s="260">
        <v>167.0</v>
      </c>
      <c r="C189" s="265" t="s">
        <v>469</v>
      </c>
      <c r="D189" s="251" t="s">
        <v>206</v>
      </c>
      <c r="E189" s="252"/>
      <c r="F189" s="253">
        <f>'Сравнение баллов'!E165</f>
        <v>3</v>
      </c>
      <c r="G189" s="292"/>
      <c r="H189" s="288"/>
    </row>
    <row r="190" outlineLevel="2">
      <c r="A190" s="287"/>
      <c r="B190" s="260">
        <v>168.0</v>
      </c>
      <c r="C190" s="265" t="s">
        <v>470</v>
      </c>
      <c r="D190" s="251" t="s">
        <v>206</v>
      </c>
      <c r="E190" s="252"/>
      <c r="F190" s="253">
        <f>'Сравнение баллов'!E166</f>
        <v>3</v>
      </c>
      <c r="G190" s="292"/>
      <c r="H190" s="288"/>
    </row>
    <row r="191" outlineLevel="2">
      <c r="A191" s="287"/>
      <c r="B191" s="260">
        <v>169.0</v>
      </c>
      <c r="C191" s="265" t="s">
        <v>471</v>
      </c>
      <c r="D191" s="251" t="s">
        <v>206</v>
      </c>
      <c r="E191" s="252"/>
      <c r="F191" s="253">
        <f>'Сравнение баллов'!E167</f>
        <v>3</v>
      </c>
      <c r="G191" s="292"/>
      <c r="H191" s="288"/>
    </row>
    <row r="192" outlineLevel="1">
      <c r="A192" s="287"/>
      <c r="B192" s="260"/>
      <c r="C192" s="295" t="s">
        <v>472</v>
      </c>
      <c r="D192" s="288"/>
      <c r="E192" s="268"/>
      <c r="F192" s="253"/>
      <c r="G192" s="292"/>
      <c r="H192" s="288"/>
    </row>
    <row r="193" outlineLevel="2">
      <c r="A193" s="287"/>
      <c r="B193" s="260">
        <v>170.0</v>
      </c>
      <c r="C193" s="265" t="s">
        <v>473</v>
      </c>
      <c r="D193" s="251" t="s">
        <v>206</v>
      </c>
      <c r="E193" s="252"/>
      <c r="F193" s="253">
        <f>'Сравнение баллов'!E168</f>
        <v>3</v>
      </c>
      <c r="G193" s="292"/>
      <c r="H193" s="288"/>
    </row>
    <row r="194" outlineLevel="2">
      <c r="A194" s="287"/>
      <c r="B194" s="260">
        <v>171.0</v>
      </c>
      <c r="C194" s="265" t="s">
        <v>474</v>
      </c>
      <c r="D194" s="251" t="s">
        <v>206</v>
      </c>
      <c r="E194" s="252"/>
      <c r="F194" s="253">
        <f>'Сравнение баллов'!E169</f>
        <v>3</v>
      </c>
      <c r="G194" s="292"/>
      <c r="H194" s="288"/>
    </row>
    <row r="195" outlineLevel="2">
      <c r="A195" s="287"/>
      <c r="B195" s="260">
        <v>172.0</v>
      </c>
      <c r="C195" s="300" t="s">
        <v>475</v>
      </c>
      <c r="D195" s="251" t="s">
        <v>206</v>
      </c>
      <c r="E195" s="252"/>
      <c r="F195" s="253">
        <f>'Сравнение баллов'!E170</f>
        <v>3</v>
      </c>
      <c r="G195" s="292"/>
      <c r="H195" s="288"/>
    </row>
    <row r="196" outlineLevel="2">
      <c r="A196" s="287"/>
      <c r="B196" s="260">
        <v>173.0</v>
      </c>
      <c r="C196" s="265" t="s">
        <v>476</v>
      </c>
      <c r="D196" s="251" t="s">
        <v>206</v>
      </c>
      <c r="E196" s="252"/>
      <c r="F196" s="253">
        <f>'Сравнение баллов'!E171</f>
        <v>3</v>
      </c>
      <c r="G196" s="292"/>
      <c r="H196" s="288"/>
    </row>
    <row r="197" outlineLevel="2">
      <c r="A197" s="287"/>
      <c r="B197" s="260">
        <v>174.0</v>
      </c>
      <c r="C197" s="265" t="s">
        <v>477</v>
      </c>
      <c r="D197" s="251" t="s">
        <v>206</v>
      </c>
      <c r="E197" s="252"/>
      <c r="F197" s="253">
        <f>'Сравнение баллов'!E172</f>
        <v>3</v>
      </c>
      <c r="G197" s="292"/>
      <c r="H197" s="288"/>
    </row>
    <row r="198" outlineLevel="2">
      <c r="A198" s="287"/>
      <c r="B198" s="260">
        <v>175.0</v>
      </c>
      <c r="C198" s="300" t="s">
        <v>478</v>
      </c>
      <c r="D198" s="251" t="s">
        <v>206</v>
      </c>
      <c r="E198" s="252"/>
      <c r="F198" s="253">
        <f>'Сравнение баллов'!E173</f>
        <v>3</v>
      </c>
      <c r="G198" s="292"/>
      <c r="H198" s="288"/>
    </row>
    <row r="199" outlineLevel="2">
      <c r="A199" s="287"/>
      <c r="B199" s="260">
        <v>176.0</v>
      </c>
      <c r="C199" s="265" t="s">
        <v>479</v>
      </c>
      <c r="D199" s="251" t="s">
        <v>206</v>
      </c>
      <c r="E199" s="252"/>
      <c r="F199" s="253">
        <f>'Сравнение баллов'!E174</f>
        <v>3</v>
      </c>
      <c r="G199" s="292"/>
      <c r="H199" s="288"/>
    </row>
    <row r="200" outlineLevel="2">
      <c r="A200" s="287"/>
      <c r="B200" s="260">
        <v>177.0</v>
      </c>
      <c r="C200" s="265" t="s">
        <v>480</v>
      </c>
      <c r="D200" s="251" t="s">
        <v>206</v>
      </c>
      <c r="E200" s="252"/>
      <c r="F200" s="253">
        <f>'Сравнение баллов'!E175</f>
        <v>3</v>
      </c>
      <c r="G200" s="292"/>
      <c r="H200" s="288"/>
    </row>
    <row r="201" outlineLevel="2">
      <c r="A201" s="287"/>
      <c r="B201" s="260">
        <v>178.0</v>
      </c>
      <c r="C201" s="300" t="s">
        <v>481</v>
      </c>
      <c r="D201" s="251" t="s">
        <v>206</v>
      </c>
      <c r="E201" s="252"/>
      <c r="F201" s="253">
        <f>'Сравнение баллов'!E176</f>
        <v>3</v>
      </c>
      <c r="G201" s="292"/>
      <c r="H201" s="288"/>
    </row>
    <row r="202" outlineLevel="2">
      <c r="A202" s="287"/>
      <c r="B202" s="260">
        <v>179.0</v>
      </c>
      <c r="C202" s="265" t="s">
        <v>482</v>
      </c>
      <c r="D202" s="251" t="s">
        <v>206</v>
      </c>
      <c r="E202" s="252"/>
      <c r="F202" s="253">
        <f>'Сравнение баллов'!E177</f>
        <v>3</v>
      </c>
      <c r="G202" s="292"/>
      <c r="H202" s="288"/>
    </row>
    <row r="203" outlineLevel="2">
      <c r="A203" s="287"/>
      <c r="B203" s="260">
        <v>180.0</v>
      </c>
      <c r="C203" s="265" t="s">
        <v>483</v>
      </c>
      <c r="D203" s="251" t="s">
        <v>206</v>
      </c>
      <c r="E203" s="252"/>
      <c r="F203" s="253">
        <f>'Сравнение баллов'!E178</f>
        <v>3</v>
      </c>
      <c r="G203" s="292"/>
      <c r="H203" s="288"/>
    </row>
    <row r="204" outlineLevel="2">
      <c r="A204" s="287"/>
      <c r="B204" s="260">
        <v>181.0</v>
      </c>
      <c r="C204" s="300" t="s">
        <v>484</v>
      </c>
      <c r="D204" s="251" t="s">
        <v>206</v>
      </c>
      <c r="E204" s="252"/>
      <c r="F204" s="253">
        <f>'Сравнение баллов'!E179</f>
        <v>3</v>
      </c>
      <c r="G204" s="292"/>
      <c r="H204" s="288"/>
    </row>
    <row r="205" outlineLevel="2">
      <c r="A205" s="287"/>
      <c r="B205" s="260">
        <v>182.0</v>
      </c>
      <c r="C205" s="265" t="s">
        <v>485</v>
      </c>
      <c r="D205" s="251" t="s">
        <v>206</v>
      </c>
      <c r="E205" s="252"/>
      <c r="F205" s="253">
        <f>'Сравнение баллов'!E180</f>
        <v>3</v>
      </c>
      <c r="G205" s="292"/>
      <c r="H205" s="288"/>
    </row>
    <row r="206" outlineLevel="2">
      <c r="A206" s="287"/>
      <c r="B206" s="260">
        <v>183.0</v>
      </c>
      <c r="C206" s="265" t="s">
        <v>486</v>
      </c>
      <c r="D206" s="251" t="s">
        <v>206</v>
      </c>
      <c r="E206" s="252"/>
      <c r="F206" s="253">
        <f>'Сравнение баллов'!E181</f>
        <v>3</v>
      </c>
      <c r="G206" s="292"/>
      <c r="H206" s="288"/>
    </row>
    <row r="207" outlineLevel="2">
      <c r="A207" s="287"/>
      <c r="B207" s="260">
        <v>184.0</v>
      </c>
      <c r="C207" s="300" t="s">
        <v>487</v>
      </c>
      <c r="D207" s="251" t="s">
        <v>206</v>
      </c>
      <c r="E207" s="252"/>
      <c r="F207" s="253">
        <f>'Сравнение баллов'!E182</f>
        <v>3</v>
      </c>
      <c r="G207" s="292"/>
      <c r="H207" s="288"/>
    </row>
    <row r="208" outlineLevel="2">
      <c r="A208" s="287"/>
      <c r="B208" s="260">
        <v>185.0</v>
      </c>
      <c r="C208" s="265" t="s">
        <v>466</v>
      </c>
      <c r="D208" s="251" t="s">
        <v>206</v>
      </c>
      <c r="E208" s="252"/>
      <c r="F208" s="253">
        <f>'Сравнение баллов'!E183</f>
        <v>3</v>
      </c>
      <c r="G208" s="292"/>
      <c r="H208" s="288"/>
    </row>
    <row r="209" outlineLevel="2">
      <c r="A209" s="287"/>
      <c r="B209" s="260">
        <v>186.0</v>
      </c>
      <c r="C209" s="265" t="s">
        <v>467</v>
      </c>
      <c r="D209" s="251" t="s">
        <v>206</v>
      </c>
      <c r="E209" s="252"/>
      <c r="F209" s="253">
        <f>'Сравнение баллов'!E184</f>
        <v>3</v>
      </c>
      <c r="G209" s="292"/>
      <c r="H209" s="288"/>
    </row>
    <row r="210" outlineLevel="2">
      <c r="A210" s="287"/>
      <c r="B210" s="260">
        <v>187.0</v>
      </c>
      <c r="C210" s="300" t="s">
        <v>488</v>
      </c>
      <c r="D210" s="251" t="s">
        <v>206</v>
      </c>
      <c r="E210" s="252"/>
      <c r="F210" s="253">
        <f>'Сравнение баллов'!E185</f>
        <v>3</v>
      </c>
      <c r="G210" s="292"/>
      <c r="H210" s="288"/>
    </row>
    <row r="211">
      <c r="A211" s="291" t="s">
        <v>6</v>
      </c>
      <c r="B211" s="242">
        <v>6.0</v>
      </c>
      <c r="C211" s="243" t="s">
        <v>489</v>
      </c>
      <c r="D211" s="244"/>
      <c r="E211" s="245"/>
      <c r="F211" s="246"/>
      <c r="G211" s="247"/>
      <c r="H211" s="247"/>
    </row>
    <row r="212" outlineLevel="1">
      <c r="A212" s="287"/>
      <c r="B212" s="260"/>
      <c r="C212" s="261" t="s">
        <v>490</v>
      </c>
      <c r="D212" s="296"/>
      <c r="E212" s="268"/>
      <c r="F212" s="264"/>
      <c r="G212" s="294"/>
      <c r="H212" s="294"/>
    </row>
    <row r="213" outlineLevel="2">
      <c r="A213" s="287"/>
      <c r="B213" s="249"/>
      <c r="C213" s="269" t="s">
        <v>491</v>
      </c>
      <c r="D213" s="296"/>
      <c r="E213" s="268"/>
      <c r="F213" s="264"/>
      <c r="G213" s="294"/>
      <c r="H213" s="294"/>
    </row>
    <row r="214" outlineLevel="2">
      <c r="A214" s="287"/>
      <c r="B214" s="303">
        <v>188.0</v>
      </c>
      <c r="C214" s="277" t="s">
        <v>492</v>
      </c>
      <c r="D214" s="251" t="s">
        <v>206</v>
      </c>
      <c r="E214" s="252" t="s">
        <v>206</v>
      </c>
      <c r="F214" s="264">
        <f>'Сравнение баллов'!E186</f>
        <v>3</v>
      </c>
      <c r="G214" s="294"/>
      <c r="H214" s="294"/>
    </row>
    <row r="215" outlineLevel="2">
      <c r="A215" s="287"/>
      <c r="B215" s="303">
        <v>189.0</v>
      </c>
      <c r="C215" s="277" t="s">
        <v>493</v>
      </c>
      <c r="D215" s="251" t="s">
        <v>206</v>
      </c>
      <c r="E215" s="252" t="s">
        <v>206</v>
      </c>
      <c r="F215" s="264">
        <f>'Сравнение баллов'!E187</f>
        <v>3</v>
      </c>
      <c r="G215" s="294"/>
      <c r="H215" s="294"/>
    </row>
    <row r="216" outlineLevel="2">
      <c r="A216" s="287"/>
      <c r="B216" s="249"/>
      <c r="C216" s="269" t="s">
        <v>494</v>
      </c>
      <c r="D216" s="296"/>
      <c r="E216" s="268"/>
      <c r="F216" s="264"/>
      <c r="G216" s="294"/>
      <c r="H216" s="294"/>
    </row>
    <row r="217" outlineLevel="2">
      <c r="A217" s="287"/>
      <c r="B217" s="303">
        <v>190.0</v>
      </c>
      <c r="C217" s="277" t="s">
        <v>492</v>
      </c>
      <c r="D217" s="251" t="s">
        <v>206</v>
      </c>
      <c r="E217" s="252" t="s">
        <v>206</v>
      </c>
      <c r="F217" s="264">
        <f>'Сравнение баллов'!E188</f>
        <v>3</v>
      </c>
      <c r="G217" s="294"/>
      <c r="H217" s="294"/>
    </row>
    <row r="218" outlineLevel="2">
      <c r="A218" s="287"/>
      <c r="B218" s="303">
        <v>191.0</v>
      </c>
      <c r="C218" s="277" t="s">
        <v>493</v>
      </c>
      <c r="D218" s="251" t="s">
        <v>206</v>
      </c>
      <c r="E218" s="252" t="s">
        <v>206</v>
      </c>
      <c r="F218" s="264">
        <f>'Сравнение баллов'!E189</f>
        <v>3</v>
      </c>
      <c r="G218" s="294"/>
      <c r="H218" s="294"/>
    </row>
    <row r="219" outlineLevel="2">
      <c r="A219" s="287"/>
      <c r="B219" s="260"/>
      <c r="C219" s="269" t="s">
        <v>495</v>
      </c>
      <c r="D219" s="296"/>
      <c r="E219" s="268"/>
      <c r="F219" s="264"/>
      <c r="G219" s="294"/>
      <c r="H219" s="294"/>
    </row>
    <row r="220" outlineLevel="2">
      <c r="A220" s="287"/>
      <c r="B220" s="260">
        <f>B218+1</f>
        <v>192</v>
      </c>
      <c r="C220" s="277" t="s">
        <v>496</v>
      </c>
      <c r="D220" s="251" t="s">
        <v>206</v>
      </c>
      <c r="E220" s="252"/>
      <c r="F220" s="264">
        <f>'Сравнение баллов'!E190</f>
        <v>3</v>
      </c>
      <c r="G220" s="294"/>
      <c r="H220" s="294"/>
    </row>
    <row r="221" outlineLevel="2">
      <c r="A221" s="287"/>
      <c r="B221" s="260">
        <v>193.0</v>
      </c>
      <c r="C221" s="277" t="s">
        <v>497</v>
      </c>
      <c r="D221" s="251" t="s">
        <v>206</v>
      </c>
      <c r="E221" s="252"/>
      <c r="F221" s="264">
        <f>'Сравнение баллов'!E191</f>
        <v>3</v>
      </c>
      <c r="G221" s="294"/>
      <c r="H221" s="294"/>
    </row>
    <row r="222" outlineLevel="2">
      <c r="A222" s="287"/>
      <c r="B222" s="260">
        <v>194.0</v>
      </c>
      <c r="C222" s="304" t="s">
        <v>498</v>
      </c>
      <c r="D222" s="251" t="s">
        <v>206</v>
      </c>
      <c r="E222" s="252"/>
      <c r="F222" s="264">
        <f>'Сравнение баллов'!E192</f>
        <v>3</v>
      </c>
      <c r="G222" s="294"/>
      <c r="H222" s="294"/>
    </row>
    <row r="223" outlineLevel="2">
      <c r="A223" s="287"/>
      <c r="B223" s="260">
        <v>195.0</v>
      </c>
      <c r="C223" s="277" t="s">
        <v>499</v>
      </c>
      <c r="D223" s="251" t="s">
        <v>206</v>
      </c>
      <c r="E223" s="252"/>
      <c r="F223" s="264">
        <f>'Сравнение баллов'!E193</f>
        <v>3</v>
      </c>
      <c r="G223" s="294"/>
      <c r="H223" s="294"/>
    </row>
    <row r="224" outlineLevel="2">
      <c r="A224" s="287"/>
      <c r="B224" s="260">
        <v>196.0</v>
      </c>
      <c r="C224" s="277" t="s">
        <v>500</v>
      </c>
      <c r="D224" s="251" t="s">
        <v>206</v>
      </c>
      <c r="E224" s="252"/>
      <c r="F224" s="264">
        <f>'Сравнение баллов'!E194</f>
        <v>3</v>
      </c>
      <c r="G224" s="294"/>
      <c r="H224" s="294"/>
    </row>
    <row r="225" outlineLevel="2">
      <c r="A225" s="287"/>
      <c r="B225" s="260">
        <v>197.0</v>
      </c>
      <c r="C225" s="304" t="s">
        <v>501</v>
      </c>
      <c r="D225" s="251" t="s">
        <v>206</v>
      </c>
      <c r="E225" s="252"/>
      <c r="F225" s="264">
        <f>'Сравнение баллов'!E195</f>
        <v>3</v>
      </c>
      <c r="G225" s="294"/>
      <c r="H225" s="294"/>
    </row>
    <row r="226" outlineLevel="2">
      <c r="A226" s="287"/>
      <c r="B226" s="260"/>
      <c r="C226" s="269" t="s">
        <v>502</v>
      </c>
      <c r="D226" s="296"/>
      <c r="E226" s="268"/>
      <c r="F226" s="264"/>
      <c r="G226" s="294"/>
      <c r="H226" s="294"/>
    </row>
    <row r="227" outlineLevel="2">
      <c r="A227" s="287"/>
      <c r="B227" s="260">
        <v>198.0</v>
      </c>
      <c r="C227" s="277" t="s">
        <v>496</v>
      </c>
      <c r="D227" s="251" t="s">
        <v>206</v>
      </c>
      <c r="E227" s="252"/>
      <c r="F227" s="264">
        <f>'Сравнение баллов'!E196</f>
        <v>3</v>
      </c>
      <c r="G227" s="294"/>
      <c r="H227" s="294"/>
    </row>
    <row r="228" outlineLevel="2">
      <c r="A228" s="287"/>
      <c r="B228" s="260">
        <v>199.0</v>
      </c>
      <c r="C228" s="277" t="s">
        <v>497</v>
      </c>
      <c r="D228" s="251" t="s">
        <v>206</v>
      </c>
      <c r="E228" s="252"/>
      <c r="F228" s="264">
        <f>'Сравнение баллов'!E197</f>
        <v>3.3</v>
      </c>
      <c r="G228" s="294"/>
      <c r="H228" s="294"/>
    </row>
    <row r="229" outlineLevel="2">
      <c r="A229" s="287"/>
      <c r="B229" s="260">
        <v>200.0</v>
      </c>
      <c r="C229" s="304" t="s">
        <v>498</v>
      </c>
      <c r="D229" s="251" t="s">
        <v>206</v>
      </c>
      <c r="E229" s="252"/>
      <c r="F229" s="264">
        <f>'Сравнение баллов'!E198</f>
        <v>3.3</v>
      </c>
      <c r="G229" s="294"/>
      <c r="H229" s="294"/>
    </row>
    <row r="230" outlineLevel="2">
      <c r="A230" s="287"/>
      <c r="B230" s="260">
        <v>201.0</v>
      </c>
      <c r="C230" s="277" t="s">
        <v>499</v>
      </c>
      <c r="D230" s="251" t="s">
        <v>206</v>
      </c>
      <c r="E230" s="252"/>
      <c r="F230" s="264">
        <f>'Сравнение баллов'!E199</f>
        <v>3.3</v>
      </c>
      <c r="G230" s="305"/>
      <c r="H230" s="294"/>
    </row>
    <row r="231" outlineLevel="2">
      <c r="A231" s="287"/>
      <c r="B231" s="260">
        <v>202.0</v>
      </c>
      <c r="C231" s="277" t="s">
        <v>500</v>
      </c>
      <c r="D231" s="251" t="s">
        <v>206</v>
      </c>
      <c r="E231" s="252"/>
      <c r="F231" s="264">
        <f>'Сравнение баллов'!E200</f>
        <v>3.3</v>
      </c>
      <c r="G231" s="294"/>
      <c r="H231" s="294"/>
    </row>
    <row r="232" outlineLevel="2">
      <c r="A232" s="287"/>
      <c r="B232" s="260">
        <v>203.0</v>
      </c>
      <c r="C232" s="304" t="s">
        <v>501</v>
      </c>
      <c r="D232" s="251" t="s">
        <v>206</v>
      </c>
      <c r="E232" s="252"/>
      <c r="F232" s="264">
        <f>'Сравнение баллов'!E201</f>
        <v>3.3</v>
      </c>
      <c r="G232" s="294"/>
      <c r="H232" s="294"/>
    </row>
    <row r="233" outlineLevel="1">
      <c r="A233" s="287"/>
      <c r="B233" s="303"/>
      <c r="C233" s="261" t="s">
        <v>503</v>
      </c>
      <c r="D233" s="296"/>
      <c r="E233" s="268"/>
      <c r="F233" s="264"/>
      <c r="G233" s="294" t="s">
        <v>504</v>
      </c>
      <c r="H233" s="294"/>
    </row>
    <row r="234" outlineLevel="2">
      <c r="A234" s="287"/>
      <c r="B234" s="249"/>
      <c r="C234" s="269" t="s">
        <v>491</v>
      </c>
      <c r="D234" s="296"/>
      <c r="E234" s="268"/>
      <c r="F234" s="264"/>
      <c r="G234" s="294"/>
      <c r="H234" s="294"/>
    </row>
    <row r="235" outlineLevel="2">
      <c r="A235" s="287"/>
      <c r="B235" s="303">
        <v>179.0</v>
      </c>
      <c r="C235" s="277" t="s">
        <v>505</v>
      </c>
      <c r="D235" s="251" t="s">
        <v>206</v>
      </c>
      <c r="E235" s="252" t="s">
        <v>206</v>
      </c>
      <c r="F235" s="264">
        <f>'Сравнение баллов'!E202</f>
        <v>3.3</v>
      </c>
      <c r="G235" s="294"/>
      <c r="H235" s="294"/>
    </row>
    <row r="236" outlineLevel="2">
      <c r="A236" s="287"/>
      <c r="B236" s="303">
        <v>180.0</v>
      </c>
      <c r="C236" s="277" t="s">
        <v>506</v>
      </c>
      <c r="D236" s="251" t="s">
        <v>206</v>
      </c>
      <c r="E236" s="252" t="s">
        <v>206</v>
      </c>
      <c r="F236" s="264">
        <f>'Сравнение баллов'!E203</f>
        <v>3.3</v>
      </c>
      <c r="G236" s="294"/>
      <c r="H236" s="294"/>
    </row>
    <row r="237" outlineLevel="2">
      <c r="A237" s="287"/>
      <c r="B237" s="249"/>
      <c r="C237" s="269" t="s">
        <v>494</v>
      </c>
      <c r="D237" s="296"/>
      <c r="E237" s="268"/>
      <c r="F237" s="264"/>
      <c r="G237" s="294"/>
      <c r="H237" s="294"/>
    </row>
    <row r="238" outlineLevel="2">
      <c r="A238" s="287"/>
      <c r="B238" s="303">
        <v>181.0</v>
      </c>
      <c r="C238" s="277" t="s">
        <v>505</v>
      </c>
      <c r="D238" s="251" t="s">
        <v>206</v>
      </c>
      <c r="E238" s="252" t="s">
        <v>206</v>
      </c>
      <c r="F238" s="264">
        <f>'Сравнение баллов'!E204</f>
        <v>3.3</v>
      </c>
      <c r="G238" s="294"/>
      <c r="H238" s="294"/>
    </row>
    <row r="239" outlineLevel="2">
      <c r="A239" s="287"/>
      <c r="B239" s="303">
        <v>182.0</v>
      </c>
      <c r="C239" s="277" t="s">
        <v>506</v>
      </c>
      <c r="D239" s="251" t="s">
        <v>206</v>
      </c>
      <c r="E239" s="252" t="s">
        <v>206</v>
      </c>
      <c r="F239" s="264">
        <f>'Сравнение баллов'!E205</f>
        <v>3.3</v>
      </c>
      <c r="G239" s="294"/>
      <c r="H239" s="294"/>
    </row>
    <row r="240" outlineLevel="2">
      <c r="A240" s="287"/>
      <c r="B240" s="260"/>
      <c r="C240" s="269" t="s">
        <v>495</v>
      </c>
      <c r="D240" s="296"/>
      <c r="E240" s="268"/>
      <c r="F240" s="264"/>
      <c r="G240" s="294"/>
      <c r="H240" s="294"/>
    </row>
    <row r="241" outlineLevel="2">
      <c r="A241" s="287"/>
      <c r="B241" s="260">
        <v>183.0</v>
      </c>
      <c r="C241" s="277" t="s">
        <v>507</v>
      </c>
      <c r="D241" s="251" t="s">
        <v>206</v>
      </c>
      <c r="E241" s="252"/>
      <c r="F241" s="264">
        <f>'Сравнение баллов'!E206</f>
        <v>3.3</v>
      </c>
      <c r="G241" s="294"/>
      <c r="H241" s="294"/>
    </row>
    <row r="242" outlineLevel="2">
      <c r="A242" s="287"/>
      <c r="B242" s="260">
        <v>184.0</v>
      </c>
      <c r="C242" s="277" t="s">
        <v>508</v>
      </c>
      <c r="D242" s="251" t="s">
        <v>206</v>
      </c>
      <c r="E242" s="252"/>
      <c r="F242" s="264">
        <f>'Сравнение баллов'!E207</f>
        <v>3.3</v>
      </c>
      <c r="G242" s="294"/>
      <c r="H242" s="294"/>
    </row>
    <row r="243" outlineLevel="2">
      <c r="A243" s="287"/>
      <c r="B243" s="260">
        <v>185.0</v>
      </c>
      <c r="C243" s="304" t="s">
        <v>509</v>
      </c>
      <c r="D243" s="251" t="s">
        <v>206</v>
      </c>
      <c r="E243" s="252"/>
      <c r="F243" s="264">
        <f>'Сравнение баллов'!E208</f>
        <v>3.3</v>
      </c>
      <c r="G243" s="294"/>
      <c r="H243" s="294"/>
    </row>
    <row r="244" outlineLevel="2">
      <c r="A244" s="287"/>
      <c r="B244" s="260">
        <v>186.0</v>
      </c>
      <c r="C244" s="277" t="s">
        <v>510</v>
      </c>
      <c r="D244" s="251" t="s">
        <v>206</v>
      </c>
      <c r="E244" s="252"/>
      <c r="F244" s="264">
        <f>'Сравнение баллов'!E209</f>
        <v>3.3</v>
      </c>
      <c r="G244" s="294"/>
      <c r="H244" s="294"/>
    </row>
    <row r="245" outlineLevel="2">
      <c r="A245" s="287"/>
      <c r="B245" s="260">
        <v>187.0</v>
      </c>
      <c r="C245" s="277" t="s">
        <v>511</v>
      </c>
      <c r="D245" s="251" t="s">
        <v>206</v>
      </c>
      <c r="E245" s="252"/>
      <c r="F245" s="264">
        <f>'Сравнение баллов'!E210</f>
        <v>3.3</v>
      </c>
      <c r="G245" s="294"/>
      <c r="H245" s="294"/>
    </row>
    <row r="246" outlineLevel="2">
      <c r="A246" s="287"/>
      <c r="B246" s="260">
        <v>188.0</v>
      </c>
      <c r="C246" s="304" t="s">
        <v>512</v>
      </c>
      <c r="D246" s="251" t="s">
        <v>206</v>
      </c>
      <c r="E246" s="252"/>
      <c r="F246" s="264">
        <f>'Сравнение баллов'!E211</f>
        <v>3.3</v>
      </c>
      <c r="G246" s="294"/>
      <c r="H246" s="294"/>
    </row>
    <row r="247" outlineLevel="2">
      <c r="A247" s="287"/>
      <c r="B247" s="260"/>
      <c r="C247" s="269" t="s">
        <v>502</v>
      </c>
      <c r="D247" s="296"/>
      <c r="E247" s="268"/>
      <c r="F247" s="264"/>
      <c r="G247" s="294"/>
      <c r="H247" s="294"/>
    </row>
    <row r="248" outlineLevel="2">
      <c r="A248" s="287"/>
      <c r="B248" s="260">
        <v>189.0</v>
      </c>
      <c r="C248" s="277" t="s">
        <v>507</v>
      </c>
      <c r="D248" s="251" t="s">
        <v>206</v>
      </c>
      <c r="E248" s="252"/>
      <c r="F248" s="264">
        <f>'Сравнение баллов'!E212</f>
        <v>3.3</v>
      </c>
      <c r="G248" s="294"/>
      <c r="H248" s="294"/>
    </row>
    <row r="249" outlineLevel="2">
      <c r="A249" s="287"/>
      <c r="B249" s="260">
        <v>190.0</v>
      </c>
      <c r="C249" s="277" t="s">
        <v>508</v>
      </c>
      <c r="D249" s="251" t="s">
        <v>206</v>
      </c>
      <c r="E249" s="252"/>
      <c r="F249" s="264">
        <f>'Сравнение баллов'!E213</f>
        <v>3.3</v>
      </c>
      <c r="G249" s="294"/>
      <c r="H249" s="294"/>
    </row>
    <row r="250" outlineLevel="2">
      <c r="A250" s="287"/>
      <c r="B250" s="260">
        <v>191.0</v>
      </c>
      <c r="C250" s="304" t="s">
        <v>509</v>
      </c>
      <c r="D250" s="251" t="s">
        <v>206</v>
      </c>
      <c r="E250" s="252"/>
      <c r="F250" s="264">
        <f>'Сравнение баллов'!E214</f>
        <v>3.5</v>
      </c>
      <c r="G250" s="294"/>
      <c r="H250" s="294"/>
    </row>
    <row r="251" outlineLevel="2">
      <c r="A251" s="287"/>
      <c r="B251" s="260">
        <v>192.0</v>
      </c>
      <c r="C251" s="277" t="s">
        <v>510</v>
      </c>
      <c r="D251" s="251" t="s">
        <v>206</v>
      </c>
      <c r="E251" s="252"/>
      <c r="F251" s="264">
        <f>'Сравнение баллов'!E215</f>
        <v>3.5</v>
      </c>
      <c r="G251" s="294"/>
      <c r="H251" s="294"/>
    </row>
    <row r="252" outlineLevel="2">
      <c r="A252" s="287"/>
      <c r="B252" s="260">
        <v>193.0</v>
      </c>
      <c r="C252" s="277" t="s">
        <v>511</v>
      </c>
      <c r="D252" s="251" t="s">
        <v>206</v>
      </c>
      <c r="E252" s="252"/>
      <c r="F252" s="264">
        <f>'Сравнение баллов'!E216</f>
        <v>3.7</v>
      </c>
      <c r="G252" s="294"/>
      <c r="H252" s="294"/>
    </row>
    <row r="253" outlineLevel="2">
      <c r="A253" s="287"/>
      <c r="B253" s="260">
        <v>194.0</v>
      </c>
      <c r="C253" s="304" t="s">
        <v>512</v>
      </c>
      <c r="D253" s="251" t="s">
        <v>206</v>
      </c>
      <c r="E253" s="252"/>
      <c r="F253" s="264">
        <f>'Сравнение баллов'!E217</f>
        <v>3.7</v>
      </c>
      <c r="G253" s="294"/>
      <c r="H253" s="294"/>
    </row>
    <row r="254" outlineLevel="1">
      <c r="A254" s="287"/>
      <c r="B254" s="249"/>
      <c r="C254" s="261" t="s">
        <v>513</v>
      </c>
      <c r="D254" s="296"/>
      <c r="E254" s="268"/>
      <c r="F254" s="264"/>
      <c r="G254" s="294"/>
      <c r="H254" s="294"/>
    </row>
    <row r="255" outlineLevel="2">
      <c r="A255" s="287"/>
      <c r="B255" s="249"/>
      <c r="C255" s="269" t="s">
        <v>514</v>
      </c>
      <c r="D255" s="296"/>
      <c r="E255" s="268"/>
      <c r="F255" s="264"/>
      <c r="G255" s="294"/>
      <c r="H255" s="294"/>
    </row>
    <row r="256" outlineLevel="2">
      <c r="A256" s="287"/>
      <c r="B256" s="249">
        <v>195.0</v>
      </c>
      <c r="C256" s="277" t="s">
        <v>515</v>
      </c>
      <c r="D256" s="251" t="s">
        <v>206</v>
      </c>
      <c r="E256" s="252"/>
      <c r="F256" s="253">
        <v>3.5</v>
      </c>
      <c r="G256" s="294"/>
      <c r="H256" s="294"/>
    </row>
    <row r="257" outlineLevel="2">
      <c r="A257" s="287"/>
      <c r="B257" s="249">
        <v>196.0</v>
      </c>
      <c r="C257" s="277" t="s">
        <v>516</v>
      </c>
      <c r="D257" s="251" t="s">
        <v>206</v>
      </c>
      <c r="E257" s="252"/>
      <c r="F257" s="253">
        <v>7.5</v>
      </c>
      <c r="G257" s="294"/>
      <c r="H257" s="294"/>
    </row>
    <row r="258" outlineLevel="2">
      <c r="A258" s="287"/>
      <c r="B258" s="249">
        <v>197.0</v>
      </c>
      <c r="C258" s="277" t="s">
        <v>517</v>
      </c>
      <c r="D258" s="251" t="s">
        <v>206</v>
      </c>
      <c r="E258" s="252"/>
      <c r="F258" s="253">
        <v>10.5</v>
      </c>
      <c r="G258" s="294"/>
      <c r="H258" s="294"/>
    </row>
    <row r="259" outlineLevel="2">
      <c r="A259" s="287"/>
      <c r="B259" s="249"/>
      <c r="C259" s="269" t="s">
        <v>518</v>
      </c>
      <c r="D259" s="296"/>
      <c r="E259" s="268"/>
      <c r="F259" s="264"/>
      <c r="G259" s="294"/>
      <c r="H259" s="294"/>
    </row>
    <row r="260" outlineLevel="2">
      <c r="A260" s="287"/>
      <c r="B260" s="249">
        <v>198.0</v>
      </c>
      <c r="C260" s="277" t="s">
        <v>515</v>
      </c>
      <c r="D260" s="251" t="s">
        <v>206</v>
      </c>
      <c r="E260" s="252"/>
      <c r="F260" s="253">
        <v>3.5</v>
      </c>
      <c r="G260" s="294"/>
      <c r="H260" s="294"/>
    </row>
    <row r="261" outlineLevel="2">
      <c r="A261" s="287"/>
      <c r="B261" s="249">
        <v>199.0</v>
      </c>
      <c r="C261" s="277" t="s">
        <v>516</v>
      </c>
      <c r="D261" s="251" t="s">
        <v>206</v>
      </c>
      <c r="E261" s="252"/>
      <c r="F261" s="253">
        <v>7.5</v>
      </c>
      <c r="G261" s="294"/>
      <c r="H261" s="294"/>
    </row>
    <row r="262" outlineLevel="2">
      <c r="A262" s="287"/>
      <c r="B262" s="249">
        <v>200.0</v>
      </c>
      <c r="C262" s="277" t="s">
        <v>517</v>
      </c>
      <c r="D262" s="251" t="s">
        <v>206</v>
      </c>
      <c r="E262" s="252"/>
      <c r="F262" s="253">
        <v>10.5</v>
      </c>
      <c r="G262" s="294"/>
      <c r="H262" s="294"/>
    </row>
    <row r="263" outlineLevel="2">
      <c r="A263" s="287"/>
      <c r="B263" s="249"/>
      <c r="C263" s="269" t="s">
        <v>519</v>
      </c>
      <c r="D263" s="296"/>
      <c r="E263" s="268"/>
      <c r="F263" s="264"/>
      <c r="G263" s="294"/>
      <c r="H263" s="294"/>
    </row>
    <row r="264" outlineLevel="2">
      <c r="A264" s="287"/>
      <c r="B264" s="249">
        <v>201.0</v>
      </c>
      <c r="C264" s="277" t="s">
        <v>520</v>
      </c>
      <c r="D264" s="251" t="s">
        <v>206</v>
      </c>
      <c r="E264" s="252" t="s">
        <v>206</v>
      </c>
      <c r="F264" s="264">
        <f>'Сравнение баллов'!E224</f>
        <v>4</v>
      </c>
      <c r="G264" s="294"/>
      <c r="H264" s="294"/>
    </row>
    <row r="265" outlineLevel="2">
      <c r="A265" s="287"/>
      <c r="B265" s="249">
        <v>202.0</v>
      </c>
      <c r="C265" s="277" t="s">
        <v>521</v>
      </c>
      <c r="D265" s="251" t="s">
        <v>206</v>
      </c>
      <c r="E265" s="252" t="s">
        <v>206</v>
      </c>
      <c r="F265" s="264">
        <f>'Сравнение баллов'!E225</f>
        <v>4</v>
      </c>
      <c r="G265" s="294"/>
      <c r="H265" s="294"/>
    </row>
    <row r="266" outlineLevel="2">
      <c r="A266" s="287"/>
      <c r="B266" s="249">
        <v>203.0</v>
      </c>
      <c r="C266" s="277" t="s">
        <v>522</v>
      </c>
      <c r="D266" s="251" t="s">
        <v>206</v>
      </c>
      <c r="E266" s="252" t="s">
        <v>206</v>
      </c>
      <c r="F266" s="264">
        <f>'Сравнение баллов'!E226</f>
        <v>4</v>
      </c>
      <c r="G266" s="294"/>
      <c r="H266" s="294"/>
    </row>
    <row r="267" outlineLevel="2">
      <c r="A267" s="287"/>
      <c r="B267" s="249">
        <v>204.0</v>
      </c>
      <c r="C267" s="277" t="s">
        <v>523</v>
      </c>
      <c r="D267" s="251" t="s">
        <v>206</v>
      </c>
      <c r="E267" s="252" t="s">
        <v>206</v>
      </c>
      <c r="F267" s="264">
        <f>'Сравнение баллов'!E227</f>
        <v>4</v>
      </c>
      <c r="G267" s="294"/>
      <c r="H267" s="294"/>
    </row>
    <row r="268" outlineLevel="2">
      <c r="A268" s="287"/>
      <c r="B268" s="249"/>
      <c r="C268" s="269" t="s">
        <v>524</v>
      </c>
      <c r="D268" s="296"/>
      <c r="E268" s="268"/>
      <c r="F268" s="264"/>
      <c r="G268" s="294"/>
      <c r="H268" s="294"/>
    </row>
    <row r="269" outlineLevel="2">
      <c r="A269" s="287"/>
      <c r="B269" s="249">
        <v>205.0</v>
      </c>
      <c r="C269" s="277" t="s">
        <v>520</v>
      </c>
      <c r="D269" s="251" t="s">
        <v>206</v>
      </c>
      <c r="E269" s="252" t="s">
        <v>206</v>
      </c>
      <c r="F269" s="264">
        <f>'Сравнение баллов'!E228</f>
        <v>4</v>
      </c>
      <c r="G269" s="294"/>
      <c r="H269" s="294"/>
    </row>
    <row r="270" outlineLevel="2">
      <c r="A270" s="287"/>
      <c r="B270" s="303">
        <v>206.0</v>
      </c>
      <c r="C270" s="277" t="s">
        <v>521</v>
      </c>
      <c r="D270" s="251" t="s">
        <v>206</v>
      </c>
      <c r="E270" s="252" t="s">
        <v>206</v>
      </c>
      <c r="F270" s="264">
        <f>'Сравнение баллов'!E229</f>
        <v>4</v>
      </c>
      <c r="G270" s="294"/>
      <c r="H270" s="294"/>
    </row>
    <row r="271" outlineLevel="2">
      <c r="A271" s="287"/>
      <c r="B271" s="249">
        <v>207.0</v>
      </c>
      <c r="C271" s="277" t="s">
        <v>522</v>
      </c>
      <c r="D271" s="251" t="s">
        <v>206</v>
      </c>
      <c r="E271" s="252" t="s">
        <v>206</v>
      </c>
      <c r="F271" s="264">
        <f>'Сравнение баллов'!E230</f>
        <v>1.8</v>
      </c>
      <c r="G271" s="294"/>
      <c r="H271" s="294"/>
    </row>
    <row r="272" outlineLevel="2">
      <c r="A272" s="287"/>
      <c r="B272" s="303">
        <v>208.0</v>
      </c>
      <c r="C272" s="277" t="s">
        <v>523</v>
      </c>
      <c r="D272" s="251" t="s">
        <v>206</v>
      </c>
      <c r="E272" s="252" t="s">
        <v>206</v>
      </c>
      <c r="F272" s="264">
        <f>'Сравнение баллов'!E231</f>
        <v>3</v>
      </c>
      <c r="G272" s="294"/>
      <c r="H272" s="294"/>
    </row>
    <row r="273" outlineLevel="2">
      <c r="A273" s="287"/>
      <c r="B273" s="260"/>
      <c r="C273" s="269" t="s">
        <v>525</v>
      </c>
      <c r="D273" s="296"/>
      <c r="E273" s="268"/>
      <c r="F273" s="264"/>
      <c r="G273" s="294"/>
      <c r="H273" s="294"/>
    </row>
    <row r="274" outlineLevel="2">
      <c r="A274" s="287"/>
      <c r="B274" s="260">
        <v>209.0</v>
      </c>
      <c r="C274" s="277" t="s">
        <v>526</v>
      </c>
      <c r="D274" s="251" t="s">
        <v>206</v>
      </c>
      <c r="E274" s="252"/>
      <c r="F274" s="264">
        <f>'Сравнение баллов'!E232</f>
        <v>5</v>
      </c>
      <c r="G274" s="294"/>
      <c r="H274" s="294"/>
    </row>
    <row r="275" outlineLevel="2">
      <c r="A275" s="287"/>
      <c r="B275" s="260">
        <v>210.0</v>
      </c>
      <c r="C275" s="277" t="s">
        <v>527</v>
      </c>
      <c r="D275" s="251" t="s">
        <v>206</v>
      </c>
      <c r="E275" s="252"/>
      <c r="F275" s="264">
        <f>'Сравнение баллов'!E233</f>
        <v>5</v>
      </c>
      <c r="G275" s="294"/>
      <c r="H275" s="294"/>
    </row>
    <row r="276" outlineLevel="2">
      <c r="A276" s="287"/>
      <c r="B276" s="260">
        <v>211.0</v>
      </c>
      <c r="C276" s="304" t="s">
        <v>528</v>
      </c>
      <c r="D276" s="251" t="s">
        <v>206</v>
      </c>
      <c r="E276" s="252"/>
      <c r="F276" s="264">
        <f>'Сравнение баллов'!E234</f>
        <v>5</v>
      </c>
      <c r="G276" s="294"/>
      <c r="H276" s="294"/>
    </row>
    <row r="277" outlineLevel="2">
      <c r="A277" s="287"/>
      <c r="B277" s="260">
        <v>212.0</v>
      </c>
      <c r="C277" s="277" t="s">
        <v>529</v>
      </c>
      <c r="D277" s="251" t="s">
        <v>206</v>
      </c>
      <c r="E277" s="252"/>
      <c r="F277" s="264">
        <f>'Сравнение баллов'!E235</f>
        <v>5</v>
      </c>
      <c r="G277" s="294"/>
      <c r="H277" s="294"/>
    </row>
    <row r="278" outlineLevel="2">
      <c r="A278" s="287"/>
      <c r="B278" s="260">
        <v>213.0</v>
      </c>
      <c r="C278" s="277" t="s">
        <v>530</v>
      </c>
      <c r="D278" s="251" t="s">
        <v>206</v>
      </c>
      <c r="E278" s="252"/>
      <c r="F278" s="264">
        <f>'Сравнение баллов'!E236</f>
        <v>5</v>
      </c>
      <c r="G278" s="294"/>
      <c r="H278" s="294"/>
    </row>
    <row r="279" outlineLevel="2">
      <c r="A279" s="287"/>
      <c r="B279" s="260">
        <v>214.0</v>
      </c>
      <c r="C279" s="304" t="s">
        <v>531</v>
      </c>
      <c r="D279" s="251" t="s">
        <v>206</v>
      </c>
      <c r="E279" s="252"/>
      <c r="F279" s="264">
        <f>'Сравнение баллов'!E237</f>
        <v>5</v>
      </c>
      <c r="G279" s="294"/>
      <c r="H279" s="294"/>
    </row>
    <row r="280" outlineLevel="2">
      <c r="A280" s="287"/>
      <c r="B280" s="260">
        <v>215.0</v>
      </c>
      <c r="C280" s="277" t="s">
        <v>532</v>
      </c>
      <c r="D280" s="251" t="s">
        <v>206</v>
      </c>
      <c r="E280" s="252"/>
      <c r="F280" s="264">
        <f>'Сравнение баллов'!E238</f>
        <v>5</v>
      </c>
      <c r="G280" s="294"/>
      <c r="H280" s="294"/>
    </row>
    <row r="281" outlineLevel="2">
      <c r="A281" s="287"/>
      <c r="B281" s="260">
        <v>216.0</v>
      </c>
      <c r="C281" s="277" t="s">
        <v>533</v>
      </c>
      <c r="D281" s="251" t="s">
        <v>206</v>
      </c>
      <c r="E281" s="252"/>
      <c r="F281" s="264">
        <f>'Сравнение баллов'!E239</f>
        <v>5</v>
      </c>
      <c r="G281" s="294"/>
      <c r="H281" s="294"/>
    </row>
    <row r="282" outlineLevel="2">
      <c r="A282" s="287"/>
      <c r="B282" s="260">
        <v>217.0</v>
      </c>
      <c r="C282" s="304" t="s">
        <v>534</v>
      </c>
      <c r="D282" s="251" t="s">
        <v>206</v>
      </c>
      <c r="E282" s="252"/>
      <c r="F282" s="264">
        <f>'Сравнение баллов'!E240</f>
        <v>5</v>
      </c>
      <c r="G282" s="294"/>
      <c r="H282" s="294"/>
    </row>
    <row r="283" outlineLevel="2">
      <c r="A283" s="287"/>
      <c r="B283" s="260"/>
      <c r="C283" s="269" t="s">
        <v>535</v>
      </c>
      <c r="D283" s="296"/>
      <c r="E283" s="268"/>
      <c r="F283" s="264"/>
      <c r="G283" s="294"/>
      <c r="H283" s="294"/>
    </row>
    <row r="284" outlineLevel="2">
      <c r="A284" s="287"/>
      <c r="B284" s="260">
        <v>218.0</v>
      </c>
      <c r="C284" s="277" t="s">
        <v>526</v>
      </c>
      <c r="D284" s="251" t="s">
        <v>206</v>
      </c>
      <c r="E284" s="252"/>
      <c r="F284" s="264">
        <f>'Сравнение баллов'!E241</f>
        <v>5</v>
      </c>
      <c r="G284" s="294"/>
      <c r="H284" s="294"/>
    </row>
    <row r="285" outlineLevel="2">
      <c r="A285" s="287"/>
      <c r="B285" s="260">
        <v>219.0</v>
      </c>
      <c r="C285" s="277" t="s">
        <v>527</v>
      </c>
      <c r="D285" s="251" t="s">
        <v>206</v>
      </c>
      <c r="E285" s="252"/>
      <c r="F285" s="264">
        <f>'Сравнение баллов'!E242</f>
        <v>5</v>
      </c>
      <c r="G285" s="294"/>
      <c r="H285" s="294"/>
    </row>
    <row r="286" outlineLevel="2">
      <c r="A286" s="287"/>
      <c r="B286" s="260">
        <v>220.0</v>
      </c>
      <c r="C286" s="304" t="s">
        <v>528</v>
      </c>
      <c r="D286" s="251" t="s">
        <v>206</v>
      </c>
      <c r="E286" s="252"/>
      <c r="F286" s="264">
        <f>'Сравнение баллов'!E243</f>
        <v>5</v>
      </c>
      <c r="G286" s="294"/>
      <c r="H286" s="294"/>
    </row>
    <row r="287" outlineLevel="2">
      <c r="A287" s="287"/>
      <c r="B287" s="260">
        <v>221.0</v>
      </c>
      <c r="C287" s="277" t="s">
        <v>529</v>
      </c>
      <c r="D287" s="251" t="s">
        <v>206</v>
      </c>
      <c r="E287" s="252"/>
      <c r="F287" s="264">
        <f>'Сравнение баллов'!E244</f>
        <v>5</v>
      </c>
      <c r="G287" s="294"/>
      <c r="H287" s="294"/>
    </row>
    <row r="288" outlineLevel="2">
      <c r="A288" s="287"/>
      <c r="B288" s="260">
        <v>222.0</v>
      </c>
      <c r="C288" s="277" t="s">
        <v>530</v>
      </c>
      <c r="D288" s="251" t="s">
        <v>206</v>
      </c>
      <c r="E288" s="252"/>
      <c r="F288" s="264">
        <f>'Сравнение баллов'!E245</f>
        <v>5</v>
      </c>
      <c r="G288" s="294"/>
      <c r="H288" s="294"/>
    </row>
    <row r="289" outlineLevel="2">
      <c r="A289" s="287"/>
      <c r="B289" s="260">
        <v>223.0</v>
      </c>
      <c r="C289" s="304" t="s">
        <v>531</v>
      </c>
      <c r="D289" s="251" t="s">
        <v>206</v>
      </c>
      <c r="E289" s="252"/>
      <c r="F289" s="264">
        <f>'Сравнение баллов'!E246</f>
        <v>5</v>
      </c>
      <c r="G289" s="294"/>
      <c r="H289" s="294"/>
    </row>
    <row r="290" outlineLevel="2">
      <c r="A290" s="287"/>
      <c r="B290" s="260">
        <v>224.0</v>
      </c>
      <c r="C290" s="277" t="s">
        <v>532</v>
      </c>
      <c r="D290" s="251" t="s">
        <v>206</v>
      </c>
      <c r="E290" s="252"/>
      <c r="F290" s="264">
        <f>'Сравнение баллов'!E247</f>
        <v>5</v>
      </c>
      <c r="G290" s="294"/>
      <c r="H290" s="294"/>
    </row>
    <row r="291" outlineLevel="2">
      <c r="A291" s="287"/>
      <c r="B291" s="260">
        <v>225.0</v>
      </c>
      <c r="C291" s="277" t="s">
        <v>533</v>
      </c>
      <c r="D291" s="251" t="s">
        <v>206</v>
      </c>
      <c r="E291" s="252"/>
      <c r="F291" s="264">
        <f>'Сравнение баллов'!E248</f>
        <v>5</v>
      </c>
      <c r="G291" s="294"/>
      <c r="H291" s="294"/>
    </row>
    <row r="292" outlineLevel="2">
      <c r="A292" s="287"/>
      <c r="B292" s="260">
        <v>226.0</v>
      </c>
      <c r="C292" s="304" t="s">
        <v>534</v>
      </c>
      <c r="D292" s="251" t="s">
        <v>206</v>
      </c>
      <c r="E292" s="252"/>
      <c r="F292" s="264">
        <f>'Сравнение баллов'!E249</f>
        <v>5</v>
      </c>
      <c r="G292" s="294"/>
      <c r="H292" s="294"/>
    </row>
    <row r="293" outlineLevel="1">
      <c r="A293" s="287"/>
      <c r="B293" s="249"/>
      <c r="C293" s="261" t="s">
        <v>536</v>
      </c>
      <c r="D293" s="296"/>
      <c r="E293" s="268"/>
      <c r="F293" s="264"/>
      <c r="G293" s="254"/>
      <c r="H293" s="254"/>
    </row>
    <row r="294" outlineLevel="2">
      <c r="A294" s="287"/>
      <c r="B294" s="249"/>
      <c r="C294" s="269" t="s">
        <v>514</v>
      </c>
      <c r="D294" s="296"/>
      <c r="E294" s="268"/>
      <c r="F294" s="264"/>
      <c r="G294" s="294"/>
      <c r="H294" s="294"/>
    </row>
    <row r="295" outlineLevel="2">
      <c r="A295" s="287"/>
      <c r="B295" s="249">
        <v>229.0</v>
      </c>
      <c r="C295" s="277" t="s">
        <v>537</v>
      </c>
      <c r="D295" s="251" t="s">
        <v>206</v>
      </c>
      <c r="E295" s="252"/>
      <c r="F295" s="253">
        <v>5.0</v>
      </c>
      <c r="G295" s="294"/>
      <c r="H295" s="294"/>
    </row>
    <row r="296" outlineLevel="2">
      <c r="A296" s="287"/>
      <c r="B296" s="255">
        <v>230.0</v>
      </c>
      <c r="C296" s="277" t="s">
        <v>538</v>
      </c>
      <c r="D296" s="251"/>
      <c r="E296" s="252"/>
      <c r="F296" s="253">
        <v>8.0</v>
      </c>
      <c r="G296" s="294"/>
      <c r="H296" s="254" t="s">
        <v>539</v>
      </c>
    </row>
    <row r="297" outlineLevel="2">
      <c r="A297" s="287"/>
      <c r="B297" s="249">
        <v>231.0</v>
      </c>
      <c r="C297" s="277" t="s">
        <v>540</v>
      </c>
      <c r="D297" s="251" t="s">
        <v>206</v>
      </c>
      <c r="E297" s="252"/>
      <c r="F297" s="253">
        <v>10.0</v>
      </c>
      <c r="G297" s="294"/>
      <c r="H297" s="294"/>
    </row>
    <row r="298" outlineLevel="2">
      <c r="A298" s="287"/>
      <c r="B298" s="249"/>
      <c r="C298" s="269" t="s">
        <v>518</v>
      </c>
      <c r="D298" s="296"/>
      <c r="E298" s="268"/>
      <c r="F298" s="264"/>
      <c r="G298" s="294"/>
      <c r="H298" s="294"/>
    </row>
    <row r="299" outlineLevel="2">
      <c r="A299" s="287"/>
      <c r="B299" s="249">
        <v>232.0</v>
      </c>
      <c r="C299" s="277" t="s">
        <v>541</v>
      </c>
      <c r="D299" s="251" t="s">
        <v>206</v>
      </c>
      <c r="E299" s="252"/>
      <c r="F299" s="253">
        <v>5.0</v>
      </c>
      <c r="G299" s="294"/>
      <c r="H299" s="294"/>
    </row>
    <row r="300" outlineLevel="2">
      <c r="A300" s="287"/>
      <c r="B300" s="255">
        <v>233.0</v>
      </c>
      <c r="C300" s="277" t="s">
        <v>542</v>
      </c>
      <c r="D300" s="251"/>
      <c r="E300" s="252"/>
      <c r="F300" s="253">
        <v>8.0</v>
      </c>
      <c r="G300" s="254" t="s">
        <v>543</v>
      </c>
      <c r="H300" s="254" t="s">
        <v>539</v>
      </c>
    </row>
    <row r="301" outlineLevel="2">
      <c r="A301" s="287"/>
      <c r="B301" s="249">
        <v>234.0</v>
      </c>
      <c r="C301" s="277" t="s">
        <v>544</v>
      </c>
      <c r="D301" s="251" t="s">
        <v>206</v>
      </c>
      <c r="E301" s="252"/>
      <c r="F301" s="253">
        <v>10.0</v>
      </c>
      <c r="G301" s="294"/>
      <c r="H301" s="294"/>
    </row>
    <row r="302" outlineLevel="2">
      <c r="A302" s="287"/>
      <c r="B302" s="249"/>
      <c r="C302" s="269" t="s">
        <v>545</v>
      </c>
      <c r="D302" s="296"/>
      <c r="E302" s="268"/>
      <c r="F302" s="264"/>
      <c r="G302" s="294"/>
      <c r="H302" s="294"/>
    </row>
    <row r="303" outlineLevel="2">
      <c r="A303" s="287"/>
      <c r="B303" s="249">
        <v>235.0</v>
      </c>
      <c r="C303" s="277" t="s">
        <v>546</v>
      </c>
      <c r="D303" s="251" t="s">
        <v>206</v>
      </c>
      <c r="E303" s="252" t="s">
        <v>206</v>
      </c>
      <c r="F303" s="264">
        <f>'Сравнение баллов'!E258</f>
        <v>5</v>
      </c>
      <c r="G303" s="294"/>
      <c r="H303" s="294"/>
    </row>
    <row r="304" outlineLevel="2">
      <c r="A304" s="287"/>
      <c r="B304" s="249">
        <v>236.0</v>
      </c>
      <c r="C304" s="277" t="s">
        <v>547</v>
      </c>
      <c r="D304" s="251" t="s">
        <v>206</v>
      </c>
      <c r="E304" s="252" t="s">
        <v>206</v>
      </c>
      <c r="F304" s="264">
        <f>'Сравнение баллов'!E259</f>
        <v>5</v>
      </c>
      <c r="G304" s="294"/>
      <c r="H304" s="294"/>
    </row>
    <row r="305" outlineLevel="2">
      <c r="A305" s="287"/>
      <c r="B305" s="249">
        <v>237.0</v>
      </c>
      <c r="C305" s="277" t="s">
        <v>548</v>
      </c>
      <c r="D305" s="251" t="s">
        <v>206</v>
      </c>
      <c r="E305" s="252" t="s">
        <v>206</v>
      </c>
      <c r="F305" s="264">
        <f>'Сравнение баллов'!E260</f>
        <v>5</v>
      </c>
      <c r="G305" s="294"/>
      <c r="H305" s="294"/>
    </row>
    <row r="306" outlineLevel="2">
      <c r="A306" s="287"/>
      <c r="B306" s="249"/>
      <c r="C306" s="269" t="s">
        <v>549</v>
      </c>
      <c r="D306" s="296"/>
      <c r="E306" s="268"/>
      <c r="F306" s="264"/>
      <c r="G306" s="294"/>
      <c r="H306" s="294"/>
    </row>
    <row r="307" outlineLevel="2">
      <c r="A307" s="287"/>
      <c r="B307" s="303">
        <v>238.0</v>
      </c>
      <c r="C307" s="277" t="s">
        <v>546</v>
      </c>
      <c r="D307" s="251" t="s">
        <v>206</v>
      </c>
      <c r="E307" s="252" t="s">
        <v>206</v>
      </c>
      <c r="F307" s="264">
        <f>'Сравнение баллов'!E261</f>
        <v>5</v>
      </c>
      <c r="G307" s="294"/>
      <c r="H307" s="294"/>
    </row>
    <row r="308" outlineLevel="2">
      <c r="A308" s="287"/>
      <c r="B308" s="260">
        <v>239.0</v>
      </c>
      <c r="C308" s="277" t="s">
        <v>547</v>
      </c>
      <c r="D308" s="251" t="s">
        <v>206</v>
      </c>
      <c r="E308" s="252" t="s">
        <v>206</v>
      </c>
      <c r="F308" s="264">
        <f>'Сравнение баллов'!E262</f>
        <v>5</v>
      </c>
      <c r="G308" s="294"/>
      <c r="H308" s="294"/>
    </row>
    <row r="309" outlineLevel="2">
      <c r="A309" s="287"/>
      <c r="B309" s="260">
        <v>240.0</v>
      </c>
      <c r="C309" s="277" t="s">
        <v>548</v>
      </c>
      <c r="D309" s="251" t="s">
        <v>206</v>
      </c>
      <c r="E309" s="252" t="s">
        <v>206</v>
      </c>
      <c r="F309" s="264">
        <f>'Сравнение баллов'!E263</f>
        <v>5</v>
      </c>
      <c r="G309" s="294"/>
      <c r="H309" s="294"/>
    </row>
    <row r="310" outlineLevel="2">
      <c r="A310" s="287"/>
      <c r="B310" s="260"/>
      <c r="C310" s="269" t="s">
        <v>550</v>
      </c>
      <c r="D310" s="296"/>
      <c r="E310" s="268"/>
      <c r="F310" s="264"/>
      <c r="G310" s="294"/>
      <c r="H310" s="294"/>
    </row>
    <row r="311" outlineLevel="2">
      <c r="A311" s="287"/>
      <c r="B311" s="260"/>
      <c r="C311" s="306" t="s">
        <v>551</v>
      </c>
      <c r="D311" s="251" t="s">
        <v>206</v>
      </c>
      <c r="E311" s="252" t="s">
        <v>206</v>
      </c>
      <c r="F311" s="264">
        <f>'Сравнение баллов'!E264</f>
        <v>5</v>
      </c>
      <c r="G311" s="294"/>
      <c r="H311" s="294"/>
    </row>
    <row r="312" outlineLevel="2">
      <c r="A312" s="287"/>
      <c r="B312" s="260"/>
      <c r="C312" s="269" t="s">
        <v>552</v>
      </c>
      <c r="D312" s="296"/>
      <c r="E312" s="268"/>
      <c r="F312" s="264"/>
      <c r="G312" s="294"/>
      <c r="H312" s="294"/>
    </row>
    <row r="313" outlineLevel="2">
      <c r="A313" s="287"/>
      <c r="B313" s="260">
        <v>241.0</v>
      </c>
      <c r="C313" s="277" t="s">
        <v>553</v>
      </c>
      <c r="D313" s="251" t="s">
        <v>206</v>
      </c>
      <c r="E313" s="252"/>
      <c r="F313" s="253">
        <v>1.5</v>
      </c>
      <c r="G313" s="294"/>
      <c r="H313" s="294"/>
    </row>
    <row r="314" outlineLevel="2">
      <c r="A314" s="287"/>
      <c r="B314" s="260">
        <v>242.0</v>
      </c>
      <c r="C314" s="277" t="s">
        <v>554</v>
      </c>
      <c r="D314" s="251" t="s">
        <v>206</v>
      </c>
      <c r="E314" s="252"/>
      <c r="F314" s="264">
        <f>'Сравнение баллов'!E266</f>
        <v>5</v>
      </c>
      <c r="G314" s="294"/>
      <c r="H314" s="294"/>
    </row>
    <row r="315" outlineLevel="2">
      <c r="A315" s="287"/>
      <c r="B315" s="260">
        <v>243.0</v>
      </c>
      <c r="C315" s="304" t="s">
        <v>555</v>
      </c>
      <c r="D315" s="251" t="s">
        <v>206</v>
      </c>
      <c r="E315" s="252"/>
      <c r="F315" s="253">
        <v>5.0</v>
      </c>
      <c r="G315" s="294"/>
      <c r="H315" s="294"/>
    </row>
    <row r="316" outlineLevel="2">
      <c r="A316" s="287"/>
      <c r="B316" s="260">
        <v>244.0</v>
      </c>
      <c r="C316" s="277" t="s">
        <v>556</v>
      </c>
      <c r="D316" s="251" t="s">
        <v>206</v>
      </c>
      <c r="E316" s="252"/>
      <c r="F316" s="264">
        <f>'Сравнение баллов'!E268</f>
        <v>5</v>
      </c>
      <c r="G316" s="294"/>
      <c r="H316" s="294"/>
    </row>
    <row r="317" outlineLevel="2">
      <c r="A317" s="287"/>
      <c r="B317" s="260">
        <v>245.0</v>
      </c>
      <c r="C317" s="277" t="s">
        <v>557</v>
      </c>
      <c r="D317" s="251" t="s">
        <v>206</v>
      </c>
      <c r="E317" s="252"/>
      <c r="F317" s="264">
        <f>'Сравнение баллов'!E269</f>
        <v>5</v>
      </c>
      <c r="G317" s="294"/>
      <c r="H317" s="294"/>
    </row>
    <row r="318" outlineLevel="2">
      <c r="A318" s="287"/>
      <c r="B318" s="260">
        <v>246.0</v>
      </c>
      <c r="C318" s="304" t="s">
        <v>558</v>
      </c>
      <c r="D318" s="251" t="s">
        <v>206</v>
      </c>
      <c r="E318" s="252"/>
      <c r="F318" s="264">
        <f>'Сравнение баллов'!E270</f>
        <v>5</v>
      </c>
      <c r="G318" s="294"/>
      <c r="H318" s="294"/>
    </row>
    <row r="319" outlineLevel="2">
      <c r="A319" s="287"/>
      <c r="B319" s="260"/>
      <c r="C319" s="269" t="s">
        <v>559</v>
      </c>
      <c r="D319" s="296"/>
      <c r="E319" s="268"/>
      <c r="F319" s="264"/>
      <c r="G319" s="294"/>
      <c r="H319" s="294"/>
    </row>
    <row r="320" outlineLevel="2">
      <c r="A320" s="287"/>
      <c r="B320" s="260">
        <v>247.0</v>
      </c>
      <c r="C320" s="277" t="s">
        <v>553</v>
      </c>
      <c r="D320" s="251" t="s">
        <v>206</v>
      </c>
      <c r="E320" s="252"/>
      <c r="F320" s="253">
        <v>1.5</v>
      </c>
      <c r="G320" s="294"/>
      <c r="H320" s="294"/>
    </row>
    <row r="321" outlineLevel="2">
      <c r="A321" s="287"/>
      <c r="B321" s="260">
        <v>248.0</v>
      </c>
      <c r="C321" s="277" t="s">
        <v>554</v>
      </c>
      <c r="D321" s="251" t="s">
        <v>206</v>
      </c>
      <c r="E321" s="252"/>
      <c r="F321" s="253">
        <v>3.0</v>
      </c>
      <c r="G321" s="294"/>
      <c r="H321" s="294"/>
    </row>
    <row r="322" outlineLevel="2">
      <c r="A322" s="287"/>
      <c r="B322" s="260">
        <v>249.0</v>
      </c>
      <c r="C322" s="304" t="s">
        <v>560</v>
      </c>
      <c r="D322" s="251" t="s">
        <v>206</v>
      </c>
      <c r="E322" s="252"/>
      <c r="F322" s="253">
        <v>5.0</v>
      </c>
      <c r="G322" s="294"/>
      <c r="H322" s="294"/>
    </row>
    <row r="323" outlineLevel="2">
      <c r="A323" s="287"/>
      <c r="B323" s="260">
        <v>250.0</v>
      </c>
      <c r="C323" s="277" t="s">
        <v>556</v>
      </c>
      <c r="D323" s="251" t="s">
        <v>206</v>
      </c>
      <c r="E323" s="252"/>
      <c r="F323" s="253">
        <f>'Сравнение баллов'!E268</f>
        <v>5</v>
      </c>
      <c r="G323" s="294"/>
      <c r="H323" s="294"/>
    </row>
    <row r="324" outlineLevel="2">
      <c r="A324" s="287"/>
      <c r="B324" s="260">
        <v>251.0</v>
      </c>
      <c r="C324" s="277" t="s">
        <v>557</v>
      </c>
      <c r="D324" s="251" t="s">
        <v>206</v>
      </c>
      <c r="E324" s="252"/>
      <c r="F324" s="253">
        <f>'Сравнение баллов'!E269</f>
        <v>5</v>
      </c>
      <c r="G324" s="294"/>
      <c r="H324" s="294"/>
    </row>
    <row r="325" outlineLevel="2">
      <c r="A325" s="287"/>
      <c r="B325" s="260">
        <v>252.0</v>
      </c>
      <c r="C325" s="304" t="s">
        <v>558</v>
      </c>
      <c r="D325" s="251" t="s">
        <v>206</v>
      </c>
      <c r="E325" s="252"/>
      <c r="F325" s="253">
        <f>'Сравнение баллов'!E270</f>
        <v>5</v>
      </c>
      <c r="G325" s="294"/>
      <c r="H325" s="294"/>
    </row>
    <row r="326" outlineLevel="2">
      <c r="A326" s="287"/>
      <c r="B326" s="249"/>
      <c r="C326" s="269" t="s">
        <v>561</v>
      </c>
      <c r="D326" s="296"/>
      <c r="E326" s="268"/>
      <c r="F326" s="264"/>
      <c r="G326" s="294"/>
      <c r="H326" s="294"/>
    </row>
    <row r="327" outlineLevel="2">
      <c r="A327" s="287"/>
      <c r="B327" s="249">
        <v>253.0</v>
      </c>
      <c r="C327" s="277" t="s">
        <v>562</v>
      </c>
      <c r="D327" s="251" t="s">
        <v>206</v>
      </c>
      <c r="E327" s="252" t="s">
        <v>206</v>
      </c>
      <c r="F327" s="264">
        <f>'Сравнение баллов'!E277</f>
        <v>5</v>
      </c>
      <c r="G327" s="294"/>
      <c r="H327" s="294"/>
    </row>
    <row r="328" outlineLevel="2">
      <c r="A328" s="287"/>
      <c r="B328" s="249">
        <v>254.0</v>
      </c>
      <c r="C328" s="277" t="s">
        <v>563</v>
      </c>
      <c r="D328" s="251" t="s">
        <v>206</v>
      </c>
      <c r="E328" s="252" t="s">
        <v>206</v>
      </c>
      <c r="F328" s="264">
        <f>'Сравнение баллов'!E278</f>
        <v>5</v>
      </c>
      <c r="G328" s="294"/>
      <c r="H328" s="294"/>
    </row>
    <row r="329" outlineLevel="1">
      <c r="A329" s="287"/>
      <c r="B329" s="249"/>
      <c r="C329" s="261" t="s">
        <v>564</v>
      </c>
      <c r="D329" s="296"/>
      <c r="E329" s="268"/>
      <c r="F329" s="264"/>
      <c r="G329" s="254"/>
      <c r="H329" s="254"/>
    </row>
    <row r="330" outlineLevel="2">
      <c r="A330" s="287"/>
      <c r="B330" s="249"/>
      <c r="C330" s="269" t="s">
        <v>565</v>
      </c>
      <c r="D330" s="296"/>
      <c r="E330" s="268"/>
      <c r="F330" s="264"/>
      <c r="G330" s="294"/>
      <c r="H330" s="294"/>
    </row>
    <row r="331" outlineLevel="2">
      <c r="A331" s="259"/>
      <c r="B331" s="260">
        <v>255.0</v>
      </c>
      <c r="C331" s="277" t="s">
        <v>566</v>
      </c>
      <c r="D331" s="251" t="s">
        <v>206</v>
      </c>
      <c r="E331" s="252" t="s">
        <v>206</v>
      </c>
      <c r="F331" s="264">
        <f>'Сравнение баллов'!E279</f>
        <v>5</v>
      </c>
      <c r="G331" s="271"/>
      <c r="H331" s="271"/>
    </row>
    <row r="332" outlineLevel="2">
      <c r="A332" s="259"/>
      <c r="B332" s="260">
        <v>256.0</v>
      </c>
      <c r="C332" s="277" t="s">
        <v>567</v>
      </c>
      <c r="D332" s="251" t="s">
        <v>206</v>
      </c>
      <c r="E332" s="252" t="s">
        <v>206</v>
      </c>
      <c r="F332" s="264">
        <f>'Сравнение баллов'!E280</f>
        <v>5</v>
      </c>
      <c r="G332" s="271"/>
      <c r="H332" s="271"/>
    </row>
    <row r="333" outlineLevel="2">
      <c r="A333" s="259"/>
      <c r="B333" s="260">
        <v>257.0</v>
      </c>
      <c r="C333" s="277" t="s">
        <v>568</v>
      </c>
      <c r="D333" s="251" t="s">
        <v>206</v>
      </c>
      <c r="E333" s="252" t="s">
        <v>206</v>
      </c>
      <c r="F333" s="264">
        <f>'Сравнение баллов'!E281</f>
        <v>5</v>
      </c>
      <c r="G333" s="271"/>
      <c r="H333" s="271"/>
    </row>
    <row r="334" outlineLevel="2">
      <c r="A334" s="259"/>
      <c r="B334" s="260">
        <v>258.0</v>
      </c>
      <c r="C334" s="277" t="s">
        <v>569</v>
      </c>
      <c r="D334" s="251" t="s">
        <v>206</v>
      </c>
      <c r="E334" s="252" t="s">
        <v>206</v>
      </c>
      <c r="F334" s="264">
        <f>'Сравнение баллов'!E282</f>
        <v>5</v>
      </c>
      <c r="G334" s="271"/>
      <c r="H334" s="271"/>
    </row>
    <row r="335" outlineLevel="2">
      <c r="A335" s="259"/>
      <c r="B335" s="260">
        <v>259.0</v>
      </c>
      <c r="C335" s="277" t="s">
        <v>570</v>
      </c>
      <c r="D335" s="251" t="s">
        <v>206</v>
      </c>
      <c r="E335" s="252" t="s">
        <v>206</v>
      </c>
      <c r="F335" s="264">
        <f>'Сравнение баллов'!E283</f>
        <v>5</v>
      </c>
      <c r="G335" s="271"/>
      <c r="H335" s="271"/>
    </row>
    <row r="336" outlineLevel="2">
      <c r="A336" s="259"/>
      <c r="B336" s="260">
        <v>260.0</v>
      </c>
      <c r="C336" s="277" t="s">
        <v>571</v>
      </c>
      <c r="D336" s="251" t="s">
        <v>206</v>
      </c>
      <c r="E336" s="252" t="s">
        <v>206</v>
      </c>
      <c r="F336" s="264">
        <f>'Сравнение баллов'!E284</f>
        <v>5</v>
      </c>
      <c r="G336" s="271"/>
      <c r="H336" s="271"/>
    </row>
    <row r="337" outlineLevel="2">
      <c r="A337" s="259"/>
      <c r="B337" s="260"/>
      <c r="C337" s="269" t="s">
        <v>572</v>
      </c>
      <c r="D337" s="296"/>
      <c r="E337" s="268"/>
      <c r="F337" s="264"/>
      <c r="G337" s="271"/>
      <c r="H337" s="271"/>
    </row>
    <row r="338" outlineLevel="2">
      <c r="A338" s="259"/>
      <c r="B338" s="260">
        <v>261.0</v>
      </c>
      <c r="C338" s="277" t="s">
        <v>566</v>
      </c>
      <c r="D338" s="251" t="s">
        <v>206</v>
      </c>
      <c r="E338" s="252" t="s">
        <v>206</v>
      </c>
      <c r="F338" s="264">
        <f>'Сравнение баллов'!E285</f>
        <v>5</v>
      </c>
      <c r="G338" s="271"/>
      <c r="H338" s="271"/>
    </row>
    <row r="339" outlineLevel="2">
      <c r="A339" s="259"/>
      <c r="B339" s="260">
        <v>262.0</v>
      </c>
      <c r="C339" s="277" t="s">
        <v>567</v>
      </c>
      <c r="D339" s="251" t="s">
        <v>206</v>
      </c>
      <c r="E339" s="252" t="s">
        <v>206</v>
      </c>
      <c r="F339" s="264">
        <f>'Сравнение баллов'!E286</f>
        <v>5.5</v>
      </c>
      <c r="G339" s="271"/>
      <c r="H339" s="271"/>
    </row>
    <row r="340" outlineLevel="2">
      <c r="A340" s="287"/>
      <c r="B340" s="260"/>
      <c r="C340" s="269" t="s">
        <v>573</v>
      </c>
      <c r="D340" s="296"/>
      <c r="E340" s="268"/>
      <c r="F340" s="264"/>
      <c r="G340" s="294"/>
      <c r="H340" s="294"/>
    </row>
    <row r="341" outlineLevel="2">
      <c r="A341" s="259"/>
      <c r="B341" s="260">
        <v>263.0</v>
      </c>
      <c r="C341" s="277" t="s">
        <v>574</v>
      </c>
      <c r="D341" s="251" t="s">
        <v>206</v>
      </c>
      <c r="E341" s="252"/>
      <c r="F341" s="264">
        <f>'Сравнение баллов'!E287</f>
        <v>5.5</v>
      </c>
      <c r="G341" s="271"/>
      <c r="H341" s="271"/>
    </row>
    <row r="342" outlineLevel="2">
      <c r="A342" s="259"/>
      <c r="B342" s="260">
        <v>264.0</v>
      </c>
      <c r="C342" s="277" t="s">
        <v>575</v>
      </c>
      <c r="D342" s="251" t="s">
        <v>206</v>
      </c>
      <c r="E342" s="252"/>
      <c r="F342" s="264">
        <f>'Сравнение баллов'!E288</f>
        <v>5.7</v>
      </c>
      <c r="G342" s="271"/>
      <c r="H342" s="271"/>
    </row>
    <row r="343" outlineLevel="2">
      <c r="A343" s="259"/>
      <c r="B343" s="260">
        <v>265.0</v>
      </c>
      <c r="C343" s="304" t="s">
        <v>576</v>
      </c>
      <c r="D343" s="251" t="s">
        <v>206</v>
      </c>
      <c r="E343" s="252"/>
      <c r="F343" s="264">
        <f>'Сравнение баллов'!E289</f>
        <v>5.7</v>
      </c>
      <c r="G343" s="271"/>
      <c r="H343" s="271"/>
    </row>
    <row r="344" outlineLevel="2">
      <c r="A344" s="259"/>
      <c r="B344" s="260">
        <v>266.0</v>
      </c>
      <c r="C344" s="277" t="s">
        <v>577</v>
      </c>
      <c r="D344" s="251" t="s">
        <v>206</v>
      </c>
      <c r="E344" s="252"/>
      <c r="F344" s="264">
        <f>'Сравнение баллов'!E290</f>
        <v>5.8</v>
      </c>
      <c r="G344" s="271"/>
      <c r="H344" s="271"/>
    </row>
    <row r="345" outlineLevel="2">
      <c r="A345" s="259"/>
      <c r="B345" s="260">
        <v>267.0</v>
      </c>
      <c r="C345" s="277" t="s">
        <v>578</v>
      </c>
      <c r="D345" s="251" t="s">
        <v>206</v>
      </c>
      <c r="E345" s="252"/>
      <c r="F345" s="264">
        <f>'Сравнение баллов'!E291</f>
        <v>5.8</v>
      </c>
      <c r="G345" s="271"/>
      <c r="H345" s="271"/>
    </row>
    <row r="346" outlineLevel="2">
      <c r="A346" s="259"/>
      <c r="B346" s="260">
        <v>268.0</v>
      </c>
      <c r="C346" s="304" t="s">
        <v>579</v>
      </c>
      <c r="D346" s="251" t="s">
        <v>206</v>
      </c>
      <c r="E346" s="252"/>
      <c r="F346" s="264">
        <f>'Сравнение баллов'!E292</f>
        <v>6</v>
      </c>
      <c r="G346" s="271"/>
      <c r="H346" s="271"/>
    </row>
    <row r="347" outlineLevel="2">
      <c r="A347" s="259"/>
      <c r="B347" s="260">
        <v>269.0</v>
      </c>
      <c r="C347" s="277" t="s">
        <v>580</v>
      </c>
      <c r="D347" s="251" t="s">
        <v>206</v>
      </c>
      <c r="E347" s="252"/>
      <c r="F347" s="264">
        <f>'Сравнение баллов'!E293</f>
        <v>6</v>
      </c>
      <c r="G347" s="271"/>
      <c r="H347" s="271"/>
    </row>
    <row r="348" outlineLevel="2">
      <c r="A348" s="259"/>
      <c r="B348" s="260">
        <v>270.0</v>
      </c>
      <c r="C348" s="277" t="s">
        <v>581</v>
      </c>
      <c r="D348" s="251" t="s">
        <v>206</v>
      </c>
      <c r="E348" s="252"/>
      <c r="F348" s="264">
        <f>'Сравнение баллов'!E294</f>
        <v>6</v>
      </c>
      <c r="G348" s="271"/>
      <c r="H348" s="271"/>
    </row>
    <row r="349" outlineLevel="2">
      <c r="A349" s="259"/>
      <c r="B349" s="260">
        <v>271.0</v>
      </c>
      <c r="C349" s="304" t="s">
        <v>582</v>
      </c>
      <c r="D349" s="251" t="s">
        <v>206</v>
      </c>
      <c r="E349" s="252"/>
      <c r="F349" s="264">
        <f>'Сравнение баллов'!E295</f>
        <v>6</v>
      </c>
      <c r="G349" s="271"/>
      <c r="H349" s="271"/>
    </row>
    <row r="350" outlineLevel="2">
      <c r="A350" s="259"/>
      <c r="B350" s="260">
        <v>272.0</v>
      </c>
      <c r="C350" s="277" t="s">
        <v>583</v>
      </c>
      <c r="D350" s="251" t="s">
        <v>206</v>
      </c>
      <c r="E350" s="252"/>
      <c r="F350" s="264">
        <f>'Сравнение баллов'!E296</f>
        <v>6</v>
      </c>
      <c r="G350" s="271"/>
      <c r="H350" s="271"/>
    </row>
    <row r="351" outlineLevel="2">
      <c r="A351" s="259"/>
      <c r="B351" s="260">
        <v>273.0</v>
      </c>
      <c r="C351" s="277" t="s">
        <v>584</v>
      </c>
      <c r="D351" s="251" t="s">
        <v>206</v>
      </c>
      <c r="E351" s="252"/>
      <c r="F351" s="264">
        <f>'Сравнение баллов'!E297</f>
        <v>6</v>
      </c>
      <c r="G351" s="271"/>
      <c r="H351" s="271"/>
    </row>
    <row r="352" outlineLevel="2">
      <c r="A352" s="259"/>
      <c r="B352" s="260">
        <v>274.0</v>
      </c>
      <c r="C352" s="304" t="s">
        <v>585</v>
      </c>
      <c r="D352" s="251" t="s">
        <v>206</v>
      </c>
      <c r="E352" s="252"/>
      <c r="F352" s="264">
        <f>'Сравнение баллов'!E298</f>
        <v>6</v>
      </c>
      <c r="G352" s="271"/>
      <c r="H352" s="271"/>
    </row>
    <row r="353" outlineLevel="2">
      <c r="A353" s="259"/>
      <c r="B353" s="260">
        <v>275.0</v>
      </c>
      <c r="C353" s="277" t="s">
        <v>586</v>
      </c>
      <c r="D353" s="251" t="s">
        <v>206</v>
      </c>
      <c r="E353" s="252"/>
      <c r="F353" s="264">
        <f>'Сравнение баллов'!E299</f>
        <v>6</v>
      </c>
      <c r="G353" s="271"/>
      <c r="H353" s="271"/>
    </row>
    <row r="354" outlineLevel="2">
      <c r="A354" s="259"/>
      <c r="B354" s="260">
        <v>276.0</v>
      </c>
      <c r="C354" s="277" t="s">
        <v>587</v>
      </c>
      <c r="D354" s="251" t="s">
        <v>206</v>
      </c>
      <c r="E354" s="252"/>
      <c r="F354" s="264">
        <f>'Сравнение баллов'!E300</f>
        <v>6</v>
      </c>
      <c r="G354" s="271"/>
      <c r="H354" s="271"/>
    </row>
    <row r="355" outlineLevel="2">
      <c r="A355" s="259"/>
      <c r="B355" s="260">
        <v>277.0</v>
      </c>
      <c r="C355" s="304" t="s">
        <v>588</v>
      </c>
      <c r="D355" s="251" t="s">
        <v>206</v>
      </c>
      <c r="E355" s="252"/>
      <c r="F355" s="264">
        <f>'Сравнение баллов'!E301</f>
        <v>6</v>
      </c>
      <c r="G355" s="271"/>
      <c r="H355" s="271"/>
    </row>
    <row r="356" outlineLevel="2">
      <c r="A356" s="259"/>
      <c r="B356" s="260">
        <v>278.0</v>
      </c>
      <c r="C356" s="277" t="s">
        <v>589</v>
      </c>
      <c r="D356" s="251" t="s">
        <v>206</v>
      </c>
      <c r="E356" s="252"/>
      <c r="F356" s="264">
        <f>'Сравнение баллов'!E302</f>
        <v>6</v>
      </c>
      <c r="G356" s="271"/>
      <c r="H356" s="271"/>
    </row>
    <row r="357" outlineLevel="2">
      <c r="A357" s="259"/>
      <c r="B357" s="260">
        <v>279.0</v>
      </c>
      <c r="C357" s="277" t="s">
        <v>590</v>
      </c>
      <c r="D357" s="251" t="s">
        <v>206</v>
      </c>
      <c r="E357" s="252"/>
      <c r="F357" s="264">
        <f>'Сравнение баллов'!E303</f>
        <v>6.7</v>
      </c>
      <c r="G357" s="271"/>
      <c r="H357" s="271"/>
    </row>
    <row r="358" outlineLevel="2">
      <c r="A358" s="259"/>
      <c r="B358" s="260">
        <v>280.0</v>
      </c>
      <c r="C358" s="304" t="s">
        <v>591</v>
      </c>
      <c r="D358" s="251" t="s">
        <v>206</v>
      </c>
      <c r="E358" s="252"/>
      <c r="F358" s="264">
        <f>'Сравнение баллов'!E304</f>
        <v>6.7</v>
      </c>
      <c r="G358" s="271"/>
      <c r="H358" s="271"/>
    </row>
    <row r="359" outlineLevel="2">
      <c r="A359" s="259"/>
      <c r="B359" s="260"/>
      <c r="C359" s="269" t="s">
        <v>592</v>
      </c>
      <c r="D359" s="262"/>
      <c r="E359" s="268"/>
      <c r="F359" s="264"/>
      <c r="G359" s="271"/>
      <c r="H359" s="271"/>
    </row>
    <row r="360" outlineLevel="2">
      <c r="A360" s="259"/>
      <c r="B360" s="260">
        <v>281.0</v>
      </c>
      <c r="C360" s="277" t="s">
        <v>574</v>
      </c>
      <c r="D360" s="251" t="s">
        <v>206</v>
      </c>
      <c r="E360" s="252"/>
      <c r="F360" s="264">
        <f>'Сравнение баллов'!E305</f>
        <v>6.7</v>
      </c>
      <c r="G360" s="271"/>
      <c r="H360" s="271"/>
    </row>
    <row r="361" outlineLevel="2">
      <c r="A361" s="259"/>
      <c r="B361" s="260">
        <v>282.0</v>
      </c>
      <c r="C361" s="277" t="s">
        <v>575</v>
      </c>
      <c r="D361" s="251" t="s">
        <v>206</v>
      </c>
      <c r="E361" s="252"/>
      <c r="F361" s="264">
        <f>'Сравнение баллов'!E306</f>
        <v>6.7</v>
      </c>
      <c r="G361" s="271"/>
      <c r="H361" s="271"/>
    </row>
    <row r="362" outlineLevel="2">
      <c r="A362" s="259"/>
      <c r="B362" s="260">
        <v>283.0</v>
      </c>
      <c r="C362" s="304" t="s">
        <v>576</v>
      </c>
      <c r="D362" s="251" t="s">
        <v>206</v>
      </c>
      <c r="E362" s="252"/>
      <c r="F362" s="264">
        <f>'Сравнение баллов'!E307</f>
        <v>6.7</v>
      </c>
      <c r="G362" s="271"/>
      <c r="H362" s="271"/>
    </row>
    <row r="363" outlineLevel="2">
      <c r="A363" s="259"/>
      <c r="B363" s="260">
        <v>284.0</v>
      </c>
      <c r="C363" s="277" t="s">
        <v>577</v>
      </c>
      <c r="D363" s="251" t="s">
        <v>206</v>
      </c>
      <c r="E363" s="252"/>
      <c r="F363" s="264">
        <f>'Сравнение баллов'!E308</f>
        <v>6.7</v>
      </c>
      <c r="G363" s="271"/>
      <c r="H363" s="271"/>
    </row>
    <row r="364" outlineLevel="2">
      <c r="A364" s="259"/>
      <c r="B364" s="260">
        <v>285.0</v>
      </c>
      <c r="C364" s="277" t="s">
        <v>578</v>
      </c>
      <c r="D364" s="251" t="s">
        <v>206</v>
      </c>
      <c r="E364" s="252"/>
      <c r="F364" s="264">
        <f>'Сравнение баллов'!E309</f>
        <v>6.7</v>
      </c>
      <c r="G364" s="271"/>
      <c r="H364" s="271"/>
    </row>
    <row r="365" outlineLevel="2">
      <c r="A365" s="259"/>
      <c r="B365" s="260">
        <v>286.0</v>
      </c>
      <c r="C365" s="304" t="s">
        <v>593</v>
      </c>
      <c r="D365" s="251" t="s">
        <v>206</v>
      </c>
      <c r="E365" s="252"/>
      <c r="F365" s="264">
        <f>'Сравнение баллов'!E310</f>
        <v>6.7</v>
      </c>
      <c r="G365" s="271"/>
      <c r="H365" s="271"/>
    </row>
    <row r="366" outlineLevel="2">
      <c r="A366" s="259"/>
      <c r="B366" s="260"/>
      <c r="C366" s="307" t="s">
        <v>594</v>
      </c>
      <c r="D366" s="262"/>
      <c r="E366" s="263"/>
      <c r="F366" s="264"/>
      <c r="G366" s="271"/>
      <c r="H366" s="271"/>
    </row>
    <row r="367" outlineLevel="2">
      <c r="A367" s="259"/>
      <c r="B367" s="260"/>
      <c r="C367" s="308" t="s">
        <v>595</v>
      </c>
      <c r="D367" s="251"/>
      <c r="E367" s="252"/>
      <c r="F367" s="253">
        <v>0.5</v>
      </c>
      <c r="G367" s="271"/>
      <c r="H367" s="271"/>
    </row>
    <row r="368" outlineLevel="2">
      <c r="A368" s="259"/>
      <c r="B368" s="260"/>
      <c r="C368" s="308" t="s">
        <v>596</v>
      </c>
      <c r="D368" s="251"/>
      <c r="E368" s="252"/>
      <c r="F368" s="253">
        <v>0.5</v>
      </c>
      <c r="G368" s="271"/>
      <c r="H368" s="271"/>
    </row>
    <row r="369" outlineLevel="2">
      <c r="A369" s="259"/>
      <c r="B369" s="260"/>
      <c r="C369" s="307" t="s">
        <v>597</v>
      </c>
      <c r="D369" s="262"/>
      <c r="E369" s="263"/>
      <c r="F369" s="253"/>
      <c r="G369" s="271"/>
      <c r="H369" s="271"/>
    </row>
    <row r="370" outlineLevel="2">
      <c r="A370" s="259"/>
      <c r="B370" s="260"/>
      <c r="C370" s="309" t="s">
        <v>598</v>
      </c>
      <c r="D370" s="251"/>
      <c r="E370" s="252"/>
      <c r="F370" s="253">
        <v>0.8</v>
      </c>
      <c r="G370" s="271"/>
      <c r="H370" s="271"/>
    </row>
    <row r="371" outlineLevel="2">
      <c r="A371" s="259"/>
      <c r="B371" s="260"/>
      <c r="C371" s="309" t="s">
        <v>599</v>
      </c>
      <c r="D371" s="251"/>
      <c r="E371" s="252"/>
      <c r="F371" s="253">
        <v>1.6</v>
      </c>
      <c r="G371" s="271"/>
      <c r="H371" s="271"/>
    </row>
    <row r="372" outlineLevel="2">
      <c r="A372" s="259"/>
      <c r="B372" s="260"/>
      <c r="C372" s="309" t="s">
        <v>600</v>
      </c>
      <c r="D372" s="251"/>
      <c r="E372" s="252"/>
      <c r="F372" s="253">
        <v>2.4</v>
      </c>
      <c r="G372" s="271"/>
      <c r="H372" s="271"/>
    </row>
    <row r="373" outlineLevel="2">
      <c r="A373" s="259"/>
      <c r="B373" s="260"/>
      <c r="C373" s="307" t="s">
        <v>597</v>
      </c>
      <c r="D373" s="262"/>
      <c r="E373" s="263"/>
      <c r="F373" s="253"/>
      <c r="G373" s="271"/>
      <c r="H373" s="271"/>
    </row>
    <row r="374" outlineLevel="2">
      <c r="A374" s="259"/>
      <c r="B374" s="260"/>
      <c r="C374" s="309" t="s">
        <v>598</v>
      </c>
      <c r="D374" s="251"/>
      <c r="E374" s="252"/>
      <c r="F374" s="253">
        <v>0.8</v>
      </c>
      <c r="G374" s="271"/>
      <c r="H374" s="271"/>
    </row>
    <row r="375" outlineLevel="2">
      <c r="A375" s="259"/>
      <c r="B375" s="260"/>
      <c r="C375" s="309" t="s">
        <v>599</v>
      </c>
      <c r="D375" s="251"/>
      <c r="E375" s="252"/>
      <c r="F375" s="253">
        <v>1.6</v>
      </c>
      <c r="G375" s="271"/>
      <c r="H375" s="271"/>
    </row>
    <row r="376" outlineLevel="2">
      <c r="A376" s="259"/>
      <c r="B376" s="260"/>
      <c r="C376" s="309" t="s">
        <v>600</v>
      </c>
      <c r="D376" s="251"/>
      <c r="E376" s="252"/>
      <c r="F376" s="253">
        <v>2.4</v>
      </c>
      <c r="G376" s="271"/>
      <c r="H376" s="271"/>
    </row>
    <row r="377">
      <c r="A377" s="291" t="s">
        <v>6</v>
      </c>
      <c r="B377" s="242">
        <v>7.0</v>
      </c>
      <c r="C377" s="243" t="s">
        <v>601</v>
      </c>
      <c r="D377" s="244"/>
      <c r="E377" s="245"/>
      <c r="F377" s="246"/>
      <c r="G377" s="247"/>
      <c r="H377" s="247" t="s">
        <v>602</v>
      </c>
    </row>
    <row r="378" outlineLevel="1">
      <c r="A378" s="259"/>
      <c r="B378" s="260"/>
      <c r="C378" s="261" t="s">
        <v>603</v>
      </c>
      <c r="D378" s="296"/>
      <c r="E378" s="268"/>
      <c r="F378" s="264"/>
      <c r="G378" s="254"/>
      <c r="H378" s="254"/>
    </row>
    <row r="379" outlineLevel="1">
      <c r="A379" s="259"/>
      <c r="B379" s="260"/>
      <c r="C379" s="265" t="s">
        <v>604</v>
      </c>
      <c r="D379" s="251" t="s">
        <v>206</v>
      </c>
      <c r="E379" s="252"/>
      <c r="F379" s="264">
        <f>'Сравнение баллов'!E311</f>
        <v>6.7</v>
      </c>
      <c r="G379" s="271"/>
      <c r="H379" s="271"/>
    </row>
    <row r="380" outlineLevel="1">
      <c r="A380" s="259"/>
      <c r="B380" s="260">
        <v>287.0</v>
      </c>
      <c r="C380" s="265" t="s">
        <v>605</v>
      </c>
      <c r="D380" s="251" t="s">
        <v>206</v>
      </c>
      <c r="E380" s="252"/>
      <c r="F380" s="264">
        <f>'Сравнение баллов'!E312</f>
        <v>6.7</v>
      </c>
      <c r="G380" s="271"/>
      <c r="H380" s="271"/>
    </row>
    <row r="381" outlineLevel="1">
      <c r="A381" s="259"/>
      <c r="B381" s="260"/>
      <c r="C381" s="265" t="s">
        <v>606</v>
      </c>
      <c r="D381" s="251" t="s">
        <v>206</v>
      </c>
      <c r="E381" s="252"/>
      <c r="F381" s="264">
        <f>'Сравнение баллов'!E313</f>
        <v>6.7</v>
      </c>
      <c r="G381" s="271"/>
      <c r="H381" s="271"/>
    </row>
    <row r="382" outlineLevel="1">
      <c r="A382" s="259"/>
      <c r="B382" s="260"/>
      <c r="C382" s="265" t="s">
        <v>607</v>
      </c>
      <c r="D382" s="251" t="s">
        <v>206</v>
      </c>
      <c r="E382" s="252"/>
      <c r="F382" s="264">
        <f>'Сравнение баллов'!E314</f>
        <v>7</v>
      </c>
      <c r="G382" s="271"/>
      <c r="H382" s="271"/>
    </row>
    <row r="383" outlineLevel="1">
      <c r="A383" s="259"/>
      <c r="B383" s="260">
        <v>288.0</v>
      </c>
      <c r="C383" s="265" t="s">
        <v>608</v>
      </c>
      <c r="D383" s="251" t="s">
        <v>206</v>
      </c>
      <c r="E383" s="252"/>
      <c r="F383" s="264">
        <f>'Сравнение баллов'!E315</f>
        <v>7</v>
      </c>
      <c r="G383" s="271"/>
      <c r="H383" s="271"/>
    </row>
    <row r="384" outlineLevel="1">
      <c r="A384" s="259"/>
      <c r="B384" s="260"/>
      <c r="C384" s="265" t="s">
        <v>609</v>
      </c>
      <c r="D384" s="251" t="s">
        <v>206</v>
      </c>
      <c r="E384" s="252"/>
      <c r="F384" s="253">
        <f>'Сравнение баллов'!E316</f>
        <v>7</v>
      </c>
      <c r="G384" s="271"/>
      <c r="H384" s="271"/>
    </row>
    <row r="385" outlineLevel="1">
      <c r="A385" s="259"/>
      <c r="B385" s="260">
        <v>289.0</v>
      </c>
      <c r="C385" s="265" t="s">
        <v>610</v>
      </c>
      <c r="D385" s="251" t="s">
        <v>206</v>
      </c>
      <c r="E385" s="252"/>
      <c r="F385" s="264">
        <f>'Сравнение баллов'!E317</f>
        <v>7</v>
      </c>
      <c r="G385" s="271"/>
      <c r="H385" s="271"/>
    </row>
    <row r="386" outlineLevel="1">
      <c r="A386" s="259"/>
      <c r="B386" s="260"/>
      <c r="C386" s="261" t="s">
        <v>611</v>
      </c>
      <c r="D386" s="296"/>
      <c r="E386" s="268"/>
      <c r="F386" s="264"/>
      <c r="G386" s="254"/>
      <c r="H386" s="254"/>
    </row>
    <row r="387" outlineLevel="1">
      <c r="A387" s="259"/>
      <c r="B387" s="260">
        <v>290.0</v>
      </c>
      <c r="C387" s="265" t="s">
        <v>612</v>
      </c>
      <c r="D387" s="251" t="s">
        <v>206</v>
      </c>
      <c r="E387" s="252"/>
      <c r="F387" s="264">
        <f>'Сравнение баллов'!E318</f>
        <v>7</v>
      </c>
      <c r="G387" s="254"/>
      <c r="H387" s="254"/>
    </row>
    <row r="388" outlineLevel="1">
      <c r="A388" s="259"/>
      <c r="B388" s="260">
        <v>291.0</v>
      </c>
      <c r="C388" s="265" t="s">
        <v>613</v>
      </c>
      <c r="D388" s="251" t="s">
        <v>206</v>
      </c>
      <c r="E388" s="252"/>
      <c r="F388" s="264">
        <f>'Сравнение баллов'!E319</f>
        <v>7</v>
      </c>
      <c r="G388" s="254"/>
      <c r="H388" s="254"/>
    </row>
    <row r="389" outlineLevel="1">
      <c r="A389" s="259"/>
      <c r="B389" s="260">
        <v>292.0</v>
      </c>
      <c r="C389" s="265" t="s">
        <v>614</v>
      </c>
      <c r="D389" s="251" t="s">
        <v>206</v>
      </c>
      <c r="E389" s="310"/>
      <c r="F389" s="264">
        <f>'Сравнение баллов'!E320</f>
        <v>7</v>
      </c>
      <c r="G389" s="254"/>
      <c r="H389" s="254"/>
    </row>
    <row r="390" outlineLevel="1">
      <c r="A390" s="259"/>
      <c r="B390" s="260"/>
      <c r="C390" s="261" t="s">
        <v>615</v>
      </c>
      <c r="D390" s="296"/>
      <c r="E390" s="268"/>
      <c r="F390" s="264"/>
      <c r="G390" s="254"/>
      <c r="H390" s="254"/>
    </row>
    <row r="391" outlineLevel="1">
      <c r="A391" s="259"/>
      <c r="B391" s="260">
        <v>293.0</v>
      </c>
      <c r="C391" s="265" t="s">
        <v>616</v>
      </c>
      <c r="D391" s="251" t="s">
        <v>206</v>
      </c>
      <c r="E391" s="310"/>
      <c r="F391" s="264">
        <f>'Сравнение баллов'!E321</f>
        <v>7</v>
      </c>
      <c r="G391" s="254"/>
      <c r="H391" s="254"/>
    </row>
    <row r="392" outlineLevel="1">
      <c r="A392" s="259"/>
      <c r="B392" s="260">
        <v>294.0</v>
      </c>
      <c r="C392" s="265" t="s">
        <v>617</v>
      </c>
      <c r="D392" s="251" t="s">
        <v>206</v>
      </c>
      <c r="E392" s="310"/>
      <c r="F392" s="264">
        <f>'Сравнение баллов'!E322</f>
        <v>7</v>
      </c>
      <c r="G392" s="254"/>
      <c r="H392" s="254"/>
    </row>
    <row r="393" outlineLevel="1">
      <c r="A393" s="259"/>
      <c r="B393" s="260"/>
      <c r="C393" s="261" t="s">
        <v>618</v>
      </c>
      <c r="D393" s="296"/>
      <c r="E393" s="268"/>
      <c r="F393" s="264"/>
      <c r="G393" s="254"/>
      <c r="H393" s="254"/>
    </row>
    <row r="394" outlineLevel="1">
      <c r="A394" s="259"/>
      <c r="B394" s="260">
        <v>295.0</v>
      </c>
      <c r="C394" s="265" t="s">
        <v>619</v>
      </c>
      <c r="D394" s="251" t="s">
        <v>206</v>
      </c>
      <c r="E394" s="252"/>
      <c r="F394" s="264">
        <f>'Сравнение баллов'!E323</f>
        <v>7</v>
      </c>
      <c r="G394" s="254"/>
      <c r="H394" s="254"/>
    </row>
    <row r="395" outlineLevel="1">
      <c r="A395" s="259"/>
      <c r="B395" s="260">
        <v>296.0</v>
      </c>
      <c r="C395" s="265" t="s">
        <v>620</v>
      </c>
      <c r="D395" s="251" t="s">
        <v>206</v>
      </c>
      <c r="E395" s="252"/>
      <c r="F395" s="264">
        <f>'Сравнение баллов'!E324</f>
        <v>7</v>
      </c>
      <c r="G395" s="254"/>
      <c r="H395" s="254"/>
    </row>
    <row r="396" outlineLevel="1">
      <c r="A396" s="259"/>
      <c r="B396" s="260"/>
      <c r="C396" s="261" t="s">
        <v>621</v>
      </c>
      <c r="D396" s="296"/>
      <c r="E396" s="268"/>
      <c r="F396" s="264"/>
      <c r="G396" s="254"/>
      <c r="H396" s="254"/>
    </row>
    <row r="397" outlineLevel="1">
      <c r="A397" s="259"/>
      <c r="B397" s="260">
        <v>297.0</v>
      </c>
      <c r="C397" s="265" t="s">
        <v>622</v>
      </c>
      <c r="D397" s="251" t="s">
        <v>206</v>
      </c>
      <c r="E397" s="252"/>
      <c r="F397" s="264">
        <f>'Сравнение баллов'!E325</f>
        <v>7.5</v>
      </c>
      <c r="G397" s="254"/>
      <c r="H397" s="254"/>
    </row>
    <row r="398" outlineLevel="1">
      <c r="A398" s="259"/>
      <c r="B398" s="260">
        <v>298.0</v>
      </c>
      <c r="C398" s="265" t="s">
        <v>623</v>
      </c>
      <c r="D398" s="251" t="s">
        <v>206</v>
      </c>
      <c r="E398" s="252"/>
      <c r="F398" s="264">
        <f>'Сравнение баллов'!E326</f>
        <v>7.5</v>
      </c>
      <c r="G398" s="254"/>
      <c r="H398" s="254"/>
    </row>
    <row r="399" outlineLevel="1">
      <c r="A399" s="259"/>
      <c r="B399" s="260"/>
      <c r="C399" s="265" t="s">
        <v>624</v>
      </c>
      <c r="D399" s="251" t="s">
        <v>206</v>
      </c>
      <c r="E399" s="252"/>
      <c r="F399" s="264">
        <f>'Сравнение баллов'!E327</f>
        <v>7.5</v>
      </c>
      <c r="G399" s="254"/>
      <c r="H399" s="254"/>
    </row>
    <row r="400" outlineLevel="1">
      <c r="A400" s="259"/>
      <c r="B400" s="260">
        <v>299.0</v>
      </c>
      <c r="C400" s="265" t="s">
        <v>625</v>
      </c>
      <c r="D400" s="251" t="s">
        <v>206</v>
      </c>
      <c r="E400" s="310"/>
      <c r="F400" s="264">
        <f>'Сравнение баллов'!E328</f>
        <v>7.5</v>
      </c>
      <c r="G400" s="254"/>
      <c r="H400" s="254"/>
    </row>
    <row r="401" outlineLevel="1">
      <c r="A401" s="259"/>
      <c r="B401" s="260">
        <v>300.0</v>
      </c>
      <c r="C401" s="265" t="s">
        <v>626</v>
      </c>
      <c r="D401" s="251" t="s">
        <v>206</v>
      </c>
      <c r="E401" s="310"/>
      <c r="F401" s="264">
        <f>'Сравнение баллов'!E329</f>
        <v>7.5</v>
      </c>
      <c r="G401" s="254"/>
      <c r="H401" s="254"/>
    </row>
    <row r="402" outlineLevel="1">
      <c r="A402" s="259"/>
      <c r="B402" s="260"/>
      <c r="C402" s="261" t="s">
        <v>627</v>
      </c>
      <c r="D402" s="296"/>
      <c r="E402" s="268"/>
      <c r="F402" s="264"/>
      <c r="G402" s="254"/>
      <c r="H402" s="254"/>
    </row>
    <row r="403" outlineLevel="1">
      <c r="A403" s="259"/>
      <c r="B403" s="260">
        <v>301.0</v>
      </c>
      <c r="C403" s="265" t="s">
        <v>628</v>
      </c>
      <c r="D403" s="251" t="s">
        <v>206</v>
      </c>
      <c r="E403" s="252"/>
      <c r="F403" s="264">
        <f>'Сравнение баллов'!E330</f>
        <v>7.5</v>
      </c>
      <c r="G403" s="254"/>
      <c r="H403" s="254"/>
    </row>
    <row r="404" outlineLevel="1">
      <c r="A404" s="259"/>
      <c r="B404" s="260"/>
      <c r="C404" s="265" t="s">
        <v>629</v>
      </c>
      <c r="D404" s="251" t="s">
        <v>206</v>
      </c>
      <c r="E404" s="252"/>
      <c r="F404" s="264">
        <f>'Сравнение баллов'!E331</f>
        <v>7.5</v>
      </c>
      <c r="G404" s="254"/>
      <c r="H404" s="254"/>
    </row>
    <row r="405" outlineLevel="1">
      <c r="A405" s="259"/>
      <c r="B405" s="260">
        <v>302.0</v>
      </c>
      <c r="C405" s="265" t="s">
        <v>630</v>
      </c>
      <c r="D405" s="251" t="s">
        <v>206</v>
      </c>
      <c r="E405" s="252"/>
      <c r="F405" s="264">
        <f>'Сравнение баллов'!E332</f>
        <v>7.5</v>
      </c>
      <c r="G405" s="254"/>
      <c r="H405" s="254"/>
    </row>
    <row r="406" outlineLevel="1">
      <c r="A406" s="259"/>
      <c r="B406" s="260"/>
      <c r="C406" s="265" t="s">
        <v>631</v>
      </c>
      <c r="D406" s="251" t="s">
        <v>206</v>
      </c>
      <c r="E406" s="252"/>
      <c r="F406" s="264">
        <f>'Сравнение баллов'!E333</f>
        <v>7.5</v>
      </c>
      <c r="G406" s="254"/>
      <c r="H406" s="254"/>
    </row>
    <row r="407">
      <c r="A407" s="291" t="s">
        <v>6</v>
      </c>
      <c r="B407" s="242">
        <v>8.0</v>
      </c>
      <c r="C407" s="243" t="s">
        <v>632</v>
      </c>
      <c r="D407" s="244"/>
      <c r="E407" s="245"/>
      <c r="F407" s="246"/>
      <c r="G407" s="247"/>
      <c r="H407" s="247"/>
    </row>
    <row r="408" outlineLevel="1">
      <c r="A408" s="259"/>
      <c r="B408" s="260">
        <v>303.0</v>
      </c>
      <c r="C408" s="250" t="s">
        <v>633</v>
      </c>
      <c r="D408" s="251" t="s">
        <v>206</v>
      </c>
      <c r="E408" s="252" t="s">
        <v>206</v>
      </c>
      <c r="F408" s="264">
        <f>'Сравнение баллов'!E334</f>
        <v>7.5</v>
      </c>
      <c r="G408" s="254"/>
      <c r="H408" s="254"/>
    </row>
    <row r="409" outlineLevel="1">
      <c r="A409" s="259"/>
      <c r="B409" s="260">
        <v>304.0</v>
      </c>
      <c r="C409" s="250" t="s">
        <v>634</v>
      </c>
      <c r="D409" s="251" t="s">
        <v>206</v>
      </c>
      <c r="E409" s="252" t="s">
        <v>206</v>
      </c>
      <c r="F409" s="264">
        <f>'Сравнение баллов'!E335</f>
        <v>7.5</v>
      </c>
      <c r="G409" s="254"/>
      <c r="H409" s="254"/>
    </row>
    <row r="410" outlineLevel="1">
      <c r="A410" s="259"/>
      <c r="B410" s="260">
        <v>305.0</v>
      </c>
      <c r="C410" s="250" t="s">
        <v>635</v>
      </c>
      <c r="D410" s="251" t="s">
        <v>206</v>
      </c>
      <c r="E410" s="252" t="s">
        <v>206</v>
      </c>
      <c r="F410" s="264">
        <f>'Сравнение баллов'!E336</f>
        <v>7.5</v>
      </c>
      <c r="G410" s="254"/>
      <c r="H410" s="254"/>
    </row>
    <row r="411" outlineLevel="1">
      <c r="A411" s="259"/>
      <c r="B411" s="260">
        <v>306.0</v>
      </c>
      <c r="C411" s="250" t="s">
        <v>636</v>
      </c>
      <c r="D411" s="251" t="s">
        <v>206</v>
      </c>
      <c r="E411" s="252" t="s">
        <v>206</v>
      </c>
      <c r="F411" s="264">
        <f>'Сравнение баллов'!E337</f>
        <v>7.5</v>
      </c>
      <c r="G411" s="254"/>
      <c r="H411" s="254"/>
    </row>
    <row r="412" outlineLevel="1">
      <c r="A412" s="248"/>
      <c r="B412" s="249"/>
      <c r="C412" s="295" t="s">
        <v>637</v>
      </c>
      <c r="D412" s="296"/>
      <c r="E412" s="268"/>
      <c r="F412" s="253"/>
      <c r="G412" s="254"/>
      <c r="H412" s="254"/>
    </row>
    <row r="413" outlineLevel="2">
      <c r="A413" s="287"/>
      <c r="B413" s="260">
        <v>307.0</v>
      </c>
      <c r="C413" s="265" t="s">
        <v>638</v>
      </c>
      <c r="D413" s="251" t="s">
        <v>206</v>
      </c>
      <c r="E413" s="252" t="s">
        <v>206</v>
      </c>
      <c r="F413" s="253">
        <f>'Сравнение баллов'!E338</f>
        <v>8</v>
      </c>
      <c r="G413" s="289"/>
      <c r="H413" s="311" t="s">
        <v>639</v>
      </c>
    </row>
    <row r="414" outlineLevel="2">
      <c r="A414" s="259"/>
      <c r="B414" s="260"/>
      <c r="C414" s="265" t="s">
        <v>640</v>
      </c>
      <c r="D414" s="251" t="s">
        <v>206</v>
      </c>
      <c r="E414" s="252" t="s">
        <v>206</v>
      </c>
      <c r="F414" s="253">
        <f>'Сравнение баллов'!E339</f>
        <v>8</v>
      </c>
      <c r="G414" s="293"/>
      <c r="H414" s="254"/>
    </row>
    <row r="415" outlineLevel="2">
      <c r="A415" s="259"/>
      <c r="B415" s="260">
        <v>308.0</v>
      </c>
      <c r="C415" s="265" t="s">
        <v>641</v>
      </c>
      <c r="D415" s="251" t="s">
        <v>206</v>
      </c>
      <c r="E415" s="252" t="s">
        <v>206</v>
      </c>
      <c r="F415" s="253">
        <f>'Сравнение баллов'!E340</f>
        <v>8</v>
      </c>
      <c r="G415" s="254"/>
      <c r="H415" s="254"/>
    </row>
    <row r="416" outlineLevel="2">
      <c r="A416" s="259"/>
      <c r="B416" s="260">
        <v>309.0</v>
      </c>
      <c r="C416" s="265" t="s">
        <v>642</v>
      </c>
      <c r="D416" s="251" t="s">
        <v>206</v>
      </c>
      <c r="E416" s="252" t="s">
        <v>206</v>
      </c>
      <c r="F416" s="253">
        <f>'Сравнение баллов'!E341</f>
        <v>8.3</v>
      </c>
      <c r="G416" s="254"/>
      <c r="H416" s="254"/>
    </row>
    <row r="417" outlineLevel="2">
      <c r="A417" s="259"/>
      <c r="B417" s="260">
        <v>310.0</v>
      </c>
      <c r="C417" s="265" t="s">
        <v>643</v>
      </c>
      <c r="D417" s="251" t="s">
        <v>206</v>
      </c>
      <c r="E417" s="252"/>
      <c r="F417" s="253">
        <f>'Сравнение баллов'!E342</f>
        <v>9</v>
      </c>
      <c r="G417" s="254"/>
      <c r="H417" s="254"/>
    </row>
    <row r="418" outlineLevel="2">
      <c r="A418" s="259"/>
      <c r="B418" s="260">
        <v>311.0</v>
      </c>
      <c r="C418" s="312" t="s">
        <v>644</v>
      </c>
      <c r="D418" s="251" t="s">
        <v>206</v>
      </c>
      <c r="E418" s="252" t="s">
        <v>206</v>
      </c>
      <c r="F418" s="253">
        <f>'Сравнение баллов'!E343</f>
        <v>9</v>
      </c>
      <c r="G418" s="254"/>
      <c r="H418" s="254"/>
    </row>
    <row r="419" outlineLevel="1">
      <c r="A419" s="248"/>
      <c r="B419" s="249"/>
      <c r="C419" s="295" t="s">
        <v>645</v>
      </c>
      <c r="D419" s="296"/>
      <c r="E419" s="268"/>
      <c r="F419" s="253"/>
      <c r="G419" s="254"/>
      <c r="H419" s="254"/>
    </row>
    <row r="420" outlineLevel="2">
      <c r="A420" s="287"/>
      <c r="B420" s="260">
        <v>311.0</v>
      </c>
      <c r="C420" s="265" t="s">
        <v>646</v>
      </c>
      <c r="D420" s="251" t="s">
        <v>206</v>
      </c>
      <c r="E420" s="252" t="s">
        <v>206</v>
      </c>
      <c r="F420" s="253">
        <f>'Сравнение баллов'!E343</f>
        <v>9</v>
      </c>
      <c r="G420" s="289"/>
      <c r="H420" s="288"/>
    </row>
    <row r="421" outlineLevel="2">
      <c r="A421" s="259"/>
      <c r="B421" s="260"/>
      <c r="C421" s="265" t="s">
        <v>647</v>
      </c>
      <c r="D421" s="251" t="s">
        <v>206</v>
      </c>
      <c r="E421" s="252" t="s">
        <v>206</v>
      </c>
      <c r="F421" s="253">
        <f>'Сравнение баллов'!E344</f>
        <v>9</v>
      </c>
      <c r="G421" s="293"/>
      <c r="H421" s="254"/>
    </row>
    <row r="422" outlineLevel="2">
      <c r="A422" s="259"/>
      <c r="B422" s="260">
        <v>312.0</v>
      </c>
      <c r="C422" s="265" t="s">
        <v>648</v>
      </c>
      <c r="D422" s="251" t="s">
        <v>206</v>
      </c>
      <c r="E422" s="252" t="s">
        <v>206</v>
      </c>
      <c r="F422" s="253">
        <f>'Сравнение баллов'!E346</f>
        <v>9</v>
      </c>
      <c r="G422" s="254"/>
      <c r="H422" s="254"/>
    </row>
    <row r="423" outlineLevel="2">
      <c r="A423" s="259"/>
      <c r="B423" s="260">
        <v>313.0</v>
      </c>
      <c r="C423" s="265" t="s">
        <v>649</v>
      </c>
      <c r="D423" s="251" t="s">
        <v>206</v>
      </c>
      <c r="E423" s="252" t="s">
        <v>206</v>
      </c>
      <c r="F423" s="253">
        <f>'Сравнение баллов'!E347</f>
        <v>10</v>
      </c>
      <c r="G423" s="254"/>
      <c r="H423" s="254" t="s">
        <v>650</v>
      </c>
    </row>
    <row r="424" outlineLevel="2">
      <c r="A424" s="259"/>
      <c r="B424" s="260">
        <v>314.0</v>
      </c>
      <c r="C424" s="265" t="s">
        <v>651</v>
      </c>
      <c r="D424" s="251" t="s">
        <v>206</v>
      </c>
      <c r="E424" s="252"/>
      <c r="F424" s="253">
        <f>'Сравнение баллов'!E348</f>
        <v>10</v>
      </c>
      <c r="G424" s="254"/>
      <c r="H424" s="293"/>
    </row>
    <row r="425" outlineLevel="2">
      <c r="A425" s="259"/>
      <c r="B425" s="260"/>
      <c r="C425" s="295" t="s">
        <v>32</v>
      </c>
      <c r="D425" s="296"/>
      <c r="E425" s="268"/>
      <c r="F425" s="253"/>
      <c r="G425" s="254"/>
      <c r="H425" s="293" t="s">
        <v>652</v>
      </c>
    </row>
    <row r="426" outlineLevel="2">
      <c r="A426" s="259"/>
      <c r="B426" s="260">
        <v>315.0</v>
      </c>
      <c r="C426" s="265" t="s">
        <v>653</v>
      </c>
      <c r="D426" s="251" t="s">
        <v>206</v>
      </c>
      <c r="E426" s="252"/>
      <c r="F426" s="253">
        <f>'Сравнение баллов'!E349</f>
        <v>10</v>
      </c>
      <c r="G426" s="254"/>
      <c r="H426" s="293"/>
    </row>
    <row r="427" outlineLevel="2">
      <c r="A427" s="259"/>
      <c r="B427" s="260">
        <v>316.0</v>
      </c>
      <c r="C427" s="265" t="s">
        <v>654</v>
      </c>
      <c r="D427" s="251" t="s">
        <v>206</v>
      </c>
      <c r="E427" s="252"/>
      <c r="F427" s="253">
        <f>'Сравнение баллов'!E350</f>
        <v>10</v>
      </c>
      <c r="G427" s="254"/>
      <c r="H427" s="293" t="s">
        <v>655</v>
      </c>
    </row>
    <row r="428" outlineLevel="2">
      <c r="A428" s="259"/>
      <c r="B428" s="260">
        <v>317.0</v>
      </c>
      <c r="C428" s="265" t="s">
        <v>656</v>
      </c>
      <c r="D428" s="251" t="s">
        <v>206</v>
      </c>
      <c r="E428" s="252"/>
      <c r="F428" s="253">
        <f>'Сравнение баллов'!E351</f>
        <v>10</v>
      </c>
      <c r="G428" s="254"/>
      <c r="H428" s="293"/>
    </row>
    <row r="429" outlineLevel="2">
      <c r="A429" s="259"/>
      <c r="B429" s="260">
        <v>318.0</v>
      </c>
      <c r="C429" s="265" t="s">
        <v>657</v>
      </c>
      <c r="D429" s="251" t="s">
        <v>206</v>
      </c>
      <c r="E429" s="252"/>
      <c r="F429" s="253">
        <f>'Сравнение баллов'!E352</f>
        <v>10</v>
      </c>
      <c r="G429" s="254"/>
      <c r="H429" s="293"/>
    </row>
    <row r="430" outlineLevel="2">
      <c r="A430" s="259"/>
      <c r="B430" s="260">
        <v>319.0</v>
      </c>
      <c r="C430" s="265" t="s">
        <v>658</v>
      </c>
      <c r="D430" s="251" t="s">
        <v>206</v>
      </c>
      <c r="E430" s="252"/>
      <c r="F430" s="253">
        <f>'Сравнение баллов'!E353</f>
        <v>10</v>
      </c>
      <c r="G430" s="254"/>
      <c r="H430" s="293"/>
    </row>
    <row r="431" outlineLevel="1">
      <c r="A431" s="259"/>
      <c r="B431" s="260"/>
      <c r="C431" s="313" t="s">
        <v>659</v>
      </c>
      <c r="D431" s="296"/>
      <c r="E431" s="268"/>
      <c r="F431" s="253"/>
      <c r="G431" s="314" t="s">
        <v>660</v>
      </c>
      <c r="H431" s="315" t="s">
        <v>661</v>
      </c>
    </row>
    <row r="432" outlineLevel="1">
      <c r="A432" s="259"/>
      <c r="B432" s="260"/>
      <c r="C432" s="261" t="s">
        <v>662</v>
      </c>
      <c r="D432" s="296"/>
      <c r="E432" s="268"/>
      <c r="F432" s="253"/>
      <c r="G432" s="316"/>
      <c r="H432" s="317" t="s">
        <v>663</v>
      </c>
    </row>
    <row r="433" outlineLevel="1">
      <c r="A433" s="259"/>
      <c r="B433" s="260"/>
      <c r="C433" s="318" t="s">
        <v>664</v>
      </c>
      <c r="D433" s="251"/>
      <c r="E433" s="252"/>
      <c r="F433" s="253"/>
      <c r="G433" s="316"/>
      <c r="H433" s="317" t="s">
        <v>663</v>
      </c>
    </row>
    <row r="434" outlineLevel="1">
      <c r="A434" s="259"/>
      <c r="B434" s="260"/>
      <c r="C434" s="319" t="s">
        <v>665</v>
      </c>
      <c r="D434" s="251"/>
      <c r="E434" s="252"/>
      <c r="F434" s="253"/>
      <c r="G434" s="316"/>
      <c r="H434" s="317"/>
    </row>
    <row r="435" outlineLevel="1">
      <c r="A435" s="259"/>
      <c r="B435" s="260"/>
      <c r="C435" s="320" t="s">
        <v>666</v>
      </c>
      <c r="D435" s="251"/>
      <c r="E435" s="252"/>
      <c r="F435" s="253"/>
      <c r="G435" s="316"/>
      <c r="H435" s="317"/>
    </row>
    <row r="436" outlineLevel="1">
      <c r="A436" s="259"/>
      <c r="B436" s="260"/>
      <c r="C436" s="321" t="s">
        <v>667</v>
      </c>
      <c r="D436" s="251"/>
      <c r="E436" s="252"/>
      <c r="F436" s="253"/>
      <c r="G436" s="316"/>
      <c r="H436" s="317" t="s">
        <v>663</v>
      </c>
    </row>
    <row r="437" outlineLevel="1">
      <c r="A437" s="259"/>
      <c r="B437" s="260"/>
      <c r="C437" s="320" t="s">
        <v>668</v>
      </c>
      <c r="D437" s="251"/>
      <c r="E437" s="252"/>
      <c r="F437" s="253"/>
      <c r="G437" s="316"/>
      <c r="H437" s="317" t="s">
        <v>663</v>
      </c>
    </row>
    <row r="438" outlineLevel="1">
      <c r="A438" s="259"/>
      <c r="B438" s="260"/>
      <c r="C438" s="321" t="s">
        <v>669</v>
      </c>
      <c r="D438" s="251"/>
      <c r="E438" s="252"/>
      <c r="F438" s="253"/>
      <c r="G438" s="316"/>
      <c r="H438" s="317" t="s">
        <v>663</v>
      </c>
    </row>
    <row r="439" outlineLevel="1">
      <c r="A439" s="259"/>
      <c r="B439" s="260"/>
      <c r="C439" s="320" t="s">
        <v>670</v>
      </c>
      <c r="D439" s="251"/>
      <c r="E439" s="252"/>
      <c r="F439" s="253"/>
      <c r="G439" s="316"/>
      <c r="H439" s="317" t="s">
        <v>663</v>
      </c>
    </row>
    <row r="440" outlineLevel="1">
      <c r="A440" s="259"/>
      <c r="B440" s="260"/>
      <c r="C440" s="321" t="s">
        <v>671</v>
      </c>
      <c r="D440" s="251"/>
      <c r="E440" s="252"/>
      <c r="F440" s="253"/>
      <c r="G440" s="316"/>
      <c r="H440" s="317" t="s">
        <v>663</v>
      </c>
    </row>
    <row r="441" outlineLevel="1">
      <c r="A441" s="259"/>
      <c r="B441" s="260"/>
      <c r="C441" s="320" t="s">
        <v>672</v>
      </c>
      <c r="D441" s="251"/>
      <c r="E441" s="252"/>
      <c r="F441" s="253"/>
      <c r="G441" s="316"/>
      <c r="H441" s="317" t="s">
        <v>663</v>
      </c>
    </row>
    <row r="442" outlineLevel="1">
      <c r="A442" s="259"/>
      <c r="B442" s="260"/>
      <c r="C442" s="321" t="s">
        <v>673</v>
      </c>
      <c r="D442" s="251"/>
      <c r="E442" s="252"/>
      <c r="F442" s="253"/>
      <c r="G442" s="316"/>
      <c r="H442" s="317" t="s">
        <v>663</v>
      </c>
    </row>
    <row r="443" outlineLevel="1">
      <c r="A443" s="259"/>
      <c r="B443" s="260"/>
      <c r="C443" s="321" t="s">
        <v>674</v>
      </c>
      <c r="D443" s="251"/>
      <c r="E443" s="252"/>
      <c r="F443" s="253"/>
      <c r="G443" s="316"/>
      <c r="H443" s="317" t="s">
        <v>663</v>
      </c>
    </row>
    <row r="444" outlineLevel="1">
      <c r="A444" s="259"/>
      <c r="B444" s="260"/>
      <c r="C444" s="319" t="s">
        <v>675</v>
      </c>
      <c r="D444" s="251"/>
      <c r="E444" s="252"/>
      <c r="F444" s="253"/>
      <c r="G444" s="316"/>
      <c r="H444" s="317" t="s">
        <v>663</v>
      </c>
    </row>
    <row r="445" outlineLevel="1">
      <c r="A445" s="259"/>
      <c r="B445" s="260"/>
      <c r="C445" s="320" t="s">
        <v>676</v>
      </c>
      <c r="D445" s="251"/>
      <c r="E445" s="252"/>
      <c r="F445" s="253"/>
      <c r="G445" s="316"/>
      <c r="H445" s="317" t="s">
        <v>663</v>
      </c>
    </row>
    <row r="446" outlineLevel="1">
      <c r="A446" s="259"/>
      <c r="B446" s="260"/>
      <c r="C446" s="321" t="s">
        <v>677</v>
      </c>
      <c r="D446" s="251"/>
      <c r="E446" s="252"/>
      <c r="F446" s="253"/>
      <c r="G446" s="316"/>
      <c r="H446" s="317" t="s">
        <v>663</v>
      </c>
    </row>
    <row r="447" outlineLevel="1">
      <c r="A447" s="259"/>
      <c r="B447" s="260"/>
      <c r="C447" s="321" t="s">
        <v>678</v>
      </c>
      <c r="D447" s="251"/>
      <c r="E447" s="252"/>
      <c r="F447" s="253"/>
      <c r="G447" s="316"/>
      <c r="H447" s="317" t="s">
        <v>663</v>
      </c>
    </row>
    <row r="448" outlineLevel="1">
      <c r="A448" s="259"/>
      <c r="B448" s="260"/>
      <c r="C448" s="319" t="s">
        <v>679</v>
      </c>
      <c r="D448" s="251"/>
      <c r="E448" s="252"/>
      <c r="F448" s="253"/>
      <c r="G448" s="316"/>
      <c r="H448" s="317" t="s">
        <v>663</v>
      </c>
    </row>
    <row r="449" outlineLevel="1">
      <c r="A449" s="259"/>
      <c r="B449" s="260"/>
      <c r="C449" s="320" t="s">
        <v>680</v>
      </c>
      <c r="D449" s="251"/>
      <c r="E449" s="252"/>
      <c r="F449" s="253"/>
      <c r="G449" s="316"/>
      <c r="H449" s="317" t="s">
        <v>663</v>
      </c>
    </row>
    <row r="450" outlineLevel="1">
      <c r="A450" s="259"/>
      <c r="B450" s="260"/>
      <c r="C450" s="321" t="s">
        <v>681</v>
      </c>
      <c r="D450" s="251"/>
      <c r="E450" s="252"/>
      <c r="F450" s="253"/>
      <c r="G450" s="316"/>
      <c r="H450" s="317" t="s">
        <v>663</v>
      </c>
    </row>
    <row r="451" outlineLevel="1">
      <c r="A451" s="259"/>
      <c r="B451" s="260"/>
      <c r="C451" s="321" t="s">
        <v>682</v>
      </c>
      <c r="D451" s="251"/>
      <c r="E451" s="252"/>
      <c r="F451" s="253"/>
      <c r="G451" s="316"/>
      <c r="H451" s="317" t="s">
        <v>663</v>
      </c>
    </row>
    <row r="452" outlineLevel="1">
      <c r="A452" s="259"/>
      <c r="B452" s="260"/>
      <c r="C452" s="319" t="s">
        <v>683</v>
      </c>
      <c r="D452" s="251"/>
      <c r="E452" s="252"/>
      <c r="F452" s="253"/>
      <c r="G452" s="316"/>
      <c r="H452" s="317" t="s">
        <v>663</v>
      </c>
    </row>
    <row r="453" outlineLevel="1">
      <c r="A453" s="259"/>
      <c r="B453" s="260"/>
      <c r="C453" s="320" t="s">
        <v>684</v>
      </c>
      <c r="D453" s="251"/>
      <c r="E453" s="252"/>
      <c r="F453" s="253"/>
      <c r="G453" s="316"/>
      <c r="H453" s="317" t="s">
        <v>663</v>
      </c>
    </row>
    <row r="454" outlineLevel="1">
      <c r="A454" s="259"/>
      <c r="B454" s="260"/>
      <c r="C454" s="261" t="s">
        <v>685</v>
      </c>
      <c r="D454" s="296"/>
      <c r="E454" s="268"/>
      <c r="F454" s="253"/>
      <c r="G454" s="316"/>
      <c r="H454" s="322"/>
    </row>
    <row r="455" outlineLevel="1">
      <c r="A455" s="259"/>
      <c r="B455" s="260"/>
      <c r="C455" s="323" t="s">
        <v>686</v>
      </c>
      <c r="D455" s="251" t="s">
        <v>206</v>
      </c>
      <c r="E455" s="252" t="s">
        <v>206</v>
      </c>
      <c r="F455" s="253"/>
      <c r="G455" s="316"/>
      <c r="H455" s="322"/>
    </row>
    <row r="456" outlineLevel="1">
      <c r="A456" s="259"/>
      <c r="B456" s="260"/>
      <c r="C456" s="323" t="s">
        <v>687</v>
      </c>
      <c r="D456" s="251" t="s">
        <v>206</v>
      </c>
      <c r="E456" s="252" t="s">
        <v>206</v>
      </c>
      <c r="F456" s="253"/>
      <c r="G456" s="316"/>
      <c r="H456" s="322"/>
    </row>
    <row r="457" outlineLevel="1">
      <c r="A457" s="259"/>
      <c r="B457" s="260"/>
      <c r="C457" s="323" t="s">
        <v>688</v>
      </c>
      <c r="D457" s="251" t="s">
        <v>206</v>
      </c>
      <c r="E457" s="252" t="s">
        <v>206</v>
      </c>
      <c r="F457" s="253"/>
      <c r="G457" s="316"/>
      <c r="H457" s="322"/>
    </row>
    <row r="458" outlineLevel="1">
      <c r="A458" s="259"/>
      <c r="B458" s="260"/>
      <c r="C458" s="323" t="s">
        <v>689</v>
      </c>
      <c r="D458" s="251" t="s">
        <v>206</v>
      </c>
      <c r="E458" s="252" t="s">
        <v>206</v>
      </c>
      <c r="F458" s="253"/>
      <c r="G458" s="316"/>
      <c r="H458" s="322"/>
    </row>
    <row r="459">
      <c r="A459" s="280" t="s">
        <v>7</v>
      </c>
      <c r="B459" s="324">
        <v>9.0</v>
      </c>
      <c r="C459" s="282" t="s">
        <v>13</v>
      </c>
      <c r="D459" s="283"/>
      <c r="E459" s="284"/>
      <c r="F459" s="284"/>
      <c r="G459" s="286"/>
      <c r="H459" s="286"/>
    </row>
    <row r="460" outlineLevel="1">
      <c r="A460" s="325"/>
      <c r="B460" s="303"/>
      <c r="C460" s="261" t="s">
        <v>249</v>
      </c>
      <c r="D460" s="296"/>
      <c r="E460" s="268"/>
      <c r="F460" s="264"/>
      <c r="G460" s="294"/>
      <c r="H460" s="294"/>
    </row>
    <row r="461" outlineLevel="1">
      <c r="A461" s="325"/>
      <c r="B461" s="249">
        <v>320.0</v>
      </c>
      <c r="C461" s="265" t="s">
        <v>690</v>
      </c>
      <c r="D461" s="251" t="s">
        <v>206</v>
      </c>
      <c r="E461" s="252" t="s">
        <v>206</v>
      </c>
      <c r="F461" s="264">
        <f>'Сравнение баллов'!E354</f>
        <v>10</v>
      </c>
      <c r="G461" s="294"/>
      <c r="H461" s="294"/>
    </row>
    <row r="462" outlineLevel="1">
      <c r="A462" s="325"/>
      <c r="B462" s="249">
        <v>321.0</v>
      </c>
      <c r="C462" s="265" t="s">
        <v>691</v>
      </c>
      <c r="D462" s="251" t="s">
        <v>206</v>
      </c>
      <c r="E462" s="252" t="s">
        <v>206</v>
      </c>
      <c r="F462" s="264">
        <f>'Сравнение баллов'!E355</f>
        <v>10</v>
      </c>
      <c r="G462" s="294"/>
      <c r="H462" s="294"/>
    </row>
    <row r="463" outlineLevel="1">
      <c r="A463" s="325"/>
      <c r="B463" s="249">
        <v>322.0</v>
      </c>
      <c r="C463" s="265" t="s">
        <v>692</v>
      </c>
      <c r="D463" s="251" t="s">
        <v>206</v>
      </c>
      <c r="E463" s="252" t="s">
        <v>206</v>
      </c>
      <c r="F463" s="264">
        <f>'Сравнение баллов'!E356</f>
        <v>10</v>
      </c>
      <c r="G463" s="294"/>
      <c r="H463" s="294"/>
    </row>
    <row r="464" outlineLevel="1">
      <c r="A464" s="325"/>
      <c r="B464" s="249">
        <v>323.0</v>
      </c>
      <c r="C464" s="265" t="s">
        <v>693</v>
      </c>
      <c r="D464" s="251" t="s">
        <v>206</v>
      </c>
      <c r="E464" s="252" t="s">
        <v>206</v>
      </c>
      <c r="F464" s="264">
        <f>'Сравнение баллов'!E357</f>
        <v>10</v>
      </c>
      <c r="G464" s="294"/>
      <c r="H464" s="294"/>
    </row>
    <row r="465" outlineLevel="1">
      <c r="A465" s="325"/>
      <c r="B465" s="249"/>
      <c r="C465" s="261" t="s">
        <v>269</v>
      </c>
      <c r="D465" s="296"/>
      <c r="E465" s="268"/>
      <c r="F465" s="264"/>
      <c r="G465" s="294"/>
      <c r="H465" s="294"/>
    </row>
    <row r="466" outlineLevel="1">
      <c r="A466" s="325"/>
      <c r="B466" s="249">
        <v>324.0</v>
      </c>
      <c r="C466" s="265" t="s">
        <v>690</v>
      </c>
      <c r="D466" s="251" t="s">
        <v>206</v>
      </c>
      <c r="E466" s="252" t="s">
        <v>206</v>
      </c>
      <c r="F466" s="264">
        <f>'Сравнение баллов'!E358</f>
        <v>10</v>
      </c>
      <c r="G466" s="294"/>
      <c r="H466" s="294"/>
    </row>
    <row r="467" outlineLevel="1">
      <c r="A467" s="325"/>
      <c r="B467" s="249">
        <v>325.0</v>
      </c>
      <c r="C467" s="265" t="s">
        <v>691</v>
      </c>
      <c r="D467" s="251" t="s">
        <v>206</v>
      </c>
      <c r="E467" s="252" t="s">
        <v>206</v>
      </c>
      <c r="F467" s="264">
        <f>'Сравнение баллов'!E359</f>
        <v>10</v>
      </c>
      <c r="G467" s="294"/>
      <c r="H467" s="294"/>
    </row>
    <row r="468" outlineLevel="1">
      <c r="A468" s="325"/>
      <c r="B468" s="249">
        <v>326.0</v>
      </c>
      <c r="C468" s="265" t="s">
        <v>692</v>
      </c>
      <c r="D468" s="251" t="s">
        <v>206</v>
      </c>
      <c r="E468" s="252" t="s">
        <v>206</v>
      </c>
      <c r="F468" s="264">
        <f>'Сравнение баллов'!E360</f>
        <v>10</v>
      </c>
      <c r="G468" s="294"/>
      <c r="H468" s="294"/>
    </row>
    <row r="469" outlineLevel="1">
      <c r="A469" s="325"/>
      <c r="B469" s="249">
        <v>327.0</v>
      </c>
      <c r="C469" s="265" t="s">
        <v>693</v>
      </c>
      <c r="D469" s="251" t="s">
        <v>206</v>
      </c>
      <c r="E469" s="252" t="s">
        <v>206</v>
      </c>
      <c r="F469" s="264">
        <f>'Сравнение баллов'!E361</f>
        <v>10</v>
      </c>
      <c r="G469" s="294"/>
      <c r="H469" s="294"/>
    </row>
    <row r="470">
      <c r="A470" s="291" t="s">
        <v>7</v>
      </c>
      <c r="B470" s="242">
        <v>10.0</v>
      </c>
      <c r="C470" s="243" t="s">
        <v>16</v>
      </c>
      <c r="D470" s="244"/>
      <c r="E470" s="245"/>
      <c r="F470" s="246"/>
      <c r="G470" s="247"/>
      <c r="H470" s="247" t="s">
        <v>694</v>
      </c>
    </row>
    <row r="471" outlineLevel="1">
      <c r="A471" s="325"/>
      <c r="B471" s="249"/>
      <c r="C471" s="295" t="s">
        <v>695</v>
      </c>
      <c r="D471" s="296"/>
      <c r="E471" s="268"/>
      <c r="F471" s="264"/>
      <c r="G471" s="294"/>
      <c r="H471" s="294"/>
    </row>
    <row r="472" outlineLevel="2">
      <c r="A472" s="325"/>
      <c r="B472" s="249">
        <v>328.0</v>
      </c>
      <c r="C472" s="265" t="s">
        <v>696</v>
      </c>
      <c r="D472" s="251" t="s">
        <v>206</v>
      </c>
      <c r="E472" s="252" t="s">
        <v>206</v>
      </c>
      <c r="F472" s="264">
        <f>'Сравнение баллов'!E362</f>
        <v>10</v>
      </c>
      <c r="G472" s="294"/>
      <c r="H472" s="294"/>
    </row>
    <row r="473" outlineLevel="2">
      <c r="A473" s="325"/>
      <c r="B473" s="255">
        <v>329.0</v>
      </c>
      <c r="C473" s="265" t="s">
        <v>697</v>
      </c>
      <c r="D473" s="251"/>
      <c r="E473" s="252" t="s">
        <v>206</v>
      </c>
      <c r="F473" s="264">
        <f>'Сравнение баллов'!E363</f>
        <v>10</v>
      </c>
      <c r="G473" s="294"/>
      <c r="H473" s="294" t="s">
        <v>698</v>
      </c>
    </row>
    <row r="474" outlineLevel="2">
      <c r="A474" s="325"/>
      <c r="B474" s="249">
        <v>330.0</v>
      </c>
      <c r="C474" s="265" t="s">
        <v>699</v>
      </c>
      <c r="D474" s="251" t="s">
        <v>206</v>
      </c>
      <c r="E474" s="252" t="s">
        <v>206</v>
      </c>
      <c r="F474" s="264">
        <f>'Сравнение баллов'!E364</f>
        <v>10</v>
      </c>
      <c r="G474" s="294"/>
      <c r="H474" s="294" t="s">
        <v>700</v>
      </c>
    </row>
    <row r="475" outlineLevel="2">
      <c r="A475" s="325"/>
      <c r="B475" s="249">
        <v>331.0</v>
      </c>
      <c r="C475" s="265" t="s">
        <v>701</v>
      </c>
      <c r="D475" s="251" t="s">
        <v>206</v>
      </c>
      <c r="E475" s="252" t="s">
        <v>206</v>
      </c>
      <c r="F475" s="264">
        <f>'Сравнение баллов'!E365</f>
        <v>10</v>
      </c>
      <c r="G475" s="294"/>
      <c r="H475" s="294"/>
    </row>
    <row r="476" outlineLevel="2">
      <c r="A476" s="325"/>
      <c r="B476" s="255">
        <v>332.0</v>
      </c>
      <c r="C476" s="265" t="s">
        <v>702</v>
      </c>
      <c r="D476" s="251" t="s">
        <v>206</v>
      </c>
      <c r="E476" s="252" t="s">
        <v>206</v>
      </c>
      <c r="F476" s="264">
        <f>'Сравнение баллов'!E366</f>
        <v>10</v>
      </c>
      <c r="G476" s="294"/>
      <c r="H476" s="294" t="s">
        <v>703</v>
      </c>
    </row>
    <row r="477" outlineLevel="2">
      <c r="A477" s="325"/>
      <c r="B477" s="249">
        <v>333.0</v>
      </c>
      <c r="C477" s="265" t="s">
        <v>704</v>
      </c>
      <c r="D477" s="251" t="s">
        <v>206</v>
      </c>
      <c r="E477" s="252" t="s">
        <v>206</v>
      </c>
      <c r="F477" s="264">
        <f>'Сравнение баллов'!E367</f>
        <v>10</v>
      </c>
      <c r="G477" s="294"/>
      <c r="H477" s="294"/>
    </row>
    <row r="478" outlineLevel="2">
      <c r="A478" s="325"/>
      <c r="B478" s="249">
        <v>334.0</v>
      </c>
      <c r="C478" s="265" t="s">
        <v>705</v>
      </c>
      <c r="D478" s="251" t="s">
        <v>206</v>
      </c>
      <c r="E478" s="252" t="s">
        <v>206</v>
      </c>
      <c r="F478" s="264">
        <f>'Сравнение баллов'!E368</f>
        <v>10</v>
      </c>
      <c r="G478" s="294"/>
      <c r="H478" s="294"/>
    </row>
    <row r="479" outlineLevel="2">
      <c r="A479" s="325"/>
      <c r="B479" s="255">
        <v>335.0</v>
      </c>
      <c r="C479" s="265" t="s">
        <v>706</v>
      </c>
      <c r="D479" s="251" t="s">
        <v>206</v>
      </c>
      <c r="E479" s="252" t="s">
        <v>206</v>
      </c>
      <c r="F479" s="264">
        <f>'Сравнение баллов'!E369</f>
        <v>10</v>
      </c>
      <c r="G479" s="294"/>
      <c r="H479" s="294"/>
    </row>
    <row r="480" outlineLevel="2">
      <c r="A480" s="325"/>
      <c r="B480" s="249">
        <v>336.0</v>
      </c>
      <c r="C480" s="265" t="s">
        <v>707</v>
      </c>
      <c r="D480" s="251" t="s">
        <v>206</v>
      </c>
      <c r="E480" s="252" t="s">
        <v>206</v>
      </c>
      <c r="F480" s="264">
        <f>'Сравнение баллов'!E370</f>
        <v>10</v>
      </c>
      <c r="G480" s="294"/>
      <c r="H480" s="294"/>
    </row>
    <row r="481" outlineLevel="2">
      <c r="A481" s="325"/>
      <c r="B481" s="249">
        <v>337.0</v>
      </c>
      <c r="C481" s="265" t="s">
        <v>708</v>
      </c>
      <c r="D481" s="251" t="s">
        <v>206</v>
      </c>
      <c r="E481" s="252" t="s">
        <v>206</v>
      </c>
      <c r="F481" s="264">
        <f>'Сравнение баллов'!E371</f>
        <v>10</v>
      </c>
      <c r="G481" s="294"/>
      <c r="H481" s="294"/>
    </row>
    <row r="482" outlineLevel="2">
      <c r="A482" s="325"/>
      <c r="B482" s="249"/>
      <c r="C482" s="295" t="s">
        <v>709</v>
      </c>
      <c r="D482" s="296"/>
      <c r="E482" s="268"/>
      <c r="F482" s="264"/>
      <c r="G482" s="294"/>
      <c r="H482" s="294"/>
    </row>
    <row r="483" outlineLevel="2">
      <c r="A483" s="325"/>
      <c r="B483" s="249">
        <v>338.0</v>
      </c>
      <c r="C483" s="265" t="s">
        <v>710</v>
      </c>
      <c r="D483" s="251" t="s">
        <v>206</v>
      </c>
      <c r="E483" s="252" t="s">
        <v>206</v>
      </c>
      <c r="F483" s="264">
        <f>'Сравнение баллов'!E372</f>
        <v>10</v>
      </c>
      <c r="G483" s="294"/>
      <c r="H483" s="294"/>
    </row>
    <row r="484" outlineLevel="2">
      <c r="A484" s="325"/>
      <c r="B484" s="249">
        <v>339.0</v>
      </c>
      <c r="C484" s="265" t="s">
        <v>711</v>
      </c>
      <c r="D484" s="251" t="s">
        <v>206</v>
      </c>
      <c r="E484" s="252" t="s">
        <v>206</v>
      </c>
      <c r="F484" s="264">
        <f>'Сравнение баллов'!E373</f>
        <v>10</v>
      </c>
      <c r="G484" s="294"/>
      <c r="H484" s="294"/>
    </row>
    <row r="485" outlineLevel="2">
      <c r="A485" s="325"/>
      <c r="B485" s="249">
        <v>340.0</v>
      </c>
      <c r="C485" s="265" t="s">
        <v>701</v>
      </c>
      <c r="D485" s="251" t="s">
        <v>206</v>
      </c>
      <c r="E485" s="252" t="s">
        <v>206</v>
      </c>
      <c r="F485" s="264">
        <f>'Сравнение баллов'!E374</f>
        <v>10</v>
      </c>
      <c r="G485" s="294"/>
      <c r="H485" s="294"/>
    </row>
    <row r="486" outlineLevel="2">
      <c r="A486" s="325"/>
      <c r="B486" s="249">
        <v>341.0</v>
      </c>
      <c r="C486" s="265" t="s">
        <v>712</v>
      </c>
      <c r="D486" s="251" t="s">
        <v>206</v>
      </c>
      <c r="E486" s="252" t="s">
        <v>206</v>
      </c>
      <c r="F486" s="264">
        <f>'Сравнение баллов'!E375</f>
        <v>10</v>
      </c>
      <c r="G486" s="294"/>
      <c r="H486" s="294"/>
    </row>
    <row r="487" outlineLevel="2">
      <c r="A487" s="325"/>
      <c r="B487" s="249">
        <v>342.0</v>
      </c>
      <c r="C487" s="265" t="s">
        <v>705</v>
      </c>
      <c r="D487" s="251" t="s">
        <v>206</v>
      </c>
      <c r="E487" s="252" t="s">
        <v>206</v>
      </c>
      <c r="F487" s="253">
        <v>10.0</v>
      </c>
      <c r="G487" s="294"/>
      <c r="H487" s="294"/>
    </row>
    <row r="488" outlineLevel="1">
      <c r="A488" s="325"/>
      <c r="B488" s="249"/>
      <c r="C488" s="295" t="s">
        <v>713</v>
      </c>
      <c r="D488" s="296"/>
      <c r="E488" s="268"/>
      <c r="F488" s="264"/>
      <c r="G488" s="294"/>
      <c r="H488" s="294"/>
    </row>
    <row r="489" outlineLevel="1">
      <c r="A489" s="325"/>
      <c r="B489" s="249">
        <v>341.0</v>
      </c>
      <c r="C489" s="265" t="s">
        <v>714</v>
      </c>
      <c r="D489" s="251" t="s">
        <v>206</v>
      </c>
      <c r="E489" s="252"/>
      <c r="F489" s="264">
        <f>'Сравнение баллов'!E377</f>
        <v>10</v>
      </c>
      <c r="G489" s="294"/>
      <c r="H489" s="294"/>
    </row>
    <row r="490" outlineLevel="1">
      <c r="A490" s="325"/>
      <c r="B490" s="249">
        <v>342.0</v>
      </c>
      <c r="C490" s="265" t="s">
        <v>715</v>
      </c>
      <c r="D490" s="251" t="s">
        <v>206</v>
      </c>
      <c r="E490" s="252"/>
      <c r="F490" s="264">
        <f>'Сравнение баллов'!E378</f>
        <v>10</v>
      </c>
      <c r="G490" s="294"/>
      <c r="H490" s="294"/>
    </row>
    <row r="491" outlineLevel="1">
      <c r="A491" s="325"/>
      <c r="B491" s="249">
        <v>343.0</v>
      </c>
      <c r="C491" s="300" t="s">
        <v>716</v>
      </c>
      <c r="D491" s="251" t="s">
        <v>206</v>
      </c>
      <c r="E491" s="252"/>
      <c r="F491" s="264">
        <f>'Сравнение баллов'!E379</f>
        <v>10</v>
      </c>
      <c r="G491" s="294"/>
      <c r="H491" s="294"/>
    </row>
    <row r="492" outlineLevel="1">
      <c r="A492" s="325"/>
      <c r="B492" s="255">
        <v>344.0</v>
      </c>
      <c r="C492" s="265" t="s">
        <v>717</v>
      </c>
      <c r="D492" s="251"/>
      <c r="E492" s="252"/>
      <c r="F492" s="264">
        <f>'Сравнение баллов'!E380</f>
        <v>10</v>
      </c>
      <c r="G492" s="294"/>
      <c r="H492" s="294"/>
    </row>
    <row r="493" outlineLevel="1">
      <c r="A493" s="325"/>
      <c r="B493" s="255">
        <v>345.0</v>
      </c>
      <c r="C493" s="265" t="s">
        <v>718</v>
      </c>
      <c r="D493" s="251"/>
      <c r="E493" s="252"/>
      <c r="F493" s="264">
        <f>'Сравнение баллов'!E381</f>
        <v>10</v>
      </c>
      <c r="G493" s="294"/>
      <c r="H493" s="294"/>
    </row>
    <row r="494" outlineLevel="1">
      <c r="A494" s="325"/>
      <c r="B494" s="255">
        <v>346.0</v>
      </c>
      <c r="C494" s="300" t="s">
        <v>719</v>
      </c>
      <c r="D494" s="251"/>
      <c r="E494" s="252"/>
      <c r="F494" s="264">
        <f>'Сравнение баллов'!E382</f>
        <v>10</v>
      </c>
      <c r="G494" s="294"/>
      <c r="H494" s="294"/>
    </row>
    <row r="495" outlineLevel="1">
      <c r="A495" s="325"/>
      <c r="B495" s="255">
        <v>347.0</v>
      </c>
      <c r="C495" s="265" t="s">
        <v>720</v>
      </c>
      <c r="D495" s="251"/>
      <c r="E495" s="252"/>
      <c r="F495" s="264">
        <f>'Сравнение баллов'!E383</f>
        <v>10</v>
      </c>
      <c r="G495" s="294"/>
      <c r="H495" s="294"/>
    </row>
    <row r="496" outlineLevel="1">
      <c r="A496" s="325"/>
      <c r="B496" s="255">
        <v>348.0</v>
      </c>
      <c r="C496" s="265" t="s">
        <v>721</v>
      </c>
      <c r="D496" s="251"/>
      <c r="E496" s="252"/>
      <c r="F496" s="264">
        <f>'Сравнение баллов'!E384</f>
        <v>10</v>
      </c>
      <c r="G496" s="294"/>
      <c r="H496" s="294"/>
    </row>
    <row r="497" outlineLevel="1">
      <c r="A497" s="325"/>
      <c r="B497" s="255">
        <v>349.0</v>
      </c>
      <c r="C497" s="300" t="s">
        <v>722</v>
      </c>
      <c r="D497" s="251"/>
      <c r="E497" s="252"/>
      <c r="F497" s="264">
        <f>'Сравнение баллов'!E385</f>
        <v>10</v>
      </c>
      <c r="G497" s="294"/>
      <c r="H497" s="294"/>
    </row>
    <row r="498" outlineLevel="1">
      <c r="A498" s="325"/>
      <c r="B498" s="249">
        <v>350.0</v>
      </c>
      <c r="C498" s="265" t="s">
        <v>723</v>
      </c>
      <c r="D498" s="251" t="s">
        <v>206</v>
      </c>
      <c r="E498" s="252"/>
      <c r="F498" s="264">
        <f>'Сравнение баллов'!E386</f>
        <v>10</v>
      </c>
      <c r="G498" s="294"/>
      <c r="H498" s="294"/>
    </row>
    <row r="499" outlineLevel="1">
      <c r="A499" s="325"/>
      <c r="B499" s="249">
        <v>351.0</v>
      </c>
      <c r="C499" s="265" t="s">
        <v>724</v>
      </c>
      <c r="D499" s="251" t="s">
        <v>206</v>
      </c>
      <c r="E499" s="252"/>
      <c r="F499" s="264">
        <f>'Сравнение баллов'!E387</f>
        <v>10</v>
      </c>
      <c r="G499" s="294"/>
      <c r="H499" s="294"/>
    </row>
    <row r="500" outlineLevel="1">
      <c r="A500" s="325"/>
      <c r="B500" s="249">
        <v>352.0</v>
      </c>
      <c r="C500" s="300" t="s">
        <v>725</v>
      </c>
      <c r="D500" s="251" t="s">
        <v>206</v>
      </c>
      <c r="E500" s="252"/>
      <c r="F500" s="264">
        <f>'Сравнение баллов'!E388</f>
        <v>10</v>
      </c>
      <c r="G500" s="294"/>
      <c r="H500" s="294"/>
    </row>
    <row r="501" outlineLevel="1">
      <c r="A501" s="325"/>
      <c r="B501" s="249">
        <v>353.0</v>
      </c>
      <c r="C501" s="265" t="s">
        <v>726</v>
      </c>
      <c r="D501" s="251" t="s">
        <v>206</v>
      </c>
      <c r="E501" s="252"/>
      <c r="F501" s="264">
        <f>'Сравнение баллов'!E389</f>
        <v>10</v>
      </c>
      <c r="G501" s="294"/>
      <c r="H501" s="294"/>
    </row>
    <row r="502" outlineLevel="1">
      <c r="A502" s="325"/>
      <c r="B502" s="249">
        <v>354.0</v>
      </c>
      <c r="C502" s="265" t="s">
        <v>727</v>
      </c>
      <c r="D502" s="251" t="s">
        <v>206</v>
      </c>
      <c r="E502" s="252"/>
      <c r="F502" s="264">
        <f>'Сравнение баллов'!E390</f>
        <v>10</v>
      </c>
      <c r="G502" s="294"/>
      <c r="H502" s="294"/>
    </row>
    <row r="503" outlineLevel="1">
      <c r="A503" s="325"/>
      <c r="B503" s="249">
        <v>355.0</v>
      </c>
      <c r="C503" s="300" t="s">
        <v>728</v>
      </c>
      <c r="D503" s="251" t="s">
        <v>206</v>
      </c>
      <c r="E503" s="252"/>
      <c r="F503" s="264">
        <f>'Сравнение баллов'!E391</f>
        <v>10</v>
      </c>
      <c r="G503" s="294"/>
      <c r="H503" s="294"/>
    </row>
    <row r="504" outlineLevel="1">
      <c r="A504" s="325"/>
      <c r="B504" s="249">
        <v>356.0</v>
      </c>
      <c r="C504" s="265" t="s">
        <v>729</v>
      </c>
      <c r="D504" s="251" t="s">
        <v>206</v>
      </c>
      <c r="E504" s="252"/>
      <c r="F504" s="264">
        <f>'Сравнение баллов'!E392</f>
        <v>10</v>
      </c>
      <c r="G504" s="294"/>
      <c r="H504" s="294"/>
    </row>
    <row r="505" outlineLevel="1">
      <c r="A505" s="325"/>
      <c r="B505" s="249">
        <v>357.0</v>
      </c>
      <c r="C505" s="265" t="s">
        <v>730</v>
      </c>
      <c r="D505" s="251" t="s">
        <v>206</v>
      </c>
      <c r="E505" s="252"/>
      <c r="F505" s="264">
        <f>'Сравнение баллов'!E393</f>
        <v>10</v>
      </c>
      <c r="G505" s="294"/>
      <c r="H505" s="294"/>
    </row>
    <row r="506" outlineLevel="1">
      <c r="A506" s="325"/>
      <c r="B506" s="249">
        <v>358.0</v>
      </c>
      <c r="C506" s="300" t="s">
        <v>731</v>
      </c>
      <c r="D506" s="251" t="s">
        <v>206</v>
      </c>
      <c r="E506" s="252"/>
      <c r="F506" s="264">
        <f>'Сравнение баллов'!E394</f>
        <v>10</v>
      </c>
      <c r="G506" s="294"/>
      <c r="H506" s="294"/>
    </row>
    <row r="507" outlineLevel="1">
      <c r="A507" s="325"/>
      <c r="B507" s="249">
        <v>359.0</v>
      </c>
      <c r="C507" s="300" t="s">
        <v>732</v>
      </c>
      <c r="D507" s="251" t="s">
        <v>206</v>
      </c>
      <c r="E507" s="252"/>
      <c r="F507" s="264">
        <f>'Сравнение баллов'!E395</f>
        <v>10</v>
      </c>
      <c r="G507" s="294"/>
      <c r="H507" s="294"/>
    </row>
    <row r="508" outlineLevel="1">
      <c r="A508" s="325"/>
      <c r="B508" s="249">
        <v>360.0</v>
      </c>
      <c r="C508" s="265" t="s">
        <v>733</v>
      </c>
      <c r="D508" s="251" t="s">
        <v>206</v>
      </c>
      <c r="E508" s="252"/>
      <c r="F508" s="264">
        <f>'Сравнение баллов'!E396</f>
        <v>11.3</v>
      </c>
      <c r="G508" s="294"/>
      <c r="H508" s="294"/>
    </row>
    <row r="509" outlineLevel="1">
      <c r="A509" s="325"/>
      <c r="B509" s="249">
        <v>361.0</v>
      </c>
      <c r="C509" s="265" t="s">
        <v>734</v>
      </c>
      <c r="D509" s="251" t="s">
        <v>206</v>
      </c>
      <c r="E509" s="252"/>
      <c r="F509" s="264">
        <f>'Сравнение баллов'!E397</f>
        <v>11.3</v>
      </c>
      <c r="G509" s="294"/>
      <c r="H509" s="294"/>
    </row>
    <row r="510" outlineLevel="1">
      <c r="A510" s="325"/>
      <c r="B510" s="249">
        <v>362.0</v>
      </c>
      <c r="C510" s="300" t="s">
        <v>735</v>
      </c>
      <c r="D510" s="251" t="s">
        <v>206</v>
      </c>
      <c r="E510" s="252"/>
      <c r="F510" s="264">
        <f>'Сравнение баллов'!E398</f>
        <v>11.7</v>
      </c>
      <c r="G510" s="294"/>
      <c r="H510" s="294"/>
    </row>
    <row r="511" outlineLevel="1">
      <c r="A511" s="325"/>
      <c r="B511" s="249">
        <v>363.0</v>
      </c>
      <c r="C511" s="265" t="s">
        <v>736</v>
      </c>
      <c r="D511" s="251" t="s">
        <v>206</v>
      </c>
      <c r="E511" s="252"/>
      <c r="F511" s="264">
        <f>'Сравнение баллов'!E399</f>
        <v>11.7</v>
      </c>
      <c r="G511" s="294"/>
      <c r="H511" s="294"/>
    </row>
    <row r="512" outlineLevel="1">
      <c r="A512" s="325"/>
      <c r="B512" s="249">
        <v>364.0</v>
      </c>
      <c r="C512" s="265" t="s">
        <v>737</v>
      </c>
      <c r="D512" s="251" t="s">
        <v>206</v>
      </c>
      <c r="E512" s="252"/>
      <c r="F512" s="264">
        <f>'Сравнение баллов'!E400</f>
        <v>12</v>
      </c>
      <c r="G512" s="294"/>
      <c r="H512" s="294"/>
    </row>
    <row r="513" outlineLevel="1">
      <c r="A513" s="325"/>
      <c r="B513" s="249">
        <v>365.0</v>
      </c>
      <c r="C513" s="300" t="s">
        <v>738</v>
      </c>
      <c r="D513" s="251" t="s">
        <v>206</v>
      </c>
      <c r="E513" s="252"/>
      <c r="F513" s="264">
        <f>'Сравнение баллов'!E401</f>
        <v>13</v>
      </c>
      <c r="G513" s="294"/>
      <c r="H513" s="294"/>
    </row>
    <row r="514" outlineLevel="1">
      <c r="A514" s="325"/>
      <c r="B514" s="249">
        <v>366.0</v>
      </c>
      <c r="C514" s="265" t="s">
        <v>739</v>
      </c>
      <c r="D514" s="251" t="s">
        <v>206</v>
      </c>
      <c r="E514" s="252"/>
      <c r="F514" s="264">
        <f>'Сравнение баллов'!E402</f>
        <v>13</v>
      </c>
      <c r="G514" s="294"/>
      <c r="H514" s="294"/>
    </row>
    <row r="515" outlineLevel="1">
      <c r="A515" s="325"/>
      <c r="B515" s="249">
        <v>367.0</v>
      </c>
      <c r="C515" s="265" t="s">
        <v>740</v>
      </c>
      <c r="D515" s="251" t="s">
        <v>206</v>
      </c>
      <c r="E515" s="252"/>
      <c r="F515" s="264">
        <f>'Сравнение баллов'!E403</f>
        <v>13.3</v>
      </c>
      <c r="G515" s="294"/>
      <c r="H515" s="294"/>
    </row>
    <row r="516" outlineLevel="1">
      <c r="A516" s="325"/>
      <c r="B516" s="249">
        <v>368.0</v>
      </c>
      <c r="C516" s="300" t="s">
        <v>741</v>
      </c>
      <c r="D516" s="251" t="s">
        <v>206</v>
      </c>
      <c r="E516" s="252"/>
      <c r="F516" s="264">
        <f>'Сравнение баллов'!E404</f>
        <v>13.3</v>
      </c>
      <c r="G516" s="294"/>
      <c r="H516" s="294"/>
    </row>
    <row r="517" outlineLevel="1">
      <c r="A517" s="325"/>
      <c r="B517" s="249"/>
      <c r="C517" s="295" t="s">
        <v>742</v>
      </c>
      <c r="D517" s="296"/>
      <c r="E517" s="268"/>
      <c r="F517" s="268"/>
      <c r="G517" s="294"/>
      <c r="H517" s="294"/>
    </row>
    <row r="518" outlineLevel="1">
      <c r="A518" s="325"/>
      <c r="B518" s="249">
        <v>369.0</v>
      </c>
      <c r="C518" s="265" t="s">
        <v>714</v>
      </c>
      <c r="D518" s="251" t="s">
        <v>206</v>
      </c>
      <c r="E518" s="252"/>
      <c r="F518" s="264">
        <f>'Сравнение баллов'!E405</f>
        <v>13.3</v>
      </c>
      <c r="G518" s="294"/>
      <c r="H518" s="294"/>
    </row>
    <row r="519" outlineLevel="1">
      <c r="A519" s="325"/>
      <c r="B519" s="249">
        <v>370.0</v>
      </c>
      <c r="C519" s="265" t="s">
        <v>715</v>
      </c>
      <c r="D519" s="251" t="s">
        <v>206</v>
      </c>
      <c r="E519" s="252"/>
      <c r="F519" s="264">
        <f>'Сравнение баллов'!E406</f>
        <v>15</v>
      </c>
      <c r="G519" s="294"/>
      <c r="H519" s="294"/>
    </row>
    <row r="520" outlineLevel="1">
      <c r="A520" s="325"/>
      <c r="B520" s="249">
        <v>371.0</v>
      </c>
      <c r="C520" s="300" t="s">
        <v>716</v>
      </c>
      <c r="D520" s="251" t="s">
        <v>206</v>
      </c>
      <c r="E520" s="252"/>
      <c r="F520" s="264">
        <f>'Сравнение баллов'!E407</f>
        <v>15</v>
      </c>
      <c r="G520" s="294"/>
      <c r="H520" s="294"/>
    </row>
    <row r="521" outlineLevel="1">
      <c r="A521" s="325"/>
      <c r="B521" s="249">
        <v>372.0</v>
      </c>
      <c r="C521" s="265" t="s">
        <v>743</v>
      </c>
      <c r="D521" s="251" t="s">
        <v>206</v>
      </c>
      <c r="E521" s="252"/>
      <c r="F521" s="264">
        <f>'Сравнение баллов'!E408</f>
        <v>15</v>
      </c>
      <c r="G521" s="294"/>
      <c r="H521" s="294"/>
    </row>
    <row r="522" outlineLevel="1">
      <c r="A522" s="325"/>
      <c r="B522" s="249">
        <v>373.0</v>
      </c>
      <c r="C522" s="265" t="s">
        <v>744</v>
      </c>
      <c r="D522" s="251" t="s">
        <v>206</v>
      </c>
      <c r="E522" s="252"/>
      <c r="F522" s="264">
        <f>'Сравнение баллов'!E409</f>
        <v>15</v>
      </c>
      <c r="G522" s="294"/>
      <c r="H522" s="294"/>
    </row>
    <row r="523" outlineLevel="1">
      <c r="A523" s="325"/>
      <c r="B523" s="249">
        <v>374.0</v>
      </c>
      <c r="C523" s="300" t="s">
        <v>745</v>
      </c>
      <c r="D523" s="251" t="s">
        <v>206</v>
      </c>
      <c r="E523" s="252"/>
      <c r="F523" s="264">
        <f>'Сравнение баллов'!E410</f>
        <v>15</v>
      </c>
      <c r="G523" s="294"/>
      <c r="H523" s="294"/>
    </row>
    <row r="524" outlineLevel="1">
      <c r="A524" s="325"/>
      <c r="B524" s="249">
        <v>375.0</v>
      </c>
      <c r="C524" s="265" t="s">
        <v>726</v>
      </c>
      <c r="D524" s="251" t="s">
        <v>206</v>
      </c>
      <c r="E524" s="252"/>
      <c r="F524" s="264">
        <f>'Сравнение баллов'!E411</f>
        <v>15</v>
      </c>
      <c r="G524" s="294"/>
      <c r="H524" s="294"/>
    </row>
    <row r="525" outlineLevel="1">
      <c r="A525" s="325"/>
      <c r="B525" s="249">
        <v>376.0</v>
      </c>
      <c r="C525" s="265" t="s">
        <v>727</v>
      </c>
      <c r="D525" s="251" t="s">
        <v>206</v>
      </c>
      <c r="E525" s="252"/>
      <c r="F525" s="264">
        <f>'Сравнение баллов'!E412</f>
        <v>15</v>
      </c>
      <c r="G525" s="294"/>
      <c r="H525" s="294"/>
    </row>
    <row r="526" outlineLevel="1">
      <c r="A526" s="325"/>
      <c r="B526" s="249">
        <v>377.0</v>
      </c>
      <c r="C526" s="300" t="s">
        <v>728</v>
      </c>
      <c r="D526" s="251" t="s">
        <v>206</v>
      </c>
      <c r="E526" s="252"/>
      <c r="F526" s="264">
        <f>'Сравнение баллов'!E413</f>
        <v>15</v>
      </c>
      <c r="G526" s="294"/>
      <c r="H526" s="294"/>
    </row>
    <row r="527" outlineLevel="1">
      <c r="A527" s="325"/>
      <c r="B527" s="249">
        <v>378.0</v>
      </c>
      <c r="C527" s="265" t="s">
        <v>729</v>
      </c>
      <c r="D527" s="251" t="s">
        <v>206</v>
      </c>
      <c r="E527" s="252"/>
      <c r="F527" s="264">
        <f>'Сравнение баллов'!E414</f>
        <v>15</v>
      </c>
      <c r="G527" s="294"/>
      <c r="H527" s="294"/>
    </row>
    <row r="528" outlineLevel="1">
      <c r="A528" s="325"/>
      <c r="B528" s="249">
        <v>379.0</v>
      </c>
      <c r="C528" s="265" t="s">
        <v>730</v>
      </c>
      <c r="D528" s="251" t="s">
        <v>206</v>
      </c>
      <c r="E528" s="252"/>
      <c r="F528" s="264">
        <f>'Сравнение баллов'!E415</f>
        <v>15</v>
      </c>
      <c r="G528" s="294"/>
      <c r="H528" s="294"/>
    </row>
    <row r="529" outlineLevel="1">
      <c r="A529" s="325"/>
      <c r="B529" s="249">
        <v>380.0</v>
      </c>
      <c r="C529" s="300" t="s">
        <v>731</v>
      </c>
      <c r="D529" s="251" t="s">
        <v>206</v>
      </c>
      <c r="E529" s="252"/>
      <c r="F529" s="264">
        <f>'Сравнение баллов'!E416</f>
        <v>15</v>
      </c>
      <c r="G529" s="294"/>
      <c r="H529" s="294"/>
    </row>
    <row r="530" outlineLevel="1">
      <c r="A530" s="325"/>
      <c r="B530" s="249">
        <v>381.0</v>
      </c>
      <c r="C530" s="300" t="s">
        <v>732</v>
      </c>
      <c r="D530" s="251" t="s">
        <v>206</v>
      </c>
      <c r="E530" s="252"/>
      <c r="F530" s="264">
        <f>'Сравнение баллов'!E417</f>
        <v>15</v>
      </c>
      <c r="G530" s="294"/>
      <c r="H530" s="294"/>
    </row>
    <row r="531">
      <c r="A531" s="291" t="s">
        <v>7</v>
      </c>
      <c r="B531" s="242">
        <v>11.0</v>
      </c>
      <c r="C531" s="243" t="s">
        <v>19</v>
      </c>
      <c r="D531" s="244"/>
      <c r="E531" s="245"/>
      <c r="F531" s="246"/>
      <c r="G531" s="247"/>
      <c r="H531" s="247"/>
    </row>
    <row r="532" outlineLevel="1">
      <c r="A532" s="325"/>
      <c r="B532" s="303"/>
      <c r="C532" s="261" t="s">
        <v>491</v>
      </c>
      <c r="D532" s="296"/>
      <c r="E532" s="268"/>
      <c r="F532" s="264"/>
      <c r="G532" s="294"/>
      <c r="H532" s="294"/>
    </row>
    <row r="533" outlineLevel="1">
      <c r="A533" s="325"/>
      <c r="B533" s="249">
        <v>382.0</v>
      </c>
      <c r="C533" s="265" t="s">
        <v>746</v>
      </c>
      <c r="D533" s="251" t="s">
        <v>206</v>
      </c>
      <c r="E533" s="252" t="s">
        <v>206</v>
      </c>
      <c r="F533" s="264">
        <f>'Сравнение баллов'!E418</f>
        <v>15</v>
      </c>
      <c r="G533" s="294"/>
      <c r="H533" s="294"/>
    </row>
    <row r="534" outlineLevel="1">
      <c r="A534" s="325"/>
      <c r="B534" s="249">
        <v>383.0</v>
      </c>
      <c r="C534" s="265" t="s">
        <v>747</v>
      </c>
      <c r="D534" s="251" t="s">
        <v>206</v>
      </c>
      <c r="E534" s="252" t="s">
        <v>206</v>
      </c>
      <c r="F534" s="264">
        <f>'Сравнение баллов'!E419</f>
        <v>15</v>
      </c>
      <c r="G534" s="294"/>
      <c r="H534" s="294"/>
    </row>
    <row r="535" outlineLevel="1">
      <c r="A535" s="325"/>
      <c r="B535" s="249"/>
      <c r="C535" s="261" t="s">
        <v>494</v>
      </c>
      <c r="D535" s="296"/>
      <c r="E535" s="268"/>
      <c r="F535" s="264"/>
      <c r="G535" s="294"/>
      <c r="H535" s="294"/>
    </row>
    <row r="536" outlineLevel="1">
      <c r="A536" s="325"/>
      <c r="B536" s="249">
        <v>384.0</v>
      </c>
      <c r="C536" s="265" t="s">
        <v>746</v>
      </c>
      <c r="D536" s="251" t="s">
        <v>206</v>
      </c>
      <c r="E536" s="252" t="s">
        <v>206</v>
      </c>
      <c r="F536" s="264">
        <f>'Сравнение баллов'!E420</f>
        <v>15</v>
      </c>
      <c r="G536" s="294"/>
      <c r="H536" s="294"/>
    </row>
    <row r="537" outlineLevel="1">
      <c r="A537" s="325"/>
      <c r="B537" s="249">
        <v>385.0</v>
      </c>
      <c r="C537" s="265" t="s">
        <v>748</v>
      </c>
      <c r="D537" s="251" t="s">
        <v>206</v>
      </c>
      <c r="E537" s="252" t="s">
        <v>206</v>
      </c>
      <c r="F537" s="264">
        <f>'Сравнение баллов'!E421</f>
        <v>15</v>
      </c>
      <c r="G537" s="294"/>
      <c r="H537" s="294"/>
    </row>
    <row r="538" outlineLevel="1">
      <c r="A538" s="325"/>
      <c r="B538" s="249"/>
      <c r="C538" s="295" t="s">
        <v>749</v>
      </c>
      <c r="D538" s="296"/>
      <c r="E538" s="268"/>
      <c r="F538" s="264"/>
      <c r="G538" s="294"/>
      <c r="H538" s="294"/>
    </row>
    <row r="539" outlineLevel="1">
      <c r="A539" s="325"/>
      <c r="B539" s="249">
        <v>386.0</v>
      </c>
      <c r="C539" s="265" t="s">
        <v>750</v>
      </c>
      <c r="D539" s="251" t="s">
        <v>206</v>
      </c>
      <c r="E539" s="252"/>
      <c r="F539" s="264">
        <f>'Сравнение баллов'!E422</f>
        <v>15</v>
      </c>
      <c r="G539" s="294"/>
      <c r="H539" s="294"/>
    </row>
    <row r="540" outlineLevel="1">
      <c r="A540" s="325"/>
      <c r="B540" s="249">
        <v>387.0</v>
      </c>
      <c r="C540" s="265" t="s">
        <v>751</v>
      </c>
      <c r="D540" s="251" t="s">
        <v>206</v>
      </c>
      <c r="E540" s="252"/>
      <c r="F540" s="264">
        <f>'Сравнение баллов'!E423</f>
        <v>15</v>
      </c>
      <c r="G540" s="294"/>
      <c r="H540" s="294"/>
    </row>
    <row r="541" outlineLevel="1">
      <c r="A541" s="325"/>
      <c r="B541" s="249">
        <v>388.0</v>
      </c>
      <c r="C541" s="300" t="s">
        <v>752</v>
      </c>
      <c r="D541" s="251" t="s">
        <v>206</v>
      </c>
      <c r="E541" s="252"/>
      <c r="F541" s="264">
        <f>'Сравнение баллов'!E424</f>
        <v>15</v>
      </c>
      <c r="G541" s="294"/>
      <c r="H541" s="294"/>
    </row>
    <row r="542" outlineLevel="1">
      <c r="A542" s="325"/>
      <c r="B542" s="249">
        <v>389.0</v>
      </c>
      <c r="C542" s="265" t="s">
        <v>753</v>
      </c>
      <c r="D542" s="251" t="s">
        <v>206</v>
      </c>
      <c r="E542" s="252"/>
      <c r="F542" s="264">
        <f>'Сравнение баллов'!E425</f>
        <v>15</v>
      </c>
      <c r="G542" s="294"/>
      <c r="H542" s="294"/>
    </row>
    <row r="543" outlineLevel="1">
      <c r="A543" s="325"/>
      <c r="B543" s="249">
        <v>390.0</v>
      </c>
      <c r="C543" s="265" t="s">
        <v>754</v>
      </c>
      <c r="D543" s="251" t="s">
        <v>206</v>
      </c>
      <c r="E543" s="252"/>
      <c r="F543" s="264">
        <f>'Сравнение баллов'!E426</f>
        <v>15</v>
      </c>
      <c r="G543" s="294"/>
      <c r="H543" s="294"/>
    </row>
    <row r="544" outlineLevel="1">
      <c r="A544" s="325"/>
      <c r="B544" s="249">
        <v>391.0</v>
      </c>
      <c r="C544" s="300" t="s">
        <v>755</v>
      </c>
      <c r="D544" s="251" t="s">
        <v>206</v>
      </c>
      <c r="E544" s="252"/>
      <c r="F544" s="264">
        <f>'Сравнение баллов'!E427</f>
        <v>15</v>
      </c>
      <c r="G544" s="294"/>
      <c r="H544" s="294"/>
    </row>
    <row r="545" outlineLevel="1">
      <c r="A545" s="325"/>
      <c r="B545" s="249"/>
      <c r="C545" s="295" t="s">
        <v>756</v>
      </c>
      <c r="D545" s="296"/>
      <c r="E545" s="268"/>
      <c r="F545" s="264"/>
      <c r="G545" s="294"/>
      <c r="H545" s="294"/>
    </row>
    <row r="546" outlineLevel="1">
      <c r="A546" s="325"/>
      <c r="B546" s="249">
        <v>392.0</v>
      </c>
      <c r="C546" s="265" t="s">
        <v>750</v>
      </c>
      <c r="D546" s="251" t="s">
        <v>206</v>
      </c>
      <c r="E546" s="252"/>
      <c r="F546" s="264">
        <f>'Сравнение баллов'!E428</f>
        <v>15</v>
      </c>
      <c r="G546" s="294"/>
      <c r="H546" s="294"/>
    </row>
    <row r="547" outlineLevel="1">
      <c r="A547" s="325"/>
      <c r="B547" s="249">
        <v>393.0</v>
      </c>
      <c r="C547" s="265" t="s">
        <v>751</v>
      </c>
      <c r="D547" s="251" t="s">
        <v>206</v>
      </c>
      <c r="E547" s="252"/>
      <c r="F547" s="264">
        <f>'Сравнение баллов'!E429</f>
        <v>15</v>
      </c>
      <c r="G547" s="294"/>
      <c r="H547" s="294"/>
    </row>
    <row r="548" outlineLevel="1">
      <c r="A548" s="325"/>
      <c r="B548" s="249">
        <v>394.0</v>
      </c>
      <c r="C548" s="300" t="s">
        <v>752</v>
      </c>
      <c r="D548" s="251" t="s">
        <v>206</v>
      </c>
      <c r="E548" s="252"/>
      <c r="F548" s="264">
        <f>'Сравнение баллов'!E430</f>
        <v>15</v>
      </c>
      <c r="G548" s="294"/>
      <c r="H548" s="294"/>
    </row>
    <row r="549" outlineLevel="1">
      <c r="A549" s="325"/>
      <c r="B549" s="249">
        <v>395.0</v>
      </c>
      <c r="C549" s="265" t="s">
        <v>753</v>
      </c>
      <c r="D549" s="251" t="s">
        <v>206</v>
      </c>
      <c r="E549" s="252"/>
      <c r="F549" s="264">
        <f>'Сравнение баллов'!E431</f>
        <v>15</v>
      </c>
      <c r="G549" s="294"/>
      <c r="H549" s="294"/>
    </row>
    <row r="550" outlineLevel="1">
      <c r="A550" s="325"/>
      <c r="B550" s="249">
        <v>396.0</v>
      </c>
      <c r="C550" s="265" t="s">
        <v>754</v>
      </c>
      <c r="D550" s="251" t="s">
        <v>206</v>
      </c>
      <c r="E550" s="252"/>
      <c r="F550" s="264">
        <f>'Сравнение баллов'!E432</f>
        <v>15</v>
      </c>
      <c r="G550" s="294"/>
      <c r="H550" s="294"/>
    </row>
    <row r="551" outlineLevel="1">
      <c r="A551" s="325"/>
      <c r="B551" s="249">
        <v>397.0</v>
      </c>
      <c r="C551" s="300" t="s">
        <v>755</v>
      </c>
      <c r="D551" s="251" t="s">
        <v>206</v>
      </c>
      <c r="E551" s="252"/>
      <c r="F551" s="264">
        <f>'Сравнение баллов'!E433</f>
        <v>15</v>
      </c>
      <c r="G551" s="294"/>
      <c r="H551" s="294"/>
    </row>
    <row r="552">
      <c r="A552" s="291" t="s">
        <v>7</v>
      </c>
      <c r="B552" s="242">
        <v>12.0</v>
      </c>
      <c r="C552" s="243" t="s">
        <v>757</v>
      </c>
      <c r="D552" s="244"/>
      <c r="E552" s="245"/>
      <c r="F552" s="246"/>
      <c r="G552" s="247"/>
      <c r="H552" s="247" t="s">
        <v>758</v>
      </c>
    </row>
    <row r="553" outlineLevel="1">
      <c r="A553" s="325"/>
      <c r="B553" s="249"/>
      <c r="C553" s="295" t="s">
        <v>759</v>
      </c>
      <c r="D553" s="296"/>
      <c r="E553" s="268"/>
      <c r="F553" s="264"/>
      <c r="G553" s="294"/>
      <c r="H553" s="294"/>
    </row>
    <row r="554" outlineLevel="1">
      <c r="A554" s="325"/>
      <c r="B554" s="255">
        <v>398.0</v>
      </c>
      <c r="C554" s="265" t="s">
        <v>760</v>
      </c>
      <c r="D554" s="251"/>
      <c r="E554" s="252" t="s">
        <v>206</v>
      </c>
      <c r="F554" s="264">
        <f>'Сравнение баллов'!E434</f>
        <v>15</v>
      </c>
      <c r="G554" s="294"/>
      <c r="H554" s="294" t="s">
        <v>761</v>
      </c>
    </row>
    <row r="555" outlineLevel="1">
      <c r="A555" s="325"/>
      <c r="B555" s="255">
        <v>399.0</v>
      </c>
      <c r="C555" s="265" t="s">
        <v>762</v>
      </c>
      <c r="D555" s="251"/>
      <c r="E555" s="252" t="s">
        <v>206</v>
      </c>
      <c r="F555" s="264">
        <f>'Сравнение баллов'!E435</f>
        <v>15</v>
      </c>
      <c r="G555" s="294"/>
      <c r="H555" s="294"/>
    </row>
    <row r="556" outlineLevel="1">
      <c r="A556" s="325"/>
      <c r="B556" s="249"/>
      <c r="C556" s="295" t="s">
        <v>763</v>
      </c>
      <c r="D556" s="296"/>
      <c r="E556" s="268"/>
      <c r="F556" s="264"/>
      <c r="G556" s="294"/>
      <c r="H556" s="294"/>
    </row>
    <row r="557" outlineLevel="1">
      <c r="A557" s="325"/>
      <c r="B557" s="255">
        <v>400.0</v>
      </c>
      <c r="C557" s="265" t="s">
        <v>760</v>
      </c>
      <c r="D557" s="251"/>
      <c r="E557" s="252" t="s">
        <v>206</v>
      </c>
      <c r="F557" s="264">
        <f>'Сравнение баллов'!E437</f>
        <v>15</v>
      </c>
      <c r="G557" s="294"/>
      <c r="H557" s="294" t="s">
        <v>761</v>
      </c>
    </row>
    <row r="558" outlineLevel="1">
      <c r="A558" s="325"/>
      <c r="B558" s="326">
        <v>401.0</v>
      </c>
      <c r="C558" s="265" t="s">
        <v>762</v>
      </c>
      <c r="D558" s="251"/>
      <c r="E558" s="252" t="s">
        <v>206</v>
      </c>
      <c r="F558" s="264">
        <f>'Сравнение баллов'!E438</f>
        <v>16.7</v>
      </c>
      <c r="G558" s="294"/>
      <c r="H558" s="294"/>
    </row>
    <row r="559" outlineLevel="1">
      <c r="A559" s="325"/>
      <c r="B559" s="303"/>
      <c r="C559" s="295" t="s">
        <v>764</v>
      </c>
      <c r="D559" s="296"/>
      <c r="E559" s="268"/>
      <c r="F559" s="264"/>
      <c r="G559" s="294"/>
      <c r="H559" s="294"/>
    </row>
    <row r="560" outlineLevel="1">
      <c r="A560" s="325"/>
      <c r="B560" s="326">
        <v>402.0</v>
      </c>
      <c r="C560" s="250" t="s">
        <v>765</v>
      </c>
      <c r="D560" s="251" t="s">
        <v>206</v>
      </c>
      <c r="E560" s="252"/>
      <c r="F560" s="264">
        <f>'Сравнение баллов'!E436</f>
        <v>15</v>
      </c>
      <c r="G560" s="294"/>
      <c r="H560" s="317" t="s">
        <v>766</v>
      </c>
    </row>
    <row r="561" outlineLevel="1">
      <c r="A561" s="325"/>
      <c r="B561" s="303"/>
      <c r="C561" s="295" t="s">
        <v>767</v>
      </c>
      <c r="D561" s="296"/>
      <c r="E561" s="268"/>
      <c r="F561" s="264"/>
      <c r="G561" s="294"/>
      <c r="H561" s="294"/>
    </row>
    <row r="562" outlineLevel="1">
      <c r="A562" s="325"/>
      <c r="B562" s="326">
        <v>403.0</v>
      </c>
      <c r="C562" s="250" t="s">
        <v>765</v>
      </c>
      <c r="D562" s="251" t="s">
        <v>206</v>
      </c>
      <c r="E562" s="310"/>
      <c r="F562" s="264">
        <f>'Сравнение баллов'!E439</f>
        <v>16.7</v>
      </c>
      <c r="G562" s="294"/>
      <c r="H562" s="317" t="s">
        <v>766</v>
      </c>
    </row>
    <row r="563" outlineLevel="1">
      <c r="A563" s="325"/>
      <c r="B563" s="303"/>
      <c r="C563" s="295" t="s">
        <v>768</v>
      </c>
      <c r="D563" s="296"/>
      <c r="E563" s="268"/>
      <c r="F563" s="264"/>
      <c r="G563" s="294"/>
      <c r="H563" s="294"/>
    </row>
    <row r="564" outlineLevel="1">
      <c r="A564" s="325"/>
      <c r="B564" s="326">
        <v>402.0</v>
      </c>
      <c r="C564" s="265" t="s">
        <v>769</v>
      </c>
      <c r="D564" s="251"/>
      <c r="E564" s="252"/>
      <c r="F564" s="264">
        <f>'Сравнение баллов'!E440</f>
        <v>16.7</v>
      </c>
      <c r="G564" s="294"/>
      <c r="H564" s="294"/>
    </row>
    <row r="565" outlineLevel="1">
      <c r="A565" s="325"/>
      <c r="B565" s="326">
        <v>403.0</v>
      </c>
      <c r="C565" s="265" t="s">
        <v>770</v>
      </c>
      <c r="D565" s="251"/>
      <c r="E565" s="252"/>
      <c r="F565" s="264">
        <f>'Сравнение баллов'!E441</f>
        <v>16.7</v>
      </c>
      <c r="G565" s="294"/>
      <c r="H565" s="294"/>
    </row>
    <row r="566" outlineLevel="1">
      <c r="A566" s="325"/>
      <c r="B566" s="326">
        <v>404.0</v>
      </c>
      <c r="C566" s="300" t="s">
        <v>771</v>
      </c>
      <c r="D566" s="251"/>
      <c r="E566" s="252"/>
      <c r="F566" s="264">
        <f>'Сравнение баллов'!E442</f>
        <v>17</v>
      </c>
      <c r="G566" s="294"/>
      <c r="H566" s="294"/>
    </row>
    <row r="567" outlineLevel="1">
      <c r="A567" s="325"/>
      <c r="B567" s="326">
        <v>405.0</v>
      </c>
      <c r="C567" s="265" t="s">
        <v>772</v>
      </c>
      <c r="D567" s="251"/>
      <c r="E567" s="252"/>
      <c r="F567" s="264">
        <f>'Сравнение баллов'!E443</f>
        <v>17</v>
      </c>
      <c r="G567" s="294"/>
      <c r="H567" s="294"/>
    </row>
    <row r="568" outlineLevel="1">
      <c r="A568" s="325"/>
      <c r="B568" s="326">
        <v>406.0</v>
      </c>
      <c r="C568" s="265" t="s">
        <v>773</v>
      </c>
      <c r="D568" s="251"/>
      <c r="E568" s="252"/>
      <c r="F568" s="264">
        <f>'Сравнение баллов'!E444</f>
        <v>17.5</v>
      </c>
      <c r="G568" s="294"/>
      <c r="H568" s="294"/>
    </row>
    <row r="569" outlineLevel="1">
      <c r="A569" s="325"/>
      <c r="B569" s="326">
        <v>407.0</v>
      </c>
      <c r="C569" s="300" t="s">
        <v>774</v>
      </c>
      <c r="D569" s="251"/>
      <c r="E569" s="252"/>
      <c r="F569" s="264">
        <f>'Сравнение баллов'!E445</f>
        <v>17.5</v>
      </c>
      <c r="G569" s="294"/>
      <c r="H569" s="294"/>
    </row>
    <row r="570" outlineLevel="1">
      <c r="A570" s="325"/>
      <c r="B570" s="326">
        <v>408.0</v>
      </c>
      <c r="C570" s="265" t="s">
        <v>775</v>
      </c>
      <c r="D570" s="251"/>
      <c r="E570" s="252"/>
      <c r="F570" s="264">
        <f>'Сравнение баллов'!E446</f>
        <v>17.5</v>
      </c>
      <c r="G570" s="294"/>
      <c r="H570" s="294"/>
    </row>
    <row r="571" outlineLevel="1">
      <c r="A571" s="325"/>
      <c r="B571" s="326">
        <v>409.0</v>
      </c>
      <c r="C571" s="265" t="s">
        <v>776</v>
      </c>
      <c r="D571" s="251"/>
      <c r="E571" s="252"/>
      <c r="F571" s="264">
        <f>'Сравнение баллов'!E447</f>
        <v>17.5</v>
      </c>
      <c r="G571" s="294"/>
      <c r="H571" s="294"/>
    </row>
    <row r="572" outlineLevel="1">
      <c r="A572" s="325"/>
      <c r="B572" s="326">
        <v>410.0</v>
      </c>
      <c r="C572" s="300" t="s">
        <v>777</v>
      </c>
      <c r="D572" s="251"/>
      <c r="E572" s="252"/>
      <c r="F572" s="264">
        <f>'Сравнение баллов'!E448</f>
        <v>20</v>
      </c>
      <c r="G572" s="294"/>
      <c r="H572" s="294"/>
    </row>
    <row r="573" outlineLevel="1">
      <c r="A573" s="325"/>
      <c r="B573" s="303"/>
      <c r="C573" s="295" t="s">
        <v>778</v>
      </c>
      <c r="D573" s="296"/>
      <c r="E573" s="268"/>
      <c r="F573" s="264"/>
      <c r="G573" s="294"/>
      <c r="H573" s="294"/>
    </row>
    <row r="574" outlineLevel="1">
      <c r="A574" s="325"/>
      <c r="B574" s="326">
        <v>408.0</v>
      </c>
      <c r="C574" s="265" t="s">
        <v>769</v>
      </c>
      <c r="D574" s="251"/>
      <c r="E574" s="252"/>
      <c r="F574" s="264">
        <f>'Сравнение баллов'!E449</f>
        <v>20</v>
      </c>
      <c r="G574" s="294"/>
      <c r="H574" s="294"/>
    </row>
    <row r="575" outlineLevel="1">
      <c r="A575" s="325"/>
      <c r="B575" s="326">
        <v>409.0</v>
      </c>
      <c r="C575" s="265" t="s">
        <v>770</v>
      </c>
      <c r="D575" s="251"/>
      <c r="E575" s="252"/>
      <c r="F575" s="264">
        <f>'Сравнение баллов'!E450</f>
        <v>20</v>
      </c>
      <c r="G575" s="294"/>
      <c r="H575" s="294"/>
    </row>
    <row r="576" outlineLevel="1">
      <c r="A576" s="325"/>
      <c r="B576" s="326">
        <v>410.0</v>
      </c>
      <c r="C576" s="300" t="s">
        <v>771</v>
      </c>
      <c r="D576" s="251"/>
      <c r="E576" s="252"/>
      <c r="F576" s="264">
        <f>'Сравнение баллов'!E451</f>
        <v>20</v>
      </c>
      <c r="G576" s="294"/>
      <c r="H576" s="294"/>
    </row>
    <row r="577" outlineLevel="1">
      <c r="A577" s="325"/>
      <c r="B577" s="326">
        <v>411.0</v>
      </c>
      <c r="C577" s="265" t="s">
        <v>772</v>
      </c>
      <c r="D577" s="251"/>
      <c r="E577" s="252"/>
      <c r="F577" s="264">
        <f>'Сравнение баллов'!E452</f>
        <v>20</v>
      </c>
      <c r="G577" s="294"/>
      <c r="H577" s="294"/>
    </row>
    <row r="578" outlineLevel="1">
      <c r="A578" s="325"/>
      <c r="B578" s="326">
        <v>412.0</v>
      </c>
      <c r="C578" s="265" t="s">
        <v>773</v>
      </c>
      <c r="D578" s="251"/>
      <c r="E578" s="252"/>
      <c r="F578" s="264">
        <f>'Сравнение баллов'!E453</f>
        <v>20</v>
      </c>
      <c r="G578" s="294"/>
      <c r="H578" s="294"/>
    </row>
    <row r="579" outlineLevel="1">
      <c r="A579" s="325"/>
      <c r="B579" s="326">
        <v>413.0</v>
      </c>
      <c r="C579" s="300" t="s">
        <v>774</v>
      </c>
      <c r="D579" s="251"/>
      <c r="E579" s="252"/>
      <c r="F579" s="264">
        <f>'Сравнение баллов'!E454</f>
        <v>20</v>
      </c>
      <c r="G579" s="294"/>
      <c r="H579" s="294"/>
    </row>
    <row r="580" outlineLevel="1">
      <c r="A580" s="325"/>
      <c r="B580" s="326">
        <v>414.0</v>
      </c>
      <c r="C580" s="265" t="s">
        <v>775</v>
      </c>
      <c r="D580" s="251"/>
      <c r="E580" s="252"/>
      <c r="F580" s="264">
        <f>'Сравнение баллов'!E455</f>
        <v>20</v>
      </c>
      <c r="G580" s="294"/>
      <c r="H580" s="294"/>
    </row>
    <row r="581" outlineLevel="1">
      <c r="A581" s="325"/>
      <c r="B581" s="326">
        <v>415.0</v>
      </c>
      <c r="C581" s="265" t="s">
        <v>776</v>
      </c>
      <c r="D581" s="251"/>
      <c r="E581" s="252"/>
      <c r="F581" s="264">
        <f>'Сравнение баллов'!E456</f>
        <v>20</v>
      </c>
      <c r="G581" s="294"/>
      <c r="H581" s="294"/>
    </row>
    <row r="582" outlineLevel="1">
      <c r="A582" s="325"/>
      <c r="B582" s="326">
        <v>416.0</v>
      </c>
      <c r="C582" s="300" t="s">
        <v>777</v>
      </c>
      <c r="D582" s="251"/>
      <c r="E582" s="252"/>
      <c r="F582" s="264">
        <f>'Сравнение баллов'!E457</f>
        <v>20</v>
      </c>
      <c r="G582" s="294"/>
      <c r="H582" s="294"/>
    </row>
    <row r="583">
      <c r="A583" s="291" t="s">
        <v>7</v>
      </c>
      <c r="B583" s="242">
        <v>13.0</v>
      </c>
      <c r="C583" s="243" t="s">
        <v>779</v>
      </c>
      <c r="D583" s="244"/>
      <c r="E583" s="245"/>
      <c r="F583" s="246"/>
      <c r="G583" s="247"/>
      <c r="H583" s="247" t="s">
        <v>780</v>
      </c>
    </row>
    <row r="584" outlineLevel="1">
      <c r="A584" s="325"/>
      <c r="B584" s="255">
        <v>414.0</v>
      </c>
      <c r="C584" s="250" t="s">
        <v>781</v>
      </c>
      <c r="D584" s="251"/>
      <c r="E584" s="310"/>
      <c r="F584" s="264">
        <f>'Сравнение баллов'!E458</f>
        <v>20</v>
      </c>
      <c r="G584" s="294"/>
      <c r="H584" s="294"/>
    </row>
    <row r="585" outlineLevel="1">
      <c r="A585" s="325"/>
      <c r="B585" s="303">
        <v>415.0</v>
      </c>
      <c r="C585" s="250" t="s">
        <v>782</v>
      </c>
      <c r="D585" s="251" t="s">
        <v>206</v>
      </c>
      <c r="E585" s="310"/>
      <c r="F585" s="264">
        <f>'Сравнение баллов'!E459</f>
        <v>20</v>
      </c>
      <c r="G585" s="294"/>
      <c r="H585" s="294"/>
    </row>
    <row r="586" outlineLevel="1">
      <c r="A586" s="325"/>
      <c r="B586" s="303"/>
      <c r="C586" s="250" t="s">
        <v>783</v>
      </c>
      <c r="D586" s="251" t="s">
        <v>206</v>
      </c>
      <c r="E586" s="310"/>
      <c r="F586" s="264">
        <f>'Сравнение баллов'!E460</f>
        <v>20</v>
      </c>
      <c r="G586" s="294"/>
      <c r="H586" s="294"/>
    </row>
    <row r="587" outlineLevel="1">
      <c r="A587" s="325"/>
      <c r="B587" s="249">
        <v>416.0</v>
      </c>
      <c r="C587" s="250" t="s">
        <v>784</v>
      </c>
      <c r="D587" s="251" t="s">
        <v>206</v>
      </c>
      <c r="E587" s="310"/>
      <c r="F587" s="264">
        <f>'Сравнение баллов'!E461</f>
        <v>22.5</v>
      </c>
      <c r="G587" s="294"/>
      <c r="H587" s="294"/>
    </row>
    <row r="588" outlineLevel="1">
      <c r="A588" s="325"/>
      <c r="B588" s="303">
        <v>417.0</v>
      </c>
      <c r="C588" s="250" t="s">
        <v>785</v>
      </c>
      <c r="D588" s="251" t="s">
        <v>206</v>
      </c>
      <c r="E588" s="310"/>
      <c r="F588" s="264">
        <f>'Сравнение баллов'!E462</f>
        <v>22.5</v>
      </c>
      <c r="G588" s="294"/>
      <c r="H588" s="294"/>
    </row>
    <row r="589" outlineLevel="1">
      <c r="A589" s="325"/>
      <c r="B589" s="255">
        <v>418.0</v>
      </c>
      <c r="C589" s="250" t="s">
        <v>786</v>
      </c>
      <c r="D589" s="251"/>
      <c r="E589" s="310"/>
      <c r="F589" s="264">
        <f>'Сравнение баллов'!E463</f>
        <v>22.5</v>
      </c>
      <c r="G589" s="294"/>
      <c r="H589" s="294"/>
    </row>
    <row r="590" outlineLevel="1">
      <c r="A590" s="325"/>
      <c r="B590" s="303">
        <v>419.0</v>
      </c>
      <c r="C590" s="250" t="s">
        <v>787</v>
      </c>
      <c r="D590" s="251" t="s">
        <v>206</v>
      </c>
      <c r="E590" s="310"/>
      <c r="F590" s="264">
        <f>'Сравнение баллов'!E464</f>
        <v>22.5</v>
      </c>
      <c r="G590" s="294"/>
      <c r="H590" s="294"/>
    </row>
    <row r="591" outlineLevel="1">
      <c r="A591" s="325"/>
      <c r="B591" s="249">
        <v>420.0</v>
      </c>
      <c r="C591" s="250" t="s">
        <v>788</v>
      </c>
      <c r="D591" s="251" t="s">
        <v>206</v>
      </c>
      <c r="E591" s="310"/>
      <c r="F591" s="264">
        <f>'Сравнение баллов'!E465</f>
        <v>22.5</v>
      </c>
      <c r="G591" s="294"/>
      <c r="H591" s="294"/>
    </row>
    <row r="592" outlineLevel="1">
      <c r="A592" s="325"/>
      <c r="B592" s="326">
        <v>421.0</v>
      </c>
      <c r="C592" s="250" t="s">
        <v>789</v>
      </c>
      <c r="D592" s="251"/>
      <c r="E592" s="310"/>
      <c r="F592" s="264">
        <f>'Сравнение баллов'!E466</f>
        <v>25</v>
      </c>
      <c r="G592" s="294"/>
      <c r="H592" s="294"/>
    </row>
    <row r="593" outlineLevel="1">
      <c r="A593" s="325"/>
      <c r="B593" s="255">
        <v>422.0</v>
      </c>
      <c r="C593" s="250" t="s">
        <v>790</v>
      </c>
      <c r="D593" s="251"/>
      <c r="E593" s="310"/>
      <c r="F593" s="264">
        <f>'Сравнение баллов'!E467</f>
        <v>25</v>
      </c>
      <c r="G593" s="294"/>
      <c r="H593" s="294"/>
    </row>
    <row r="594" outlineLevel="1">
      <c r="A594" s="325"/>
      <c r="B594" s="326">
        <v>423.0</v>
      </c>
      <c r="C594" s="250" t="s">
        <v>791</v>
      </c>
      <c r="D594" s="251"/>
      <c r="E594" s="310"/>
      <c r="F594" s="264">
        <f>'Сравнение баллов'!E468</f>
        <v>25</v>
      </c>
      <c r="G594" s="294"/>
      <c r="H594" s="294"/>
    </row>
    <row r="595" outlineLevel="1">
      <c r="A595" s="325"/>
      <c r="B595" s="303">
        <v>424.0</v>
      </c>
      <c r="C595" s="250" t="s">
        <v>792</v>
      </c>
      <c r="D595" s="251" t="s">
        <v>206</v>
      </c>
      <c r="E595" s="310"/>
      <c r="F595" s="264">
        <f>'Сравнение баллов'!E469</f>
        <v>25</v>
      </c>
      <c r="G595" s="294"/>
      <c r="H595" s="294"/>
    </row>
    <row r="596" outlineLevel="1">
      <c r="A596" s="325"/>
      <c r="B596" s="249">
        <v>425.0</v>
      </c>
      <c r="C596" s="250" t="s">
        <v>793</v>
      </c>
      <c r="D596" s="251" t="s">
        <v>206</v>
      </c>
      <c r="E596" s="310"/>
      <c r="F596" s="264">
        <f>'Сравнение баллов'!E470</f>
        <v>25</v>
      </c>
      <c r="G596" s="294"/>
      <c r="H596" s="294"/>
    </row>
    <row r="597" outlineLevel="1">
      <c r="A597" s="325"/>
      <c r="B597" s="303">
        <v>426.0</v>
      </c>
      <c r="C597" s="250" t="s">
        <v>794</v>
      </c>
      <c r="D597" s="251" t="s">
        <v>206</v>
      </c>
      <c r="E597" s="310"/>
      <c r="F597" s="264">
        <f>'Сравнение баллов'!E471</f>
        <v>25</v>
      </c>
      <c r="G597" s="294"/>
      <c r="H597" s="294"/>
    </row>
    <row r="598" outlineLevel="1">
      <c r="A598" s="325"/>
      <c r="B598" s="303">
        <v>427.0</v>
      </c>
      <c r="C598" s="250" t="s">
        <v>795</v>
      </c>
      <c r="D598" s="251" t="s">
        <v>206</v>
      </c>
      <c r="E598" s="310"/>
      <c r="F598" s="264">
        <f>'Сравнение баллов'!E472</f>
        <v>25</v>
      </c>
      <c r="G598" s="294"/>
      <c r="H598" s="294"/>
    </row>
    <row r="599" outlineLevel="1">
      <c r="A599" s="325"/>
      <c r="B599" s="249">
        <v>427.0</v>
      </c>
      <c r="C599" s="250" t="s">
        <v>796</v>
      </c>
      <c r="D599" s="251" t="s">
        <v>206</v>
      </c>
      <c r="E599" s="310"/>
      <c r="F599" s="264">
        <f>'Сравнение баллов'!E473</f>
        <v>25</v>
      </c>
      <c r="G599" s="294"/>
      <c r="H599" s="294"/>
    </row>
    <row r="600" outlineLevel="1">
      <c r="A600" s="325"/>
      <c r="B600" s="303">
        <v>428.0</v>
      </c>
      <c r="C600" s="250" t="s">
        <v>797</v>
      </c>
      <c r="D600" s="251" t="s">
        <v>206</v>
      </c>
      <c r="E600" s="310"/>
      <c r="F600" s="264">
        <f>'Сравнение баллов'!E474</f>
        <v>26.7</v>
      </c>
      <c r="G600" s="294"/>
      <c r="H600" s="294"/>
    </row>
    <row r="601" outlineLevel="1">
      <c r="A601" s="325"/>
      <c r="B601" s="249">
        <v>429.0</v>
      </c>
      <c r="C601" s="327" t="s">
        <v>798</v>
      </c>
      <c r="D601" s="251" t="s">
        <v>206</v>
      </c>
      <c r="E601" s="310"/>
      <c r="F601" s="264">
        <f>'Сравнение баллов'!E475</f>
        <v>26.7</v>
      </c>
      <c r="G601" s="294"/>
      <c r="H601" s="294"/>
    </row>
    <row r="602" outlineLevel="1">
      <c r="A602" s="325"/>
      <c r="B602" s="303">
        <v>430.0</v>
      </c>
      <c r="C602" s="327" t="s">
        <v>799</v>
      </c>
      <c r="D602" s="251" t="s">
        <v>206</v>
      </c>
      <c r="E602" s="310"/>
      <c r="F602" s="264">
        <f>'Сравнение баллов'!E476</f>
        <v>30</v>
      </c>
      <c r="G602" s="294"/>
      <c r="H602" s="294"/>
    </row>
    <row r="603" outlineLevel="1">
      <c r="A603" s="325"/>
      <c r="B603" s="249">
        <v>431.0</v>
      </c>
      <c r="C603" s="250" t="s">
        <v>800</v>
      </c>
      <c r="D603" s="251" t="s">
        <v>206</v>
      </c>
      <c r="E603" s="310"/>
      <c r="F603" s="264">
        <f>'Сравнение баллов'!E477</f>
        <v>30</v>
      </c>
      <c r="G603" s="294"/>
      <c r="H603" s="294"/>
    </row>
    <row r="604" outlineLevel="1">
      <c r="A604" s="325"/>
      <c r="B604" s="303"/>
      <c r="C604" s="250" t="s">
        <v>801</v>
      </c>
      <c r="D604" s="251" t="s">
        <v>206</v>
      </c>
      <c r="E604" s="310"/>
      <c r="F604" s="264">
        <f>'Сравнение баллов'!E478</f>
        <v>30</v>
      </c>
      <c r="G604" s="294"/>
      <c r="H604" s="294"/>
    </row>
    <row r="605" outlineLevel="1">
      <c r="A605" s="325"/>
      <c r="B605" s="303">
        <v>432.0</v>
      </c>
      <c r="C605" s="250" t="s">
        <v>802</v>
      </c>
      <c r="D605" s="251" t="s">
        <v>206</v>
      </c>
      <c r="E605" s="310"/>
      <c r="F605" s="264">
        <f>'Сравнение баллов'!E479</f>
        <v>30</v>
      </c>
      <c r="G605" s="294"/>
      <c r="H605" s="294"/>
    </row>
    <row r="606" outlineLevel="1">
      <c r="A606" s="325"/>
      <c r="B606" s="249">
        <v>433.0</v>
      </c>
      <c r="C606" s="250" t="s">
        <v>803</v>
      </c>
      <c r="D606" s="251" t="s">
        <v>206</v>
      </c>
      <c r="E606" s="310"/>
      <c r="F606" s="264">
        <f>'Сравнение баллов'!E480</f>
        <v>30</v>
      </c>
      <c r="G606" s="294"/>
      <c r="H606" s="294"/>
    </row>
    <row r="607" outlineLevel="1">
      <c r="A607" s="325"/>
      <c r="B607" s="303">
        <v>434.0</v>
      </c>
      <c r="C607" s="250" t="s">
        <v>804</v>
      </c>
      <c r="D607" s="251" t="s">
        <v>206</v>
      </c>
      <c r="E607" s="310"/>
      <c r="F607" s="264">
        <f>'Сравнение баллов'!E481</f>
        <v>30</v>
      </c>
      <c r="G607" s="294"/>
      <c r="H607" s="294"/>
    </row>
    <row r="608" outlineLevel="1">
      <c r="A608" s="325"/>
      <c r="B608" s="249">
        <v>435.0</v>
      </c>
      <c r="C608" s="250" t="s">
        <v>805</v>
      </c>
      <c r="D608" s="251" t="s">
        <v>206</v>
      </c>
      <c r="E608" s="310"/>
      <c r="F608" s="264">
        <f>'Сравнение баллов'!E482</f>
        <v>30</v>
      </c>
      <c r="G608" s="294"/>
      <c r="H608" s="294"/>
    </row>
    <row r="609" outlineLevel="1">
      <c r="A609" s="325"/>
      <c r="B609" s="303">
        <v>436.0</v>
      </c>
      <c r="C609" s="250" t="s">
        <v>806</v>
      </c>
      <c r="D609" s="251" t="s">
        <v>206</v>
      </c>
      <c r="E609" s="310"/>
      <c r="F609" s="264">
        <f>'Сравнение баллов'!E483</f>
        <v>30</v>
      </c>
      <c r="G609" s="294"/>
      <c r="H609" s="294"/>
    </row>
    <row r="610" outlineLevel="1">
      <c r="A610" s="325"/>
      <c r="B610" s="249">
        <v>437.0</v>
      </c>
      <c r="C610" s="250" t="s">
        <v>807</v>
      </c>
      <c r="D610" s="251" t="s">
        <v>206</v>
      </c>
      <c r="E610" s="310"/>
      <c r="F610" s="264">
        <f>'Сравнение баллов'!E484</f>
        <v>33.3</v>
      </c>
      <c r="G610" s="294"/>
      <c r="H610" s="294"/>
    </row>
    <row r="611">
      <c r="A611" s="291" t="s">
        <v>7</v>
      </c>
      <c r="B611" s="328">
        <v>14.0</v>
      </c>
      <c r="C611" s="243" t="s">
        <v>33</v>
      </c>
      <c r="D611" s="244"/>
      <c r="E611" s="245"/>
      <c r="F611" s="246"/>
      <c r="G611" s="247"/>
      <c r="H611" s="247"/>
    </row>
    <row r="612" outlineLevel="1">
      <c r="A612" s="287"/>
      <c r="B612" s="260">
        <v>436.0</v>
      </c>
      <c r="C612" s="250" t="s">
        <v>808</v>
      </c>
      <c r="D612" s="251" t="s">
        <v>206</v>
      </c>
      <c r="E612" s="252" t="s">
        <v>206</v>
      </c>
      <c r="F612" s="264">
        <f>'Сравнение баллов'!E485</f>
        <v>33.3</v>
      </c>
      <c r="G612" s="254"/>
      <c r="H612" s="288"/>
    </row>
    <row r="613" outlineLevel="1">
      <c r="A613" s="325"/>
      <c r="B613" s="249"/>
      <c r="C613" s="295" t="s">
        <v>809</v>
      </c>
      <c r="D613" s="296"/>
      <c r="E613" s="268"/>
      <c r="F613" s="264"/>
      <c r="G613" s="294"/>
      <c r="H613" s="294"/>
    </row>
    <row r="614" outlineLevel="2">
      <c r="A614" s="287"/>
      <c r="B614" s="260">
        <v>437.0</v>
      </c>
      <c r="C614" s="265" t="s">
        <v>810</v>
      </c>
      <c r="D614" s="251" t="s">
        <v>206</v>
      </c>
      <c r="E614" s="252" t="s">
        <v>206</v>
      </c>
      <c r="F614" s="253">
        <f>'Сравнение баллов'!E486</f>
        <v>33.3</v>
      </c>
      <c r="G614" s="289"/>
      <c r="H614" s="288"/>
    </row>
    <row r="615" outlineLevel="2">
      <c r="A615" s="287"/>
      <c r="B615" s="260">
        <v>438.0</v>
      </c>
      <c r="C615" s="265" t="s">
        <v>811</v>
      </c>
      <c r="D615" s="251" t="s">
        <v>206</v>
      </c>
      <c r="E615" s="252"/>
      <c r="F615" s="253">
        <f>'Сравнение баллов'!E487</f>
        <v>35</v>
      </c>
      <c r="G615" s="289"/>
      <c r="H615" s="288"/>
    </row>
    <row r="616" outlineLevel="2">
      <c r="A616" s="287"/>
      <c r="B616" s="260">
        <v>439.0</v>
      </c>
      <c r="C616" s="265" t="s">
        <v>812</v>
      </c>
      <c r="D616" s="251" t="s">
        <v>206</v>
      </c>
      <c r="E616" s="252"/>
      <c r="F616" s="253">
        <f>'Сравнение баллов'!E488</f>
        <v>40</v>
      </c>
      <c r="G616" s="289"/>
      <c r="H616" s="288" t="s">
        <v>813</v>
      </c>
    </row>
    <row r="617" outlineLevel="2">
      <c r="A617" s="287"/>
      <c r="B617" s="260">
        <v>440.0</v>
      </c>
      <c r="C617" s="265" t="s">
        <v>814</v>
      </c>
      <c r="D617" s="251" t="s">
        <v>206</v>
      </c>
      <c r="E617" s="252"/>
      <c r="F617" s="253">
        <f>'Сравнение баллов'!E489</f>
        <v>40</v>
      </c>
      <c r="G617" s="289"/>
      <c r="H617" s="288"/>
    </row>
    <row r="618" outlineLevel="2">
      <c r="A618" s="287"/>
      <c r="B618" s="260">
        <v>441.0</v>
      </c>
      <c r="C618" s="265" t="s">
        <v>815</v>
      </c>
      <c r="D618" s="251" t="s">
        <v>206</v>
      </c>
      <c r="E618" s="252"/>
      <c r="F618" s="253">
        <f>'Сравнение баллов'!E490</f>
        <v>40</v>
      </c>
      <c r="G618" s="289"/>
      <c r="H618" s="288"/>
    </row>
    <row r="619" outlineLevel="1">
      <c r="A619" s="325"/>
      <c r="B619" s="249"/>
      <c r="C619" s="295" t="s">
        <v>816</v>
      </c>
      <c r="D619" s="296"/>
      <c r="E619" s="268"/>
      <c r="F619" s="264"/>
      <c r="G619" s="294"/>
      <c r="H619" s="294"/>
    </row>
    <row r="620" outlineLevel="2">
      <c r="A620" s="287"/>
      <c r="B620" s="260">
        <v>442.0</v>
      </c>
      <c r="C620" s="265" t="s">
        <v>817</v>
      </c>
      <c r="D620" s="251" t="s">
        <v>206</v>
      </c>
      <c r="E620" s="252"/>
      <c r="F620" s="253">
        <f>'Сравнение баллов'!E491</f>
        <v>40</v>
      </c>
      <c r="G620" s="289"/>
      <c r="H620" s="288"/>
    </row>
    <row r="621" outlineLevel="2">
      <c r="A621" s="287"/>
      <c r="B621" s="260">
        <v>443.0</v>
      </c>
      <c r="C621" s="265" t="s">
        <v>818</v>
      </c>
      <c r="D621" s="251" t="s">
        <v>206</v>
      </c>
      <c r="E621" s="252"/>
      <c r="F621" s="253">
        <f>'Сравнение баллов'!E492</f>
        <v>40</v>
      </c>
      <c r="G621" s="289"/>
      <c r="H621" s="288"/>
    </row>
    <row r="622" outlineLevel="2">
      <c r="A622" s="287"/>
      <c r="B622" s="260">
        <v>444.0</v>
      </c>
      <c r="C622" s="265" t="s">
        <v>819</v>
      </c>
      <c r="D622" s="251" t="s">
        <v>206</v>
      </c>
      <c r="E622" s="252"/>
      <c r="F622" s="253">
        <f>'Сравнение баллов'!E493</f>
        <v>45</v>
      </c>
      <c r="G622" s="289"/>
      <c r="H622" s="288"/>
    </row>
    <row r="623" outlineLevel="2">
      <c r="A623" s="287"/>
      <c r="B623" s="260">
        <v>445.0</v>
      </c>
      <c r="C623" s="265" t="s">
        <v>820</v>
      </c>
      <c r="D623" s="251" t="s">
        <v>206</v>
      </c>
      <c r="E623" s="252"/>
      <c r="F623" s="253">
        <f>'Сравнение баллов'!E494</f>
        <v>45</v>
      </c>
      <c r="G623" s="289"/>
      <c r="H623" s="288"/>
    </row>
    <row r="624" outlineLevel="2">
      <c r="A624" s="287"/>
      <c r="B624" s="260">
        <v>446.0</v>
      </c>
      <c r="C624" s="265" t="s">
        <v>821</v>
      </c>
      <c r="D624" s="251" t="s">
        <v>206</v>
      </c>
      <c r="E624" s="252"/>
      <c r="F624" s="253">
        <f>'Сравнение баллов'!E495</f>
        <v>45</v>
      </c>
      <c r="G624" s="289"/>
      <c r="H624" s="288"/>
    </row>
    <row r="625" outlineLevel="2">
      <c r="A625" s="287"/>
      <c r="B625" s="260">
        <v>447.0</v>
      </c>
      <c r="C625" s="265" t="s">
        <v>822</v>
      </c>
      <c r="D625" s="251" t="s">
        <v>206</v>
      </c>
      <c r="E625" s="252"/>
      <c r="F625" s="253">
        <f>'Сравнение баллов'!E496</f>
        <v>45</v>
      </c>
      <c r="G625" s="289"/>
      <c r="H625" s="288"/>
    </row>
    <row r="626">
      <c r="A626" s="280"/>
      <c r="B626" s="281">
        <v>15.0</v>
      </c>
      <c r="C626" s="282" t="s">
        <v>823</v>
      </c>
      <c r="D626" s="283"/>
      <c r="E626" s="284"/>
      <c r="F626" s="285"/>
      <c r="G626" s="286"/>
      <c r="H626" s="286"/>
    </row>
    <row r="627" outlineLevel="1">
      <c r="B627" s="329"/>
      <c r="C627" s="295" t="s">
        <v>824</v>
      </c>
      <c r="D627" s="296"/>
      <c r="E627" s="268"/>
      <c r="F627" s="264"/>
      <c r="G627" s="271"/>
      <c r="H627" s="271"/>
    </row>
    <row r="628" outlineLevel="1">
      <c r="B628" s="329">
        <v>449.0</v>
      </c>
      <c r="C628" s="265" t="s">
        <v>825</v>
      </c>
      <c r="D628" s="278" t="s">
        <v>206</v>
      </c>
      <c r="E628" s="252"/>
      <c r="F628" s="264">
        <f>'Сравнение баллов'!E497</f>
        <v>45</v>
      </c>
      <c r="G628" s="271"/>
      <c r="H628" s="271"/>
    </row>
    <row r="629" outlineLevel="1">
      <c r="B629" s="329">
        <v>450.0</v>
      </c>
      <c r="C629" s="265" t="s">
        <v>826</v>
      </c>
      <c r="D629" s="278" t="s">
        <v>206</v>
      </c>
      <c r="E629" s="252"/>
      <c r="F629" s="264">
        <f>'Сравнение баллов'!E498</f>
        <v>45</v>
      </c>
      <c r="G629" s="271"/>
      <c r="H629" s="271"/>
    </row>
    <row r="630" outlineLevel="1">
      <c r="B630" s="329"/>
      <c r="C630" s="265" t="s">
        <v>827</v>
      </c>
      <c r="D630" s="278" t="s">
        <v>206</v>
      </c>
      <c r="E630" s="252"/>
      <c r="F630" s="264">
        <f>'Сравнение баллов'!E499</f>
        <v>45</v>
      </c>
      <c r="G630" s="271"/>
      <c r="H630" s="271"/>
    </row>
    <row r="631" outlineLevel="1">
      <c r="B631" s="329">
        <v>451.0</v>
      </c>
      <c r="C631" s="265" t="s">
        <v>828</v>
      </c>
      <c r="D631" s="278" t="s">
        <v>206</v>
      </c>
      <c r="E631" s="252"/>
      <c r="F631" s="264">
        <f>'Сравнение баллов'!E500</f>
        <v>50</v>
      </c>
      <c r="G631" s="271"/>
      <c r="H631" s="271"/>
    </row>
    <row r="632" outlineLevel="1">
      <c r="B632" s="329">
        <v>453.0</v>
      </c>
      <c r="C632" s="265" t="s">
        <v>829</v>
      </c>
      <c r="D632" s="278" t="s">
        <v>206</v>
      </c>
      <c r="E632" s="252"/>
      <c r="F632" s="264">
        <f>'Сравнение баллов'!E501</f>
        <v>50</v>
      </c>
      <c r="G632" s="271"/>
      <c r="H632" s="271"/>
    </row>
    <row r="633" outlineLevel="1">
      <c r="B633" s="329"/>
      <c r="C633" s="330" t="s">
        <v>830</v>
      </c>
      <c r="D633" s="278" t="s">
        <v>206</v>
      </c>
      <c r="E633" s="252"/>
      <c r="F633" s="264">
        <f>'Сравнение баллов'!E502</f>
        <v>50</v>
      </c>
      <c r="G633" s="271"/>
      <c r="H633" s="271"/>
    </row>
    <row r="634">
      <c r="B634" s="329"/>
      <c r="C634" s="295" t="s">
        <v>831</v>
      </c>
      <c r="D634" s="296"/>
      <c r="E634" s="268"/>
      <c r="F634" s="264" t="str">
        <f>'Сравнение баллов'!E510</f>
        <v/>
      </c>
      <c r="G634" s="271"/>
      <c r="H634" s="271"/>
    </row>
    <row r="635">
      <c r="B635" s="329">
        <v>454.0</v>
      </c>
      <c r="C635" s="265" t="s">
        <v>832</v>
      </c>
      <c r="D635" s="278" t="s">
        <v>206</v>
      </c>
      <c r="E635" s="252"/>
      <c r="F635" s="253">
        <f>'Сравнение баллов'!E503</f>
        <v>50</v>
      </c>
      <c r="G635" s="271"/>
      <c r="H635" s="271"/>
    </row>
    <row r="636">
      <c r="B636" s="329">
        <v>455.0</v>
      </c>
      <c r="C636" s="265" t="s">
        <v>833</v>
      </c>
      <c r="D636" s="278" t="s">
        <v>206</v>
      </c>
      <c r="E636" s="252"/>
      <c r="F636" s="264">
        <f>'Сравнение баллов'!E504</f>
        <v>50</v>
      </c>
      <c r="G636" s="271"/>
      <c r="H636" s="271"/>
    </row>
    <row r="637">
      <c r="B637" s="329"/>
      <c r="C637" s="295" t="s">
        <v>834</v>
      </c>
      <c r="D637" s="296"/>
      <c r="E637" s="268"/>
      <c r="F637" s="264" t="str">
        <f>'Сравнение баллов'!E513</f>
        <v/>
      </c>
      <c r="G637" s="271"/>
      <c r="H637" s="271"/>
    </row>
    <row r="638">
      <c r="B638" s="329">
        <v>456.0</v>
      </c>
      <c r="C638" s="265" t="s">
        <v>835</v>
      </c>
      <c r="D638" s="278" t="s">
        <v>206</v>
      </c>
      <c r="E638" s="252"/>
      <c r="F638" s="264">
        <f>'Сравнение баллов'!E505</f>
        <v>50</v>
      </c>
      <c r="G638" s="271"/>
      <c r="H638" s="271"/>
    </row>
    <row r="639">
      <c r="B639" s="329">
        <v>457.0</v>
      </c>
      <c r="C639" s="265" t="s">
        <v>836</v>
      </c>
      <c r="D639" s="278" t="s">
        <v>206</v>
      </c>
      <c r="E639" s="252"/>
      <c r="F639" s="264" t="str">
        <f>'Сравнение баллов'!E506</f>
        <v/>
      </c>
      <c r="G639" s="271"/>
      <c r="H639" s="271"/>
    </row>
    <row r="640">
      <c r="B640" s="329">
        <v>458.0</v>
      </c>
      <c r="C640" s="300" t="s">
        <v>837</v>
      </c>
      <c r="D640" s="278" t="s">
        <v>206</v>
      </c>
      <c r="E640" s="252"/>
      <c r="F640" s="264" t="str">
        <f>'Сравнение баллов'!E507</f>
        <v/>
      </c>
      <c r="G640" s="271"/>
      <c r="H640" s="271"/>
    </row>
    <row r="641">
      <c r="B641" s="329">
        <v>459.0</v>
      </c>
      <c r="C641" s="265" t="s">
        <v>838</v>
      </c>
      <c r="D641" s="278" t="s">
        <v>206</v>
      </c>
      <c r="E641" s="252"/>
      <c r="F641" s="264" t="str">
        <f>'Сравнение баллов'!E508</f>
        <v/>
      </c>
      <c r="G641" s="271"/>
      <c r="H641" s="271"/>
    </row>
    <row r="642">
      <c r="B642" s="329">
        <v>460.0</v>
      </c>
      <c r="C642" s="265" t="s">
        <v>839</v>
      </c>
      <c r="D642" s="278" t="s">
        <v>206</v>
      </c>
      <c r="E642" s="252"/>
      <c r="F642" s="264" t="str">
        <f>'Сравнение баллов'!E509</f>
        <v/>
      </c>
      <c r="G642" s="271"/>
      <c r="H642" s="271"/>
    </row>
    <row r="643">
      <c r="B643" s="329">
        <v>461.0</v>
      </c>
      <c r="C643" s="300" t="s">
        <v>840</v>
      </c>
      <c r="D643" s="278" t="s">
        <v>206</v>
      </c>
      <c r="E643" s="252"/>
      <c r="F643" s="264" t="str">
        <f>'Сравнение баллов'!E510</f>
        <v/>
      </c>
      <c r="G643" s="271"/>
      <c r="H643" s="271"/>
    </row>
    <row r="644">
      <c r="A644" s="331"/>
      <c r="B644" s="329">
        <v>462.0</v>
      </c>
      <c r="C644" s="332" t="s">
        <v>841</v>
      </c>
      <c r="D644" s="278" t="s">
        <v>206</v>
      </c>
      <c r="E644" s="252"/>
      <c r="F644" s="264" t="str">
        <f>'Сравнение баллов'!E511</f>
        <v/>
      </c>
      <c r="G644" s="333"/>
      <c r="H644" s="334" t="s">
        <v>842</v>
      </c>
    </row>
    <row r="645">
      <c r="A645" s="331"/>
      <c r="B645" s="331"/>
      <c r="D645" s="335"/>
      <c r="E645" s="336"/>
      <c r="F645" s="335"/>
      <c r="G645" s="333"/>
      <c r="H645" s="333"/>
    </row>
    <row r="646">
      <c r="A646" s="331"/>
      <c r="B646" s="331"/>
      <c r="D646" s="336"/>
      <c r="E646" s="336"/>
      <c r="F646" s="336"/>
      <c r="G646" s="337"/>
      <c r="H646" s="337"/>
    </row>
    <row r="647">
      <c r="A647" s="331"/>
      <c r="B647" s="331"/>
      <c r="D647" s="336"/>
      <c r="E647" s="336"/>
      <c r="F647" s="336"/>
      <c r="G647" s="333"/>
      <c r="H647" s="333"/>
    </row>
    <row r="648">
      <c r="A648" s="331"/>
      <c r="B648" s="331"/>
      <c r="D648" s="336"/>
      <c r="E648" s="336"/>
      <c r="F648" s="336"/>
      <c r="G648" s="333"/>
      <c r="H648" s="333"/>
    </row>
    <row r="649">
      <c r="A649" s="331"/>
      <c r="B649" s="331"/>
      <c r="D649" s="336"/>
      <c r="E649" s="336"/>
      <c r="F649" s="336"/>
      <c r="G649" s="333"/>
      <c r="H649" s="333"/>
    </row>
    <row r="650">
      <c r="A650" s="331"/>
      <c r="B650" s="331"/>
      <c r="D650" s="336"/>
      <c r="E650" s="336"/>
      <c r="F650" s="336"/>
      <c r="G650" s="333"/>
      <c r="H650" s="333"/>
    </row>
    <row r="651">
      <c r="A651" s="331"/>
      <c r="B651" s="331"/>
      <c r="D651" s="336"/>
      <c r="E651" s="336"/>
      <c r="F651" s="336"/>
      <c r="G651" s="337"/>
      <c r="H651" s="337"/>
    </row>
    <row r="652">
      <c r="A652" s="331"/>
      <c r="B652" s="331"/>
      <c r="D652" s="336"/>
      <c r="E652" s="336"/>
      <c r="F652" s="336"/>
      <c r="G652" s="333"/>
      <c r="H652" s="337"/>
    </row>
    <row r="653">
      <c r="A653" s="331"/>
      <c r="B653" s="331"/>
      <c r="D653" s="336"/>
      <c r="E653" s="336"/>
      <c r="F653" s="336"/>
      <c r="G653" s="337"/>
      <c r="H653" s="337"/>
    </row>
    <row r="654">
      <c r="A654" s="331"/>
      <c r="B654" s="331"/>
      <c r="D654" s="336"/>
      <c r="E654" s="336"/>
      <c r="F654" s="336"/>
      <c r="G654" s="337"/>
      <c r="H654" s="337"/>
    </row>
    <row r="655">
      <c r="A655" s="331"/>
      <c r="B655" s="331"/>
      <c r="D655" s="336"/>
      <c r="E655" s="336"/>
      <c r="F655" s="336"/>
      <c r="G655" s="337"/>
      <c r="H655" s="337"/>
    </row>
    <row r="656">
      <c r="A656" s="331"/>
      <c r="B656" s="331"/>
      <c r="D656" s="336"/>
      <c r="E656" s="336"/>
      <c r="F656" s="336"/>
      <c r="G656" s="337"/>
      <c r="H656" s="337"/>
    </row>
    <row r="657">
      <c r="A657" s="331"/>
      <c r="B657" s="331"/>
      <c r="D657" s="336"/>
      <c r="E657" s="336"/>
      <c r="F657" s="336"/>
      <c r="G657" s="337"/>
      <c r="H657" s="337"/>
    </row>
    <row r="658">
      <c r="A658" s="331"/>
      <c r="B658" s="331"/>
      <c r="D658" s="336"/>
      <c r="E658" s="336"/>
      <c r="F658" s="336"/>
      <c r="G658" s="337"/>
      <c r="H658" s="337"/>
    </row>
    <row r="659">
      <c r="A659" s="331"/>
      <c r="B659" s="331"/>
      <c r="D659" s="336"/>
      <c r="E659" s="336"/>
      <c r="F659" s="336"/>
      <c r="G659" s="337"/>
      <c r="H659" s="337"/>
    </row>
    <row r="660">
      <c r="A660" s="331"/>
      <c r="B660" s="331"/>
      <c r="D660" s="336"/>
      <c r="E660" s="336"/>
      <c r="F660" s="336"/>
      <c r="G660" s="337"/>
      <c r="H660" s="337"/>
    </row>
    <row r="661">
      <c r="A661" s="331"/>
      <c r="B661" s="331"/>
      <c r="D661" s="336"/>
      <c r="E661" s="336"/>
      <c r="F661" s="336"/>
      <c r="G661" s="337"/>
      <c r="H661" s="337"/>
    </row>
    <row r="662">
      <c r="A662" s="331"/>
      <c r="B662" s="331"/>
      <c r="D662" s="336"/>
      <c r="E662" s="336"/>
      <c r="F662" s="336"/>
      <c r="G662" s="337"/>
      <c r="H662" s="337"/>
    </row>
    <row r="663">
      <c r="A663" s="331"/>
      <c r="B663" s="331"/>
      <c r="D663" s="336"/>
      <c r="E663" s="336"/>
      <c r="F663" s="336"/>
      <c r="G663" s="337"/>
      <c r="H663" s="337"/>
    </row>
    <row r="664">
      <c r="A664" s="331"/>
      <c r="B664" s="331"/>
      <c r="D664" s="336"/>
      <c r="E664" s="336"/>
      <c r="F664" s="336"/>
      <c r="G664" s="337"/>
      <c r="H664" s="337"/>
    </row>
    <row r="665">
      <c r="A665" s="331"/>
      <c r="B665" s="331"/>
      <c r="D665" s="336"/>
      <c r="E665" s="336"/>
      <c r="F665" s="336"/>
      <c r="G665" s="337"/>
      <c r="H665" s="337"/>
    </row>
    <row r="666">
      <c r="A666" s="331"/>
      <c r="B666" s="331"/>
      <c r="D666" s="336"/>
      <c r="E666" s="336"/>
      <c r="F666" s="336"/>
      <c r="G666" s="337"/>
      <c r="H666" s="337"/>
    </row>
    <row r="667">
      <c r="A667" s="331"/>
      <c r="B667" s="331"/>
      <c r="D667" s="336"/>
      <c r="E667" s="336"/>
      <c r="F667" s="336"/>
      <c r="G667" s="337"/>
      <c r="H667" s="337"/>
    </row>
    <row r="668">
      <c r="A668" s="331"/>
      <c r="B668" s="331"/>
      <c r="D668" s="336"/>
      <c r="E668" s="336"/>
      <c r="F668" s="336"/>
      <c r="G668" s="337"/>
      <c r="H668" s="337"/>
    </row>
    <row r="669">
      <c r="A669" s="331"/>
      <c r="B669" s="331"/>
      <c r="D669" s="336"/>
      <c r="E669" s="336"/>
      <c r="F669" s="336"/>
      <c r="G669" s="337"/>
      <c r="H669" s="337"/>
    </row>
    <row r="670">
      <c r="A670" s="331"/>
      <c r="B670" s="331"/>
      <c r="D670" s="336"/>
      <c r="E670" s="336"/>
      <c r="F670" s="336"/>
      <c r="G670" s="337"/>
      <c r="H670" s="337"/>
    </row>
    <row r="671">
      <c r="A671" s="331"/>
      <c r="B671" s="331"/>
      <c r="D671" s="336"/>
      <c r="E671" s="336"/>
      <c r="F671" s="336"/>
      <c r="G671" s="337"/>
      <c r="H671" s="337"/>
    </row>
    <row r="672">
      <c r="A672" s="331"/>
      <c r="B672" s="331"/>
      <c r="D672" s="336"/>
      <c r="E672" s="336"/>
      <c r="F672" s="336"/>
      <c r="G672" s="337"/>
      <c r="H672" s="337"/>
    </row>
    <row r="673">
      <c r="A673" s="331"/>
      <c r="B673" s="331"/>
      <c r="D673" s="336"/>
      <c r="E673" s="336"/>
      <c r="F673" s="336"/>
      <c r="G673" s="337"/>
      <c r="H673" s="337"/>
    </row>
    <row r="674">
      <c r="A674" s="331"/>
      <c r="B674" s="331"/>
      <c r="D674" s="336"/>
      <c r="E674" s="336"/>
      <c r="F674" s="336"/>
      <c r="G674" s="337"/>
      <c r="H674" s="337"/>
    </row>
    <row r="675">
      <c r="A675" s="331"/>
      <c r="B675" s="331"/>
      <c r="D675" s="336"/>
      <c r="E675" s="336"/>
      <c r="F675" s="336"/>
      <c r="G675" s="337"/>
      <c r="H675" s="337"/>
    </row>
    <row r="676">
      <c r="A676" s="331"/>
      <c r="B676" s="331"/>
      <c r="D676" s="336"/>
      <c r="E676" s="336"/>
      <c r="F676" s="336"/>
      <c r="G676" s="337"/>
      <c r="H676" s="337"/>
    </row>
    <row r="677">
      <c r="A677" s="331"/>
      <c r="B677" s="331"/>
      <c r="D677" s="336"/>
      <c r="E677" s="336"/>
      <c r="F677" s="336"/>
      <c r="G677" s="337"/>
      <c r="H677" s="337"/>
    </row>
    <row r="678">
      <c r="A678" s="331"/>
      <c r="B678" s="331"/>
      <c r="D678" s="336"/>
      <c r="E678" s="336"/>
      <c r="F678" s="336"/>
      <c r="G678" s="337"/>
      <c r="H678" s="337"/>
    </row>
    <row r="679">
      <c r="A679" s="331"/>
      <c r="B679" s="331"/>
      <c r="D679" s="336"/>
      <c r="E679" s="336"/>
      <c r="F679" s="336"/>
      <c r="G679" s="337"/>
      <c r="H679" s="337"/>
    </row>
    <row r="680">
      <c r="A680" s="331"/>
      <c r="B680" s="331"/>
      <c r="D680" s="336"/>
      <c r="E680" s="336"/>
      <c r="F680" s="336"/>
      <c r="G680" s="337"/>
      <c r="H680" s="337"/>
    </row>
    <row r="681">
      <c r="A681" s="331"/>
      <c r="B681" s="331"/>
      <c r="D681" s="336"/>
      <c r="E681" s="336"/>
      <c r="F681" s="336"/>
      <c r="G681" s="337"/>
      <c r="H681" s="337"/>
    </row>
    <row r="682">
      <c r="A682" s="331"/>
      <c r="B682" s="331"/>
      <c r="D682" s="336"/>
      <c r="E682" s="336"/>
      <c r="F682" s="336"/>
      <c r="G682" s="337"/>
      <c r="H682" s="337"/>
    </row>
    <row r="683">
      <c r="A683" s="331"/>
      <c r="B683" s="331"/>
      <c r="D683" s="336"/>
      <c r="E683" s="336"/>
      <c r="F683" s="336"/>
      <c r="G683" s="337"/>
      <c r="H683" s="337"/>
    </row>
    <row r="684">
      <c r="A684" s="331"/>
      <c r="B684" s="331"/>
      <c r="D684" s="336"/>
      <c r="E684" s="336"/>
      <c r="F684" s="336"/>
      <c r="G684" s="337"/>
      <c r="H684" s="337"/>
    </row>
    <row r="685">
      <c r="A685" s="331"/>
      <c r="B685" s="331"/>
      <c r="D685" s="336"/>
      <c r="E685" s="336"/>
      <c r="F685" s="336"/>
      <c r="G685" s="337"/>
      <c r="H685" s="337"/>
    </row>
    <row r="686">
      <c r="A686" s="331"/>
      <c r="B686" s="331"/>
      <c r="D686" s="336"/>
      <c r="E686" s="336"/>
      <c r="F686" s="336"/>
      <c r="G686" s="337"/>
      <c r="H686" s="337"/>
    </row>
    <row r="687">
      <c r="A687" s="331"/>
      <c r="B687" s="331"/>
      <c r="D687" s="336"/>
      <c r="E687" s="336"/>
      <c r="F687" s="336"/>
      <c r="G687" s="337"/>
      <c r="H687" s="337"/>
    </row>
    <row r="688">
      <c r="A688" s="331"/>
      <c r="B688" s="331"/>
      <c r="D688" s="336"/>
      <c r="E688" s="336"/>
      <c r="F688" s="336"/>
      <c r="G688" s="337"/>
      <c r="H688" s="337"/>
    </row>
    <row r="689">
      <c r="A689" s="331"/>
      <c r="B689" s="331"/>
      <c r="D689" s="336"/>
      <c r="E689" s="336"/>
      <c r="F689" s="336"/>
      <c r="G689" s="337"/>
      <c r="H689" s="337"/>
    </row>
    <row r="690">
      <c r="A690" s="331"/>
      <c r="B690" s="331"/>
      <c r="D690" s="336"/>
      <c r="E690" s="336"/>
      <c r="F690" s="336"/>
      <c r="G690" s="337"/>
      <c r="H690" s="337"/>
    </row>
    <row r="691">
      <c r="A691" s="331"/>
      <c r="B691" s="331"/>
      <c r="D691" s="336"/>
      <c r="E691" s="336"/>
      <c r="F691" s="336"/>
      <c r="G691" s="337"/>
      <c r="H691" s="337"/>
    </row>
    <row r="692">
      <c r="A692" s="331"/>
      <c r="B692" s="331"/>
      <c r="D692" s="336"/>
      <c r="E692" s="336"/>
      <c r="F692" s="336"/>
      <c r="G692" s="337"/>
      <c r="H692" s="337"/>
    </row>
    <row r="693">
      <c r="A693" s="331"/>
      <c r="B693" s="331"/>
      <c r="D693" s="336"/>
      <c r="E693" s="336"/>
      <c r="F693" s="336"/>
      <c r="G693" s="337"/>
      <c r="H693" s="337"/>
    </row>
    <row r="694">
      <c r="A694" s="331"/>
      <c r="B694" s="331"/>
      <c r="D694" s="336"/>
      <c r="E694" s="336"/>
      <c r="F694" s="336"/>
      <c r="G694" s="337"/>
      <c r="H694" s="337"/>
    </row>
    <row r="695">
      <c r="A695" s="331"/>
      <c r="B695" s="331"/>
      <c r="D695" s="336"/>
      <c r="E695" s="336"/>
      <c r="F695" s="336"/>
      <c r="G695" s="337"/>
      <c r="H695" s="337"/>
    </row>
    <row r="696">
      <c r="A696" s="331"/>
      <c r="B696" s="331"/>
      <c r="D696" s="336"/>
      <c r="E696" s="336"/>
      <c r="F696" s="336"/>
      <c r="G696" s="337"/>
      <c r="H696" s="337"/>
    </row>
    <row r="697">
      <c r="A697" s="331"/>
      <c r="B697" s="331"/>
      <c r="D697" s="336"/>
      <c r="E697" s="336"/>
      <c r="F697" s="336"/>
      <c r="G697" s="337"/>
      <c r="H697" s="337"/>
    </row>
    <row r="698">
      <c r="A698" s="331"/>
      <c r="B698" s="331"/>
      <c r="D698" s="336"/>
      <c r="E698" s="336"/>
      <c r="F698" s="336"/>
      <c r="G698" s="337"/>
      <c r="H698" s="337"/>
    </row>
    <row r="699">
      <c r="A699" s="331"/>
      <c r="B699" s="331"/>
      <c r="D699" s="336"/>
      <c r="E699" s="336"/>
      <c r="F699" s="336"/>
      <c r="G699" s="337"/>
      <c r="H699" s="337"/>
    </row>
    <row r="700">
      <c r="A700" s="331"/>
      <c r="B700" s="331"/>
      <c r="D700" s="336"/>
      <c r="E700" s="336"/>
      <c r="F700" s="336"/>
      <c r="G700" s="337"/>
      <c r="H700" s="337"/>
    </row>
    <row r="701">
      <c r="A701" s="331"/>
      <c r="B701" s="331"/>
      <c r="D701" s="336"/>
      <c r="E701" s="336"/>
      <c r="F701" s="336"/>
      <c r="G701" s="337"/>
      <c r="H701" s="337"/>
    </row>
    <row r="702">
      <c r="A702" s="331"/>
      <c r="B702" s="331"/>
      <c r="D702" s="336"/>
      <c r="E702" s="336"/>
      <c r="F702" s="336"/>
      <c r="G702" s="337"/>
      <c r="H702" s="337"/>
    </row>
    <row r="703">
      <c r="A703" s="331"/>
      <c r="B703" s="331"/>
      <c r="D703" s="336"/>
      <c r="E703" s="336"/>
      <c r="F703" s="336"/>
      <c r="G703" s="337"/>
      <c r="H703" s="337"/>
    </row>
    <row r="704">
      <c r="A704" s="331"/>
      <c r="B704" s="331"/>
      <c r="D704" s="336"/>
      <c r="E704" s="336"/>
      <c r="F704" s="336"/>
      <c r="G704" s="337"/>
      <c r="H704" s="337"/>
    </row>
    <row r="705">
      <c r="A705" s="331"/>
      <c r="B705" s="331"/>
      <c r="D705" s="336"/>
      <c r="E705" s="336"/>
      <c r="F705" s="336"/>
      <c r="G705" s="337"/>
      <c r="H705" s="337"/>
    </row>
    <row r="706">
      <c r="A706" s="331"/>
      <c r="B706" s="331"/>
      <c r="D706" s="336"/>
      <c r="E706" s="336"/>
      <c r="F706" s="336"/>
      <c r="G706" s="337"/>
      <c r="H706" s="337"/>
    </row>
    <row r="707">
      <c r="A707" s="331"/>
      <c r="B707" s="331"/>
      <c r="D707" s="336"/>
      <c r="E707" s="336"/>
      <c r="F707" s="336"/>
      <c r="G707" s="337"/>
      <c r="H707" s="337"/>
    </row>
    <row r="708">
      <c r="A708" s="331"/>
      <c r="B708" s="331"/>
      <c r="D708" s="336"/>
      <c r="E708" s="336"/>
      <c r="F708" s="336"/>
      <c r="G708" s="337"/>
      <c r="H708" s="337"/>
    </row>
    <row r="709">
      <c r="A709" s="331"/>
      <c r="B709" s="331"/>
      <c r="D709" s="336"/>
      <c r="E709" s="336"/>
      <c r="F709" s="336"/>
      <c r="G709" s="337"/>
      <c r="H709" s="337"/>
    </row>
    <row r="710">
      <c r="A710" s="331"/>
      <c r="B710" s="331"/>
      <c r="D710" s="336"/>
      <c r="E710" s="336"/>
      <c r="F710" s="336"/>
      <c r="G710" s="337"/>
      <c r="H710" s="337"/>
    </row>
    <row r="711">
      <c r="A711" s="331"/>
      <c r="B711" s="331"/>
      <c r="D711" s="336"/>
      <c r="E711" s="336"/>
      <c r="F711" s="336"/>
      <c r="G711" s="337"/>
      <c r="H711" s="337"/>
    </row>
    <row r="712">
      <c r="A712" s="331"/>
      <c r="B712" s="331"/>
      <c r="D712" s="336"/>
      <c r="E712" s="336"/>
      <c r="F712" s="336"/>
      <c r="G712" s="337"/>
      <c r="H712" s="337"/>
    </row>
    <row r="713">
      <c r="A713" s="331"/>
      <c r="B713" s="331"/>
      <c r="D713" s="336"/>
      <c r="E713" s="336"/>
      <c r="F713" s="336"/>
      <c r="G713" s="337"/>
      <c r="H713" s="337"/>
    </row>
    <row r="714">
      <c r="A714" s="331"/>
      <c r="B714" s="331"/>
      <c r="D714" s="336"/>
      <c r="E714" s="336"/>
      <c r="F714" s="336"/>
      <c r="G714" s="337"/>
      <c r="H714" s="337"/>
    </row>
    <row r="715">
      <c r="A715" s="331"/>
      <c r="B715" s="331"/>
      <c r="D715" s="336"/>
      <c r="E715" s="336"/>
      <c r="F715" s="336"/>
      <c r="G715" s="337"/>
      <c r="H715" s="337"/>
    </row>
    <row r="716">
      <c r="A716" s="331"/>
      <c r="B716" s="331"/>
      <c r="D716" s="336"/>
      <c r="E716" s="336"/>
      <c r="F716" s="336"/>
      <c r="G716" s="337"/>
      <c r="H716" s="337"/>
    </row>
    <row r="717">
      <c r="A717" s="331"/>
      <c r="B717" s="331"/>
      <c r="D717" s="336"/>
      <c r="E717" s="336"/>
      <c r="F717" s="336"/>
      <c r="G717" s="337"/>
      <c r="H717" s="337"/>
    </row>
    <row r="718">
      <c r="A718" s="331"/>
      <c r="B718" s="331"/>
      <c r="D718" s="336"/>
      <c r="E718" s="336"/>
      <c r="F718" s="336"/>
      <c r="G718" s="337"/>
      <c r="H718" s="337"/>
    </row>
    <row r="719">
      <c r="A719" s="331"/>
      <c r="B719" s="331"/>
      <c r="D719" s="336"/>
      <c r="E719" s="336"/>
      <c r="F719" s="336"/>
      <c r="G719" s="337"/>
      <c r="H719" s="337"/>
    </row>
    <row r="720">
      <c r="A720" s="331"/>
      <c r="B720" s="331"/>
      <c r="D720" s="336"/>
      <c r="E720" s="336"/>
      <c r="F720" s="336"/>
      <c r="G720" s="337"/>
      <c r="H720" s="337"/>
    </row>
    <row r="721">
      <c r="A721" s="331"/>
      <c r="B721" s="331"/>
      <c r="D721" s="336"/>
      <c r="E721" s="336"/>
      <c r="F721" s="336"/>
      <c r="G721" s="337"/>
      <c r="H721" s="337"/>
    </row>
    <row r="722">
      <c r="A722" s="331"/>
      <c r="B722" s="331"/>
      <c r="D722" s="336"/>
      <c r="E722" s="336"/>
      <c r="F722" s="336"/>
      <c r="G722" s="337"/>
      <c r="H722" s="337"/>
    </row>
    <row r="723">
      <c r="A723" s="331"/>
      <c r="B723" s="331"/>
      <c r="D723" s="336"/>
      <c r="E723" s="336"/>
      <c r="F723" s="336"/>
      <c r="G723" s="337"/>
      <c r="H723" s="337"/>
    </row>
    <row r="724">
      <c r="A724" s="331"/>
      <c r="B724" s="331"/>
      <c r="D724" s="336"/>
      <c r="E724" s="336"/>
      <c r="F724" s="336"/>
      <c r="G724" s="337"/>
      <c r="H724" s="337"/>
    </row>
    <row r="725">
      <c r="A725" s="331"/>
      <c r="B725" s="331"/>
      <c r="D725" s="336"/>
      <c r="E725" s="336"/>
      <c r="F725" s="336"/>
      <c r="G725" s="337"/>
      <c r="H725" s="337"/>
    </row>
    <row r="726">
      <c r="A726" s="331"/>
      <c r="B726" s="331"/>
      <c r="D726" s="336"/>
      <c r="E726" s="336"/>
      <c r="F726" s="336"/>
      <c r="G726" s="337"/>
      <c r="H726" s="337"/>
    </row>
    <row r="727">
      <c r="A727" s="331"/>
      <c r="B727" s="331"/>
      <c r="D727" s="336"/>
      <c r="E727" s="336"/>
      <c r="F727" s="336"/>
      <c r="G727" s="337"/>
      <c r="H727" s="337"/>
    </row>
    <row r="728">
      <c r="A728" s="331"/>
      <c r="B728" s="331"/>
      <c r="D728" s="336"/>
      <c r="E728" s="336"/>
      <c r="F728" s="336"/>
      <c r="G728" s="337"/>
      <c r="H728" s="337"/>
    </row>
    <row r="729">
      <c r="A729" s="331"/>
      <c r="B729" s="331"/>
      <c r="D729" s="336"/>
      <c r="E729" s="336"/>
      <c r="F729" s="336"/>
      <c r="G729" s="337"/>
      <c r="H729" s="337"/>
    </row>
    <row r="730">
      <c r="A730" s="331"/>
      <c r="B730" s="331"/>
      <c r="D730" s="336"/>
      <c r="E730" s="336"/>
      <c r="F730" s="336"/>
      <c r="G730" s="337"/>
      <c r="H730" s="337"/>
    </row>
    <row r="731">
      <c r="A731" s="331"/>
      <c r="B731" s="331"/>
      <c r="D731" s="336"/>
      <c r="E731" s="336"/>
      <c r="F731" s="336"/>
      <c r="G731" s="337"/>
      <c r="H731" s="337"/>
    </row>
    <row r="732">
      <c r="A732" s="331"/>
      <c r="B732" s="331"/>
      <c r="D732" s="336"/>
      <c r="E732" s="336"/>
      <c r="F732" s="336"/>
      <c r="G732" s="337"/>
      <c r="H732" s="337"/>
    </row>
    <row r="733">
      <c r="A733" s="331"/>
      <c r="B733" s="331"/>
      <c r="D733" s="336"/>
      <c r="E733" s="336"/>
      <c r="F733" s="336"/>
      <c r="G733" s="337"/>
      <c r="H733" s="337"/>
    </row>
    <row r="734">
      <c r="A734" s="331"/>
      <c r="B734" s="331"/>
      <c r="D734" s="336"/>
      <c r="E734" s="336"/>
      <c r="F734" s="336"/>
      <c r="G734" s="337"/>
      <c r="H734" s="337"/>
    </row>
    <row r="735">
      <c r="A735" s="331"/>
      <c r="B735" s="331"/>
      <c r="D735" s="336"/>
      <c r="E735" s="336"/>
      <c r="F735" s="336"/>
      <c r="G735" s="337"/>
      <c r="H735" s="337"/>
    </row>
    <row r="736">
      <c r="A736" s="331"/>
      <c r="B736" s="331"/>
      <c r="D736" s="336"/>
      <c r="E736" s="336"/>
      <c r="F736" s="336"/>
      <c r="G736" s="337"/>
      <c r="H736" s="337"/>
    </row>
    <row r="737">
      <c r="A737" s="331"/>
      <c r="B737" s="331"/>
      <c r="D737" s="336"/>
      <c r="E737" s="336"/>
      <c r="F737" s="336"/>
      <c r="G737" s="337"/>
      <c r="H737" s="337"/>
    </row>
    <row r="738">
      <c r="A738" s="331"/>
      <c r="B738" s="331"/>
      <c r="D738" s="336"/>
      <c r="E738" s="336"/>
      <c r="F738" s="336"/>
      <c r="G738" s="337"/>
      <c r="H738" s="337"/>
    </row>
    <row r="739">
      <c r="A739" s="331"/>
      <c r="B739" s="331"/>
      <c r="D739" s="336"/>
      <c r="E739" s="336"/>
      <c r="F739" s="336"/>
      <c r="G739" s="337"/>
      <c r="H739" s="337"/>
    </row>
    <row r="740">
      <c r="A740" s="331"/>
      <c r="B740" s="331"/>
      <c r="D740" s="336"/>
      <c r="E740" s="336"/>
      <c r="F740" s="336"/>
      <c r="G740" s="337"/>
      <c r="H740" s="337"/>
    </row>
    <row r="741">
      <c r="A741" s="331"/>
      <c r="B741" s="331"/>
      <c r="D741" s="336"/>
      <c r="E741" s="336"/>
      <c r="F741" s="336"/>
      <c r="G741" s="337"/>
      <c r="H741" s="337"/>
    </row>
    <row r="742">
      <c r="A742" s="331"/>
      <c r="B742" s="331"/>
      <c r="D742" s="336"/>
      <c r="E742" s="336"/>
      <c r="F742" s="336"/>
      <c r="G742" s="337"/>
      <c r="H742" s="337"/>
    </row>
    <row r="743">
      <c r="A743" s="331"/>
      <c r="B743" s="331"/>
      <c r="D743" s="336"/>
      <c r="E743" s="336"/>
      <c r="F743" s="336"/>
      <c r="G743" s="337"/>
      <c r="H743" s="337"/>
    </row>
    <row r="744">
      <c r="A744" s="331"/>
      <c r="B744" s="331"/>
      <c r="D744" s="336"/>
      <c r="E744" s="336"/>
      <c r="F744" s="336"/>
      <c r="G744" s="337"/>
      <c r="H744" s="337"/>
    </row>
    <row r="745">
      <c r="A745" s="331"/>
      <c r="B745" s="331"/>
      <c r="D745" s="336"/>
      <c r="E745" s="336"/>
      <c r="F745" s="336"/>
      <c r="G745" s="337"/>
      <c r="H745" s="337"/>
    </row>
    <row r="746">
      <c r="A746" s="331"/>
      <c r="B746" s="331"/>
      <c r="D746" s="336"/>
      <c r="E746" s="336"/>
      <c r="F746" s="336"/>
      <c r="G746" s="337"/>
      <c r="H746" s="337"/>
    </row>
    <row r="747">
      <c r="A747" s="331"/>
      <c r="B747" s="331"/>
      <c r="D747" s="336"/>
      <c r="E747" s="336"/>
      <c r="F747" s="336"/>
      <c r="G747" s="337"/>
      <c r="H747" s="337"/>
    </row>
    <row r="748">
      <c r="A748" s="331"/>
      <c r="B748" s="331"/>
      <c r="D748" s="336"/>
      <c r="E748" s="336"/>
      <c r="F748" s="336"/>
      <c r="G748" s="337"/>
      <c r="H748" s="337"/>
    </row>
    <row r="749">
      <c r="A749" s="331"/>
      <c r="B749" s="331"/>
      <c r="D749" s="336"/>
      <c r="E749" s="336"/>
      <c r="F749" s="336"/>
      <c r="G749" s="337"/>
      <c r="H749" s="337"/>
    </row>
    <row r="750">
      <c r="A750" s="331"/>
      <c r="B750" s="331"/>
      <c r="D750" s="336"/>
      <c r="E750" s="336"/>
      <c r="F750" s="336"/>
      <c r="G750" s="337"/>
      <c r="H750" s="337"/>
    </row>
    <row r="751">
      <c r="A751" s="331"/>
      <c r="B751" s="331"/>
      <c r="D751" s="336"/>
      <c r="E751" s="336"/>
      <c r="F751" s="336"/>
      <c r="G751" s="337"/>
      <c r="H751" s="337"/>
    </row>
    <row r="752">
      <c r="A752" s="331"/>
      <c r="B752" s="331"/>
      <c r="D752" s="336"/>
      <c r="E752" s="336"/>
      <c r="F752" s="336"/>
      <c r="G752" s="337"/>
      <c r="H752" s="337"/>
    </row>
    <row r="753">
      <c r="A753" s="331"/>
      <c r="B753" s="331"/>
      <c r="D753" s="336"/>
      <c r="E753" s="336"/>
      <c r="F753" s="336"/>
      <c r="G753" s="337"/>
      <c r="H753" s="337"/>
    </row>
    <row r="754">
      <c r="A754" s="331"/>
      <c r="B754" s="331"/>
      <c r="D754" s="336"/>
      <c r="E754" s="336"/>
      <c r="F754" s="336"/>
      <c r="G754" s="337"/>
      <c r="H754" s="337"/>
    </row>
    <row r="755">
      <c r="A755" s="331"/>
      <c r="B755" s="331"/>
      <c r="D755" s="336"/>
      <c r="E755" s="336"/>
      <c r="F755" s="336"/>
      <c r="G755" s="337"/>
      <c r="H755" s="337"/>
    </row>
    <row r="756">
      <c r="A756" s="331"/>
      <c r="B756" s="331"/>
      <c r="D756" s="336"/>
      <c r="E756" s="336"/>
      <c r="F756" s="336"/>
      <c r="G756" s="337"/>
      <c r="H756" s="337"/>
    </row>
    <row r="757">
      <c r="A757" s="331"/>
      <c r="B757" s="331"/>
      <c r="D757" s="336"/>
      <c r="E757" s="336"/>
      <c r="F757" s="336"/>
      <c r="G757" s="337"/>
      <c r="H757" s="337"/>
    </row>
    <row r="758">
      <c r="A758" s="331"/>
      <c r="B758" s="331"/>
      <c r="D758" s="336"/>
      <c r="E758" s="336"/>
      <c r="F758" s="336"/>
      <c r="G758" s="337"/>
      <c r="H758" s="337"/>
    </row>
    <row r="759">
      <c r="A759" s="331"/>
      <c r="B759" s="331"/>
      <c r="D759" s="336"/>
      <c r="E759" s="336"/>
      <c r="F759" s="336"/>
      <c r="G759" s="337"/>
      <c r="H759" s="337"/>
    </row>
    <row r="760">
      <c r="A760" s="331"/>
      <c r="B760" s="331"/>
      <c r="D760" s="336"/>
      <c r="E760" s="336"/>
      <c r="F760" s="336"/>
      <c r="G760" s="337"/>
      <c r="H760" s="337"/>
    </row>
    <row r="761">
      <c r="A761" s="331"/>
      <c r="B761" s="331"/>
      <c r="D761" s="336"/>
      <c r="E761" s="336"/>
      <c r="F761" s="336"/>
      <c r="G761" s="337"/>
      <c r="H761" s="337"/>
    </row>
    <row r="762">
      <c r="A762" s="331"/>
      <c r="B762" s="331"/>
      <c r="D762" s="336"/>
      <c r="E762" s="336"/>
      <c r="F762" s="336"/>
      <c r="G762" s="337"/>
      <c r="H762" s="337"/>
    </row>
    <row r="763">
      <c r="A763" s="331"/>
      <c r="B763" s="331"/>
      <c r="D763" s="336"/>
      <c r="E763" s="336"/>
      <c r="F763" s="336"/>
      <c r="G763" s="337"/>
      <c r="H763" s="337"/>
    </row>
    <row r="764">
      <c r="A764" s="331"/>
      <c r="B764" s="331"/>
      <c r="D764" s="336"/>
      <c r="E764" s="336"/>
      <c r="F764" s="336"/>
      <c r="G764" s="337"/>
      <c r="H764" s="337"/>
    </row>
    <row r="765">
      <c r="A765" s="331"/>
      <c r="B765" s="331"/>
      <c r="D765" s="336"/>
      <c r="E765" s="336"/>
      <c r="F765" s="336"/>
      <c r="G765" s="337"/>
      <c r="H765" s="337"/>
    </row>
    <row r="766">
      <c r="A766" s="331"/>
      <c r="B766" s="331"/>
      <c r="D766" s="336"/>
      <c r="E766" s="336"/>
      <c r="F766" s="336"/>
      <c r="G766" s="337"/>
      <c r="H766" s="337"/>
    </row>
    <row r="767">
      <c r="A767" s="331"/>
      <c r="B767" s="331"/>
      <c r="D767" s="336"/>
      <c r="E767" s="336"/>
      <c r="F767" s="336"/>
      <c r="G767" s="337"/>
      <c r="H767" s="337"/>
    </row>
    <row r="768">
      <c r="A768" s="331"/>
      <c r="B768" s="331"/>
      <c r="D768" s="336"/>
      <c r="E768" s="336"/>
      <c r="F768" s="336"/>
      <c r="G768" s="337"/>
      <c r="H768" s="337"/>
    </row>
    <row r="769">
      <c r="A769" s="331"/>
      <c r="B769" s="331"/>
      <c r="D769" s="336"/>
      <c r="E769" s="336"/>
      <c r="F769" s="336"/>
      <c r="G769" s="337"/>
      <c r="H769" s="337"/>
    </row>
    <row r="770">
      <c r="A770" s="331"/>
      <c r="B770" s="331"/>
      <c r="D770" s="336"/>
      <c r="E770" s="336"/>
      <c r="F770" s="336"/>
      <c r="G770" s="337"/>
      <c r="H770" s="337"/>
    </row>
    <row r="771">
      <c r="A771" s="331"/>
      <c r="B771" s="331"/>
      <c r="D771" s="336"/>
      <c r="E771" s="336"/>
      <c r="F771" s="336"/>
      <c r="G771" s="337"/>
      <c r="H771" s="337"/>
    </row>
    <row r="772">
      <c r="A772" s="331"/>
      <c r="B772" s="331"/>
      <c r="D772" s="336"/>
      <c r="E772" s="336"/>
      <c r="F772" s="336"/>
      <c r="G772" s="337"/>
      <c r="H772" s="337"/>
    </row>
    <row r="773">
      <c r="A773" s="331"/>
      <c r="B773" s="331"/>
      <c r="D773" s="336"/>
      <c r="E773" s="336"/>
      <c r="F773" s="336"/>
      <c r="G773" s="337"/>
      <c r="H773" s="337"/>
    </row>
    <row r="774">
      <c r="A774" s="331"/>
      <c r="B774" s="331"/>
      <c r="D774" s="336"/>
      <c r="E774" s="336"/>
      <c r="F774" s="336"/>
      <c r="G774" s="337"/>
      <c r="H774" s="337"/>
    </row>
    <row r="775">
      <c r="A775" s="331"/>
      <c r="B775" s="331"/>
      <c r="D775" s="336"/>
      <c r="E775" s="336"/>
      <c r="F775" s="336"/>
      <c r="G775" s="337"/>
      <c r="H775" s="337"/>
    </row>
    <row r="776">
      <c r="A776" s="331"/>
      <c r="B776" s="331"/>
      <c r="D776" s="336"/>
      <c r="E776" s="336"/>
      <c r="F776" s="336"/>
      <c r="G776" s="337"/>
      <c r="H776" s="337"/>
    </row>
    <row r="777">
      <c r="A777" s="331"/>
      <c r="B777" s="331"/>
      <c r="D777" s="336"/>
      <c r="E777" s="336"/>
      <c r="F777" s="336"/>
      <c r="G777" s="337"/>
      <c r="H777" s="337"/>
    </row>
    <row r="778">
      <c r="A778" s="331"/>
      <c r="B778" s="331"/>
      <c r="D778" s="336"/>
      <c r="E778" s="336"/>
      <c r="F778" s="336"/>
      <c r="G778" s="337"/>
      <c r="H778" s="337"/>
    </row>
    <row r="779">
      <c r="A779" s="331"/>
      <c r="B779" s="331"/>
      <c r="D779" s="336"/>
      <c r="E779" s="336"/>
      <c r="F779" s="336"/>
      <c r="G779" s="337"/>
      <c r="H779" s="337"/>
    </row>
    <row r="780">
      <c r="A780" s="331"/>
      <c r="B780" s="331"/>
      <c r="D780" s="336"/>
      <c r="E780" s="336"/>
      <c r="F780" s="336"/>
      <c r="G780" s="337"/>
      <c r="H780" s="337"/>
    </row>
    <row r="781">
      <c r="A781" s="331"/>
      <c r="B781" s="331"/>
      <c r="D781" s="336"/>
      <c r="E781" s="336"/>
      <c r="F781" s="336"/>
      <c r="G781" s="337"/>
      <c r="H781" s="337"/>
    </row>
    <row r="782">
      <c r="A782" s="331"/>
      <c r="B782" s="331"/>
      <c r="D782" s="336"/>
      <c r="E782" s="336"/>
      <c r="F782" s="336"/>
      <c r="G782" s="337"/>
      <c r="H782" s="337"/>
    </row>
    <row r="783">
      <c r="A783" s="331"/>
      <c r="B783" s="331"/>
      <c r="D783" s="336"/>
      <c r="E783" s="336"/>
      <c r="F783" s="336"/>
      <c r="G783" s="337"/>
      <c r="H783" s="337"/>
    </row>
    <row r="784">
      <c r="A784" s="331"/>
      <c r="B784" s="331"/>
      <c r="D784" s="336"/>
      <c r="E784" s="336"/>
      <c r="F784" s="336"/>
      <c r="G784" s="337"/>
      <c r="H784" s="337"/>
    </row>
    <row r="785">
      <c r="A785" s="331"/>
      <c r="B785" s="331"/>
      <c r="D785" s="336"/>
      <c r="E785" s="336"/>
      <c r="F785" s="336"/>
      <c r="G785" s="337"/>
      <c r="H785" s="337"/>
    </row>
    <row r="786">
      <c r="A786" s="331"/>
      <c r="B786" s="331"/>
      <c r="D786" s="336"/>
      <c r="E786" s="336"/>
      <c r="F786" s="336"/>
      <c r="G786" s="337"/>
      <c r="H786" s="337"/>
    </row>
    <row r="787">
      <c r="A787" s="331"/>
      <c r="B787" s="331"/>
      <c r="D787" s="336"/>
      <c r="E787" s="336"/>
      <c r="F787" s="336"/>
      <c r="G787" s="337"/>
      <c r="H787" s="337"/>
    </row>
    <row r="788">
      <c r="A788" s="331"/>
      <c r="B788" s="331"/>
      <c r="D788" s="336"/>
      <c r="E788" s="336"/>
      <c r="F788" s="336"/>
      <c r="G788" s="337"/>
      <c r="H788" s="337"/>
    </row>
    <row r="789">
      <c r="A789" s="331"/>
      <c r="B789" s="331"/>
      <c r="D789" s="336"/>
      <c r="E789" s="336"/>
      <c r="F789" s="336"/>
      <c r="G789" s="337"/>
      <c r="H789" s="337"/>
    </row>
    <row r="790">
      <c r="A790" s="331"/>
      <c r="B790" s="331"/>
      <c r="D790" s="336"/>
      <c r="E790" s="336"/>
      <c r="F790" s="336"/>
      <c r="G790" s="337"/>
      <c r="H790" s="337"/>
    </row>
    <row r="791">
      <c r="A791" s="331"/>
      <c r="B791" s="331"/>
      <c r="D791" s="336"/>
      <c r="E791" s="336"/>
      <c r="F791" s="336"/>
      <c r="G791" s="337"/>
      <c r="H791" s="337"/>
    </row>
    <row r="792">
      <c r="A792" s="331"/>
      <c r="B792" s="331"/>
      <c r="D792" s="336"/>
      <c r="E792" s="336"/>
      <c r="F792" s="336"/>
      <c r="G792" s="337"/>
      <c r="H792" s="337"/>
    </row>
    <row r="793">
      <c r="A793" s="331"/>
      <c r="B793" s="331"/>
      <c r="D793" s="336"/>
      <c r="E793" s="336"/>
      <c r="F793" s="336"/>
      <c r="G793" s="337"/>
      <c r="H793" s="337"/>
    </row>
    <row r="794">
      <c r="A794" s="331"/>
      <c r="B794" s="331"/>
      <c r="D794" s="336"/>
      <c r="E794" s="336"/>
      <c r="F794" s="336"/>
      <c r="G794" s="337"/>
      <c r="H794" s="337"/>
    </row>
    <row r="795">
      <c r="A795" s="331"/>
      <c r="B795" s="331"/>
      <c r="D795" s="336"/>
      <c r="E795" s="336"/>
      <c r="F795" s="336"/>
      <c r="G795" s="337"/>
      <c r="H795" s="337"/>
    </row>
    <row r="796">
      <c r="A796" s="331"/>
      <c r="B796" s="331"/>
      <c r="D796" s="336"/>
      <c r="E796" s="336"/>
      <c r="F796" s="336"/>
      <c r="G796" s="337"/>
      <c r="H796" s="337"/>
    </row>
    <row r="797">
      <c r="A797" s="331"/>
      <c r="B797" s="331"/>
      <c r="D797" s="336"/>
      <c r="E797" s="336"/>
      <c r="F797" s="336"/>
      <c r="G797" s="337"/>
      <c r="H797" s="337"/>
    </row>
    <row r="798">
      <c r="A798" s="331"/>
      <c r="B798" s="331"/>
      <c r="D798" s="336"/>
      <c r="E798" s="336"/>
      <c r="F798" s="336"/>
      <c r="G798" s="337"/>
      <c r="H798" s="337"/>
    </row>
    <row r="799">
      <c r="A799" s="331"/>
      <c r="B799" s="331"/>
      <c r="D799" s="336"/>
      <c r="E799" s="336"/>
      <c r="F799" s="336"/>
      <c r="G799" s="337"/>
      <c r="H799" s="337"/>
    </row>
    <row r="800">
      <c r="A800" s="331"/>
      <c r="B800" s="331"/>
      <c r="D800" s="336"/>
      <c r="E800" s="336"/>
      <c r="F800" s="336"/>
      <c r="G800" s="337"/>
      <c r="H800" s="337"/>
    </row>
    <row r="801">
      <c r="A801" s="331"/>
      <c r="B801" s="331"/>
      <c r="D801" s="336"/>
      <c r="E801" s="336"/>
      <c r="F801" s="336"/>
      <c r="G801" s="337"/>
      <c r="H801" s="337"/>
    </row>
    <row r="802">
      <c r="A802" s="331"/>
      <c r="B802" s="331"/>
      <c r="D802" s="336"/>
      <c r="E802" s="336"/>
      <c r="F802" s="336"/>
      <c r="G802" s="337"/>
      <c r="H802" s="337"/>
    </row>
    <row r="803">
      <c r="A803" s="331"/>
      <c r="B803" s="331"/>
      <c r="D803" s="336"/>
      <c r="E803" s="336"/>
      <c r="F803" s="336"/>
      <c r="G803" s="337"/>
      <c r="H803" s="337"/>
    </row>
    <row r="804">
      <c r="A804" s="331"/>
      <c r="B804" s="331"/>
      <c r="D804" s="336"/>
      <c r="E804" s="336"/>
      <c r="F804" s="336"/>
      <c r="G804" s="337"/>
      <c r="H804" s="337"/>
    </row>
    <row r="805">
      <c r="A805" s="331"/>
      <c r="B805" s="331"/>
      <c r="D805" s="336"/>
      <c r="E805" s="336"/>
      <c r="F805" s="336"/>
      <c r="G805" s="337"/>
      <c r="H805" s="337"/>
    </row>
    <row r="806">
      <c r="A806" s="331"/>
      <c r="B806" s="331"/>
      <c r="D806" s="336"/>
      <c r="E806" s="336"/>
      <c r="F806" s="336"/>
      <c r="G806" s="337"/>
      <c r="H806" s="337"/>
    </row>
    <row r="807">
      <c r="A807" s="331"/>
      <c r="B807" s="331"/>
      <c r="D807" s="336"/>
      <c r="E807" s="336"/>
      <c r="F807" s="336"/>
      <c r="G807" s="337"/>
      <c r="H807" s="337"/>
    </row>
    <row r="808">
      <c r="A808" s="331"/>
      <c r="B808" s="331"/>
      <c r="D808" s="336"/>
      <c r="E808" s="336"/>
      <c r="F808" s="336"/>
      <c r="G808" s="337"/>
      <c r="H808" s="337"/>
    </row>
    <row r="809">
      <c r="A809" s="331"/>
      <c r="B809" s="331"/>
      <c r="D809" s="336"/>
      <c r="E809" s="336"/>
      <c r="F809" s="336"/>
      <c r="G809" s="337"/>
      <c r="H809" s="337"/>
    </row>
    <row r="810">
      <c r="A810" s="331"/>
      <c r="B810" s="331"/>
      <c r="D810" s="336"/>
      <c r="E810" s="336"/>
      <c r="F810" s="336"/>
      <c r="G810" s="337"/>
      <c r="H810" s="337"/>
    </row>
    <row r="811">
      <c r="A811" s="331"/>
      <c r="B811" s="331"/>
      <c r="D811" s="336"/>
      <c r="E811" s="336"/>
      <c r="F811" s="336"/>
      <c r="G811" s="337"/>
      <c r="H811" s="337"/>
    </row>
    <row r="812">
      <c r="A812" s="331"/>
      <c r="B812" s="331"/>
      <c r="D812" s="336"/>
      <c r="E812" s="336"/>
      <c r="F812" s="336"/>
      <c r="G812" s="337"/>
      <c r="H812" s="337"/>
    </row>
    <row r="813">
      <c r="A813" s="331"/>
      <c r="B813" s="331"/>
      <c r="D813" s="336"/>
      <c r="E813" s="336"/>
      <c r="F813" s="336"/>
      <c r="G813" s="337"/>
      <c r="H813" s="337"/>
    </row>
    <row r="814">
      <c r="A814" s="331"/>
      <c r="B814" s="331"/>
      <c r="D814" s="336"/>
      <c r="E814" s="336"/>
      <c r="F814" s="336"/>
      <c r="G814" s="337"/>
      <c r="H814" s="337"/>
    </row>
    <row r="815">
      <c r="A815" s="331"/>
      <c r="B815" s="331"/>
      <c r="D815" s="336"/>
      <c r="E815" s="336"/>
      <c r="F815" s="336"/>
      <c r="G815" s="337"/>
      <c r="H815" s="337"/>
    </row>
    <row r="816">
      <c r="A816" s="331"/>
      <c r="B816" s="331"/>
      <c r="D816" s="336"/>
      <c r="E816" s="336"/>
      <c r="F816" s="336"/>
      <c r="G816" s="337"/>
      <c r="H816" s="337"/>
    </row>
    <row r="817">
      <c r="A817" s="331"/>
      <c r="B817" s="331"/>
      <c r="D817" s="336"/>
      <c r="E817" s="336"/>
      <c r="F817" s="336"/>
      <c r="G817" s="337"/>
      <c r="H817" s="337"/>
    </row>
    <row r="818">
      <c r="A818" s="331"/>
      <c r="B818" s="331"/>
      <c r="D818" s="336"/>
      <c r="E818" s="336"/>
      <c r="F818" s="336"/>
      <c r="G818" s="337"/>
      <c r="H818" s="337"/>
    </row>
    <row r="819">
      <c r="A819" s="331"/>
      <c r="B819" s="331"/>
      <c r="D819" s="336"/>
      <c r="E819" s="336"/>
      <c r="F819" s="336"/>
      <c r="G819" s="337"/>
      <c r="H819" s="337"/>
    </row>
    <row r="820">
      <c r="A820" s="331"/>
      <c r="B820" s="331"/>
      <c r="D820" s="336"/>
      <c r="E820" s="336"/>
      <c r="F820" s="336"/>
      <c r="G820" s="337"/>
      <c r="H820" s="337"/>
    </row>
    <row r="821">
      <c r="A821" s="331"/>
      <c r="B821" s="331"/>
      <c r="D821" s="336"/>
      <c r="E821" s="336"/>
      <c r="F821" s="336"/>
      <c r="G821" s="337"/>
      <c r="H821" s="337"/>
    </row>
    <row r="822">
      <c r="A822" s="331"/>
      <c r="B822" s="331"/>
      <c r="D822" s="336"/>
      <c r="E822" s="336"/>
      <c r="F822" s="336"/>
      <c r="G822" s="337"/>
      <c r="H822" s="337"/>
    </row>
    <row r="823">
      <c r="A823" s="331"/>
      <c r="B823" s="331"/>
      <c r="D823" s="336"/>
      <c r="E823" s="336"/>
      <c r="F823" s="336"/>
      <c r="G823" s="337"/>
      <c r="H823" s="337"/>
    </row>
    <row r="824">
      <c r="A824" s="331"/>
      <c r="B824" s="331"/>
      <c r="D824" s="336"/>
      <c r="E824" s="336"/>
      <c r="F824" s="336"/>
      <c r="G824" s="337"/>
      <c r="H824" s="337"/>
    </row>
    <row r="825">
      <c r="A825" s="331"/>
      <c r="B825" s="331"/>
      <c r="D825" s="336"/>
      <c r="E825" s="336"/>
      <c r="F825" s="336"/>
      <c r="G825" s="337"/>
      <c r="H825" s="337"/>
    </row>
    <row r="826">
      <c r="A826" s="331"/>
      <c r="B826" s="331"/>
      <c r="D826" s="336"/>
      <c r="E826" s="336"/>
      <c r="F826" s="336"/>
      <c r="G826" s="337"/>
      <c r="H826" s="337"/>
    </row>
    <row r="827">
      <c r="A827" s="331"/>
      <c r="B827" s="331"/>
      <c r="D827" s="336"/>
      <c r="E827" s="336"/>
      <c r="F827" s="336"/>
      <c r="G827" s="337"/>
      <c r="H827" s="337"/>
    </row>
    <row r="828">
      <c r="A828" s="331"/>
      <c r="B828" s="331"/>
      <c r="D828" s="336"/>
      <c r="E828" s="336"/>
      <c r="F828" s="336"/>
      <c r="G828" s="337"/>
      <c r="H828" s="337"/>
    </row>
    <row r="829">
      <c r="A829" s="331"/>
      <c r="B829" s="331"/>
      <c r="D829" s="336"/>
      <c r="E829" s="336"/>
      <c r="F829" s="336"/>
      <c r="G829" s="337"/>
      <c r="H829" s="337"/>
    </row>
    <row r="830">
      <c r="A830" s="331"/>
      <c r="B830" s="331"/>
      <c r="D830" s="336"/>
      <c r="E830" s="336"/>
      <c r="F830" s="336"/>
      <c r="G830" s="337"/>
      <c r="H830" s="337"/>
    </row>
    <row r="831">
      <c r="A831" s="331"/>
      <c r="B831" s="331"/>
      <c r="D831" s="336"/>
      <c r="E831" s="336"/>
      <c r="F831" s="336"/>
      <c r="G831" s="337"/>
      <c r="H831" s="337"/>
    </row>
    <row r="832">
      <c r="A832" s="331"/>
      <c r="B832" s="331"/>
      <c r="D832" s="336"/>
      <c r="E832" s="336"/>
      <c r="F832" s="336"/>
      <c r="G832" s="337"/>
      <c r="H832" s="337"/>
    </row>
    <row r="833">
      <c r="A833" s="331"/>
      <c r="B833" s="331"/>
      <c r="D833" s="336"/>
      <c r="E833" s="336"/>
      <c r="F833" s="336"/>
      <c r="G833" s="337"/>
      <c r="H833" s="337"/>
    </row>
    <row r="834">
      <c r="A834" s="331"/>
      <c r="B834" s="331"/>
      <c r="D834" s="336"/>
      <c r="E834" s="336"/>
      <c r="F834" s="336"/>
      <c r="G834" s="337"/>
      <c r="H834" s="337"/>
    </row>
    <row r="835">
      <c r="A835" s="331"/>
      <c r="B835" s="331"/>
      <c r="D835" s="336"/>
      <c r="E835" s="336"/>
      <c r="F835" s="336"/>
      <c r="G835" s="337"/>
      <c r="H835" s="337"/>
    </row>
    <row r="836">
      <c r="A836" s="331"/>
      <c r="B836" s="331"/>
      <c r="D836" s="336"/>
      <c r="E836" s="336"/>
      <c r="F836" s="336"/>
      <c r="G836" s="337"/>
      <c r="H836" s="337"/>
    </row>
    <row r="837">
      <c r="A837" s="331"/>
      <c r="B837" s="331"/>
      <c r="D837" s="336"/>
      <c r="E837" s="336"/>
      <c r="F837" s="336"/>
      <c r="G837" s="337"/>
      <c r="H837" s="337"/>
    </row>
    <row r="838">
      <c r="A838" s="331"/>
      <c r="B838" s="331"/>
      <c r="D838" s="336"/>
      <c r="E838" s="336"/>
      <c r="F838" s="336"/>
      <c r="G838" s="337"/>
      <c r="H838" s="337"/>
    </row>
    <row r="839">
      <c r="A839" s="331"/>
      <c r="B839" s="331"/>
      <c r="D839" s="336"/>
      <c r="E839" s="336"/>
      <c r="F839" s="336"/>
      <c r="G839" s="337"/>
      <c r="H839" s="337"/>
    </row>
    <row r="840">
      <c r="A840" s="331"/>
      <c r="B840" s="331"/>
      <c r="D840" s="336"/>
      <c r="E840" s="336"/>
      <c r="F840" s="336"/>
      <c r="G840" s="337"/>
      <c r="H840" s="337"/>
    </row>
    <row r="841">
      <c r="A841" s="331"/>
      <c r="B841" s="331"/>
      <c r="D841" s="336"/>
      <c r="E841" s="336"/>
      <c r="F841" s="336"/>
      <c r="G841" s="337"/>
      <c r="H841" s="337"/>
    </row>
    <row r="842">
      <c r="A842" s="331"/>
      <c r="B842" s="331"/>
      <c r="D842" s="336"/>
      <c r="E842" s="336"/>
      <c r="F842" s="336"/>
      <c r="G842" s="337"/>
      <c r="H842" s="337"/>
    </row>
    <row r="843">
      <c r="A843" s="331"/>
      <c r="B843" s="331"/>
      <c r="D843" s="336"/>
      <c r="E843" s="336"/>
      <c r="F843" s="336"/>
      <c r="G843" s="337"/>
      <c r="H843" s="337"/>
    </row>
    <row r="844">
      <c r="A844" s="331"/>
      <c r="B844" s="331"/>
      <c r="D844" s="336"/>
      <c r="E844" s="336"/>
      <c r="F844" s="336"/>
      <c r="G844" s="337"/>
      <c r="H844" s="337"/>
    </row>
    <row r="845">
      <c r="A845" s="331"/>
      <c r="B845" s="331"/>
      <c r="D845" s="336"/>
      <c r="E845" s="336"/>
      <c r="F845" s="336"/>
      <c r="G845" s="337"/>
      <c r="H845" s="337"/>
    </row>
    <row r="846">
      <c r="A846" s="331"/>
      <c r="B846" s="331"/>
      <c r="D846" s="336"/>
      <c r="E846" s="336"/>
      <c r="F846" s="336"/>
      <c r="G846" s="337"/>
      <c r="H846" s="337"/>
    </row>
    <row r="847">
      <c r="A847" s="331"/>
      <c r="B847" s="331"/>
      <c r="D847" s="336"/>
      <c r="E847" s="336"/>
      <c r="F847" s="336"/>
      <c r="G847" s="337"/>
      <c r="H847" s="337"/>
    </row>
    <row r="848">
      <c r="A848" s="331"/>
      <c r="B848" s="331"/>
      <c r="D848" s="336"/>
      <c r="E848" s="336"/>
      <c r="F848" s="336"/>
      <c r="G848" s="337"/>
      <c r="H848" s="337"/>
    </row>
    <row r="849">
      <c r="A849" s="331"/>
      <c r="B849" s="331"/>
      <c r="D849" s="336"/>
      <c r="E849" s="336"/>
      <c r="F849" s="336"/>
      <c r="G849" s="337"/>
      <c r="H849" s="337"/>
    </row>
    <row r="850">
      <c r="A850" s="331"/>
      <c r="B850" s="331"/>
      <c r="D850" s="336"/>
      <c r="E850" s="336"/>
      <c r="F850" s="336"/>
      <c r="G850" s="337"/>
      <c r="H850" s="337"/>
    </row>
    <row r="851">
      <c r="A851" s="331"/>
      <c r="B851" s="331"/>
      <c r="D851" s="336"/>
      <c r="E851" s="336"/>
      <c r="F851" s="336"/>
      <c r="G851" s="337"/>
      <c r="H851" s="337"/>
    </row>
    <row r="852">
      <c r="A852" s="331"/>
      <c r="B852" s="331"/>
      <c r="D852" s="336"/>
      <c r="E852" s="336"/>
      <c r="F852" s="336"/>
      <c r="G852" s="337"/>
      <c r="H852" s="337"/>
    </row>
    <row r="853">
      <c r="A853" s="331"/>
      <c r="B853" s="331"/>
      <c r="D853" s="336"/>
      <c r="E853" s="336"/>
      <c r="F853" s="336"/>
      <c r="G853" s="337"/>
      <c r="H853" s="337"/>
    </row>
    <row r="854">
      <c r="A854" s="331"/>
      <c r="B854" s="331"/>
      <c r="D854" s="336"/>
      <c r="E854" s="336"/>
      <c r="F854" s="336"/>
      <c r="G854" s="337"/>
      <c r="H854" s="337"/>
    </row>
    <row r="855">
      <c r="A855" s="331"/>
      <c r="B855" s="331"/>
      <c r="D855" s="336"/>
      <c r="E855" s="336"/>
      <c r="F855" s="336"/>
      <c r="G855" s="337"/>
      <c r="H855" s="337"/>
    </row>
    <row r="856">
      <c r="A856" s="331"/>
      <c r="B856" s="331"/>
      <c r="D856" s="336"/>
      <c r="E856" s="336"/>
      <c r="F856" s="336"/>
      <c r="G856" s="337"/>
      <c r="H856" s="337"/>
    </row>
    <row r="857">
      <c r="A857" s="331"/>
      <c r="B857" s="331"/>
      <c r="D857" s="336"/>
      <c r="E857" s="336"/>
      <c r="F857" s="336"/>
      <c r="G857" s="337"/>
      <c r="H857" s="337"/>
    </row>
    <row r="858">
      <c r="A858" s="331"/>
      <c r="B858" s="331"/>
      <c r="D858" s="336"/>
      <c r="E858" s="336"/>
      <c r="F858" s="336"/>
      <c r="G858" s="337"/>
      <c r="H858" s="337"/>
    </row>
    <row r="859">
      <c r="A859" s="331"/>
      <c r="B859" s="331"/>
      <c r="D859" s="336"/>
      <c r="E859" s="336"/>
      <c r="F859" s="336"/>
      <c r="G859" s="337"/>
      <c r="H859" s="337"/>
    </row>
    <row r="860">
      <c r="A860" s="331"/>
      <c r="B860" s="331"/>
      <c r="D860" s="336"/>
      <c r="E860" s="336"/>
      <c r="F860" s="336"/>
      <c r="G860" s="337"/>
      <c r="H860" s="337"/>
    </row>
    <row r="861">
      <c r="A861" s="331"/>
      <c r="B861" s="331"/>
      <c r="D861" s="336"/>
      <c r="E861" s="336"/>
      <c r="F861" s="336"/>
      <c r="G861" s="337"/>
      <c r="H861" s="337"/>
    </row>
    <row r="862">
      <c r="A862" s="331"/>
      <c r="B862" s="331"/>
      <c r="D862" s="336"/>
      <c r="E862" s="336"/>
      <c r="F862" s="336"/>
      <c r="G862" s="337"/>
      <c r="H862" s="337"/>
    </row>
    <row r="863">
      <c r="A863" s="331"/>
      <c r="B863" s="331"/>
      <c r="D863" s="336"/>
      <c r="E863" s="336"/>
      <c r="F863" s="336"/>
      <c r="G863" s="337"/>
      <c r="H863" s="337"/>
    </row>
    <row r="864">
      <c r="A864" s="331"/>
      <c r="B864" s="331"/>
      <c r="D864" s="336"/>
      <c r="E864" s="336"/>
      <c r="F864" s="336"/>
      <c r="G864" s="337"/>
      <c r="H864" s="337"/>
    </row>
    <row r="865">
      <c r="A865" s="331"/>
      <c r="B865" s="331"/>
      <c r="D865" s="336"/>
      <c r="E865" s="336"/>
      <c r="F865" s="336"/>
      <c r="G865" s="337"/>
      <c r="H865" s="337"/>
    </row>
    <row r="866">
      <c r="A866" s="331"/>
      <c r="B866" s="331"/>
      <c r="D866" s="336"/>
      <c r="E866" s="336"/>
      <c r="F866" s="336"/>
      <c r="G866" s="337"/>
      <c r="H866" s="337"/>
    </row>
    <row r="867">
      <c r="A867" s="331"/>
      <c r="B867" s="331"/>
      <c r="D867" s="336"/>
      <c r="E867" s="336"/>
      <c r="F867" s="336"/>
      <c r="G867" s="337"/>
      <c r="H867" s="337"/>
    </row>
    <row r="868">
      <c r="A868" s="331"/>
      <c r="B868" s="331"/>
      <c r="D868" s="336"/>
      <c r="E868" s="336"/>
      <c r="F868" s="336"/>
      <c r="G868" s="337"/>
      <c r="H868" s="337"/>
    </row>
    <row r="869">
      <c r="A869" s="331"/>
      <c r="B869" s="331"/>
      <c r="D869" s="336"/>
      <c r="E869" s="336"/>
      <c r="F869" s="336"/>
      <c r="G869" s="337"/>
      <c r="H869" s="337"/>
    </row>
    <row r="870">
      <c r="A870" s="331"/>
      <c r="B870" s="331"/>
      <c r="D870" s="336"/>
      <c r="E870" s="336"/>
      <c r="F870" s="336"/>
      <c r="G870" s="337"/>
      <c r="H870" s="337"/>
    </row>
    <row r="871">
      <c r="A871" s="331"/>
      <c r="B871" s="331"/>
      <c r="D871" s="336"/>
      <c r="E871" s="336"/>
      <c r="F871" s="336"/>
      <c r="G871" s="337"/>
      <c r="H871" s="337"/>
    </row>
    <row r="872">
      <c r="A872" s="331"/>
      <c r="B872" s="331"/>
      <c r="D872" s="336"/>
      <c r="E872" s="336"/>
      <c r="F872" s="336"/>
      <c r="G872" s="337"/>
      <c r="H872" s="337"/>
    </row>
    <row r="873">
      <c r="A873" s="331"/>
      <c r="B873" s="331"/>
      <c r="D873" s="336"/>
      <c r="E873" s="336"/>
      <c r="F873" s="336"/>
      <c r="G873" s="337"/>
      <c r="H873" s="337"/>
    </row>
    <row r="874">
      <c r="A874" s="331"/>
      <c r="B874" s="331"/>
      <c r="D874" s="336"/>
      <c r="E874" s="336"/>
      <c r="F874" s="336"/>
      <c r="G874" s="337"/>
      <c r="H874" s="337"/>
    </row>
    <row r="875">
      <c r="A875" s="331"/>
      <c r="B875" s="331"/>
      <c r="D875" s="336"/>
      <c r="E875" s="336"/>
      <c r="F875" s="336"/>
      <c r="G875" s="337"/>
      <c r="H875" s="337"/>
    </row>
    <row r="876">
      <c r="A876" s="331"/>
      <c r="B876" s="331"/>
      <c r="D876" s="336"/>
      <c r="E876" s="336"/>
      <c r="F876" s="336"/>
      <c r="G876" s="337"/>
      <c r="H876" s="337"/>
    </row>
    <row r="877">
      <c r="A877" s="331"/>
      <c r="B877" s="331"/>
      <c r="D877" s="336"/>
      <c r="E877" s="336"/>
      <c r="F877" s="336"/>
      <c r="G877" s="337"/>
      <c r="H877" s="337"/>
    </row>
    <row r="878">
      <c r="A878" s="331"/>
      <c r="B878" s="331"/>
      <c r="D878" s="336"/>
      <c r="E878" s="336"/>
      <c r="F878" s="336"/>
      <c r="G878" s="337"/>
      <c r="H878" s="337"/>
    </row>
    <row r="879">
      <c r="A879" s="331"/>
      <c r="B879" s="331"/>
      <c r="D879" s="336"/>
      <c r="E879" s="336"/>
      <c r="F879" s="336"/>
      <c r="G879" s="337"/>
      <c r="H879" s="337"/>
    </row>
    <row r="880">
      <c r="A880" s="331"/>
      <c r="B880" s="331"/>
      <c r="D880" s="336"/>
      <c r="E880" s="336"/>
      <c r="F880" s="336"/>
      <c r="G880" s="337"/>
      <c r="H880" s="337"/>
    </row>
    <row r="881">
      <c r="A881" s="331"/>
      <c r="B881" s="331"/>
      <c r="D881" s="336"/>
      <c r="E881" s="336"/>
      <c r="F881" s="336"/>
      <c r="G881" s="337"/>
      <c r="H881" s="337"/>
    </row>
    <row r="882">
      <c r="A882" s="331"/>
      <c r="B882" s="331"/>
      <c r="D882" s="336"/>
      <c r="E882" s="336"/>
      <c r="F882" s="336"/>
      <c r="G882" s="337"/>
      <c r="H882" s="337"/>
    </row>
    <row r="883">
      <c r="A883" s="331"/>
      <c r="B883" s="331"/>
      <c r="D883" s="336"/>
      <c r="E883" s="336"/>
      <c r="F883" s="336"/>
      <c r="G883" s="337"/>
      <c r="H883" s="337"/>
    </row>
    <row r="884">
      <c r="A884" s="331"/>
      <c r="B884" s="331"/>
      <c r="D884" s="336"/>
      <c r="E884" s="336"/>
      <c r="F884" s="336"/>
      <c r="G884" s="337"/>
      <c r="H884" s="337"/>
    </row>
    <row r="885">
      <c r="A885" s="331"/>
      <c r="B885" s="331"/>
      <c r="D885" s="336"/>
      <c r="E885" s="336"/>
      <c r="F885" s="336"/>
      <c r="G885" s="337"/>
      <c r="H885" s="337"/>
    </row>
    <row r="886">
      <c r="A886" s="331"/>
      <c r="B886" s="331"/>
      <c r="D886" s="336"/>
      <c r="E886" s="336"/>
      <c r="F886" s="336"/>
      <c r="G886" s="337"/>
      <c r="H886" s="337"/>
    </row>
    <row r="887">
      <c r="A887" s="331"/>
      <c r="B887" s="331"/>
      <c r="D887" s="336"/>
      <c r="E887" s="336"/>
      <c r="F887" s="336"/>
      <c r="G887" s="337"/>
      <c r="H887" s="337"/>
    </row>
    <row r="888">
      <c r="A888" s="331"/>
      <c r="B888" s="331"/>
      <c r="D888" s="336"/>
      <c r="E888" s="336"/>
      <c r="F888" s="336"/>
      <c r="G888" s="337"/>
      <c r="H888" s="337"/>
    </row>
    <row r="889">
      <c r="A889" s="331"/>
      <c r="B889" s="331"/>
      <c r="D889" s="336"/>
      <c r="E889" s="336"/>
      <c r="F889" s="336"/>
      <c r="G889" s="337"/>
      <c r="H889" s="337"/>
    </row>
    <row r="890">
      <c r="A890" s="331"/>
      <c r="B890" s="331"/>
      <c r="D890" s="336"/>
      <c r="E890" s="336"/>
      <c r="F890" s="336"/>
      <c r="G890" s="337"/>
      <c r="H890" s="337"/>
    </row>
    <row r="891">
      <c r="A891" s="331"/>
      <c r="B891" s="331"/>
      <c r="D891" s="336"/>
      <c r="E891" s="336"/>
      <c r="F891" s="336"/>
      <c r="G891" s="337"/>
      <c r="H891" s="337"/>
    </row>
    <row r="892">
      <c r="A892" s="331"/>
      <c r="B892" s="331"/>
      <c r="D892" s="336"/>
      <c r="E892" s="336"/>
      <c r="F892" s="336"/>
      <c r="G892" s="337"/>
      <c r="H892" s="337"/>
    </row>
    <row r="893">
      <c r="A893" s="331"/>
      <c r="B893" s="331"/>
      <c r="D893" s="336"/>
      <c r="E893" s="336"/>
      <c r="F893" s="336"/>
      <c r="G893" s="337"/>
      <c r="H893" s="337"/>
    </row>
    <row r="894">
      <c r="A894" s="331"/>
      <c r="B894" s="331"/>
      <c r="D894" s="336"/>
      <c r="E894" s="336"/>
      <c r="F894" s="336"/>
      <c r="G894" s="337"/>
      <c r="H894" s="337"/>
    </row>
    <row r="895">
      <c r="A895" s="331"/>
      <c r="B895" s="331"/>
      <c r="D895" s="336"/>
      <c r="E895" s="336"/>
      <c r="F895" s="336"/>
      <c r="G895" s="337"/>
      <c r="H895" s="337"/>
    </row>
    <row r="896">
      <c r="A896" s="331"/>
      <c r="B896" s="331"/>
      <c r="D896" s="336"/>
      <c r="E896" s="336"/>
      <c r="F896" s="336"/>
      <c r="G896" s="337"/>
      <c r="H896" s="337"/>
    </row>
    <row r="897">
      <c r="A897" s="331"/>
      <c r="B897" s="331"/>
      <c r="D897" s="336"/>
      <c r="E897" s="336"/>
      <c r="F897" s="336"/>
      <c r="G897" s="337"/>
      <c r="H897" s="337"/>
    </row>
    <row r="898">
      <c r="A898" s="331"/>
      <c r="B898" s="331"/>
      <c r="D898" s="336"/>
      <c r="E898" s="336"/>
      <c r="F898" s="336"/>
      <c r="G898" s="337"/>
      <c r="H898" s="337"/>
    </row>
    <row r="899">
      <c r="A899" s="331"/>
      <c r="B899" s="331"/>
      <c r="D899" s="336"/>
      <c r="E899" s="336"/>
      <c r="F899" s="336"/>
      <c r="G899" s="337"/>
      <c r="H899" s="337"/>
    </row>
    <row r="900">
      <c r="A900" s="331"/>
      <c r="B900" s="331"/>
      <c r="D900" s="336"/>
      <c r="E900" s="336"/>
      <c r="F900" s="336"/>
      <c r="G900" s="337"/>
      <c r="H900" s="337"/>
    </row>
    <row r="901">
      <c r="A901" s="331"/>
      <c r="B901" s="331"/>
      <c r="D901" s="336"/>
      <c r="E901" s="336"/>
      <c r="F901" s="336"/>
      <c r="G901" s="337"/>
      <c r="H901" s="337"/>
    </row>
    <row r="902">
      <c r="A902" s="331"/>
      <c r="B902" s="331"/>
      <c r="D902" s="336"/>
      <c r="E902" s="336"/>
      <c r="F902" s="336"/>
      <c r="G902" s="337"/>
      <c r="H902" s="337"/>
    </row>
    <row r="903">
      <c r="A903" s="331"/>
      <c r="B903" s="331"/>
      <c r="D903" s="336"/>
      <c r="E903" s="336"/>
      <c r="F903" s="336"/>
      <c r="G903" s="337"/>
      <c r="H903" s="337"/>
    </row>
    <row r="904">
      <c r="A904" s="331"/>
      <c r="B904" s="331"/>
      <c r="D904" s="336"/>
      <c r="E904" s="336"/>
      <c r="F904" s="336"/>
      <c r="G904" s="337"/>
      <c r="H904" s="337"/>
    </row>
    <row r="905">
      <c r="A905" s="331"/>
      <c r="B905" s="331"/>
      <c r="D905" s="336"/>
      <c r="E905" s="336"/>
      <c r="F905" s="336"/>
      <c r="G905" s="337"/>
      <c r="H905" s="337"/>
    </row>
    <row r="906">
      <c r="A906" s="331"/>
      <c r="B906" s="331"/>
      <c r="D906" s="336"/>
      <c r="E906" s="336"/>
      <c r="F906" s="336"/>
      <c r="G906" s="337"/>
      <c r="H906" s="337"/>
    </row>
    <row r="907">
      <c r="A907" s="331"/>
      <c r="B907" s="331"/>
      <c r="D907" s="336"/>
      <c r="E907" s="336"/>
      <c r="F907" s="336"/>
      <c r="G907" s="337"/>
      <c r="H907" s="337"/>
    </row>
    <row r="908">
      <c r="A908" s="331"/>
      <c r="B908" s="331"/>
      <c r="D908" s="336"/>
      <c r="E908" s="336"/>
      <c r="F908" s="336"/>
      <c r="G908" s="337"/>
      <c r="H908" s="337"/>
    </row>
    <row r="909">
      <c r="A909" s="331"/>
      <c r="B909" s="331"/>
      <c r="D909" s="336"/>
      <c r="E909" s="336"/>
      <c r="F909" s="336"/>
      <c r="G909" s="337"/>
      <c r="H909" s="337"/>
    </row>
    <row r="910">
      <c r="A910" s="331"/>
      <c r="B910" s="331"/>
      <c r="D910" s="336"/>
      <c r="E910" s="336"/>
      <c r="F910" s="336"/>
      <c r="G910" s="337"/>
      <c r="H910" s="337"/>
    </row>
    <row r="911">
      <c r="A911" s="331"/>
      <c r="B911" s="331"/>
      <c r="D911" s="336"/>
      <c r="E911" s="336"/>
      <c r="F911" s="336"/>
      <c r="G911" s="337"/>
      <c r="H911" s="337"/>
    </row>
    <row r="912">
      <c r="A912" s="331"/>
      <c r="B912" s="331"/>
      <c r="D912" s="336"/>
      <c r="E912" s="336"/>
      <c r="F912" s="336"/>
      <c r="G912" s="337"/>
      <c r="H912" s="337"/>
    </row>
    <row r="913">
      <c r="A913" s="331"/>
      <c r="B913" s="331"/>
      <c r="D913" s="336"/>
      <c r="E913" s="336"/>
      <c r="F913" s="336"/>
      <c r="G913" s="337"/>
      <c r="H913" s="337"/>
    </row>
    <row r="914">
      <c r="A914" s="331"/>
      <c r="B914" s="331"/>
      <c r="D914" s="336"/>
      <c r="E914" s="336"/>
      <c r="F914" s="336"/>
      <c r="G914" s="337"/>
      <c r="H914" s="337"/>
    </row>
    <row r="915">
      <c r="A915" s="331"/>
      <c r="B915" s="331"/>
      <c r="D915" s="336"/>
      <c r="E915" s="336"/>
      <c r="F915" s="336"/>
      <c r="G915" s="337"/>
      <c r="H915" s="337"/>
    </row>
    <row r="916">
      <c r="A916" s="331"/>
      <c r="B916" s="331"/>
      <c r="D916" s="336"/>
      <c r="E916" s="336"/>
      <c r="F916" s="336"/>
      <c r="G916" s="337"/>
      <c r="H916" s="337"/>
    </row>
    <row r="917">
      <c r="A917" s="331"/>
      <c r="B917" s="331"/>
      <c r="D917" s="336"/>
      <c r="E917" s="336"/>
      <c r="F917" s="336"/>
      <c r="G917" s="337"/>
      <c r="H917" s="337"/>
    </row>
    <row r="918">
      <c r="A918" s="331"/>
      <c r="B918" s="331"/>
      <c r="D918" s="336"/>
      <c r="E918" s="336"/>
      <c r="F918" s="336"/>
      <c r="G918" s="337"/>
      <c r="H918" s="337"/>
    </row>
    <row r="919">
      <c r="A919" s="331"/>
      <c r="B919" s="331"/>
      <c r="D919" s="336"/>
      <c r="E919" s="336"/>
      <c r="F919" s="336"/>
      <c r="G919" s="337"/>
      <c r="H919" s="337"/>
    </row>
    <row r="920">
      <c r="A920" s="331"/>
      <c r="B920" s="331"/>
      <c r="D920" s="336"/>
      <c r="E920" s="336"/>
      <c r="F920" s="336"/>
      <c r="G920" s="337"/>
      <c r="H920" s="337"/>
    </row>
    <row r="921">
      <c r="A921" s="331"/>
      <c r="B921" s="331"/>
      <c r="D921" s="336"/>
      <c r="E921" s="336"/>
      <c r="F921" s="336"/>
      <c r="G921" s="337"/>
      <c r="H921" s="337"/>
    </row>
    <row r="922">
      <c r="A922" s="331"/>
      <c r="B922" s="331"/>
      <c r="D922" s="336"/>
      <c r="E922" s="336"/>
      <c r="F922" s="336"/>
      <c r="G922" s="337"/>
      <c r="H922" s="337"/>
    </row>
    <row r="923">
      <c r="A923" s="331"/>
      <c r="B923" s="331"/>
      <c r="D923" s="336"/>
      <c r="E923" s="336"/>
      <c r="F923" s="336"/>
      <c r="G923" s="337"/>
      <c r="H923" s="337"/>
    </row>
    <row r="924">
      <c r="A924" s="331"/>
      <c r="B924" s="331"/>
      <c r="D924" s="336"/>
      <c r="E924" s="336"/>
      <c r="F924" s="336"/>
      <c r="G924" s="337"/>
      <c r="H924" s="337"/>
    </row>
    <row r="925">
      <c r="A925" s="331"/>
      <c r="B925" s="331"/>
      <c r="D925" s="336"/>
      <c r="E925" s="336"/>
      <c r="F925" s="336"/>
      <c r="G925" s="337"/>
      <c r="H925" s="337"/>
    </row>
    <row r="926">
      <c r="A926" s="331"/>
      <c r="B926" s="331"/>
      <c r="D926" s="336"/>
      <c r="E926" s="336"/>
      <c r="F926" s="336"/>
      <c r="G926" s="337"/>
      <c r="H926" s="337"/>
    </row>
    <row r="927">
      <c r="A927" s="331"/>
      <c r="B927" s="331"/>
      <c r="D927" s="336"/>
      <c r="E927" s="336"/>
      <c r="F927" s="336"/>
      <c r="G927" s="337"/>
      <c r="H927" s="337"/>
    </row>
    <row r="928">
      <c r="A928" s="331"/>
      <c r="B928" s="331"/>
      <c r="D928" s="336"/>
      <c r="E928" s="336"/>
      <c r="F928" s="336"/>
      <c r="G928" s="337"/>
      <c r="H928" s="337"/>
    </row>
    <row r="929">
      <c r="A929" s="331"/>
      <c r="B929" s="331"/>
      <c r="D929" s="336"/>
      <c r="E929" s="336"/>
      <c r="F929" s="336"/>
      <c r="G929" s="337"/>
      <c r="H929" s="337"/>
    </row>
    <row r="930">
      <c r="A930" s="331"/>
      <c r="B930" s="331"/>
      <c r="D930" s="336"/>
      <c r="E930" s="336"/>
      <c r="F930" s="336"/>
      <c r="G930" s="337"/>
      <c r="H930" s="337"/>
    </row>
    <row r="931">
      <c r="A931" s="331"/>
      <c r="B931" s="331"/>
      <c r="D931" s="336"/>
      <c r="E931" s="336"/>
      <c r="F931" s="336"/>
      <c r="G931" s="337"/>
      <c r="H931" s="337"/>
    </row>
    <row r="932">
      <c r="A932" s="331"/>
      <c r="B932" s="331"/>
      <c r="D932" s="336"/>
      <c r="E932" s="336"/>
      <c r="F932" s="336"/>
      <c r="G932" s="337"/>
      <c r="H932" s="337"/>
    </row>
    <row r="933">
      <c r="A933" s="331"/>
      <c r="B933" s="331"/>
      <c r="D933" s="336"/>
      <c r="E933" s="336"/>
      <c r="F933" s="336"/>
      <c r="G933" s="337"/>
      <c r="H933" s="337"/>
    </row>
    <row r="934">
      <c r="A934" s="331"/>
      <c r="B934" s="331"/>
      <c r="D934" s="336"/>
      <c r="E934" s="336"/>
      <c r="F934" s="336"/>
      <c r="G934" s="337"/>
      <c r="H934" s="337"/>
    </row>
    <row r="935">
      <c r="A935" s="331"/>
      <c r="B935" s="331"/>
      <c r="D935" s="336"/>
      <c r="E935" s="336"/>
      <c r="F935" s="336"/>
      <c r="G935" s="337"/>
      <c r="H935" s="337"/>
    </row>
    <row r="936">
      <c r="A936" s="331"/>
      <c r="B936" s="331"/>
      <c r="D936" s="336"/>
      <c r="E936" s="336"/>
      <c r="F936" s="336"/>
      <c r="G936" s="337"/>
      <c r="H936" s="337"/>
    </row>
    <row r="937">
      <c r="A937" s="331"/>
      <c r="B937" s="331"/>
      <c r="D937" s="336"/>
      <c r="E937" s="336"/>
      <c r="F937" s="336"/>
      <c r="G937" s="337"/>
      <c r="H937" s="337"/>
    </row>
    <row r="938">
      <c r="A938" s="331"/>
      <c r="B938" s="331"/>
      <c r="D938" s="336"/>
      <c r="E938" s="336"/>
      <c r="F938" s="336"/>
      <c r="G938" s="337"/>
      <c r="H938" s="337"/>
    </row>
    <row r="939">
      <c r="A939" s="331"/>
      <c r="B939" s="331"/>
      <c r="D939" s="336"/>
      <c r="E939" s="336"/>
      <c r="F939" s="336"/>
      <c r="G939" s="337"/>
      <c r="H939" s="337"/>
    </row>
    <row r="940">
      <c r="A940" s="331"/>
      <c r="B940" s="331"/>
      <c r="D940" s="336"/>
      <c r="E940" s="336"/>
      <c r="F940" s="336"/>
      <c r="G940" s="337"/>
      <c r="H940" s="337"/>
    </row>
    <row r="941">
      <c r="A941" s="331"/>
      <c r="B941" s="331"/>
      <c r="D941" s="336"/>
      <c r="E941" s="336"/>
      <c r="F941" s="336"/>
      <c r="G941" s="337"/>
      <c r="H941" s="337"/>
    </row>
    <row r="942">
      <c r="A942" s="331"/>
      <c r="B942" s="331"/>
      <c r="D942" s="336"/>
      <c r="E942" s="336"/>
      <c r="F942" s="336"/>
      <c r="G942" s="337"/>
      <c r="H942" s="337"/>
    </row>
    <row r="943">
      <c r="A943" s="331"/>
      <c r="B943" s="331"/>
      <c r="D943" s="336"/>
      <c r="E943" s="336"/>
      <c r="F943" s="336"/>
      <c r="G943" s="337"/>
      <c r="H943" s="337"/>
    </row>
    <row r="944">
      <c r="A944" s="331"/>
      <c r="B944" s="331"/>
      <c r="D944" s="336"/>
      <c r="E944" s="336"/>
      <c r="F944" s="336"/>
      <c r="G944" s="337"/>
      <c r="H944" s="337"/>
    </row>
    <row r="945">
      <c r="A945" s="331"/>
      <c r="B945" s="331"/>
      <c r="D945" s="336"/>
      <c r="E945" s="336"/>
      <c r="F945" s="336"/>
      <c r="G945" s="337"/>
      <c r="H945" s="337"/>
    </row>
    <row r="946">
      <c r="A946" s="331"/>
      <c r="B946" s="331"/>
      <c r="D946" s="336"/>
      <c r="E946" s="336"/>
      <c r="F946" s="336"/>
      <c r="G946" s="337"/>
      <c r="H946" s="337"/>
    </row>
    <row r="947">
      <c r="A947" s="331"/>
      <c r="B947" s="331"/>
      <c r="D947" s="336"/>
      <c r="E947" s="336"/>
      <c r="F947" s="336"/>
      <c r="G947" s="337"/>
      <c r="H947" s="337"/>
    </row>
    <row r="948">
      <c r="A948" s="331"/>
      <c r="B948" s="331"/>
      <c r="D948" s="336"/>
      <c r="E948" s="336"/>
      <c r="F948" s="336"/>
      <c r="G948" s="337"/>
      <c r="H948" s="337"/>
    </row>
    <row r="949">
      <c r="A949" s="331"/>
      <c r="B949" s="331"/>
      <c r="D949" s="336"/>
      <c r="E949" s="336"/>
      <c r="F949" s="336"/>
      <c r="G949" s="337"/>
      <c r="H949" s="337"/>
    </row>
    <row r="950">
      <c r="A950" s="331"/>
      <c r="B950" s="331"/>
      <c r="D950" s="336"/>
      <c r="E950" s="336"/>
      <c r="F950" s="336"/>
      <c r="G950" s="337"/>
      <c r="H950" s="337"/>
    </row>
    <row r="951">
      <c r="A951" s="331"/>
      <c r="B951" s="331"/>
      <c r="D951" s="336"/>
      <c r="E951" s="336"/>
      <c r="F951" s="336"/>
      <c r="G951" s="337"/>
      <c r="H951" s="337"/>
    </row>
    <row r="952">
      <c r="A952" s="331"/>
      <c r="B952" s="331"/>
      <c r="D952" s="336"/>
      <c r="E952" s="336"/>
      <c r="F952" s="336"/>
      <c r="G952" s="337"/>
      <c r="H952" s="337"/>
    </row>
    <row r="953">
      <c r="A953" s="331"/>
      <c r="B953" s="331"/>
      <c r="D953" s="336"/>
      <c r="E953" s="336"/>
      <c r="F953" s="336"/>
      <c r="G953" s="337"/>
      <c r="H953" s="337"/>
    </row>
    <row r="954">
      <c r="A954" s="331"/>
      <c r="B954" s="331"/>
      <c r="D954" s="336"/>
      <c r="E954" s="336"/>
      <c r="F954" s="336"/>
      <c r="G954" s="337"/>
      <c r="H954" s="337"/>
    </row>
    <row r="955">
      <c r="A955" s="331"/>
      <c r="B955" s="331"/>
      <c r="D955" s="336"/>
      <c r="E955" s="336"/>
      <c r="F955" s="336"/>
      <c r="G955" s="337"/>
      <c r="H955" s="337"/>
    </row>
    <row r="956">
      <c r="A956" s="331"/>
      <c r="B956" s="331"/>
      <c r="D956" s="336"/>
      <c r="E956" s="336"/>
      <c r="F956" s="336"/>
      <c r="G956" s="337"/>
      <c r="H956" s="337"/>
    </row>
    <row r="957">
      <c r="A957" s="331"/>
      <c r="B957" s="331"/>
      <c r="D957" s="336"/>
      <c r="E957" s="336"/>
      <c r="F957" s="336"/>
      <c r="G957" s="337"/>
      <c r="H957" s="337"/>
    </row>
    <row r="958">
      <c r="A958" s="331"/>
      <c r="B958" s="331"/>
      <c r="D958" s="336"/>
      <c r="E958" s="336"/>
      <c r="F958" s="336"/>
      <c r="G958" s="337"/>
      <c r="H958" s="337"/>
    </row>
    <row r="959">
      <c r="A959" s="331"/>
      <c r="B959" s="331"/>
      <c r="D959" s="336"/>
      <c r="E959" s="336"/>
      <c r="F959" s="336"/>
      <c r="G959" s="337"/>
      <c r="H959" s="337"/>
    </row>
    <row r="960">
      <c r="A960" s="331"/>
      <c r="B960" s="331"/>
      <c r="D960" s="336"/>
      <c r="E960" s="336"/>
      <c r="F960" s="336"/>
      <c r="G960" s="337"/>
      <c r="H960" s="337"/>
    </row>
    <row r="961">
      <c r="A961" s="331"/>
      <c r="B961" s="331"/>
      <c r="D961" s="336"/>
      <c r="E961" s="336"/>
      <c r="F961" s="336"/>
      <c r="G961" s="337"/>
      <c r="H961" s="337"/>
    </row>
    <row r="962">
      <c r="A962" s="331"/>
      <c r="B962" s="331"/>
      <c r="D962" s="336"/>
      <c r="E962" s="336"/>
      <c r="F962" s="336"/>
      <c r="G962" s="337"/>
      <c r="H962" s="337"/>
    </row>
    <row r="963">
      <c r="A963" s="331"/>
      <c r="B963" s="331"/>
      <c r="D963" s="336"/>
      <c r="E963" s="336"/>
      <c r="F963" s="336"/>
      <c r="G963" s="337"/>
      <c r="H963" s="337"/>
    </row>
    <row r="964">
      <c r="A964" s="331"/>
      <c r="B964" s="331"/>
      <c r="D964" s="336"/>
      <c r="E964" s="336"/>
      <c r="F964" s="336"/>
      <c r="G964" s="337"/>
      <c r="H964" s="337"/>
    </row>
    <row r="965">
      <c r="A965" s="331"/>
      <c r="B965" s="331"/>
      <c r="D965" s="336"/>
      <c r="E965" s="336"/>
      <c r="F965" s="336"/>
      <c r="G965" s="337"/>
      <c r="H965" s="337"/>
    </row>
    <row r="966">
      <c r="A966" s="331"/>
      <c r="B966" s="331"/>
      <c r="D966" s="336"/>
      <c r="E966" s="336"/>
      <c r="F966" s="336"/>
      <c r="G966" s="337"/>
      <c r="H966" s="337"/>
    </row>
    <row r="967">
      <c r="A967" s="331"/>
      <c r="B967" s="331"/>
      <c r="D967" s="336"/>
      <c r="E967" s="336"/>
      <c r="F967" s="336"/>
      <c r="G967" s="337"/>
      <c r="H967" s="337"/>
    </row>
    <row r="968">
      <c r="A968" s="331"/>
      <c r="B968" s="331"/>
      <c r="D968" s="336"/>
      <c r="E968" s="336"/>
      <c r="F968" s="336"/>
      <c r="G968" s="337"/>
      <c r="H968" s="337"/>
    </row>
    <row r="969">
      <c r="A969" s="331"/>
      <c r="B969" s="331"/>
      <c r="D969" s="336"/>
      <c r="E969" s="336"/>
      <c r="F969" s="336"/>
      <c r="G969" s="337"/>
      <c r="H969" s="337"/>
    </row>
    <row r="970">
      <c r="A970" s="331"/>
      <c r="B970" s="331"/>
      <c r="D970" s="336"/>
      <c r="E970" s="336"/>
      <c r="F970" s="336"/>
      <c r="G970" s="337"/>
      <c r="H970" s="337"/>
    </row>
    <row r="971">
      <c r="A971" s="331"/>
      <c r="B971" s="331"/>
      <c r="D971" s="336"/>
      <c r="E971" s="336"/>
      <c r="F971" s="336"/>
      <c r="G971" s="337"/>
      <c r="H971" s="337"/>
    </row>
    <row r="972">
      <c r="A972" s="331"/>
      <c r="B972" s="331"/>
      <c r="D972" s="336"/>
      <c r="E972" s="336"/>
      <c r="F972" s="336"/>
      <c r="G972" s="337"/>
      <c r="H972" s="337"/>
    </row>
    <row r="973">
      <c r="A973" s="331"/>
      <c r="B973" s="331"/>
      <c r="D973" s="336"/>
      <c r="E973" s="336"/>
      <c r="F973" s="336"/>
      <c r="G973" s="337"/>
      <c r="H973" s="337"/>
    </row>
    <row r="974">
      <c r="A974" s="331"/>
      <c r="B974" s="331"/>
      <c r="D974" s="336"/>
      <c r="E974" s="336"/>
      <c r="F974" s="336"/>
      <c r="G974" s="337"/>
      <c r="H974" s="337"/>
    </row>
    <row r="975">
      <c r="A975" s="331"/>
      <c r="B975" s="331"/>
      <c r="D975" s="336"/>
      <c r="E975" s="336"/>
      <c r="F975" s="336"/>
      <c r="G975" s="337"/>
      <c r="H975" s="337"/>
    </row>
    <row r="976">
      <c r="A976" s="331"/>
      <c r="B976" s="331"/>
      <c r="D976" s="336"/>
      <c r="E976" s="336"/>
      <c r="F976" s="336"/>
      <c r="G976" s="337"/>
      <c r="H976" s="337"/>
    </row>
    <row r="977">
      <c r="A977" s="331"/>
      <c r="B977" s="331"/>
      <c r="D977" s="336"/>
      <c r="E977" s="336"/>
      <c r="F977" s="336"/>
      <c r="G977" s="337"/>
      <c r="H977" s="337"/>
    </row>
    <row r="978">
      <c r="A978" s="331"/>
      <c r="B978" s="331"/>
      <c r="D978" s="336"/>
      <c r="E978" s="336"/>
      <c r="F978" s="336"/>
      <c r="G978" s="337"/>
      <c r="H978" s="337"/>
    </row>
    <row r="979">
      <c r="A979" s="331"/>
      <c r="B979" s="331"/>
      <c r="D979" s="336"/>
      <c r="E979" s="336"/>
      <c r="F979" s="336"/>
      <c r="G979" s="337"/>
      <c r="H979" s="337"/>
    </row>
    <row r="980">
      <c r="A980" s="331"/>
      <c r="B980" s="331"/>
      <c r="D980" s="336"/>
      <c r="E980" s="336"/>
      <c r="F980" s="336"/>
      <c r="G980" s="337"/>
      <c r="H980" s="337"/>
    </row>
    <row r="981">
      <c r="A981" s="331"/>
      <c r="B981" s="331"/>
      <c r="D981" s="336"/>
      <c r="E981" s="336"/>
      <c r="F981" s="336"/>
      <c r="G981" s="337"/>
      <c r="H981" s="337"/>
    </row>
    <row r="982">
      <c r="A982" s="331"/>
      <c r="B982" s="331"/>
      <c r="D982" s="336"/>
      <c r="E982" s="336"/>
      <c r="F982" s="336"/>
      <c r="G982" s="337"/>
      <c r="H982" s="337"/>
    </row>
    <row r="983">
      <c r="A983" s="331"/>
      <c r="B983" s="331"/>
      <c r="D983" s="336"/>
      <c r="E983" s="336"/>
      <c r="F983" s="336"/>
      <c r="G983" s="337"/>
      <c r="H983" s="337"/>
    </row>
    <row r="984">
      <c r="A984" s="331"/>
      <c r="B984" s="331"/>
      <c r="D984" s="336"/>
      <c r="E984" s="336"/>
      <c r="F984" s="336"/>
      <c r="G984" s="337"/>
      <c r="H984" s="337"/>
    </row>
    <row r="985">
      <c r="A985" s="331"/>
      <c r="B985" s="331"/>
      <c r="D985" s="336"/>
      <c r="E985" s="336"/>
      <c r="F985" s="336"/>
      <c r="G985" s="337"/>
      <c r="H985" s="337"/>
    </row>
    <row r="986">
      <c r="A986" s="331"/>
      <c r="B986" s="331"/>
      <c r="D986" s="336"/>
      <c r="E986" s="336"/>
      <c r="F986" s="336"/>
      <c r="G986" s="337"/>
      <c r="H986" s="337"/>
    </row>
    <row r="987">
      <c r="A987" s="331"/>
      <c r="B987" s="331"/>
      <c r="D987" s="336"/>
      <c r="E987" s="336"/>
      <c r="F987" s="336"/>
      <c r="G987" s="337"/>
      <c r="H987" s="337"/>
    </row>
    <row r="988">
      <c r="A988" s="331"/>
      <c r="B988" s="331"/>
      <c r="D988" s="336"/>
      <c r="E988" s="336"/>
      <c r="F988" s="336"/>
      <c r="G988" s="337"/>
      <c r="H988" s="337"/>
    </row>
    <row r="989">
      <c r="A989" s="331"/>
      <c r="B989" s="331"/>
      <c r="D989" s="336"/>
      <c r="E989" s="336"/>
      <c r="F989" s="336"/>
      <c r="G989" s="337"/>
      <c r="H989" s="337"/>
    </row>
    <row r="990">
      <c r="A990" s="331"/>
      <c r="B990" s="331"/>
      <c r="D990" s="336"/>
      <c r="E990" s="336"/>
      <c r="F990" s="336"/>
      <c r="G990" s="337"/>
      <c r="H990" s="337"/>
    </row>
    <row r="991">
      <c r="A991" s="331"/>
      <c r="B991" s="331"/>
      <c r="D991" s="336"/>
      <c r="E991" s="336"/>
      <c r="F991" s="336"/>
      <c r="G991" s="337"/>
      <c r="H991" s="337"/>
    </row>
    <row r="992">
      <c r="A992" s="331"/>
      <c r="B992" s="331"/>
      <c r="D992" s="336"/>
      <c r="E992" s="336"/>
      <c r="F992" s="336"/>
      <c r="G992" s="337"/>
      <c r="H992" s="337"/>
    </row>
    <row r="993">
      <c r="A993" s="331"/>
      <c r="B993" s="331"/>
      <c r="D993" s="336"/>
      <c r="E993" s="336"/>
      <c r="F993" s="336"/>
      <c r="G993" s="337"/>
      <c r="H993" s="337"/>
    </row>
    <row r="994">
      <c r="A994" s="331"/>
      <c r="B994" s="331"/>
      <c r="D994" s="336"/>
      <c r="E994" s="336"/>
      <c r="F994" s="336"/>
      <c r="G994" s="337"/>
      <c r="H994" s="337"/>
    </row>
    <row r="995">
      <c r="A995" s="331"/>
      <c r="B995" s="331"/>
      <c r="D995" s="336"/>
      <c r="E995" s="336"/>
      <c r="F995" s="336"/>
      <c r="G995" s="337"/>
      <c r="H995" s="337"/>
    </row>
    <row r="996">
      <c r="A996" s="331"/>
      <c r="B996" s="331"/>
      <c r="D996" s="336"/>
      <c r="E996" s="336"/>
      <c r="F996" s="336"/>
      <c r="G996" s="337"/>
      <c r="H996" s="337"/>
    </row>
    <row r="997">
      <c r="A997" s="331"/>
      <c r="B997" s="331"/>
      <c r="D997" s="336"/>
      <c r="E997" s="336"/>
      <c r="F997" s="336"/>
      <c r="G997" s="337"/>
      <c r="H997" s="337"/>
    </row>
    <row r="998">
      <c r="A998" s="331"/>
      <c r="B998" s="331"/>
      <c r="D998" s="336"/>
      <c r="E998" s="336"/>
      <c r="F998" s="336"/>
      <c r="G998" s="337"/>
      <c r="H998" s="337"/>
    </row>
    <row r="999">
      <c r="A999" s="331"/>
      <c r="B999" s="331"/>
      <c r="D999" s="336"/>
      <c r="E999" s="336"/>
      <c r="F999" s="336"/>
      <c r="G999" s="337"/>
      <c r="H999" s="337"/>
    </row>
    <row r="1000">
      <c r="A1000" s="331"/>
      <c r="B1000" s="331"/>
      <c r="D1000" s="336"/>
      <c r="E1000" s="336"/>
      <c r="F1000" s="336"/>
      <c r="G1000" s="337"/>
      <c r="H1000" s="337"/>
    </row>
    <row r="1001">
      <c r="A1001" s="331"/>
      <c r="B1001" s="331"/>
      <c r="D1001" s="336"/>
      <c r="E1001" s="336"/>
      <c r="F1001" s="336"/>
      <c r="G1001" s="337"/>
      <c r="H1001" s="337"/>
    </row>
    <row r="1002">
      <c r="A1002" s="331"/>
      <c r="B1002" s="331"/>
      <c r="D1002" s="336"/>
      <c r="E1002" s="336"/>
      <c r="F1002" s="336"/>
      <c r="G1002" s="337"/>
      <c r="H1002" s="337"/>
    </row>
    <row r="1003">
      <c r="A1003" s="331"/>
      <c r="B1003" s="331"/>
      <c r="D1003" s="336"/>
      <c r="E1003" s="336"/>
      <c r="F1003" s="336"/>
      <c r="G1003" s="337"/>
      <c r="H1003" s="337"/>
    </row>
    <row r="1004">
      <c r="A1004" s="331"/>
      <c r="B1004" s="331"/>
      <c r="D1004" s="336"/>
      <c r="E1004" s="336"/>
      <c r="F1004" s="336"/>
      <c r="G1004" s="337"/>
      <c r="H1004" s="337"/>
    </row>
    <row r="1005">
      <c r="A1005" s="331"/>
      <c r="B1005" s="331"/>
      <c r="D1005" s="336"/>
      <c r="E1005" s="336"/>
      <c r="F1005" s="336"/>
      <c r="G1005" s="337"/>
      <c r="H1005" s="337"/>
    </row>
    <row r="1006">
      <c r="A1006" s="331"/>
      <c r="B1006" s="331"/>
      <c r="D1006" s="336"/>
      <c r="E1006" s="336"/>
      <c r="F1006" s="336"/>
      <c r="G1006" s="337"/>
      <c r="H1006" s="337"/>
    </row>
    <row r="1007">
      <c r="A1007" s="331"/>
      <c r="B1007" s="331"/>
      <c r="D1007" s="336"/>
      <c r="E1007" s="336"/>
      <c r="F1007" s="336"/>
      <c r="G1007" s="337"/>
      <c r="H1007" s="337"/>
    </row>
    <row r="1008">
      <c r="A1008" s="331"/>
      <c r="B1008" s="331"/>
      <c r="D1008" s="336"/>
      <c r="E1008" s="336"/>
      <c r="F1008" s="336"/>
      <c r="G1008" s="337"/>
      <c r="H1008" s="337"/>
    </row>
    <row r="1009">
      <c r="A1009" s="331"/>
      <c r="B1009" s="331"/>
      <c r="D1009" s="336"/>
      <c r="E1009" s="336"/>
      <c r="F1009" s="336"/>
      <c r="G1009" s="337"/>
      <c r="H1009" s="337"/>
    </row>
    <row r="1010">
      <c r="A1010" s="331"/>
      <c r="B1010" s="331"/>
      <c r="D1010" s="336"/>
      <c r="E1010" s="336"/>
      <c r="F1010" s="336"/>
      <c r="G1010" s="337"/>
      <c r="H1010" s="337"/>
    </row>
    <row r="1011">
      <c r="A1011" s="331"/>
      <c r="B1011" s="331"/>
      <c r="D1011" s="336"/>
      <c r="E1011" s="336"/>
      <c r="F1011" s="336"/>
      <c r="G1011" s="337"/>
      <c r="H1011" s="337"/>
    </row>
    <row r="1012">
      <c r="A1012" s="331"/>
      <c r="B1012" s="331"/>
      <c r="D1012" s="336"/>
      <c r="E1012" s="336"/>
      <c r="F1012" s="336"/>
      <c r="G1012" s="337"/>
      <c r="H1012" s="337"/>
    </row>
    <row r="1013">
      <c r="A1013" s="331"/>
      <c r="B1013" s="331"/>
      <c r="D1013" s="336"/>
      <c r="E1013" s="336"/>
      <c r="F1013" s="336"/>
      <c r="G1013" s="337"/>
      <c r="H1013" s="337"/>
    </row>
    <row r="1014">
      <c r="A1014" s="331"/>
      <c r="B1014" s="331"/>
      <c r="D1014" s="336"/>
      <c r="E1014" s="336"/>
      <c r="F1014" s="336"/>
      <c r="G1014" s="337"/>
      <c r="H1014" s="337"/>
    </row>
    <row r="1015">
      <c r="A1015" s="331"/>
      <c r="B1015" s="331"/>
      <c r="D1015" s="336"/>
      <c r="E1015" s="336"/>
      <c r="F1015" s="336"/>
      <c r="G1015" s="337"/>
      <c r="H1015" s="337"/>
    </row>
    <row r="1016">
      <c r="A1016" s="331"/>
      <c r="B1016" s="331"/>
      <c r="D1016" s="336"/>
      <c r="E1016" s="336"/>
      <c r="F1016" s="336"/>
      <c r="G1016" s="337"/>
      <c r="H1016" s="337"/>
    </row>
    <row r="1017">
      <c r="A1017" s="331"/>
      <c r="B1017" s="331"/>
      <c r="D1017" s="336"/>
      <c r="E1017" s="336"/>
      <c r="F1017" s="336"/>
      <c r="G1017" s="337"/>
      <c r="H1017" s="337"/>
    </row>
    <row r="1018">
      <c r="A1018" s="331"/>
      <c r="B1018" s="331"/>
      <c r="D1018" s="336"/>
      <c r="E1018" s="336"/>
      <c r="F1018" s="336"/>
      <c r="G1018" s="337"/>
      <c r="H1018" s="337"/>
    </row>
    <row r="1019">
      <c r="A1019" s="331"/>
      <c r="B1019" s="331"/>
      <c r="D1019" s="336"/>
      <c r="E1019" s="336"/>
      <c r="F1019" s="336"/>
      <c r="G1019" s="337"/>
      <c r="H1019" s="337"/>
    </row>
    <row r="1020">
      <c r="A1020" s="331"/>
      <c r="B1020" s="331"/>
      <c r="D1020" s="336"/>
      <c r="E1020" s="336"/>
      <c r="F1020" s="336"/>
      <c r="G1020" s="337"/>
      <c r="H1020" s="337"/>
    </row>
    <row r="1021">
      <c r="A1021" s="331"/>
      <c r="B1021" s="331"/>
      <c r="D1021" s="336"/>
      <c r="E1021" s="336"/>
      <c r="F1021" s="336"/>
      <c r="G1021" s="337"/>
      <c r="H1021" s="337"/>
    </row>
    <row r="1022">
      <c r="A1022" s="331"/>
      <c r="B1022" s="331"/>
      <c r="D1022" s="336"/>
      <c r="E1022" s="336"/>
      <c r="F1022" s="336"/>
      <c r="G1022" s="337"/>
      <c r="H1022" s="337"/>
    </row>
    <row r="1023">
      <c r="A1023" s="331"/>
      <c r="B1023" s="331"/>
      <c r="D1023" s="336"/>
      <c r="E1023" s="336"/>
      <c r="F1023" s="336"/>
      <c r="G1023" s="337"/>
      <c r="H1023" s="337"/>
    </row>
    <row r="1024">
      <c r="A1024" s="331"/>
      <c r="B1024" s="331"/>
      <c r="D1024" s="336"/>
      <c r="E1024" s="336"/>
      <c r="F1024" s="336"/>
      <c r="G1024" s="337"/>
      <c r="H1024" s="337"/>
    </row>
    <row r="1025">
      <c r="A1025" s="331"/>
      <c r="B1025" s="331"/>
      <c r="D1025" s="336"/>
      <c r="E1025" s="336"/>
      <c r="F1025" s="336"/>
      <c r="G1025" s="337"/>
      <c r="H1025" s="337"/>
    </row>
    <row r="1026">
      <c r="A1026" s="331"/>
      <c r="B1026" s="331"/>
      <c r="D1026" s="336"/>
      <c r="E1026" s="336"/>
      <c r="F1026" s="336"/>
      <c r="G1026" s="337"/>
      <c r="H1026" s="337"/>
    </row>
    <row r="1027">
      <c r="A1027" s="331"/>
      <c r="B1027" s="331"/>
      <c r="D1027" s="336"/>
      <c r="E1027" s="336"/>
      <c r="F1027" s="336"/>
      <c r="G1027" s="337"/>
      <c r="H1027" s="337"/>
    </row>
    <row r="1028">
      <c r="A1028" s="331"/>
      <c r="B1028" s="331"/>
      <c r="D1028" s="336"/>
      <c r="E1028" s="336"/>
      <c r="F1028" s="336"/>
      <c r="G1028" s="337"/>
      <c r="H1028" s="337"/>
    </row>
    <row r="1029">
      <c r="A1029" s="331"/>
      <c r="B1029" s="331"/>
      <c r="D1029" s="336"/>
      <c r="E1029" s="336"/>
      <c r="F1029" s="336"/>
      <c r="G1029" s="337"/>
      <c r="H1029" s="337"/>
    </row>
    <row r="1030">
      <c r="A1030" s="331"/>
      <c r="B1030" s="331"/>
      <c r="D1030" s="336"/>
      <c r="E1030" s="336"/>
      <c r="F1030" s="336"/>
      <c r="G1030" s="337"/>
      <c r="H1030" s="337"/>
    </row>
    <row r="1031">
      <c r="A1031" s="331"/>
      <c r="B1031" s="331"/>
      <c r="D1031" s="336"/>
      <c r="E1031" s="336"/>
      <c r="F1031" s="336"/>
      <c r="G1031" s="337"/>
      <c r="H1031" s="337"/>
    </row>
    <row r="1032">
      <c r="A1032" s="331"/>
      <c r="B1032" s="331"/>
      <c r="D1032" s="336"/>
      <c r="E1032" s="336"/>
      <c r="F1032" s="336"/>
      <c r="G1032" s="337"/>
      <c r="H1032" s="337"/>
    </row>
    <row r="1033">
      <c r="A1033" s="331"/>
      <c r="B1033" s="331"/>
      <c r="D1033" s="336"/>
      <c r="E1033" s="336"/>
      <c r="F1033" s="336"/>
      <c r="G1033" s="337"/>
      <c r="H1033" s="337"/>
    </row>
    <row r="1034">
      <c r="A1034" s="331"/>
      <c r="B1034" s="331"/>
      <c r="D1034" s="336"/>
      <c r="E1034" s="336"/>
      <c r="F1034" s="336"/>
      <c r="G1034" s="337"/>
      <c r="H1034" s="337"/>
    </row>
    <row r="1035">
      <c r="A1035" s="331"/>
      <c r="B1035" s="331"/>
      <c r="D1035" s="336"/>
      <c r="E1035" s="336"/>
      <c r="F1035" s="336"/>
      <c r="G1035" s="337"/>
      <c r="H1035" s="337"/>
    </row>
    <row r="1036">
      <c r="A1036" s="331"/>
      <c r="B1036" s="331"/>
      <c r="D1036" s="336"/>
      <c r="E1036" s="336"/>
      <c r="F1036" s="336"/>
      <c r="G1036" s="337"/>
      <c r="H1036" s="337"/>
    </row>
    <row r="1037">
      <c r="A1037" s="331"/>
      <c r="B1037" s="331"/>
      <c r="D1037" s="336"/>
      <c r="E1037" s="336"/>
      <c r="F1037" s="336"/>
      <c r="G1037" s="337"/>
      <c r="H1037" s="337"/>
    </row>
    <row r="1038">
      <c r="A1038" s="331"/>
      <c r="B1038" s="331"/>
      <c r="D1038" s="336"/>
      <c r="E1038" s="336"/>
      <c r="F1038" s="336"/>
      <c r="G1038" s="337"/>
      <c r="H1038" s="337"/>
    </row>
    <row r="1039">
      <c r="A1039" s="331"/>
      <c r="B1039" s="331"/>
      <c r="D1039" s="336"/>
      <c r="E1039" s="336"/>
      <c r="F1039" s="336"/>
      <c r="G1039" s="337"/>
      <c r="H1039" s="337"/>
    </row>
    <row r="1040">
      <c r="A1040" s="331"/>
      <c r="B1040" s="331"/>
      <c r="D1040" s="336"/>
      <c r="E1040" s="336"/>
      <c r="F1040" s="336"/>
      <c r="G1040" s="337"/>
      <c r="H1040" s="337"/>
    </row>
    <row r="1041">
      <c r="A1041" s="331"/>
      <c r="B1041" s="331"/>
      <c r="D1041" s="336"/>
      <c r="E1041" s="336"/>
      <c r="F1041" s="336"/>
      <c r="G1041" s="337"/>
      <c r="H1041" s="337"/>
    </row>
    <row r="1042">
      <c r="A1042" s="331"/>
      <c r="B1042" s="331"/>
      <c r="D1042" s="336"/>
      <c r="E1042" s="336"/>
      <c r="F1042" s="336"/>
      <c r="G1042" s="337"/>
      <c r="H1042" s="337"/>
    </row>
    <row r="1043">
      <c r="A1043" s="331"/>
      <c r="B1043" s="331"/>
      <c r="D1043" s="336"/>
      <c r="E1043" s="336"/>
      <c r="F1043" s="336"/>
      <c r="G1043" s="337"/>
      <c r="H1043" s="337"/>
    </row>
    <row r="1044">
      <c r="A1044" s="331"/>
      <c r="B1044" s="331"/>
      <c r="D1044" s="336"/>
      <c r="E1044" s="336"/>
      <c r="F1044" s="336"/>
      <c r="G1044" s="337"/>
      <c r="H1044" s="337"/>
    </row>
    <row r="1045">
      <c r="A1045" s="331"/>
      <c r="B1045" s="331"/>
      <c r="D1045" s="336"/>
      <c r="E1045" s="336"/>
      <c r="F1045" s="336"/>
      <c r="G1045" s="337"/>
      <c r="H1045" s="337"/>
    </row>
    <row r="1046">
      <c r="A1046" s="331"/>
      <c r="B1046" s="331"/>
      <c r="D1046" s="336"/>
      <c r="E1046" s="336"/>
      <c r="F1046" s="336"/>
      <c r="G1046" s="337"/>
      <c r="H1046" s="337"/>
    </row>
    <row r="1047">
      <c r="A1047" s="331"/>
      <c r="B1047" s="331"/>
      <c r="D1047" s="336"/>
      <c r="E1047" s="336"/>
      <c r="F1047" s="336"/>
      <c r="G1047" s="337"/>
      <c r="H1047" s="337"/>
    </row>
    <row r="1048">
      <c r="A1048" s="331"/>
      <c r="B1048" s="331"/>
      <c r="D1048" s="336"/>
      <c r="E1048" s="336"/>
      <c r="F1048" s="336"/>
      <c r="G1048" s="337"/>
      <c r="H1048" s="337"/>
    </row>
    <row r="1049">
      <c r="A1049" s="331"/>
      <c r="B1049" s="331"/>
      <c r="D1049" s="336"/>
      <c r="E1049" s="336"/>
      <c r="F1049" s="336"/>
      <c r="G1049" s="337"/>
      <c r="H1049" s="337"/>
    </row>
    <row r="1050">
      <c r="A1050" s="331"/>
      <c r="B1050" s="331"/>
      <c r="D1050" s="336"/>
      <c r="E1050" s="336"/>
      <c r="F1050" s="336"/>
      <c r="G1050" s="337"/>
      <c r="H1050" s="337"/>
    </row>
    <row r="1051">
      <c r="A1051" s="331"/>
      <c r="B1051" s="331"/>
      <c r="D1051" s="336"/>
      <c r="E1051" s="336"/>
      <c r="F1051" s="336"/>
      <c r="G1051" s="337"/>
      <c r="H1051" s="337"/>
    </row>
    <row r="1052">
      <c r="A1052" s="331"/>
      <c r="B1052" s="331"/>
      <c r="D1052" s="336"/>
      <c r="E1052" s="336"/>
      <c r="F1052" s="336"/>
      <c r="G1052" s="337"/>
      <c r="H1052" s="337"/>
    </row>
    <row r="1053">
      <c r="A1053" s="331"/>
      <c r="B1053" s="331"/>
      <c r="D1053" s="336"/>
      <c r="E1053" s="336"/>
      <c r="F1053" s="336"/>
      <c r="G1053" s="337"/>
      <c r="H1053" s="337"/>
    </row>
    <row r="1054">
      <c r="A1054" s="331"/>
      <c r="B1054" s="331"/>
      <c r="D1054" s="336"/>
      <c r="E1054" s="336"/>
      <c r="F1054" s="336"/>
      <c r="G1054" s="337"/>
      <c r="H1054" s="337"/>
    </row>
    <row r="1055">
      <c r="A1055" s="331"/>
      <c r="B1055" s="331"/>
      <c r="D1055" s="336"/>
      <c r="E1055" s="336"/>
      <c r="F1055" s="336"/>
      <c r="G1055" s="337"/>
      <c r="H1055" s="337"/>
    </row>
    <row r="1056">
      <c r="A1056" s="331"/>
      <c r="B1056" s="331"/>
      <c r="D1056" s="336"/>
      <c r="E1056" s="336"/>
      <c r="F1056" s="336"/>
      <c r="G1056" s="337"/>
      <c r="H1056" s="337"/>
    </row>
    <row r="1057">
      <c r="A1057" s="331"/>
      <c r="B1057" s="331"/>
      <c r="D1057" s="336"/>
      <c r="E1057" s="336"/>
      <c r="F1057" s="336"/>
      <c r="G1057" s="337"/>
      <c r="H1057" s="337"/>
    </row>
    <row r="1058">
      <c r="A1058" s="331"/>
      <c r="B1058" s="331"/>
      <c r="D1058" s="336"/>
      <c r="E1058" s="336"/>
      <c r="F1058" s="336"/>
      <c r="G1058" s="337"/>
      <c r="H1058" s="337"/>
    </row>
    <row r="1059">
      <c r="A1059" s="331"/>
      <c r="B1059" s="331"/>
      <c r="D1059" s="336"/>
      <c r="E1059" s="336"/>
      <c r="F1059" s="336"/>
      <c r="G1059" s="337"/>
      <c r="H1059" s="337"/>
    </row>
    <row r="1060">
      <c r="A1060" s="331"/>
      <c r="B1060" s="331"/>
      <c r="D1060" s="336"/>
      <c r="E1060" s="336"/>
      <c r="F1060" s="336"/>
      <c r="G1060" s="337"/>
      <c r="H1060" s="337"/>
    </row>
    <row r="1061">
      <c r="A1061" s="331"/>
      <c r="B1061" s="331"/>
      <c r="D1061" s="336"/>
      <c r="E1061" s="336"/>
      <c r="F1061" s="336"/>
      <c r="G1061" s="337"/>
      <c r="H1061" s="337"/>
    </row>
    <row r="1062">
      <c r="A1062" s="331"/>
      <c r="B1062" s="331"/>
      <c r="D1062" s="336"/>
      <c r="E1062" s="336"/>
      <c r="F1062" s="336"/>
      <c r="G1062" s="337"/>
      <c r="H1062" s="337"/>
    </row>
    <row r="1063">
      <c r="A1063" s="331"/>
      <c r="B1063" s="331"/>
      <c r="D1063" s="336"/>
      <c r="E1063" s="336"/>
      <c r="F1063" s="336"/>
      <c r="G1063" s="337"/>
      <c r="H1063" s="337"/>
    </row>
    <row r="1064">
      <c r="A1064" s="331"/>
      <c r="B1064" s="331"/>
      <c r="D1064" s="336"/>
      <c r="E1064" s="336"/>
      <c r="F1064" s="336"/>
      <c r="G1064" s="337"/>
      <c r="H1064" s="337"/>
    </row>
    <row r="1065">
      <c r="A1065" s="331"/>
      <c r="B1065" s="331"/>
      <c r="D1065" s="336"/>
      <c r="E1065" s="336"/>
      <c r="F1065" s="336"/>
      <c r="G1065" s="337"/>
      <c r="H1065" s="337"/>
    </row>
    <row r="1066">
      <c r="A1066" s="331"/>
      <c r="B1066" s="331"/>
      <c r="D1066" s="336"/>
      <c r="E1066" s="336"/>
      <c r="F1066" s="336"/>
      <c r="G1066" s="337"/>
      <c r="H1066" s="337"/>
    </row>
    <row r="1067">
      <c r="A1067" s="331"/>
      <c r="B1067" s="331"/>
      <c r="D1067" s="336"/>
      <c r="E1067" s="336"/>
      <c r="F1067" s="336"/>
      <c r="G1067" s="337"/>
      <c r="H1067" s="337"/>
    </row>
    <row r="1068">
      <c r="A1068" s="331"/>
      <c r="B1068" s="331"/>
      <c r="D1068" s="336"/>
      <c r="E1068" s="336"/>
      <c r="F1068" s="336"/>
      <c r="G1068" s="337"/>
      <c r="H1068" s="337"/>
    </row>
    <row r="1069">
      <c r="A1069" s="331"/>
      <c r="B1069" s="331"/>
      <c r="D1069" s="336"/>
      <c r="E1069" s="336"/>
      <c r="F1069" s="336"/>
      <c r="G1069" s="337"/>
      <c r="H1069" s="337"/>
    </row>
    <row r="1070">
      <c r="A1070" s="331"/>
      <c r="B1070" s="331"/>
      <c r="D1070" s="336"/>
      <c r="E1070" s="336"/>
      <c r="F1070" s="336"/>
      <c r="G1070" s="337"/>
      <c r="H1070" s="337"/>
    </row>
    <row r="1071">
      <c r="A1071" s="331"/>
      <c r="B1071" s="331"/>
      <c r="D1071" s="336"/>
      <c r="E1071" s="336"/>
      <c r="F1071" s="336"/>
      <c r="G1071" s="337"/>
      <c r="H1071" s="337"/>
    </row>
    <row r="1072">
      <c r="A1072" s="331"/>
      <c r="B1072" s="331"/>
      <c r="D1072" s="336"/>
      <c r="E1072" s="336"/>
      <c r="F1072" s="336"/>
      <c r="G1072" s="337"/>
      <c r="H1072" s="337"/>
    </row>
    <row r="1073">
      <c r="A1073" s="331"/>
      <c r="B1073" s="331"/>
      <c r="D1073" s="336"/>
      <c r="E1073" s="336"/>
      <c r="F1073" s="336"/>
      <c r="G1073" s="337"/>
      <c r="H1073" s="337"/>
    </row>
    <row r="1074">
      <c r="A1074" s="331"/>
      <c r="B1074" s="331"/>
      <c r="D1074" s="336"/>
      <c r="E1074" s="336"/>
      <c r="F1074" s="336"/>
      <c r="G1074" s="337"/>
      <c r="H1074" s="337"/>
    </row>
    <row r="1075">
      <c r="A1075" s="331"/>
      <c r="B1075" s="331"/>
      <c r="D1075" s="336"/>
      <c r="E1075" s="336"/>
      <c r="F1075" s="336"/>
      <c r="G1075" s="337"/>
      <c r="H1075" s="337"/>
    </row>
    <row r="1076">
      <c r="A1076" s="331"/>
      <c r="B1076" s="331"/>
      <c r="D1076" s="336"/>
      <c r="E1076" s="336"/>
      <c r="F1076" s="336"/>
      <c r="G1076" s="337"/>
      <c r="H1076" s="337"/>
    </row>
    <row r="1077">
      <c r="A1077" s="331"/>
      <c r="B1077" s="331"/>
      <c r="D1077" s="336"/>
      <c r="E1077" s="336"/>
      <c r="F1077" s="336"/>
      <c r="G1077" s="337"/>
      <c r="H1077" s="337"/>
    </row>
    <row r="1078">
      <c r="A1078" s="331"/>
      <c r="B1078" s="331"/>
      <c r="D1078" s="336"/>
      <c r="E1078" s="336"/>
      <c r="F1078" s="336"/>
      <c r="G1078" s="337"/>
      <c r="H1078" s="337"/>
    </row>
    <row r="1079">
      <c r="A1079" s="331"/>
      <c r="B1079" s="331"/>
      <c r="D1079" s="336"/>
      <c r="E1079" s="336"/>
      <c r="F1079" s="336"/>
      <c r="G1079" s="337"/>
      <c r="H1079" s="337"/>
    </row>
    <row r="1080">
      <c r="A1080" s="331"/>
      <c r="B1080" s="331"/>
      <c r="D1080" s="336"/>
      <c r="E1080" s="336"/>
      <c r="F1080" s="336"/>
      <c r="G1080" s="337"/>
      <c r="H1080" s="337"/>
    </row>
    <row r="1081">
      <c r="A1081" s="331"/>
      <c r="B1081" s="331"/>
      <c r="D1081" s="336"/>
      <c r="E1081" s="336"/>
      <c r="F1081" s="336"/>
      <c r="G1081" s="337"/>
      <c r="H1081" s="337"/>
    </row>
    <row r="1082">
      <c r="A1082" s="331"/>
      <c r="B1082" s="331"/>
      <c r="D1082" s="336"/>
      <c r="E1082" s="336"/>
      <c r="F1082" s="336"/>
      <c r="G1082" s="337"/>
      <c r="H1082" s="337"/>
    </row>
    <row r="1083">
      <c r="A1083" s="331"/>
      <c r="B1083" s="331"/>
      <c r="D1083" s="336"/>
      <c r="E1083" s="336"/>
      <c r="F1083" s="336"/>
      <c r="G1083" s="337"/>
      <c r="H1083" s="337"/>
    </row>
    <row r="1084">
      <c r="A1084" s="331"/>
      <c r="B1084" s="331"/>
      <c r="D1084" s="336"/>
      <c r="E1084" s="336"/>
      <c r="F1084" s="336"/>
      <c r="G1084" s="337"/>
      <c r="H1084" s="337"/>
    </row>
    <row r="1085">
      <c r="A1085" s="331"/>
      <c r="B1085" s="331"/>
      <c r="D1085" s="336"/>
      <c r="E1085" s="336"/>
      <c r="F1085" s="336"/>
      <c r="G1085" s="337"/>
      <c r="H1085" s="337"/>
    </row>
    <row r="1086">
      <c r="A1086" s="331"/>
      <c r="B1086" s="331"/>
      <c r="D1086" s="336"/>
      <c r="E1086" s="336"/>
      <c r="F1086" s="336"/>
      <c r="G1086" s="337"/>
      <c r="H1086" s="337"/>
    </row>
    <row r="1087">
      <c r="A1087" s="331"/>
      <c r="B1087" s="331"/>
      <c r="D1087" s="336"/>
      <c r="E1087" s="336"/>
      <c r="F1087" s="336"/>
      <c r="G1087" s="337"/>
      <c r="H1087" s="337"/>
    </row>
    <row r="1088">
      <c r="A1088" s="331"/>
      <c r="B1088" s="331"/>
      <c r="D1088" s="336"/>
      <c r="E1088" s="336"/>
      <c r="F1088" s="336"/>
      <c r="G1088" s="337"/>
      <c r="H1088" s="337"/>
    </row>
    <row r="1089">
      <c r="A1089" s="331"/>
      <c r="B1089" s="331"/>
      <c r="D1089" s="336"/>
      <c r="E1089" s="336"/>
      <c r="F1089" s="336"/>
      <c r="G1089" s="337"/>
      <c r="H1089" s="337"/>
    </row>
    <row r="1090">
      <c r="A1090" s="331"/>
      <c r="B1090" s="331"/>
      <c r="D1090" s="336"/>
      <c r="E1090" s="336"/>
      <c r="F1090" s="336"/>
      <c r="G1090" s="337"/>
      <c r="H1090" s="337"/>
    </row>
    <row r="1091">
      <c r="A1091" s="331"/>
      <c r="B1091" s="331"/>
      <c r="D1091" s="336"/>
      <c r="E1091" s="336"/>
      <c r="F1091" s="336"/>
      <c r="G1091" s="337"/>
      <c r="H1091" s="337"/>
    </row>
    <row r="1092">
      <c r="A1092" s="331"/>
      <c r="B1092" s="331"/>
      <c r="D1092" s="336"/>
      <c r="E1092" s="336"/>
      <c r="F1092" s="336"/>
      <c r="G1092" s="337"/>
      <c r="H1092" s="337"/>
    </row>
    <row r="1093">
      <c r="A1093" s="331"/>
      <c r="B1093" s="331"/>
      <c r="D1093" s="336"/>
      <c r="E1093" s="336"/>
      <c r="F1093" s="336"/>
      <c r="G1093" s="337"/>
      <c r="H1093" s="337"/>
    </row>
    <row r="1094">
      <c r="A1094" s="331"/>
      <c r="B1094" s="331"/>
      <c r="D1094" s="336"/>
      <c r="E1094" s="336"/>
      <c r="F1094" s="336"/>
      <c r="G1094" s="337"/>
      <c r="H1094" s="337"/>
    </row>
    <row r="1095">
      <c r="A1095" s="331"/>
      <c r="B1095" s="331"/>
      <c r="D1095" s="336"/>
      <c r="E1095" s="336"/>
      <c r="F1095" s="336"/>
      <c r="G1095" s="337"/>
      <c r="H1095" s="337"/>
    </row>
    <row r="1096">
      <c r="A1096" s="331"/>
      <c r="B1096" s="331"/>
      <c r="D1096" s="336"/>
      <c r="E1096" s="336"/>
      <c r="F1096" s="336"/>
      <c r="G1096" s="337"/>
      <c r="H1096" s="337"/>
    </row>
    <row r="1097">
      <c r="A1097" s="331"/>
      <c r="B1097" s="331"/>
      <c r="D1097" s="336"/>
      <c r="E1097" s="336"/>
      <c r="F1097" s="336"/>
      <c r="G1097" s="337"/>
      <c r="H1097" s="337"/>
    </row>
    <row r="1098">
      <c r="A1098" s="331"/>
      <c r="B1098" s="331"/>
      <c r="D1098" s="336"/>
      <c r="E1098" s="336"/>
      <c r="F1098" s="336"/>
      <c r="G1098" s="337"/>
      <c r="H1098" s="337"/>
    </row>
    <row r="1099">
      <c r="A1099" s="331"/>
      <c r="B1099" s="331"/>
      <c r="D1099" s="336"/>
      <c r="E1099" s="336"/>
      <c r="F1099" s="336"/>
      <c r="G1099" s="337"/>
      <c r="H1099" s="337"/>
    </row>
    <row r="1100">
      <c r="A1100" s="331"/>
      <c r="B1100" s="331"/>
      <c r="D1100" s="336"/>
      <c r="E1100" s="336"/>
      <c r="F1100" s="336"/>
      <c r="G1100" s="337"/>
      <c r="H1100" s="337"/>
    </row>
    <row r="1101">
      <c r="A1101" s="331"/>
      <c r="B1101" s="331"/>
      <c r="D1101" s="336"/>
      <c r="E1101" s="336"/>
      <c r="F1101" s="336"/>
      <c r="G1101" s="337"/>
      <c r="H1101" s="337"/>
    </row>
    <row r="1102">
      <c r="A1102" s="331"/>
      <c r="B1102" s="331"/>
      <c r="D1102" s="336"/>
      <c r="E1102" s="336"/>
      <c r="F1102" s="336"/>
      <c r="G1102" s="337"/>
      <c r="H1102" s="337"/>
    </row>
    <row r="1103">
      <c r="A1103" s="331"/>
      <c r="B1103" s="331"/>
      <c r="D1103" s="336"/>
      <c r="E1103" s="336"/>
      <c r="F1103" s="336"/>
      <c r="G1103" s="337"/>
      <c r="H1103" s="337"/>
    </row>
    <row r="1104">
      <c r="A1104" s="331"/>
      <c r="B1104" s="331"/>
      <c r="D1104" s="336"/>
      <c r="E1104" s="336"/>
      <c r="F1104" s="336"/>
      <c r="G1104" s="337"/>
      <c r="H1104" s="337"/>
    </row>
    <row r="1105">
      <c r="A1105" s="331"/>
      <c r="B1105" s="331"/>
      <c r="D1105" s="336"/>
      <c r="E1105" s="336"/>
      <c r="F1105" s="336"/>
      <c r="G1105" s="337"/>
      <c r="H1105" s="337"/>
    </row>
    <row r="1106">
      <c r="A1106" s="331"/>
      <c r="B1106" s="331"/>
      <c r="D1106" s="336"/>
      <c r="E1106" s="336"/>
      <c r="F1106" s="336"/>
      <c r="G1106" s="337"/>
      <c r="H1106" s="337"/>
    </row>
    <row r="1107">
      <c r="A1107" s="331"/>
      <c r="B1107" s="331"/>
      <c r="D1107" s="336"/>
      <c r="E1107" s="336"/>
      <c r="F1107" s="336"/>
      <c r="G1107" s="337"/>
      <c r="H1107" s="337"/>
    </row>
    <row r="1108">
      <c r="A1108" s="331"/>
      <c r="B1108" s="331"/>
      <c r="D1108" s="336"/>
      <c r="E1108" s="336"/>
      <c r="F1108" s="336"/>
      <c r="G1108" s="337"/>
      <c r="H1108" s="337"/>
    </row>
    <row r="1109">
      <c r="A1109" s="331"/>
      <c r="B1109" s="331"/>
      <c r="D1109" s="336"/>
      <c r="E1109" s="336"/>
      <c r="F1109" s="336"/>
      <c r="G1109" s="337"/>
      <c r="H1109" s="337"/>
    </row>
    <row r="1110">
      <c r="A1110" s="331"/>
      <c r="B1110" s="331"/>
      <c r="D1110" s="336"/>
      <c r="E1110" s="336"/>
      <c r="F1110" s="336"/>
      <c r="G1110" s="337"/>
      <c r="H1110" s="337"/>
    </row>
    <row r="1111">
      <c r="A1111" s="331"/>
      <c r="B1111" s="331"/>
      <c r="D1111" s="336"/>
      <c r="E1111" s="336"/>
      <c r="F1111" s="336"/>
      <c r="G1111" s="337"/>
      <c r="H1111" s="337"/>
    </row>
    <row r="1112">
      <c r="A1112" s="331"/>
      <c r="B1112" s="331"/>
      <c r="D1112" s="336"/>
      <c r="E1112" s="336"/>
      <c r="F1112" s="336"/>
      <c r="G1112" s="337"/>
      <c r="H1112" s="337"/>
    </row>
    <row r="1113">
      <c r="A1113" s="331"/>
      <c r="B1113" s="331"/>
      <c r="D1113" s="336"/>
      <c r="E1113" s="336"/>
      <c r="F1113" s="336"/>
      <c r="G1113" s="337"/>
      <c r="H1113" s="337"/>
    </row>
    <row r="1114">
      <c r="A1114" s="331"/>
      <c r="B1114" s="331"/>
      <c r="D1114" s="336"/>
      <c r="E1114" s="336"/>
      <c r="F1114" s="336"/>
      <c r="G1114" s="337"/>
      <c r="H1114" s="337"/>
    </row>
    <row r="1115">
      <c r="A1115" s="331"/>
      <c r="B1115" s="331"/>
      <c r="D1115" s="336"/>
      <c r="E1115" s="336"/>
      <c r="F1115" s="336"/>
      <c r="G1115" s="337"/>
      <c r="H1115" s="337"/>
    </row>
    <row r="1116">
      <c r="A1116" s="331"/>
      <c r="B1116" s="331"/>
      <c r="D1116" s="336"/>
      <c r="E1116" s="336"/>
      <c r="F1116" s="336"/>
      <c r="G1116" s="337"/>
      <c r="H1116" s="337"/>
    </row>
    <row r="1117">
      <c r="A1117" s="331"/>
      <c r="B1117" s="331"/>
      <c r="D1117" s="336"/>
      <c r="E1117" s="336"/>
      <c r="F1117" s="336"/>
      <c r="G1117" s="337"/>
      <c r="H1117" s="337"/>
    </row>
    <row r="1118">
      <c r="A1118" s="331"/>
      <c r="B1118" s="331"/>
      <c r="D1118" s="336"/>
      <c r="E1118" s="336"/>
      <c r="F1118" s="336"/>
      <c r="G1118" s="337"/>
      <c r="H1118" s="337"/>
    </row>
    <row r="1119">
      <c r="A1119" s="331"/>
      <c r="B1119" s="331"/>
      <c r="D1119" s="336"/>
      <c r="E1119" s="336"/>
      <c r="F1119" s="336"/>
      <c r="G1119" s="337"/>
      <c r="H1119" s="337"/>
    </row>
    <row r="1120">
      <c r="A1120" s="331"/>
      <c r="B1120" s="331"/>
      <c r="D1120" s="336"/>
      <c r="E1120" s="336"/>
      <c r="F1120" s="336"/>
      <c r="G1120" s="337"/>
      <c r="H1120" s="337"/>
    </row>
    <row r="1121">
      <c r="A1121" s="331"/>
      <c r="B1121" s="331"/>
      <c r="D1121" s="336"/>
      <c r="E1121" s="336"/>
      <c r="F1121" s="336"/>
      <c r="G1121" s="337"/>
      <c r="H1121" s="337"/>
    </row>
    <row r="1122">
      <c r="A1122" s="331"/>
      <c r="B1122" s="331"/>
      <c r="D1122" s="336"/>
      <c r="E1122" s="336"/>
      <c r="F1122" s="336"/>
      <c r="G1122" s="337"/>
      <c r="H1122" s="337"/>
    </row>
    <row r="1123">
      <c r="A1123" s="331"/>
      <c r="B1123" s="331"/>
      <c r="D1123" s="336"/>
      <c r="E1123" s="336"/>
      <c r="F1123" s="336"/>
      <c r="G1123" s="337"/>
      <c r="H1123" s="337"/>
    </row>
    <row r="1124">
      <c r="A1124" s="331"/>
      <c r="B1124" s="331"/>
      <c r="D1124" s="336"/>
      <c r="E1124" s="336"/>
      <c r="F1124" s="336"/>
      <c r="G1124" s="337"/>
      <c r="H1124" s="337"/>
    </row>
    <row r="1125">
      <c r="A1125" s="331"/>
      <c r="B1125" s="331"/>
      <c r="D1125" s="336"/>
      <c r="E1125" s="336"/>
      <c r="F1125" s="336"/>
      <c r="G1125" s="337"/>
      <c r="H1125" s="337"/>
    </row>
    <row r="1126">
      <c r="A1126" s="331"/>
      <c r="B1126" s="331"/>
      <c r="D1126" s="336"/>
      <c r="E1126" s="336"/>
      <c r="F1126" s="336"/>
      <c r="G1126" s="337"/>
      <c r="H1126" s="337"/>
    </row>
    <row r="1127">
      <c r="A1127" s="331"/>
      <c r="B1127" s="331"/>
      <c r="D1127" s="336"/>
      <c r="E1127" s="336"/>
      <c r="F1127" s="336"/>
      <c r="G1127" s="337"/>
      <c r="H1127" s="337"/>
    </row>
    <row r="1128">
      <c r="A1128" s="331"/>
      <c r="B1128" s="331"/>
      <c r="D1128" s="336"/>
      <c r="E1128" s="336"/>
      <c r="F1128" s="336"/>
      <c r="G1128" s="337"/>
      <c r="H1128" s="337"/>
    </row>
    <row r="1129">
      <c r="A1129" s="331"/>
      <c r="B1129" s="331"/>
      <c r="D1129" s="336"/>
      <c r="E1129" s="336"/>
      <c r="F1129" s="336"/>
      <c r="G1129" s="337"/>
      <c r="H1129" s="337"/>
    </row>
    <row r="1130">
      <c r="A1130" s="331"/>
      <c r="B1130" s="331"/>
      <c r="D1130" s="336"/>
      <c r="E1130" s="336"/>
      <c r="F1130" s="336"/>
      <c r="G1130" s="337"/>
      <c r="H1130" s="337"/>
    </row>
    <row r="1131">
      <c r="A1131" s="331"/>
      <c r="B1131" s="331"/>
      <c r="D1131" s="336"/>
      <c r="E1131" s="336"/>
      <c r="F1131" s="336"/>
      <c r="G1131" s="337"/>
      <c r="H1131" s="337"/>
    </row>
    <row r="1132">
      <c r="A1132" s="331"/>
      <c r="B1132" s="331"/>
      <c r="D1132" s="336"/>
      <c r="E1132" s="336"/>
      <c r="F1132" s="336"/>
      <c r="G1132" s="337"/>
      <c r="H1132" s="337"/>
    </row>
    <row r="1133">
      <c r="A1133" s="331"/>
      <c r="B1133" s="331"/>
      <c r="D1133" s="336"/>
      <c r="E1133" s="336"/>
      <c r="F1133" s="336"/>
      <c r="G1133" s="337"/>
      <c r="H1133" s="337"/>
    </row>
    <row r="1134">
      <c r="A1134" s="331"/>
      <c r="B1134" s="331"/>
      <c r="D1134" s="336"/>
      <c r="E1134" s="336"/>
      <c r="F1134" s="336"/>
      <c r="G1134" s="337"/>
      <c r="H1134" s="337"/>
    </row>
    <row r="1135">
      <c r="A1135" s="331"/>
      <c r="B1135" s="331"/>
      <c r="D1135" s="336"/>
      <c r="E1135" s="336"/>
      <c r="F1135" s="336"/>
      <c r="G1135" s="337"/>
      <c r="H1135" s="337"/>
    </row>
    <row r="1136">
      <c r="A1136" s="331"/>
      <c r="B1136" s="331"/>
      <c r="D1136" s="336"/>
      <c r="E1136" s="336"/>
      <c r="F1136" s="336"/>
      <c r="G1136" s="337"/>
      <c r="H1136" s="337"/>
    </row>
    <row r="1137">
      <c r="A1137" s="331"/>
      <c r="B1137" s="331"/>
      <c r="D1137" s="336"/>
      <c r="E1137" s="336"/>
      <c r="F1137" s="336"/>
      <c r="G1137" s="337"/>
      <c r="H1137" s="337"/>
    </row>
    <row r="1138">
      <c r="A1138" s="331"/>
      <c r="B1138" s="331"/>
      <c r="D1138" s="336"/>
      <c r="E1138" s="336"/>
      <c r="F1138" s="336"/>
      <c r="G1138" s="337"/>
      <c r="H1138" s="337"/>
    </row>
    <row r="1139">
      <c r="A1139" s="331"/>
      <c r="B1139" s="331"/>
      <c r="D1139" s="336"/>
      <c r="E1139" s="336"/>
      <c r="F1139" s="336"/>
      <c r="G1139" s="337"/>
      <c r="H1139" s="337"/>
    </row>
    <row r="1140">
      <c r="A1140" s="331"/>
      <c r="B1140" s="331"/>
      <c r="D1140" s="336"/>
      <c r="E1140" s="336"/>
      <c r="F1140" s="336"/>
      <c r="G1140" s="337"/>
      <c r="H1140" s="337"/>
    </row>
    <row r="1141">
      <c r="A1141" s="331"/>
      <c r="B1141" s="331"/>
      <c r="D1141" s="336"/>
      <c r="E1141" s="336"/>
      <c r="F1141" s="336"/>
      <c r="G1141" s="337"/>
      <c r="H1141" s="337"/>
    </row>
    <row r="1142">
      <c r="A1142" s="331"/>
      <c r="B1142" s="331"/>
      <c r="D1142" s="336"/>
      <c r="E1142" s="336"/>
      <c r="F1142" s="336"/>
      <c r="G1142" s="337"/>
      <c r="H1142" s="337"/>
    </row>
    <row r="1143">
      <c r="A1143" s="331"/>
      <c r="B1143" s="331"/>
      <c r="D1143" s="336"/>
      <c r="E1143" s="336"/>
      <c r="F1143" s="336"/>
      <c r="G1143" s="337"/>
      <c r="H1143" s="337"/>
    </row>
    <row r="1144">
      <c r="A1144" s="331"/>
      <c r="B1144" s="331"/>
      <c r="D1144" s="336"/>
      <c r="E1144" s="336"/>
      <c r="F1144" s="336"/>
      <c r="G1144" s="337"/>
      <c r="H1144" s="337"/>
    </row>
    <row r="1145">
      <c r="A1145" s="331"/>
      <c r="B1145" s="331"/>
      <c r="D1145" s="336"/>
      <c r="E1145" s="336"/>
      <c r="F1145" s="336"/>
      <c r="G1145" s="337"/>
      <c r="H1145" s="337"/>
    </row>
    <row r="1146">
      <c r="A1146" s="331"/>
      <c r="B1146" s="331"/>
      <c r="D1146" s="336"/>
      <c r="E1146" s="336"/>
      <c r="F1146" s="336"/>
      <c r="G1146" s="337"/>
      <c r="H1146" s="337"/>
    </row>
    <row r="1147">
      <c r="A1147" s="331"/>
      <c r="B1147" s="331"/>
      <c r="D1147" s="336"/>
      <c r="E1147" s="336"/>
      <c r="F1147" s="336"/>
      <c r="G1147" s="337"/>
      <c r="H1147" s="337"/>
    </row>
    <row r="1148">
      <c r="A1148" s="331"/>
      <c r="B1148" s="331"/>
      <c r="D1148" s="336"/>
      <c r="E1148" s="336"/>
      <c r="F1148" s="336"/>
      <c r="G1148" s="337"/>
      <c r="H1148" s="337"/>
    </row>
    <row r="1149">
      <c r="A1149" s="331"/>
      <c r="B1149" s="331"/>
      <c r="D1149" s="336"/>
      <c r="E1149" s="336"/>
      <c r="F1149" s="336"/>
      <c r="G1149" s="337"/>
      <c r="H1149" s="337"/>
    </row>
    <row r="1150">
      <c r="A1150" s="331"/>
      <c r="B1150" s="331"/>
      <c r="D1150" s="336"/>
      <c r="E1150" s="336"/>
      <c r="F1150" s="336"/>
      <c r="G1150" s="337"/>
      <c r="H1150" s="337"/>
    </row>
    <row r="1151">
      <c r="A1151" s="331"/>
      <c r="B1151" s="331"/>
      <c r="D1151" s="336"/>
      <c r="E1151" s="336"/>
      <c r="F1151" s="336"/>
      <c r="G1151" s="337"/>
      <c r="H1151" s="337"/>
    </row>
    <row r="1152">
      <c r="A1152" s="331"/>
      <c r="B1152" s="331"/>
      <c r="D1152" s="336"/>
      <c r="E1152" s="336"/>
      <c r="F1152" s="336"/>
      <c r="G1152" s="337"/>
      <c r="H1152" s="337"/>
    </row>
    <row r="1153">
      <c r="A1153" s="331"/>
      <c r="B1153" s="331"/>
      <c r="D1153" s="336"/>
      <c r="E1153" s="336"/>
      <c r="F1153" s="336"/>
      <c r="G1153" s="337"/>
      <c r="H1153" s="337"/>
    </row>
    <row r="1154">
      <c r="A1154" s="331"/>
      <c r="B1154" s="331"/>
      <c r="D1154" s="336"/>
      <c r="E1154" s="336"/>
      <c r="F1154" s="336"/>
      <c r="G1154" s="337"/>
      <c r="H1154" s="337"/>
    </row>
    <row r="1155">
      <c r="A1155" s="331"/>
      <c r="B1155" s="331"/>
      <c r="D1155" s="336"/>
      <c r="E1155" s="336"/>
      <c r="F1155" s="336"/>
      <c r="G1155" s="337"/>
      <c r="H1155" s="337"/>
    </row>
    <row r="1156">
      <c r="A1156" s="331"/>
      <c r="B1156" s="331"/>
      <c r="D1156" s="336"/>
      <c r="E1156" s="336"/>
      <c r="F1156" s="336"/>
      <c r="G1156" s="337"/>
      <c r="H1156" s="337"/>
    </row>
    <row r="1157">
      <c r="A1157" s="331"/>
      <c r="B1157" s="331"/>
      <c r="D1157" s="336"/>
      <c r="E1157" s="336"/>
      <c r="F1157" s="336"/>
      <c r="G1157" s="337"/>
      <c r="H1157" s="337"/>
    </row>
    <row r="1158">
      <c r="A1158" s="331"/>
      <c r="B1158" s="331"/>
      <c r="D1158" s="336"/>
      <c r="E1158" s="336"/>
      <c r="F1158" s="336"/>
      <c r="G1158" s="337"/>
      <c r="H1158" s="337"/>
    </row>
    <row r="1159">
      <c r="A1159" s="331"/>
      <c r="B1159" s="331"/>
      <c r="D1159" s="336"/>
      <c r="E1159" s="336"/>
      <c r="F1159" s="336"/>
      <c r="G1159" s="337"/>
      <c r="H1159" s="337"/>
    </row>
    <row r="1160">
      <c r="A1160" s="331"/>
      <c r="B1160" s="331"/>
      <c r="D1160" s="336"/>
      <c r="E1160" s="336"/>
      <c r="F1160" s="336"/>
      <c r="G1160" s="337"/>
      <c r="H1160" s="337"/>
    </row>
    <row r="1161">
      <c r="A1161" s="331"/>
      <c r="B1161" s="331"/>
      <c r="D1161" s="336"/>
      <c r="E1161" s="336"/>
      <c r="F1161" s="336"/>
      <c r="G1161" s="337"/>
      <c r="H1161" s="337"/>
    </row>
    <row r="1162">
      <c r="A1162" s="331"/>
      <c r="B1162" s="331"/>
      <c r="D1162" s="336"/>
      <c r="E1162" s="336"/>
      <c r="F1162" s="336"/>
      <c r="G1162" s="337"/>
      <c r="H1162" s="337"/>
    </row>
    <row r="1163">
      <c r="A1163" s="331"/>
      <c r="B1163" s="331"/>
      <c r="D1163" s="336"/>
      <c r="E1163" s="336"/>
      <c r="F1163" s="336"/>
      <c r="G1163" s="337"/>
      <c r="H1163" s="337"/>
    </row>
    <row r="1164">
      <c r="A1164" s="331"/>
      <c r="B1164" s="331"/>
      <c r="D1164" s="336"/>
      <c r="E1164" s="336"/>
      <c r="F1164" s="336"/>
      <c r="G1164" s="337"/>
      <c r="H1164" s="337"/>
    </row>
    <row r="1165">
      <c r="A1165" s="331"/>
      <c r="B1165" s="331"/>
      <c r="D1165" s="336"/>
      <c r="E1165" s="336"/>
      <c r="F1165" s="336"/>
      <c r="G1165" s="337"/>
      <c r="H1165" s="337"/>
    </row>
    <row r="1166">
      <c r="A1166" s="331"/>
      <c r="B1166" s="331"/>
      <c r="D1166" s="336"/>
      <c r="E1166" s="336"/>
      <c r="F1166" s="336"/>
      <c r="G1166" s="337"/>
      <c r="H1166" s="337"/>
    </row>
    <row r="1167">
      <c r="A1167" s="331"/>
      <c r="B1167" s="331"/>
      <c r="D1167" s="336"/>
      <c r="E1167" s="336"/>
      <c r="F1167" s="336"/>
      <c r="G1167" s="337"/>
      <c r="H1167" s="337"/>
    </row>
    <row r="1168">
      <c r="A1168" s="331"/>
      <c r="B1168" s="331"/>
      <c r="D1168" s="336"/>
      <c r="E1168" s="336"/>
      <c r="F1168" s="336"/>
      <c r="G1168" s="337"/>
      <c r="H1168" s="337"/>
    </row>
    <row r="1169">
      <c r="A1169" s="331"/>
      <c r="B1169" s="331"/>
      <c r="D1169" s="336"/>
      <c r="E1169" s="336"/>
      <c r="F1169" s="336"/>
      <c r="G1169" s="337"/>
      <c r="H1169" s="337"/>
    </row>
    <row r="1170">
      <c r="A1170" s="331"/>
      <c r="B1170" s="331"/>
      <c r="D1170" s="336"/>
      <c r="E1170" s="336"/>
      <c r="F1170" s="336"/>
      <c r="G1170" s="337"/>
      <c r="H1170" s="337"/>
    </row>
    <row r="1171">
      <c r="A1171" s="331"/>
      <c r="B1171" s="331"/>
      <c r="D1171" s="336"/>
      <c r="E1171" s="336"/>
      <c r="F1171" s="336"/>
      <c r="G1171" s="337"/>
      <c r="H1171" s="337"/>
    </row>
    <row r="1172">
      <c r="A1172" s="331"/>
      <c r="B1172" s="331"/>
      <c r="D1172" s="336"/>
      <c r="E1172" s="336"/>
      <c r="F1172" s="336"/>
      <c r="G1172" s="337"/>
      <c r="H1172" s="337"/>
    </row>
    <row r="1173">
      <c r="A1173" s="331"/>
      <c r="B1173" s="331"/>
      <c r="D1173" s="336"/>
      <c r="E1173" s="336"/>
      <c r="F1173" s="336"/>
      <c r="G1173" s="337"/>
      <c r="H1173" s="337"/>
    </row>
    <row r="1174">
      <c r="A1174" s="331"/>
      <c r="B1174" s="331"/>
      <c r="D1174" s="336"/>
      <c r="E1174" s="336"/>
      <c r="F1174" s="336"/>
      <c r="G1174" s="337"/>
      <c r="H1174" s="337"/>
    </row>
    <row r="1175">
      <c r="A1175" s="331"/>
      <c r="B1175" s="331"/>
      <c r="D1175" s="336"/>
      <c r="E1175" s="336"/>
      <c r="F1175" s="336"/>
      <c r="G1175" s="337"/>
      <c r="H1175" s="337"/>
    </row>
    <row r="1176">
      <c r="A1176" s="331"/>
      <c r="B1176" s="331"/>
      <c r="D1176" s="336"/>
      <c r="E1176" s="336"/>
      <c r="F1176" s="336"/>
      <c r="G1176" s="337"/>
      <c r="H1176" s="337"/>
    </row>
    <row r="1177">
      <c r="A1177" s="331"/>
      <c r="B1177" s="331"/>
      <c r="D1177" s="336"/>
      <c r="E1177" s="336"/>
      <c r="F1177" s="336"/>
      <c r="G1177" s="337"/>
      <c r="H1177" s="337"/>
    </row>
    <row r="1178">
      <c r="A1178" s="331"/>
      <c r="B1178" s="331"/>
      <c r="D1178" s="336"/>
      <c r="E1178" s="336"/>
      <c r="F1178" s="336"/>
      <c r="G1178" s="337"/>
      <c r="H1178" s="337"/>
    </row>
    <row r="1179">
      <c r="A1179" s="331"/>
      <c r="B1179" s="331"/>
      <c r="D1179" s="336"/>
      <c r="E1179" s="336"/>
      <c r="F1179" s="336"/>
      <c r="G1179" s="337"/>
      <c r="H1179" s="337"/>
    </row>
    <row r="1180">
      <c r="A1180" s="331"/>
      <c r="B1180" s="331"/>
      <c r="D1180" s="336"/>
      <c r="E1180" s="336"/>
      <c r="F1180" s="336"/>
      <c r="G1180" s="337"/>
      <c r="H1180" s="337"/>
    </row>
    <row r="1181">
      <c r="A1181" s="331"/>
      <c r="B1181" s="331"/>
      <c r="D1181" s="336"/>
      <c r="E1181" s="336"/>
      <c r="F1181" s="336"/>
      <c r="G1181" s="337"/>
      <c r="H1181" s="337"/>
    </row>
    <row r="1182">
      <c r="A1182" s="331"/>
      <c r="B1182" s="331"/>
      <c r="D1182" s="336"/>
      <c r="E1182" s="336"/>
      <c r="F1182" s="336"/>
      <c r="G1182" s="337"/>
      <c r="H1182" s="337"/>
    </row>
    <row r="1183">
      <c r="A1183" s="331"/>
      <c r="B1183" s="331"/>
      <c r="D1183" s="336"/>
      <c r="E1183" s="336"/>
      <c r="F1183" s="336"/>
      <c r="G1183" s="337"/>
      <c r="H1183" s="337"/>
    </row>
    <row r="1184">
      <c r="A1184" s="331"/>
      <c r="B1184" s="331"/>
      <c r="D1184" s="336"/>
      <c r="E1184" s="336"/>
      <c r="F1184" s="336"/>
      <c r="G1184" s="337"/>
      <c r="H1184" s="337"/>
    </row>
    <row r="1185">
      <c r="A1185" s="331"/>
      <c r="B1185" s="331"/>
      <c r="D1185" s="336"/>
      <c r="E1185" s="336"/>
      <c r="F1185" s="336"/>
      <c r="G1185" s="337"/>
      <c r="H1185" s="337"/>
    </row>
    <row r="1186">
      <c r="A1186" s="331"/>
      <c r="B1186" s="331"/>
      <c r="D1186" s="336"/>
      <c r="E1186" s="336"/>
      <c r="F1186" s="336"/>
      <c r="G1186" s="337"/>
      <c r="H1186" s="337"/>
    </row>
    <row r="1187">
      <c r="A1187" s="331"/>
      <c r="B1187" s="331"/>
      <c r="D1187" s="336"/>
      <c r="E1187" s="336"/>
      <c r="F1187" s="336"/>
      <c r="G1187" s="337"/>
      <c r="H1187" s="337"/>
    </row>
    <row r="1188">
      <c r="A1188" s="331"/>
      <c r="B1188" s="331"/>
      <c r="D1188" s="336"/>
      <c r="E1188" s="336"/>
      <c r="F1188" s="336"/>
      <c r="G1188" s="337"/>
      <c r="H1188" s="337"/>
    </row>
    <row r="1189">
      <c r="A1189" s="331"/>
      <c r="B1189" s="331"/>
      <c r="D1189" s="336"/>
      <c r="E1189" s="336"/>
      <c r="F1189" s="336"/>
      <c r="G1189" s="337"/>
      <c r="H1189" s="337"/>
    </row>
    <row r="1190">
      <c r="A1190" s="331"/>
      <c r="B1190" s="331"/>
      <c r="D1190" s="336"/>
      <c r="E1190" s="336"/>
      <c r="F1190" s="336"/>
      <c r="G1190" s="337"/>
      <c r="H1190" s="337"/>
    </row>
    <row r="1191">
      <c r="A1191" s="331"/>
      <c r="B1191" s="331"/>
      <c r="D1191" s="336"/>
      <c r="E1191" s="336"/>
      <c r="F1191" s="336"/>
      <c r="G1191" s="337"/>
      <c r="H1191" s="337"/>
    </row>
    <row r="1192">
      <c r="A1192" s="331"/>
      <c r="B1192" s="331"/>
      <c r="D1192" s="336"/>
      <c r="E1192" s="336"/>
      <c r="F1192" s="336"/>
      <c r="G1192" s="337"/>
      <c r="H1192" s="337"/>
    </row>
    <row r="1193">
      <c r="A1193" s="331"/>
      <c r="B1193" s="331"/>
      <c r="D1193" s="336"/>
      <c r="E1193" s="336"/>
      <c r="F1193" s="336"/>
      <c r="G1193" s="337"/>
      <c r="H1193" s="337"/>
    </row>
    <row r="1194">
      <c r="A1194" s="331"/>
      <c r="B1194" s="331"/>
      <c r="D1194" s="336"/>
      <c r="E1194" s="336"/>
      <c r="F1194" s="336"/>
      <c r="G1194" s="337"/>
      <c r="H1194" s="337"/>
    </row>
    <row r="1195">
      <c r="A1195" s="331"/>
      <c r="B1195" s="331"/>
      <c r="D1195" s="336"/>
      <c r="E1195" s="336"/>
      <c r="F1195" s="336"/>
      <c r="G1195" s="337"/>
      <c r="H1195" s="337"/>
    </row>
    <row r="1196">
      <c r="A1196" s="331"/>
      <c r="B1196" s="331"/>
      <c r="D1196" s="336"/>
      <c r="E1196" s="336"/>
      <c r="F1196" s="336"/>
      <c r="G1196" s="337"/>
      <c r="H1196" s="337"/>
    </row>
    <row r="1197">
      <c r="A1197" s="331"/>
      <c r="B1197" s="331"/>
      <c r="D1197" s="336"/>
      <c r="E1197" s="336"/>
      <c r="F1197" s="336"/>
      <c r="G1197" s="337"/>
      <c r="H1197" s="337"/>
    </row>
    <row r="1198">
      <c r="A1198" s="331"/>
      <c r="B1198" s="331"/>
      <c r="D1198" s="336"/>
      <c r="E1198" s="336"/>
      <c r="F1198" s="336"/>
      <c r="G1198" s="337"/>
      <c r="H1198" s="337"/>
    </row>
    <row r="1199">
      <c r="A1199" s="331"/>
      <c r="B1199" s="331"/>
      <c r="D1199" s="336"/>
      <c r="E1199" s="336"/>
      <c r="F1199" s="336"/>
      <c r="G1199" s="337"/>
      <c r="H1199" s="337"/>
    </row>
    <row r="1200">
      <c r="A1200" s="331"/>
      <c r="B1200" s="331"/>
      <c r="D1200" s="336"/>
      <c r="E1200" s="336"/>
      <c r="F1200" s="336"/>
      <c r="G1200" s="337"/>
      <c r="H1200" s="337"/>
    </row>
    <row r="1201">
      <c r="A1201" s="331"/>
      <c r="B1201" s="331"/>
      <c r="D1201" s="336"/>
      <c r="E1201" s="336"/>
      <c r="F1201" s="336"/>
      <c r="G1201" s="337"/>
      <c r="H1201" s="337"/>
    </row>
    <row r="1202">
      <c r="A1202" s="331"/>
      <c r="B1202" s="331"/>
      <c r="D1202" s="336"/>
      <c r="E1202" s="336"/>
      <c r="F1202" s="336"/>
      <c r="G1202" s="337"/>
      <c r="H1202" s="337"/>
    </row>
    <row r="1203">
      <c r="A1203" s="331"/>
      <c r="B1203" s="331"/>
      <c r="D1203" s="336"/>
      <c r="E1203" s="336"/>
      <c r="F1203" s="336"/>
      <c r="G1203" s="337"/>
      <c r="H1203" s="337"/>
    </row>
    <row r="1204">
      <c r="A1204" s="331"/>
      <c r="B1204" s="331"/>
      <c r="D1204" s="336"/>
      <c r="E1204" s="336"/>
      <c r="F1204" s="336"/>
      <c r="G1204" s="337"/>
      <c r="H1204" s="337"/>
    </row>
    <row r="1205">
      <c r="A1205" s="331"/>
      <c r="B1205" s="331"/>
      <c r="D1205" s="336"/>
      <c r="E1205" s="336"/>
      <c r="F1205" s="336"/>
      <c r="G1205" s="337"/>
      <c r="H1205" s="337"/>
    </row>
    <row r="1206">
      <c r="A1206" s="331"/>
      <c r="B1206" s="331"/>
      <c r="D1206" s="336"/>
      <c r="E1206" s="336"/>
      <c r="F1206" s="336"/>
      <c r="G1206" s="337"/>
      <c r="H1206" s="337"/>
    </row>
    <row r="1207">
      <c r="A1207" s="331"/>
      <c r="B1207" s="331"/>
      <c r="D1207" s="336"/>
      <c r="E1207" s="336"/>
      <c r="F1207" s="336"/>
      <c r="G1207" s="337"/>
      <c r="H1207" s="337"/>
    </row>
    <row r="1208">
      <c r="A1208" s="331"/>
      <c r="B1208" s="331"/>
      <c r="D1208" s="336"/>
      <c r="E1208" s="336"/>
      <c r="F1208" s="336"/>
      <c r="G1208" s="337"/>
      <c r="H1208" s="337"/>
    </row>
    <row r="1209">
      <c r="A1209" s="331"/>
      <c r="B1209" s="331"/>
      <c r="D1209" s="336"/>
      <c r="E1209" s="336"/>
      <c r="F1209" s="336"/>
      <c r="G1209" s="337"/>
      <c r="H1209" s="337"/>
    </row>
    <row r="1210">
      <c r="A1210" s="331"/>
      <c r="B1210" s="331"/>
      <c r="D1210" s="336"/>
      <c r="E1210" s="336"/>
      <c r="F1210" s="336"/>
      <c r="G1210" s="337"/>
      <c r="H1210" s="337"/>
    </row>
    <row r="1211">
      <c r="A1211" s="331"/>
      <c r="B1211" s="331"/>
      <c r="D1211" s="336"/>
      <c r="E1211" s="336"/>
      <c r="F1211" s="336"/>
      <c r="G1211" s="337"/>
      <c r="H1211" s="337"/>
    </row>
    <row r="1212">
      <c r="A1212" s="331"/>
      <c r="B1212" s="331"/>
      <c r="D1212" s="336"/>
      <c r="E1212" s="336"/>
      <c r="F1212" s="336"/>
      <c r="G1212" s="337"/>
      <c r="H1212" s="337"/>
    </row>
    <row r="1213">
      <c r="A1213" s="331"/>
      <c r="B1213" s="331"/>
      <c r="D1213" s="336"/>
      <c r="E1213" s="336"/>
      <c r="F1213" s="336"/>
      <c r="G1213" s="337"/>
      <c r="H1213" s="337"/>
    </row>
    <row r="1214">
      <c r="A1214" s="331"/>
      <c r="B1214" s="331"/>
      <c r="D1214" s="336"/>
      <c r="E1214" s="336"/>
      <c r="F1214" s="336"/>
      <c r="G1214" s="337"/>
      <c r="H1214" s="337"/>
    </row>
    <row r="1215">
      <c r="A1215" s="331"/>
      <c r="B1215" s="331"/>
      <c r="D1215" s="336"/>
      <c r="E1215" s="336"/>
      <c r="F1215" s="336"/>
      <c r="G1215" s="337"/>
      <c r="H1215" s="337"/>
    </row>
    <row r="1216">
      <c r="A1216" s="331"/>
      <c r="B1216" s="331"/>
      <c r="D1216" s="336"/>
      <c r="E1216" s="336"/>
      <c r="F1216" s="336"/>
      <c r="G1216" s="337"/>
      <c r="H1216" s="337"/>
    </row>
    <row r="1217">
      <c r="A1217" s="331"/>
      <c r="B1217" s="331"/>
      <c r="D1217" s="336"/>
      <c r="E1217" s="336"/>
      <c r="F1217" s="336"/>
      <c r="G1217" s="337"/>
      <c r="H1217" s="337"/>
    </row>
    <row r="1218">
      <c r="A1218" s="331"/>
      <c r="B1218" s="331"/>
      <c r="D1218" s="336"/>
      <c r="E1218" s="336"/>
      <c r="F1218" s="336"/>
      <c r="G1218" s="337"/>
      <c r="H1218" s="337"/>
    </row>
    <row r="1219">
      <c r="A1219" s="331"/>
      <c r="B1219" s="331"/>
      <c r="D1219" s="336"/>
      <c r="E1219" s="336"/>
      <c r="F1219" s="336"/>
      <c r="G1219" s="337"/>
      <c r="H1219" s="337"/>
    </row>
    <row r="1220">
      <c r="A1220" s="331"/>
      <c r="B1220" s="331"/>
      <c r="D1220" s="336"/>
      <c r="E1220" s="336"/>
      <c r="F1220" s="336"/>
      <c r="G1220" s="337"/>
      <c r="H1220" s="337"/>
    </row>
    <row r="1221">
      <c r="A1221" s="331"/>
      <c r="B1221" s="331"/>
      <c r="D1221" s="336"/>
      <c r="E1221" s="336"/>
      <c r="F1221" s="336"/>
      <c r="G1221" s="337"/>
      <c r="H1221" s="337"/>
    </row>
    <row r="1222">
      <c r="A1222" s="331"/>
      <c r="B1222" s="331"/>
      <c r="D1222" s="336"/>
      <c r="E1222" s="336"/>
      <c r="F1222" s="336"/>
      <c r="G1222" s="337"/>
      <c r="H1222" s="337"/>
    </row>
    <row r="1223">
      <c r="A1223" s="331"/>
      <c r="B1223" s="331"/>
      <c r="D1223" s="336"/>
      <c r="E1223" s="336"/>
      <c r="F1223" s="336"/>
      <c r="G1223" s="337"/>
      <c r="H1223" s="337"/>
    </row>
    <row r="1224">
      <c r="A1224" s="331"/>
      <c r="B1224" s="331"/>
      <c r="D1224" s="336"/>
      <c r="E1224" s="336"/>
      <c r="F1224" s="336"/>
      <c r="G1224" s="337"/>
      <c r="H1224" s="337"/>
    </row>
    <row r="1225">
      <c r="A1225" s="331"/>
      <c r="B1225" s="331"/>
      <c r="D1225" s="336"/>
      <c r="E1225" s="336"/>
      <c r="F1225" s="336"/>
      <c r="G1225" s="337"/>
      <c r="H1225" s="337"/>
    </row>
    <row r="1226">
      <c r="A1226" s="331"/>
      <c r="B1226" s="331"/>
      <c r="D1226" s="336"/>
      <c r="E1226" s="336"/>
      <c r="F1226" s="336"/>
      <c r="G1226" s="337"/>
      <c r="H1226" s="337"/>
    </row>
    <row r="1227">
      <c r="A1227" s="331"/>
      <c r="B1227" s="331"/>
      <c r="D1227" s="336"/>
      <c r="E1227" s="336"/>
      <c r="F1227" s="336"/>
      <c r="G1227" s="337"/>
      <c r="H1227" s="337"/>
    </row>
    <row r="1228">
      <c r="A1228" s="331"/>
      <c r="B1228" s="331"/>
      <c r="D1228" s="336"/>
      <c r="E1228" s="336"/>
      <c r="F1228" s="336"/>
      <c r="G1228" s="337"/>
      <c r="H1228" s="337"/>
    </row>
    <row r="1229">
      <c r="A1229" s="331"/>
      <c r="B1229" s="331"/>
      <c r="D1229" s="336"/>
      <c r="E1229" s="336"/>
      <c r="F1229" s="336"/>
      <c r="G1229" s="337"/>
      <c r="H1229" s="337"/>
    </row>
    <row r="1230">
      <c r="A1230" s="331"/>
      <c r="B1230" s="331"/>
      <c r="D1230" s="336"/>
      <c r="E1230" s="336"/>
      <c r="F1230" s="336"/>
      <c r="G1230" s="337"/>
      <c r="H1230" s="337"/>
    </row>
    <row r="1231">
      <c r="A1231" s="331"/>
      <c r="B1231" s="331"/>
      <c r="D1231" s="336"/>
      <c r="E1231" s="336"/>
      <c r="F1231" s="336"/>
      <c r="G1231" s="337"/>
      <c r="H1231" s="337"/>
    </row>
    <row r="1232">
      <c r="A1232" s="331"/>
      <c r="B1232" s="331"/>
      <c r="D1232" s="336"/>
      <c r="E1232" s="336"/>
      <c r="F1232" s="336"/>
      <c r="G1232" s="337"/>
      <c r="H1232" s="337"/>
    </row>
    <row r="1233">
      <c r="A1233" s="331"/>
      <c r="B1233" s="331"/>
      <c r="D1233" s="336"/>
      <c r="E1233" s="336"/>
      <c r="F1233" s="336"/>
      <c r="G1233" s="337"/>
      <c r="H1233" s="337"/>
    </row>
    <row r="1234">
      <c r="A1234" s="331"/>
      <c r="B1234" s="331"/>
      <c r="D1234" s="336"/>
      <c r="E1234" s="336"/>
      <c r="F1234" s="336"/>
      <c r="G1234" s="337"/>
      <c r="H1234" s="337"/>
    </row>
    <row r="1235">
      <c r="A1235" s="331"/>
      <c r="B1235" s="331"/>
      <c r="D1235" s="336"/>
      <c r="E1235" s="336"/>
      <c r="F1235" s="336"/>
      <c r="G1235" s="337"/>
      <c r="H1235" s="337"/>
    </row>
    <row r="1236">
      <c r="A1236" s="331"/>
      <c r="B1236" s="331"/>
      <c r="D1236" s="336"/>
      <c r="E1236" s="336"/>
      <c r="F1236" s="336"/>
      <c r="G1236" s="337"/>
      <c r="H1236" s="337"/>
    </row>
    <row r="1237">
      <c r="A1237" s="331"/>
      <c r="B1237" s="331"/>
      <c r="D1237" s="336"/>
      <c r="E1237" s="336"/>
      <c r="F1237" s="336"/>
      <c r="G1237" s="337"/>
      <c r="H1237" s="337"/>
    </row>
    <row r="1238">
      <c r="A1238" s="331"/>
      <c r="B1238" s="331"/>
      <c r="D1238" s="336"/>
      <c r="E1238" s="336"/>
      <c r="F1238" s="336"/>
      <c r="G1238" s="337"/>
      <c r="H1238" s="337"/>
    </row>
    <row r="1239">
      <c r="A1239" s="331"/>
      <c r="B1239" s="331"/>
      <c r="D1239" s="336"/>
      <c r="E1239" s="336"/>
      <c r="F1239" s="336"/>
      <c r="G1239" s="337"/>
      <c r="H1239" s="337"/>
    </row>
    <row r="1240">
      <c r="A1240" s="331"/>
      <c r="B1240" s="331"/>
      <c r="D1240" s="336"/>
      <c r="E1240" s="336"/>
      <c r="F1240" s="336"/>
      <c r="G1240" s="337"/>
      <c r="H1240" s="337"/>
    </row>
    <row r="1241">
      <c r="A1241" s="331"/>
      <c r="B1241" s="331"/>
      <c r="D1241" s="336"/>
      <c r="E1241" s="336"/>
      <c r="F1241" s="336"/>
      <c r="G1241" s="337"/>
      <c r="H1241" s="337"/>
    </row>
    <row r="1242">
      <c r="A1242" s="331"/>
      <c r="B1242" s="331"/>
      <c r="D1242" s="336"/>
      <c r="E1242" s="336"/>
      <c r="F1242" s="336"/>
      <c r="G1242" s="337"/>
      <c r="H1242" s="337"/>
    </row>
    <row r="1243">
      <c r="A1243" s="331"/>
      <c r="B1243" s="331"/>
      <c r="D1243" s="336"/>
      <c r="E1243" s="336"/>
      <c r="F1243" s="336"/>
      <c r="G1243" s="337"/>
      <c r="H1243" s="337"/>
    </row>
    <row r="1244">
      <c r="A1244" s="331"/>
      <c r="B1244" s="331"/>
      <c r="D1244" s="336"/>
      <c r="E1244" s="336"/>
      <c r="F1244" s="336"/>
      <c r="G1244" s="337"/>
      <c r="H1244" s="337"/>
    </row>
    <row r="1245">
      <c r="A1245" s="331"/>
      <c r="B1245" s="331"/>
      <c r="D1245" s="336"/>
      <c r="E1245" s="336"/>
      <c r="F1245" s="336"/>
      <c r="G1245" s="337"/>
      <c r="H1245" s="337"/>
    </row>
    <row r="1246">
      <c r="A1246" s="331"/>
      <c r="B1246" s="331"/>
      <c r="D1246" s="336"/>
      <c r="E1246" s="336"/>
      <c r="F1246" s="336"/>
      <c r="G1246" s="337"/>
      <c r="H1246" s="337"/>
    </row>
    <row r="1247">
      <c r="A1247" s="331"/>
      <c r="B1247" s="331"/>
      <c r="D1247" s="336"/>
      <c r="E1247" s="336"/>
      <c r="F1247" s="336"/>
      <c r="G1247" s="337"/>
      <c r="H1247" s="337"/>
    </row>
    <row r="1248">
      <c r="A1248" s="331"/>
      <c r="B1248" s="331"/>
      <c r="D1248" s="336"/>
      <c r="E1248" s="336"/>
      <c r="F1248" s="336"/>
      <c r="G1248" s="337"/>
      <c r="H1248" s="337"/>
    </row>
    <row r="1249">
      <c r="A1249" s="331"/>
      <c r="B1249" s="331"/>
      <c r="D1249" s="336"/>
      <c r="E1249" s="336"/>
      <c r="F1249" s="336"/>
      <c r="G1249" s="337"/>
      <c r="H1249" s="337"/>
    </row>
    <row r="1250">
      <c r="A1250" s="331"/>
      <c r="B1250" s="331"/>
      <c r="D1250" s="336"/>
      <c r="E1250" s="336"/>
      <c r="F1250" s="336"/>
      <c r="G1250" s="337"/>
      <c r="H1250" s="337"/>
    </row>
    <row r="1251">
      <c r="A1251" s="331"/>
      <c r="B1251" s="331"/>
      <c r="D1251" s="336"/>
      <c r="E1251" s="336"/>
      <c r="F1251" s="336"/>
      <c r="G1251" s="337"/>
      <c r="H1251" s="337"/>
    </row>
    <row r="1252">
      <c r="A1252" s="331"/>
      <c r="B1252" s="331"/>
      <c r="D1252" s="336"/>
      <c r="E1252" s="336"/>
      <c r="F1252" s="336"/>
      <c r="G1252" s="337"/>
      <c r="H1252" s="337"/>
    </row>
    <row r="1253">
      <c r="A1253" s="331"/>
      <c r="B1253" s="331"/>
      <c r="D1253" s="336"/>
      <c r="E1253" s="336"/>
      <c r="F1253" s="336"/>
      <c r="G1253" s="337"/>
      <c r="H1253" s="337"/>
    </row>
    <row r="1254">
      <c r="A1254" s="331"/>
      <c r="B1254" s="331"/>
      <c r="D1254" s="336"/>
      <c r="E1254" s="336"/>
      <c r="F1254" s="336"/>
      <c r="G1254" s="337"/>
      <c r="H1254" s="337"/>
    </row>
    <row r="1255">
      <c r="A1255" s="331"/>
      <c r="B1255" s="331"/>
      <c r="D1255" s="336"/>
      <c r="E1255" s="336"/>
      <c r="F1255" s="336"/>
      <c r="G1255" s="337"/>
      <c r="H1255" s="337"/>
    </row>
    <row r="1256">
      <c r="A1256" s="331"/>
      <c r="B1256" s="331"/>
      <c r="D1256" s="336"/>
      <c r="E1256" s="336"/>
      <c r="F1256" s="336"/>
      <c r="G1256" s="337"/>
      <c r="H1256" s="337"/>
    </row>
    <row r="1257">
      <c r="A1257" s="331"/>
      <c r="B1257" s="331"/>
      <c r="D1257" s="336"/>
      <c r="E1257" s="336"/>
      <c r="F1257" s="336"/>
      <c r="G1257" s="337"/>
      <c r="H1257" s="337"/>
    </row>
    <row r="1258">
      <c r="A1258" s="331"/>
      <c r="B1258" s="331"/>
      <c r="D1258" s="336"/>
      <c r="E1258" s="336"/>
      <c r="F1258" s="336"/>
      <c r="G1258" s="337"/>
      <c r="H1258" s="337"/>
    </row>
    <row r="1259">
      <c r="A1259" s="331"/>
      <c r="B1259" s="331"/>
      <c r="D1259" s="336"/>
      <c r="E1259" s="336"/>
      <c r="F1259" s="336"/>
      <c r="G1259" s="337"/>
      <c r="H1259" s="337"/>
    </row>
    <row r="1260">
      <c r="A1260" s="331"/>
      <c r="B1260" s="331"/>
      <c r="D1260" s="336"/>
      <c r="E1260" s="336"/>
      <c r="F1260" s="336"/>
      <c r="G1260" s="337"/>
      <c r="H1260" s="337"/>
    </row>
    <row r="1261">
      <c r="A1261" s="331"/>
      <c r="B1261" s="331"/>
      <c r="D1261" s="336"/>
      <c r="E1261" s="336"/>
      <c r="F1261" s="336"/>
      <c r="G1261" s="337"/>
      <c r="H1261" s="337"/>
    </row>
    <row r="1262">
      <c r="A1262" s="331"/>
      <c r="B1262" s="331"/>
      <c r="D1262" s="336"/>
      <c r="E1262" s="336"/>
      <c r="F1262" s="336"/>
      <c r="G1262" s="337"/>
      <c r="H1262" s="337"/>
    </row>
    <row r="1263">
      <c r="A1263" s="331"/>
      <c r="B1263" s="331"/>
      <c r="D1263" s="336"/>
      <c r="E1263" s="336"/>
      <c r="F1263" s="336"/>
      <c r="G1263" s="337"/>
      <c r="H1263" s="337"/>
    </row>
    <row r="1264">
      <c r="A1264" s="331"/>
      <c r="B1264" s="331"/>
      <c r="D1264" s="336"/>
      <c r="E1264" s="336"/>
      <c r="F1264" s="336"/>
      <c r="G1264" s="337"/>
      <c r="H1264" s="337"/>
    </row>
    <row r="1265">
      <c r="A1265" s="331"/>
      <c r="B1265" s="331"/>
      <c r="D1265" s="336"/>
      <c r="E1265" s="336"/>
      <c r="F1265" s="336"/>
      <c r="G1265" s="337"/>
      <c r="H1265" s="337"/>
    </row>
    <row r="1266">
      <c r="A1266" s="331"/>
      <c r="B1266" s="331"/>
      <c r="D1266" s="336"/>
      <c r="E1266" s="336"/>
      <c r="F1266" s="336"/>
      <c r="G1266" s="337"/>
      <c r="H1266" s="337"/>
    </row>
    <row r="1267">
      <c r="A1267" s="331"/>
      <c r="B1267" s="331"/>
      <c r="D1267" s="336"/>
      <c r="E1267" s="336"/>
      <c r="F1267" s="336"/>
      <c r="G1267" s="337"/>
      <c r="H1267" s="337"/>
    </row>
    <row r="1268">
      <c r="A1268" s="331"/>
      <c r="B1268" s="331"/>
      <c r="D1268" s="336"/>
      <c r="E1268" s="336"/>
      <c r="F1268" s="336"/>
      <c r="G1268" s="337"/>
      <c r="H1268" s="337"/>
    </row>
    <row r="1269">
      <c r="A1269" s="331"/>
      <c r="B1269" s="331"/>
      <c r="D1269" s="336"/>
      <c r="E1269" s="336"/>
      <c r="F1269" s="336"/>
      <c r="G1269" s="337"/>
      <c r="H1269" s="337"/>
    </row>
    <row r="1270">
      <c r="A1270" s="331"/>
      <c r="B1270" s="331"/>
      <c r="D1270" s="336"/>
      <c r="E1270" s="336"/>
      <c r="F1270" s="336"/>
      <c r="G1270" s="337"/>
      <c r="H1270" s="337"/>
    </row>
    <row r="1271">
      <c r="A1271" s="331"/>
      <c r="B1271" s="331"/>
      <c r="D1271" s="336"/>
      <c r="E1271" s="336"/>
      <c r="F1271" s="336"/>
      <c r="G1271" s="337"/>
      <c r="H1271" s="337"/>
    </row>
    <row r="1272">
      <c r="A1272" s="331"/>
      <c r="B1272" s="331"/>
      <c r="D1272" s="336"/>
      <c r="E1272" s="336"/>
      <c r="F1272" s="336"/>
      <c r="G1272" s="337"/>
      <c r="H1272" s="337"/>
    </row>
    <row r="1273">
      <c r="A1273" s="331"/>
      <c r="B1273" s="331"/>
      <c r="D1273" s="336"/>
      <c r="E1273" s="336"/>
      <c r="F1273" s="336"/>
      <c r="G1273" s="337"/>
      <c r="H1273" s="337"/>
    </row>
    <row r="1274">
      <c r="A1274" s="331"/>
      <c r="B1274" s="331"/>
      <c r="D1274" s="336"/>
      <c r="E1274" s="336"/>
      <c r="F1274" s="336"/>
      <c r="G1274" s="337"/>
      <c r="H1274" s="337"/>
    </row>
    <row r="1275">
      <c r="A1275" s="331"/>
      <c r="B1275" s="331"/>
      <c r="D1275" s="336"/>
      <c r="E1275" s="336"/>
      <c r="F1275" s="336"/>
      <c r="G1275" s="337"/>
      <c r="H1275" s="337"/>
    </row>
    <row r="1276">
      <c r="A1276" s="331"/>
      <c r="B1276" s="331"/>
      <c r="D1276" s="336"/>
      <c r="E1276" s="336"/>
      <c r="F1276" s="336"/>
      <c r="G1276" s="337"/>
      <c r="H1276" s="337"/>
    </row>
    <row r="1277">
      <c r="A1277" s="331"/>
      <c r="B1277" s="331"/>
      <c r="D1277" s="336"/>
      <c r="E1277" s="336"/>
      <c r="F1277" s="336"/>
      <c r="G1277" s="337"/>
      <c r="H1277" s="337"/>
    </row>
    <row r="1278">
      <c r="A1278" s="331"/>
      <c r="B1278" s="331"/>
      <c r="D1278" s="336"/>
      <c r="E1278" s="336"/>
      <c r="F1278" s="336"/>
      <c r="G1278" s="337"/>
      <c r="H1278" s="337"/>
    </row>
    <row r="1279">
      <c r="A1279" s="331"/>
      <c r="B1279" s="331"/>
      <c r="D1279" s="336"/>
      <c r="E1279" s="336"/>
      <c r="F1279" s="336"/>
      <c r="G1279" s="337"/>
      <c r="H1279" s="337"/>
    </row>
    <row r="1280">
      <c r="A1280" s="331"/>
      <c r="B1280" s="331"/>
      <c r="D1280" s="336"/>
      <c r="E1280" s="336"/>
      <c r="F1280" s="336"/>
      <c r="G1280" s="337"/>
      <c r="H1280" s="337"/>
    </row>
    <row r="1281">
      <c r="A1281" s="331"/>
      <c r="B1281" s="331"/>
      <c r="D1281" s="336"/>
      <c r="E1281" s="336"/>
      <c r="F1281" s="336"/>
      <c r="G1281" s="337"/>
      <c r="H1281" s="337"/>
    </row>
    <row r="1282">
      <c r="A1282" s="331"/>
      <c r="B1282" s="331"/>
      <c r="D1282" s="336"/>
      <c r="E1282" s="336"/>
      <c r="F1282" s="336"/>
      <c r="G1282" s="337"/>
      <c r="H1282" s="337"/>
    </row>
    <row r="1283">
      <c r="A1283" s="331"/>
      <c r="B1283" s="331"/>
      <c r="D1283" s="336"/>
      <c r="E1283" s="336"/>
      <c r="F1283" s="336"/>
      <c r="G1283" s="337"/>
      <c r="H1283" s="337"/>
    </row>
    <row r="1284">
      <c r="A1284" s="331"/>
      <c r="B1284" s="331"/>
      <c r="D1284" s="336"/>
      <c r="E1284" s="336"/>
      <c r="F1284" s="336"/>
      <c r="G1284" s="337"/>
      <c r="H1284" s="337"/>
    </row>
    <row r="1285">
      <c r="A1285" s="331"/>
      <c r="B1285" s="331"/>
      <c r="D1285" s="336"/>
      <c r="E1285" s="336"/>
      <c r="F1285" s="336"/>
      <c r="G1285" s="337"/>
      <c r="H1285" s="337"/>
    </row>
    <row r="1286">
      <c r="A1286" s="331"/>
      <c r="B1286" s="331"/>
      <c r="D1286" s="336"/>
      <c r="E1286" s="336"/>
      <c r="F1286" s="336"/>
      <c r="G1286" s="337"/>
      <c r="H1286" s="337"/>
    </row>
    <row r="1287">
      <c r="A1287" s="331"/>
      <c r="B1287" s="331"/>
      <c r="D1287" s="336"/>
      <c r="E1287" s="336"/>
      <c r="F1287" s="336"/>
      <c r="G1287" s="337"/>
      <c r="H1287" s="337"/>
    </row>
    <row r="1288">
      <c r="A1288" s="331"/>
      <c r="B1288" s="331"/>
      <c r="D1288" s="336"/>
      <c r="E1288" s="336"/>
      <c r="F1288" s="336"/>
      <c r="G1288" s="337"/>
      <c r="H1288" s="337"/>
    </row>
    <row r="1289">
      <c r="A1289" s="331"/>
      <c r="B1289" s="331"/>
      <c r="D1289" s="336"/>
      <c r="E1289" s="336"/>
      <c r="F1289" s="336"/>
      <c r="G1289" s="337"/>
      <c r="H1289" s="337"/>
    </row>
    <row r="1290">
      <c r="A1290" s="331"/>
      <c r="B1290" s="331"/>
      <c r="D1290" s="336"/>
      <c r="E1290" s="336"/>
      <c r="F1290" s="336"/>
      <c r="G1290" s="337"/>
      <c r="H1290" s="337"/>
    </row>
    <row r="1291">
      <c r="A1291" s="331"/>
      <c r="B1291" s="331"/>
      <c r="D1291" s="336"/>
      <c r="E1291" s="336"/>
      <c r="F1291" s="336"/>
      <c r="G1291" s="337"/>
      <c r="H1291" s="337"/>
    </row>
    <row r="1292">
      <c r="A1292" s="331"/>
      <c r="B1292" s="331"/>
      <c r="D1292" s="336"/>
      <c r="E1292" s="336"/>
      <c r="F1292" s="336"/>
      <c r="G1292" s="337"/>
      <c r="H1292" s="337"/>
    </row>
    <row r="1293">
      <c r="A1293" s="331"/>
      <c r="B1293" s="331"/>
      <c r="D1293" s="336"/>
      <c r="E1293" s="336"/>
      <c r="F1293" s="336"/>
      <c r="G1293" s="337"/>
      <c r="H1293" s="337"/>
    </row>
    <row r="1294">
      <c r="A1294" s="331"/>
      <c r="B1294" s="331"/>
      <c r="D1294" s="336"/>
      <c r="E1294" s="336"/>
      <c r="F1294" s="336"/>
      <c r="G1294" s="337"/>
      <c r="H1294" s="337"/>
    </row>
    <row r="1295">
      <c r="A1295" s="331"/>
      <c r="B1295" s="331"/>
      <c r="D1295" s="336"/>
      <c r="E1295" s="336"/>
      <c r="F1295" s="336"/>
      <c r="G1295" s="337"/>
      <c r="H1295" s="337"/>
    </row>
    <row r="1296">
      <c r="A1296" s="331"/>
      <c r="B1296" s="331"/>
      <c r="D1296" s="336"/>
      <c r="E1296" s="336"/>
      <c r="F1296" s="336"/>
      <c r="G1296" s="337"/>
      <c r="H1296" s="337"/>
    </row>
    <row r="1297">
      <c r="A1297" s="331"/>
      <c r="B1297" s="331"/>
      <c r="D1297" s="336"/>
      <c r="E1297" s="336"/>
      <c r="F1297" s="336"/>
      <c r="G1297" s="337"/>
      <c r="H1297" s="337"/>
    </row>
    <row r="1298">
      <c r="A1298" s="331"/>
      <c r="B1298" s="331"/>
      <c r="D1298" s="336"/>
      <c r="E1298" s="336"/>
      <c r="F1298" s="336"/>
      <c r="G1298" s="337"/>
      <c r="H1298" s="337"/>
    </row>
    <row r="1299">
      <c r="A1299" s="331"/>
      <c r="B1299" s="331"/>
      <c r="D1299" s="336"/>
      <c r="E1299" s="336"/>
      <c r="F1299" s="336"/>
      <c r="G1299" s="337"/>
      <c r="H1299" s="337"/>
    </row>
    <row r="1300">
      <c r="A1300" s="331"/>
      <c r="B1300" s="331"/>
      <c r="D1300" s="336"/>
      <c r="E1300" s="336"/>
      <c r="F1300" s="336"/>
      <c r="G1300" s="337"/>
      <c r="H1300" s="337"/>
    </row>
    <row r="1301">
      <c r="A1301" s="331"/>
      <c r="B1301" s="331"/>
      <c r="D1301" s="336"/>
      <c r="E1301" s="336"/>
      <c r="F1301" s="336"/>
      <c r="G1301" s="337"/>
      <c r="H1301" s="337"/>
    </row>
    <row r="1302">
      <c r="A1302" s="331"/>
      <c r="B1302" s="331"/>
      <c r="D1302" s="336"/>
      <c r="E1302" s="336"/>
      <c r="F1302" s="336"/>
      <c r="G1302" s="337"/>
      <c r="H1302" s="337"/>
    </row>
    <row r="1303">
      <c r="A1303" s="331"/>
      <c r="B1303" s="331"/>
      <c r="D1303" s="336"/>
      <c r="E1303" s="336"/>
      <c r="F1303" s="336"/>
      <c r="G1303" s="337"/>
      <c r="H1303" s="337"/>
    </row>
    <row r="1304">
      <c r="A1304" s="331"/>
      <c r="B1304" s="331"/>
      <c r="D1304" s="336"/>
      <c r="E1304" s="336"/>
      <c r="F1304" s="336"/>
      <c r="G1304" s="337"/>
      <c r="H1304" s="337"/>
    </row>
    <row r="1305">
      <c r="A1305" s="331"/>
      <c r="B1305" s="331"/>
      <c r="D1305" s="336"/>
      <c r="E1305" s="336"/>
      <c r="F1305" s="336"/>
      <c r="G1305" s="337"/>
      <c r="H1305" s="337"/>
    </row>
    <row r="1306">
      <c r="A1306" s="331"/>
      <c r="B1306" s="331"/>
      <c r="D1306" s="336"/>
      <c r="E1306" s="336"/>
      <c r="F1306" s="336"/>
      <c r="G1306" s="337"/>
      <c r="H1306" s="337"/>
    </row>
    <row r="1307">
      <c r="A1307" s="331"/>
      <c r="B1307" s="331"/>
      <c r="D1307" s="336"/>
      <c r="E1307" s="336"/>
      <c r="F1307" s="336"/>
      <c r="G1307" s="337"/>
      <c r="H1307" s="337"/>
    </row>
    <row r="1308">
      <c r="A1308" s="331"/>
      <c r="B1308" s="331"/>
      <c r="D1308" s="336"/>
      <c r="E1308" s="336"/>
      <c r="F1308" s="336"/>
      <c r="G1308" s="337"/>
      <c r="H1308" s="337"/>
    </row>
    <row r="1309">
      <c r="A1309" s="331"/>
      <c r="B1309" s="331"/>
      <c r="D1309" s="336"/>
      <c r="E1309" s="336"/>
      <c r="F1309" s="336"/>
      <c r="G1309" s="337"/>
      <c r="H1309" s="337"/>
    </row>
    <row r="1310">
      <c r="A1310" s="331"/>
      <c r="B1310" s="331"/>
      <c r="D1310" s="336"/>
      <c r="E1310" s="336"/>
      <c r="F1310" s="336"/>
      <c r="G1310" s="337"/>
      <c r="H1310" s="337"/>
    </row>
    <row r="1311">
      <c r="A1311" s="331"/>
      <c r="B1311" s="331"/>
      <c r="D1311" s="336"/>
      <c r="E1311" s="336"/>
      <c r="F1311" s="336"/>
      <c r="G1311" s="337"/>
      <c r="H1311" s="337"/>
    </row>
    <row r="1312">
      <c r="A1312" s="331"/>
      <c r="B1312" s="331"/>
      <c r="D1312" s="336"/>
      <c r="E1312" s="336"/>
      <c r="F1312" s="336"/>
      <c r="G1312" s="337"/>
      <c r="H1312" s="337"/>
    </row>
    <row r="1313">
      <c r="A1313" s="331"/>
      <c r="B1313" s="331"/>
      <c r="D1313" s="336"/>
      <c r="E1313" s="336"/>
      <c r="F1313" s="336"/>
      <c r="G1313" s="337"/>
      <c r="H1313" s="337"/>
    </row>
    <row r="1314">
      <c r="A1314" s="331"/>
      <c r="B1314" s="331"/>
      <c r="D1314" s="336"/>
      <c r="E1314" s="336"/>
      <c r="F1314" s="336"/>
      <c r="G1314" s="337"/>
      <c r="H1314" s="337"/>
    </row>
    <row r="1315">
      <c r="A1315" s="331"/>
      <c r="B1315" s="331"/>
      <c r="D1315" s="336"/>
      <c r="E1315" s="336"/>
      <c r="F1315" s="336"/>
      <c r="G1315" s="337"/>
      <c r="H1315" s="337"/>
    </row>
    <row r="1316">
      <c r="A1316" s="331"/>
      <c r="B1316" s="331"/>
      <c r="D1316" s="336"/>
      <c r="E1316" s="336"/>
      <c r="F1316" s="336"/>
      <c r="G1316" s="337"/>
      <c r="H1316" s="337"/>
    </row>
    <row r="1317">
      <c r="A1317" s="331"/>
      <c r="B1317" s="331"/>
      <c r="D1317" s="336"/>
      <c r="E1317" s="336"/>
      <c r="F1317" s="336"/>
      <c r="G1317" s="337"/>
      <c r="H1317" s="337"/>
    </row>
    <row r="1318">
      <c r="A1318" s="331"/>
      <c r="B1318" s="331"/>
      <c r="D1318" s="336"/>
      <c r="E1318" s="336"/>
      <c r="F1318" s="336"/>
      <c r="G1318" s="337"/>
      <c r="H1318" s="337"/>
    </row>
    <row r="1319">
      <c r="A1319" s="331"/>
      <c r="B1319" s="331"/>
      <c r="D1319" s="336"/>
      <c r="E1319" s="336"/>
      <c r="F1319" s="336"/>
      <c r="G1319" s="337"/>
      <c r="H1319" s="337"/>
    </row>
    <row r="1320">
      <c r="A1320" s="331"/>
      <c r="B1320" s="331"/>
      <c r="D1320" s="336"/>
      <c r="E1320" s="336"/>
      <c r="F1320" s="336"/>
      <c r="G1320" s="337"/>
      <c r="H1320" s="337"/>
    </row>
    <row r="1321">
      <c r="A1321" s="331"/>
      <c r="B1321" s="331"/>
      <c r="D1321" s="336"/>
      <c r="E1321" s="336"/>
      <c r="F1321" s="336"/>
      <c r="G1321" s="337"/>
      <c r="H1321" s="337"/>
    </row>
    <row r="1322">
      <c r="A1322" s="331"/>
      <c r="B1322" s="331"/>
      <c r="D1322" s="336"/>
      <c r="E1322" s="336"/>
      <c r="F1322" s="336"/>
      <c r="G1322" s="337"/>
      <c r="H1322" s="337"/>
    </row>
    <row r="1323">
      <c r="A1323" s="331"/>
      <c r="B1323" s="331"/>
      <c r="D1323" s="336"/>
      <c r="E1323" s="336"/>
      <c r="F1323" s="336"/>
      <c r="G1323" s="337"/>
      <c r="H1323" s="337"/>
    </row>
    <row r="1324">
      <c r="A1324" s="331"/>
      <c r="B1324" s="331"/>
      <c r="D1324" s="336"/>
      <c r="E1324" s="336"/>
      <c r="F1324" s="336"/>
      <c r="G1324" s="337"/>
      <c r="H1324" s="337"/>
    </row>
    <row r="1325">
      <c r="A1325" s="331"/>
      <c r="B1325" s="331"/>
      <c r="D1325" s="336"/>
      <c r="E1325" s="336"/>
      <c r="F1325" s="336"/>
      <c r="G1325" s="337"/>
      <c r="H1325" s="337"/>
    </row>
    <row r="1326">
      <c r="A1326" s="331"/>
      <c r="B1326" s="331"/>
      <c r="D1326" s="336"/>
      <c r="E1326" s="336"/>
      <c r="F1326" s="336"/>
      <c r="G1326" s="337"/>
      <c r="H1326" s="337"/>
    </row>
    <row r="1327">
      <c r="A1327" s="331"/>
      <c r="B1327" s="331"/>
      <c r="D1327" s="336"/>
      <c r="E1327" s="336"/>
      <c r="F1327" s="336"/>
      <c r="G1327" s="337"/>
      <c r="H1327" s="337"/>
    </row>
    <row r="1328">
      <c r="A1328" s="331"/>
      <c r="B1328" s="331"/>
      <c r="D1328" s="336"/>
      <c r="E1328" s="336"/>
      <c r="F1328" s="336"/>
      <c r="G1328" s="337"/>
      <c r="H1328" s="337"/>
    </row>
    <row r="1329">
      <c r="A1329" s="331"/>
      <c r="B1329" s="331"/>
      <c r="D1329" s="336"/>
      <c r="E1329" s="336"/>
      <c r="F1329" s="336"/>
      <c r="G1329" s="337"/>
      <c r="H1329" s="337"/>
    </row>
    <row r="1330">
      <c r="A1330" s="331"/>
      <c r="B1330" s="331"/>
      <c r="D1330" s="336"/>
      <c r="E1330" s="336"/>
      <c r="F1330" s="336"/>
      <c r="G1330" s="337"/>
      <c r="H1330" s="337"/>
    </row>
    <row r="1331">
      <c r="A1331" s="331"/>
      <c r="B1331" s="331"/>
      <c r="D1331" s="336"/>
      <c r="E1331" s="336"/>
      <c r="F1331" s="336"/>
      <c r="G1331" s="337"/>
      <c r="H1331" s="337"/>
    </row>
    <row r="1332">
      <c r="A1332" s="331"/>
      <c r="B1332" s="331"/>
      <c r="D1332" s="336"/>
      <c r="E1332" s="336"/>
      <c r="F1332" s="336"/>
      <c r="G1332" s="337"/>
      <c r="H1332" s="337"/>
    </row>
    <row r="1333">
      <c r="A1333" s="331"/>
      <c r="B1333" s="331"/>
      <c r="D1333" s="336"/>
      <c r="E1333" s="336"/>
      <c r="F1333" s="336"/>
      <c r="G1333" s="337"/>
      <c r="H1333" s="337"/>
    </row>
    <row r="1334">
      <c r="A1334" s="331"/>
      <c r="B1334" s="331"/>
      <c r="D1334" s="336"/>
      <c r="E1334" s="336"/>
      <c r="F1334" s="336"/>
      <c r="G1334" s="337"/>
      <c r="H1334" s="337"/>
    </row>
    <row r="1335">
      <c r="A1335" s="331"/>
      <c r="B1335" s="331"/>
      <c r="D1335" s="336"/>
      <c r="E1335" s="336"/>
      <c r="F1335" s="336"/>
      <c r="G1335" s="337"/>
      <c r="H1335" s="337"/>
    </row>
    <row r="1336">
      <c r="A1336" s="331"/>
      <c r="B1336" s="331"/>
      <c r="D1336" s="336"/>
      <c r="E1336" s="336"/>
      <c r="F1336" s="336"/>
      <c r="G1336" s="337"/>
      <c r="H1336" s="337"/>
    </row>
    <row r="1337">
      <c r="A1337" s="331"/>
      <c r="B1337" s="331"/>
      <c r="D1337" s="336"/>
      <c r="E1337" s="336"/>
      <c r="F1337" s="336"/>
      <c r="G1337" s="337"/>
      <c r="H1337" s="337"/>
    </row>
    <row r="1338">
      <c r="A1338" s="331"/>
      <c r="B1338" s="331"/>
      <c r="D1338" s="336"/>
      <c r="E1338" s="336"/>
      <c r="F1338" s="336"/>
      <c r="G1338" s="337"/>
      <c r="H1338" s="337"/>
    </row>
    <row r="1339">
      <c r="A1339" s="331"/>
      <c r="B1339" s="331"/>
      <c r="D1339" s="336"/>
      <c r="E1339" s="336"/>
      <c r="F1339" s="336"/>
      <c r="G1339" s="337"/>
      <c r="H1339" s="337"/>
    </row>
    <row r="1340">
      <c r="A1340" s="331"/>
      <c r="B1340" s="331"/>
      <c r="D1340" s="336"/>
      <c r="E1340" s="336"/>
      <c r="F1340" s="336"/>
      <c r="G1340" s="337"/>
      <c r="H1340" s="337"/>
    </row>
    <row r="1341">
      <c r="A1341" s="331"/>
      <c r="B1341" s="331"/>
      <c r="D1341" s="336"/>
      <c r="E1341" s="336"/>
      <c r="F1341" s="336"/>
      <c r="G1341" s="337"/>
      <c r="H1341" s="337"/>
    </row>
    <row r="1342">
      <c r="A1342" s="331"/>
      <c r="B1342" s="331"/>
      <c r="D1342" s="336"/>
      <c r="E1342" s="336"/>
      <c r="F1342" s="336"/>
      <c r="G1342" s="337"/>
      <c r="H1342" s="337"/>
    </row>
    <row r="1343">
      <c r="A1343" s="331"/>
      <c r="B1343" s="331"/>
      <c r="D1343" s="336"/>
      <c r="E1343" s="336"/>
      <c r="F1343" s="336"/>
      <c r="G1343" s="337"/>
      <c r="H1343" s="337"/>
    </row>
    <row r="1344">
      <c r="A1344" s="331"/>
      <c r="B1344" s="331"/>
      <c r="D1344" s="336"/>
      <c r="E1344" s="336"/>
      <c r="F1344" s="336"/>
      <c r="G1344" s="337"/>
      <c r="H1344" s="337"/>
    </row>
    <row r="1345">
      <c r="A1345" s="331"/>
      <c r="B1345" s="331"/>
      <c r="D1345" s="336"/>
      <c r="E1345" s="336"/>
      <c r="F1345" s="336"/>
      <c r="G1345" s="337"/>
      <c r="H1345" s="337"/>
    </row>
    <row r="1346">
      <c r="A1346" s="331"/>
      <c r="B1346" s="331"/>
      <c r="D1346" s="336"/>
      <c r="E1346" s="336"/>
      <c r="F1346" s="336"/>
      <c r="G1346" s="337"/>
      <c r="H1346" s="337"/>
    </row>
    <row r="1347">
      <c r="A1347" s="331"/>
      <c r="B1347" s="331"/>
      <c r="D1347" s="336"/>
      <c r="E1347" s="336"/>
      <c r="F1347" s="336"/>
      <c r="G1347" s="337"/>
      <c r="H1347" s="337"/>
    </row>
    <row r="1348">
      <c r="A1348" s="331"/>
      <c r="B1348" s="331"/>
      <c r="D1348" s="336"/>
      <c r="E1348" s="336"/>
      <c r="F1348" s="336"/>
      <c r="G1348" s="337"/>
      <c r="H1348" s="337"/>
    </row>
    <row r="1349">
      <c r="A1349" s="331"/>
      <c r="B1349" s="331"/>
      <c r="D1349" s="336"/>
      <c r="E1349" s="336"/>
      <c r="F1349" s="336"/>
      <c r="G1349" s="337"/>
      <c r="H1349" s="337"/>
    </row>
    <row r="1350">
      <c r="A1350" s="331"/>
      <c r="B1350" s="331"/>
      <c r="D1350" s="336"/>
      <c r="E1350" s="336"/>
      <c r="F1350" s="336"/>
      <c r="G1350" s="337"/>
      <c r="H1350" s="337"/>
    </row>
    <row r="1351">
      <c r="A1351" s="331"/>
      <c r="B1351" s="331"/>
      <c r="D1351" s="336"/>
      <c r="E1351" s="336"/>
      <c r="F1351" s="336"/>
      <c r="G1351" s="337"/>
      <c r="H1351" s="337"/>
    </row>
    <row r="1352">
      <c r="A1352" s="331"/>
      <c r="B1352" s="331"/>
      <c r="D1352" s="336"/>
      <c r="E1352" s="336"/>
      <c r="F1352" s="336"/>
      <c r="G1352" s="337"/>
      <c r="H1352" s="337"/>
    </row>
    <row r="1353">
      <c r="A1353" s="331"/>
      <c r="B1353" s="331"/>
      <c r="D1353" s="336"/>
      <c r="E1353" s="336"/>
      <c r="F1353" s="336"/>
      <c r="G1353" s="337"/>
      <c r="H1353" s="337"/>
    </row>
    <row r="1354">
      <c r="A1354" s="331"/>
      <c r="B1354" s="331"/>
      <c r="D1354" s="336"/>
      <c r="E1354" s="336"/>
      <c r="F1354" s="336"/>
      <c r="G1354" s="337"/>
      <c r="H1354" s="337"/>
    </row>
    <row r="1355">
      <c r="A1355" s="331"/>
      <c r="B1355" s="331"/>
      <c r="D1355" s="336"/>
      <c r="E1355" s="336"/>
      <c r="F1355" s="336"/>
      <c r="G1355" s="337"/>
      <c r="H1355" s="337"/>
    </row>
    <row r="1356">
      <c r="A1356" s="331"/>
      <c r="B1356" s="331"/>
      <c r="D1356" s="336"/>
      <c r="E1356" s="336"/>
      <c r="F1356" s="336"/>
      <c r="G1356" s="337"/>
      <c r="H1356" s="337"/>
    </row>
    <row r="1357">
      <c r="A1357" s="331"/>
      <c r="B1357" s="331"/>
      <c r="D1357" s="336"/>
      <c r="E1357" s="336"/>
      <c r="F1357" s="336"/>
      <c r="G1357" s="337"/>
      <c r="H1357" s="337"/>
    </row>
    <row r="1358">
      <c r="A1358" s="331"/>
      <c r="B1358" s="331"/>
      <c r="D1358" s="336"/>
      <c r="E1358" s="336"/>
      <c r="F1358" s="336"/>
      <c r="G1358" s="337"/>
      <c r="H1358" s="337"/>
    </row>
    <row r="1359">
      <c r="A1359" s="331"/>
      <c r="B1359" s="331"/>
      <c r="D1359" s="336"/>
      <c r="E1359" s="336"/>
      <c r="F1359" s="336"/>
      <c r="G1359" s="337"/>
      <c r="H1359" s="337"/>
    </row>
    <row r="1360">
      <c r="A1360" s="331"/>
      <c r="B1360" s="331"/>
      <c r="D1360" s="336"/>
      <c r="E1360" s="336"/>
      <c r="F1360" s="336"/>
      <c r="G1360" s="337"/>
      <c r="H1360" s="337"/>
    </row>
    <row r="1361">
      <c r="A1361" s="331"/>
      <c r="B1361" s="331"/>
      <c r="D1361" s="336"/>
      <c r="E1361" s="336"/>
      <c r="F1361" s="336"/>
      <c r="G1361" s="337"/>
      <c r="H1361" s="337"/>
    </row>
    <row r="1362">
      <c r="A1362" s="331"/>
      <c r="B1362" s="331"/>
      <c r="D1362" s="336"/>
      <c r="E1362" s="336"/>
      <c r="F1362" s="336"/>
      <c r="G1362" s="337"/>
      <c r="H1362" s="337"/>
    </row>
    <row r="1363">
      <c r="A1363" s="331"/>
      <c r="B1363" s="331"/>
      <c r="D1363" s="336"/>
      <c r="E1363" s="336"/>
      <c r="F1363" s="336"/>
      <c r="G1363" s="337"/>
      <c r="H1363" s="337"/>
    </row>
    <row r="1364">
      <c r="A1364" s="331"/>
      <c r="B1364" s="331"/>
      <c r="D1364" s="336"/>
      <c r="E1364" s="336"/>
      <c r="F1364" s="336"/>
      <c r="G1364" s="337"/>
      <c r="H1364" s="337"/>
    </row>
    <row r="1365">
      <c r="A1365" s="331"/>
      <c r="B1365" s="331"/>
      <c r="D1365" s="336"/>
      <c r="E1365" s="336"/>
      <c r="F1365" s="336"/>
      <c r="G1365" s="337"/>
      <c r="H1365" s="337"/>
    </row>
    <row r="1366">
      <c r="A1366" s="331"/>
      <c r="B1366" s="331"/>
      <c r="D1366" s="336"/>
      <c r="E1366" s="336"/>
      <c r="F1366" s="336"/>
      <c r="G1366" s="337"/>
      <c r="H1366" s="337"/>
    </row>
    <row r="1367">
      <c r="A1367" s="331"/>
      <c r="B1367" s="331"/>
      <c r="D1367" s="336"/>
      <c r="E1367" s="336"/>
      <c r="F1367" s="336"/>
      <c r="G1367" s="337"/>
      <c r="H1367" s="337"/>
    </row>
    <row r="1368">
      <c r="A1368" s="331"/>
      <c r="B1368" s="331"/>
      <c r="D1368" s="336"/>
      <c r="E1368" s="336"/>
      <c r="F1368" s="336"/>
      <c r="G1368" s="337"/>
      <c r="H1368" s="337"/>
    </row>
    <row r="1369">
      <c r="A1369" s="331"/>
      <c r="B1369" s="331"/>
      <c r="D1369" s="336"/>
      <c r="E1369" s="336"/>
      <c r="F1369" s="336"/>
      <c r="G1369" s="337"/>
      <c r="H1369" s="337"/>
    </row>
    <row r="1370">
      <c r="A1370" s="331"/>
      <c r="B1370" s="331"/>
      <c r="D1370" s="336"/>
      <c r="E1370" s="336"/>
      <c r="F1370" s="336"/>
      <c r="G1370" s="337"/>
      <c r="H1370" s="337"/>
    </row>
    <row r="1371">
      <c r="A1371" s="331"/>
      <c r="B1371" s="331"/>
      <c r="D1371" s="336"/>
      <c r="E1371" s="336"/>
      <c r="F1371" s="336"/>
      <c r="G1371" s="337"/>
      <c r="H1371" s="337"/>
    </row>
    <row r="1372">
      <c r="A1372" s="331"/>
      <c r="B1372" s="331"/>
      <c r="D1372" s="336"/>
      <c r="E1372" s="336"/>
      <c r="F1372" s="336"/>
      <c r="G1372" s="337"/>
      <c r="H1372" s="337"/>
    </row>
    <row r="1373">
      <c r="A1373" s="331"/>
      <c r="B1373" s="331"/>
      <c r="D1373" s="336"/>
      <c r="E1373" s="336"/>
      <c r="F1373" s="336"/>
      <c r="G1373" s="337"/>
      <c r="H1373" s="337"/>
    </row>
    <row r="1374">
      <c r="A1374" s="331"/>
      <c r="B1374" s="331"/>
      <c r="D1374" s="336"/>
      <c r="E1374" s="336"/>
      <c r="F1374" s="336"/>
      <c r="G1374" s="337"/>
      <c r="H1374" s="337"/>
    </row>
    <row r="1375">
      <c r="A1375" s="331"/>
      <c r="B1375" s="331"/>
      <c r="D1375" s="336"/>
      <c r="E1375" s="336"/>
      <c r="F1375" s="336"/>
      <c r="G1375" s="337"/>
      <c r="H1375" s="337"/>
    </row>
    <row r="1376">
      <c r="A1376" s="331"/>
      <c r="B1376" s="331"/>
      <c r="D1376" s="336"/>
      <c r="E1376" s="336"/>
      <c r="F1376" s="336"/>
      <c r="G1376" s="337"/>
      <c r="H1376" s="337"/>
    </row>
    <row r="1377">
      <c r="A1377" s="331"/>
      <c r="B1377" s="331"/>
      <c r="D1377" s="336"/>
      <c r="E1377" s="336"/>
      <c r="F1377" s="336"/>
      <c r="G1377" s="337"/>
      <c r="H1377" s="337"/>
    </row>
    <row r="1378">
      <c r="A1378" s="331"/>
      <c r="B1378" s="331"/>
      <c r="D1378" s="336"/>
      <c r="E1378" s="336"/>
      <c r="F1378" s="336"/>
      <c r="G1378" s="337"/>
      <c r="H1378" s="337"/>
    </row>
    <row r="1379">
      <c r="A1379" s="331"/>
      <c r="B1379" s="331"/>
      <c r="D1379" s="336"/>
      <c r="E1379" s="336"/>
      <c r="F1379" s="336"/>
      <c r="G1379" s="337"/>
      <c r="H1379" s="337"/>
    </row>
    <row r="1380">
      <c r="A1380" s="331"/>
      <c r="B1380" s="331"/>
      <c r="D1380" s="336"/>
      <c r="E1380" s="336"/>
      <c r="F1380" s="336"/>
      <c r="G1380" s="337"/>
      <c r="H1380" s="337"/>
    </row>
    <row r="1381">
      <c r="A1381" s="331"/>
      <c r="B1381" s="331"/>
      <c r="D1381" s="336"/>
      <c r="E1381" s="336"/>
      <c r="F1381" s="336"/>
      <c r="G1381" s="337"/>
      <c r="H1381" s="337"/>
    </row>
    <row r="1382">
      <c r="A1382" s="331"/>
      <c r="B1382" s="331"/>
      <c r="D1382" s="336"/>
      <c r="E1382" s="336"/>
      <c r="F1382" s="336"/>
      <c r="G1382" s="337"/>
      <c r="H1382" s="337"/>
    </row>
    <row r="1383">
      <c r="A1383" s="331"/>
      <c r="B1383" s="331"/>
      <c r="D1383" s="336"/>
      <c r="E1383" s="336"/>
      <c r="F1383" s="336"/>
      <c r="G1383" s="337"/>
      <c r="H1383" s="337"/>
    </row>
    <row r="1384">
      <c r="A1384" s="331"/>
      <c r="B1384" s="331"/>
      <c r="D1384" s="336"/>
      <c r="E1384" s="336"/>
      <c r="F1384" s="336"/>
      <c r="G1384" s="337"/>
      <c r="H1384" s="337"/>
    </row>
    <row r="1385">
      <c r="A1385" s="331"/>
      <c r="B1385" s="331"/>
      <c r="D1385" s="336"/>
      <c r="E1385" s="336"/>
      <c r="F1385" s="336"/>
      <c r="G1385" s="337"/>
      <c r="H1385" s="337"/>
    </row>
    <row r="1386">
      <c r="A1386" s="331"/>
      <c r="B1386" s="331"/>
      <c r="D1386" s="336"/>
      <c r="E1386" s="336"/>
      <c r="F1386" s="336"/>
      <c r="G1386" s="337"/>
      <c r="H1386" s="337"/>
    </row>
    <row r="1387">
      <c r="A1387" s="331"/>
      <c r="B1387" s="331"/>
      <c r="D1387" s="336"/>
      <c r="E1387" s="336"/>
      <c r="F1387" s="336"/>
      <c r="G1387" s="337"/>
      <c r="H1387" s="337"/>
    </row>
    <row r="1388">
      <c r="A1388" s="331"/>
      <c r="B1388" s="331"/>
      <c r="D1388" s="336"/>
      <c r="E1388" s="336"/>
      <c r="F1388" s="336"/>
      <c r="G1388" s="337"/>
      <c r="H1388" s="337"/>
    </row>
    <row r="1389">
      <c r="A1389" s="331"/>
      <c r="B1389" s="331"/>
      <c r="D1389" s="336"/>
      <c r="E1389" s="336"/>
      <c r="F1389" s="336"/>
      <c r="G1389" s="337"/>
      <c r="H1389" s="337"/>
    </row>
    <row r="1390">
      <c r="A1390" s="331"/>
      <c r="B1390" s="331"/>
      <c r="D1390" s="336"/>
      <c r="E1390" s="336"/>
      <c r="F1390" s="336"/>
      <c r="G1390" s="337"/>
      <c r="H1390" s="337"/>
    </row>
    <row r="1391">
      <c r="A1391" s="331"/>
      <c r="B1391" s="331"/>
      <c r="D1391" s="336"/>
      <c r="E1391" s="336"/>
      <c r="F1391" s="336"/>
      <c r="G1391" s="337"/>
      <c r="H1391" s="337"/>
    </row>
    <row r="1392">
      <c r="A1392" s="331"/>
      <c r="B1392" s="331"/>
      <c r="D1392" s="336"/>
      <c r="E1392" s="336"/>
      <c r="F1392" s="336"/>
      <c r="G1392" s="337"/>
      <c r="H1392" s="337"/>
    </row>
    <row r="1393">
      <c r="A1393" s="331"/>
      <c r="B1393" s="331"/>
      <c r="D1393" s="336"/>
      <c r="E1393" s="336"/>
      <c r="F1393" s="336"/>
      <c r="G1393" s="337"/>
      <c r="H1393" s="337"/>
    </row>
    <row r="1394">
      <c r="A1394" s="331"/>
      <c r="B1394" s="331"/>
      <c r="D1394" s="336"/>
      <c r="E1394" s="336"/>
      <c r="F1394" s="336"/>
      <c r="G1394" s="337"/>
      <c r="H1394" s="337"/>
    </row>
    <row r="1395">
      <c r="A1395" s="331"/>
      <c r="B1395" s="331"/>
      <c r="D1395" s="336"/>
      <c r="E1395" s="336"/>
      <c r="F1395" s="336"/>
      <c r="G1395" s="337"/>
      <c r="H1395" s="337"/>
    </row>
    <row r="1396">
      <c r="A1396" s="331"/>
      <c r="B1396" s="331"/>
      <c r="D1396" s="336"/>
      <c r="E1396" s="336"/>
      <c r="F1396" s="336"/>
      <c r="G1396" s="337"/>
      <c r="H1396" s="337"/>
    </row>
    <row r="1397">
      <c r="A1397" s="331"/>
      <c r="B1397" s="331"/>
      <c r="D1397" s="336"/>
      <c r="E1397" s="336"/>
      <c r="F1397" s="336"/>
      <c r="G1397" s="337"/>
      <c r="H1397" s="337"/>
    </row>
    <row r="1398">
      <c r="A1398" s="331"/>
      <c r="B1398" s="331"/>
      <c r="D1398" s="336"/>
      <c r="E1398" s="336"/>
      <c r="F1398" s="336"/>
      <c r="G1398" s="337"/>
      <c r="H1398" s="337"/>
    </row>
    <row r="1399">
      <c r="A1399" s="331"/>
      <c r="B1399" s="331"/>
      <c r="D1399" s="336"/>
      <c r="E1399" s="336"/>
      <c r="F1399" s="336"/>
      <c r="G1399" s="337"/>
      <c r="H1399" s="337"/>
    </row>
    <row r="1400">
      <c r="A1400" s="331"/>
      <c r="B1400" s="331"/>
      <c r="D1400" s="336"/>
      <c r="E1400" s="336"/>
      <c r="F1400" s="336"/>
      <c r="G1400" s="337"/>
      <c r="H1400" s="337"/>
    </row>
    <row r="1401">
      <c r="A1401" s="331"/>
      <c r="B1401" s="331"/>
      <c r="D1401" s="336"/>
      <c r="E1401" s="336"/>
      <c r="F1401" s="336"/>
      <c r="G1401" s="337"/>
      <c r="H1401" s="337"/>
    </row>
    <row r="1402">
      <c r="A1402" s="331"/>
      <c r="B1402" s="331"/>
      <c r="D1402" s="336"/>
      <c r="E1402" s="336"/>
      <c r="F1402" s="336"/>
      <c r="G1402" s="337"/>
      <c r="H1402" s="337"/>
    </row>
    <row r="1403">
      <c r="A1403" s="331"/>
      <c r="B1403" s="331"/>
      <c r="D1403" s="336"/>
      <c r="E1403" s="336"/>
      <c r="F1403" s="336"/>
      <c r="G1403" s="337"/>
      <c r="H1403" s="337"/>
    </row>
    <row r="1404">
      <c r="A1404" s="331"/>
      <c r="B1404" s="331"/>
      <c r="D1404" s="336"/>
      <c r="E1404" s="336"/>
      <c r="F1404" s="336"/>
      <c r="G1404" s="337"/>
      <c r="H1404" s="337"/>
    </row>
    <row r="1405">
      <c r="A1405" s="331"/>
      <c r="B1405" s="331"/>
      <c r="D1405" s="336"/>
      <c r="E1405" s="336"/>
      <c r="F1405" s="336"/>
      <c r="G1405" s="337"/>
      <c r="H1405" s="337"/>
    </row>
    <row r="1406">
      <c r="A1406" s="331"/>
      <c r="B1406" s="331"/>
      <c r="D1406" s="336"/>
      <c r="E1406" s="336"/>
      <c r="F1406" s="336"/>
      <c r="G1406" s="337"/>
      <c r="H1406" s="337"/>
    </row>
    <row r="1407">
      <c r="A1407" s="331"/>
      <c r="B1407" s="331"/>
      <c r="D1407" s="336"/>
      <c r="E1407" s="336"/>
      <c r="F1407" s="336"/>
      <c r="G1407" s="337"/>
      <c r="H1407" s="337"/>
    </row>
    <row r="1408">
      <c r="A1408" s="331"/>
      <c r="B1408" s="331"/>
      <c r="D1408" s="336"/>
      <c r="E1408" s="336"/>
      <c r="F1408" s="336"/>
      <c r="G1408" s="337"/>
      <c r="H1408" s="337"/>
    </row>
    <row r="1409">
      <c r="A1409" s="331"/>
      <c r="B1409" s="331"/>
      <c r="D1409" s="336"/>
      <c r="E1409" s="336"/>
      <c r="F1409" s="336"/>
      <c r="G1409" s="337"/>
      <c r="H1409" s="337"/>
    </row>
    <row r="1410">
      <c r="A1410" s="331"/>
      <c r="B1410" s="331"/>
      <c r="D1410" s="336"/>
      <c r="E1410" s="336"/>
      <c r="F1410" s="336"/>
      <c r="G1410" s="337"/>
      <c r="H1410" s="337"/>
    </row>
    <row r="1411">
      <c r="A1411" s="331"/>
      <c r="B1411" s="331"/>
      <c r="D1411" s="336"/>
      <c r="E1411" s="336"/>
      <c r="F1411" s="336"/>
      <c r="G1411" s="337"/>
      <c r="H1411" s="337"/>
    </row>
    <row r="1412">
      <c r="A1412" s="331"/>
      <c r="B1412" s="331"/>
      <c r="D1412" s="336"/>
      <c r="E1412" s="336"/>
      <c r="F1412" s="336"/>
      <c r="G1412" s="337"/>
      <c r="H1412" s="337"/>
    </row>
    <row r="1413">
      <c r="A1413" s="331"/>
      <c r="B1413" s="331"/>
      <c r="D1413" s="336"/>
      <c r="E1413" s="336"/>
      <c r="F1413" s="336"/>
      <c r="G1413" s="337"/>
      <c r="H1413" s="337"/>
    </row>
    <row r="1414">
      <c r="A1414" s="331"/>
      <c r="B1414" s="331"/>
      <c r="D1414" s="336"/>
      <c r="E1414" s="336"/>
      <c r="F1414" s="336"/>
      <c r="G1414" s="337"/>
      <c r="H1414" s="337"/>
    </row>
    <row r="1415">
      <c r="A1415" s="331"/>
      <c r="B1415" s="331"/>
      <c r="D1415" s="336"/>
      <c r="E1415" s="336"/>
      <c r="F1415" s="336"/>
      <c r="G1415" s="337"/>
      <c r="H1415" s="337"/>
    </row>
    <row r="1416">
      <c r="A1416" s="331"/>
      <c r="B1416" s="331"/>
      <c r="D1416" s="336"/>
      <c r="E1416" s="336"/>
      <c r="F1416" s="336"/>
      <c r="G1416" s="337"/>
      <c r="H1416" s="337"/>
    </row>
    <row r="1417">
      <c r="A1417" s="331"/>
      <c r="B1417" s="331"/>
      <c r="D1417" s="336"/>
      <c r="E1417" s="336"/>
      <c r="F1417" s="336"/>
      <c r="G1417" s="337"/>
      <c r="H1417" s="337"/>
    </row>
    <row r="1418">
      <c r="A1418" s="331"/>
      <c r="B1418" s="331"/>
      <c r="D1418" s="336"/>
      <c r="E1418" s="336"/>
      <c r="F1418" s="336"/>
      <c r="G1418" s="337"/>
      <c r="H1418" s="337"/>
    </row>
    <row r="1419">
      <c r="A1419" s="331"/>
      <c r="B1419" s="331"/>
      <c r="D1419" s="336"/>
      <c r="E1419" s="336"/>
      <c r="F1419" s="336"/>
      <c r="G1419" s="337"/>
      <c r="H1419" s="337"/>
    </row>
    <row r="1420">
      <c r="A1420" s="331"/>
      <c r="B1420" s="331"/>
      <c r="D1420" s="336"/>
      <c r="E1420" s="336"/>
      <c r="F1420" s="336"/>
      <c r="G1420" s="337"/>
      <c r="H1420" s="337"/>
    </row>
    <row r="1421">
      <c r="A1421" s="331"/>
      <c r="B1421" s="331"/>
      <c r="D1421" s="336"/>
      <c r="E1421" s="336"/>
      <c r="F1421" s="336"/>
      <c r="G1421" s="337"/>
      <c r="H1421" s="337"/>
    </row>
    <row r="1422">
      <c r="A1422" s="331"/>
      <c r="B1422" s="331"/>
      <c r="D1422" s="336"/>
      <c r="E1422" s="336"/>
      <c r="F1422" s="336"/>
      <c r="G1422" s="337"/>
      <c r="H1422" s="337"/>
    </row>
    <row r="1423">
      <c r="A1423" s="331"/>
      <c r="B1423" s="331"/>
      <c r="D1423" s="336"/>
      <c r="E1423" s="336"/>
      <c r="F1423" s="336"/>
      <c r="G1423" s="337"/>
      <c r="H1423" s="337"/>
    </row>
    <row r="1424">
      <c r="A1424" s="331"/>
      <c r="B1424" s="331"/>
      <c r="D1424" s="336"/>
      <c r="E1424" s="336"/>
      <c r="F1424" s="336"/>
      <c r="G1424" s="337"/>
      <c r="H1424" s="337"/>
    </row>
    <row r="1425">
      <c r="A1425" s="331"/>
      <c r="B1425" s="331"/>
      <c r="D1425" s="336"/>
      <c r="E1425" s="336"/>
      <c r="F1425" s="336"/>
      <c r="G1425" s="337"/>
      <c r="H1425" s="337"/>
    </row>
    <row r="1426">
      <c r="A1426" s="331"/>
      <c r="B1426" s="331"/>
      <c r="D1426" s="336"/>
      <c r="E1426" s="336"/>
      <c r="F1426" s="336"/>
      <c r="G1426" s="337"/>
      <c r="H1426" s="337"/>
    </row>
    <row r="1427">
      <c r="A1427" s="331"/>
      <c r="B1427" s="331"/>
      <c r="D1427" s="336"/>
      <c r="E1427" s="336"/>
      <c r="F1427" s="336"/>
      <c r="G1427" s="337"/>
      <c r="H1427" s="337"/>
    </row>
    <row r="1428">
      <c r="A1428" s="331"/>
      <c r="B1428" s="331"/>
      <c r="D1428" s="336"/>
      <c r="E1428" s="336"/>
      <c r="F1428" s="336"/>
      <c r="G1428" s="337"/>
      <c r="H1428" s="337"/>
    </row>
    <row r="1429">
      <c r="A1429" s="331"/>
      <c r="B1429" s="331"/>
      <c r="D1429" s="336"/>
      <c r="E1429" s="336"/>
      <c r="F1429" s="336"/>
      <c r="G1429" s="337"/>
      <c r="H1429" s="337"/>
    </row>
    <row r="1430">
      <c r="A1430" s="331"/>
      <c r="B1430" s="331"/>
      <c r="D1430" s="336"/>
      <c r="E1430" s="336"/>
      <c r="F1430" s="336"/>
      <c r="G1430" s="337"/>
      <c r="H1430" s="337"/>
    </row>
    <row r="1431">
      <c r="A1431" s="331"/>
      <c r="B1431" s="331"/>
      <c r="D1431" s="336"/>
      <c r="E1431" s="336"/>
      <c r="F1431" s="336"/>
      <c r="G1431" s="337"/>
      <c r="H1431" s="337"/>
    </row>
    <row r="1432">
      <c r="A1432" s="331"/>
      <c r="B1432" s="331"/>
      <c r="D1432" s="336"/>
      <c r="E1432" s="336"/>
      <c r="F1432" s="336"/>
      <c r="G1432" s="337"/>
      <c r="H1432" s="337"/>
    </row>
    <row r="1433">
      <c r="A1433" s="331"/>
      <c r="B1433" s="331"/>
      <c r="D1433" s="336"/>
      <c r="E1433" s="336"/>
      <c r="F1433" s="336"/>
      <c r="G1433" s="337"/>
      <c r="H1433" s="337"/>
    </row>
    <row r="1434">
      <c r="A1434" s="331"/>
      <c r="B1434" s="331"/>
      <c r="D1434" s="336"/>
      <c r="E1434" s="336"/>
      <c r="F1434" s="336"/>
      <c r="G1434" s="337"/>
      <c r="H1434" s="337"/>
    </row>
    <row r="1435">
      <c r="A1435" s="331"/>
      <c r="B1435" s="331"/>
      <c r="D1435" s="336"/>
      <c r="E1435" s="336"/>
      <c r="F1435" s="336"/>
      <c r="G1435" s="337"/>
      <c r="H1435" s="337"/>
    </row>
    <row r="1436">
      <c r="A1436" s="331"/>
      <c r="B1436" s="331"/>
      <c r="D1436" s="336"/>
      <c r="E1436" s="336"/>
      <c r="F1436" s="336"/>
      <c r="G1436" s="337"/>
      <c r="H1436" s="337"/>
    </row>
    <row r="1437">
      <c r="A1437" s="331"/>
      <c r="B1437" s="331"/>
      <c r="D1437" s="336"/>
      <c r="E1437" s="336"/>
      <c r="F1437" s="336"/>
      <c r="G1437" s="337"/>
      <c r="H1437" s="337"/>
    </row>
    <row r="1438">
      <c r="A1438" s="331"/>
      <c r="B1438" s="331"/>
      <c r="D1438" s="336"/>
      <c r="E1438" s="336"/>
      <c r="F1438" s="336"/>
      <c r="G1438" s="337"/>
      <c r="H1438" s="337"/>
    </row>
    <row r="1439">
      <c r="A1439" s="331"/>
      <c r="B1439" s="331"/>
      <c r="D1439" s="336"/>
      <c r="E1439" s="336"/>
      <c r="F1439" s="336"/>
      <c r="G1439" s="337"/>
      <c r="H1439" s="337"/>
    </row>
    <row r="1440">
      <c r="A1440" s="331"/>
      <c r="B1440" s="331"/>
      <c r="D1440" s="336"/>
      <c r="E1440" s="336"/>
      <c r="F1440" s="336"/>
      <c r="G1440" s="337"/>
      <c r="H1440" s="337"/>
    </row>
    <row r="1441">
      <c r="A1441" s="331"/>
      <c r="B1441" s="331"/>
      <c r="D1441" s="336"/>
      <c r="E1441" s="336"/>
      <c r="F1441" s="336"/>
      <c r="G1441" s="337"/>
      <c r="H1441" s="337"/>
    </row>
    <row r="1442">
      <c r="A1442" s="331"/>
      <c r="B1442" s="331"/>
      <c r="D1442" s="336"/>
      <c r="E1442" s="336"/>
      <c r="F1442" s="336"/>
      <c r="G1442" s="337"/>
      <c r="H1442" s="337"/>
    </row>
    <row r="1443">
      <c r="A1443" s="331"/>
      <c r="B1443" s="331"/>
      <c r="D1443" s="336"/>
      <c r="E1443" s="336"/>
      <c r="F1443" s="336"/>
      <c r="G1443" s="337"/>
      <c r="H1443" s="337"/>
    </row>
    <row r="1444">
      <c r="A1444" s="331"/>
      <c r="B1444" s="331"/>
      <c r="D1444" s="336"/>
      <c r="E1444" s="336"/>
      <c r="F1444" s="336"/>
      <c r="G1444" s="337"/>
      <c r="H1444" s="337"/>
    </row>
    <row r="1445">
      <c r="A1445" s="331"/>
      <c r="B1445" s="331"/>
      <c r="D1445" s="336"/>
      <c r="E1445" s="336"/>
      <c r="F1445" s="336"/>
      <c r="G1445" s="337"/>
      <c r="H1445" s="337"/>
    </row>
    <row r="1446">
      <c r="A1446" s="331"/>
      <c r="B1446" s="331"/>
      <c r="D1446" s="336"/>
      <c r="E1446" s="336"/>
      <c r="F1446" s="336"/>
      <c r="G1446" s="337"/>
      <c r="H1446" s="337"/>
    </row>
    <row r="1447">
      <c r="A1447" s="331"/>
      <c r="B1447" s="331"/>
      <c r="D1447" s="336"/>
      <c r="E1447" s="336"/>
      <c r="F1447" s="336"/>
      <c r="G1447" s="337"/>
      <c r="H1447" s="337"/>
    </row>
    <row r="1448">
      <c r="A1448" s="331"/>
      <c r="B1448" s="331"/>
      <c r="D1448" s="336"/>
      <c r="E1448" s="336"/>
      <c r="F1448" s="336"/>
      <c r="G1448" s="337"/>
      <c r="H1448" s="337"/>
    </row>
    <row r="1449">
      <c r="A1449" s="331"/>
      <c r="B1449" s="331"/>
      <c r="D1449" s="336"/>
      <c r="E1449" s="336"/>
      <c r="F1449" s="336"/>
      <c r="G1449" s="337"/>
      <c r="H1449" s="337"/>
    </row>
    <row r="1450">
      <c r="A1450" s="331"/>
      <c r="B1450" s="331"/>
      <c r="D1450" s="336"/>
      <c r="E1450" s="336"/>
      <c r="F1450" s="336"/>
      <c r="G1450" s="337"/>
      <c r="H1450" s="337"/>
    </row>
    <row r="1451">
      <c r="A1451" s="331"/>
      <c r="B1451" s="331"/>
      <c r="D1451" s="336"/>
      <c r="E1451" s="336"/>
      <c r="F1451" s="336"/>
      <c r="G1451" s="337"/>
      <c r="H1451" s="337"/>
    </row>
    <row r="1452">
      <c r="A1452" s="331"/>
      <c r="B1452" s="331"/>
      <c r="D1452" s="336"/>
      <c r="E1452" s="336"/>
      <c r="F1452" s="336"/>
      <c r="G1452" s="337"/>
      <c r="H1452" s="337"/>
    </row>
    <row r="1453">
      <c r="A1453" s="331"/>
      <c r="B1453" s="331"/>
      <c r="D1453" s="336"/>
      <c r="E1453" s="336"/>
      <c r="F1453" s="336"/>
      <c r="G1453" s="337"/>
      <c r="H1453" s="337"/>
    </row>
    <row r="1454">
      <c r="A1454" s="331"/>
      <c r="B1454" s="331"/>
      <c r="D1454" s="336"/>
      <c r="E1454" s="336"/>
      <c r="F1454" s="336"/>
      <c r="G1454" s="337"/>
      <c r="H1454" s="337"/>
    </row>
    <row r="1455">
      <c r="A1455" s="331"/>
      <c r="B1455" s="331"/>
      <c r="D1455" s="336"/>
      <c r="E1455" s="336"/>
      <c r="F1455" s="336"/>
      <c r="G1455" s="337"/>
      <c r="H1455" s="337"/>
    </row>
    <row r="1456">
      <c r="A1456" s="331"/>
      <c r="B1456" s="331"/>
      <c r="D1456" s="336"/>
      <c r="E1456" s="336"/>
      <c r="F1456" s="336"/>
      <c r="G1456" s="337"/>
      <c r="H1456" s="337"/>
    </row>
    <row r="1457">
      <c r="A1457" s="331"/>
      <c r="B1457" s="331"/>
      <c r="D1457" s="336"/>
      <c r="E1457" s="336"/>
      <c r="F1457" s="336"/>
      <c r="G1457" s="337"/>
      <c r="H1457" s="337"/>
    </row>
    <row r="1458">
      <c r="A1458" s="331"/>
      <c r="B1458" s="331"/>
      <c r="D1458" s="336"/>
      <c r="E1458" s="336"/>
      <c r="F1458" s="336"/>
      <c r="G1458" s="337"/>
      <c r="H1458" s="337"/>
    </row>
    <row r="1459">
      <c r="A1459" s="331"/>
      <c r="B1459" s="331"/>
      <c r="D1459" s="336"/>
      <c r="E1459" s="336"/>
      <c r="F1459" s="336"/>
      <c r="G1459" s="337"/>
      <c r="H1459" s="337"/>
    </row>
    <row r="1460">
      <c r="A1460" s="331"/>
      <c r="B1460" s="331"/>
      <c r="D1460" s="336"/>
      <c r="E1460" s="336"/>
      <c r="F1460" s="336"/>
      <c r="G1460" s="337"/>
      <c r="H1460" s="337"/>
    </row>
    <row r="1461">
      <c r="A1461" s="331"/>
      <c r="B1461" s="331"/>
      <c r="D1461" s="336"/>
      <c r="E1461" s="336"/>
      <c r="F1461" s="336"/>
      <c r="G1461" s="337"/>
      <c r="H1461" s="337"/>
    </row>
    <row r="1462">
      <c r="A1462" s="331"/>
      <c r="B1462" s="331"/>
      <c r="D1462" s="336"/>
      <c r="E1462" s="336"/>
      <c r="F1462" s="336"/>
      <c r="G1462" s="337"/>
      <c r="H1462" s="337"/>
    </row>
    <row r="1463">
      <c r="A1463" s="331"/>
      <c r="B1463" s="331"/>
      <c r="D1463" s="336"/>
      <c r="E1463" s="336"/>
      <c r="F1463" s="336"/>
      <c r="G1463" s="337"/>
      <c r="H1463" s="337"/>
    </row>
    <row r="1464">
      <c r="A1464" s="331"/>
      <c r="B1464" s="331"/>
      <c r="D1464" s="336"/>
      <c r="E1464" s="336"/>
      <c r="F1464" s="336"/>
      <c r="G1464" s="337"/>
      <c r="H1464" s="337"/>
    </row>
    <row r="1465">
      <c r="A1465" s="331"/>
      <c r="B1465" s="331"/>
      <c r="D1465" s="336"/>
      <c r="E1465" s="336"/>
      <c r="F1465" s="336"/>
      <c r="G1465" s="337"/>
      <c r="H1465" s="337"/>
    </row>
    <row r="1466">
      <c r="A1466" s="331"/>
      <c r="B1466" s="331"/>
      <c r="D1466" s="336"/>
      <c r="E1466" s="336"/>
      <c r="F1466" s="336"/>
      <c r="G1466" s="337"/>
      <c r="H1466" s="337"/>
    </row>
    <row r="1467">
      <c r="A1467" s="331"/>
      <c r="B1467" s="331"/>
      <c r="D1467" s="336"/>
      <c r="E1467" s="336"/>
      <c r="F1467" s="336"/>
      <c r="G1467" s="337"/>
      <c r="H1467" s="337"/>
    </row>
    <row r="1468">
      <c r="A1468" s="331"/>
      <c r="B1468" s="331"/>
      <c r="D1468" s="336"/>
      <c r="E1468" s="336"/>
      <c r="F1468" s="336"/>
      <c r="G1468" s="337"/>
      <c r="H1468" s="337"/>
    </row>
    <row r="1469">
      <c r="A1469" s="331"/>
      <c r="B1469" s="331"/>
      <c r="D1469" s="336"/>
      <c r="E1469" s="336"/>
      <c r="F1469" s="336"/>
      <c r="G1469" s="337"/>
      <c r="H1469" s="337"/>
    </row>
    <row r="1470">
      <c r="A1470" s="331"/>
      <c r="B1470" s="331"/>
      <c r="D1470" s="336"/>
      <c r="E1470" s="336"/>
      <c r="F1470" s="336"/>
      <c r="G1470" s="337"/>
      <c r="H1470" s="337"/>
    </row>
    <row r="1471">
      <c r="A1471" s="331"/>
      <c r="B1471" s="331"/>
      <c r="D1471" s="336"/>
      <c r="E1471" s="336"/>
      <c r="F1471" s="336"/>
      <c r="G1471" s="337"/>
      <c r="H1471" s="337"/>
    </row>
    <row r="1472">
      <c r="A1472" s="331"/>
      <c r="B1472" s="331"/>
      <c r="D1472" s="336"/>
      <c r="E1472" s="336"/>
      <c r="F1472" s="336"/>
      <c r="G1472" s="337"/>
      <c r="H1472" s="337"/>
    </row>
    <row r="1473">
      <c r="A1473" s="331"/>
      <c r="B1473" s="331"/>
      <c r="D1473" s="336"/>
      <c r="E1473" s="336"/>
      <c r="F1473" s="336"/>
      <c r="G1473" s="337"/>
      <c r="H1473" s="337"/>
    </row>
    <row r="1474">
      <c r="A1474" s="331"/>
      <c r="B1474" s="331"/>
      <c r="D1474" s="336"/>
      <c r="E1474" s="336"/>
      <c r="F1474" s="336"/>
      <c r="G1474" s="337"/>
      <c r="H1474" s="337"/>
    </row>
    <row r="1475">
      <c r="A1475" s="331"/>
      <c r="B1475" s="331"/>
      <c r="D1475" s="336"/>
      <c r="E1475" s="336"/>
      <c r="F1475" s="336"/>
      <c r="G1475" s="337"/>
      <c r="H1475" s="337"/>
    </row>
    <row r="1476">
      <c r="A1476" s="331"/>
      <c r="B1476" s="331"/>
      <c r="D1476" s="336"/>
      <c r="E1476" s="336"/>
      <c r="F1476" s="336"/>
      <c r="G1476" s="337"/>
      <c r="H1476" s="337"/>
    </row>
    <row r="1477">
      <c r="A1477" s="331"/>
      <c r="B1477" s="331"/>
      <c r="D1477" s="336"/>
      <c r="E1477" s="336"/>
      <c r="F1477" s="336"/>
      <c r="G1477" s="337"/>
      <c r="H1477" s="337"/>
    </row>
    <row r="1478">
      <c r="A1478" s="331"/>
      <c r="B1478" s="331"/>
      <c r="D1478" s="336"/>
      <c r="E1478" s="336"/>
      <c r="F1478" s="336"/>
      <c r="G1478" s="337"/>
      <c r="H1478" s="337"/>
    </row>
    <row r="1479">
      <c r="A1479" s="331"/>
      <c r="B1479" s="331"/>
      <c r="D1479" s="336"/>
      <c r="E1479" s="336"/>
      <c r="F1479" s="336"/>
      <c r="G1479" s="337"/>
      <c r="H1479" s="337"/>
    </row>
    <row r="1480">
      <c r="A1480" s="331"/>
      <c r="B1480" s="331"/>
      <c r="D1480" s="336"/>
      <c r="E1480" s="336"/>
      <c r="F1480" s="336"/>
      <c r="G1480" s="337"/>
      <c r="H1480" s="337"/>
    </row>
    <row r="1481">
      <c r="A1481" s="331"/>
      <c r="B1481" s="331"/>
      <c r="D1481" s="336"/>
      <c r="E1481" s="336"/>
      <c r="F1481" s="336"/>
      <c r="G1481" s="337"/>
      <c r="H1481" s="337"/>
    </row>
    <row r="1482">
      <c r="A1482" s="331"/>
      <c r="B1482" s="331"/>
      <c r="D1482" s="336"/>
      <c r="E1482" s="336"/>
      <c r="F1482" s="336"/>
      <c r="G1482" s="337"/>
      <c r="H1482" s="337"/>
    </row>
    <row r="1483">
      <c r="A1483" s="331"/>
      <c r="B1483" s="331"/>
      <c r="D1483" s="336"/>
      <c r="E1483" s="336"/>
      <c r="F1483" s="336"/>
      <c r="G1483" s="337"/>
      <c r="H1483" s="337"/>
    </row>
    <row r="1484">
      <c r="A1484" s="331"/>
      <c r="B1484" s="331"/>
      <c r="D1484" s="336"/>
      <c r="E1484" s="336"/>
      <c r="F1484" s="336"/>
      <c r="G1484" s="337"/>
      <c r="H1484" s="337"/>
    </row>
    <row r="1485">
      <c r="A1485" s="331"/>
      <c r="B1485" s="331"/>
      <c r="D1485" s="336"/>
      <c r="E1485" s="336"/>
      <c r="F1485" s="336"/>
      <c r="G1485" s="337"/>
      <c r="H1485" s="337"/>
    </row>
    <row r="1486">
      <c r="A1486" s="331"/>
      <c r="B1486" s="331"/>
      <c r="D1486" s="336"/>
      <c r="E1486" s="336"/>
      <c r="F1486" s="336"/>
      <c r="G1486" s="337"/>
      <c r="H1486" s="337"/>
    </row>
    <row r="1487">
      <c r="A1487" s="331"/>
      <c r="B1487" s="331"/>
      <c r="D1487" s="336"/>
      <c r="E1487" s="336"/>
      <c r="F1487" s="336"/>
      <c r="G1487" s="337"/>
      <c r="H1487" s="337"/>
    </row>
    <row r="1488">
      <c r="A1488" s="331"/>
      <c r="B1488" s="331"/>
      <c r="D1488" s="336"/>
      <c r="E1488" s="336"/>
      <c r="F1488" s="336"/>
      <c r="G1488" s="337"/>
      <c r="H1488" s="337"/>
    </row>
    <row r="1489">
      <c r="A1489" s="331"/>
      <c r="B1489" s="331"/>
      <c r="D1489" s="336"/>
      <c r="E1489" s="336"/>
      <c r="F1489" s="336"/>
      <c r="G1489" s="337"/>
      <c r="H1489" s="337"/>
    </row>
    <row r="1490">
      <c r="A1490" s="331"/>
      <c r="B1490" s="331"/>
      <c r="D1490" s="336"/>
      <c r="E1490" s="336"/>
      <c r="F1490" s="336"/>
      <c r="G1490" s="337"/>
      <c r="H1490" s="337"/>
    </row>
    <row r="1491">
      <c r="A1491" s="331"/>
      <c r="B1491" s="331"/>
      <c r="D1491" s="336"/>
      <c r="E1491" s="336"/>
      <c r="F1491" s="336"/>
      <c r="G1491" s="337"/>
      <c r="H1491" s="337"/>
    </row>
    <row r="1492">
      <c r="A1492" s="331"/>
      <c r="B1492" s="331"/>
      <c r="D1492" s="336"/>
      <c r="E1492" s="336"/>
      <c r="F1492" s="336"/>
      <c r="G1492" s="337"/>
      <c r="H1492" s="337"/>
    </row>
    <row r="1493">
      <c r="A1493" s="331"/>
      <c r="B1493" s="331"/>
      <c r="D1493" s="336"/>
      <c r="E1493" s="336"/>
      <c r="F1493" s="336"/>
      <c r="G1493" s="337"/>
      <c r="H1493" s="337"/>
    </row>
    <row r="1494">
      <c r="A1494" s="331"/>
      <c r="B1494" s="331"/>
      <c r="D1494" s="336"/>
      <c r="E1494" s="336"/>
      <c r="F1494" s="336"/>
      <c r="G1494" s="337"/>
      <c r="H1494" s="337"/>
    </row>
    <row r="1495">
      <c r="A1495" s="331"/>
      <c r="B1495" s="331"/>
      <c r="D1495" s="336"/>
      <c r="E1495" s="336"/>
      <c r="F1495" s="336"/>
      <c r="G1495" s="337"/>
      <c r="H1495" s="337"/>
    </row>
    <row r="1496">
      <c r="A1496" s="331"/>
      <c r="B1496" s="331"/>
      <c r="D1496" s="336"/>
      <c r="E1496" s="336"/>
      <c r="F1496" s="336"/>
      <c r="G1496" s="337"/>
      <c r="H1496" s="337"/>
    </row>
    <row r="1497">
      <c r="A1497" s="331"/>
      <c r="B1497" s="331"/>
      <c r="D1497" s="336"/>
      <c r="E1497" s="336"/>
      <c r="F1497" s="336"/>
      <c r="G1497" s="337"/>
      <c r="H1497" s="337"/>
    </row>
    <row r="1498">
      <c r="A1498" s="331"/>
      <c r="B1498" s="331"/>
      <c r="D1498" s="336"/>
      <c r="E1498" s="336"/>
      <c r="F1498" s="336"/>
      <c r="G1498" s="337"/>
      <c r="H1498" s="337"/>
    </row>
    <row r="1499">
      <c r="A1499" s="331"/>
      <c r="B1499" s="331"/>
      <c r="D1499" s="336"/>
      <c r="E1499" s="336"/>
      <c r="F1499" s="336"/>
      <c r="G1499" s="337"/>
      <c r="H1499" s="337"/>
    </row>
    <row r="1500">
      <c r="A1500" s="331"/>
      <c r="B1500" s="331"/>
      <c r="D1500" s="336"/>
      <c r="E1500" s="336"/>
      <c r="F1500" s="336"/>
      <c r="G1500" s="337"/>
      <c r="H1500" s="337"/>
    </row>
    <row r="1501">
      <c r="A1501" s="331"/>
      <c r="B1501" s="331"/>
      <c r="D1501" s="336"/>
      <c r="E1501" s="336"/>
      <c r="F1501" s="336"/>
      <c r="G1501" s="337"/>
      <c r="H1501" s="337"/>
    </row>
    <row r="1502">
      <c r="A1502" s="331"/>
      <c r="B1502" s="331"/>
      <c r="D1502" s="336"/>
      <c r="E1502" s="336"/>
      <c r="F1502" s="336"/>
      <c r="G1502" s="337"/>
      <c r="H1502" s="337"/>
    </row>
    <row r="1503">
      <c r="A1503" s="331"/>
      <c r="B1503" s="331"/>
      <c r="D1503" s="336"/>
      <c r="E1503" s="336"/>
      <c r="F1503" s="336"/>
      <c r="G1503" s="337"/>
      <c r="H1503" s="337"/>
    </row>
    <row r="1504">
      <c r="A1504" s="331"/>
      <c r="B1504" s="331"/>
      <c r="D1504" s="336"/>
      <c r="E1504" s="336"/>
      <c r="F1504" s="336"/>
      <c r="G1504" s="337"/>
      <c r="H1504" s="337"/>
    </row>
    <row r="1505">
      <c r="A1505" s="331"/>
      <c r="B1505" s="331"/>
      <c r="D1505" s="336"/>
      <c r="E1505" s="336"/>
      <c r="F1505" s="336"/>
      <c r="G1505" s="337"/>
      <c r="H1505" s="337"/>
    </row>
    <row r="1506">
      <c r="A1506" s="331"/>
      <c r="B1506" s="331"/>
      <c r="D1506" s="336"/>
      <c r="E1506" s="336"/>
      <c r="F1506" s="336"/>
      <c r="G1506" s="337"/>
      <c r="H1506" s="337"/>
    </row>
    <row r="1507">
      <c r="A1507" s="331"/>
      <c r="B1507" s="331"/>
      <c r="D1507" s="336"/>
      <c r="E1507" s="336"/>
      <c r="F1507" s="336"/>
      <c r="G1507" s="337"/>
      <c r="H1507" s="337"/>
    </row>
    <row r="1508">
      <c r="A1508" s="331"/>
      <c r="B1508" s="331"/>
      <c r="D1508" s="336"/>
      <c r="E1508" s="336"/>
      <c r="F1508" s="336"/>
      <c r="G1508" s="337"/>
      <c r="H1508" s="337"/>
    </row>
    <row r="1509">
      <c r="A1509" s="331"/>
      <c r="B1509" s="331"/>
      <c r="D1509" s="336"/>
      <c r="E1509" s="336"/>
      <c r="F1509" s="336"/>
      <c r="G1509" s="337"/>
      <c r="H1509" s="337"/>
    </row>
    <row r="1510">
      <c r="A1510" s="331"/>
      <c r="B1510" s="331"/>
      <c r="D1510" s="336"/>
      <c r="E1510" s="336"/>
      <c r="F1510" s="336"/>
      <c r="G1510" s="337"/>
      <c r="H1510" s="337"/>
    </row>
    <row r="1511">
      <c r="A1511" s="331"/>
      <c r="B1511" s="331"/>
      <c r="D1511" s="336"/>
      <c r="E1511" s="336"/>
      <c r="F1511" s="336"/>
      <c r="G1511" s="337"/>
      <c r="H1511" s="337"/>
    </row>
    <row r="1512">
      <c r="A1512" s="331"/>
      <c r="B1512" s="331"/>
      <c r="D1512" s="336"/>
      <c r="E1512" s="336"/>
      <c r="F1512" s="336"/>
      <c r="G1512" s="337"/>
      <c r="H1512" s="337"/>
    </row>
    <row r="1513">
      <c r="A1513" s="331"/>
      <c r="B1513" s="331"/>
      <c r="D1513" s="336"/>
      <c r="E1513" s="336"/>
      <c r="F1513" s="336"/>
      <c r="G1513" s="337"/>
      <c r="H1513" s="337"/>
    </row>
    <row r="1514">
      <c r="A1514" s="331"/>
      <c r="B1514" s="331"/>
      <c r="D1514" s="336"/>
      <c r="E1514" s="336"/>
      <c r="F1514" s="336"/>
      <c r="G1514" s="337"/>
      <c r="H1514" s="337"/>
    </row>
    <row r="1515">
      <c r="A1515" s="331"/>
      <c r="B1515" s="331"/>
      <c r="D1515" s="336"/>
      <c r="E1515" s="336"/>
      <c r="F1515" s="336"/>
      <c r="G1515" s="337"/>
      <c r="H1515" s="337"/>
    </row>
    <row r="1516">
      <c r="A1516" s="331"/>
      <c r="B1516" s="331"/>
      <c r="D1516" s="336"/>
      <c r="E1516" s="336"/>
      <c r="F1516" s="336"/>
      <c r="G1516" s="337"/>
      <c r="H1516" s="337"/>
    </row>
    <row r="1517">
      <c r="A1517" s="331"/>
      <c r="B1517" s="331"/>
      <c r="D1517" s="336"/>
      <c r="E1517" s="336"/>
      <c r="F1517" s="336"/>
      <c r="G1517" s="337"/>
      <c r="H1517" s="337"/>
    </row>
    <row r="1518">
      <c r="A1518" s="331"/>
      <c r="B1518" s="331"/>
      <c r="D1518" s="336"/>
      <c r="E1518" s="336"/>
      <c r="F1518" s="336"/>
      <c r="G1518" s="337"/>
      <c r="H1518" s="337"/>
    </row>
    <row r="1519">
      <c r="A1519" s="331"/>
      <c r="B1519" s="331"/>
      <c r="D1519" s="336"/>
      <c r="E1519" s="336"/>
      <c r="F1519" s="336"/>
      <c r="G1519" s="337"/>
      <c r="H1519" s="337"/>
    </row>
    <row r="1520">
      <c r="A1520" s="331"/>
      <c r="B1520" s="331"/>
      <c r="D1520" s="336"/>
      <c r="E1520" s="336"/>
      <c r="F1520" s="336"/>
      <c r="G1520" s="337"/>
      <c r="H1520" s="337"/>
    </row>
    <row r="1521">
      <c r="A1521" s="331"/>
      <c r="B1521" s="331"/>
      <c r="D1521" s="336"/>
      <c r="E1521" s="336"/>
      <c r="F1521" s="336"/>
      <c r="G1521" s="337"/>
      <c r="H1521" s="337"/>
    </row>
    <row r="1522">
      <c r="A1522" s="331"/>
      <c r="B1522" s="331"/>
      <c r="D1522" s="336"/>
      <c r="E1522" s="336"/>
      <c r="F1522" s="336"/>
      <c r="G1522" s="337"/>
      <c r="H1522" s="337"/>
    </row>
    <row r="1523">
      <c r="A1523" s="331"/>
      <c r="B1523" s="331"/>
      <c r="D1523" s="336"/>
      <c r="E1523" s="336"/>
      <c r="F1523" s="336"/>
      <c r="G1523" s="337"/>
      <c r="H1523" s="337"/>
    </row>
    <row r="1524">
      <c r="A1524" s="331"/>
      <c r="B1524" s="331"/>
      <c r="D1524" s="336"/>
      <c r="E1524" s="336"/>
      <c r="F1524" s="336"/>
      <c r="G1524" s="337"/>
      <c r="H1524" s="337"/>
    </row>
    <row r="1525">
      <c r="A1525" s="331"/>
      <c r="B1525" s="331"/>
      <c r="D1525" s="336"/>
      <c r="E1525" s="336"/>
      <c r="F1525" s="336"/>
      <c r="G1525" s="337"/>
      <c r="H1525" s="337"/>
    </row>
    <row r="1526">
      <c r="A1526" s="331"/>
      <c r="B1526" s="331"/>
      <c r="D1526" s="336"/>
      <c r="E1526" s="336"/>
      <c r="F1526" s="336"/>
      <c r="G1526" s="337"/>
      <c r="H1526" s="337"/>
    </row>
    <row r="1527">
      <c r="A1527" s="331"/>
      <c r="B1527" s="331"/>
      <c r="D1527" s="336"/>
      <c r="E1527" s="336"/>
      <c r="F1527" s="336"/>
      <c r="G1527" s="337"/>
      <c r="H1527" s="337"/>
    </row>
    <row r="1528">
      <c r="A1528" s="331"/>
      <c r="B1528" s="331"/>
      <c r="D1528" s="336"/>
      <c r="E1528" s="336"/>
      <c r="F1528" s="336"/>
      <c r="G1528" s="337"/>
      <c r="H1528" s="337"/>
    </row>
    <row r="1529">
      <c r="A1529" s="331"/>
      <c r="B1529" s="331"/>
      <c r="D1529" s="336"/>
      <c r="E1529" s="336"/>
      <c r="F1529" s="336"/>
      <c r="G1529" s="337"/>
      <c r="H1529" s="337"/>
    </row>
    <row r="1530">
      <c r="A1530" s="331"/>
      <c r="B1530" s="331"/>
      <c r="D1530" s="336"/>
      <c r="E1530" s="336"/>
      <c r="F1530" s="336"/>
      <c r="G1530" s="337"/>
      <c r="H1530" s="337"/>
    </row>
    <row r="1531">
      <c r="A1531" s="331"/>
      <c r="B1531" s="331"/>
      <c r="D1531" s="336"/>
      <c r="E1531" s="336"/>
      <c r="F1531" s="336"/>
      <c r="G1531" s="337"/>
      <c r="H1531" s="337"/>
    </row>
    <row r="1532">
      <c r="A1532" s="331"/>
      <c r="B1532" s="331"/>
      <c r="D1532" s="336"/>
      <c r="E1532" s="336"/>
      <c r="F1532" s="336"/>
      <c r="G1532" s="337"/>
      <c r="H1532" s="337"/>
    </row>
    <row r="1533">
      <c r="A1533" s="331"/>
      <c r="B1533" s="331"/>
      <c r="D1533" s="336"/>
      <c r="E1533" s="336"/>
      <c r="F1533" s="336"/>
      <c r="G1533" s="337"/>
      <c r="H1533" s="337"/>
    </row>
    <row r="1534">
      <c r="A1534" s="331"/>
      <c r="B1534" s="331"/>
      <c r="D1534" s="336"/>
      <c r="E1534" s="336"/>
      <c r="F1534" s="336"/>
      <c r="G1534" s="337"/>
      <c r="H1534" s="337"/>
    </row>
    <row r="1535">
      <c r="A1535" s="331"/>
      <c r="B1535" s="331"/>
      <c r="D1535" s="336"/>
      <c r="E1535" s="336"/>
      <c r="F1535" s="336"/>
      <c r="G1535" s="337"/>
      <c r="H1535" s="337"/>
    </row>
    <row r="1536">
      <c r="A1536" s="331"/>
      <c r="B1536" s="331"/>
      <c r="D1536" s="336"/>
      <c r="E1536" s="336"/>
      <c r="F1536" s="336"/>
      <c r="G1536" s="337"/>
      <c r="H1536" s="337"/>
    </row>
    <row r="1537">
      <c r="A1537" s="331"/>
      <c r="B1537" s="331"/>
      <c r="D1537" s="336"/>
      <c r="E1537" s="336"/>
      <c r="F1537" s="336"/>
      <c r="G1537" s="337"/>
      <c r="H1537" s="337"/>
    </row>
    <row r="1538">
      <c r="A1538" s="331"/>
      <c r="B1538" s="331"/>
      <c r="D1538" s="336"/>
      <c r="E1538" s="336"/>
      <c r="F1538" s="336"/>
      <c r="G1538" s="337"/>
      <c r="H1538" s="337"/>
    </row>
    <row r="1539">
      <c r="A1539" s="331"/>
      <c r="B1539" s="331"/>
      <c r="D1539" s="336"/>
      <c r="E1539" s="336"/>
      <c r="F1539" s="336"/>
      <c r="G1539" s="337"/>
      <c r="H1539" s="337"/>
    </row>
    <row r="1540">
      <c r="A1540" s="331"/>
      <c r="B1540" s="331"/>
      <c r="D1540" s="336"/>
      <c r="E1540" s="336"/>
      <c r="F1540" s="336"/>
      <c r="G1540" s="337"/>
      <c r="H1540" s="337"/>
    </row>
    <row r="1541">
      <c r="A1541" s="331"/>
      <c r="B1541" s="331"/>
      <c r="D1541" s="336"/>
      <c r="E1541" s="336"/>
      <c r="F1541" s="336"/>
      <c r="G1541" s="337"/>
      <c r="H1541" s="337"/>
    </row>
    <row r="1542">
      <c r="A1542" s="331"/>
      <c r="B1542" s="331"/>
      <c r="D1542" s="336"/>
      <c r="E1542" s="336"/>
      <c r="F1542" s="336"/>
      <c r="G1542" s="337"/>
      <c r="H1542" s="337"/>
    </row>
    <row r="1543">
      <c r="A1543" s="331"/>
      <c r="B1543" s="331"/>
      <c r="D1543" s="336"/>
      <c r="E1543" s="336"/>
      <c r="F1543" s="336"/>
      <c r="G1543" s="337"/>
      <c r="H1543" s="337"/>
    </row>
    <row r="1544">
      <c r="A1544" s="331"/>
      <c r="B1544" s="331"/>
      <c r="D1544" s="336"/>
      <c r="E1544" s="336"/>
      <c r="F1544" s="336"/>
      <c r="G1544" s="337"/>
      <c r="H1544" s="337"/>
    </row>
    <row r="1545">
      <c r="A1545" s="331"/>
      <c r="B1545" s="331"/>
      <c r="D1545" s="336"/>
      <c r="E1545" s="336"/>
      <c r="F1545" s="336"/>
      <c r="G1545" s="337"/>
      <c r="H1545" s="337"/>
    </row>
    <row r="1546">
      <c r="A1546" s="331"/>
      <c r="B1546" s="331"/>
      <c r="D1546" s="336"/>
      <c r="E1546" s="336"/>
      <c r="F1546" s="336"/>
      <c r="G1546" s="337"/>
      <c r="H1546" s="337"/>
    </row>
    <row r="1547">
      <c r="A1547" s="331"/>
      <c r="B1547" s="331"/>
      <c r="D1547" s="336"/>
      <c r="E1547" s="336"/>
      <c r="F1547" s="336"/>
      <c r="G1547" s="337"/>
      <c r="H1547" s="337"/>
    </row>
    <row r="1548">
      <c r="A1548" s="331"/>
      <c r="B1548" s="331"/>
      <c r="D1548" s="336"/>
      <c r="E1548" s="336"/>
      <c r="F1548" s="336"/>
      <c r="G1548" s="337"/>
      <c r="H1548" s="337"/>
    </row>
    <row r="1549">
      <c r="A1549" s="331"/>
      <c r="B1549" s="331"/>
      <c r="D1549" s="336"/>
      <c r="E1549" s="336"/>
      <c r="F1549" s="336"/>
      <c r="G1549" s="337"/>
      <c r="H1549" s="337"/>
    </row>
    <row r="1550">
      <c r="A1550" s="331"/>
      <c r="B1550" s="331"/>
      <c r="D1550" s="336"/>
      <c r="E1550" s="336"/>
      <c r="F1550" s="336"/>
      <c r="G1550" s="337"/>
      <c r="H1550" s="337"/>
    </row>
    <row r="1551">
      <c r="A1551" s="331"/>
      <c r="B1551" s="331"/>
      <c r="D1551" s="336"/>
      <c r="E1551" s="336"/>
      <c r="F1551" s="336"/>
      <c r="G1551" s="337"/>
      <c r="H1551" s="337"/>
    </row>
    <row r="1552">
      <c r="A1552" s="331"/>
      <c r="B1552" s="331"/>
      <c r="D1552" s="336"/>
      <c r="E1552" s="336"/>
      <c r="F1552" s="336"/>
      <c r="G1552" s="337"/>
      <c r="H1552" s="337"/>
    </row>
    <row r="1553">
      <c r="A1553" s="331"/>
      <c r="B1553" s="331"/>
      <c r="D1553" s="336"/>
      <c r="E1553" s="336"/>
      <c r="F1553" s="336"/>
      <c r="G1553" s="337"/>
      <c r="H1553" s="337"/>
    </row>
    <row r="1554">
      <c r="A1554" s="331"/>
      <c r="B1554" s="331"/>
      <c r="D1554" s="336"/>
      <c r="E1554" s="336"/>
      <c r="F1554" s="336"/>
      <c r="G1554" s="337"/>
      <c r="H1554" s="337"/>
    </row>
    <row r="1555">
      <c r="A1555" s="331"/>
      <c r="B1555" s="331"/>
      <c r="D1555" s="336"/>
      <c r="E1555" s="336"/>
      <c r="F1555" s="336"/>
      <c r="G1555" s="337"/>
      <c r="H1555" s="337"/>
    </row>
    <row r="1556">
      <c r="A1556" s="331"/>
      <c r="B1556" s="331"/>
      <c r="D1556" s="336"/>
      <c r="E1556" s="336"/>
      <c r="F1556" s="336"/>
      <c r="G1556" s="337"/>
      <c r="H1556" s="337"/>
    </row>
    <row r="1557">
      <c r="A1557" s="331"/>
      <c r="B1557" s="331"/>
      <c r="D1557" s="336"/>
      <c r="E1557" s="336"/>
      <c r="F1557" s="336"/>
      <c r="G1557" s="337"/>
      <c r="H1557" s="337"/>
    </row>
    <row r="1558">
      <c r="A1558" s="331"/>
      <c r="B1558" s="331"/>
      <c r="D1558" s="336"/>
      <c r="E1558" s="336"/>
      <c r="F1558" s="336"/>
      <c r="G1558" s="337"/>
      <c r="H1558" s="337"/>
    </row>
    <row r="1559">
      <c r="A1559" s="331"/>
      <c r="B1559" s="331"/>
      <c r="D1559" s="336"/>
      <c r="E1559" s="336"/>
      <c r="F1559" s="336"/>
      <c r="G1559" s="337"/>
      <c r="H1559" s="337"/>
    </row>
    <row r="1560">
      <c r="A1560" s="331"/>
      <c r="B1560" s="331"/>
      <c r="D1560" s="336"/>
      <c r="E1560" s="336"/>
      <c r="F1560" s="336"/>
      <c r="G1560" s="337"/>
      <c r="H1560" s="337"/>
    </row>
    <row r="1561">
      <c r="A1561" s="331"/>
      <c r="B1561" s="331"/>
      <c r="D1561" s="336"/>
      <c r="E1561" s="336"/>
      <c r="F1561" s="336"/>
      <c r="G1561" s="337"/>
      <c r="H1561" s="337"/>
    </row>
    <row r="1562">
      <c r="A1562" s="331"/>
      <c r="B1562" s="331"/>
      <c r="D1562" s="336"/>
      <c r="E1562" s="336"/>
      <c r="F1562" s="336"/>
      <c r="G1562" s="337"/>
      <c r="H1562" s="337"/>
    </row>
    <row r="1563">
      <c r="A1563" s="331"/>
      <c r="B1563" s="331"/>
      <c r="D1563" s="336"/>
      <c r="E1563" s="336"/>
      <c r="F1563" s="336"/>
      <c r="G1563" s="337"/>
      <c r="H1563" s="337"/>
    </row>
    <row r="1564">
      <c r="A1564" s="331"/>
      <c r="B1564" s="331"/>
      <c r="D1564" s="336"/>
      <c r="E1564" s="336"/>
      <c r="F1564" s="336"/>
      <c r="G1564" s="337"/>
      <c r="H1564" s="337"/>
    </row>
    <row r="1565">
      <c r="A1565" s="331"/>
      <c r="B1565" s="331"/>
      <c r="D1565" s="336"/>
      <c r="E1565" s="336"/>
      <c r="F1565" s="336"/>
      <c r="G1565" s="337"/>
      <c r="H1565" s="337"/>
    </row>
    <row r="1566">
      <c r="A1566" s="331"/>
      <c r="B1566" s="331"/>
      <c r="D1566" s="336"/>
      <c r="E1566" s="336"/>
      <c r="F1566" s="336"/>
      <c r="G1566" s="337"/>
      <c r="H1566" s="337"/>
    </row>
    <row r="1567">
      <c r="A1567" s="331"/>
      <c r="B1567" s="331"/>
      <c r="D1567" s="336"/>
      <c r="E1567" s="336"/>
      <c r="F1567" s="336"/>
      <c r="G1567" s="337"/>
      <c r="H1567" s="337"/>
    </row>
    <row r="1568">
      <c r="A1568" s="331"/>
      <c r="B1568" s="331"/>
      <c r="D1568" s="336"/>
      <c r="E1568" s="336"/>
      <c r="F1568" s="336"/>
      <c r="G1568" s="337"/>
      <c r="H1568" s="337"/>
    </row>
    <row r="1569">
      <c r="A1569" s="331"/>
      <c r="B1569" s="331"/>
      <c r="D1569" s="336"/>
      <c r="E1569" s="336"/>
      <c r="F1569" s="336"/>
      <c r="G1569" s="337"/>
      <c r="H1569" s="337"/>
    </row>
    <row r="1570">
      <c r="A1570" s="331"/>
      <c r="B1570" s="331"/>
      <c r="D1570" s="336"/>
      <c r="E1570" s="336"/>
      <c r="F1570" s="336"/>
      <c r="G1570" s="337"/>
      <c r="H1570" s="337"/>
    </row>
    <row r="1571">
      <c r="A1571" s="331"/>
      <c r="B1571" s="331"/>
      <c r="D1571" s="336"/>
      <c r="E1571" s="336"/>
      <c r="F1571" s="336"/>
      <c r="G1571" s="337"/>
      <c r="H1571" s="337"/>
    </row>
    <row r="1572">
      <c r="A1572" s="331"/>
      <c r="B1572" s="331"/>
      <c r="D1572" s="336"/>
      <c r="E1572" s="336"/>
      <c r="F1572" s="336"/>
      <c r="G1572" s="337"/>
      <c r="H1572" s="337"/>
    </row>
    <row r="1573">
      <c r="A1573" s="331"/>
      <c r="B1573" s="331"/>
      <c r="D1573" s="336"/>
      <c r="E1573" s="336"/>
      <c r="F1573" s="336"/>
      <c r="G1573" s="337"/>
      <c r="H1573" s="337"/>
    </row>
    <row r="1574">
      <c r="A1574" s="331"/>
      <c r="B1574" s="331"/>
      <c r="D1574" s="336"/>
      <c r="E1574" s="336"/>
      <c r="F1574" s="336"/>
      <c r="G1574" s="337"/>
      <c r="H1574" s="337"/>
    </row>
    <row r="1575">
      <c r="A1575" s="331"/>
      <c r="B1575" s="331"/>
      <c r="D1575" s="336"/>
      <c r="E1575" s="336"/>
      <c r="F1575" s="336"/>
      <c r="G1575" s="337"/>
      <c r="H1575" s="337"/>
    </row>
    <row r="1576">
      <c r="A1576" s="331"/>
      <c r="B1576" s="331"/>
      <c r="D1576" s="336"/>
      <c r="E1576" s="336"/>
      <c r="F1576" s="336"/>
      <c r="G1576" s="337"/>
      <c r="H1576" s="337"/>
    </row>
    <row r="1577">
      <c r="A1577" s="331"/>
      <c r="B1577" s="331"/>
      <c r="D1577" s="336"/>
      <c r="E1577" s="336"/>
      <c r="F1577" s="336"/>
      <c r="G1577" s="337"/>
      <c r="H1577" s="337"/>
    </row>
    <row r="1578">
      <c r="A1578" s="338"/>
      <c r="B1578" s="338"/>
      <c r="E1578" s="336"/>
      <c r="F1578" s="336"/>
      <c r="G1578" s="337"/>
      <c r="H1578" s="337"/>
    </row>
    <row r="1579">
      <c r="A1579" s="338"/>
      <c r="B1579" s="338"/>
      <c r="E1579" s="336"/>
      <c r="F1579" s="336"/>
      <c r="G1579" s="337"/>
      <c r="H1579" s="337"/>
    </row>
  </sheetData>
  <dataValidations>
    <dataValidation type="list" allowBlank="1" showErrorMessage="1" sqref="D14:D18">
      <formula1>"Да"</formula1>
    </dataValidation>
    <dataValidation type="list" allowBlank="1" showErrorMessage="1" sqref="D3:E12 E13:E18 E20:E21 E24:E26 E28:E29 D33:E41 D43:E51 D53:E54 D56:E61 D63:E72 D74:E81 D83:E113 D115:E139 D141:E142 D144:E157 D159:E169 D171:E191 D193:E210 D214:E215 D217:E218 D220:E225 D227:E232 D235:E236 D238:E239 D241:E246 D248:E253 D256:E258 D260:E262 D264:E267 D269:E272 D274:E282 D284:E292 D295:E297 D299:E301 D303:E305 D307:E309 D311:E311 D313:E318 D320:E325 D327:E328 D331:E336 D338:E339 D341:E358 D360:E376 D379:E385 D387:E388 D389 D391:D392 D394:D395 D397:D401 D403:E406 D408:E411 D413:E418 D420:E424 D426:E430 D433:E453 D455:E458 D461:E464 D466:E469 D472:E481 D483:E487 D489:E516 D518:E530 D533:E534 D536:E537 D539:E544 D546:E551 D554:E555 D557:E558 D560:E560 D562 D564:E572 D574:E582 D584:E610 D612:E612 D614:E618 D620:E625 D628:E633 D635:E636 D638:E644">
      <formula1>"да"</formula1>
    </dataValidation>
    <dataValidation type="list" allowBlank="1" sqref="D20:D21 D24:D26 D28:D29">
      <formula1>"да"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30.75"/>
    <col customWidth="1" min="3" max="3" width="26.5"/>
    <col customWidth="1" min="4" max="4" width="49.38"/>
    <col customWidth="1" min="5" max="5" width="10.88"/>
  </cols>
  <sheetData>
    <row r="1">
      <c r="A1" s="339" t="s">
        <v>197</v>
      </c>
      <c r="B1" s="340" t="s">
        <v>843</v>
      </c>
      <c r="C1" s="341" t="s">
        <v>844</v>
      </c>
      <c r="D1" s="342" t="s">
        <v>198</v>
      </c>
      <c r="E1" s="343" t="s">
        <v>200</v>
      </c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</row>
    <row r="2">
      <c r="A2" s="344">
        <f>'Показатели'!B21</f>
        <v>16</v>
      </c>
      <c r="B2" s="345" t="s">
        <v>845</v>
      </c>
      <c r="C2" s="346"/>
      <c r="D2" s="347" t="str">
        <f>'Показатели'!C21</f>
        <v>Количество занимающихся в регионе по данным Минспорта</v>
      </c>
      <c r="E2" s="348">
        <v>5.0E-4</v>
      </c>
      <c r="G2" s="349"/>
    </row>
    <row r="3">
      <c r="A3" s="344" t="str">
        <f>'Показатели'!B412</f>
        <v/>
      </c>
      <c r="B3" s="350" t="s">
        <v>846</v>
      </c>
      <c r="C3" s="351" t="s">
        <v>847</v>
      </c>
      <c r="D3" s="347" t="str">
        <f>'Показатели'!C413</f>
        <v>Судья 5 корзины</v>
      </c>
      <c r="E3" s="348">
        <v>0.005</v>
      </c>
      <c r="G3" s="352"/>
    </row>
    <row r="4">
      <c r="A4" s="344">
        <f>'Показатели'!B418</f>
        <v>311</v>
      </c>
      <c r="B4" s="350" t="s">
        <v>846</v>
      </c>
      <c r="C4" s="351" t="s">
        <v>848</v>
      </c>
      <c r="D4" s="347" t="str">
        <f>'Показатели'!C420</f>
        <v>Комиссар 5 корзины</v>
      </c>
      <c r="E4" s="348">
        <v>0.005</v>
      </c>
      <c r="G4" s="352"/>
    </row>
    <row r="5">
      <c r="A5" s="344">
        <f>'Показатели'!B413</f>
        <v>307</v>
      </c>
      <c r="B5" s="350" t="s">
        <v>846</v>
      </c>
      <c r="C5" s="351" t="s">
        <v>847</v>
      </c>
      <c r="D5" s="347" t="str">
        <f>'Показатели'!C414</f>
        <v>Судья 4 корзины</v>
      </c>
      <c r="E5" s="348">
        <v>0.008</v>
      </c>
      <c r="G5" s="352"/>
    </row>
    <row r="6">
      <c r="A6" s="344" t="str">
        <f>'Показатели'!B419</f>
        <v/>
      </c>
      <c r="B6" s="350" t="s">
        <v>846</v>
      </c>
      <c r="C6" s="351" t="s">
        <v>848</v>
      </c>
      <c r="D6" s="347" t="str">
        <f>'Показатели'!C421</f>
        <v>Комиссар 4 корзины</v>
      </c>
      <c r="E6" s="348">
        <v>0.008</v>
      </c>
      <c r="G6" s="352"/>
    </row>
    <row r="7">
      <c r="A7" s="344" t="str">
        <f>'Показатели'!B414</f>
        <v/>
      </c>
      <c r="B7" s="350" t="s">
        <v>846</v>
      </c>
      <c r="C7" s="351" t="s">
        <v>847</v>
      </c>
      <c r="D7" s="347" t="str">
        <f>'Показатели'!C415</f>
        <v>Судья 1-3 корзины по рейтингу</v>
      </c>
      <c r="E7" s="348">
        <v>0.01</v>
      </c>
      <c r="G7" s="352"/>
    </row>
    <row r="8">
      <c r="A8" s="344">
        <f>'Показатели'!B420</f>
        <v>311</v>
      </c>
      <c r="B8" s="350" t="s">
        <v>846</v>
      </c>
      <c r="C8" s="351" t="s">
        <v>848</v>
      </c>
      <c r="D8" s="347" t="str">
        <f>'Показатели'!C422</f>
        <v>Комиссар 1-3 корзины по рейтингу</v>
      </c>
      <c r="E8" s="348">
        <v>0.01</v>
      </c>
      <c r="G8" s="352"/>
    </row>
    <row r="9">
      <c r="A9" s="344">
        <f>'Показатели'!B614</f>
        <v>437</v>
      </c>
      <c r="B9" s="345" t="s">
        <v>849</v>
      </c>
      <c r="C9" s="346" t="s">
        <v>850</v>
      </c>
      <c r="D9" s="347" t="str">
        <f>'Показатели'!C614</f>
        <v>Судья 3х3 (Лицензия Б)</v>
      </c>
      <c r="E9" s="348">
        <v>0.02</v>
      </c>
      <c r="G9" s="352"/>
    </row>
    <row r="10">
      <c r="A10" s="344">
        <f>'Показатели'!B408</f>
        <v>303</v>
      </c>
      <c r="B10" s="350" t="s">
        <v>846</v>
      </c>
      <c r="C10" s="351"/>
      <c r="D10" s="347" t="str">
        <f>'Показатели'!C408</f>
        <v>Статистик с лицензией РФБ</v>
      </c>
      <c r="E10" s="348">
        <v>0.03</v>
      </c>
      <c r="G10" s="352"/>
    </row>
    <row r="11">
      <c r="A11" s="344">
        <f>'Показатели'!B409</f>
        <v>304</v>
      </c>
      <c r="B11" s="350" t="s">
        <v>846</v>
      </c>
      <c r="C11" s="351"/>
      <c r="D11" s="347" t="str">
        <f>'Показатели'!C409</f>
        <v>Секретарь с лицензией РФБ</v>
      </c>
      <c r="E11" s="348">
        <v>0.03</v>
      </c>
      <c r="G11" s="352"/>
    </row>
    <row r="12">
      <c r="A12" s="344">
        <f>'Показатели'!B410</f>
        <v>305</v>
      </c>
      <c r="B12" s="350" t="s">
        <v>846</v>
      </c>
      <c r="C12" s="351"/>
      <c r="D12" s="347" t="str">
        <f>'Показатели'!C410</f>
        <v>Статистик с лицензией Фиба</v>
      </c>
      <c r="E12" s="348">
        <v>0.04</v>
      </c>
      <c r="G12" s="352"/>
    </row>
    <row r="13">
      <c r="A13" s="344">
        <f>'Показатели'!B411</f>
        <v>306</v>
      </c>
      <c r="B13" s="350" t="s">
        <v>846</v>
      </c>
      <c r="C13" s="351"/>
      <c r="D13" s="347" t="str">
        <f>'Показатели'!C411</f>
        <v>Секретарь с лицензией Фиба</v>
      </c>
      <c r="E13" s="348">
        <v>0.04</v>
      </c>
      <c r="G13" s="352"/>
    </row>
    <row r="14">
      <c r="A14" s="344">
        <f>'Показатели'!B615</f>
        <v>438</v>
      </c>
      <c r="B14" s="345" t="s">
        <v>849</v>
      </c>
      <c r="C14" s="346" t="s">
        <v>850</v>
      </c>
      <c r="D14" s="347" t="str">
        <f>'Показатели'!C615</f>
        <v>Лицо, имеющее лицензию судьи-секретаря в системе Play.Fiba 3x3</v>
      </c>
      <c r="E14" s="348">
        <v>0.05</v>
      </c>
      <c r="G14" s="352"/>
    </row>
    <row r="15">
      <c r="A15" s="344">
        <f>'Показатели'!B214</f>
        <v>188</v>
      </c>
      <c r="B15" s="345" t="s">
        <v>851</v>
      </c>
      <c r="C15" s="346" t="s">
        <v>852</v>
      </c>
      <c r="D15" s="347" t="str">
        <f>'Показатели'!C214</f>
        <v>Команда в региональных соревнованиях Локобаскет</v>
      </c>
      <c r="E15" s="348">
        <v>0.1</v>
      </c>
      <c r="G15" s="352"/>
    </row>
    <row r="16">
      <c r="A16" s="353">
        <f>'Показатели'!B217</f>
        <v>190</v>
      </c>
      <c r="B16" s="354" t="s">
        <v>851</v>
      </c>
      <c r="C16" s="355" t="s">
        <v>853</v>
      </c>
      <c r="D16" s="356" t="str">
        <f>'Показатели'!C217</f>
        <v>Команда в региональных соревнованиях Локобаскет</v>
      </c>
      <c r="E16" s="357">
        <v>0.1</v>
      </c>
      <c r="G16" s="352"/>
    </row>
    <row r="17">
      <c r="A17" s="344">
        <f>'Показатели'!B235</f>
        <v>179</v>
      </c>
      <c r="B17" s="345" t="s">
        <v>851</v>
      </c>
      <c r="C17" s="346" t="s">
        <v>854</v>
      </c>
      <c r="D17" s="347" t="str">
        <f>'Показатели'!C235</f>
        <v>Команда в региональных соревнованиях КЭС-Баскет</v>
      </c>
      <c r="E17" s="348">
        <v>0.1</v>
      </c>
      <c r="G17" s="352"/>
    </row>
    <row r="18">
      <c r="A18" s="344">
        <f>'Показатели'!B238</f>
        <v>181</v>
      </c>
      <c r="B18" s="345" t="s">
        <v>851</v>
      </c>
      <c r="C18" s="346" t="s">
        <v>855</v>
      </c>
      <c r="D18" s="347" t="str">
        <f>'Показатели'!C238</f>
        <v>Команда в региональных соревнованиях КЭС-Баскет</v>
      </c>
      <c r="E18" s="348">
        <v>0.1</v>
      </c>
      <c r="G18" s="352"/>
    </row>
    <row r="19">
      <c r="A19" s="344">
        <f>'Показатели'!B327</f>
        <v>253</v>
      </c>
      <c r="B19" s="345" t="s">
        <v>851</v>
      </c>
      <c r="C19" s="346" t="s">
        <v>856</v>
      </c>
      <c r="D19" s="347" t="str">
        <f>'Показатели'!C327</f>
        <v>Сыгранные мужские матчи МЛБЛ</v>
      </c>
      <c r="E19" s="348">
        <v>0.15</v>
      </c>
      <c r="G19" s="352"/>
    </row>
    <row r="20">
      <c r="A20" s="344">
        <f>'Показатели'!B328</f>
        <v>254</v>
      </c>
      <c r="B20" s="345" t="s">
        <v>851</v>
      </c>
      <c r="C20" s="346" t="s">
        <v>856</v>
      </c>
      <c r="D20" s="347" t="str">
        <f>'Показатели'!C328</f>
        <v>Сыгранные женские матчи МЛБЛ</v>
      </c>
      <c r="E20" s="348">
        <v>0.15</v>
      </c>
      <c r="G20" s="352"/>
    </row>
    <row r="21">
      <c r="A21" s="344">
        <f>'Показатели'!B341</f>
        <v>263</v>
      </c>
      <c r="B21" s="345" t="s">
        <v>851</v>
      </c>
      <c r="C21" s="346" t="s">
        <v>857</v>
      </c>
      <c r="D21" s="347" t="str">
        <f>'Показатели'!C341</f>
        <v>3 место ветераны 40+</v>
      </c>
      <c r="E21" s="348">
        <v>0.17</v>
      </c>
      <c r="G21" s="352"/>
    </row>
    <row r="22">
      <c r="A22" s="344">
        <f>'Показатели'!B360</f>
        <v>281</v>
      </c>
      <c r="B22" s="345" t="s">
        <v>851</v>
      </c>
      <c r="C22" s="346" t="s">
        <v>858</v>
      </c>
      <c r="D22" s="347" t="str">
        <f>'Показатели'!C360</f>
        <v>3 место ветераны 40+</v>
      </c>
      <c r="E22" s="348">
        <v>0.17</v>
      </c>
      <c r="G22" s="352"/>
    </row>
    <row r="23">
      <c r="A23" s="358">
        <f>'Показатели'!B33</f>
        <v>22</v>
      </c>
      <c r="B23" s="359" t="s">
        <v>851</v>
      </c>
      <c r="C23" s="360" t="s">
        <v>859</v>
      </c>
      <c r="D23" s="361" t="str">
        <f>'Показатели'!C33</f>
        <v>Сборная U14</v>
      </c>
      <c r="E23" s="362">
        <v>0.2</v>
      </c>
    </row>
    <row r="24">
      <c r="A24" s="363">
        <f>'Показатели'!B34</f>
        <v>23</v>
      </c>
      <c r="B24" s="364" t="s">
        <v>851</v>
      </c>
      <c r="C24" s="365" t="s">
        <v>860</v>
      </c>
      <c r="D24" s="366" t="str">
        <f>'Показатели'!C34</f>
        <v>Сборная U15</v>
      </c>
      <c r="E24" s="367">
        <v>0.2</v>
      </c>
    </row>
    <row r="25">
      <c r="A25" s="344">
        <f>'Показатели'!B344</f>
        <v>266</v>
      </c>
      <c r="B25" s="345" t="s">
        <v>851</v>
      </c>
      <c r="C25" s="346" t="s">
        <v>857</v>
      </c>
      <c r="D25" s="347" t="str">
        <f>'Показатели'!C344</f>
        <v>3 место ветераны 45+</v>
      </c>
      <c r="E25" s="348">
        <v>0.2</v>
      </c>
    </row>
    <row r="26">
      <c r="A26" s="344">
        <f>'Показатели'!B363</f>
        <v>284</v>
      </c>
      <c r="B26" s="345" t="s">
        <v>851</v>
      </c>
      <c r="C26" s="346" t="s">
        <v>858</v>
      </c>
      <c r="D26" s="347" t="str">
        <f>'Показатели'!C363</f>
        <v>3 место ветераны 45+</v>
      </c>
      <c r="E26" s="348">
        <v>0.2</v>
      </c>
    </row>
    <row r="27">
      <c r="A27" s="344">
        <f>'Показатели'!B347</f>
        <v>269</v>
      </c>
      <c r="B27" s="345" t="s">
        <v>851</v>
      </c>
      <c r="C27" s="346" t="s">
        <v>857</v>
      </c>
      <c r="D27" s="347" t="str">
        <f>'Показатели'!C347</f>
        <v>3 место ветераны 50+</v>
      </c>
      <c r="E27" s="348">
        <v>0.27</v>
      </c>
    </row>
    <row r="28">
      <c r="A28" s="344">
        <f>'Показатели'!B350</f>
        <v>272</v>
      </c>
      <c r="B28" s="345" t="s">
        <v>851</v>
      </c>
      <c r="C28" s="346" t="s">
        <v>857</v>
      </c>
      <c r="D28" s="347" t="str">
        <f>'Показатели'!C350</f>
        <v>3 место ветераны 55+</v>
      </c>
      <c r="E28" s="348">
        <v>0.3</v>
      </c>
    </row>
    <row r="29">
      <c r="A29" s="344">
        <f>'Показатели'!B342</f>
        <v>264</v>
      </c>
      <c r="B29" s="345" t="s">
        <v>851</v>
      </c>
      <c r="C29" s="346" t="s">
        <v>857</v>
      </c>
      <c r="D29" s="347" t="str">
        <f>'Показатели'!C342</f>
        <v>2 место ветераны 40+</v>
      </c>
      <c r="E29" s="348">
        <v>0.33</v>
      </c>
    </row>
    <row r="30">
      <c r="A30" s="344">
        <f>'Показатели'!B361</f>
        <v>282</v>
      </c>
      <c r="B30" s="345" t="s">
        <v>851</v>
      </c>
      <c r="C30" s="346" t="s">
        <v>858</v>
      </c>
      <c r="D30" s="347" t="str">
        <f>'Показатели'!C361</f>
        <v>2 место ветераны 40+</v>
      </c>
      <c r="E30" s="348">
        <v>0.33</v>
      </c>
    </row>
    <row r="31">
      <c r="A31" s="344">
        <f>'Показатели'!B345</f>
        <v>267</v>
      </c>
      <c r="B31" s="345" t="s">
        <v>851</v>
      </c>
      <c r="C31" s="346" t="s">
        <v>857</v>
      </c>
      <c r="D31" s="347" t="str">
        <f>'Показатели'!C345</f>
        <v>2 место ветераны 45+</v>
      </c>
      <c r="E31" s="348">
        <v>0.4</v>
      </c>
    </row>
    <row r="32">
      <c r="A32" s="344">
        <f>'Показатели'!B353</f>
        <v>275</v>
      </c>
      <c r="B32" s="345" t="s">
        <v>851</v>
      </c>
      <c r="C32" s="346" t="s">
        <v>857</v>
      </c>
      <c r="D32" s="347" t="str">
        <f>'Показатели'!C353</f>
        <v>3 место ветераны 60+</v>
      </c>
      <c r="E32" s="348">
        <v>0.4</v>
      </c>
    </row>
    <row r="33">
      <c r="A33" s="344">
        <f>'Показатели'!B364</f>
        <v>285</v>
      </c>
      <c r="B33" s="345" t="s">
        <v>851</v>
      </c>
      <c r="C33" s="346" t="s">
        <v>858</v>
      </c>
      <c r="D33" s="347" t="str">
        <f>'Показатели'!C364</f>
        <v>2 место ветераны 45+</v>
      </c>
      <c r="E33" s="348">
        <v>0.4</v>
      </c>
    </row>
    <row r="34">
      <c r="A34" s="344">
        <f>'Показатели'!B303</f>
        <v>235</v>
      </c>
      <c r="B34" s="345" t="s">
        <v>851</v>
      </c>
      <c r="C34" s="346" t="s">
        <v>861</v>
      </c>
      <c r="D34" s="347" t="str">
        <f>'Показатели'!C303</f>
        <v>Команда в региональном дивизионе МЛБЛ</v>
      </c>
      <c r="E34" s="348">
        <v>0.5</v>
      </c>
    </row>
    <row r="35">
      <c r="A35" s="344">
        <f>'Показатели'!B307</f>
        <v>238</v>
      </c>
      <c r="B35" s="345" t="s">
        <v>851</v>
      </c>
      <c r="C35" s="346" t="s">
        <v>862</v>
      </c>
      <c r="D35" s="347" t="str">
        <f>'Показатели'!C307</f>
        <v>Команда в региональном дивизионе МЛБЛ</v>
      </c>
      <c r="E35" s="348">
        <v>0.5</v>
      </c>
    </row>
    <row r="36">
      <c r="A36" s="344"/>
      <c r="B36" s="345" t="s">
        <v>851</v>
      </c>
      <c r="C36" s="346" t="s">
        <v>863</v>
      </c>
      <c r="D36" s="347" t="str">
        <f>'Показатели'!C311</f>
        <v>Команда в детских любительских чемпионатах</v>
      </c>
      <c r="E36" s="348">
        <v>0.5</v>
      </c>
    </row>
    <row r="37">
      <c r="A37" s="344">
        <f>'Показатели'!B331</f>
        <v>255</v>
      </c>
      <c r="B37" s="345" t="s">
        <v>851</v>
      </c>
      <c r="C37" s="346" t="s">
        <v>864</v>
      </c>
      <c r="D37" s="347" t="str">
        <f>'Показатели'!C331</f>
        <v>Команда ветеранов 40+</v>
      </c>
      <c r="E37" s="348">
        <v>0.5</v>
      </c>
    </row>
    <row r="38">
      <c r="A38" s="344">
        <f>'Показатели'!B338</f>
        <v>261</v>
      </c>
      <c r="B38" s="345" t="s">
        <v>851</v>
      </c>
      <c r="C38" s="346" t="s">
        <v>865</v>
      </c>
      <c r="D38" s="347" t="str">
        <f>'Показатели'!C338</f>
        <v>Команда ветеранов 40+</v>
      </c>
      <c r="E38" s="348">
        <v>0.5</v>
      </c>
    </row>
    <row r="39">
      <c r="A39" s="344">
        <f>'Показатели'!B343</f>
        <v>265</v>
      </c>
      <c r="B39" s="345" t="s">
        <v>851</v>
      </c>
      <c r="C39" s="346" t="s">
        <v>857</v>
      </c>
      <c r="D39" s="347" t="str">
        <f>'Показатели'!C343</f>
        <v>1 место ветераны 40+</v>
      </c>
      <c r="E39" s="348">
        <v>0.5</v>
      </c>
    </row>
    <row r="40">
      <c r="A40" s="344">
        <f>'Показатели'!B356</f>
        <v>278</v>
      </c>
      <c r="B40" s="345" t="s">
        <v>851</v>
      </c>
      <c r="C40" s="346" t="s">
        <v>857</v>
      </c>
      <c r="D40" s="347" t="str">
        <f>'Показатели'!C356</f>
        <v>3 место ветераны 65+</v>
      </c>
      <c r="E40" s="348">
        <v>0.5</v>
      </c>
    </row>
    <row r="41">
      <c r="A41" s="368">
        <f>'Показатели'!B362</f>
        <v>283</v>
      </c>
      <c r="B41" s="369" t="s">
        <v>851</v>
      </c>
      <c r="C41" s="370" t="s">
        <v>858</v>
      </c>
      <c r="D41" s="371" t="str">
        <f>'Показатели'!C362</f>
        <v>1 место ветераны 40+</v>
      </c>
      <c r="E41" s="372">
        <v>0.5</v>
      </c>
    </row>
    <row r="42">
      <c r="A42" s="344">
        <f>'Показатели'!B564</f>
        <v>402</v>
      </c>
      <c r="B42" s="345" t="s">
        <v>866</v>
      </c>
      <c r="C42" s="346" t="s">
        <v>867</v>
      </c>
      <c r="D42" s="347" t="str">
        <f>'Показатели'!C564</f>
        <v>3 место в соревнованиях из федер ЕКП 3х3 U18</v>
      </c>
      <c r="E42" s="348">
        <v>0.5</v>
      </c>
    </row>
    <row r="43">
      <c r="A43" s="344">
        <f>'Показатели'!B574</f>
        <v>408</v>
      </c>
      <c r="B43" s="345" t="s">
        <v>866</v>
      </c>
      <c r="C43" s="346" t="s">
        <v>868</v>
      </c>
      <c r="D43" s="347" t="str">
        <f>'Показатели'!C574</f>
        <v>3 место в соревнованиях из федер ЕКП 3х3 U18</v>
      </c>
      <c r="E43" s="348">
        <v>0.5</v>
      </c>
    </row>
    <row r="44">
      <c r="A44" s="344">
        <f>'Показатели'!B620</f>
        <v>442</v>
      </c>
      <c r="B44" s="345" t="s">
        <v>849</v>
      </c>
      <c r="C44" s="346" t="s">
        <v>869</v>
      </c>
      <c r="D44" s="347" t="str">
        <f>'Показатели'!C620</f>
        <v>Судья с категорией А Фиба</v>
      </c>
      <c r="E44" s="348">
        <v>0.5</v>
      </c>
    </row>
    <row r="45">
      <c r="A45" s="344">
        <f>'Показатели'!B348</f>
        <v>270</v>
      </c>
      <c r="B45" s="345" t="s">
        <v>851</v>
      </c>
      <c r="C45" s="346" t="s">
        <v>857</v>
      </c>
      <c r="D45" s="347" t="str">
        <f>'Показатели'!C348</f>
        <v>2 место ветераны 50+</v>
      </c>
      <c r="E45" s="348">
        <v>0.53</v>
      </c>
    </row>
    <row r="46">
      <c r="A46" s="344">
        <f>'Показатели'!B159</f>
        <v>134</v>
      </c>
      <c r="B46" s="350" t="s">
        <v>870</v>
      </c>
      <c r="C46" s="351" t="s">
        <v>871</v>
      </c>
      <c r="D46" s="347" t="str">
        <f>'Показатели'!C159</f>
        <v>Команды в ПР девушки до 14-16 лет  (межрегиональный этап)</v>
      </c>
      <c r="E46" s="373">
        <v>0.6</v>
      </c>
    </row>
    <row r="47">
      <c r="A47" s="344">
        <f>'Показатели'!B264</f>
        <v>201</v>
      </c>
      <c r="B47" s="345" t="s">
        <v>851</v>
      </c>
      <c r="C47" s="346" t="s">
        <v>872</v>
      </c>
      <c r="D47" s="347" t="str">
        <f>'Показатели'!C264</f>
        <v>Команда в региональном дивизионе АСБ</v>
      </c>
      <c r="E47" s="348">
        <v>0.6</v>
      </c>
    </row>
    <row r="48">
      <c r="A48" s="344">
        <f>'Показатели'!B269</f>
        <v>205</v>
      </c>
      <c r="B48" s="345" t="s">
        <v>851</v>
      </c>
      <c r="C48" s="346" t="s">
        <v>873</v>
      </c>
      <c r="D48" s="347" t="str">
        <f>'Показатели'!C269</f>
        <v>Команда в региональном дивизионе АСБ</v>
      </c>
      <c r="E48" s="348">
        <v>0.6</v>
      </c>
    </row>
    <row r="49">
      <c r="A49" s="344">
        <f>'Показатели'!B332</f>
        <v>256</v>
      </c>
      <c r="B49" s="345" t="s">
        <v>851</v>
      </c>
      <c r="C49" s="346" t="s">
        <v>864</v>
      </c>
      <c r="D49" s="347" t="str">
        <f>'Показатели'!C332</f>
        <v>Команда ветеранов 45+</v>
      </c>
      <c r="E49" s="348">
        <v>0.6</v>
      </c>
    </row>
    <row r="50">
      <c r="A50" s="344">
        <f>'Показатели'!B339</f>
        <v>262</v>
      </c>
      <c r="B50" s="345" t="s">
        <v>851</v>
      </c>
      <c r="C50" s="346" t="s">
        <v>865</v>
      </c>
      <c r="D50" s="347" t="str">
        <f>'Показатели'!C339</f>
        <v>Команда ветеранов 45+</v>
      </c>
      <c r="E50" s="348">
        <v>0.6</v>
      </c>
    </row>
    <row r="51">
      <c r="A51" s="344">
        <f>'Показатели'!B346</f>
        <v>268</v>
      </c>
      <c r="B51" s="345" t="s">
        <v>851</v>
      </c>
      <c r="C51" s="346" t="s">
        <v>857</v>
      </c>
      <c r="D51" s="347" t="str">
        <f>'Показатели'!C346</f>
        <v>0,5</v>
      </c>
      <c r="E51" s="348">
        <v>0.6</v>
      </c>
    </row>
    <row r="52">
      <c r="A52" s="344">
        <f>'Показатели'!B365</f>
        <v>286</v>
      </c>
      <c r="B52" s="345" t="s">
        <v>851</v>
      </c>
      <c r="C52" s="346" t="s">
        <v>858</v>
      </c>
      <c r="D52" s="347" t="str">
        <f>'Показатели'!C365</f>
        <v>1 место ветераны 45+</v>
      </c>
      <c r="E52" s="348">
        <v>0.6</v>
      </c>
    </row>
    <row r="53">
      <c r="A53" s="344">
        <f>'Показатели'!B144</f>
        <v>114</v>
      </c>
      <c r="B53" s="350" t="s">
        <v>870</v>
      </c>
      <c r="C53" s="351" t="s">
        <v>874</v>
      </c>
      <c r="D53" s="347" t="str">
        <f>'Показатели'!C144</f>
        <v>Команды в ПР юноши до 14-16 лет (межрегиональный этап)</v>
      </c>
      <c r="E53" s="348">
        <f>E57*0.2</f>
        <v>0.15</v>
      </c>
    </row>
    <row r="54">
      <c r="A54" s="344">
        <f>'Показатели'!B351</f>
        <v>273</v>
      </c>
      <c r="B54" s="345" t="s">
        <v>851</v>
      </c>
      <c r="C54" s="346" t="s">
        <v>857</v>
      </c>
      <c r="D54" s="347" t="str">
        <f>'Показатели'!C351</f>
        <v>2 место ветераны 55+</v>
      </c>
      <c r="E54" s="348">
        <v>0.7</v>
      </c>
    </row>
    <row r="55">
      <c r="A55" s="344">
        <f>'Показатели'!B616</f>
        <v>439</v>
      </c>
      <c r="B55" s="345" t="s">
        <v>849</v>
      </c>
      <c r="C55" s="346" t="s">
        <v>850</v>
      </c>
      <c r="D55" s="347" t="str">
        <f>'Показатели'!C616</f>
        <v>Судья с лицензией Б, получивший назначение от РФБ</v>
      </c>
      <c r="E55" s="348">
        <v>0.7</v>
      </c>
    </row>
    <row r="56">
      <c r="A56" s="344">
        <f>'Показатели'!B554</f>
        <v>398</v>
      </c>
      <c r="B56" s="345" t="s">
        <v>866</v>
      </c>
      <c r="C56" s="346" t="s">
        <v>874</v>
      </c>
      <c r="D56" s="347" t="str">
        <f>'Показатели'!C554</f>
        <v>Команда U18 3х3</v>
      </c>
      <c r="E56" s="348">
        <v>0.75</v>
      </c>
    </row>
    <row r="57">
      <c r="A57" s="344">
        <f>'Показатели'!B557</f>
        <v>400</v>
      </c>
      <c r="B57" s="345" t="s">
        <v>866</v>
      </c>
      <c r="C57" s="346" t="s">
        <v>871</v>
      </c>
      <c r="D57" s="347" t="str">
        <f>'Показатели'!C557</f>
        <v>Команда U18 3х3</v>
      </c>
      <c r="E57" s="348">
        <v>0.75</v>
      </c>
    </row>
    <row r="58">
      <c r="A58" s="344">
        <f>'Показатели'!B621</f>
        <v>443</v>
      </c>
      <c r="B58" s="345" t="s">
        <v>849</v>
      </c>
      <c r="C58" s="346" t="s">
        <v>869</v>
      </c>
      <c r="D58" s="347" t="str">
        <f>'Показатели'!C621</f>
        <v>Судья с категорией B Фиба</v>
      </c>
      <c r="E58" s="348">
        <v>0.75</v>
      </c>
    </row>
    <row r="59">
      <c r="A59" s="344">
        <f>'Показатели'!B220</f>
        <v>192</v>
      </c>
      <c r="B59" s="345" t="s">
        <v>851</v>
      </c>
      <c r="C59" s="346" t="s">
        <v>875</v>
      </c>
      <c r="D59" s="347" t="str">
        <f>'Показатели'!C220</f>
        <v>3 место в Финале ФО Локобаскет</v>
      </c>
      <c r="E59" s="348">
        <v>0.8</v>
      </c>
    </row>
    <row r="60">
      <c r="A60" s="344">
        <f>'Показатели'!B227</f>
        <v>198</v>
      </c>
      <c r="B60" s="345" t="s">
        <v>851</v>
      </c>
      <c r="C60" s="346" t="s">
        <v>876</v>
      </c>
      <c r="D60" s="347" t="str">
        <f>'Показатели'!C227</f>
        <v>3 место в Финале ФО Локобаскет</v>
      </c>
      <c r="E60" s="348">
        <v>0.8</v>
      </c>
    </row>
    <row r="61">
      <c r="A61" s="344">
        <f>'Показатели'!B241</f>
        <v>183</v>
      </c>
      <c r="B61" s="345" t="s">
        <v>851</v>
      </c>
      <c r="C61" s="346" t="s">
        <v>877</v>
      </c>
      <c r="D61" s="347" t="str">
        <f>'Показатели'!C241</f>
        <v>3 место в Финале ФО КЭС-Баскет</v>
      </c>
      <c r="E61" s="348">
        <v>0.8</v>
      </c>
    </row>
    <row r="62">
      <c r="A62" s="344">
        <f>'Показатели'!B248</f>
        <v>189</v>
      </c>
      <c r="B62" s="345" t="s">
        <v>851</v>
      </c>
      <c r="C62" s="346" t="s">
        <v>878</v>
      </c>
      <c r="D62" s="347" t="str">
        <f>'Показатели'!C248</f>
        <v>3 место в Финале ФО КЭС-Баскет</v>
      </c>
      <c r="E62" s="348">
        <v>0.8</v>
      </c>
    </row>
    <row r="63">
      <c r="A63" s="344">
        <f>'Показатели'!B333</f>
        <v>257</v>
      </c>
      <c r="B63" s="345" t="s">
        <v>851</v>
      </c>
      <c r="C63" s="346" t="s">
        <v>864</v>
      </c>
      <c r="D63" s="347" t="str">
        <f>'Показатели'!C333</f>
        <v>Команда ветеранов 50+</v>
      </c>
      <c r="E63" s="348">
        <v>0.8</v>
      </c>
    </row>
    <row r="64">
      <c r="A64" s="344">
        <f>'Показатели'!B349</f>
        <v>271</v>
      </c>
      <c r="B64" s="345" t="s">
        <v>851</v>
      </c>
      <c r="C64" s="346" t="s">
        <v>857</v>
      </c>
      <c r="D64" s="347" t="str">
        <f>'Показатели'!C349</f>
        <v>1 место ветераны 50+</v>
      </c>
      <c r="E64" s="348">
        <v>0.8</v>
      </c>
    </row>
    <row r="65">
      <c r="A65" s="344">
        <f>'Показатели'!B354</f>
        <v>276</v>
      </c>
      <c r="B65" s="345" t="s">
        <v>851</v>
      </c>
      <c r="C65" s="346" t="s">
        <v>857</v>
      </c>
      <c r="D65" s="347" t="str">
        <f>'Показатели'!C354</f>
        <v>2 место ветераны 60+</v>
      </c>
      <c r="E65" s="348">
        <v>0.8</v>
      </c>
    </row>
    <row r="66">
      <c r="A66" s="344">
        <f>'Показатели'!B567</f>
        <v>405</v>
      </c>
      <c r="B66" s="345" t="s">
        <v>866</v>
      </c>
      <c r="C66" s="346" t="s">
        <v>879</v>
      </c>
      <c r="D66" s="347" t="str">
        <f>'Показатели'!C567</f>
        <v>3 место в соревнованиях из федер ЕКП 3х3 U23</v>
      </c>
      <c r="E66" s="348">
        <v>0.8</v>
      </c>
    </row>
    <row r="67">
      <c r="A67" s="344">
        <f>'Показатели'!B577</f>
        <v>411</v>
      </c>
      <c r="B67" s="345" t="s">
        <v>866</v>
      </c>
      <c r="C67" s="346" t="s">
        <v>868</v>
      </c>
      <c r="D67" s="347" t="str">
        <f>'Показатели'!C577</f>
        <v>3 место в соревнованиях из федер ЕКП 3х3 U23</v>
      </c>
      <c r="E67" s="348">
        <v>0.8</v>
      </c>
    </row>
    <row r="68">
      <c r="A68" s="344">
        <f>'Показатели'!B3</f>
        <v>1</v>
      </c>
      <c r="B68" s="345" t="s">
        <v>880</v>
      </c>
      <c r="C68" s="346"/>
      <c r="D68" s="347" t="str">
        <f>'Показатели'!C3</f>
        <v>Есть аккредитация</v>
      </c>
      <c r="E68" s="348">
        <v>1.0</v>
      </c>
    </row>
    <row r="69">
      <c r="A69" s="344">
        <f>'Показатели'!B171</f>
        <v>149</v>
      </c>
      <c r="B69" s="350" t="s">
        <v>870</v>
      </c>
      <c r="C69" s="346" t="s">
        <v>867</v>
      </c>
      <c r="D69" s="347" t="str">
        <f>'Показатели'!C171</f>
        <v>3 место в ПР юноши до 14 лет</v>
      </c>
      <c r="E69" s="348">
        <v>1.0</v>
      </c>
    </row>
    <row r="70">
      <c r="A70" s="344">
        <f>'Показатели'!B174</f>
        <v>152</v>
      </c>
      <c r="B70" s="350" t="s">
        <v>870</v>
      </c>
      <c r="C70" s="346" t="s">
        <v>867</v>
      </c>
      <c r="D70" s="347" t="str">
        <f>'Показатели'!C174</f>
        <v>3 место в ПР юноши до 15 лет</v>
      </c>
      <c r="E70" s="348">
        <v>1.0</v>
      </c>
    </row>
    <row r="71">
      <c r="A71" s="344">
        <f>'Показатели'!B177</f>
        <v>155</v>
      </c>
      <c r="B71" s="350" t="s">
        <v>870</v>
      </c>
      <c r="C71" s="346" t="s">
        <v>867</v>
      </c>
      <c r="D71" s="347" t="str">
        <f>'Показатели'!C177</f>
        <v>3 место в ПР юноши до 16 лет</v>
      </c>
      <c r="E71" s="348">
        <v>1.0</v>
      </c>
    </row>
    <row r="72">
      <c r="A72" s="344">
        <f>'Показатели'!B193</f>
        <v>170</v>
      </c>
      <c r="B72" s="350" t="s">
        <v>870</v>
      </c>
      <c r="C72" s="346" t="s">
        <v>868</v>
      </c>
      <c r="D72" s="347" t="str">
        <f>'Показатели'!C193</f>
        <v>3 место в ПР девушки до 14 лет</v>
      </c>
      <c r="E72" s="348">
        <v>1.0</v>
      </c>
    </row>
    <row r="73">
      <c r="A73" s="344">
        <f>'Показатели'!B196</f>
        <v>173</v>
      </c>
      <c r="B73" s="350" t="s">
        <v>870</v>
      </c>
      <c r="C73" s="346" t="s">
        <v>868</v>
      </c>
      <c r="D73" s="347" t="str">
        <f>'Показатели'!C196</f>
        <v>3 место в ПР девушки до 15 лет</v>
      </c>
      <c r="E73" s="348">
        <v>1.0</v>
      </c>
    </row>
    <row r="74">
      <c r="A74" s="344">
        <f>'Показатели'!B199</f>
        <v>176</v>
      </c>
      <c r="B74" s="350" t="s">
        <v>870</v>
      </c>
      <c r="C74" s="346" t="s">
        <v>868</v>
      </c>
      <c r="D74" s="347" t="str">
        <f>'Показатели'!C199</f>
        <v>3 место в ПР девушки до 16 лет</v>
      </c>
      <c r="E74" s="348">
        <v>1.0</v>
      </c>
    </row>
    <row r="75">
      <c r="A75" s="344">
        <f>'Показатели'!B334</f>
        <v>258</v>
      </c>
      <c r="B75" s="345" t="s">
        <v>851</v>
      </c>
      <c r="C75" s="346" t="s">
        <v>864</v>
      </c>
      <c r="D75" s="347" t="str">
        <f>'Показатели'!C334</f>
        <v>Команда ветеранов 55+</v>
      </c>
      <c r="E75" s="348">
        <v>1.0</v>
      </c>
    </row>
    <row r="76">
      <c r="A76" s="344">
        <f>'Показатели'!B352</f>
        <v>274</v>
      </c>
      <c r="B76" s="345" t="s">
        <v>851</v>
      </c>
      <c r="C76" s="346" t="s">
        <v>857</v>
      </c>
      <c r="D76" s="347" t="str">
        <f>'Показатели'!C352</f>
        <v>1 место ветераны 55+</v>
      </c>
      <c r="E76" s="348">
        <v>1.0</v>
      </c>
    </row>
    <row r="77">
      <c r="A77" s="344">
        <f>'Показатели'!B357</f>
        <v>279</v>
      </c>
      <c r="B77" s="345" t="s">
        <v>851</v>
      </c>
      <c r="C77" s="346" t="s">
        <v>857</v>
      </c>
      <c r="D77" s="347" t="str">
        <f>'Показатели'!C357</f>
        <v>2 место ветераны 65+</v>
      </c>
      <c r="E77" s="348">
        <v>1.0</v>
      </c>
    </row>
    <row r="78">
      <c r="A78" s="344">
        <f>'Показатели'!B416</f>
        <v>309</v>
      </c>
      <c r="B78" s="350" t="s">
        <v>846</v>
      </c>
      <c r="C78" s="351" t="s">
        <v>847</v>
      </c>
      <c r="D78" s="347" t="str">
        <f>'Показатели'!C417</f>
        <v>Назначение судьи на игру Фиба</v>
      </c>
      <c r="E78" s="348">
        <v>1.0</v>
      </c>
    </row>
    <row r="79">
      <c r="A79" s="344">
        <f>'Показатели'!B424</f>
        <v>314</v>
      </c>
      <c r="B79" s="350" t="s">
        <v>846</v>
      </c>
      <c r="C79" s="351" t="s">
        <v>848</v>
      </c>
      <c r="D79" s="347" t="str">
        <f>'Показатели'!C424</f>
        <v>Назначение комиссара на игру Фиба</v>
      </c>
      <c r="E79" s="348">
        <v>1.0</v>
      </c>
    </row>
    <row r="80">
      <c r="A80" s="344">
        <f>'Показатели'!B474</f>
        <v>330</v>
      </c>
      <c r="B80" s="345" t="s">
        <v>881</v>
      </c>
      <c r="C80" s="346" t="s">
        <v>882</v>
      </c>
      <c r="D80" s="347" t="str">
        <f>'Показатели'!C474</f>
        <v>Команда 3х3 в Квалификации ЧР 3х3</v>
      </c>
      <c r="E80" s="348">
        <v>1.0</v>
      </c>
    </row>
    <row r="81">
      <c r="A81" s="344">
        <f>'Показатели'!B484</f>
        <v>339</v>
      </c>
      <c r="B81" s="345" t="s">
        <v>881</v>
      </c>
      <c r="C81" s="346" t="s">
        <v>883</v>
      </c>
      <c r="D81" s="347" t="str">
        <f>'Показатели'!C484</f>
        <v>Команда 3х3 в Квалификации ЧР  3х3</v>
      </c>
      <c r="E81" s="348">
        <v>1.0</v>
      </c>
    </row>
    <row r="82">
      <c r="A82" s="344">
        <f>'Показатели'!B498</f>
        <v>350</v>
      </c>
      <c r="B82" s="345" t="s">
        <v>881</v>
      </c>
      <c r="C82" s="346" t="s">
        <v>867</v>
      </c>
      <c r="D82" s="347" t="str">
        <f>'Показатели'!C498</f>
        <v>3 место в этапе Мастерса ЧР 3х3</v>
      </c>
      <c r="E82" s="348">
        <v>1.0</v>
      </c>
    </row>
    <row r="83">
      <c r="A83" s="344">
        <f>'Показатели'!B521</f>
        <v>372</v>
      </c>
      <c r="B83" s="345" t="s">
        <v>881</v>
      </c>
      <c r="C83" s="346" t="s">
        <v>868</v>
      </c>
      <c r="D83" s="347" t="str">
        <f>'Показатели'!C521</f>
        <v>3 место в этапе Тандема ЧР 3х3</v>
      </c>
      <c r="E83" s="348">
        <v>1.0</v>
      </c>
    </row>
    <row r="84">
      <c r="A84" s="344">
        <f>'Показатели'!B555</f>
        <v>399</v>
      </c>
      <c r="B84" s="345" t="s">
        <v>866</v>
      </c>
      <c r="C84" s="346" t="s">
        <v>874</v>
      </c>
      <c r="D84" s="347" t="str">
        <f>'Показатели'!C555</f>
        <v>Команда без возрастных ограничений 3х3</v>
      </c>
      <c r="E84" s="348">
        <v>1.0</v>
      </c>
    </row>
    <row r="85">
      <c r="A85" s="344">
        <f>'Показатели'!B558</f>
        <v>401</v>
      </c>
      <c r="B85" s="345" t="s">
        <v>866</v>
      </c>
      <c r="C85" s="346" t="s">
        <v>871</v>
      </c>
      <c r="D85" s="347" t="str">
        <f>'Показатели'!C558</f>
        <v>Команда без возрастных ограничений 3х3</v>
      </c>
      <c r="E85" s="348">
        <v>1.0</v>
      </c>
    </row>
    <row r="86">
      <c r="A86" s="344">
        <f>'Показатели'!B565</f>
        <v>403</v>
      </c>
      <c r="B86" s="345" t="s">
        <v>866</v>
      </c>
      <c r="C86" s="346" t="s">
        <v>879</v>
      </c>
      <c r="D86" s="347" t="str">
        <f>'Показатели'!C565</f>
        <v>2 место в соревнованиях из федер ЕКП 3х3 U18</v>
      </c>
      <c r="E86" s="348">
        <v>1.0</v>
      </c>
    </row>
    <row r="87">
      <c r="A87" s="344">
        <f>'Показатели'!B575</f>
        <v>409</v>
      </c>
      <c r="B87" s="345" t="s">
        <v>866</v>
      </c>
      <c r="C87" s="346" t="s">
        <v>868</v>
      </c>
      <c r="D87" s="347" t="str">
        <f>'Показатели'!C575</f>
        <v>2 место в соревнованиях из федер ЕКП 3х3 U18</v>
      </c>
      <c r="E87" s="348">
        <v>1.0</v>
      </c>
    </row>
    <row r="88">
      <c r="A88" s="344">
        <f>'Показатели'!B584</f>
        <v>414</v>
      </c>
      <c r="B88" s="345" t="s">
        <v>884</v>
      </c>
      <c r="C88" s="346"/>
      <c r="D88" s="347" t="str">
        <f>'Показатели'!C584</f>
        <v>Турнир 3х3 из регионального КП</v>
      </c>
      <c r="E88" s="348">
        <v>1.0</v>
      </c>
    </row>
    <row r="89">
      <c r="A89" s="344">
        <f>'Показатели'!B585</f>
        <v>415</v>
      </c>
      <c r="B89" s="345" t="s">
        <v>884</v>
      </c>
      <c r="C89" s="346"/>
      <c r="D89" s="347" t="str">
        <f>'Показатели'!C585</f>
        <v>Этап регионального соренования АСБ 3х3</v>
      </c>
      <c r="E89" s="348">
        <v>1.0</v>
      </c>
    </row>
    <row r="90">
      <c r="A90" s="344"/>
      <c r="B90" s="345" t="s">
        <v>884</v>
      </c>
      <c r="C90" s="346"/>
      <c r="D90" s="347" t="str">
        <f>'Показатели'!C586</f>
        <v>Этап отборочного соревнования к ПР U23 3х3</v>
      </c>
      <c r="E90" s="348">
        <v>1.0</v>
      </c>
    </row>
    <row r="91">
      <c r="A91" s="344">
        <f>'Показатели'!B587</f>
        <v>416</v>
      </c>
      <c r="B91" s="345" t="s">
        <v>884</v>
      </c>
      <c r="C91" s="346"/>
      <c r="D91" s="347" t="str">
        <f>'Показатели'!C587</f>
        <v>Этап отборочного соревнования к ПР U18 3х3</v>
      </c>
      <c r="E91" s="348">
        <v>1.0</v>
      </c>
    </row>
    <row r="92">
      <c r="A92" s="344">
        <f>'Показатели'!B588</f>
        <v>417</v>
      </c>
      <c r="B92" s="345" t="s">
        <v>884</v>
      </c>
      <c r="C92" s="346"/>
      <c r="D92" s="347" t="str">
        <f>'Показатели'!C588</f>
        <v>Этап отборочного соренования к КР 3х3</v>
      </c>
      <c r="E92" s="348">
        <v>1.0</v>
      </c>
    </row>
    <row r="93">
      <c r="A93" s="344">
        <f>'Показатели'!B622</f>
        <v>444</v>
      </c>
      <c r="B93" s="345" t="s">
        <v>849</v>
      </c>
      <c r="C93" s="346" t="s">
        <v>869</v>
      </c>
      <c r="D93" s="347" t="str">
        <f>'Показатели'!C622</f>
        <v>Судья с категорией C Фиба</v>
      </c>
      <c r="E93" s="348">
        <v>1.0</v>
      </c>
    </row>
    <row r="94">
      <c r="A94" s="344">
        <f>'Показатели'!B623</f>
        <v>445</v>
      </c>
      <c r="B94" s="345" t="s">
        <v>849</v>
      </c>
      <c r="C94" s="346" t="s">
        <v>869</v>
      </c>
      <c r="D94" s="347" t="str">
        <f>'Показатели'!C623</f>
        <v>Назначение на международные турниры 5-6 цвета судьи с категорией Фиба</v>
      </c>
      <c r="E94" s="348">
        <v>1.0</v>
      </c>
    </row>
    <row r="95">
      <c r="A95" s="344">
        <f>'Показатели'!B638</f>
        <v>456</v>
      </c>
      <c r="B95" s="345" t="s">
        <v>885</v>
      </c>
      <c r="C95" s="346" t="s">
        <v>886</v>
      </c>
      <c r="D95" s="347" t="str">
        <f>'Показатели'!C638</f>
        <v>3 место в ЧР по интер баскетболу</v>
      </c>
      <c r="E95" s="374">
        <v>1.0</v>
      </c>
    </row>
    <row r="96">
      <c r="A96" s="344">
        <f>'Показатели'!B641</f>
        <v>459</v>
      </c>
      <c r="B96" s="345" t="s">
        <v>885</v>
      </c>
      <c r="C96" s="346" t="s">
        <v>886</v>
      </c>
      <c r="D96" s="347" t="str">
        <f>'Показатели'!C641</f>
        <v>3 место в КР по интер баскетболу</v>
      </c>
      <c r="E96" s="374">
        <v>1.0</v>
      </c>
    </row>
    <row r="97">
      <c r="A97" s="344">
        <f>'Показатели'!B160</f>
        <v>135</v>
      </c>
      <c r="B97" s="350" t="s">
        <v>870</v>
      </c>
      <c r="C97" s="351" t="s">
        <v>871</v>
      </c>
      <c r="D97" s="347" t="str">
        <f>'Показатели'!C160</f>
        <v>Команды в ПР девушки до 14-16 лет  (1-й раунд полуфинала)</v>
      </c>
      <c r="E97" s="373">
        <v>1.2</v>
      </c>
    </row>
    <row r="98">
      <c r="A98" s="344">
        <f>'Показатели'!B335</f>
        <v>259</v>
      </c>
      <c r="B98" s="345" t="s">
        <v>851</v>
      </c>
      <c r="C98" s="346" t="s">
        <v>864</v>
      </c>
      <c r="D98" s="347" t="str">
        <f>'Показатели'!C335</f>
        <v>Команда ветеранов 60+</v>
      </c>
      <c r="E98" s="348">
        <v>1.2</v>
      </c>
    </row>
    <row r="99">
      <c r="A99" s="344">
        <f>'Показатели'!B355</f>
        <v>277</v>
      </c>
      <c r="B99" s="345" t="s">
        <v>851</v>
      </c>
      <c r="C99" s="346" t="s">
        <v>857</v>
      </c>
      <c r="D99" s="347" t="str">
        <f>'Показатели'!C355</f>
        <v>1 место ветераны 60+</v>
      </c>
      <c r="E99" s="348">
        <v>1.2</v>
      </c>
    </row>
    <row r="100">
      <c r="A100" s="344">
        <f>'Показатели'!B415</f>
        <v>308</v>
      </c>
      <c r="B100" s="350" t="s">
        <v>846</v>
      </c>
      <c r="C100" s="351" t="s">
        <v>847</v>
      </c>
      <c r="D100" s="347" t="str">
        <f>'Показатели'!C416</f>
        <v>Судья Фиба</v>
      </c>
      <c r="E100" s="348">
        <v>1.2</v>
      </c>
    </row>
    <row r="101">
      <c r="A101" s="344">
        <f>'Показатели'!B423</f>
        <v>313</v>
      </c>
      <c r="B101" s="350" t="s">
        <v>846</v>
      </c>
      <c r="C101" s="351" t="s">
        <v>848</v>
      </c>
      <c r="D101" s="347" t="str">
        <f>'Показатели'!C423</f>
        <v>Комиссар Фиба</v>
      </c>
      <c r="E101" s="348">
        <v>1.2</v>
      </c>
    </row>
    <row r="102">
      <c r="A102" s="344">
        <f>'Показатели'!B145</f>
        <v>115</v>
      </c>
      <c r="B102" s="350" t="s">
        <v>870</v>
      </c>
      <c r="C102" s="351" t="s">
        <v>874</v>
      </c>
      <c r="D102" s="347" t="str">
        <f>'Показатели'!C145</f>
        <v>Команды в ПР юноши до 14-16 лет (1-й раунд полуфинала)</v>
      </c>
      <c r="E102" s="348">
        <f>E105*0.4</f>
        <v>0.6</v>
      </c>
    </row>
    <row r="103">
      <c r="A103" s="344">
        <f>'Показатели'!B149</f>
        <v>119</v>
      </c>
      <c r="B103" s="350" t="s">
        <v>870</v>
      </c>
      <c r="C103" s="351" t="s">
        <v>874</v>
      </c>
      <c r="D103" s="347" t="str">
        <f>'Показатели'!C149</f>
        <v>Команды в ПР Юноши до 17-18 лет (межрегиональный этап)</v>
      </c>
      <c r="E103" s="375">
        <f t="shared" ref="E103:E104" si="1">E105*0.2</f>
        <v>0.3</v>
      </c>
    </row>
    <row r="104">
      <c r="A104" s="344">
        <f>'Показатели'!B164</f>
        <v>139</v>
      </c>
      <c r="B104" s="350" t="s">
        <v>870</v>
      </c>
      <c r="C104" s="351" t="s">
        <v>871</v>
      </c>
      <c r="D104" s="347" t="str">
        <f>'Показатели'!C164</f>
        <v>Команды в ПР юниорки до 17-18 лет  (межрегиональный этап)</v>
      </c>
      <c r="E104" s="375">
        <f t="shared" si="1"/>
        <v>0.3</v>
      </c>
    </row>
    <row r="105">
      <c r="A105" s="344">
        <f>'Показатели'!B336</f>
        <v>260</v>
      </c>
      <c r="B105" s="345" t="s">
        <v>851</v>
      </c>
      <c r="C105" s="346" t="s">
        <v>864</v>
      </c>
      <c r="D105" s="347" t="str">
        <f>'Показатели'!C336</f>
        <v>Команда ветеранов 65+</v>
      </c>
      <c r="E105" s="348">
        <v>1.5</v>
      </c>
    </row>
    <row r="106">
      <c r="A106" s="344">
        <f>'Показатели'!B358</f>
        <v>280</v>
      </c>
      <c r="B106" s="345" t="s">
        <v>851</v>
      </c>
      <c r="C106" s="346" t="s">
        <v>857</v>
      </c>
      <c r="D106" s="347" t="str">
        <f>'Показатели'!C358</f>
        <v>1 место ветераны 65+</v>
      </c>
      <c r="E106" s="348">
        <v>1.5</v>
      </c>
    </row>
    <row r="107">
      <c r="A107" s="344">
        <f>'Показатели'!B566</f>
        <v>404</v>
      </c>
      <c r="B107" s="345" t="s">
        <v>866</v>
      </c>
      <c r="C107" s="346" t="s">
        <v>879</v>
      </c>
      <c r="D107" s="347" t="str">
        <f>'Показатели'!C566</f>
        <v>1 место в соревнованиях из федер ЕКП 3х3 U18</v>
      </c>
      <c r="E107" s="348">
        <v>1.5</v>
      </c>
    </row>
    <row r="108">
      <c r="A108" s="344"/>
      <c r="B108" s="345" t="s">
        <v>866</v>
      </c>
      <c r="C108" s="346" t="s">
        <v>879</v>
      </c>
      <c r="D108" s="347" t="str">
        <f>'Показатели'!C570</f>
        <v>3 место в неофициальных международных соревнованиях </v>
      </c>
      <c r="E108" s="348">
        <v>1.5</v>
      </c>
    </row>
    <row r="109">
      <c r="A109" s="344">
        <f>'Показатели'!B576</f>
        <v>410</v>
      </c>
      <c r="B109" s="345" t="s">
        <v>866</v>
      </c>
      <c r="C109" s="346" t="s">
        <v>868</v>
      </c>
      <c r="D109" s="347" t="str">
        <f>'Показатели'!C576</f>
        <v>1 место в соревнованиях из федер ЕКП 3х3 U18</v>
      </c>
      <c r="E109" s="348">
        <v>1.5</v>
      </c>
    </row>
    <row r="110">
      <c r="A110" s="344"/>
      <c r="B110" s="345" t="s">
        <v>866</v>
      </c>
      <c r="C110" s="346" t="s">
        <v>868</v>
      </c>
      <c r="D110" s="347" t="str">
        <f>'Показатели'!C580</f>
        <v>3 место в неофициальных международных соревнованиях </v>
      </c>
      <c r="E110" s="348">
        <v>1.5</v>
      </c>
    </row>
    <row r="111">
      <c r="A111" s="344">
        <f>'Показатели'!B221</f>
        <v>193</v>
      </c>
      <c r="B111" s="345" t="s">
        <v>851</v>
      </c>
      <c r="C111" s="346" t="s">
        <v>875</v>
      </c>
      <c r="D111" s="347" t="str">
        <f>'Показатели'!C221</f>
        <v>2 место в Финале ФО Локобаскет</v>
      </c>
      <c r="E111" s="348">
        <v>1.6</v>
      </c>
    </row>
    <row r="112">
      <c r="A112" s="344">
        <f>'Показатели'!B228</f>
        <v>199</v>
      </c>
      <c r="B112" s="345" t="s">
        <v>851</v>
      </c>
      <c r="C112" s="346" t="s">
        <v>876</v>
      </c>
      <c r="D112" s="347" t="str">
        <f>'Показатели'!C228</f>
        <v>2 место в Финале ФО Локобаскет</v>
      </c>
      <c r="E112" s="348">
        <v>1.6</v>
      </c>
    </row>
    <row r="113">
      <c r="A113" s="344">
        <f>'Показатели'!B242</f>
        <v>184</v>
      </c>
      <c r="B113" s="345" t="s">
        <v>851</v>
      </c>
      <c r="C113" s="346" t="s">
        <v>877</v>
      </c>
      <c r="D113" s="347" t="str">
        <f>'Показатели'!C242</f>
        <v>2 место в Финале ФО КЭС-Баскет</v>
      </c>
      <c r="E113" s="348">
        <v>1.6</v>
      </c>
    </row>
    <row r="114">
      <c r="A114" s="344">
        <f>'Показатели'!B249</f>
        <v>190</v>
      </c>
      <c r="B114" s="345" t="s">
        <v>851</v>
      </c>
      <c r="C114" s="346" t="s">
        <v>878</v>
      </c>
      <c r="D114" s="347" t="str">
        <f>'Показатели'!C249</f>
        <v>2 место в Финале ФО КЭС-Баскет</v>
      </c>
      <c r="E114" s="348">
        <v>1.6</v>
      </c>
    </row>
    <row r="115">
      <c r="A115" s="344">
        <f>'Показатели'!B223</f>
        <v>195</v>
      </c>
      <c r="B115" s="345" t="s">
        <v>851</v>
      </c>
      <c r="C115" s="346" t="s">
        <v>875</v>
      </c>
      <c r="D115" s="347" t="str">
        <f>'Показатели'!C223</f>
        <v>3 место во Всероссийском финале Локобаскет</v>
      </c>
      <c r="E115" s="348">
        <v>1.7</v>
      </c>
    </row>
    <row r="116">
      <c r="A116" s="344">
        <f>'Показатели'!B230</f>
        <v>201</v>
      </c>
      <c r="B116" s="345" t="s">
        <v>851</v>
      </c>
      <c r="C116" s="346" t="s">
        <v>876</v>
      </c>
      <c r="D116" s="347" t="str">
        <f>'Показатели'!C230</f>
        <v>3 место во Всероссийском финале Локобаскет</v>
      </c>
      <c r="E116" s="348">
        <v>1.7</v>
      </c>
    </row>
    <row r="117">
      <c r="A117" s="344">
        <f>'Показатели'!B244</f>
        <v>186</v>
      </c>
      <c r="B117" s="345" t="s">
        <v>851</v>
      </c>
      <c r="C117" s="346" t="s">
        <v>877</v>
      </c>
      <c r="D117" s="347" t="str">
        <f>'Показатели'!C244</f>
        <v>3 место в Суперфинале КЭС-Баскет</v>
      </c>
      <c r="E117" s="348">
        <v>1.7</v>
      </c>
    </row>
    <row r="118">
      <c r="A118" s="344">
        <f>'Показатели'!B251</f>
        <v>192</v>
      </c>
      <c r="B118" s="345" t="s">
        <v>851</v>
      </c>
      <c r="C118" s="346" t="s">
        <v>878</v>
      </c>
      <c r="D118" s="347" t="str">
        <f>'Показатели'!C251</f>
        <v>3 место в Суперфинале КЭС-Баскет</v>
      </c>
      <c r="E118" s="348">
        <v>1.7</v>
      </c>
    </row>
    <row r="119">
      <c r="A119" s="344">
        <f>'Показатели'!B492</f>
        <v>344</v>
      </c>
      <c r="B119" s="345" t="s">
        <v>881</v>
      </c>
      <c r="C119" s="346" t="s">
        <v>867</v>
      </c>
      <c r="D119" s="347" t="str">
        <f>'Показатели'!C492</f>
        <v>3 место в Лайт-квесте (помимо ЧР и КР)</v>
      </c>
      <c r="E119" s="348">
        <v>1.7</v>
      </c>
    </row>
    <row r="120">
      <c r="A120" s="344">
        <f>'Показатели'!B539</f>
        <v>386</v>
      </c>
      <c r="B120" s="345" t="s">
        <v>887</v>
      </c>
      <c r="C120" s="346" t="s">
        <v>867</v>
      </c>
      <c r="D120" s="347" t="str">
        <f>'Показатели'!C539</f>
        <v>3 место в Первенстве России 3х3 U18</v>
      </c>
      <c r="E120" s="348">
        <v>1.7</v>
      </c>
    </row>
    <row r="121">
      <c r="A121" s="344">
        <f>'Показатели'!B546</f>
        <v>392</v>
      </c>
      <c r="B121" s="345" t="s">
        <v>887</v>
      </c>
      <c r="C121" s="346" t="s">
        <v>868</v>
      </c>
      <c r="D121" s="347" t="str">
        <f>'Показатели'!C546</f>
        <v>3 место в Первенстве России 3х3 U18</v>
      </c>
      <c r="E121" s="348">
        <v>1.7</v>
      </c>
    </row>
    <row r="122">
      <c r="A122" s="344">
        <f>'Показатели'!B568</f>
        <v>406</v>
      </c>
      <c r="B122" s="345" t="s">
        <v>866</v>
      </c>
      <c r="C122" s="346" t="s">
        <v>879</v>
      </c>
      <c r="D122" s="347" t="str">
        <f>'Показатели'!C568</f>
        <v>2 место в соревнованиях из федер ЕКП 3х3 U23</v>
      </c>
      <c r="E122" s="348">
        <v>1.7</v>
      </c>
    </row>
    <row r="123">
      <c r="A123" s="344">
        <f>'Показатели'!B578</f>
        <v>412</v>
      </c>
      <c r="B123" s="345" t="s">
        <v>866</v>
      </c>
      <c r="C123" s="346" t="s">
        <v>868</v>
      </c>
      <c r="D123" s="347" t="str">
        <f>'Показатели'!C578</f>
        <v>2 место в соревнованиях из федер ЕКП 3х3 U23</v>
      </c>
      <c r="E123" s="348">
        <v>1.7</v>
      </c>
    </row>
    <row r="124">
      <c r="A124" s="344">
        <f>'Показатели'!B146</f>
        <v>116</v>
      </c>
      <c r="B124" s="350" t="s">
        <v>870</v>
      </c>
      <c r="C124" s="351" t="s">
        <v>874</v>
      </c>
      <c r="D124" s="347" t="str">
        <f>'Показатели'!C146</f>
        <v>Команды в ПР юноши до 14-16 лет (2-й раунд полуфинала)</v>
      </c>
      <c r="E124" s="348">
        <f>E126*0.6</f>
        <v>1.08</v>
      </c>
    </row>
    <row r="125">
      <c r="A125" s="344">
        <f>'Показатели'!B161</f>
        <v>136</v>
      </c>
      <c r="B125" s="350" t="s">
        <v>870</v>
      </c>
      <c r="C125" s="351" t="s">
        <v>871</v>
      </c>
      <c r="D125" s="347" t="str">
        <f>'Показатели'!C161</f>
        <v>Команды в ПР девушки до 14-16 лет  (2-й раунд полуфинала)</v>
      </c>
      <c r="E125" s="373">
        <v>1.8</v>
      </c>
    </row>
    <row r="126">
      <c r="A126" s="344">
        <f>'Показатели'!B256</f>
        <v>195</v>
      </c>
      <c r="B126" s="345" t="s">
        <v>851</v>
      </c>
      <c r="C126" s="346" t="s">
        <v>888</v>
      </c>
      <c r="D126" s="347" t="str">
        <f>'Показатели'!C256</f>
        <v>Региональный дивизион Старт АСБ</v>
      </c>
      <c r="E126" s="348">
        <v>1.8</v>
      </c>
    </row>
    <row r="127">
      <c r="A127" s="344">
        <f>'Показатели'!B260</f>
        <v>198</v>
      </c>
      <c r="B127" s="345" t="s">
        <v>851</v>
      </c>
      <c r="C127" s="346" t="s">
        <v>889</v>
      </c>
      <c r="D127" s="347" t="str">
        <f>'Показатели'!C260</f>
        <v>Региональный дивизион Старт АСБ</v>
      </c>
      <c r="E127" s="348">
        <v>1.8</v>
      </c>
    </row>
    <row r="128">
      <c r="A128" s="344">
        <f>'Показатели'!B153</f>
        <v>124</v>
      </c>
      <c r="B128" s="350" t="s">
        <v>870</v>
      </c>
      <c r="C128" s="351" t="s">
        <v>874</v>
      </c>
      <c r="D128" s="347" t="str">
        <f>'Показатели'!C153</f>
        <v>Команды в предварительном этапе ДЮБЛ</v>
      </c>
      <c r="E128" s="373">
        <v>2.0</v>
      </c>
    </row>
    <row r="129">
      <c r="A129" s="344">
        <f>'Показатели'!B168</f>
        <v>144</v>
      </c>
      <c r="B129" s="350" t="s">
        <v>870</v>
      </c>
      <c r="C129" s="351" t="s">
        <v>871</v>
      </c>
      <c r="D129" s="347" t="str">
        <f>'Показатели'!C168</f>
        <v>Команды в предварительном этапе ДЮБЛ</v>
      </c>
      <c r="E129" s="373">
        <v>2.0</v>
      </c>
    </row>
    <row r="130">
      <c r="A130" s="344">
        <f>'Показатели'!B172</f>
        <v>150</v>
      </c>
      <c r="B130" s="350" t="s">
        <v>870</v>
      </c>
      <c r="C130" s="346" t="s">
        <v>867</v>
      </c>
      <c r="D130" s="347" t="str">
        <f>'Показатели'!C172</f>
        <v>2 место в ПР юноши до 14 лет</v>
      </c>
      <c r="E130" s="376">
        <v>2.0</v>
      </c>
    </row>
    <row r="131">
      <c r="A131" s="344">
        <f>'Показатели'!B175</f>
        <v>153</v>
      </c>
      <c r="B131" s="350" t="s">
        <v>870</v>
      </c>
      <c r="C131" s="346" t="s">
        <v>867</v>
      </c>
      <c r="D131" s="347" t="str">
        <f>'Показатели'!C175</f>
        <v>2 место в ПР юноши до 15 лет</v>
      </c>
      <c r="E131" s="348">
        <v>2.0</v>
      </c>
    </row>
    <row r="132">
      <c r="A132" s="344">
        <f>'Показатели'!B178</f>
        <v>156</v>
      </c>
      <c r="B132" s="350" t="s">
        <v>870</v>
      </c>
      <c r="C132" s="346" t="s">
        <v>867</v>
      </c>
      <c r="D132" s="347" t="str">
        <f>'Показатели'!C178</f>
        <v>2 место в ПР юноши до 16 лет</v>
      </c>
      <c r="E132" s="348">
        <v>2.0</v>
      </c>
    </row>
    <row r="133">
      <c r="A133" s="344">
        <f>'Показатели'!B194</f>
        <v>171</v>
      </c>
      <c r="B133" s="350" t="s">
        <v>870</v>
      </c>
      <c r="C133" s="346" t="s">
        <v>868</v>
      </c>
      <c r="D133" s="347" t="str">
        <f>'Показатели'!C194</f>
        <v>2 место в ПР девушки до 14 лет</v>
      </c>
      <c r="E133" s="376">
        <v>2.0</v>
      </c>
    </row>
    <row r="134">
      <c r="A134" s="344">
        <f>'Показатели'!B197</f>
        <v>174</v>
      </c>
      <c r="B134" s="350" t="s">
        <v>870</v>
      </c>
      <c r="C134" s="346" t="s">
        <v>868</v>
      </c>
      <c r="D134" s="347" t="str">
        <f>'Показатели'!C197</f>
        <v>2 место в ПР девушки до 15 лет</v>
      </c>
      <c r="E134" s="376">
        <v>2.0</v>
      </c>
    </row>
    <row r="135">
      <c r="A135" s="344">
        <f>'Показатели'!B200</f>
        <v>177</v>
      </c>
      <c r="B135" s="350" t="s">
        <v>870</v>
      </c>
      <c r="C135" s="346" t="s">
        <v>868</v>
      </c>
      <c r="D135" s="347" t="str">
        <f>'Показатели'!C200</f>
        <v>2 место в ПР девушки до 16 лет</v>
      </c>
      <c r="E135" s="376">
        <v>2.0</v>
      </c>
    </row>
    <row r="136">
      <c r="A136" s="344">
        <f>'Показатели'!B274</f>
        <v>209</v>
      </c>
      <c r="B136" s="345" t="s">
        <v>851</v>
      </c>
      <c r="C136" s="351" t="s">
        <v>890</v>
      </c>
      <c r="D136" s="347" t="str">
        <f>'Показатели'!C274</f>
        <v>3 место в Высшем дивизионе</v>
      </c>
      <c r="E136" s="376">
        <v>2.0</v>
      </c>
    </row>
    <row r="137">
      <c r="A137" s="344">
        <f>'Показатели'!B284</f>
        <v>218</v>
      </c>
      <c r="B137" s="345" t="s">
        <v>851</v>
      </c>
      <c r="C137" s="351" t="s">
        <v>891</v>
      </c>
      <c r="D137" s="347" t="str">
        <f>'Показатели'!C284</f>
        <v>3 место в Высшем дивизионе</v>
      </c>
      <c r="E137" s="376">
        <v>2.0</v>
      </c>
    </row>
    <row r="138">
      <c r="A138" s="344">
        <f>'Показатели'!B475</f>
        <v>331</v>
      </c>
      <c r="B138" s="345" t="s">
        <v>881</v>
      </c>
      <c r="C138" s="346" t="s">
        <v>882</v>
      </c>
      <c r="D138" s="347" t="str">
        <f>'Показатели'!C475</f>
        <v>Команда 3х3 в Претенденте ЧР 3х3</v>
      </c>
      <c r="E138" s="376">
        <v>2.0</v>
      </c>
    </row>
    <row r="139">
      <c r="A139" s="344">
        <f>'Показатели'!B485</f>
        <v>340</v>
      </c>
      <c r="B139" s="345" t="s">
        <v>881</v>
      </c>
      <c r="C139" s="346" t="s">
        <v>883</v>
      </c>
      <c r="D139" s="347" t="str">
        <f>'Показатели'!C485</f>
        <v>Команда 3х3 в Претенденте ЧР 3х3</v>
      </c>
      <c r="E139" s="376">
        <v>2.0</v>
      </c>
    </row>
    <row r="140">
      <c r="A140" s="344">
        <f>'Показатели'!B499</f>
        <v>351</v>
      </c>
      <c r="B140" s="345" t="s">
        <v>881</v>
      </c>
      <c r="C140" s="346" t="s">
        <v>867</v>
      </c>
      <c r="D140" s="347" t="str">
        <f>'Показатели'!C499</f>
        <v>2 место в этапе Мастерса ЧР 3х3</v>
      </c>
      <c r="E140" s="376">
        <v>2.0</v>
      </c>
    </row>
    <row r="141">
      <c r="A141" s="344">
        <f>'Показатели'!B522</f>
        <v>373</v>
      </c>
      <c r="B141" s="345" t="s">
        <v>881</v>
      </c>
      <c r="C141" s="346" t="s">
        <v>868</v>
      </c>
      <c r="D141" s="347" t="str">
        <f>'Показатели'!C522</f>
        <v>2 место в этапе Тандема ЧР 3х3</v>
      </c>
      <c r="E141" s="376">
        <v>2.0</v>
      </c>
    </row>
    <row r="142">
      <c r="A142" s="344">
        <f>'Показатели'!B635</f>
        <v>454</v>
      </c>
      <c r="B142" s="345" t="s">
        <v>885</v>
      </c>
      <c r="C142" s="346" t="s">
        <v>886</v>
      </c>
      <c r="D142" s="347" t="str">
        <f>'Показатели'!C635</f>
        <v>Команда в ЧР по интер баскетболу</v>
      </c>
      <c r="E142" s="377">
        <v>2.0</v>
      </c>
    </row>
    <row r="143">
      <c r="A143" s="344">
        <f>'Показатели'!B639</f>
        <v>457</v>
      </c>
      <c r="B143" s="345" t="s">
        <v>885</v>
      </c>
      <c r="C143" s="346" t="s">
        <v>886</v>
      </c>
      <c r="D143" s="347" t="str">
        <f>'Показатели'!C639</f>
        <v>2 место в ЧР по интер баскетболу</v>
      </c>
      <c r="E143" s="374">
        <v>2.0</v>
      </c>
    </row>
    <row r="144">
      <c r="A144" s="344">
        <f>'Показатели'!B642</f>
        <v>460</v>
      </c>
      <c r="B144" s="345" t="s">
        <v>885</v>
      </c>
      <c r="C144" s="346" t="s">
        <v>886</v>
      </c>
      <c r="D144" s="347" t="str">
        <f>'Показатели'!C642</f>
        <v>2 место в КР по интер баскетболу</v>
      </c>
      <c r="E144" s="374">
        <v>2.0</v>
      </c>
    </row>
    <row r="145">
      <c r="A145" s="344">
        <f>'Показатели'!B162</f>
        <v>137</v>
      </c>
      <c r="B145" s="350" t="s">
        <v>870</v>
      </c>
      <c r="C145" s="351" t="s">
        <v>871</v>
      </c>
      <c r="D145" s="347" t="str">
        <f>'Показатели'!C162</f>
        <v>Команды в ПР девушки до 14-16 лет (3-й раунд полуфинала)</v>
      </c>
      <c r="E145" s="378">
        <v>2.4</v>
      </c>
    </row>
    <row r="146">
      <c r="A146" s="344">
        <f>'Показатели'!B222</f>
        <v>194</v>
      </c>
      <c r="B146" s="345" t="s">
        <v>851</v>
      </c>
      <c r="C146" s="346" t="s">
        <v>875</v>
      </c>
      <c r="D146" s="347" t="str">
        <f>'Показатели'!C222</f>
        <v>1 место в Финале ФО Локобаскет</v>
      </c>
      <c r="E146" s="376">
        <v>2.4</v>
      </c>
    </row>
    <row r="147">
      <c r="A147" s="344">
        <f>'Показатели'!B229</f>
        <v>200</v>
      </c>
      <c r="B147" s="345" t="s">
        <v>851</v>
      </c>
      <c r="C147" s="346" t="s">
        <v>876</v>
      </c>
      <c r="D147" s="347" t="str">
        <f>'Показатели'!C229</f>
        <v>1 место в Финале ФО Локобаскет</v>
      </c>
      <c r="E147" s="348">
        <v>2.4</v>
      </c>
    </row>
    <row r="148">
      <c r="A148" s="344">
        <f>'Показатели'!B243</f>
        <v>185</v>
      </c>
      <c r="B148" s="345" t="s">
        <v>851</v>
      </c>
      <c r="C148" s="346" t="s">
        <v>877</v>
      </c>
      <c r="D148" s="347" t="str">
        <f>'Показатели'!C243</f>
        <v>1 место в Финале ФО КЭС-Баскет</v>
      </c>
      <c r="E148" s="348">
        <v>2.4</v>
      </c>
    </row>
    <row r="149">
      <c r="A149" s="344">
        <f>'Показатели'!B250</f>
        <v>191</v>
      </c>
      <c r="B149" s="345" t="s">
        <v>851</v>
      </c>
      <c r="C149" s="346" t="s">
        <v>878</v>
      </c>
      <c r="D149" s="347" t="str">
        <f>'Показатели'!C250</f>
        <v>1 место в Финале ФО КЭС-Баскет</v>
      </c>
      <c r="E149" s="348">
        <v>2.4</v>
      </c>
    </row>
    <row r="150">
      <c r="A150" s="344">
        <f>'Показатели'!B147</f>
        <v>117</v>
      </c>
      <c r="B150" s="350" t="s">
        <v>870</v>
      </c>
      <c r="C150" s="351" t="s">
        <v>874</v>
      </c>
      <c r="D150" s="347" t="str">
        <f>'Показатели'!C147</f>
        <v>Команды в ПР юноши до 14-16 лет (3-й раунд полуфинала)</v>
      </c>
      <c r="E150" s="348">
        <f>E151*0.8</f>
        <v>2</v>
      </c>
    </row>
    <row r="151">
      <c r="A151" s="344">
        <f>'Показатели'!B180</f>
        <v>158</v>
      </c>
      <c r="B151" s="350" t="s">
        <v>870</v>
      </c>
      <c r="C151" s="346" t="s">
        <v>867</v>
      </c>
      <c r="D151" s="347" t="str">
        <f>'Показатели'!C180</f>
        <v>3 место в ПР юноши до 17 лет</v>
      </c>
      <c r="E151" s="379">
        <v>2.5</v>
      </c>
    </row>
    <row r="152">
      <c r="A152" s="344">
        <f>'Показатели'!B183</f>
        <v>161</v>
      </c>
      <c r="B152" s="350" t="s">
        <v>870</v>
      </c>
      <c r="C152" s="346" t="s">
        <v>867</v>
      </c>
      <c r="D152" s="347" t="str">
        <f>'Показатели'!C183</f>
        <v>3 место в ПР юноши до 18 лет</v>
      </c>
      <c r="E152" s="379">
        <v>2.5</v>
      </c>
    </row>
    <row r="153">
      <c r="A153" s="344">
        <f>'Показатели'!B202</f>
        <v>179</v>
      </c>
      <c r="B153" s="350" t="s">
        <v>870</v>
      </c>
      <c r="C153" s="346" t="s">
        <v>868</v>
      </c>
      <c r="D153" s="347" t="str">
        <f>'Показатели'!C202</f>
        <v>3 место в ПР девушки до 17 лет</v>
      </c>
      <c r="E153" s="379">
        <v>2.5</v>
      </c>
    </row>
    <row r="154">
      <c r="A154" s="344">
        <f>'Показатели'!B205</f>
        <v>182</v>
      </c>
      <c r="B154" s="350" t="s">
        <v>870</v>
      </c>
      <c r="C154" s="346" t="s">
        <v>868</v>
      </c>
      <c r="D154" s="347" t="str">
        <f>'Показатели'!C205</f>
        <v>3 место в ПР девушки до 18 лет</v>
      </c>
      <c r="E154" s="379">
        <v>2.5</v>
      </c>
    </row>
    <row r="155">
      <c r="A155" s="344">
        <f>'Показатели'!B295</f>
        <v>229</v>
      </c>
      <c r="B155" s="345" t="s">
        <v>851</v>
      </c>
      <c r="C155" s="346" t="s">
        <v>892</v>
      </c>
      <c r="D155" s="347" t="str">
        <f>'Показатели'!C295</f>
        <v>Региональная зимняя/летняя лига мужская</v>
      </c>
      <c r="E155" s="348">
        <v>2.5</v>
      </c>
    </row>
    <row r="156">
      <c r="A156" s="344">
        <f>'Показатели'!B299</f>
        <v>232</v>
      </c>
      <c r="B156" s="345" t="s">
        <v>851</v>
      </c>
      <c r="C156" s="346" t="s">
        <v>893</v>
      </c>
      <c r="D156" s="347" t="str">
        <f>'Показатели'!C299</f>
        <v>Региональная зимняя/летняя лига женская</v>
      </c>
      <c r="E156" s="380">
        <v>2.5</v>
      </c>
    </row>
    <row r="157">
      <c r="A157" s="344">
        <f>'Показатели'!B313</f>
        <v>241</v>
      </c>
      <c r="B157" s="345" t="s">
        <v>851</v>
      </c>
      <c r="C157" s="346" t="s">
        <v>894</v>
      </c>
      <c r="D157" s="347" t="str">
        <f>'Показатели'!C313</f>
        <v>3 место в Финале ФО или 1 лиге МЛБЛ</v>
      </c>
      <c r="E157" s="380">
        <v>2.5</v>
      </c>
    </row>
    <row r="158">
      <c r="A158" s="344">
        <f>'Показатели'!B320</f>
        <v>247</v>
      </c>
      <c r="B158" s="345" t="s">
        <v>851</v>
      </c>
      <c r="C158" s="346" t="s">
        <v>856</v>
      </c>
      <c r="D158" s="347" t="str">
        <f>'Показатели'!C320</f>
        <v>3 место в Финале ФО или 1 лиге МЛБЛ</v>
      </c>
      <c r="E158" s="380">
        <v>2.5</v>
      </c>
    </row>
    <row r="159">
      <c r="A159" s="344">
        <f>'Показатели'!B495</f>
        <v>347</v>
      </c>
      <c r="B159" s="345" t="s">
        <v>881</v>
      </c>
      <c r="C159" s="346" t="s">
        <v>867</v>
      </c>
      <c r="D159" s="347" t="str">
        <f>'Показатели'!C495</f>
        <v>3 место в Квесте (помимо ЧР и КР)</v>
      </c>
      <c r="E159" s="380">
        <v>2.5</v>
      </c>
    </row>
    <row r="160">
      <c r="A160" s="344">
        <f>'Показатели'!B542</f>
        <v>389</v>
      </c>
      <c r="B160" s="345" t="s">
        <v>887</v>
      </c>
      <c r="C160" s="346" t="s">
        <v>867</v>
      </c>
      <c r="D160" s="347" t="str">
        <f>'Показатели'!C542</f>
        <v>3 место в Первенстве России 3х3 U23</v>
      </c>
      <c r="E160" s="380">
        <v>2.5</v>
      </c>
    </row>
    <row r="161">
      <c r="A161" s="344">
        <f>'Показатели'!B549</f>
        <v>395</v>
      </c>
      <c r="B161" s="345" t="s">
        <v>887</v>
      </c>
      <c r="C161" s="346" t="s">
        <v>868</v>
      </c>
      <c r="D161" s="347" t="str">
        <f>'Показатели'!C549</f>
        <v>3 место в Первенстве России 3х3 U23</v>
      </c>
      <c r="E161" s="380">
        <v>2.5</v>
      </c>
    </row>
    <row r="162">
      <c r="A162" s="344">
        <f>'Показатели'!B569</f>
        <v>407</v>
      </c>
      <c r="B162" s="345" t="s">
        <v>866</v>
      </c>
      <c r="C162" s="346" t="s">
        <v>879</v>
      </c>
      <c r="D162" s="347" t="str">
        <f>'Показатели'!C569</f>
        <v>1 место в соревнованиях из федер ЕКП 3х3 U23</v>
      </c>
      <c r="E162" s="348">
        <v>2.5</v>
      </c>
    </row>
    <row r="163">
      <c r="A163" s="344">
        <f>'Показатели'!B579</f>
        <v>413</v>
      </c>
      <c r="B163" s="345" t="s">
        <v>866</v>
      </c>
      <c r="C163" s="346" t="s">
        <v>868</v>
      </c>
      <c r="D163" s="347" t="str">
        <f>'Показатели'!C579</f>
        <v>1 место в соревнованиях из федер ЕКП 3х3 U23</v>
      </c>
      <c r="E163" s="348">
        <v>2.5</v>
      </c>
    </row>
    <row r="164">
      <c r="A164" s="344">
        <f>'Показатели'!B7</f>
        <v>5</v>
      </c>
      <c r="B164" s="345" t="s">
        <v>880</v>
      </c>
      <c r="C164" s="346"/>
      <c r="D164" s="347" t="str">
        <f>'Показатели'!C7</f>
        <v>Наличие антидопинговой работы федерации</v>
      </c>
      <c r="E164" s="348">
        <v>3.0</v>
      </c>
    </row>
    <row r="165">
      <c r="A165" s="344">
        <f>'Показатели'!B33</f>
        <v>22</v>
      </c>
      <c r="B165" s="350" t="s">
        <v>895</v>
      </c>
      <c r="C165" s="351" t="s">
        <v>896</v>
      </c>
      <c r="D165" s="347" t="str">
        <f>'Показатели'!C33</f>
        <v>Сборная U14</v>
      </c>
      <c r="E165" s="348">
        <v>3.0</v>
      </c>
    </row>
    <row r="166">
      <c r="A166" s="344">
        <f>'Показатели'!B43</f>
        <v>31</v>
      </c>
      <c r="B166" s="350" t="s">
        <v>895</v>
      </c>
      <c r="C166" s="351" t="s">
        <v>897</v>
      </c>
      <c r="D166" s="347" t="str">
        <f>'Показатели'!C43</f>
        <v>Сборная U14</v>
      </c>
      <c r="E166" s="348">
        <v>3.0</v>
      </c>
    </row>
    <row r="167">
      <c r="A167" s="344">
        <f>'Показатели'!B53</f>
        <v>40</v>
      </c>
      <c r="B167" s="345" t="s">
        <v>898</v>
      </c>
      <c r="C167" s="346" t="s">
        <v>4</v>
      </c>
      <c r="D167" s="347" t="str">
        <f>'Показатели'!C53</f>
        <v>Воспитанники мужчины из региона в местных в проф клубах</v>
      </c>
      <c r="E167" s="348">
        <v>3.0</v>
      </c>
    </row>
    <row r="168">
      <c r="A168" s="344">
        <f>'Показатели'!B54</f>
        <v>41</v>
      </c>
      <c r="B168" s="345" t="s">
        <v>898</v>
      </c>
      <c r="C168" s="346" t="s">
        <v>5</v>
      </c>
      <c r="D168" s="347" t="str">
        <f>'Показатели'!C54</f>
        <v>Воспитанники женщины из региона в местных в проф клубах</v>
      </c>
      <c r="E168" s="348">
        <v>3.0</v>
      </c>
    </row>
    <row r="169">
      <c r="A169" s="344">
        <f>'Показатели'!B141</f>
        <v>112</v>
      </c>
      <c r="B169" s="350" t="s">
        <v>870</v>
      </c>
      <c r="C169" s="346"/>
      <c r="D169" s="347" t="str">
        <f>'Показатели'!C141</f>
        <v>Воспитанник из региона, играющий за проф команды – мужчины</v>
      </c>
      <c r="E169" s="348">
        <v>3.0</v>
      </c>
    </row>
    <row r="170">
      <c r="A170" s="344">
        <f>'Показатели'!B142</f>
        <v>113</v>
      </c>
      <c r="B170" s="350" t="s">
        <v>870</v>
      </c>
      <c r="C170" s="346"/>
      <c r="D170" s="347" t="str">
        <f>'Показатели'!C142</f>
        <v>Воспитанник из региона, играющий за проф команды – женщины</v>
      </c>
      <c r="E170" s="348">
        <v>3.0</v>
      </c>
    </row>
    <row r="171">
      <c r="A171" s="344">
        <f>'Показатели'!B148</f>
        <v>118</v>
      </c>
      <c r="B171" s="350" t="s">
        <v>870</v>
      </c>
      <c r="C171" s="351" t="s">
        <v>874</v>
      </c>
      <c r="D171" s="347" t="str">
        <f>'Показатели'!C148</f>
        <v>Команды в ПР юноши до 14-16 лет (финал)</v>
      </c>
      <c r="E171" s="348">
        <v>3.0</v>
      </c>
    </row>
    <row r="172">
      <c r="A172" s="344">
        <f>'Показатели'!B156</f>
        <v>129</v>
      </c>
      <c r="B172" s="350" t="s">
        <v>870</v>
      </c>
      <c r="C172" s="351" t="s">
        <v>874</v>
      </c>
      <c r="D172" s="347" t="str">
        <f>'Показатели'!C156</f>
        <v>Команды в регулярном чемпионате  до 21 года (ЕМЛ ВТБ) </v>
      </c>
      <c r="E172" s="373">
        <v>3.0</v>
      </c>
    </row>
    <row r="173">
      <c r="A173" s="344">
        <f>'Показатели'!B163</f>
        <v>138</v>
      </c>
      <c r="B173" s="350" t="s">
        <v>870</v>
      </c>
      <c r="C173" s="351" t="s">
        <v>871</v>
      </c>
      <c r="D173" s="347" t="str">
        <f>'Показатели'!C163</f>
        <v>Команды в ПР девушки до 14-16 лет  (финал)</v>
      </c>
      <c r="E173" s="373">
        <v>3.0</v>
      </c>
    </row>
    <row r="174">
      <c r="A174" s="344">
        <f>'Показатели'!B173</f>
        <v>151</v>
      </c>
      <c r="B174" s="350" t="s">
        <v>870</v>
      </c>
      <c r="C174" s="346" t="s">
        <v>867</v>
      </c>
      <c r="D174" s="347" t="str">
        <f>'Показатели'!C173</f>
        <v>1 место в ПР юноши до 14 лет</v>
      </c>
      <c r="E174" s="348">
        <v>3.0</v>
      </c>
    </row>
    <row r="175">
      <c r="A175" s="344">
        <f>'Показатели'!B176</f>
        <v>154</v>
      </c>
      <c r="B175" s="350" t="s">
        <v>870</v>
      </c>
      <c r="C175" s="346" t="s">
        <v>867</v>
      </c>
      <c r="D175" s="347" t="str">
        <f>'Показатели'!C176</f>
        <v>1 место в ПР юноши до 15 лет</v>
      </c>
      <c r="E175" s="348">
        <v>3.0</v>
      </c>
    </row>
    <row r="176">
      <c r="A176" s="344">
        <f>'Показатели'!B179</f>
        <v>157</v>
      </c>
      <c r="B176" s="350" t="s">
        <v>870</v>
      </c>
      <c r="C176" s="346" t="s">
        <v>867</v>
      </c>
      <c r="D176" s="347" t="str">
        <f>'Показатели'!C179</f>
        <v>1 место в ПР юноши до 16 лет</v>
      </c>
      <c r="E176" s="348">
        <v>3.0</v>
      </c>
    </row>
    <row r="177">
      <c r="A177" s="344">
        <f>'Показатели'!B195</f>
        <v>172</v>
      </c>
      <c r="B177" s="350" t="s">
        <v>870</v>
      </c>
      <c r="C177" s="346" t="s">
        <v>868</v>
      </c>
      <c r="D177" s="347" t="str">
        <f>'Показатели'!C195</f>
        <v>1 место в ПР девушки до 14 лет</v>
      </c>
      <c r="E177" s="380">
        <v>3.0</v>
      </c>
    </row>
    <row r="178">
      <c r="A178" s="344">
        <f>'Показатели'!B198</f>
        <v>175</v>
      </c>
      <c r="B178" s="350" t="s">
        <v>870</v>
      </c>
      <c r="C178" s="346" t="s">
        <v>868</v>
      </c>
      <c r="D178" s="347" t="str">
        <f>'Показатели'!C198</f>
        <v>1 место в ПР девушки до 15 лет</v>
      </c>
      <c r="E178" s="380">
        <v>3.0</v>
      </c>
    </row>
    <row r="179">
      <c r="A179" s="344">
        <f>'Показатели'!B201</f>
        <v>178</v>
      </c>
      <c r="B179" s="350" t="s">
        <v>870</v>
      </c>
      <c r="C179" s="346" t="s">
        <v>868</v>
      </c>
      <c r="D179" s="347" t="str">
        <f>'Показатели'!C201</f>
        <v>1 место в ПР девушки до 16 лет</v>
      </c>
      <c r="E179" s="380">
        <v>3.0</v>
      </c>
    </row>
    <row r="180">
      <c r="A180" s="344">
        <f>'Показатели'!B304</f>
        <v>236</v>
      </c>
      <c r="B180" s="345" t="s">
        <v>851</v>
      </c>
      <c r="C180" s="346" t="s">
        <v>861</v>
      </c>
      <c r="D180" s="347" t="str">
        <f>'Показатели'!C304</f>
        <v>Команда в финале ФО или 1 лиге МЛБЛ</v>
      </c>
      <c r="E180" s="380">
        <v>3.0</v>
      </c>
    </row>
    <row r="181">
      <c r="A181" s="344">
        <f>'Показатели'!B308</f>
        <v>239</v>
      </c>
      <c r="B181" s="345" t="s">
        <v>851</v>
      </c>
      <c r="C181" s="346" t="s">
        <v>862</v>
      </c>
      <c r="D181" s="347" t="str">
        <f>'Показатели'!C308</f>
        <v>Команда в финале ФО или 1 лиге МЛБЛ</v>
      </c>
      <c r="E181" s="380">
        <v>3.0</v>
      </c>
    </row>
    <row r="182">
      <c r="A182" s="344">
        <f>'Показатели'!B387</f>
        <v>290</v>
      </c>
      <c r="B182" s="350" t="s">
        <v>899</v>
      </c>
      <c r="C182" s="351" t="s">
        <v>900</v>
      </c>
      <c r="D182" s="347" t="str">
        <f>'Показатели'!C387</f>
        <v>Тур межрегиональных соревнований ПР</v>
      </c>
      <c r="E182" s="380">
        <v>3.0</v>
      </c>
    </row>
    <row r="183">
      <c r="A183" s="344">
        <f>'Показатели'!B427</f>
        <v>316</v>
      </c>
      <c r="B183" s="350" t="s">
        <v>846</v>
      </c>
      <c r="C183" s="351" t="s">
        <v>32</v>
      </c>
      <c r="D183" s="347" t="str">
        <f>'Показатели'!C427</f>
        <v>Участник комиссии по назначению</v>
      </c>
      <c r="E183" s="348">
        <v>3.0</v>
      </c>
    </row>
    <row r="184">
      <c r="A184" s="344">
        <f>'Показатели'!B428</f>
        <v>317</v>
      </c>
      <c r="B184" s="350" t="s">
        <v>846</v>
      </c>
      <c r="C184" s="351" t="s">
        <v>32</v>
      </c>
      <c r="D184" s="347" t="str">
        <f>'Показатели'!C428</f>
        <v>Участник дисциплинарной комисии</v>
      </c>
      <c r="E184" s="348">
        <v>3.0</v>
      </c>
    </row>
    <row r="185">
      <c r="A185" s="381">
        <f>'Показатели'!B429</f>
        <v>318</v>
      </c>
      <c r="B185" s="382" t="s">
        <v>846</v>
      </c>
      <c r="C185" s="383" t="s">
        <v>32</v>
      </c>
      <c r="D185" s="384" t="str">
        <f>'Показатели'!C429</f>
        <v>Участник просмотровой комиссии</v>
      </c>
      <c r="E185" s="385">
        <v>3.0</v>
      </c>
    </row>
    <row r="186">
      <c r="A186" s="344">
        <f>'Показатели'!B430</f>
        <v>319</v>
      </c>
      <c r="B186" s="386" t="s">
        <v>846</v>
      </c>
      <c r="C186" s="387" t="s">
        <v>32</v>
      </c>
      <c r="D186" s="347" t="str">
        <f>'Показатели'!C430</f>
        <v>Участник учебно-методической комиссии</v>
      </c>
      <c r="E186" s="357">
        <v>3.0</v>
      </c>
    </row>
    <row r="187">
      <c r="A187" s="344">
        <f>'Показатели'!B500</f>
        <v>352</v>
      </c>
      <c r="B187" s="345" t="s">
        <v>881</v>
      </c>
      <c r="C187" s="346" t="s">
        <v>867</v>
      </c>
      <c r="D187" s="347" t="str">
        <f>'Показатели'!C500</f>
        <v>1 место в этапе Мастерса ЧР 3х3</v>
      </c>
      <c r="E187" s="348">
        <v>3.0</v>
      </c>
    </row>
    <row r="188">
      <c r="A188" s="344">
        <f>'Показатели'!B523</f>
        <v>374</v>
      </c>
      <c r="B188" s="345" t="s">
        <v>881</v>
      </c>
      <c r="C188" s="346" t="s">
        <v>868</v>
      </c>
      <c r="D188" s="347" t="str">
        <f>'Показатели'!C523</f>
        <v>1 место в этапе Тандема ЧР 3х3</v>
      </c>
      <c r="E188" s="348">
        <v>3.0</v>
      </c>
    </row>
    <row r="189">
      <c r="A189" s="344">
        <f>'Показатели'!B624</f>
        <v>446</v>
      </c>
      <c r="B189" s="345" t="s">
        <v>849</v>
      </c>
      <c r="C189" s="346" t="s">
        <v>869</v>
      </c>
      <c r="D189" s="347" t="str">
        <f>'Показатели'!C624</f>
        <v>Назначение на международные турниры 7-8 цвета судьи с категорией Фиба</v>
      </c>
      <c r="E189" s="348">
        <v>3.0</v>
      </c>
    </row>
    <row r="190">
      <c r="A190" s="344">
        <f>'Показатели'!B628</f>
        <v>449</v>
      </c>
      <c r="B190" s="345" t="s">
        <v>885</v>
      </c>
      <c r="C190" s="346" t="s">
        <v>824</v>
      </c>
      <c r="D190" s="347" t="str">
        <f>'Показатели'!C628</f>
        <v>Команда в ЧР по баскетболу среди глухих</v>
      </c>
      <c r="E190" s="348">
        <v>3.0</v>
      </c>
    </row>
    <row r="191">
      <c r="A191" s="344">
        <f>'Показатели'!B629</f>
        <v>450</v>
      </c>
      <c r="B191" s="345" t="s">
        <v>885</v>
      </c>
      <c r="C191" s="346" t="s">
        <v>824</v>
      </c>
      <c r="D191" s="347" t="str">
        <f>'Показатели'!C629</f>
        <v>Команда в ЧР по баскетболу среди ЛИН</v>
      </c>
      <c r="E191" s="348">
        <v>3.0</v>
      </c>
    </row>
    <row r="192">
      <c r="A192" s="344"/>
      <c r="B192" s="345" t="s">
        <v>885</v>
      </c>
      <c r="C192" s="346" t="s">
        <v>824</v>
      </c>
      <c r="D192" s="347" t="str">
        <f>'Показатели'!C630</f>
        <v>Команда 3х3 в Лиге сильных людей</v>
      </c>
      <c r="E192" s="348">
        <v>3.0</v>
      </c>
    </row>
    <row r="193">
      <c r="A193" s="344">
        <f>'Показатели'!B631</f>
        <v>451</v>
      </c>
      <c r="B193" s="345" t="s">
        <v>885</v>
      </c>
      <c r="C193" s="346" t="s">
        <v>824</v>
      </c>
      <c r="D193" s="347" t="str">
        <f>'Показатели'!C631</f>
        <v>Принятие тура/ соревнований</v>
      </c>
      <c r="E193" s="348">
        <v>3.0</v>
      </c>
    </row>
    <row r="194">
      <c r="A194" s="344">
        <f>'Показатели'!B636</f>
        <v>455</v>
      </c>
      <c r="B194" s="345" t="s">
        <v>885</v>
      </c>
      <c r="C194" s="346" t="s">
        <v>886</v>
      </c>
      <c r="D194" s="347" t="str">
        <f>'Показатели'!C636</f>
        <v>Команда КР по интер баскетболу</v>
      </c>
      <c r="E194" s="374">
        <v>3.0</v>
      </c>
    </row>
    <row r="195">
      <c r="A195" s="344">
        <f>'Показатели'!B640</f>
        <v>458</v>
      </c>
      <c r="B195" s="345" t="s">
        <v>885</v>
      </c>
      <c r="C195" s="346" t="s">
        <v>886</v>
      </c>
      <c r="D195" s="347" t="str">
        <f>'Показатели'!C640</f>
        <v>1 место в ЧР по интер баскетболу</v>
      </c>
      <c r="E195" s="374">
        <v>3.0</v>
      </c>
    </row>
    <row r="196">
      <c r="A196" s="344">
        <f>'Показатели'!B643</f>
        <v>461</v>
      </c>
      <c r="B196" s="345" t="s">
        <v>885</v>
      </c>
      <c r="C196" s="346" t="s">
        <v>886</v>
      </c>
      <c r="D196" s="347" t="str">
        <f>'Показатели'!C643</f>
        <v>1 место в КР по интер баскетболу</v>
      </c>
      <c r="E196" s="374">
        <v>3.0</v>
      </c>
    </row>
    <row r="197">
      <c r="A197" s="344">
        <f>'Показатели'!B186</f>
        <v>164</v>
      </c>
      <c r="B197" s="350" t="s">
        <v>870</v>
      </c>
      <c r="C197" s="346" t="s">
        <v>867</v>
      </c>
      <c r="D197" s="347" t="str">
        <f>'Показатели'!C186</f>
        <v>3 место в  (ДЮБЛ)</v>
      </c>
      <c r="E197" s="348">
        <v>3.3</v>
      </c>
    </row>
    <row r="198">
      <c r="A198" s="344">
        <f>'Показатели'!B208</f>
        <v>185</v>
      </c>
      <c r="B198" s="350" t="s">
        <v>870</v>
      </c>
      <c r="C198" s="346" t="s">
        <v>868</v>
      </c>
      <c r="D198" s="347" t="str">
        <f>'Показатели'!C208</f>
        <v>3 место в  (ДЮБЛ)</v>
      </c>
      <c r="E198" s="348">
        <v>3.3</v>
      </c>
    </row>
    <row r="199">
      <c r="A199" s="344">
        <f>'Показатели'!B224</f>
        <v>196</v>
      </c>
      <c r="B199" s="345" t="s">
        <v>851</v>
      </c>
      <c r="C199" s="346" t="s">
        <v>875</v>
      </c>
      <c r="D199" s="347" t="str">
        <f>'Показатели'!C224</f>
        <v>2 место во Всероссийском финале Локобаскет</v>
      </c>
      <c r="E199" s="348">
        <v>3.3</v>
      </c>
    </row>
    <row r="200">
      <c r="A200" s="344">
        <f>'Показатели'!B231</f>
        <v>202</v>
      </c>
      <c r="B200" s="345" t="s">
        <v>851</v>
      </c>
      <c r="C200" s="346" t="s">
        <v>876</v>
      </c>
      <c r="D200" s="347" t="str">
        <f>'Показатели'!C231</f>
        <v>2 место во Всероссийском финале Локобаскет</v>
      </c>
      <c r="E200" s="348">
        <v>3.3</v>
      </c>
    </row>
    <row r="201">
      <c r="A201" s="344">
        <f>'Показатели'!B245</f>
        <v>187</v>
      </c>
      <c r="B201" s="345" t="s">
        <v>851</v>
      </c>
      <c r="C201" s="346" t="s">
        <v>877</v>
      </c>
      <c r="D201" s="347" t="str">
        <f>'Показатели'!C245</f>
        <v>2 место в Суперфинале КЭС-Баскет</v>
      </c>
      <c r="E201" s="348">
        <v>3.3</v>
      </c>
    </row>
    <row r="202">
      <c r="A202" s="353">
        <f>'Показатели'!B252</f>
        <v>193</v>
      </c>
      <c r="B202" s="354" t="s">
        <v>851</v>
      </c>
      <c r="C202" s="355" t="s">
        <v>878</v>
      </c>
      <c r="D202" s="356" t="str">
        <f>'Показатели'!C252</f>
        <v>2 место в Суперфинале КЭС-Баскет</v>
      </c>
      <c r="E202" s="357">
        <v>3.3</v>
      </c>
    </row>
    <row r="203">
      <c r="A203" s="344">
        <f>'Показатели'!B316</f>
        <v>244</v>
      </c>
      <c r="B203" s="345" t="s">
        <v>851</v>
      </c>
      <c r="C203" s="346" t="s">
        <v>894</v>
      </c>
      <c r="D203" s="347" t="str">
        <f>'Показатели'!C316</f>
        <v>3 место в Суперфинале МЛБЛ</v>
      </c>
      <c r="E203" s="348">
        <v>3.3</v>
      </c>
    </row>
    <row r="204">
      <c r="A204" s="344">
        <f>'Показатели'!B323</f>
        <v>250</v>
      </c>
      <c r="B204" s="345" t="s">
        <v>851</v>
      </c>
      <c r="C204" s="346" t="s">
        <v>856</v>
      </c>
      <c r="D204" s="347" t="str">
        <f>'Показатели'!C323</f>
        <v>3 место в Суперфинале МЛБЛ</v>
      </c>
      <c r="E204" s="348">
        <v>3.3</v>
      </c>
    </row>
    <row r="205">
      <c r="A205" s="344">
        <f>'Показатели'!B489</f>
        <v>341</v>
      </c>
      <c r="B205" s="345" t="s">
        <v>881</v>
      </c>
      <c r="C205" s="346" t="s">
        <v>867</v>
      </c>
      <c r="D205" s="347" t="str">
        <f>'Показатели'!C489</f>
        <v>3 место в Кубке России 3х3</v>
      </c>
      <c r="E205" s="348">
        <v>3.3</v>
      </c>
    </row>
    <row r="206">
      <c r="A206" s="344">
        <f>'Показатели'!B493</f>
        <v>345</v>
      </c>
      <c r="B206" s="345" t="s">
        <v>881</v>
      </c>
      <c r="C206" s="346" t="s">
        <v>867</v>
      </c>
      <c r="D206" s="347" t="str">
        <f>'Показатели'!C493</f>
        <v>2 место в Лайт-квесте (помимо ЧР и КР)</v>
      </c>
      <c r="E206" s="348">
        <v>3.3</v>
      </c>
    </row>
    <row r="207">
      <c r="A207" s="344">
        <f>'Показатели'!B501</f>
        <v>353</v>
      </c>
      <c r="B207" s="345" t="s">
        <v>881</v>
      </c>
      <c r="C207" s="346" t="s">
        <v>867</v>
      </c>
      <c r="D207" s="347" t="str">
        <f>'Показатели'!C501</f>
        <v>3 место в Спартакиаде сильнейших спортсменов 3х3</v>
      </c>
      <c r="E207" s="348">
        <v>3.3</v>
      </c>
    </row>
    <row r="208">
      <c r="A208" s="344">
        <f>'Показатели'!B504</f>
        <v>356</v>
      </c>
      <c r="B208" s="345" t="s">
        <v>881</v>
      </c>
      <c r="C208" s="346" t="s">
        <v>867</v>
      </c>
      <c r="D208" s="347" t="str">
        <f>'Показатели'!C504</f>
        <v>3 место в Финале ЧР 3х3</v>
      </c>
      <c r="E208" s="348">
        <v>3.3</v>
      </c>
    </row>
    <row r="209">
      <c r="A209" s="344">
        <f>'Показатели'!B518</f>
        <v>369</v>
      </c>
      <c r="B209" s="345" t="s">
        <v>881</v>
      </c>
      <c r="C209" s="346" t="s">
        <v>868</v>
      </c>
      <c r="D209" s="347" t="str">
        <f>'Показатели'!C518</f>
        <v>3 место в Кубке России 3х3</v>
      </c>
      <c r="E209" s="348">
        <v>3.3</v>
      </c>
    </row>
    <row r="210">
      <c r="A210" s="344">
        <f>'Показатели'!B524</f>
        <v>375</v>
      </c>
      <c r="B210" s="345" t="s">
        <v>881</v>
      </c>
      <c r="C210" s="346" t="s">
        <v>868</v>
      </c>
      <c r="D210" s="347" t="str">
        <f>'Показатели'!C524</f>
        <v>3 место в Спартакиаде сильнейших спортсменов 3х3</v>
      </c>
      <c r="E210" s="348">
        <v>3.3</v>
      </c>
    </row>
    <row r="211">
      <c r="A211" s="344">
        <f>'Показатели'!B527</f>
        <v>378</v>
      </c>
      <c r="B211" s="345" t="s">
        <v>881</v>
      </c>
      <c r="C211" s="346" t="s">
        <v>868</v>
      </c>
      <c r="D211" s="347" t="str">
        <f>'Показатели'!C527</f>
        <v>3 место в Финале ЧР 3х3</v>
      </c>
      <c r="E211" s="348">
        <v>3.3</v>
      </c>
    </row>
    <row r="212">
      <c r="A212" s="344">
        <f>'Показатели'!B540</f>
        <v>387</v>
      </c>
      <c r="B212" s="345" t="s">
        <v>887</v>
      </c>
      <c r="C212" s="346" t="s">
        <v>867</v>
      </c>
      <c r="D212" s="347" t="str">
        <f>'Показатели'!C540</f>
        <v>2 место в Первенстве России 3х3 U18</v>
      </c>
      <c r="E212" s="348">
        <v>3.3</v>
      </c>
    </row>
    <row r="213">
      <c r="A213" s="344">
        <f>'Показатели'!B547</f>
        <v>393</v>
      </c>
      <c r="B213" s="345" t="s">
        <v>887</v>
      </c>
      <c r="C213" s="346" t="s">
        <v>868</v>
      </c>
      <c r="D213" s="347" t="str">
        <f>'Показатели'!C547</f>
        <v>2 место в Первенстве России 3х3 U18</v>
      </c>
      <c r="E213" s="348">
        <v>3.3</v>
      </c>
    </row>
    <row r="214">
      <c r="A214" s="344">
        <f>'Показатели'!B617</f>
        <v>440</v>
      </c>
      <c r="B214" s="345" t="s">
        <v>849</v>
      </c>
      <c r="C214" s="346" t="s">
        <v>850</v>
      </c>
      <c r="D214" s="347" t="str">
        <f>'Показатели'!C617</f>
        <v>Судья ЧР 3х3 (Лицензия А)</v>
      </c>
      <c r="E214" s="348">
        <v>3.5</v>
      </c>
    </row>
    <row r="215">
      <c r="A215" s="344">
        <f>'Показатели'!B618</f>
        <v>441</v>
      </c>
      <c r="B215" s="345" t="s">
        <v>849</v>
      </c>
      <c r="C215" s="346" t="s">
        <v>850</v>
      </c>
      <c r="D215" s="347" t="str">
        <f>'Показатели'!C618</f>
        <v>Главный судья ЧР 3х3 (Лицензия А)</v>
      </c>
      <c r="E215" s="348">
        <v>3.5</v>
      </c>
    </row>
    <row r="216">
      <c r="A216" s="344">
        <f>'Показатели'!B257</f>
        <v>196</v>
      </c>
      <c r="B216" s="345" t="s">
        <v>851</v>
      </c>
      <c r="C216" s="346" t="s">
        <v>888</v>
      </c>
      <c r="D216" s="347" t="str">
        <f>'Показатели'!C257</f>
        <v>Региональный дивизион Базовый АСБ</v>
      </c>
      <c r="E216" s="348">
        <v>3.7</v>
      </c>
    </row>
    <row r="217">
      <c r="A217" s="344">
        <f>'Показатели'!B261</f>
        <v>199</v>
      </c>
      <c r="B217" s="345" t="s">
        <v>851</v>
      </c>
      <c r="C217" s="346" t="s">
        <v>889</v>
      </c>
      <c r="D217" s="347" t="str">
        <f>'Показатели'!C261</f>
        <v>Региональный дивизион Базовый АСБ</v>
      </c>
      <c r="E217" s="348">
        <v>3.7</v>
      </c>
    </row>
    <row r="218">
      <c r="A218" s="353">
        <f>'Показатели'!B34</f>
        <v>23</v>
      </c>
      <c r="B218" s="386" t="s">
        <v>895</v>
      </c>
      <c r="C218" s="387" t="s">
        <v>896</v>
      </c>
      <c r="D218" s="356" t="str">
        <f>'Показатели'!C34</f>
        <v>Сборная U15</v>
      </c>
      <c r="E218" s="357">
        <v>4.0</v>
      </c>
    </row>
    <row r="219">
      <c r="A219" s="344">
        <f>'Показатели'!B44</f>
        <v>32</v>
      </c>
      <c r="B219" s="350" t="s">
        <v>895</v>
      </c>
      <c r="C219" s="351" t="s">
        <v>897</v>
      </c>
      <c r="D219" s="347" t="str">
        <f>'Показатели'!C44</f>
        <v>Сборная U15</v>
      </c>
      <c r="E219" s="348">
        <v>4.0</v>
      </c>
    </row>
    <row r="220">
      <c r="A220" s="344">
        <f>'Показатели'!B275</f>
        <v>210</v>
      </c>
      <c r="B220" s="345" t="s">
        <v>851</v>
      </c>
      <c r="C220" s="351" t="s">
        <v>890</v>
      </c>
      <c r="D220" s="347" t="str">
        <f>'Показатели'!C275</f>
        <v>2 место в Высшем дивизионе</v>
      </c>
      <c r="E220" s="348">
        <v>4.0</v>
      </c>
    </row>
    <row r="221">
      <c r="A221" s="344">
        <f>'Показатели'!B285</f>
        <v>219</v>
      </c>
      <c r="B221" s="345" t="s">
        <v>851</v>
      </c>
      <c r="C221" s="351" t="s">
        <v>891</v>
      </c>
      <c r="D221" s="347" t="str">
        <f>'Показатели'!C285</f>
        <v>2 место в Высшем дивизионе</v>
      </c>
      <c r="E221" s="348">
        <v>4.0</v>
      </c>
    </row>
    <row r="222">
      <c r="A222" s="344">
        <f>'Показатели'!B296</f>
        <v>230</v>
      </c>
      <c r="B222" s="345" t="s">
        <v>851</v>
      </c>
      <c r="C222" s="346" t="s">
        <v>892</v>
      </c>
      <c r="D222" s="347" t="str">
        <f>'Показатели'!C296</f>
        <v>Региональный мужской любительский дивизион НЕ МЛБЛ</v>
      </c>
      <c r="E222" s="348">
        <v>4.0</v>
      </c>
    </row>
    <row r="223">
      <c r="A223" s="344">
        <f>'Показатели'!B300</f>
        <v>233</v>
      </c>
      <c r="B223" s="345" t="s">
        <v>851</v>
      </c>
      <c r="C223" s="346" t="s">
        <v>893</v>
      </c>
      <c r="D223" s="347" t="str">
        <f>'Показатели'!C300</f>
        <v>Региональный женский любительский дивизион НЕ МЛБЛ</v>
      </c>
      <c r="E223" s="348">
        <v>4.0</v>
      </c>
    </row>
    <row r="224">
      <c r="A224" s="344">
        <f>'Показатели'!B473</f>
        <v>329</v>
      </c>
      <c r="B224" s="345" t="s">
        <v>881</v>
      </c>
      <c r="C224" s="346" t="s">
        <v>882</v>
      </c>
      <c r="D224" s="347" t="str">
        <f>'Показатели'!C473</f>
        <v>Команда 3х3 в Лайт квесте (помимо ЧР и КР)</v>
      </c>
      <c r="E224" s="348">
        <v>4.0</v>
      </c>
    </row>
    <row r="225">
      <c r="A225" s="344">
        <f>'Показатели'!B477</f>
        <v>333</v>
      </c>
      <c r="B225" s="345" t="s">
        <v>881</v>
      </c>
      <c r="C225" s="346" t="s">
        <v>882</v>
      </c>
      <c r="D225" s="347" t="str">
        <f>'Показатели'!C477</f>
        <v>Команда 3х3 в Мастерсе или финале ЧР 3х3</v>
      </c>
      <c r="E225" s="348">
        <v>4.0</v>
      </c>
    </row>
    <row r="226">
      <c r="A226" s="344">
        <f>'Показатели'!B486</f>
        <v>341</v>
      </c>
      <c r="B226" s="345" t="s">
        <v>881</v>
      </c>
      <c r="C226" s="346" t="s">
        <v>883</v>
      </c>
      <c r="D226" s="347" t="str">
        <f>'Показатели'!C486</f>
        <v>Команда 3х3 в Тандеме или финале ЧР 3х3</v>
      </c>
      <c r="E226" s="348">
        <v>4.0</v>
      </c>
    </row>
    <row r="227">
      <c r="A227" s="344"/>
      <c r="B227" s="345" t="s">
        <v>866</v>
      </c>
      <c r="C227" s="346" t="s">
        <v>879</v>
      </c>
      <c r="D227" s="347" t="str">
        <f>'Показатели'!C571</f>
        <v>2 место в неофициальных международных соревнованиях </v>
      </c>
      <c r="E227" s="348">
        <v>4.0</v>
      </c>
    </row>
    <row r="228">
      <c r="A228" s="344"/>
      <c r="B228" s="345" t="s">
        <v>866</v>
      </c>
      <c r="C228" s="346" t="s">
        <v>868</v>
      </c>
      <c r="D228" s="347" t="str">
        <f>'Показатели'!C581</f>
        <v>2 место в неофициальных международных соревнованиях </v>
      </c>
      <c r="E228" s="348">
        <v>4.0</v>
      </c>
    </row>
    <row r="229">
      <c r="A229" s="344"/>
      <c r="B229" s="345" t="s">
        <v>885</v>
      </c>
      <c r="C229" s="346" t="s">
        <v>824</v>
      </c>
      <c r="D229" s="347" t="str">
        <f>'Показатели'!C633</f>
        <v>Участие в Гранте «тихий!баскетбол»</v>
      </c>
      <c r="E229" s="348">
        <v>4.0</v>
      </c>
    </row>
    <row r="230">
      <c r="A230" s="344">
        <f>'Показатели'!B150</f>
        <v>121</v>
      </c>
      <c r="B230" s="350" t="s">
        <v>870</v>
      </c>
      <c r="C230" s="351" t="s">
        <v>874</v>
      </c>
      <c r="D230" s="347" t="str">
        <f>'Показатели'!C150</f>
        <v>Команды в ПР Юноши до 17-18 лет (полуфинал)</v>
      </c>
      <c r="E230" s="348">
        <f t="shared" ref="E230:E231" si="2">E231*0.6</f>
        <v>1.8</v>
      </c>
    </row>
    <row r="231">
      <c r="A231" s="344">
        <f>'Показатели'!B165</f>
        <v>141</v>
      </c>
      <c r="B231" s="350" t="s">
        <v>870</v>
      </c>
      <c r="C231" s="351" t="s">
        <v>871</v>
      </c>
      <c r="D231" s="347" t="str">
        <f>'Показатели'!C165</f>
        <v>Команды в ПР юниорки до 17-18 лет  (полуфинал)</v>
      </c>
      <c r="E231" s="348">
        <f t="shared" si="2"/>
        <v>3</v>
      </c>
    </row>
    <row r="232">
      <c r="A232" s="344">
        <f>'Показатели'!B4</f>
        <v>2</v>
      </c>
      <c r="B232" s="345" t="s">
        <v>880</v>
      </c>
      <c r="C232" s="346"/>
      <c r="D232" s="347" t="str">
        <f>'Показатели'!C4</f>
        <v>Есть программа развития</v>
      </c>
      <c r="E232" s="348">
        <v>5.0</v>
      </c>
    </row>
    <row r="233">
      <c r="A233" s="344">
        <f>'Показатели'!B8</f>
        <v>6</v>
      </c>
      <c r="B233" s="345" t="s">
        <v>880</v>
      </c>
      <c r="C233" s="346"/>
      <c r="D233" s="347" t="str">
        <f>'Показатели'!C8</f>
        <v>Объем бюджета федерации</v>
      </c>
      <c r="E233" s="374">
        <v>5.0</v>
      </c>
    </row>
    <row r="234">
      <c r="A234" s="344">
        <f>'Показатели'!B9</f>
        <v>7</v>
      </c>
      <c r="B234" s="345" t="s">
        <v>880</v>
      </c>
      <c r="C234" s="346"/>
      <c r="D234" s="347" t="str">
        <f>'Показатели'!C9</f>
        <v>Понимание детального дефицита бюджета</v>
      </c>
      <c r="E234" s="348">
        <v>5.0</v>
      </c>
    </row>
    <row r="235">
      <c r="A235" s="344">
        <f>'Показатели'!B35</f>
        <v>24</v>
      </c>
      <c r="B235" s="350" t="s">
        <v>895</v>
      </c>
      <c r="C235" s="351" t="s">
        <v>896</v>
      </c>
      <c r="D235" s="347" t="str">
        <f>'Показатели'!C35</f>
        <v>Сборная U16</v>
      </c>
      <c r="E235" s="348">
        <v>5.0</v>
      </c>
    </row>
    <row r="236">
      <c r="A236" s="344">
        <f>'Показатели'!B45</f>
        <v>33</v>
      </c>
      <c r="B236" s="350" t="s">
        <v>895</v>
      </c>
      <c r="C236" s="351" t="s">
        <v>897</v>
      </c>
      <c r="D236" s="347" t="str">
        <f>'Показатели'!C45</f>
        <v>Сборная U16</v>
      </c>
      <c r="E236" s="348">
        <v>5.0</v>
      </c>
    </row>
    <row r="237">
      <c r="A237" s="344">
        <f>'Показатели'!B56</f>
        <v>42</v>
      </c>
      <c r="B237" s="345" t="s">
        <v>898</v>
      </c>
      <c r="C237" s="346" t="s">
        <v>901</v>
      </c>
      <c r="D237" s="347" t="str">
        <f>'Показатели'!C56</f>
        <v>Клуб с активным официальным сайтом</v>
      </c>
      <c r="E237" s="374">
        <v>5.0</v>
      </c>
    </row>
    <row r="238">
      <c r="A238" s="344">
        <f>'Показатели'!B58</f>
        <v>44</v>
      </c>
      <c r="B238" s="345" t="s">
        <v>898</v>
      </c>
      <c r="C238" s="346" t="s">
        <v>901</v>
      </c>
      <c r="D238" s="347" t="str">
        <f>'Показатели'!C58</f>
        <v>Клуб с активным сообществом ВКонтакте</v>
      </c>
      <c r="E238" s="374">
        <v>5.0</v>
      </c>
    </row>
    <row r="239">
      <c r="A239" s="344">
        <f>'Показатели'!B59</f>
        <v>45</v>
      </c>
      <c r="B239" s="345" t="s">
        <v>898</v>
      </c>
      <c r="C239" s="346" t="s">
        <v>901</v>
      </c>
      <c r="D239" s="347" t="str">
        <f>'Показатели'!C59</f>
        <v>Клуб с активным Telegram-каналом</v>
      </c>
      <c r="E239" s="374">
        <v>5.0</v>
      </c>
    </row>
    <row r="240">
      <c r="A240" s="344" t="str">
        <f>'Показатели'!B82</f>
        <v/>
      </c>
      <c r="B240" s="345" t="s">
        <v>898</v>
      </c>
      <c r="C240" s="346" t="s">
        <v>867</v>
      </c>
      <c r="D240" s="347" t="str">
        <f>'Показатели'!C83</f>
        <v>3 место в Кубке Тараканова</v>
      </c>
      <c r="E240" s="348">
        <v>5.0</v>
      </c>
    </row>
    <row r="241">
      <c r="A241" s="344">
        <f>'Показатели'!B86</f>
        <v>64</v>
      </c>
      <c r="B241" s="345" t="s">
        <v>898</v>
      </c>
      <c r="C241" s="346" t="s">
        <v>867</v>
      </c>
      <c r="D241" s="347" t="str">
        <f>'Показатели'!C86</f>
        <v>3 место в проф межрегиональных соревнованиях</v>
      </c>
      <c r="E241" s="348">
        <v>5.0</v>
      </c>
    </row>
    <row r="242">
      <c r="A242" s="344" t="str">
        <f>'Показатели'!B114</f>
        <v/>
      </c>
      <c r="B242" s="345" t="s">
        <v>898</v>
      </c>
      <c r="C242" s="346" t="s">
        <v>868</v>
      </c>
      <c r="D242" s="347" t="str">
        <f>'Показатели'!C115</f>
        <v>3 место в Кубке Берлина</v>
      </c>
      <c r="E242" s="348">
        <v>5.0</v>
      </c>
    </row>
    <row r="243">
      <c r="A243" s="344">
        <f>'Показатели'!B118</f>
        <v>91</v>
      </c>
      <c r="B243" s="345" t="s">
        <v>898</v>
      </c>
      <c r="C243" s="346" t="s">
        <v>868</v>
      </c>
      <c r="D243" s="347" t="str">
        <f>'Показатели'!C118</f>
        <v>3 место в проф межрегиональных соревнованиях</v>
      </c>
      <c r="E243" s="348">
        <v>5.0</v>
      </c>
    </row>
    <row r="244">
      <c r="A244" s="344">
        <f>'Показатели'!B181</f>
        <v>159</v>
      </c>
      <c r="B244" s="350" t="s">
        <v>870</v>
      </c>
      <c r="C244" s="346" t="s">
        <v>867</v>
      </c>
      <c r="D244" s="347" t="str">
        <f>'Показатели'!C181</f>
        <v>2 место в ПР юноши до 17 лет</v>
      </c>
      <c r="E244" s="379">
        <v>5.0</v>
      </c>
    </row>
    <row r="245">
      <c r="A245" s="344">
        <f>'Показатели'!B184</f>
        <v>162</v>
      </c>
      <c r="B245" s="350" t="s">
        <v>870</v>
      </c>
      <c r="C245" s="346" t="s">
        <v>867</v>
      </c>
      <c r="D245" s="347" t="str">
        <f>'Показатели'!C184</f>
        <v>2 место в ПР юноши до 18 лет</v>
      </c>
      <c r="E245" s="379">
        <v>5.0</v>
      </c>
    </row>
    <row r="246">
      <c r="A246" s="344">
        <f>'Показатели'!B189</f>
        <v>167</v>
      </c>
      <c r="B246" s="350" t="s">
        <v>870</v>
      </c>
      <c r="C246" s="346" t="s">
        <v>867</v>
      </c>
      <c r="D246" s="347" t="str">
        <f>'Показатели'!C189</f>
        <v>3 место в  (ЕМЛ ВТБ)</v>
      </c>
      <c r="E246" s="348">
        <v>5.0</v>
      </c>
    </row>
    <row r="247">
      <c r="A247" s="344">
        <f>'Показатели'!B203</f>
        <v>180</v>
      </c>
      <c r="B247" s="350" t="s">
        <v>870</v>
      </c>
      <c r="C247" s="346" t="s">
        <v>868</v>
      </c>
      <c r="D247" s="347" t="str">
        <f>'Показатели'!C203</f>
        <v>2 место в ПР девушки до 17 лет</v>
      </c>
      <c r="E247" s="379">
        <v>5.0</v>
      </c>
    </row>
    <row r="248">
      <c r="A248" s="344">
        <f>'Показатели'!B206</f>
        <v>183</v>
      </c>
      <c r="B248" s="350" t="s">
        <v>870</v>
      </c>
      <c r="C248" s="346" t="s">
        <v>868</v>
      </c>
      <c r="D248" s="347" t="str">
        <f>'Показатели'!C206</f>
        <v>2 место в ПР девушки до 18 лет</v>
      </c>
      <c r="E248" s="379">
        <v>5.0</v>
      </c>
    </row>
    <row r="249">
      <c r="A249" s="344">
        <f>'Показатели'!B215</f>
        <v>189</v>
      </c>
      <c r="B249" s="345" t="s">
        <v>851</v>
      </c>
      <c r="C249" s="346" t="s">
        <v>852</v>
      </c>
      <c r="D249" s="347" t="str">
        <f>'Показатели'!C215</f>
        <v>Команда во Всероссийском финале Локобаскет</v>
      </c>
      <c r="E249" s="348">
        <v>5.0</v>
      </c>
    </row>
    <row r="250">
      <c r="A250" s="344">
        <f>'Показатели'!B218</f>
        <v>191</v>
      </c>
      <c r="B250" s="345" t="s">
        <v>851</v>
      </c>
      <c r="C250" s="346" t="s">
        <v>853</v>
      </c>
      <c r="D250" s="347" t="str">
        <f>'Показатели'!C218</f>
        <v>Команда во Всероссийском финале Локобаскет</v>
      </c>
      <c r="E250" s="348">
        <v>5.0</v>
      </c>
    </row>
    <row r="251">
      <c r="A251" s="388">
        <f>'Показатели'!B225</f>
        <v>197</v>
      </c>
      <c r="B251" s="389" t="s">
        <v>851</v>
      </c>
      <c r="C251" s="390" t="s">
        <v>875</v>
      </c>
      <c r="D251" s="391" t="str">
        <f>'Показатели'!C225</f>
        <v>1 место во Всероссийском финале Локобаскет</v>
      </c>
      <c r="E251" s="392">
        <v>5.0</v>
      </c>
    </row>
    <row r="252">
      <c r="A252" s="344">
        <f>'Показатели'!B232</f>
        <v>203</v>
      </c>
      <c r="B252" s="345" t="s">
        <v>851</v>
      </c>
      <c r="C252" s="346" t="s">
        <v>876</v>
      </c>
      <c r="D252" s="347" t="str">
        <f>'Показатели'!C232</f>
        <v>1 место во Всероссийском финале Локобаскет</v>
      </c>
      <c r="E252" s="348">
        <v>5.0</v>
      </c>
    </row>
    <row r="253">
      <c r="A253" s="344">
        <f>'Показатели'!B236</f>
        <v>180</v>
      </c>
      <c r="B253" s="345" t="s">
        <v>851</v>
      </c>
      <c r="C253" s="346" t="s">
        <v>854</v>
      </c>
      <c r="D253" s="347" t="str">
        <f>'Показатели'!C236</f>
        <v>Команда в Суперфинале КЭС-Баскет</v>
      </c>
      <c r="E253" s="348">
        <v>5.0</v>
      </c>
    </row>
    <row r="254">
      <c r="A254" s="344">
        <f>'Показатели'!B239</f>
        <v>182</v>
      </c>
      <c r="B254" s="345" t="s">
        <v>851</v>
      </c>
      <c r="C254" s="346" t="s">
        <v>855</v>
      </c>
      <c r="D254" s="347" t="str">
        <f>'Показатели'!C239</f>
        <v>Команда в Суперфинале КЭС-Баскет</v>
      </c>
      <c r="E254" s="348">
        <v>5.0</v>
      </c>
    </row>
    <row r="255">
      <c r="A255" s="344">
        <f>'Показатели'!B246</f>
        <v>188</v>
      </c>
      <c r="B255" s="345" t="s">
        <v>851</v>
      </c>
      <c r="C255" s="346" t="s">
        <v>877</v>
      </c>
      <c r="D255" s="347" t="str">
        <f>'Показатели'!C246</f>
        <v>1 место в Суперфинале КЭС-Баскет</v>
      </c>
      <c r="E255" s="348">
        <v>5.0</v>
      </c>
    </row>
    <row r="256">
      <c r="A256" s="344">
        <f>'Показатели'!B253</f>
        <v>194</v>
      </c>
      <c r="B256" s="345" t="s">
        <v>851</v>
      </c>
      <c r="C256" s="346" t="s">
        <v>878</v>
      </c>
      <c r="D256" s="347" t="str">
        <f>'Показатели'!C253</f>
        <v>1 место в Суперфинале КЭС-Баскет</v>
      </c>
      <c r="E256" s="348">
        <v>5.0</v>
      </c>
    </row>
    <row r="257">
      <c r="A257" s="344">
        <f>'Показатели'!B277</f>
        <v>212</v>
      </c>
      <c r="B257" s="345" t="s">
        <v>851</v>
      </c>
      <c r="C257" s="351" t="s">
        <v>890</v>
      </c>
      <c r="D257" s="347" t="str">
        <f>'Показатели'!C277</f>
        <v>3 место в СЛ РЖД</v>
      </c>
      <c r="E257" s="348">
        <v>5.0</v>
      </c>
    </row>
    <row r="258">
      <c r="A258" s="344">
        <f>'Показатели'!B287</f>
        <v>221</v>
      </c>
      <c r="B258" s="345" t="s">
        <v>851</v>
      </c>
      <c r="C258" s="351" t="s">
        <v>891</v>
      </c>
      <c r="D258" s="347" t="str">
        <f>'Показатели'!C287</f>
        <v>3 место в СЛ РЖД</v>
      </c>
      <c r="E258" s="348">
        <v>5.0</v>
      </c>
    </row>
    <row r="259">
      <c r="A259" s="344">
        <f>'Показатели'!B297</f>
        <v>231</v>
      </c>
      <c r="B259" s="345" t="s">
        <v>851</v>
      </c>
      <c r="C259" s="346" t="s">
        <v>892</v>
      </c>
      <c r="D259" s="347" t="str">
        <f>'Показатели'!C297</f>
        <v>Региональный мужской дивизион МЛБЛ</v>
      </c>
      <c r="E259" s="348">
        <v>5.0</v>
      </c>
    </row>
    <row r="260">
      <c r="A260" s="344">
        <f>'Показатели'!B301</f>
        <v>234</v>
      </c>
      <c r="B260" s="345" t="s">
        <v>851</v>
      </c>
      <c r="C260" s="346" t="s">
        <v>893</v>
      </c>
      <c r="D260" s="347" t="str">
        <f>'Показатели'!C301</f>
        <v>Региональный женский дивизион МЛБЛ</v>
      </c>
      <c r="E260" s="348">
        <v>5.0</v>
      </c>
    </row>
    <row r="261">
      <c r="A261" s="344">
        <f>'Показатели'!B314</f>
        <v>242</v>
      </c>
      <c r="B261" s="345" t="s">
        <v>851</v>
      </c>
      <c r="C261" s="346" t="s">
        <v>894</v>
      </c>
      <c r="D261" s="347" t="str">
        <f>'Показатели'!C314</f>
        <v>2 место в Финале ФО или 1 лиге МЛБЛ</v>
      </c>
      <c r="E261" s="348">
        <v>5.0</v>
      </c>
    </row>
    <row r="262">
      <c r="A262" s="344">
        <f>'Показатели'!B321</f>
        <v>248</v>
      </c>
      <c r="B262" s="345" t="s">
        <v>851</v>
      </c>
      <c r="C262" s="346" t="s">
        <v>856</v>
      </c>
      <c r="D262" s="347" t="str">
        <f>'Показатели'!C321</f>
        <v>2 место в Финале ФО или 1 лиге МЛБЛ</v>
      </c>
      <c r="E262" s="348">
        <v>5.0</v>
      </c>
    </row>
    <row r="263">
      <c r="A263" s="393"/>
      <c r="B263" s="350" t="s">
        <v>899</v>
      </c>
      <c r="C263" s="351"/>
      <c r="D263" s="347" t="str">
        <f>'Показатели'!C379</f>
        <v>Тур проф межрегиональных соревнований</v>
      </c>
      <c r="E263" s="348">
        <v>5.0</v>
      </c>
    </row>
    <row r="264">
      <c r="A264" s="393">
        <f>'Показатели'!B388</f>
        <v>291</v>
      </c>
      <c r="B264" s="350" t="s">
        <v>899</v>
      </c>
      <c r="C264" s="351" t="s">
        <v>900</v>
      </c>
      <c r="D264" s="347" t="str">
        <f>'Показатели'!C388</f>
        <v>Тур полуфинального этапа ПР</v>
      </c>
      <c r="E264" s="348">
        <v>5.0</v>
      </c>
    </row>
    <row r="265">
      <c r="A265" s="344">
        <f>'Показатели'!B391</f>
        <v>293</v>
      </c>
      <c r="B265" s="350" t="s">
        <v>899</v>
      </c>
      <c r="C265" s="351" t="s">
        <v>902</v>
      </c>
      <c r="D265" s="347" t="str">
        <f>'Показатели'!C391</f>
        <v>Финал Федерального округа Локобаскет</v>
      </c>
      <c r="E265" s="348">
        <v>5.0</v>
      </c>
    </row>
    <row r="266">
      <c r="A266" s="344">
        <f>'Показатели'!B394</f>
        <v>295</v>
      </c>
      <c r="B266" s="350" t="s">
        <v>899</v>
      </c>
      <c r="C266" s="351" t="s">
        <v>903</v>
      </c>
      <c r="D266" s="347" t="str">
        <f>'Показатели'!C394</f>
        <v>Финал Федерального округа КЭС-Баскет</v>
      </c>
      <c r="E266" s="348">
        <v>5.0</v>
      </c>
    </row>
    <row r="267">
      <c r="A267" s="344">
        <f>'Показатели'!B397</f>
        <v>297</v>
      </c>
      <c r="B267" s="350" t="s">
        <v>899</v>
      </c>
      <c r="C267" s="351" t="s">
        <v>904</v>
      </c>
      <c r="D267" s="347" t="str">
        <f>'Показатели'!C397</f>
        <v>Финал высшего дивизиона АСБ</v>
      </c>
      <c r="E267" s="348">
        <v>5.0</v>
      </c>
    </row>
    <row r="268">
      <c r="A268" s="344">
        <f>'Показатели'!B403</f>
        <v>301</v>
      </c>
      <c r="B268" s="350" t="s">
        <v>899</v>
      </c>
      <c r="C268" s="351" t="s">
        <v>905</v>
      </c>
      <c r="D268" s="347" t="str">
        <f>'Показатели'!C403</f>
        <v>Финал ФО или 1 лиги МЛБЛ</v>
      </c>
      <c r="E268" s="348">
        <v>5.0</v>
      </c>
    </row>
    <row r="269">
      <c r="A269" s="344"/>
      <c r="B269" s="350" t="s">
        <v>899</v>
      </c>
      <c r="C269" s="351" t="s">
        <v>905</v>
      </c>
      <c r="D269" s="347" t="str">
        <f>'Показатели'!C404</f>
        <v>Суперкубок МЛБЛ</v>
      </c>
      <c r="E269" s="348">
        <v>5.0</v>
      </c>
    </row>
    <row r="270">
      <c r="A270" s="344">
        <f>'Показатели'!B417</f>
        <v>310</v>
      </c>
      <c r="B270" s="350" t="s">
        <v>846</v>
      </c>
      <c r="C270" s="351" t="s">
        <v>847</v>
      </c>
      <c r="D270" s="347" t="str">
        <f>'Показатели'!C418</f>
        <v>Судейский очный семинар 5х5 с инструктором РФБ</v>
      </c>
      <c r="E270" s="348">
        <v>5.0</v>
      </c>
    </row>
    <row r="271">
      <c r="A271" s="344">
        <f>'Показатели'!B472</f>
        <v>328</v>
      </c>
      <c r="B271" s="345" t="s">
        <v>881</v>
      </c>
      <c r="C271" s="346" t="s">
        <v>882</v>
      </c>
      <c r="D271" s="347" t="str">
        <f>'Показатели'!C472</f>
        <v>Команда 3х3 в Кубке России</v>
      </c>
      <c r="E271" s="348">
        <v>5.0</v>
      </c>
    </row>
    <row r="272">
      <c r="A272" s="344">
        <f>'Показатели'!B476</f>
        <v>332</v>
      </c>
      <c r="B272" s="345" t="s">
        <v>881</v>
      </c>
      <c r="C272" s="346" t="s">
        <v>882</v>
      </c>
      <c r="D272" s="347" t="str">
        <f>'Показатели'!C476</f>
        <v>Команда 3х3 в Квесте (помимо ЧР и КР)</v>
      </c>
      <c r="E272" s="348">
        <v>5.0</v>
      </c>
    </row>
    <row r="273">
      <c r="A273" s="344">
        <f>'Показатели'!B483</f>
        <v>338</v>
      </c>
      <c r="B273" s="345" t="s">
        <v>881</v>
      </c>
      <c r="C273" s="346" t="s">
        <v>883</v>
      </c>
      <c r="D273" s="347" t="str">
        <f>'Показатели'!C483</f>
        <v>Команда 3х3 в Кубке России 3х3</v>
      </c>
      <c r="E273" s="348">
        <v>5.0</v>
      </c>
    </row>
    <row r="274">
      <c r="A274" s="344">
        <f>'Показатели'!B494</f>
        <v>346</v>
      </c>
      <c r="B274" s="345" t="s">
        <v>881</v>
      </c>
      <c r="C274" s="346" t="s">
        <v>867</v>
      </c>
      <c r="D274" s="347" t="str">
        <f>'Показатели'!C494</f>
        <v>1 место в Лайт-квесте (помимо ЧР и КР)</v>
      </c>
      <c r="E274" s="348">
        <v>5.0</v>
      </c>
    </row>
    <row r="275">
      <c r="A275" s="344">
        <f>'Показатели'!B496</f>
        <v>348</v>
      </c>
      <c r="B275" s="345" t="s">
        <v>881</v>
      </c>
      <c r="C275" s="346" t="s">
        <v>867</v>
      </c>
      <c r="D275" s="347" t="str">
        <f>'Показатели'!C496</f>
        <v>2 место в Квесте (помимо ЧР и КР)</v>
      </c>
      <c r="E275" s="348">
        <v>5.0</v>
      </c>
    </row>
    <row r="276">
      <c r="A276" s="344">
        <f>'Показатели'!B508</f>
        <v>360</v>
      </c>
      <c r="B276" s="345" t="s">
        <v>881</v>
      </c>
      <c r="C276" s="346" t="s">
        <v>867</v>
      </c>
      <c r="D276" s="347" t="str">
        <f>'Показатели'!C508</f>
        <v>3 место в этапе Суперквесте и Элитквесте</v>
      </c>
      <c r="E276" s="348">
        <v>5.0</v>
      </c>
    </row>
    <row r="277">
      <c r="A277" s="344">
        <f>'Показатели'!B533</f>
        <v>382</v>
      </c>
      <c r="B277" s="345" t="s">
        <v>887</v>
      </c>
      <c r="C277" s="346" t="s">
        <v>874</v>
      </c>
      <c r="D277" s="347" t="str">
        <f>'Показатели'!C533</f>
        <v>Команда в Первенстве России 3х3 U18</v>
      </c>
      <c r="E277" s="348">
        <v>5.0</v>
      </c>
    </row>
    <row r="278">
      <c r="A278" s="388">
        <f>'Показатели'!B536</f>
        <v>384</v>
      </c>
      <c r="B278" s="389" t="s">
        <v>887</v>
      </c>
      <c r="C278" s="390" t="s">
        <v>871</v>
      </c>
      <c r="D278" s="391" t="str">
        <f>'Показатели'!C536</f>
        <v>Команда в Первенстве России 3х3 U18</v>
      </c>
      <c r="E278" s="392">
        <v>5.0</v>
      </c>
    </row>
    <row r="279">
      <c r="A279" s="344">
        <f>'Показатели'!B541</f>
        <v>388</v>
      </c>
      <c r="B279" s="345" t="s">
        <v>887</v>
      </c>
      <c r="C279" s="346" t="s">
        <v>867</v>
      </c>
      <c r="D279" s="347" t="str">
        <f>'Показатели'!C541</f>
        <v>1 место в Первенстве России 3х3 U18</v>
      </c>
      <c r="E279" s="348">
        <v>5.0</v>
      </c>
    </row>
    <row r="280">
      <c r="A280" s="344">
        <f>'Показатели'!B543</f>
        <v>390</v>
      </c>
      <c r="B280" s="345" t="s">
        <v>887</v>
      </c>
      <c r="C280" s="346" t="s">
        <v>867</v>
      </c>
      <c r="D280" s="347" t="str">
        <f>'Показатели'!C543</f>
        <v>2 место в Первенстве России 3х3 U23</v>
      </c>
      <c r="E280" s="348">
        <v>5.0</v>
      </c>
    </row>
    <row r="281">
      <c r="A281" s="344">
        <f>'Показатели'!B548</f>
        <v>394</v>
      </c>
      <c r="B281" s="345" t="s">
        <v>887</v>
      </c>
      <c r="C281" s="346" t="s">
        <v>868</v>
      </c>
      <c r="D281" s="347" t="str">
        <f>'Показатели'!C548</f>
        <v>1 место в Первенстве России 3х3 U18</v>
      </c>
      <c r="E281" s="348">
        <v>5.0</v>
      </c>
    </row>
    <row r="282">
      <c r="A282" s="344">
        <f>'Показатели'!B550</f>
        <v>396</v>
      </c>
      <c r="B282" s="345" t="s">
        <v>887</v>
      </c>
      <c r="C282" s="346" t="s">
        <v>868</v>
      </c>
      <c r="D282" s="347" t="str">
        <f>'Показатели'!C550</f>
        <v>2 место в Первенстве России 3х3 U23</v>
      </c>
      <c r="E282" s="348">
        <v>5.0</v>
      </c>
    </row>
    <row r="283">
      <c r="A283" s="344">
        <f>'Показатели'!B612</f>
        <v>436</v>
      </c>
      <c r="B283" s="345" t="s">
        <v>849</v>
      </c>
      <c r="C283" s="346"/>
      <c r="D283" s="347" t="str">
        <f>'Показатели'!C612</f>
        <v>Судейский очный семинар 3х3 инструктором РФБ</v>
      </c>
      <c r="E283" s="348">
        <v>5.0</v>
      </c>
    </row>
    <row r="284">
      <c r="A284" s="344">
        <f>'Показатели'!B632</f>
        <v>453</v>
      </c>
      <c r="B284" s="345" t="s">
        <v>885</v>
      </c>
      <c r="C284" s="346" t="s">
        <v>824</v>
      </c>
      <c r="D284" s="347" t="str">
        <f>'Показатели'!C632</f>
        <v>Команда в ЧР по баскетболу на колясках</v>
      </c>
      <c r="E284" s="348">
        <v>5.0</v>
      </c>
    </row>
    <row r="285">
      <c r="A285" s="394">
        <f>'Показатели'!B644</f>
        <v>462</v>
      </c>
      <c r="B285" s="345" t="s">
        <v>885</v>
      </c>
      <c r="C285" s="346" t="s">
        <v>886</v>
      </c>
      <c r="D285" s="395" t="str">
        <f>'Показатели'!C644</f>
        <v>Оффлайн турниры по интер баскетболу</v>
      </c>
      <c r="E285" s="396">
        <v>5.0</v>
      </c>
    </row>
    <row r="286">
      <c r="A286" s="344">
        <f>'Показатели'!B258</f>
        <v>197</v>
      </c>
      <c r="B286" s="345" t="s">
        <v>851</v>
      </c>
      <c r="C286" s="346" t="s">
        <v>888</v>
      </c>
      <c r="D286" s="347" t="str">
        <f>'Показатели'!C258</f>
        <v>Региональный дивизион Топ АСБ</v>
      </c>
      <c r="E286" s="348">
        <v>5.5</v>
      </c>
    </row>
    <row r="287">
      <c r="A287" s="344">
        <f>'Показатели'!B262</f>
        <v>200</v>
      </c>
      <c r="B287" s="345" t="s">
        <v>851</v>
      </c>
      <c r="C287" s="346" t="s">
        <v>889</v>
      </c>
      <c r="D287" s="347" t="str">
        <f>'Показатели'!C262</f>
        <v>Региональный дивизион Топ АСБ</v>
      </c>
      <c r="E287" s="348">
        <v>5.5</v>
      </c>
    </row>
    <row r="288">
      <c r="A288" s="344">
        <f>'Показатели'!B280</f>
        <v>215</v>
      </c>
      <c r="B288" s="345" t="s">
        <v>851</v>
      </c>
      <c r="C288" s="351" t="s">
        <v>890</v>
      </c>
      <c r="D288" s="347" t="str">
        <f>'Показатели'!C280</f>
        <v>3 место в ЛБ</v>
      </c>
      <c r="E288" s="348">
        <v>5.7</v>
      </c>
    </row>
    <row r="289">
      <c r="A289" s="344">
        <f>'Показатели'!B290</f>
        <v>224</v>
      </c>
      <c r="B289" s="345" t="s">
        <v>851</v>
      </c>
      <c r="C289" s="351" t="s">
        <v>891</v>
      </c>
      <c r="D289" s="347" t="str">
        <f>'Показатели'!C290</f>
        <v>3 место в ЛБ</v>
      </c>
      <c r="E289" s="348">
        <v>5.7</v>
      </c>
    </row>
    <row r="290">
      <c r="A290" s="344">
        <f>'Показатели'!B89</f>
        <v>67</v>
      </c>
      <c r="B290" s="345" t="s">
        <v>898</v>
      </c>
      <c r="C290" s="346" t="s">
        <v>867</v>
      </c>
      <c r="D290" s="347" t="str">
        <f>'Показатели'!C89</f>
        <v>3 место в Высшей лиге</v>
      </c>
      <c r="E290" s="348">
        <v>5.8</v>
      </c>
    </row>
    <row r="291">
      <c r="A291" s="344">
        <f>'Показатели'!B121</f>
        <v>94</v>
      </c>
      <c r="B291" s="345" t="s">
        <v>898</v>
      </c>
      <c r="C291" s="346" t="s">
        <v>868</v>
      </c>
      <c r="D291" s="347" t="str">
        <f>'Показатели'!C121</f>
        <v>3 место в Высшей лиге</v>
      </c>
      <c r="E291" s="348">
        <v>5.8</v>
      </c>
    </row>
    <row r="292">
      <c r="A292" s="344">
        <f>'Показатели'!B36</f>
        <v>25</v>
      </c>
      <c r="B292" s="350" t="s">
        <v>895</v>
      </c>
      <c r="C292" s="351" t="s">
        <v>896</v>
      </c>
      <c r="D292" s="347" t="str">
        <f>'Показатели'!C36</f>
        <v>Сборная U17</v>
      </c>
      <c r="E292" s="348">
        <v>6.0</v>
      </c>
    </row>
    <row r="293">
      <c r="A293" s="344">
        <f>'Показатели'!B46</f>
        <v>34</v>
      </c>
      <c r="B293" s="350" t="s">
        <v>895</v>
      </c>
      <c r="C293" s="351" t="s">
        <v>897</v>
      </c>
      <c r="D293" s="347" t="str">
        <f>'Показатели'!C46</f>
        <v>Сборная U17</v>
      </c>
      <c r="E293" s="348">
        <v>6.0</v>
      </c>
    </row>
    <row r="294">
      <c r="A294" s="344">
        <f>'Показатели'!B265</f>
        <v>202</v>
      </c>
      <c r="B294" s="345" t="s">
        <v>851</v>
      </c>
      <c r="C294" s="346" t="s">
        <v>872</v>
      </c>
      <c r="D294" s="347" t="str">
        <f>'Показатели'!C265</f>
        <v>Команда в высшем дивизионе АСБ</v>
      </c>
      <c r="E294" s="348">
        <v>6.0</v>
      </c>
    </row>
    <row r="295">
      <c r="A295" s="344">
        <f>'Показатели'!B266</f>
        <v>203</v>
      </c>
      <c r="B295" s="345" t="s">
        <v>851</v>
      </c>
      <c r="C295" s="346" t="s">
        <v>872</v>
      </c>
      <c r="D295" s="347" t="str">
        <f>'Показатели'!C266</f>
        <v>Команда в Лиге Белова</v>
      </c>
      <c r="E295" s="348">
        <v>6.0</v>
      </c>
    </row>
    <row r="296">
      <c r="A296" s="344">
        <f>'Показатели'!B270</f>
        <v>206</v>
      </c>
      <c r="B296" s="345" t="s">
        <v>851</v>
      </c>
      <c r="C296" s="346" t="s">
        <v>873</v>
      </c>
      <c r="D296" s="347" t="str">
        <f>'Показатели'!C270</f>
        <v>Команда в высшем дивизионе АСБ</v>
      </c>
      <c r="E296" s="348">
        <v>6.0</v>
      </c>
    </row>
    <row r="297">
      <c r="A297" s="344">
        <f>'Показатели'!B271</f>
        <v>207</v>
      </c>
      <c r="B297" s="345" t="s">
        <v>851</v>
      </c>
      <c r="C297" s="346" t="s">
        <v>873</v>
      </c>
      <c r="D297" s="347" t="str">
        <f>'Показатели'!C271</f>
        <v>Команда в Лиге Белова</v>
      </c>
      <c r="E297" s="348">
        <v>6.0</v>
      </c>
    </row>
    <row r="298">
      <c r="A298" s="344">
        <f>'Показатели'!B276</f>
        <v>211</v>
      </c>
      <c r="B298" s="345" t="s">
        <v>851</v>
      </c>
      <c r="C298" s="351" t="s">
        <v>890</v>
      </c>
      <c r="D298" s="347" t="str">
        <f>'Показатели'!C276</f>
        <v>1 место в Высшем дивизионе</v>
      </c>
      <c r="E298" s="348">
        <v>6.0</v>
      </c>
    </row>
    <row r="299">
      <c r="A299" s="344">
        <f>'Показатели'!B286</f>
        <v>220</v>
      </c>
      <c r="B299" s="345" t="s">
        <v>851</v>
      </c>
      <c r="C299" s="351" t="s">
        <v>891</v>
      </c>
      <c r="D299" s="347" t="str">
        <f>'Показатели'!C286</f>
        <v>1 место в Высшем дивизионе</v>
      </c>
      <c r="E299" s="348">
        <v>6.0</v>
      </c>
    </row>
    <row r="300">
      <c r="A300" s="344">
        <f>'Показатели'!B426</f>
        <v>315</v>
      </c>
      <c r="B300" s="350" t="s">
        <v>846</v>
      </c>
      <c r="C300" s="351" t="s">
        <v>32</v>
      </c>
      <c r="D300" s="347" t="str">
        <f>'Показатели'!C426</f>
        <v>Участник судейского комитета</v>
      </c>
      <c r="E300" s="348">
        <v>6.0</v>
      </c>
    </row>
    <row r="301">
      <c r="A301" s="344">
        <f>'Показатели'!B589</f>
        <v>418</v>
      </c>
      <c r="B301" s="345" t="s">
        <v>884</v>
      </c>
      <c r="C301" s="346"/>
      <c r="D301" s="347" t="str">
        <f>'Показатели'!C589</f>
        <v>Прочие внутриросийские турниры 3х3</v>
      </c>
      <c r="E301" s="348">
        <v>6.0</v>
      </c>
    </row>
    <row r="302">
      <c r="A302" s="344">
        <f>'Показатели'!B625</f>
        <v>447</v>
      </c>
      <c r="B302" s="345" t="s">
        <v>849</v>
      </c>
      <c r="C302" s="346" t="s">
        <v>869</v>
      </c>
      <c r="D302" s="347" t="str">
        <f>'Показатели'!C625</f>
        <v>Назначение на международные турниры 9-10 цвета судьи с категорией Фиба</v>
      </c>
      <c r="E302" s="348">
        <v>6.0</v>
      </c>
    </row>
    <row r="303">
      <c r="A303" s="344">
        <f>'Показатели'!B187</f>
        <v>165</v>
      </c>
      <c r="B303" s="350" t="s">
        <v>870</v>
      </c>
      <c r="C303" s="346" t="s">
        <v>867</v>
      </c>
      <c r="D303" s="347" t="str">
        <f>'Показатели'!C187</f>
        <v>2 место в  (ДЮБЛ)</v>
      </c>
      <c r="E303" s="348">
        <v>6.7</v>
      </c>
    </row>
    <row r="304">
      <c r="A304" s="344">
        <f>'Показатели'!B209</f>
        <v>186</v>
      </c>
      <c r="B304" s="350" t="s">
        <v>870</v>
      </c>
      <c r="C304" s="346" t="s">
        <v>868</v>
      </c>
      <c r="D304" s="347" t="str">
        <f>'Показатели'!C209</f>
        <v>2 место в  (ДЮБЛ)</v>
      </c>
      <c r="E304" s="348">
        <v>6.7</v>
      </c>
    </row>
    <row r="305">
      <c r="A305" s="344">
        <f>'Показатели'!B317</f>
        <v>245</v>
      </c>
      <c r="B305" s="345" t="s">
        <v>851</v>
      </c>
      <c r="C305" s="346" t="s">
        <v>894</v>
      </c>
      <c r="D305" s="347" t="str">
        <f>'Показатели'!C317</f>
        <v>2 место в Суперфинале МЛБЛ</v>
      </c>
      <c r="E305" s="348">
        <v>6.7</v>
      </c>
    </row>
    <row r="306">
      <c r="A306" s="344">
        <f>'Показатели'!B324</f>
        <v>251</v>
      </c>
      <c r="B306" s="345" t="s">
        <v>851</v>
      </c>
      <c r="C306" s="346" t="s">
        <v>856</v>
      </c>
      <c r="D306" s="347" t="str">
        <f>'Показатели'!C324</f>
        <v>2 место в Суперфинале МЛБЛ</v>
      </c>
      <c r="E306" s="348">
        <v>6.7</v>
      </c>
    </row>
    <row r="307">
      <c r="A307" s="344">
        <f>'Показатели'!B490</f>
        <v>342</v>
      </c>
      <c r="B307" s="345" t="s">
        <v>881</v>
      </c>
      <c r="C307" s="346" t="s">
        <v>867</v>
      </c>
      <c r="D307" s="347" t="str">
        <f>'Показатели'!C490</f>
        <v>2 место в Кубке России 3х3</v>
      </c>
      <c r="E307" s="348">
        <v>6.7</v>
      </c>
    </row>
    <row r="308">
      <c r="A308" s="344">
        <f>'Показатели'!B502</f>
        <v>354</v>
      </c>
      <c r="B308" s="345" t="s">
        <v>881</v>
      </c>
      <c r="C308" s="346" t="s">
        <v>867</v>
      </c>
      <c r="D308" s="347" t="str">
        <f>'Показатели'!C502</f>
        <v>2 место в Спартакиаде сильнейших спортсменов 3х3</v>
      </c>
      <c r="E308" s="348">
        <v>6.7</v>
      </c>
    </row>
    <row r="309">
      <c r="A309" s="344">
        <f>'Показатели'!B505</f>
        <v>357</v>
      </c>
      <c r="B309" s="345" t="s">
        <v>881</v>
      </c>
      <c r="C309" s="346" t="s">
        <v>867</v>
      </c>
      <c r="D309" s="347" t="str">
        <f>'Показатели'!C505</f>
        <v>2 место в Финале ЧР 3х3</v>
      </c>
      <c r="E309" s="348">
        <v>6.7</v>
      </c>
    </row>
    <row r="310">
      <c r="A310" s="381">
        <f>'Показатели'!B511</f>
        <v>363</v>
      </c>
      <c r="B310" s="345" t="s">
        <v>881</v>
      </c>
      <c r="C310" s="397" t="s">
        <v>867</v>
      </c>
      <c r="D310" s="384" t="str">
        <f>'Показатели'!C511</f>
        <v>3 место в Челленджере</v>
      </c>
      <c r="E310" s="385">
        <v>6.7</v>
      </c>
    </row>
    <row r="311">
      <c r="A311" s="344">
        <f>'Показатели'!B519</f>
        <v>370</v>
      </c>
      <c r="B311" s="398" t="s">
        <v>881</v>
      </c>
      <c r="C311" s="345" t="s">
        <v>868</v>
      </c>
      <c r="D311" s="356" t="str">
        <f>'Показатели'!C519</f>
        <v>2 место в Кубке России 3х3</v>
      </c>
      <c r="E311" s="348">
        <v>6.7</v>
      </c>
    </row>
    <row r="312">
      <c r="A312" s="393">
        <f>'Показатели'!B524</f>
        <v>375</v>
      </c>
      <c r="B312" s="398" t="s">
        <v>881</v>
      </c>
      <c r="C312" s="345" t="s">
        <v>868</v>
      </c>
      <c r="D312" s="399" t="str">
        <f>'Показатели'!C525</f>
        <v>2 место в Спартакиаде сильнейших спортсменов 3х3</v>
      </c>
      <c r="E312" s="376">
        <v>6.7</v>
      </c>
    </row>
    <row r="313">
      <c r="A313" s="344">
        <f>'Показатели'!B528</f>
        <v>379</v>
      </c>
      <c r="B313" s="398" t="s">
        <v>881</v>
      </c>
      <c r="C313" s="345" t="s">
        <v>868</v>
      </c>
      <c r="D313" s="347" t="str">
        <f>'Показатели'!C528</f>
        <v>2 место в Финале ЧР 3х3</v>
      </c>
      <c r="E313" s="348">
        <v>6.7</v>
      </c>
    </row>
    <row r="314">
      <c r="A314" s="344">
        <f>'Показатели'!B37</f>
        <v>26</v>
      </c>
      <c r="B314" s="400" t="s">
        <v>895</v>
      </c>
      <c r="C314" s="350" t="s">
        <v>896</v>
      </c>
      <c r="D314" s="347" t="str">
        <f>'Показатели'!C37</f>
        <v>Сборная U18</v>
      </c>
      <c r="E314" s="348">
        <v>7.0</v>
      </c>
    </row>
    <row r="315">
      <c r="A315" s="344">
        <f>'Показатели'!B47</f>
        <v>35</v>
      </c>
      <c r="B315" s="350" t="s">
        <v>895</v>
      </c>
      <c r="C315" s="351" t="s">
        <v>897</v>
      </c>
      <c r="D315" s="347" t="str">
        <f>'Показатели'!C47</f>
        <v>Сборная U18</v>
      </c>
      <c r="E315" s="348">
        <v>7.0</v>
      </c>
    </row>
    <row r="316">
      <c r="A316" s="344">
        <f>'Показатели'!B315</f>
        <v>243</v>
      </c>
      <c r="B316" s="345" t="s">
        <v>851</v>
      </c>
      <c r="C316" s="346" t="s">
        <v>894</v>
      </c>
      <c r="D316" s="347" t="str">
        <f>'Показатели'!C315</f>
        <v>1 место в Финале ФО или 1 лиге МЛБЛ</v>
      </c>
      <c r="E316" s="348">
        <v>7.0</v>
      </c>
    </row>
    <row r="317">
      <c r="A317" s="344">
        <f>'Показатели'!B322</f>
        <v>249</v>
      </c>
      <c r="B317" s="345" t="s">
        <v>851</v>
      </c>
      <c r="C317" s="346" t="s">
        <v>856</v>
      </c>
      <c r="D317" s="347" t="str">
        <f>'Показатели'!C322</f>
        <v>1 место в Финале ФО или 1 лиге МЛБЛ</v>
      </c>
      <c r="E317" s="348">
        <v>7.0</v>
      </c>
    </row>
    <row r="318">
      <c r="A318" s="344">
        <f>'Показатели'!B461</f>
        <v>320</v>
      </c>
      <c r="B318" s="345" t="s">
        <v>906</v>
      </c>
      <c r="C318" s="346" t="s">
        <v>907</v>
      </c>
      <c r="D318" s="347" t="str">
        <f>'Показатели'!C461</f>
        <v>Сборная 3х3 U18</v>
      </c>
      <c r="E318" s="348">
        <v>7.0</v>
      </c>
    </row>
    <row r="319">
      <c r="A319" s="344">
        <f>'Показатели'!B466</f>
        <v>324</v>
      </c>
      <c r="B319" s="345" t="s">
        <v>906</v>
      </c>
      <c r="C319" s="346" t="s">
        <v>908</v>
      </c>
      <c r="D319" s="347" t="str">
        <f>'Показатели'!C466</f>
        <v>Сборная 3х3 U18</v>
      </c>
      <c r="E319" s="348">
        <v>7.0</v>
      </c>
    </row>
    <row r="320">
      <c r="A320" s="344" t="str">
        <f>'Показатели'!B556</f>
        <v/>
      </c>
      <c r="B320" s="345" t="s">
        <v>866</v>
      </c>
      <c r="C320" s="346" t="s">
        <v>874</v>
      </c>
      <c r="D320" s="347" t="str">
        <f>'Показатели'!C560</f>
        <v>Команда 3х3 в неофициальном международном турнире</v>
      </c>
      <c r="E320" s="348">
        <v>7.0</v>
      </c>
    </row>
    <row r="321">
      <c r="A321" s="344"/>
      <c r="B321" s="345" t="s">
        <v>866</v>
      </c>
      <c r="C321" s="346" t="s">
        <v>871</v>
      </c>
      <c r="D321" s="347" t="str">
        <f>'Показатели'!C562</f>
        <v>Команда 3х3 в неофициальном международном турнире</v>
      </c>
      <c r="E321" s="348">
        <v>7.0</v>
      </c>
    </row>
    <row r="322">
      <c r="A322" s="344"/>
      <c r="B322" s="345" t="s">
        <v>866</v>
      </c>
      <c r="C322" s="346" t="s">
        <v>879</v>
      </c>
      <c r="D322" s="347" t="str">
        <f>'Показатели'!C572</f>
        <v>1 место в неофициальных международных соревнованиях </v>
      </c>
      <c r="E322" s="348">
        <v>7.0</v>
      </c>
    </row>
    <row r="323">
      <c r="A323" s="344"/>
      <c r="B323" s="345" t="s">
        <v>866</v>
      </c>
      <c r="C323" s="346" t="s">
        <v>868</v>
      </c>
      <c r="D323" s="347" t="str">
        <f>'Показатели'!C582</f>
        <v>1 место в неофициальных международных соревнованиях </v>
      </c>
      <c r="E323" s="348">
        <v>7.0</v>
      </c>
    </row>
    <row r="324">
      <c r="A324" s="344">
        <f>'Показатели'!B590</f>
        <v>419</v>
      </c>
      <c r="B324" s="345" t="s">
        <v>884</v>
      </c>
      <c r="C324" s="346"/>
      <c r="D324" s="347" t="str">
        <f>'Показатели'!C590</f>
        <v>Этап или финал ПР U23 3х3</v>
      </c>
      <c r="E324" s="348">
        <v>7.0</v>
      </c>
    </row>
    <row r="325">
      <c r="A325" s="344">
        <f>'Показатели'!B92</f>
        <v>70</v>
      </c>
      <c r="B325" s="345" t="s">
        <v>898</v>
      </c>
      <c r="C325" s="346" t="s">
        <v>867</v>
      </c>
      <c r="D325" s="347" t="str">
        <f>'Показатели'!C92</f>
        <v>3 место в Суперлиге </v>
      </c>
      <c r="E325" s="348">
        <v>7.5</v>
      </c>
    </row>
    <row r="326">
      <c r="A326" s="344">
        <f>'Показатели'!B124</f>
        <v>97</v>
      </c>
      <c r="B326" s="345" t="s">
        <v>898</v>
      </c>
      <c r="C326" s="346" t="s">
        <v>868</v>
      </c>
      <c r="D326" s="347" t="str">
        <f>'Показатели'!C124</f>
        <v>3 место в Суперлиге </v>
      </c>
      <c r="E326" s="348">
        <v>7.5</v>
      </c>
    </row>
    <row r="327">
      <c r="A327" s="344">
        <f>'Показатели'!B151</f>
        <v>123</v>
      </c>
      <c r="B327" s="350" t="s">
        <v>870</v>
      </c>
      <c r="C327" s="351" t="s">
        <v>874</v>
      </c>
      <c r="D327" s="347" t="str">
        <f>'Показатели'!C151</f>
        <v>Команды в ПР Юноши до 17-18 лет (финал)</v>
      </c>
      <c r="E327" s="348">
        <v>7.5</v>
      </c>
    </row>
    <row r="328">
      <c r="A328" s="344">
        <f>'Показатели'!B166</f>
        <v>143</v>
      </c>
      <c r="B328" s="350" t="s">
        <v>870</v>
      </c>
      <c r="C328" s="351" t="s">
        <v>871</v>
      </c>
      <c r="D328" s="347" t="str">
        <f>'Показатели'!C166</f>
        <v>Команды в ПР юниорки до 17-18 лет  (финал)</v>
      </c>
      <c r="E328" s="348">
        <v>7.5</v>
      </c>
    </row>
    <row r="329">
      <c r="A329" s="344">
        <f>'Показатели'!B182</f>
        <v>160</v>
      </c>
      <c r="B329" s="350" t="s">
        <v>870</v>
      </c>
      <c r="C329" s="346" t="s">
        <v>867</v>
      </c>
      <c r="D329" s="347" t="str">
        <f>'Показатели'!C182</f>
        <v>1 место в ПР юноши до 17 лет</v>
      </c>
      <c r="E329" s="379">
        <v>7.5</v>
      </c>
    </row>
    <row r="330">
      <c r="A330" s="344">
        <f>'Показатели'!B185</f>
        <v>163</v>
      </c>
      <c r="B330" s="350" t="s">
        <v>870</v>
      </c>
      <c r="C330" s="346" t="s">
        <v>867</v>
      </c>
      <c r="D330" s="347" t="str">
        <f>'Показатели'!C185</f>
        <v>1 место в ПР юноши до 18 лет</v>
      </c>
      <c r="E330" s="379">
        <v>7.5</v>
      </c>
    </row>
    <row r="331">
      <c r="A331" s="344">
        <f>'Показатели'!B204</f>
        <v>181</v>
      </c>
      <c r="B331" s="350" t="s">
        <v>870</v>
      </c>
      <c r="C331" s="346" t="s">
        <v>868</v>
      </c>
      <c r="D331" s="347" t="str">
        <f>'Показатели'!C204</f>
        <v>1 место в ПР девушки до 17 лет</v>
      </c>
      <c r="E331" s="379">
        <v>7.5</v>
      </c>
    </row>
    <row r="332">
      <c r="A332" s="344">
        <f>'Показатели'!B207</f>
        <v>184</v>
      </c>
      <c r="B332" s="350" t="s">
        <v>870</v>
      </c>
      <c r="C332" s="346" t="s">
        <v>868</v>
      </c>
      <c r="D332" s="347" t="str">
        <f>'Показатели'!C207</f>
        <v>1 место в ПР девушки до 18 лет</v>
      </c>
      <c r="E332" s="379">
        <v>7.5</v>
      </c>
    </row>
    <row r="333">
      <c r="A333" s="344">
        <f>'Показатели'!B497</f>
        <v>349</v>
      </c>
      <c r="B333" s="345" t="s">
        <v>881</v>
      </c>
      <c r="C333" s="346" t="s">
        <v>867</v>
      </c>
      <c r="D333" s="347" t="str">
        <f>'Показатели'!C497</f>
        <v>1 место в Квесте (помимо ЧР и КР)</v>
      </c>
      <c r="E333" s="348">
        <v>7.5</v>
      </c>
    </row>
    <row r="334">
      <c r="A334" s="353">
        <f>'Показатели'!B534</f>
        <v>383</v>
      </c>
      <c r="B334" s="354" t="s">
        <v>887</v>
      </c>
      <c r="C334" s="355" t="s">
        <v>874</v>
      </c>
      <c r="D334" s="356" t="str">
        <f>'Показатели'!C534</f>
        <v>Команда в Мастерсе или Финале Первенства России 3х3 U23</v>
      </c>
      <c r="E334" s="348">
        <v>7.5</v>
      </c>
    </row>
    <row r="335">
      <c r="A335" s="344">
        <f>'Показатели'!B537</f>
        <v>385</v>
      </c>
      <c r="B335" s="345" t="s">
        <v>887</v>
      </c>
      <c r="C335" s="346" t="s">
        <v>871</v>
      </c>
      <c r="D335" s="347" t="str">
        <f>'Показатели'!C537</f>
        <v>Команда в Тандеме или Финале Первенства России 3х3 U23</v>
      </c>
      <c r="E335" s="348">
        <v>7.5</v>
      </c>
    </row>
    <row r="336">
      <c r="A336" s="353">
        <f>'Показатели'!B544</f>
        <v>391</v>
      </c>
      <c r="B336" s="345" t="s">
        <v>887</v>
      </c>
      <c r="C336" s="346" t="s">
        <v>867</v>
      </c>
      <c r="D336" s="347" t="str">
        <f>'Показатели'!C544</f>
        <v>1 место в Первенстве России 3х3 U23</v>
      </c>
      <c r="E336" s="348">
        <v>7.5</v>
      </c>
    </row>
    <row r="337">
      <c r="A337" s="344">
        <f>'Показатели'!B551</f>
        <v>397</v>
      </c>
      <c r="B337" s="345" t="s">
        <v>887</v>
      </c>
      <c r="C337" s="346" t="s">
        <v>868</v>
      </c>
      <c r="D337" s="347" t="str">
        <f>'Показатели'!C551</f>
        <v>1 место в Первенстве России 3х3 U23</v>
      </c>
      <c r="E337" s="348">
        <v>7.5</v>
      </c>
    </row>
    <row r="338">
      <c r="A338" s="353">
        <f>'Показатели'!B38</f>
        <v>27</v>
      </c>
      <c r="B338" s="350" t="s">
        <v>895</v>
      </c>
      <c r="C338" s="351" t="s">
        <v>896</v>
      </c>
      <c r="D338" s="347" t="str">
        <f>'Показатели'!C38</f>
        <v>Сборная U19</v>
      </c>
      <c r="E338" s="348">
        <v>8.0</v>
      </c>
    </row>
    <row r="339">
      <c r="A339" s="344">
        <f>'Показатели'!B48</f>
        <v>36</v>
      </c>
      <c r="B339" s="350" t="s">
        <v>895</v>
      </c>
      <c r="C339" s="351" t="s">
        <v>897</v>
      </c>
      <c r="D339" s="347" t="str">
        <f>'Показатели'!C48</f>
        <v>Сборная U19</v>
      </c>
      <c r="E339" s="348">
        <v>8.0</v>
      </c>
    </row>
    <row r="340">
      <c r="A340" s="353">
        <f>'Показатели'!B591</f>
        <v>420</v>
      </c>
      <c r="B340" s="345" t="s">
        <v>884</v>
      </c>
      <c r="C340" s="346"/>
      <c r="D340" s="347" t="str">
        <f>'Показатели'!C591</f>
        <v>Этап или финал ПР U18 3х3</v>
      </c>
      <c r="E340" s="348">
        <v>8.0</v>
      </c>
    </row>
    <row r="341">
      <c r="A341" s="344">
        <f>'Показатели'!B514</f>
        <v>366</v>
      </c>
      <c r="B341" s="345" t="s">
        <v>881</v>
      </c>
      <c r="C341" s="346" t="s">
        <v>867</v>
      </c>
      <c r="D341" s="347" t="str">
        <f>'Показатели'!C514</f>
        <v>3 место в этапе Мирового тура (Мастерсе / Финале МТ)</v>
      </c>
      <c r="E341" s="348">
        <v>8.3</v>
      </c>
    </row>
    <row r="342">
      <c r="A342" s="353">
        <f>'Показатели'!B39</f>
        <v>28</v>
      </c>
      <c r="B342" s="350" t="s">
        <v>895</v>
      </c>
      <c r="C342" s="351" t="s">
        <v>896</v>
      </c>
      <c r="D342" s="347" t="str">
        <f>'Показатели'!C39</f>
        <v>Сборная U20</v>
      </c>
      <c r="E342" s="348">
        <v>9.0</v>
      </c>
    </row>
    <row r="343">
      <c r="A343" s="344">
        <f>'Показатели'!B49</f>
        <v>37</v>
      </c>
      <c r="B343" s="350" t="s">
        <v>895</v>
      </c>
      <c r="C343" s="351" t="s">
        <v>897</v>
      </c>
      <c r="D343" s="347" t="str">
        <f>'Показатели'!C49</f>
        <v>Сборная U20</v>
      </c>
      <c r="E343" s="348">
        <v>9.0</v>
      </c>
    </row>
    <row r="344">
      <c r="A344" s="353">
        <f>'Показатели'!B462</f>
        <v>321</v>
      </c>
      <c r="B344" s="345" t="s">
        <v>906</v>
      </c>
      <c r="C344" s="346" t="s">
        <v>907</v>
      </c>
      <c r="D344" s="347" t="str">
        <f>'Показатели'!C462</f>
        <v>Сборная 3х3 U21</v>
      </c>
      <c r="E344" s="348">
        <v>9.0</v>
      </c>
    </row>
    <row r="345">
      <c r="A345" s="344">
        <f>'Показатели'!B467</f>
        <v>325</v>
      </c>
      <c r="B345" s="345" t="s">
        <v>906</v>
      </c>
      <c r="C345" s="346" t="s">
        <v>908</v>
      </c>
      <c r="D345" s="347" t="str">
        <f>'Показатели'!C467</f>
        <v>Сборная 3х3 U21</v>
      </c>
      <c r="E345" s="348">
        <v>9.0</v>
      </c>
    </row>
    <row r="346">
      <c r="A346" s="353">
        <f>'Показатели'!B592</f>
        <v>421</v>
      </c>
      <c r="B346" s="345" t="s">
        <v>884</v>
      </c>
      <c r="C346" s="346"/>
      <c r="D346" s="347" t="str">
        <f>'Показатели'!C592</f>
        <v>Этап лайт-квеста</v>
      </c>
      <c r="E346" s="348">
        <v>9.0</v>
      </c>
    </row>
    <row r="347">
      <c r="A347" s="344">
        <f>'Показатели'!B14</f>
        <v>11</v>
      </c>
      <c r="B347" s="345" t="s">
        <v>880</v>
      </c>
      <c r="C347" s="346" t="s">
        <v>10</v>
      </c>
      <c r="D347" s="347" t="str">
        <f>'Показатели'!C14</f>
        <v>Федерация с активным официальным сайтом или страницей на сайте РФБ</v>
      </c>
      <c r="E347" s="348">
        <v>10.0</v>
      </c>
    </row>
    <row r="348">
      <c r="A348" s="344">
        <f>'Показатели'!B15</f>
        <v>12</v>
      </c>
      <c r="B348" s="345" t="s">
        <v>880</v>
      </c>
      <c r="C348" s="346" t="s">
        <v>10</v>
      </c>
      <c r="D348" s="347" t="str">
        <f>'Показатели'!C15</f>
        <v>Федерация с фирменным стилем</v>
      </c>
      <c r="E348" s="348">
        <v>10.0</v>
      </c>
    </row>
    <row r="349">
      <c r="A349" s="344">
        <f>'Показатели'!B17</f>
        <v>13</v>
      </c>
      <c r="B349" s="345" t="s">
        <v>880</v>
      </c>
      <c r="C349" s="346" t="s">
        <v>10</v>
      </c>
      <c r="D349" s="347" t="str">
        <f>'Показатели'!C17</f>
        <v>Федерация с активным сообществом ВКонтакте</v>
      </c>
      <c r="E349" s="348">
        <v>10.0</v>
      </c>
    </row>
    <row r="350">
      <c r="A350" s="344">
        <f>'Показатели'!B18</f>
        <v>14</v>
      </c>
      <c r="B350" s="345" t="s">
        <v>880</v>
      </c>
      <c r="C350" s="346" t="s">
        <v>10</v>
      </c>
      <c r="D350" s="347" t="str">
        <f>'Показатели'!C18</f>
        <v>Федерация с  активным Telegram-каналом</v>
      </c>
      <c r="E350" s="348">
        <v>10.0</v>
      </c>
    </row>
    <row r="351">
      <c r="A351" s="344">
        <f>'Показатели'!B20</f>
        <v>15</v>
      </c>
      <c r="B351" s="345" t="s">
        <v>845</v>
      </c>
      <c r="C351" s="346"/>
      <c r="D351" s="347" t="str">
        <f>'Показатели'!C20</f>
        <v>Базовый вид спорта</v>
      </c>
      <c r="E351" s="348">
        <v>10.0</v>
      </c>
    </row>
    <row r="352">
      <c r="A352" s="344">
        <f>'Показатели'!B40</f>
        <v>29</v>
      </c>
      <c r="B352" s="350" t="s">
        <v>895</v>
      </c>
      <c r="C352" s="351" t="s">
        <v>896</v>
      </c>
      <c r="D352" s="347" t="str">
        <f>'Показатели'!C40</f>
        <v>Студенческая сборная</v>
      </c>
      <c r="E352" s="348">
        <v>10.0</v>
      </c>
    </row>
    <row r="353">
      <c r="A353" s="344">
        <f>'Показатели'!B50</f>
        <v>38</v>
      </c>
      <c r="B353" s="350" t="s">
        <v>895</v>
      </c>
      <c r="C353" s="351" t="s">
        <v>897</v>
      </c>
      <c r="D353" s="347" t="str">
        <f>'Показатели'!C50</f>
        <v>Студенческая сборная</v>
      </c>
      <c r="E353" s="348">
        <v>10.0</v>
      </c>
    </row>
    <row r="354">
      <c r="A354" s="401">
        <f>'Показатели'!B57</f>
        <v>43</v>
      </c>
      <c r="B354" s="369" t="s">
        <v>898</v>
      </c>
      <c r="C354" s="370" t="s">
        <v>901</v>
      </c>
      <c r="D354" s="371" t="str">
        <f>'Показатели'!C57</f>
        <v>Клуб с фирменным стилем</v>
      </c>
      <c r="E354" s="402">
        <v>10.0</v>
      </c>
      <c r="F354" s="403"/>
      <c r="H354" s="403"/>
    </row>
    <row r="355">
      <c r="A355" s="344">
        <f>'Показатели'!B61</f>
        <v>47</v>
      </c>
      <c r="B355" s="345" t="s">
        <v>898</v>
      </c>
      <c r="C355" s="346" t="s">
        <v>901</v>
      </c>
      <c r="D355" s="347" t="str">
        <f>'Показатели'!C61</f>
        <v>Клуб с взаимодействием с крупным партнером</v>
      </c>
      <c r="E355" s="374">
        <v>10.0</v>
      </c>
      <c r="F355" s="403"/>
      <c r="H355" s="403"/>
    </row>
    <row r="356">
      <c r="A356" s="344" t="str">
        <f>'Показатели'!B83</f>
        <v/>
      </c>
      <c r="B356" s="345" t="s">
        <v>898</v>
      </c>
      <c r="C356" s="346" t="s">
        <v>867</v>
      </c>
      <c r="D356" s="347" t="str">
        <f>'Показатели'!C84</f>
        <v>2 место в Кубке Тараканова</v>
      </c>
      <c r="E356" s="348">
        <v>10.0</v>
      </c>
      <c r="F356" s="403"/>
      <c r="H356" s="403"/>
    </row>
    <row r="357">
      <c r="A357" s="344">
        <f>'Показатели'!B87</f>
        <v>65</v>
      </c>
      <c r="B357" s="345" t="s">
        <v>898</v>
      </c>
      <c r="C357" s="346" t="s">
        <v>867</v>
      </c>
      <c r="D357" s="347" t="str">
        <f>'Показатели'!C87</f>
        <v>2 место в проф межрегиональных соревнованиях</v>
      </c>
      <c r="E357" s="348">
        <v>10.0</v>
      </c>
      <c r="F357" s="403"/>
      <c r="H357" s="403"/>
    </row>
    <row r="358">
      <c r="A358" s="344">
        <f>'Показатели'!B95</f>
        <v>73</v>
      </c>
      <c r="B358" s="345" t="s">
        <v>898</v>
      </c>
      <c r="C358" s="346" t="s">
        <v>867</v>
      </c>
      <c r="D358" s="347" t="str">
        <f>'Показатели'!C95</f>
        <v>3 место в Кубке России</v>
      </c>
      <c r="E358" s="348">
        <v>10.0</v>
      </c>
      <c r="F358" s="403"/>
      <c r="H358" s="403"/>
    </row>
    <row r="359">
      <c r="A359" s="344" t="str">
        <f>'Показатели'!B115</f>
        <v/>
      </c>
      <c r="B359" s="345" t="s">
        <v>898</v>
      </c>
      <c r="C359" s="346" t="s">
        <v>868</v>
      </c>
      <c r="D359" s="347" t="str">
        <f>'Показатели'!C116</f>
        <v>2 место в Кубке Берлина</v>
      </c>
      <c r="E359" s="348">
        <v>10.0</v>
      </c>
    </row>
    <row r="360">
      <c r="A360" s="344">
        <f>'Показатели'!B119</f>
        <v>92</v>
      </c>
      <c r="B360" s="345" t="s">
        <v>898</v>
      </c>
      <c r="C360" s="346" t="s">
        <v>868</v>
      </c>
      <c r="D360" s="347" t="str">
        <f>'Показатели'!C119</f>
        <v>2 место в проф межрегиональных соревнованиях</v>
      </c>
      <c r="E360" s="348">
        <v>10.0</v>
      </c>
      <c r="F360" s="403"/>
      <c r="G360" s="403"/>
      <c r="H360" s="403"/>
    </row>
    <row r="361">
      <c r="A361" s="344">
        <f>'Показатели'!B127</f>
        <v>100</v>
      </c>
      <c r="B361" s="345" t="s">
        <v>898</v>
      </c>
      <c r="C361" s="346" t="s">
        <v>868</v>
      </c>
      <c r="D361" s="347" t="str">
        <f>'Показатели'!C127</f>
        <v>3 место в Кубке России</v>
      </c>
      <c r="E361" s="348">
        <v>10.0</v>
      </c>
      <c r="F361" s="403"/>
      <c r="G361" s="403"/>
      <c r="H361" s="403"/>
    </row>
    <row r="362">
      <c r="A362" s="353">
        <f>'Показатели'!B154</f>
        <v>128</v>
      </c>
      <c r="B362" s="386" t="s">
        <v>870</v>
      </c>
      <c r="C362" s="387" t="s">
        <v>874</v>
      </c>
      <c r="D362" s="356" t="str">
        <f>'Показатели'!C154</f>
        <v>Команды в финале ДЮБЛ</v>
      </c>
      <c r="E362" s="404">
        <v>10.0</v>
      </c>
      <c r="F362" s="403"/>
      <c r="H362" s="403"/>
    </row>
    <row r="363">
      <c r="A363" s="344">
        <f>'Показатели'!B169</f>
        <v>148</v>
      </c>
      <c r="B363" s="350" t="s">
        <v>870</v>
      </c>
      <c r="C363" s="351" t="s">
        <v>871</v>
      </c>
      <c r="D363" s="347" t="str">
        <f>'Показатели'!C169</f>
        <v>Команды в финале ДЮБЛ</v>
      </c>
      <c r="E363" s="373">
        <v>10.0</v>
      </c>
    </row>
    <row r="364">
      <c r="A364" s="344">
        <f>'Показатели'!B188</f>
        <v>166</v>
      </c>
      <c r="B364" s="350" t="s">
        <v>870</v>
      </c>
      <c r="C364" s="346" t="s">
        <v>867</v>
      </c>
      <c r="D364" s="347" t="str">
        <f>'Показатели'!C188</f>
        <v>1 место в  (ДЮБЛ)</v>
      </c>
      <c r="E364" s="348">
        <v>10.0</v>
      </c>
    </row>
    <row r="365">
      <c r="A365" s="344">
        <f>'Показатели'!B190</f>
        <v>168</v>
      </c>
      <c r="B365" s="350" t="s">
        <v>870</v>
      </c>
      <c r="C365" s="346" t="s">
        <v>867</v>
      </c>
      <c r="D365" s="347" t="str">
        <f>'Показатели'!C190</f>
        <v>2 место в  (ЕМЛ ВТБ)</v>
      </c>
      <c r="E365" s="348">
        <v>10.0</v>
      </c>
    </row>
    <row r="366">
      <c r="A366" s="344">
        <f>'Показатели'!B210</f>
        <v>187</v>
      </c>
      <c r="B366" s="350" t="s">
        <v>870</v>
      </c>
      <c r="C366" s="346" t="s">
        <v>868</v>
      </c>
      <c r="D366" s="347" t="str">
        <f>'Показатели'!C210</f>
        <v>1 место в (ДЮБЛ)</v>
      </c>
      <c r="E366" s="348">
        <v>10.0</v>
      </c>
    </row>
    <row r="367">
      <c r="A367" s="344">
        <f>'Показатели'!B278</f>
        <v>213</v>
      </c>
      <c r="B367" s="345" t="s">
        <v>851</v>
      </c>
      <c r="C367" s="351" t="s">
        <v>890</v>
      </c>
      <c r="D367" s="347" t="str">
        <f>'Показатели'!C278</f>
        <v>2 место в СЛ РЖД</v>
      </c>
      <c r="E367" s="348">
        <v>10.0</v>
      </c>
    </row>
    <row r="368">
      <c r="A368" s="344">
        <f>'Показатели'!B288</f>
        <v>222</v>
      </c>
      <c r="B368" s="345" t="s">
        <v>851</v>
      </c>
      <c r="C368" s="351" t="s">
        <v>891</v>
      </c>
      <c r="D368" s="347" t="str">
        <f>'Показатели'!C288</f>
        <v>2 место в СЛ РЖД</v>
      </c>
      <c r="E368" s="348">
        <v>10.0</v>
      </c>
    </row>
    <row r="369">
      <c r="A369" s="344">
        <f>'Показатели'!B305</f>
        <v>237</v>
      </c>
      <c r="B369" s="345" t="s">
        <v>851</v>
      </c>
      <c r="C369" s="346" t="s">
        <v>861</v>
      </c>
      <c r="D369" s="347" t="str">
        <f>'Показатели'!C305</f>
        <v>Команда в Суперфинале МЛБЛ</v>
      </c>
      <c r="E369" s="348">
        <v>10.0</v>
      </c>
    </row>
    <row r="370">
      <c r="A370" s="344">
        <f>'Показатели'!B309</f>
        <v>240</v>
      </c>
      <c r="B370" s="345" t="s">
        <v>851</v>
      </c>
      <c r="C370" s="346" t="s">
        <v>862</v>
      </c>
      <c r="D370" s="347" t="str">
        <f>'Показатели'!C309</f>
        <v>Команда в Суперфинале МЛБЛ</v>
      </c>
      <c r="E370" s="348">
        <v>10.0</v>
      </c>
    </row>
    <row r="371">
      <c r="A371" s="344">
        <f>'Показатели'!B318</f>
        <v>246</v>
      </c>
      <c r="B371" s="345" t="s">
        <v>851</v>
      </c>
      <c r="C371" s="346" t="s">
        <v>894</v>
      </c>
      <c r="D371" s="347" t="str">
        <f>'Показатели'!C318</f>
        <v>1 место в Суперфинале МЛБЛ</v>
      </c>
      <c r="E371" s="348">
        <v>10.0</v>
      </c>
    </row>
    <row r="372">
      <c r="A372" s="344">
        <f>'Показатели'!B325</f>
        <v>252</v>
      </c>
      <c r="B372" s="345" t="s">
        <v>851</v>
      </c>
      <c r="C372" s="346" t="s">
        <v>856</v>
      </c>
      <c r="D372" s="347" t="str">
        <f>'Показатели'!C325</f>
        <v>1 место в Суперфинале МЛБЛ</v>
      </c>
      <c r="E372" s="348">
        <v>10.0</v>
      </c>
    </row>
    <row r="373">
      <c r="A373" s="344">
        <f>'Показатели'!B380</f>
        <v>287</v>
      </c>
      <c r="B373" s="350" t="s">
        <v>899</v>
      </c>
      <c r="C373" s="351"/>
      <c r="D373" s="347" t="str">
        <f>'Показатели'!C380</f>
        <v>Финал проф межрегиональных соревнований</v>
      </c>
      <c r="E373" s="348">
        <v>10.0</v>
      </c>
    </row>
    <row r="374">
      <c r="A374" s="344"/>
      <c r="B374" s="350" t="s">
        <v>899</v>
      </c>
      <c r="C374" s="351"/>
      <c r="D374" s="347" t="str">
        <f>'Показатели'!C381</f>
        <v>Финал четырех Кубка Тараканова/ Кубка Берлина</v>
      </c>
      <c r="E374" s="348">
        <v>10.0</v>
      </c>
    </row>
    <row r="375">
      <c r="A375" s="344">
        <f>'Показатели'!B389</f>
        <v>292</v>
      </c>
      <c r="B375" s="350" t="s">
        <v>899</v>
      </c>
      <c r="C375" s="351" t="s">
        <v>900</v>
      </c>
      <c r="D375" s="347" t="str">
        <f>'Показатели'!C389</f>
        <v>Тур финального этапа ПР</v>
      </c>
      <c r="E375" s="348">
        <v>10.0</v>
      </c>
    </row>
    <row r="376">
      <c r="A376" s="344"/>
      <c r="B376" s="350" t="s">
        <v>909</v>
      </c>
      <c r="C376" s="351" t="s">
        <v>904</v>
      </c>
      <c r="D376" s="347" t="str">
        <f>'Показатели'!C399</f>
        <v>Финал 8 СЛ РЖД среди женщин</v>
      </c>
      <c r="E376" s="348">
        <v>10.0</v>
      </c>
    </row>
    <row r="377">
      <c r="A377" s="344">
        <f>'Показатели'!B405</f>
        <v>302</v>
      </c>
      <c r="B377" s="350" t="s">
        <v>899</v>
      </c>
      <c r="C377" s="351" t="s">
        <v>905</v>
      </c>
      <c r="D377" s="347" t="str">
        <f>'Показатели'!C405</f>
        <v>Суперфинал МЛБЛ</v>
      </c>
      <c r="E377" s="348">
        <v>10.0</v>
      </c>
    </row>
    <row r="378">
      <c r="A378" s="344"/>
      <c r="B378" s="350" t="s">
        <v>899</v>
      </c>
      <c r="C378" s="351" t="s">
        <v>905</v>
      </c>
      <c r="D378" s="347" t="str">
        <f>'Показатели'!C406</f>
        <v>Всероссийский матч звезд МЛБЛ</v>
      </c>
      <c r="E378" s="348">
        <v>10.0</v>
      </c>
    </row>
    <row r="379">
      <c r="A379" s="344">
        <f>'Показатели'!B463</f>
        <v>322</v>
      </c>
      <c r="B379" s="345" t="s">
        <v>906</v>
      </c>
      <c r="C379" s="346" t="s">
        <v>907</v>
      </c>
      <c r="D379" s="347" t="str">
        <f>'Показатели'!C463</f>
        <v>Сборная 3х3 U23</v>
      </c>
      <c r="E379" s="348">
        <v>10.0</v>
      </c>
    </row>
    <row r="380">
      <c r="A380" s="344">
        <f>'Показатели'!B468</f>
        <v>326</v>
      </c>
      <c r="B380" s="345" t="s">
        <v>906</v>
      </c>
      <c r="C380" s="346" t="s">
        <v>908</v>
      </c>
      <c r="D380" s="347" t="str">
        <f>'Показатели'!C468</f>
        <v>Сборная 3х3 U23</v>
      </c>
      <c r="E380" s="348">
        <v>10.0</v>
      </c>
    </row>
    <row r="381">
      <c r="A381" s="344">
        <f>'Показатели'!B478</f>
        <v>334</v>
      </c>
      <c r="B381" s="345" t="s">
        <v>881</v>
      </c>
      <c r="C381" s="346" t="s">
        <v>882</v>
      </c>
      <c r="D381" s="347" t="str">
        <f>'Показатели'!C478</f>
        <v>Команда 3х3 в Спартакиаде сильнейших спортсменов</v>
      </c>
      <c r="E381" s="348">
        <v>10.0</v>
      </c>
    </row>
    <row r="382">
      <c r="A382" s="344">
        <f>'Показатели'!B479</f>
        <v>335</v>
      </c>
      <c r="B382" s="345" t="s">
        <v>881</v>
      </c>
      <c r="C382" s="346" t="s">
        <v>882</v>
      </c>
      <c r="D382" s="347" t="str">
        <f>'Показатели'!C479</f>
        <v>Команда 3х3 в Суперквесте и Элитквесте</v>
      </c>
      <c r="E382" s="348">
        <v>10.0</v>
      </c>
    </row>
    <row r="383">
      <c r="A383" s="344">
        <f>'Показатели'!B487</f>
        <v>342</v>
      </c>
      <c r="B383" s="345" t="s">
        <v>881</v>
      </c>
      <c r="C383" s="346" t="s">
        <v>883</v>
      </c>
      <c r="D383" s="347" t="str">
        <f>'Показатели'!C487</f>
        <v>Команда 3х3 в Спартакиаде сильнейших спортсменов</v>
      </c>
      <c r="E383" s="348">
        <v>10.0</v>
      </c>
    </row>
    <row r="384">
      <c r="A384" s="344">
        <f>'Показатели'!B491</f>
        <v>343</v>
      </c>
      <c r="B384" s="345" t="s">
        <v>881</v>
      </c>
      <c r="C384" s="346" t="s">
        <v>867</v>
      </c>
      <c r="D384" s="347" t="str">
        <f>'Показатели'!C491</f>
        <v>1 место в Кубке России 3х3</v>
      </c>
      <c r="E384" s="348">
        <v>10.0</v>
      </c>
    </row>
    <row r="385">
      <c r="A385" s="344">
        <f>'Показатели'!B503</f>
        <v>355</v>
      </c>
      <c r="B385" s="345" t="s">
        <v>881</v>
      </c>
      <c r="C385" s="346" t="s">
        <v>867</v>
      </c>
      <c r="D385" s="347" t="str">
        <f>'Показатели'!C503</f>
        <v>1 место в Спартакиаде сильнейших спортсменов 3х3</v>
      </c>
      <c r="E385" s="348">
        <v>10.0</v>
      </c>
    </row>
    <row r="386">
      <c r="A386" s="344">
        <f>'Показатели'!B506</f>
        <v>358</v>
      </c>
      <c r="B386" s="345" t="s">
        <v>881</v>
      </c>
      <c r="C386" s="346" t="s">
        <v>867</v>
      </c>
      <c r="D386" s="347" t="str">
        <f>'Показатели'!C506</f>
        <v>1 место в Финале ЧР 3х3</v>
      </c>
      <c r="E386" s="348">
        <v>10.0</v>
      </c>
    </row>
    <row r="387">
      <c r="A387" s="344">
        <f>'Показатели'!B507</f>
        <v>359</v>
      </c>
      <c r="B387" s="345" t="s">
        <v>881</v>
      </c>
      <c r="C387" s="346" t="s">
        <v>867</v>
      </c>
      <c r="D387" s="347" t="str">
        <f>'Показатели'!C507</f>
        <v>1 место в Суперкубке России 3х3</v>
      </c>
      <c r="E387" s="348">
        <v>10.0</v>
      </c>
    </row>
    <row r="388">
      <c r="A388" s="344">
        <f>'Показатели'!B509</f>
        <v>361</v>
      </c>
      <c r="B388" s="345" t="s">
        <v>881</v>
      </c>
      <c r="C388" s="346" t="s">
        <v>867</v>
      </c>
      <c r="D388" s="347" t="str">
        <f>'Показатели'!C509</f>
        <v>2 место в этапе Суперквесте и Элитквесте</v>
      </c>
      <c r="E388" s="348">
        <v>10.0</v>
      </c>
    </row>
    <row r="389">
      <c r="A389" s="344">
        <f>'Показатели'!B520</f>
        <v>371</v>
      </c>
      <c r="B389" s="345" t="s">
        <v>881</v>
      </c>
      <c r="C389" s="346" t="s">
        <v>868</v>
      </c>
      <c r="D389" s="347" t="str">
        <f>'Показатели'!C520</f>
        <v>1 место в Кубке России 3х3</v>
      </c>
      <c r="E389" s="348">
        <v>10.0</v>
      </c>
    </row>
    <row r="390">
      <c r="A390" s="344">
        <f>'Показатели'!B525</f>
        <v>376</v>
      </c>
      <c r="B390" s="345" t="s">
        <v>881</v>
      </c>
      <c r="C390" s="346" t="s">
        <v>868</v>
      </c>
      <c r="D390" s="347" t="str">
        <f>'Показатели'!C526</f>
        <v>1 место в Спартакиаде сильнейших спортсменов 3х3</v>
      </c>
      <c r="E390" s="348">
        <v>10.0</v>
      </c>
    </row>
    <row r="391">
      <c r="A391" s="344">
        <f>'Показатели'!B529</f>
        <v>380</v>
      </c>
      <c r="B391" s="345" t="s">
        <v>881</v>
      </c>
      <c r="C391" s="346" t="s">
        <v>868</v>
      </c>
      <c r="D391" s="347" t="str">
        <f>'Показатели'!C529</f>
        <v>1 место в Финале ЧР 3х3</v>
      </c>
      <c r="E391" s="348">
        <v>10.0</v>
      </c>
    </row>
    <row r="392">
      <c r="A392" s="344">
        <f>'Показатели'!B530</f>
        <v>381</v>
      </c>
      <c r="B392" s="345" t="s">
        <v>881</v>
      </c>
      <c r="C392" s="346" t="s">
        <v>868</v>
      </c>
      <c r="D392" s="347" t="str">
        <f>'Показатели'!C530</f>
        <v>1 место в Суперкубке России 3х3</v>
      </c>
      <c r="E392" s="348">
        <v>10.0</v>
      </c>
    </row>
    <row r="393">
      <c r="A393" s="344">
        <f>'Показатели'!B593</f>
        <v>422</v>
      </c>
      <c r="B393" s="345" t="s">
        <v>884</v>
      </c>
      <c r="C393" s="346"/>
      <c r="D393" s="347" t="str">
        <f>'Показатели'!C593</f>
        <v>Этап квеста (помимо ЧР и КР)</v>
      </c>
      <c r="E393" s="348">
        <v>10.0</v>
      </c>
    </row>
    <row r="394">
      <c r="A394" s="344">
        <f>'Показатели'!B594</f>
        <v>423</v>
      </c>
      <c r="B394" s="345" t="s">
        <v>884</v>
      </c>
      <c r="C394" s="346"/>
      <c r="D394" s="347" t="str">
        <f>'Показатели'!C594</f>
        <v>Прочие международные турниры 3х3 из фед ЕКП</v>
      </c>
      <c r="E394" s="348">
        <v>10.0</v>
      </c>
    </row>
    <row r="395">
      <c r="A395" s="344">
        <f>'Показатели'!B595</f>
        <v>424</v>
      </c>
      <c r="B395" s="345" t="s">
        <v>884</v>
      </c>
      <c r="C395" s="346"/>
      <c r="D395" s="347" t="str">
        <f>'Показатели'!C595</f>
        <v>Этап женской мировой серии 3х3</v>
      </c>
      <c r="E395" s="348">
        <v>10.0</v>
      </c>
    </row>
    <row r="396">
      <c r="A396" s="344">
        <f>'Показатели'!B281</f>
        <v>216</v>
      </c>
      <c r="B396" s="345" t="s">
        <v>851</v>
      </c>
      <c r="C396" s="351" t="s">
        <v>890</v>
      </c>
      <c r="D396" s="347" t="str">
        <f>'Показатели'!C281</f>
        <v>2 место в ЛБ</v>
      </c>
      <c r="E396" s="348">
        <v>11.3</v>
      </c>
    </row>
    <row r="397">
      <c r="A397" s="344">
        <f>'Показатели'!B291</f>
        <v>225</v>
      </c>
      <c r="B397" s="345" t="s">
        <v>851</v>
      </c>
      <c r="C397" s="351" t="s">
        <v>891</v>
      </c>
      <c r="D397" s="347" t="str">
        <f>'Показатели'!C291</f>
        <v>2 место в ЛБ</v>
      </c>
      <c r="E397" s="348">
        <v>11.3</v>
      </c>
    </row>
    <row r="398">
      <c r="A398" s="344">
        <f>'Показатели'!B90</f>
        <v>68</v>
      </c>
      <c r="B398" s="345" t="s">
        <v>898</v>
      </c>
      <c r="C398" s="346" t="s">
        <v>867</v>
      </c>
      <c r="D398" s="347" t="str">
        <f>'Показатели'!C90</f>
        <v>2 место в Высшей лиге</v>
      </c>
      <c r="E398" s="348">
        <v>11.7</v>
      </c>
    </row>
    <row r="399">
      <c r="A399" s="344">
        <f>'Показатели'!B122</f>
        <v>95</v>
      </c>
      <c r="B399" s="345" t="s">
        <v>898</v>
      </c>
      <c r="C399" s="346" t="s">
        <v>868</v>
      </c>
      <c r="D399" s="347" t="str">
        <f>'Показатели'!C122</f>
        <v>2 место в Высшей лиге</v>
      </c>
      <c r="E399" s="348">
        <v>11.7</v>
      </c>
    </row>
    <row r="400">
      <c r="A400" s="344">
        <f>'Показатели'!B596</f>
        <v>425</v>
      </c>
      <c r="B400" s="345" t="s">
        <v>884</v>
      </c>
      <c r="C400" s="346"/>
      <c r="D400" s="347" t="str">
        <f>'Показатели'!C596</f>
        <v>Суперфинал АСБ 3х3</v>
      </c>
      <c r="E400" s="348">
        <v>12.0</v>
      </c>
    </row>
    <row r="401">
      <c r="A401" s="344">
        <f>'Показатели'!B398</f>
        <v>298</v>
      </c>
      <c r="B401" s="350" t="s">
        <v>899</v>
      </c>
      <c r="C401" s="351" t="s">
        <v>904</v>
      </c>
      <c r="D401" s="347" t="str">
        <f>'Показатели'!C398</f>
        <v>Финал 8 СЛ РЖД среди мужчин</v>
      </c>
      <c r="E401" s="348">
        <v>13.0</v>
      </c>
    </row>
    <row r="402">
      <c r="A402" s="344">
        <f>'Показатели'!B597</f>
        <v>426</v>
      </c>
      <c r="B402" s="345" t="s">
        <v>884</v>
      </c>
      <c r="C402" s="346"/>
      <c r="D402" s="347" t="str">
        <f>'Показатели'!C597</f>
        <v>Квалификация ЧР 3х3</v>
      </c>
      <c r="E402" s="348">
        <v>13.0</v>
      </c>
    </row>
    <row r="403">
      <c r="A403" s="344">
        <f>'Показатели'!B99</f>
        <v>77</v>
      </c>
      <c r="B403" s="345" t="s">
        <v>898</v>
      </c>
      <c r="C403" s="346" t="s">
        <v>867</v>
      </c>
      <c r="D403" s="347" t="str">
        <f>'Показатели'!C99</f>
        <v>3 место в ЕЛ ВТБ</v>
      </c>
      <c r="E403" s="348">
        <v>13.3</v>
      </c>
    </row>
    <row r="404">
      <c r="A404" s="344">
        <f>'Показатели'!B131</f>
        <v>103</v>
      </c>
      <c r="B404" s="345" t="s">
        <v>898</v>
      </c>
      <c r="C404" s="346" t="s">
        <v>868</v>
      </c>
      <c r="D404" s="347" t="str">
        <f>'Показатели'!C131</f>
        <v>3 место в Премьер лиге</v>
      </c>
      <c r="E404" s="348">
        <v>13.3</v>
      </c>
    </row>
    <row r="405">
      <c r="A405" s="344">
        <f>'Показатели'!B512</f>
        <v>364</v>
      </c>
      <c r="B405" s="345" t="s">
        <v>881</v>
      </c>
      <c r="C405" s="346" t="s">
        <v>867</v>
      </c>
      <c r="D405" s="347" t="str">
        <f>'Показатели'!C512</f>
        <v>2 место в Челленджере</v>
      </c>
      <c r="E405" s="348">
        <v>13.3</v>
      </c>
    </row>
    <row r="406">
      <c r="A406" s="344">
        <f>'Показатели'!B10</f>
        <v>8</v>
      </c>
      <c r="B406" s="345" t="s">
        <v>880</v>
      </c>
      <c r="C406" s="346" t="s">
        <v>910</v>
      </c>
      <c r="D406" s="347" t="str">
        <f>'Показатели'!C10</f>
        <v>Получение гранта РФБ</v>
      </c>
      <c r="E406" s="348">
        <v>15.0</v>
      </c>
    </row>
    <row r="407">
      <c r="A407" s="344">
        <f>'Показатели'!B11</f>
        <v>9</v>
      </c>
      <c r="B407" s="345" t="s">
        <v>880</v>
      </c>
      <c r="C407" s="346" t="s">
        <v>910</v>
      </c>
      <c r="D407" s="347" t="str">
        <f>'Показатели'!C11</f>
        <v>Получение грантов помимо РФБ</v>
      </c>
      <c r="E407" s="348">
        <v>15.0</v>
      </c>
    </row>
    <row r="408">
      <c r="A408" s="344">
        <f>'Показатели'!B29</f>
        <v>21</v>
      </c>
      <c r="B408" s="345" t="s">
        <v>845</v>
      </c>
      <c r="C408" s="346" t="s">
        <v>911</v>
      </c>
      <c r="D408" s="347" t="str">
        <f>'Показатели'!C29</f>
        <v>ЦУБы с 3 и более кольцами</v>
      </c>
      <c r="E408" s="348">
        <v>15.0</v>
      </c>
    </row>
    <row r="409">
      <c r="A409" s="344">
        <f>'Показатели'!B60</f>
        <v>46</v>
      </c>
      <c r="B409" s="345" t="s">
        <v>898</v>
      </c>
      <c r="C409" s="346" t="s">
        <v>901</v>
      </c>
      <c r="D409" s="347" t="str">
        <f>'Показатели'!C60</f>
        <v>Клуб с билетной программой</v>
      </c>
      <c r="E409" s="374">
        <v>15.0</v>
      </c>
    </row>
    <row r="410">
      <c r="A410" s="344">
        <f>'Показатели'!B64</f>
        <v>48</v>
      </c>
      <c r="B410" s="345" t="s">
        <v>898</v>
      </c>
      <c r="C410" s="346" t="s">
        <v>4</v>
      </c>
      <c r="D410" s="347" t="str">
        <f>'Показатели'!C64</f>
        <v>Команда в проф межрегиональных соревнованиях</v>
      </c>
      <c r="E410" s="348">
        <v>15.0</v>
      </c>
    </row>
    <row r="411">
      <c r="A411" s="344">
        <f>'Показатели'!B75</f>
        <v>57</v>
      </c>
      <c r="B411" s="345" t="s">
        <v>898</v>
      </c>
      <c r="C411" s="346" t="s">
        <v>5</v>
      </c>
      <c r="D411" s="347" t="str">
        <f>'Показатели'!C75</f>
        <v>Команда в проф межрегиональных соревнованиях</v>
      </c>
      <c r="E411" s="348">
        <v>15.0</v>
      </c>
    </row>
    <row r="412">
      <c r="A412" s="344">
        <f>'Показатели'!B88</f>
        <v>66</v>
      </c>
      <c r="B412" s="345" t="s">
        <v>898</v>
      </c>
      <c r="C412" s="346" t="s">
        <v>867</v>
      </c>
      <c r="D412" s="347" t="str">
        <f>'Показатели'!C88</f>
        <v>1 место в проф межрегиональных соревнованиях</v>
      </c>
      <c r="E412" s="348">
        <v>15.0</v>
      </c>
    </row>
    <row r="413">
      <c r="A413" s="344">
        <f>'Показатели'!B93</f>
        <v>71</v>
      </c>
      <c r="B413" s="345" t="s">
        <v>898</v>
      </c>
      <c r="C413" s="346" t="s">
        <v>867</v>
      </c>
      <c r="D413" s="347" t="str">
        <f>'Показатели'!C93</f>
        <v>2 место в Суперлиге </v>
      </c>
      <c r="E413" s="348">
        <v>15.0</v>
      </c>
    </row>
    <row r="414">
      <c r="A414" s="344">
        <f>'Показатели'!B102</f>
        <v>80</v>
      </c>
      <c r="B414" s="345" t="s">
        <v>898</v>
      </c>
      <c r="C414" s="346" t="s">
        <v>867</v>
      </c>
      <c r="D414" s="347" t="str">
        <f>'Показатели'!C102</f>
        <v>3 место в Кубке Европы ФИБА</v>
      </c>
      <c r="E414" s="348">
        <v>15.0</v>
      </c>
    </row>
    <row r="415">
      <c r="A415" s="344">
        <f>'Показатели'!B105</f>
        <v>83</v>
      </c>
      <c r="B415" s="345" t="s">
        <v>898</v>
      </c>
      <c r="C415" s="346" t="s">
        <v>867</v>
      </c>
      <c r="D415" s="347" t="str">
        <f>'Показатели'!C105</f>
        <v>3 место в Еврокубке (Евролига)</v>
      </c>
      <c r="E415" s="348">
        <v>15.0</v>
      </c>
    </row>
    <row r="416">
      <c r="A416" s="344">
        <f>'Показатели'!B120</f>
        <v>93</v>
      </c>
      <c r="B416" s="345" t="s">
        <v>898</v>
      </c>
      <c r="C416" s="346" t="s">
        <v>868</v>
      </c>
      <c r="D416" s="347" t="str">
        <f>'Показатели'!C120</f>
        <v>1 место в проф межрегиональных соревнованиях</v>
      </c>
      <c r="E416" s="348">
        <v>15.0</v>
      </c>
    </row>
    <row r="417">
      <c r="A417" s="344">
        <f>'Показатели'!B125</f>
        <v>98</v>
      </c>
      <c r="B417" s="345" t="s">
        <v>898</v>
      </c>
      <c r="C417" s="346" t="s">
        <v>868</v>
      </c>
      <c r="D417" s="347" t="str">
        <f>'Показатели'!C125</f>
        <v>2 место в Суперлиге </v>
      </c>
      <c r="E417" s="348">
        <v>15.0</v>
      </c>
    </row>
    <row r="418">
      <c r="A418" s="353">
        <f>'Показатели'!B134</f>
        <v>106</v>
      </c>
      <c r="B418" s="354" t="s">
        <v>898</v>
      </c>
      <c r="C418" s="355" t="s">
        <v>868</v>
      </c>
      <c r="D418" s="356" t="str">
        <f>'Показатели'!C134</f>
        <v>3 место в Еврокубке ФИБА</v>
      </c>
      <c r="E418" s="357">
        <v>15.0</v>
      </c>
    </row>
    <row r="419">
      <c r="A419" s="344">
        <f>'Показатели'!B157</f>
        <v>133</v>
      </c>
      <c r="B419" s="350" t="s">
        <v>870</v>
      </c>
      <c r="C419" s="351" t="s">
        <v>874</v>
      </c>
      <c r="D419" s="347" t="str">
        <f>'Показатели'!C157</f>
        <v>Команды в финале чемпионата до 21 года ЕМЛ ВТБ</v>
      </c>
      <c r="E419" s="373">
        <v>15.0</v>
      </c>
    </row>
    <row r="420">
      <c r="A420" s="344">
        <f>'Показатели'!B191</f>
        <v>169</v>
      </c>
      <c r="B420" s="350" t="s">
        <v>870</v>
      </c>
      <c r="C420" s="346" t="s">
        <v>867</v>
      </c>
      <c r="D420" s="347" t="str">
        <f>'Показатели'!C191</f>
        <v>1 место в  (ЕМЛ ВТБ)</v>
      </c>
      <c r="E420" s="348">
        <v>15.0</v>
      </c>
    </row>
    <row r="421">
      <c r="A421" s="388">
        <f>'Показатели'!B267</f>
        <v>204</v>
      </c>
      <c r="B421" s="389" t="s">
        <v>851</v>
      </c>
      <c r="C421" s="390" t="s">
        <v>872</v>
      </c>
      <c r="D421" s="391" t="str">
        <f>'Показатели'!C267</f>
        <v>Команда в СЛ РЖД</v>
      </c>
      <c r="E421" s="392">
        <v>15.0</v>
      </c>
    </row>
    <row r="422">
      <c r="A422" s="344">
        <f>'Показатели'!B272</f>
        <v>208</v>
      </c>
      <c r="B422" s="345" t="s">
        <v>851</v>
      </c>
      <c r="C422" s="346" t="s">
        <v>873</v>
      </c>
      <c r="D422" s="347" t="str">
        <f>'Показатели'!C272</f>
        <v>Команда в СЛ РЖД</v>
      </c>
      <c r="E422" s="348">
        <v>15.0</v>
      </c>
    </row>
    <row r="423">
      <c r="A423" s="344">
        <f>'Показатели'!B279</f>
        <v>214</v>
      </c>
      <c r="B423" s="345" t="s">
        <v>851</v>
      </c>
      <c r="C423" s="351" t="s">
        <v>890</v>
      </c>
      <c r="D423" s="347" t="str">
        <f>'Показатели'!C279</f>
        <v>1 место в СЛ РЖД</v>
      </c>
      <c r="E423" s="348">
        <v>15.0</v>
      </c>
    </row>
    <row r="424">
      <c r="A424" s="344">
        <f>'Показатели'!B289</f>
        <v>223</v>
      </c>
      <c r="B424" s="345" t="s">
        <v>851</v>
      </c>
      <c r="C424" s="351" t="s">
        <v>891</v>
      </c>
      <c r="D424" s="347" t="str">
        <f>'Показатели'!C289</f>
        <v>1 место в СЛ РЖД</v>
      </c>
      <c r="E424" s="348">
        <v>15.0</v>
      </c>
    </row>
    <row r="425">
      <c r="A425" s="344"/>
      <c r="B425" s="350" t="s">
        <v>899</v>
      </c>
      <c r="C425" s="351"/>
      <c r="D425" s="347" t="str">
        <f>'Показатели'!C382</f>
        <v>Финал четырех Высшей лиги</v>
      </c>
      <c r="E425" s="348">
        <v>15.0</v>
      </c>
    </row>
    <row r="426">
      <c r="A426" s="344">
        <f>'Показатели'!B383</f>
        <v>288</v>
      </c>
      <c r="B426" s="350" t="s">
        <v>899</v>
      </c>
      <c r="C426" s="351"/>
      <c r="D426" s="347" t="str">
        <f>'Показатели'!C383</f>
        <v>Матч или тур национальной сборной</v>
      </c>
      <c r="E426" s="348">
        <v>15.0</v>
      </c>
    </row>
    <row r="427">
      <c r="A427" s="344">
        <f>'Показатели'!B392</f>
        <v>294</v>
      </c>
      <c r="B427" s="350" t="s">
        <v>899</v>
      </c>
      <c r="C427" s="351" t="s">
        <v>902</v>
      </c>
      <c r="D427" s="347" t="str">
        <f>'Показатели'!C392</f>
        <v>Суперфинал Локобаскет</v>
      </c>
      <c r="E427" s="348">
        <v>15.0</v>
      </c>
    </row>
    <row r="428">
      <c r="A428" s="344">
        <f>'Показатели'!B395</f>
        <v>296</v>
      </c>
      <c r="B428" s="350" t="s">
        <v>899</v>
      </c>
      <c r="C428" s="351" t="s">
        <v>903</v>
      </c>
      <c r="D428" s="347" t="str">
        <f>'Показатели'!C395</f>
        <v>Суперфинал КЭС-Баскет</v>
      </c>
      <c r="E428" s="348">
        <v>15.0</v>
      </c>
    </row>
    <row r="429">
      <c r="A429" s="344">
        <f>'Показатели'!B400</f>
        <v>299</v>
      </c>
      <c r="B429" s="350" t="s">
        <v>899</v>
      </c>
      <c r="C429" s="351" t="s">
        <v>904</v>
      </c>
      <c r="D429" s="347" t="str">
        <f>'Показатели'!C400</f>
        <v>Матч звезд АСБ</v>
      </c>
      <c r="E429" s="348">
        <v>15.0</v>
      </c>
    </row>
    <row r="430">
      <c r="A430" s="344">
        <f>'Показатели'!B401</f>
        <v>300</v>
      </c>
      <c r="B430" s="350" t="s">
        <v>899</v>
      </c>
      <c r="C430" s="351" t="s">
        <v>904</v>
      </c>
      <c r="D430" s="347" t="str">
        <f>'Показатели'!C401</f>
        <v>Суперфинал АСБ</v>
      </c>
      <c r="E430" s="348">
        <v>15.0</v>
      </c>
    </row>
    <row r="431">
      <c r="A431" s="344">
        <f>'Показатели'!B480</f>
        <v>336</v>
      </c>
      <c r="B431" s="345" t="s">
        <v>881</v>
      </c>
      <c r="C431" s="346" t="s">
        <v>882</v>
      </c>
      <c r="D431" s="347" t="str">
        <f>'Показатели'!C480</f>
        <v>Команда 3х3 в Челленджере</v>
      </c>
      <c r="E431" s="348">
        <v>15.0</v>
      </c>
    </row>
    <row r="432">
      <c r="A432" s="344">
        <f>'Показатели'!B510</f>
        <v>362</v>
      </c>
      <c r="B432" s="345" t="s">
        <v>881</v>
      </c>
      <c r="C432" s="346" t="s">
        <v>867</v>
      </c>
      <c r="D432" s="347" t="str">
        <f>'Показатели'!C510</f>
        <v>1 место в этапе Суперквесте и Элитквесте</v>
      </c>
      <c r="E432" s="348">
        <v>15.0</v>
      </c>
    </row>
    <row r="433">
      <c r="A433" s="344">
        <f>'Показатели'!B598</f>
        <v>427</v>
      </c>
      <c r="B433" s="345" t="s">
        <v>912</v>
      </c>
      <c r="C433" s="346"/>
      <c r="D433" s="347" t="str">
        <f>'Показатели'!C598</f>
        <v>Претендент / Мастерс ЧР 3х3</v>
      </c>
      <c r="E433" s="348">
        <v>15.0</v>
      </c>
    </row>
    <row r="434">
      <c r="A434" s="353">
        <f>'Показатели'!B599</f>
        <v>427</v>
      </c>
      <c r="B434" s="354" t="s">
        <v>884</v>
      </c>
      <c r="C434" s="355"/>
      <c r="D434" s="356" t="str">
        <f>'Показатели'!C599</f>
        <v>КР 3х3</v>
      </c>
      <c r="E434" s="357">
        <v>15.0</v>
      </c>
    </row>
    <row r="435">
      <c r="A435" s="344">
        <f>'Показатели'!B600</f>
        <v>428</v>
      </c>
      <c r="B435" s="345" t="s">
        <v>884</v>
      </c>
      <c r="C435" s="346"/>
      <c r="D435" s="347" t="str">
        <f>'Показатели'!C600</f>
        <v>Тандем Лиги Наций 3х3</v>
      </c>
      <c r="E435" s="348">
        <v>15.0</v>
      </c>
    </row>
    <row r="436">
      <c r="A436" s="344">
        <f>'Показатели'!B601</f>
        <v>429</v>
      </c>
      <c r="B436" s="345" t="s">
        <v>884</v>
      </c>
      <c r="C436" s="346"/>
      <c r="D436" s="347" t="str">
        <f>'Показатели'!C601</f>
        <v>Неофициальные международные турниры</v>
      </c>
      <c r="E436" s="348">
        <v>15.0</v>
      </c>
    </row>
    <row r="437">
      <c r="A437" s="344">
        <f>'Показатели'!B602</f>
        <v>430</v>
      </c>
      <c r="B437" s="345" t="s">
        <v>884</v>
      </c>
      <c r="C437" s="346"/>
      <c r="D437" s="347" t="str">
        <f>'Показатели'!C602</f>
        <v>Международные турниры</v>
      </c>
      <c r="E437" s="348">
        <v>15.0</v>
      </c>
    </row>
    <row r="438">
      <c r="A438" s="344">
        <f>'Показатели'!B108</f>
        <v>86</v>
      </c>
      <c r="B438" s="389" t="s">
        <v>898</v>
      </c>
      <c r="C438" s="346" t="s">
        <v>867</v>
      </c>
      <c r="D438" s="347" t="str">
        <f>'Показатели'!C108</f>
        <v>3 место в Лиге Чемпионов ФИБА</v>
      </c>
      <c r="E438" s="348">
        <v>16.7</v>
      </c>
    </row>
    <row r="439">
      <c r="A439" s="344">
        <f>'Показатели'!B111</f>
        <v>89</v>
      </c>
      <c r="B439" s="345" t="s">
        <v>898</v>
      </c>
      <c r="C439" s="346" t="s">
        <v>867</v>
      </c>
      <c r="D439" s="347" t="str">
        <f>'Показатели'!C111</f>
        <v>3 место в Евролиге</v>
      </c>
      <c r="E439" s="348">
        <v>16.7</v>
      </c>
    </row>
    <row r="440">
      <c r="A440" s="405">
        <f>'Показатели'!B137</f>
        <v>109</v>
      </c>
      <c r="B440" s="345" t="s">
        <v>898</v>
      </c>
      <c r="C440" s="406" t="s">
        <v>868</v>
      </c>
      <c r="D440" s="407" t="str">
        <f>'Показатели'!C137</f>
        <v>3 место в Евролиге ФИБА</v>
      </c>
      <c r="E440" s="408">
        <v>16.7</v>
      </c>
    </row>
    <row r="441">
      <c r="A441" s="344">
        <f>'Показатели'!B515</f>
        <v>367</v>
      </c>
      <c r="B441" s="345" t="s">
        <v>881</v>
      </c>
      <c r="C441" s="346" t="s">
        <v>867</v>
      </c>
      <c r="D441" s="347" t="str">
        <f>'Показатели'!C515</f>
        <v>2 место в этапе Мирового тура (Мастерсе / Финале МТ)</v>
      </c>
      <c r="E441" s="348">
        <v>16.7</v>
      </c>
    </row>
    <row r="442">
      <c r="A442" s="344">
        <f>'Показатели'!B282</f>
        <v>217</v>
      </c>
      <c r="B442" s="345" t="s">
        <v>851</v>
      </c>
      <c r="C442" s="351" t="s">
        <v>890</v>
      </c>
      <c r="D442" s="347" t="str">
        <f>'Показатели'!C282</f>
        <v>1 место в ЛБ</v>
      </c>
      <c r="E442" s="348">
        <v>17.0</v>
      </c>
    </row>
    <row r="443">
      <c r="A443" s="344">
        <f>'Показатели'!B292</f>
        <v>226</v>
      </c>
      <c r="B443" s="345" t="s">
        <v>851</v>
      </c>
      <c r="C443" s="351" t="s">
        <v>891</v>
      </c>
      <c r="D443" s="347" t="str">
        <f>'Показатели'!C292</f>
        <v>1 место в ЛБ</v>
      </c>
      <c r="E443" s="348">
        <v>17.0</v>
      </c>
    </row>
    <row r="444">
      <c r="A444" s="344">
        <f>'Показатели'!B65</f>
        <v>49</v>
      </c>
      <c r="B444" s="345" t="s">
        <v>898</v>
      </c>
      <c r="C444" s="346" t="s">
        <v>4</v>
      </c>
      <c r="D444" s="347" t="str">
        <f>'Показатели'!C65</f>
        <v>Команда в Высшей лиге</v>
      </c>
      <c r="E444" s="348">
        <v>17.5</v>
      </c>
    </row>
    <row r="445">
      <c r="A445" s="344">
        <f>'Показатели'!B76</f>
        <v>58</v>
      </c>
      <c r="B445" s="345" t="s">
        <v>898</v>
      </c>
      <c r="C445" s="390" t="s">
        <v>5</v>
      </c>
      <c r="D445" s="347" t="str">
        <f>'Показатели'!C76</f>
        <v>Команда в Высшей лиге</v>
      </c>
      <c r="E445" s="348">
        <v>17.5</v>
      </c>
    </row>
    <row r="446">
      <c r="A446" s="344">
        <f>'Показатели'!B91</f>
        <v>69</v>
      </c>
      <c r="B446" s="345" t="s">
        <v>898</v>
      </c>
      <c r="C446" s="390" t="s">
        <v>867</v>
      </c>
      <c r="D446" s="347" t="str">
        <f>'Показатели'!C91</f>
        <v>1 место в Высшей лиге</v>
      </c>
      <c r="E446" s="348">
        <v>17.5</v>
      </c>
    </row>
    <row r="447">
      <c r="A447" s="344">
        <f>'Показатели'!B123</f>
        <v>96</v>
      </c>
      <c r="B447" s="345" t="s">
        <v>898</v>
      </c>
      <c r="C447" s="390" t="s">
        <v>868</v>
      </c>
      <c r="D447" s="347" t="str">
        <f>'Показатели'!C123</f>
        <v>1 место в Высшей лиге</v>
      </c>
      <c r="E447" s="348">
        <v>17.5</v>
      </c>
    </row>
    <row r="448">
      <c r="A448" s="344">
        <f>'Показатели'!B12</f>
        <v>10</v>
      </c>
      <c r="B448" s="345" t="s">
        <v>880</v>
      </c>
      <c r="C448" s="390"/>
      <c r="D448" s="347" t="str">
        <f>'Показатели'!C12</f>
        <v>Наличие попечительского совета</v>
      </c>
      <c r="E448" s="348">
        <v>20.0</v>
      </c>
    </row>
    <row r="449">
      <c r="A449" s="405"/>
      <c r="B449" s="409" t="s">
        <v>898</v>
      </c>
      <c r="C449" s="346" t="s">
        <v>4</v>
      </c>
      <c r="D449" s="407" t="str">
        <f>'Показатели'!C63</f>
        <v>Команда в отборочном турнире к КР (кубок Тараканова)</v>
      </c>
      <c r="E449" s="408">
        <v>20.0</v>
      </c>
    </row>
    <row r="450">
      <c r="A450" s="344"/>
      <c r="B450" s="345" t="s">
        <v>898</v>
      </c>
      <c r="C450" s="346" t="s">
        <v>5</v>
      </c>
      <c r="D450" s="347" t="str">
        <f>'Показатели'!C74</f>
        <v>Команда в отборочном турнире к КР (кубок Берлина)</v>
      </c>
      <c r="E450" s="348">
        <v>20.0</v>
      </c>
    </row>
    <row r="451">
      <c r="A451" s="344" t="str">
        <f>'Показатели'!B84</f>
        <v/>
      </c>
      <c r="B451" s="345" t="s">
        <v>898</v>
      </c>
      <c r="C451" s="346" t="s">
        <v>867</v>
      </c>
      <c r="D451" s="347" t="str">
        <f>'Показатели'!C85</f>
        <v>1 место в Кубке Тараканова</v>
      </c>
      <c r="E451" s="348">
        <v>20.0</v>
      </c>
    </row>
    <row r="452">
      <c r="A452" s="344">
        <f>'Показатели'!B96</f>
        <v>74</v>
      </c>
      <c r="B452" s="345" t="s">
        <v>898</v>
      </c>
      <c r="C452" s="346" t="s">
        <v>867</v>
      </c>
      <c r="D452" s="347" t="str">
        <f>'Показатели'!C96</f>
        <v>2 место в Кубке России</v>
      </c>
      <c r="E452" s="348">
        <v>20.0</v>
      </c>
    </row>
    <row r="453">
      <c r="A453" s="344" t="str">
        <f>'Показатели'!B116</f>
        <v/>
      </c>
      <c r="B453" s="345" t="s">
        <v>898</v>
      </c>
      <c r="C453" s="346" t="s">
        <v>868</v>
      </c>
      <c r="D453" s="347" t="str">
        <f>'Показатели'!C117</f>
        <v>1 место в Кубке Берлина</v>
      </c>
      <c r="E453" s="348">
        <v>20.0</v>
      </c>
    </row>
    <row r="454">
      <c r="A454" s="393">
        <f>'Показатели'!B128</f>
        <v>101</v>
      </c>
      <c r="B454" s="345" t="s">
        <v>898</v>
      </c>
      <c r="C454" s="345" t="s">
        <v>868</v>
      </c>
      <c r="D454" s="399" t="str">
        <f>'Показатели'!C128</f>
        <v>2 место в Кубке России</v>
      </c>
      <c r="E454" s="376">
        <v>20.0</v>
      </c>
    </row>
    <row r="455">
      <c r="A455" s="344"/>
      <c r="B455" s="350" t="s">
        <v>899</v>
      </c>
      <c r="C455" s="350"/>
      <c r="D455" s="399" t="str">
        <f>'Показатели'!C384</f>
        <v>Финал четырех КР</v>
      </c>
      <c r="E455" s="348">
        <v>20.0</v>
      </c>
    </row>
    <row r="456">
      <c r="A456" s="344">
        <f>'Показатели'!B385</f>
        <v>289</v>
      </c>
      <c r="B456" s="350" t="s">
        <v>899</v>
      </c>
      <c r="C456" s="350"/>
      <c r="D456" s="399" t="str">
        <f>'Показатели'!C385</f>
        <v>Матч звезд ЕЛ ВТБ</v>
      </c>
      <c r="E456" s="348">
        <v>20.0</v>
      </c>
    </row>
    <row r="457">
      <c r="A457" s="381">
        <f>'Показатели'!B481</f>
        <v>337</v>
      </c>
      <c r="B457" s="345" t="s">
        <v>881</v>
      </c>
      <c r="C457" s="345" t="s">
        <v>882</v>
      </c>
      <c r="D457" s="399" t="str">
        <f>'Показатели'!C481</f>
        <v>Команда 3х3 в Мировом туре</v>
      </c>
      <c r="E457" s="348">
        <v>20.0</v>
      </c>
    </row>
    <row r="458">
      <c r="A458" s="344">
        <f>'Показатели'!B513</f>
        <v>365</v>
      </c>
      <c r="B458" s="345" t="s">
        <v>881</v>
      </c>
      <c r="C458" s="346" t="s">
        <v>867</v>
      </c>
      <c r="D458" s="347" t="str">
        <f>'Показатели'!C513</f>
        <v>1 место в Челленджере</v>
      </c>
      <c r="E458" s="348">
        <v>20.0</v>
      </c>
    </row>
    <row r="459">
      <c r="A459" s="344">
        <f>'Показатели'!B603</f>
        <v>431</v>
      </c>
      <c r="B459" s="345" t="s">
        <v>884</v>
      </c>
      <c r="C459" s="346"/>
      <c r="D459" s="347" t="str">
        <f>'Показатели'!C603</f>
        <v>Элит-квест</v>
      </c>
      <c r="E459" s="348">
        <v>20.0</v>
      </c>
    </row>
    <row r="460">
      <c r="A460" s="344"/>
      <c r="B460" s="345" t="s">
        <v>884</v>
      </c>
      <c r="C460" s="346"/>
      <c r="D460" s="347" t="str">
        <f>'Показатели'!C604</f>
        <v>Международные лиги</v>
      </c>
      <c r="E460" s="348">
        <v>20.0</v>
      </c>
    </row>
    <row r="461">
      <c r="A461" s="344">
        <f>'Показатели'!B66</f>
        <v>50</v>
      </c>
      <c r="B461" s="345" t="s">
        <v>898</v>
      </c>
      <c r="C461" s="346" t="s">
        <v>4</v>
      </c>
      <c r="D461" s="347" t="str">
        <f>'Показатели'!C66</f>
        <v>Команда в Суперлиге </v>
      </c>
      <c r="E461" s="348">
        <v>22.5</v>
      </c>
    </row>
    <row r="462">
      <c r="A462" s="344">
        <f>'Показатели'!B77</f>
        <v>59</v>
      </c>
      <c r="B462" s="345" t="s">
        <v>898</v>
      </c>
      <c r="C462" s="346" t="s">
        <v>5</v>
      </c>
      <c r="D462" s="347" t="str">
        <f>'Показатели'!C77</f>
        <v>Команда в Суперлиге </v>
      </c>
      <c r="E462" s="348">
        <v>22.5</v>
      </c>
    </row>
    <row r="463">
      <c r="A463" s="344">
        <f>'Показатели'!B94</f>
        <v>72</v>
      </c>
      <c r="B463" s="345" t="s">
        <v>898</v>
      </c>
      <c r="C463" s="346" t="s">
        <v>867</v>
      </c>
      <c r="D463" s="347" t="str">
        <f>'Показатели'!C94</f>
        <v>1 место в Суперлиге </v>
      </c>
      <c r="E463" s="348">
        <v>22.5</v>
      </c>
    </row>
    <row r="464">
      <c r="A464" s="344">
        <f>'Показатели'!B126</f>
        <v>99</v>
      </c>
      <c r="B464" s="345" t="s">
        <v>898</v>
      </c>
      <c r="C464" s="346" t="s">
        <v>868</v>
      </c>
      <c r="D464" s="347" t="str">
        <f>'Показатели'!C126</f>
        <v>1 место в Суперлиге </v>
      </c>
      <c r="E464" s="348">
        <v>22.5</v>
      </c>
    </row>
    <row r="465">
      <c r="A465" s="344"/>
      <c r="B465" s="345" t="s">
        <v>898</v>
      </c>
      <c r="C465" s="346" t="s">
        <v>868</v>
      </c>
      <c r="D465" s="347" t="str">
        <f>'Показатели'!C130</f>
        <v>1 место в Суперкубке</v>
      </c>
      <c r="E465" s="348">
        <v>22.5</v>
      </c>
    </row>
    <row r="466">
      <c r="A466" s="344">
        <f>'Показатели'!B41</f>
        <v>30</v>
      </c>
      <c r="B466" s="350" t="s">
        <v>895</v>
      </c>
      <c r="C466" s="351" t="s">
        <v>896</v>
      </c>
      <c r="D466" s="347" t="str">
        <f>'Показатели'!C41</f>
        <v>Национальная сборная</v>
      </c>
      <c r="E466" s="348">
        <v>25.0</v>
      </c>
    </row>
    <row r="467">
      <c r="A467" s="344">
        <f>'Показатели'!B51</f>
        <v>39</v>
      </c>
      <c r="B467" s="350" t="s">
        <v>895</v>
      </c>
      <c r="C467" s="351" t="s">
        <v>897</v>
      </c>
      <c r="D467" s="347" t="str">
        <f>'Показатели'!C51</f>
        <v>Национальная сборная</v>
      </c>
      <c r="E467" s="348">
        <v>25.0</v>
      </c>
    </row>
    <row r="468">
      <c r="A468" s="344"/>
      <c r="B468" s="345" t="s">
        <v>898</v>
      </c>
      <c r="C468" s="346" t="s">
        <v>867</v>
      </c>
      <c r="D468" s="347" t="str">
        <f>'Показатели'!C98</f>
        <v>1 место в Суперкубке</v>
      </c>
      <c r="E468" s="348">
        <v>25.0</v>
      </c>
    </row>
    <row r="469">
      <c r="A469" s="344">
        <f>'Показатели'!B464</f>
        <v>323</v>
      </c>
      <c r="B469" s="345" t="s">
        <v>906</v>
      </c>
      <c r="C469" s="346" t="s">
        <v>907</v>
      </c>
      <c r="D469" s="347" t="str">
        <f>'Показатели'!C464</f>
        <v>Национальная Сборная 3х3</v>
      </c>
      <c r="E469" s="348">
        <v>25.0</v>
      </c>
    </row>
    <row r="470">
      <c r="A470" s="344">
        <f>'Показатели'!B469</f>
        <v>327</v>
      </c>
      <c r="B470" s="345" t="s">
        <v>906</v>
      </c>
      <c r="C470" s="346" t="s">
        <v>908</v>
      </c>
      <c r="D470" s="347" t="str">
        <f>'Показатели'!C469</f>
        <v>Национальная Сборная 3х3</v>
      </c>
      <c r="E470" s="348">
        <v>25.0</v>
      </c>
    </row>
    <row r="471">
      <c r="A471" s="344">
        <f>'Показатели'!B516</f>
        <v>368</v>
      </c>
      <c r="B471" s="345" t="s">
        <v>881</v>
      </c>
      <c r="C471" s="346" t="s">
        <v>867</v>
      </c>
      <c r="D471" s="347" t="str">
        <f>'Показатели'!C516</f>
        <v>1 место в этапе Мирового тура (Мастерсе / Финале МТ)</v>
      </c>
      <c r="E471" s="348">
        <v>25.0</v>
      </c>
    </row>
    <row r="472">
      <c r="A472" s="344">
        <f>'Показатели'!B605</f>
        <v>432</v>
      </c>
      <c r="B472" s="345" t="s">
        <v>884</v>
      </c>
      <c r="C472" s="346"/>
      <c r="D472" s="347" t="str">
        <f>'Показатели'!C605</f>
        <v>Финал ЧР 3х3</v>
      </c>
      <c r="E472" s="348">
        <v>25.0</v>
      </c>
    </row>
    <row r="473">
      <c r="A473" s="344">
        <f>'Показатели'!B606</f>
        <v>433</v>
      </c>
      <c r="B473" s="345" t="s">
        <v>884</v>
      </c>
      <c r="C473" s="346"/>
      <c r="D473" s="347" t="str">
        <f>'Показатели'!C606</f>
        <v>Суперквест</v>
      </c>
      <c r="E473" s="348">
        <v>25.0</v>
      </c>
    </row>
    <row r="474">
      <c r="A474" s="344">
        <f>'Показатели'!B100</f>
        <v>78</v>
      </c>
      <c r="B474" s="345" t="s">
        <v>898</v>
      </c>
      <c r="C474" s="346" t="s">
        <v>867</v>
      </c>
      <c r="D474" s="347" t="str">
        <f>'Показатели'!C100</f>
        <v>2 место в ЕЛ ВТБ</v>
      </c>
      <c r="E474" s="348">
        <v>26.7</v>
      </c>
    </row>
    <row r="475">
      <c r="A475" s="344">
        <f>'Показатели'!B132</f>
        <v>104</v>
      </c>
      <c r="B475" s="345" t="s">
        <v>898</v>
      </c>
      <c r="C475" s="346" t="s">
        <v>868</v>
      </c>
      <c r="D475" s="347" t="str">
        <f>'Показатели'!C132</f>
        <v>2 место в Премьер лиге</v>
      </c>
      <c r="E475" s="348">
        <v>26.7</v>
      </c>
    </row>
    <row r="476">
      <c r="A476" s="344">
        <f>'Показатели'!B67</f>
        <v>51</v>
      </c>
      <c r="B476" s="345" t="s">
        <v>898</v>
      </c>
      <c r="C476" s="346" t="s">
        <v>4</v>
      </c>
      <c r="D476" s="347" t="str">
        <f>'Показатели'!C67</f>
        <v>Команда в Кубке России</v>
      </c>
      <c r="E476" s="348">
        <v>30.0</v>
      </c>
    </row>
    <row r="477">
      <c r="A477" s="344">
        <f>'Показатели'!B78</f>
        <v>60</v>
      </c>
      <c r="B477" s="345" t="s">
        <v>898</v>
      </c>
      <c r="C477" s="346" t="s">
        <v>5</v>
      </c>
      <c r="D477" s="347" t="str">
        <f>'Показатели'!C78</f>
        <v>Команда в Кубке России</v>
      </c>
      <c r="E477" s="348">
        <v>30.0</v>
      </c>
    </row>
    <row r="478">
      <c r="A478" s="344">
        <f>'Показатели'!B97</f>
        <v>75</v>
      </c>
      <c r="B478" s="345" t="s">
        <v>898</v>
      </c>
      <c r="C478" s="346" t="s">
        <v>867</v>
      </c>
      <c r="D478" s="347" t="str">
        <f>'Показатели'!C97</f>
        <v>1 место в Кубке России</v>
      </c>
      <c r="E478" s="348">
        <v>30.0</v>
      </c>
    </row>
    <row r="479">
      <c r="A479" s="344">
        <f>'Показатели'!B103</f>
        <v>81</v>
      </c>
      <c r="B479" s="345" t="s">
        <v>898</v>
      </c>
      <c r="C479" s="346" t="s">
        <v>867</v>
      </c>
      <c r="D479" s="347" t="str">
        <f>'Показатели'!C103</f>
        <v>2 место в Кубке Европы ФИБА</v>
      </c>
      <c r="E479" s="348">
        <v>30.0</v>
      </c>
    </row>
    <row r="480">
      <c r="A480" s="344">
        <f>'Показатели'!B106</f>
        <v>84</v>
      </c>
      <c r="B480" s="345" t="s">
        <v>898</v>
      </c>
      <c r="C480" s="346" t="s">
        <v>867</v>
      </c>
      <c r="D480" s="347" t="str">
        <f>'Показатели'!C106</f>
        <v>2 место в Еврокубке (Евролига)</v>
      </c>
      <c r="E480" s="348">
        <v>30.0</v>
      </c>
    </row>
    <row r="481">
      <c r="A481" s="344">
        <f>'Показатели'!B129</f>
        <v>102</v>
      </c>
      <c r="B481" s="345" t="s">
        <v>898</v>
      </c>
      <c r="C481" s="346" t="s">
        <v>868</v>
      </c>
      <c r="D481" s="347" t="str">
        <f>'Показатели'!C129</f>
        <v>1 место в Кубке России</v>
      </c>
      <c r="E481" s="348">
        <v>30.0</v>
      </c>
    </row>
    <row r="482">
      <c r="A482" s="344">
        <f>'Показатели'!B135</f>
        <v>107</v>
      </c>
      <c r="B482" s="345" t="s">
        <v>898</v>
      </c>
      <c r="C482" s="346" t="s">
        <v>868</v>
      </c>
      <c r="D482" s="347" t="str">
        <f>'Показатели'!C135</f>
        <v>2 место в Еврокубке ФИБА</v>
      </c>
      <c r="E482" s="348">
        <v>30.0</v>
      </c>
    </row>
    <row r="483">
      <c r="A483" s="344">
        <f>'Показатели'!B607</f>
        <v>434</v>
      </c>
      <c r="B483" s="345" t="s">
        <v>884</v>
      </c>
      <c r="C483" s="346"/>
      <c r="D483" s="347" t="str">
        <f>'Показатели'!C607</f>
        <v>Челленджер ФИБА 3х3</v>
      </c>
      <c r="E483" s="348">
        <v>30.0</v>
      </c>
    </row>
    <row r="484">
      <c r="A484" s="344">
        <f>'Показатели'!B109</f>
        <v>87</v>
      </c>
      <c r="B484" s="345" t="s">
        <v>898</v>
      </c>
      <c r="C484" s="346" t="s">
        <v>867</v>
      </c>
      <c r="D484" s="347" t="str">
        <f>'Показатели'!C109</f>
        <v>2 место в Лиге Чемпионов ФИБА</v>
      </c>
      <c r="E484" s="348">
        <v>33.3</v>
      </c>
    </row>
    <row r="485">
      <c r="A485" s="353">
        <f>'Показатели'!B112</f>
        <v>90</v>
      </c>
      <c r="B485" s="354" t="s">
        <v>898</v>
      </c>
      <c r="C485" s="355" t="s">
        <v>867</v>
      </c>
      <c r="D485" s="356" t="str">
        <f>'Показатели'!C112</f>
        <v>2 место в Евролиге</v>
      </c>
      <c r="E485" s="357">
        <v>33.3</v>
      </c>
    </row>
    <row r="486">
      <c r="A486" s="344">
        <f>'Показатели'!B138</f>
        <v>110</v>
      </c>
      <c r="B486" s="345" t="s">
        <v>898</v>
      </c>
      <c r="C486" s="346" t="s">
        <v>868</v>
      </c>
      <c r="D486" s="347" t="str">
        <f>'Показатели'!C138</f>
        <v>2 место в Евролиге ФИБА</v>
      </c>
      <c r="E486" s="348">
        <v>33.3</v>
      </c>
    </row>
    <row r="487">
      <c r="A487" s="344">
        <f>'Показатели'!B608</f>
        <v>435</v>
      </c>
      <c r="B487" s="345" t="s">
        <v>884</v>
      </c>
      <c r="C487" s="346"/>
      <c r="D487" s="347" t="str">
        <f>'Показатели'!C608</f>
        <v>Мастерс ФИБА 3х3</v>
      </c>
      <c r="E487" s="348">
        <v>35.0</v>
      </c>
    </row>
    <row r="488">
      <c r="A488" s="344">
        <f>'Показатели'!B68</f>
        <v>52</v>
      </c>
      <c r="B488" s="345" t="s">
        <v>898</v>
      </c>
      <c r="C488" s="346" t="s">
        <v>4</v>
      </c>
      <c r="D488" s="347" t="str">
        <f>'Показатели'!C68</f>
        <v>Команда в ЕЛ ВТБ</v>
      </c>
      <c r="E488" s="348">
        <v>40.0</v>
      </c>
    </row>
    <row r="489">
      <c r="A489" s="344">
        <f>'Показатели'!B79</f>
        <v>61</v>
      </c>
      <c r="B489" s="345" t="s">
        <v>898</v>
      </c>
      <c r="C489" s="346" t="s">
        <v>5</v>
      </c>
      <c r="D489" s="347" t="str">
        <f>'Показатели'!C79</f>
        <v>Команда в Премьер лиге</v>
      </c>
      <c r="E489" s="348">
        <v>40.0</v>
      </c>
    </row>
    <row r="490">
      <c r="A490" s="344">
        <f>'Показатели'!B101</f>
        <v>79</v>
      </c>
      <c r="B490" s="345" t="s">
        <v>898</v>
      </c>
      <c r="C490" s="346" t="s">
        <v>867</v>
      </c>
      <c r="D490" s="347" t="str">
        <f>'Показатели'!C101</f>
        <v>1 место в ЕЛ ВТБ</v>
      </c>
      <c r="E490" s="348">
        <v>40.0</v>
      </c>
    </row>
    <row r="491">
      <c r="A491" s="344">
        <f>'Показатели'!B133</f>
        <v>105</v>
      </c>
      <c r="B491" s="345" t="s">
        <v>898</v>
      </c>
      <c r="C491" s="346" t="s">
        <v>868</v>
      </c>
      <c r="D491" s="347" t="str">
        <f>'Показатели'!C133</f>
        <v>1 место в Премьер лиге</v>
      </c>
      <c r="E491" s="348">
        <v>40.0</v>
      </c>
    </row>
    <row r="492">
      <c r="A492" s="344">
        <f>'Показатели'!B609</f>
        <v>436</v>
      </c>
      <c r="B492" s="345" t="s">
        <v>884</v>
      </c>
      <c r="C492" s="346"/>
      <c r="D492" s="347" t="str">
        <f>'Показатели'!C609</f>
        <v>Кубок Европы 3х3</v>
      </c>
      <c r="E492" s="348">
        <v>40.0</v>
      </c>
    </row>
    <row r="493">
      <c r="A493" s="344">
        <f>'Показатели'!$B69</f>
        <v>53</v>
      </c>
      <c r="B493" s="345" t="s">
        <v>898</v>
      </c>
      <c r="C493" s="346" t="s">
        <v>4</v>
      </c>
      <c r="D493" s="347" t="str">
        <f>'Показатели'!C69</f>
        <v>Команда в Кубке Европы ФИБА</v>
      </c>
      <c r="E493" s="348">
        <v>45.0</v>
      </c>
    </row>
    <row r="494">
      <c r="A494" s="344">
        <f>'Показатели'!$B70</f>
        <v>54</v>
      </c>
      <c r="B494" s="345" t="s">
        <v>898</v>
      </c>
      <c r="C494" s="346" t="s">
        <v>4</v>
      </c>
      <c r="D494" s="347" t="str">
        <f>'Показатели'!C70</f>
        <v>Команда в Еврокубке (Евролига)</v>
      </c>
      <c r="E494" s="348">
        <v>45.0</v>
      </c>
    </row>
    <row r="495">
      <c r="A495" s="344">
        <f>'Показатели'!B80</f>
        <v>62</v>
      </c>
      <c r="B495" s="345" t="s">
        <v>898</v>
      </c>
      <c r="C495" s="346" t="s">
        <v>5</v>
      </c>
      <c r="D495" s="347" t="str">
        <f>'Показатели'!C80</f>
        <v>Команда в Еврокубке ФИБА</v>
      </c>
      <c r="E495" s="348">
        <v>45.0</v>
      </c>
    </row>
    <row r="496">
      <c r="A496" s="344">
        <f>'Показатели'!B104</f>
        <v>82</v>
      </c>
      <c r="B496" s="345" t="s">
        <v>898</v>
      </c>
      <c r="C496" s="346" t="s">
        <v>867</v>
      </c>
      <c r="D496" s="347" t="str">
        <f>'Показатели'!C104</f>
        <v>1 место в Кубке Европы ФИБА</v>
      </c>
      <c r="E496" s="348">
        <v>45.0</v>
      </c>
    </row>
    <row r="497">
      <c r="A497" s="353">
        <f>'Показатели'!B107</f>
        <v>85</v>
      </c>
      <c r="B497" s="354" t="s">
        <v>898</v>
      </c>
      <c r="C497" s="355" t="s">
        <v>867</v>
      </c>
      <c r="D497" s="356" t="str">
        <f>'Показатели'!C107</f>
        <v>1 место в Еврокубке (Евролига)</v>
      </c>
      <c r="E497" s="357">
        <v>45.0</v>
      </c>
    </row>
    <row r="498">
      <c r="A498" s="344">
        <f>'Показатели'!B136</f>
        <v>108</v>
      </c>
      <c r="B498" s="345" t="s">
        <v>898</v>
      </c>
      <c r="C498" s="370" t="s">
        <v>868</v>
      </c>
      <c r="D498" s="347" t="str">
        <f>'Показатели'!C136</f>
        <v>1 место в Еврокубке ФИБА</v>
      </c>
      <c r="E498" s="348">
        <v>45.0</v>
      </c>
    </row>
    <row r="499">
      <c r="A499" s="344">
        <f>'Показатели'!B610</f>
        <v>437</v>
      </c>
      <c r="B499" s="345" t="s">
        <v>884</v>
      </c>
      <c r="C499" s="370"/>
      <c r="D499" s="347" t="str">
        <f>'Показатели'!C610</f>
        <v>Кубок Мира 3х3</v>
      </c>
      <c r="E499" s="348">
        <v>45.0</v>
      </c>
    </row>
    <row r="500">
      <c r="A500" s="344">
        <f>'Показатели'!$B71</f>
        <v>55</v>
      </c>
      <c r="B500" s="345" t="s">
        <v>898</v>
      </c>
      <c r="C500" s="370" t="s">
        <v>4</v>
      </c>
      <c r="D500" s="347" t="str">
        <f>'Показатели'!C71</f>
        <v>Команда в Лиге Чемпионов ФИБА</v>
      </c>
      <c r="E500" s="348">
        <v>50.0</v>
      </c>
    </row>
    <row r="501">
      <c r="A501" s="344">
        <f>'Показатели'!$B72</f>
        <v>56</v>
      </c>
      <c r="B501" s="345" t="s">
        <v>898</v>
      </c>
      <c r="C501" s="370" t="s">
        <v>4</v>
      </c>
      <c r="D501" s="347" t="str">
        <f>'Показатели'!C72</f>
        <v>Команда в Евролиге</v>
      </c>
      <c r="E501" s="348">
        <v>50.0</v>
      </c>
    </row>
    <row r="502">
      <c r="A502" s="344">
        <f>'Показатели'!B81</f>
        <v>63</v>
      </c>
      <c r="B502" s="345" t="s">
        <v>898</v>
      </c>
      <c r="C502" s="370" t="s">
        <v>5</v>
      </c>
      <c r="D502" s="347" t="str">
        <f>'Показатели'!C81</f>
        <v>Команда в Евролиге ФИБА</v>
      </c>
      <c r="E502" s="348">
        <v>50.0</v>
      </c>
    </row>
    <row r="503">
      <c r="A503" s="344">
        <f>'Показатели'!B110</f>
        <v>88</v>
      </c>
      <c r="B503" s="345" t="s">
        <v>898</v>
      </c>
      <c r="C503" s="346" t="s">
        <v>867</v>
      </c>
      <c r="D503" s="347" t="str">
        <f>'Показатели'!C110</f>
        <v>1 место в Лиге Чемпионов ФИБА</v>
      </c>
      <c r="E503" s="348">
        <v>50.0</v>
      </c>
    </row>
    <row r="504">
      <c r="A504" s="344">
        <f>'Показатели'!B113</f>
        <v>91</v>
      </c>
      <c r="B504" s="345" t="s">
        <v>898</v>
      </c>
      <c r="C504" s="346" t="s">
        <v>867</v>
      </c>
      <c r="D504" s="347" t="str">
        <f>'Показатели'!C113</f>
        <v>1 место в Евролиге</v>
      </c>
      <c r="E504" s="348">
        <v>50.0</v>
      </c>
    </row>
    <row r="505">
      <c r="A505" s="344">
        <f>'Показатели'!B139</f>
        <v>111</v>
      </c>
      <c r="B505" s="345" t="s">
        <v>898</v>
      </c>
      <c r="C505" s="346" t="s">
        <v>868</v>
      </c>
      <c r="D505" s="347" t="str">
        <f>'Показатели'!C139</f>
        <v>1 место в Евролиге ФИБА</v>
      </c>
      <c r="E505" s="348">
        <v>50.0</v>
      </c>
    </row>
    <row r="506">
      <c r="A506" s="344">
        <f>'Показатели'!B5</f>
        <v>3</v>
      </c>
      <c r="B506" s="345" t="s">
        <v>880</v>
      </c>
      <c r="C506" s="346"/>
      <c r="D506" s="347" t="str">
        <f>'Показатели'!C5</f>
        <v>Количество отделений региональной федерации</v>
      </c>
      <c r="E506" s="374"/>
    </row>
    <row r="507">
      <c r="A507" s="344">
        <f>'Показатели'!B6</f>
        <v>4</v>
      </c>
      <c r="B507" s="345" t="s">
        <v>880</v>
      </c>
      <c r="C507" s="346"/>
      <c r="D507" s="347" t="str">
        <f>'Показатели'!C6</f>
        <v>Количество членов федерации</v>
      </c>
      <c r="E507" s="374"/>
    </row>
    <row r="508">
      <c r="A508" s="344">
        <f>'Показатели'!B24</f>
        <v>17</v>
      </c>
      <c r="B508" s="345" t="s">
        <v>845</v>
      </c>
      <c r="C508" s="346" t="s">
        <v>911</v>
      </c>
      <c r="D508" s="347" t="str">
        <f>'Показатели'!C24</f>
        <v>Стандартные крытые баскетбольные площадки, входящие в единый реестр объектов спорта</v>
      </c>
      <c r="E508" s="410"/>
    </row>
    <row r="509">
      <c r="A509" s="344">
        <f>'Показатели'!B25</f>
        <v>18</v>
      </c>
      <c r="B509" s="345" t="s">
        <v>845</v>
      </c>
      <c r="C509" s="346" t="s">
        <v>911</v>
      </c>
      <c r="D509" s="347" t="str">
        <f>'Показатели'!C25</f>
        <v>Стандартные крытые баскетбольные площадки, входящие в единый реестр объектов спорта, с 1 000 и более посадочных мест </v>
      </c>
      <c r="E509" s="410"/>
    </row>
    <row r="510">
      <c r="A510" s="344">
        <f>'Показатели'!B26</f>
        <v>19</v>
      </c>
      <c r="B510" s="345" t="s">
        <v>845</v>
      </c>
      <c r="C510" s="346" t="s">
        <v>911</v>
      </c>
      <c r="D510" s="347" t="str">
        <f>'Показатели'!C26</f>
        <v>Стандартные крытые баскетбольные площадки, входящие в единый реестр объектов спорта, с 5 000 и более посадочных мест</v>
      </c>
      <c r="E510" s="410"/>
    </row>
    <row r="511">
      <c r="A511" s="393">
        <f>'Показатели'!B28</f>
        <v>20</v>
      </c>
      <c r="B511" s="345" t="s">
        <v>845</v>
      </c>
      <c r="C511" s="346" t="s">
        <v>911</v>
      </c>
      <c r="D511" s="399" t="str">
        <f>'Показатели'!C28</f>
        <v>Площадки с 1-2 кольцами</v>
      </c>
      <c r="E511" s="411"/>
    </row>
    <row r="512">
      <c r="A512" s="412"/>
      <c r="B512" s="412"/>
      <c r="C512" s="412"/>
      <c r="E512" s="413"/>
    </row>
    <row r="513">
      <c r="A513" s="412"/>
      <c r="B513" s="412"/>
      <c r="C513" s="412"/>
      <c r="E513" s="413"/>
    </row>
    <row r="514">
      <c r="A514" s="412"/>
      <c r="B514" s="412"/>
      <c r="C514" s="412"/>
      <c r="E514" s="413"/>
    </row>
    <row r="515">
      <c r="A515" s="412"/>
      <c r="B515" s="412"/>
      <c r="C515" s="412"/>
      <c r="E515" s="413"/>
    </row>
    <row r="516">
      <c r="A516" s="412"/>
      <c r="B516" s="412"/>
      <c r="C516" s="412"/>
      <c r="E516" s="413"/>
    </row>
    <row r="517">
      <c r="A517" s="412"/>
      <c r="B517" s="412"/>
      <c r="C517" s="412"/>
      <c r="E517" s="413"/>
    </row>
    <row r="518">
      <c r="A518" s="412"/>
      <c r="B518" s="412"/>
      <c r="C518" s="412"/>
      <c r="E518" s="413"/>
    </row>
    <row r="519">
      <c r="A519" s="412"/>
      <c r="B519" s="412"/>
      <c r="C519" s="412"/>
      <c r="E519" s="413"/>
    </row>
    <row r="520">
      <c r="A520" s="412"/>
      <c r="B520" s="412"/>
      <c r="C520" s="412"/>
      <c r="E520" s="413"/>
    </row>
    <row r="521">
      <c r="A521" s="412"/>
      <c r="B521" s="412"/>
      <c r="C521" s="412"/>
      <c r="E521" s="413"/>
    </row>
    <row r="522">
      <c r="A522" s="412"/>
      <c r="B522" s="412"/>
      <c r="C522" s="412"/>
      <c r="E522" s="413"/>
    </row>
    <row r="523">
      <c r="A523" s="412"/>
      <c r="B523" s="412"/>
      <c r="C523" s="412"/>
      <c r="E523" s="413"/>
    </row>
    <row r="524">
      <c r="A524" s="412"/>
      <c r="B524" s="412"/>
      <c r="C524" s="412"/>
      <c r="E524" s="413"/>
    </row>
    <row r="525">
      <c r="A525" s="412"/>
      <c r="B525" s="412"/>
      <c r="C525" s="412"/>
      <c r="E525" s="413"/>
    </row>
    <row r="526">
      <c r="A526" s="412"/>
      <c r="B526" s="412"/>
      <c r="C526" s="412"/>
      <c r="E526" s="413"/>
    </row>
    <row r="527">
      <c r="A527" s="412"/>
      <c r="B527" s="412"/>
      <c r="C527" s="412"/>
      <c r="E527" s="413"/>
    </row>
    <row r="528">
      <c r="A528" s="412"/>
      <c r="B528" s="412"/>
      <c r="C528" s="412"/>
      <c r="E528" s="413"/>
    </row>
    <row r="529">
      <c r="A529" s="412"/>
      <c r="B529" s="412"/>
      <c r="C529" s="412"/>
      <c r="E529" s="413"/>
    </row>
    <row r="530">
      <c r="A530" s="412"/>
      <c r="B530" s="412"/>
      <c r="C530" s="412"/>
      <c r="E530" s="413"/>
    </row>
    <row r="531">
      <c r="A531" s="412"/>
      <c r="B531" s="412"/>
      <c r="C531" s="412"/>
      <c r="E531" s="413"/>
    </row>
    <row r="532">
      <c r="A532" s="412"/>
      <c r="B532" s="412"/>
      <c r="C532" s="412"/>
      <c r="E532" s="413"/>
    </row>
    <row r="533">
      <c r="A533" s="412"/>
      <c r="B533" s="412"/>
      <c r="C533" s="412"/>
      <c r="E533" s="413"/>
    </row>
    <row r="534">
      <c r="A534" s="412"/>
      <c r="B534" s="412"/>
      <c r="C534" s="412"/>
      <c r="E534" s="413"/>
    </row>
    <row r="535">
      <c r="A535" s="412"/>
      <c r="B535" s="412"/>
      <c r="C535" s="412"/>
      <c r="E535" s="413"/>
    </row>
    <row r="536">
      <c r="A536" s="412"/>
      <c r="B536" s="412"/>
      <c r="C536" s="412"/>
      <c r="E536" s="413"/>
    </row>
    <row r="537">
      <c r="A537" s="412"/>
      <c r="B537" s="412"/>
      <c r="C537" s="412"/>
      <c r="E537" s="413"/>
    </row>
    <row r="538">
      <c r="A538" s="412"/>
      <c r="B538" s="412"/>
      <c r="C538" s="412"/>
      <c r="E538" s="413"/>
    </row>
    <row r="539">
      <c r="A539" s="412"/>
      <c r="B539" s="412"/>
      <c r="C539" s="412"/>
      <c r="E539" s="413"/>
    </row>
    <row r="540">
      <c r="A540" s="412"/>
      <c r="B540" s="412"/>
      <c r="C540" s="412"/>
      <c r="E540" s="413"/>
    </row>
    <row r="541">
      <c r="A541" s="412"/>
      <c r="B541" s="412"/>
      <c r="C541" s="412"/>
      <c r="E541" s="413"/>
    </row>
    <row r="542">
      <c r="A542" s="412"/>
      <c r="B542" s="412"/>
      <c r="C542" s="412"/>
      <c r="E542" s="413"/>
    </row>
    <row r="543">
      <c r="A543" s="412"/>
      <c r="B543" s="412"/>
      <c r="C543" s="412"/>
      <c r="E543" s="413"/>
    </row>
    <row r="544">
      <c r="A544" s="412"/>
      <c r="B544" s="412"/>
      <c r="C544" s="412"/>
      <c r="E544" s="413"/>
    </row>
    <row r="545">
      <c r="A545" s="412"/>
      <c r="B545" s="412"/>
      <c r="C545" s="412"/>
      <c r="E545" s="413"/>
    </row>
    <row r="546">
      <c r="A546" s="412"/>
      <c r="B546" s="412"/>
      <c r="C546" s="412"/>
      <c r="E546" s="413"/>
    </row>
    <row r="547">
      <c r="A547" s="412"/>
      <c r="B547" s="412"/>
      <c r="C547" s="412"/>
      <c r="E547" s="413"/>
    </row>
    <row r="548">
      <c r="A548" s="412"/>
      <c r="B548" s="412"/>
      <c r="C548" s="412"/>
      <c r="E548" s="413"/>
    </row>
    <row r="549">
      <c r="A549" s="412"/>
      <c r="B549" s="412"/>
      <c r="C549" s="412"/>
      <c r="E549" s="413"/>
    </row>
    <row r="550">
      <c r="A550" s="412"/>
      <c r="B550" s="412"/>
      <c r="C550" s="412"/>
      <c r="E550" s="413"/>
    </row>
    <row r="551">
      <c r="A551" s="412"/>
      <c r="B551" s="412"/>
      <c r="C551" s="412"/>
      <c r="E551" s="413"/>
    </row>
    <row r="552">
      <c r="A552" s="412"/>
      <c r="B552" s="412"/>
      <c r="C552" s="412"/>
      <c r="E552" s="413"/>
    </row>
    <row r="553">
      <c r="A553" s="412"/>
      <c r="B553" s="412"/>
      <c r="C553" s="412"/>
      <c r="E553" s="413"/>
    </row>
    <row r="554">
      <c r="A554" s="412"/>
      <c r="B554" s="412"/>
      <c r="C554" s="412"/>
      <c r="E554" s="413"/>
    </row>
    <row r="555">
      <c r="A555" s="412"/>
      <c r="B555" s="412"/>
      <c r="C555" s="412"/>
      <c r="E555" s="413"/>
    </row>
    <row r="556">
      <c r="A556" s="412"/>
      <c r="B556" s="412"/>
      <c r="C556" s="412"/>
      <c r="E556" s="413"/>
    </row>
    <row r="557">
      <c r="A557" s="412"/>
      <c r="B557" s="412"/>
      <c r="C557" s="412"/>
      <c r="E557" s="413"/>
    </row>
    <row r="558">
      <c r="A558" s="412"/>
      <c r="B558" s="412"/>
      <c r="C558" s="412"/>
      <c r="E558" s="413"/>
    </row>
    <row r="559">
      <c r="A559" s="412"/>
      <c r="B559" s="412"/>
      <c r="C559" s="412"/>
      <c r="E559" s="413"/>
    </row>
    <row r="560">
      <c r="A560" s="412"/>
      <c r="B560" s="412"/>
      <c r="C560" s="412"/>
      <c r="E560" s="413"/>
    </row>
    <row r="561">
      <c r="A561" s="412"/>
      <c r="B561" s="412"/>
      <c r="C561" s="412"/>
      <c r="E561" s="413"/>
    </row>
    <row r="562">
      <c r="A562" s="412"/>
      <c r="B562" s="412"/>
      <c r="C562" s="412"/>
      <c r="E562" s="413"/>
    </row>
    <row r="563">
      <c r="A563" s="412"/>
      <c r="B563" s="412"/>
      <c r="C563" s="412"/>
      <c r="E563" s="413"/>
    </row>
    <row r="564">
      <c r="A564" s="412"/>
      <c r="B564" s="412"/>
      <c r="C564" s="412"/>
      <c r="E564" s="413"/>
    </row>
    <row r="565">
      <c r="A565" s="412"/>
      <c r="B565" s="412"/>
      <c r="C565" s="412"/>
      <c r="E565" s="413"/>
    </row>
    <row r="566">
      <c r="A566" s="412"/>
      <c r="B566" s="412"/>
      <c r="C566" s="412"/>
      <c r="E566" s="413"/>
    </row>
    <row r="567">
      <c r="A567" s="412"/>
      <c r="B567" s="412"/>
      <c r="C567" s="412"/>
      <c r="E567" s="413"/>
    </row>
    <row r="568">
      <c r="A568" s="412"/>
      <c r="B568" s="412"/>
      <c r="C568" s="412"/>
      <c r="E568" s="413"/>
    </row>
    <row r="569">
      <c r="A569" s="412"/>
      <c r="B569" s="412"/>
      <c r="C569" s="412"/>
      <c r="E569" s="413"/>
    </row>
    <row r="570">
      <c r="A570" s="412"/>
      <c r="B570" s="412"/>
      <c r="C570" s="412"/>
      <c r="E570" s="413"/>
    </row>
    <row r="571">
      <c r="A571" s="412"/>
      <c r="B571" s="412"/>
      <c r="C571" s="412"/>
      <c r="E571" s="413"/>
    </row>
    <row r="572">
      <c r="A572" s="412"/>
      <c r="B572" s="412"/>
      <c r="C572" s="412"/>
      <c r="E572" s="413"/>
    </row>
    <row r="573">
      <c r="A573" s="412"/>
      <c r="B573" s="412"/>
      <c r="C573" s="412"/>
      <c r="E573" s="413"/>
    </row>
    <row r="574">
      <c r="A574" s="412"/>
      <c r="B574" s="412"/>
      <c r="C574" s="412"/>
      <c r="E574" s="413"/>
    </row>
    <row r="575">
      <c r="A575" s="412"/>
      <c r="B575" s="412"/>
      <c r="C575" s="412"/>
      <c r="E575" s="413"/>
    </row>
    <row r="576">
      <c r="A576" s="412"/>
      <c r="B576" s="412"/>
      <c r="C576" s="412"/>
      <c r="E576" s="413"/>
    </row>
    <row r="577">
      <c r="A577" s="412"/>
      <c r="B577" s="412"/>
      <c r="C577" s="412"/>
      <c r="E577" s="413"/>
    </row>
    <row r="578">
      <c r="A578" s="412"/>
      <c r="B578" s="412"/>
      <c r="C578" s="412"/>
      <c r="E578" s="413"/>
    </row>
    <row r="579">
      <c r="A579" s="412"/>
      <c r="B579" s="412"/>
      <c r="C579" s="412"/>
      <c r="E579" s="413"/>
    </row>
    <row r="580">
      <c r="A580" s="412"/>
      <c r="B580" s="412"/>
      <c r="C580" s="412"/>
      <c r="E580" s="413"/>
    </row>
    <row r="581">
      <c r="A581" s="412"/>
      <c r="B581" s="412"/>
      <c r="C581" s="412"/>
      <c r="E581" s="413"/>
    </row>
    <row r="582">
      <c r="A582" s="412"/>
      <c r="B582" s="412"/>
      <c r="C582" s="412"/>
      <c r="E582" s="413"/>
    </row>
    <row r="583">
      <c r="A583" s="412"/>
      <c r="B583" s="412"/>
      <c r="C583" s="412"/>
      <c r="E583" s="413"/>
    </row>
    <row r="584">
      <c r="A584" s="412"/>
      <c r="B584" s="412"/>
      <c r="C584" s="412"/>
      <c r="E584" s="413"/>
    </row>
    <row r="585">
      <c r="A585" s="412"/>
      <c r="B585" s="412"/>
      <c r="C585" s="412"/>
      <c r="E585" s="413"/>
    </row>
    <row r="586">
      <c r="A586" s="412"/>
      <c r="B586" s="412"/>
      <c r="C586" s="412"/>
      <c r="E586" s="413"/>
    </row>
    <row r="587">
      <c r="A587" s="412"/>
      <c r="B587" s="412"/>
      <c r="C587" s="412"/>
      <c r="E587" s="413"/>
    </row>
    <row r="588">
      <c r="A588" s="412"/>
      <c r="B588" s="412"/>
      <c r="C588" s="412"/>
      <c r="E588" s="413"/>
    </row>
    <row r="589">
      <c r="A589" s="412"/>
      <c r="B589" s="412"/>
      <c r="C589" s="412"/>
      <c r="E589" s="413"/>
    </row>
    <row r="590">
      <c r="A590" s="412"/>
      <c r="B590" s="412"/>
      <c r="C590" s="412"/>
      <c r="E590" s="413"/>
    </row>
    <row r="591">
      <c r="A591" s="412"/>
      <c r="B591" s="412"/>
      <c r="C591" s="412"/>
      <c r="E591" s="413"/>
    </row>
    <row r="592">
      <c r="A592" s="412"/>
      <c r="B592" s="412"/>
      <c r="C592" s="412"/>
      <c r="E592" s="413"/>
    </row>
    <row r="593">
      <c r="A593" s="412"/>
      <c r="B593" s="412"/>
      <c r="C593" s="412"/>
      <c r="E593" s="413"/>
    </row>
    <row r="594">
      <c r="A594" s="412"/>
      <c r="B594" s="412"/>
      <c r="C594" s="412"/>
      <c r="E594" s="413"/>
    </row>
    <row r="595">
      <c r="A595" s="412"/>
      <c r="B595" s="412"/>
      <c r="C595" s="412"/>
      <c r="E595" s="413"/>
    </row>
    <row r="596">
      <c r="A596" s="412"/>
      <c r="B596" s="412"/>
      <c r="C596" s="412"/>
      <c r="E596" s="413"/>
    </row>
    <row r="597">
      <c r="A597" s="412"/>
      <c r="B597" s="412"/>
      <c r="C597" s="412"/>
      <c r="E597" s="413"/>
    </row>
    <row r="598">
      <c r="A598" s="412"/>
      <c r="B598" s="412"/>
      <c r="C598" s="412"/>
      <c r="E598" s="413"/>
    </row>
    <row r="599">
      <c r="A599" s="412"/>
      <c r="B599" s="412"/>
      <c r="C599" s="412"/>
      <c r="E599" s="413"/>
    </row>
    <row r="600">
      <c r="A600" s="412"/>
      <c r="B600" s="412"/>
      <c r="C600" s="412"/>
      <c r="E600" s="413"/>
    </row>
    <row r="601">
      <c r="A601" s="412"/>
      <c r="B601" s="412"/>
      <c r="C601" s="412"/>
      <c r="E601" s="413"/>
    </row>
    <row r="602">
      <c r="A602" s="412"/>
      <c r="B602" s="412"/>
      <c r="C602" s="412"/>
      <c r="E602" s="413"/>
    </row>
    <row r="603">
      <c r="A603" s="412"/>
      <c r="B603" s="412"/>
      <c r="C603" s="412"/>
      <c r="E603" s="413"/>
    </row>
    <row r="604">
      <c r="A604" s="412"/>
      <c r="B604" s="412"/>
      <c r="C604" s="412"/>
      <c r="E604" s="413"/>
    </row>
    <row r="605">
      <c r="A605" s="412"/>
      <c r="B605" s="412"/>
      <c r="C605" s="412"/>
      <c r="E605" s="413"/>
    </row>
    <row r="606">
      <c r="A606" s="412"/>
      <c r="B606" s="412"/>
      <c r="C606" s="412"/>
      <c r="E606" s="413"/>
    </row>
    <row r="607">
      <c r="A607" s="412"/>
      <c r="B607" s="412"/>
      <c r="C607" s="412"/>
      <c r="E607" s="413"/>
    </row>
    <row r="608">
      <c r="A608" s="412"/>
      <c r="B608" s="412"/>
      <c r="C608" s="412"/>
      <c r="E608" s="413"/>
    </row>
    <row r="609">
      <c r="A609" s="412"/>
      <c r="B609" s="412"/>
      <c r="C609" s="412"/>
      <c r="E609" s="413"/>
    </row>
    <row r="610">
      <c r="A610" s="412"/>
      <c r="B610" s="412"/>
      <c r="C610" s="412"/>
      <c r="E610" s="413"/>
    </row>
    <row r="611">
      <c r="A611" s="412"/>
      <c r="B611" s="412"/>
      <c r="C611" s="412"/>
      <c r="E611" s="413"/>
    </row>
    <row r="612">
      <c r="A612" s="412"/>
      <c r="B612" s="412"/>
      <c r="C612" s="412"/>
      <c r="E612" s="413"/>
    </row>
    <row r="613">
      <c r="A613" s="412"/>
      <c r="B613" s="412"/>
      <c r="C613" s="412"/>
      <c r="E613" s="413"/>
    </row>
    <row r="614">
      <c r="A614" s="412"/>
      <c r="B614" s="412"/>
      <c r="C614" s="412"/>
      <c r="E614" s="413"/>
    </row>
    <row r="615">
      <c r="A615" s="412"/>
      <c r="B615" s="412"/>
      <c r="C615" s="412"/>
      <c r="E615" s="413"/>
    </row>
    <row r="616">
      <c r="A616" s="412"/>
      <c r="B616" s="412"/>
      <c r="C616" s="412"/>
      <c r="E616" s="413"/>
    </row>
    <row r="617">
      <c r="A617" s="412"/>
      <c r="B617" s="412"/>
      <c r="C617" s="412"/>
      <c r="E617" s="413"/>
    </row>
    <row r="618">
      <c r="A618" s="412"/>
      <c r="B618" s="412"/>
      <c r="C618" s="412"/>
      <c r="E618" s="413"/>
    </row>
    <row r="619">
      <c r="A619" s="412"/>
      <c r="B619" s="412"/>
      <c r="C619" s="412"/>
      <c r="E619" s="413"/>
    </row>
    <row r="620">
      <c r="A620" s="412"/>
      <c r="B620" s="412"/>
      <c r="C620" s="412"/>
      <c r="E620" s="413"/>
    </row>
    <row r="621">
      <c r="A621" s="412"/>
      <c r="B621" s="412"/>
      <c r="C621" s="412"/>
      <c r="E621" s="413"/>
    </row>
    <row r="622">
      <c r="A622" s="412"/>
      <c r="B622" s="412"/>
      <c r="C622" s="412"/>
      <c r="E622" s="413"/>
    </row>
    <row r="623">
      <c r="A623" s="412"/>
      <c r="B623" s="412"/>
      <c r="C623" s="412"/>
      <c r="E623" s="413"/>
    </row>
    <row r="624">
      <c r="A624" s="412"/>
      <c r="B624" s="412"/>
      <c r="C624" s="412"/>
      <c r="E624" s="413"/>
    </row>
    <row r="625">
      <c r="A625" s="412"/>
      <c r="B625" s="412"/>
      <c r="C625" s="412"/>
      <c r="E625" s="413"/>
    </row>
    <row r="626">
      <c r="A626" s="412"/>
      <c r="B626" s="412"/>
      <c r="C626" s="412"/>
      <c r="E626" s="413"/>
    </row>
    <row r="627">
      <c r="A627" s="412"/>
      <c r="B627" s="412"/>
      <c r="C627" s="412"/>
      <c r="E627" s="413"/>
    </row>
    <row r="628">
      <c r="A628" s="412"/>
      <c r="B628" s="412"/>
      <c r="C628" s="412"/>
      <c r="E628" s="413"/>
    </row>
    <row r="629">
      <c r="A629" s="412"/>
      <c r="B629" s="412"/>
      <c r="C629" s="412"/>
      <c r="E629" s="413"/>
    </row>
    <row r="630">
      <c r="A630" s="412"/>
      <c r="B630" s="412"/>
      <c r="C630" s="412"/>
      <c r="E630" s="413"/>
    </row>
    <row r="631">
      <c r="A631" s="412"/>
      <c r="B631" s="412"/>
      <c r="C631" s="412"/>
      <c r="E631" s="413"/>
    </row>
    <row r="632">
      <c r="A632" s="412"/>
      <c r="B632" s="412"/>
      <c r="C632" s="412"/>
      <c r="E632" s="413"/>
    </row>
    <row r="633">
      <c r="A633" s="412"/>
      <c r="B633" s="412"/>
      <c r="C633" s="412"/>
      <c r="E633" s="413"/>
    </row>
    <row r="634">
      <c r="A634" s="412"/>
      <c r="B634" s="412"/>
      <c r="C634" s="412"/>
      <c r="E634" s="413"/>
    </row>
    <row r="635">
      <c r="A635" s="412"/>
      <c r="B635" s="412"/>
      <c r="C635" s="412"/>
      <c r="E635" s="413"/>
    </row>
    <row r="636">
      <c r="A636" s="412"/>
      <c r="B636" s="412"/>
      <c r="C636" s="412"/>
      <c r="E636" s="413"/>
    </row>
    <row r="637">
      <c r="A637" s="412"/>
      <c r="B637" s="412"/>
      <c r="C637" s="412"/>
      <c r="E637" s="413"/>
    </row>
    <row r="638">
      <c r="A638" s="412"/>
      <c r="B638" s="412"/>
      <c r="C638" s="412"/>
      <c r="E638" s="413"/>
    </row>
    <row r="639">
      <c r="A639" s="412"/>
      <c r="B639" s="412"/>
      <c r="C639" s="412"/>
      <c r="E639" s="413"/>
    </row>
    <row r="640">
      <c r="A640" s="412"/>
      <c r="B640" s="412"/>
      <c r="C640" s="412"/>
      <c r="E640" s="413"/>
    </row>
    <row r="641">
      <c r="A641" s="412"/>
      <c r="B641" s="412"/>
      <c r="C641" s="412"/>
      <c r="E641" s="413"/>
    </row>
    <row r="642">
      <c r="A642" s="412"/>
      <c r="B642" s="412"/>
      <c r="C642" s="412"/>
      <c r="E642" s="413"/>
    </row>
    <row r="643">
      <c r="A643" s="412"/>
      <c r="B643" s="412"/>
      <c r="C643" s="412"/>
      <c r="E643" s="413"/>
    </row>
    <row r="644">
      <c r="A644" s="412"/>
      <c r="B644" s="412"/>
      <c r="C644" s="412"/>
      <c r="E644" s="413"/>
    </row>
    <row r="645">
      <c r="A645" s="412"/>
      <c r="B645" s="412"/>
      <c r="C645" s="412"/>
      <c r="E645" s="413"/>
    </row>
    <row r="646">
      <c r="A646" s="412"/>
      <c r="B646" s="412"/>
      <c r="C646" s="412"/>
      <c r="E646" s="413"/>
    </row>
    <row r="647">
      <c r="A647" s="412"/>
      <c r="B647" s="412"/>
      <c r="C647" s="412"/>
      <c r="E647" s="413"/>
    </row>
    <row r="648">
      <c r="A648" s="412"/>
      <c r="B648" s="412"/>
      <c r="C648" s="412"/>
      <c r="E648" s="413"/>
    </row>
    <row r="649">
      <c r="A649" s="412"/>
      <c r="B649" s="412"/>
      <c r="C649" s="412"/>
      <c r="E649" s="413"/>
    </row>
    <row r="650">
      <c r="A650" s="412"/>
      <c r="B650" s="412"/>
      <c r="C650" s="412"/>
      <c r="E650" s="413"/>
    </row>
    <row r="651">
      <c r="A651" s="412"/>
      <c r="B651" s="412"/>
      <c r="C651" s="412"/>
      <c r="E651" s="413"/>
    </row>
    <row r="652">
      <c r="A652" s="412"/>
      <c r="B652" s="412"/>
      <c r="C652" s="412"/>
      <c r="E652" s="413"/>
    </row>
    <row r="653">
      <c r="A653" s="412"/>
      <c r="B653" s="412"/>
      <c r="C653" s="412"/>
      <c r="E653" s="413"/>
    </row>
    <row r="654">
      <c r="A654" s="412"/>
      <c r="B654" s="412"/>
      <c r="C654" s="412"/>
      <c r="E654" s="413"/>
    </row>
    <row r="655">
      <c r="A655" s="412"/>
      <c r="B655" s="412"/>
      <c r="C655" s="412"/>
      <c r="E655" s="413"/>
    </row>
    <row r="656">
      <c r="A656" s="412"/>
      <c r="B656" s="412"/>
      <c r="C656" s="412"/>
      <c r="E656" s="413"/>
    </row>
    <row r="657">
      <c r="A657" s="412"/>
      <c r="B657" s="412"/>
      <c r="C657" s="412"/>
      <c r="E657" s="413"/>
    </row>
    <row r="658">
      <c r="A658" s="412"/>
      <c r="B658" s="412"/>
      <c r="C658" s="412"/>
      <c r="E658" s="413"/>
    </row>
    <row r="659">
      <c r="A659" s="412"/>
      <c r="B659" s="412"/>
      <c r="C659" s="412"/>
      <c r="E659" s="413"/>
    </row>
    <row r="660">
      <c r="A660" s="412"/>
      <c r="B660" s="412"/>
      <c r="C660" s="412"/>
      <c r="E660" s="413"/>
    </row>
    <row r="661">
      <c r="A661" s="412"/>
      <c r="B661" s="412"/>
      <c r="C661" s="412"/>
      <c r="E661" s="413"/>
    </row>
    <row r="662">
      <c r="A662" s="412"/>
      <c r="B662" s="412"/>
      <c r="C662" s="412"/>
      <c r="E662" s="413"/>
    </row>
    <row r="663">
      <c r="A663" s="412"/>
      <c r="B663" s="412"/>
      <c r="C663" s="412"/>
      <c r="E663" s="413"/>
    </row>
    <row r="664">
      <c r="A664" s="412"/>
      <c r="B664" s="412"/>
      <c r="C664" s="412"/>
      <c r="E664" s="413"/>
    </row>
    <row r="665">
      <c r="A665" s="412"/>
      <c r="B665" s="412"/>
      <c r="C665" s="412"/>
      <c r="E665" s="413"/>
    </row>
    <row r="666">
      <c r="A666" s="412"/>
      <c r="B666" s="412"/>
      <c r="C666" s="412"/>
      <c r="E666" s="413"/>
    </row>
    <row r="667">
      <c r="A667" s="412"/>
      <c r="B667" s="412"/>
      <c r="C667" s="412"/>
      <c r="E667" s="413"/>
    </row>
    <row r="668">
      <c r="A668" s="412"/>
      <c r="B668" s="412"/>
      <c r="C668" s="412"/>
      <c r="E668" s="413"/>
    </row>
    <row r="669">
      <c r="A669" s="412"/>
      <c r="B669" s="412"/>
      <c r="C669" s="412"/>
      <c r="E669" s="413"/>
    </row>
    <row r="670">
      <c r="A670" s="412"/>
      <c r="B670" s="412"/>
      <c r="C670" s="412"/>
      <c r="E670" s="413"/>
    </row>
    <row r="671">
      <c r="A671" s="412"/>
      <c r="B671" s="412"/>
      <c r="C671" s="412"/>
      <c r="E671" s="413"/>
    </row>
    <row r="672">
      <c r="A672" s="412"/>
      <c r="B672" s="412"/>
      <c r="C672" s="412"/>
      <c r="E672" s="413"/>
    </row>
    <row r="673">
      <c r="A673" s="412"/>
      <c r="B673" s="412"/>
      <c r="C673" s="412"/>
      <c r="E673" s="413"/>
    </row>
    <row r="674">
      <c r="A674" s="412"/>
      <c r="B674" s="412"/>
      <c r="C674" s="412"/>
      <c r="E674" s="413"/>
    </row>
    <row r="675">
      <c r="A675" s="412"/>
      <c r="B675" s="412"/>
      <c r="C675" s="412"/>
      <c r="E675" s="413"/>
    </row>
    <row r="676">
      <c r="A676" s="412"/>
      <c r="B676" s="412"/>
      <c r="C676" s="412"/>
      <c r="E676" s="413"/>
    </row>
    <row r="677">
      <c r="A677" s="412"/>
      <c r="B677" s="412"/>
      <c r="C677" s="412"/>
      <c r="E677" s="413"/>
    </row>
    <row r="678">
      <c r="A678" s="412"/>
      <c r="B678" s="412"/>
      <c r="C678" s="412"/>
      <c r="E678" s="413"/>
    </row>
    <row r="679">
      <c r="A679" s="412"/>
      <c r="B679" s="412"/>
      <c r="C679" s="412"/>
      <c r="E679" s="413"/>
    </row>
    <row r="680">
      <c r="A680" s="412"/>
      <c r="B680" s="412"/>
      <c r="C680" s="412"/>
      <c r="E680" s="413"/>
    </row>
    <row r="681">
      <c r="A681" s="412"/>
      <c r="B681" s="412"/>
      <c r="C681" s="412"/>
      <c r="E681" s="413"/>
    </row>
    <row r="682">
      <c r="A682" s="412"/>
      <c r="B682" s="412"/>
      <c r="C682" s="412"/>
      <c r="E682" s="413"/>
    </row>
    <row r="683">
      <c r="A683" s="412"/>
      <c r="B683" s="412"/>
      <c r="C683" s="412"/>
      <c r="E683" s="413"/>
    </row>
    <row r="684">
      <c r="A684" s="412"/>
      <c r="B684" s="412"/>
      <c r="C684" s="412"/>
      <c r="E684" s="413"/>
    </row>
    <row r="685">
      <c r="A685" s="412"/>
      <c r="B685" s="412"/>
      <c r="C685" s="412"/>
      <c r="E685" s="413"/>
    </row>
    <row r="686">
      <c r="A686" s="412"/>
      <c r="B686" s="412"/>
      <c r="C686" s="412"/>
      <c r="E686" s="413"/>
    </row>
    <row r="687">
      <c r="A687" s="412"/>
      <c r="B687" s="412"/>
      <c r="C687" s="412"/>
      <c r="E687" s="413"/>
    </row>
    <row r="688">
      <c r="A688" s="412"/>
      <c r="B688" s="412"/>
      <c r="C688" s="412"/>
      <c r="E688" s="413"/>
    </row>
    <row r="689">
      <c r="A689" s="412"/>
      <c r="B689" s="412"/>
      <c r="C689" s="412"/>
      <c r="E689" s="413"/>
    </row>
    <row r="690">
      <c r="A690" s="412"/>
      <c r="B690" s="412"/>
      <c r="C690" s="412"/>
      <c r="E690" s="413"/>
    </row>
    <row r="691">
      <c r="A691" s="412"/>
      <c r="B691" s="412"/>
      <c r="C691" s="412"/>
      <c r="E691" s="413"/>
    </row>
    <row r="692">
      <c r="A692" s="412"/>
      <c r="B692" s="412"/>
      <c r="C692" s="412"/>
      <c r="E692" s="413"/>
    </row>
    <row r="693">
      <c r="A693" s="412"/>
      <c r="B693" s="412"/>
      <c r="C693" s="412"/>
      <c r="E693" s="413"/>
    </row>
    <row r="694">
      <c r="A694" s="412"/>
      <c r="B694" s="412"/>
      <c r="C694" s="412"/>
      <c r="E694" s="413"/>
    </row>
    <row r="695">
      <c r="A695" s="412"/>
      <c r="B695" s="412"/>
      <c r="C695" s="412"/>
      <c r="E695" s="413"/>
    </row>
    <row r="696">
      <c r="A696" s="412"/>
      <c r="B696" s="412"/>
      <c r="C696" s="412"/>
      <c r="E696" s="413"/>
    </row>
    <row r="697">
      <c r="A697" s="412"/>
      <c r="B697" s="412"/>
      <c r="C697" s="412"/>
      <c r="E697" s="413"/>
    </row>
    <row r="698">
      <c r="A698" s="412"/>
      <c r="B698" s="412"/>
      <c r="C698" s="412"/>
      <c r="E698" s="413"/>
    </row>
    <row r="699">
      <c r="A699" s="412"/>
      <c r="B699" s="412"/>
      <c r="C699" s="412"/>
      <c r="E699" s="413"/>
    </row>
    <row r="700">
      <c r="A700" s="412"/>
      <c r="B700" s="412"/>
      <c r="C700" s="412"/>
      <c r="E700" s="413"/>
    </row>
    <row r="701">
      <c r="A701" s="412"/>
      <c r="B701" s="412"/>
      <c r="C701" s="412"/>
      <c r="E701" s="413"/>
    </row>
    <row r="702">
      <c r="A702" s="412"/>
      <c r="B702" s="412"/>
      <c r="C702" s="412"/>
      <c r="E702" s="413"/>
    </row>
    <row r="703">
      <c r="A703" s="412"/>
      <c r="B703" s="412"/>
      <c r="C703" s="412"/>
      <c r="E703" s="413"/>
    </row>
    <row r="704">
      <c r="A704" s="412"/>
      <c r="B704" s="412"/>
      <c r="C704" s="412"/>
      <c r="E704" s="413"/>
    </row>
    <row r="705">
      <c r="A705" s="412"/>
      <c r="B705" s="412"/>
      <c r="C705" s="412"/>
      <c r="E705" s="413"/>
    </row>
    <row r="706">
      <c r="A706" s="412"/>
      <c r="B706" s="412"/>
      <c r="C706" s="412"/>
      <c r="E706" s="413"/>
    </row>
    <row r="707">
      <c r="A707" s="412"/>
      <c r="B707" s="412"/>
      <c r="C707" s="412"/>
      <c r="E707" s="413"/>
    </row>
    <row r="708">
      <c r="A708" s="412"/>
      <c r="B708" s="412"/>
      <c r="C708" s="412"/>
      <c r="E708" s="413"/>
    </row>
    <row r="709">
      <c r="A709" s="412"/>
      <c r="B709" s="412"/>
      <c r="C709" s="412"/>
      <c r="E709" s="413"/>
    </row>
    <row r="710">
      <c r="A710" s="412"/>
      <c r="B710" s="412"/>
      <c r="C710" s="412"/>
      <c r="E710" s="413"/>
    </row>
    <row r="711">
      <c r="A711" s="412"/>
      <c r="B711" s="412"/>
      <c r="C711" s="412"/>
      <c r="E711" s="413"/>
    </row>
    <row r="712">
      <c r="A712" s="412"/>
      <c r="B712" s="412"/>
      <c r="C712" s="412"/>
      <c r="E712" s="413"/>
    </row>
    <row r="713">
      <c r="A713" s="412"/>
      <c r="B713" s="412"/>
      <c r="C713" s="412"/>
      <c r="E713" s="413"/>
    </row>
    <row r="714">
      <c r="A714" s="412"/>
      <c r="B714" s="412"/>
      <c r="C714" s="412"/>
      <c r="E714" s="413"/>
    </row>
    <row r="715">
      <c r="A715" s="412"/>
      <c r="B715" s="412"/>
      <c r="C715" s="412"/>
      <c r="E715" s="413"/>
    </row>
    <row r="716">
      <c r="A716" s="412"/>
      <c r="B716" s="412"/>
      <c r="C716" s="412"/>
      <c r="E716" s="413"/>
    </row>
    <row r="717">
      <c r="A717" s="412"/>
      <c r="B717" s="412"/>
      <c r="C717" s="412"/>
      <c r="E717" s="413"/>
    </row>
    <row r="718">
      <c r="A718" s="412"/>
      <c r="B718" s="412"/>
      <c r="C718" s="412"/>
      <c r="E718" s="413"/>
    </row>
    <row r="719">
      <c r="A719" s="412"/>
      <c r="B719" s="412"/>
      <c r="C719" s="412"/>
      <c r="E719" s="413"/>
    </row>
    <row r="720">
      <c r="A720" s="412"/>
      <c r="B720" s="412"/>
      <c r="C720" s="412"/>
      <c r="E720" s="413"/>
    </row>
    <row r="721">
      <c r="A721" s="412"/>
      <c r="B721" s="412"/>
      <c r="C721" s="412"/>
      <c r="E721" s="413"/>
    </row>
    <row r="722">
      <c r="A722" s="412"/>
      <c r="B722" s="412"/>
      <c r="C722" s="412"/>
      <c r="E722" s="413"/>
    </row>
    <row r="723">
      <c r="A723" s="412"/>
      <c r="B723" s="412"/>
      <c r="C723" s="412"/>
      <c r="E723" s="413"/>
    </row>
    <row r="724">
      <c r="A724" s="412"/>
      <c r="B724" s="412"/>
      <c r="C724" s="412"/>
      <c r="E724" s="413"/>
    </row>
    <row r="725">
      <c r="A725" s="412"/>
      <c r="B725" s="412"/>
      <c r="C725" s="412"/>
      <c r="E725" s="413"/>
    </row>
    <row r="726">
      <c r="A726" s="412"/>
      <c r="B726" s="412"/>
      <c r="C726" s="412"/>
      <c r="E726" s="413"/>
    </row>
    <row r="727">
      <c r="A727" s="412"/>
      <c r="B727" s="412"/>
      <c r="C727" s="412"/>
      <c r="E727" s="413"/>
    </row>
    <row r="728">
      <c r="A728" s="412"/>
      <c r="B728" s="412"/>
      <c r="C728" s="412"/>
      <c r="E728" s="413"/>
    </row>
    <row r="729">
      <c r="A729" s="412"/>
      <c r="B729" s="412"/>
      <c r="C729" s="412"/>
      <c r="E729" s="413"/>
    </row>
    <row r="730">
      <c r="A730" s="412"/>
      <c r="B730" s="412"/>
      <c r="C730" s="412"/>
      <c r="E730" s="413"/>
    </row>
    <row r="731">
      <c r="A731" s="412"/>
      <c r="B731" s="412"/>
      <c r="C731" s="412"/>
      <c r="E731" s="413"/>
    </row>
    <row r="732">
      <c r="A732" s="412"/>
      <c r="B732" s="412"/>
      <c r="C732" s="412"/>
      <c r="E732" s="413"/>
    </row>
    <row r="733">
      <c r="A733" s="412"/>
      <c r="B733" s="412"/>
      <c r="C733" s="412"/>
      <c r="E733" s="413"/>
    </row>
    <row r="734">
      <c r="A734" s="412"/>
      <c r="B734" s="412"/>
      <c r="C734" s="412"/>
      <c r="E734" s="413"/>
    </row>
    <row r="735">
      <c r="A735" s="412"/>
      <c r="B735" s="412"/>
      <c r="C735" s="412"/>
      <c r="E735" s="413"/>
    </row>
    <row r="736">
      <c r="A736" s="412"/>
      <c r="B736" s="412"/>
      <c r="C736" s="412"/>
      <c r="E736" s="413"/>
    </row>
    <row r="737">
      <c r="A737" s="412"/>
      <c r="B737" s="412"/>
      <c r="C737" s="412"/>
      <c r="E737" s="413"/>
    </row>
    <row r="738">
      <c r="A738" s="412"/>
      <c r="B738" s="412"/>
      <c r="C738" s="412"/>
      <c r="E738" s="413"/>
    </row>
    <row r="739">
      <c r="A739" s="412"/>
      <c r="B739" s="412"/>
      <c r="C739" s="412"/>
      <c r="E739" s="413"/>
    </row>
    <row r="740">
      <c r="A740" s="412"/>
      <c r="B740" s="412"/>
      <c r="C740" s="412"/>
      <c r="E740" s="413"/>
    </row>
    <row r="741">
      <c r="A741" s="412"/>
      <c r="B741" s="412"/>
      <c r="C741" s="412"/>
      <c r="E741" s="413"/>
    </row>
    <row r="742">
      <c r="A742" s="412"/>
      <c r="B742" s="412"/>
      <c r="C742" s="412"/>
      <c r="E742" s="413"/>
    </row>
    <row r="743">
      <c r="A743" s="412"/>
      <c r="B743" s="412"/>
      <c r="C743" s="412"/>
      <c r="E743" s="413"/>
    </row>
    <row r="744">
      <c r="A744" s="412"/>
      <c r="B744" s="412"/>
      <c r="C744" s="412"/>
      <c r="E744" s="413"/>
    </row>
    <row r="745">
      <c r="A745" s="412"/>
      <c r="B745" s="412"/>
      <c r="C745" s="412"/>
      <c r="E745" s="413"/>
    </row>
    <row r="746">
      <c r="A746" s="412"/>
      <c r="B746" s="412"/>
      <c r="C746" s="412"/>
      <c r="E746" s="413"/>
    </row>
    <row r="747">
      <c r="A747" s="412"/>
      <c r="B747" s="412"/>
      <c r="C747" s="412"/>
      <c r="E747" s="413"/>
    </row>
    <row r="748">
      <c r="A748" s="412"/>
      <c r="B748" s="412"/>
      <c r="C748" s="412"/>
      <c r="E748" s="413"/>
    </row>
    <row r="749">
      <c r="A749" s="412"/>
      <c r="B749" s="412"/>
      <c r="C749" s="412"/>
      <c r="E749" s="413"/>
    </row>
    <row r="750">
      <c r="A750" s="412"/>
      <c r="B750" s="412"/>
      <c r="C750" s="412"/>
      <c r="E750" s="413"/>
    </row>
    <row r="751">
      <c r="A751" s="412"/>
      <c r="B751" s="412"/>
      <c r="C751" s="412"/>
      <c r="E751" s="413"/>
    </row>
    <row r="752">
      <c r="A752" s="412"/>
      <c r="B752" s="412"/>
      <c r="C752" s="412"/>
      <c r="E752" s="413"/>
    </row>
    <row r="753">
      <c r="A753" s="412"/>
      <c r="B753" s="412"/>
      <c r="C753" s="412"/>
      <c r="E753" s="413"/>
    </row>
    <row r="754">
      <c r="A754" s="412"/>
      <c r="B754" s="412"/>
      <c r="C754" s="412"/>
      <c r="E754" s="413"/>
    </row>
    <row r="755">
      <c r="A755" s="412"/>
      <c r="B755" s="412"/>
      <c r="C755" s="412"/>
      <c r="E755" s="413"/>
    </row>
    <row r="756">
      <c r="A756" s="412"/>
      <c r="B756" s="412"/>
      <c r="C756" s="412"/>
      <c r="E756" s="413"/>
    </row>
    <row r="757">
      <c r="A757" s="412"/>
      <c r="B757" s="412"/>
      <c r="C757" s="412"/>
      <c r="E757" s="413"/>
    </row>
    <row r="758">
      <c r="A758" s="412"/>
      <c r="B758" s="412"/>
      <c r="C758" s="412"/>
      <c r="E758" s="413"/>
    </row>
    <row r="759">
      <c r="A759" s="412"/>
      <c r="B759" s="412"/>
      <c r="C759" s="412"/>
      <c r="E759" s="413"/>
    </row>
    <row r="760">
      <c r="A760" s="412"/>
      <c r="B760" s="412"/>
      <c r="C760" s="412"/>
      <c r="E760" s="413"/>
    </row>
    <row r="761">
      <c r="A761" s="412"/>
      <c r="B761" s="412"/>
      <c r="C761" s="412"/>
      <c r="E761" s="413"/>
    </row>
    <row r="762">
      <c r="A762" s="412"/>
      <c r="B762" s="412"/>
      <c r="C762" s="412"/>
      <c r="E762" s="413"/>
    </row>
    <row r="763">
      <c r="A763" s="412"/>
      <c r="B763" s="412"/>
      <c r="C763" s="412"/>
      <c r="E763" s="413"/>
    </row>
    <row r="764">
      <c r="A764" s="412"/>
      <c r="B764" s="412"/>
      <c r="C764" s="412"/>
      <c r="E764" s="413"/>
    </row>
    <row r="765">
      <c r="A765" s="412"/>
      <c r="B765" s="412"/>
      <c r="C765" s="412"/>
      <c r="E765" s="413"/>
    </row>
    <row r="766">
      <c r="A766" s="412"/>
      <c r="B766" s="412"/>
      <c r="C766" s="412"/>
      <c r="E766" s="413"/>
    </row>
    <row r="767">
      <c r="A767" s="412"/>
      <c r="B767" s="412"/>
      <c r="C767" s="412"/>
      <c r="E767" s="413"/>
    </row>
    <row r="768">
      <c r="A768" s="412"/>
      <c r="B768" s="412"/>
      <c r="C768" s="412"/>
      <c r="E768" s="413"/>
    </row>
    <row r="769">
      <c r="A769" s="412"/>
      <c r="B769" s="412"/>
      <c r="C769" s="412"/>
      <c r="E769" s="413"/>
    </row>
    <row r="770">
      <c r="A770" s="412"/>
      <c r="B770" s="412"/>
      <c r="C770" s="412"/>
      <c r="E770" s="413"/>
    </row>
    <row r="771">
      <c r="A771" s="412"/>
      <c r="B771" s="412"/>
      <c r="C771" s="412"/>
      <c r="E771" s="413"/>
    </row>
    <row r="772">
      <c r="A772" s="412"/>
      <c r="B772" s="412"/>
      <c r="C772" s="412"/>
      <c r="E772" s="413"/>
    </row>
    <row r="773">
      <c r="A773" s="412"/>
      <c r="B773" s="412"/>
      <c r="C773" s="412"/>
      <c r="E773" s="413"/>
    </row>
    <row r="774">
      <c r="A774" s="412"/>
      <c r="B774" s="412"/>
      <c r="C774" s="412"/>
      <c r="E774" s="413"/>
    </row>
    <row r="775">
      <c r="A775" s="412"/>
      <c r="B775" s="412"/>
      <c r="C775" s="412"/>
      <c r="E775" s="413"/>
    </row>
    <row r="776">
      <c r="A776" s="412"/>
      <c r="B776" s="412"/>
      <c r="C776" s="412"/>
      <c r="E776" s="413"/>
    </row>
    <row r="777">
      <c r="A777" s="412"/>
      <c r="B777" s="412"/>
      <c r="C777" s="412"/>
      <c r="E777" s="413"/>
    </row>
    <row r="778">
      <c r="A778" s="412"/>
      <c r="B778" s="412"/>
      <c r="C778" s="412"/>
      <c r="E778" s="413"/>
    </row>
    <row r="779">
      <c r="A779" s="412"/>
      <c r="B779" s="412"/>
      <c r="C779" s="412"/>
      <c r="E779" s="413"/>
    </row>
    <row r="780">
      <c r="A780" s="412"/>
      <c r="B780" s="412"/>
      <c r="C780" s="412"/>
      <c r="E780" s="413"/>
    </row>
    <row r="781">
      <c r="A781" s="412"/>
      <c r="B781" s="412"/>
      <c r="C781" s="412"/>
      <c r="E781" s="413"/>
    </row>
    <row r="782">
      <c r="A782" s="412"/>
      <c r="B782" s="412"/>
      <c r="C782" s="412"/>
      <c r="E782" s="413"/>
    </row>
    <row r="783">
      <c r="A783" s="412"/>
      <c r="B783" s="412"/>
      <c r="C783" s="412"/>
      <c r="E783" s="413"/>
    </row>
    <row r="784">
      <c r="A784" s="412"/>
      <c r="B784" s="412"/>
      <c r="C784" s="412"/>
      <c r="E784" s="413"/>
    </row>
    <row r="785">
      <c r="A785" s="412"/>
      <c r="B785" s="412"/>
      <c r="C785" s="412"/>
      <c r="E785" s="413"/>
    </row>
    <row r="786">
      <c r="A786" s="412"/>
      <c r="B786" s="412"/>
      <c r="C786" s="412"/>
      <c r="E786" s="413"/>
    </row>
    <row r="787">
      <c r="A787" s="412"/>
      <c r="B787" s="412"/>
      <c r="C787" s="412"/>
      <c r="E787" s="413"/>
    </row>
    <row r="788">
      <c r="A788" s="412"/>
      <c r="B788" s="412"/>
      <c r="C788" s="412"/>
      <c r="E788" s="413"/>
    </row>
    <row r="789">
      <c r="A789" s="412"/>
      <c r="B789" s="412"/>
      <c r="C789" s="412"/>
      <c r="E789" s="413"/>
    </row>
    <row r="790">
      <c r="A790" s="412"/>
      <c r="B790" s="412"/>
      <c r="C790" s="412"/>
      <c r="E790" s="413"/>
    </row>
    <row r="791">
      <c r="A791" s="412"/>
      <c r="B791" s="412"/>
      <c r="C791" s="412"/>
      <c r="E791" s="413"/>
    </row>
    <row r="792">
      <c r="A792" s="412"/>
      <c r="B792" s="412"/>
      <c r="C792" s="412"/>
      <c r="E792" s="413"/>
    </row>
    <row r="793">
      <c r="A793" s="412"/>
      <c r="B793" s="412"/>
      <c r="C793" s="412"/>
      <c r="E793" s="413"/>
    </row>
    <row r="794">
      <c r="A794" s="412"/>
      <c r="B794" s="412"/>
      <c r="C794" s="412"/>
      <c r="E794" s="413"/>
    </row>
    <row r="795">
      <c r="A795" s="412"/>
      <c r="B795" s="412"/>
      <c r="C795" s="412"/>
      <c r="E795" s="413"/>
    </row>
    <row r="796">
      <c r="A796" s="412"/>
      <c r="B796" s="412"/>
      <c r="C796" s="412"/>
      <c r="E796" s="413"/>
    </row>
    <row r="797">
      <c r="A797" s="412"/>
      <c r="B797" s="412"/>
      <c r="C797" s="412"/>
      <c r="E797" s="413"/>
    </row>
    <row r="798">
      <c r="A798" s="412"/>
      <c r="B798" s="412"/>
      <c r="C798" s="412"/>
      <c r="E798" s="413"/>
    </row>
    <row r="799">
      <c r="A799" s="412"/>
      <c r="B799" s="412"/>
      <c r="C799" s="412"/>
      <c r="E799" s="413"/>
    </row>
    <row r="800">
      <c r="A800" s="412"/>
      <c r="B800" s="412"/>
      <c r="C800" s="412"/>
      <c r="E800" s="413"/>
    </row>
    <row r="801">
      <c r="A801" s="412"/>
      <c r="B801" s="412"/>
      <c r="C801" s="412"/>
      <c r="E801" s="413"/>
    </row>
    <row r="802">
      <c r="A802" s="412"/>
      <c r="B802" s="412"/>
      <c r="C802" s="412"/>
      <c r="E802" s="413"/>
    </row>
    <row r="803">
      <c r="A803" s="412"/>
      <c r="B803" s="412"/>
      <c r="C803" s="412"/>
      <c r="E803" s="413"/>
    </row>
    <row r="804">
      <c r="A804" s="412"/>
      <c r="B804" s="412"/>
      <c r="C804" s="412"/>
      <c r="E804" s="413"/>
    </row>
    <row r="805">
      <c r="A805" s="412"/>
      <c r="B805" s="412"/>
      <c r="C805" s="412"/>
      <c r="E805" s="413"/>
    </row>
    <row r="806">
      <c r="A806" s="412"/>
      <c r="B806" s="412"/>
      <c r="C806" s="412"/>
      <c r="E806" s="413"/>
    </row>
    <row r="807">
      <c r="A807" s="412"/>
      <c r="B807" s="412"/>
      <c r="C807" s="412"/>
      <c r="E807" s="413"/>
    </row>
    <row r="808">
      <c r="A808" s="412"/>
      <c r="B808" s="412"/>
      <c r="C808" s="412"/>
      <c r="E808" s="413"/>
    </row>
    <row r="809">
      <c r="A809" s="412"/>
      <c r="B809" s="412"/>
      <c r="C809" s="412"/>
      <c r="E809" s="413"/>
    </row>
    <row r="810">
      <c r="A810" s="412"/>
      <c r="B810" s="412"/>
      <c r="C810" s="412"/>
      <c r="E810" s="413"/>
    </row>
    <row r="811">
      <c r="A811" s="412"/>
      <c r="B811" s="412"/>
      <c r="C811" s="412"/>
      <c r="E811" s="413"/>
    </row>
    <row r="812">
      <c r="A812" s="412"/>
      <c r="B812" s="412"/>
      <c r="C812" s="412"/>
      <c r="E812" s="413"/>
    </row>
    <row r="813">
      <c r="A813" s="412"/>
      <c r="B813" s="412"/>
      <c r="C813" s="412"/>
      <c r="E813" s="413"/>
    </row>
    <row r="814">
      <c r="A814" s="412"/>
      <c r="B814" s="412"/>
      <c r="C814" s="412"/>
      <c r="E814" s="413"/>
    </row>
    <row r="815">
      <c r="A815" s="412"/>
      <c r="B815" s="412"/>
      <c r="C815" s="412"/>
      <c r="E815" s="413"/>
    </row>
    <row r="816">
      <c r="A816" s="412"/>
      <c r="B816" s="412"/>
      <c r="C816" s="412"/>
      <c r="E816" s="413"/>
    </row>
    <row r="817">
      <c r="A817" s="412"/>
      <c r="B817" s="412"/>
      <c r="C817" s="412"/>
      <c r="E817" s="413"/>
    </row>
    <row r="818">
      <c r="A818" s="412"/>
      <c r="B818" s="412"/>
      <c r="C818" s="412"/>
      <c r="E818" s="413"/>
    </row>
    <row r="819">
      <c r="A819" s="412"/>
      <c r="B819" s="412"/>
      <c r="C819" s="412"/>
      <c r="E819" s="413"/>
    </row>
    <row r="820">
      <c r="A820" s="412"/>
      <c r="B820" s="412"/>
      <c r="C820" s="412"/>
      <c r="E820" s="413"/>
    </row>
    <row r="821">
      <c r="A821" s="412"/>
      <c r="B821" s="412"/>
      <c r="C821" s="412"/>
      <c r="E821" s="413"/>
    </row>
    <row r="822">
      <c r="A822" s="412"/>
      <c r="B822" s="412"/>
      <c r="C822" s="412"/>
      <c r="E822" s="413"/>
    </row>
    <row r="823">
      <c r="A823" s="412"/>
      <c r="B823" s="412"/>
      <c r="C823" s="412"/>
      <c r="E823" s="413"/>
    </row>
    <row r="824">
      <c r="A824" s="412"/>
      <c r="B824" s="412"/>
      <c r="C824" s="412"/>
      <c r="E824" s="413"/>
    </row>
    <row r="825">
      <c r="A825" s="412"/>
      <c r="B825" s="412"/>
      <c r="C825" s="412"/>
      <c r="E825" s="413"/>
    </row>
    <row r="826">
      <c r="A826" s="412"/>
      <c r="B826" s="412"/>
      <c r="C826" s="412"/>
      <c r="E826" s="413"/>
    </row>
    <row r="827">
      <c r="A827" s="412"/>
      <c r="B827" s="412"/>
      <c r="C827" s="412"/>
      <c r="E827" s="413"/>
    </row>
    <row r="828">
      <c r="A828" s="412"/>
      <c r="B828" s="412"/>
      <c r="C828" s="412"/>
      <c r="E828" s="413"/>
    </row>
    <row r="829">
      <c r="A829" s="412"/>
      <c r="B829" s="412"/>
      <c r="C829" s="412"/>
      <c r="E829" s="413"/>
    </row>
    <row r="830">
      <c r="A830" s="412"/>
      <c r="B830" s="412"/>
      <c r="C830" s="412"/>
      <c r="E830" s="413"/>
    </row>
    <row r="831">
      <c r="A831" s="412"/>
      <c r="B831" s="412"/>
      <c r="C831" s="412"/>
      <c r="E831" s="413"/>
    </row>
    <row r="832">
      <c r="A832" s="412"/>
      <c r="B832" s="412"/>
      <c r="C832" s="412"/>
      <c r="E832" s="413"/>
    </row>
    <row r="833">
      <c r="A833" s="412"/>
      <c r="B833" s="412"/>
      <c r="C833" s="412"/>
      <c r="E833" s="413"/>
    </row>
    <row r="834">
      <c r="A834" s="412"/>
      <c r="B834" s="412"/>
      <c r="C834" s="412"/>
      <c r="E834" s="413"/>
    </row>
    <row r="835">
      <c r="A835" s="412"/>
      <c r="B835" s="412"/>
      <c r="C835" s="412"/>
      <c r="E835" s="413"/>
    </row>
    <row r="836">
      <c r="A836" s="412"/>
      <c r="B836" s="412"/>
      <c r="C836" s="412"/>
      <c r="E836" s="413"/>
    </row>
    <row r="837">
      <c r="A837" s="412"/>
      <c r="B837" s="412"/>
      <c r="C837" s="412"/>
      <c r="E837" s="413"/>
    </row>
    <row r="838">
      <c r="A838" s="412"/>
      <c r="B838" s="412"/>
      <c r="C838" s="412"/>
      <c r="E838" s="413"/>
    </row>
    <row r="839">
      <c r="A839" s="412"/>
      <c r="B839" s="412"/>
      <c r="C839" s="412"/>
      <c r="E839" s="413"/>
    </row>
    <row r="840">
      <c r="A840" s="412"/>
      <c r="B840" s="412"/>
      <c r="C840" s="412"/>
      <c r="E840" s="413"/>
    </row>
    <row r="841">
      <c r="A841" s="412"/>
      <c r="B841" s="412"/>
      <c r="C841" s="412"/>
      <c r="E841" s="413"/>
    </row>
    <row r="842">
      <c r="A842" s="412"/>
      <c r="B842" s="412"/>
      <c r="C842" s="412"/>
      <c r="E842" s="413"/>
    </row>
    <row r="843">
      <c r="A843" s="412"/>
      <c r="B843" s="412"/>
      <c r="C843" s="412"/>
      <c r="E843" s="413"/>
    </row>
    <row r="844">
      <c r="A844" s="412"/>
      <c r="B844" s="412"/>
      <c r="C844" s="412"/>
      <c r="E844" s="413"/>
    </row>
    <row r="845">
      <c r="A845" s="412"/>
      <c r="B845" s="412"/>
      <c r="C845" s="412"/>
      <c r="E845" s="413"/>
    </row>
    <row r="846">
      <c r="A846" s="412"/>
      <c r="B846" s="412"/>
      <c r="C846" s="412"/>
      <c r="E846" s="413"/>
    </row>
    <row r="847">
      <c r="A847" s="412"/>
      <c r="B847" s="412"/>
      <c r="C847" s="412"/>
      <c r="E847" s="413"/>
    </row>
    <row r="848">
      <c r="A848" s="412"/>
      <c r="B848" s="412"/>
      <c r="C848" s="412"/>
      <c r="E848" s="413"/>
    </row>
    <row r="849">
      <c r="A849" s="412"/>
      <c r="B849" s="412"/>
      <c r="C849" s="412"/>
      <c r="E849" s="413"/>
    </row>
    <row r="850">
      <c r="A850" s="412"/>
      <c r="B850" s="412"/>
      <c r="C850" s="412"/>
      <c r="E850" s="413"/>
    </row>
    <row r="851">
      <c r="A851" s="412"/>
      <c r="B851" s="412"/>
      <c r="C851" s="412"/>
      <c r="E851" s="413"/>
    </row>
    <row r="852">
      <c r="A852" s="412"/>
      <c r="B852" s="412"/>
      <c r="C852" s="412"/>
      <c r="E852" s="413"/>
    </row>
    <row r="853">
      <c r="A853" s="412"/>
      <c r="B853" s="412"/>
      <c r="C853" s="412"/>
      <c r="E853" s="413"/>
    </row>
    <row r="854">
      <c r="A854" s="412"/>
      <c r="B854" s="412"/>
      <c r="C854" s="412"/>
      <c r="E854" s="413"/>
    </row>
    <row r="855">
      <c r="A855" s="412"/>
      <c r="B855" s="412"/>
      <c r="C855" s="412"/>
      <c r="E855" s="413"/>
    </row>
    <row r="856">
      <c r="A856" s="412"/>
      <c r="B856" s="412"/>
      <c r="C856" s="412"/>
      <c r="E856" s="413"/>
    </row>
    <row r="857">
      <c r="A857" s="412"/>
      <c r="B857" s="412"/>
      <c r="C857" s="412"/>
      <c r="E857" s="413"/>
    </row>
    <row r="858">
      <c r="A858" s="412"/>
      <c r="B858" s="412"/>
      <c r="C858" s="412"/>
      <c r="E858" s="413"/>
    </row>
    <row r="859">
      <c r="A859" s="412"/>
      <c r="B859" s="412"/>
      <c r="C859" s="412"/>
      <c r="E859" s="413"/>
    </row>
    <row r="860">
      <c r="A860" s="412"/>
      <c r="B860" s="412"/>
      <c r="C860" s="412"/>
      <c r="E860" s="413"/>
    </row>
    <row r="861">
      <c r="A861" s="412"/>
      <c r="B861" s="412"/>
      <c r="C861" s="412"/>
      <c r="E861" s="413"/>
    </row>
    <row r="862">
      <c r="A862" s="412"/>
      <c r="B862" s="412"/>
      <c r="C862" s="412"/>
      <c r="E862" s="413"/>
    </row>
    <row r="863">
      <c r="A863" s="412"/>
      <c r="B863" s="412"/>
      <c r="C863" s="412"/>
      <c r="E863" s="413"/>
    </row>
    <row r="864">
      <c r="A864" s="412"/>
      <c r="B864" s="412"/>
      <c r="C864" s="412"/>
      <c r="E864" s="413"/>
    </row>
    <row r="865">
      <c r="A865" s="412"/>
      <c r="B865" s="412"/>
      <c r="C865" s="412"/>
      <c r="E865" s="413"/>
    </row>
    <row r="866">
      <c r="A866" s="412"/>
      <c r="B866" s="412"/>
      <c r="C866" s="412"/>
      <c r="E866" s="413"/>
    </row>
    <row r="867">
      <c r="A867" s="412"/>
      <c r="B867" s="412"/>
      <c r="C867" s="412"/>
      <c r="E867" s="413"/>
    </row>
    <row r="868">
      <c r="A868" s="412"/>
      <c r="B868" s="412"/>
      <c r="C868" s="412"/>
      <c r="E868" s="413"/>
    </row>
    <row r="869">
      <c r="A869" s="412"/>
      <c r="B869" s="412"/>
      <c r="C869" s="412"/>
      <c r="E869" s="413"/>
    </row>
    <row r="870">
      <c r="A870" s="412"/>
      <c r="B870" s="412"/>
      <c r="C870" s="412"/>
      <c r="E870" s="413"/>
    </row>
    <row r="871">
      <c r="A871" s="412"/>
      <c r="B871" s="412"/>
      <c r="C871" s="412"/>
      <c r="E871" s="413"/>
    </row>
    <row r="872">
      <c r="A872" s="412"/>
      <c r="B872" s="412"/>
      <c r="C872" s="412"/>
      <c r="E872" s="413"/>
    </row>
    <row r="873">
      <c r="A873" s="412"/>
      <c r="B873" s="412"/>
      <c r="C873" s="412"/>
      <c r="E873" s="413"/>
    </row>
    <row r="874">
      <c r="A874" s="412"/>
      <c r="B874" s="412"/>
      <c r="C874" s="412"/>
      <c r="E874" s="413"/>
    </row>
    <row r="875">
      <c r="A875" s="412"/>
      <c r="B875" s="412"/>
      <c r="C875" s="412"/>
      <c r="E875" s="413"/>
    </row>
    <row r="876">
      <c r="A876" s="412"/>
      <c r="B876" s="412"/>
      <c r="C876" s="412"/>
      <c r="E876" s="413"/>
    </row>
    <row r="877">
      <c r="A877" s="412"/>
      <c r="B877" s="412"/>
      <c r="C877" s="412"/>
      <c r="E877" s="413"/>
    </row>
    <row r="878">
      <c r="A878" s="412"/>
      <c r="B878" s="412"/>
      <c r="C878" s="412"/>
      <c r="E878" s="413"/>
    </row>
    <row r="879">
      <c r="A879" s="412"/>
      <c r="B879" s="412"/>
      <c r="C879" s="412"/>
      <c r="E879" s="413"/>
    </row>
    <row r="880">
      <c r="A880" s="412"/>
      <c r="B880" s="412"/>
      <c r="C880" s="412"/>
      <c r="E880" s="413"/>
    </row>
    <row r="881">
      <c r="A881" s="412"/>
      <c r="B881" s="412"/>
      <c r="C881" s="412"/>
      <c r="E881" s="413"/>
    </row>
    <row r="882">
      <c r="A882" s="412"/>
      <c r="B882" s="412"/>
      <c r="C882" s="412"/>
      <c r="E882" s="413"/>
    </row>
    <row r="883">
      <c r="A883" s="412"/>
      <c r="B883" s="412"/>
      <c r="C883" s="412"/>
      <c r="E883" s="413"/>
    </row>
    <row r="884">
      <c r="A884" s="412"/>
      <c r="B884" s="412"/>
      <c r="C884" s="412"/>
      <c r="E884" s="413"/>
    </row>
    <row r="885">
      <c r="A885" s="412"/>
      <c r="B885" s="412"/>
      <c r="C885" s="412"/>
      <c r="E885" s="413"/>
    </row>
    <row r="886">
      <c r="A886" s="412"/>
      <c r="B886" s="412"/>
      <c r="C886" s="412"/>
      <c r="E886" s="413"/>
    </row>
    <row r="887">
      <c r="A887" s="412"/>
      <c r="B887" s="412"/>
      <c r="C887" s="412"/>
      <c r="E887" s="413"/>
    </row>
    <row r="888">
      <c r="A888" s="412"/>
      <c r="B888" s="412"/>
      <c r="C888" s="412"/>
      <c r="E888" s="413"/>
    </row>
    <row r="889">
      <c r="A889" s="412"/>
      <c r="B889" s="412"/>
      <c r="C889" s="412"/>
      <c r="E889" s="413"/>
    </row>
    <row r="890">
      <c r="A890" s="412"/>
      <c r="B890" s="412"/>
      <c r="C890" s="412"/>
      <c r="E890" s="413"/>
    </row>
    <row r="891">
      <c r="A891" s="412"/>
      <c r="B891" s="412"/>
      <c r="C891" s="412"/>
      <c r="E891" s="413"/>
    </row>
    <row r="892">
      <c r="A892" s="412"/>
      <c r="B892" s="412"/>
      <c r="C892" s="412"/>
      <c r="E892" s="413"/>
    </row>
    <row r="893">
      <c r="A893" s="412"/>
      <c r="B893" s="412"/>
      <c r="C893" s="412"/>
      <c r="E893" s="413"/>
    </row>
    <row r="894">
      <c r="A894" s="412"/>
      <c r="B894" s="412"/>
      <c r="C894" s="412"/>
      <c r="E894" s="413"/>
    </row>
    <row r="895">
      <c r="A895" s="412"/>
      <c r="B895" s="412"/>
      <c r="C895" s="412"/>
      <c r="E895" s="413"/>
    </row>
    <row r="896">
      <c r="A896" s="412"/>
      <c r="B896" s="412"/>
      <c r="C896" s="412"/>
      <c r="E896" s="413"/>
    </row>
    <row r="897">
      <c r="A897" s="412"/>
      <c r="B897" s="412"/>
      <c r="C897" s="412"/>
      <c r="E897" s="413"/>
    </row>
    <row r="898">
      <c r="A898" s="412"/>
      <c r="B898" s="412"/>
      <c r="C898" s="412"/>
      <c r="E898" s="413"/>
    </row>
    <row r="899">
      <c r="A899" s="412"/>
      <c r="B899" s="412"/>
      <c r="C899" s="412"/>
      <c r="E899" s="413"/>
    </row>
    <row r="900">
      <c r="A900" s="412"/>
      <c r="B900" s="412"/>
      <c r="C900" s="412"/>
      <c r="E900" s="413"/>
    </row>
    <row r="901">
      <c r="A901" s="412"/>
      <c r="B901" s="412"/>
      <c r="C901" s="412"/>
      <c r="E901" s="413"/>
    </row>
    <row r="902">
      <c r="A902" s="412"/>
      <c r="B902" s="412"/>
      <c r="C902" s="412"/>
      <c r="E902" s="413"/>
    </row>
    <row r="903">
      <c r="A903" s="412"/>
      <c r="B903" s="412"/>
      <c r="C903" s="412"/>
      <c r="E903" s="413"/>
    </row>
    <row r="904">
      <c r="A904" s="412"/>
      <c r="B904" s="412"/>
      <c r="C904" s="412"/>
      <c r="E904" s="413"/>
    </row>
    <row r="905">
      <c r="A905" s="412"/>
      <c r="B905" s="412"/>
      <c r="C905" s="412"/>
      <c r="E905" s="413"/>
    </row>
    <row r="906">
      <c r="A906" s="412"/>
      <c r="B906" s="412"/>
      <c r="C906" s="412"/>
      <c r="E906" s="413"/>
    </row>
    <row r="907">
      <c r="A907" s="412"/>
      <c r="B907" s="412"/>
      <c r="C907" s="412"/>
      <c r="E907" s="413"/>
    </row>
    <row r="908">
      <c r="A908" s="412"/>
      <c r="B908" s="412"/>
      <c r="C908" s="412"/>
      <c r="E908" s="413"/>
    </row>
    <row r="909">
      <c r="A909" s="412"/>
      <c r="B909" s="412"/>
      <c r="C909" s="412"/>
      <c r="E909" s="413"/>
    </row>
    <row r="910">
      <c r="A910" s="412"/>
      <c r="B910" s="412"/>
      <c r="C910" s="412"/>
      <c r="E910" s="413"/>
    </row>
    <row r="911">
      <c r="A911" s="412"/>
      <c r="B911" s="412"/>
      <c r="C911" s="412"/>
      <c r="E911" s="413"/>
    </row>
    <row r="912">
      <c r="A912" s="412"/>
      <c r="B912" s="412"/>
      <c r="C912" s="412"/>
      <c r="E912" s="413"/>
    </row>
    <row r="913">
      <c r="A913" s="412"/>
      <c r="B913" s="412"/>
      <c r="C913" s="412"/>
      <c r="E913" s="413"/>
    </row>
    <row r="914">
      <c r="A914" s="412"/>
      <c r="B914" s="412"/>
      <c r="C914" s="412"/>
      <c r="E914" s="413"/>
    </row>
    <row r="915">
      <c r="A915" s="412"/>
      <c r="B915" s="412"/>
      <c r="C915" s="412"/>
      <c r="E915" s="413"/>
    </row>
    <row r="916">
      <c r="A916" s="412"/>
      <c r="B916" s="412"/>
      <c r="C916" s="412"/>
      <c r="E916" s="413"/>
    </row>
    <row r="917">
      <c r="A917" s="412"/>
      <c r="B917" s="412"/>
      <c r="C917" s="412"/>
      <c r="E917" s="413"/>
    </row>
    <row r="918">
      <c r="A918" s="412"/>
      <c r="B918" s="412"/>
      <c r="C918" s="412"/>
      <c r="E918" s="413"/>
    </row>
    <row r="919">
      <c r="A919" s="412"/>
      <c r="B919" s="412"/>
      <c r="C919" s="412"/>
      <c r="E919" s="413"/>
    </row>
    <row r="920">
      <c r="A920" s="412"/>
      <c r="B920" s="412"/>
      <c r="C920" s="412"/>
      <c r="E920" s="413"/>
    </row>
    <row r="921">
      <c r="A921" s="412"/>
      <c r="B921" s="412"/>
      <c r="C921" s="412"/>
      <c r="E921" s="413"/>
    </row>
    <row r="922">
      <c r="A922" s="412"/>
      <c r="B922" s="412"/>
      <c r="C922" s="412"/>
      <c r="E922" s="413"/>
    </row>
    <row r="923">
      <c r="A923" s="412"/>
      <c r="B923" s="412"/>
      <c r="C923" s="412"/>
      <c r="E923" s="413"/>
    </row>
    <row r="924">
      <c r="A924" s="412"/>
      <c r="B924" s="412"/>
      <c r="C924" s="412"/>
      <c r="E924" s="413"/>
    </row>
    <row r="925">
      <c r="A925" s="412"/>
      <c r="B925" s="412"/>
      <c r="C925" s="412"/>
      <c r="E925" s="413"/>
    </row>
    <row r="926">
      <c r="A926" s="412"/>
      <c r="B926" s="412"/>
      <c r="C926" s="412"/>
      <c r="E926" s="413"/>
    </row>
    <row r="927">
      <c r="A927" s="412"/>
      <c r="B927" s="412"/>
      <c r="C927" s="412"/>
      <c r="E927" s="413"/>
    </row>
    <row r="928">
      <c r="A928" s="412"/>
      <c r="B928" s="412"/>
      <c r="C928" s="412"/>
      <c r="E928" s="413"/>
    </row>
    <row r="929">
      <c r="A929" s="412"/>
      <c r="B929" s="412"/>
      <c r="C929" s="412"/>
      <c r="E929" s="413"/>
    </row>
    <row r="930">
      <c r="A930" s="412"/>
      <c r="B930" s="412"/>
      <c r="C930" s="412"/>
      <c r="E930" s="413"/>
    </row>
    <row r="931">
      <c r="A931" s="412"/>
      <c r="B931" s="412"/>
      <c r="C931" s="412"/>
      <c r="E931" s="413"/>
    </row>
    <row r="932">
      <c r="A932" s="412"/>
      <c r="B932" s="412"/>
      <c r="C932" s="412"/>
      <c r="E932" s="413"/>
    </row>
    <row r="933">
      <c r="A933" s="412"/>
      <c r="B933" s="412"/>
      <c r="C933" s="412"/>
      <c r="E933" s="413"/>
    </row>
    <row r="934">
      <c r="A934" s="412"/>
      <c r="B934" s="412"/>
      <c r="C934" s="412"/>
      <c r="E934" s="413"/>
    </row>
    <row r="935">
      <c r="A935" s="412"/>
      <c r="B935" s="412"/>
      <c r="C935" s="412"/>
      <c r="E935" s="413"/>
    </row>
    <row r="936">
      <c r="A936" s="412"/>
      <c r="B936" s="412"/>
      <c r="C936" s="412"/>
      <c r="E936" s="413"/>
    </row>
    <row r="937">
      <c r="A937" s="412"/>
      <c r="B937" s="412"/>
      <c r="C937" s="412"/>
      <c r="E937" s="413"/>
    </row>
    <row r="938">
      <c r="A938" s="412"/>
      <c r="B938" s="412"/>
      <c r="C938" s="412"/>
      <c r="E938" s="413"/>
    </row>
    <row r="939">
      <c r="A939" s="412"/>
      <c r="B939" s="412"/>
      <c r="C939" s="412"/>
      <c r="E939" s="413"/>
    </row>
    <row r="940">
      <c r="A940" s="412"/>
      <c r="B940" s="412"/>
      <c r="C940" s="412"/>
      <c r="E940" s="413"/>
    </row>
    <row r="941">
      <c r="A941" s="412"/>
      <c r="B941" s="412"/>
      <c r="C941" s="412"/>
      <c r="E941" s="413"/>
    </row>
    <row r="942">
      <c r="A942" s="412"/>
      <c r="B942" s="412"/>
      <c r="C942" s="412"/>
      <c r="E942" s="413"/>
    </row>
    <row r="943">
      <c r="A943" s="412"/>
      <c r="B943" s="412"/>
      <c r="C943" s="412"/>
      <c r="E943" s="413"/>
    </row>
    <row r="944">
      <c r="A944" s="412"/>
      <c r="B944" s="412"/>
      <c r="C944" s="412"/>
      <c r="E944" s="413"/>
    </row>
    <row r="945">
      <c r="A945" s="412"/>
      <c r="B945" s="412"/>
      <c r="C945" s="412"/>
      <c r="E945" s="413"/>
    </row>
    <row r="946">
      <c r="A946" s="412"/>
      <c r="B946" s="412"/>
      <c r="C946" s="412"/>
      <c r="E946" s="413"/>
    </row>
    <row r="947">
      <c r="A947" s="412"/>
      <c r="B947" s="412"/>
      <c r="C947" s="412"/>
      <c r="E947" s="413"/>
    </row>
    <row r="948">
      <c r="A948" s="412"/>
      <c r="B948" s="412"/>
      <c r="C948" s="412"/>
      <c r="E948" s="413"/>
    </row>
    <row r="949">
      <c r="A949" s="412"/>
      <c r="B949" s="412"/>
      <c r="C949" s="412"/>
      <c r="E949" s="413"/>
    </row>
    <row r="950">
      <c r="A950" s="412"/>
      <c r="B950" s="412"/>
      <c r="C950" s="412"/>
      <c r="E950" s="413"/>
    </row>
    <row r="951">
      <c r="A951" s="412"/>
      <c r="B951" s="412"/>
      <c r="C951" s="412"/>
      <c r="E951" s="413"/>
    </row>
    <row r="952">
      <c r="A952" s="412"/>
      <c r="B952" s="412"/>
      <c r="C952" s="412"/>
      <c r="E952" s="413"/>
    </row>
    <row r="953">
      <c r="A953" s="412"/>
      <c r="B953" s="412"/>
      <c r="C953" s="412"/>
      <c r="E953" s="413"/>
    </row>
    <row r="954">
      <c r="A954" s="412"/>
      <c r="B954" s="412"/>
      <c r="C954" s="412"/>
      <c r="E954" s="413"/>
    </row>
    <row r="955">
      <c r="A955" s="412"/>
      <c r="B955" s="412"/>
      <c r="C955" s="412"/>
      <c r="E955" s="413"/>
    </row>
    <row r="956">
      <c r="A956" s="412"/>
      <c r="B956" s="412"/>
      <c r="C956" s="412"/>
      <c r="E956" s="413"/>
    </row>
    <row r="957">
      <c r="A957" s="412"/>
      <c r="B957" s="412"/>
      <c r="C957" s="412"/>
      <c r="E957" s="413"/>
    </row>
    <row r="958">
      <c r="A958" s="412"/>
      <c r="B958" s="412"/>
      <c r="C958" s="412"/>
      <c r="E958" s="413"/>
    </row>
    <row r="959">
      <c r="A959" s="412"/>
      <c r="B959" s="412"/>
      <c r="C959" s="412"/>
      <c r="E959" s="413"/>
    </row>
    <row r="960">
      <c r="A960" s="412"/>
      <c r="B960" s="412"/>
      <c r="C960" s="412"/>
      <c r="E960" s="413"/>
    </row>
    <row r="961">
      <c r="A961" s="412"/>
      <c r="B961" s="412"/>
      <c r="C961" s="412"/>
      <c r="E961" s="413"/>
    </row>
    <row r="962">
      <c r="A962" s="412"/>
      <c r="B962" s="412"/>
      <c r="C962" s="412"/>
      <c r="E962" s="413"/>
    </row>
    <row r="963">
      <c r="A963" s="412"/>
      <c r="B963" s="412"/>
      <c r="C963" s="412"/>
      <c r="E963" s="413"/>
    </row>
    <row r="964">
      <c r="A964" s="412"/>
      <c r="B964" s="412"/>
      <c r="C964" s="412"/>
      <c r="E964" s="413"/>
    </row>
    <row r="965">
      <c r="A965" s="412"/>
      <c r="B965" s="412"/>
      <c r="C965" s="412"/>
      <c r="E965" s="413"/>
    </row>
    <row r="966">
      <c r="A966" s="412"/>
      <c r="B966" s="412"/>
      <c r="C966" s="412"/>
      <c r="E966" s="413"/>
    </row>
    <row r="967">
      <c r="A967" s="412"/>
      <c r="B967" s="412"/>
      <c r="C967" s="412"/>
      <c r="E967" s="413"/>
    </row>
    <row r="968">
      <c r="A968" s="412"/>
      <c r="B968" s="412"/>
      <c r="C968" s="412"/>
      <c r="E968" s="413"/>
    </row>
    <row r="969">
      <c r="A969" s="412"/>
      <c r="B969" s="412"/>
      <c r="C969" s="412"/>
      <c r="E969" s="413"/>
    </row>
    <row r="970">
      <c r="A970" s="412"/>
      <c r="B970" s="412"/>
      <c r="C970" s="412"/>
      <c r="E970" s="413"/>
    </row>
    <row r="971">
      <c r="A971" s="412"/>
      <c r="B971" s="412"/>
      <c r="C971" s="412"/>
      <c r="E971" s="413"/>
    </row>
    <row r="972">
      <c r="A972" s="412"/>
      <c r="B972" s="412"/>
      <c r="C972" s="412"/>
      <c r="E972" s="413"/>
    </row>
    <row r="973">
      <c r="A973" s="412"/>
      <c r="B973" s="412"/>
      <c r="C973" s="412"/>
      <c r="E973" s="413"/>
    </row>
    <row r="974">
      <c r="A974" s="412"/>
      <c r="B974" s="412"/>
      <c r="C974" s="412"/>
      <c r="E974" s="413"/>
    </row>
    <row r="975">
      <c r="A975" s="412"/>
      <c r="B975" s="412"/>
      <c r="C975" s="412"/>
      <c r="E975" s="413"/>
    </row>
    <row r="976">
      <c r="A976" s="412"/>
      <c r="B976" s="412"/>
      <c r="C976" s="412"/>
      <c r="E976" s="413"/>
    </row>
    <row r="977">
      <c r="A977" s="412"/>
      <c r="B977" s="412"/>
      <c r="C977" s="412"/>
      <c r="E977" s="413"/>
    </row>
    <row r="978">
      <c r="A978" s="412"/>
      <c r="B978" s="412"/>
      <c r="C978" s="412"/>
      <c r="E978" s="413"/>
    </row>
    <row r="979">
      <c r="A979" s="412"/>
      <c r="B979" s="412"/>
      <c r="C979" s="412"/>
      <c r="E979" s="413"/>
    </row>
    <row r="980">
      <c r="A980" s="412"/>
      <c r="B980" s="412"/>
      <c r="C980" s="412"/>
      <c r="E980" s="413"/>
    </row>
    <row r="981">
      <c r="A981" s="412"/>
      <c r="B981" s="412"/>
      <c r="C981" s="412"/>
      <c r="E981" s="413"/>
    </row>
    <row r="982">
      <c r="A982" s="412"/>
      <c r="B982" s="412"/>
      <c r="C982" s="412"/>
      <c r="E982" s="413"/>
    </row>
    <row r="983">
      <c r="A983" s="412"/>
      <c r="B983" s="412"/>
      <c r="C983" s="412"/>
      <c r="E983" s="413"/>
    </row>
    <row r="984">
      <c r="A984" s="412"/>
      <c r="B984" s="412"/>
      <c r="C984" s="412"/>
      <c r="E984" s="413"/>
    </row>
    <row r="985">
      <c r="A985" s="412"/>
      <c r="B985" s="412"/>
      <c r="C985" s="412"/>
      <c r="E985" s="413"/>
    </row>
    <row r="986">
      <c r="A986" s="412"/>
      <c r="B986" s="412"/>
      <c r="C986" s="412"/>
      <c r="E986" s="413"/>
    </row>
    <row r="987">
      <c r="A987" s="412"/>
      <c r="B987" s="412"/>
      <c r="C987" s="412"/>
      <c r="E987" s="413"/>
    </row>
    <row r="988">
      <c r="A988" s="412"/>
      <c r="B988" s="412"/>
      <c r="C988" s="412"/>
      <c r="E988" s="413"/>
    </row>
    <row r="989">
      <c r="A989" s="412"/>
      <c r="B989" s="412"/>
      <c r="C989" s="412"/>
      <c r="E989" s="413"/>
    </row>
    <row r="990">
      <c r="A990" s="412"/>
      <c r="B990" s="412"/>
      <c r="C990" s="412"/>
      <c r="E990" s="413"/>
    </row>
    <row r="991">
      <c r="A991" s="412"/>
      <c r="B991" s="412"/>
      <c r="C991" s="412"/>
      <c r="E991" s="413"/>
    </row>
    <row r="992">
      <c r="A992" s="412"/>
      <c r="B992" s="412"/>
      <c r="C992" s="412"/>
      <c r="E992" s="413"/>
    </row>
    <row r="993">
      <c r="A993" s="412"/>
      <c r="B993" s="412"/>
      <c r="C993" s="412"/>
      <c r="E993" s="413"/>
    </row>
    <row r="994">
      <c r="A994" s="412"/>
      <c r="B994" s="412"/>
      <c r="C994" s="412"/>
      <c r="E994" s="413"/>
    </row>
    <row r="995">
      <c r="A995" s="412"/>
      <c r="B995" s="412"/>
      <c r="C995" s="412"/>
      <c r="E995" s="413"/>
    </row>
    <row r="996">
      <c r="A996" s="412"/>
      <c r="B996" s="412"/>
      <c r="C996" s="412"/>
      <c r="E996" s="413"/>
    </row>
    <row r="997">
      <c r="A997" s="412"/>
      <c r="B997" s="412"/>
      <c r="C997" s="412"/>
      <c r="E997" s="413"/>
    </row>
    <row r="998">
      <c r="A998" s="412"/>
      <c r="B998" s="412"/>
      <c r="C998" s="412"/>
      <c r="E998" s="413"/>
    </row>
    <row r="999">
      <c r="A999" s="412"/>
      <c r="B999" s="412"/>
      <c r="C999" s="412"/>
      <c r="E999" s="413"/>
    </row>
    <row r="1000">
      <c r="A1000" s="412"/>
      <c r="B1000" s="412"/>
      <c r="C1000" s="412"/>
      <c r="E1000" s="413"/>
    </row>
    <row r="1001">
      <c r="A1001" s="412"/>
      <c r="B1001" s="412"/>
      <c r="C1001" s="412"/>
      <c r="E1001" s="413"/>
    </row>
    <row r="1002">
      <c r="A1002" s="412"/>
      <c r="B1002" s="412"/>
      <c r="C1002" s="412"/>
      <c r="E1002" s="413"/>
    </row>
    <row r="1003">
      <c r="A1003" s="412"/>
      <c r="B1003" s="412"/>
      <c r="C1003" s="412"/>
      <c r="E1003" s="413"/>
    </row>
    <row r="1004">
      <c r="A1004" s="412"/>
      <c r="B1004" s="412"/>
      <c r="C1004" s="412"/>
      <c r="E1004" s="413"/>
    </row>
    <row r="1005">
      <c r="A1005" s="412"/>
      <c r="B1005" s="412"/>
      <c r="C1005" s="412"/>
      <c r="E1005" s="413"/>
    </row>
    <row r="1006">
      <c r="A1006" s="412"/>
      <c r="B1006" s="412"/>
      <c r="C1006" s="412"/>
      <c r="E1006" s="413"/>
    </row>
    <row r="1007">
      <c r="A1007" s="412"/>
      <c r="B1007" s="412"/>
      <c r="C1007" s="412"/>
      <c r="E1007" s="413"/>
    </row>
    <row r="1008">
      <c r="A1008" s="412"/>
      <c r="B1008" s="412"/>
      <c r="C1008" s="412"/>
      <c r="E1008" s="413"/>
    </row>
    <row r="1009">
      <c r="A1009" s="412"/>
      <c r="B1009" s="412"/>
      <c r="C1009" s="412"/>
      <c r="E1009" s="413"/>
    </row>
    <row r="1010">
      <c r="A1010" s="412"/>
      <c r="B1010" s="412"/>
      <c r="C1010" s="412"/>
      <c r="E1010" s="413"/>
    </row>
    <row r="1011">
      <c r="A1011" s="412"/>
      <c r="B1011" s="412"/>
      <c r="C1011" s="412"/>
      <c r="E1011" s="413"/>
    </row>
    <row r="1012">
      <c r="A1012" s="412"/>
      <c r="B1012" s="412"/>
      <c r="C1012" s="412"/>
      <c r="E1012" s="413"/>
    </row>
    <row r="1013">
      <c r="A1013" s="412"/>
      <c r="B1013" s="412"/>
      <c r="C1013" s="412"/>
      <c r="E1013" s="413"/>
    </row>
    <row r="1014">
      <c r="A1014" s="412"/>
      <c r="B1014" s="412"/>
      <c r="C1014" s="412"/>
      <c r="E1014" s="413"/>
    </row>
    <row r="1015">
      <c r="A1015" s="412"/>
      <c r="B1015" s="412"/>
      <c r="C1015" s="412"/>
      <c r="E1015" s="413"/>
    </row>
    <row r="1016">
      <c r="A1016" s="412"/>
      <c r="B1016" s="412"/>
      <c r="C1016" s="412"/>
      <c r="E1016" s="413"/>
    </row>
    <row r="1017">
      <c r="A1017" s="412"/>
      <c r="B1017" s="412"/>
      <c r="C1017" s="412"/>
      <c r="E1017" s="413"/>
    </row>
    <row r="1018">
      <c r="A1018" s="412"/>
      <c r="B1018" s="412"/>
      <c r="C1018" s="412"/>
      <c r="E1018" s="413"/>
    </row>
    <row r="1019">
      <c r="A1019" s="412"/>
      <c r="B1019" s="412"/>
      <c r="C1019" s="412"/>
      <c r="E1019" s="413"/>
    </row>
    <row r="1020">
      <c r="A1020" s="412"/>
      <c r="B1020" s="412"/>
      <c r="C1020" s="412"/>
      <c r="E1020" s="413"/>
    </row>
    <row r="1021">
      <c r="A1021" s="412"/>
      <c r="B1021" s="412"/>
      <c r="C1021" s="412"/>
      <c r="E1021" s="413"/>
    </row>
    <row r="1022">
      <c r="A1022" s="412"/>
      <c r="B1022" s="412"/>
      <c r="C1022" s="412"/>
      <c r="E1022" s="413"/>
    </row>
    <row r="1023">
      <c r="A1023" s="412"/>
      <c r="B1023" s="412"/>
      <c r="C1023" s="412"/>
      <c r="E1023" s="413"/>
    </row>
    <row r="1024">
      <c r="A1024" s="412"/>
      <c r="B1024" s="412"/>
      <c r="C1024" s="412"/>
      <c r="E1024" s="413"/>
    </row>
    <row r="1025">
      <c r="A1025" s="412"/>
      <c r="B1025" s="412"/>
      <c r="C1025" s="412"/>
      <c r="E1025" s="413"/>
    </row>
    <row r="1026">
      <c r="A1026" s="412"/>
      <c r="B1026" s="412"/>
      <c r="C1026" s="412"/>
      <c r="E1026" s="413"/>
    </row>
    <row r="1027">
      <c r="A1027" s="412"/>
      <c r="B1027" s="412"/>
      <c r="C1027" s="412"/>
      <c r="E1027" s="413"/>
    </row>
    <row r="1028">
      <c r="A1028" s="412"/>
      <c r="B1028" s="412"/>
      <c r="C1028" s="412"/>
      <c r="E1028" s="413"/>
    </row>
    <row r="1029">
      <c r="A1029" s="412"/>
      <c r="B1029" s="412"/>
      <c r="C1029" s="412"/>
      <c r="E1029" s="413"/>
    </row>
    <row r="1030">
      <c r="A1030" s="412"/>
      <c r="B1030" s="412"/>
      <c r="C1030" s="412"/>
      <c r="E1030" s="413"/>
    </row>
    <row r="1031">
      <c r="A1031" s="412"/>
      <c r="B1031" s="412"/>
      <c r="C1031" s="412"/>
      <c r="E1031" s="413"/>
    </row>
    <row r="1032">
      <c r="A1032" s="412"/>
      <c r="B1032" s="412"/>
      <c r="C1032" s="412"/>
      <c r="E1032" s="413"/>
    </row>
    <row r="1033">
      <c r="A1033" s="412"/>
      <c r="B1033" s="412"/>
      <c r="C1033" s="412"/>
      <c r="E1033" s="413"/>
    </row>
    <row r="1034">
      <c r="A1034" s="412"/>
      <c r="B1034" s="412"/>
      <c r="C1034" s="412"/>
      <c r="E1034" s="413"/>
    </row>
    <row r="1035">
      <c r="A1035" s="412"/>
      <c r="B1035" s="412"/>
      <c r="C1035" s="412"/>
      <c r="E1035" s="413"/>
    </row>
    <row r="1036">
      <c r="A1036" s="412"/>
      <c r="B1036" s="412"/>
      <c r="C1036" s="412"/>
      <c r="E1036" s="413"/>
    </row>
    <row r="1037">
      <c r="A1037" s="412"/>
      <c r="B1037" s="412"/>
      <c r="C1037" s="412"/>
      <c r="E1037" s="413"/>
    </row>
    <row r="1038">
      <c r="A1038" s="412"/>
      <c r="B1038" s="412"/>
      <c r="C1038" s="412"/>
      <c r="E1038" s="413"/>
    </row>
    <row r="1039">
      <c r="A1039" s="412"/>
      <c r="B1039" s="412"/>
      <c r="C1039" s="412"/>
      <c r="E1039" s="413"/>
    </row>
    <row r="1040">
      <c r="A1040" s="412"/>
      <c r="B1040" s="412"/>
      <c r="C1040" s="412"/>
      <c r="E1040" s="413"/>
    </row>
    <row r="1041">
      <c r="A1041" s="412"/>
      <c r="B1041" s="412"/>
      <c r="C1041" s="412"/>
      <c r="E1041" s="413"/>
    </row>
    <row r="1042">
      <c r="A1042" s="412"/>
      <c r="B1042" s="412"/>
      <c r="C1042" s="412"/>
      <c r="E1042" s="413"/>
    </row>
    <row r="1043">
      <c r="A1043" s="412"/>
      <c r="B1043" s="412"/>
      <c r="C1043" s="412"/>
      <c r="E1043" s="413"/>
    </row>
    <row r="1044">
      <c r="A1044" s="412"/>
      <c r="B1044" s="412"/>
      <c r="C1044" s="412"/>
      <c r="E1044" s="413"/>
    </row>
    <row r="1045">
      <c r="A1045" s="412"/>
      <c r="B1045" s="412"/>
      <c r="C1045" s="412"/>
      <c r="E1045" s="413"/>
    </row>
    <row r="1046">
      <c r="A1046" s="412"/>
      <c r="B1046" s="412"/>
      <c r="C1046" s="412"/>
      <c r="E1046" s="413"/>
    </row>
    <row r="1047">
      <c r="A1047" s="412"/>
      <c r="B1047" s="412"/>
      <c r="C1047" s="412"/>
      <c r="E1047" s="413"/>
    </row>
    <row r="1048">
      <c r="A1048" s="412"/>
      <c r="B1048" s="412"/>
      <c r="C1048" s="412"/>
      <c r="E1048" s="413"/>
    </row>
    <row r="1049">
      <c r="A1049" s="412"/>
      <c r="B1049" s="412"/>
      <c r="C1049" s="412"/>
      <c r="E1049" s="413"/>
    </row>
    <row r="1050">
      <c r="A1050" s="412"/>
      <c r="B1050" s="412"/>
      <c r="C1050" s="412"/>
      <c r="E1050" s="413"/>
    </row>
    <row r="1051">
      <c r="A1051" s="412"/>
      <c r="B1051" s="412"/>
      <c r="C1051" s="412"/>
      <c r="E1051" s="413"/>
    </row>
    <row r="1052">
      <c r="A1052" s="412"/>
      <c r="B1052" s="412"/>
      <c r="C1052" s="412"/>
      <c r="E1052" s="413"/>
    </row>
    <row r="1053">
      <c r="A1053" s="412"/>
      <c r="B1053" s="412"/>
      <c r="C1053" s="412"/>
      <c r="E1053" s="413"/>
    </row>
    <row r="1054">
      <c r="A1054" s="412"/>
      <c r="B1054" s="412"/>
      <c r="C1054" s="412"/>
      <c r="E1054" s="413"/>
    </row>
    <row r="1055">
      <c r="A1055" s="412"/>
      <c r="B1055" s="412"/>
      <c r="C1055" s="412"/>
      <c r="E1055" s="413"/>
    </row>
    <row r="1056">
      <c r="A1056" s="412"/>
      <c r="B1056" s="412"/>
      <c r="C1056" s="412"/>
      <c r="E1056" s="413"/>
    </row>
    <row r="1057">
      <c r="A1057" s="412"/>
      <c r="B1057" s="412"/>
      <c r="C1057" s="412"/>
      <c r="E1057" s="413"/>
    </row>
    <row r="1058">
      <c r="A1058" s="412"/>
      <c r="B1058" s="412"/>
      <c r="C1058" s="412"/>
      <c r="E1058" s="413"/>
    </row>
    <row r="1059">
      <c r="A1059" s="412"/>
      <c r="B1059" s="412"/>
      <c r="C1059" s="412"/>
      <c r="E1059" s="413"/>
    </row>
    <row r="1060">
      <c r="A1060" s="412"/>
      <c r="B1060" s="412"/>
      <c r="C1060" s="412"/>
      <c r="E1060" s="413"/>
    </row>
    <row r="1061">
      <c r="A1061" s="412"/>
      <c r="B1061" s="412"/>
      <c r="C1061" s="412"/>
      <c r="E1061" s="413"/>
    </row>
    <row r="1062">
      <c r="A1062" s="412"/>
      <c r="B1062" s="412"/>
      <c r="C1062" s="412"/>
      <c r="E1062" s="413"/>
    </row>
    <row r="1063">
      <c r="A1063" s="412"/>
      <c r="B1063" s="412"/>
      <c r="C1063" s="412"/>
      <c r="E1063" s="413"/>
    </row>
    <row r="1064">
      <c r="A1064" s="412"/>
      <c r="B1064" s="412"/>
      <c r="C1064" s="412"/>
      <c r="E1064" s="413"/>
    </row>
    <row r="1065">
      <c r="A1065" s="412"/>
      <c r="B1065" s="412"/>
      <c r="C1065" s="412"/>
      <c r="E1065" s="413"/>
    </row>
    <row r="1066">
      <c r="A1066" s="412"/>
      <c r="B1066" s="412"/>
      <c r="C1066" s="412"/>
      <c r="E1066" s="413"/>
    </row>
    <row r="1067">
      <c r="A1067" s="412"/>
      <c r="B1067" s="412"/>
      <c r="C1067" s="412"/>
      <c r="E1067" s="413"/>
    </row>
    <row r="1068">
      <c r="A1068" s="412"/>
      <c r="B1068" s="412"/>
      <c r="C1068" s="412"/>
      <c r="E1068" s="413"/>
    </row>
    <row r="1069">
      <c r="A1069" s="412"/>
      <c r="B1069" s="412"/>
      <c r="C1069" s="412"/>
      <c r="E1069" s="413"/>
    </row>
    <row r="1070">
      <c r="A1070" s="412"/>
      <c r="B1070" s="412"/>
      <c r="C1070" s="412"/>
      <c r="E1070" s="413"/>
    </row>
    <row r="1071">
      <c r="A1071" s="412"/>
      <c r="B1071" s="412"/>
      <c r="C1071" s="412"/>
      <c r="E1071" s="413"/>
    </row>
    <row r="1072">
      <c r="A1072" s="412"/>
      <c r="B1072" s="412"/>
      <c r="C1072" s="412"/>
      <c r="E1072" s="413"/>
    </row>
    <row r="1073">
      <c r="A1073" s="412"/>
      <c r="B1073" s="412"/>
      <c r="C1073" s="412"/>
      <c r="E1073" s="413"/>
    </row>
    <row r="1074">
      <c r="A1074" s="412"/>
      <c r="B1074" s="412"/>
      <c r="C1074" s="412"/>
      <c r="E1074" s="413"/>
    </row>
    <row r="1075">
      <c r="A1075" s="412"/>
      <c r="B1075" s="412"/>
      <c r="C1075" s="412"/>
      <c r="E1075" s="413"/>
    </row>
    <row r="1076">
      <c r="A1076" s="412"/>
      <c r="B1076" s="412"/>
      <c r="C1076" s="412"/>
      <c r="E1076" s="413"/>
    </row>
    <row r="1077">
      <c r="A1077" s="412"/>
      <c r="B1077" s="412"/>
      <c r="C1077" s="412"/>
      <c r="E1077" s="413"/>
    </row>
    <row r="1078">
      <c r="A1078" s="412"/>
      <c r="B1078" s="412"/>
      <c r="C1078" s="412"/>
      <c r="E1078" s="413"/>
    </row>
    <row r="1079">
      <c r="A1079" s="412"/>
      <c r="B1079" s="412"/>
      <c r="C1079" s="412"/>
      <c r="E1079" s="413"/>
    </row>
    <row r="1080">
      <c r="A1080" s="412"/>
      <c r="B1080" s="412"/>
      <c r="C1080" s="412"/>
      <c r="E1080" s="413"/>
    </row>
    <row r="1081">
      <c r="A1081" s="412"/>
      <c r="B1081" s="412"/>
      <c r="C1081" s="412"/>
      <c r="E1081" s="413"/>
    </row>
    <row r="1082">
      <c r="A1082" s="412"/>
      <c r="B1082" s="412"/>
      <c r="C1082" s="412"/>
      <c r="E1082" s="413"/>
    </row>
    <row r="1083">
      <c r="A1083" s="412"/>
      <c r="B1083" s="412"/>
      <c r="C1083" s="412"/>
      <c r="E1083" s="413"/>
    </row>
    <row r="1084">
      <c r="A1084" s="412"/>
      <c r="B1084" s="412"/>
      <c r="C1084" s="412"/>
      <c r="E1084" s="413"/>
    </row>
    <row r="1085">
      <c r="A1085" s="412"/>
      <c r="B1085" s="412"/>
      <c r="C1085" s="412"/>
      <c r="E1085" s="413"/>
    </row>
    <row r="1086">
      <c r="A1086" s="412"/>
      <c r="B1086" s="412"/>
      <c r="C1086" s="412"/>
      <c r="E1086" s="413"/>
    </row>
    <row r="1087">
      <c r="A1087" s="412"/>
      <c r="B1087" s="412"/>
      <c r="C1087" s="412"/>
      <c r="E1087" s="413"/>
    </row>
    <row r="1088">
      <c r="A1088" s="412"/>
      <c r="B1088" s="412"/>
      <c r="C1088" s="412"/>
      <c r="E1088" s="413"/>
    </row>
    <row r="1089">
      <c r="A1089" s="412"/>
      <c r="B1089" s="412"/>
      <c r="C1089" s="412"/>
      <c r="E1089" s="413"/>
    </row>
    <row r="1090">
      <c r="A1090" s="412"/>
      <c r="B1090" s="412"/>
      <c r="C1090" s="412"/>
      <c r="E1090" s="413"/>
    </row>
    <row r="1091">
      <c r="A1091" s="412"/>
      <c r="B1091" s="412"/>
      <c r="C1091" s="412"/>
      <c r="E1091" s="413"/>
    </row>
    <row r="1092">
      <c r="A1092" s="412"/>
      <c r="B1092" s="412"/>
      <c r="C1092" s="412"/>
      <c r="E1092" s="413"/>
    </row>
    <row r="1093">
      <c r="A1093" s="412"/>
      <c r="B1093" s="412"/>
      <c r="C1093" s="412"/>
      <c r="E1093" s="413"/>
    </row>
    <row r="1094">
      <c r="A1094" s="412"/>
      <c r="B1094" s="412"/>
      <c r="C1094" s="412"/>
      <c r="E1094" s="413"/>
    </row>
    <row r="1095">
      <c r="A1095" s="412"/>
      <c r="B1095" s="412"/>
      <c r="C1095" s="412"/>
      <c r="E1095" s="413"/>
    </row>
    <row r="1096">
      <c r="A1096" s="412"/>
      <c r="B1096" s="412"/>
      <c r="C1096" s="412"/>
      <c r="E1096" s="413"/>
    </row>
    <row r="1097">
      <c r="A1097" s="412"/>
      <c r="B1097" s="412"/>
      <c r="C1097" s="412"/>
      <c r="E1097" s="413"/>
    </row>
    <row r="1098">
      <c r="A1098" s="412"/>
      <c r="B1098" s="412"/>
      <c r="C1098" s="412"/>
      <c r="E1098" s="413"/>
    </row>
    <row r="1099">
      <c r="A1099" s="412"/>
      <c r="B1099" s="412"/>
      <c r="C1099" s="412"/>
      <c r="E1099" s="413"/>
    </row>
    <row r="1100">
      <c r="A1100" s="412"/>
      <c r="B1100" s="412"/>
      <c r="C1100" s="412"/>
      <c r="E1100" s="413"/>
    </row>
    <row r="1101">
      <c r="A1101" s="412"/>
      <c r="B1101" s="412"/>
      <c r="C1101" s="412"/>
      <c r="E1101" s="413"/>
    </row>
    <row r="1102">
      <c r="A1102" s="412"/>
      <c r="B1102" s="412"/>
      <c r="C1102" s="412"/>
      <c r="E1102" s="413"/>
    </row>
    <row r="1103">
      <c r="A1103" s="412"/>
      <c r="B1103" s="412"/>
      <c r="C1103" s="412"/>
      <c r="E1103" s="413"/>
    </row>
    <row r="1104">
      <c r="A1104" s="412"/>
      <c r="B1104" s="412"/>
      <c r="C1104" s="412"/>
      <c r="E1104" s="413"/>
    </row>
    <row r="1105">
      <c r="A1105" s="412"/>
      <c r="B1105" s="412"/>
      <c r="C1105" s="412"/>
      <c r="E1105" s="413"/>
    </row>
    <row r="1106">
      <c r="A1106" s="412"/>
      <c r="B1106" s="412"/>
      <c r="C1106" s="412"/>
      <c r="E1106" s="413"/>
    </row>
    <row r="1107">
      <c r="A1107" s="412"/>
      <c r="B1107" s="412"/>
      <c r="C1107" s="412"/>
      <c r="E1107" s="413"/>
    </row>
    <row r="1108">
      <c r="A1108" s="412"/>
      <c r="B1108" s="412"/>
      <c r="C1108" s="412"/>
      <c r="E1108" s="413"/>
    </row>
    <row r="1109">
      <c r="A1109" s="412"/>
      <c r="B1109" s="412"/>
      <c r="C1109" s="412"/>
      <c r="E1109" s="413"/>
    </row>
    <row r="1110">
      <c r="A1110" s="412"/>
      <c r="B1110" s="412"/>
      <c r="C1110" s="412"/>
      <c r="E1110" s="413"/>
    </row>
    <row r="1111">
      <c r="A1111" s="412"/>
      <c r="B1111" s="412"/>
      <c r="C1111" s="412"/>
      <c r="E1111" s="413"/>
    </row>
    <row r="1112">
      <c r="A1112" s="412"/>
      <c r="B1112" s="412"/>
      <c r="C1112" s="412"/>
      <c r="E1112" s="413"/>
    </row>
    <row r="1113">
      <c r="A1113" s="412"/>
      <c r="B1113" s="412"/>
      <c r="C1113" s="412"/>
      <c r="E1113" s="413"/>
    </row>
    <row r="1114">
      <c r="A1114" s="412"/>
      <c r="B1114" s="412"/>
      <c r="C1114" s="412"/>
      <c r="E1114" s="413"/>
    </row>
    <row r="1115">
      <c r="A1115" s="412"/>
      <c r="B1115" s="412"/>
      <c r="C1115" s="412"/>
      <c r="E1115" s="413"/>
    </row>
    <row r="1116">
      <c r="A1116" s="412"/>
      <c r="B1116" s="412"/>
      <c r="C1116" s="412"/>
      <c r="E1116" s="413"/>
    </row>
    <row r="1117">
      <c r="A1117" s="412"/>
      <c r="B1117" s="412"/>
      <c r="C1117" s="412"/>
      <c r="E1117" s="413"/>
    </row>
    <row r="1118">
      <c r="A1118" s="412"/>
      <c r="B1118" s="412"/>
      <c r="C1118" s="412"/>
      <c r="E1118" s="413"/>
    </row>
    <row r="1119">
      <c r="A1119" s="412"/>
      <c r="B1119" s="412"/>
      <c r="C1119" s="412"/>
      <c r="E1119" s="413"/>
    </row>
    <row r="1120">
      <c r="A1120" s="412"/>
      <c r="B1120" s="412"/>
      <c r="C1120" s="412"/>
      <c r="E1120" s="413"/>
    </row>
    <row r="1121">
      <c r="A1121" s="412"/>
      <c r="B1121" s="412"/>
      <c r="C1121" s="412"/>
      <c r="E1121" s="413"/>
    </row>
    <row r="1122">
      <c r="A1122" s="412"/>
      <c r="B1122" s="412"/>
      <c r="C1122" s="412"/>
      <c r="E1122" s="413"/>
    </row>
    <row r="1123">
      <c r="A1123" s="412"/>
      <c r="B1123" s="412"/>
      <c r="C1123" s="412"/>
      <c r="E1123" s="413"/>
    </row>
    <row r="1124">
      <c r="A1124" s="412"/>
      <c r="B1124" s="412"/>
      <c r="C1124" s="412"/>
      <c r="E1124" s="413"/>
    </row>
    <row r="1125">
      <c r="A1125" s="412"/>
      <c r="B1125" s="412"/>
      <c r="C1125" s="412"/>
      <c r="E1125" s="413"/>
    </row>
    <row r="1126">
      <c r="A1126" s="412"/>
      <c r="B1126" s="412"/>
      <c r="C1126" s="412"/>
      <c r="E1126" s="413"/>
    </row>
    <row r="1127">
      <c r="A1127" s="412"/>
      <c r="B1127" s="412"/>
      <c r="C1127" s="412"/>
      <c r="E1127" s="413"/>
    </row>
    <row r="1128">
      <c r="A1128" s="412"/>
      <c r="B1128" s="412"/>
      <c r="C1128" s="412"/>
      <c r="E1128" s="413"/>
    </row>
    <row r="1129">
      <c r="A1129" s="412"/>
      <c r="B1129" s="412"/>
      <c r="C1129" s="412"/>
      <c r="E1129" s="413"/>
    </row>
    <row r="1130">
      <c r="A1130" s="412"/>
      <c r="B1130" s="412"/>
      <c r="C1130" s="412"/>
      <c r="E1130" s="413"/>
    </row>
    <row r="1131">
      <c r="A1131" s="412"/>
      <c r="B1131" s="412"/>
      <c r="C1131" s="412"/>
      <c r="E1131" s="413"/>
    </row>
    <row r="1132">
      <c r="A1132" s="412"/>
      <c r="B1132" s="412"/>
      <c r="C1132" s="412"/>
      <c r="E1132" s="413"/>
    </row>
    <row r="1133">
      <c r="A1133" s="412"/>
      <c r="B1133" s="412"/>
      <c r="C1133" s="412"/>
      <c r="E1133" s="413"/>
    </row>
    <row r="1134">
      <c r="A1134" s="412"/>
      <c r="B1134" s="412"/>
      <c r="C1134" s="412"/>
      <c r="E1134" s="413"/>
    </row>
    <row r="1135">
      <c r="A1135" s="412"/>
      <c r="B1135" s="412"/>
      <c r="C1135" s="412"/>
      <c r="E1135" s="413"/>
    </row>
    <row r="1136">
      <c r="A1136" s="412"/>
      <c r="B1136" s="412"/>
      <c r="C1136" s="412"/>
      <c r="E1136" s="413"/>
    </row>
    <row r="1137">
      <c r="A1137" s="412"/>
      <c r="B1137" s="412"/>
      <c r="C1137" s="412"/>
      <c r="E1137" s="413"/>
    </row>
    <row r="1138">
      <c r="A1138" s="412"/>
      <c r="B1138" s="412"/>
      <c r="C1138" s="412"/>
      <c r="E1138" s="413"/>
    </row>
    <row r="1139">
      <c r="A1139" s="412"/>
      <c r="B1139" s="412"/>
      <c r="C1139" s="412"/>
      <c r="E1139" s="413"/>
    </row>
    <row r="1140">
      <c r="A1140" s="412"/>
      <c r="B1140" s="412"/>
      <c r="C1140" s="412"/>
      <c r="E1140" s="413"/>
    </row>
    <row r="1141">
      <c r="A1141" s="412"/>
      <c r="B1141" s="412"/>
      <c r="C1141" s="412"/>
      <c r="E1141" s="413"/>
    </row>
    <row r="1142">
      <c r="A1142" s="412"/>
      <c r="B1142" s="412"/>
      <c r="C1142" s="412"/>
      <c r="E1142" s="413"/>
    </row>
    <row r="1143">
      <c r="A1143" s="412"/>
      <c r="B1143" s="412"/>
      <c r="C1143" s="412"/>
      <c r="E1143" s="413"/>
    </row>
    <row r="1144">
      <c r="A1144" s="412"/>
      <c r="B1144" s="412"/>
      <c r="C1144" s="412"/>
      <c r="E1144" s="413"/>
    </row>
    <row r="1145">
      <c r="A1145" s="412"/>
      <c r="B1145" s="412"/>
      <c r="C1145" s="412"/>
      <c r="E1145" s="413"/>
    </row>
    <row r="1146">
      <c r="A1146" s="412"/>
      <c r="B1146" s="412"/>
      <c r="C1146" s="412"/>
      <c r="E1146" s="413"/>
    </row>
    <row r="1147">
      <c r="A1147" s="412"/>
      <c r="B1147" s="412"/>
      <c r="C1147" s="412"/>
      <c r="E1147" s="413"/>
    </row>
    <row r="1148">
      <c r="A1148" s="412"/>
      <c r="B1148" s="412"/>
      <c r="C1148" s="412"/>
      <c r="E1148" s="413"/>
    </row>
    <row r="1149">
      <c r="A1149" s="412"/>
      <c r="B1149" s="412"/>
      <c r="C1149" s="412"/>
      <c r="E1149" s="413"/>
    </row>
    <row r="1150">
      <c r="A1150" s="412"/>
      <c r="B1150" s="412"/>
      <c r="C1150" s="412"/>
      <c r="E1150" s="413"/>
    </row>
    <row r="1151">
      <c r="A1151" s="412"/>
      <c r="B1151" s="412"/>
      <c r="C1151" s="412"/>
      <c r="E1151" s="413"/>
    </row>
    <row r="1152">
      <c r="A1152" s="412"/>
      <c r="B1152" s="412"/>
      <c r="C1152" s="412"/>
      <c r="E1152" s="413"/>
    </row>
    <row r="1153">
      <c r="A1153" s="412"/>
      <c r="B1153" s="412"/>
      <c r="C1153" s="412"/>
      <c r="E1153" s="413"/>
    </row>
    <row r="1154">
      <c r="A1154" s="412"/>
      <c r="B1154" s="412"/>
      <c r="C1154" s="412"/>
      <c r="E1154" s="413"/>
    </row>
    <row r="1155">
      <c r="A1155" s="412"/>
      <c r="B1155" s="412"/>
      <c r="C1155" s="412"/>
      <c r="E1155" s="413"/>
    </row>
    <row r="1156">
      <c r="A1156" s="412"/>
      <c r="B1156" s="412"/>
      <c r="C1156" s="412"/>
      <c r="E1156" s="413"/>
    </row>
    <row r="1157">
      <c r="A1157" s="412"/>
      <c r="B1157" s="412"/>
      <c r="C1157" s="412"/>
      <c r="E1157" s="413"/>
    </row>
    <row r="1158">
      <c r="A1158" s="412"/>
      <c r="B1158" s="412"/>
      <c r="C1158" s="412"/>
      <c r="E1158" s="413"/>
    </row>
    <row r="1159">
      <c r="A1159" s="412"/>
      <c r="B1159" s="412"/>
      <c r="C1159" s="412"/>
      <c r="E1159" s="413"/>
    </row>
    <row r="1160">
      <c r="A1160" s="412"/>
      <c r="B1160" s="412"/>
      <c r="C1160" s="412"/>
      <c r="E1160" s="413"/>
    </row>
    <row r="1161">
      <c r="A1161" s="412"/>
      <c r="B1161" s="412"/>
      <c r="C1161" s="412"/>
      <c r="E1161" s="413"/>
    </row>
    <row r="1162">
      <c r="A1162" s="412"/>
      <c r="B1162" s="412"/>
      <c r="C1162" s="412"/>
      <c r="E1162" s="413"/>
    </row>
    <row r="1163">
      <c r="A1163" s="412"/>
      <c r="B1163" s="412"/>
      <c r="C1163" s="412"/>
      <c r="E1163" s="413"/>
    </row>
    <row r="1164">
      <c r="A1164" s="412"/>
      <c r="B1164" s="412"/>
      <c r="C1164" s="412"/>
      <c r="E1164" s="413"/>
    </row>
    <row r="1165">
      <c r="A1165" s="412"/>
      <c r="B1165" s="412"/>
      <c r="C1165" s="412"/>
      <c r="E1165" s="413"/>
    </row>
    <row r="1166">
      <c r="A1166" s="412"/>
      <c r="B1166" s="412"/>
      <c r="C1166" s="412"/>
      <c r="E1166" s="413"/>
    </row>
    <row r="1167">
      <c r="A1167" s="412"/>
      <c r="B1167" s="412"/>
      <c r="C1167" s="412"/>
      <c r="E1167" s="413"/>
    </row>
    <row r="1168">
      <c r="A1168" s="412"/>
      <c r="B1168" s="412"/>
      <c r="C1168" s="412"/>
      <c r="E1168" s="413"/>
    </row>
    <row r="1169">
      <c r="A1169" s="412"/>
      <c r="B1169" s="412"/>
      <c r="C1169" s="412"/>
      <c r="E1169" s="413"/>
    </row>
    <row r="1170">
      <c r="A1170" s="412"/>
      <c r="B1170" s="412"/>
      <c r="C1170" s="412"/>
      <c r="E1170" s="413"/>
    </row>
    <row r="1171">
      <c r="A1171" s="412"/>
      <c r="B1171" s="412"/>
      <c r="C1171" s="412"/>
      <c r="E1171" s="413"/>
    </row>
    <row r="1172">
      <c r="A1172" s="412"/>
      <c r="B1172" s="412"/>
      <c r="C1172" s="412"/>
      <c r="E1172" s="413"/>
    </row>
    <row r="1173">
      <c r="A1173" s="412"/>
      <c r="B1173" s="412"/>
      <c r="C1173" s="412"/>
      <c r="E1173" s="413"/>
    </row>
    <row r="1174">
      <c r="A1174" s="412"/>
      <c r="B1174" s="412"/>
      <c r="C1174" s="412"/>
      <c r="E1174" s="413"/>
    </row>
    <row r="1175">
      <c r="A1175" s="412"/>
      <c r="B1175" s="412"/>
      <c r="C1175" s="412"/>
      <c r="E1175" s="413"/>
    </row>
    <row r="1176">
      <c r="A1176" s="412"/>
      <c r="B1176" s="412"/>
      <c r="C1176" s="412"/>
      <c r="E1176" s="413"/>
    </row>
    <row r="1177">
      <c r="A1177" s="412"/>
      <c r="B1177" s="412"/>
      <c r="C1177" s="412"/>
      <c r="E1177" s="413"/>
    </row>
    <row r="1178">
      <c r="A1178" s="412"/>
      <c r="B1178" s="412"/>
      <c r="C1178" s="412"/>
      <c r="E1178" s="413"/>
    </row>
    <row r="1179">
      <c r="A1179" s="412"/>
      <c r="B1179" s="412"/>
      <c r="C1179" s="412"/>
      <c r="E1179" s="413"/>
    </row>
    <row r="1180">
      <c r="A1180" s="412"/>
      <c r="B1180" s="412"/>
      <c r="C1180" s="412"/>
      <c r="E1180" s="413"/>
    </row>
    <row r="1181">
      <c r="A1181" s="412"/>
      <c r="B1181" s="412"/>
      <c r="C1181" s="412"/>
      <c r="E1181" s="413"/>
    </row>
    <row r="1182">
      <c r="A1182" s="412"/>
      <c r="B1182" s="412"/>
      <c r="C1182" s="412"/>
      <c r="E1182" s="413"/>
    </row>
    <row r="1183">
      <c r="A1183" s="412"/>
      <c r="B1183" s="412"/>
      <c r="C1183" s="412"/>
      <c r="E1183" s="413"/>
    </row>
    <row r="1184">
      <c r="A1184" s="412"/>
      <c r="B1184" s="412"/>
      <c r="C1184" s="412"/>
      <c r="E1184" s="413"/>
    </row>
    <row r="1185">
      <c r="A1185" s="412"/>
      <c r="B1185" s="412"/>
      <c r="C1185" s="412"/>
      <c r="E1185" s="413"/>
    </row>
    <row r="1186">
      <c r="A1186" s="412"/>
      <c r="B1186" s="412"/>
      <c r="C1186" s="412"/>
      <c r="E1186" s="413"/>
    </row>
    <row r="1187">
      <c r="A1187" s="412"/>
      <c r="B1187" s="412"/>
      <c r="C1187" s="412"/>
      <c r="E1187" s="413"/>
    </row>
    <row r="1188">
      <c r="A1188" s="412"/>
      <c r="B1188" s="412"/>
      <c r="C1188" s="412"/>
      <c r="E1188" s="413"/>
    </row>
    <row r="1189">
      <c r="A1189" s="412"/>
      <c r="B1189" s="412"/>
      <c r="C1189" s="412"/>
      <c r="E1189" s="413"/>
    </row>
    <row r="1190">
      <c r="A1190" s="412"/>
      <c r="B1190" s="412"/>
      <c r="C1190" s="412"/>
      <c r="E1190" s="413"/>
    </row>
    <row r="1191">
      <c r="A1191" s="412"/>
      <c r="B1191" s="412"/>
      <c r="C1191" s="412"/>
      <c r="E1191" s="413"/>
    </row>
    <row r="1192">
      <c r="A1192" s="412"/>
      <c r="B1192" s="412"/>
      <c r="C1192" s="412"/>
      <c r="E1192" s="413"/>
    </row>
    <row r="1193">
      <c r="A1193" s="412"/>
      <c r="B1193" s="412"/>
      <c r="C1193" s="412"/>
      <c r="E1193" s="413"/>
    </row>
    <row r="1194">
      <c r="A1194" s="412"/>
      <c r="B1194" s="412"/>
      <c r="C1194" s="412"/>
      <c r="E1194" s="413"/>
    </row>
    <row r="1195">
      <c r="A1195" s="412"/>
      <c r="B1195" s="412"/>
      <c r="C1195" s="412"/>
      <c r="E1195" s="413"/>
    </row>
    <row r="1196">
      <c r="A1196" s="412"/>
      <c r="B1196" s="412"/>
      <c r="C1196" s="412"/>
      <c r="E1196" s="413"/>
    </row>
    <row r="1197">
      <c r="A1197" s="412"/>
      <c r="B1197" s="412"/>
      <c r="C1197" s="412"/>
      <c r="E1197" s="413"/>
    </row>
    <row r="1198">
      <c r="A1198" s="412"/>
      <c r="B1198" s="412"/>
      <c r="C1198" s="412"/>
      <c r="E1198" s="413"/>
    </row>
    <row r="1199">
      <c r="A1199" s="412"/>
      <c r="B1199" s="412"/>
      <c r="C1199" s="412"/>
      <c r="E1199" s="413"/>
    </row>
    <row r="1200">
      <c r="A1200" s="412"/>
      <c r="B1200" s="412"/>
      <c r="C1200" s="412"/>
      <c r="E1200" s="413"/>
    </row>
    <row r="1201">
      <c r="A1201" s="412"/>
      <c r="B1201" s="412"/>
      <c r="C1201" s="412"/>
      <c r="E1201" s="413"/>
    </row>
    <row r="1202">
      <c r="A1202" s="412"/>
      <c r="B1202" s="412"/>
      <c r="C1202" s="412"/>
      <c r="E1202" s="413"/>
    </row>
    <row r="1203">
      <c r="A1203" s="412"/>
      <c r="B1203" s="412"/>
      <c r="C1203" s="412"/>
      <c r="E1203" s="413"/>
    </row>
    <row r="1204">
      <c r="A1204" s="412"/>
      <c r="B1204" s="412"/>
      <c r="C1204" s="412"/>
      <c r="E1204" s="413"/>
    </row>
    <row r="1205">
      <c r="A1205" s="412"/>
      <c r="B1205" s="412"/>
      <c r="C1205" s="412"/>
      <c r="E1205" s="413"/>
    </row>
    <row r="1206">
      <c r="A1206" s="412"/>
      <c r="B1206" s="412"/>
      <c r="C1206" s="412"/>
      <c r="E1206" s="413"/>
    </row>
    <row r="1207">
      <c r="A1207" s="412"/>
      <c r="B1207" s="412"/>
      <c r="C1207" s="412"/>
      <c r="E1207" s="413"/>
    </row>
    <row r="1208">
      <c r="A1208" s="412"/>
      <c r="B1208" s="412"/>
      <c r="C1208" s="412"/>
      <c r="E1208" s="413"/>
    </row>
    <row r="1209">
      <c r="A1209" s="412"/>
      <c r="B1209" s="412"/>
      <c r="C1209" s="412"/>
      <c r="E1209" s="413"/>
    </row>
    <row r="1210">
      <c r="A1210" s="412"/>
      <c r="B1210" s="412"/>
      <c r="C1210" s="412"/>
      <c r="E1210" s="413"/>
    </row>
    <row r="1211">
      <c r="A1211" s="412"/>
      <c r="B1211" s="412"/>
      <c r="C1211" s="412"/>
      <c r="E1211" s="413"/>
    </row>
    <row r="1212">
      <c r="A1212" s="412"/>
      <c r="B1212" s="412"/>
      <c r="C1212" s="412"/>
      <c r="E1212" s="413"/>
    </row>
    <row r="1213">
      <c r="A1213" s="412"/>
      <c r="B1213" s="412"/>
      <c r="C1213" s="412"/>
      <c r="E1213" s="413"/>
    </row>
    <row r="1214">
      <c r="A1214" s="412"/>
      <c r="B1214" s="412"/>
      <c r="C1214" s="412"/>
      <c r="E1214" s="413"/>
    </row>
    <row r="1215">
      <c r="A1215" s="412"/>
      <c r="B1215" s="412"/>
      <c r="C1215" s="412"/>
      <c r="E1215" s="413"/>
    </row>
    <row r="1216">
      <c r="A1216" s="412"/>
      <c r="B1216" s="412"/>
      <c r="C1216" s="412"/>
      <c r="E1216" s="413"/>
    </row>
    <row r="1217">
      <c r="A1217" s="412"/>
      <c r="B1217" s="412"/>
      <c r="C1217" s="412"/>
      <c r="E1217" s="413"/>
    </row>
    <row r="1218">
      <c r="A1218" s="412"/>
      <c r="B1218" s="412"/>
      <c r="C1218" s="412"/>
      <c r="E1218" s="413"/>
    </row>
    <row r="1219">
      <c r="A1219" s="412"/>
      <c r="B1219" s="412"/>
      <c r="C1219" s="412"/>
      <c r="E1219" s="413"/>
    </row>
    <row r="1220">
      <c r="A1220" s="412"/>
      <c r="B1220" s="412"/>
      <c r="C1220" s="412"/>
      <c r="E1220" s="413"/>
    </row>
    <row r="1221">
      <c r="A1221" s="412"/>
      <c r="B1221" s="412"/>
      <c r="C1221" s="412"/>
      <c r="E1221" s="413"/>
    </row>
    <row r="1222">
      <c r="A1222" s="412"/>
      <c r="B1222" s="412"/>
      <c r="C1222" s="412"/>
      <c r="E1222" s="413"/>
    </row>
    <row r="1223">
      <c r="A1223" s="412"/>
      <c r="B1223" s="412"/>
      <c r="C1223" s="412"/>
      <c r="E1223" s="413"/>
    </row>
    <row r="1224">
      <c r="A1224" s="412"/>
      <c r="B1224" s="412"/>
      <c r="C1224" s="412"/>
      <c r="E1224" s="413"/>
    </row>
    <row r="1225">
      <c r="A1225" s="412"/>
      <c r="B1225" s="412"/>
      <c r="C1225" s="412"/>
      <c r="E1225" s="413"/>
    </row>
    <row r="1226">
      <c r="A1226" s="412"/>
      <c r="B1226" s="412"/>
      <c r="C1226" s="412"/>
      <c r="E1226" s="413"/>
    </row>
    <row r="1227">
      <c r="A1227" s="412"/>
      <c r="B1227" s="412"/>
      <c r="C1227" s="412"/>
      <c r="E1227" s="413"/>
    </row>
    <row r="1228">
      <c r="A1228" s="412"/>
      <c r="B1228" s="412"/>
      <c r="C1228" s="412"/>
      <c r="E1228" s="413"/>
    </row>
    <row r="1229">
      <c r="A1229" s="412"/>
      <c r="B1229" s="412"/>
      <c r="C1229" s="412"/>
      <c r="E1229" s="413"/>
    </row>
    <row r="1230">
      <c r="A1230" s="412"/>
      <c r="B1230" s="412"/>
      <c r="C1230" s="412"/>
      <c r="E1230" s="413"/>
    </row>
    <row r="1231">
      <c r="A1231" s="412"/>
      <c r="B1231" s="412"/>
      <c r="C1231" s="412"/>
      <c r="E1231" s="413"/>
    </row>
    <row r="1232">
      <c r="A1232" s="412"/>
      <c r="B1232" s="412"/>
      <c r="C1232" s="412"/>
      <c r="E1232" s="413"/>
    </row>
    <row r="1233">
      <c r="A1233" s="412"/>
      <c r="B1233" s="412"/>
      <c r="C1233" s="412"/>
      <c r="E1233" s="413"/>
    </row>
    <row r="1234">
      <c r="A1234" s="412"/>
      <c r="B1234" s="412"/>
      <c r="C1234" s="412"/>
      <c r="E1234" s="413"/>
    </row>
    <row r="1235">
      <c r="A1235" s="412"/>
      <c r="B1235" s="412"/>
      <c r="C1235" s="412"/>
      <c r="E1235" s="413"/>
    </row>
    <row r="1236">
      <c r="A1236" s="412"/>
      <c r="B1236" s="412"/>
      <c r="C1236" s="412"/>
      <c r="E1236" s="413"/>
    </row>
    <row r="1237">
      <c r="A1237" s="412"/>
      <c r="B1237" s="412"/>
      <c r="C1237" s="412"/>
      <c r="E1237" s="413"/>
    </row>
    <row r="1238">
      <c r="A1238" s="412"/>
      <c r="B1238" s="412"/>
      <c r="C1238" s="412"/>
      <c r="E1238" s="413"/>
    </row>
    <row r="1239">
      <c r="A1239" s="412"/>
      <c r="B1239" s="412"/>
      <c r="C1239" s="412"/>
      <c r="E1239" s="413"/>
    </row>
    <row r="1240">
      <c r="A1240" s="412"/>
      <c r="B1240" s="412"/>
      <c r="C1240" s="412"/>
      <c r="E1240" s="413"/>
    </row>
    <row r="1241">
      <c r="A1241" s="412"/>
      <c r="B1241" s="412"/>
      <c r="C1241" s="412"/>
      <c r="E1241" s="413"/>
    </row>
    <row r="1242">
      <c r="A1242" s="412"/>
      <c r="B1242" s="412"/>
      <c r="C1242" s="412"/>
      <c r="E1242" s="413"/>
    </row>
    <row r="1243">
      <c r="A1243" s="412"/>
      <c r="B1243" s="412"/>
      <c r="C1243" s="412"/>
      <c r="E1243" s="413"/>
    </row>
    <row r="1244">
      <c r="A1244" s="412"/>
      <c r="B1244" s="412"/>
      <c r="C1244" s="412"/>
      <c r="E1244" s="413"/>
    </row>
    <row r="1245">
      <c r="A1245" s="412"/>
      <c r="B1245" s="412"/>
      <c r="C1245" s="412"/>
      <c r="E1245" s="413"/>
    </row>
    <row r="1246">
      <c r="A1246" s="412"/>
      <c r="B1246" s="412"/>
      <c r="C1246" s="412"/>
      <c r="E1246" s="413"/>
    </row>
    <row r="1247">
      <c r="A1247" s="412"/>
      <c r="B1247" s="412"/>
      <c r="C1247" s="412"/>
      <c r="E1247" s="413"/>
    </row>
    <row r="1248">
      <c r="A1248" s="412"/>
      <c r="B1248" s="412"/>
      <c r="C1248" s="412"/>
      <c r="E1248" s="413"/>
    </row>
    <row r="1249">
      <c r="A1249" s="412"/>
      <c r="B1249" s="412"/>
      <c r="C1249" s="412"/>
      <c r="E1249" s="413"/>
    </row>
    <row r="1250">
      <c r="A1250" s="412"/>
      <c r="B1250" s="412"/>
      <c r="C1250" s="412"/>
      <c r="E1250" s="413"/>
    </row>
    <row r="1251">
      <c r="A1251" s="412"/>
      <c r="B1251" s="412"/>
      <c r="C1251" s="412"/>
      <c r="E1251" s="413"/>
    </row>
    <row r="1252">
      <c r="A1252" s="412"/>
      <c r="B1252" s="412"/>
      <c r="C1252" s="412"/>
      <c r="E1252" s="413"/>
    </row>
    <row r="1253">
      <c r="A1253" s="412"/>
      <c r="B1253" s="412"/>
      <c r="C1253" s="412"/>
      <c r="E1253" s="413"/>
    </row>
    <row r="1254">
      <c r="A1254" s="412"/>
      <c r="B1254" s="412"/>
      <c r="C1254" s="412"/>
      <c r="E1254" s="413"/>
    </row>
    <row r="1255">
      <c r="A1255" s="412"/>
      <c r="B1255" s="412"/>
      <c r="C1255" s="412"/>
      <c r="E1255" s="413"/>
    </row>
    <row r="1256">
      <c r="A1256" s="412"/>
      <c r="B1256" s="412"/>
      <c r="C1256" s="412"/>
      <c r="E1256" s="413"/>
    </row>
    <row r="1257">
      <c r="A1257" s="412"/>
      <c r="B1257" s="412"/>
      <c r="C1257" s="412"/>
      <c r="E1257" s="413"/>
    </row>
    <row r="1258">
      <c r="A1258" s="412"/>
      <c r="B1258" s="412"/>
      <c r="C1258" s="412"/>
      <c r="E1258" s="413"/>
    </row>
    <row r="1259">
      <c r="A1259" s="412"/>
      <c r="B1259" s="412"/>
      <c r="C1259" s="412"/>
      <c r="E1259" s="413"/>
    </row>
    <row r="1260">
      <c r="A1260" s="412"/>
      <c r="B1260" s="412"/>
      <c r="C1260" s="412"/>
      <c r="E1260" s="413"/>
    </row>
    <row r="1261">
      <c r="A1261" s="412"/>
      <c r="B1261" s="412"/>
      <c r="C1261" s="412"/>
      <c r="E1261" s="413"/>
    </row>
    <row r="1262">
      <c r="A1262" s="412"/>
      <c r="B1262" s="412"/>
      <c r="C1262" s="412"/>
      <c r="E1262" s="413"/>
    </row>
    <row r="1263">
      <c r="A1263" s="412"/>
      <c r="B1263" s="412"/>
      <c r="C1263" s="412"/>
      <c r="E1263" s="413"/>
    </row>
    <row r="1264">
      <c r="A1264" s="412"/>
      <c r="B1264" s="412"/>
      <c r="C1264" s="412"/>
      <c r="E1264" s="413"/>
    </row>
    <row r="1265">
      <c r="A1265" s="412"/>
      <c r="B1265" s="412"/>
      <c r="C1265" s="412"/>
      <c r="E1265" s="413"/>
    </row>
    <row r="1266">
      <c r="A1266" s="412"/>
      <c r="B1266" s="412"/>
      <c r="C1266" s="412"/>
      <c r="E1266" s="413"/>
    </row>
    <row r="1267">
      <c r="A1267" s="412"/>
      <c r="B1267" s="412"/>
      <c r="C1267" s="412"/>
      <c r="E1267" s="413"/>
    </row>
    <row r="1268">
      <c r="A1268" s="412"/>
      <c r="B1268" s="412"/>
      <c r="C1268" s="412"/>
      <c r="E1268" s="413"/>
    </row>
    <row r="1269">
      <c r="A1269" s="412"/>
      <c r="B1269" s="412"/>
      <c r="C1269" s="412"/>
      <c r="E1269" s="413"/>
    </row>
    <row r="1270">
      <c r="A1270" s="412"/>
      <c r="B1270" s="412"/>
      <c r="C1270" s="412"/>
      <c r="E1270" s="413"/>
    </row>
    <row r="1271">
      <c r="A1271" s="412"/>
      <c r="B1271" s="412"/>
      <c r="C1271" s="412"/>
      <c r="E1271" s="413"/>
    </row>
    <row r="1272">
      <c r="A1272" s="412"/>
      <c r="B1272" s="412"/>
      <c r="C1272" s="412"/>
      <c r="E1272" s="413"/>
    </row>
    <row r="1273">
      <c r="A1273" s="412"/>
      <c r="B1273" s="412"/>
      <c r="C1273" s="412"/>
      <c r="E1273" s="413"/>
    </row>
    <row r="1274">
      <c r="A1274" s="412"/>
      <c r="B1274" s="412"/>
      <c r="C1274" s="412"/>
      <c r="E1274" s="413"/>
    </row>
    <row r="1275">
      <c r="A1275" s="412"/>
      <c r="B1275" s="412"/>
      <c r="C1275" s="412"/>
      <c r="E1275" s="413"/>
    </row>
    <row r="1276">
      <c r="A1276" s="412"/>
      <c r="B1276" s="412"/>
      <c r="C1276" s="412"/>
      <c r="E1276" s="413"/>
    </row>
    <row r="1277">
      <c r="A1277" s="412"/>
      <c r="B1277" s="412"/>
      <c r="C1277" s="412"/>
      <c r="E1277" s="413"/>
    </row>
    <row r="1278">
      <c r="A1278" s="412"/>
      <c r="B1278" s="412"/>
      <c r="C1278" s="412"/>
      <c r="E1278" s="413"/>
    </row>
    <row r="1279">
      <c r="A1279" s="412"/>
      <c r="B1279" s="412"/>
      <c r="C1279" s="412"/>
      <c r="E1279" s="413"/>
    </row>
    <row r="1280">
      <c r="A1280" s="412"/>
      <c r="B1280" s="412"/>
      <c r="C1280" s="412"/>
      <c r="E1280" s="413"/>
    </row>
    <row r="1281">
      <c r="A1281" s="412"/>
      <c r="B1281" s="412"/>
      <c r="C1281" s="412"/>
      <c r="E1281" s="413"/>
    </row>
    <row r="1282">
      <c r="A1282" s="412"/>
      <c r="B1282" s="412"/>
      <c r="C1282" s="412"/>
      <c r="E1282" s="413"/>
    </row>
    <row r="1283">
      <c r="A1283" s="412"/>
      <c r="B1283" s="412"/>
      <c r="C1283" s="412"/>
      <c r="E1283" s="413"/>
    </row>
    <row r="1284">
      <c r="A1284" s="412"/>
      <c r="B1284" s="412"/>
      <c r="C1284" s="412"/>
      <c r="E1284" s="413"/>
    </row>
    <row r="1285">
      <c r="A1285" s="412"/>
      <c r="B1285" s="412"/>
      <c r="C1285" s="412"/>
      <c r="E1285" s="413"/>
    </row>
    <row r="1286">
      <c r="A1286" s="412"/>
      <c r="B1286" s="412"/>
      <c r="C1286" s="412"/>
      <c r="E1286" s="413"/>
    </row>
    <row r="1287">
      <c r="A1287" s="412"/>
      <c r="B1287" s="412"/>
      <c r="C1287" s="412"/>
      <c r="E1287" s="413"/>
    </row>
    <row r="1288">
      <c r="A1288" s="412"/>
      <c r="B1288" s="412"/>
      <c r="C1288" s="412"/>
      <c r="E1288" s="413"/>
    </row>
    <row r="1289">
      <c r="A1289" s="412"/>
      <c r="B1289" s="412"/>
      <c r="C1289" s="412"/>
      <c r="E1289" s="413"/>
    </row>
    <row r="1290">
      <c r="A1290" s="412"/>
      <c r="B1290" s="412"/>
      <c r="C1290" s="412"/>
      <c r="E1290" s="413"/>
    </row>
    <row r="1291">
      <c r="A1291" s="412"/>
      <c r="B1291" s="412"/>
      <c r="C1291" s="412"/>
      <c r="E1291" s="413"/>
    </row>
    <row r="1292">
      <c r="A1292" s="412"/>
      <c r="B1292" s="412"/>
      <c r="C1292" s="412"/>
      <c r="E1292" s="413"/>
    </row>
    <row r="1293">
      <c r="A1293" s="412"/>
      <c r="B1293" s="412"/>
      <c r="C1293" s="412"/>
      <c r="E1293" s="413"/>
    </row>
    <row r="1294">
      <c r="A1294" s="412"/>
      <c r="B1294" s="412"/>
      <c r="C1294" s="412"/>
      <c r="E1294" s="413"/>
    </row>
    <row r="1295">
      <c r="A1295" s="412"/>
      <c r="B1295" s="412"/>
      <c r="C1295" s="412"/>
      <c r="E1295" s="413"/>
    </row>
    <row r="1296">
      <c r="A1296" s="412"/>
      <c r="B1296" s="412"/>
      <c r="C1296" s="412"/>
      <c r="E1296" s="413"/>
    </row>
    <row r="1297">
      <c r="A1297" s="412"/>
      <c r="B1297" s="412"/>
      <c r="C1297" s="412"/>
      <c r="E1297" s="413"/>
    </row>
    <row r="1298">
      <c r="A1298" s="412"/>
      <c r="B1298" s="412"/>
      <c r="C1298" s="412"/>
      <c r="E1298" s="413"/>
    </row>
    <row r="1299">
      <c r="A1299" s="412"/>
      <c r="B1299" s="412"/>
      <c r="C1299" s="412"/>
      <c r="E1299" s="413"/>
    </row>
    <row r="1300">
      <c r="A1300" s="412"/>
      <c r="B1300" s="412"/>
      <c r="C1300" s="412"/>
      <c r="E1300" s="413"/>
    </row>
    <row r="1301">
      <c r="A1301" s="412"/>
      <c r="B1301" s="412"/>
      <c r="C1301" s="412"/>
      <c r="E1301" s="413"/>
    </row>
    <row r="1302">
      <c r="A1302" s="412"/>
      <c r="B1302" s="412"/>
      <c r="C1302" s="412"/>
      <c r="E1302" s="413"/>
    </row>
    <row r="1303">
      <c r="A1303" s="412"/>
      <c r="B1303" s="412"/>
      <c r="C1303" s="412"/>
      <c r="E1303" s="413"/>
    </row>
    <row r="1304">
      <c r="A1304" s="412"/>
      <c r="B1304" s="412"/>
      <c r="C1304" s="412"/>
      <c r="E1304" s="413"/>
    </row>
    <row r="1305">
      <c r="A1305" s="412"/>
      <c r="B1305" s="412"/>
      <c r="C1305" s="412"/>
      <c r="E1305" s="413"/>
    </row>
    <row r="1306">
      <c r="A1306" s="412"/>
      <c r="B1306" s="412"/>
      <c r="C1306" s="412"/>
      <c r="E1306" s="413"/>
    </row>
    <row r="1307">
      <c r="A1307" s="412"/>
      <c r="B1307" s="412"/>
      <c r="C1307" s="412"/>
      <c r="E1307" s="413"/>
    </row>
    <row r="1308">
      <c r="A1308" s="412"/>
      <c r="B1308" s="412"/>
      <c r="C1308" s="412"/>
      <c r="E1308" s="413"/>
    </row>
    <row r="1309">
      <c r="A1309" s="412"/>
      <c r="B1309" s="412"/>
      <c r="C1309" s="412"/>
      <c r="E1309" s="413"/>
    </row>
    <row r="1310">
      <c r="A1310" s="412"/>
      <c r="B1310" s="412"/>
      <c r="C1310" s="412"/>
      <c r="E1310" s="413"/>
    </row>
    <row r="1311">
      <c r="A1311" s="412"/>
      <c r="B1311" s="412"/>
      <c r="C1311" s="412"/>
      <c r="E1311" s="413"/>
    </row>
    <row r="1312">
      <c r="A1312" s="412"/>
      <c r="B1312" s="412"/>
      <c r="C1312" s="412"/>
      <c r="E1312" s="413"/>
    </row>
    <row r="1313">
      <c r="A1313" s="412"/>
      <c r="B1313" s="412"/>
      <c r="C1313" s="412"/>
      <c r="E1313" s="413"/>
    </row>
    <row r="1314">
      <c r="A1314" s="412"/>
      <c r="B1314" s="412"/>
      <c r="C1314" s="412"/>
      <c r="E1314" s="413"/>
    </row>
    <row r="1315">
      <c r="A1315" s="412"/>
      <c r="B1315" s="412"/>
      <c r="C1315" s="412"/>
      <c r="E1315" s="413"/>
    </row>
    <row r="1316">
      <c r="A1316" s="412"/>
      <c r="B1316" s="412"/>
      <c r="C1316" s="412"/>
      <c r="E1316" s="413"/>
    </row>
    <row r="1317">
      <c r="A1317" s="412"/>
      <c r="B1317" s="412"/>
      <c r="C1317" s="412"/>
      <c r="E1317" s="413"/>
    </row>
    <row r="1318">
      <c r="A1318" s="412"/>
      <c r="B1318" s="412"/>
      <c r="C1318" s="412"/>
      <c r="E1318" s="413"/>
    </row>
    <row r="1319">
      <c r="A1319" s="412"/>
      <c r="B1319" s="412"/>
      <c r="C1319" s="412"/>
      <c r="E1319" s="413"/>
    </row>
    <row r="1320">
      <c r="A1320" s="412"/>
      <c r="B1320" s="412"/>
      <c r="C1320" s="412"/>
      <c r="E1320" s="413"/>
    </row>
    <row r="1321">
      <c r="A1321" s="412"/>
      <c r="B1321" s="412"/>
      <c r="C1321" s="412"/>
      <c r="E1321" s="413"/>
    </row>
    <row r="1322">
      <c r="A1322" s="412"/>
      <c r="B1322" s="412"/>
      <c r="C1322" s="412"/>
      <c r="E1322" s="413"/>
    </row>
    <row r="1323">
      <c r="A1323" s="412"/>
      <c r="B1323" s="412"/>
      <c r="C1323" s="412"/>
      <c r="E1323" s="413"/>
    </row>
    <row r="1324">
      <c r="A1324" s="412"/>
      <c r="B1324" s="412"/>
      <c r="C1324" s="412"/>
      <c r="E1324" s="413"/>
    </row>
    <row r="1325">
      <c r="A1325" s="412"/>
      <c r="B1325" s="412"/>
      <c r="C1325" s="412"/>
      <c r="E1325" s="413"/>
    </row>
    <row r="1326">
      <c r="A1326" s="412"/>
      <c r="B1326" s="412"/>
      <c r="C1326" s="412"/>
      <c r="E1326" s="413"/>
    </row>
    <row r="1327">
      <c r="A1327" s="412"/>
      <c r="B1327" s="412"/>
      <c r="C1327" s="412"/>
      <c r="E1327" s="413"/>
    </row>
    <row r="1328">
      <c r="A1328" s="412"/>
      <c r="B1328" s="412"/>
      <c r="C1328" s="412"/>
      <c r="E1328" s="413"/>
    </row>
    <row r="1329">
      <c r="A1329" s="412"/>
      <c r="B1329" s="412"/>
      <c r="C1329" s="412"/>
      <c r="E1329" s="413"/>
    </row>
    <row r="1330">
      <c r="A1330" s="412"/>
      <c r="B1330" s="412"/>
      <c r="C1330" s="412"/>
      <c r="E1330" s="413"/>
    </row>
    <row r="1331">
      <c r="A1331" s="412"/>
      <c r="B1331" s="412"/>
      <c r="C1331" s="412"/>
      <c r="E1331" s="413"/>
    </row>
    <row r="1332">
      <c r="A1332" s="412"/>
      <c r="B1332" s="412"/>
      <c r="C1332" s="412"/>
      <c r="E1332" s="413"/>
    </row>
    <row r="1333">
      <c r="A1333" s="412"/>
      <c r="B1333" s="412"/>
      <c r="C1333" s="412"/>
      <c r="E1333" s="413"/>
    </row>
    <row r="1334">
      <c r="A1334" s="412"/>
      <c r="B1334" s="412"/>
      <c r="C1334" s="412"/>
      <c r="E1334" s="413"/>
    </row>
    <row r="1335">
      <c r="A1335" s="412"/>
      <c r="B1335" s="412"/>
      <c r="C1335" s="412"/>
      <c r="E1335" s="413"/>
    </row>
    <row r="1336">
      <c r="A1336" s="412"/>
      <c r="B1336" s="412"/>
      <c r="C1336" s="412"/>
      <c r="E1336" s="413"/>
    </row>
    <row r="1337">
      <c r="A1337" s="412"/>
      <c r="B1337" s="412"/>
      <c r="C1337" s="412"/>
      <c r="E1337" s="413"/>
    </row>
    <row r="1338">
      <c r="A1338" s="412"/>
      <c r="B1338" s="412"/>
      <c r="C1338" s="412"/>
      <c r="E1338" s="413"/>
    </row>
    <row r="1339">
      <c r="A1339" s="412"/>
      <c r="B1339" s="412"/>
      <c r="C1339" s="412"/>
      <c r="E1339" s="413"/>
    </row>
    <row r="1340">
      <c r="A1340" s="412"/>
      <c r="B1340" s="412"/>
      <c r="C1340" s="412"/>
      <c r="E1340" s="413"/>
    </row>
    <row r="1341">
      <c r="A1341" s="412"/>
      <c r="B1341" s="412"/>
      <c r="C1341" s="412"/>
      <c r="E1341" s="413"/>
    </row>
    <row r="1342">
      <c r="A1342" s="412"/>
      <c r="B1342" s="412"/>
      <c r="C1342" s="412"/>
      <c r="E1342" s="413"/>
    </row>
    <row r="1343">
      <c r="A1343" s="412"/>
      <c r="B1343" s="412"/>
      <c r="C1343" s="412"/>
      <c r="E1343" s="413"/>
    </row>
    <row r="1344">
      <c r="A1344" s="412"/>
      <c r="B1344" s="412"/>
      <c r="C1344" s="412"/>
      <c r="E1344" s="413"/>
    </row>
    <row r="1345">
      <c r="A1345" s="412"/>
      <c r="B1345" s="412"/>
      <c r="C1345" s="412"/>
      <c r="E1345" s="413"/>
    </row>
    <row r="1346">
      <c r="A1346" s="412"/>
      <c r="B1346" s="412"/>
      <c r="C1346" s="412"/>
      <c r="E1346" s="413"/>
    </row>
    <row r="1347">
      <c r="A1347" s="412"/>
      <c r="B1347" s="412"/>
      <c r="C1347" s="412"/>
      <c r="E1347" s="413"/>
    </row>
    <row r="1348">
      <c r="A1348" s="412"/>
      <c r="B1348" s="412"/>
      <c r="C1348" s="412"/>
      <c r="E1348" s="413"/>
    </row>
    <row r="1349">
      <c r="A1349" s="412"/>
      <c r="B1349" s="412"/>
      <c r="C1349" s="412"/>
      <c r="E1349" s="413"/>
    </row>
    <row r="1350">
      <c r="A1350" s="412"/>
      <c r="B1350" s="412"/>
      <c r="C1350" s="412"/>
      <c r="E1350" s="413"/>
    </row>
    <row r="1351">
      <c r="A1351" s="412"/>
      <c r="B1351" s="412"/>
      <c r="C1351" s="412"/>
      <c r="E1351" s="413"/>
    </row>
    <row r="1352">
      <c r="A1352" s="412"/>
      <c r="B1352" s="412"/>
      <c r="C1352" s="412"/>
      <c r="E1352" s="413"/>
    </row>
    <row r="1353">
      <c r="A1353" s="412"/>
      <c r="B1353" s="412"/>
      <c r="C1353" s="412"/>
      <c r="E1353" s="413"/>
    </row>
    <row r="1354">
      <c r="A1354" s="412"/>
      <c r="B1354" s="412"/>
      <c r="C1354" s="412"/>
      <c r="E1354" s="413"/>
    </row>
    <row r="1355">
      <c r="A1355" s="412"/>
      <c r="B1355" s="412"/>
      <c r="C1355" s="412"/>
      <c r="E1355" s="413"/>
    </row>
    <row r="1356">
      <c r="A1356" s="412"/>
      <c r="B1356" s="412"/>
      <c r="C1356" s="412"/>
      <c r="E1356" s="413"/>
    </row>
    <row r="1357">
      <c r="A1357" s="412"/>
      <c r="B1357" s="412"/>
      <c r="C1357" s="412"/>
      <c r="E1357" s="413"/>
    </row>
    <row r="1358">
      <c r="A1358" s="412"/>
      <c r="B1358" s="412"/>
      <c r="C1358" s="412"/>
      <c r="E1358" s="413"/>
    </row>
    <row r="1359">
      <c r="A1359" s="412"/>
      <c r="B1359" s="412"/>
      <c r="C1359" s="412"/>
      <c r="E1359" s="413"/>
    </row>
    <row r="1360">
      <c r="A1360" s="412"/>
      <c r="B1360" s="412"/>
      <c r="C1360" s="412"/>
      <c r="E1360" s="413"/>
    </row>
    <row r="1361">
      <c r="A1361" s="412"/>
      <c r="B1361" s="412"/>
      <c r="C1361" s="412"/>
      <c r="E1361" s="413"/>
    </row>
    <row r="1362">
      <c r="A1362" s="412"/>
      <c r="B1362" s="412"/>
      <c r="C1362" s="412"/>
      <c r="E1362" s="413"/>
    </row>
    <row r="1363">
      <c r="A1363" s="412"/>
      <c r="B1363" s="412"/>
      <c r="C1363" s="412"/>
      <c r="E1363" s="413"/>
    </row>
    <row r="1364">
      <c r="A1364" s="412"/>
      <c r="B1364" s="412"/>
      <c r="C1364" s="412"/>
      <c r="E1364" s="413"/>
    </row>
    <row r="1365">
      <c r="A1365" s="412"/>
      <c r="B1365" s="412"/>
      <c r="C1365" s="412"/>
      <c r="E1365" s="413"/>
    </row>
    <row r="1366">
      <c r="A1366" s="412"/>
      <c r="B1366" s="412"/>
      <c r="C1366" s="412"/>
      <c r="E1366" s="413"/>
    </row>
    <row r="1367">
      <c r="A1367" s="412"/>
      <c r="B1367" s="412"/>
      <c r="C1367" s="412"/>
      <c r="E1367" s="413"/>
    </row>
    <row r="1368">
      <c r="A1368" s="412"/>
      <c r="B1368" s="412"/>
      <c r="C1368" s="412"/>
      <c r="E1368" s="413"/>
    </row>
    <row r="1369">
      <c r="A1369" s="412"/>
      <c r="B1369" s="412"/>
      <c r="C1369" s="412"/>
      <c r="E1369" s="413"/>
    </row>
    <row r="1370">
      <c r="A1370" s="412"/>
      <c r="B1370" s="412"/>
      <c r="C1370" s="412"/>
      <c r="E1370" s="413"/>
    </row>
    <row r="1371">
      <c r="A1371" s="412"/>
      <c r="B1371" s="412"/>
      <c r="C1371" s="412"/>
      <c r="E1371" s="413"/>
    </row>
    <row r="1372">
      <c r="A1372" s="412"/>
      <c r="B1372" s="412"/>
      <c r="C1372" s="412"/>
      <c r="E1372" s="413"/>
    </row>
    <row r="1373">
      <c r="A1373" s="412"/>
      <c r="B1373" s="412"/>
      <c r="C1373" s="412"/>
      <c r="E1373" s="413"/>
    </row>
    <row r="1374">
      <c r="A1374" s="412"/>
      <c r="B1374" s="412"/>
      <c r="C1374" s="412"/>
      <c r="E1374" s="413"/>
    </row>
    <row r="1375">
      <c r="A1375" s="412"/>
      <c r="B1375" s="412"/>
      <c r="C1375" s="412"/>
      <c r="E1375" s="413"/>
    </row>
    <row r="1376">
      <c r="A1376" s="412"/>
      <c r="B1376" s="412"/>
      <c r="C1376" s="412"/>
      <c r="E1376" s="413"/>
    </row>
    <row r="1377">
      <c r="A1377" s="412"/>
      <c r="B1377" s="412"/>
      <c r="C1377" s="412"/>
      <c r="E1377" s="413"/>
    </row>
    <row r="1378">
      <c r="A1378" s="412"/>
      <c r="B1378" s="412"/>
      <c r="C1378" s="412"/>
      <c r="E1378" s="413"/>
    </row>
    <row r="1379">
      <c r="A1379" s="412"/>
      <c r="B1379" s="412"/>
      <c r="C1379" s="412"/>
      <c r="E1379" s="413"/>
    </row>
    <row r="1380">
      <c r="A1380" s="412"/>
      <c r="B1380" s="412"/>
      <c r="C1380" s="412"/>
      <c r="E1380" s="413"/>
    </row>
    <row r="1381">
      <c r="A1381" s="412"/>
      <c r="B1381" s="412"/>
      <c r="C1381" s="412"/>
      <c r="E1381" s="413"/>
    </row>
    <row r="1382">
      <c r="A1382" s="412"/>
      <c r="B1382" s="412"/>
      <c r="C1382" s="412"/>
      <c r="E1382" s="413"/>
    </row>
    <row r="1383">
      <c r="A1383" s="412"/>
      <c r="B1383" s="412"/>
      <c r="C1383" s="412"/>
      <c r="E1383" s="413"/>
    </row>
    <row r="1384">
      <c r="A1384" s="412"/>
      <c r="B1384" s="412"/>
      <c r="C1384" s="412"/>
      <c r="E1384" s="413"/>
    </row>
    <row r="1385">
      <c r="A1385" s="412"/>
      <c r="B1385" s="412"/>
      <c r="C1385" s="412"/>
      <c r="E1385" s="413"/>
    </row>
    <row r="1386">
      <c r="A1386" s="412"/>
      <c r="B1386" s="412"/>
      <c r="C1386" s="412"/>
      <c r="E1386" s="413"/>
    </row>
    <row r="1387">
      <c r="A1387" s="412"/>
      <c r="B1387" s="412"/>
      <c r="C1387" s="412"/>
      <c r="E1387" s="413"/>
    </row>
    <row r="1388">
      <c r="A1388" s="412"/>
      <c r="B1388" s="412"/>
      <c r="C1388" s="412"/>
      <c r="E1388" s="413"/>
    </row>
    <row r="1389">
      <c r="A1389" s="412"/>
      <c r="B1389" s="412"/>
      <c r="C1389" s="412"/>
      <c r="E1389" s="413"/>
    </row>
    <row r="1390">
      <c r="A1390" s="412"/>
      <c r="B1390" s="412"/>
      <c r="C1390" s="412"/>
      <c r="E1390" s="413"/>
    </row>
    <row r="1391">
      <c r="A1391" s="412"/>
      <c r="B1391" s="412"/>
      <c r="C1391" s="412"/>
      <c r="E1391" s="413"/>
    </row>
    <row r="1392">
      <c r="A1392" s="412"/>
      <c r="B1392" s="412"/>
      <c r="C1392" s="412"/>
      <c r="E1392" s="413"/>
    </row>
    <row r="1393">
      <c r="A1393" s="412"/>
      <c r="B1393" s="412"/>
      <c r="C1393" s="412"/>
      <c r="E1393" s="413"/>
    </row>
    <row r="1394">
      <c r="A1394" s="412"/>
      <c r="B1394" s="412"/>
      <c r="C1394" s="412"/>
      <c r="E1394" s="413"/>
    </row>
    <row r="1395">
      <c r="A1395" s="412"/>
      <c r="B1395" s="412"/>
      <c r="C1395" s="412"/>
      <c r="E1395" s="413"/>
    </row>
    <row r="1396">
      <c r="A1396" s="412"/>
      <c r="B1396" s="412"/>
      <c r="C1396" s="412"/>
      <c r="E1396" s="413"/>
    </row>
    <row r="1397">
      <c r="A1397" s="412"/>
      <c r="B1397" s="412"/>
      <c r="C1397" s="412"/>
      <c r="E1397" s="413"/>
    </row>
    <row r="1398">
      <c r="A1398" s="412"/>
      <c r="B1398" s="412"/>
      <c r="C1398" s="412"/>
      <c r="E1398" s="413"/>
    </row>
    <row r="1399">
      <c r="A1399" s="412"/>
      <c r="B1399" s="412"/>
      <c r="C1399" s="412"/>
      <c r="E1399" s="413"/>
    </row>
    <row r="1400">
      <c r="A1400" s="412"/>
      <c r="B1400" s="412"/>
      <c r="C1400" s="412"/>
      <c r="E1400" s="413"/>
    </row>
    <row r="1401">
      <c r="A1401" s="412"/>
      <c r="B1401" s="412"/>
      <c r="C1401" s="412"/>
      <c r="E1401" s="413"/>
    </row>
    <row r="1402">
      <c r="A1402" s="412"/>
      <c r="B1402" s="412"/>
      <c r="C1402" s="412"/>
      <c r="E1402" s="413"/>
    </row>
    <row r="1403">
      <c r="A1403" s="412"/>
      <c r="B1403" s="412"/>
      <c r="C1403" s="412"/>
      <c r="E1403" s="413"/>
    </row>
    <row r="1404">
      <c r="A1404" s="412"/>
      <c r="B1404" s="412"/>
      <c r="C1404" s="412"/>
      <c r="E1404" s="413"/>
    </row>
    <row r="1405">
      <c r="A1405" s="412"/>
      <c r="B1405" s="412"/>
      <c r="C1405" s="412"/>
      <c r="E1405" s="413"/>
    </row>
    <row r="1406">
      <c r="A1406" s="412"/>
      <c r="B1406" s="412"/>
      <c r="C1406" s="412"/>
      <c r="E1406" s="413"/>
    </row>
    <row r="1407">
      <c r="A1407" s="412"/>
      <c r="B1407" s="412"/>
      <c r="C1407" s="412"/>
      <c r="E1407" s="413"/>
    </row>
    <row r="1408">
      <c r="A1408" s="412"/>
      <c r="B1408" s="412"/>
      <c r="C1408" s="412"/>
      <c r="E1408" s="413"/>
    </row>
    <row r="1409">
      <c r="A1409" s="412"/>
      <c r="B1409" s="412"/>
      <c r="C1409" s="412"/>
      <c r="E1409" s="413"/>
    </row>
    <row r="1410">
      <c r="A1410" s="412"/>
      <c r="B1410" s="412"/>
      <c r="C1410" s="412"/>
      <c r="E1410" s="413"/>
    </row>
    <row r="1411">
      <c r="A1411" s="412"/>
      <c r="B1411" s="412"/>
      <c r="C1411" s="412"/>
      <c r="E1411" s="413"/>
    </row>
    <row r="1412">
      <c r="A1412" s="412"/>
      <c r="B1412" s="412"/>
      <c r="C1412" s="412"/>
      <c r="E1412" s="413"/>
    </row>
    <row r="1413">
      <c r="A1413" s="412"/>
      <c r="B1413" s="412"/>
      <c r="C1413" s="412"/>
      <c r="E1413" s="413"/>
    </row>
    <row r="1414">
      <c r="A1414" s="412"/>
      <c r="B1414" s="412"/>
      <c r="C1414" s="412"/>
      <c r="E1414" s="413"/>
    </row>
    <row r="1415">
      <c r="A1415" s="412"/>
      <c r="B1415" s="412"/>
      <c r="C1415" s="412"/>
      <c r="E1415" s="413"/>
    </row>
    <row r="1416">
      <c r="A1416" s="412"/>
      <c r="B1416" s="412"/>
      <c r="C1416" s="412"/>
      <c r="E1416" s="413"/>
    </row>
    <row r="1417">
      <c r="A1417" s="412"/>
      <c r="B1417" s="412"/>
      <c r="C1417" s="412"/>
      <c r="E1417" s="413"/>
    </row>
    <row r="1418">
      <c r="A1418" s="412"/>
      <c r="B1418" s="412"/>
      <c r="C1418" s="412"/>
      <c r="E1418" s="413"/>
    </row>
    <row r="1419">
      <c r="A1419" s="412"/>
      <c r="B1419" s="412"/>
      <c r="C1419" s="412"/>
      <c r="E1419" s="413"/>
    </row>
    <row r="1420">
      <c r="A1420" s="412"/>
      <c r="B1420" s="412"/>
      <c r="C1420" s="412"/>
      <c r="E1420" s="413"/>
    </row>
    <row r="1421">
      <c r="A1421" s="412"/>
      <c r="B1421" s="412"/>
      <c r="C1421" s="412"/>
      <c r="E1421" s="413"/>
    </row>
    <row r="1422">
      <c r="A1422" s="412"/>
      <c r="B1422" s="412"/>
      <c r="C1422" s="412"/>
      <c r="E1422" s="413"/>
    </row>
    <row r="1423">
      <c r="A1423" s="412"/>
      <c r="B1423" s="412"/>
      <c r="C1423" s="412"/>
      <c r="E1423" s="413"/>
    </row>
    <row r="1424">
      <c r="A1424" s="412"/>
      <c r="B1424" s="412"/>
      <c r="C1424" s="412"/>
      <c r="E1424" s="413"/>
    </row>
    <row r="1425">
      <c r="A1425" s="412"/>
      <c r="B1425" s="412"/>
      <c r="C1425" s="412"/>
      <c r="E1425" s="413"/>
    </row>
    <row r="1426">
      <c r="A1426" s="412"/>
      <c r="B1426" s="412"/>
      <c r="C1426" s="412"/>
      <c r="E1426" s="413"/>
    </row>
    <row r="1427">
      <c r="A1427" s="412"/>
      <c r="B1427" s="412"/>
      <c r="C1427" s="412"/>
      <c r="E1427" s="413"/>
    </row>
    <row r="1428">
      <c r="A1428" s="412"/>
      <c r="B1428" s="412"/>
      <c r="C1428" s="412"/>
      <c r="E1428" s="413"/>
    </row>
    <row r="1429">
      <c r="A1429" s="412"/>
      <c r="B1429" s="412"/>
      <c r="C1429" s="412"/>
      <c r="E1429" s="413"/>
    </row>
    <row r="1430">
      <c r="A1430" s="412"/>
      <c r="B1430" s="412"/>
      <c r="C1430" s="412"/>
      <c r="E1430" s="413"/>
    </row>
    <row r="1431">
      <c r="A1431" s="412"/>
      <c r="B1431" s="412"/>
      <c r="C1431" s="412"/>
      <c r="E1431" s="413"/>
    </row>
    <row r="1432">
      <c r="A1432" s="412"/>
      <c r="B1432" s="412"/>
      <c r="C1432" s="412"/>
      <c r="E1432" s="413"/>
    </row>
    <row r="1433">
      <c r="A1433" s="412"/>
      <c r="B1433" s="412"/>
      <c r="C1433" s="412"/>
      <c r="E1433" s="413"/>
    </row>
    <row r="1434">
      <c r="A1434" s="412"/>
      <c r="B1434" s="412"/>
      <c r="C1434" s="412"/>
      <c r="E1434" s="413"/>
    </row>
    <row r="1435">
      <c r="A1435" s="412"/>
      <c r="B1435" s="412"/>
      <c r="C1435" s="412"/>
      <c r="E1435" s="413"/>
    </row>
    <row r="1436">
      <c r="A1436" s="412"/>
      <c r="B1436" s="412"/>
      <c r="C1436" s="412"/>
      <c r="E1436" s="413"/>
    </row>
    <row r="1437">
      <c r="A1437" s="412"/>
      <c r="B1437" s="412"/>
      <c r="C1437" s="412"/>
      <c r="E1437" s="413"/>
    </row>
    <row r="1438">
      <c r="A1438" s="412"/>
      <c r="B1438" s="412"/>
      <c r="C1438" s="412"/>
      <c r="E1438" s="413"/>
    </row>
    <row r="1439">
      <c r="A1439" s="412"/>
      <c r="B1439" s="412"/>
      <c r="C1439" s="412"/>
      <c r="E1439" s="413"/>
    </row>
    <row r="1440">
      <c r="A1440" s="412"/>
      <c r="B1440" s="412"/>
      <c r="C1440" s="412"/>
      <c r="E1440" s="413"/>
    </row>
    <row r="1441">
      <c r="A1441" s="412"/>
      <c r="B1441" s="412"/>
      <c r="C1441" s="412"/>
      <c r="E1441" s="413"/>
    </row>
    <row r="1442">
      <c r="A1442" s="412"/>
      <c r="B1442" s="412"/>
      <c r="C1442" s="412"/>
      <c r="E1442" s="413"/>
    </row>
    <row r="1443">
      <c r="A1443" s="412"/>
      <c r="B1443" s="412"/>
      <c r="C1443" s="412"/>
      <c r="E1443" s="413"/>
    </row>
    <row r="1444">
      <c r="A1444" s="412"/>
      <c r="B1444" s="412"/>
      <c r="C1444" s="412"/>
      <c r="E1444" s="413"/>
    </row>
    <row r="1445">
      <c r="A1445" s="412"/>
      <c r="B1445" s="412"/>
      <c r="C1445" s="412"/>
      <c r="E1445" s="413"/>
    </row>
    <row r="1446">
      <c r="A1446" s="412"/>
      <c r="B1446" s="412"/>
      <c r="C1446" s="412"/>
      <c r="E1446" s="413"/>
    </row>
    <row r="1447">
      <c r="A1447" s="412"/>
      <c r="B1447" s="412"/>
      <c r="C1447" s="412"/>
      <c r="E1447" s="413"/>
    </row>
    <row r="1448">
      <c r="A1448" s="412"/>
      <c r="B1448" s="412"/>
      <c r="C1448" s="412"/>
      <c r="E1448" s="413"/>
    </row>
    <row r="1449">
      <c r="A1449" s="412"/>
      <c r="B1449" s="412"/>
      <c r="C1449" s="412"/>
      <c r="E1449" s="413"/>
    </row>
    <row r="1450">
      <c r="A1450" s="412"/>
      <c r="B1450" s="412"/>
      <c r="C1450" s="412"/>
      <c r="E1450" s="413"/>
    </row>
    <row r="1451">
      <c r="A1451" s="412"/>
      <c r="B1451" s="412"/>
      <c r="C1451" s="412"/>
      <c r="E1451" s="413"/>
    </row>
    <row r="1452">
      <c r="A1452" s="412"/>
      <c r="B1452" s="412"/>
      <c r="C1452" s="412"/>
      <c r="E1452" s="413"/>
    </row>
    <row r="1453">
      <c r="A1453" s="412"/>
      <c r="B1453" s="412"/>
      <c r="C1453" s="412"/>
      <c r="E1453" s="413"/>
    </row>
    <row r="1454">
      <c r="A1454" s="412"/>
      <c r="B1454" s="412"/>
      <c r="C1454" s="412"/>
      <c r="E1454" s="413"/>
    </row>
    <row r="1455">
      <c r="A1455" s="414"/>
      <c r="B1455" s="218"/>
      <c r="C1455" s="218"/>
      <c r="E1455" s="413"/>
    </row>
    <row r="1456">
      <c r="A1456" s="414"/>
      <c r="B1456" s="218"/>
      <c r="C1456" s="218"/>
      <c r="E1456" s="413"/>
    </row>
  </sheetData>
  <autoFilter ref="$A$1:$E$1456">
    <sortState ref="A1:E1456">
      <sortCondition ref="E1:E1456"/>
      <sortCondition ref="A1:A1456"/>
      <sortCondition ref="B1:B1456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22.25"/>
  </cols>
  <sheetData>
    <row r="1">
      <c r="A1" s="339" t="s">
        <v>197</v>
      </c>
      <c r="B1" s="415" t="s">
        <v>1</v>
      </c>
      <c r="C1" s="416" t="s">
        <v>913</v>
      </c>
      <c r="D1" s="416" t="s">
        <v>914</v>
      </c>
      <c r="E1" s="417" t="s">
        <v>915</v>
      </c>
      <c r="F1" s="240"/>
      <c r="G1" s="240"/>
      <c r="H1" s="240"/>
      <c r="I1" s="240"/>
      <c r="J1" s="240"/>
      <c r="K1" s="240"/>
      <c r="L1" s="240"/>
      <c r="M1" s="240"/>
      <c r="N1" s="240"/>
    </row>
    <row r="2">
      <c r="A2" s="418">
        <v>1.0</v>
      </c>
      <c r="B2" s="118" t="s">
        <v>152</v>
      </c>
      <c r="C2" s="419">
        <v>1.3015126E7</v>
      </c>
      <c r="D2" s="420">
        <v>0.0</v>
      </c>
      <c r="E2" s="421">
        <f>$C$2/C$2</f>
        <v>1</v>
      </c>
      <c r="F2" s="240">
        <f t="shared" ref="F2:F29" si="1">$C$30/C2</f>
        <v>0.1316747145</v>
      </c>
      <c r="G2" s="240"/>
      <c r="H2" s="240"/>
      <c r="I2" s="240"/>
      <c r="J2" s="240"/>
      <c r="K2" s="240"/>
      <c r="L2" s="240"/>
      <c r="M2" s="240"/>
      <c r="N2" s="240"/>
    </row>
    <row r="3">
      <c r="A3" s="418">
        <v>2.0</v>
      </c>
      <c r="B3" s="118" t="s">
        <v>153</v>
      </c>
      <c r="C3" s="419">
        <v>8542257.0</v>
      </c>
      <c r="D3" s="422">
        <f t="shared" ref="D3:D90" si="2">$C$2-C3</f>
        <v>4472869</v>
      </c>
      <c r="E3" s="421">
        <f>$C$2/C$3</f>
        <v>1.523616768</v>
      </c>
      <c r="F3" s="240">
        <f t="shared" si="1"/>
        <v>0.2006218029</v>
      </c>
      <c r="G3" s="240"/>
      <c r="H3" s="423">
        <f>AVERAGE(D2:D90)</f>
        <v>11293246.08</v>
      </c>
      <c r="I3" s="240"/>
      <c r="J3" s="240"/>
      <c r="K3" s="240"/>
      <c r="L3" s="240"/>
      <c r="M3" s="240"/>
      <c r="N3" s="240"/>
    </row>
    <row r="4">
      <c r="A4" s="418">
        <v>3.0</v>
      </c>
      <c r="B4" s="118" t="s">
        <v>142</v>
      </c>
      <c r="C4" s="419">
        <v>5832042.0</v>
      </c>
      <c r="D4" s="422">
        <f t="shared" si="2"/>
        <v>7183084</v>
      </c>
      <c r="E4" s="421">
        <f t="shared" ref="E4:E79" si="3">$C$2/C4</f>
        <v>2.231658483</v>
      </c>
      <c r="F4" s="240">
        <f t="shared" si="1"/>
        <v>0.2938529935</v>
      </c>
      <c r="G4" s="240"/>
      <c r="H4" s="240"/>
      <c r="I4" s="240"/>
      <c r="J4" s="240"/>
      <c r="K4" s="240"/>
      <c r="L4" s="240"/>
      <c r="M4" s="240"/>
      <c r="N4" s="240"/>
    </row>
    <row r="5">
      <c r="A5" s="418">
        <v>4.0</v>
      </c>
      <c r="B5" s="118" t="s">
        <v>169</v>
      </c>
      <c r="C5" s="419">
        <v>5607916.0</v>
      </c>
      <c r="D5" s="422">
        <f t="shared" si="2"/>
        <v>7407210</v>
      </c>
      <c r="E5" s="421">
        <f t="shared" si="3"/>
        <v>2.320848957</v>
      </c>
      <c r="F5" s="240">
        <f t="shared" si="1"/>
        <v>0.3055971238</v>
      </c>
      <c r="G5" s="240"/>
      <c r="H5" s="240"/>
      <c r="I5" s="240"/>
      <c r="J5" s="240"/>
      <c r="K5" s="240"/>
      <c r="L5" s="240"/>
      <c r="M5" s="240"/>
      <c r="N5" s="240"/>
    </row>
    <row r="6">
      <c r="A6" s="418">
        <v>5.0</v>
      </c>
      <c r="B6" s="118" t="s">
        <v>173</v>
      </c>
      <c r="C6" s="419">
        <v>4262691.0</v>
      </c>
      <c r="D6" s="422">
        <f t="shared" si="2"/>
        <v>8752435</v>
      </c>
      <c r="E6" s="421">
        <f t="shared" si="3"/>
        <v>3.053265179</v>
      </c>
      <c r="F6" s="240">
        <f t="shared" si="1"/>
        <v>0.4020378207</v>
      </c>
      <c r="G6" s="240"/>
      <c r="H6" s="240"/>
      <c r="I6" s="240"/>
      <c r="J6" s="240"/>
      <c r="K6" s="240"/>
      <c r="L6" s="240"/>
      <c r="M6" s="240"/>
      <c r="N6" s="240"/>
    </row>
    <row r="7">
      <c r="A7" s="418">
        <v>6.0</v>
      </c>
      <c r="B7" s="118" t="s">
        <v>166</v>
      </c>
      <c r="C7" s="419">
        <v>4192322.0</v>
      </c>
      <c r="D7" s="422">
        <f t="shared" si="2"/>
        <v>8822804</v>
      </c>
      <c r="E7" s="421">
        <f t="shared" si="3"/>
        <v>3.104514873</v>
      </c>
      <c r="F7" s="240">
        <f t="shared" si="1"/>
        <v>0.4087861095</v>
      </c>
      <c r="G7" s="240"/>
      <c r="H7" s="240"/>
      <c r="I7" s="240"/>
      <c r="J7" s="240"/>
      <c r="K7" s="240"/>
      <c r="L7" s="240"/>
      <c r="M7" s="240"/>
      <c r="N7" s="240"/>
    </row>
    <row r="8">
      <c r="A8" s="418">
        <v>7.0</v>
      </c>
      <c r="B8" s="118" t="s">
        <v>117</v>
      </c>
      <c r="C8" s="419">
        <v>4091621.0</v>
      </c>
      <c r="D8" s="422">
        <f t="shared" si="2"/>
        <v>8923505</v>
      </c>
      <c r="E8" s="421">
        <f t="shared" si="3"/>
        <v>3.180921693</v>
      </c>
      <c r="F8" s="240">
        <f t="shared" si="1"/>
        <v>0.4188469558</v>
      </c>
      <c r="G8" s="240"/>
      <c r="H8" s="240"/>
      <c r="I8" s="240"/>
      <c r="J8" s="240"/>
      <c r="K8" s="240"/>
      <c r="L8" s="240"/>
      <c r="M8" s="240"/>
      <c r="N8" s="240"/>
    </row>
    <row r="9">
      <c r="A9" s="418">
        <v>8.0</v>
      </c>
      <c r="B9" s="118" t="s">
        <v>179</v>
      </c>
      <c r="C9" s="419">
        <v>4000084.0</v>
      </c>
      <c r="D9" s="422">
        <f t="shared" si="2"/>
        <v>9015042</v>
      </c>
      <c r="E9" s="421">
        <f t="shared" si="3"/>
        <v>3.253713172</v>
      </c>
      <c r="F9" s="240">
        <f t="shared" si="1"/>
        <v>0.4284317529</v>
      </c>
      <c r="G9" s="240"/>
      <c r="H9" s="240"/>
      <c r="I9" s="240"/>
      <c r="J9" s="240"/>
      <c r="K9" s="240"/>
      <c r="L9" s="240"/>
      <c r="M9" s="240"/>
      <c r="N9" s="240"/>
    </row>
    <row r="10">
      <c r="A10" s="418">
        <v>9.0</v>
      </c>
      <c r="B10" s="118" t="s">
        <v>190</v>
      </c>
      <c r="C10" s="419">
        <v>3421556.0</v>
      </c>
      <c r="D10" s="422">
        <f t="shared" si="2"/>
        <v>9593570</v>
      </c>
      <c r="E10" s="421">
        <f t="shared" si="3"/>
        <v>3.803861752</v>
      </c>
      <c r="F10" s="240">
        <f t="shared" si="1"/>
        <v>0.5008724101</v>
      </c>
      <c r="G10" s="240"/>
      <c r="H10" s="240"/>
      <c r="I10" s="240"/>
      <c r="J10" s="240"/>
      <c r="K10" s="240"/>
      <c r="L10" s="240"/>
      <c r="M10" s="240"/>
      <c r="N10" s="240"/>
    </row>
    <row r="11">
      <c r="A11" s="418">
        <v>10.0</v>
      </c>
      <c r="B11" s="118" t="s">
        <v>125</v>
      </c>
      <c r="C11" s="419">
        <v>3186902.0</v>
      </c>
      <c r="D11" s="422">
        <f t="shared" si="2"/>
        <v>9828224</v>
      </c>
      <c r="E11" s="421">
        <f t="shared" si="3"/>
        <v>4.083942964</v>
      </c>
      <c r="F11" s="240">
        <f t="shared" si="1"/>
        <v>0.5377520238</v>
      </c>
      <c r="G11" s="240"/>
      <c r="H11" s="240"/>
      <c r="I11" s="240"/>
      <c r="J11" s="240"/>
      <c r="K11" s="240"/>
      <c r="L11" s="240"/>
      <c r="M11" s="240"/>
      <c r="N11" s="240"/>
    </row>
    <row r="12">
      <c r="A12" s="418">
        <v>12.0</v>
      </c>
      <c r="B12" s="118" t="s">
        <v>168</v>
      </c>
      <c r="C12" s="419">
        <v>3164384.0</v>
      </c>
      <c r="D12" s="422">
        <f t="shared" si="2"/>
        <v>9850742</v>
      </c>
      <c r="E12" s="421">
        <f t="shared" si="3"/>
        <v>4.113004616</v>
      </c>
      <c r="F12" s="240">
        <f t="shared" si="1"/>
        <v>0.5415787085</v>
      </c>
      <c r="G12" s="240"/>
      <c r="H12" s="240"/>
      <c r="I12" s="240"/>
      <c r="J12" s="240"/>
      <c r="K12" s="240"/>
      <c r="L12" s="240"/>
      <c r="M12" s="240"/>
      <c r="N12" s="240"/>
    </row>
    <row r="13">
      <c r="A13" s="418">
        <v>11.0</v>
      </c>
      <c r="B13" s="118" t="s">
        <v>156</v>
      </c>
      <c r="C13" s="419">
        <v>3108918.0</v>
      </c>
      <c r="D13" s="422">
        <f t="shared" si="2"/>
        <v>9906208</v>
      </c>
      <c r="E13" s="421">
        <f t="shared" si="3"/>
        <v>4.186384459</v>
      </c>
      <c r="F13" s="240">
        <f t="shared" si="1"/>
        <v>0.5512409784</v>
      </c>
      <c r="G13" s="240"/>
      <c r="H13" s="240"/>
      <c r="I13" s="240"/>
      <c r="J13" s="240"/>
      <c r="K13" s="240"/>
      <c r="L13" s="240"/>
      <c r="M13" s="240"/>
      <c r="N13" s="240"/>
    </row>
    <row r="14">
      <c r="A14" s="418">
        <v>15.0</v>
      </c>
      <c r="B14" s="118" t="s">
        <v>177</v>
      </c>
      <c r="C14" s="419">
        <v>2902455.0</v>
      </c>
      <c r="D14" s="422">
        <f t="shared" si="2"/>
        <v>10112671</v>
      </c>
      <c r="E14" s="421">
        <f t="shared" si="3"/>
        <v>4.484178394</v>
      </c>
      <c r="F14" s="240">
        <f t="shared" si="1"/>
        <v>0.5904529097</v>
      </c>
      <c r="G14" s="240"/>
      <c r="H14" s="240"/>
      <c r="I14" s="240"/>
      <c r="J14" s="240"/>
      <c r="K14" s="240"/>
      <c r="L14" s="240"/>
      <c r="M14" s="240"/>
      <c r="N14" s="240"/>
    </row>
    <row r="15">
      <c r="A15" s="418">
        <v>13.0</v>
      </c>
      <c r="B15" s="118" t="s">
        <v>143</v>
      </c>
      <c r="C15" s="419">
        <v>2856326.0</v>
      </c>
      <c r="D15" s="422">
        <f t="shared" si="2"/>
        <v>10158800</v>
      </c>
      <c r="E15" s="421">
        <f t="shared" si="3"/>
        <v>4.556596831</v>
      </c>
      <c r="F15" s="240">
        <f t="shared" si="1"/>
        <v>0.5999885867</v>
      </c>
      <c r="G15" s="218"/>
      <c r="H15" s="218"/>
      <c r="I15" s="218"/>
      <c r="J15" s="218"/>
      <c r="K15" s="218"/>
      <c r="L15" s="218"/>
      <c r="M15" s="218"/>
      <c r="N15" s="218"/>
    </row>
    <row r="16">
      <c r="A16" s="418">
        <v>14.0</v>
      </c>
      <c r="B16" s="118" t="s">
        <v>158</v>
      </c>
      <c r="C16" s="419">
        <v>2797492.0</v>
      </c>
      <c r="D16" s="422">
        <f t="shared" si="2"/>
        <v>10217634</v>
      </c>
      <c r="E16" s="421">
        <f t="shared" si="3"/>
        <v>4.652426531</v>
      </c>
      <c r="F16" s="240">
        <f t="shared" si="1"/>
        <v>0.6126069351</v>
      </c>
      <c r="G16" s="218"/>
      <c r="H16" s="218"/>
      <c r="I16" s="218"/>
      <c r="J16" s="218"/>
      <c r="K16" s="218"/>
      <c r="L16" s="218"/>
      <c r="M16" s="218"/>
      <c r="N16" s="218"/>
    </row>
    <row r="17">
      <c r="A17" s="418">
        <v>16.0</v>
      </c>
      <c r="B17" s="118" t="s">
        <v>138</v>
      </c>
      <c r="C17" s="419">
        <v>2592013.0</v>
      </c>
      <c r="D17" s="422">
        <f t="shared" si="2"/>
        <v>10423113</v>
      </c>
      <c r="E17" s="421">
        <f t="shared" si="3"/>
        <v>5.021242563</v>
      </c>
      <c r="F17" s="240">
        <f t="shared" si="1"/>
        <v>0.6611706809</v>
      </c>
      <c r="G17" s="240"/>
      <c r="H17" s="240"/>
      <c r="I17" s="240"/>
      <c r="J17" s="240"/>
      <c r="K17" s="240"/>
      <c r="L17" s="240"/>
      <c r="M17" s="240"/>
      <c r="N17" s="240"/>
    </row>
    <row r="18">
      <c r="A18" s="418">
        <v>17.0</v>
      </c>
      <c r="B18" s="118" t="s">
        <v>163</v>
      </c>
      <c r="C18" s="419">
        <v>2525149.0</v>
      </c>
      <c r="D18" s="422">
        <f t="shared" si="2"/>
        <v>10489977</v>
      </c>
      <c r="E18" s="421">
        <f t="shared" si="3"/>
        <v>5.154201198</v>
      </c>
      <c r="F18" s="240">
        <f t="shared" si="1"/>
        <v>0.6786779711</v>
      </c>
      <c r="G18" s="240"/>
      <c r="H18" s="240"/>
      <c r="I18" s="240"/>
      <c r="J18" s="240"/>
      <c r="K18" s="240"/>
      <c r="L18" s="240"/>
      <c r="M18" s="240"/>
      <c r="N18" s="240"/>
    </row>
    <row r="19">
      <c r="A19" s="418">
        <v>18.0</v>
      </c>
      <c r="B19" s="118" t="s">
        <v>122</v>
      </c>
      <c r="C19" s="419">
        <v>2492808.0</v>
      </c>
      <c r="D19" s="422">
        <f t="shared" si="2"/>
        <v>10522318</v>
      </c>
      <c r="E19" s="421">
        <f t="shared" si="3"/>
        <v>5.221070375</v>
      </c>
      <c r="F19" s="240">
        <f t="shared" si="1"/>
        <v>0.687482951</v>
      </c>
      <c r="G19" s="240"/>
      <c r="H19" s="240"/>
      <c r="I19" s="240"/>
      <c r="J19" s="240"/>
      <c r="K19" s="240"/>
      <c r="L19" s="240"/>
      <c r="M19" s="240"/>
      <c r="N19" s="240"/>
    </row>
    <row r="20">
      <c r="A20" s="418">
        <v>19.0</v>
      </c>
      <c r="B20" s="118" t="s">
        <v>170</v>
      </c>
      <c r="C20" s="419">
        <v>2431012.0</v>
      </c>
      <c r="D20" s="422">
        <f t="shared" si="2"/>
        <v>10584114</v>
      </c>
      <c r="E20" s="421">
        <f t="shared" si="3"/>
        <v>5.353789286</v>
      </c>
      <c r="F20" s="240">
        <f t="shared" si="1"/>
        <v>0.7049586756</v>
      </c>
      <c r="G20" s="240"/>
      <c r="H20" s="240"/>
      <c r="I20" s="240"/>
      <c r="J20" s="240"/>
      <c r="K20" s="240"/>
      <c r="L20" s="240"/>
      <c r="M20" s="240"/>
      <c r="N20" s="240"/>
    </row>
    <row r="21">
      <c r="A21" s="418">
        <v>20.0</v>
      </c>
      <c r="B21" s="118" t="s">
        <v>130</v>
      </c>
      <c r="C21" s="419">
        <v>2363447.0</v>
      </c>
      <c r="D21" s="422">
        <f t="shared" si="2"/>
        <v>10651679</v>
      </c>
      <c r="E21" s="421">
        <f t="shared" si="3"/>
        <v>5.506840644</v>
      </c>
      <c r="F21" s="240">
        <f t="shared" si="1"/>
        <v>0.7251116695</v>
      </c>
      <c r="G21" s="240"/>
      <c r="H21" s="240"/>
      <c r="I21" s="240"/>
      <c r="J21" s="240"/>
      <c r="K21" s="240"/>
      <c r="L21" s="240"/>
      <c r="M21" s="240"/>
      <c r="N21" s="240"/>
    </row>
    <row r="22">
      <c r="A22" s="418">
        <v>21.0</v>
      </c>
      <c r="B22" s="118" t="s">
        <v>124</v>
      </c>
      <c r="C22" s="419">
        <v>2302617.0</v>
      </c>
      <c r="D22" s="422">
        <f t="shared" si="2"/>
        <v>10712509</v>
      </c>
      <c r="E22" s="421">
        <f t="shared" si="3"/>
        <v>5.652319079</v>
      </c>
      <c r="F22" s="240">
        <f t="shared" si="1"/>
        <v>0.7442675008</v>
      </c>
      <c r="G22" s="240"/>
      <c r="H22" s="240"/>
      <c r="I22" s="240"/>
      <c r="J22" s="240"/>
      <c r="K22" s="240"/>
      <c r="L22" s="240"/>
      <c r="M22" s="240"/>
      <c r="N22" s="240"/>
    </row>
    <row r="23">
      <c r="A23" s="418">
        <v>23.0</v>
      </c>
      <c r="B23" s="118" t="s">
        <v>916</v>
      </c>
      <c r="C23" s="403">
        <v>2202440.0</v>
      </c>
      <c r="D23" s="422">
        <f t="shared" si="2"/>
        <v>10812686</v>
      </c>
      <c r="E23" s="421">
        <f t="shared" si="3"/>
        <v>5.909412288</v>
      </c>
      <c r="F23" s="240">
        <f t="shared" si="1"/>
        <v>0.7781201758</v>
      </c>
      <c r="G23" s="240"/>
      <c r="H23" s="240"/>
      <c r="I23" s="240"/>
      <c r="J23" s="240"/>
      <c r="K23" s="240"/>
      <c r="L23" s="240"/>
      <c r="M23" s="240"/>
      <c r="N23" s="240"/>
    </row>
    <row r="24">
      <c r="A24" s="418">
        <v>22.0</v>
      </c>
      <c r="B24" s="233" t="s">
        <v>113</v>
      </c>
      <c r="C24" s="419">
        <v>2154932.0</v>
      </c>
      <c r="D24" s="422">
        <f t="shared" si="2"/>
        <v>10860194</v>
      </c>
      <c r="E24" s="421">
        <f t="shared" si="3"/>
        <v>6.039692204</v>
      </c>
      <c r="F24" s="240">
        <f t="shared" si="1"/>
        <v>0.7952747465</v>
      </c>
      <c r="G24" s="240"/>
      <c r="H24" s="240"/>
      <c r="I24" s="240"/>
      <c r="J24" s="240"/>
      <c r="K24" s="240"/>
      <c r="L24" s="240"/>
      <c r="M24" s="240"/>
      <c r="N24" s="240"/>
    </row>
    <row r="25">
      <c r="A25" s="418">
        <v>25.0</v>
      </c>
      <c r="B25" s="118" t="s">
        <v>147</v>
      </c>
      <c r="C25" s="419">
        <v>2006022.0</v>
      </c>
      <c r="D25" s="422">
        <f t="shared" si="2"/>
        <v>11009104</v>
      </c>
      <c r="E25" s="421">
        <f t="shared" si="3"/>
        <v>6.488027549</v>
      </c>
      <c r="F25" s="240">
        <f t="shared" si="1"/>
        <v>0.8543091751</v>
      </c>
      <c r="G25" s="240"/>
      <c r="H25" s="240"/>
      <c r="I25" s="240"/>
      <c r="J25" s="240"/>
      <c r="K25" s="240"/>
      <c r="L25" s="240"/>
      <c r="M25" s="240"/>
      <c r="N25" s="240"/>
    </row>
    <row r="26">
      <c r="A26" s="418">
        <v>26.0</v>
      </c>
      <c r="B26" s="118" t="s">
        <v>144</v>
      </c>
      <c r="C26" s="419">
        <v>1931091.0</v>
      </c>
      <c r="D26" s="422">
        <f t="shared" si="2"/>
        <v>11084035</v>
      </c>
      <c r="E26" s="421">
        <f t="shared" si="3"/>
        <v>6.739778705</v>
      </c>
      <c r="F26" s="240">
        <f t="shared" si="1"/>
        <v>0.8874584367</v>
      </c>
      <c r="G26" s="240"/>
      <c r="H26" s="240"/>
      <c r="I26" s="240"/>
      <c r="J26" s="240"/>
      <c r="K26" s="240"/>
      <c r="L26" s="240"/>
      <c r="M26" s="240"/>
      <c r="N26" s="240"/>
    </row>
    <row r="27">
      <c r="A27" s="418">
        <v>24.0</v>
      </c>
      <c r="B27" s="118" t="s">
        <v>160</v>
      </c>
      <c r="C27" s="419">
        <v>1855781.0</v>
      </c>
      <c r="D27" s="422">
        <f t="shared" si="2"/>
        <v>11159345</v>
      </c>
      <c r="E27" s="421">
        <f t="shared" si="3"/>
        <v>7.013287667</v>
      </c>
      <c r="F27" s="240">
        <f t="shared" si="1"/>
        <v>0.9234726511</v>
      </c>
      <c r="G27" s="240"/>
      <c r="H27" s="240"/>
      <c r="I27" s="240"/>
      <c r="J27" s="240"/>
      <c r="K27" s="240"/>
      <c r="L27" s="240"/>
      <c r="M27" s="240"/>
      <c r="N27" s="240"/>
    </row>
    <row r="28">
      <c r="A28" s="418">
        <v>27.0</v>
      </c>
      <c r="B28" s="118" t="s">
        <v>159</v>
      </c>
      <c r="C28" s="419">
        <v>1851537.0</v>
      </c>
      <c r="D28" s="422">
        <f t="shared" si="2"/>
        <v>11163589</v>
      </c>
      <c r="E28" s="421">
        <f t="shared" si="3"/>
        <v>7.029363172</v>
      </c>
      <c r="F28" s="240">
        <f t="shared" si="1"/>
        <v>0.9255893887</v>
      </c>
      <c r="G28" s="240"/>
      <c r="H28" s="240"/>
      <c r="I28" s="240"/>
      <c r="J28" s="240"/>
      <c r="K28" s="240"/>
      <c r="L28" s="240"/>
      <c r="M28" s="240"/>
      <c r="N28" s="240"/>
    </row>
    <row r="29">
      <c r="A29" s="418">
        <v>28.0</v>
      </c>
      <c r="B29" s="118" t="s">
        <v>164</v>
      </c>
      <c r="C29" s="419">
        <v>1841961.0</v>
      </c>
      <c r="D29" s="422">
        <f t="shared" si="2"/>
        <v>11173165</v>
      </c>
      <c r="E29" s="421">
        <f t="shared" si="3"/>
        <v>7.065907476</v>
      </c>
      <c r="F29" s="240">
        <f t="shared" si="1"/>
        <v>0.9304013494</v>
      </c>
      <c r="G29" s="240"/>
      <c r="H29" s="240"/>
      <c r="I29" s="240"/>
      <c r="J29" s="240"/>
      <c r="K29" s="240"/>
      <c r="L29" s="240"/>
      <c r="M29" s="240"/>
      <c r="N29" s="240"/>
    </row>
    <row r="30">
      <c r="A30" s="418">
        <v>29.0</v>
      </c>
      <c r="B30" s="118" t="s">
        <v>189</v>
      </c>
      <c r="C30" s="419">
        <v>1713763.0</v>
      </c>
      <c r="D30" s="422">
        <f t="shared" si="2"/>
        <v>11301363</v>
      </c>
      <c r="E30" s="421">
        <f t="shared" si="3"/>
        <v>7.594472515</v>
      </c>
      <c r="F30" s="233">
        <v>1.0</v>
      </c>
      <c r="G30" s="240"/>
      <c r="H30" s="240"/>
      <c r="I30" s="240"/>
      <c r="J30" s="240"/>
      <c r="K30" s="240"/>
      <c r="L30" s="240"/>
      <c r="M30" s="240"/>
      <c r="N30" s="240"/>
    </row>
    <row r="31">
      <c r="A31" s="418">
        <v>30.0</v>
      </c>
      <c r="B31" s="233" t="s">
        <v>917</v>
      </c>
      <c r="C31" s="419">
        <v>1687000.0</v>
      </c>
      <c r="D31" s="422">
        <f t="shared" si="2"/>
        <v>11328126</v>
      </c>
      <c r="E31" s="421">
        <f t="shared" si="3"/>
        <v>7.714953171</v>
      </c>
      <c r="F31" s="240">
        <f t="shared" ref="F31:F85" si="4">$C$30/C31</f>
        <v>1.015864256</v>
      </c>
      <c r="G31" s="240"/>
      <c r="H31" s="240"/>
      <c r="I31" s="240"/>
      <c r="J31" s="240"/>
      <c r="K31" s="240"/>
      <c r="L31" s="240"/>
      <c r="M31" s="240"/>
      <c r="N31" s="240"/>
    </row>
    <row r="32">
      <c r="A32" s="418">
        <v>31.0</v>
      </c>
      <c r="B32" s="118" t="s">
        <v>184</v>
      </c>
      <c r="C32" s="419">
        <v>1602672.0</v>
      </c>
      <c r="D32" s="422">
        <f t="shared" si="2"/>
        <v>11412454</v>
      </c>
      <c r="E32" s="421">
        <f t="shared" si="3"/>
        <v>8.120891861</v>
      </c>
      <c r="F32" s="240">
        <f t="shared" si="4"/>
        <v>1.069316117</v>
      </c>
      <c r="G32" s="240"/>
      <c r="H32" s="240"/>
      <c r="I32" s="240"/>
      <c r="J32" s="240"/>
      <c r="K32" s="240"/>
      <c r="L32" s="240"/>
      <c r="M32" s="240"/>
      <c r="N32" s="240"/>
    </row>
    <row r="33">
      <c r="A33" s="418">
        <v>32.0</v>
      </c>
      <c r="B33" s="118" t="s">
        <v>118</v>
      </c>
      <c r="C33" s="419">
        <v>1536466.0</v>
      </c>
      <c r="D33" s="422">
        <f t="shared" si="2"/>
        <v>11478660</v>
      </c>
      <c r="E33" s="421">
        <f t="shared" si="3"/>
        <v>8.4708194</v>
      </c>
      <c r="F33" s="240">
        <f t="shared" si="4"/>
        <v>1.115392726</v>
      </c>
      <c r="G33" s="240"/>
      <c r="H33" s="240"/>
      <c r="I33" s="240"/>
      <c r="J33" s="240"/>
      <c r="K33" s="240"/>
      <c r="L33" s="240"/>
      <c r="M33" s="240"/>
      <c r="N33" s="240"/>
    </row>
    <row r="34">
      <c r="A34" s="418">
        <v>33.0</v>
      </c>
      <c r="B34" s="118" t="s">
        <v>191</v>
      </c>
      <c r="C34" s="419">
        <v>1514603.0</v>
      </c>
      <c r="D34" s="422">
        <f t="shared" si="2"/>
        <v>11500523</v>
      </c>
      <c r="E34" s="421">
        <f t="shared" si="3"/>
        <v>8.593094032</v>
      </c>
      <c r="F34" s="240">
        <f t="shared" si="4"/>
        <v>1.131493203</v>
      </c>
      <c r="G34" s="240"/>
      <c r="H34" s="240"/>
      <c r="I34" s="240"/>
      <c r="J34" s="240"/>
      <c r="K34" s="240"/>
      <c r="L34" s="240"/>
      <c r="M34" s="240"/>
      <c r="N34" s="240"/>
    </row>
    <row r="35">
      <c r="A35" s="418">
        <v>35.0</v>
      </c>
      <c r="B35" s="118" t="s">
        <v>182</v>
      </c>
      <c r="C35" s="419">
        <v>1469690.0</v>
      </c>
      <c r="D35" s="422">
        <f t="shared" si="2"/>
        <v>11545436</v>
      </c>
      <c r="E35" s="421">
        <f t="shared" si="3"/>
        <v>8.855694738</v>
      </c>
      <c r="F35" s="240">
        <f t="shared" si="4"/>
        <v>1.166071076</v>
      </c>
      <c r="G35" s="240"/>
      <c r="H35" s="240"/>
      <c r="I35" s="240"/>
      <c r="J35" s="240"/>
      <c r="K35" s="240"/>
      <c r="L35" s="240"/>
      <c r="M35" s="240"/>
      <c r="N35" s="240"/>
    </row>
    <row r="36">
      <c r="A36" s="418">
        <v>34.0</v>
      </c>
      <c r="B36" s="118" t="s">
        <v>185</v>
      </c>
      <c r="C36" s="419">
        <v>1448946.0</v>
      </c>
      <c r="D36" s="422">
        <f t="shared" si="2"/>
        <v>11566180</v>
      </c>
      <c r="E36" s="421">
        <f t="shared" si="3"/>
        <v>8.982478298</v>
      </c>
      <c r="F36" s="240">
        <f t="shared" si="4"/>
        <v>1.182765265</v>
      </c>
      <c r="G36" s="240"/>
      <c r="H36" s="240"/>
      <c r="I36" s="240"/>
      <c r="J36" s="240"/>
      <c r="K36" s="240"/>
      <c r="L36" s="240"/>
      <c r="M36" s="240"/>
      <c r="N36" s="240"/>
    </row>
    <row r="37">
      <c r="A37" s="418">
        <v>37.0</v>
      </c>
      <c r="B37" s="233" t="s">
        <v>121</v>
      </c>
      <c r="C37" s="419">
        <v>1342235.0</v>
      </c>
      <c r="D37" s="422">
        <f t="shared" si="2"/>
        <v>11672891</v>
      </c>
      <c r="E37" s="421">
        <f t="shared" si="3"/>
        <v>9.696607524</v>
      </c>
      <c r="F37" s="240">
        <f t="shared" si="4"/>
        <v>1.276798027</v>
      </c>
      <c r="G37" s="240"/>
      <c r="H37" s="240"/>
      <c r="I37" s="240"/>
      <c r="J37" s="240"/>
      <c r="K37" s="240"/>
      <c r="L37" s="240"/>
      <c r="M37" s="240"/>
      <c r="N37" s="240"/>
    </row>
    <row r="38">
      <c r="A38" s="418">
        <v>36.0</v>
      </c>
      <c r="B38" s="118" t="s">
        <v>918</v>
      </c>
      <c r="C38" s="419">
        <v>1336386.0</v>
      </c>
      <c r="D38" s="422">
        <f t="shared" si="2"/>
        <v>11678740</v>
      </c>
      <c r="E38" s="421">
        <f t="shared" si="3"/>
        <v>9.739046952</v>
      </c>
      <c r="F38" s="240">
        <f t="shared" si="4"/>
        <v>1.282386227</v>
      </c>
      <c r="G38" s="240"/>
      <c r="H38" s="240"/>
      <c r="I38" s="240"/>
      <c r="J38" s="240"/>
      <c r="K38" s="240"/>
      <c r="L38" s="240"/>
      <c r="M38" s="240"/>
      <c r="N38" s="240"/>
    </row>
    <row r="39">
      <c r="A39" s="418">
        <v>38.0</v>
      </c>
      <c r="B39" s="118" t="s">
        <v>187</v>
      </c>
      <c r="C39" s="419">
        <v>1292764.0</v>
      </c>
      <c r="D39" s="422">
        <f t="shared" si="2"/>
        <v>11722362</v>
      </c>
      <c r="E39" s="421">
        <f t="shared" si="3"/>
        <v>10.0676736</v>
      </c>
      <c r="F39" s="240">
        <f t="shared" si="4"/>
        <v>1.325658047</v>
      </c>
      <c r="G39" s="240"/>
      <c r="H39" s="240"/>
      <c r="I39" s="240"/>
      <c r="J39" s="240"/>
      <c r="K39" s="240"/>
      <c r="L39" s="240"/>
      <c r="M39" s="240"/>
      <c r="N39" s="240"/>
    </row>
    <row r="40">
      <c r="A40" s="418">
        <v>39.0</v>
      </c>
      <c r="B40" s="118" t="s">
        <v>162</v>
      </c>
      <c r="C40" s="419">
        <v>1261103.0</v>
      </c>
      <c r="D40" s="422">
        <f t="shared" si="2"/>
        <v>11754023</v>
      </c>
      <c r="E40" s="421">
        <f t="shared" si="3"/>
        <v>10.32043061</v>
      </c>
      <c r="F40" s="240">
        <f t="shared" si="4"/>
        <v>1.358939754</v>
      </c>
      <c r="G40" s="240"/>
      <c r="H40" s="240"/>
      <c r="I40" s="240"/>
      <c r="J40" s="240"/>
      <c r="K40" s="240"/>
      <c r="L40" s="240"/>
      <c r="M40" s="240"/>
      <c r="N40" s="240"/>
    </row>
    <row r="41">
      <c r="A41" s="418">
        <v>41.0</v>
      </c>
      <c r="B41" s="118" t="s">
        <v>180</v>
      </c>
      <c r="C41" s="419">
        <v>1226038.0</v>
      </c>
      <c r="D41" s="422">
        <f t="shared" si="2"/>
        <v>11789088</v>
      </c>
      <c r="E41" s="421">
        <f t="shared" si="3"/>
        <v>10.61559756</v>
      </c>
      <c r="F41" s="240">
        <f t="shared" si="4"/>
        <v>1.397805778</v>
      </c>
      <c r="G41" s="240"/>
      <c r="H41" s="240"/>
      <c r="I41" s="240"/>
      <c r="J41" s="240"/>
      <c r="K41" s="240"/>
      <c r="L41" s="240"/>
      <c r="M41" s="240"/>
      <c r="N41" s="240"/>
    </row>
    <row r="42">
      <c r="A42" s="418">
        <v>42.0</v>
      </c>
      <c r="B42" s="118" t="s">
        <v>195</v>
      </c>
      <c r="C42" s="419">
        <v>1205637.0</v>
      </c>
      <c r="D42" s="422">
        <f t="shared" si="2"/>
        <v>11809489</v>
      </c>
      <c r="E42" s="421">
        <f t="shared" si="3"/>
        <v>10.79522775</v>
      </c>
      <c r="F42" s="240">
        <f t="shared" si="4"/>
        <v>1.421458532</v>
      </c>
      <c r="G42" s="240"/>
      <c r="H42" s="240"/>
      <c r="I42" s="240"/>
      <c r="J42" s="240"/>
      <c r="K42" s="240"/>
      <c r="L42" s="240"/>
      <c r="M42" s="240"/>
      <c r="N42" s="240"/>
    </row>
    <row r="43">
      <c r="A43" s="418">
        <v>43.0</v>
      </c>
      <c r="B43" s="118" t="s">
        <v>186</v>
      </c>
      <c r="C43" s="419">
        <v>1191661.0</v>
      </c>
      <c r="D43" s="422">
        <f t="shared" si="2"/>
        <v>11823465</v>
      </c>
      <c r="E43" s="421">
        <f t="shared" si="3"/>
        <v>10.92183599</v>
      </c>
      <c r="F43" s="240">
        <f t="shared" si="4"/>
        <v>1.438129636</v>
      </c>
      <c r="G43" s="240"/>
      <c r="H43" s="240"/>
      <c r="I43" s="240"/>
      <c r="J43" s="240"/>
      <c r="K43" s="240"/>
      <c r="L43" s="240"/>
      <c r="M43" s="240"/>
      <c r="N43" s="240"/>
    </row>
    <row r="44">
      <c r="A44" s="418">
        <v>44.0</v>
      </c>
      <c r="B44" s="118" t="s">
        <v>192</v>
      </c>
      <c r="C44" s="419">
        <v>1183908.0</v>
      </c>
      <c r="D44" s="422">
        <f t="shared" si="2"/>
        <v>11831218</v>
      </c>
      <c r="E44" s="421">
        <f t="shared" si="3"/>
        <v>10.99335928</v>
      </c>
      <c r="F44" s="240">
        <f t="shared" si="4"/>
        <v>1.447547445</v>
      </c>
      <c r="G44" s="240"/>
      <c r="H44" s="240"/>
      <c r="I44" s="240"/>
      <c r="J44" s="240"/>
      <c r="K44" s="240"/>
      <c r="L44" s="240"/>
      <c r="M44" s="240"/>
      <c r="N44" s="240"/>
    </row>
    <row r="45">
      <c r="A45" s="418">
        <v>45.0</v>
      </c>
      <c r="B45" s="118" t="s">
        <v>119</v>
      </c>
      <c r="C45" s="419">
        <v>1164635.0</v>
      </c>
      <c r="D45" s="422">
        <f t="shared" si="2"/>
        <v>11850491</v>
      </c>
      <c r="E45" s="421">
        <f t="shared" si="3"/>
        <v>11.17528324</v>
      </c>
      <c r="F45" s="240">
        <f t="shared" si="4"/>
        <v>1.47150223</v>
      </c>
      <c r="G45" s="240"/>
      <c r="H45" s="240"/>
      <c r="I45" s="240"/>
      <c r="J45" s="240"/>
      <c r="K45" s="240"/>
      <c r="L45" s="240"/>
      <c r="M45" s="240"/>
      <c r="N45" s="240"/>
    </row>
    <row r="46">
      <c r="A46" s="418">
        <v>40.0</v>
      </c>
      <c r="B46" s="118" t="s">
        <v>139</v>
      </c>
      <c r="C46" s="419">
        <v>1149176.0</v>
      </c>
      <c r="D46" s="422">
        <f t="shared" si="2"/>
        <v>11865950</v>
      </c>
      <c r="E46" s="421">
        <f t="shared" si="3"/>
        <v>11.32561592</v>
      </c>
      <c r="F46" s="240">
        <f t="shared" si="4"/>
        <v>1.491297243</v>
      </c>
      <c r="G46" s="240"/>
      <c r="H46" s="240"/>
      <c r="I46" s="240"/>
      <c r="J46" s="240"/>
      <c r="K46" s="240"/>
      <c r="L46" s="240"/>
      <c r="M46" s="240"/>
      <c r="N46" s="240"/>
    </row>
    <row r="47">
      <c r="A47" s="418">
        <v>46.0</v>
      </c>
      <c r="B47" s="118" t="s">
        <v>123</v>
      </c>
      <c r="C47" s="419">
        <v>1138424.0</v>
      </c>
      <c r="D47" s="422">
        <f t="shared" si="2"/>
        <v>11876702</v>
      </c>
      <c r="E47" s="421">
        <f t="shared" si="3"/>
        <v>11.43258224</v>
      </c>
      <c r="F47" s="240">
        <f t="shared" si="4"/>
        <v>1.505382002</v>
      </c>
      <c r="G47" s="240"/>
      <c r="H47" s="240"/>
      <c r="I47" s="240"/>
      <c r="J47" s="240"/>
      <c r="K47" s="240"/>
      <c r="L47" s="240"/>
      <c r="M47" s="240"/>
      <c r="N47" s="240"/>
    </row>
    <row r="48">
      <c r="A48" s="418">
        <v>47.0</v>
      </c>
      <c r="B48" s="118" t="s">
        <v>148</v>
      </c>
      <c r="C48" s="419">
        <v>1138140.0</v>
      </c>
      <c r="D48" s="422">
        <f t="shared" si="2"/>
        <v>11876986</v>
      </c>
      <c r="E48" s="421">
        <f t="shared" si="3"/>
        <v>11.43543501</v>
      </c>
      <c r="F48" s="240">
        <f t="shared" si="4"/>
        <v>1.50575764</v>
      </c>
      <c r="G48" s="240"/>
      <c r="H48" s="240"/>
      <c r="I48" s="240"/>
      <c r="J48" s="240"/>
      <c r="K48" s="240"/>
      <c r="L48" s="240"/>
      <c r="M48" s="240"/>
      <c r="N48" s="240"/>
    </row>
    <row r="49">
      <c r="A49" s="418">
        <v>48.0</v>
      </c>
      <c r="B49" s="118" t="s">
        <v>167</v>
      </c>
      <c r="C49" s="419">
        <v>1098579.0</v>
      </c>
      <c r="D49" s="422">
        <f t="shared" si="2"/>
        <v>11916547</v>
      </c>
      <c r="E49" s="421">
        <f t="shared" si="3"/>
        <v>11.8472372</v>
      </c>
      <c r="F49" s="240">
        <f t="shared" si="4"/>
        <v>1.559981576</v>
      </c>
      <c r="G49" s="240"/>
      <c r="H49" s="240"/>
      <c r="I49" s="240"/>
      <c r="J49" s="240"/>
      <c r="K49" s="240"/>
      <c r="L49" s="240"/>
      <c r="M49" s="240"/>
      <c r="N49" s="240"/>
    </row>
    <row r="50">
      <c r="A50" s="418">
        <v>49.0</v>
      </c>
      <c r="B50" s="118" t="s">
        <v>146</v>
      </c>
      <c r="C50" s="419">
        <v>1078156.0</v>
      </c>
      <c r="D50" s="422">
        <f t="shared" si="2"/>
        <v>11936970</v>
      </c>
      <c r="E50" s="421">
        <f t="shared" si="3"/>
        <v>12.07165382</v>
      </c>
      <c r="F50" s="240">
        <f t="shared" si="4"/>
        <v>1.589531571</v>
      </c>
      <c r="G50" s="240"/>
      <c r="H50" s="240"/>
      <c r="I50" s="240"/>
      <c r="J50" s="240"/>
      <c r="K50" s="240"/>
      <c r="L50" s="240"/>
      <c r="M50" s="240"/>
      <c r="N50" s="240"/>
    </row>
    <row r="51">
      <c r="A51" s="418">
        <v>55.0</v>
      </c>
      <c r="B51" s="118" t="s">
        <v>134</v>
      </c>
      <c r="C51" s="419">
        <v>1073252.0</v>
      </c>
      <c r="D51" s="422">
        <f t="shared" si="2"/>
        <v>11941874</v>
      </c>
      <c r="E51" s="421">
        <f t="shared" si="3"/>
        <v>12.12681272</v>
      </c>
      <c r="F51" s="240">
        <f t="shared" si="4"/>
        <v>1.596794602</v>
      </c>
      <c r="G51" s="240"/>
      <c r="H51" s="240"/>
      <c r="I51" s="240"/>
      <c r="J51" s="240"/>
      <c r="K51" s="240"/>
      <c r="L51" s="240"/>
      <c r="M51" s="240"/>
      <c r="N51" s="240"/>
    </row>
    <row r="52">
      <c r="A52" s="418">
        <v>51.0</v>
      </c>
      <c r="B52" s="118" t="s">
        <v>181</v>
      </c>
      <c r="C52" s="419">
        <v>1062726.0</v>
      </c>
      <c r="D52" s="422">
        <f t="shared" si="2"/>
        <v>11952400</v>
      </c>
      <c r="E52" s="421">
        <f t="shared" si="3"/>
        <v>12.24692536</v>
      </c>
      <c r="F52" s="240">
        <f t="shared" si="4"/>
        <v>1.6126104</v>
      </c>
      <c r="G52" s="240"/>
      <c r="H52" s="240"/>
      <c r="I52" s="240"/>
      <c r="J52" s="240"/>
      <c r="K52" s="240"/>
      <c r="L52" s="240"/>
      <c r="M52" s="240"/>
      <c r="N52" s="240"/>
    </row>
    <row r="53">
      <c r="A53" s="418">
        <v>54.0</v>
      </c>
      <c r="B53" s="118" t="s">
        <v>132</v>
      </c>
      <c r="C53" s="419">
        <v>1030979.0</v>
      </c>
      <c r="D53" s="422">
        <f t="shared" si="2"/>
        <v>11984147</v>
      </c>
      <c r="E53" s="421">
        <f t="shared" si="3"/>
        <v>12.62404569</v>
      </c>
      <c r="F53" s="240">
        <f t="shared" si="4"/>
        <v>1.662267612</v>
      </c>
      <c r="G53" s="240"/>
      <c r="H53" s="240"/>
      <c r="I53" s="240"/>
      <c r="J53" s="240"/>
      <c r="K53" s="240"/>
      <c r="L53" s="240"/>
      <c r="M53" s="240"/>
      <c r="N53" s="240"/>
    </row>
    <row r="54">
      <c r="A54" s="418">
        <v>53.0</v>
      </c>
      <c r="B54" s="233" t="s">
        <v>919</v>
      </c>
      <c r="C54" s="419">
        <v>1028000.0</v>
      </c>
      <c r="D54" s="422">
        <f t="shared" si="2"/>
        <v>11987126</v>
      </c>
      <c r="E54" s="421">
        <f t="shared" si="3"/>
        <v>12.6606284</v>
      </c>
      <c r="F54" s="240">
        <f t="shared" si="4"/>
        <v>1.66708463</v>
      </c>
      <c r="G54" s="240"/>
      <c r="H54" s="240"/>
      <c r="I54" s="240"/>
      <c r="J54" s="240"/>
      <c r="K54" s="240"/>
      <c r="L54" s="240"/>
      <c r="M54" s="240"/>
      <c r="N54" s="240"/>
    </row>
    <row r="55">
      <c r="A55" s="418">
        <v>50.0</v>
      </c>
      <c r="B55" s="118" t="s">
        <v>115</v>
      </c>
      <c r="C55" s="419">
        <v>1016030.0</v>
      </c>
      <c r="D55" s="422">
        <f t="shared" si="2"/>
        <v>11999096</v>
      </c>
      <c r="E55" s="421">
        <f t="shared" si="3"/>
        <v>12.80978514</v>
      </c>
      <c r="F55" s="240">
        <f t="shared" si="4"/>
        <v>1.686724801</v>
      </c>
      <c r="G55" s="240"/>
      <c r="H55" s="240"/>
      <c r="I55" s="240"/>
      <c r="J55" s="240"/>
      <c r="K55" s="240"/>
      <c r="L55" s="240"/>
      <c r="M55" s="240"/>
      <c r="N55" s="240"/>
    </row>
    <row r="56">
      <c r="A56" s="418">
        <v>52.0</v>
      </c>
      <c r="B56" s="118" t="s">
        <v>127</v>
      </c>
      <c r="C56" s="419">
        <v>1000520.0</v>
      </c>
      <c r="D56" s="422">
        <f t="shared" si="2"/>
        <v>12014606</v>
      </c>
      <c r="E56" s="421">
        <f t="shared" si="3"/>
        <v>13.00836165</v>
      </c>
      <c r="F56" s="240">
        <f t="shared" si="4"/>
        <v>1.712872306</v>
      </c>
      <c r="G56" s="240"/>
      <c r="H56" s="240"/>
      <c r="I56" s="240"/>
      <c r="J56" s="240"/>
      <c r="K56" s="240"/>
      <c r="L56" s="240"/>
      <c r="M56" s="240"/>
      <c r="N56" s="240"/>
    </row>
    <row r="57">
      <c r="A57" s="418">
        <v>56.0</v>
      </c>
      <c r="B57" s="118" t="s">
        <v>171</v>
      </c>
      <c r="C57" s="419">
        <v>997833.0</v>
      </c>
      <c r="D57" s="422">
        <f t="shared" si="2"/>
        <v>12017293</v>
      </c>
      <c r="E57" s="421">
        <f t="shared" si="3"/>
        <v>13.04339103</v>
      </c>
      <c r="F57" s="240">
        <f t="shared" si="4"/>
        <v>1.71748479</v>
      </c>
      <c r="G57" s="240"/>
      <c r="H57" s="240"/>
      <c r="I57" s="240"/>
      <c r="J57" s="240"/>
      <c r="K57" s="240"/>
      <c r="L57" s="240"/>
      <c r="M57" s="240"/>
      <c r="N57" s="240"/>
    </row>
    <row r="58">
      <c r="A58" s="418">
        <v>59.0</v>
      </c>
      <c r="B58" s="118" t="s">
        <v>178</v>
      </c>
      <c r="C58" s="419">
        <v>979171.0</v>
      </c>
      <c r="D58" s="422">
        <f t="shared" si="2"/>
        <v>12035955</v>
      </c>
      <c r="E58" s="421">
        <f t="shared" si="3"/>
        <v>13.29198475</v>
      </c>
      <c r="F58" s="240">
        <f t="shared" si="4"/>
        <v>1.750218297</v>
      </c>
      <c r="G58" s="240"/>
      <c r="H58" s="240"/>
      <c r="I58" s="240"/>
      <c r="J58" s="240"/>
      <c r="K58" s="240"/>
      <c r="L58" s="240"/>
      <c r="M58" s="240"/>
      <c r="N58" s="240"/>
    </row>
    <row r="59">
      <c r="A59" s="418">
        <v>58.0</v>
      </c>
      <c r="B59" s="118" t="s">
        <v>120</v>
      </c>
      <c r="C59" s="419">
        <v>977951.0</v>
      </c>
      <c r="D59" s="422">
        <f t="shared" si="2"/>
        <v>12037175</v>
      </c>
      <c r="E59" s="421">
        <f t="shared" si="3"/>
        <v>13.30856658</v>
      </c>
      <c r="F59" s="240">
        <f t="shared" si="4"/>
        <v>1.752401705</v>
      </c>
      <c r="G59" s="240"/>
      <c r="H59" s="240"/>
      <c r="I59" s="240"/>
      <c r="J59" s="240"/>
      <c r="K59" s="240"/>
      <c r="L59" s="240"/>
      <c r="M59" s="240"/>
      <c r="N59" s="240"/>
    </row>
    <row r="60">
      <c r="A60" s="418">
        <v>57.0</v>
      </c>
      <c r="B60" s="118" t="s">
        <v>116</v>
      </c>
      <c r="C60" s="419">
        <v>957772.0</v>
      </c>
      <c r="D60" s="422">
        <f t="shared" si="2"/>
        <v>12057354</v>
      </c>
      <c r="E60" s="421">
        <f t="shared" si="3"/>
        <v>13.58896063</v>
      </c>
      <c r="F60" s="240">
        <f t="shared" si="4"/>
        <v>1.789322511</v>
      </c>
      <c r="G60" s="240"/>
      <c r="H60" s="240"/>
      <c r="I60" s="240"/>
      <c r="J60" s="240"/>
      <c r="K60" s="240"/>
      <c r="L60" s="240"/>
      <c r="M60" s="240"/>
      <c r="N60" s="240"/>
    </row>
    <row r="61">
      <c r="A61" s="418">
        <v>60.0</v>
      </c>
      <c r="B61" s="118" t="s">
        <v>128</v>
      </c>
      <c r="C61" s="419">
        <v>924114.0</v>
      </c>
      <c r="D61" s="422">
        <f t="shared" si="2"/>
        <v>12091012</v>
      </c>
      <c r="E61" s="421">
        <f t="shared" si="3"/>
        <v>14.08389658</v>
      </c>
      <c r="F61" s="240">
        <f t="shared" si="4"/>
        <v>1.85449306</v>
      </c>
      <c r="G61" s="240"/>
      <c r="H61" s="240"/>
      <c r="I61" s="240"/>
      <c r="J61" s="240"/>
      <c r="K61" s="240"/>
      <c r="L61" s="240"/>
      <c r="M61" s="240"/>
      <c r="N61" s="240"/>
    </row>
    <row r="62">
      <c r="A62" s="418">
        <v>62.0</v>
      </c>
      <c r="B62" s="118" t="s">
        <v>920</v>
      </c>
      <c r="C62" s="419">
        <v>904338.0</v>
      </c>
      <c r="D62" s="422">
        <f t="shared" si="2"/>
        <v>12110788</v>
      </c>
      <c r="E62" s="421">
        <f t="shared" si="3"/>
        <v>14.39188224</v>
      </c>
      <c r="F62" s="240">
        <f t="shared" si="4"/>
        <v>1.895046985</v>
      </c>
      <c r="G62" s="240"/>
      <c r="H62" s="240"/>
      <c r="I62" s="240"/>
      <c r="J62" s="240"/>
      <c r="K62" s="240"/>
      <c r="L62" s="240"/>
      <c r="M62" s="240"/>
      <c r="N62" s="240"/>
    </row>
    <row r="63">
      <c r="A63" s="418">
        <v>61.0</v>
      </c>
      <c r="B63" s="118" t="s">
        <v>176</v>
      </c>
      <c r="C63" s="419">
        <v>886900.0</v>
      </c>
      <c r="D63" s="422">
        <f t="shared" si="2"/>
        <v>12128226</v>
      </c>
      <c r="E63" s="421">
        <f t="shared" si="3"/>
        <v>14.67485173</v>
      </c>
      <c r="F63" s="240">
        <f t="shared" si="4"/>
        <v>1.932306912</v>
      </c>
      <c r="G63" s="240"/>
      <c r="H63" s="240"/>
      <c r="I63" s="240"/>
      <c r="J63" s="240"/>
      <c r="K63" s="240"/>
      <c r="L63" s="240"/>
      <c r="M63" s="240"/>
      <c r="N63" s="240"/>
    </row>
    <row r="64">
      <c r="A64" s="418">
        <v>66.0</v>
      </c>
      <c r="B64" s="118" t="s">
        <v>151</v>
      </c>
      <c r="C64" s="419">
        <v>781440.0</v>
      </c>
      <c r="D64" s="422">
        <f t="shared" si="2"/>
        <v>12233686</v>
      </c>
      <c r="E64" s="421">
        <f t="shared" si="3"/>
        <v>16.65531071</v>
      </c>
      <c r="F64" s="240">
        <f t="shared" si="4"/>
        <v>2.193083282</v>
      </c>
      <c r="G64" s="240"/>
      <c r="H64" s="240"/>
      <c r="I64" s="240"/>
      <c r="J64" s="240"/>
      <c r="K64" s="240"/>
      <c r="L64" s="240"/>
      <c r="M64" s="240"/>
      <c r="N64" s="240"/>
    </row>
    <row r="65">
      <c r="A65" s="418">
        <v>63.0</v>
      </c>
      <c r="B65" s="118" t="s">
        <v>145</v>
      </c>
      <c r="C65" s="419">
        <v>772332.0</v>
      </c>
      <c r="D65" s="422">
        <f t="shared" si="2"/>
        <v>12242794</v>
      </c>
      <c r="E65" s="421">
        <f t="shared" si="3"/>
        <v>16.85172439</v>
      </c>
      <c r="F65" s="240">
        <f t="shared" si="4"/>
        <v>2.218945997</v>
      </c>
      <c r="G65" s="240"/>
      <c r="H65" s="240"/>
      <c r="I65" s="240"/>
      <c r="J65" s="240"/>
      <c r="K65" s="240"/>
      <c r="L65" s="240"/>
      <c r="M65" s="240"/>
      <c r="N65" s="240"/>
    </row>
    <row r="66">
      <c r="A66" s="418">
        <v>65.0</v>
      </c>
      <c r="B66" s="118" t="s">
        <v>114</v>
      </c>
      <c r="C66" s="419">
        <v>763570.0</v>
      </c>
      <c r="D66" s="422">
        <f t="shared" si="2"/>
        <v>12251556</v>
      </c>
      <c r="E66" s="421">
        <f t="shared" si="3"/>
        <v>17.04509868</v>
      </c>
      <c r="F66" s="240">
        <f t="shared" si="4"/>
        <v>2.244408502</v>
      </c>
      <c r="G66" s="240"/>
      <c r="H66" s="240"/>
      <c r="I66" s="240"/>
      <c r="J66" s="240"/>
      <c r="K66" s="240"/>
      <c r="L66" s="240"/>
      <c r="M66" s="240"/>
      <c r="N66" s="240"/>
    </row>
    <row r="67">
      <c r="A67" s="418">
        <v>64.0</v>
      </c>
      <c r="B67" s="118" t="s">
        <v>140</v>
      </c>
      <c r="C67" s="419">
        <v>734363.0</v>
      </c>
      <c r="D67" s="422">
        <f t="shared" si="2"/>
        <v>12280763</v>
      </c>
      <c r="E67" s="421">
        <f t="shared" si="3"/>
        <v>17.72301437</v>
      </c>
      <c r="F67" s="240">
        <f t="shared" si="4"/>
        <v>2.333672857</v>
      </c>
      <c r="G67" s="240"/>
      <c r="H67" s="240"/>
      <c r="I67" s="240"/>
      <c r="J67" s="240"/>
      <c r="K67" s="240"/>
      <c r="L67" s="240"/>
      <c r="M67" s="240"/>
      <c r="N67" s="240"/>
    </row>
    <row r="68">
      <c r="A68" s="418">
        <v>68.0</v>
      </c>
      <c r="B68" s="118" t="s">
        <v>161</v>
      </c>
      <c r="C68" s="419">
        <v>710023.0</v>
      </c>
      <c r="D68" s="422">
        <f t="shared" si="2"/>
        <v>12305103</v>
      </c>
      <c r="E68" s="421">
        <f t="shared" si="3"/>
        <v>18.33056957</v>
      </c>
      <c r="F68" s="240">
        <f t="shared" si="4"/>
        <v>2.413672515</v>
      </c>
      <c r="G68" s="240"/>
      <c r="H68" s="240"/>
      <c r="I68" s="240"/>
      <c r="J68" s="240"/>
      <c r="K68" s="240"/>
      <c r="L68" s="240"/>
      <c r="M68" s="240"/>
      <c r="N68" s="240"/>
    </row>
    <row r="69">
      <c r="A69" s="418">
        <v>69.0</v>
      </c>
      <c r="B69" s="118" t="s">
        <v>175</v>
      </c>
      <c r="C69" s="419">
        <v>685393.0</v>
      </c>
      <c r="D69" s="422">
        <f t="shared" si="2"/>
        <v>12329733</v>
      </c>
      <c r="E69" s="421">
        <f t="shared" si="3"/>
        <v>18.98928936</v>
      </c>
      <c r="F69" s="240">
        <f t="shared" si="4"/>
        <v>2.500409254</v>
      </c>
      <c r="G69" s="240"/>
      <c r="H69" s="240"/>
      <c r="I69" s="240"/>
      <c r="J69" s="240"/>
      <c r="K69" s="240"/>
      <c r="L69" s="240"/>
      <c r="M69" s="240"/>
      <c r="N69" s="240"/>
    </row>
    <row r="70">
      <c r="A70" s="418">
        <v>70.0</v>
      </c>
      <c r="B70" s="118" t="s">
        <v>150</v>
      </c>
      <c r="C70" s="419">
        <v>676351.0</v>
      </c>
      <c r="D70" s="422">
        <f t="shared" si="2"/>
        <v>12338775</v>
      </c>
      <c r="E70" s="421">
        <f t="shared" si="3"/>
        <v>19.24315333</v>
      </c>
      <c r="F70" s="240">
        <f t="shared" si="4"/>
        <v>2.533836721</v>
      </c>
      <c r="G70" s="240"/>
      <c r="H70" s="240"/>
      <c r="I70" s="240"/>
      <c r="J70" s="240"/>
      <c r="K70" s="240"/>
      <c r="L70" s="240"/>
      <c r="M70" s="240"/>
      <c r="N70" s="240"/>
    </row>
    <row r="71">
      <c r="A71" s="418">
        <v>67.0</v>
      </c>
      <c r="B71" s="118" t="s">
        <v>154</v>
      </c>
      <c r="C71" s="419">
        <v>665240.0</v>
      </c>
      <c r="D71" s="422">
        <f t="shared" si="2"/>
        <v>12349886</v>
      </c>
      <c r="E71" s="421">
        <f t="shared" si="3"/>
        <v>19.56455715</v>
      </c>
      <c r="F71" s="240">
        <f t="shared" si="4"/>
        <v>2.576157477</v>
      </c>
      <c r="G71" s="240"/>
      <c r="H71" s="240"/>
      <c r="I71" s="240"/>
      <c r="J71" s="240"/>
      <c r="K71" s="240"/>
      <c r="L71" s="240"/>
      <c r="M71" s="240"/>
      <c r="N71" s="240"/>
    </row>
    <row r="72">
      <c r="A72" s="418">
        <v>72.0</v>
      </c>
      <c r="B72" s="118" t="s">
        <v>165</v>
      </c>
      <c r="C72" s="419">
        <v>596899.0</v>
      </c>
      <c r="D72" s="422">
        <f t="shared" si="2"/>
        <v>12418227</v>
      </c>
      <c r="E72" s="421">
        <f t="shared" si="3"/>
        <v>21.80456995</v>
      </c>
      <c r="F72" s="240">
        <f t="shared" si="4"/>
        <v>2.871110523</v>
      </c>
      <c r="G72" s="240"/>
      <c r="H72" s="240"/>
      <c r="I72" s="240"/>
      <c r="J72" s="240"/>
      <c r="K72" s="240"/>
      <c r="L72" s="240"/>
      <c r="M72" s="240"/>
      <c r="N72" s="240"/>
    </row>
    <row r="73">
      <c r="A73" s="418">
        <v>74.0</v>
      </c>
      <c r="B73" s="118" t="s">
        <v>157</v>
      </c>
      <c r="C73" s="419">
        <v>581578.0</v>
      </c>
      <c r="D73" s="422">
        <f t="shared" si="2"/>
        <v>12433548</v>
      </c>
      <c r="E73" s="421">
        <f t="shared" si="3"/>
        <v>22.37898614</v>
      </c>
      <c r="F73" s="240">
        <f t="shared" si="4"/>
        <v>2.94674661</v>
      </c>
      <c r="G73" s="240"/>
      <c r="H73" s="240"/>
      <c r="I73" s="240"/>
      <c r="J73" s="240"/>
      <c r="K73" s="240"/>
      <c r="L73" s="240"/>
      <c r="M73" s="240"/>
      <c r="N73" s="240"/>
    </row>
    <row r="74">
      <c r="A74" s="418">
        <v>71.0</v>
      </c>
      <c r="B74" s="118" t="s">
        <v>141</v>
      </c>
      <c r="C74" s="419">
        <v>577996.0</v>
      </c>
      <c r="D74" s="422">
        <f t="shared" si="2"/>
        <v>12437130</v>
      </c>
      <c r="E74" s="421">
        <f t="shared" si="3"/>
        <v>22.51767486</v>
      </c>
      <c r="F74" s="240">
        <f t="shared" si="4"/>
        <v>2.965008408</v>
      </c>
      <c r="G74" s="240"/>
      <c r="H74" s="240"/>
      <c r="I74" s="240"/>
      <c r="J74" s="240"/>
      <c r="K74" s="240"/>
      <c r="L74" s="240"/>
      <c r="M74" s="240"/>
      <c r="N74" s="240"/>
    </row>
    <row r="75">
      <c r="A75" s="418">
        <v>78.0</v>
      </c>
      <c r="B75" s="118" t="s">
        <v>174</v>
      </c>
      <c r="C75" s="419">
        <v>547452.0</v>
      </c>
      <c r="D75" s="422">
        <f t="shared" si="2"/>
        <v>12467674</v>
      </c>
      <c r="E75" s="421">
        <f t="shared" si="3"/>
        <v>23.77400393</v>
      </c>
      <c r="F75" s="240">
        <f t="shared" si="4"/>
        <v>3.13043518</v>
      </c>
      <c r="G75" s="240"/>
      <c r="H75" s="240"/>
      <c r="I75" s="240"/>
      <c r="J75" s="240"/>
      <c r="K75" s="240"/>
      <c r="L75" s="240"/>
      <c r="M75" s="240"/>
      <c r="N75" s="240"/>
    </row>
    <row r="76">
      <c r="A76" s="418">
        <v>76.0</v>
      </c>
      <c r="B76" s="118" t="s">
        <v>188</v>
      </c>
      <c r="C76" s="419">
        <v>532988.0</v>
      </c>
      <c r="D76" s="422">
        <f t="shared" si="2"/>
        <v>12482138</v>
      </c>
      <c r="E76" s="421">
        <f t="shared" si="3"/>
        <v>24.41917266</v>
      </c>
      <c r="F76" s="240">
        <f t="shared" si="4"/>
        <v>3.215387588</v>
      </c>
      <c r="G76" s="240"/>
      <c r="H76" s="240"/>
      <c r="I76" s="240"/>
      <c r="J76" s="240"/>
      <c r="K76" s="240"/>
      <c r="L76" s="240"/>
      <c r="M76" s="240"/>
      <c r="N76" s="240"/>
    </row>
    <row r="77">
      <c r="A77" s="418">
        <v>73.0</v>
      </c>
      <c r="B77" s="118" t="s">
        <v>137</v>
      </c>
      <c r="C77" s="419">
        <v>532384.0</v>
      </c>
      <c r="D77" s="422">
        <f t="shared" si="2"/>
        <v>12482742</v>
      </c>
      <c r="E77" s="421">
        <f t="shared" si="3"/>
        <v>24.44687669</v>
      </c>
      <c r="F77" s="240">
        <f t="shared" si="4"/>
        <v>3.219035508</v>
      </c>
      <c r="G77" s="240"/>
      <c r="H77" s="240"/>
      <c r="I77" s="240"/>
      <c r="J77" s="240"/>
      <c r="K77" s="240"/>
      <c r="L77" s="240"/>
      <c r="M77" s="240"/>
      <c r="N77" s="240"/>
    </row>
    <row r="78">
      <c r="A78" s="418">
        <v>77.0</v>
      </c>
      <c r="B78" s="118" t="s">
        <v>129</v>
      </c>
      <c r="C78" s="419">
        <v>511316.0</v>
      </c>
      <c r="D78" s="422">
        <f t="shared" si="2"/>
        <v>12503810</v>
      </c>
      <c r="E78" s="421">
        <f t="shared" si="3"/>
        <v>25.45417315</v>
      </c>
      <c r="F78" s="240">
        <f t="shared" si="4"/>
        <v>3.351670982</v>
      </c>
      <c r="G78" s="240"/>
      <c r="H78" s="240"/>
      <c r="I78" s="240"/>
      <c r="J78" s="240"/>
      <c r="K78" s="240"/>
      <c r="L78" s="240"/>
      <c r="M78" s="240"/>
      <c r="N78" s="240"/>
    </row>
    <row r="79">
      <c r="A79" s="418">
        <v>75.0</v>
      </c>
      <c r="B79" s="118" t="s">
        <v>194</v>
      </c>
      <c r="C79" s="419">
        <v>511244.0</v>
      </c>
      <c r="D79" s="422">
        <f t="shared" si="2"/>
        <v>12503882</v>
      </c>
      <c r="E79" s="421">
        <f t="shared" si="3"/>
        <v>25.45775794</v>
      </c>
      <c r="F79" s="240">
        <f t="shared" si="4"/>
        <v>3.352143008</v>
      </c>
      <c r="G79" s="240"/>
      <c r="H79" s="240"/>
      <c r="I79" s="240"/>
      <c r="J79" s="240"/>
      <c r="K79" s="240"/>
      <c r="L79" s="240"/>
      <c r="M79" s="240"/>
      <c r="N79" s="240"/>
    </row>
    <row r="80">
      <c r="A80" s="418">
        <v>80.0</v>
      </c>
      <c r="B80" s="118" t="s">
        <v>111</v>
      </c>
      <c r="C80" s="424">
        <v>498285.0</v>
      </c>
      <c r="D80" s="422">
        <f t="shared" si="2"/>
        <v>12516841</v>
      </c>
      <c r="E80" s="421">
        <v>25.0</v>
      </c>
      <c r="F80" s="240">
        <f t="shared" si="4"/>
        <v>3.439322877</v>
      </c>
      <c r="G80" s="240"/>
      <c r="H80" s="240"/>
      <c r="I80" s="240"/>
      <c r="J80" s="240"/>
      <c r="K80" s="240"/>
      <c r="L80" s="240"/>
      <c r="M80" s="240"/>
      <c r="N80" s="240"/>
    </row>
    <row r="81">
      <c r="A81" s="418">
        <v>81.0</v>
      </c>
      <c r="B81" s="118" t="s">
        <v>921</v>
      </c>
      <c r="C81" s="419">
        <v>469096.0</v>
      </c>
      <c r="D81" s="422">
        <f t="shared" si="2"/>
        <v>12546030</v>
      </c>
      <c r="E81" s="421">
        <v>25.0</v>
      </c>
      <c r="F81" s="240">
        <f t="shared" si="4"/>
        <v>3.653331088</v>
      </c>
      <c r="G81" s="240"/>
      <c r="H81" s="240"/>
      <c r="I81" s="240"/>
      <c r="J81" s="240"/>
      <c r="K81" s="240"/>
      <c r="L81" s="240"/>
      <c r="M81" s="240"/>
      <c r="N81" s="240"/>
    </row>
    <row r="82">
      <c r="A82" s="418">
        <v>79.0</v>
      </c>
      <c r="B82" s="118" t="s">
        <v>172</v>
      </c>
      <c r="C82" s="419">
        <v>466009.0</v>
      </c>
      <c r="D82" s="422">
        <f t="shared" si="2"/>
        <v>12549117</v>
      </c>
      <c r="E82" s="421">
        <v>25.0</v>
      </c>
      <c r="F82" s="240">
        <f t="shared" si="4"/>
        <v>3.677531979</v>
      </c>
      <c r="G82" s="240"/>
      <c r="H82" s="240"/>
      <c r="I82" s="240"/>
      <c r="J82" s="240"/>
      <c r="K82" s="240"/>
      <c r="L82" s="240"/>
      <c r="M82" s="240"/>
      <c r="N82" s="240"/>
    </row>
    <row r="83">
      <c r="A83" s="418">
        <v>82.0</v>
      </c>
      <c r="B83" s="118" t="s">
        <v>183</v>
      </c>
      <c r="C83" s="419">
        <v>336251.0</v>
      </c>
      <c r="D83" s="422">
        <f t="shared" si="2"/>
        <v>12678875</v>
      </c>
      <c r="E83" s="421">
        <v>25.0</v>
      </c>
      <c r="F83" s="240">
        <f t="shared" si="4"/>
        <v>5.096677779</v>
      </c>
      <c r="G83" s="240"/>
      <c r="H83" s="240"/>
      <c r="I83" s="240"/>
      <c r="J83" s="240"/>
      <c r="K83" s="240"/>
      <c r="L83" s="240"/>
      <c r="M83" s="240"/>
      <c r="N83" s="240"/>
    </row>
    <row r="84">
      <c r="A84" s="418">
        <v>83.0</v>
      </c>
      <c r="B84" s="118" t="s">
        <v>135</v>
      </c>
      <c r="C84" s="419">
        <v>292574.0</v>
      </c>
      <c r="D84" s="422">
        <f t="shared" si="2"/>
        <v>12722552</v>
      </c>
      <c r="E84" s="421">
        <v>25.0</v>
      </c>
      <c r="F84" s="240">
        <f t="shared" si="4"/>
        <v>5.857536897</v>
      </c>
      <c r="G84" s="240"/>
      <c r="H84" s="240"/>
      <c r="I84" s="240"/>
      <c r="J84" s="240"/>
      <c r="K84" s="240"/>
      <c r="L84" s="240"/>
      <c r="M84" s="240"/>
      <c r="N84" s="240"/>
    </row>
    <row r="85">
      <c r="A85" s="418">
        <v>84.0</v>
      </c>
      <c r="B85" s="118" t="s">
        <v>133</v>
      </c>
      <c r="C85" s="419">
        <v>266432.0</v>
      </c>
      <c r="D85" s="422">
        <f t="shared" si="2"/>
        <v>12748694</v>
      </c>
      <c r="E85" s="421">
        <v>25.0</v>
      </c>
      <c r="F85" s="240">
        <f t="shared" si="4"/>
        <v>6.432271649</v>
      </c>
      <c r="G85" s="240"/>
      <c r="H85" s="240"/>
      <c r="I85" s="240"/>
      <c r="J85" s="240"/>
      <c r="K85" s="240"/>
      <c r="L85" s="240"/>
      <c r="M85" s="240"/>
      <c r="N85" s="240"/>
    </row>
    <row r="86">
      <c r="A86" s="418">
        <v>85.0</v>
      </c>
      <c r="B86" s="118" t="s">
        <v>112</v>
      </c>
      <c r="C86" s="419">
        <v>210808.0</v>
      </c>
      <c r="D86" s="422">
        <f t="shared" si="2"/>
        <v>12804318</v>
      </c>
      <c r="E86" s="421">
        <v>25.0</v>
      </c>
      <c r="F86" s="233">
        <v>7.0</v>
      </c>
      <c r="G86" s="240"/>
      <c r="H86" s="240"/>
      <c r="I86" s="240"/>
      <c r="J86" s="240"/>
      <c r="K86" s="240"/>
      <c r="L86" s="240"/>
      <c r="M86" s="240"/>
      <c r="N86" s="240"/>
    </row>
    <row r="87">
      <c r="A87" s="418">
        <v>86.0</v>
      </c>
      <c r="B87" s="118" t="s">
        <v>126</v>
      </c>
      <c r="C87" s="419">
        <v>149580.0</v>
      </c>
      <c r="D87" s="422">
        <f t="shared" si="2"/>
        <v>12865546</v>
      </c>
      <c r="E87" s="421">
        <v>25.0</v>
      </c>
      <c r="F87" s="233">
        <v>8.0</v>
      </c>
      <c r="G87" s="240"/>
      <c r="H87" s="240"/>
      <c r="I87" s="240"/>
      <c r="J87" s="240"/>
      <c r="K87" s="240"/>
      <c r="L87" s="240"/>
      <c r="M87" s="240"/>
      <c r="N87" s="240"/>
    </row>
    <row r="88">
      <c r="A88" s="418">
        <v>87.0</v>
      </c>
      <c r="B88" s="118" t="s">
        <v>149</v>
      </c>
      <c r="C88" s="419">
        <v>135907.0</v>
      </c>
      <c r="D88" s="422">
        <f t="shared" si="2"/>
        <v>12879219</v>
      </c>
      <c r="E88" s="421">
        <v>25.0</v>
      </c>
      <c r="F88" s="233">
        <v>9.0</v>
      </c>
      <c r="G88" s="240"/>
      <c r="H88" s="240"/>
      <c r="I88" s="240"/>
      <c r="J88" s="240"/>
      <c r="K88" s="240"/>
      <c r="L88" s="240"/>
      <c r="M88" s="240"/>
      <c r="N88" s="240"/>
    </row>
    <row r="89">
      <c r="A89" s="418">
        <v>88.0</v>
      </c>
      <c r="B89" s="118" t="s">
        <v>193</v>
      </c>
      <c r="C89" s="419">
        <v>47906.0</v>
      </c>
      <c r="D89" s="422">
        <f t="shared" si="2"/>
        <v>12967220</v>
      </c>
      <c r="E89" s="421">
        <v>25.0</v>
      </c>
      <c r="F89" s="233">
        <v>9.5</v>
      </c>
      <c r="G89" s="240"/>
      <c r="H89" s="240"/>
      <c r="I89" s="240"/>
      <c r="J89" s="240"/>
      <c r="K89" s="240"/>
      <c r="L89" s="240"/>
      <c r="M89" s="240"/>
      <c r="N89" s="240"/>
    </row>
    <row r="90">
      <c r="A90" s="418">
        <v>89.0</v>
      </c>
      <c r="B90" s="425" t="s">
        <v>155</v>
      </c>
      <c r="C90" s="426">
        <v>41426.0</v>
      </c>
      <c r="D90" s="427">
        <f t="shared" si="2"/>
        <v>12973700</v>
      </c>
      <c r="E90" s="428">
        <v>25.0</v>
      </c>
      <c r="F90" s="233">
        <v>10.0</v>
      </c>
      <c r="G90" s="240"/>
      <c r="H90" s="240"/>
      <c r="I90" s="240"/>
      <c r="J90" s="240"/>
      <c r="K90" s="240"/>
      <c r="L90" s="240"/>
      <c r="M90" s="240"/>
      <c r="N90" s="24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2.25"/>
    <col customWidth="1" min="7" max="7" width="32.38"/>
  </cols>
  <sheetData>
    <row r="1">
      <c r="A1" s="339" t="s">
        <v>197</v>
      </c>
      <c r="B1" s="415" t="s">
        <v>1</v>
      </c>
      <c r="C1" s="416" t="s">
        <v>913</v>
      </c>
      <c r="D1" s="416" t="s">
        <v>914</v>
      </c>
      <c r="E1" s="417" t="s">
        <v>915</v>
      </c>
      <c r="F1" s="429" t="s">
        <v>922</v>
      </c>
      <c r="G1" s="349" t="s">
        <v>923</v>
      </c>
      <c r="H1" s="233"/>
      <c r="I1" s="233"/>
      <c r="J1" s="233"/>
      <c r="K1" s="240"/>
      <c r="L1" s="240"/>
      <c r="M1" s="240"/>
      <c r="N1" s="240"/>
      <c r="O1" s="240"/>
      <c r="P1" s="240"/>
      <c r="Q1" s="240"/>
      <c r="R1" s="240"/>
      <c r="S1" s="240"/>
    </row>
    <row r="2">
      <c r="A2" s="418">
        <v>1.0</v>
      </c>
      <c r="B2" s="118" t="s">
        <v>111</v>
      </c>
      <c r="C2" s="430">
        <v>463167.0</v>
      </c>
      <c r="D2" s="431">
        <f t="shared" ref="D2:D42" si="1">$C$2-C2</f>
        <v>0</v>
      </c>
      <c r="E2" s="421">
        <v>25.0</v>
      </c>
      <c r="F2" s="432">
        <v>46.0</v>
      </c>
      <c r="G2" s="433" t="s">
        <v>924</v>
      </c>
      <c r="H2" s="233"/>
      <c r="I2" s="434">
        <v>1.0</v>
      </c>
      <c r="J2" s="435" t="s">
        <v>152</v>
      </c>
      <c r="K2" s="436" t="s">
        <v>925</v>
      </c>
      <c r="L2" s="437">
        <v>8.68</v>
      </c>
      <c r="M2" s="437" t="s">
        <v>926</v>
      </c>
      <c r="N2" s="437">
        <v>98.77</v>
      </c>
      <c r="O2" s="437" t="s">
        <v>927</v>
      </c>
      <c r="P2" s="437">
        <v>1.56</v>
      </c>
      <c r="Q2" s="437">
        <v>2561.0</v>
      </c>
      <c r="R2" s="437">
        <v>4933.8</v>
      </c>
      <c r="S2" s="435" t="s">
        <v>928</v>
      </c>
    </row>
    <row r="3">
      <c r="A3" s="418">
        <v>2.0</v>
      </c>
      <c r="B3" s="118" t="s">
        <v>112</v>
      </c>
      <c r="C3" s="430">
        <v>220954.0</v>
      </c>
      <c r="D3" s="431">
        <f t="shared" si="1"/>
        <v>242213</v>
      </c>
      <c r="E3" s="421">
        <v>25.0</v>
      </c>
      <c r="F3" s="438">
        <v>800.0</v>
      </c>
      <c r="G3" s="439"/>
      <c r="H3" s="240"/>
      <c r="I3" s="434">
        <v>2.0</v>
      </c>
      <c r="J3" s="435" t="s">
        <v>153</v>
      </c>
      <c r="K3" s="440" t="s">
        <v>929</v>
      </c>
      <c r="L3" s="437">
        <v>5.34</v>
      </c>
      <c r="M3" s="437" t="s">
        <v>930</v>
      </c>
      <c r="N3" s="437">
        <v>80.55</v>
      </c>
      <c r="O3" s="437" t="s">
        <v>931</v>
      </c>
      <c r="P3" s="437">
        <v>18.44</v>
      </c>
      <c r="Q3" s="437" t="s">
        <v>932</v>
      </c>
      <c r="R3" s="437">
        <v>175.25</v>
      </c>
      <c r="S3" s="435" t="s">
        <v>928</v>
      </c>
    </row>
    <row r="4">
      <c r="A4" s="418">
        <v>3.0</v>
      </c>
      <c r="B4" s="118" t="s">
        <v>113</v>
      </c>
      <c r="C4" s="430">
        <v>2296353.0</v>
      </c>
      <c r="D4" s="431">
        <f t="shared" si="1"/>
        <v>-1833186</v>
      </c>
      <c r="E4" s="421">
        <f t="shared" ref="E4:E16" si="2">$C$2/C4</f>
        <v>0.2016967775</v>
      </c>
      <c r="F4" s="441"/>
      <c r="G4" s="433" t="s">
        <v>933</v>
      </c>
      <c r="H4" s="240"/>
      <c r="I4" s="434">
        <v>3.0</v>
      </c>
      <c r="J4" s="435" t="s">
        <v>142</v>
      </c>
      <c r="K4" s="442" t="s">
        <v>934</v>
      </c>
      <c r="L4" s="437">
        <v>3.91</v>
      </c>
      <c r="M4" s="437" t="s">
        <v>935</v>
      </c>
      <c r="N4" s="437">
        <v>55.24</v>
      </c>
      <c r="O4" s="437" t="s">
        <v>936</v>
      </c>
      <c r="P4" s="437">
        <v>44.55</v>
      </c>
      <c r="Q4" s="437" t="s">
        <v>937</v>
      </c>
      <c r="R4" s="437">
        <v>75.34</v>
      </c>
      <c r="S4" s="435" t="s">
        <v>938</v>
      </c>
    </row>
    <row r="5">
      <c r="A5" s="418">
        <v>4.0</v>
      </c>
      <c r="B5" s="118" t="s">
        <v>114</v>
      </c>
      <c r="C5" s="430">
        <v>781846.0</v>
      </c>
      <c r="D5" s="431">
        <f t="shared" si="1"/>
        <v>-318679</v>
      </c>
      <c r="E5" s="421">
        <f t="shared" si="2"/>
        <v>0.5924018285</v>
      </c>
      <c r="F5" s="441"/>
      <c r="G5" s="433" t="s">
        <v>924</v>
      </c>
      <c r="H5" s="240"/>
      <c r="I5" s="434">
        <v>4.0</v>
      </c>
      <c r="J5" s="435" t="s">
        <v>169</v>
      </c>
      <c r="K5" s="443" t="s">
        <v>939</v>
      </c>
      <c r="L5" s="437">
        <v>3.69</v>
      </c>
      <c r="M5" s="437" t="s">
        <v>940</v>
      </c>
      <c r="N5" s="437">
        <v>100.38</v>
      </c>
      <c r="O5" s="437">
        <v>0.0</v>
      </c>
      <c r="P5" s="437">
        <v>0.0</v>
      </c>
      <c r="Q5" s="437">
        <v>1403.0</v>
      </c>
      <c r="R5" s="437">
        <v>3832.86</v>
      </c>
      <c r="S5" s="435" t="s">
        <v>941</v>
      </c>
    </row>
    <row r="6">
      <c r="A6" s="418">
        <v>5.0</v>
      </c>
      <c r="B6" s="118" t="s">
        <v>115</v>
      </c>
      <c r="C6" s="430">
        <v>1127051.0</v>
      </c>
      <c r="D6" s="431">
        <f t="shared" si="1"/>
        <v>-663884</v>
      </c>
      <c r="E6" s="421">
        <f t="shared" si="2"/>
        <v>0.4109547838</v>
      </c>
      <c r="F6" s="438">
        <v>1621.0</v>
      </c>
      <c r="G6" s="433" t="s">
        <v>942</v>
      </c>
      <c r="H6" s="240"/>
      <c r="I6" s="434">
        <v>5.0</v>
      </c>
      <c r="J6" s="435" t="s">
        <v>173</v>
      </c>
      <c r="K6" s="443" t="s">
        <v>943</v>
      </c>
      <c r="L6" s="437">
        <v>2.93</v>
      </c>
      <c r="M6" s="437" t="s">
        <v>944</v>
      </c>
      <c r="N6" s="437">
        <v>85.94</v>
      </c>
      <c r="O6" s="437" t="s">
        <v>945</v>
      </c>
      <c r="P6" s="437">
        <v>15.15</v>
      </c>
      <c r="Q6" s="437" t="s">
        <v>946</v>
      </c>
      <c r="R6" s="437">
        <v>21.95</v>
      </c>
      <c r="S6" s="435" t="s">
        <v>947</v>
      </c>
    </row>
    <row r="7">
      <c r="A7" s="418">
        <v>6.0</v>
      </c>
      <c r="B7" s="118" t="s">
        <v>116</v>
      </c>
      <c r="C7" s="430">
        <v>997778.0</v>
      </c>
      <c r="D7" s="431">
        <f t="shared" si="1"/>
        <v>-534611</v>
      </c>
      <c r="E7" s="421">
        <f t="shared" si="2"/>
        <v>0.464198449</v>
      </c>
      <c r="F7" s="441"/>
      <c r="G7" s="433" t="s">
        <v>924</v>
      </c>
      <c r="H7" s="240"/>
      <c r="I7" s="434">
        <v>6.0</v>
      </c>
      <c r="J7" s="435" t="s">
        <v>166</v>
      </c>
      <c r="K7" s="443" t="s">
        <v>948</v>
      </c>
      <c r="L7" s="437">
        <v>2.85</v>
      </c>
      <c r="M7" s="437" t="s">
        <v>949</v>
      </c>
      <c r="N7" s="437">
        <v>68.92</v>
      </c>
      <c r="O7" s="437" t="s">
        <v>950</v>
      </c>
      <c r="P7" s="437">
        <v>32.14</v>
      </c>
      <c r="Q7" s="437" t="s">
        <v>951</v>
      </c>
      <c r="R7" s="437">
        <v>41.14</v>
      </c>
      <c r="S7" s="435" t="s">
        <v>938</v>
      </c>
    </row>
    <row r="8">
      <c r="A8" s="418">
        <v>7.0</v>
      </c>
      <c r="B8" s="118" t="s">
        <v>117</v>
      </c>
      <c r="C8" s="430">
        <v>4013786.0</v>
      </c>
      <c r="D8" s="431">
        <f t="shared" si="1"/>
        <v>-3550619</v>
      </c>
      <c r="E8" s="421">
        <f t="shared" si="2"/>
        <v>0.1153940444</v>
      </c>
      <c r="F8" s="438">
        <v>6071.0</v>
      </c>
      <c r="G8" s="433" t="s">
        <v>924</v>
      </c>
      <c r="H8" s="240"/>
      <c r="I8" s="434">
        <v>7.0</v>
      </c>
      <c r="J8" s="435" t="s">
        <v>952</v>
      </c>
      <c r="K8" s="443" t="s">
        <v>953</v>
      </c>
      <c r="L8" s="437">
        <v>2.75</v>
      </c>
      <c r="M8" s="437" t="s">
        <v>954</v>
      </c>
      <c r="N8" s="437">
        <v>63.02</v>
      </c>
      <c r="O8" s="437" t="s">
        <v>955</v>
      </c>
      <c r="P8" s="437">
        <v>37.89</v>
      </c>
      <c r="Q8" s="437" t="s">
        <v>956</v>
      </c>
      <c r="R8" s="437">
        <v>27.99</v>
      </c>
      <c r="S8" s="435" t="s">
        <v>957</v>
      </c>
    </row>
    <row r="9">
      <c r="A9" s="418">
        <v>8.0</v>
      </c>
      <c r="B9" s="118" t="s">
        <v>118</v>
      </c>
      <c r="C9" s="430">
        <v>1541259.0</v>
      </c>
      <c r="D9" s="431">
        <f t="shared" si="1"/>
        <v>-1078092</v>
      </c>
      <c r="E9" s="421">
        <f t="shared" si="2"/>
        <v>0.3005121138</v>
      </c>
      <c r="F9" s="438">
        <v>779.0</v>
      </c>
      <c r="G9" s="433" t="s">
        <v>924</v>
      </c>
      <c r="H9" s="240"/>
      <c r="I9" s="434">
        <v>8.0</v>
      </c>
      <c r="J9" s="435" t="s">
        <v>958</v>
      </c>
      <c r="K9" s="443" t="s">
        <v>959</v>
      </c>
      <c r="L9" s="437">
        <v>2.67</v>
      </c>
      <c r="M9" s="437" t="s">
        <v>960</v>
      </c>
      <c r="N9" s="437">
        <v>77.25</v>
      </c>
      <c r="O9" s="437" t="s">
        <v>961</v>
      </c>
      <c r="P9" s="437">
        <v>23.18</v>
      </c>
      <c r="Q9" s="437" t="s">
        <v>962</v>
      </c>
      <c r="R9" s="437">
        <v>57.28</v>
      </c>
      <c r="S9" s="435" t="s">
        <v>957</v>
      </c>
    </row>
    <row r="10">
      <c r="A10" s="418">
        <v>9.0</v>
      </c>
      <c r="B10" s="118" t="s">
        <v>119</v>
      </c>
      <c r="C10" s="430">
        <v>1182682.0</v>
      </c>
      <c r="D10" s="431">
        <f t="shared" si="1"/>
        <v>-719515</v>
      </c>
      <c r="E10" s="421">
        <f t="shared" si="2"/>
        <v>0.3916242912</v>
      </c>
      <c r="F10" s="438">
        <v>940.0</v>
      </c>
      <c r="G10" s="433" t="s">
        <v>924</v>
      </c>
      <c r="H10" s="240"/>
      <c r="I10" s="444"/>
      <c r="J10" s="435" t="s">
        <v>963</v>
      </c>
      <c r="K10" s="442" t="s">
        <v>964</v>
      </c>
      <c r="L10" s="437">
        <v>2.62</v>
      </c>
      <c r="M10" s="437" t="s">
        <v>965</v>
      </c>
      <c r="N10" s="437">
        <v>79.96</v>
      </c>
      <c r="O10" s="437" t="s">
        <v>966</v>
      </c>
      <c r="P10" s="437">
        <v>18.72</v>
      </c>
      <c r="Q10" s="437" t="s">
        <v>967</v>
      </c>
      <c r="R10" s="437">
        <v>2.6</v>
      </c>
      <c r="S10" s="435" t="s">
        <v>947</v>
      </c>
    </row>
    <row r="11">
      <c r="A11" s="418">
        <v>10.0</v>
      </c>
      <c r="B11" s="118" t="s">
        <v>120</v>
      </c>
      <c r="C11" s="430">
        <v>985431.0</v>
      </c>
      <c r="D11" s="431">
        <f t="shared" si="1"/>
        <v>-522264</v>
      </c>
      <c r="E11" s="421">
        <f t="shared" si="2"/>
        <v>0.4700146433</v>
      </c>
      <c r="F11" s="432">
        <v>163.0</v>
      </c>
      <c r="G11" s="433" t="s">
        <v>924</v>
      </c>
      <c r="H11" s="240"/>
      <c r="I11" s="434">
        <v>9.0</v>
      </c>
      <c r="J11" s="435" t="s">
        <v>190</v>
      </c>
      <c r="K11" s="443" t="s">
        <v>968</v>
      </c>
      <c r="L11" s="437">
        <v>2.35</v>
      </c>
      <c r="M11" s="437" t="s">
        <v>969</v>
      </c>
      <c r="N11" s="437">
        <v>83.84</v>
      </c>
      <c r="O11" s="437" t="s">
        <v>970</v>
      </c>
      <c r="P11" s="437">
        <v>17.56</v>
      </c>
      <c r="Q11" s="437" t="s">
        <v>971</v>
      </c>
      <c r="R11" s="437">
        <v>38.62</v>
      </c>
      <c r="S11" s="435" t="s">
        <v>947</v>
      </c>
    </row>
    <row r="12">
      <c r="A12" s="418">
        <v>11.0</v>
      </c>
      <c r="B12" s="118" t="s">
        <v>121</v>
      </c>
      <c r="C12" s="430">
        <v>1342099.0</v>
      </c>
      <c r="D12" s="431">
        <f t="shared" si="1"/>
        <v>-878932</v>
      </c>
      <c r="E12" s="421">
        <f t="shared" si="2"/>
        <v>0.345106434</v>
      </c>
      <c r="F12" s="441"/>
      <c r="G12" s="433" t="s">
        <v>924</v>
      </c>
      <c r="H12" s="240"/>
      <c r="I12" s="434">
        <v>10.0</v>
      </c>
      <c r="J12" s="435" t="s">
        <v>972</v>
      </c>
      <c r="K12" s="442" t="s">
        <v>973</v>
      </c>
      <c r="L12" s="437">
        <v>2.17</v>
      </c>
      <c r="M12" s="437" t="s">
        <v>974</v>
      </c>
      <c r="N12" s="437">
        <v>44.69</v>
      </c>
      <c r="O12" s="437" t="s">
        <v>975</v>
      </c>
      <c r="P12" s="437">
        <v>53.95</v>
      </c>
      <c r="Q12" s="437" t="s">
        <v>976</v>
      </c>
      <c r="R12" s="437">
        <v>62.74</v>
      </c>
      <c r="S12" s="435" t="s">
        <v>977</v>
      </c>
    </row>
    <row r="13">
      <c r="A13" s="418">
        <v>12.0</v>
      </c>
      <c r="B13" s="118" t="s">
        <v>122</v>
      </c>
      <c r="C13" s="430">
        <v>2474556.0</v>
      </c>
      <c r="D13" s="431">
        <f t="shared" si="1"/>
        <v>-2011389</v>
      </c>
      <c r="E13" s="421">
        <f t="shared" si="2"/>
        <v>0.1871717593</v>
      </c>
      <c r="F13" s="438">
        <v>219.0</v>
      </c>
      <c r="G13" s="433" t="s">
        <v>924</v>
      </c>
      <c r="H13" s="240"/>
      <c r="I13" s="434">
        <v>11.0</v>
      </c>
      <c r="J13" s="435" t="s">
        <v>156</v>
      </c>
      <c r="K13" s="443" t="s">
        <v>978</v>
      </c>
      <c r="L13" s="437">
        <v>2.16</v>
      </c>
      <c r="M13" s="437" t="s">
        <v>979</v>
      </c>
      <c r="N13" s="437">
        <v>81.18</v>
      </c>
      <c r="O13" s="437" t="s">
        <v>980</v>
      </c>
      <c r="P13" s="437">
        <v>20.68</v>
      </c>
      <c r="Q13" s="437" t="s">
        <v>981</v>
      </c>
      <c r="R13" s="437">
        <v>41.03</v>
      </c>
      <c r="S13" s="435" t="s">
        <v>957</v>
      </c>
    </row>
    <row r="14">
      <c r="A14" s="418">
        <v>13.0</v>
      </c>
      <c r="B14" s="118" t="s">
        <v>123</v>
      </c>
      <c r="C14" s="430">
        <v>1151042.0</v>
      </c>
      <c r="D14" s="431">
        <f t="shared" si="1"/>
        <v>-687875</v>
      </c>
      <c r="E14" s="421">
        <f t="shared" si="2"/>
        <v>0.4023893133</v>
      </c>
      <c r="F14" s="432">
        <v>165.0</v>
      </c>
      <c r="G14" s="445" t="s">
        <v>982</v>
      </c>
      <c r="H14" s="240"/>
      <c r="I14" s="434">
        <v>12.0</v>
      </c>
      <c r="J14" s="435" t="s">
        <v>168</v>
      </c>
      <c r="K14" s="443" t="s">
        <v>983</v>
      </c>
      <c r="L14" s="437">
        <v>2.15</v>
      </c>
      <c r="M14" s="437" t="s">
        <v>984</v>
      </c>
      <c r="N14" s="437">
        <v>81.02</v>
      </c>
      <c r="O14" s="437" t="s">
        <v>985</v>
      </c>
      <c r="P14" s="437">
        <v>20.5</v>
      </c>
      <c r="Q14" s="437" t="s">
        <v>986</v>
      </c>
      <c r="R14" s="437">
        <v>58.47</v>
      </c>
      <c r="S14" s="435" t="s">
        <v>957</v>
      </c>
    </row>
    <row r="15">
      <c r="A15" s="418">
        <v>14.0</v>
      </c>
      <c r="B15" s="118" t="s">
        <v>124</v>
      </c>
      <c r="C15" s="430">
        <v>2305608.0</v>
      </c>
      <c r="D15" s="431">
        <f t="shared" si="1"/>
        <v>-1842441</v>
      </c>
      <c r="E15" s="421">
        <f t="shared" si="2"/>
        <v>0.2008871413</v>
      </c>
      <c r="F15" s="438">
        <v>29.0</v>
      </c>
      <c r="G15" s="433" t="s">
        <v>987</v>
      </c>
      <c r="H15" s="240"/>
      <c r="I15" s="434">
        <v>13.0</v>
      </c>
      <c r="J15" s="435" t="s">
        <v>143</v>
      </c>
      <c r="K15" s="443" t="s">
        <v>988</v>
      </c>
      <c r="L15" s="437">
        <v>1.96</v>
      </c>
      <c r="M15" s="437" t="s">
        <v>989</v>
      </c>
      <c r="N15" s="437">
        <v>78.0</v>
      </c>
      <c r="O15" s="437" t="s">
        <v>990</v>
      </c>
      <c r="P15" s="437">
        <v>22.6</v>
      </c>
      <c r="Q15" s="437" t="s">
        <v>991</v>
      </c>
      <c r="R15" s="437">
        <v>1.2</v>
      </c>
      <c r="S15" s="435" t="s">
        <v>992</v>
      </c>
    </row>
    <row r="16">
      <c r="A16" s="418">
        <v>15.0</v>
      </c>
      <c r="B16" s="118" t="s">
        <v>125</v>
      </c>
      <c r="C16" s="430">
        <v>3133303.0</v>
      </c>
      <c r="D16" s="431">
        <f t="shared" si="1"/>
        <v>-2670136</v>
      </c>
      <c r="E16" s="421">
        <f t="shared" si="2"/>
        <v>0.1478206863</v>
      </c>
      <c r="F16" s="423"/>
      <c r="G16" s="433" t="s">
        <v>924</v>
      </c>
      <c r="H16" s="240"/>
      <c r="I16" s="434">
        <v>14.0</v>
      </c>
      <c r="J16" s="435" t="s">
        <v>158</v>
      </c>
      <c r="K16" s="443" t="s">
        <v>993</v>
      </c>
      <c r="L16" s="437">
        <v>1.91</v>
      </c>
      <c r="M16" s="437" t="s">
        <v>994</v>
      </c>
      <c r="N16" s="437">
        <v>79.72</v>
      </c>
      <c r="O16" s="437" t="s">
        <v>995</v>
      </c>
      <c r="P16" s="437">
        <v>20.93</v>
      </c>
      <c r="Q16" s="437" t="s">
        <v>996</v>
      </c>
      <c r="R16" s="437">
        <v>15.64</v>
      </c>
      <c r="S16" s="435" t="s">
        <v>992</v>
      </c>
    </row>
    <row r="17">
      <c r="A17" s="418">
        <v>16.0</v>
      </c>
      <c r="B17" s="118" t="s">
        <v>126</v>
      </c>
      <c r="C17" s="430">
        <v>156500.0</v>
      </c>
      <c r="D17" s="431">
        <f t="shared" si="1"/>
        <v>306667</v>
      </c>
      <c r="E17" s="421">
        <v>25.0</v>
      </c>
      <c r="F17" s="423"/>
      <c r="G17" s="433" t="s">
        <v>997</v>
      </c>
      <c r="H17" s="240"/>
      <c r="I17" s="434">
        <v>15.0</v>
      </c>
      <c r="J17" s="435" t="s">
        <v>177</v>
      </c>
      <c r="K17" s="443" t="s">
        <v>998</v>
      </c>
      <c r="L17" s="437">
        <v>1.91</v>
      </c>
      <c r="M17" s="437" t="s">
        <v>999</v>
      </c>
      <c r="N17" s="437">
        <v>59.55</v>
      </c>
      <c r="O17" s="437" t="s">
        <v>1000</v>
      </c>
      <c r="P17" s="437">
        <v>41.29</v>
      </c>
      <c r="Q17" s="437" t="s">
        <v>1001</v>
      </c>
      <c r="R17" s="437">
        <v>42.02</v>
      </c>
      <c r="S17" s="435" t="s">
        <v>977</v>
      </c>
    </row>
    <row r="18">
      <c r="A18" s="418">
        <v>17.0</v>
      </c>
      <c r="B18" s="118" t="s">
        <v>127</v>
      </c>
      <c r="C18" s="430">
        <v>1053485.0</v>
      </c>
      <c r="D18" s="431">
        <f t="shared" si="1"/>
        <v>-590318</v>
      </c>
      <c r="E18" s="421">
        <f t="shared" ref="E18:E23" si="3">$C$2/C18</f>
        <v>0.439652202</v>
      </c>
      <c r="F18" s="438">
        <v>191.0</v>
      </c>
      <c r="G18" s="433" t="s">
        <v>924</v>
      </c>
      <c r="H18" s="240"/>
      <c r="I18" s="434">
        <v>16.0</v>
      </c>
      <c r="J18" s="435" t="s">
        <v>138</v>
      </c>
      <c r="K18" s="443" t="s">
        <v>1002</v>
      </c>
      <c r="L18" s="437">
        <v>1.79</v>
      </c>
      <c r="M18" s="437" t="s">
        <v>1003</v>
      </c>
      <c r="N18" s="437">
        <v>87.83</v>
      </c>
      <c r="O18" s="437" t="s">
        <v>1004</v>
      </c>
      <c r="P18" s="437">
        <v>14.23</v>
      </c>
      <c r="Q18" s="437" t="s">
        <v>1005</v>
      </c>
      <c r="R18" s="437">
        <v>27.21</v>
      </c>
      <c r="S18" s="435" t="s">
        <v>992</v>
      </c>
    </row>
    <row r="19">
      <c r="A19" s="418">
        <v>18.0</v>
      </c>
      <c r="B19" s="118" t="s">
        <v>128</v>
      </c>
      <c r="C19" s="430">
        <v>987032.0</v>
      </c>
      <c r="D19" s="431">
        <f t="shared" si="1"/>
        <v>-523865</v>
      </c>
      <c r="E19" s="421">
        <f t="shared" si="3"/>
        <v>0.4692522634</v>
      </c>
      <c r="F19" s="432">
        <v>1059.0</v>
      </c>
      <c r="G19" s="433" t="s">
        <v>924</v>
      </c>
      <c r="H19" s="240"/>
      <c r="I19" s="434">
        <v>17.0</v>
      </c>
      <c r="J19" s="435" t="s">
        <v>163</v>
      </c>
      <c r="K19" s="443" t="s">
        <v>1006</v>
      </c>
      <c r="L19" s="437">
        <v>1.76</v>
      </c>
      <c r="M19" s="437" t="s">
        <v>1007</v>
      </c>
      <c r="N19" s="437">
        <v>77.16</v>
      </c>
      <c r="O19" s="437" t="s">
        <v>1008</v>
      </c>
      <c r="P19" s="437">
        <v>24.49</v>
      </c>
      <c r="Q19" s="437" t="s">
        <v>1009</v>
      </c>
      <c r="R19" s="437">
        <v>15.96</v>
      </c>
      <c r="S19" s="435" t="s">
        <v>957</v>
      </c>
    </row>
    <row r="20">
      <c r="A20" s="418">
        <v>19.0</v>
      </c>
      <c r="B20" s="118" t="s">
        <v>129</v>
      </c>
      <c r="C20" s="430">
        <v>515564.0</v>
      </c>
      <c r="D20" s="431">
        <f t="shared" si="1"/>
        <v>-52397</v>
      </c>
      <c r="E20" s="421">
        <f t="shared" si="3"/>
        <v>0.8983695526</v>
      </c>
      <c r="F20" s="423"/>
      <c r="G20" s="446"/>
      <c r="H20" s="240"/>
      <c r="I20" s="434">
        <v>18.0</v>
      </c>
      <c r="J20" s="435" t="s">
        <v>122</v>
      </c>
      <c r="K20" s="443" t="s">
        <v>1010</v>
      </c>
      <c r="L20" s="437">
        <v>1.68</v>
      </c>
      <c r="M20" s="437" t="s">
        <v>1011</v>
      </c>
      <c r="N20" s="437">
        <v>78.59</v>
      </c>
      <c r="O20" s="437" t="s">
        <v>1012</v>
      </c>
      <c r="P20" s="437">
        <v>23.1</v>
      </c>
      <c r="Q20" s="437" t="s">
        <v>1013</v>
      </c>
      <c r="R20" s="437">
        <v>21.7</v>
      </c>
      <c r="S20" s="435" t="s">
        <v>938</v>
      </c>
    </row>
    <row r="21">
      <c r="A21" s="418">
        <v>20.0</v>
      </c>
      <c r="B21" s="118" t="s">
        <v>130</v>
      </c>
      <c r="C21" s="430">
        <v>2375021.0</v>
      </c>
      <c r="D21" s="431">
        <f t="shared" si="1"/>
        <v>-1911854</v>
      </c>
      <c r="E21" s="421">
        <f t="shared" si="3"/>
        <v>0.1950159599</v>
      </c>
      <c r="F21" s="438">
        <v>849.0</v>
      </c>
      <c r="G21" s="433" t="s">
        <v>924</v>
      </c>
      <c r="H21" s="240"/>
      <c r="I21" s="434">
        <v>19.0</v>
      </c>
      <c r="J21" s="435" t="s">
        <v>170</v>
      </c>
      <c r="K21" s="443" t="s">
        <v>1014</v>
      </c>
      <c r="L21" s="437">
        <v>1.62</v>
      </c>
      <c r="M21" s="437" t="s">
        <v>1015</v>
      </c>
      <c r="N21" s="437">
        <v>77.55</v>
      </c>
      <c r="O21" s="437" t="s">
        <v>1016</v>
      </c>
      <c r="P21" s="437">
        <v>25.03</v>
      </c>
      <c r="Q21" s="437" t="s">
        <v>1017</v>
      </c>
      <c r="R21" s="437">
        <v>23.32</v>
      </c>
      <c r="S21" s="435" t="s">
        <v>957</v>
      </c>
    </row>
    <row r="22">
      <c r="A22" s="418">
        <v>21.0</v>
      </c>
      <c r="B22" s="118" t="s">
        <v>920</v>
      </c>
      <c r="C22" s="430">
        <v>869191.0</v>
      </c>
      <c r="D22" s="431">
        <f t="shared" si="1"/>
        <v>-406024</v>
      </c>
      <c r="E22" s="421">
        <f t="shared" si="3"/>
        <v>0.5328713712</v>
      </c>
      <c r="F22" s="423"/>
      <c r="G22" s="433" t="s">
        <v>924</v>
      </c>
      <c r="H22" s="240"/>
      <c r="I22" s="434">
        <v>20.0</v>
      </c>
      <c r="J22" s="435" t="s">
        <v>130</v>
      </c>
      <c r="K22" s="443" t="s">
        <v>1018</v>
      </c>
      <c r="L22" s="437">
        <v>1.62</v>
      </c>
      <c r="M22" s="437" t="s">
        <v>1019</v>
      </c>
      <c r="N22" s="437">
        <v>79.2</v>
      </c>
      <c r="O22" s="437" t="s">
        <v>1020</v>
      </c>
      <c r="P22" s="437">
        <v>22.24</v>
      </c>
      <c r="Q22" s="437" t="s">
        <v>1021</v>
      </c>
      <c r="R22" s="437">
        <v>3.04</v>
      </c>
      <c r="S22" s="435" t="s">
        <v>992</v>
      </c>
    </row>
    <row r="23">
      <c r="A23" s="418">
        <v>22.0</v>
      </c>
      <c r="B23" s="118" t="s">
        <v>132</v>
      </c>
      <c r="C23" s="430">
        <v>1018624.0</v>
      </c>
      <c r="D23" s="431">
        <f t="shared" si="1"/>
        <v>-555457</v>
      </c>
      <c r="E23" s="421">
        <f t="shared" si="3"/>
        <v>0.4546986916</v>
      </c>
      <c r="F23" s="438">
        <v>4907.0</v>
      </c>
      <c r="G23" s="433" t="s">
        <v>924</v>
      </c>
      <c r="H23" s="240"/>
      <c r="I23" s="434">
        <v>21.0</v>
      </c>
      <c r="J23" s="435" t="s">
        <v>124</v>
      </c>
      <c r="K23" s="443" t="s">
        <v>1022</v>
      </c>
      <c r="L23" s="437">
        <v>1.57</v>
      </c>
      <c r="M23" s="437" t="s">
        <v>1023</v>
      </c>
      <c r="N23" s="437">
        <v>69.04</v>
      </c>
      <c r="O23" s="437" t="s">
        <v>1024</v>
      </c>
      <c r="P23" s="437">
        <v>32.56</v>
      </c>
      <c r="Q23" s="437" t="s">
        <v>1025</v>
      </c>
      <c r="R23" s="437">
        <v>43.81</v>
      </c>
      <c r="S23" s="435" t="s">
        <v>928</v>
      </c>
    </row>
    <row r="24">
      <c r="A24" s="418">
        <v>23.0</v>
      </c>
      <c r="B24" s="118" t="s">
        <v>133</v>
      </c>
      <c r="C24" s="430">
        <v>269984.0</v>
      </c>
      <c r="D24" s="431">
        <f t="shared" si="1"/>
        <v>193183</v>
      </c>
      <c r="E24" s="421">
        <v>25.0</v>
      </c>
      <c r="F24" s="438">
        <v>435.0</v>
      </c>
      <c r="G24" s="446"/>
      <c r="H24" s="240"/>
      <c r="I24" s="434">
        <v>22.0</v>
      </c>
      <c r="J24" s="435" t="s">
        <v>113</v>
      </c>
      <c r="K24" s="443" t="s">
        <v>1026</v>
      </c>
      <c r="L24" s="437">
        <v>1.56</v>
      </c>
      <c r="M24" s="437" t="s">
        <v>1027</v>
      </c>
      <c r="N24" s="437">
        <v>58.18</v>
      </c>
      <c r="O24" s="437" t="s">
        <v>1028</v>
      </c>
      <c r="P24" s="437">
        <v>43.98</v>
      </c>
      <c r="Q24" s="437" t="s">
        <v>1029</v>
      </c>
      <c r="R24" s="437">
        <v>13.5</v>
      </c>
      <c r="S24" s="435" t="s">
        <v>992</v>
      </c>
    </row>
    <row r="25">
      <c r="A25" s="418">
        <v>24.0</v>
      </c>
      <c r="B25" s="118" t="s">
        <v>134</v>
      </c>
      <c r="C25" s="430">
        <v>1000980.0</v>
      </c>
      <c r="D25" s="431">
        <f t="shared" si="1"/>
        <v>-537813</v>
      </c>
      <c r="E25" s="421">
        <f>$C$2/C25</f>
        <v>0.4627135407</v>
      </c>
      <c r="F25" s="438">
        <v>2245.0</v>
      </c>
      <c r="G25" s="433" t="s">
        <v>924</v>
      </c>
      <c r="H25" s="240"/>
      <c r="I25" s="434">
        <v>23.0</v>
      </c>
      <c r="J25" s="435" t="s">
        <v>160</v>
      </c>
      <c r="K25" s="443" t="s">
        <v>1030</v>
      </c>
      <c r="L25" s="437">
        <v>1.32</v>
      </c>
      <c r="M25" s="437" t="s">
        <v>1031</v>
      </c>
      <c r="N25" s="437">
        <v>61.65</v>
      </c>
      <c r="O25" s="437" t="s">
        <v>1032</v>
      </c>
      <c r="P25" s="437">
        <v>40.02</v>
      </c>
      <c r="Q25" s="437" t="s">
        <v>1033</v>
      </c>
      <c r="R25" s="437">
        <v>15.56</v>
      </c>
      <c r="S25" s="435" t="s">
        <v>957</v>
      </c>
    </row>
    <row r="26">
      <c r="A26" s="418">
        <v>25.0</v>
      </c>
      <c r="B26" s="118" t="s">
        <v>135</v>
      </c>
      <c r="C26" s="430">
        <v>311667.0</v>
      </c>
      <c r="D26" s="431">
        <f t="shared" si="1"/>
        <v>151500</v>
      </c>
      <c r="E26" s="421">
        <v>25.0</v>
      </c>
      <c r="F26" s="438">
        <v>461.0</v>
      </c>
      <c r="G26" s="433" t="s">
        <v>924</v>
      </c>
      <c r="H26" s="240"/>
      <c r="I26" s="434">
        <v>24.0</v>
      </c>
      <c r="J26" s="435" t="s">
        <v>147</v>
      </c>
      <c r="K26" s="442" t="s">
        <v>1034</v>
      </c>
      <c r="L26" s="437">
        <v>1.31</v>
      </c>
      <c r="M26" s="437" t="s">
        <v>1035</v>
      </c>
      <c r="N26" s="437">
        <v>65.93</v>
      </c>
      <c r="O26" s="437" t="s">
        <v>1036</v>
      </c>
      <c r="P26" s="437">
        <v>32.2</v>
      </c>
      <c r="Q26" s="437" t="s">
        <v>1037</v>
      </c>
      <c r="R26" s="437">
        <v>22.78</v>
      </c>
      <c r="S26" s="435" t="s">
        <v>941</v>
      </c>
    </row>
    <row r="27">
      <c r="A27" s="418">
        <v>26.0</v>
      </c>
      <c r="B27" s="118" t="s">
        <v>921</v>
      </c>
      <c r="C27" s="430">
        <v>465357.0</v>
      </c>
      <c r="D27" s="431">
        <f t="shared" si="1"/>
        <v>-2190</v>
      </c>
      <c r="E27" s="421">
        <v>25.0</v>
      </c>
      <c r="F27" s="423"/>
      <c r="G27" s="433" t="s">
        <v>924</v>
      </c>
      <c r="H27" s="240"/>
      <c r="I27" s="434">
        <v>25.0</v>
      </c>
      <c r="J27" s="435" t="s">
        <v>1038</v>
      </c>
      <c r="K27" s="443" t="s">
        <v>1039</v>
      </c>
      <c r="L27" s="437">
        <v>1.3</v>
      </c>
      <c r="M27" s="437" t="s">
        <v>1040</v>
      </c>
      <c r="N27" s="437">
        <v>51.42</v>
      </c>
      <c r="O27" s="437" t="s">
        <v>1041</v>
      </c>
      <c r="P27" s="437">
        <v>49.43</v>
      </c>
      <c r="Q27" s="437" t="s">
        <v>1042</v>
      </c>
      <c r="R27" s="437">
        <v>72.71</v>
      </c>
      <c r="S27" s="435" t="s">
        <v>938</v>
      </c>
    </row>
    <row r="28">
      <c r="A28" s="418">
        <v>27.0</v>
      </c>
      <c r="B28" s="118" t="s">
        <v>137</v>
      </c>
      <c r="C28" s="430">
        <v>609071.0</v>
      </c>
      <c r="D28" s="431">
        <f t="shared" si="1"/>
        <v>-145904</v>
      </c>
      <c r="E28" s="421">
        <f t="shared" ref="E28:E39" si="4">$C$2/C28</f>
        <v>0.7604482893</v>
      </c>
      <c r="F28" s="429" t="s">
        <v>1043</v>
      </c>
      <c r="G28" s="433" t="s">
        <v>924</v>
      </c>
      <c r="H28" s="240"/>
      <c r="I28" s="434">
        <v>26.0</v>
      </c>
      <c r="J28" s="435" t="s">
        <v>159</v>
      </c>
      <c r="K28" s="443" t="s">
        <v>1044</v>
      </c>
      <c r="L28" s="437">
        <v>1.29</v>
      </c>
      <c r="M28" s="437" t="s">
        <v>1045</v>
      </c>
      <c r="N28" s="437">
        <v>74.75</v>
      </c>
      <c r="O28" s="437" t="s">
        <v>1046</v>
      </c>
      <c r="P28" s="437">
        <v>27.76</v>
      </c>
      <c r="Q28" s="437" t="s">
        <v>1047</v>
      </c>
      <c r="R28" s="437">
        <v>13.32</v>
      </c>
      <c r="S28" s="435" t="s">
        <v>992</v>
      </c>
    </row>
    <row r="29">
      <c r="A29" s="418">
        <v>28.0</v>
      </c>
      <c r="B29" s="118" t="s">
        <v>138</v>
      </c>
      <c r="C29" s="430">
        <v>2633446.0</v>
      </c>
      <c r="D29" s="431">
        <f t="shared" si="1"/>
        <v>-2170279</v>
      </c>
      <c r="E29" s="421">
        <f t="shared" si="4"/>
        <v>0.1758786776</v>
      </c>
      <c r="F29" s="423"/>
      <c r="G29" s="433" t="s">
        <v>933</v>
      </c>
      <c r="H29" s="240"/>
      <c r="I29" s="434">
        <v>27.0</v>
      </c>
      <c r="J29" s="435" t="s">
        <v>164</v>
      </c>
      <c r="K29" s="443" t="s">
        <v>1048</v>
      </c>
      <c r="L29" s="437">
        <v>1.28</v>
      </c>
      <c r="M29" s="437" t="s">
        <v>1049</v>
      </c>
      <c r="N29" s="437">
        <v>78.73</v>
      </c>
      <c r="O29" s="437" t="s">
        <v>1050</v>
      </c>
      <c r="P29" s="437">
        <v>23.03</v>
      </c>
      <c r="Q29" s="437" t="s">
        <v>1051</v>
      </c>
      <c r="R29" s="437">
        <v>11.31</v>
      </c>
      <c r="S29" s="435" t="s">
        <v>1052</v>
      </c>
    </row>
    <row r="30">
      <c r="A30" s="418">
        <v>29.0</v>
      </c>
      <c r="B30" s="118" t="s">
        <v>139</v>
      </c>
      <c r="C30" s="430">
        <v>1250173.0</v>
      </c>
      <c r="D30" s="431">
        <f t="shared" si="1"/>
        <v>-787006</v>
      </c>
      <c r="E30" s="421">
        <f t="shared" si="4"/>
        <v>0.3704823252</v>
      </c>
      <c r="F30" s="438">
        <v>2440.0</v>
      </c>
      <c r="G30" s="445" t="s">
        <v>1053</v>
      </c>
      <c r="H30" s="240"/>
      <c r="I30" s="434">
        <v>28.0</v>
      </c>
      <c r="J30" s="435" t="s">
        <v>1054</v>
      </c>
      <c r="K30" s="442" t="s">
        <v>1055</v>
      </c>
      <c r="L30" s="437">
        <v>1.17</v>
      </c>
      <c r="M30" s="437" t="s">
        <v>1056</v>
      </c>
      <c r="N30" s="437">
        <v>91.02</v>
      </c>
      <c r="O30" s="437" t="s">
        <v>1057</v>
      </c>
      <c r="P30" s="437">
        <v>7.36</v>
      </c>
      <c r="Q30" s="437" t="s">
        <v>1058</v>
      </c>
      <c r="R30" s="437">
        <v>3.18</v>
      </c>
      <c r="S30" s="435" t="s">
        <v>947</v>
      </c>
    </row>
    <row r="31">
      <c r="A31" s="418">
        <v>30.0</v>
      </c>
      <c r="B31" s="118" t="s">
        <v>140</v>
      </c>
      <c r="C31" s="430">
        <v>813590.0</v>
      </c>
      <c r="D31" s="431">
        <f t="shared" si="1"/>
        <v>-350423</v>
      </c>
      <c r="E31" s="421">
        <f t="shared" si="4"/>
        <v>0.5692879706</v>
      </c>
      <c r="F31" s="423"/>
      <c r="G31" s="445" t="s">
        <v>1059</v>
      </c>
      <c r="H31" s="240"/>
      <c r="I31" s="434">
        <v>29.0</v>
      </c>
      <c r="J31" s="447" t="s">
        <v>1060</v>
      </c>
      <c r="K31" s="437" t="s">
        <v>1061</v>
      </c>
      <c r="L31" s="437">
        <v>1.07</v>
      </c>
      <c r="M31" s="437" t="s">
        <v>1062</v>
      </c>
      <c r="N31" s="437">
        <v>66.84</v>
      </c>
      <c r="O31" s="437" t="s">
        <v>1063</v>
      </c>
      <c r="P31" s="437">
        <v>32.21</v>
      </c>
      <c r="Q31" s="437" t="s">
        <v>1064</v>
      </c>
      <c r="R31" s="437">
        <v>9.69</v>
      </c>
      <c r="S31" s="435" t="s">
        <v>947</v>
      </c>
    </row>
    <row r="32">
      <c r="A32" s="418">
        <v>31.0</v>
      </c>
      <c r="B32" s="118" t="s">
        <v>141</v>
      </c>
      <c r="C32" s="430">
        <v>628423.0</v>
      </c>
      <c r="D32" s="431">
        <f t="shared" si="1"/>
        <v>-165256</v>
      </c>
      <c r="E32" s="421">
        <f t="shared" si="4"/>
        <v>0.7370306306</v>
      </c>
      <c r="F32" s="438">
        <v>234.0</v>
      </c>
      <c r="G32" s="433" t="s">
        <v>924</v>
      </c>
      <c r="H32" s="240"/>
      <c r="I32" s="434">
        <v>30.0</v>
      </c>
      <c r="J32" s="435" t="s">
        <v>118</v>
      </c>
      <c r="K32" s="443" t="s">
        <v>1065</v>
      </c>
      <c r="L32" s="437">
        <v>1.05</v>
      </c>
      <c r="M32" s="437" t="s">
        <v>1066</v>
      </c>
      <c r="N32" s="437">
        <v>68.25</v>
      </c>
      <c r="O32" s="437" t="s">
        <v>1067</v>
      </c>
      <c r="P32" s="437">
        <v>32.88</v>
      </c>
      <c r="Q32" s="437" t="s">
        <v>1068</v>
      </c>
      <c r="R32" s="437">
        <v>56.46</v>
      </c>
      <c r="S32" s="435" t="s">
        <v>928</v>
      </c>
    </row>
    <row r="33">
      <c r="A33" s="418">
        <v>32.0</v>
      </c>
      <c r="B33" s="118" t="s">
        <v>142</v>
      </c>
      <c r="C33" s="430">
        <v>5683947.0</v>
      </c>
      <c r="D33" s="431">
        <f t="shared" si="1"/>
        <v>-5220780</v>
      </c>
      <c r="E33" s="421">
        <f t="shared" si="4"/>
        <v>0.08148686115</v>
      </c>
      <c r="F33" s="438">
        <v>536.0</v>
      </c>
      <c r="G33" s="433" t="s">
        <v>924</v>
      </c>
      <c r="H33" s="240"/>
      <c r="I33" s="434">
        <v>31.0</v>
      </c>
      <c r="J33" s="435" t="s">
        <v>1069</v>
      </c>
      <c r="K33" s="442" t="s">
        <v>1070</v>
      </c>
      <c r="L33" s="437">
        <v>1.04</v>
      </c>
      <c r="M33" s="437" t="s">
        <v>1071</v>
      </c>
      <c r="N33" s="437">
        <v>35.97</v>
      </c>
      <c r="O33" s="437" t="s">
        <v>1072</v>
      </c>
      <c r="P33" s="437">
        <v>61.55</v>
      </c>
      <c r="Q33" s="437" t="s">
        <v>1073</v>
      </c>
      <c r="R33" s="437">
        <v>93.77</v>
      </c>
      <c r="S33" s="435" t="s">
        <v>977</v>
      </c>
    </row>
    <row r="34">
      <c r="A34" s="418">
        <v>33.0</v>
      </c>
      <c r="B34" s="118" t="s">
        <v>143</v>
      </c>
      <c r="C34" s="430">
        <v>2855899.0</v>
      </c>
      <c r="D34" s="431">
        <f t="shared" si="1"/>
        <v>-2392732</v>
      </c>
      <c r="E34" s="421">
        <f t="shared" si="4"/>
        <v>0.1621790547</v>
      </c>
      <c r="F34" s="448">
        <v>442.0</v>
      </c>
      <c r="G34" s="433" t="s">
        <v>924</v>
      </c>
      <c r="H34" s="240"/>
      <c r="I34" s="434">
        <v>32.0</v>
      </c>
      <c r="J34" s="435" t="s">
        <v>1074</v>
      </c>
      <c r="K34" s="443" t="s">
        <v>1075</v>
      </c>
      <c r="L34" s="437">
        <v>1.02</v>
      </c>
      <c r="M34" s="437" t="s">
        <v>1076</v>
      </c>
      <c r="N34" s="437">
        <v>66.84</v>
      </c>
      <c r="O34" s="437" t="s">
        <v>1077</v>
      </c>
      <c r="P34" s="437">
        <v>34.27</v>
      </c>
      <c r="Q34" s="437" t="s">
        <v>1078</v>
      </c>
      <c r="R34" s="437">
        <v>35.29</v>
      </c>
      <c r="S34" s="435" t="s">
        <v>957</v>
      </c>
    </row>
    <row r="35">
      <c r="A35" s="418">
        <v>34.0</v>
      </c>
      <c r="B35" s="118" t="s">
        <v>144</v>
      </c>
      <c r="C35" s="430">
        <v>1901578.0</v>
      </c>
      <c r="D35" s="431">
        <f t="shared" si="1"/>
        <v>-1438411</v>
      </c>
      <c r="E35" s="421">
        <f t="shared" si="4"/>
        <v>0.2435698141</v>
      </c>
      <c r="F35" s="438">
        <v>1252.0</v>
      </c>
      <c r="G35" s="433" t="s">
        <v>987</v>
      </c>
      <c r="H35" s="240"/>
      <c r="I35" s="434">
        <v>33.0</v>
      </c>
      <c r="J35" s="435" t="s">
        <v>182</v>
      </c>
      <c r="K35" s="443" t="s">
        <v>1079</v>
      </c>
      <c r="L35" s="437">
        <v>0.98</v>
      </c>
      <c r="M35" s="437" t="s">
        <v>1080</v>
      </c>
      <c r="N35" s="437">
        <v>76.57</v>
      </c>
      <c r="O35" s="437" t="s">
        <v>1081</v>
      </c>
      <c r="P35" s="437">
        <v>25.77</v>
      </c>
      <c r="Q35" s="437" t="s">
        <v>1082</v>
      </c>
      <c r="R35" s="437">
        <v>55.79</v>
      </c>
      <c r="S35" s="435" t="s">
        <v>928</v>
      </c>
    </row>
    <row r="36">
      <c r="A36" s="418">
        <v>35.0</v>
      </c>
      <c r="B36" s="118" t="s">
        <v>145</v>
      </c>
      <c r="C36" s="430">
        <v>818570.0</v>
      </c>
      <c r="D36" s="431">
        <f t="shared" si="1"/>
        <v>-355403</v>
      </c>
      <c r="E36" s="421">
        <f t="shared" si="4"/>
        <v>0.5658245477</v>
      </c>
      <c r="F36" s="438">
        <v>46.0</v>
      </c>
      <c r="G36" s="433" t="s">
        <v>987</v>
      </c>
      <c r="H36" s="240"/>
      <c r="I36" s="434">
        <v>34.0</v>
      </c>
      <c r="J36" s="435" t="s">
        <v>121</v>
      </c>
      <c r="K36" s="443" t="s">
        <v>1083</v>
      </c>
      <c r="L36" s="437">
        <v>0.91</v>
      </c>
      <c r="M36" s="437" t="s">
        <v>1084</v>
      </c>
      <c r="N36" s="437">
        <v>80.3</v>
      </c>
      <c r="O36" s="437" t="s">
        <v>1085</v>
      </c>
      <c r="P36" s="437">
        <v>22.33</v>
      </c>
      <c r="Q36" s="437" t="s">
        <v>1086</v>
      </c>
      <c r="R36" s="437">
        <v>45.51</v>
      </c>
      <c r="S36" s="435" t="s">
        <v>928</v>
      </c>
    </row>
    <row r="37">
      <c r="A37" s="418">
        <v>36.0</v>
      </c>
      <c r="B37" s="118" t="s">
        <v>146</v>
      </c>
      <c r="C37" s="430">
        <v>1096488.0</v>
      </c>
      <c r="D37" s="431">
        <f t="shared" si="1"/>
        <v>-633321</v>
      </c>
      <c r="E37" s="421">
        <f t="shared" si="4"/>
        <v>0.4224095476</v>
      </c>
      <c r="F37" s="438">
        <v>186.0</v>
      </c>
      <c r="G37" s="433" t="s">
        <v>924</v>
      </c>
      <c r="H37" s="240"/>
      <c r="I37" s="434">
        <v>35.0</v>
      </c>
      <c r="J37" s="435" t="s">
        <v>187</v>
      </c>
      <c r="K37" s="443" t="s">
        <v>1087</v>
      </c>
      <c r="L37" s="437">
        <v>0.89</v>
      </c>
      <c r="M37" s="437" t="s">
        <v>1088</v>
      </c>
      <c r="N37" s="437">
        <v>83.14</v>
      </c>
      <c r="O37" s="437" t="s">
        <v>1089</v>
      </c>
      <c r="P37" s="437">
        <v>18.14</v>
      </c>
      <c r="Q37" s="437" t="s">
        <v>1090</v>
      </c>
      <c r="R37" s="437">
        <v>1.65</v>
      </c>
      <c r="S37" s="435" t="s">
        <v>1052</v>
      </c>
    </row>
    <row r="38">
      <c r="A38" s="418">
        <v>37.0</v>
      </c>
      <c r="B38" s="118" t="s">
        <v>147</v>
      </c>
      <c r="C38" s="430">
        <v>1892711.0</v>
      </c>
      <c r="D38" s="431">
        <f t="shared" si="1"/>
        <v>-1429544</v>
      </c>
      <c r="E38" s="421">
        <f t="shared" si="4"/>
        <v>0.2447108935</v>
      </c>
      <c r="F38" s="438">
        <v>927.0</v>
      </c>
      <c r="G38" s="433" t="s">
        <v>924</v>
      </c>
      <c r="H38" s="240"/>
      <c r="I38" s="434">
        <v>36.0</v>
      </c>
      <c r="J38" s="435" t="s">
        <v>162</v>
      </c>
      <c r="K38" s="443" t="s">
        <v>1091</v>
      </c>
      <c r="L38" s="437">
        <v>0.88</v>
      </c>
      <c r="M38" s="437" t="s">
        <v>1092</v>
      </c>
      <c r="N38" s="437">
        <v>70.63</v>
      </c>
      <c r="O38" s="437" t="s">
        <v>1093</v>
      </c>
      <c r="P38" s="437">
        <v>31.84</v>
      </c>
      <c r="Q38" s="437" t="s">
        <v>1094</v>
      </c>
      <c r="R38" s="437">
        <v>29.39</v>
      </c>
      <c r="S38" s="435" t="s">
        <v>957</v>
      </c>
    </row>
    <row r="39">
      <c r="A39" s="418">
        <v>38.0</v>
      </c>
      <c r="B39" s="118" t="s">
        <v>148</v>
      </c>
      <c r="C39" s="430">
        <v>1128192.0</v>
      </c>
      <c r="D39" s="431">
        <f t="shared" si="1"/>
        <v>-665025</v>
      </c>
      <c r="E39" s="421">
        <f t="shared" si="4"/>
        <v>0.4105391635</v>
      </c>
      <c r="F39" s="438">
        <v>483.0</v>
      </c>
      <c r="G39" s="433" t="s">
        <v>987</v>
      </c>
      <c r="H39" s="240"/>
      <c r="I39" s="434">
        <v>37.0</v>
      </c>
      <c r="J39" s="435" t="s">
        <v>139</v>
      </c>
      <c r="K39" s="443" t="s">
        <v>1095</v>
      </c>
      <c r="L39" s="437">
        <v>0.85</v>
      </c>
      <c r="M39" s="437" t="s">
        <v>1096</v>
      </c>
      <c r="N39" s="437">
        <v>79.5</v>
      </c>
      <c r="O39" s="437" t="s">
        <v>1097</v>
      </c>
      <c r="P39" s="437">
        <v>22.74</v>
      </c>
      <c r="Q39" s="437" t="s">
        <v>1098</v>
      </c>
      <c r="R39" s="437">
        <v>10.26</v>
      </c>
      <c r="S39" s="435" t="s">
        <v>957</v>
      </c>
    </row>
    <row r="40">
      <c r="A40" s="418">
        <v>39.0</v>
      </c>
      <c r="B40" s="118" t="s">
        <v>149</v>
      </c>
      <c r="C40" s="430">
        <v>139034.0</v>
      </c>
      <c r="D40" s="431">
        <f t="shared" si="1"/>
        <v>324133</v>
      </c>
      <c r="E40" s="421">
        <v>25.0</v>
      </c>
      <c r="F40" s="423"/>
      <c r="G40" s="433" t="s">
        <v>1099</v>
      </c>
      <c r="H40" s="240"/>
      <c r="I40" s="434">
        <v>38.0</v>
      </c>
      <c r="J40" s="435" t="s">
        <v>180</v>
      </c>
      <c r="K40" s="443" t="s">
        <v>1100</v>
      </c>
      <c r="L40" s="437">
        <v>0.85</v>
      </c>
      <c r="M40" s="437" t="s">
        <v>1101</v>
      </c>
      <c r="N40" s="437">
        <v>78.01</v>
      </c>
      <c r="O40" s="437" t="s">
        <v>1102</v>
      </c>
      <c r="P40" s="437">
        <v>24.45</v>
      </c>
      <c r="Q40" s="437" t="s">
        <v>1103</v>
      </c>
      <c r="R40" s="437">
        <v>14.61</v>
      </c>
      <c r="S40" s="435" t="s">
        <v>928</v>
      </c>
    </row>
    <row r="41">
      <c r="A41" s="418">
        <v>40.0</v>
      </c>
      <c r="B41" s="118" t="s">
        <v>150</v>
      </c>
      <c r="C41" s="430">
        <v>675332.0</v>
      </c>
      <c r="D41" s="431">
        <f t="shared" si="1"/>
        <v>-212165</v>
      </c>
      <c r="E41" s="421">
        <f t="shared" ref="E41:E45" si="5">$C$2/C41</f>
        <v>0.6858360036</v>
      </c>
      <c r="F41" s="423"/>
      <c r="G41" s="433" t="s">
        <v>924</v>
      </c>
      <c r="H41" s="240"/>
      <c r="I41" s="434">
        <v>39.0</v>
      </c>
      <c r="J41" s="435" t="s">
        <v>195</v>
      </c>
      <c r="K41" s="443" t="s">
        <v>1104</v>
      </c>
      <c r="L41" s="437">
        <v>0.84</v>
      </c>
      <c r="M41" s="437" t="s">
        <v>1105</v>
      </c>
      <c r="N41" s="437">
        <v>83.33</v>
      </c>
      <c r="O41" s="437" t="s">
        <v>1106</v>
      </c>
      <c r="P41" s="437">
        <v>18.79</v>
      </c>
      <c r="Q41" s="437" t="s">
        <v>1107</v>
      </c>
      <c r="R41" s="437">
        <v>33.93</v>
      </c>
      <c r="S41" s="435" t="s">
        <v>928</v>
      </c>
    </row>
    <row r="42">
      <c r="A42" s="418">
        <v>41.0</v>
      </c>
      <c r="B42" s="118" t="s">
        <v>151</v>
      </c>
      <c r="C42" s="430">
        <v>778965.0</v>
      </c>
      <c r="D42" s="431">
        <f t="shared" si="1"/>
        <v>-315798</v>
      </c>
      <c r="E42" s="421">
        <f t="shared" si="5"/>
        <v>0.5945928251</v>
      </c>
      <c r="F42" s="423"/>
      <c r="G42" s="433" t="s">
        <v>924</v>
      </c>
      <c r="H42" s="240"/>
      <c r="I42" s="434">
        <v>40.0</v>
      </c>
      <c r="J42" s="435" t="s">
        <v>186</v>
      </c>
      <c r="K42" s="443" t="s">
        <v>1108</v>
      </c>
      <c r="L42" s="437">
        <v>0.83</v>
      </c>
      <c r="M42" s="437" t="s">
        <v>1109</v>
      </c>
      <c r="N42" s="437">
        <v>77.47</v>
      </c>
      <c r="O42" s="437" t="s">
        <v>1110</v>
      </c>
      <c r="P42" s="437">
        <v>24.68</v>
      </c>
      <c r="Q42" s="437" t="s">
        <v>1111</v>
      </c>
      <c r="R42" s="437">
        <v>32.38</v>
      </c>
      <c r="S42" s="435" t="s">
        <v>957</v>
      </c>
    </row>
    <row r="43">
      <c r="A43" s="418">
        <v>42.0</v>
      </c>
      <c r="B43" s="118" t="s">
        <v>152</v>
      </c>
      <c r="C43" s="430">
        <v>1.265505E7</v>
      </c>
      <c r="D43" s="449">
        <v>0.0</v>
      </c>
      <c r="E43" s="421">
        <f t="shared" si="5"/>
        <v>0.03659938127</v>
      </c>
      <c r="F43" s="438">
        <v>2150.0</v>
      </c>
      <c r="G43" s="433" t="s">
        <v>924</v>
      </c>
      <c r="H43" s="240"/>
      <c r="I43" s="434">
        <v>41.0</v>
      </c>
      <c r="J43" s="435" t="s">
        <v>1112</v>
      </c>
      <c r="K43" s="443" t="s">
        <v>1113</v>
      </c>
      <c r="L43" s="437">
        <v>0.82</v>
      </c>
      <c r="M43" s="437" t="s">
        <v>1114</v>
      </c>
      <c r="N43" s="437">
        <v>64.41</v>
      </c>
      <c r="O43" s="437" t="s">
        <v>1115</v>
      </c>
      <c r="P43" s="437">
        <v>37.21</v>
      </c>
      <c r="Q43" s="437" t="s">
        <v>1116</v>
      </c>
      <c r="R43" s="437">
        <v>65.33</v>
      </c>
      <c r="S43" s="435" t="s">
        <v>957</v>
      </c>
    </row>
    <row r="44">
      <c r="A44" s="418">
        <v>43.0</v>
      </c>
      <c r="B44" s="118" t="s">
        <v>153</v>
      </c>
      <c r="C44" s="430">
        <v>7708499.0</v>
      </c>
      <c r="D44" s="431">
        <f t="shared" ref="D44:D86" si="6">$C$2-C44</f>
        <v>-7245332</v>
      </c>
      <c r="E44" s="421">
        <f t="shared" si="5"/>
        <v>0.06008523838</v>
      </c>
      <c r="F44" s="432">
        <v>566.0</v>
      </c>
      <c r="G44" s="433" t="s">
        <v>924</v>
      </c>
      <c r="H44" s="240"/>
      <c r="I44" s="434">
        <v>42.0</v>
      </c>
      <c r="J44" s="435" t="s">
        <v>119</v>
      </c>
      <c r="K44" s="443" t="s">
        <v>1117</v>
      </c>
      <c r="L44" s="437">
        <v>0.8</v>
      </c>
      <c r="M44" s="437" t="s">
        <v>1118</v>
      </c>
      <c r="N44" s="437">
        <v>71.86</v>
      </c>
      <c r="O44" s="437" t="s">
        <v>1119</v>
      </c>
      <c r="P44" s="437">
        <v>30.17</v>
      </c>
      <c r="Q44" s="437" t="s">
        <v>1120</v>
      </c>
      <c r="R44" s="437">
        <v>33.53</v>
      </c>
      <c r="S44" s="435" t="s">
        <v>928</v>
      </c>
    </row>
    <row r="45">
      <c r="A45" s="418">
        <v>44.0</v>
      </c>
      <c r="B45" s="118" t="s">
        <v>154</v>
      </c>
      <c r="C45" s="430">
        <v>732864.0</v>
      </c>
      <c r="D45" s="431">
        <f t="shared" si="6"/>
        <v>-269697</v>
      </c>
      <c r="E45" s="421">
        <f t="shared" si="5"/>
        <v>0.631995841</v>
      </c>
      <c r="F45" s="423"/>
      <c r="G45" s="433" t="s">
        <v>924</v>
      </c>
      <c r="H45" s="240"/>
      <c r="I45" s="434">
        <v>43.0</v>
      </c>
      <c r="J45" s="435" t="s">
        <v>123</v>
      </c>
      <c r="K45" s="443" t="s">
        <v>1121</v>
      </c>
      <c r="L45" s="437">
        <v>0.78</v>
      </c>
      <c r="M45" s="437" t="s">
        <v>1122</v>
      </c>
      <c r="N45" s="437">
        <v>73.98</v>
      </c>
      <c r="O45" s="437" t="s">
        <v>1123</v>
      </c>
      <c r="P45" s="437">
        <v>27.85</v>
      </c>
      <c r="Q45" s="437" t="s">
        <v>1124</v>
      </c>
      <c r="R45" s="437">
        <v>7.88</v>
      </c>
      <c r="S45" s="435" t="s">
        <v>941</v>
      </c>
    </row>
    <row r="46">
      <c r="A46" s="418">
        <v>45.0</v>
      </c>
      <c r="B46" s="118" t="s">
        <v>155</v>
      </c>
      <c r="C46" s="430">
        <v>44389.0</v>
      </c>
      <c r="D46" s="431">
        <f t="shared" si="6"/>
        <v>418778</v>
      </c>
      <c r="E46" s="421">
        <v>25.0</v>
      </c>
      <c r="F46" s="423"/>
      <c r="G46" s="446"/>
      <c r="H46" s="240"/>
      <c r="I46" s="444"/>
      <c r="J46" s="435" t="s">
        <v>1125</v>
      </c>
      <c r="K46" s="443" t="s">
        <v>1126</v>
      </c>
      <c r="L46" s="437">
        <v>0.77</v>
      </c>
      <c r="M46" s="437" t="s">
        <v>1127</v>
      </c>
      <c r="N46" s="437">
        <v>80.17</v>
      </c>
      <c r="O46" s="437" t="s">
        <v>1128</v>
      </c>
      <c r="P46" s="437">
        <v>21.83</v>
      </c>
      <c r="Q46" s="437" t="s">
        <v>1129</v>
      </c>
      <c r="R46" s="437">
        <v>1.89</v>
      </c>
      <c r="S46" s="435" t="s">
        <v>941</v>
      </c>
    </row>
    <row r="47">
      <c r="A47" s="418">
        <v>46.0</v>
      </c>
      <c r="B47" s="118" t="s">
        <v>156</v>
      </c>
      <c r="C47" s="430">
        <v>3176552.0</v>
      </c>
      <c r="D47" s="431">
        <f t="shared" si="6"/>
        <v>-2713385</v>
      </c>
      <c r="E47" s="421">
        <f t="shared" ref="E47:E62" si="7">$C$2/C47</f>
        <v>0.1458080963</v>
      </c>
      <c r="F47" s="438">
        <v>10814.0</v>
      </c>
      <c r="G47" s="433" t="s">
        <v>924</v>
      </c>
      <c r="H47" s="240"/>
      <c r="I47" s="434">
        <v>44.0</v>
      </c>
      <c r="J47" s="435" t="s">
        <v>148</v>
      </c>
      <c r="K47" s="443" t="s">
        <v>1130</v>
      </c>
      <c r="L47" s="437">
        <v>0.77</v>
      </c>
      <c r="M47" s="437" t="s">
        <v>1131</v>
      </c>
      <c r="N47" s="437">
        <v>66.12</v>
      </c>
      <c r="O47" s="437" t="s">
        <v>1132</v>
      </c>
      <c r="P47" s="437">
        <v>36.18</v>
      </c>
      <c r="Q47" s="437" t="s">
        <v>1133</v>
      </c>
      <c r="R47" s="437">
        <v>46.31</v>
      </c>
      <c r="S47" s="435" t="s">
        <v>928</v>
      </c>
    </row>
    <row r="48">
      <c r="A48" s="418">
        <v>47.0</v>
      </c>
      <c r="B48" s="118" t="s">
        <v>157</v>
      </c>
      <c r="C48" s="430">
        <v>592415.0</v>
      </c>
      <c r="D48" s="431">
        <f t="shared" si="6"/>
        <v>-129248</v>
      </c>
      <c r="E48" s="421">
        <f t="shared" si="7"/>
        <v>0.7818286168</v>
      </c>
      <c r="F48" s="438">
        <v>1458.0</v>
      </c>
      <c r="G48" s="433" t="s">
        <v>924</v>
      </c>
      <c r="H48" s="240"/>
      <c r="I48" s="434">
        <v>45.0</v>
      </c>
      <c r="J48" s="435" t="s">
        <v>167</v>
      </c>
      <c r="K48" s="443" t="s">
        <v>1134</v>
      </c>
      <c r="L48" s="437">
        <v>0.75</v>
      </c>
      <c r="M48" s="437" t="s">
        <v>1135</v>
      </c>
      <c r="N48" s="437">
        <v>73.78</v>
      </c>
      <c r="O48" s="437" t="s">
        <v>1136</v>
      </c>
      <c r="P48" s="437">
        <v>28.4</v>
      </c>
      <c r="Q48" s="437" t="s">
        <v>1137</v>
      </c>
      <c r="R48" s="437">
        <v>27.4</v>
      </c>
      <c r="S48" s="435" t="s">
        <v>928</v>
      </c>
    </row>
    <row r="49">
      <c r="A49" s="418">
        <v>48.0</v>
      </c>
      <c r="B49" s="118" t="s">
        <v>158</v>
      </c>
      <c r="C49" s="430">
        <v>2785836.0</v>
      </c>
      <c r="D49" s="431">
        <f t="shared" si="6"/>
        <v>-2322669</v>
      </c>
      <c r="E49" s="421">
        <f t="shared" si="7"/>
        <v>0.1662578127</v>
      </c>
      <c r="F49" s="438">
        <v>528.0</v>
      </c>
      <c r="G49" s="433" t="s">
        <v>987</v>
      </c>
      <c r="H49" s="240"/>
      <c r="I49" s="434">
        <v>46.0</v>
      </c>
      <c r="J49" s="435" t="s">
        <v>146</v>
      </c>
      <c r="K49" s="443" t="s">
        <v>1138</v>
      </c>
      <c r="L49" s="437">
        <v>0.74</v>
      </c>
      <c r="M49" s="437" t="s">
        <v>1139</v>
      </c>
      <c r="N49" s="437">
        <v>69.81</v>
      </c>
      <c r="O49" s="437" t="s">
        <v>1140</v>
      </c>
      <c r="P49" s="437">
        <v>32.07</v>
      </c>
      <c r="Q49" s="437" t="s">
        <v>1141</v>
      </c>
      <c r="R49" s="437">
        <v>36.12</v>
      </c>
      <c r="S49" s="435" t="s">
        <v>928</v>
      </c>
    </row>
    <row r="50">
      <c r="A50" s="418">
        <v>49.0</v>
      </c>
      <c r="B50" s="118" t="s">
        <v>159</v>
      </c>
      <c r="C50" s="430">
        <v>1903675.0</v>
      </c>
      <c r="D50" s="431">
        <f t="shared" si="6"/>
        <v>-1440508</v>
      </c>
      <c r="E50" s="421">
        <f t="shared" si="7"/>
        <v>0.2433015089</v>
      </c>
      <c r="F50" s="423"/>
      <c r="G50" s="433" t="s">
        <v>987</v>
      </c>
      <c r="H50" s="240"/>
      <c r="I50" s="434">
        <v>47.0</v>
      </c>
      <c r="J50" s="447" t="s">
        <v>1142</v>
      </c>
      <c r="K50" s="437" t="s">
        <v>1143</v>
      </c>
      <c r="L50" s="437">
        <v>0.73</v>
      </c>
      <c r="M50" s="437" t="s">
        <v>1144</v>
      </c>
      <c r="N50" s="437">
        <v>80.46</v>
      </c>
      <c r="O50" s="437" t="s">
        <v>1145</v>
      </c>
      <c r="P50" s="437">
        <v>19.54</v>
      </c>
      <c r="Q50" s="437" t="s">
        <v>1146</v>
      </c>
      <c r="R50" s="437">
        <v>2.59</v>
      </c>
      <c r="S50" s="435" t="s">
        <v>941</v>
      </c>
    </row>
    <row r="51">
      <c r="A51" s="418">
        <v>50.0</v>
      </c>
      <c r="B51" s="118" t="s">
        <v>160</v>
      </c>
      <c r="C51" s="430">
        <v>1942915.0</v>
      </c>
      <c r="D51" s="431">
        <f t="shared" si="6"/>
        <v>-1479748</v>
      </c>
      <c r="E51" s="421">
        <f t="shared" si="7"/>
        <v>0.2383876804</v>
      </c>
      <c r="F51" s="438">
        <v>1907.0</v>
      </c>
      <c r="G51" s="433" t="s">
        <v>924</v>
      </c>
      <c r="H51" s="240"/>
      <c r="I51" s="434">
        <v>48.0</v>
      </c>
      <c r="J51" s="435" t="s">
        <v>181</v>
      </c>
      <c r="K51" s="443" t="s">
        <v>1147</v>
      </c>
      <c r="L51" s="437">
        <v>0.73</v>
      </c>
      <c r="M51" s="437" t="s">
        <v>1148</v>
      </c>
      <c r="N51" s="437">
        <v>73.15</v>
      </c>
      <c r="O51" s="437" t="s">
        <v>1149</v>
      </c>
      <c r="P51" s="437">
        <v>27.88</v>
      </c>
      <c r="Q51" s="437" t="s">
        <v>1150</v>
      </c>
      <c r="R51" s="437">
        <v>3.4</v>
      </c>
      <c r="S51" s="435" t="s">
        <v>992</v>
      </c>
    </row>
    <row r="52">
      <c r="A52" s="418">
        <v>51.0</v>
      </c>
      <c r="B52" s="118" t="s">
        <v>161</v>
      </c>
      <c r="C52" s="430">
        <v>724686.0</v>
      </c>
      <c r="D52" s="431">
        <f t="shared" si="6"/>
        <v>-261519</v>
      </c>
      <c r="E52" s="421">
        <f t="shared" si="7"/>
        <v>0.639127843</v>
      </c>
      <c r="F52" s="423"/>
      <c r="G52" s="433" t="s">
        <v>924</v>
      </c>
      <c r="H52" s="240"/>
      <c r="I52" s="434">
        <v>49.0</v>
      </c>
      <c r="J52" s="435" t="s">
        <v>127</v>
      </c>
      <c r="K52" s="443" t="s">
        <v>1151</v>
      </c>
      <c r="L52" s="437">
        <v>0.72</v>
      </c>
      <c r="M52" s="437" t="s">
        <v>1152</v>
      </c>
      <c r="N52" s="437">
        <v>69.24</v>
      </c>
      <c r="O52" s="437" t="s">
        <v>1153</v>
      </c>
      <c r="P52" s="437">
        <v>32.31</v>
      </c>
      <c r="Q52" s="437" t="s">
        <v>1154</v>
      </c>
      <c r="R52" s="437">
        <v>2.42</v>
      </c>
      <c r="S52" s="435" t="s">
        <v>1052</v>
      </c>
    </row>
    <row r="53">
      <c r="A53" s="418">
        <v>52.0</v>
      </c>
      <c r="B53" s="118" t="s">
        <v>162</v>
      </c>
      <c r="C53" s="430">
        <v>1290898.0</v>
      </c>
      <c r="D53" s="431">
        <f t="shared" si="6"/>
        <v>-827731</v>
      </c>
      <c r="E53" s="421">
        <f t="shared" si="7"/>
        <v>0.3587944206</v>
      </c>
      <c r="F53" s="423"/>
      <c r="G53" s="433" t="s">
        <v>924</v>
      </c>
      <c r="H53" s="240"/>
      <c r="I53" s="434">
        <v>50.0</v>
      </c>
      <c r="J53" s="435" t="s">
        <v>132</v>
      </c>
      <c r="K53" s="442" t="s">
        <v>1155</v>
      </c>
      <c r="L53" s="437">
        <v>0.71</v>
      </c>
      <c r="M53" s="437" t="s">
        <v>1156</v>
      </c>
      <c r="N53" s="437">
        <v>76.51</v>
      </c>
      <c r="O53" s="437" t="s">
        <v>1157</v>
      </c>
      <c r="P53" s="437">
        <v>22.01</v>
      </c>
      <c r="Q53" s="437" t="s">
        <v>1158</v>
      </c>
      <c r="R53" s="437">
        <v>67.95</v>
      </c>
      <c r="S53" s="435" t="s">
        <v>941</v>
      </c>
    </row>
    <row r="54">
      <c r="A54" s="418">
        <v>53.0</v>
      </c>
      <c r="B54" s="118" t="s">
        <v>163</v>
      </c>
      <c r="C54" s="430">
        <v>2579261.0</v>
      </c>
      <c r="D54" s="431">
        <f t="shared" si="6"/>
        <v>-2116094</v>
      </c>
      <c r="E54" s="421">
        <f t="shared" si="7"/>
        <v>0.179573529</v>
      </c>
      <c r="F54" s="438">
        <v>5472.0</v>
      </c>
      <c r="G54" s="433" t="s">
        <v>987</v>
      </c>
      <c r="H54" s="240"/>
      <c r="I54" s="434">
        <v>51.0</v>
      </c>
      <c r="J54" s="435" t="s">
        <v>134</v>
      </c>
      <c r="K54" s="442" t="s">
        <v>1159</v>
      </c>
      <c r="L54" s="437">
        <v>0.7</v>
      </c>
      <c r="M54" s="437" t="s">
        <v>1160</v>
      </c>
      <c r="N54" s="437">
        <v>75.09</v>
      </c>
      <c r="O54" s="437" t="s">
        <v>1161</v>
      </c>
      <c r="P54" s="437">
        <v>23.9</v>
      </c>
      <c r="Q54" s="437" t="s">
        <v>1162</v>
      </c>
      <c r="R54" s="437">
        <v>34.01</v>
      </c>
      <c r="S54" s="435" t="s">
        <v>928</v>
      </c>
    </row>
    <row r="55">
      <c r="A55" s="418">
        <v>54.0</v>
      </c>
      <c r="B55" s="118" t="s">
        <v>164</v>
      </c>
      <c r="C55" s="430">
        <v>1877844.0</v>
      </c>
      <c r="D55" s="431">
        <f t="shared" si="6"/>
        <v>-1414677</v>
      </c>
      <c r="E55" s="421">
        <f t="shared" si="7"/>
        <v>0.2466482839</v>
      </c>
      <c r="F55" s="438">
        <v>1038.0</v>
      </c>
      <c r="G55" s="433" t="s">
        <v>924</v>
      </c>
      <c r="H55" s="240"/>
      <c r="I55" s="434">
        <v>52.0</v>
      </c>
      <c r="J55" s="435" t="s">
        <v>1163</v>
      </c>
      <c r="K55" s="442" t="s">
        <v>1164</v>
      </c>
      <c r="L55" s="437">
        <v>0.68</v>
      </c>
      <c r="M55" s="437" t="s">
        <v>1165</v>
      </c>
      <c r="N55" s="437">
        <v>64.78</v>
      </c>
      <c r="O55" s="437" t="s">
        <v>1166</v>
      </c>
      <c r="P55" s="437">
        <v>33.19</v>
      </c>
      <c r="Q55" s="437" t="s">
        <v>1167</v>
      </c>
      <c r="R55" s="437">
        <v>0.32</v>
      </c>
      <c r="S55" s="435" t="s">
        <v>1052</v>
      </c>
    </row>
    <row r="56">
      <c r="A56" s="418">
        <v>55.0</v>
      </c>
      <c r="B56" s="118" t="s">
        <v>165</v>
      </c>
      <c r="C56" s="430">
        <v>620249.0</v>
      </c>
      <c r="D56" s="431">
        <f t="shared" si="6"/>
        <v>-157082</v>
      </c>
      <c r="E56" s="421">
        <f t="shared" si="7"/>
        <v>0.7467436465</v>
      </c>
      <c r="F56" s="432">
        <v>392.0</v>
      </c>
      <c r="G56" s="433" t="s">
        <v>924</v>
      </c>
      <c r="H56" s="240"/>
      <c r="I56" s="434">
        <v>53.0</v>
      </c>
      <c r="J56" s="435" t="s">
        <v>116</v>
      </c>
      <c r="K56" s="443" t="s">
        <v>1168</v>
      </c>
      <c r="L56" s="437">
        <v>0.68</v>
      </c>
      <c r="M56" s="437" t="s">
        <v>1169</v>
      </c>
      <c r="N56" s="437">
        <v>67.81</v>
      </c>
      <c r="O56" s="437" t="s">
        <v>1170</v>
      </c>
      <c r="P56" s="437">
        <v>33.84</v>
      </c>
      <c r="Q56" s="437" t="s">
        <v>1171</v>
      </c>
      <c r="R56" s="437">
        <v>20.18</v>
      </c>
      <c r="S56" s="435" t="s">
        <v>938</v>
      </c>
    </row>
    <row r="57">
      <c r="A57" s="418">
        <v>56.0</v>
      </c>
      <c r="B57" s="118" t="s">
        <v>166</v>
      </c>
      <c r="C57" s="430">
        <v>4181486.0</v>
      </c>
      <c r="D57" s="431">
        <f t="shared" si="6"/>
        <v>-3718319</v>
      </c>
      <c r="E57" s="421">
        <f t="shared" si="7"/>
        <v>0.1107661248</v>
      </c>
      <c r="F57" s="438">
        <v>2250.0</v>
      </c>
      <c r="G57" s="433" t="s">
        <v>924</v>
      </c>
      <c r="H57" s="240"/>
      <c r="I57" s="434">
        <v>54.0</v>
      </c>
      <c r="J57" s="435" t="s">
        <v>1172</v>
      </c>
      <c r="K57" s="443" t="s">
        <v>1173</v>
      </c>
      <c r="L57" s="437">
        <v>0.68</v>
      </c>
      <c r="M57" s="437" t="s">
        <v>1174</v>
      </c>
      <c r="N57" s="437">
        <v>59.43</v>
      </c>
      <c r="O57" s="437" t="s">
        <v>1175</v>
      </c>
      <c r="P57" s="437">
        <v>40.91</v>
      </c>
      <c r="Q57" s="437" t="s">
        <v>1176</v>
      </c>
      <c r="R57" s="437">
        <v>2.8</v>
      </c>
      <c r="S57" s="435" t="s">
        <v>1052</v>
      </c>
    </row>
    <row r="58">
      <c r="A58" s="418">
        <v>57.0</v>
      </c>
      <c r="B58" s="118" t="s">
        <v>167</v>
      </c>
      <c r="C58" s="430">
        <v>1098257.0</v>
      </c>
      <c r="D58" s="431">
        <f t="shared" si="6"/>
        <v>-635090</v>
      </c>
      <c r="E58" s="421">
        <f t="shared" si="7"/>
        <v>0.4217291581</v>
      </c>
      <c r="F58" s="438">
        <v>780.0</v>
      </c>
      <c r="G58" s="433" t="s">
        <v>924</v>
      </c>
      <c r="H58" s="240"/>
      <c r="I58" s="434">
        <v>55.0</v>
      </c>
      <c r="J58" s="435" t="s">
        <v>178</v>
      </c>
      <c r="K58" s="443" t="s">
        <v>1177</v>
      </c>
      <c r="L58" s="437">
        <v>0.67</v>
      </c>
      <c r="M58" s="437" t="s">
        <v>1178</v>
      </c>
      <c r="N58" s="437">
        <v>63.0</v>
      </c>
      <c r="O58" s="437" t="s">
        <v>1179</v>
      </c>
      <c r="P58" s="437">
        <v>39.63</v>
      </c>
      <c r="Q58" s="437" t="s">
        <v>1180</v>
      </c>
      <c r="R58" s="437">
        <v>28.47</v>
      </c>
      <c r="S58" s="435" t="s">
        <v>928</v>
      </c>
    </row>
    <row r="59">
      <c r="A59" s="418">
        <v>58.0</v>
      </c>
      <c r="B59" s="118" t="s">
        <v>168</v>
      </c>
      <c r="C59" s="430">
        <v>3154164.0</v>
      </c>
      <c r="D59" s="431">
        <f t="shared" si="6"/>
        <v>-2690997</v>
      </c>
      <c r="E59" s="421">
        <f t="shared" si="7"/>
        <v>0.1468430304</v>
      </c>
      <c r="F59" s="438">
        <v>7764.0</v>
      </c>
      <c r="G59" s="433" t="s">
        <v>924</v>
      </c>
      <c r="H59" s="240"/>
      <c r="I59" s="434">
        <v>56.0</v>
      </c>
      <c r="J59" s="435" t="s">
        <v>128</v>
      </c>
      <c r="K59" s="443" t="s">
        <v>1181</v>
      </c>
      <c r="L59" s="437">
        <v>0.67</v>
      </c>
      <c r="M59" s="437" t="s">
        <v>1182</v>
      </c>
      <c r="N59" s="437">
        <v>83.4</v>
      </c>
      <c r="O59" s="437" t="s">
        <v>1183</v>
      </c>
      <c r="P59" s="437">
        <v>18.67</v>
      </c>
      <c r="Q59" s="437" t="s">
        <v>1184</v>
      </c>
      <c r="R59" s="437">
        <v>45.57</v>
      </c>
      <c r="S59" s="435" t="s">
        <v>928</v>
      </c>
    </row>
    <row r="60">
      <c r="A60" s="418">
        <v>59.0</v>
      </c>
      <c r="B60" s="118" t="s">
        <v>169</v>
      </c>
      <c r="C60" s="430">
        <v>5384342.0</v>
      </c>
      <c r="D60" s="431">
        <f t="shared" si="6"/>
        <v>-4921175</v>
      </c>
      <c r="E60" s="421">
        <f t="shared" si="7"/>
        <v>0.08602109599</v>
      </c>
      <c r="F60" s="438">
        <v>5084.0</v>
      </c>
      <c r="G60" s="433" t="s">
        <v>924</v>
      </c>
      <c r="H60" s="240"/>
      <c r="I60" s="434">
        <v>57.0</v>
      </c>
      <c r="J60" s="435" t="s">
        <v>176</v>
      </c>
      <c r="K60" s="443" t="s">
        <v>1185</v>
      </c>
      <c r="L60" s="437">
        <v>0.63</v>
      </c>
      <c r="M60" s="437" t="s">
        <v>1186</v>
      </c>
      <c r="N60" s="437">
        <v>73.79</v>
      </c>
      <c r="O60" s="437" t="s">
        <v>1187</v>
      </c>
      <c r="P60" s="437">
        <v>28.96</v>
      </c>
      <c r="Q60" s="437" t="s">
        <v>1188</v>
      </c>
      <c r="R60" s="437">
        <v>18.28</v>
      </c>
      <c r="S60" s="435" t="s">
        <v>928</v>
      </c>
    </row>
    <row r="61">
      <c r="A61" s="418">
        <v>60.0</v>
      </c>
      <c r="B61" s="118" t="s">
        <v>170</v>
      </c>
      <c r="C61" s="430">
        <v>2395111.0</v>
      </c>
      <c r="D61" s="431">
        <f t="shared" si="6"/>
        <v>-1931944</v>
      </c>
      <c r="E61" s="421">
        <f t="shared" si="7"/>
        <v>0.1933801815</v>
      </c>
      <c r="F61" s="423"/>
      <c r="G61" s="450"/>
      <c r="H61" s="240"/>
      <c r="I61" s="434">
        <v>58.0</v>
      </c>
      <c r="J61" s="435" t="s">
        <v>131</v>
      </c>
      <c r="K61" s="442" t="s">
        <v>1189</v>
      </c>
      <c r="L61" s="437">
        <v>0.6</v>
      </c>
      <c r="M61" s="437" t="s">
        <v>1190</v>
      </c>
      <c r="N61" s="437">
        <v>51.94</v>
      </c>
      <c r="O61" s="437" t="s">
        <v>1191</v>
      </c>
      <c r="P61" s="437">
        <v>47.82</v>
      </c>
      <c r="Q61" s="437" t="s">
        <v>1192</v>
      </c>
      <c r="R61" s="437">
        <v>69.81</v>
      </c>
      <c r="S61" s="435" t="s">
        <v>977</v>
      </c>
    </row>
    <row r="62">
      <c r="A62" s="418">
        <v>61.0</v>
      </c>
      <c r="B62" s="118" t="s">
        <v>171</v>
      </c>
      <c r="C62" s="430">
        <v>981971.0</v>
      </c>
      <c r="D62" s="431">
        <f t="shared" si="6"/>
        <v>-518804</v>
      </c>
      <c r="E62" s="421">
        <f t="shared" si="7"/>
        <v>0.471670752</v>
      </c>
      <c r="F62" s="423"/>
      <c r="G62" s="433" t="s">
        <v>924</v>
      </c>
      <c r="H62" s="240"/>
      <c r="I62" s="434">
        <v>59.0</v>
      </c>
      <c r="J62" s="435" t="s">
        <v>145</v>
      </c>
      <c r="K62" s="443" t="s">
        <v>1193</v>
      </c>
      <c r="L62" s="437">
        <v>0.55</v>
      </c>
      <c r="M62" s="437" t="s">
        <v>1194</v>
      </c>
      <c r="N62" s="437">
        <v>63.87</v>
      </c>
      <c r="O62" s="437" t="s">
        <v>1195</v>
      </c>
      <c r="P62" s="437">
        <v>38.82</v>
      </c>
      <c r="Q62" s="437" t="s">
        <v>1196</v>
      </c>
      <c r="R62" s="437">
        <v>11.27</v>
      </c>
      <c r="S62" s="435" t="s">
        <v>947</v>
      </c>
    </row>
    <row r="63">
      <c r="A63" s="418">
        <v>62.0</v>
      </c>
      <c r="B63" s="118" t="s">
        <v>172</v>
      </c>
      <c r="C63" s="430">
        <v>485621.0</v>
      </c>
      <c r="D63" s="431">
        <f t="shared" si="6"/>
        <v>-22454</v>
      </c>
      <c r="E63" s="421">
        <v>25.0</v>
      </c>
      <c r="F63" s="438">
        <v>851.0</v>
      </c>
      <c r="G63" s="433" t="s">
        <v>924</v>
      </c>
      <c r="H63" s="240"/>
      <c r="I63" s="434">
        <v>60.0</v>
      </c>
      <c r="J63" s="435" t="s">
        <v>1197</v>
      </c>
      <c r="K63" s="443" t="s">
        <v>1198</v>
      </c>
      <c r="L63" s="437">
        <v>0.55</v>
      </c>
      <c r="M63" s="437" t="s">
        <v>1199</v>
      </c>
      <c r="N63" s="437">
        <v>79.87</v>
      </c>
      <c r="O63" s="437" t="s">
        <v>1200</v>
      </c>
      <c r="P63" s="437">
        <v>22.25</v>
      </c>
      <c r="Q63" s="437" t="s">
        <v>1201</v>
      </c>
      <c r="R63" s="437">
        <v>1.93</v>
      </c>
      <c r="S63" s="435" t="s">
        <v>941</v>
      </c>
    </row>
    <row r="64">
      <c r="A64" s="418">
        <v>63.0</v>
      </c>
      <c r="B64" s="118" t="s">
        <v>173</v>
      </c>
      <c r="C64" s="430">
        <v>4290067.0</v>
      </c>
      <c r="D64" s="431">
        <f t="shared" si="6"/>
        <v>-3826900</v>
      </c>
      <c r="E64" s="421">
        <f t="shared" ref="E64:E73" si="8">$C$2/C64</f>
        <v>0.1079626495</v>
      </c>
      <c r="F64" s="438">
        <v>2055.0</v>
      </c>
      <c r="G64" s="433" t="s">
        <v>924</v>
      </c>
      <c r="H64" s="240"/>
      <c r="I64" s="434">
        <v>61.0</v>
      </c>
      <c r="J64" s="435" t="s">
        <v>114</v>
      </c>
      <c r="K64" s="443" t="s">
        <v>1202</v>
      </c>
      <c r="L64" s="437">
        <v>0.53</v>
      </c>
      <c r="M64" s="437" t="s">
        <v>1203</v>
      </c>
      <c r="N64" s="437">
        <v>69.27</v>
      </c>
      <c r="O64" s="437" t="s">
        <v>1204</v>
      </c>
      <c r="P64" s="437">
        <v>32.99</v>
      </c>
      <c r="Q64" s="437" t="s">
        <v>1205</v>
      </c>
      <c r="R64" s="437">
        <v>2.13</v>
      </c>
      <c r="S64" s="435" t="s">
        <v>1052</v>
      </c>
    </row>
    <row r="65">
      <c r="A65" s="418">
        <v>64.0</v>
      </c>
      <c r="B65" s="118" t="s">
        <v>174</v>
      </c>
      <c r="C65" s="430">
        <v>509992.0</v>
      </c>
      <c r="D65" s="431">
        <f t="shared" si="6"/>
        <v>-46825</v>
      </c>
      <c r="E65" s="421">
        <f t="shared" si="8"/>
        <v>0.9081848343</v>
      </c>
      <c r="F65" s="423"/>
      <c r="G65" s="433" t="s">
        <v>924</v>
      </c>
      <c r="H65" s="240"/>
      <c r="I65" s="434">
        <v>62.0</v>
      </c>
      <c r="J65" s="435" t="s">
        <v>1206</v>
      </c>
      <c r="K65" s="443" t="s">
        <v>1207</v>
      </c>
      <c r="L65" s="437">
        <v>0.53</v>
      </c>
      <c r="M65" s="437" t="s">
        <v>1208</v>
      </c>
      <c r="N65" s="437">
        <v>65.47</v>
      </c>
      <c r="O65" s="437" t="s">
        <v>1209</v>
      </c>
      <c r="P65" s="437">
        <v>37.07</v>
      </c>
      <c r="Q65" s="437" t="s">
        <v>1210</v>
      </c>
      <c r="R65" s="437">
        <v>29.5</v>
      </c>
      <c r="S65" s="435" t="s">
        <v>957</v>
      </c>
    </row>
    <row r="66">
      <c r="A66" s="418">
        <v>65.0</v>
      </c>
      <c r="B66" s="118" t="s">
        <v>175</v>
      </c>
      <c r="C66" s="430">
        <v>693098.0</v>
      </c>
      <c r="D66" s="431">
        <f t="shared" si="6"/>
        <v>-229931</v>
      </c>
      <c r="E66" s="421">
        <f t="shared" si="8"/>
        <v>0.6682561485</v>
      </c>
      <c r="F66" s="423"/>
      <c r="G66" s="446"/>
      <c r="H66" s="240"/>
      <c r="I66" s="434">
        <v>63.0</v>
      </c>
      <c r="J66" s="435" t="s">
        <v>154</v>
      </c>
      <c r="K66" s="443" t="s">
        <v>1211</v>
      </c>
      <c r="L66" s="437">
        <v>0.5</v>
      </c>
      <c r="M66" s="437" t="s">
        <v>1212</v>
      </c>
      <c r="N66" s="437">
        <v>94.33</v>
      </c>
      <c r="O66" s="437" t="s">
        <v>1213</v>
      </c>
      <c r="P66" s="437">
        <v>8.01</v>
      </c>
      <c r="Q66" s="437" t="s">
        <v>1214</v>
      </c>
      <c r="R66" s="437">
        <v>5.0</v>
      </c>
      <c r="S66" s="435" t="s">
        <v>941</v>
      </c>
    </row>
    <row r="67">
      <c r="A67" s="418">
        <v>66.0</v>
      </c>
      <c r="B67" s="118" t="s">
        <v>176</v>
      </c>
      <c r="C67" s="430">
        <v>921127.0</v>
      </c>
      <c r="D67" s="431">
        <f t="shared" si="6"/>
        <v>-457960</v>
      </c>
      <c r="E67" s="421">
        <f t="shared" si="8"/>
        <v>0.5028264289</v>
      </c>
      <c r="F67" s="423"/>
      <c r="G67" s="433" t="s">
        <v>1215</v>
      </c>
      <c r="H67" s="240"/>
      <c r="I67" s="434">
        <v>64.0</v>
      </c>
      <c r="J67" s="435" t="s">
        <v>161</v>
      </c>
      <c r="K67" s="443" t="s">
        <v>1216</v>
      </c>
      <c r="L67" s="437">
        <v>0.49</v>
      </c>
      <c r="M67" s="437" t="s">
        <v>1217</v>
      </c>
      <c r="N67" s="437">
        <v>68.59</v>
      </c>
      <c r="O67" s="437" t="s">
        <v>1218</v>
      </c>
      <c r="P67" s="437">
        <v>34.13</v>
      </c>
      <c r="Q67" s="437" t="s">
        <v>1219</v>
      </c>
      <c r="R67" s="437">
        <v>28.97</v>
      </c>
      <c r="S67" s="435" t="s">
        <v>928</v>
      </c>
    </row>
    <row r="68">
      <c r="A68" s="418">
        <v>67.0</v>
      </c>
      <c r="B68" s="118" t="s">
        <v>177</v>
      </c>
      <c r="C68" s="430">
        <v>2792796.0</v>
      </c>
      <c r="D68" s="431">
        <f t="shared" si="6"/>
        <v>-2329629</v>
      </c>
      <c r="E68" s="421">
        <f t="shared" si="8"/>
        <v>0.1658434773</v>
      </c>
      <c r="F68" s="451">
        <v>955.0</v>
      </c>
      <c r="G68" s="433" t="s">
        <v>924</v>
      </c>
      <c r="H68" s="240"/>
      <c r="I68" s="434">
        <v>65.0</v>
      </c>
      <c r="J68" s="435" t="s">
        <v>1220</v>
      </c>
      <c r="K68" s="443" t="s">
        <v>1221</v>
      </c>
      <c r="L68" s="437">
        <v>0.47</v>
      </c>
      <c r="M68" s="437" t="s">
        <v>1222</v>
      </c>
      <c r="N68" s="437">
        <v>65.15</v>
      </c>
      <c r="O68" s="437" t="s">
        <v>1223</v>
      </c>
      <c r="P68" s="437">
        <v>36.12</v>
      </c>
      <c r="Q68" s="437">
        <v>7987.0</v>
      </c>
      <c r="R68" s="437">
        <v>86.16</v>
      </c>
      <c r="S68" s="435" t="s">
        <v>977</v>
      </c>
    </row>
    <row r="69">
      <c r="A69" s="418">
        <v>68.0</v>
      </c>
      <c r="B69" s="118" t="s">
        <v>178</v>
      </c>
      <c r="C69" s="430">
        <v>994420.0</v>
      </c>
      <c r="D69" s="431">
        <f t="shared" si="6"/>
        <v>-531253</v>
      </c>
      <c r="E69" s="421">
        <f t="shared" si="8"/>
        <v>0.4657659741</v>
      </c>
      <c r="F69" s="423"/>
      <c r="G69" s="433" t="s">
        <v>924</v>
      </c>
      <c r="H69" s="240"/>
      <c r="I69" s="434">
        <v>66.0</v>
      </c>
      <c r="J69" s="435" t="s">
        <v>1224</v>
      </c>
      <c r="K69" s="443" t="s">
        <v>1225</v>
      </c>
      <c r="L69" s="437">
        <v>0.46</v>
      </c>
      <c r="M69" s="437" t="s">
        <v>1226</v>
      </c>
      <c r="N69" s="437">
        <v>67.84</v>
      </c>
      <c r="O69" s="437" t="s">
        <v>1227</v>
      </c>
      <c r="P69" s="437">
        <v>33.34</v>
      </c>
      <c r="Q69" s="437" t="s">
        <v>1228</v>
      </c>
      <c r="R69" s="437">
        <v>28.73</v>
      </c>
      <c r="S69" s="435" t="s">
        <v>957</v>
      </c>
    </row>
    <row r="70">
      <c r="A70" s="418">
        <v>69.0</v>
      </c>
      <c r="B70" s="118" t="s">
        <v>179</v>
      </c>
      <c r="C70" s="430">
        <v>3894120.0</v>
      </c>
      <c r="D70" s="431">
        <f t="shared" si="6"/>
        <v>-3430953</v>
      </c>
      <c r="E70" s="421">
        <f t="shared" si="8"/>
        <v>0.1189400943</v>
      </c>
      <c r="F70" s="423"/>
      <c r="G70" s="433" t="s">
        <v>924</v>
      </c>
      <c r="H70" s="240"/>
      <c r="I70" s="434">
        <v>67.0</v>
      </c>
      <c r="J70" s="435" t="s">
        <v>141</v>
      </c>
      <c r="K70" s="443" t="s">
        <v>1229</v>
      </c>
      <c r="L70" s="437">
        <v>0.43</v>
      </c>
      <c r="M70" s="437" t="s">
        <v>1230</v>
      </c>
      <c r="N70" s="437">
        <v>74.21</v>
      </c>
      <c r="O70" s="437" t="s">
        <v>1231</v>
      </c>
      <c r="P70" s="437">
        <v>27.82</v>
      </c>
      <c r="Q70" s="437" t="s">
        <v>1232</v>
      </c>
      <c r="R70" s="437">
        <v>10.31</v>
      </c>
      <c r="S70" s="435" t="s">
        <v>928</v>
      </c>
    </row>
    <row r="71">
      <c r="A71" s="418">
        <v>70.0</v>
      </c>
      <c r="B71" s="118" t="s">
        <v>180</v>
      </c>
      <c r="C71" s="430">
        <v>1245619.0</v>
      </c>
      <c r="D71" s="431">
        <f t="shared" si="6"/>
        <v>-782452</v>
      </c>
      <c r="E71" s="421">
        <f t="shared" si="8"/>
        <v>0.3718368137</v>
      </c>
      <c r="F71" s="432">
        <v>323.0</v>
      </c>
      <c r="G71" s="433" t="s">
        <v>924</v>
      </c>
      <c r="H71" s="240"/>
      <c r="I71" s="434">
        <v>68.0</v>
      </c>
      <c r="J71" s="435" t="s">
        <v>165</v>
      </c>
      <c r="K71" s="443" t="s">
        <v>1233</v>
      </c>
      <c r="L71" s="437">
        <v>0.42</v>
      </c>
      <c r="M71" s="437" t="s">
        <v>1234</v>
      </c>
      <c r="N71" s="437">
        <v>72.35</v>
      </c>
      <c r="O71" s="437" t="s">
        <v>1235</v>
      </c>
      <c r="P71" s="437">
        <v>29.73</v>
      </c>
      <c r="Q71" s="437" t="s">
        <v>1236</v>
      </c>
      <c r="R71" s="437">
        <v>11.07</v>
      </c>
      <c r="S71" s="435" t="s">
        <v>941</v>
      </c>
    </row>
    <row r="72">
      <c r="A72" s="418">
        <v>71.0</v>
      </c>
      <c r="B72" s="118" t="s">
        <v>181</v>
      </c>
      <c r="C72" s="430">
        <v>1070339.0</v>
      </c>
      <c r="D72" s="431">
        <f t="shared" si="6"/>
        <v>-607172</v>
      </c>
      <c r="E72" s="421">
        <f t="shared" si="8"/>
        <v>0.4327292568</v>
      </c>
      <c r="F72" s="423"/>
      <c r="G72" s="433" t="s">
        <v>924</v>
      </c>
      <c r="H72" s="240"/>
      <c r="I72" s="434">
        <v>69.0</v>
      </c>
      <c r="J72" s="435" t="s">
        <v>1237</v>
      </c>
      <c r="K72" s="443" t="s">
        <v>1238</v>
      </c>
      <c r="L72" s="437">
        <v>0.41</v>
      </c>
      <c r="M72" s="437" t="s">
        <v>1239</v>
      </c>
      <c r="N72" s="437">
        <v>82.47</v>
      </c>
      <c r="O72" s="437" t="s">
        <v>1240</v>
      </c>
      <c r="P72" s="437">
        <v>19.36</v>
      </c>
      <c r="Q72" s="437" t="s">
        <v>1241</v>
      </c>
      <c r="R72" s="437">
        <v>3.34</v>
      </c>
      <c r="S72" s="435" t="s">
        <v>941</v>
      </c>
    </row>
    <row r="73">
      <c r="A73" s="418">
        <v>72.0</v>
      </c>
      <c r="B73" s="118" t="s">
        <v>182</v>
      </c>
      <c r="C73" s="430">
        <v>1449115.0</v>
      </c>
      <c r="D73" s="431">
        <f t="shared" si="6"/>
        <v>-985948</v>
      </c>
      <c r="E73" s="421">
        <f t="shared" si="8"/>
        <v>0.319620596</v>
      </c>
      <c r="F73" s="438">
        <v>135.0</v>
      </c>
      <c r="G73" s="433" t="s">
        <v>924</v>
      </c>
      <c r="H73" s="240"/>
      <c r="I73" s="434">
        <v>70.0</v>
      </c>
      <c r="J73" s="435" t="s">
        <v>157</v>
      </c>
      <c r="K73" s="443" t="s">
        <v>1242</v>
      </c>
      <c r="L73" s="437">
        <v>0.4</v>
      </c>
      <c r="M73" s="437" t="s">
        <v>1243</v>
      </c>
      <c r="N73" s="437">
        <v>72.78</v>
      </c>
      <c r="O73" s="437" t="s">
        <v>1244</v>
      </c>
      <c r="P73" s="437">
        <v>28.99</v>
      </c>
      <c r="Q73" s="437" t="s">
        <v>1245</v>
      </c>
      <c r="R73" s="437">
        <v>10.75</v>
      </c>
      <c r="S73" s="435" t="s">
        <v>941</v>
      </c>
    </row>
    <row r="74">
      <c r="A74" s="418">
        <v>73.0</v>
      </c>
      <c r="B74" s="118" t="s">
        <v>183</v>
      </c>
      <c r="C74" s="430">
        <v>330368.0</v>
      </c>
      <c r="D74" s="431">
        <f t="shared" si="6"/>
        <v>132799</v>
      </c>
      <c r="E74" s="421">
        <v>25.0</v>
      </c>
      <c r="F74" s="423"/>
      <c r="G74" s="446"/>
      <c r="H74" s="240"/>
      <c r="I74" s="434">
        <v>71.0</v>
      </c>
      <c r="J74" s="435" t="s">
        <v>194</v>
      </c>
      <c r="K74" s="442" t="s">
        <v>1246</v>
      </c>
      <c r="L74" s="437">
        <v>0.38</v>
      </c>
      <c r="M74" s="437" t="s">
        <v>1247</v>
      </c>
      <c r="N74" s="437">
        <v>82.79</v>
      </c>
      <c r="O74" s="437" t="s">
        <v>1248</v>
      </c>
      <c r="P74" s="437">
        <v>15.82</v>
      </c>
      <c r="Q74" s="437" t="s">
        <v>1249</v>
      </c>
      <c r="R74" s="437">
        <v>0.72</v>
      </c>
      <c r="S74" s="435" t="s">
        <v>947</v>
      </c>
    </row>
    <row r="75">
      <c r="A75" s="418">
        <v>74.0</v>
      </c>
      <c r="B75" s="118" t="s">
        <v>184</v>
      </c>
      <c r="C75" s="430">
        <v>1543389.0</v>
      </c>
      <c r="D75" s="431">
        <f t="shared" si="6"/>
        <v>-1080222</v>
      </c>
      <c r="E75" s="421">
        <f t="shared" ref="E75:E83" si="9">$C$2/C75</f>
        <v>0.3000973831</v>
      </c>
      <c r="F75" s="423"/>
      <c r="G75" s="433" t="s">
        <v>924</v>
      </c>
      <c r="H75" s="240"/>
      <c r="I75" s="434">
        <v>72.0</v>
      </c>
      <c r="J75" s="435" t="s">
        <v>1250</v>
      </c>
      <c r="K75" s="443" t="s">
        <v>1251</v>
      </c>
      <c r="L75" s="437">
        <v>0.36</v>
      </c>
      <c r="M75" s="437" t="s">
        <v>1252</v>
      </c>
      <c r="N75" s="437">
        <v>70.61</v>
      </c>
      <c r="O75" s="437" t="s">
        <v>1253</v>
      </c>
      <c r="P75" s="437">
        <v>30.51</v>
      </c>
      <c r="Q75" s="437" t="s">
        <v>1254</v>
      </c>
      <c r="R75" s="437">
        <v>8.58</v>
      </c>
      <c r="S75" s="435" t="s">
        <v>992</v>
      </c>
    </row>
    <row r="76">
      <c r="A76" s="418">
        <v>75.0</v>
      </c>
      <c r="B76" s="118" t="s">
        <v>185</v>
      </c>
      <c r="C76" s="430">
        <v>1493356.0</v>
      </c>
      <c r="D76" s="431">
        <f t="shared" si="6"/>
        <v>-1030189</v>
      </c>
      <c r="E76" s="421">
        <f t="shared" si="9"/>
        <v>0.3101517656</v>
      </c>
      <c r="F76" s="438">
        <v>3925.0</v>
      </c>
      <c r="G76" s="433" t="s">
        <v>924</v>
      </c>
      <c r="H76" s="240"/>
      <c r="I76" s="434">
        <v>73.0</v>
      </c>
      <c r="J76" s="435" t="s">
        <v>1255</v>
      </c>
      <c r="K76" s="442" t="s">
        <v>1256</v>
      </c>
      <c r="L76" s="437">
        <v>0.36</v>
      </c>
      <c r="M76" s="437" t="s">
        <v>1257</v>
      </c>
      <c r="N76" s="437">
        <v>53.84</v>
      </c>
      <c r="O76" s="437" t="s">
        <v>1258</v>
      </c>
      <c r="P76" s="437">
        <v>42.92</v>
      </c>
      <c r="Q76" s="437">
        <v>3123.0</v>
      </c>
      <c r="R76" s="437">
        <v>167.81</v>
      </c>
      <c r="S76" s="435" t="s">
        <v>977</v>
      </c>
    </row>
    <row r="77">
      <c r="A77" s="418">
        <v>76.0</v>
      </c>
      <c r="B77" s="118" t="s">
        <v>186</v>
      </c>
      <c r="C77" s="430">
        <v>1218319.0</v>
      </c>
      <c r="D77" s="431">
        <f t="shared" si="6"/>
        <v>-755152</v>
      </c>
      <c r="E77" s="421">
        <f t="shared" si="9"/>
        <v>0.3801689049</v>
      </c>
      <c r="F77" s="423"/>
      <c r="G77" s="433" t="s">
        <v>1259</v>
      </c>
      <c r="H77" s="240"/>
      <c r="I77" s="434">
        <v>74.0</v>
      </c>
      <c r="J77" s="435" t="s">
        <v>1260</v>
      </c>
      <c r="K77" s="442" t="s">
        <v>1261</v>
      </c>
      <c r="L77" s="437">
        <v>0.36</v>
      </c>
      <c r="M77" s="437" t="s">
        <v>1262</v>
      </c>
      <c r="N77" s="437">
        <v>80.22</v>
      </c>
      <c r="O77" s="437" t="s">
        <v>1263</v>
      </c>
      <c r="P77" s="437">
        <v>5.82</v>
      </c>
      <c r="Q77" s="437">
        <v>864.0</v>
      </c>
      <c r="R77" s="437">
        <v>604.23</v>
      </c>
      <c r="S77" s="435" t="s">
        <v>938</v>
      </c>
    </row>
    <row r="78">
      <c r="A78" s="418">
        <v>77.0</v>
      </c>
      <c r="B78" s="118" t="s">
        <v>187</v>
      </c>
      <c r="C78" s="430">
        <v>1301127.0</v>
      </c>
      <c r="D78" s="431">
        <f t="shared" si="6"/>
        <v>-837960</v>
      </c>
      <c r="E78" s="421">
        <f t="shared" si="9"/>
        <v>0.3559737059</v>
      </c>
      <c r="F78" s="438">
        <v>2873.0</v>
      </c>
      <c r="G78" s="433" t="s">
        <v>924</v>
      </c>
      <c r="H78" s="240"/>
      <c r="I78" s="434">
        <v>75.0</v>
      </c>
      <c r="J78" s="435" t="s">
        <v>172</v>
      </c>
      <c r="K78" s="443" t="s">
        <v>1264</v>
      </c>
      <c r="L78" s="437">
        <v>0.33</v>
      </c>
      <c r="M78" s="437" t="s">
        <v>1265</v>
      </c>
      <c r="N78" s="437">
        <v>83.04</v>
      </c>
      <c r="O78" s="437" t="s">
        <v>1266</v>
      </c>
      <c r="P78" s="437">
        <v>17.8</v>
      </c>
      <c r="Q78" s="437" t="s">
        <v>1267</v>
      </c>
      <c r="R78" s="437">
        <v>5.56</v>
      </c>
      <c r="S78" s="435" t="s">
        <v>1052</v>
      </c>
    </row>
    <row r="79">
      <c r="A79" s="418">
        <v>78.0</v>
      </c>
      <c r="B79" s="118" t="s">
        <v>188</v>
      </c>
      <c r="C79" s="430">
        <v>532036.0</v>
      </c>
      <c r="D79" s="431">
        <f t="shared" si="6"/>
        <v>-68869</v>
      </c>
      <c r="E79" s="421">
        <f t="shared" si="9"/>
        <v>0.8705557519</v>
      </c>
      <c r="F79" s="423"/>
      <c r="G79" s="433" t="s">
        <v>924</v>
      </c>
      <c r="H79" s="240"/>
      <c r="I79" s="434">
        <v>76.0</v>
      </c>
      <c r="J79" s="435" t="s">
        <v>1268</v>
      </c>
      <c r="K79" s="442" t="s">
        <v>1269</v>
      </c>
      <c r="L79" s="437">
        <v>0.32</v>
      </c>
      <c r="M79" s="437" t="s">
        <v>1270</v>
      </c>
      <c r="N79" s="437">
        <v>46.76</v>
      </c>
      <c r="O79" s="437" t="s">
        <v>1271</v>
      </c>
      <c r="P79" s="437">
        <v>52.12</v>
      </c>
      <c r="Q79" s="437">
        <v>7792.0</v>
      </c>
      <c r="R79" s="437">
        <v>60.11</v>
      </c>
      <c r="S79" s="435" t="s">
        <v>938</v>
      </c>
    </row>
    <row r="80">
      <c r="A80" s="418">
        <v>79.0</v>
      </c>
      <c r="B80" s="118" t="s">
        <v>189</v>
      </c>
      <c r="C80" s="430">
        <v>1687654.0</v>
      </c>
      <c r="D80" s="431">
        <f t="shared" si="6"/>
        <v>-1224487</v>
      </c>
      <c r="E80" s="421">
        <f t="shared" si="9"/>
        <v>0.2744442878</v>
      </c>
      <c r="F80" s="429" t="s">
        <v>1272</v>
      </c>
      <c r="G80" s="433" t="s">
        <v>924</v>
      </c>
      <c r="H80" s="240"/>
      <c r="I80" s="434">
        <v>77.0</v>
      </c>
      <c r="J80" s="435" t="s">
        <v>136</v>
      </c>
      <c r="K80" s="443" t="s">
        <v>1273</v>
      </c>
      <c r="L80" s="437">
        <v>0.32</v>
      </c>
      <c r="M80" s="437" t="s">
        <v>1274</v>
      </c>
      <c r="N80" s="437">
        <v>43.0</v>
      </c>
      <c r="O80" s="437" t="s">
        <v>1275</v>
      </c>
      <c r="P80" s="437">
        <v>57.28</v>
      </c>
      <c r="Q80" s="437" t="s">
        <v>1276</v>
      </c>
      <c r="R80" s="437">
        <v>32.52</v>
      </c>
      <c r="S80" s="435" t="s">
        <v>977</v>
      </c>
    </row>
    <row r="81">
      <c r="A81" s="418">
        <v>80.0</v>
      </c>
      <c r="B81" s="118" t="s">
        <v>190</v>
      </c>
      <c r="C81" s="430">
        <v>3442810.0</v>
      </c>
      <c r="D81" s="431">
        <f t="shared" si="6"/>
        <v>-2979643</v>
      </c>
      <c r="E81" s="421">
        <f t="shared" si="9"/>
        <v>0.1345316762</v>
      </c>
      <c r="F81" s="438">
        <v>4602.0</v>
      </c>
      <c r="G81" s="433" t="s">
        <v>924</v>
      </c>
      <c r="H81" s="240"/>
      <c r="I81" s="434">
        <v>78.0</v>
      </c>
      <c r="J81" s="435" t="s">
        <v>1277</v>
      </c>
      <c r="K81" s="442" t="s">
        <v>1278</v>
      </c>
      <c r="L81" s="437">
        <v>0.23</v>
      </c>
      <c r="M81" s="437" t="s">
        <v>1279</v>
      </c>
      <c r="N81" s="437">
        <v>53.45</v>
      </c>
      <c r="O81" s="437" t="s">
        <v>1280</v>
      </c>
      <c r="P81" s="437">
        <v>44.98</v>
      </c>
      <c r="Q81" s="437" t="s">
        <v>1281</v>
      </c>
      <c r="R81" s="437">
        <v>1.97</v>
      </c>
      <c r="S81" s="435" t="s">
        <v>992</v>
      </c>
    </row>
    <row r="82">
      <c r="A82" s="418">
        <v>81.0</v>
      </c>
      <c r="B82" s="118" t="s">
        <v>191</v>
      </c>
      <c r="C82" s="430">
        <v>1497992.0</v>
      </c>
      <c r="D82" s="431">
        <f t="shared" si="6"/>
        <v>-1034825</v>
      </c>
      <c r="E82" s="421">
        <f t="shared" si="9"/>
        <v>0.3091919049</v>
      </c>
      <c r="F82" s="423"/>
      <c r="G82" s="446"/>
      <c r="H82" s="240"/>
      <c r="I82" s="434">
        <v>79.0</v>
      </c>
      <c r="J82" s="435" t="s">
        <v>135</v>
      </c>
      <c r="K82" s="442" t="s">
        <v>1195</v>
      </c>
      <c r="L82" s="437">
        <v>0.21</v>
      </c>
      <c r="M82" s="437" t="s">
        <v>1282</v>
      </c>
      <c r="N82" s="437">
        <v>78.54</v>
      </c>
      <c r="O82" s="437" t="s">
        <v>1283</v>
      </c>
      <c r="P82" s="437">
        <v>21.56</v>
      </c>
      <c r="Q82" s="437" t="s">
        <v>1284</v>
      </c>
      <c r="R82" s="437">
        <v>0.67</v>
      </c>
      <c r="S82" s="435" t="s">
        <v>1052</v>
      </c>
    </row>
    <row r="83">
      <c r="A83" s="418">
        <v>82.0</v>
      </c>
      <c r="B83" s="118" t="s">
        <v>192</v>
      </c>
      <c r="C83" s="430">
        <v>1207875.0</v>
      </c>
      <c r="D83" s="431">
        <f t="shared" si="6"/>
        <v>-744708</v>
      </c>
      <c r="E83" s="421">
        <f t="shared" si="9"/>
        <v>0.3834560695</v>
      </c>
      <c r="F83" s="423"/>
      <c r="G83" s="433" t="s">
        <v>924</v>
      </c>
      <c r="H83" s="240"/>
      <c r="I83" s="434">
        <v>80.0</v>
      </c>
      <c r="J83" s="435" t="s">
        <v>1285</v>
      </c>
      <c r="K83" s="443" t="s">
        <v>1286</v>
      </c>
      <c r="L83" s="437">
        <v>0.18</v>
      </c>
      <c r="M83" s="437" t="s">
        <v>1287</v>
      </c>
      <c r="N83" s="437">
        <v>46.48</v>
      </c>
      <c r="O83" s="437" t="s">
        <v>1288</v>
      </c>
      <c r="P83" s="437">
        <v>54.78</v>
      </c>
      <c r="Q83" s="437" t="s">
        <v>1289</v>
      </c>
      <c r="R83" s="437">
        <v>3.58</v>
      </c>
      <c r="S83" s="435" t="s">
        <v>938</v>
      </c>
    </row>
    <row r="84">
      <c r="A84" s="418">
        <v>83.0</v>
      </c>
      <c r="B84" s="118" t="s">
        <v>193</v>
      </c>
      <c r="C84" s="430">
        <v>49527.0</v>
      </c>
      <c r="D84" s="431">
        <f t="shared" si="6"/>
        <v>413640</v>
      </c>
      <c r="E84" s="421">
        <v>25.0</v>
      </c>
      <c r="F84" s="423"/>
      <c r="G84" s="446"/>
      <c r="H84" s="240"/>
      <c r="I84" s="434">
        <v>81.0</v>
      </c>
      <c r="J84" s="435" t="s">
        <v>1290</v>
      </c>
      <c r="K84" s="442" t="s">
        <v>1291</v>
      </c>
      <c r="L84" s="437">
        <v>0.15</v>
      </c>
      <c r="M84" s="437" t="s">
        <v>1292</v>
      </c>
      <c r="N84" s="437">
        <v>29.1</v>
      </c>
      <c r="O84" s="437" t="s">
        <v>1293</v>
      </c>
      <c r="P84" s="437">
        <v>70.28</v>
      </c>
      <c r="Q84" s="437" t="s">
        <v>1294</v>
      </c>
      <c r="R84" s="437">
        <v>2.38</v>
      </c>
      <c r="S84" s="435" t="s">
        <v>992</v>
      </c>
    </row>
    <row r="85">
      <c r="A85" s="418">
        <v>84.0</v>
      </c>
      <c r="B85" s="118" t="s">
        <v>194</v>
      </c>
      <c r="C85" s="430">
        <v>547010.0</v>
      </c>
      <c r="D85" s="431">
        <f t="shared" si="6"/>
        <v>-83843</v>
      </c>
      <c r="E85" s="421">
        <f t="shared" ref="E85:E86" si="10">$C$2/C85</f>
        <v>0.8467249228</v>
      </c>
      <c r="F85" s="438">
        <v>153.0</v>
      </c>
      <c r="G85" s="433" t="s">
        <v>1259</v>
      </c>
      <c r="H85" s="240"/>
      <c r="I85" s="434">
        <v>82.0</v>
      </c>
      <c r="J85" s="435" t="s">
        <v>126</v>
      </c>
      <c r="K85" s="443" t="s">
        <v>1295</v>
      </c>
      <c r="L85" s="437">
        <v>0.11</v>
      </c>
      <c r="M85" s="437" t="s">
        <v>1296</v>
      </c>
      <c r="N85" s="437">
        <v>70.65</v>
      </c>
      <c r="O85" s="437" t="s">
        <v>1297</v>
      </c>
      <c r="P85" s="437">
        <v>32.26</v>
      </c>
      <c r="Q85" s="437" t="s">
        <v>1298</v>
      </c>
      <c r="R85" s="437">
        <v>4.24</v>
      </c>
      <c r="S85" s="435" t="s">
        <v>1052</v>
      </c>
    </row>
    <row r="86">
      <c r="A86" s="452">
        <v>85.0</v>
      </c>
      <c r="B86" s="425" t="s">
        <v>195</v>
      </c>
      <c r="C86" s="453">
        <v>1241424.0</v>
      </c>
      <c r="D86" s="454">
        <f t="shared" si="6"/>
        <v>-778257</v>
      </c>
      <c r="E86" s="428">
        <f t="shared" si="10"/>
        <v>0.3730933186</v>
      </c>
      <c r="F86" s="432">
        <v>412.0</v>
      </c>
      <c r="G86" s="433" t="s">
        <v>924</v>
      </c>
      <c r="H86" s="240"/>
      <c r="I86" s="434">
        <v>83.0</v>
      </c>
      <c r="J86" s="435" t="s">
        <v>149</v>
      </c>
      <c r="K86" s="443" t="s">
        <v>1299</v>
      </c>
      <c r="L86" s="437">
        <v>0.09</v>
      </c>
      <c r="M86" s="437" t="s">
        <v>1300</v>
      </c>
      <c r="N86" s="437">
        <v>97.73</v>
      </c>
      <c r="O86" s="437">
        <v>5508.0</v>
      </c>
      <c r="P86" s="437">
        <v>4.0</v>
      </c>
      <c r="Q86" s="437" t="s">
        <v>1301</v>
      </c>
      <c r="R86" s="437">
        <v>0.3</v>
      </c>
      <c r="S86" s="435" t="s">
        <v>1052</v>
      </c>
    </row>
    <row r="87">
      <c r="F87" s="423"/>
      <c r="G87" s="446"/>
      <c r="H87" s="240"/>
      <c r="I87" s="434">
        <v>84.0</v>
      </c>
      <c r="J87" s="435" t="s">
        <v>193</v>
      </c>
      <c r="K87" s="442" t="s">
        <v>1302</v>
      </c>
      <c r="L87" s="437">
        <v>0.03</v>
      </c>
      <c r="M87" s="437" t="s">
        <v>1303</v>
      </c>
      <c r="N87" s="437">
        <v>71.89</v>
      </c>
      <c r="O87" s="437" t="s">
        <v>1304</v>
      </c>
      <c r="P87" s="437">
        <v>28.61</v>
      </c>
      <c r="Q87" s="437" t="s">
        <v>1305</v>
      </c>
      <c r="R87" s="437">
        <v>0.07</v>
      </c>
      <c r="S87" s="435" t="s">
        <v>1052</v>
      </c>
    </row>
    <row r="88">
      <c r="F88" s="423"/>
      <c r="G88" s="446"/>
      <c r="H88" s="240"/>
      <c r="I88" s="434">
        <v>85.0</v>
      </c>
      <c r="J88" s="435" t="s">
        <v>155</v>
      </c>
      <c r="K88" s="442" t="s">
        <v>1306</v>
      </c>
      <c r="L88" s="240"/>
      <c r="M88" s="240"/>
      <c r="N88" s="240"/>
      <c r="O88" s="240"/>
      <c r="P88" s="240"/>
      <c r="Q88" s="240"/>
      <c r="R88" s="240"/>
      <c r="S88" s="240"/>
    </row>
    <row r="89">
      <c r="F89" s="423"/>
      <c r="G89" s="446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</row>
    <row r="90">
      <c r="A90" s="240"/>
      <c r="B90" s="240"/>
      <c r="C90" s="240"/>
      <c r="D90" s="240"/>
      <c r="E90" s="240"/>
      <c r="F90" s="423"/>
      <c r="G90" s="446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</row>
    <row r="91">
      <c r="A91" s="240"/>
      <c r="B91" s="240"/>
      <c r="C91" s="240"/>
      <c r="D91" s="240"/>
      <c r="E91" s="240"/>
      <c r="F91" s="423"/>
      <c r="G91" s="446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</row>
    <row r="92">
      <c r="A92" s="240"/>
      <c r="B92" s="240"/>
      <c r="C92" s="240"/>
      <c r="D92" s="240"/>
      <c r="E92" s="240"/>
      <c r="F92" s="423"/>
      <c r="G92" s="446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</row>
    <row r="93">
      <c r="A93" s="240"/>
      <c r="B93" s="240"/>
      <c r="C93" s="240"/>
      <c r="D93" s="240"/>
      <c r="E93" s="240"/>
      <c r="F93" s="423"/>
      <c r="G93" s="446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</row>
    <row r="94">
      <c r="A94" s="240"/>
      <c r="B94" s="240"/>
      <c r="C94" s="240"/>
      <c r="D94" s="240"/>
      <c r="E94" s="240"/>
      <c r="F94" s="423"/>
      <c r="G94" s="446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</row>
    <row r="95">
      <c r="A95" s="240"/>
      <c r="B95" s="240"/>
      <c r="C95" s="240"/>
      <c r="D95" s="240"/>
      <c r="E95" s="240"/>
      <c r="F95" s="423"/>
      <c r="G95" s="446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</row>
    <row r="96">
      <c r="A96" s="240"/>
      <c r="B96" s="240"/>
      <c r="C96" s="240"/>
      <c r="D96" s="240"/>
      <c r="E96" s="240"/>
      <c r="F96" s="423"/>
      <c r="G96" s="446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</row>
    <row r="97">
      <c r="A97" s="240"/>
      <c r="B97" s="240"/>
      <c r="C97" s="240"/>
      <c r="D97" s="240"/>
      <c r="E97" s="240"/>
      <c r="F97" s="423"/>
      <c r="G97" s="446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</row>
    <row r="98">
      <c r="A98" s="240"/>
      <c r="B98" s="240"/>
      <c r="C98" s="240"/>
      <c r="D98" s="240"/>
      <c r="E98" s="240"/>
      <c r="F98" s="423"/>
      <c r="G98" s="446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</row>
    <row r="99">
      <c r="A99" s="240"/>
      <c r="B99" s="240"/>
      <c r="C99" s="240"/>
      <c r="D99" s="240"/>
      <c r="E99" s="240"/>
      <c r="F99" s="423"/>
      <c r="G99" s="446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</row>
    <row r="100">
      <c r="A100" s="240"/>
      <c r="B100" s="240"/>
      <c r="C100" s="240"/>
      <c r="D100" s="240"/>
      <c r="E100" s="240"/>
      <c r="F100" s="423"/>
      <c r="G100" s="446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</row>
    <row r="101">
      <c r="A101" s="240"/>
      <c r="B101" s="240"/>
      <c r="C101" s="240"/>
      <c r="D101" s="240"/>
      <c r="E101" s="240"/>
      <c r="F101" s="423"/>
      <c r="G101" s="446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</row>
    <row r="102">
      <c r="A102" s="240"/>
      <c r="B102" s="240"/>
      <c r="C102" s="240"/>
      <c r="D102" s="240"/>
      <c r="E102" s="240"/>
      <c r="F102" s="423"/>
      <c r="G102" s="446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</row>
    <row r="103">
      <c r="A103" s="240"/>
      <c r="B103" s="240"/>
      <c r="C103" s="240"/>
      <c r="D103" s="240"/>
      <c r="E103" s="240"/>
      <c r="F103" s="423"/>
      <c r="G103" s="446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</row>
    <row r="104">
      <c r="A104" s="240"/>
      <c r="B104" s="240"/>
      <c r="C104" s="240"/>
      <c r="D104" s="240"/>
      <c r="E104" s="240"/>
      <c r="F104" s="423"/>
      <c r="G104" s="446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</row>
    <row r="105">
      <c r="A105" s="240"/>
      <c r="B105" s="240"/>
      <c r="C105" s="240"/>
      <c r="D105" s="240"/>
      <c r="E105" s="240"/>
      <c r="F105" s="423"/>
      <c r="G105" s="446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</row>
    <row r="106">
      <c r="A106" s="240"/>
      <c r="B106" s="240"/>
      <c r="C106" s="240"/>
      <c r="D106" s="240"/>
      <c r="E106" s="240"/>
      <c r="F106" s="423"/>
      <c r="G106" s="446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</row>
    <row r="107">
      <c r="A107" s="240"/>
      <c r="B107" s="240"/>
      <c r="C107" s="240"/>
      <c r="D107" s="240"/>
      <c r="E107" s="240"/>
      <c r="F107" s="423"/>
      <c r="G107" s="446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</row>
    <row r="108">
      <c r="A108" s="240"/>
      <c r="B108" s="240"/>
      <c r="C108" s="240"/>
      <c r="D108" s="240"/>
      <c r="E108" s="240"/>
      <c r="F108" s="423"/>
      <c r="G108" s="446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</row>
    <row r="109">
      <c r="A109" s="240"/>
      <c r="B109" s="240"/>
      <c r="C109" s="240"/>
      <c r="D109" s="240"/>
      <c r="E109" s="240"/>
      <c r="F109" s="423"/>
      <c r="G109" s="446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</row>
    <row r="110">
      <c r="A110" s="240"/>
      <c r="B110" s="240"/>
      <c r="C110" s="240"/>
      <c r="D110" s="240"/>
      <c r="E110" s="240"/>
      <c r="F110" s="423"/>
      <c r="G110" s="446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</row>
    <row r="111">
      <c r="A111" s="240"/>
      <c r="B111" s="240"/>
      <c r="C111" s="240"/>
      <c r="D111" s="240"/>
      <c r="E111" s="240"/>
      <c r="F111" s="423"/>
      <c r="G111" s="446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</row>
    <row r="112">
      <c r="A112" s="240"/>
      <c r="B112" s="240"/>
      <c r="C112" s="240"/>
      <c r="D112" s="240"/>
      <c r="E112" s="240"/>
      <c r="F112" s="423"/>
      <c r="G112" s="446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</row>
    <row r="113">
      <c r="A113" s="240"/>
      <c r="B113" s="240"/>
      <c r="C113" s="240"/>
      <c r="D113" s="240"/>
      <c r="E113" s="240"/>
      <c r="F113" s="423"/>
      <c r="G113" s="446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</row>
    <row r="114">
      <c r="A114" s="240"/>
      <c r="B114" s="240"/>
      <c r="C114" s="240"/>
      <c r="D114" s="240"/>
      <c r="E114" s="240"/>
      <c r="F114" s="423"/>
      <c r="G114" s="446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</row>
    <row r="115">
      <c r="A115" s="240"/>
      <c r="B115" s="240"/>
      <c r="C115" s="240"/>
      <c r="D115" s="240"/>
      <c r="E115" s="240"/>
      <c r="F115" s="423"/>
      <c r="G115" s="446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</row>
    <row r="116">
      <c r="A116" s="240"/>
      <c r="B116" s="240"/>
      <c r="C116" s="240"/>
      <c r="D116" s="240"/>
      <c r="E116" s="240"/>
      <c r="F116" s="423"/>
      <c r="G116" s="446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</row>
    <row r="117">
      <c r="A117" s="240"/>
      <c r="B117" s="240"/>
      <c r="C117" s="240"/>
      <c r="D117" s="240"/>
      <c r="E117" s="240"/>
      <c r="F117" s="423"/>
      <c r="G117" s="446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</row>
    <row r="118">
      <c r="A118" s="240"/>
      <c r="B118" s="240"/>
      <c r="C118" s="240"/>
      <c r="D118" s="240"/>
      <c r="E118" s="240"/>
      <c r="F118" s="423"/>
      <c r="G118" s="446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</row>
    <row r="119">
      <c r="A119" s="240"/>
      <c r="B119" s="240"/>
      <c r="C119" s="240"/>
      <c r="D119" s="240"/>
      <c r="E119" s="240"/>
      <c r="F119" s="423"/>
      <c r="G119" s="446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</row>
    <row r="120">
      <c r="A120" s="240"/>
      <c r="B120" s="240"/>
      <c r="C120" s="240"/>
      <c r="D120" s="240"/>
      <c r="E120" s="240"/>
      <c r="F120" s="423"/>
      <c r="G120" s="446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</row>
    <row r="121">
      <c r="A121" s="240"/>
      <c r="B121" s="240"/>
      <c r="C121" s="240"/>
      <c r="D121" s="240"/>
      <c r="E121" s="240"/>
      <c r="F121" s="423"/>
      <c r="G121" s="446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</row>
    <row r="122">
      <c r="A122" s="240"/>
      <c r="B122" s="240"/>
      <c r="C122" s="240"/>
      <c r="D122" s="240"/>
      <c r="E122" s="240"/>
      <c r="F122" s="423"/>
      <c r="G122" s="446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</row>
    <row r="123">
      <c r="A123" s="240"/>
      <c r="B123" s="240"/>
      <c r="C123" s="240"/>
      <c r="D123" s="240"/>
      <c r="E123" s="240"/>
      <c r="F123" s="423"/>
      <c r="G123" s="446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</row>
    <row r="124">
      <c r="A124" s="240"/>
      <c r="B124" s="240"/>
      <c r="C124" s="240"/>
      <c r="D124" s="240"/>
      <c r="E124" s="240"/>
      <c r="F124" s="423"/>
      <c r="G124" s="446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</row>
    <row r="125">
      <c r="A125" s="240"/>
      <c r="B125" s="240"/>
      <c r="C125" s="240"/>
      <c r="D125" s="240"/>
      <c r="E125" s="240"/>
      <c r="F125" s="423"/>
      <c r="G125" s="446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</row>
    <row r="126">
      <c r="A126" s="240"/>
      <c r="B126" s="240"/>
      <c r="C126" s="240"/>
      <c r="D126" s="240"/>
      <c r="E126" s="240"/>
      <c r="F126" s="423"/>
      <c r="G126" s="446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</row>
    <row r="127">
      <c r="A127" s="240"/>
      <c r="B127" s="240"/>
      <c r="C127" s="240"/>
      <c r="D127" s="240"/>
      <c r="E127" s="240"/>
      <c r="F127" s="423"/>
      <c r="G127" s="446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</row>
    <row r="128">
      <c r="A128" s="240"/>
      <c r="B128" s="240"/>
      <c r="C128" s="240"/>
      <c r="D128" s="240"/>
      <c r="E128" s="240"/>
      <c r="F128" s="423"/>
      <c r="G128" s="446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</row>
    <row r="129">
      <c r="A129" s="240"/>
      <c r="B129" s="240"/>
      <c r="C129" s="240"/>
      <c r="D129" s="240"/>
      <c r="E129" s="240"/>
      <c r="F129" s="423"/>
      <c r="G129" s="446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</row>
    <row r="130">
      <c r="A130" s="240"/>
      <c r="B130" s="240"/>
      <c r="C130" s="240"/>
      <c r="D130" s="240"/>
      <c r="E130" s="240"/>
      <c r="F130" s="423"/>
      <c r="G130" s="446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</row>
    <row r="131">
      <c r="A131" s="240"/>
      <c r="B131" s="240"/>
      <c r="C131" s="240"/>
      <c r="D131" s="240"/>
      <c r="E131" s="240"/>
      <c r="F131" s="423"/>
      <c r="G131" s="446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</row>
    <row r="132">
      <c r="A132" s="240"/>
      <c r="B132" s="240"/>
      <c r="C132" s="240"/>
      <c r="D132" s="240"/>
      <c r="E132" s="240"/>
      <c r="F132" s="423"/>
      <c r="G132" s="446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</row>
    <row r="133">
      <c r="A133" s="240"/>
      <c r="B133" s="240"/>
      <c r="C133" s="240"/>
      <c r="D133" s="240"/>
      <c r="E133" s="240"/>
      <c r="F133" s="423"/>
      <c r="G133" s="446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</row>
    <row r="134">
      <c r="A134" s="240"/>
      <c r="B134" s="240"/>
      <c r="C134" s="240"/>
      <c r="D134" s="240"/>
      <c r="E134" s="240"/>
      <c r="F134" s="423"/>
      <c r="G134" s="446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</row>
    <row r="135">
      <c r="A135" s="240"/>
      <c r="B135" s="240"/>
      <c r="C135" s="240"/>
      <c r="D135" s="240"/>
      <c r="E135" s="240"/>
      <c r="F135" s="423"/>
      <c r="G135" s="446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</row>
    <row r="136">
      <c r="A136" s="240"/>
      <c r="B136" s="240"/>
      <c r="C136" s="240"/>
      <c r="D136" s="240"/>
      <c r="E136" s="240"/>
      <c r="F136" s="423"/>
      <c r="G136" s="446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</row>
    <row r="137">
      <c r="A137" s="240"/>
      <c r="B137" s="240"/>
      <c r="C137" s="240"/>
      <c r="D137" s="240"/>
      <c r="E137" s="240"/>
      <c r="F137" s="423"/>
      <c r="G137" s="446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</row>
    <row r="138">
      <c r="A138" s="240"/>
      <c r="B138" s="240"/>
      <c r="C138" s="240"/>
      <c r="D138" s="240"/>
      <c r="E138" s="240"/>
      <c r="F138" s="423"/>
      <c r="G138" s="446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</row>
    <row r="139">
      <c r="A139" s="240"/>
      <c r="B139" s="240"/>
      <c r="C139" s="240"/>
      <c r="D139" s="240"/>
      <c r="E139" s="240"/>
      <c r="F139" s="423"/>
      <c r="G139" s="446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</row>
    <row r="140">
      <c r="A140" s="240"/>
      <c r="B140" s="240"/>
      <c r="C140" s="240"/>
      <c r="D140" s="240"/>
      <c r="E140" s="240"/>
      <c r="F140" s="423"/>
      <c r="G140" s="446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</row>
    <row r="141">
      <c r="A141" s="240"/>
      <c r="B141" s="240"/>
      <c r="C141" s="240"/>
      <c r="D141" s="240"/>
      <c r="E141" s="240"/>
      <c r="F141" s="423"/>
      <c r="G141" s="446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</row>
    <row r="142">
      <c r="A142" s="240"/>
      <c r="B142" s="240"/>
      <c r="C142" s="240"/>
      <c r="D142" s="240"/>
      <c r="E142" s="240"/>
      <c r="F142" s="423"/>
      <c r="G142" s="446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</row>
    <row r="143">
      <c r="A143" s="240"/>
      <c r="B143" s="240"/>
      <c r="C143" s="240"/>
      <c r="D143" s="240"/>
      <c r="E143" s="240"/>
      <c r="F143" s="423"/>
      <c r="G143" s="446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</row>
    <row r="144">
      <c r="A144" s="240"/>
      <c r="B144" s="240"/>
      <c r="C144" s="240"/>
      <c r="D144" s="240"/>
      <c r="E144" s="240"/>
      <c r="F144" s="423"/>
      <c r="G144" s="446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</row>
    <row r="145">
      <c r="A145" s="240"/>
      <c r="B145" s="240"/>
      <c r="C145" s="240"/>
      <c r="D145" s="240"/>
      <c r="E145" s="240"/>
      <c r="F145" s="423"/>
      <c r="G145" s="446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</row>
    <row r="146">
      <c r="A146" s="240"/>
      <c r="B146" s="240"/>
      <c r="C146" s="240"/>
      <c r="D146" s="240"/>
      <c r="E146" s="240"/>
      <c r="F146" s="423"/>
      <c r="G146" s="446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</row>
    <row r="147">
      <c r="A147" s="240"/>
      <c r="B147" s="240"/>
      <c r="C147" s="240"/>
      <c r="D147" s="240"/>
      <c r="E147" s="240"/>
      <c r="F147" s="423"/>
      <c r="G147" s="446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</row>
    <row r="148">
      <c r="A148" s="240"/>
      <c r="B148" s="240"/>
      <c r="C148" s="240"/>
      <c r="D148" s="240"/>
      <c r="E148" s="240"/>
      <c r="F148" s="423"/>
      <c r="G148" s="446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</row>
    <row r="149">
      <c r="A149" s="240"/>
      <c r="B149" s="240"/>
      <c r="C149" s="240"/>
      <c r="D149" s="240"/>
      <c r="E149" s="240"/>
      <c r="F149" s="423"/>
      <c r="G149" s="446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</row>
    <row r="150">
      <c r="A150" s="240"/>
      <c r="B150" s="240"/>
      <c r="C150" s="240"/>
      <c r="D150" s="240"/>
      <c r="E150" s="240"/>
      <c r="F150" s="423"/>
      <c r="G150" s="446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</row>
    <row r="151">
      <c r="A151" s="240"/>
      <c r="B151" s="240"/>
      <c r="C151" s="240"/>
      <c r="D151" s="240"/>
      <c r="E151" s="240"/>
      <c r="F151" s="423"/>
      <c r="G151" s="446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</row>
    <row r="152">
      <c r="A152" s="240"/>
      <c r="B152" s="240"/>
      <c r="C152" s="240"/>
      <c r="D152" s="240"/>
      <c r="E152" s="240"/>
      <c r="F152" s="423"/>
      <c r="G152" s="446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</row>
    <row r="153">
      <c r="A153" s="240"/>
      <c r="B153" s="240"/>
      <c r="C153" s="240"/>
      <c r="D153" s="240"/>
      <c r="E153" s="240"/>
      <c r="F153" s="423"/>
      <c r="G153" s="446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</row>
    <row r="154">
      <c r="A154" s="240"/>
      <c r="B154" s="240"/>
      <c r="C154" s="240"/>
      <c r="D154" s="240"/>
      <c r="E154" s="240"/>
      <c r="F154" s="423"/>
      <c r="G154" s="446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</row>
    <row r="155">
      <c r="A155" s="240"/>
      <c r="B155" s="240"/>
      <c r="C155" s="240"/>
      <c r="D155" s="240"/>
      <c r="E155" s="240"/>
      <c r="F155" s="423"/>
      <c r="G155" s="446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</row>
    <row r="156">
      <c r="A156" s="240"/>
      <c r="B156" s="240"/>
      <c r="C156" s="240"/>
      <c r="D156" s="240"/>
      <c r="E156" s="240"/>
      <c r="F156" s="423"/>
      <c r="G156" s="446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</row>
    <row r="157">
      <c r="A157" s="240"/>
      <c r="B157" s="240"/>
      <c r="C157" s="240"/>
      <c r="D157" s="240"/>
      <c r="E157" s="240"/>
      <c r="F157" s="423"/>
      <c r="G157" s="446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</row>
    <row r="158">
      <c r="A158" s="240"/>
      <c r="B158" s="240"/>
      <c r="C158" s="240"/>
      <c r="D158" s="240"/>
      <c r="E158" s="240"/>
      <c r="F158" s="423"/>
      <c r="G158" s="446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</row>
    <row r="159">
      <c r="A159" s="240"/>
      <c r="B159" s="240"/>
      <c r="C159" s="240"/>
      <c r="D159" s="240"/>
      <c r="E159" s="240"/>
      <c r="F159" s="423"/>
      <c r="G159" s="446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</row>
    <row r="160">
      <c r="A160" s="240"/>
      <c r="B160" s="240"/>
      <c r="C160" s="240"/>
      <c r="D160" s="240"/>
      <c r="E160" s="240"/>
      <c r="F160" s="423"/>
      <c r="G160" s="446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</row>
    <row r="161">
      <c r="A161" s="240"/>
      <c r="B161" s="240"/>
      <c r="C161" s="240"/>
      <c r="D161" s="240"/>
      <c r="E161" s="240"/>
      <c r="F161" s="423"/>
      <c r="G161" s="446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</row>
    <row r="162">
      <c r="A162" s="240"/>
      <c r="B162" s="240"/>
      <c r="C162" s="240"/>
      <c r="D162" s="240"/>
      <c r="E162" s="240"/>
      <c r="F162" s="423"/>
      <c r="G162" s="446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</row>
    <row r="163">
      <c r="A163" s="240"/>
      <c r="B163" s="240"/>
      <c r="C163" s="240"/>
      <c r="D163" s="240"/>
      <c r="E163" s="240"/>
      <c r="F163" s="423"/>
      <c r="G163" s="446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</row>
    <row r="164">
      <c r="A164" s="240"/>
      <c r="B164" s="240"/>
      <c r="C164" s="240"/>
      <c r="D164" s="240"/>
      <c r="E164" s="240"/>
      <c r="F164" s="423"/>
      <c r="G164" s="446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</row>
    <row r="165">
      <c r="A165" s="240"/>
      <c r="B165" s="240"/>
      <c r="C165" s="240"/>
      <c r="D165" s="240"/>
      <c r="E165" s="240"/>
      <c r="F165" s="423"/>
      <c r="G165" s="446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</row>
    <row r="166">
      <c r="A166" s="240"/>
      <c r="B166" s="240"/>
      <c r="C166" s="240"/>
      <c r="D166" s="240"/>
      <c r="E166" s="240"/>
      <c r="F166" s="423"/>
      <c r="G166" s="446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</row>
    <row r="167">
      <c r="A167" s="240"/>
      <c r="B167" s="240"/>
      <c r="C167" s="240"/>
      <c r="D167" s="240"/>
      <c r="E167" s="240"/>
      <c r="F167" s="423"/>
      <c r="G167" s="446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</row>
    <row r="168">
      <c r="A168" s="240"/>
      <c r="B168" s="240"/>
      <c r="C168" s="240"/>
      <c r="D168" s="240"/>
      <c r="E168" s="240"/>
      <c r="F168" s="423"/>
      <c r="G168" s="446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</row>
    <row r="169">
      <c r="A169" s="240"/>
      <c r="B169" s="240"/>
      <c r="C169" s="240"/>
      <c r="D169" s="240"/>
      <c r="E169" s="240"/>
      <c r="F169" s="423"/>
      <c r="G169" s="446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</row>
    <row r="170">
      <c r="A170" s="240"/>
      <c r="B170" s="240"/>
      <c r="C170" s="240"/>
      <c r="D170" s="240"/>
      <c r="E170" s="240"/>
      <c r="F170" s="423"/>
      <c r="G170" s="446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</row>
    <row r="171">
      <c r="A171" s="240"/>
      <c r="B171" s="240"/>
      <c r="C171" s="240"/>
      <c r="D171" s="240"/>
      <c r="E171" s="240"/>
      <c r="F171" s="423"/>
      <c r="G171" s="446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</row>
    <row r="172">
      <c r="A172" s="240"/>
      <c r="B172" s="240"/>
      <c r="C172" s="240"/>
      <c r="D172" s="240"/>
      <c r="E172" s="240"/>
      <c r="F172" s="423"/>
      <c r="G172" s="446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</row>
    <row r="173">
      <c r="A173" s="240"/>
      <c r="B173" s="240"/>
      <c r="C173" s="240"/>
      <c r="D173" s="240"/>
      <c r="E173" s="240"/>
      <c r="F173" s="423"/>
      <c r="G173" s="446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</row>
    <row r="174">
      <c r="A174" s="240"/>
      <c r="B174" s="240"/>
      <c r="C174" s="240"/>
      <c r="D174" s="240"/>
      <c r="E174" s="240"/>
      <c r="F174" s="423"/>
      <c r="G174" s="446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</row>
    <row r="175">
      <c r="A175" s="240"/>
      <c r="B175" s="240"/>
      <c r="C175" s="240"/>
      <c r="D175" s="240"/>
      <c r="E175" s="240"/>
      <c r="F175" s="423"/>
      <c r="G175" s="446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</row>
    <row r="176">
      <c r="A176" s="240"/>
      <c r="B176" s="240"/>
      <c r="C176" s="240"/>
      <c r="D176" s="240"/>
      <c r="E176" s="240"/>
      <c r="F176" s="423"/>
      <c r="G176" s="446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</row>
    <row r="177">
      <c r="A177" s="240"/>
      <c r="B177" s="240"/>
      <c r="C177" s="240"/>
      <c r="D177" s="240"/>
      <c r="E177" s="240"/>
      <c r="F177" s="423"/>
      <c r="G177" s="446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</row>
    <row r="178">
      <c r="A178" s="240"/>
      <c r="B178" s="240"/>
      <c r="C178" s="240"/>
      <c r="D178" s="240"/>
      <c r="E178" s="240"/>
      <c r="F178" s="423"/>
      <c r="G178" s="446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</row>
    <row r="179">
      <c r="A179" s="240"/>
      <c r="B179" s="240"/>
      <c r="C179" s="240"/>
      <c r="D179" s="240"/>
      <c r="E179" s="240"/>
      <c r="F179" s="423"/>
      <c r="G179" s="446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</row>
    <row r="180">
      <c r="A180" s="240"/>
      <c r="B180" s="240"/>
      <c r="C180" s="240"/>
      <c r="D180" s="240"/>
      <c r="E180" s="240"/>
      <c r="F180" s="423"/>
      <c r="G180" s="446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</row>
    <row r="181">
      <c r="A181" s="240"/>
      <c r="B181" s="240"/>
      <c r="C181" s="240"/>
      <c r="D181" s="240"/>
      <c r="E181" s="240"/>
      <c r="F181" s="423"/>
      <c r="G181" s="446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</row>
    <row r="182">
      <c r="A182" s="240"/>
      <c r="B182" s="240"/>
      <c r="C182" s="240"/>
      <c r="D182" s="240"/>
      <c r="E182" s="240"/>
      <c r="F182" s="423"/>
      <c r="G182" s="446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</row>
    <row r="183">
      <c r="A183" s="240"/>
      <c r="B183" s="240"/>
      <c r="C183" s="240"/>
      <c r="D183" s="240"/>
      <c r="E183" s="240"/>
      <c r="F183" s="423"/>
      <c r="G183" s="446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</row>
    <row r="184">
      <c r="A184" s="240"/>
      <c r="B184" s="240"/>
      <c r="C184" s="240"/>
      <c r="D184" s="240"/>
      <c r="E184" s="240"/>
      <c r="F184" s="423"/>
      <c r="G184" s="446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</row>
    <row r="185">
      <c r="A185" s="240"/>
      <c r="B185" s="240"/>
      <c r="C185" s="240"/>
      <c r="D185" s="240"/>
      <c r="E185" s="240"/>
      <c r="F185" s="423"/>
      <c r="G185" s="446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</row>
    <row r="186">
      <c r="A186" s="240"/>
      <c r="B186" s="240"/>
      <c r="C186" s="240"/>
      <c r="D186" s="240"/>
      <c r="E186" s="240"/>
      <c r="F186" s="423"/>
      <c r="G186" s="446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</row>
    <row r="187">
      <c r="A187" s="240"/>
      <c r="B187" s="240"/>
      <c r="C187" s="240"/>
      <c r="D187" s="240"/>
      <c r="E187" s="240"/>
      <c r="F187" s="423"/>
      <c r="G187" s="446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</row>
    <row r="188">
      <c r="A188" s="240"/>
      <c r="B188" s="240"/>
      <c r="C188" s="240"/>
      <c r="D188" s="240"/>
      <c r="E188" s="240"/>
      <c r="F188" s="423"/>
      <c r="G188" s="446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</row>
    <row r="189">
      <c r="A189" s="240"/>
      <c r="B189" s="240"/>
      <c r="C189" s="240"/>
      <c r="D189" s="240"/>
      <c r="E189" s="240"/>
      <c r="F189" s="423"/>
      <c r="G189" s="446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</row>
    <row r="190">
      <c r="A190" s="240"/>
      <c r="B190" s="240"/>
      <c r="C190" s="240"/>
      <c r="D190" s="240"/>
      <c r="E190" s="240"/>
      <c r="F190" s="423"/>
      <c r="G190" s="446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</row>
    <row r="191">
      <c r="A191" s="240"/>
      <c r="B191" s="240"/>
      <c r="C191" s="240"/>
      <c r="D191" s="240"/>
      <c r="E191" s="240"/>
      <c r="F191" s="423"/>
      <c r="G191" s="446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</row>
    <row r="192">
      <c r="A192" s="240"/>
      <c r="B192" s="240"/>
      <c r="C192" s="240"/>
      <c r="D192" s="240"/>
      <c r="E192" s="240"/>
      <c r="F192" s="423"/>
      <c r="G192" s="446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</row>
    <row r="193">
      <c r="A193" s="240"/>
      <c r="B193" s="240"/>
      <c r="C193" s="240"/>
      <c r="D193" s="240"/>
      <c r="E193" s="240"/>
      <c r="F193" s="423"/>
      <c r="G193" s="446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</row>
    <row r="194">
      <c r="A194" s="240"/>
      <c r="B194" s="240"/>
      <c r="C194" s="240"/>
      <c r="D194" s="240"/>
      <c r="E194" s="240"/>
      <c r="F194" s="423"/>
      <c r="G194" s="446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</row>
    <row r="195">
      <c r="A195" s="240"/>
      <c r="B195" s="240"/>
      <c r="C195" s="240"/>
      <c r="D195" s="240"/>
      <c r="E195" s="240"/>
      <c r="F195" s="423"/>
      <c r="G195" s="446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</row>
    <row r="196">
      <c r="A196" s="240"/>
      <c r="B196" s="240"/>
      <c r="C196" s="240"/>
      <c r="D196" s="240"/>
      <c r="E196" s="240"/>
      <c r="F196" s="423"/>
      <c r="G196" s="446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</row>
    <row r="197">
      <c r="A197" s="240"/>
      <c r="B197" s="240"/>
      <c r="C197" s="240"/>
      <c r="D197" s="240"/>
      <c r="E197" s="240"/>
      <c r="F197" s="423"/>
      <c r="G197" s="446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</row>
    <row r="198">
      <c r="A198" s="240"/>
      <c r="B198" s="240"/>
      <c r="C198" s="240"/>
      <c r="D198" s="240"/>
      <c r="E198" s="240"/>
      <c r="F198" s="423"/>
      <c r="G198" s="446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</row>
    <row r="199">
      <c r="A199" s="240"/>
      <c r="B199" s="240"/>
      <c r="C199" s="240"/>
      <c r="D199" s="240"/>
      <c r="E199" s="240"/>
      <c r="F199" s="423"/>
      <c r="G199" s="446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</row>
    <row r="200">
      <c r="A200" s="240"/>
      <c r="B200" s="240"/>
      <c r="C200" s="240"/>
      <c r="D200" s="240"/>
      <c r="E200" s="240"/>
      <c r="F200" s="423"/>
      <c r="G200" s="446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</row>
    <row r="201">
      <c r="A201" s="240"/>
      <c r="B201" s="240"/>
      <c r="C201" s="240"/>
      <c r="D201" s="240"/>
      <c r="E201" s="240"/>
      <c r="F201" s="423"/>
      <c r="G201" s="446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</row>
    <row r="202">
      <c r="A202" s="240"/>
      <c r="B202" s="240"/>
      <c r="C202" s="240"/>
      <c r="D202" s="240"/>
      <c r="E202" s="240"/>
      <c r="F202" s="423"/>
      <c r="G202" s="446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</row>
    <row r="203">
      <c r="A203" s="240"/>
      <c r="B203" s="240"/>
      <c r="C203" s="240"/>
      <c r="D203" s="240"/>
      <c r="E203" s="240"/>
      <c r="F203" s="423"/>
      <c r="G203" s="446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</row>
    <row r="204">
      <c r="A204" s="240"/>
      <c r="B204" s="240"/>
      <c r="C204" s="240"/>
      <c r="D204" s="240"/>
      <c r="E204" s="240"/>
      <c r="F204" s="423"/>
      <c r="G204" s="446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</row>
    <row r="205">
      <c r="A205" s="240"/>
      <c r="B205" s="240"/>
      <c r="C205" s="240"/>
      <c r="D205" s="240"/>
      <c r="E205" s="240"/>
      <c r="F205" s="423"/>
      <c r="G205" s="446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</row>
    <row r="206">
      <c r="A206" s="240"/>
      <c r="B206" s="240"/>
      <c r="C206" s="240"/>
      <c r="D206" s="240"/>
      <c r="E206" s="240"/>
      <c r="F206" s="423"/>
      <c r="G206" s="446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</row>
    <row r="207">
      <c r="A207" s="240"/>
      <c r="B207" s="240"/>
      <c r="C207" s="240"/>
      <c r="D207" s="240"/>
      <c r="E207" s="240"/>
      <c r="F207" s="423"/>
      <c r="G207" s="446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</row>
    <row r="208">
      <c r="A208" s="240"/>
      <c r="B208" s="240"/>
      <c r="C208" s="240"/>
      <c r="D208" s="240"/>
      <c r="E208" s="240"/>
      <c r="F208" s="423"/>
      <c r="G208" s="446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</row>
    <row r="209">
      <c r="A209" s="240"/>
      <c r="B209" s="240"/>
      <c r="C209" s="240"/>
      <c r="D209" s="240"/>
      <c r="E209" s="240"/>
      <c r="F209" s="423"/>
      <c r="G209" s="446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</row>
    <row r="210">
      <c r="A210" s="240"/>
      <c r="B210" s="240"/>
      <c r="C210" s="240"/>
      <c r="D210" s="240"/>
      <c r="E210" s="240"/>
      <c r="F210" s="423"/>
      <c r="G210" s="446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</row>
    <row r="211">
      <c r="A211" s="240"/>
      <c r="B211" s="240"/>
      <c r="C211" s="240"/>
      <c r="D211" s="240"/>
      <c r="E211" s="240"/>
      <c r="F211" s="423"/>
      <c r="G211" s="446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</row>
    <row r="212">
      <c r="A212" s="240"/>
      <c r="B212" s="240"/>
      <c r="C212" s="240"/>
      <c r="D212" s="240"/>
      <c r="E212" s="240"/>
      <c r="F212" s="423"/>
      <c r="G212" s="446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</row>
    <row r="213">
      <c r="A213" s="240"/>
      <c r="B213" s="240"/>
      <c r="C213" s="240"/>
      <c r="D213" s="240"/>
      <c r="E213" s="240"/>
      <c r="F213" s="423"/>
      <c r="G213" s="446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</row>
    <row r="214">
      <c r="A214" s="240"/>
      <c r="B214" s="240"/>
      <c r="C214" s="240"/>
      <c r="D214" s="240"/>
      <c r="E214" s="240"/>
      <c r="F214" s="423"/>
      <c r="G214" s="446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</row>
    <row r="215">
      <c r="A215" s="240"/>
      <c r="B215" s="240"/>
      <c r="C215" s="240"/>
      <c r="D215" s="240"/>
      <c r="E215" s="240"/>
      <c r="F215" s="423"/>
      <c r="G215" s="446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</row>
    <row r="216">
      <c r="A216" s="240"/>
      <c r="B216" s="240"/>
      <c r="C216" s="240"/>
      <c r="D216" s="240"/>
      <c r="E216" s="240"/>
      <c r="F216" s="423"/>
      <c r="G216" s="446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</row>
    <row r="217">
      <c r="A217" s="240"/>
      <c r="B217" s="240"/>
      <c r="C217" s="240"/>
      <c r="D217" s="240"/>
      <c r="E217" s="240"/>
      <c r="F217" s="423"/>
      <c r="G217" s="446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</row>
    <row r="218">
      <c r="A218" s="240"/>
      <c r="B218" s="240"/>
      <c r="C218" s="240"/>
      <c r="D218" s="240"/>
      <c r="E218" s="240"/>
      <c r="F218" s="423"/>
      <c r="G218" s="446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</row>
    <row r="219">
      <c r="A219" s="240"/>
      <c r="B219" s="240"/>
      <c r="C219" s="240"/>
      <c r="D219" s="240"/>
      <c r="E219" s="240"/>
      <c r="F219" s="423"/>
      <c r="G219" s="446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</row>
    <row r="220">
      <c r="A220" s="240"/>
      <c r="B220" s="240"/>
      <c r="C220" s="240"/>
      <c r="D220" s="240"/>
      <c r="E220" s="240"/>
      <c r="F220" s="423"/>
      <c r="G220" s="446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</row>
    <row r="221">
      <c r="A221" s="240"/>
      <c r="B221" s="240"/>
      <c r="C221" s="240"/>
      <c r="D221" s="240"/>
      <c r="E221" s="240"/>
      <c r="F221" s="423"/>
      <c r="G221" s="446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</row>
    <row r="222">
      <c r="A222" s="240"/>
      <c r="B222" s="240"/>
      <c r="C222" s="240"/>
      <c r="D222" s="240"/>
      <c r="E222" s="240"/>
      <c r="F222" s="423"/>
      <c r="G222" s="446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</row>
    <row r="223">
      <c r="A223" s="240"/>
      <c r="B223" s="240"/>
      <c r="C223" s="240"/>
      <c r="D223" s="240"/>
      <c r="E223" s="240"/>
      <c r="F223" s="423"/>
      <c r="G223" s="446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</row>
    <row r="224">
      <c r="A224" s="240"/>
      <c r="B224" s="240"/>
      <c r="C224" s="240"/>
      <c r="D224" s="240"/>
      <c r="E224" s="240"/>
      <c r="F224" s="423"/>
      <c r="G224" s="446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</row>
    <row r="225">
      <c r="A225" s="240"/>
      <c r="B225" s="240"/>
      <c r="C225" s="240"/>
      <c r="D225" s="240"/>
      <c r="E225" s="240"/>
      <c r="F225" s="423"/>
      <c r="G225" s="446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</row>
    <row r="226">
      <c r="A226" s="240"/>
      <c r="B226" s="240"/>
      <c r="C226" s="240"/>
      <c r="D226" s="240"/>
      <c r="E226" s="240"/>
      <c r="F226" s="423"/>
      <c r="G226" s="446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</row>
    <row r="227">
      <c r="A227" s="240"/>
      <c r="B227" s="240"/>
      <c r="C227" s="240"/>
      <c r="D227" s="240"/>
      <c r="E227" s="240"/>
      <c r="F227" s="423"/>
      <c r="G227" s="446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</row>
    <row r="228">
      <c r="A228" s="240"/>
      <c r="B228" s="240"/>
      <c r="C228" s="240"/>
      <c r="D228" s="240"/>
      <c r="E228" s="240"/>
      <c r="F228" s="423"/>
      <c r="G228" s="446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</row>
    <row r="229">
      <c r="A229" s="240"/>
      <c r="B229" s="240"/>
      <c r="C229" s="240"/>
      <c r="D229" s="240"/>
      <c r="E229" s="240"/>
      <c r="F229" s="423"/>
      <c r="G229" s="446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</row>
    <row r="230">
      <c r="A230" s="240"/>
      <c r="B230" s="240"/>
      <c r="C230" s="240"/>
      <c r="D230" s="240"/>
      <c r="E230" s="240"/>
      <c r="F230" s="423"/>
      <c r="G230" s="446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</row>
    <row r="231">
      <c r="A231" s="240"/>
      <c r="B231" s="240"/>
      <c r="C231" s="240"/>
      <c r="D231" s="240"/>
      <c r="E231" s="240"/>
      <c r="F231" s="423"/>
      <c r="G231" s="446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</row>
    <row r="232">
      <c r="A232" s="240"/>
      <c r="B232" s="240"/>
      <c r="C232" s="240"/>
      <c r="D232" s="240"/>
      <c r="E232" s="240"/>
      <c r="F232" s="423"/>
      <c r="G232" s="446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</row>
    <row r="233">
      <c r="A233" s="240"/>
      <c r="B233" s="240"/>
      <c r="C233" s="240"/>
      <c r="D233" s="240"/>
      <c r="E233" s="240"/>
      <c r="F233" s="423"/>
      <c r="G233" s="446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</row>
    <row r="234">
      <c r="A234" s="240"/>
      <c r="B234" s="240"/>
      <c r="C234" s="240"/>
      <c r="D234" s="240"/>
      <c r="E234" s="240"/>
      <c r="F234" s="423"/>
      <c r="G234" s="446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</row>
    <row r="235">
      <c r="A235" s="240"/>
      <c r="B235" s="240"/>
      <c r="C235" s="240"/>
      <c r="D235" s="240"/>
      <c r="E235" s="240"/>
      <c r="F235" s="423"/>
      <c r="G235" s="446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</row>
    <row r="236">
      <c r="A236" s="240"/>
      <c r="B236" s="240"/>
      <c r="C236" s="240"/>
      <c r="D236" s="240"/>
      <c r="E236" s="240"/>
      <c r="F236" s="423"/>
      <c r="G236" s="446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</row>
    <row r="237">
      <c r="A237" s="240"/>
      <c r="B237" s="240"/>
      <c r="C237" s="240"/>
      <c r="D237" s="240"/>
      <c r="E237" s="240"/>
      <c r="F237" s="423"/>
      <c r="G237" s="446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</row>
    <row r="238">
      <c r="A238" s="240"/>
      <c r="B238" s="240"/>
      <c r="C238" s="240"/>
      <c r="D238" s="240"/>
      <c r="E238" s="240"/>
      <c r="F238" s="423"/>
      <c r="G238" s="446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</row>
    <row r="239">
      <c r="A239" s="240"/>
      <c r="B239" s="240"/>
      <c r="C239" s="240"/>
      <c r="D239" s="240"/>
      <c r="E239" s="240"/>
      <c r="F239" s="423"/>
      <c r="G239" s="446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</row>
    <row r="240">
      <c r="A240" s="240"/>
      <c r="B240" s="240"/>
      <c r="C240" s="240"/>
      <c r="D240" s="240"/>
      <c r="E240" s="240"/>
      <c r="F240" s="423"/>
      <c r="G240" s="446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</row>
    <row r="241">
      <c r="A241" s="240"/>
      <c r="B241" s="240"/>
      <c r="C241" s="240"/>
      <c r="D241" s="240"/>
      <c r="E241" s="240"/>
      <c r="F241" s="423"/>
      <c r="G241" s="446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</row>
    <row r="242">
      <c r="A242" s="240"/>
      <c r="B242" s="240"/>
      <c r="C242" s="240"/>
      <c r="D242" s="240"/>
      <c r="E242" s="240"/>
      <c r="F242" s="423"/>
      <c r="G242" s="446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</row>
    <row r="243">
      <c r="A243" s="240"/>
      <c r="B243" s="240"/>
      <c r="C243" s="240"/>
      <c r="D243" s="240"/>
      <c r="E243" s="240"/>
      <c r="F243" s="423"/>
      <c r="G243" s="446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</row>
    <row r="244">
      <c r="A244" s="240"/>
      <c r="B244" s="240"/>
      <c r="C244" s="240"/>
      <c r="D244" s="240"/>
      <c r="E244" s="240"/>
      <c r="F244" s="423"/>
      <c r="G244" s="446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</row>
    <row r="245">
      <c r="A245" s="240"/>
      <c r="B245" s="240"/>
      <c r="C245" s="240"/>
      <c r="D245" s="240"/>
      <c r="E245" s="240"/>
      <c r="F245" s="423"/>
      <c r="G245" s="446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</row>
    <row r="246">
      <c r="A246" s="240"/>
      <c r="B246" s="240"/>
      <c r="C246" s="240"/>
      <c r="D246" s="240"/>
      <c r="E246" s="240"/>
      <c r="F246" s="423"/>
      <c r="G246" s="446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</row>
    <row r="247">
      <c r="A247" s="240"/>
      <c r="B247" s="240"/>
      <c r="C247" s="240"/>
      <c r="D247" s="240"/>
      <c r="E247" s="240"/>
      <c r="F247" s="423"/>
      <c r="G247" s="446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</row>
    <row r="248">
      <c r="A248" s="240"/>
      <c r="B248" s="240"/>
      <c r="C248" s="240"/>
      <c r="D248" s="240"/>
      <c r="E248" s="240"/>
      <c r="F248" s="423"/>
      <c r="G248" s="446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</row>
    <row r="249">
      <c r="A249" s="240"/>
      <c r="B249" s="240"/>
      <c r="C249" s="240"/>
      <c r="D249" s="240"/>
      <c r="E249" s="240"/>
      <c r="F249" s="423"/>
      <c r="G249" s="446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</row>
    <row r="250">
      <c r="A250" s="240"/>
      <c r="B250" s="240"/>
      <c r="C250" s="240"/>
      <c r="D250" s="240"/>
      <c r="E250" s="240"/>
      <c r="F250" s="423"/>
      <c r="G250" s="446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</row>
    <row r="251">
      <c r="A251" s="240"/>
      <c r="B251" s="240"/>
      <c r="C251" s="240"/>
      <c r="D251" s="240"/>
      <c r="E251" s="240"/>
      <c r="F251" s="423"/>
      <c r="G251" s="446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</row>
    <row r="252">
      <c r="A252" s="240"/>
      <c r="B252" s="240"/>
      <c r="C252" s="240"/>
      <c r="D252" s="240"/>
      <c r="E252" s="240"/>
      <c r="F252" s="423"/>
      <c r="G252" s="446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</row>
    <row r="253">
      <c r="A253" s="240"/>
      <c r="B253" s="240"/>
      <c r="C253" s="240"/>
      <c r="D253" s="240"/>
      <c r="E253" s="240"/>
      <c r="F253" s="423"/>
      <c r="G253" s="446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</row>
    <row r="254">
      <c r="A254" s="240"/>
      <c r="B254" s="240"/>
      <c r="C254" s="240"/>
      <c r="D254" s="240"/>
      <c r="E254" s="240"/>
      <c r="F254" s="423"/>
      <c r="G254" s="446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</row>
    <row r="255">
      <c r="A255" s="240"/>
      <c r="B255" s="240"/>
      <c r="C255" s="240"/>
      <c r="D255" s="240"/>
      <c r="E255" s="240"/>
      <c r="F255" s="423"/>
      <c r="G255" s="446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</row>
    <row r="256">
      <c r="A256" s="240"/>
      <c r="B256" s="240"/>
      <c r="C256" s="240"/>
      <c r="D256" s="240"/>
      <c r="E256" s="240"/>
      <c r="F256" s="423"/>
      <c r="G256" s="446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</row>
    <row r="257">
      <c r="A257" s="240"/>
      <c r="B257" s="240"/>
      <c r="C257" s="240"/>
      <c r="D257" s="240"/>
      <c r="E257" s="240"/>
      <c r="F257" s="423"/>
      <c r="G257" s="446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</row>
    <row r="258">
      <c r="A258" s="240"/>
      <c r="B258" s="240"/>
      <c r="C258" s="240"/>
      <c r="D258" s="240"/>
      <c r="E258" s="240"/>
      <c r="F258" s="423"/>
      <c r="G258" s="446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</row>
    <row r="259">
      <c r="A259" s="240"/>
      <c r="B259" s="240"/>
      <c r="C259" s="240"/>
      <c r="D259" s="240"/>
      <c r="E259" s="240"/>
      <c r="F259" s="423"/>
      <c r="G259" s="446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</row>
    <row r="260">
      <c r="A260" s="240"/>
      <c r="B260" s="240"/>
      <c r="C260" s="240"/>
      <c r="D260" s="240"/>
      <c r="E260" s="240"/>
      <c r="F260" s="423"/>
      <c r="G260" s="446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</row>
    <row r="261">
      <c r="A261" s="240"/>
      <c r="B261" s="240"/>
      <c r="C261" s="240"/>
      <c r="D261" s="240"/>
      <c r="E261" s="240"/>
      <c r="F261" s="423"/>
      <c r="G261" s="446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</row>
    <row r="262">
      <c r="A262" s="240"/>
      <c r="B262" s="240"/>
      <c r="C262" s="240"/>
      <c r="D262" s="240"/>
      <c r="E262" s="240"/>
      <c r="F262" s="423"/>
      <c r="G262" s="446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</row>
    <row r="263">
      <c r="A263" s="240"/>
      <c r="B263" s="240"/>
      <c r="C263" s="240"/>
      <c r="D263" s="240"/>
      <c r="E263" s="240"/>
      <c r="F263" s="423"/>
      <c r="G263" s="446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</row>
    <row r="264">
      <c r="A264" s="240"/>
      <c r="B264" s="240"/>
      <c r="C264" s="240"/>
      <c r="D264" s="240"/>
      <c r="E264" s="240"/>
      <c r="F264" s="423"/>
      <c r="G264" s="446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</row>
    <row r="265">
      <c r="A265" s="240"/>
      <c r="B265" s="240"/>
      <c r="C265" s="240"/>
      <c r="D265" s="240"/>
      <c r="E265" s="240"/>
      <c r="F265" s="423"/>
      <c r="G265" s="446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</row>
    <row r="266">
      <c r="A266" s="240"/>
      <c r="B266" s="240"/>
      <c r="C266" s="240"/>
      <c r="D266" s="240"/>
      <c r="E266" s="240"/>
      <c r="F266" s="423"/>
      <c r="G266" s="446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</row>
    <row r="267">
      <c r="A267" s="240"/>
      <c r="B267" s="240"/>
      <c r="C267" s="240"/>
      <c r="D267" s="240"/>
      <c r="E267" s="240"/>
      <c r="F267" s="423"/>
      <c r="G267" s="446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</row>
    <row r="268">
      <c r="A268" s="240"/>
      <c r="B268" s="240"/>
      <c r="C268" s="240"/>
      <c r="D268" s="240"/>
      <c r="E268" s="240"/>
      <c r="F268" s="423"/>
      <c r="G268" s="446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</row>
    <row r="269">
      <c r="A269" s="240"/>
      <c r="B269" s="240"/>
      <c r="C269" s="240"/>
      <c r="D269" s="240"/>
      <c r="E269" s="240"/>
      <c r="F269" s="423"/>
      <c r="G269" s="446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</row>
    <row r="270">
      <c r="A270" s="240"/>
      <c r="B270" s="240"/>
      <c r="C270" s="240"/>
      <c r="D270" s="240"/>
      <c r="E270" s="240"/>
      <c r="F270" s="423"/>
      <c r="G270" s="446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</row>
    <row r="271">
      <c r="A271" s="240"/>
      <c r="B271" s="240"/>
      <c r="C271" s="240"/>
      <c r="D271" s="240"/>
      <c r="E271" s="240"/>
      <c r="F271" s="423"/>
      <c r="G271" s="446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</row>
    <row r="272">
      <c r="A272" s="240"/>
      <c r="B272" s="240"/>
      <c r="C272" s="240"/>
      <c r="D272" s="240"/>
      <c r="E272" s="240"/>
      <c r="F272" s="423"/>
      <c r="G272" s="446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</row>
    <row r="273">
      <c r="A273" s="240"/>
      <c r="B273" s="240"/>
      <c r="C273" s="240"/>
      <c r="D273" s="240"/>
      <c r="E273" s="240"/>
      <c r="F273" s="423"/>
      <c r="G273" s="446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</row>
    <row r="274">
      <c r="A274" s="240"/>
      <c r="B274" s="240"/>
      <c r="C274" s="240"/>
      <c r="D274" s="240"/>
      <c r="E274" s="240"/>
      <c r="F274" s="423"/>
      <c r="G274" s="446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</row>
    <row r="275">
      <c r="A275" s="240"/>
      <c r="B275" s="240"/>
      <c r="C275" s="240"/>
      <c r="D275" s="240"/>
      <c r="E275" s="240"/>
      <c r="F275" s="423"/>
      <c r="G275" s="446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</row>
    <row r="276">
      <c r="A276" s="240"/>
      <c r="B276" s="240"/>
      <c r="C276" s="240"/>
      <c r="D276" s="240"/>
      <c r="E276" s="240"/>
      <c r="F276" s="423"/>
      <c r="G276" s="446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</row>
    <row r="277">
      <c r="A277" s="240"/>
      <c r="B277" s="240"/>
      <c r="C277" s="240"/>
      <c r="D277" s="240"/>
      <c r="E277" s="240"/>
      <c r="F277" s="423"/>
      <c r="G277" s="446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</row>
    <row r="278">
      <c r="A278" s="240"/>
      <c r="B278" s="240"/>
      <c r="C278" s="240"/>
      <c r="D278" s="240"/>
      <c r="E278" s="240"/>
      <c r="F278" s="423"/>
      <c r="G278" s="446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</row>
    <row r="279">
      <c r="A279" s="240"/>
      <c r="B279" s="240"/>
      <c r="C279" s="240"/>
      <c r="D279" s="240"/>
      <c r="E279" s="240"/>
      <c r="F279" s="423"/>
      <c r="G279" s="446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</row>
    <row r="280">
      <c r="A280" s="240"/>
      <c r="B280" s="240"/>
      <c r="C280" s="240"/>
      <c r="D280" s="240"/>
      <c r="E280" s="240"/>
      <c r="F280" s="423"/>
      <c r="G280" s="446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</row>
    <row r="281">
      <c r="A281" s="240"/>
      <c r="B281" s="240"/>
      <c r="C281" s="240"/>
      <c r="D281" s="240"/>
      <c r="E281" s="240"/>
      <c r="F281" s="423"/>
      <c r="G281" s="446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</row>
    <row r="282">
      <c r="A282" s="240"/>
      <c r="B282" s="240"/>
      <c r="C282" s="240"/>
      <c r="D282" s="240"/>
      <c r="E282" s="240"/>
      <c r="F282" s="423"/>
      <c r="G282" s="446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</row>
    <row r="283">
      <c r="A283" s="240"/>
      <c r="B283" s="240"/>
      <c r="C283" s="240"/>
      <c r="D283" s="240"/>
      <c r="E283" s="240"/>
      <c r="F283" s="423"/>
      <c r="G283" s="446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</row>
    <row r="284">
      <c r="A284" s="240"/>
      <c r="B284" s="240"/>
      <c r="C284" s="240"/>
      <c r="D284" s="240"/>
      <c r="E284" s="240"/>
      <c r="F284" s="423"/>
      <c r="G284" s="446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</row>
    <row r="285">
      <c r="A285" s="240"/>
      <c r="B285" s="240"/>
      <c r="C285" s="240"/>
      <c r="D285" s="240"/>
      <c r="E285" s="240"/>
      <c r="F285" s="423"/>
      <c r="G285" s="446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</row>
    <row r="286">
      <c r="A286" s="240"/>
      <c r="B286" s="240"/>
      <c r="C286" s="240"/>
      <c r="D286" s="240"/>
      <c r="E286" s="240"/>
      <c r="F286" s="423"/>
      <c r="G286" s="446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</row>
    <row r="287">
      <c r="A287" s="240"/>
      <c r="B287" s="240"/>
      <c r="C287" s="240"/>
      <c r="D287" s="240"/>
      <c r="E287" s="240"/>
      <c r="F287" s="423"/>
      <c r="G287" s="446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</row>
    <row r="288">
      <c r="A288" s="240"/>
      <c r="B288" s="240"/>
      <c r="C288" s="240"/>
      <c r="D288" s="240"/>
      <c r="E288" s="240"/>
      <c r="F288" s="423"/>
      <c r="G288" s="446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</row>
    <row r="289">
      <c r="A289" s="240"/>
      <c r="B289" s="240"/>
      <c r="C289" s="240"/>
      <c r="D289" s="240"/>
      <c r="E289" s="240"/>
      <c r="F289" s="423"/>
      <c r="G289" s="446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</row>
    <row r="290">
      <c r="A290" s="240"/>
      <c r="B290" s="240"/>
      <c r="C290" s="240"/>
      <c r="D290" s="240"/>
      <c r="E290" s="240"/>
      <c r="F290" s="423"/>
      <c r="G290" s="446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</row>
    <row r="291">
      <c r="A291" s="240"/>
      <c r="B291" s="240"/>
      <c r="C291" s="240"/>
      <c r="D291" s="240"/>
      <c r="E291" s="240"/>
      <c r="F291" s="423"/>
      <c r="G291" s="446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</row>
    <row r="292">
      <c r="A292" s="240"/>
      <c r="B292" s="240"/>
      <c r="C292" s="240"/>
      <c r="D292" s="240"/>
      <c r="E292" s="240"/>
      <c r="F292" s="423"/>
      <c r="G292" s="446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</row>
    <row r="293">
      <c r="A293" s="240"/>
      <c r="B293" s="240"/>
      <c r="C293" s="240"/>
      <c r="D293" s="240"/>
      <c r="E293" s="240"/>
      <c r="F293" s="423"/>
      <c r="G293" s="446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</row>
    <row r="294">
      <c r="A294" s="240"/>
      <c r="B294" s="240"/>
      <c r="C294" s="240"/>
      <c r="D294" s="240"/>
      <c r="E294" s="240"/>
      <c r="F294" s="423"/>
      <c r="G294" s="446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</row>
    <row r="295">
      <c r="A295" s="240"/>
      <c r="B295" s="240"/>
      <c r="C295" s="240"/>
      <c r="D295" s="240"/>
      <c r="E295" s="240"/>
      <c r="F295" s="423"/>
      <c r="G295" s="446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</row>
    <row r="296">
      <c r="A296" s="240"/>
      <c r="B296" s="240"/>
      <c r="C296" s="240"/>
      <c r="D296" s="240"/>
      <c r="E296" s="240"/>
      <c r="F296" s="423"/>
      <c r="G296" s="446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</row>
    <row r="297">
      <c r="A297" s="240"/>
      <c r="B297" s="240"/>
      <c r="C297" s="240"/>
      <c r="D297" s="240"/>
      <c r="E297" s="240"/>
      <c r="F297" s="423"/>
      <c r="G297" s="446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</row>
    <row r="298">
      <c r="A298" s="240"/>
      <c r="B298" s="240"/>
      <c r="C298" s="240"/>
      <c r="D298" s="240"/>
      <c r="E298" s="240"/>
      <c r="F298" s="423"/>
      <c r="G298" s="446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</row>
    <row r="299">
      <c r="A299" s="240"/>
      <c r="B299" s="240"/>
      <c r="C299" s="240"/>
      <c r="D299" s="240"/>
      <c r="E299" s="240"/>
      <c r="F299" s="423"/>
      <c r="G299" s="446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</row>
    <row r="300">
      <c r="A300" s="240"/>
      <c r="B300" s="240"/>
      <c r="C300" s="240"/>
      <c r="D300" s="240"/>
      <c r="E300" s="240"/>
      <c r="F300" s="423"/>
      <c r="G300" s="446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</row>
    <row r="301">
      <c r="A301" s="240"/>
      <c r="B301" s="240"/>
      <c r="C301" s="240"/>
      <c r="D301" s="240"/>
      <c r="E301" s="240"/>
      <c r="F301" s="423"/>
      <c r="G301" s="446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</row>
    <row r="302">
      <c r="A302" s="240"/>
      <c r="B302" s="240"/>
      <c r="C302" s="240"/>
      <c r="D302" s="240"/>
      <c r="E302" s="240"/>
      <c r="F302" s="423"/>
      <c r="G302" s="446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</row>
    <row r="303">
      <c r="A303" s="240"/>
      <c r="B303" s="240"/>
      <c r="C303" s="240"/>
      <c r="D303" s="240"/>
      <c r="E303" s="240"/>
      <c r="F303" s="423"/>
      <c r="G303" s="446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</row>
    <row r="304">
      <c r="A304" s="240"/>
      <c r="B304" s="240"/>
      <c r="C304" s="240"/>
      <c r="D304" s="240"/>
      <c r="E304" s="240"/>
      <c r="F304" s="423"/>
      <c r="G304" s="446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</row>
    <row r="305">
      <c r="A305" s="240"/>
      <c r="B305" s="240"/>
      <c r="C305" s="240"/>
      <c r="D305" s="240"/>
      <c r="E305" s="240"/>
      <c r="F305" s="423"/>
      <c r="G305" s="446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</row>
    <row r="306">
      <c r="A306" s="240"/>
      <c r="B306" s="240"/>
      <c r="C306" s="240"/>
      <c r="D306" s="240"/>
      <c r="E306" s="240"/>
      <c r="F306" s="423"/>
      <c r="G306" s="446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</row>
    <row r="307">
      <c r="A307" s="240"/>
      <c r="B307" s="240"/>
      <c r="C307" s="240"/>
      <c r="D307" s="240"/>
      <c r="E307" s="240"/>
      <c r="F307" s="423"/>
      <c r="G307" s="446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</row>
    <row r="308">
      <c r="A308" s="240"/>
      <c r="B308" s="240"/>
      <c r="C308" s="240"/>
      <c r="D308" s="240"/>
      <c r="E308" s="240"/>
      <c r="F308" s="423"/>
      <c r="G308" s="446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</row>
    <row r="309">
      <c r="A309" s="240"/>
      <c r="B309" s="240"/>
      <c r="C309" s="240"/>
      <c r="D309" s="240"/>
      <c r="E309" s="240"/>
      <c r="F309" s="423"/>
      <c r="G309" s="446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</row>
    <row r="310">
      <c r="A310" s="240"/>
      <c r="B310" s="240"/>
      <c r="C310" s="240"/>
      <c r="D310" s="240"/>
      <c r="E310" s="240"/>
      <c r="F310" s="423"/>
      <c r="G310" s="446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</row>
    <row r="311">
      <c r="A311" s="240"/>
      <c r="B311" s="240"/>
      <c r="C311" s="240"/>
      <c r="D311" s="240"/>
      <c r="E311" s="240"/>
      <c r="F311" s="423"/>
      <c r="G311" s="446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</row>
    <row r="312">
      <c r="A312" s="240"/>
      <c r="B312" s="240"/>
      <c r="C312" s="240"/>
      <c r="D312" s="240"/>
      <c r="E312" s="240"/>
      <c r="F312" s="423"/>
      <c r="G312" s="446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</row>
    <row r="313">
      <c r="A313" s="240"/>
      <c r="B313" s="240"/>
      <c r="C313" s="240"/>
      <c r="D313" s="240"/>
      <c r="E313" s="240"/>
      <c r="F313" s="423"/>
      <c r="G313" s="446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</row>
    <row r="314">
      <c r="A314" s="240"/>
      <c r="B314" s="240"/>
      <c r="C314" s="240"/>
      <c r="D314" s="240"/>
      <c r="E314" s="240"/>
      <c r="F314" s="423"/>
      <c r="G314" s="446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</row>
    <row r="315">
      <c r="A315" s="240"/>
      <c r="B315" s="240"/>
      <c r="C315" s="240"/>
      <c r="D315" s="240"/>
      <c r="E315" s="240"/>
      <c r="F315" s="423"/>
      <c r="G315" s="446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</row>
    <row r="316">
      <c r="A316" s="240"/>
      <c r="B316" s="240"/>
      <c r="C316" s="240"/>
      <c r="D316" s="240"/>
      <c r="E316" s="240"/>
      <c r="F316" s="423"/>
      <c r="G316" s="446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</row>
    <row r="317">
      <c r="A317" s="240"/>
      <c r="B317" s="240"/>
      <c r="C317" s="240"/>
      <c r="D317" s="240"/>
      <c r="E317" s="240"/>
      <c r="F317" s="423"/>
      <c r="G317" s="446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</row>
    <row r="318">
      <c r="A318" s="240"/>
      <c r="B318" s="240"/>
      <c r="C318" s="240"/>
      <c r="D318" s="240"/>
      <c r="E318" s="240"/>
      <c r="F318" s="423"/>
      <c r="G318" s="446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</row>
    <row r="319">
      <c r="A319" s="240"/>
      <c r="B319" s="240"/>
      <c r="C319" s="240"/>
      <c r="D319" s="240"/>
      <c r="E319" s="240"/>
      <c r="F319" s="423"/>
      <c r="G319" s="446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</row>
    <row r="320">
      <c r="A320" s="240"/>
      <c r="B320" s="240"/>
      <c r="C320" s="240"/>
      <c r="D320" s="240"/>
      <c r="E320" s="240"/>
      <c r="F320" s="423"/>
      <c r="G320" s="446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</row>
    <row r="321">
      <c r="A321" s="240"/>
      <c r="B321" s="240"/>
      <c r="C321" s="240"/>
      <c r="D321" s="240"/>
      <c r="E321" s="240"/>
      <c r="F321" s="423"/>
      <c r="G321" s="446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</row>
    <row r="322">
      <c r="A322" s="240"/>
      <c r="B322" s="240"/>
      <c r="C322" s="240"/>
      <c r="D322" s="240"/>
      <c r="E322" s="240"/>
      <c r="F322" s="423"/>
      <c r="G322" s="446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</row>
    <row r="323">
      <c r="A323" s="240"/>
      <c r="B323" s="240"/>
      <c r="C323" s="240"/>
      <c r="D323" s="240"/>
      <c r="E323" s="240"/>
      <c r="F323" s="423"/>
      <c r="G323" s="446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</row>
    <row r="324">
      <c r="A324" s="240"/>
      <c r="B324" s="240"/>
      <c r="C324" s="240"/>
      <c r="D324" s="240"/>
      <c r="E324" s="240"/>
      <c r="F324" s="423"/>
      <c r="G324" s="446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</row>
    <row r="325">
      <c r="A325" s="240"/>
      <c r="B325" s="240"/>
      <c r="C325" s="240"/>
      <c r="D325" s="240"/>
      <c r="E325" s="240"/>
      <c r="F325" s="423"/>
      <c r="G325" s="446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</row>
    <row r="326">
      <c r="A326" s="240"/>
      <c r="B326" s="240"/>
      <c r="C326" s="240"/>
      <c r="D326" s="240"/>
      <c r="E326" s="240"/>
      <c r="F326" s="423"/>
      <c r="G326" s="446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</row>
    <row r="327">
      <c r="A327" s="240"/>
      <c r="B327" s="240"/>
      <c r="C327" s="240"/>
      <c r="D327" s="240"/>
      <c r="E327" s="240"/>
      <c r="F327" s="423"/>
      <c r="G327" s="446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</row>
    <row r="328">
      <c r="A328" s="240"/>
      <c r="B328" s="240"/>
      <c r="C328" s="240"/>
      <c r="D328" s="240"/>
      <c r="E328" s="240"/>
      <c r="F328" s="423"/>
      <c r="G328" s="446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</row>
    <row r="329">
      <c r="A329" s="240"/>
      <c r="B329" s="240"/>
      <c r="C329" s="240"/>
      <c r="D329" s="240"/>
      <c r="E329" s="240"/>
      <c r="F329" s="423"/>
      <c r="G329" s="446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</row>
    <row r="330">
      <c r="A330" s="240"/>
      <c r="B330" s="240"/>
      <c r="C330" s="240"/>
      <c r="D330" s="240"/>
      <c r="E330" s="240"/>
      <c r="F330" s="423"/>
      <c r="G330" s="446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</row>
    <row r="331">
      <c r="A331" s="240"/>
      <c r="B331" s="240"/>
      <c r="C331" s="240"/>
      <c r="D331" s="240"/>
      <c r="E331" s="240"/>
      <c r="F331" s="423"/>
      <c r="G331" s="446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</row>
    <row r="332">
      <c r="A332" s="240"/>
      <c r="B332" s="240"/>
      <c r="C332" s="240"/>
      <c r="D332" s="240"/>
      <c r="E332" s="240"/>
      <c r="F332" s="423"/>
      <c r="G332" s="446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</row>
    <row r="333">
      <c r="A333" s="240"/>
      <c r="B333" s="240"/>
      <c r="C333" s="240"/>
      <c r="D333" s="240"/>
      <c r="E333" s="240"/>
      <c r="F333" s="423"/>
      <c r="G333" s="446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</row>
    <row r="334">
      <c r="A334" s="240"/>
      <c r="B334" s="240"/>
      <c r="C334" s="240"/>
      <c r="D334" s="240"/>
      <c r="E334" s="240"/>
      <c r="F334" s="423"/>
      <c r="G334" s="446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</row>
    <row r="335">
      <c r="A335" s="240"/>
      <c r="B335" s="240"/>
      <c r="C335" s="240"/>
      <c r="D335" s="240"/>
      <c r="E335" s="240"/>
      <c r="F335" s="423"/>
      <c r="G335" s="446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</row>
    <row r="336">
      <c r="A336" s="240"/>
      <c r="B336" s="240"/>
      <c r="C336" s="240"/>
      <c r="D336" s="240"/>
      <c r="E336" s="240"/>
      <c r="F336" s="423"/>
      <c r="G336" s="446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</row>
    <row r="337">
      <c r="A337" s="240"/>
      <c r="B337" s="240"/>
      <c r="C337" s="240"/>
      <c r="D337" s="240"/>
      <c r="E337" s="240"/>
      <c r="F337" s="423"/>
      <c r="G337" s="446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240"/>
      <c r="S337" s="240"/>
    </row>
    <row r="338">
      <c r="A338" s="240"/>
      <c r="B338" s="240"/>
      <c r="C338" s="240"/>
      <c r="D338" s="240"/>
      <c r="E338" s="240"/>
      <c r="F338" s="423"/>
      <c r="G338" s="446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240"/>
      <c r="S338" s="240"/>
    </row>
    <row r="339">
      <c r="A339" s="240"/>
      <c r="B339" s="240"/>
      <c r="C339" s="240"/>
      <c r="D339" s="240"/>
      <c r="E339" s="240"/>
      <c r="F339" s="423"/>
      <c r="G339" s="446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240"/>
      <c r="S339" s="240"/>
    </row>
    <row r="340">
      <c r="A340" s="240"/>
      <c r="B340" s="240"/>
      <c r="C340" s="240"/>
      <c r="D340" s="240"/>
      <c r="E340" s="240"/>
      <c r="F340" s="423"/>
      <c r="G340" s="446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240"/>
      <c r="S340" s="240"/>
    </row>
    <row r="341">
      <c r="A341" s="240"/>
      <c r="B341" s="240"/>
      <c r="C341" s="240"/>
      <c r="D341" s="240"/>
      <c r="E341" s="240"/>
      <c r="F341" s="423"/>
      <c r="G341" s="446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</row>
    <row r="342">
      <c r="A342" s="240"/>
      <c r="B342" s="240"/>
      <c r="C342" s="240"/>
      <c r="D342" s="240"/>
      <c r="E342" s="240"/>
      <c r="F342" s="423"/>
      <c r="G342" s="446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</row>
    <row r="343">
      <c r="A343" s="240"/>
      <c r="B343" s="240"/>
      <c r="C343" s="240"/>
      <c r="D343" s="240"/>
      <c r="E343" s="240"/>
      <c r="F343" s="423"/>
      <c r="G343" s="446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</row>
    <row r="344">
      <c r="A344" s="240"/>
      <c r="B344" s="240"/>
      <c r="C344" s="240"/>
      <c r="D344" s="240"/>
      <c r="E344" s="240"/>
      <c r="F344" s="423"/>
      <c r="G344" s="446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</row>
    <row r="345">
      <c r="A345" s="240"/>
      <c r="B345" s="240"/>
      <c r="C345" s="240"/>
      <c r="D345" s="240"/>
      <c r="E345" s="240"/>
      <c r="F345" s="423"/>
      <c r="G345" s="446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</row>
    <row r="346">
      <c r="A346" s="240"/>
      <c r="B346" s="240"/>
      <c r="C346" s="240"/>
      <c r="D346" s="240"/>
      <c r="E346" s="240"/>
      <c r="F346" s="423"/>
      <c r="G346" s="446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</row>
    <row r="347">
      <c r="A347" s="240"/>
      <c r="B347" s="240"/>
      <c r="C347" s="240"/>
      <c r="D347" s="240"/>
      <c r="E347" s="240"/>
      <c r="F347" s="423"/>
      <c r="G347" s="446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</row>
    <row r="348">
      <c r="A348" s="240"/>
      <c r="B348" s="240"/>
      <c r="C348" s="240"/>
      <c r="D348" s="240"/>
      <c r="E348" s="240"/>
      <c r="F348" s="423"/>
      <c r="G348" s="446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</row>
    <row r="349">
      <c r="A349" s="240"/>
      <c r="B349" s="240"/>
      <c r="C349" s="240"/>
      <c r="D349" s="240"/>
      <c r="E349" s="240"/>
      <c r="F349" s="423"/>
      <c r="G349" s="446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</row>
    <row r="350">
      <c r="A350" s="240"/>
      <c r="B350" s="240"/>
      <c r="C350" s="240"/>
      <c r="D350" s="240"/>
      <c r="E350" s="240"/>
      <c r="F350" s="423"/>
      <c r="G350" s="446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</row>
    <row r="351">
      <c r="A351" s="240"/>
      <c r="B351" s="240"/>
      <c r="C351" s="240"/>
      <c r="D351" s="240"/>
      <c r="E351" s="240"/>
      <c r="F351" s="423"/>
      <c r="G351" s="446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</row>
    <row r="352">
      <c r="A352" s="240"/>
      <c r="B352" s="240"/>
      <c r="C352" s="240"/>
      <c r="D352" s="240"/>
      <c r="E352" s="240"/>
      <c r="F352" s="423"/>
      <c r="G352" s="446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</row>
    <row r="353">
      <c r="A353" s="240"/>
      <c r="B353" s="240"/>
      <c r="C353" s="240"/>
      <c r="D353" s="240"/>
      <c r="E353" s="240"/>
      <c r="F353" s="423"/>
      <c r="G353" s="446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</row>
    <row r="354">
      <c r="A354" s="240"/>
      <c r="B354" s="240"/>
      <c r="C354" s="240"/>
      <c r="D354" s="240"/>
      <c r="E354" s="240"/>
      <c r="F354" s="423"/>
      <c r="G354" s="446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</row>
    <row r="355">
      <c r="A355" s="240"/>
      <c r="B355" s="240"/>
      <c r="C355" s="240"/>
      <c r="D355" s="240"/>
      <c r="E355" s="240"/>
      <c r="F355" s="423"/>
      <c r="G355" s="446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</row>
    <row r="356">
      <c r="A356" s="240"/>
      <c r="B356" s="240"/>
      <c r="C356" s="240"/>
      <c r="D356" s="240"/>
      <c r="E356" s="240"/>
      <c r="F356" s="423"/>
      <c r="G356" s="446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</row>
    <row r="357">
      <c r="A357" s="240"/>
      <c r="B357" s="240"/>
      <c r="C357" s="240"/>
      <c r="D357" s="240"/>
      <c r="E357" s="240"/>
      <c r="F357" s="423"/>
      <c r="G357" s="446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</row>
    <row r="358">
      <c r="A358" s="240"/>
      <c r="B358" s="240"/>
      <c r="C358" s="240"/>
      <c r="D358" s="240"/>
      <c r="E358" s="240"/>
      <c r="F358" s="423"/>
      <c r="G358" s="446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</row>
    <row r="359">
      <c r="A359" s="240"/>
      <c r="B359" s="240"/>
      <c r="C359" s="240"/>
      <c r="D359" s="240"/>
      <c r="E359" s="240"/>
      <c r="F359" s="423"/>
      <c r="G359" s="446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</row>
    <row r="360">
      <c r="A360" s="240"/>
      <c r="B360" s="240"/>
      <c r="C360" s="240"/>
      <c r="D360" s="240"/>
      <c r="E360" s="240"/>
      <c r="F360" s="423"/>
      <c r="G360" s="446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</row>
    <row r="361">
      <c r="A361" s="240"/>
      <c r="B361" s="240"/>
      <c r="C361" s="240"/>
      <c r="D361" s="240"/>
      <c r="E361" s="240"/>
      <c r="F361" s="423"/>
      <c r="G361" s="446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</row>
    <row r="362">
      <c r="A362" s="240"/>
      <c r="B362" s="240"/>
      <c r="C362" s="240"/>
      <c r="D362" s="240"/>
      <c r="E362" s="240"/>
      <c r="F362" s="423"/>
      <c r="G362" s="446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</row>
    <row r="363">
      <c r="A363" s="240"/>
      <c r="B363" s="240"/>
      <c r="C363" s="240"/>
      <c r="D363" s="240"/>
      <c r="E363" s="240"/>
      <c r="F363" s="423"/>
      <c r="G363" s="446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</row>
    <row r="364">
      <c r="A364" s="240"/>
      <c r="B364" s="240"/>
      <c r="C364" s="240"/>
      <c r="D364" s="240"/>
      <c r="E364" s="240"/>
      <c r="F364" s="423"/>
      <c r="G364" s="446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</row>
    <row r="365">
      <c r="A365" s="240"/>
      <c r="B365" s="240"/>
      <c r="C365" s="240"/>
      <c r="D365" s="240"/>
      <c r="E365" s="240"/>
      <c r="F365" s="423"/>
      <c r="G365" s="446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</row>
    <row r="366">
      <c r="A366" s="240"/>
      <c r="B366" s="240"/>
      <c r="C366" s="240"/>
      <c r="D366" s="240"/>
      <c r="E366" s="240"/>
      <c r="F366" s="423"/>
      <c r="G366" s="446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</row>
    <row r="367">
      <c r="A367" s="240"/>
      <c r="B367" s="240"/>
      <c r="C367" s="240"/>
      <c r="D367" s="240"/>
      <c r="E367" s="240"/>
      <c r="F367" s="423"/>
      <c r="G367" s="446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</row>
    <row r="368">
      <c r="A368" s="240"/>
      <c r="B368" s="240"/>
      <c r="C368" s="240"/>
      <c r="D368" s="240"/>
      <c r="E368" s="240"/>
      <c r="F368" s="423"/>
      <c r="G368" s="446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</row>
    <row r="369">
      <c r="A369" s="240"/>
      <c r="B369" s="240"/>
      <c r="C369" s="240"/>
      <c r="D369" s="240"/>
      <c r="E369" s="240"/>
      <c r="F369" s="423"/>
      <c r="G369" s="446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</row>
    <row r="370">
      <c r="A370" s="240"/>
      <c r="B370" s="240"/>
      <c r="C370" s="240"/>
      <c r="D370" s="240"/>
      <c r="E370" s="240"/>
      <c r="F370" s="423"/>
      <c r="G370" s="446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</row>
    <row r="371">
      <c r="A371" s="240"/>
      <c r="B371" s="240"/>
      <c r="C371" s="240"/>
      <c r="D371" s="240"/>
      <c r="E371" s="240"/>
      <c r="F371" s="423"/>
      <c r="G371" s="446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</row>
    <row r="372">
      <c r="A372" s="240"/>
      <c r="B372" s="240"/>
      <c r="C372" s="240"/>
      <c r="D372" s="240"/>
      <c r="E372" s="240"/>
      <c r="F372" s="423"/>
      <c r="G372" s="446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</row>
    <row r="373">
      <c r="A373" s="240"/>
      <c r="B373" s="240"/>
      <c r="C373" s="240"/>
      <c r="D373" s="240"/>
      <c r="E373" s="240"/>
      <c r="F373" s="423"/>
      <c r="G373" s="446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</row>
    <row r="374">
      <c r="A374" s="240"/>
      <c r="B374" s="240"/>
      <c r="C374" s="240"/>
      <c r="D374" s="240"/>
      <c r="E374" s="240"/>
      <c r="F374" s="423"/>
      <c r="G374" s="446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</row>
    <row r="375">
      <c r="A375" s="240"/>
      <c r="B375" s="240"/>
      <c r="C375" s="240"/>
      <c r="D375" s="240"/>
      <c r="E375" s="240"/>
      <c r="F375" s="423"/>
      <c r="G375" s="446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</row>
    <row r="376">
      <c r="A376" s="240"/>
      <c r="B376" s="240"/>
      <c r="C376" s="240"/>
      <c r="D376" s="240"/>
      <c r="E376" s="240"/>
      <c r="F376" s="423"/>
      <c r="G376" s="446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</row>
    <row r="377">
      <c r="A377" s="240"/>
      <c r="B377" s="240"/>
      <c r="C377" s="240"/>
      <c r="D377" s="240"/>
      <c r="E377" s="240"/>
      <c r="F377" s="423"/>
      <c r="G377" s="446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</row>
    <row r="378">
      <c r="A378" s="240"/>
      <c r="B378" s="240"/>
      <c r="C378" s="240"/>
      <c r="D378" s="240"/>
      <c r="E378" s="240"/>
      <c r="F378" s="423"/>
      <c r="G378" s="446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</row>
    <row r="379">
      <c r="A379" s="240"/>
      <c r="B379" s="240"/>
      <c r="C379" s="240"/>
      <c r="D379" s="240"/>
      <c r="E379" s="240"/>
      <c r="F379" s="423"/>
      <c r="G379" s="446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</row>
    <row r="380">
      <c r="A380" s="240"/>
      <c r="B380" s="240"/>
      <c r="C380" s="240"/>
      <c r="D380" s="240"/>
      <c r="E380" s="240"/>
      <c r="F380" s="423"/>
      <c r="G380" s="446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</row>
    <row r="381">
      <c r="A381" s="240"/>
      <c r="B381" s="240"/>
      <c r="C381" s="240"/>
      <c r="D381" s="240"/>
      <c r="E381" s="240"/>
      <c r="F381" s="423"/>
      <c r="G381" s="446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</row>
    <row r="382">
      <c r="A382" s="240"/>
      <c r="B382" s="240"/>
      <c r="C382" s="240"/>
      <c r="D382" s="240"/>
      <c r="E382" s="240"/>
      <c r="F382" s="423"/>
      <c r="G382" s="446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</row>
    <row r="383">
      <c r="A383" s="240"/>
      <c r="B383" s="240"/>
      <c r="C383" s="240"/>
      <c r="D383" s="240"/>
      <c r="E383" s="240"/>
      <c r="F383" s="423"/>
      <c r="G383" s="446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</row>
    <row r="384">
      <c r="A384" s="240"/>
      <c r="B384" s="240"/>
      <c r="C384" s="240"/>
      <c r="D384" s="240"/>
      <c r="E384" s="240"/>
      <c r="F384" s="423"/>
      <c r="G384" s="446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</row>
    <row r="385">
      <c r="A385" s="240"/>
      <c r="B385" s="240"/>
      <c r="C385" s="240"/>
      <c r="D385" s="240"/>
      <c r="E385" s="240"/>
      <c r="F385" s="423"/>
      <c r="G385" s="446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</row>
    <row r="386">
      <c r="A386" s="240"/>
      <c r="B386" s="240"/>
      <c r="C386" s="240"/>
      <c r="D386" s="240"/>
      <c r="E386" s="240"/>
      <c r="F386" s="423"/>
      <c r="G386" s="446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</row>
    <row r="387">
      <c r="A387" s="240"/>
      <c r="B387" s="240"/>
      <c r="C387" s="240"/>
      <c r="D387" s="240"/>
      <c r="E387" s="240"/>
      <c r="F387" s="423"/>
      <c r="G387" s="446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</row>
    <row r="388">
      <c r="A388" s="240"/>
      <c r="B388" s="240"/>
      <c r="C388" s="240"/>
      <c r="D388" s="240"/>
      <c r="E388" s="240"/>
      <c r="F388" s="423"/>
      <c r="G388" s="446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</row>
    <row r="389">
      <c r="A389" s="240"/>
      <c r="B389" s="240"/>
      <c r="C389" s="240"/>
      <c r="D389" s="240"/>
      <c r="E389" s="240"/>
      <c r="F389" s="423"/>
      <c r="G389" s="446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</row>
    <row r="390">
      <c r="A390" s="240"/>
      <c r="B390" s="240"/>
      <c r="C390" s="240"/>
      <c r="D390" s="240"/>
      <c r="E390" s="240"/>
      <c r="F390" s="423"/>
      <c r="G390" s="446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</row>
    <row r="391">
      <c r="A391" s="240"/>
      <c r="B391" s="240"/>
      <c r="C391" s="240"/>
      <c r="D391" s="240"/>
      <c r="E391" s="240"/>
      <c r="F391" s="423"/>
      <c r="G391" s="446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</row>
    <row r="392">
      <c r="A392" s="240"/>
      <c r="B392" s="240"/>
      <c r="C392" s="240"/>
      <c r="D392" s="240"/>
      <c r="E392" s="240"/>
      <c r="F392" s="423"/>
      <c r="G392" s="446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</row>
    <row r="393">
      <c r="A393" s="240"/>
      <c r="B393" s="240"/>
      <c r="C393" s="240"/>
      <c r="D393" s="240"/>
      <c r="E393" s="240"/>
      <c r="F393" s="423"/>
      <c r="G393" s="446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</row>
    <row r="394">
      <c r="A394" s="240"/>
      <c r="B394" s="240"/>
      <c r="C394" s="240"/>
      <c r="D394" s="240"/>
      <c r="E394" s="240"/>
      <c r="F394" s="423"/>
      <c r="G394" s="446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</row>
    <row r="395">
      <c r="A395" s="240"/>
      <c r="B395" s="240"/>
      <c r="C395" s="240"/>
      <c r="D395" s="240"/>
      <c r="E395" s="240"/>
      <c r="F395" s="423"/>
      <c r="G395" s="446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</row>
    <row r="396">
      <c r="A396" s="240"/>
      <c r="B396" s="240"/>
      <c r="C396" s="240"/>
      <c r="D396" s="240"/>
      <c r="E396" s="240"/>
      <c r="F396" s="423"/>
      <c r="G396" s="446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</row>
    <row r="397">
      <c r="A397" s="240"/>
      <c r="B397" s="240"/>
      <c r="C397" s="240"/>
      <c r="D397" s="240"/>
      <c r="E397" s="240"/>
      <c r="F397" s="423"/>
      <c r="G397" s="446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</row>
    <row r="398">
      <c r="A398" s="240"/>
      <c r="B398" s="240"/>
      <c r="C398" s="240"/>
      <c r="D398" s="240"/>
      <c r="E398" s="240"/>
      <c r="F398" s="423"/>
      <c r="G398" s="446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</row>
    <row r="399">
      <c r="A399" s="240"/>
      <c r="B399" s="240"/>
      <c r="C399" s="240"/>
      <c r="D399" s="240"/>
      <c r="E399" s="240"/>
      <c r="F399" s="423"/>
      <c r="G399" s="446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</row>
    <row r="400">
      <c r="A400" s="240"/>
      <c r="B400" s="240"/>
      <c r="C400" s="240"/>
      <c r="D400" s="240"/>
      <c r="E400" s="240"/>
      <c r="F400" s="423"/>
      <c r="G400" s="446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</row>
    <row r="401">
      <c r="A401" s="240"/>
      <c r="B401" s="240"/>
      <c r="C401" s="240"/>
      <c r="D401" s="240"/>
      <c r="E401" s="240"/>
      <c r="F401" s="423"/>
      <c r="G401" s="446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</row>
    <row r="402">
      <c r="A402" s="240"/>
      <c r="B402" s="240"/>
      <c r="C402" s="240"/>
      <c r="D402" s="240"/>
      <c r="E402" s="240"/>
      <c r="F402" s="423"/>
      <c r="G402" s="446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</row>
    <row r="403">
      <c r="A403" s="240"/>
      <c r="B403" s="240"/>
      <c r="C403" s="240"/>
      <c r="D403" s="240"/>
      <c r="E403" s="240"/>
      <c r="F403" s="423"/>
      <c r="G403" s="446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</row>
    <row r="404">
      <c r="A404" s="240"/>
      <c r="B404" s="240"/>
      <c r="C404" s="240"/>
      <c r="D404" s="240"/>
      <c r="E404" s="240"/>
      <c r="F404" s="423"/>
      <c r="G404" s="446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</row>
    <row r="405">
      <c r="A405" s="240"/>
      <c r="B405" s="240"/>
      <c r="C405" s="240"/>
      <c r="D405" s="240"/>
      <c r="E405" s="240"/>
      <c r="F405" s="423"/>
      <c r="G405" s="446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</row>
    <row r="406">
      <c r="A406" s="240"/>
      <c r="B406" s="240"/>
      <c r="C406" s="240"/>
      <c r="D406" s="240"/>
      <c r="E406" s="240"/>
      <c r="F406" s="423"/>
      <c r="G406" s="446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</row>
    <row r="407">
      <c r="A407" s="240"/>
      <c r="B407" s="240"/>
      <c r="C407" s="240"/>
      <c r="D407" s="240"/>
      <c r="E407" s="240"/>
      <c r="F407" s="423"/>
      <c r="G407" s="446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</row>
    <row r="408">
      <c r="A408" s="240"/>
      <c r="B408" s="240"/>
      <c r="C408" s="240"/>
      <c r="D408" s="240"/>
      <c r="E408" s="240"/>
      <c r="F408" s="423"/>
      <c r="G408" s="446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</row>
    <row r="409">
      <c r="A409" s="240"/>
      <c r="B409" s="240"/>
      <c r="C409" s="240"/>
      <c r="D409" s="240"/>
      <c r="E409" s="240"/>
      <c r="F409" s="423"/>
      <c r="G409" s="446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</row>
    <row r="410">
      <c r="A410" s="240"/>
      <c r="B410" s="240"/>
      <c r="C410" s="240"/>
      <c r="D410" s="240"/>
      <c r="E410" s="240"/>
      <c r="F410" s="423"/>
      <c r="G410" s="446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</row>
    <row r="411">
      <c r="A411" s="240"/>
      <c r="B411" s="240"/>
      <c r="C411" s="240"/>
      <c r="D411" s="240"/>
      <c r="E411" s="240"/>
      <c r="F411" s="423"/>
      <c r="G411" s="446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</row>
    <row r="412">
      <c r="A412" s="240"/>
      <c r="B412" s="240"/>
      <c r="C412" s="240"/>
      <c r="D412" s="240"/>
      <c r="E412" s="240"/>
      <c r="F412" s="423"/>
      <c r="G412" s="446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</row>
    <row r="413">
      <c r="A413" s="240"/>
      <c r="B413" s="240"/>
      <c r="C413" s="240"/>
      <c r="D413" s="240"/>
      <c r="E413" s="240"/>
      <c r="F413" s="423"/>
      <c r="G413" s="446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</row>
    <row r="414">
      <c r="A414" s="240"/>
      <c r="B414" s="240"/>
      <c r="C414" s="240"/>
      <c r="D414" s="240"/>
      <c r="E414" s="240"/>
      <c r="F414" s="423"/>
      <c r="G414" s="446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</row>
    <row r="415">
      <c r="A415" s="240"/>
      <c r="B415" s="240"/>
      <c r="C415" s="240"/>
      <c r="D415" s="240"/>
      <c r="E415" s="240"/>
      <c r="F415" s="423"/>
      <c r="G415" s="446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</row>
    <row r="416">
      <c r="A416" s="240"/>
      <c r="B416" s="240"/>
      <c r="C416" s="240"/>
      <c r="D416" s="240"/>
      <c r="E416" s="240"/>
      <c r="F416" s="423"/>
      <c r="G416" s="446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</row>
    <row r="417">
      <c r="A417" s="240"/>
      <c r="B417" s="240"/>
      <c r="C417" s="240"/>
      <c r="D417" s="240"/>
      <c r="E417" s="240"/>
      <c r="F417" s="423"/>
      <c r="G417" s="446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</row>
    <row r="418">
      <c r="A418" s="240"/>
      <c r="B418" s="240"/>
      <c r="C418" s="240"/>
      <c r="D418" s="240"/>
      <c r="E418" s="240"/>
      <c r="F418" s="423"/>
      <c r="G418" s="446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</row>
    <row r="419">
      <c r="A419" s="240"/>
      <c r="B419" s="240"/>
      <c r="C419" s="240"/>
      <c r="D419" s="240"/>
      <c r="E419" s="240"/>
      <c r="F419" s="423"/>
      <c r="G419" s="446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</row>
    <row r="420">
      <c r="A420" s="240"/>
      <c r="B420" s="240"/>
      <c r="C420" s="240"/>
      <c r="D420" s="240"/>
      <c r="E420" s="240"/>
      <c r="F420" s="423"/>
      <c r="G420" s="446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</row>
    <row r="421">
      <c r="A421" s="240"/>
      <c r="B421" s="240"/>
      <c r="C421" s="240"/>
      <c r="D421" s="240"/>
      <c r="E421" s="240"/>
      <c r="F421" s="423"/>
      <c r="G421" s="446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</row>
    <row r="422">
      <c r="A422" s="240"/>
      <c r="B422" s="240"/>
      <c r="C422" s="240"/>
      <c r="D422" s="240"/>
      <c r="E422" s="240"/>
      <c r="F422" s="423"/>
      <c r="G422" s="446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</row>
    <row r="423">
      <c r="A423" s="240"/>
      <c r="B423" s="240"/>
      <c r="C423" s="240"/>
      <c r="D423" s="240"/>
      <c r="E423" s="240"/>
      <c r="F423" s="423"/>
      <c r="G423" s="446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</row>
    <row r="424">
      <c r="A424" s="240"/>
      <c r="B424" s="240"/>
      <c r="C424" s="240"/>
      <c r="D424" s="240"/>
      <c r="E424" s="240"/>
      <c r="F424" s="423"/>
      <c r="G424" s="446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</row>
    <row r="425">
      <c r="A425" s="240"/>
      <c r="B425" s="240"/>
      <c r="C425" s="240"/>
      <c r="D425" s="240"/>
      <c r="E425" s="240"/>
      <c r="F425" s="423"/>
      <c r="G425" s="446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</row>
    <row r="426">
      <c r="A426" s="240"/>
      <c r="B426" s="240"/>
      <c r="C426" s="240"/>
      <c r="D426" s="240"/>
      <c r="E426" s="240"/>
      <c r="F426" s="423"/>
      <c r="G426" s="446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</row>
    <row r="427">
      <c r="A427" s="240"/>
      <c r="B427" s="240"/>
      <c r="C427" s="240"/>
      <c r="D427" s="240"/>
      <c r="E427" s="240"/>
      <c r="F427" s="423"/>
      <c r="G427" s="446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</row>
    <row r="428">
      <c r="A428" s="240"/>
      <c r="B428" s="240"/>
      <c r="C428" s="240"/>
      <c r="D428" s="240"/>
      <c r="E428" s="240"/>
      <c r="F428" s="423"/>
      <c r="G428" s="446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</row>
    <row r="429">
      <c r="A429" s="240"/>
      <c r="B429" s="240"/>
      <c r="C429" s="240"/>
      <c r="D429" s="240"/>
      <c r="E429" s="240"/>
      <c r="F429" s="423"/>
      <c r="G429" s="446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</row>
    <row r="430">
      <c r="A430" s="240"/>
      <c r="B430" s="240"/>
      <c r="C430" s="240"/>
      <c r="D430" s="240"/>
      <c r="E430" s="240"/>
      <c r="F430" s="423"/>
      <c r="G430" s="446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</row>
    <row r="431">
      <c r="A431" s="240"/>
      <c r="B431" s="240"/>
      <c r="C431" s="240"/>
      <c r="D431" s="240"/>
      <c r="E431" s="240"/>
      <c r="F431" s="423"/>
      <c r="G431" s="446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</row>
    <row r="432">
      <c r="A432" s="240"/>
      <c r="B432" s="240"/>
      <c r="C432" s="240"/>
      <c r="D432" s="240"/>
      <c r="E432" s="240"/>
      <c r="F432" s="423"/>
      <c r="G432" s="446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</row>
    <row r="433">
      <c r="A433" s="240"/>
      <c r="B433" s="240"/>
      <c r="C433" s="240"/>
      <c r="D433" s="240"/>
      <c r="E433" s="240"/>
      <c r="F433" s="423"/>
      <c r="G433" s="446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</row>
    <row r="434">
      <c r="A434" s="240"/>
      <c r="B434" s="240"/>
      <c r="C434" s="240"/>
      <c r="D434" s="240"/>
      <c r="E434" s="240"/>
      <c r="F434" s="423"/>
      <c r="G434" s="446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</row>
    <row r="435">
      <c r="A435" s="240"/>
      <c r="B435" s="240"/>
      <c r="C435" s="240"/>
      <c r="D435" s="240"/>
      <c r="E435" s="240"/>
      <c r="F435" s="423"/>
      <c r="G435" s="446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</row>
    <row r="436">
      <c r="A436" s="240"/>
      <c r="B436" s="240"/>
      <c r="C436" s="240"/>
      <c r="D436" s="240"/>
      <c r="E436" s="240"/>
      <c r="F436" s="423"/>
      <c r="G436" s="446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</row>
    <row r="437">
      <c r="A437" s="240"/>
      <c r="B437" s="240"/>
      <c r="C437" s="240"/>
      <c r="D437" s="240"/>
      <c r="E437" s="240"/>
      <c r="F437" s="423"/>
      <c r="G437" s="446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</row>
    <row r="438">
      <c r="A438" s="240"/>
      <c r="B438" s="240"/>
      <c r="C438" s="240"/>
      <c r="D438" s="240"/>
      <c r="E438" s="240"/>
      <c r="F438" s="423"/>
      <c r="G438" s="446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</row>
    <row r="439">
      <c r="A439" s="240"/>
      <c r="B439" s="240"/>
      <c r="C439" s="240"/>
      <c r="D439" s="240"/>
      <c r="E439" s="240"/>
      <c r="F439" s="423"/>
      <c r="G439" s="446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</row>
    <row r="440">
      <c r="A440" s="240"/>
      <c r="B440" s="240"/>
      <c r="C440" s="240"/>
      <c r="D440" s="240"/>
      <c r="E440" s="240"/>
      <c r="F440" s="423"/>
      <c r="G440" s="446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</row>
    <row r="441">
      <c r="A441" s="240"/>
      <c r="B441" s="240"/>
      <c r="C441" s="240"/>
      <c r="D441" s="240"/>
      <c r="E441" s="240"/>
      <c r="F441" s="423"/>
      <c r="G441" s="446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</row>
    <row r="442">
      <c r="A442" s="240"/>
      <c r="B442" s="240"/>
      <c r="C442" s="240"/>
      <c r="D442" s="240"/>
      <c r="E442" s="240"/>
      <c r="F442" s="423"/>
      <c r="G442" s="446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</row>
    <row r="443">
      <c r="A443" s="240"/>
      <c r="B443" s="240"/>
      <c r="C443" s="240"/>
      <c r="D443" s="240"/>
      <c r="E443" s="240"/>
      <c r="F443" s="423"/>
      <c r="G443" s="446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</row>
    <row r="444">
      <c r="A444" s="240"/>
      <c r="B444" s="240"/>
      <c r="C444" s="240"/>
      <c r="D444" s="240"/>
      <c r="E444" s="240"/>
      <c r="F444" s="423"/>
      <c r="G444" s="446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</row>
    <row r="445">
      <c r="A445" s="240"/>
      <c r="B445" s="240"/>
      <c r="C445" s="240"/>
      <c r="D445" s="240"/>
      <c r="E445" s="240"/>
      <c r="F445" s="423"/>
      <c r="G445" s="446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</row>
    <row r="446">
      <c r="A446" s="240"/>
      <c r="B446" s="240"/>
      <c r="C446" s="240"/>
      <c r="D446" s="240"/>
      <c r="E446" s="240"/>
      <c r="F446" s="423"/>
      <c r="G446" s="446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</row>
    <row r="447">
      <c r="A447" s="240"/>
      <c r="B447" s="240"/>
      <c r="C447" s="240"/>
      <c r="D447" s="240"/>
      <c r="E447" s="240"/>
      <c r="F447" s="423"/>
      <c r="G447" s="446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</row>
    <row r="448">
      <c r="A448" s="240"/>
      <c r="B448" s="240"/>
      <c r="C448" s="240"/>
      <c r="D448" s="240"/>
      <c r="E448" s="240"/>
      <c r="F448" s="423"/>
      <c r="G448" s="446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</row>
    <row r="449">
      <c r="A449" s="240"/>
      <c r="B449" s="240"/>
      <c r="C449" s="240"/>
      <c r="D449" s="240"/>
      <c r="E449" s="240"/>
      <c r="F449" s="423"/>
      <c r="G449" s="446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</row>
    <row r="450">
      <c r="A450" s="240"/>
      <c r="B450" s="240"/>
      <c r="C450" s="240"/>
      <c r="D450" s="240"/>
      <c r="E450" s="240"/>
      <c r="F450" s="423"/>
      <c r="G450" s="446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</row>
    <row r="451">
      <c r="A451" s="240"/>
      <c r="B451" s="240"/>
      <c r="C451" s="240"/>
      <c r="D451" s="240"/>
      <c r="E451" s="240"/>
      <c r="F451" s="423"/>
      <c r="G451" s="446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</row>
    <row r="452">
      <c r="A452" s="240"/>
      <c r="B452" s="240"/>
      <c r="C452" s="240"/>
      <c r="D452" s="240"/>
      <c r="E452" s="240"/>
      <c r="F452" s="423"/>
      <c r="G452" s="446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</row>
    <row r="453">
      <c r="A453" s="240"/>
      <c r="B453" s="240"/>
      <c r="C453" s="240"/>
      <c r="D453" s="240"/>
      <c r="E453" s="240"/>
      <c r="F453" s="423"/>
      <c r="G453" s="446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</row>
    <row r="454">
      <c r="A454" s="240"/>
      <c r="B454" s="240"/>
      <c r="C454" s="240"/>
      <c r="D454" s="240"/>
      <c r="E454" s="240"/>
      <c r="F454" s="423"/>
      <c r="G454" s="446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</row>
    <row r="455">
      <c r="A455" s="240"/>
      <c r="B455" s="240"/>
      <c r="C455" s="240"/>
      <c r="D455" s="240"/>
      <c r="E455" s="240"/>
      <c r="F455" s="423"/>
      <c r="G455" s="446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</row>
    <row r="456">
      <c r="A456" s="240"/>
      <c r="B456" s="240"/>
      <c r="C456" s="240"/>
      <c r="D456" s="240"/>
      <c r="E456" s="240"/>
      <c r="F456" s="423"/>
      <c r="G456" s="446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</row>
    <row r="457">
      <c r="A457" s="240"/>
      <c r="B457" s="240"/>
      <c r="C457" s="240"/>
      <c r="D457" s="240"/>
      <c r="E457" s="240"/>
      <c r="F457" s="423"/>
      <c r="G457" s="446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</row>
    <row r="458">
      <c r="A458" s="240"/>
      <c r="B458" s="240"/>
      <c r="C458" s="240"/>
      <c r="D458" s="240"/>
      <c r="E458" s="240"/>
      <c r="F458" s="423"/>
      <c r="G458" s="446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</row>
    <row r="459">
      <c r="A459" s="240"/>
      <c r="B459" s="240"/>
      <c r="C459" s="240"/>
      <c r="D459" s="240"/>
      <c r="E459" s="240"/>
      <c r="F459" s="423"/>
      <c r="G459" s="446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</row>
    <row r="460">
      <c r="A460" s="240"/>
      <c r="B460" s="240"/>
      <c r="C460" s="240"/>
      <c r="D460" s="240"/>
      <c r="E460" s="240"/>
      <c r="F460" s="423"/>
      <c r="G460" s="446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</row>
    <row r="461">
      <c r="A461" s="240"/>
      <c r="B461" s="240"/>
      <c r="C461" s="240"/>
      <c r="D461" s="240"/>
      <c r="E461" s="240"/>
      <c r="F461" s="423"/>
      <c r="G461" s="446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</row>
    <row r="462">
      <c r="A462" s="240"/>
      <c r="B462" s="240"/>
      <c r="C462" s="240"/>
      <c r="D462" s="240"/>
      <c r="E462" s="240"/>
      <c r="F462" s="423"/>
      <c r="G462" s="446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</row>
    <row r="463">
      <c r="A463" s="240"/>
      <c r="B463" s="240"/>
      <c r="C463" s="240"/>
      <c r="D463" s="240"/>
      <c r="E463" s="240"/>
      <c r="F463" s="423"/>
      <c r="G463" s="446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</row>
    <row r="464">
      <c r="A464" s="240"/>
      <c r="B464" s="240"/>
      <c r="C464" s="240"/>
      <c r="D464" s="240"/>
      <c r="E464" s="240"/>
      <c r="F464" s="423"/>
      <c r="G464" s="446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</row>
    <row r="465">
      <c r="A465" s="240"/>
      <c r="B465" s="240"/>
      <c r="C465" s="240"/>
      <c r="D465" s="240"/>
      <c r="E465" s="240"/>
      <c r="F465" s="423"/>
      <c r="G465" s="446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</row>
    <row r="466">
      <c r="A466" s="240"/>
      <c r="B466" s="240"/>
      <c r="C466" s="240"/>
      <c r="D466" s="240"/>
      <c r="E466" s="240"/>
      <c r="F466" s="423"/>
      <c r="G466" s="446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</row>
    <row r="467">
      <c r="A467" s="240"/>
      <c r="B467" s="240"/>
      <c r="C467" s="240"/>
      <c r="D467" s="240"/>
      <c r="E467" s="240"/>
      <c r="F467" s="423"/>
      <c r="G467" s="446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</row>
    <row r="468">
      <c r="A468" s="240"/>
      <c r="B468" s="240"/>
      <c r="C468" s="240"/>
      <c r="D468" s="240"/>
      <c r="E468" s="240"/>
      <c r="F468" s="423"/>
      <c r="G468" s="446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</row>
    <row r="469">
      <c r="A469" s="240"/>
      <c r="B469" s="240"/>
      <c r="C469" s="240"/>
      <c r="D469" s="240"/>
      <c r="E469" s="240"/>
      <c r="F469" s="423"/>
      <c r="G469" s="446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</row>
    <row r="470">
      <c r="A470" s="240"/>
      <c r="B470" s="240"/>
      <c r="C470" s="240"/>
      <c r="D470" s="240"/>
      <c r="E470" s="240"/>
      <c r="F470" s="423"/>
      <c r="G470" s="446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</row>
    <row r="471">
      <c r="A471" s="240"/>
      <c r="B471" s="240"/>
      <c r="C471" s="240"/>
      <c r="D471" s="240"/>
      <c r="E471" s="240"/>
      <c r="F471" s="423"/>
      <c r="G471" s="446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</row>
    <row r="472">
      <c r="A472" s="240"/>
      <c r="B472" s="240"/>
      <c r="C472" s="240"/>
      <c r="D472" s="240"/>
      <c r="E472" s="240"/>
      <c r="F472" s="423"/>
      <c r="G472" s="446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</row>
    <row r="473">
      <c r="A473" s="240"/>
      <c r="B473" s="240"/>
      <c r="C473" s="240"/>
      <c r="D473" s="240"/>
      <c r="E473" s="240"/>
      <c r="F473" s="423"/>
      <c r="G473" s="446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</row>
    <row r="474">
      <c r="A474" s="240"/>
      <c r="B474" s="240"/>
      <c r="C474" s="240"/>
      <c r="D474" s="240"/>
      <c r="E474" s="240"/>
      <c r="F474" s="423"/>
      <c r="G474" s="446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</row>
    <row r="475">
      <c r="A475" s="240"/>
      <c r="B475" s="240"/>
      <c r="C475" s="240"/>
      <c r="D475" s="240"/>
      <c r="E475" s="240"/>
      <c r="F475" s="423"/>
      <c r="G475" s="446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</row>
    <row r="476">
      <c r="A476" s="240"/>
      <c r="B476" s="240"/>
      <c r="C476" s="240"/>
      <c r="D476" s="240"/>
      <c r="E476" s="240"/>
      <c r="F476" s="423"/>
      <c r="G476" s="446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</row>
    <row r="477">
      <c r="A477" s="240"/>
      <c r="B477" s="240"/>
      <c r="C477" s="240"/>
      <c r="D477" s="240"/>
      <c r="E477" s="240"/>
      <c r="F477" s="423"/>
      <c r="G477" s="446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</row>
    <row r="478">
      <c r="A478" s="240"/>
      <c r="B478" s="240"/>
      <c r="C478" s="240"/>
      <c r="D478" s="240"/>
      <c r="E478" s="240"/>
      <c r="F478" s="423"/>
      <c r="G478" s="446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</row>
    <row r="479">
      <c r="A479" s="240"/>
      <c r="B479" s="240"/>
      <c r="C479" s="240"/>
      <c r="D479" s="240"/>
      <c r="E479" s="240"/>
      <c r="F479" s="423"/>
      <c r="G479" s="446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</row>
    <row r="480">
      <c r="A480" s="240"/>
      <c r="B480" s="240"/>
      <c r="C480" s="240"/>
      <c r="D480" s="240"/>
      <c r="E480" s="240"/>
      <c r="F480" s="423"/>
      <c r="G480" s="446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</row>
    <row r="481">
      <c r="A481" s="240"/>
      <c r="B481" s="240"/>
      <c r="C481" s="240"/>
      <c r="D481" s="240"/>
      <c r="E481" s="240"/>
      <c r="F481" s="423"/>
      <c r="G481" s="446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</row>
    <row r="482">
      <c r="A482" s="240"/>
      <c r="B482" s="240"/>
      <c r="C482" s="240"/>
      <c r="D482" s="240"/>
      <c r="E482" s="240"/>
      <c r="F482" s="423"/>
      <c r="G482" s="446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</row>
    <row r="483">
      <c r="A483" s="240"/>
      <c r="B483" s="240"/>
      <c r="C483" s="240"/>
      <c r="D483" s="240"/>
      <c r="E483" s="240"/>
      <c r="F483" s="423"/>
      <c r="G483" s="446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</row>
    <row r="484">
      <c r="A484" s="240"/>
      <c r="B484" s="240"/>
      <c r="C484" s="240"/>
      <c r="D484" s="240"/>
      <c r="E484" s="240"/>
      <c r="F484" s="423"/>
      <c r="G484" s="446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</row>
    <row r="485">
      <c r="A485" s="240"/>
      <c r="B485" s="240"/>
      <c r="C485" s="240"/>
      <c r="D485" s="240"/>
      <c r="E485" s="240"/>
      <c r="F485" s="423"/>
      <c r="G485" s="446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</row>
    <row r="486">
      <c r="A486" s="240"/>
      <c r="B486" s="240"/>
      <c r="C486" s="240"/>
      <c r="D486" s="240"/>
      <c r="E486" s="240"/>
      <c r="F486" s="423"/>
      <c r="G486" s="446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</row>
    <row r="487">
      <c r="A487" s="240"/>
      <c r="B487" s="240"/>
      <c r="C487" s="240"/>
      <c r="D487" s="240"/>
      <c r="E487" s="240"/>
      <c r="F487" s="423"/>
      <c r="G487" s="446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</row>
    <row r="488">
      <c r="A488" s="240"/>
      <c r="B488" s="240"/>
      <c r="C488" s="240"/>
      <c r="D488" s="240"/>
      <c r="E488" s="240"/>
      <c r="F488" s="423"/>
      <c r="G488" s="446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</row>
    <row r="489">
      <c r="A489" s="240"/>
      <c r="B489" s="240"/>
      <c r="C489" s="240"/>
      <c r="D489" s="240"/>
      <c r="E489" s="240"/>
      <c r="F489" s="423"/>
      <c r="G489" s="446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</row>
    <row r="490">
      <c r="A490" s="240"/>
      <c r="B490" s="240"/>
      <c r="C490" s="240"/>
      <c r="D490" s="240"/>
      <c r="E490" s="240"/>
      <c r="F490" s="423"/>
      <c r="G490" s="446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</row>
    <row r="491">
      <c r="A491" s="240"/>
      <c r="B491" s="240"/>
      <c r="C491" s="240"/>
      <c r="D491" s="240"/>
      <c r="E491" s="240"/>
      <c r="F491" s="423"/>
      <c r="G491" s="446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</row>
    <row r="492">
      <c r="A492" s="240"/>
      <c r="B492" s="240"/>
      <c r="C492" s="240"/>
      <c r="D492" s="240"/>
      <c r="E492" s="240"/>
      <c r="F492" s="423"/>
      <c r="G492" s="446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</row>
    <row r="493">
      <c r="A493" s="240"/>
      <c r="B493" s="240"/>
      <c r="C493" s="240"/>
      <c r="D493" s="240"/>
      <c r="E493" s="240"/>
      <c r="F493" s="423"/>
      <c r="G493" s="446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</row>
    <row r="494">
      <c r="A494" s="240"/>
      <c r="B494" s="240"/>
      <c r="C494" s="240"/>
      <c r="D494" s="240"/>
      <c r="E494" s="240"/>
      <c r="F494" s="423"/>
      <c r="G494" s="446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</row>
    <row r="495">
      <c r="A495" s="240"/>
      <c r="B495" s="240"/>
      <c r="C495" s="240"/>
      <c r="D495" s="240"/>
      <c r="E495" s="240"/>
      <c r="F495" s="423"/>
      <c r="G495" s="446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</row>
    <row r="496">
      <c r="A496" s="240"/>
      <c r="B496" s="240"/>
      <c r="C496" s="240"/>
      <c r="D496" s="240"/>
      <c r="E496" s="240"/>
      <c r="F496" s="423"/>
      <c r="G496" s="446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</row>
    <row r="497">
      <c r="A497" s="240"/>
      <c r="B497" s="240"/>
      <c r="C497" s="240"/>
      <c r="D497" s="240"/>
      <c r="E497" s="240"/>
      <c r="F497" s="423"/>
      <c r="G497" s="446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</row>
    <row r="498">
      <c r="A498" s="240"/>
      <c r="B498" s="240"/>
      <c r="C498" s="240"/>
      <c r="D498" s="240"/>
      <c r="E498" s="240"/>
      <c r="F498" s="423"/>
      <c r="G498" s="446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</row>
    <row r="499">
      <c r="A499" s="240"/>
      <c r="B499" s="240"/>
      <c r="C499" s="240"/>
      <c r="D499" s="240"/>
      <c r="E499" s="240"/>
      <c r="F499" s="423"/>
      <c r="G499" s="446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</row>
    <row r="500">
      <c r="A500" s="240"/>
      <c r="B500" s="240"/>
      <c r="C500" s="240"/>
      <c r="D500" s="240"/>
      <c r="E500" s="240"/>
      <c r="F500" s="423"/>
      <c r="G500" s="446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</row>
    <row r="501">
      <c r="A501" s="240"/>
      <c r="B501" s="240"/>
      <c r="C501" s="240"/>
      <c r="D501" s="240"/>
      <c r="E501" s="240"/>
      <c r="F501" s="423"/>
      <c r="G501" s="446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</row>
    <row r="502">
      <c r="A502" s="240"/>
      <c r="B502" s="240"/>
      <c r="C502" s="240"/>
      <c r="D502" s="240"/>
      <c r="E502" s="240"/>
      <c r="F502" s="423"/>
      <c r="G502" s="446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</row>
    <row r="503">
      <c r="A503" s="240"/>
      <c r="B503" s="240"/>
      <c r="C503" s="240"/>
      <c r="D503" s="240"/>
      <c r="E503" s="240"/>
      <c r="F503" s="423"/>
      <c r="G503" s="446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</row>
    <row r="504">
      <c r="A504" s="240"/>
      <c r="B504" s="240"/>
      <c r="C504" s="240"/>
      <c r="D504" s="240"/>
      <c r="E504" s="240"/>
      <c r="F504" s="423"/>
      <c r="G504" s="446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</row>
    <row r="505">
      <c r="A505" s="240"/>
      <c r="B505" s="240"/>
      <c r="C505" s="240"/>
      <c r="D505" s="240"/>
      <c r="E505" s="240"/>
      <c r="F505" s="423"/>
      <c r="G505" s="446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</row>
    <row r="506">
      <c r="A506" s="240"/>
      <c r="B506" s="240"/>
      <c r="C506" s="240"/>
      <c r="D506" s="240"/>
      <c r="E506" s="240"/>
      <c r="F506" s="423"/>
      <c r="G506" s="446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</row>
    <row r="507">
      <c r="A507" s="240"/>
      <c r="B507" s="240"/>
      <c r="C507" s="240"/>
      <c r="D507" s="240"/>
      <c r="E507" s="240"/>
      <c r="F507" s="423"/>
      <c r="G507" s="446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</row>
    <row r="508">
      <c r="A508" s="240"/>
      <c r="B508" s="240"/>
      <c r="C508" s="240"/>
      <c r="D508" s="240"/>
      <c r="E508" s="240"/>
      <c r="F508" s="423"/>
      <c r="G508" s="446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</row>
    <row r="509">
      <c r="A509" s="240"/>
      <c r="B509" s="240"/>
      <c r="C509" s="240"/>
      <c r="D509" s="240"/>
      <c r="E509" s="240"/>
      <c r="F509" s="423"/>
      <c r="G509" s="446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</row>
    <row r="510">
      <c r="A510" s="240"/>
      <c r="B510" s="240"/>
      <c r="C510" s="240"/>
      <c r="D510" s="240"/>
      <c r="E510" s="240"/>
      <c r="F510" s="423"/>
      <c r="G510" s="446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</row>
    <row r="511">
      <c r="A511" s="240"/>
      <c r="B511" s="240"/>
      <c r="C511" s="240"/>
      <c r="D511" s="240"/>
      <c r="E511" s="240"/>
      <c r="F511" s="423"/>
      <c r="G511" s="446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</row>
    <row r="512">
      <c r="A512" s="240"/>
      <c r="B512" s="240"/>
      <c r="C512" s="240"/>
      <c r="D512" s="240"/>
      <c r="E512" s="240"/>
      <c r="F512" s="423"/>
      <c r="G512" s="446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</row>
    <row r="513">
      <c r="A513" s="240"/>
      <c r="B513" s="240"/>
      <c r="C513" s="240"/>
      <c r="D513" s="240"/>
      <c r="E513" s="240"/>
      <c r="F513" s="423"/>
      <c r="G513" s="446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</row>
    <row r="514">
      <c r="A514" s="240"/>
      <c r="B514" s="240"/>
      <c r="C514" s="240"/>
      <c r="D514" s="240"/>
      <c r="E514" s="240"/>
      <c r="F514" s="423"/>
      <c r="G514" s="446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</row>
    <row r="515">
      <c r="A515" s="240"/>
      <c r="B515" s="240"/>
      <c r="C515" s="240"/>
      <c r="D515" s="240"/>
      <c r="E515" s="240"/>
      <c r="F515" s="423"/>
      <c r="G515" s="446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</row>
    <row r="516">
      <c r="A516" s="240"/>
      <c r="B516" s="240"/>
      <c r="C516" s="240"/>
      <c r="D516" s="240"/>
      <c r="E516" s="240"/>
      <c r="F516" s="423"/>
      <c r="G516" s="446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</row>
    <row r="517">
      <c r="A517" s="240"/>
      <c r="B517" s="240"/>
      <c r="C517" s="240"/>
      <c r="D517" s="240"/>
      <c r="E517" s="240"/>
      <c r="F517" s="423"/>
      <c r="G517" s="446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</row>
    <row r="518">
      <c r="A518" s="240"/>
      <c r="B518" s="240"/>
      <c r="C518" s="240"/>
      <c r="D518" s="240"/>
      <c r="E518" s="240"/>
      <c r="F518" s="423"/>
      <c r="G518" s="446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</row>
    <row r="519">
      <c r="A519" s="240"/>
      <c r="B519" s="240"/>
      <c r="C519" s="240"/>
      <c r="D519" s="240"/>
      <c r="E519" s="240"/>
      <c r="F519" s="423"/>
      <c r="G519" s="446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</row>
    <row r="520">
      <c r="A520" s="240"/>
      <c r="B520" s="240"/>
      <c r="C520" s="240"/>
      <c r="D520" s="240"/>
      <c r="E520" s="240"/>
      <c r="F520" s="423"/>
      <c r="G520" s="446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</row>
    <row r="521">
      <c r="A521" s="240"/>
      <c r="B521" s="240"/>
      <c r="C521" s="240"/>
      <c r="D521" s="240"/>
      <c r="E521" s="240"/>
      <c r="F521" s="423"/>
      <c r="G521" s="446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</row>
    <row r="522">
      <c r="A522" s="240"/>
      <c r="B522" s="240"/>
      <c r="C522" s="240"/>
      <c r="D522" s="240"/>
      <c r="E522" s="240"/>
      <c r="F522" s="423"/>
      <c r="G522" s="446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</row>
    <row r="523">
      <c r="A523" s="240"/>
      <c r="B523" s="240"/>
      <c r="C523" s="240"/>
      <c r="D523" s="240"/>
      <c r="E523" s="240"/>
      <c r="F523" s="423"/>
      <c r="G523" s="446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</row>
    <row r="524">
      <c r="A524" s="240"/>
      <c r="B524" s="240"/>
      <c r="C524" s="240"/>
      <c r="D524" s="240"/>
      <c r="E524" s="240"/>
      <c r="F524" s="423"/>
      <c r="G524" s="446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</row>
    <row r="525">
      <c r="A525" s="240"/>
      <c r="B525" s="240"/>
      <c r="C525" s="240"/>
      <c r="D525" s="240"/>
      <c r="E525" s="240"/>
      <c r="F525" s="423"/>
      <c r="G525" s="446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</row>
    <row r="526">
      <c r="A526" s="240"/>
      <c r="B526" s="240"/>
      <c r="C526" s="240"/>
      <c r="D526" s="240"/>
      <c r="E526" s="240"/>
      <c r="F526" s="423"/>
      <c r="G526" s="446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</row>
    <row r="527">
      <c r="A527" s="240"/>
      <c r="B527" s="240"/>
      <c r="C527" s="240"/>
      <c r="D527" s="240"/>
      <c r="E527" s="240"/>
      <c r="F527" s="423"/>
      <c r="G527" s="446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</row>
    <row r="528">
      <c r="A528" s="240"/>
      <c r="B528" s="240"/>
      <c r="C528" s="240"/>
      <c r="D528" s="240"/>
      <c r="E528" s="240"/>
      <c r="F528" s="423"/>
      <c r="G528" s="446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</row>
    <row r="529">
      <c r="A529" s="240"/>
      <c r="B529" s="240"/>
      <c r="C529" s="240"/>
      <c r="D529" s="240"/>
      <c r="E529" s="240"/>
      <c r="F529" s="423"/>
      <c r="G529" s="446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</row>
    <row r="530">
      <c r="A530" s="240"/>
      <c r="B530" s="240"/>
      <c r="C530" s="240"/>
      <c r="D530" s="240"/>
      <c r="E530" s="240"/>
      <c r="F530" s="423"/>
      <c r="G530" s="446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</row>
    <row r="531">
      <c r="A531" s="240"/>
      <c r="B531" s="240"/>
      <c r="C531" s="240"/>
      <c r="D531" s="240"/>
      <c r="E531" s="240"/>
      <c r="F531" s="423"/>
      <c r="G531" s="446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</row>
    <row r="532">
      <c r="A532" s="240"/>
      <c r="B532" s="240"/>
      <c r="C532" s="240"/>
      <c r="D532" s="240"/>
      <c r="E532" s="240"/>
      <c r="F532" s="423"/>
      <c r="G532" s="446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</row>
    <row r="533">
      <c r="A533" s="240"/>
      <c r="B533" s="240"/>
      <c r="C533" s="240"/>
      <c r="D533" s="240"/>
      <c r="E533" s="240"/>
      <c r="F533" s="423"/>
      <c r="G533" s="446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</row>
    <row r="534">
      <c r="A534" s="240"/>
      <c r="B534" s="240"/>
      <c r="C534" s="240"/>
      <c r="D534" s="240"/>
      <c r="E534" s="240"/>
      <c r="F534" s="423"/>
      <c r="G534" s="446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</row>
    <row r="535">
      <c r="A535" s="240"/>
      <c r="B535" s="240"/>
      <c r="C535" s="240"/>
      <c r="D535" s="240"/>
      <c r="E535" s="240"/>
      <c r="F535" s="423"/>
      <c r="G535" s="446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</row>
    <row r="536">
      <c r="A536" s="240"/>
      <c r="B536" s="240"/>
      <c r="C536" s="240"/>
      <c r="D536" s="240"/>
      <c r="E536" s="240"/>
      <c r="F536" s="423"/>
      <c r="G536" s="446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</row>
    <row r="537">
      <c r="A537" s="240"/>
      <c r="B537" s="240"/>
      <c r="C537" s="240"/>
      <c r="D537" s="240"/>
      <c r="E537" s="240"/>
      <c r="F537" s="423"/>
      <c r="G537" s="446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</row>
    <row r="538">
      <c r="A538" s="240"/>
      <c r="B538" s="240"/>
      <c r="C538" s="240"/>
      <c r="D538" s="240"/>
      <c r="E538" s="240"/>
      <c r="F538" s="423"/>
      <c r="G538" s="446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</row>
    <row r="539">
      <c r="A539" s="240"/>
      <c r="B539" s="240"/>
      <c r="C539" s="240"/>
      <c r="D539" s="240"/>
      <c r="E539" s="240"/>
      <c r="F539" s="423"/>
      <c r="G539" s="446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</row>
    <row r="540">
      <c r="A540" s="240"/>
      <c r="B540" s="240"/>
      <c r="C540" s="240"/>
      <c r="D540" s="240"/>
      <c r="E540" s="240"/>
      <c r="F540" s="423"/>
      <c r="G540" s="446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</row>
    <row r="541">
      <c r="A541" s="240"/>
      <c r="B541" s="240"/>
      <c r="C541" s="240"/>
      <c r="D541" s="240"/>
      <c r="E541" s="240"/>
      <c r="F541" s="423"/>
      <c r="G541" s="446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</row>
    <row r="542">
      <c r="A542" s="240"/>
      <c r="B542" s="240"/>
      <c r="C542" s="240"/>
      <c r="D542" s="240"/>
      <c r="E542" s="240"/>
      <c r="F542" s="423"/>
      <c r="G542" s="446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</row>
    <row r="543">
      <c r="A543" s="240"/>
      <c r="B543" s="240"/>
      <c r="C543" s="240"/>
      <c r="D543" s="240"/>
      <c r="E543" s="240"/>
      <c r="F543" s="423"/>
      <c r="G543" s="446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</row>
    <row r="544">
      <c r="A544" s="240"/>
      <c r="B544" s="240"/>
      <c r="C544" s="240"/>
      <c r="D544" s="240"/>
      <c r="E544" s="240"/>
      <c r="F544" s="423"/>
      <c r="G544" s="446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</row>
    <row r="545">
      <c r="A545" s="240"/>
      <c r="B545" s="240"/>
      <c r="C545" s="240"/>
      <c r="D545" s="240"/>
      <c r="E545" s="240"/>
      <c r="F545" s="423"/>
      <c r="G545" s="446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</row>
    <row r="546">
      <c r="A546" s="240"/>
      <c r="B546" s="240"/>
      <c r="C546" s="240"/>
      <c r="D546" s="240"/>
      <c r="E546" s="240"/>
      <c r="F546" s="423"/>
      <c r="G546" s="446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</row>
    <row r="547">
      <c r="A547" s="240"/>
      <c r="B547" s="240"/>
      <c r="C547" s="240"/>
      <c r="D547" s="240"/>
      <c r="E547" s="240"/>
      <c r="F547" s="423"/>
      <c r="G547" s="446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</row>
    <row r="548">
      <c r="A548" s="240"/>
      <c r="B548" s="240"/>
      <c r="C548" s="240"/>
      <c r="D548" s="240"/>
      <c r="E548" s="240"/>
      <c r="F548" s="423"/>
      <c r="G548" s="446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</row>
    <row r="549">
      <c r="A549" s="240"/>
      <c r="B549" s="240"/>
      <c r="C549" s="240"/>
      <c r="D549" s="240"/>
      <c r="E549" s="240"/>
      <c r="F549" s="423"/>
      <c r="G549" s="446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</row>
    <row r="550">
      <c r="A550" s="240"/>
      <c r="B550" s="240"/>
      <c r="C550" s="240"/>
      <c r="D550" s="240"/>
      <c r="E550" s="240"/>
      <c r="F550" s="423"/>
      <c r="G550" s="446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</row>
    <row r="551">
      <c r="A551" s="240"/>
      <c r="B551" s="240"/>
      <c r="C551" s="240"/>
      <c r="D551" s="240"/>
      <c r="E551" s="240"/>
      <c r="F551" s="423"/>
      <c r="G551" s="446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</row>
    <row r="552">
      <c r="A552" s="240"/>
      <c r="B552" s="240"/>
      <c r="C552" s="240"/>
      <c r="D552" s="240"/>
      <c r="E552" s="240"/>
      <c r="F552" s="423"/>
      <c r="G552" s="446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</row>
    <row r="553">
      <c r="A553" s="240"/>
      <c r="B553" s="240"/>
      <c r="C553" s="240"/>
      <c r="D553" s="240"/>
      <c r="E553" s="240"/>
      <c r="F553" s="423"/>
      <c r="G553" s="446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</row>
    <row r="554">
      <c r="A554" s="240"/>
      <c r="B554" s="240"/>
      <c r="C554" s="240"/>
      <c r="D554" s="240"/>
      <c r="E554" s="240"/>
      <c r="F554" s="423"/>
      <c r="G554" s="446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</row>
    <row r="555">
      <c r="A555" s="240"/>
      <c r="B555" s="240"/>
      <c r="C555" s="240"/>
      <c r="D555" s="240"/>
      <c r="E555" s="240"/>
      <c r="F555" s="423"/>
      <c r="G555" s="446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</row>
    <row r="556">
      <c r="A556" s="240"/>
      <c r="B556" s="240"/>
      <c r="C556" s="240"/>
      <c r="D556" s="240"/>
      <c r="E556" s="240"/>
      <c r="F556" s="423"/>
      <c r="G556" s="446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</row>
    <row r="557">
      <c r="A557" s="240"/>
      <c r="B557" s="240"/>
      <c r="C557" s="240"/>
      <c r="D557" s="240"/>
      <c r="E557" s="240"/>
      <c r="F557" s="423"/>
      <c r="G557" s="446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</row>
    <row r="558">
      <c r="A558" s="240"/>
      <c r="B558" s="240"/>
      <c r="C558" s="240"/>
      <c r="D558" s="240"/>
      <c r="E558" s="240"/>
      <c r="F558" s="423"/>
      <c r="G558" s="446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</row>
    <row r="559">
      <c r="A559" s="240"/>
      <c r="B559" s="240"/>
      <c r="C559" s="240"/>
      <c r="D559" s="240"/>
      <c r="E559" s="240"/>
      <c r="F559" s="423"/>
      <c r="G559" s="446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</row>
    <row r="560">
      <c r="A560" s="240"/>
      <c r="B560" s="240"/>
      <c r="C560" s="240"/>
      <c r="D560" s="240"/>
      <c r="E560" s="240"/>
      <c r="F560" s="423"/>
      <c r="G560" s="446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</row>
    <row r="561">
      <c r="A561" s="240"/>
      <c r="B561" s="240"/>
      <c r="C561" s="240"/>
      <c r="D561" s="240"/>
      <c r="E561" s="240"/>
      <c r="F561" s="423"/>
      <c r="G561" s="446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</row>
    <row r="562">
      <c r="A562" s="240"/>
      <c r="B562" s="240"/>
      <c r="C562" s="240"/>
      <c r="D562" s="240"/>
      <c r="E562" s="240"/>
      <c r="F562" s="423"/>
      <c r="G562" s="446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</row>
    <row r="563">
      <c r="A563" s="240"/>
      <c r="B563" s="240"/>
      <c r="C563" s="240"/>
      <c r="D563" s="240"/>
      <c r="E563" s="240"/>
      <c r="F563" s="423"/>
      <c r="G563" s="446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</row>
    <row r="564">
      <c r="A564" s="240"/>
      <c r="B564" s="240"/>
      <c r="C564" s="240"/>
      <c r="D564" s="240"/>
      <c r="E564" s="240"/>
      <c r="F564" s="423"/>
      <c r="G564" s="446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</row>
    <row r="565">
      <c r="A565" s="240"/>
      <c r="B565" s="240"/>
      <c r="C565" s="240"/>
      <c r="D565" s="240"/>
      <c r="E565" s="240"/>
      <c r="F565" s="423"/>
      <c r="G565" s="446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</row>
    <row r="566">
      <c r="A566" s="240"/>
      <c r="B566" s="240"/>
      <c r="C566" s="240"/>
      <c r="D566" s="240"/>
      <c r="E566" s="240"/>
      <c r="F566" s="423"/>
      <c r="G566" s="446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</row>
    <row r="567">
      <c r="A567" s="240"/>
      <c r="B567" s="240"/>
      <c r="C567" s="240"/>
      <c r="D567" s="240"/>
      <c r="E567" s="240"/>
      <c r="F567" s="423"/>
      <c r="G567" s="446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</row>
    <row r="568">
      <c r="A568" s="240"/>
      <c r="B568" s="240"/>
      <c r="C568" s="240"/>
      <c r="D568" s="240"/>
      <c r="E568" s="240"/>
      <c r="F568" s="423"/>
      <c r="G568" s="446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</row>
    <row r="569">
      <c r="A569" s="240"/>
      <c r="B569" s="240"/>
      <c r="C569" s="240"/>
      <c r="D569" s="240"/>
      <c r="E569" s="240"/>
      <c r="F569" s="423"/>
      <c r="G569" s="446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</row>
    <row r="570">
      <c r="A570" s="240"/>
      <c r="B570" s="240"/>
      <c r="C570" s="240"/>
      <c r="D570" s="240"/>
      <c r="E570" s="240"/>
      <c r="F570" s="423"/>
      <c r="G570" s="446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</row>
    <row r="571">
      <c r="A571" s="240"/>
      <c r="B571" s="240"/>
      <c r="C571" s="240"/>
      <c r="D571" s="240"/>
      <c r="E571" s="240"/>
      <c r="F571" s="423"/>
      <c r="G571" s="446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</row>
    <row r="572">
      <c r="A572" s="240"/>
      <c r="B572" s="240"/>
      <c r="C572" s="240"/>
      <c r="D572" s="240"/>
      <c r="E572" s="240"/>
      <c r="F572" s="423"/>
      <c r="G572" s="446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</row>
    <row r="573">
      <c r="A573" s="240"/>
      <c r="B573" s="240"/>
      <c r="C573" s="240"/>
      <c r="D573" s="240"/>
      <c r="E573" s="240"/>
      <c r="F573" s="423"/>
      <c r="G573" s="446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</row>
    <row r="574">
      <c r="A574" s="240"/>
      <c r="B574" s="240"/>
      <c r="C574" s="240"/>
      <c r="D574" s="240"/>
      <c r="E574" s="240"/>
      <c r="F574" s="423"/>
      <c r="G574" s="446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</row>
    <row r="575">
      <c r="A575" s="240"/>
      <c r="B575" s="240"/>
      <c r="C575" s="240"/>
      <c r="D575" s="240"/>
      <c r="E575" s="240"/>
      <c r="F575" s="423"/>
      <c r="G575" s="446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</row>
    <row r="576">
      <c r="A576" s="240"/>
      <c r="B576" s="240"/>
      <c r="C576" s="240"/>
      <c r="D576" s="240"/>
      <c r="E576" s="240"/>
      <c r="F576" s="423"/>
      <c r="G576" s="446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</row>
    <row r="577">
      <c r="A577" s="240"/>
      <c r="B577" s="240"/>
      <c r="C577" s="240"/>
      <c r="D577" s="240"/>
      <c r="E577" s="240"/>
      <c r="F577" s="423"/>
      <c r="G577" s="446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</row>
    <row r="578">
      <c r="A578" s="240"/>
      <c r="B578" s="240"/>
      <c r="C578" s="240"/>
      <c r="D578" s="240"/>
      <c r="E578" s="240"/>
      <c r="F578" s="423"/>
      <c r="G578" s="446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</row>
    <row r="579">
      <c r="A579" s="240"/>
      <c r="B579" s="240"/>
      <c r="C579" s="240"/>
      <c r="D579" s="240"/>
      <c r="E579" s="240"/>
      <c r="F579" s="423"/>
      <c r="G579" s="446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</row>
    <row r="580">
      <c r="A580" s="240"/>
      <c r="B580" s="240"/>
      <c r="C580" s="240"/>
      <c r="D580" s="240"/>
      <c r="E580" s="240"/>
      <c r="F580" s="423"/>
      <c r="G580" s="446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</row>
    <row r="581">
      <c r="A581" s="240"/>
      <c r="B581" s="240"/>
      <c r="C581" s="240"/>
      <c r="D581" s="240"/>
      <c r="E581" s="240"/>
      <c r="F581" s="423"/>
      <c r="G581" s="446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</row>
    <row r="582">
      <c r="A582" s="240"/>
      <c r="B582" s="240"/>
      <c r="C582" s="240"/>
      <c r="D582" s="240"/>
      <c r="E582" s="240"/>
      <c r="F582" s="423"/>
      <c r="G582" s="446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</row>
    <row r="583">
      <c r="A583" s="240"/>
      <c r="B583" s="240"/>
      <c r="C583" s="240"/>
      <c r="D583" s="240"/>
      <c r="E583" s="240"/>
      <c r="F583" s="423"/>
      <c r="G583" s="446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</row>
    <row r="584">
      <c r="A584" s="240"/>
      <c r="B584" s="240"/>
      <c r="C584" s="240"/>
      <c r="D584" s="240"/>
      <c r="E584" s="240"/>
      <c r="F584" s="423"/>
      <c r="G584" s="446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</row>
    <row r="585">
      <c r="A585" s="240"/>
      <c r="B585" s="240"/>
      <c r="C585" s="240"/>
      <c r="D585" s="240"/>
      <c r="E585" s="240"/>
      <c r="F585" s="423"/>
      <c r="G585" s="446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</row>
    <row r="586">
      <c r="A586" s="240"/>
      <c r="B586" s="240"/>
      <c r="C586" s="240"/>
      <c r="D586" s="240"/>
      <c r="E586" s="240"/>
      <c r="F586" s="423"/>
      <c r="G586" s="446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</row>
    <row r="587">
      <c r="A587" s="240"/>
      <c r="B587" s="240"/>
      <c r="C587" s="240"/>
      <c r="D587" s="240"/>
      <c r="E587" s="240"/>
      <c r="F587" s="423"/>
      <c r="G587" s="446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</row>
    <row r="588">
      <c r="A588" s="240"/>
      <c r="B588" s="240"/>
      <c r="C588" s="240"/>
      <c r="D588" s="240"/>
      <c r="E588" s="240"/>
      <c r="F588" s="423"/>
      <c r="G588" s="446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</row>
    <row r="589">
      <c r="A589" s="240"/>
      <c r="B589" s="240"/>
      <c r="C589" s="240"/>
      <c r="D589" s="240"/>
      <c r="E589" s="240"/>
      <c r="F589" s="423"/>
      <c r="G589" s="446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</row>
    <row r="590">
      <c r="A590" s="240"/>
      <c r="B590" s="240"/>
      <c r="C590" s="240"/>
      <c r="D590" s="240"/>
      <c r="E590" s="240"/>
      <c r="F590" s="423"/>
      <c r="G590" s="446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</row>
    <row r="591">
      <c r="A591" s="240"/>
      <c r="B591" s="240"/>
      <c r="C591" s="240"/>
      <c r="D591" s="240"/>
      <c r="E591" s="240"/>
      <c r="F591" s="423"/>
      <c r="G591" s="446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</row>
    <row r="592">
      <c r="A592" s="240"/>
      <c r="B592" s="240"/>
      <c r="C592" s="240"/>
      <c r="D592" s="240"/>
      <c r="E592" s="240"/>
      <c r="F592" s="423"/>
      <c r="G592" s="446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</row>
    <row r="593">
      <c r="A593" s="240"/>
      <c r="B593" s="240"/>
      <c r="C593" s="240"/>
      <c r="D593" s="240"/>
      <c r="E593" s="240"/>
      <c r="F593" s="423"/>
      <c r="G593" s="446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</row>
    <row r="594">
      <c r="A594" s="240"/>
      <c r="B594" s="240"/>
      <c r="C594" s="240"/>
      <c r="D594" s="240"/>
      <c r="E594" s="240"/>
      <c r="F594" s="423"/>
      <c r="G594" s="446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</row>
    <row r="595">
      <c r="A595" s="240"/>
      <c r="B595" s="240"/>
      <c r="C595" s="240"/>
      <c r="D595" s="240"/>
      <c r="E595" s="240"/>
      <c r="F595" s="423"/>
      <c r="G595" s="446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</row>
    <row r="596">
      <c r="A596" s="240"/>
      <c r="B596" s="240"/>
      <c r="C596" s="240"/>
      <c r="D596" s="240"/>
      <c r="E596" s="240"/>
      <c r="F596" s="423"/>
      <c r="G596" s="446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</row>
    <row r="597">
      <c r="A597" s="240"/>
      <c r="B597" s="240"/>
      <c r="C597" s="240"/>
      <c r="D597" s="240"/>
      <c r="E597" s="240"/>
      <c r="F597" s="423"/>
      <c r="G597" s="446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</row>
    <row r="598">
      <c r="A598" s="240"/>
      <c r="B598" s="240"/>
      <c r="C598" s="240"/>
      <c r="D598" s="240"/>
      <c r="E598" s="240"/>
      <c r="F598" s="423"/>
      <c r="G598" s="446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</row>
    <row r="599">
      <c r="A599" s="240"/>
      <c r="B599" s="240"/>
      <c r="C599" s="240"/>
      <c r="D599" s="240"/>
      <c r="E599" s="240"/>
      <c r="F599" s="423"/>
      <c r="G599" s="446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</row>
    <row r="600">
      <c r="A600" s="240"/>
      <c r="B600" s="240"/>
      <c r="C600" s="240"/>
      <c r="D600" s="240"/>
      <c r="E600" s="240"/>
      <c r="F600" s="423"/>
      <c r="G600" s="446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</row>
    <row r="601">
      <c r="A601" s="240"/>
      <c r="B601" s="240"/>
      <c r="C601" s="240"/>
      <c r="D601" s="240"/>
      <c r="E601" s="240"/>
      <c r="F601" s="423"/>
      <c r="G601" s="446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</row>
    <row r="602">
      <c r="A602" s="240"/>
      <c r="B602" s="240"/>
      <c r="C602" s="240"/>
      <c r="D602" s="240"/>
      <c r="E602" s="240"/>
      <c r="F602" s="423"/>
      <c r="G602" s="446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</row>
    <row r="603">
      <c r="A603" s="240"/>
      <c r="B603" s="240"/>
      <c r="C603" s="240"/>
      <c r="D603" s="240"/>
      <c r="E603" s="240"/>
      <c r="F603" s="423"/>
      <c r="G603" s="446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</row>
    <row r="604">
      <c r="A604" s="240"/>
      <c r="B604" s="240"/>
      <c r="C604" s="240"/>
      <c r="D604" s="240"/>
      <c r="E604" s="240"/>
      <c r="F604" s="423"/>
      <c r="G604" s="446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</row>
    <row r="605">
      <c r="A605" s="240"/>
      <c r="B605" s="240"/>
      <c r="C605" s="240"/>
      <c r="D605" s="240"/>
      <c r="E605" s="240"/>
      <c r="F605" s="423"/>
      <c r="G605" s="446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</row>
    <row r="606">
      <c r="A606" s="240"/>
      <c r="B606" s="240"/>
      <c r="C606" s="240"/>
      <c r="D606" s="240"/>
      <c r="E606" s="240"/>
      <c r="F606" s="423"/>
      <c r="G606" s="446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</row>
    <row r="607">
      <c r="A607" s="240"/>
      <c r="B607" s="240"/>
      <c r="C607" s="240"/>
      <c r="D607" s="240"/>
      <c r="E607" s="240"/>
      <c r="F607" s="423"/>
      <c r="G607" s="446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</row>
    <row r="608">
      <c r="A608" s="240"/>
      <c r="B608" s="240"/>
      <c r="C608" s="240"/>
      <c r="D608" s="240"/>
      <c r="E608" s="240"/>
      <c r="F608" s="423"/>
      <c r="G608" s="446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</row>
    <row r="609">
      <c r="A609" s="240"/>
      <c r="B609" s="240"/>
      <c r="C609" s="240"/>
      <c r="D609" s="240"/>
      <c r="E609" s="240"/>
      <c r="F609" s="423"/>
      <c r="G609" s="446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</row>
    <row r="610">
      <c r="A610" s="240"/>
      <c r="B610" s="240"/>
      <c r="C610" s="240"/>
      <c r="D610" s="240"/>
      <c r="E610" s="240"/>
      <c r="F610" s="423"/>
      <c r="G610" s="446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</row>
    <row r="611">
      <c r="A611" s="240"/>
      <c r="B611" s="240"/>
      <c r="C611" s="240"/>
      <c r="D611" s="240"/>
      <c r="E611" s="240"/>
      <c r="F611" s="423"/>
      <c r="G611" s="446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</row>
    <row r="612">
      <c r="A612" s="240"/>
      <c r="B612" s="240"/>
      <c r="C612" s="240"/>
      <c r="D612" s="240"/>
      <c r="E612" s="240"/>
      <c r="F612" s="423"/>
      <c r="G612" s="446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</row>
    <row r="613">
      <c r="A613" s="240"/>
      <c r="B613" s="240"/>
      <c r="C613" s="240"/>
      <c r="D613" s="240"/>
      <c r="E613" s="240"/>
      <c r="F613" s="423"/>
      <c r="G613" s="446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</row>
    <row r="614">
      <c r="A614" s="240"/>
      <c r="B614" s="240"/>
      <c r="C614" s="240"/>
      <c r="D614" s="240"/>
      <c r="E614" s="240"/>
      <c r="F614" s="423"/>
      <c r="G614" s="446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</row>
    <row r="615">
      <c r="A615" s="240"/>
      <c r="B615" s="240"/>
      <c r="C615" s="240"/>
      <c r="D615" s="240"/>
      <c r="E615" s="240"/>
      <c r="F615" s="423"/>
      <c r="G615" s="446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</row>
    <row r="616">
      <c r="A616" s="240"/>
      <c r="B616" s="240"/>
      <c r="C616" s="240"/>
      <c r="D616" s="240"/>
      <c r="E616" s="240"/>
      <c r="F616" s="423"/>
      <c r="G616" s="446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</row>
    <row r="617">
      <c r="A617" s="240"/>
      <c r="B617" s="240"/>
      <c r="C617" s="240"/>
      <c r="D617" s="240"/>
      <c r="E617" s="240"/>
      <c r="F617" s="423"/>
      <c r="G617" s="446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</row>
    <row r="618">
      <c r="A618" s="240"/>
      <c r="B618" s="240"/>
      <c r="C618" s="240"/>
      <c r="D618" s="240"/>
      <c r="E618" s="240"/>
      <c r="F618" s="423"/>
      <c r="G618" s="446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</row>
    <row r="619">
      <c r="A619" s="240"/>
      <c r="B619" s="240"/>
      <c r="C619" s="240"/>
      <c r="D619" s="240"/>
      <c r="E619" s="240"/>
      <c r="F619" s="423"/>
      <c r="G619" s="446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</row>
    <row r="620">
      <c r="A620" s="240"/>
      <c r="B620" s="240"/>
      <c r="C620" s="240"/>
      <c r="D620" s="240"/>
      <c r="E620" s="240"/>
      <c r="F620" s="423"/>
      <c r="G620" s="446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</row>
    <row r="621">
      <c r="A621" s="240"/>
      <c r="B621" s="240"/>
      <c r="C621" s="240"/>
      <c r="D621" s="240"/>
      <c r="E621" s="240"/>
      <c r="F621" s="423"/>
      <c r="G621" s="446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</row>
    <row r="622">
      <c r="A622" s="240"/>
      <c r="B622" s="240"/>
      <c r="C622" s="240"/>
      <c r="D622" s="240"/>
      <c r="E622" s="240"/>
      <c r="F622" s="423"/>
      <c r="G622" s="446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</row>
    <row r="623">
      <c r="A623" s="240"/>
      <c r="B623" s="240"/>
      <c r="C623" s="240"/>
      <c r="D623" s="240"/>
      <c r="E623" s="240"/>
      <c r="F623" s="423"/>
      <c r="G623" s="446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</row>
    <row r="624">
      <c r="A624" s="240"/>
      <c r="B624" s="240"/>
      <c r="C624" s="240"/>
      <c r="D624" s="240"/>
      <c r="E624" s="240"/>
      <c r="F624" s="423"/>
      <c r="G624" s="446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</row>
    <row r="625">
      <c r="A625" s="240"/>
      <c r="B625" s="240"/>
      <c r="C625" s="240"/>
      <c r="D625" s="240"/>
      <c r="E625" s="240"/>
      <c r="F625" s="423"/>
      <c r="G625" s="446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</row>
    <row r="626">
      <c r="A626" s="240"/>
      <c r="B626" s="240"/>
      <c r="C626" s="240"/>
      <c r="D626" s="240"/>
      <c r="E626" s="240"/>
      <c r="F626" s="423"/>
      <c r="G626" s="446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</row>
    <row r="627">
      <c r="A627" s="240"/>
      <c r="B627" s="240"/>
      <c r="C627" s="240"/>
      <c r="D627" s="240"/>
      <c r="E627" s="240"/>
      <c r="F627" s="423"/>
      <c r="G627" s="446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</row>
    <row r="628">
      <c r="A628" s="240"/>
      <c r="B628" s="240"/>
      <c r="C628" s="240"/>
      <c r="D628" s="240"/>
      <c r="E628" s="240"/>
      <c r="F628" s="423"/>
      <c r="G628" s="446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</row>
    <row r="629">
      <c r="A629" s="240"/>
      <c r="B629" s="240"/>
      <c r="C629" s="240"/>
      <c r="D629" s="240"/>
      <c r="E629" s="240"/>
      <c r="F629" s="423"/>
      <c r="G629" s="446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</row>
    <row r="630">
      <c r="A630" s="240"/>
      <c r="B630" s="240"/>
      <c r="C630" s="240"/>
      <c r="D630" s="240"/>
      <c r="E630" s="240"/>
      <c r="F630" s="423"/>
      <c r="G630" s="446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</row>
    <row r="631">
      <c r="A631" s="240"/>
      <c r="B631" s="240"/>
      <c r="C631" s="240"/>
      <c r="D631" s="240"/>
      <c r="E631" s="240"/>
      <c r="F631" s="423"/>
      <c r="G631" s="446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</row>
    <row r="632">
      <c r="A632" s="240"/>
      <c r="B632" s="240"/>
      <c r="C632" s="240"/>
      <c r="D632" s="240"/>
      <c r="E632" s="240"/>
      <c r="F632" s="423"/>
      <c r="G632" s="446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</row>
    <row r="633">
      <c r="A633" s="240"/>
      <c r="B633" s="240"/>
      <c r="C633" s="240"/>
      <c r="D633" s="240"/>
      <c r="E633" s="240"/>
      <c r="F633" s="423"/>
      <c r="G633" s="446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</row>
    <row r="634">
      <c r="A634" s="240"/>
      <c r="B634" s="240"/>
      <c r="C634" s="240"/>
      <c r="D634" s="240"/>
      <c r="E634" s="240"/>
      <c r="F634" s="423"/>
      <c r="G634" s="446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</row>
    <row r="635">
      <c r="A635" s="240"/>
      <c r="B635" s="240"/>
      <c r="C635" s="240"/>
      <c r="D635" s="240"/>
      <c r="E635" s="240"/>
      <c r="F635" s="423"/>
      <c r="G635" s="446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</row>
    <row r="636">
      <c r="A636" s="240"/>
      <c r="B636" s="240"/>
      <c r="C636" s="240"/>
      <c r="D636" s="240"/>
      <c r="E636" s="240"/>
      <c r="F636" s="423"/>
      <c r="G636" s="446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</row>
    <row r="637">
      <c r="A637" s="240"/>
      <c r="B637" s="240"/>
      <c r="C637" s="240"/>
      <c r="D637" s="240"/>
      <c r="E637" s="240"/>
      <c r="F637" s="423"/>
      <c r="G637" s="446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</row>
    <row r="638">
      <c r="A638" s="240"/>
      <c r="B638" s="240"/>
      <c r="C638" s="240"/>
      <c r="D638" s="240"/>
      <c r="E638" s="240"/>
      <c r="F638" s="423"/>
      <c r="G638" s="446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</row>
    <row r="639">
      <c r="A639" s="240"/>
      <c r="B639" s="240"/>
      <c r="C639" s="240"/>
      <c r="D639" s="240"/>
      <c r="E639" s="240"/>
      <c r="F639" s="423"/>
      <c r="G639" s="446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</row>
    <row r="640">
      <c r="A640" s="240"/>
      <c r="B640" s="240"/>
      <c r="C640" s="240"/>
      <c r="D640" s="240"/>
      <c r="E640" s="240"/>
      <c r="F640" s="423"/>
      <c r="G640" s="446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</row>
    <row r="641">
      <c r="A641" s="240"/>
      <c r="B641" s="240"/>
      <c r="C641" s="240"/>
      <c r="D641" s="240"/>
      <c r="E641" s="240"/>
      <c r="F641" s="423"/>
      <c r="G641" s="446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</row>
    <row r="642">
      <c r="A642" s="240"/>
      <c r="B642" s="240"/>
      <c r="C642" s="240"/>
      <c r="D642" s="240"/>
      <c r="E642" s="240"/>
      <c r="F642" s="423"/>
      <c r="G642" s="446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</row>
    <row r="643">
      <c r="A643" s="240"/>
      <c r="B643" s="240"/>
      <c r="C643" s="240"/>
      <c r="D643" s="240"/>
      <c r="E643" s="240"/>
      <c r="F643" s="423"/>
      <c r="G643" s="446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</row>
    <row r="644">
      <c r="A644" s="240"/>
      <c r="B644" s="240"/>
      <c r="C644" s="240"/>
      <c r="D644" s="240"/>
      <c r="E644" s="240"/>
      <c r="F644" s="423"/>
      <c r="G644" s="446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</row>
    <row r="645">
      <c r="A645" s="240"/>
      <c r="B645" s="240"/>
      <c r="C645" s="240"/>
      <c r="D645" s="240"/>
      <c r="E645" s="240"/>
      <c r="F645" s="423"/>
      <c r="G645" s="446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</row>
    <row r="646">
      <c r="A646" s="240"/>
      <c r="B646" s="240"/>
      <c r="C646" s="240"/>
      <c r="D646" s="240"/>
      <c r="E646" s="240"/>
      <c r="F646" s="423"/>
      <c r="G646" s="446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</row>
    <row r="647">
      <c r="A647" s="240"/>
      <c r="B647" s="240"/>
      <c r="C647" s="240"/>
      <c r="D647" s="240"/>
      <c r="E647" s="240"/>
      <c r="F647" s="423"/>
      <c r="G647" s="446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</row>
    <row r="648">
      <c r="A648" s="240"/>
      <c r="B648" s="240"/>
      <c r="C648" s="240"/>
      <c r="D648" s="240"/>
      <c r="E648" s="240"/>
      <c r="F648" s="423"/>
      <c r="G648" s="446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</row>
    <row r="649">
      <c r="A649" s="240"/>
      <c r="B649" s="240"/>
      <c r="C649" s="240"/>
      <c r="D649" s="240"/>
      <c r="E649" s="240"/>
      <c r="F649" s="423"/>
      <c r="G649" s="446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</row>
    <row r="650">
      <c r="A650" s="240"/>
      <c r="B650" s="240"/>
      <c r="C650" s="240"/>
      <c r="D650" s="240"/>
      <c r="E650" s="240"/>
      <c r="F650" s="423"/>
      <c r="G650" s="446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</row>
    <row r="651">
      <c r="A651" s="240"/>
      <c r="B651" s="240"/>
      <c r="C651" s="240"/>
      <c r="D651" s="240"/>
      <c r="E651" s="240"/>
      <c r="F651" s="423"/>
      <c r="G651" s="446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</row>
    <row r="652">
      <c r="A652" s="240"/>
      <c r="B652" s="240"/>
      <c r="C652" s="240"/>
      <c r="D652" s="240"/>
      <c r="E652" s="240"/>
      <c r="F652" s="423"/>
      <c r="G652" s="446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</row>
    <row r="653">
      <c r="A653" s="240"/>
      <c r="B653" s="240"/>
      <c r="C653" s="240"/>
      <c r="D653" s="240"/>
      <c r="E653" s="240"/>
      <c r="F653" s="423"/>
      <c r="G653" s="446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</row>
    <row r="654">
      <c r="A654" s="240"/>
      <c r="B654" s="240"/>
      <c r="C654" s="240"/>
      <c r="D654" s="240"/>
      <c r="E654" s="240"/>
      <c r="F654" s="423"/>
      <c r="G654" s="446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</row>
    <row r="655">
      <c r="A655" s="240"/>
      <c r="B655" s="240"/>
      <c r="C655" s="240"/>
      <c r="D655" s="240"/>
      <c r="E655" s="240"/>
      <c r="F655" s="423"/>
      <c r="G655" s="446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</row>
    <row r="656">
      <c r="A656" s="240"/>
      <c r="B656" s="240"/>
      <c r="C656" s="240"/>
      <c r="D656" s="240"/>
      <c r="E656" s="240"/>
      <c r="F656" s="423"/>
      <c r="G656" s="446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</row>
    <row r="657">
      <c r="A657" s="240"/>
      <c r="B657" s="240"/>
      <c r="C657" s="240"/>
      <c r="D657" s="240"/>
      <c r="E657" s="240"/>
      <c r="F657" s="423"/>
      <c r="G657" s="446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</row>
    <row r="658">
      <c r="A658" s="240"/>
      <c r="B658" s="240"/>
      <c r="C658" s="240"/>
      <c r="D658" s="240"/>
      <c r="E658" s="240"/>
      <c r="F658" s="423"/>
      <c r="G658" s="446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</row>
    <row r="659">
      <c r="A659" s="240"/>
      <c r="B659" s="240"/>
      <c r="C659" s="240"/>
      <c r="D659" s="240"/>
      <c r="E659" s="240"/>
      <c r="F659" s="423"/>
      <c r="G659" s="446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</row>
    <row r="660">
      <c r="A660" s="240"/>
      <c r="B660" s="240"/>
      <c r="C660" s="240"/>
      <c r="D660" s="240"/>
      <c r="E660" s="240"/>
      <c r="F660" s="423"/>
      <c r="G660" s="446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</row>
    <row r="661">
      <c r="A661" s="240"/>
      <c r="B661" s="240"/>
      <c r="C661" s="240"/>
      <c r="D661" s="240"/>
      <c r="E661" s="240"/>
      <c r="F661" s="423"/>
      <c r="G661" s="446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</row>
    <row r="662">
      <c r="A662" s="240"/>
      <c r="B662" s="240"/>
      <c r="C662" s="240"/>
      <c r="D662" s="240"/>
      <c r="E662" s="240"/>
      <c r="F662" s="423"/>
      <c r="G662" s="446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</row>
    <row r="663">
      <c r="A663" s="240"/>
      <c r="B663" s="240"/>
      <c r="C663" s="240"/>
      <c r="D663" s="240"/>
      <c r="E663" s="240"/>
      <c r="F663" s="423"/>
      <c r="G663" s="446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</row>
    <row r="664">
      <c r="A664" s="240"/>
      <c r="B664" s="240"/>
      <c r="C664" s="240"/>
      <c r="D664" s="240"/>
      <c r="E664" s="240"/>
      <c r="F664" s="423"/>
      <c r="G664" s="446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</row>
    <row r="665">
      <c r="A665" s="240"/>
      <c r="B665" s="240"/>
      <c r="C665" s="240"/>
      <c r="D665" s="240"/>
      <c r="E665" s="240"/>
      <c r="F665" s="423"/>
      <c r="G665" s="446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</row>
    <row r="666">
      <c r="A666" s="240"/>
      <c r="B666" s="240"/>
      <c r="C666" s="240"/>
      <c r="D666" s="240"/>
      <c r="E666" s="240"/>
      <c r="F666" s="423"/>
      <c r="G666" s="446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</row>
    <row r="667">
      <c r="A667" s="240"/>
      <c r="B667" s="240"/>
      <c r="C667" s="240"/>
      <c r="D667" s="240"/>
      <c r="E667" s="240"/>
      <c r="F667" s="423"/>
      <c r="G667" s="446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</row>
    <row r="668">
      <c r="A668" s="240"/>
      <c r="B668" s="240"/>
      <c r="C668" s="240"/>
      <c r="D668" s="240"/>
      <c r="E668" s="240"/>
      <c r="F668" s="423"/>
      <c r="G668" s="446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</row>
    <row r="669">
      <c r="A669" s="240"/>
      <c r="B669" s="240"/>
      <c r="C669" s="240"/>
      <c r="D669" s="240"/>
      <c r="E669" s="240"/>
      <c r="F669" s="423"/>
      <c r="G669" s="446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</row>
    <row r="670">
      <c r="A670" s="240"/>
      <c r="B670" s="240"/>
      <c r="C670" s="240"/>
      <c r="D670" s="240"/>
      <c r="E670" s="240"/>
      <c r="F670" s="423"/>
      <c r="G670" s="446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</row>
    <row r="671">
      <c r="A671" s="240"/>
      <c r="B671" s="240"/>
      <c r="C671" s="240"/>
      <c r="D671" s="240"/>
      <c r="E671" s="240"/>
      <c r="F671" s="423"/>
      <c r="G671" s="446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</row>
    <row r="672">
      <c r="A672" s="240"/>
      <c r="B672" s="240"/>
      <c r="C672" s="240"/>
      <c r="D672" s="240"/>
      <c r="E672" s="240"/>
      <c r="F672" s="423"/>
      <c r="G672" s="446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</row>
    <row r="673">
      <c r="A673" s="240"/>
      <c r="B673" s="240"/>
      <c r="C673" s="240"/>
      <c r="D673" s="240"/>
      <c r="E673" s="240"/>
      <c r="F673" s="423"/>
      <c r="G673" s="446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</row>
    <row r="674">
      <c r="A674" s="240"/>
      <c r="B674" s="240"/>
      <c r="C674" s="240"/>
      <c r="D674" s="240"/>
      <c r="E674" s="240"/>
      <c r="F674" s="423"/>
      <c r="G674" s="446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</row>
    <row r="675">
      <c r="A675" s="240"/>
      <c r="B675" s="240"/>
      <c r="C675" s="240"/>
      <c r="D675" s="240"/>
      <c r="E675" s="240"/>
      <c r="F675" s="423"/>
      <c r="G675" s="446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</row>
    <row r="676">
      <c r="A676" s="240"/>
      <c r="B676" s="240"/>
      <c r="C676" s="240"/>
      <c r="D676" s="240"/>
      <c r="E676" s="240"/>
      <c r="F676" s="423"/>
      <c r="G676" s="446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</row>
    <row r="677">
      <c r="A677" s="240"/>
      <c r="B677" s="240"/>
      <c r="C677" s="240"/>
      <c r="D677" s="240"/>
      <c r="E677" s="240"/>
      <c r="F677" s="423"/>
      <c r="G677" s="446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</row>
    <row r="678">
      <c r="A678" s="240"/>
      <c r="B678" s="240"/>
      <c r="C678" s="240"/>
      <c r="D678" s="240"/>
      <c r="E678" s="240"/>
      <c r="F678" s="423"/>
      <c r="G678" s="446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</row>
    <row r="679">
      <c r="A679" s="240"/>
      <c r="B679" s="240"/>
      <c r="C679" s="240"/>
      <c r="D679" s="240"/>
      <c r="E679" s="240"/>
      <c r="F679" s="423"/>
      <c r="G679" s="446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</row>
    <row r="680">
      <c r="A680" s="240"/>
      <c r="B680" s="240"/>
      <c r="C680" s="240"/>
      <c r="D680" s="240"/>
      <c r="E680" s="240"/>
      <c r="F680" s="423"/>
      <c r="G680" s="446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</row>
    <row r="681">
      <c r="A681" s="240"/>
      <c r="B681" s="240"/>
      <c r="C681" s="240"/>
      <c r="D681" s="240"/>
      <c r="E681" s="240"/>
      <c r="F681" s="423"/>
      <c r="G681" s="446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</row>
    <row r="682">
      <c r="A682" s="240"/>
      <c r="B682" s="240"/>
      <c r="C682" s="240"/>
      <c r="D682" s="240"/>
      <c r="E682" s="240"/>
      <c r="F682" s="423"/>
      <c r="G682" s="446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</row>
    <row r="683">
      <c r="A683" s="240"/>
      <c r="B683" s="240"/>
      <c r="C683" s="240"/>
      <c r="D683" s="240"/>
      <c r="E683" s="240"/>
      <c r="F683" s="423"/>
      <c r="G683" s="446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</row>
    <row r="684">
      <c r="A684" s="240"/>
      <c r="B684" s="240"/>
      <c r="C684" s="240"/>
      <c r="D684" s="240"/>
      <c r="E684" s="240"/>
      <c r="F684" s="423"/>
      <c r="G684" s="446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</row>
    <row r="685">
      <c r="A685" s="240"/>
      <c r="B685" s="240"/>
      <c r="C685" s="240"/>
      <c r="D685" s="240"/>
      <c r="E685" s="240"/>
      <c r="F685" s="423"/>
      <c r="G685" s="446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</row>
    <row r="686">
      <c r="A686" s="240"/>
      <c r="B686" s="240"/>
      <c r="C686" s="240"/>
      <c r="D686" s="240"/>
      <c r="E686" s="240"/>
      <c r="F686" s="423"/>
      <c r="G686" s="446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</row>
    <row r="687">
      <c r="A687" s="240"/>
      <c r="B687" s="240"/>
      <c r="C687" s="240"/>
      <c r="D687" s="240"/>
      <c r="E687" s="240"/>
      <c r="F687" s="423"/>
      <c r="G687" s="446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</row>
    <row r="688">
      <c r="A688" s="240"/>
      <c r="B688" s="240"/>
      <c r="C688" s="240"/>
      <c r="D688" s="240"/>
      <c r="E688" s="240"/>
      <c r="F688" s="423"/>
      <c r="G688" s="446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</row>
    <row r="689">
      <c r="A689" s="240"/>
      <c r="B689" s="240"/>
      <c r="C689" s="240"/>
      <c r="D689" s="240"/>
      <c r="E689" s="240"/>
      <c r="F689" s="423"/>
      <c r="G689" s="446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</row>
    <row r="690">
      <c r="A690" s="240"/>
      <c r="B690" s="240"/>
      <c r="C690" s="240"/>
      <c r="D690" s="240"/>
      <c r="E690" s="240"/>
      <c r="F690" s="423"/>
      <c r="G690" s="446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</row>
    <row r="691">
      <c r="A691" s="240"/>
      <c r="B691" s="240"/>
      <c r="C691" s="240"/>
      <c r="D691" s="240"/>
      <c r="E691" s="240"/>
      <c r="F691" s="423"/>
      <c r="G691" s="446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</row>
    <row r="692">
      <c r="A692" s="240"/>
      <c r="B692" s="240"/>
      <c r="C692" s="240"/>
      <c r="D692" s="240"/>
      <c r="E692" s="240"/>
      <c r="F692" s="423"/>
      <c r="G692" s="446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</row>
    <row r="693">
      <c r="A693" s="240"/>
      <c r="B693" s="240"/>
      <c r="C693" s="240"/>
      <c r="D693" s="240"/>
      <c r="E693" s="240"/>
      <c r="F693" s="423"/>
      <c r="G693" s="446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</row>
    <row r="694">
      <c r="A694" s="240"/>
      <c r="B694" s="240"/>
      <c r="C694" s="240"/>
      <c r="D694" s="240"/>
      <c r="E694" s="240"/>
      <c r="F694" s="423"/>
      <c r="G694" s="446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</row>
    <row r="695">
      <c r="A695" s="240"/>
      <c r="B695" s="240"/>
      <c r="C695" s="240"/>
      <c r="D695" s="240"/>
      <c r="E695" s="240"/>
      <c r="F695" s="423"/>
      <c r="G695" s="446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</row>
    <row r="696">
      <c r="A696" s="240"/>
      <c r="B696" s="240"/>
      <c r="C696" s="240"/>
      <c r="D696" s="240"/>
      <c r="E696" s="240"/>
      <c r="F696" s="423"/>
      <c r="G696" s="446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</row>
    <row r="697">
      <c r="A697" s="240"/>
      <c r="B697" s="240"/>
      <c r="C697" s="240"/>
      <c r="D697" s="240"/>
      <c r="E697" s="240"/>
      <c r="F697" s="423"/>
      <c r="G697" s="446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</row>
    <row r="698">
      <c r="A698" s="240"/>
      <c r="B698" s="240"/>
      <c r="C698" s="240"/>
      <c r="D698" s="240"/>
      <c r="E698" s="240"/>
      <c r="F698" s="423"/>
      <c r="G698" s="446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</row>
    <row r="699">
      <c r="A699" s="240"/>
      <c r="B699" s="240"/>
      <c r="C699" s="240"/>
      <c r="D699" s="240"/>
      <c r="E699" s="240"/>
      <c r="F699" s="423"/>
      <c r="G699" s="446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</row>
    <row r="700">
      <c r="A700" s="240"/>
      <c r="B700" s="240"/>
      <c r="C700" s="240"/>
      <c r="D700" s="240"/>
      <c r="E700" s="240"/>
      <c r="F700" s="423"/>
      <c r="G700" s="446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</row>
    <row r="701">
      <c r="A701" s="240"/>
      <c r="B701" s="240"/>
      <c r="C701" s="240"/>
      <c r="D701" s="240"/>
      <c r="E701" s="240"/>
      <c r="F701" s="423"/>
      <c r="G701" s="446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</row>
    <row r="702">
      <c r="A702" s="240"/>
      <c r="B702" s="240"/>
      <c r="C702" s="240"/>
      <c r="D702" s="240"/>
      <c r="E702" s="240"/>
      <c r="F702" s="423"/>
      <c r="G702" s="446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</row>
    <row r="703">
      <c r="A703" s="240"/>
      <c r="B703" s="240"/>
      <c r="C703" s="240"/>
      <c r="D703" s="240"/>
      <c r="E703" s="240"/>
      <c r="F703" s="423"/>
      <c r="G703" s="446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</row>
    <row r="704">
      <c r="A704" s="240"/>
      <c r="B704" s="240"/>
      <c r="C704" s="240"/>
      <c r="D704" s="240"/>
      <c r="E704" s="240"/>
      <c r="F704" s="423"/>
      <c r="G704" s="446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</row>
    <row r="705">
      <c r="A705" s="240"/>
      <c r="B705" s="240"/>
      <c r="C705" s="240"/>
      <c r="D705" s="240"/>
      <c r="E705" s="240"/>
      <c r="F705" s="423"/>
      <c r="G705" s="446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</row>
    <row r="706">
      <c r="A706" s="240"/>
      <c r="B706" s="240"/>
      <c r="C706" s="240"/>
      <c r="D706" s="240"/>
      <c r="E706" s="240"/>
      <c r="F706" s="423"/>
      <c r="G706" s="446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</row>
    <row r="707">
      <c r="A707" s="240"/>
      <c r="B707" s="240"/>
      <c r="C707" s="240"/>
      <c r="D707" s="240"/>
      <c r="E707" s="240"/>
      <c r="F707" s="423"/>
      <c r="G707" s="446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</row>
    <row r="708">
      <c r="A708" s="240"/>
      <c r="B708" s="240"/>
      <c r="C708" s="240"/>
      <c r="D708" s="240"/>
      <c r="E708" s="240"/>
      <c r="F708" s="423"/>
      <c r="G708" s="446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</row>
    <row r="709">
      <c r="A709" s="240"/>
      <c r="B709" s="240"/>
      <c r="C709" s="240"/>
      <c r="D709" s="240"/>
      <c r="E709" s="240"/>
      <c r="F709" s="423"/>
      <c r="G709" s="446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</row>
    <row r="710">
      <c r="A710" s="240"/>
      <c r="B710" s="240"/>
      <c r="C710" s="240"/>
      <c r="D710" s="240"/>
      <c r="E710" s="240"/>
      <c r="F710" s="423"/>
      <c r="G710" s="446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</row>
    <row r="711">
      <c r="A711" s="240"/>
      <c r="B711" s="240"/>
      <c r="C711" s="240"/>
      <c r="D711" s="240"/>
      <c r="E711" s="240"/>
      <c r="F711" s="423"/>
      <c r="G711" s="446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</row>
    <row r="712">
      <c r="A712" s="240"/>
      <c r="B712" s="240"/>
      <c r="C712" s="240"/>
      <c r="D712" s="240"/>
      <c r="E712" s="240"/>
      <c r="F712" s="423"/>
      <c r="G712" s="446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</row>
    <row r="713">
      <c r="A713" s="240"/>
      <c r="B713" s="240"/>
      <c r="C713" s="240"/>
      <c r="D713" s="240"/>
      <c r="E713" s="240"/>
      <c r="F713" s="423"/>
      <c r="G713" s="446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</row>
    <row r="714">
      <c r="A714" s="240"/>
      <c r="B714" s="240"/>
      <c r="C714" s="240"/>
      <c r="D714" s="240"/>
      <c r="E714" s="240"/>
      <c r="F714" s="423"/>
      <c r="G714" s="446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</row>
    <row r="715">
      <c r="A715" s="240"/>
      <c r="B715" s="240"/>
      <c r="C715" s="240"/>
      <c r="D715" s="240"/>
      <c r="E715" s="240"/>
      <c r="F715" s="423"/>
      <c r="G715" s="446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</row>
    <row r="716">
      <c r="A716" s="240"/>
      <c r="B716" s="240"/>
      <c r="C716" s="240"/>
      <c r="D716" s="240"/>
      <c r="E716" s="240"/>
      <c r="F716" s="423"/>
      <c r="G716" s="446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</row>
    <row r="717">
      <c r="A717" s="240"/>
      <c r="B717" s="240"/>
      <c r="C717" s="240"/>
      <c r="D717" s="240"/>
      <c r="E717" s="240"/>
      <c r="F717" s="423"/>
      <c r="G717" s="446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</row>
    <row r="718">
      <c r="A718" s="240"/>
      <c r="B718" s="240"/>
      <c r="C718" s="240"/>
      <c r="D718" s="240"/>
      <c r="E718" s="240"/>
      <c r="F718" s="423"/>
      <c r="G718" s="446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</row>
    <row r="719">
      <c r="A719" s="240"/>
      <c r="B719" s="240"/>
      <c r="C719" s="240"/>
      <c r="D719" s="240"/>
      <c r="E719" s="240"/>
      <c r="F719" s="423"/>
      <c r="G719" s="446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</row>
    <row r="720">
      <c r="A720" s="240"/>
      <c r="B720" s="240"/>
      <c r="C720" s="240"/>
      <c r="D720" s="240"/>
      <c r="E720" s="240"/>
      <c r="F720" s="423"/>
      <c r="G720" s="446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</row>
    <row r="721">
      <c r="A721" s="240"/>
      <c r="B721" s="240"/>
      <c r="C721" s="240"/>
      <c r="D721" s="240"/>
      <c r="E721" s="240"/>
      <c r="F721" s="423"/>
      <c r="G721" s="446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</row>
    <row r="722">
      <c r="A722" s="240"/>
      <c r="B722" s="240"/>
      <c r="C722" s="240"/>
      <c r="D722" s="240"/>
      <c r="E722" s="240"/>
      <c r="F722" s="423"/>
      <c r="G722" s="446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</row>
    <row r="723">
      <c r="A723" s="240"/>
      <c r="B723" s="240"/>
      <c r="C723" s="240"/>
      <c r="D723" s="240"/>
      <c r="E723" s="240"/>
      <c r="F723" s="423"/>
      <c r="G723" s="446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</row>
    <row r="724">
      <c r="A724" s="240"/>
      <c r="B724" s="240"/>
      <c r="C724" s="240"/>
      <c r="D724" s="240"/>
      <c r="E724" s="240"/>
      <c r="F724" s="423"/>
      <c r="G724" s="446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</row>
    <row r="725">
      <c r="A725" s="240"/>
      <c r="B725" s="240"/>
      <c r="C725" s="240"/>
      <c r="D725" s="240"/>
      <c r="E725" s="240"/>
      <c r="F725" s="423"/>
      <c r="G725" s="446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</row>
    <row r="726">
      <c r="A726" s="240"/>
      <c r="B726" s="240"/>
      <c r="C726" s="240"/>
      <c r="D726" s="240"/>
      <c r="E726" s="240"/>
      <c r="F726" s="423"/>
      <c r="G726" s="446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</row>
    <row r="727">
      <c r="A727" s="240"/>
      <c r="B727" s="240"/>
      <c r="C727" s="240"/>
      <c r="D727" s="240"/>
      <c r="E727" s="240"/>
      <c r="F727" s="423"/>
      <c r="G727" s="446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</row>
    <row r="728">
      <c r="A728" s="240"/>
      <c r="B728" s="240"/>
      <c r="C728" s="240"/>
      <c r="D728" s="240"/>
      <c r="E728" s="240"/>
      <c r="F728" s="423"/>
      <c r="G728" s="446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</row>
    <row r="729">
      <c r="A729" s="240"/>
      <c r="B729" s="240"/>
      <c r="C729" s="240"/>
      <c r="D729" s="240"/>
      <c r="E729" s="240"/>
      <c r="F729" s="423"/>
      <c r="G729" s="446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</row>
    <row r="730">
      <c r="A730" s="240"/>
      <c r="B730" s="240"/>
      <c r="C730" s="240"/>
      <c r="D730" s="240"/>
      <c r="E730" s="240"/>
      <c r="F730" s="423"/>
      <c r="G730" s="446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</row>
    <row r="731">
      <c r="A731" s="240"/>
      <c r="B731" s="240"/>
      <c r="C731" s="240"/>
      <c r="D731" s="240"/>
      <c r="E731" s="240"/>
      <c r="F731" s="423"/>
      <c r="G731" s="446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</row>
    <row r="732">
      <c r="A732" s="240"/>
      <c r="B732" s="240"/>
      <c r="C732" s="240"/>
      <c r="D732" s="240"/>
      <c r="E732" s="240"/>
      <c r="F732" s="423"/>
      <c r="G732" s="446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</row>
    <row r="733">
      <c r="A733" s="240"/>
      <c r="B733" s="240"/>
      <c r="C733" s="240"/>
      <c r="D733" s="240"/>
      <c r="E733" s="240"/>
      <c r="F733" s="423"/>
      <c r="G733" s="446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</row>
    <row r="734">
      <c r="A734" s="240"/>
      <c r="B734" s="240"/>
      <c r="C734" s="240"/>
      <c r="D734" s="240"/>
      <c r="E734" s="240"/>
      <c r="F734" s="423"/>
      <c r="G734" s="446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</row>
    <row r="735">
      <c r="A735" s="240"/>
      <c r="B735" s="240"/>
      <c r="C735" s="240"/>
      <c r="D735" s="240"/>
      <c r="E735" s="240"/>
      <c r="F735" s="423"/>
      <c r="G735" s="446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</row>
    <row r="736">
      <c r="A736" s="240"/>
      <c r="B736" s="240"/>
      <c r="C736" s="240"/>
      <c r="D736" s="240"/>
      <c r="E736" s="240"/>
      <c r="F736" s="423"/>
      <c r="G736" s="446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</row>
    <row r="737">
      <c r="A737" s="240"/>
      <c r="B737" s="240"/>
      <c r="C737" s="240"/>
      <c r="D737" s="240"/>
      <c r="E737" s="240"/>
      <c r="F737" s="423"/>
      <c r="G737" s="446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</row>
    <row r="738">
      <c r="A738" s="240"/>
      <c r="B738" s="240"/>
      <c r="C738" s="240"/>
      <c r="D738" s="240"/>
      <c r="E738" s="240"/>
      <c r="F738" s="423"/>
      <c r="G738" s="446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</row>
    <row r="739">
      <c r="A739" s="240"/>
      <c r="B739" s="240"/>
      <c r="C739" s="240"/>
      <c r="D739" s="240"/>
      <c r="E739" s="240"/>
      <c r="F739" s="423"/>
      <c r="G739" s="446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</row>
    <row r="740">
      <c r="A740" s="240"/>
      <c r="B740" s="240"/>
      <c r="C740" s="240"/>
      <c r="D740" s="240"/>
      <c r="E740" s="240"/>
      <c r="F740" s="423"/>
      <c r="G740" s="446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</row>
    <row r="741">
      <c r="A741" s="240"/>
      <c r="B741" s="240"/>
      <c r="C741" s="240"/>
      <c r="D741" s="240"/>
      <c r="E741" s="240"/>
      <c r="F741" s="423"/>
      <c r="G741" s="446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</row>
    <row r="742">
      <c r="A742" s="240"/>
      <c r="B742" s="240"/>
      <c r="C742" s="240"/>
      <c r="D742" s="240"/>
      <c r="E742" s="240"/>
      <c r="F742" s="423"/>
      <c r="G742" s="446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</row>
    <row r="743">
      <c r="A743" s="240"/>
      <c r="B743" s="240"/>
      <c r="C743" s="240"/>
      <c r="D743" s="240"/>
      <c r="E743" s="240"/>
      <c r="F743" s="423"/>
      <c r="G743" s="446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</row>
    <row r="744">
      <c r="A744" s="240"/>
      <c r="B744" s="240"/>
      <c r="C744" s="240"/>
      <c r="D744" s="240"/>
      <c r="E744" s="240"/>
      <c r="F744" s="423"/>
      <c r="G744" s="446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</row>
    <row r="745">
      <c r="A745" s="240"/>
      <c r="B745" s="240"/>
      <c r="C745" s="240"/>
      <c r="D745" s="240"/>
      <c r="E745" s="240"/>
      <c r="F745" s="423"/>
      <c r="G745" s="446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</row>
    <row r="746">
      <c r="A746" s="240"/>
      <c r="B746" s="240"/>
      <c r="C746" s="240"/>
      <c r="D746" s="240"/>
      <c r="E746" s="240"/>
      <c r="F746" s="423"/>
      <c r="G746" s="446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</row>
    <row r="747">
      <c r="A747" s="240"/>
      <c r="B747" s="240"/>
      <c r="C747" s="240"/>
      <c r="D747" s="240"/>
      <c r="E747" s="240"/>
      <c r="F747" s="423"/>
      <c r="G747" s="446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</row>
    <row r="748">
      <c r="A748" s="240"/>
      <c r="B748" s="240"/>
      <c r="C748" s="240"/>
      <c r="D748" s="240"/>
      <c r="E748" s="240"/>
      <c r="F748" s="423"/>
      <c r="G748" s="446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</row>
    <row r="749">
      <c r="A749" s="240"/>
      <c r="B749" s="240"/>
      <c r="C749" s="240"/>
      <c r="D749" s="240"/>
      <c r="E749" s="240"/>
      <c r="F749" s="423"/>
      <c r="G749" s="446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</row>
    <row r="750">
      <c r="A750" s="240"/>
      <c r="B750" s="240"/>
      <c r="C750" s="240"/>
      <c r="D750" s="240"/>
      <c r="E750" s="240"/>
      <c r="F750" s="423"/>
      <c r="G750" s="446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</row>
    <row r="751">
      <c r="A751" s="240"/>
      <c r="B751" s="240"/>
      <c r="C751" s="240"/>
      <c r="D751" s="240"/>
      <c r="E751" s="240"/>
      <c r="F751" s="423"/>
      <c r="G751" s="446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</row>
    <row r="752">
      <c r="A752" s="240"/>
      <c r="B752" s="240"/>
      <c r="C752" s="240"/>
      <c r="D752" s="240"/>
      <c r="E752" s="240"/>
      <c r="F752" s="423"/>
      <c r="G752" s="446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</row>
    <row r="753">
      <c r="A753" s="240"/>
      <c r="B753" s="240"/>
      <c r="C753" s="240"/>
      <c r="D753" s="240"/>
      <c r="E753" s="240"/>
      <c r="F753" s="423"/>
      <c r="G753" s="446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</row>
    <row r="754">
      <c r="A754" s="240"/>
      <c r="B754" s="240"/>
      <c r="C754" s="240"/>
      <c r="D754" s="240"/>
      <c r="E754" s="240"/>
      <c r="F754" s="423"/>
      <c r="G754" s="446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</row>
    <row r="755">
      <c r="A755" s="240"/>
      <c r="B755" s="240"/>
      <c r="C755" s="240"/>
      <c r="D755" s="240"/>
      <c r="E755" s="240"/>
      <c r="F755" s="423"/>
      <c r="G755" s="446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</row>
    <row r="756">
      <c r="A756" s="240"/>
      <c r="B756" s="240"/>
      <c r="C756" s="240"/>
      <c r="D756" s="240"/>
      <c r="E756" s="240"/>
      <c r="F756" s="423"/>
      <c r="G756" s="446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</row>
    <row r="757">
      <c r="A757" s="240"/>
      <c r="B757" s="240"/>
      <c r="C757" s="240"/>
      <c r="D757" s="240"/>
      <c r="E757" s="240"/>
      <c r="F757" s="423"/>
      <c r="G757" s="446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</row>
    <row r="758">
      <c r="A758" s="240"/>
      <c r="B758" s="240"/>
      <c r="C758" s="240"/>
      <c r="D758" s="240"/>
      <c r="E758" s="240"/>
      <c r="F758" s="423"/>
      <c r="G758" s="446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</row>
    <row r="759">
      <c r="A759" s="240"/>
      <c r="B759" s="240"/>
      <c r="C759" s="240"/>
      <c r="D759" s="240"/>
      <c r="E759" s="240"/>
      <c r="F759" s="423"/>
      <c r="G759" s="446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</row>
    <row r="760">
      <c r="A760" s="240"/>
      <c r="B760" s="240"/>
      <c r="C760" s="240"/>
      <c r="D760" s="240"/>
      <c r="E760" s="240"/>
      <c r="F760" s="423"/>
      <c r="G760" s="446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</row>
    <row r="761">
      <c r="A761" s="240"/>
      <c r="B761" s="240"/>
      <c r="C761" s="240"/>
      <c r="D761" s="240"/>
      <c r="E761" s="240"/>
      <c r="F761" s="423"/>
      <c r="G761" s="446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</row>
    <row r="762">
      <c r="A762" s="240"/>
      <c r="B762" s="240"/>
      <c r="C762" s="240"/>
      <c r="D762" s="240"/>
      <c r="E762" s="240"/>
      <c r="F762" s="423"/>
      <c r="G762" s="446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</row>
    <row r="763">
      <c r="A763" s="240"/>
      <c r="B763" s="240"/>
      <c r="C763" s="240"/>
      <c r="D763" s="240"/>
      <c r="E763" s="240"/>
      <c r="F763" s="423"/>
      <c r="G763" s="446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</row>
    <row r="764">
      <c r="A764" s="240"/>
      <c r="B764" s="240"/>
      <c r="C764" s="240"/>
      <c r="D764" s="240"/>
      <c r="E764" s="240"/>
      <c r="F764" s="423"/>
      <c r="G764" s="446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</row>
    <row r="765">
      <c r="A765" s="240"/>
      <c r="B765" s="240"/>
      <c r="C765" s="240"/>
      <c r="D765" s="240"/>
      <c r="E765" s="240"/>
      <c r="F765" s="423"/>
      <c r="G765" s="446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</row>
    <row r="766">
      <c r="A766" s="240"/>
      <c r="B766" s="240"/>
      <c r="C766" s="240"/>
      <c r="D766" s="240"/>
      <c r="E766" s="240"/>
      <c r="F766" s="423"/>
      <c r="G766" s="446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</row>
    <row r="767">
      <c r="A767" s="240"/>
      <c r="B767" s="240"/>
      <c r="C767" s="240"/>
      <c r="D767" s="240"/>
      <c r="E767" s="240"/>
      <c r="F767" s="423"/>
      <c r="G767" s="446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</row>
    <row r="768">
      <c r="A768" s="240"/>
      <c r="B768" s="240"/>
      <c r="C768" s="240"/>
      <c r="D768" s="240"/>
      <c r="E768" s="240"/>
      <c r="F768" s="423"/>
      <c r="G768" s="446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</row>
    <row r="769">
      <c r="A769" s="240"/>
      <c r="B769" s="240"/>
      <c r="C769" s="240"/>
      <c r="D769" s="240"/>
      <c r="E769" s="240"/>
      <c r="F769" s="423"/>
      <c r="G769" s="446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</row>
    <row r="770">
      <c r="A770" s="240"/>
      <c r="B770" s="240"/>
      <c r="C770" s="240"/>
      <c r="D770" s="240"/>
      <c r="E770" s="240"/>
      <c r="F770" s="423"/>
      <c r="G770" s="446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</row>
    <row r="771">
      <c r="A771" s="240"/>
      <c r="B771" s="240"/>
      <c r="C771" s="240"/>
      <c r="D771" s="240"/>
      <c r="E771" s="240"/>
      <c r="F771" s="423"/>
      <c r="G771" s="446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</row>
    <row r="772">
      <c r="A772" s="240"/>
      <c r="B772" s="240"/>
      <c r="C772" s="240"/>
      <c r="D772" s="240"/>
      <c r="E772" s="240"/>
      <c r="F772" s="423"/>
      <c r="G772" s="446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</row>
    <row r="773">
      <c r="A773" s="240"/>
      <c r="B773" s="240"/>
      <c r="C773" s="240"/>
      <c r="D773" s="240"/>
      <c r="E773" s="240"/>
      <c r="F773" s="423"/>
      <c r="G773" s="446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</row>
    <row r="774">
      <c r="A774" s="240"/>
      <c r="B774" s="240"/>
      <c r="C774" s="240"/>
      <c r="D774" s="240"/>
      <c r="E774" s="240"/>
      <c r="F774" s="423"/>
      <c r="G774" s="446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</row>
    <row r="775">
      <c r="A775" s="240"/>
      <c r="B775" s="240"/>
      <c r="C775" s="240"/>
      <c r="D775" s="240"/>
      <c r="E775" s="240"/>
      <c r="F775" s="423"/>
      <c r="G775" s="446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</row>
    <row r="776">
      <c r="A776" s="240"/>
      <c r="B776" s="240"/>
      <c r="C776" s="240"/>
      <c r="D776" s="240"/>
      <c r="E776" s="240"/>
      <c r="F776" s="423"/>
      <c r="G776" s="446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</row>
    <row r="777">
      <c r="A777" s="240"/>
      <c r="B777" s="240"/>
      <c r="C777" s="240"/>
      <c r="D777" s="240"/>
      <c r="E777" s="240"/>
      <c r="F777" s="423"/>
      <c r="G777" s="446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</row>
    <row r="778">
      <c r="A778" s="240"/>
      <c r="B778" s="240"/>
      <c r="C778" s="240"/>
      <c r="D778" s="240"/>
      <c r="E778" s="240"/>
      <c r="F778" s="423"/>
      <c r="G778" s="446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</row>
    <row r="779">
      <c r="A779" s="240"/>
      <c r="B779" s="240"/>
      <c r="C779" s="240"/>
      <c r="D779" s="240"/>
      <c r="E779" s="240"/>
      <c r="F779" s="423"/>
      <c r="G779" s="446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</row>
    <row r="780">
      <c r="A780" s="240"/>
      <c r="B780" s="240"/>
      <c r="C780" s="240"/>
      <c r="D780" s="240"/>
      <c r="E780" s="240"/>
      <c r="F780" s="423"/>
      <c r="G780" s="446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</row>
    <row r="781">
      <c r="A781" s="240"/>
      <c r="B781" s="240"/>
      <c r="C781" s="240"/>
      <c r="D781" s="240"/>
      <c r="E781" s="240"/>
      <c r="F781" s="423"/>
      <c r="G781" s="446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</row>
    <row r="782">
      <c r="A782" s="240"/>
      <c r="B782" s="240"/>
      <c r="C782" s="240"/>
      <c r="D782" s="240"/>
      <c r="E782" s="240"/>
      <c r="F782" s="423"/>
      <c r="G782" s="446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</row>
    <row r="783">
      <c r="A783" s="240"/>
      <c r="B783" s="240"/>
      <c r="C783" s="240"/>
      <c r="D783" s="240"/>
      <c r="E783" s="240"/>
      <c r="F783" s="423"/>
      <c r="G783" s="446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</row>
    <row r="784">
      <c r="A784" s="240"/>
      <c r="B784" s="240"/>
      <c r="C784" s="240"/>
      <c r="D784" s="240"/>
      <c r="E784" s="240"/>
      <c r="F784" s="423"/>
      <c r="G784" s="446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</row>
    <row r="785">
      <c r="A785" s="240"/>
      <c r="B785" s="240"/>
      <c r="C785" s="240"/>
      <c r="D785" s="240"/>
      <c r="E785" s="240"/>
      <c r="F785" s="423"/>
      <c r="G785" s="446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</row>
    <row r="786">
      <c r="A786" s="240"/>
      <c r="B786" s="240"/>
      <c r="C786" s="240"/>
      <c r="D786" s="240"/>
      <c r="E786" s="240"/>
      <c r="F786" s="423"/>
      <c r="G786" s="446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</row>
    <row r="787">
      <c r="A787" s="240"/>
      <c r="B787" s="240"/>
      <c r="C787" s="240"/>
      <c r="D787" s="240"/>
      <c r="E787" s="240"/>
      <c r="F787" s="423"/>
      <c r="G787" s="446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</row>
    <row r="788">
      <c r="A788" s="240"/>
      <c r="B788" s="240"/>
      <c r="C788" s="240"/>
      <c r="D788" s="240"/>
      <c r="E788" s="240"/>
      <c r="F788" s="423"/>
      <c r="G788" s="446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</row>
    <row r="789">
      <c r="A789" s="240"/>
      <c r="B789" s="240"/>
      <c r="C789" s="240"/>
      <c r="D789" s="240"/>
      <c r="E789" s="240"/>
      <c r="F789" s="423"/>
      <c r="G789" s="446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</row>
    <row r="790">
      <c r="A790" s="240"/>
      <c r="B790" s="240"/>
      <c r="C790" s="240"/>
      <c r="D790" s="240"/>
      <c r="E790" s="240"/>
      <c r="F790" s="423"/>
      <c r="G790" s="446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</row>
    <row r="791">
      <c r="A791" s="240"/>
      <c r="B791" s="240"/>
      <c r="C791" s="240"/>
      <c r="D791" s="240"/>
      <c r="E791" s="240"/>
      <c r="F791" s="423"/>
      <c r="G791" s="446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</row>
    <row r="792">
      <c r="A792" s="240"/>
      <c r="B792" s="240"/>
      <c r="C792" s="240"/>
      <c r="D792" s="240"/>
      <c r="E792" s="240"/>
      <c r="F792" s="423"/>
      <c r="G792" s="446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</row>
    <row r="793">
      <c r="A793" s="240"/>
      <c r="B793" s="240"/>
      <c r="C793" s="240"/>
      <c r="D793" s="240"/>
      <c r="E793" s="240"/>
      <c r="F793" s="423"/>
      <c r="G793" s="446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</row>
    <row r="794">
      <c r="A794" s="240"/>
      <c r="B794" s="240"/>
      <c r="C794" s="240"/>
      <c r="D794" s="240"/>
      <c r="E794" s="240"/>
      <c r="F794" s="423"/>
      <c r="G794" s="446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</row>
    <row r="795">
      <c r="A795" s="240"/>
      <c r="B795" s="240"/>
      <c r="C795" s="240"/>
      <c r="D795" s="240"/>
      <c r="E795" s="240"/>
      <c r="F795" s="423"/>
      <c r="G795" s="446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</row>
    <row r="796">
      <c r="A796" s="240"/>
      <c r="B796" s="240"/>
      <c r="C796" s="240"/>
      <c r="D796" s="240"/>
      <c r="E796" s="240"/>
      <c r="F796" s="423"/>
      <c r="G796" s="446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</row>
    <row r="797">
      <c r="A797" s="240"/>
      <c r="B797" s="240"/>
      <c r="C797" s="240"/>
      <c r="D797" s="240"/>
      <c r="E797" s="240"/>
      <c r="F797" s="423"/>
      <c r="G797" s="446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</row>
    <row r="798">
      <c r="A798" s="240"/>
      <c r="B798" s="240"/>
      <c r="C798" s="240"/>
      <c r="D798" s="240"/>
      <c r="E798" s="240"/>
      <c r="F798" s="423"/>
      <c r="G798" s="446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</row>
    <row r="799">
      <c r="A799" s="240"/>
      <c r="B799" s="240"/>
      <c r="C799" s="240"/>
      <c r="D799" s="240"/>
      <c r="E799" s="240"/>
      <c r="F799" s="423"/>
      <c r="G799" s="446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</row>
    <row r="800">
      <c r="A800" s="240"/>
      <c r="B800" s="240"/>
      <c r="C800" s="240"/>
      <c r="D800" s="240"/>
      <c r="E800" s="240"/>
      <c r="F800" s="423"/>
      <c r="G800" s="446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</row>
    <row r="801">
      <c r="A801" s="240"/>
      <c r="B801" s="240"/>
      <c r="C801" s="240"/>
      <c r="D801" s="240"/>
      <c r="E801" s="240"/>
      <c r="F801" s="423"/>
      <c r="G801" s="446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</row>
    <row r="802">
      <c r="A802" s="240"/>
      <c r="B802" s="240"/>
      <c r="C802" s="240"/>
      <c r="D802" s="240"/>
      <c r="E802" s="240"/>
      <c r="F802" s="423"/>
      <c r="G802" s="446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</row>
    <row r="803">
      <c r="A803" s="240"/>
      <c r="B803" s="240"/>
      <c r="C803" s="240"/>
      <c r="D803" s="240"/>
      <c r="E803" s="240"/>
      <c r="F803" s="423"/>
      <c r="G803" s="446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</row>
    <row r="804">
      <c r="A804" s="240"/>
      <c r="B804" s="240"/>
      <c r="C804" s="240"/>
      <c r="D804" s="240"/>
      <c r="E804" s="240"/>
      <c r="F804" s="423"/>
      <c r="G804" s="446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</row>
    <row r="805">
      <c r="A805" s="240"/>
      <c r="B805" s="240"/>
      <c r="C805" s="240"/>
      <c r="D805" s="240"/>
      <c r="E805" s="240"/>
      <c r="F805" s="423"/>
      <c r="G805" s="446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</row>
    <row r="806">
      <c r="A806" s="240"/>
      <c r="B806" s="240"/>
      <c r="C806" s="240"/>
      <c r="D806" s="240"/>
      <c r="E806" s="240"/>
      <c r="F806" s="423"/>
      <c r="G806" s="446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</row>
    <row r="807">
      <c r="A807" s="240"/>
      <c r="B807" s="240"/>
      <c r="C807" s="240"/>
      <c r="D807" s="240"/>
      <c r="E807" s="240"/>
      <c r="F807" s="423"/>
      <c r="G807" s="446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</row>
    <row r="808">
      <c r="A808" s="240"/>
      <c r="B808" s="240"/>
      <c r="C808" s="240"/>
      <c r="D808" s="240"/>
      <c r="E808" s="240"/>
      <c r="F808" s="423"/>
      <c r="G808" s="446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</row>
    <row r="809">
      <c r="A809" s="240"/>
      <c r="B809" s="240"/>
      <c r="C809" s="240"/>
      <c r="D809" s="240"/>
      <c r="E809" s="240"/>
      <c r="F809" s="423"/>
      <c r="G809" s="446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</row>
    <row r="810">
      <c r="A810" s="240"/>
      <c r="B810" s="240"/>
      <c r="C810" s="240"/>
      <c r="D810" s="240"/>
      <c r="E810" s="240"/>
      <c r="F810" s="423"/>
      <c r="G810" s="446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</row>
    <row r="811">
      <c r="A811" s="240"/>
      <c r="B811" s="240"/>
      <c r="C811" s="240"/>
      <c r="D811" s="240"/>
      <c r="E811" s="240"/>
      <c r="F811" s="423"/>
      <c r="G811" s="446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</row>
    <row r="812">
      <c r="A812" s="240"/>
      <c r="B812" s="240"/>
      <c r="C812" s="240"/>
      <c r="D812" s="240"/>
      <c r="E812" s="240"/>
      <c r="F812" s="423"/>
      <c r="G812" s="446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</row>
    <row r="813">
      <c r="A813" s="240"/>
      <c r="B813" s="240"/>
      <c r="C813" s="240"/>
      <c r="D813" s="240"/>
      <c r="E813" s="240"/>
      <c r="F813" s="423"/>
      <c r="G813" s="446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</row>
    <row r="814">
      <c r="A814" s="240"/>
      <c r="B814" s="240"/>
      <c r="C814" s="240"/>
      <c r="D814" s="240"/>
      <c r="E814" s="240"/>
      <c r="F814" s="423"/>
      <c r="G814" s="446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</row>
    <row r="815">
      <c r="A815" s="240"/>
      <c r="B815" s="240"/>
      <c r="C815" s="240"/>
      <c r="D815" s="240"/>
      <c r="E815" s="240"/>
      <c r="F815" s="423"/>
      <c r="G815" s="446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</row>
    <row r="816">
      <c r="A816" s="240"/>
      <c r="B816" s="240"/>
      <c r="C816" s="240"/>
      <c r="D816" s="240"/>
      <c r="E816" s="240"/>
      <c r="F816" s="423"/>
      <c r="G816" s="446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</row>
    <row r="817">
      <c r="A817" s="240"/>
      <c r="B817" s="240"/>
      <c r="C817" s="240"/>
      <c r="D817" s="240"/>
      <c r="E817" s="240"/>
      <c r="F817" s="423"/>
      <c r="G817" s="446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</row>
    <row r="818">
      <c r="A818" s="240"/>
      <c r="B818" s="240"/>
      <c r="C818" s="240"/>
      <c r="D818" s="240"/>
      <c r="E818" s="240"/>
      <c r="F818" s="423"/>
      <c r="G818" s="446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</row>
    <row r="819">
      <c r="A819" s="240"/>
      <c r="B819" s="240"/>
      <c r="C819" s="240"/>
      <c r="D819" s="240"/>
      <c r="E819" s="240"/>
      <c r="F819" s="423"/>
      <c r="G819" s="446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</row>
    <row r="820">
      <c r="A820" s="240"/>
      <c r="B820" s="240"/>
      <c r="C820" s="240"/>
      <c r="D820" s="240"/>
      <c r="E820" s="240"/>
      <c r="F820" s="423"/>
      <c r="G820" s="446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</row>
    <row r="821">
      <c r="A821" s="240"/>
      <c r="B821" s="240"/>
      <c r="C821" s="240"/>
      <c r="D821" s="240"/>
      <c r="E821" s="240"/>
      <c r="F821" s="423"/>
      <c r="G821" s="446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</row>
    <row r="822">
      <c r="A822" s="240"/>
      <c r="B822" s="240"/>
      <c r="C822" s="240"/>
      <c r="D822" s="240"/>
      <c r="E822" s="240"/>
      <c r="F822" s="423"/>
      <c r="G822" s="446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</row>
    <row r="823">
      <c r="A823" s="240"/>
      <c r="B823" s="240"/>
      <c r="C823" s="240"/>
      <c r="D823" s="240"/>
      <c r="E823" s="240"/>
      <c r="F823" s="423"/>
      <c r="G823" s="446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</row>
    <row r="824">
      <c r="A824" s="240"/>
      <c r="B824" s="240"/>
      <c r="C824" s="240"/>
      <c r="D824" s="240"/>
      <c r="E824" s="240"/>
      <c r="F824" s="423"/>
      <c r="G824" s="446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</row>
    <row r="825">
      <c r="A825" s="240"/>
      <c r="B825" s="240"/>
      <c r="C825" s="240"/>
      <c r="D825" s="240"/>
      <c r="E825" s="240"/>
      <c r="F825" s="423"/>
      <c r="G825" s="446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</row>
    <row r="826">
      <c r="A826" s="240"/>
      <c r="B826" s="240"/>
      <c r="C826" s="240"/>
      <c r="D826" s="240"/>
      <c r="E826" s="240"/>
      <c r="F826" s="423"/>
      <c r="G826" s="446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</row>
    <row r="827">
      <c r="A827" s="240"/>
      <c r="B827" s="240"/>
      <c r="C827" s="240"/>
      <c r="D827" s="240"/>
      <c r="E827" s="240"/>
      <c r="F827" s="423"/>
      <c r="G827" s="446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</row>
    <row r="828">
      <c r="A828" s="240"/>
      <c r="B828" s="240"/>
      <c r="C828" s="240"/>
      <c r="D828" s="240"/>
      <c r="E828" s="240"/>
      <c r="F828" s="423"/>
      <c r="G828" s="446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</row>
    <row r="829">
      <c r="A829" s="240"/>
      <c r="B829" s="240"/>
      <c r="C829" s="240"/>
      <c r="D829" s="240"/>
      <c r="E829" s="240"/>
      <c r="F829" s="423"/>
      <c r="G829" s="446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</row>
    <row r="830">
      <c r="A830" s="240"/>
      <c r="B830" s="240"/>
      <c r="C830" s="240"/>
      <c r="D830" s="240"/>
      <c r="E830" s="240"/>
      <c r="F830" s="423"/>
      <c r="G830" s="446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</row>
    <row r="831">
      <c r="A831" s="240"/>
      <c r="B831" s="240"/>
      <c r="C831" s="240"/>
      <c r="D831" s="240"/>
      <c r="E831" s="240"/>
      <c r="F831" s="423"/>
      <c r="G831" s="446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</row>
    <row r="832">
      <c r="A832" s="240"/>
      <c r="B832" s="240"/>
      <c r="C832" s="240"/>
      <c r="D832" s="240"/>
      <c r="E832" s="240"/>
      <c r="F832" s="423"/>
      <c r="G832" s="446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</row>
    <row r="833">
      <c r="A833" s="240"/>
      <c r="B833" s="240"/>
      <c r="C833" s="240"/>
      <c r="D833" s="240"/>
      <c r="E833" s="240"/>
      <c r="F833" s="423"/>
      <c r="G833" s="446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</row>
    <row r="834">
      <c r="A834" s="240"/>
      <c r="B834" s="240"/>
      <c r="C834" s="240"/>
      <c r="D834" s="240"/>
      <c r="E834" s="240"/>
      <c r="F834" s="423"/>
      <c r="G834" s="446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</row>
    <row r="835">
      <c r="A835" s="240"/>
      <c r="B835" s="240"/>
      <c r="C835" s="240"/>
      <c r="D835" s="240"/>
      <c r="E835" s="240"/>
      <c r="F835" s="423"/>
      <c r="G835" s="446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</row>
    <row r="836">
      <c r="A836" s="240"/>
      <c r="B836" s="240"/>
      <c r="C836" s="240"/>
      <c r="D836" s="240"/>
      <c r="E836" s="240"/>
      <c r="F836" s="423"/>
      <c r="G836" s="446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</row>
    <row r="837">
      <c r="A837" s="240"/>
      <c r="B837" s="240"/>
      <c r="C837" s="240"/>
      <c r="D837" s="240"/>
      <c r="E837" s="240"/>
      <c r="F837" s="423"/>
      <c r="G837" s="446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</row>
    <row r="838">
      <c r="A838" s="240"/>
      <c r="B838" s="240"/>
      <c r="C838" s="240"/>
      <c r="D838" s="240"/>
      <c r="E838" s="240"/>
      <c r="F838" s="423"/>
      <c r="G838" s="446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</row>
    <row r="839">
      <c r="A839" s="240"/>
      <c r="B839" s="240"/>
      <c r="C839" s="240"/>
      <c r="D839" s="240"/>
      <c r="E839" s="240"/>
      <c r="F839" s="423"/>
      <c r="G839" s="446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</row>
    <row r="840">
      <c r="A840" s="240"/>
      <c r="B840" s="240"/>
      <c r="C840" s="240"/>
      <c r="D840" s="240"/>
      <c r="E840" s="240"/>
      <c r="F840" s="423"/>
      <c r="G840" s="446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</row>
    <row r="841">
      <c r="A841" s="240"/>
      <c r="B841" s="240"/>
      <c r="C841" s="240"/>
      <c r="D841" s="240"/>
      <c r="E841" s="240"/>
      <c r="F841" s="423"/>
      <c r="G841" s="446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</row>
    <row r="842">
      <c r="A842" s="240"/>
      <c r="B842" s="240"/>
      <c r="C842" s="240"/>
      <c r="D842" s="240"/>
      <c r="E842" s="240"/>
      <c r="F842" s="423"/>
      <c r="G842" s="446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</row>
    <row r="843">
      <c r="A843" s="240"/>
      <c r="B843" s="240"/>
      <c r="C843" s="240"/>
      <c r="D843" s="240"/>
      <c r="E843" s="240"/>
      <c r="F843" s="423"/>
      <c r="G843" s="446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</row>
    <row r="844">
      <c r="A844" s="240"/>
      <c r="B844" s="240"/>
      <c r="C844" s="240"/>
      <c r="D844" s="240"/>
      <c r="E844" s="240"/>
      <c r="F844" s="423"/>
      <c r="G844" s="446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</row>
    <row r="845">
      <c r="A845" s="240"/>
      <c r="B845" s="240"/>
      <c r="C845" s="240"/>
      <c r="D845" s="240"/>
      <c r="E845" s="240"/>
      <c r="F845" s="423"/>
      <c r="G845" s="446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</row>
    <row r="846">
      <c r="A846" s="240"/>
      <c r="B846" s="240"/>
      <c r="C846" s="240"/>
      <c r="D846" s="240"/>
      <c r="E846" s="240"/>
      <c r="F846" s="423"/>
      <c r="G846" s="446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</row>
    <row r="847">
      <c r="A847" s="240"/>
      <c r="B847" s="240"/>
      <c r="C847" s="240"/>
      <c r="D847" s="240"/>
      <c r="E847" s="240"/>
      <c r="F847" s="423"/>
      <c r="G847" s="446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</row>
    <row r="848">
      <c r="A848" s="240"/>
      <c r="B848" s="240"/>
      <c r="C848" s="240"/>
      <c r="D848" s="240"/>
      <c r="E848" s="240"/>
      <c r="F848" s="423"/>
      <c r="G848" s="446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</row>
    <row r="849">
      <c r="A849" s="240"/>
      <c r="B849" s="240"/>
      <c r="C849" s="240"/>
      <c r="D849" s="240"/>
      <c r="E849" s="240"/>
      <c r="F849" s="423"/>
      <c r="G849" s="446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</row>
    <row r="850">
      <c r="A850" s="240"/>
      <c r="B850" s="240"/>
      <c r="C850" s="240"/>
      <c r="D850" s="240"/>
      <c r="E850" s="240"/>
      <c r="F850" s="423"/>
      <c r="G850" s="446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</row>
    <row r="851">
      <c r="A851" s="240"/>
      <c r="B851" s="240"/>
      <c r="C851" s="240"/>
      <c r="D851" s="240"/>
      <c r="E851" s="240"/>
      <c r="F851" s="423"/>
      <c r="G851" s="446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</row>
    <row r="852">
      <c r="A852" s="240"/>
      <c r="B852" s="240"/>
      <c r="C852" s="240"/>
      <c r="D852" s="240"/>
      <c r="E852" s="240"/>
      <c r="F852" s="423"/>
      <c r="G852" s="446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</row>
    <row r="853">
      <c r="A853" s="240"/>
      <c r="B853" s="240"/>
      <c r="C853" s="240"/>
      <c r="D853" s="240"/>
      <c r="E853" s="240"/>
      <c r="F853" s="423"/>
      <c r="G853" s="446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</row>
    <row r="854">
      <c r="A854" s="240"/>
      <c r="B854" s="240"/>
      <c r="C854" s="240"/>
      <c r="D854" s="240"/>
      <c r="E854" s="240"/>
      <c r="F854" s="423"/>
      <c r="G854" s="446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</row>
    <row r="855">
      <c r="A855" s="240"/>
      <c r="B855" s="240"/>
      <c r="C855" s="240"/>
      <c r="D855" s="240"/>
      <c r="E855" s="240"/>
      <c r="F855" s="423"/>
      <c r="G855" s="446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</row>
    <row r="856">
      <c r="A856" s="240"/>
      <c r="B856" s="240"/>
      <c r="C856" s="240"/>
      <c r="D856" s="240"/>
      <c r="E856" s="240"/>
      <c r="F856" s="423"/>
      <c r="G856" s="446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</row>
    <row r="857">
      <c r="A857" s="240"/>
      <c r="B857" s="240"/>
      <c r="C857" s="240"/>
      <c r="D857" s="240"/>
      <c r="E857" s="240"/>
      <c r="F857" s="423"/>
      <c r="G857" s="446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</row>
    <row r="858">
      <c r="A858" s="240"/>
      <c r="B858" s="240"/>
      <c r="C858" s="240"/>
      <c r="D858" s="240"/>
      <c r="E858" s="240"/>
      <c r="F858" s="423"/>
      <c r="G858" s="446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</row>
    <row r="859">
      <c r="A859" s="240"/>
      <c r="B859" s="240"/>
      <c r="C859" s="240"/>
      <c r="D859" s="240"/>
      <c r="E859" s="240"/>
      <c r="F859" s="423"/>
      <c r="G859" s="446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</row>
    <row r="860">
      <c r="A860" s="240"/>
      <c r="B860" s="240"/>
      <c r="C860" s="240"/>
      <c r="D860" s="240"/>
      <c r="E860" s="240"/>
      <c r="F860" s="423"/>
      <c r="G860" s="446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</row>
    <row r="861">
      <c r="A861" s="240"/>
      <c r="B861" s="240"/>
      <c r="C861" s="240"/>
      <c r="D861" s="240"/>
      <c r="E861" s="240"/>
      <c r="F861" s="423"/>
      <c r="G861" s="446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</row>
    <row r="862">
      <c r="A862" s="240"/>
      <c r="B862" s="240"/>
      <c r="C862" s="240"/>
      <c r="D862" s="240"/>
      <c r="E862" s="240"/>
      <c r="F862" s="423"/>
      <c r="G862" s="446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</row>
    <row r="863">
      <c r="A863" s="240"/>
      <c r="B863" s="240"/>
      <c r="C863" s="240"/>
      <c r="D863" s="240"/>
      <c r="E863" s="240"/>
      <c r="F863" s="423"/>
      <c r="G863" s="446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</row>
    <row r="864">
      <c r="A864" s="240"/>
      <c r="B864" s="240"/>
      <c r="C864" s="240"/>
      <c r="D864" s="240"/>
      <c r="E864" s="240"/>
      <c r="F864" s="423"/>
      <c r="G864" s="446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</row>
    <row r="865">
      <c r="A865" s="240"/>
      <c r="B865" s="240"/>
      <c r="C865" s="240"/>
      <c r="D865" s="240"/>
      <c r="E865" s="240"/>
      <c r="F865" s="423"/>
      <c r="G865" s="446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</row>
    <row r="866">
      <c r="A866" s="240"/>
      <c r="B866" s="240"/>
      <c r="C866" s="240"/>
      <c r="D866" s="240"/>
      <c r="E866" s="240"/>
      <c r="F866" s="423"/>
      <c r="G866" s="446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</row>
    <row r="867">
      <c r="A867" s="240"/>
      <c r="B867" s="240"/>
      <c r="C867" s="240"/>
      <c r="D867" s="240"/>
      <c r="E867" s="240"/>
      <c r="F867" s="423"/>
      <c r="G867" s="446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</row>
    <row r="868">
      <c r="A868" s="240"/>
      <c r="B868" s="240"/>
      <c r="C868" s="240"/>
      <c r="D868" s="240"/>
      <c r="E868" s="240"/>
      <c r="F868" s="423"/>
      <c r="G868" s="446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</row>
    <row r="869">
      <c r="A869" s="240"/>
      <c r="B869" s="240"/>
      <c r="C869" s="240"/>
      <c r="D869" s="240"/>
      <c r="E869" s="240"/>
      <c r="F869" s="423"/>
      <c r="G869" s="446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</row>
    <row r="870">
      <c r="A870" s="240"/>
      <c r="B870" s="240"/>
      <c r="C870" s="240"/>
      <c r="D870" s="240"/>
      <c r="E870" s="240"/>
      <c r="F870" s="423"/>
      <c r="G870" s="446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</row>
    <row r="871">
      <c r="A871" s="240"/>
      <c r="B871" s="240"/>
      <c r="C871" s="240"/>
      <c r="D871" s="240"/>
      <c r="E871" s="240"/>
      <c r="F871" s="423"/>
      <c r="G871" s="446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</row>
    <row r="872">
      <c r="A872" s="240"/>
      <c r="B872" s="240"/>
      <c r="C872" s="240"/>
      <c r="D872" s="240"/>
      <c r="E872" s="240"/>
      <c r="F872" s="423"/>
      <c r="G872" s="446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</row>
    <row r="873">
      <c r="A873" s="240"/>
      <c r="B873" s="240"/>
      <c r="C873" s="240"/>
      <c r="D873" s="240"/>
      <c r="E873" s="240"/>
      <c r="F873" s="423"/>
      <c r="G873" s="446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</row>
    <row r="874">
      <c r="A874" s="240"/>
      <c r="B874" s="240"/>
      <c r="C874" s="240"/>
      <c r="D874" s="240"/>
      <c r="E874" s="240"/>
      <c r="F874" s="423"/>
      <c r="G874" s="446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</row>
    <row r="875">
      <c r="A875" s="240"/>
      <c r="B875" s="240"/>
      <c r="C875" s="240"/>
      <c r="D875" s="240"/>
      <c r="E875" s="240"/>
      <c r="F875" s="423"/>
      <c r="G875" s="446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</row>
    <row r="876">
      <c r="A876" s="240"/>
      <c r="B876" s="240"/>
      <c r="C876" s="240"/>
      <c r="D876" s="240"/>
      <c r="E876" s="240"/>
      <c r="F876" s="423"/>
      <c r="G876" s="446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</row>
    <row r="877">
      <c r="A877" s="240"/>
      <c r="B877" s="240"/>
      <c r="C877" s="240"/>
      <c r="D877" s="240"/>
      <c r="E877" s="240"/>
      <c r="F877" s="423"/>
      <c r="G877" s="446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</row>
    <row r="878">
      <c r="A878" s="240"/>
      <c r="B878" s="240"/>
      <c r="C878" s="240"/>
      <c r="D878" s="240"/>
      <c r="E878" s="240"/>
      <c r="F878" s="423"/>
      <c r="G878" s="446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</row>
    <row r="879">
      <c r="A879" s="240"/>
      <c r="B879" s="240"/>
      <c r="C879" s="240"/>
      <c r="D879" s="240"/>
      <c r="E879" s="240"/>
      <c r="F879" s="423"/>
      <c r="G879" s="446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</row>
    <row r="880">
      <c r="A880" s="240"/>
      <c r="B880" s="240"/>
      <c r="C880" s="240"/>
      <c r="D880" s="240"/>
      <c r="E880" s="240"/>
      <c r="F880" s="423"/>
      <c r="G880" s="446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</row>
    <row r="881">
      <c r="A881" s="240"/>
      <c r="B881" s="240"/>
      <c r="C881" s="240"/>
      <c r="D881" s="240"/>
      <c r="E881" s="240"/>
      <c r="F881" s="423"/>
      <c r="G881" s="446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</row>
    <row r="882">
      <c r="A882" s="240"/>
      <c r="B882" s="240"/>
      <c r="C882" s="240"/>
      <c r="D882" s="240"/>
      <c r="E882" s="240"/>
      <c r="F882" s="423"/>
      <c r="G882" s="446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</row>
    <row r="883">
      <c r="A883" s="240"/>
      <c r="B883" s="240"/>
      <c r="C883" s="240"/>
      <c r="D883" s="240"/>
      <c r="E883" s="240"/>
      <c r="F883" s="423"/>
      <c r="G883" s="446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</row>
    <row r="884">
      <c r="A884" s="240"/>
      <c r="B884" s="240"/>
      <c r="C884" s="240"/>
      <c r="D884" s="240"/>
      <c r="E884" s="240"/>
      <c r="F884" s="423"/>
      <c r="G884" s="446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</row>
    <row r="885">
      <c r="A885" s="240"/>
      <c r="B885" s="240"/>
      <c r="C885" s="240"/>
      <c r="D885" s="240"/>
      <c r="E885" s="240"/>
      <c r="F885" s="423"/>
      <c r="G885" s="446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</row>
    <row r="886">
      <c r="A886" s="240"/>
      <c r="B886" s="240"/>
      <c r="C886" s="240"/>
      <c r="D886" s="240"/>
      <c r="E886" s="240"/>
      <c r="F886" s="423"/>
      <c r="G886" s="446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</row>
    <row r="887">
      <c r="A887" s="240"/>
      <c r="B887" s="240"/>
      <c r="C887" s="240"/>
      <c r="D887" s="240"/>
      <c r="E887" s="240"/>
      <c r="F887" s="423"/>
      <c r="G887" s="446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</row>
    <row r="888">
      <c r="A888" s="240"/>
      <c r="B888" s="240"/>
      <c r="C888" s="240"/>
      <c r="D888" s="240"/>
      <c r="E888" s="240"/>
      <c r="F888" s="423"/>
      <c r="G888" s="446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</row>
    <row r="889">
      <c r="A889" s="240"/>
      <c r="B889" s="240"/>
      <c r="C889" s="240"/>
      <c r="D889" s="240"/>
      <c r="E889" s="240"/>
      <c r="F889" s="423"/>
      <c r="G889" s="446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</row>
    <row r="890">
      <c r="A890" s="240"/>
      <c r="B890" s="240"/>
      <c r="C890" s="240"/>
      <c r="D890" s="240"/>
      <c r="E890" s="240"/>
      <c r="F890" s="423"/>
      <c r="G890" s="446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</row>
    <row r="891">
      <c r="A891" s="240"/>
      <c r="B891" s="240"/>
      <c r="C891" s="240"/>
      <c r="D891" s="240"/>
      <c r="E891" s="240"/>
      <c r="F891" s="423"/>
      <c r="G891" s="446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</row>
    <row r="892">
      <c r="A892" s="240"/>
      <c r="B892" s="240"/>
      <c r="C892" s="240"/>
      <c r="D892" s="240"/>
      <c r="E892" s="240"/>
      <c r="F892" s="423"/>
      <c r="G892" s="446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</row>
    <row r="893">
      <c r="A893" s="240"/>
      <c r="B893" s="240"/>
      <c r="C893" s="240"/>
      <c r="D893" s="240"/>
      <c r="E893" s="240"/>
      <c r="F893" s="423"/>
      <c r="G893" s="446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</row>
    <row r="894">
      <c r="A894" s="240"/>
      <c r="B894" s="240"/>
      <c r="C894" s="240"/>
      <c r="D894" s="240"/>
      <c r="E894" s="240"/>
      <c r="F894" s="423"/>
      <c r="G894" s="446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</row>
    <row r="895">
      <c r="A895" s="240"/>
      <c r="B895" s="240"/>
      <c r="C895" s="240"/>
      <c r="D895" s="240"/>
      <c r="E895" s="240"/>
      <c r="F895" s="423"/>
      <c r="G895" s="446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</row>
    <row r="896">
      <c r="A896" s="240"/>
      <c r="B896" s="240"/>
      <c r="C896" s="240"/>
      <c r="D896" s="240"/>
      <c r="E896" s="240"/>
      <c r="F896" s="423"/>
      <c r="G896" s="446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</row>
    <row r="897">
      <c r="A897" s="240"/>
      <c r="B897" s="240"/>
      <c r="C897" s="240"/>
      <c r="D897" s="240"/>
      <c r="E897" s="240"/>
      <c r="F897" s="423"/>
      <c r="G897" s="446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</row>
    <row r="898">
      <c r="A898" s="240"/>
      <c r="B898" s="240"/>
      <c r="C898" s="240"/>
      <c r="D898" s="240"/>
      <c r="E898" s="240"/>
      <c r="F898" s="423"/>
      <c r="G898" s="446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</row>
    <row r="899">
      <c r="A899" s="240"/>
      <c r="B899" s="240"/>
      <c r="C899" s="240"/>
      <c r="D899" s="240"/>
      <c r="E899" s="240"/>
      <c r="F899" s="423"/>
      <c r="G899" s="446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</row>
    <row r="900">
      <c r="A900" s="240"/>
      <c r="B900" s="240"/>
      <c r="C900" s="240"/>
      <c r="D900" s="240"/>
      <c r="E900" s="240"/>
      <c r="F900" s="423"/>
      <c r="G900" s="446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</row>
    <row r="901">
      <c r="A901" s="240"/>
      <c r="B901" s="240"/>
      <c r="C901" s="240"/>
      <c r="D901" s="240"/>
      <c r="E901" s="240"/>
      <c r="F901" s="423"/>
      <c r="G901" s="446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</row>
    <row r="902">
      <c r="A902" s="240"/>
      <c r="B902" s="240"/>
      <c r="C902" s="240"/>
      <c r="D902" s="240"/>
      <c r="E902" s="240"/>
      <c r="F902" s="423"/>
      <c r="G902" s="446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</row>
    <row r="903">
      <c r="A903" s="240"/>
      <c r="B903" s="240"/>
      <c r="C903" s="240"/>
      <c r="D903" s="240"/>
      <c r="E903" s="240"/>
      <c r="F903" s="423"/>
      <c r="G903" s="446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</row>
    <row r="904">
      <c r="A904" s="240"/>
      <c r="B904" s="240"/>
      <c r="C904" s="240"/>
      <c r="D904" s="240"/>
      <c r="E904" s="240"/>
      <c r="F904" s="423"/>
      <c r="G904" s="446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</row>
    <row r="905">
      <c r="A905" s="240"/>
      <c r="B905" s="240"/>
      <c r="C905" s="240"/>
      <c r="D905" s="240"/>
      <c r="E905" s="240"/>
      <c r="F905" s="423"/>
      <c r="G905" s="446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</row>
    <row r="906">
      <c r="A906" s="240"/>
      <c r="B906" s="240"/>
      <c r="C906" s="240"/>
      <c r="D906" s="240"/>
      <c r="E906" s="240"/>
      <c r="F906" s="423"/>
      <c r="G906" s="446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</row>
    <row r="907">
      <c r="A907" s="240"/>
      <c r="B907" s="240"/>
      <c r="C907" s="240"/>
      <c r="D907" s="240"/>
      <c r="E907" s="240"/>
      <c r="F907" s="423"/>
      <c r="G907" s="446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</row>
    <row r="908">
      <c r="A908" s="240"/>
      <c r="B908" s="240"/>
      <c r="C908" s="240"/>
      <c r="D908" s="240"/>
      <c r="E908" s="240"/>
      <c r="F908" s="423"/>
      <c r="G908" s="446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</row>
    <row r="909">
      <c r="A909" s="240"/>
      <c r="B909" s="240"/>
      <c r="C909" s="240"/>
      <c r="D909" s="240"/>
      <c r="E909" s="240"/>
      <c r="F909" s="423"/>
      <c r="G909" s="446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</row>
    <row r="910">
      <c r="A910" s="240"/>
      <c r="B910" s="240"/>
      <c r="C910" s="240"/>
      <c r="D910" s="240"/>
      <c r="E910" s="240"/>
      <c r="F910" s="423"/>
      <c r="G910" s="446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</row>
    <row r="911">
      <c r="A911" s="240"/>
      <c r="B911" s="240"/>
      <c r="C911" s="240"/>
      <c r="D911" s="240"/>
      <c r="E911" s="240"/>
      <c r="F911" s="423"/>
      <c r="G911" s="446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</row>
    <row r="912">
      <c r="A912" s="240"/>
      <c r="B912" s="240"/>
      <c r="C912" s="240"/>
      <c r="D912" s="240"/>
      <c r="E912" s="240"/>
      <c r="F912" s="423"/>
      <c r="G912" s="446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</row>
    <row r="913">
      <c r="A913" s="240"/>
      <c r="B913" s="240"/>
      <c r="C913" s="240"/>
      <c r="D913" s="240"/>
      <c r="E913" s="240"/>
      <c r="F913" s="423"/>
      <c r="G913" s="446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</row>
    <row r="914">
      <c r="A914" s="240"/>
      <c r="B914" s="240"/>
      <c r="C914" s="240"/>
      <c r="D914" s="240"/>
      <c r="E914" s="240"/>
      <c r="F914" s="423"/>
      <c r="G914" s="446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</row>
    <row r="915">
      <c r="A915" s="240"/>
      <c r="B915" s="240"/>
      <c r="C915" s="240"/>
      <c r="D915" s="240"/>
      <c r="E915" s="240"/>
      <c r="F915" s="423"/>
      <c r="G915" s="446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</row>
    <row r="916">
      <c r="A916" s="240"/>
      <c r="B916" s="240"/>
      <c r="C916" s="240"/>
      <c r="D916" s="240"/>
      <c r="E916" s="240"/>
      <c r="F916" s="423"/>
      <c r="G916" s="446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</row>
    <row r="917">
      <c r="A917" s="240"/>
      <c r="B917" s="240"/>
      <c r="C917" s="240"/>
      <c r="D917" s="240"/>
      <c r="E917" s="240"/>
      <c r="F917" s="423"/>
      <c r="G917" s="446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</row>
    <row r="918">
      <c r="A918" s="240"/>
      <c r="B918" s="240"/>
      <c r="C918" s="240"/>
      <c r="D918" s="240"/>
      <c r="E918" s="240"/>
      <c r="F918" s="423"/>
      <c r="G918" s="446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</row>
    <row r="919">
      <c r="A919" s="240"/>
      <c r="B919" s="240"/>
      <c r="C919" s="240"/>
      <c r="D919" s="240"/>
      <c r="E919" s="240"/>
      <c r="F919" s="423"/>
      <c r="G919" s="446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</row>
    <row r="920">
      <c r="A920" s="240"/>
      <c r="B920" s="240"/>
      <c r="C920" s="240"/>
      <c r="D920" s="240"/>
      <c r="E920" s="240"/>
      <c r="F920" s="423"/>
      <c r="G920" s="446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</row>
    <row r="921">
      <c r="A921" s="240"/>
      <c r="B921" s="240"/>
      <c r="C921" s="240"/>
      <c r="D921" s="240"/>
      <c r="E921" s="240"/>
      <c r="F921" s="423"/>
      <c r="G921" s="446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</row>
    <row r="922">
      <c r="A922" s="240"/>
      <c r="B922" s="240"/>
      <c r="C922" s="240"/>
      <c r="D922" s="240"/>
      <c r="E922" s="240"/>
      <c r="F922" s="423"/>
      <c r="G922" s="446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</row>
    <row r="923">
      <c r="A923" s="240"/>
      <c r="B923" s="240"/>
      <c r="C923" s="240"/>
      <c r="D923" s="240"/>
      <c r="E923" s="240"/>
      <c r="F923" s="423"/>
      <c r="G923" s="446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</row>
    <row r="924">
      <c r="A924" s="240"/>
      <c r="B924" s="240"/>
      <c r="C924" s="240"/>
      <c r="D924" s="240"/>
      <c r="E924" s="240"/>
      <c r="F924" s="423"/>
      <c r="G924" s="446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</row>
    <row r="925">
      <c r="A925" s="240"/>
      <c r="B925" s="240"/>
      <c r="C925" s="240"/>
      <c r="D925" s="240"/>
      <c r="E925" s="240"/>
      <c r="F925" s="423"/>
      <c r="G925" s="446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</row>
    <row r="926">
      <c r="A926" s="240"/>
      <c r="B926" s="240"/>
      <c r="C926" s="240"/>
      <c r="D926" s="240"/>
      <c r="E926" s="240"/>
      <c r="F926" s="423"/>
      <c r="G926" s="446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</row>
    <row r="927">
      <c r="A927" s="240"/>
      <c r="B927" s="240"/>
      <c r="C927" s="240"/>
      <c r="D927" s="240"/>
      <c r="E927" s="240"/>
      <c r="F927" s="423"/>
      <c r="G927" s="446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</row>
    <row r="928">
      <c r="A928" s="240"/>
      <c r="B928" s="240"/>
      <c r="C928" s="240"/>
      <c r="D928" s="240"/>
      <c r="E928" s="240"/>
      <c r="F928" s="423"/>
      <c r="G928" s="446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</row>
    <row r="929">
      <c r="A929" s="240"/>
      <c r="B929" s="240"/>
      <c r="C929" s="240"/>
      <c r="D929" s="240"/>
      <c r="E929" s="240"/>
      <c r="F929" s="423"/>
      <c r="G929" s="446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</row>
    <row r="930">
      <c r="A930" s="240"/>
      <c r="B930" s="240"/>
      <c r="C930" s="240"/>
      <c r="D930" s="240"/>
      <c r="E930" s="240"/>
      <c r="F930" s="423"/>
      <c r="G930" s="446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</row>
    <row r="931">
      <c r="A931" s="240"/>
      <c r="B931" s="240"/>
      <c r="C931" s="240"/>
      <c r="D931" s="240"/>
      <c r="E931" s="240"/>
      <c r="F931" s="423"/>
      <c r="G931" s="446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</row>
    <row r="932">
      <c r="A932" s="240"/>
      <c r="B932" s="240"/>
      <c r="C932" s="240"/>
      <c r="D932" s="240"/>
      <c r="E932" s="240"/>
      <c r="F932" s="423"/>
      <c r="G932" s="446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</row>
    <row r="933">
      <c r="A933" s="240"/>
      <c r="B933" s="240"/>
      <c r="C933" s="240"/>
      <c r="D933" s="240"/>
      <c r="E933" s="240"/>
      <c r="F933" s="423"/>
      <c r="G933" s="446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</row>
    <row r="934">
      <c r="A934" s="240"/>
      <c r="B934" s="240"/>
      <c r="C934" s="240"/>
      <c r="D934" s="240"/>
      <c r="E934" s="240"/>
      <c r="F934" s="423"/>
      <c r="G934" s="446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</row>
    <row r="935">
      <c r="A935" s="240"/>
      <c r="B935" s="240"/>
      <c r="C935" s="240"/>
      <c r="D935" s="240"/>
      <c r="E935" s="240"/>
      <c r="F935" s="423"/>
      <c r="G935" s="446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</row>
    <row r="936">
      <c r="A936" s="240"/>
      <c r="B936" s="240"/>
      <c r="C936" s="240"/>
      <c r="D936" s="240"/>
      <c r="E936" s="240"/>
      <c r="F936" s="423"/>
      <c r="G936" s="446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</row>
    <row r="937">
      <c r="A937" s="240"/>
      <c r="B937" s="240"/>
      <c r="C937" s="240"/>
      <c r="D937" s="240"/>
      <c r="E937" s="240"/>
      <c r="F937" s="423"/>
      <c r="G937" s="446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</row>
    <row r="938">
      <c r="A938" s="240"/>
      <c r="B938" s="240"/>
      <c r="C938" s="240"/>
      <c r="D938" s="240"/>
      <c r="E938" s="240"/>
      <c r="F938" s="423"/>
      <c r="G938" s="446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</row>
    <row r="939">
      <c r="A939" s="240"/>
      <c r="B939" s="240"/>
      <c r="C939" s="240"/>
      <c r="D939" s="240"/>
      <c r="E939" s="240"/>
      <c r="F939" s="423"/>
      <c r="G939" s="446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</row>
    <row r="940">
      <c r="A940" s="240"/>
      <c r="B940" s="240"/>
      <c r="C940" s="240"/>
      <c r="D940" s="240"/>
      <c r="E940" s="240"/>
      <c r="F940" s="423"/>
      <c r="G940" s="446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</row>
    <row r="941">
      <c r="A941" s="240"/>
      <c r="B941" s="240"/>
      <c r="C941" s="240"/>
      <c r="D941" s="240"/>
      <c r="E941" s="240"/>
      <c r="F941" s="423"/>
      <c r="G941" s="446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</row>
    <row r="942">
      <c r="A942" s="240"/>
      <c r="B942" s="240"/>
      <c r="C942" s="240"/>
      <c r="D942" s="240"/>
      <c r="E942" s="240"/>
      <c r="F942" s="423"/>
      <c r="G942" s="446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</row>
    <row r="943">
      <c r="A943" s="240"/>
      <c r="B943" s="240"/>
      <c r="C943" s="240"/>
      <c r="D943" s="240"/>
      <c r="E943" s="240"/>
      <c r="F943" s="423"/>
      <c r="G943" s="446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</row>
    <row r="944">
      <c r="A944" s="240"/>
      <c r="B944" s="240"/>
      <c r="C944" s="240"/>
      <c r="D944" s="240"/>
      <c r="E944" s="240"/>
      <c r="F944" s="423"/>
      <c r="G944" s="446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</row>
    <row r="945">
      <c r="A945" s="240"/>
      <c r="B945" s="240"/>
      <c r="C945" s="240"/>
      <c r="D945" s="240"/>
      <c r="E945" s="240"/>
      <c r="F945" s="423"/>
      <c r="G945" s="446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</row>
    <row r="946">
      <c r="A946" s="240"/>
      <c r="B946" s="240"/>
      <c r="C946" s="240"/>
      <c r="D946" s="240"/>
      <c r="E946" s="240"/>
      <c r="F946" s="423"/>
      <c r="G946" s="446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</row>
    <row r="947">
      <c r="A947" s="240"/>
      <c r="B947" s="240"/>
      <c r="C947" s="240"/>
      <c r="D947" s="240"/>
      <c r="E947" s="240"/>
      <c r="F947" s="423"/>
      <c r="G947" s="446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</row>
    <row r="948">
      <c r="A948" s="240"/>
      <c r="B948" s="240"/>
      <c r="C948" s="240"/>
      <c r="D948" s="240"/>
      <c r="E948" s="240"/>
      <c r="F948" s="423"/>
      <c r="G948" s="446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</row>
    <row r="949">
      <c r="A949" s="240"/>
      <c r="B949" s="240"/>
      <c r="C949" s="240"/>
      <c r="D949" s="240"/>
      <c r="E949" s="240"/>
      <c r="F949" s="423"/>
      <c r="G949" s="446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</row>
    <row r="950">
      <c r="A950" s="240"/>
      <c r="B950" s="240"/>
      <c r="C950" s="240"/>
      <c r="D950" s="240"/>
      <c r="E950" s="240"/>
      <c r="F950" s="423"/>
      <c r="G950" s="446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</row>
    <row r="951">
      <c r="A951" s="240"/>
      <c r="B951" s="240"/>
      <c r="C951" s="240"/>
      <c r="D951" s="240"/>
      <c r="E951" s="240"/>
      <c r="F951" s="423"/>
      <c r="G951" s="446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</row>
    <row r="952">
      <c r="A952" s="240"/>
      <c r="B952" s="240"/>
      <c r="C952" s="240"/>
      <c r="D952" s="240"/>
      <c r="E952" s="240"/>
      <c r="F952" s="423"/>
      <c r="G952" s="446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</row>
    <row r="953">
      <c r="A953" s="240"/>
      <c r="B953" s="240"/>
      <c r="C953" s="240"/>
      <c r="D953" s="240"/>
      <c r="E953" s="240"/>
      <c r="F953" s="423"/>
      <c r="G953" s="446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</row>
    <row r="954">
      <c r="A954" s="240"/>
      <c r="B954" s="240"/>
      <c r="C954" s="240"/>
      <c r="D954" s="240"/>
      <c r="E954" s="240"/>
      <c r="F954" s="423"/>
      <c r="G954" s="446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</row>
    <row r="955">
      <c r="A955" s="240"/>
      <c r="B955" s="240"/>
      <c r="C955" s="240"/>
      <c r="D955" s="240"/>
      <c r="E955" s="240"/>
      <c r="F955" s="423"/>
      <c r="G955" s="446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</row>
    <row r="956">
      <c r="A956" s="240"/>
      <c r="B956" s="240"/>
      <c r="C956" s="240"/>
      <c r="D956" s="240"/>
      <c r="E956" s="240"/>
      <c r="F956" s="423"/>
      <c r="G956" s="446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</row>
    <row r="957">
      <c r="A957" s="240"/>
      <c r="B957" s="240"/>
      <c r="C957" s="240"/>
      <c r="D957" s="240"/>
      <c r="E957" s="240"/>
      <c r="F957" s="423"/>
      <c r="G957" s="446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</row>
    <row r="958">
      <c r="A958" s="240"/>
      <c r="B958" s="240"/>
      <c r="C958" s="240"/>
      <c r="D958" s="240"/>
      <c r="E958" s="240"/>
      <c r="F958" s="423"/>
      <c r="G958" s="446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</row>
    <row r="959">
      <c r="A959" s="240"/>
      <c r="B959" s="240"/>
      <c r="C959" s="240"/>
      <c r="D959" s="240"/>
      <c r="E959" s="240"/>
      <c r="F959" s="423"/>
      <c r="G959" s="446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</row>
    <row r="960">
      <c r="A960" s="240"/>
      <c r="B960" s="240"/>
      <c r="C960" s="240"/>
      <c r="D960" s="240"/>
      <c r="E960" s="240"/>
      <c r="F960" s="423"/>
      <c r="G960" s="446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</row>
    <row r="961">
      <c r="A961" s="240"/>
      <c r="B961" s="240"/>
      <c r="C961" s="240"/>
      <c r="D961" s="240"/>
      <c r="E961" s="240"/>
      <c r="F961" s="423"/>
      <c r="G961" s="446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</row>
    <row r="962">
      <c r="A962" s="240"/>
      <c r="B962" s="240"/>
      <c r="C962" s="240"/>
      <c r="D962" s="240"/>
      <c r="E962" s="240"/>
      <c r="F962" s="423"/>
      <c r="G962" s="446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</row>
    <row r="963">
      <c r="A963" s="240"/>
      <c r="B963" s="240"/>
      <c r="C963" s="240"/>
      <c r="D963" s="240"/>
      <c r="E963" s="240"/>
      <c r="F963" s="423"/>
      <c r="G963" s="446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</row>
    <row r="964">
      <c r="A964" s="240"/>
      <c r="B964" s="240"/>
      <c r="C964" s="240"/>
      <c r="D964" s="240"/>
      <c r="E964" s="240"/>
      <c r="F964" s="423"/>
      <c r="G964" s="446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</row>
    <row r="965">
      <c r="A965" s="240"/>
      <c r="B965" s="240"/>
      <c r="C965" s="240"/>
      <c r="D965" s="240"/>
      <c r="E965" s="240"/>
      <c r="F965" s="423"/>
      <c r="G965" s="446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</row>
    <row r="966">
      <c r="A966" s="240"/>
      <c r="B966" s="240"/>
      <c r="C966" s="240"/>
      <c r="D966" s="240"/>
      <c r="E966" s="240"/>
      <c r="F966" s="423"/>
      <c r="G966" s="446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</row>
    <row r="967">
      <c r="A967" s="240"/>
      <c r="B967" s="240"/>
      <c r="C967" s="240"/>
      <c r="D967" s="240"/>
      <c r="E967" s="240"/>
      <c r="F967" s="423"/>
      <c r="G967" s="446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</row>
    <row r="968">
      <c r="A968" s="240"/>
      <c r="B968" s="240"/>
      <c r="C968" s="240"/>
      <c r="D968" s="240"/>
      <c r="E968" s="240"/>
      <c r="F968" s="423"/>
      <c r="G968" s="446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</row>
    <row r="969">
      <c r="A969" s="240"/>
      <c r="B969" s="240"/>
      <c r="C969" s="240"/>
      <c r="D969" s="240"/>
      <c r="E969" s="240"/>
      <c r="F969" s="423"/>
      <c r="G969" s="446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</row>
    <row r="970">
      <c r="A970" s="240"/>
      <c r="B970" s="240"/>
      <c r="C970" s="240"/>
      <c r="D970" s="240"/>
      <c r="E970" s="240"/>
      <c r="F970" s="423"/>
      <c r="G970" s="446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</row>
    <row r="971">
      <c r="A971" s="240"/>
      <c r="B971" s="240"/>
      <c r="C971" s="240"/>
      <c r="D971" s="240"/>
      <c r="E971" s="240"/>
      <c r="F971" s="423"/>
      <c r="G971" s="446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</row>
    <row r="972">
      <c r="A972" s="240"/>
      <c r="B972" s="240"/>
      <c r="C972" s="240"/>
      <c r="D972" s="240"/>
      <c r="E972" s="240"/>
      <c r="F972" s="423"/>
      <c r="G972" s="446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</row>
    <row r="973">
      <c r="A973" s="240"/>
      <c r="B973" s="240"/>
      <c r="C973" s="240"/>
      <c r="D973" s="240"/>
      <c r="E973" s="240"/>
      <c r="F973" s="423"/>
      <c r="G973" s="446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</row>
    <row r="974">
      <c r="A974" s="240"/>
      <c r="B974" s="240"/>
      <c r="C974" s="240"/>
      <c r="D974" s="240"/>
      <c r="E974" s="240"/>
      <c r="F974" s="423"/>
      <c r="G974" s="446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</row>
    <row r="975">
      <c r="A975" s="240"/>
      <c r="B975" s="240"/>
      <c r="C975" s="240"/>
      <c r="D975" s="240"/>
      <c r="E975" s="240"/>
      <c r="F975" s="423"/>
      <c r="G975" s="446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</row>
    <row r="976">
      <c r="A976" s="240"/>
      <c r="B976" s="240"/>
      <c r="C976" s="240"/>
      <c r="D976" s="240"/>
      <c r="E976" s="240"/>
      <c r="F976" s="423"/>
      <c r="G976" s="446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</row>
    <row r="977">
      <c r="A977" s="240"/>
      <c r="B977" s="240"/>
      <c r="C977" s="240"/>
      <c r="D977" s="240"/>
      <c r="E977" s="240"/>
      <c r="F977" s="423"/>
      <c r="G977" s="446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</row>
    <row r="978">
      <c r="A978" s="240"/>
      <c r="B978" s="240"/>
      <c r="C978" s="240"/>
      <c r="D978" s="240"/>
      <c r="E978" s="240"/>
      <c r="F978" s="423"/>
      <c r="G978" s="446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</row>
    <row r="979">
      <c r="A979" s="240"/>
      <c r="B979" s="240"/>
      <c r="C979" s="240"/>
      <c r="D979" s="240"/>
      <c r="E979" s="240"/>
      <c r="F979" s="423"/>
      <c r="G979" s="446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</row>
    <row r="980">
      <c r="A980" s="240"/>
      <c r="B980" s="240"/>
      <c r="C980" s="240"/>
      <c r="D980" s="240"/>
      <c r="E980" s="240"/>
      <c r="F980" s="423"/>
      <c r="G980" s="446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</row>
    <row r="981">
      <c r="A981" s="240"/>
      <c r="B981" s="240"/>
      <c r="C981" s="240"/>
      <c r="D981" s="240"/>
      <c r="E981" s="240"/>
      <c r="F981" s="423"/>
      <c r="G981" s="446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</row>
    <row r="982">
      <c r="A982" s="240"/>
      <c r="B982" s="240"/>
      <c r="C982" s="240"/>
      <c r="D982" s="240"/>
      <c r="E982" s="240"/>
      <c r="F982" s="423"/>
      <c r="G982" s="446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</row>
    <row r="983">
      <c r="A983" s="240"/>
      <c r="B983" s="240"/>
      <c r="C983" s="240"/>
      <c r="D983" s="240"/>
      <c r="E983" s="240"/>
      <c r="F983" s="423"/>
      <c r="G983" s="446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</row>
    <row r="984">
      <c r="A984" s="240"/>
      <c r="B984" s="240"/>
      <c r="C984" s="240"/>
      <c r="D984" s="240"/>
      <c r="E984" s="240"/>
      <c r="F984" s="423"/>
      <c r="G984" s="446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</row>
    <row r="985">
      <c r="A985" s="240"/>
      <c r="B985" s="240"/>
      <c r="C985" s="240"/>
      <c r="D985" s="240"/>
      <c r="E985" s="240"/>
      <c r="F985" s="423"/>
      <c r="G985" s="446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</row>
    <row r="986">
      <c r="A986" s="240"/>
      <c r="B986" s="240"/>
      <c r="C986" s="240"/>
      <c r="D986" s="240"/>
      <c r="E986" s="240"/>
      <c r="F986" s="423"/>
      <c r="G986" s="446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</row>
    <row r="987">
      <c r="A987" s="240"/>
      <c r="B987" s="240"/>
      <c r="C987" s="240"/>
      <c r="D987" s="240"/>
      <c r="E987" s="240"/>
      <c r="F987" s="423"/>
      <c r="G987" s="446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240"/>
      <c r="S987" s="240"/>
    </row>
    <row r="988">
      <c r="A988" s="240"/>
      <c r="B988" s="240"/>
      <c r="C988" s="240"/>
      <c r="D988" s="240"/>
      <c r="E988" s="240"/>
      <c r="F988" s="423"/>
      <c r="G988" s="446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240"/>
      <c r="S988" s="240"/>
    </row>
    <row r="989">
      <c r="A989" s="240"/>
      <c r="B989" s="240"/>
      <c r="C989" s="240"/>
      <c r="D989" s="240"/>
      <c r="E989" s="240"/>
      <c r="F989" s="423"/>
      <c r="G989" s="446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240"/>
      <c r="S989" s="240"/>
    </row>
    <row r="990">
      <c r="A990" s="240"/>
      <c r="B990" s="240"/>
      <c r="C990" s="240"/>
      <c r="D990" s="240"/>
      <c r="E990" s="240"/>
      <c r="F990" s="423"/>
      <c r="G990" s="446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240"/>
      <c r="S990" s="240"/>
    </row>
    <row r="991">
      <c r="A991" s="240"/>
      <c r="B991" s="240"/>
      <c r="C991" s="240"/>
      <c r="D991" s="240"/>
      <c r="E991" s="240"/>
      <c r="F991" s="423"/>
      <c r="G991" s="446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240"/>
      <c r="S991" s="240"/>
    </row>
    <row r="992">
      <c r="A992" s="240"/>
      <c r="B992" s="240"/>
      <c r="C992" s="240"/>
      <c r="D992" s="240"/>
      <c r="E992" s="240"/>
      <c r="F992" s="423"/>
      <c r="G992" s="446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240"/>
      <c r="S992" s="240"/>
    </row>
    <row r="993">
      <c r="A993" s="240"/>
      <c r="B993" s="240"/>
      <c r="C993" s="240"/>
      <c r="D993" s="240"/>
      <c r="E993" s="240"/>
      <c r="F993" s="423"/>
      <c r="G993" s="446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240"/>
      <c r="S993" s="240"/>
    </row>
    <row r="994">
      <c r="A994" s="240"/>
      <c r="B994" s="240"/>
      <c r="C994" s="240"/>
      <c r="D994" s="240"/>
      <c r="E994" s="240"/>
      <c r="F994" s="423"/>
      <c r="G994" s="446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240"/>
      <c r="S994" s="240"/>
    </row>
    <row r="995">
      <c r="A995" s="240"/>
      <c r="B995" s="240"/>
      <c r="C995" s="240"/>
      <c r="D995" s="240"/>
      <c r="E995" s="240"/>
      <c r="F995" s="423"/>
      <c r="G995" s="446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240"/>
      <c r="S995" s="240"/>
    </row>
    <row r="996">
      <c r="A996" s="240"/>
      <c r="B996" s="240"/>
      <c r="C996" s="240"/>
      <c r="D996" s="240"/>
      <c r="E996" s="240"/>
      <c r="F996" s="423"/>
      <c r="G996" s="446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240"/>
      <c r="S996" s="240"/>
    </row>
    <row r="997">
      <c r="A997" s="240"/>
      <c r="B997" s="240"/>
      <c r="C997" s="240"/>
      <c r="D997" s="240"/>
      <c r="E997" s="240"/>
      <c r="F997" s="423"/>
      <c r="G997" s="446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240"/>
      <c r="S997" s="240"/>
    </row>
    <row r="998">
      <c r="A998" s="240"/>
      <c r="B998" s="240"/>
      <c r="C998" s="240"/>
      <c r="D998" s="240"/>
      <c r="E998" s="240"/>
      <c r="F998" s="423"/>
      <c r="G998" s="446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240"/>
      <c r="S998" s="240"/>
    </row>
    <row r="999">
      <c r="A999" s="240"/>
      <c r="B999" s="240"/>
      <c r="C999" s="240"/>
      <c r="D999" s="240"/>
      <c r="E999" s="240"/>
      <c r="F999" s="423"/>
      <c r="G999" s="446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240"/>
      <c r="S999" s="240"/>
    </row>
    <row r="1000">
      <c r="A1000" s="240"/>
      <c r="B1000" s="240"/>
      <c r="C1000" s="240"/>
      <c r="D1000" s="240"/>
      <c r="E1000" s="240"/>
      <c r="F1000" s="423"/>
      <c r="G1000" s="446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240"/>
      <c r="S1000" s="240"/>
    </row>
    <row r="1001">
      <c r="A1001" s="240"/>
      <c r="B1001" s="240"/>
      <c r="C1001" s="240"/>
      <c r="D1001" s="240"/>
      <c r="E1001" s="240"/>
      <c r="F1001" s="423"/>
      <c r="G1001" s="446"/>
      <c r="H1001" s="240"/>
      <c r="I1001" s="240"/>
      <c r="J1001" s="240"/>
      <c r="K1001" s="240"/>
      <c r="L1001" s="240"/>
      <c r="M1001" s="240"/>
      <c r="N1001" s="240"/>
      <c r="O1001" s="240"/>
      <c r="P1001" s="240"/>
      <c r="Q1001" s="240"/>
      <c r="R1001" s="240"/>
      <c r="S1001" s="240"/>
    </row>
    <row r="1002">
      <c r="A1002" s="240"/>
      <c r="B1002" s="240"/>
      <c r="C1002" s="240"/>
      <c r="D1002" s="240"/>
      <c r="E1002" s="240"/>
      <c r="F1002" s="423"/>
      <c r="G1002" s="446"/>
      <c r="H1002" s="240"/>
      <c r="I1002" s="240"/>
      <c r="J1002" s="240"/>
      <c r="K1002" s="240"/>
      <c r="L1002" s="240"/>
      <c r="M1002" s="240"/>
      <c r="N1002" s="240"/>
      <c r="O1002" s="240"/>
      <c r="P1002" s="240"/>
      <c r="Q1002" s="240"/>
      <c r="R1002" s="240"/>
      <c r="S1002" s="240"/>
    </row>
    <row r="1003">
      <c r="A1003" s="240"/>
      <c r="B1003" s="240"/>
      <c r="C1003" s="240"/>
      <c r="D1003" s="240"/>
      <c r="E1003" s="240"/>
      <c r="F1003" s="423"/>
      <c r="G1003" s="446"/>
      <c r="H1003" s="240"/>
      <c r="I1003" s="240"/>
      <c r="J1003" s="240"/>
      <c r="K1003" s="240"/>
      <c r="L1003" s="240"/>
      <c r="M1003" s="240"/>
      <c r="N1003" s="240"/>
      <c r="O1003" s="240"/>
      <c r="P1003" s="240"/>
      <c r="Q1003" s="240"/>
      <c r="R1003" s="240"/>
      <c r="S1003" s="240"/>
    </row>
    <row r="1004">
      <c r="A1004" s="240"/>
      <c r="B1004" s="240"/>
      <c r="C1004" s="240"/>
      <c r="D1004" s="240"/>
      <c r="E1004" s="240"/>
      <c r="F1004" s="423"/>
      <c r="G1004" s="446"/>
      <c r="H1004" s="240"/>
      <c r="I1004" s="240"/>
      <c r="J1004" s="240"/>
      <c r="K1004" s="240"/>
      <c r="L1004" s="240"/>
      <c r="M1004" s="240"/>
      <c r="N1004" s="240"/>
      <c r="O1004" s="240"/>
      <c r="P1004" s="240"/>
      <c r="Q1004" s="240"/>
      <c r="R1004" s="240"/>
      <c r="S1004" s="240"/>
    </row>
    <row r="1005">
      <c r="A1005" s="240"/>
      <c r="B1005" s="240"/>
      <c r="C1005" s="240"/>
      <c r="D1005" s="240"/>
      <c r="E1005" s="240"/>
      <c r="F1005" s="423"/>
      <c r="G1005" s="446"/>
      <c r="H1005" s="240"/>
      <c r="I1005" s="240"/>
      <c r="J1005" s="240"/>
      <c r="K1005" s="240"/>
      <c r="L1005" s="240"/>
      <c r="M1005" s="240"/>
      <c r="N1005" s="240"/>
      <c r="O1005" s="240"/>
      <c r="P1005" s="240"/>
      <c r="Q1005" s="240"/>
      <c r="R1005" s="240"/>
      <c r="S1005" s="240"/>
    </row>
    <row r="1006">
      <c r="A1006" s="240"/>
      <c r="B1006" s="240"/>
      <c r="C1006" s="240"/>
      <c r="D1006" s="240"/>
      <c r="E1006" s="240"/>
      <c r="F1006" s="423"/>
      <c r="G1006" s="446"/>
      <c r="H1006" s="240"/>
      <c r="I1006" s="240"/>
      <c r="J1006" s="240"/>
      <c r="K1006" s="240"/>
      <c r="L1006" s="240"/>
      <c r="M1006" s="240"/>
      <c r="N1006" s="240"/>
      <c r="O1006" s="240"/>
      <c r="P1006" s="240"/>
      <c r="Q1006" s="240"/>
      <c r="R1006" s="240"/>
      <c r="S1006" s="240"/>
    </row>
    <row r="1007">
      <c r="A1007" s="240"/>
      <c r="B1007" s="240"/>
      <c r="C1007" s="240"/>
      <c r="D1007" s="240"/>
      <c r="E1007" s="240"/>
      <c r="F1007" s="423"/>
      <c r="G1007" s="446"/>
      <c r="H1007" s="240"/>
      <c r="I1007" s="240"/>
      <c r="J1007" s="240"/>
      <c r="K1007" s="240"/>
      <c r="L1007" s="240"/>
      <c r="M1007" s="240"/>
      <c r="N1007" s="240"/>
      <c r="O1007" s="240"/>
      <c r="P1007" s="240"/>
      <c r="Q1007" s="240"/>
      <c r="R1007" s="240"/>
      <c r="S1007" s="240"/>
    </row>
    <row r="1008">
      <c r="A1008" s="240"/>
      <c r="B1008" s="240"/>
      <c r="C1008" s="240"/>
      <c r="D1008" s="240"/>
      <c r="E1008" s="240"/>
      <c r="F1008" s="423"/>
      <c r="G1008" s="446"/>
      <c r="H1008" s="240"/>
      <c r="I1008" s="240"/>
      <c r="J1008" s="240"/>
      <c r="K1008" s="240"/>
      <c r="L1008" s="240"/>
      <c r="M1008" s="240"/>
      <c r="N1008" s="240"/>
      <c r="O1008" s="240"/>
      <c r="P1008" s="240"/>
      <c r="Q1008" s="240"/>
      <c r="R1008" s="240"/>
      <c r="S1008" s="240"/>
    </row>
    <row r="1009">
      <c r="A1009" s="240"/>
      <c r="B1009" s="240"/>
      <c r="C1009" s="240"/>
      <c r="D1009" s="240"/>
      <c r="E1009" s="240"/>
      <c r="F1009" s="423"/>
      <c r="G1009" s="446"/>
      <c r="H1009" s="240"/>
      <c r="I1009" s="240"/>
      <c r="J1009" s="240"/>
      <c r="K1009" s="240"/>
      <c r="L1009" s="240"/>
      <c r="M1009" s="240"/>
      <c r="N1009" s="240"/>
      <c r="O1009" s="240"/>
      <c r="P1009" s="240"/>
      <c r="Q1009" s="240"/>
      <c r="R1009" s="240"/>
      <c r="S1009" s="240"/>
    </row>
    <row r="1010">
      <c r="A1010" s="240"/>
      <c r="B1010" s="240"/>
      <c r="C1010" s="240"/>
      <c r="D1010" s="240"/>
      <c r="E1010" s="240"/>
      <c r="F1010" s="423"/>
      <c r="G1010" s="446"/>
      <c r="H1010" s="240"/>
      <c r="I1010" s="240"/>
      <c r="J1010" s="240"/>
      <c r="K1010" s="240"/>
      <c r="L1010" s="240"/>
      <c r="M1010" s="240"/>
      <c r="N1010" s="240"/>
      <c r="O1010" s="240"/>
      <c r="P1010" s="240"/>
      <c r="Q1010" s="240"/>
      <c r="R1010" s="240"/>
      <c r="S1010" s="240"/>
    </row>
    <row r="1011">
      <c r="A1011" s="240"/>
      <c r="B1011" s="240"/>
      <c r="C1011" s="240"/>
      <c r="D1011" s="240"/>
      <c r="E1011" s="240"/>
      <c r="F1011" s="423"/>
      <c r="G1011" s="446"/>
      <c r="H1011" s="240"/>
      <c r="I1011" s="240"/>
      <c r="J1011" s="240"/>
      <c r="K1011" s="240"/>
      <c r="L1011" s="240"/>
      <c r="M1011" s="240"/>
      <c r="N1011" s="240"/>
      <c r="O1011" s="240"/>
      <c r="P1011" s="240"/>
      <c r="Q1011" s="240"/>
      <c r="R1011" s="240"/>
      <c r="S1011" s="240"/>
    </row>
    <row r="1012">
      <c r="A1012" s="240"/>
      <c r="B1012" s="240"/>
      <c r="C1012" s="240"/>
      <c r="D1012" s="240"/>
      <c r="E1012" s="240"/>
      <c r="F1012" s="423"/>
      <c r="G1012" s="446"/>
      <c r="H1012" s="240"/>
      <c r="I1012" s="240"/>
      <c r="J1012" s="240"/>
      <c r="K1012" s="240"/>
      <c r="L1012" s="240"/>
      <c r="M1012" s="240"/>
      <c r="N1012" s="240"/>
      <c r="O1012" s="240"/>
      <c r="P1012" s="240"/>
      <c r="Q1012" s="240"/>
      <c r="R1012" s="240"/>
      <c r="S1012" s="240"/>
    </row>
    <row r="1013">
      <c r="A1013" s="240"/>
      <c r="B1013" s="240"/>
      <c r="C1013" s="240"/>
      <c r="D1013" s="240"/>
      <c r="E1013" s="240"/>
      <c r="F1013" s="423"/>
      <c r="G1013" s="446"/>
      <c r="H1013" s="240"/>
      <c r="I1013" s="240"/>
      <c r="J1013" s="240"/>
      <c r="K1013" s="240"/>
      <c r="L1013" s="240"/>
      <c r="M1013" s="240"/>
      <c r="N1013" s="240"/>
      <c r="O1013" s="240"/>
      <c r="P1013" s="240"/>
      <c r="Q1013" s="240"/>
      <c r="R1013" s="240"/>
      <c r="S1013" s="240"/>
    </row>
    <row r="1014">
      <c r="A1014" s="240"/>
      <c r="B1014" s="240"/>
      <c r="C1014" s="240"/>
      <c r="D1014" s="240"/>
      <c r="E1014" s="240"/>
      <c r="F1014" s="423"/>
      <c r="G1014" s="446"/>
      <c r="H1014" s="240"/>
      <c r="I1014" s="240"/>
      <c r="J1014" s="240"/>
      <c r="K1014" s="240"/>
      <c r="L1014" s="240"/>
      <c r="M1014" s="240"/>
      <c r="N1014" s="240"/>
      <c r="O1014" s="240"/>
      <c r="P1014" s="240"/>
      <c r="Q1014" s="240"/>
      <c r="R1014" s="240"/>
      <c r="S1014" s="240"/>
    </row>
    <row r="1015">
      <c r="A1015" s="240"/>
      <c r="B1015" s="240"/>
      <c r="C1015" s="240"/>
      <c r="D1015" s="240"/>
      <c r="E1015" s="240"/>
      <c r="F1015" s="423"/>
      <c r="G1015" s="446"/>
      <c r="H1015" s="240"/>
      <c r="I1015" s="240"/>
      <c r="J1015" s="240"/>
      <c r="K1015" s="240"/>
      <c r="L1015" s="240"/>
      <c r="M1015" s="240"/>
      <c r="N1015" s="240"/>
      <c r="O1015" s="240"/>
      <c r="P1015" s="240"/>
      <c r="Q1015" s="240"/>
      <c r="R1015" s="240"/>
      <c r="S1015" s="240"/>
    </row>
    <row r="1016">
      <c r="A1016" s="240"/>
      <c r="B1016" s="240"/>
      <c r="C1016" s="240"/>
      <c r="D1016" s="240"/>
      <c r="E1016" s="240"/>
      <c r="F1016" s="423"/>
      <c r="G1016" s="446"/>
      <c r="H1016" s="240"/>
      <c r="I1016" s="240"/>
      <c r="J1016" s="240"/>
      <c r="K1016" s="240"/>
      <c r="L1016" s="240"/>
      <c r="M1016" s="240"/>
      <c r="N1016" s="240"/>
      <c r="O1016" s="240"/>
      <c r="P1016" s="240"/>
      <c r="Q1016" s="240"/>
      <c r="R1016" s="240"/>
      <c r="S1016" s="240"/>
    </row>
    <row r="1017">
      <c r="A1017" s="240"/>
      <c r="B1017" s="240"/>
      <c r="C1017" s="240"/>
      <c r="D1017" s="240"/>
      <c r="E1017" s="240"/>
      <c r="F1017" s="423"/>
      <c r="G1017" s="446"/>
      <c r="H1017" s="240"/>
      <c r="I1017" s="240"/>
      <c r="J1017" s="240"/>
      <c r="K1017" s="240"/>
      <c r="L1017" s="240"/>
      <c r="M1017" s="240"/>
      <c r="N1017" s="240"/>
      <c r="O1017" s="240"/>
      <c r="P1017" s="240"/>
      <c r="Q1017" s="240"/>
      <c r="R1017" s="240"/>
      <c r="S1017" s="240"/>
    </row>
    <row r="1018">
      <c r="A1018" s="240"/>
      <c r="B1018" s="240"/>
      <c r="C1018" s="240"/>
      <c r="D1018" s="240"/>
      <c r="E1018" s="240"/>
      <c r="F1018" s="423"/>
      <c r="G1018" s="446"/>
      <c r="H1018" s="240"/>
      <c r="I1018" s="240"/>
      <c r="J1018" s="240"/>
      <c r="K1018" s="240"/>
      <c r="L1018" s="240"/>
      <c r="M1018" s="240"/>
      <c r="N1018" s="240"/>
      <c r="O1018" s="240"/>
      <c r="P1018" s="240"/>
      <c r="Q1018" s="240"/>
      <c r="R1018" s="240"/>
      <c r="S1018" s="240"/>
    </row>
    <row r="1019">
      <c r="A1019" s="240"/>
      <c r="B1019" s="240"/>
      <c r="C1019" s="240"/>
      <c r="D1019" s="240"/>
      <c r="E1019" s="240"/>
      <c r="F1019" s="423"/>
      <c r="G1019" s="446"/>
      <c r="H1019" s="240"/>
      <c r="I1019" s="240"/>
      <c r="J1019" s="240"/>
      <c r="K1019" s="240"/>
      <c r="L1019" s="240"/>
      <c r="M1019" s="240"/>
      <c r="N1019" s="240"/>
      <c r="O1019" s="240"/>
      <c r="P1019" s="240"/>
      <c r="Q1019" s="240"/>
      <c r="R1019" s="240"/>
      <c r="S1019" s="240"/>
    </row>
    <row r="1020">
      <c r="A1020" s="240"/>
      <c r="B1020" s="240"/>
      <c r="C1020" s="240"/>
      <c r="D1020" s="240"/>
      <c r="E1020" s="240"/>
      <c r="F1020" s="423"/>
      <c r="G1020" s="446"/>
      <c r="H1020" s="240"/>
      <c r="I1020" s="240"/>
      <c r="J1020" s="240"/>
      <c r="K1020" s="240"/>
      <c r="L1020" s="240"/>
      <c r="M1020" s="240"/>
      <c r="N1020" s="240"/>
      <c r="O1020" s="240"/>
      <c r="P1020" s="240"/>
      <c r="Q1020" s="240"/>
      <c r="R1020" s="240"/>
      <c r="S1020" s="240"/>
    </row>
    <row r="1021">
      <c r="A1021" s="240"/>
      <c r="B1021" s="240"/>
      <c r="C1021" s="240"/>
      <c r="D1021" s="240"/>
      <c r="E1021" s="240"/>
      <c r="F1021" s="423"/>
      <c r="G1021" s="446"/>
      <c r="H1021" s="240"/>
      <c r="I1021" s="240"/>
      <c r="J1021" s="240"/>
      <c r="K1021" s="240"/>
      <c r="L1021" s="240"/>
      <c r="M1021" s="240"/>
      <c r="N1021" s="240"/>
      <c r="O1021" s="240"/>
      <c r="P1021" s="240"/>
      <c r="Q1021" s="240"/>
      <c r="R1021" s="240"/>
      <c r="S1021" s="240"/>
    </row>
    <row r="1022">
      <c r="A1022" s="240"/>
      <c r="B1022" s="240"/>
      <c r="C1022" s="240"/>
      <c r="D1022" s="240"/>
      <c r="E1022" s="240"/>
      <c r="F1022" s="423"/>
      <c r="G1022" s="446"/>
      <c r="H1022" s="240"/>
      <c r="I1022" s="240"/>
      <c r="J1022" s="240"/>
      <c r="K1022" s="240"/>
      <c r="L1022" s="240"/>
      <c r="M1022" s="240"/>
      <c r="N1022" s="240"/>
      <c r="O1022" s="240"/>
      <c r="P1022" s="240"/>
      <c r="Q1022" s="240"/>
      <c r="R1022" s="240"/>
      <c r="S1022" s="240"/>
    </row>
    <row r="1023">
      <c r="A1023" s="240"/>
      <c r="B1023" s="240"/>
      <c r="C1023" s="240"/>
      <c r="D1023" s="240"/>
      <c r="E1023" s="240"/>
      <c r="F1023" s="423"/>
      <c r="G1023" s="446"/>
      <c r="H1023" s="240"/>
      <c r="I1023" s="240"/>
      <c r="J1023" s="240"/>
      <c r="K1023" s="240"/>
      <c r="L1023" s="240"/>
      <c r="M1023" s="240"/>
      <c r="N1023" s="240"/>
      <c r="O1023" s="240"/>
      <c r="P1023" s="240"/>
      <c r="Q1023" s="240"/>
      <c r="R1023" s="240"/>
      <c r="S1023" s="240"/>
    </row>
    <row r="1024">
      <c r="A1024" s="240"/>
      <c r="B1024" s="240"/>
      <c r="C1024" s="240"/>
      <c r="D1024" s="240"/>
      <c r="E1024" s="240"/>
      <c r="F1024" s="423"/>
      <c r="G1024" s="446"/>
      <c r="H1024" s="240"/>
      <c r="I1024" s="240"/>
      <c r="J1024" s="240"/>
      <c r="K1024" s="240"/>
      <c r="L1024" s="240"/>
      <c r="M1024" s="240"/>
      <c r="N1024" s="240"/>
      <c r="O1024" s="240"/>
      <c r="P1024" s="240"/>
      <c r="Q1024" s="240"/>
      <c r="R1024" s="240"/>
      <c r="S1024" s="240"/>
    </row>
    <row r="1025">
      <c r="A1025" s="240"/>
      <c r="B1025" s="240"/>
      <c r="C1025" s="240"/>
      <c r="D1025" s="240"/>
      <c r="E1025" s="240"/>
      <c r="F1025" s="423"/>
      <c r="G1025" s="446"/>
      <c r="H1025" s="240"/>
      <c r="I1025" s="240"/>
      <c r="J1025" s="240"/>
      <c r="K1025" s="240"/>
      <c r="L1025" s="240"/>
      <c r="M1025" s="240"/>
      <c r="N1025" s="240"/>
      <c r="O1025" s="240"/>
      <c r="P1025" s="240"/>
      <c r="Q1025" s="240"/>
      <c r="R1025" s="240"/>
      <c r="S1025" s="240"/>
    </row>
    <row r="1026">
      <c r="F1026" s="423"/>
      <c r="G1026" s="446"/>
      <c r="H1026" s="240"/>
      <c r="I1026" s="240"/>
      <c r="J1026" s="240"/>
      <c r="K1026" s="240"/>
      <c r="L1026" s="240"/>
      <c r="M1026" s="240"/>
      <c r="N1026" s="240"/>
      <c r="O1026" s="240"/>
      <c r="P1026" s="240"/>
      <c r="Q1026" s="240"/>
      <c r="R1026" s="240"/>
      <c r="S1026" s="240"/>
    </row>
    <row r="1027">
      <c r="F1027" s="423"/>
      <c r="G1027" s="446"/>
      <c r="H1027" s="240"/>
      <c r="I1027" s="240"/>
      <c r="J1027" s="240"/>
      <c r="K1027" s="240"/>
      <c r="L1027" s="240"/>
      <c r="M1027" s="240"/>
      <c r="N1027" s="240"/>
      <c r="O1027" s="240"/>
      <c r="P1027" s="240"/>
      <c r="Q1027" s="240"/>
      <c r="R1027" s="240"/>
      <c r="S1027" s="240"/>
    </row>
  </sheetData>
  <hyperlinks>
    <hyperlink r:id="rId1" ref="J2"/>
    <hyperlink r:id="rId2" ref="S2"/>
    <hyperlink r:id="rId3" ref="J3"/>
    <hyperlink r:id="rId4" ref="S3"/>
    <hyperlink r:id="rId5" ref="J4"/>
    <hyperlink r:id="rId6" ref="S4"/>
    <hyperlink r:id="rId7" ref="J5"/>
    <hyperlink r:id="rId8" ref="S5"/>
    <hyperlink r:id="rId9" ref="J6"/>
    <hyperlink r:id="rId10" ref="S6"/>
    <hyperlink r:id="rId11" ref="J7"/>
    <hyperlink r:id="rId12" ref="S7"/>
    <hyperlink r:id="rId13" ref="J8"/>
    <hyperlink r:id="rId14" ref="S8"/>
    <hyperlink r:id="rId15" ref="J9"/>
    <hyperlink r:id="rId16" ref="S9"/>
    <hyperlink r:id="rId17" ref="J10"/>
    <hyperlink r:id="rId18" ref="S10"/>
    <hyperlink r:id="rId19" ref="J11"/>
    <hyperlink r:id="rId20" ref="S11"/>
    <hyperlink r:id="rId21" ref="J12"/>
    <hyperlink r:id="rId22" ref="S12"/>
    <hyperlink r:id="rId23" ref="J13"/>
    <hyperlink r:id="rId24" ref="S13"/>
    <hyperlink r:id="rId25" ref="J14"/>
    <hyperlink r:id="rId26" ref="S14"/>
    <hyperlink r:id="rId27" ref="J15"/>
    <hyperlink r:id="rId28" ref="S15"/>
    <hyperlink r:id="rId29" ref="J16"/>
    <hyperlink r:id="rId30" ref="S16"/>
    <hyperlink r:id="rId31" ref="J17"/>
    <hyperlink r:id="rId32" ref="S17"/>
    <hyperlink r:id="rId33" ref="J18"/>
    <hyperlink r:id="rId34" ref="S18"/>
    <hyperlink r:id="rId35" ref="J19"/>
    <hyperlink r:id="rId36" ref="S19"/>
    <hyperlink r:id="rId37" ref="J20"/>
    <hyperlink r:id="rId38" ref="S20"/>
    <hyperlink r:id="rId39" ref="J21"/>
    <hyperlink r:id="rId40" ref="S21"/>
    <hyperlink r:id="rId41" ref="J22"/>
    <hyperlink r:id="rId42" ref="S22"/>
    <hyperlink r:id="rId43" ref="J23"/>
    <hyperlink r:id="rId44" ref="S23"/>
    <hyperlink r:id="rId45" ref="J24"/>
    <hyperlink r:id="rId46" ref="S24"/>
    <hyperlink r:id="rId47" ref="J25"/>
    <hyperlink r:id="rId48" ref="S25"/>
    <hyperlink r:id="rId49" ref="J26"/>
    <hyperlink r:id="rId50" ref="S26"/>
    <hyperlink r:id="rId51" ref="J27"/>
    <hyperlink r:id="rId52" ref="S27"/>
    <hyperlink r:id="rId53" ref="J28"/>
    <hyperlink r:id="rId54" ref="S28"/>
    <hyperlink r:id="rId55" ref="J29"/>
    <hyperlink r:id="rId56" ref="S29"/>
    <hyperlink r:id="rId57" ref="J30"/>
    <hyperlink r:id="rId58" ref="S30"/>
    <hyperlink r:id="rId59" ref="J31"/>
    <hyperlink r:id="rId60" ref="S31"/>
    <hyperlink r:id="rId61" ref="J32"/>
    <hyperlink r:id="rId62" ref="S32"/>
    <hyperlink r:id="rId63" ref="J33"/>
    <hyperlink r:id="rId64" ref="S33"/>
    <hyperlink r:id="rId65" ref="J34"/>
    <hyperlink r:id="rId66" ref="S34"/>
    <hyperlink r:id="rId67" ref="J35"/>
    <hyperlink r:id="rId68" ref="S35"/>
    <hyperlink r:id="rId69" ref="J36"/>
    <hyperlink r:id="rId70" ref="S36"/>
    <hyperlink r:id="rId71" ref="J37"/>
    <hyperlink r:id="rId72" ref="S37"/>
    <hyperlink r:id="rId73" ref="J38"/>
    <hyperlink r:id="rId74" ref="S38"/>
    <hyperlink r:id="rId75" ref="J39"/>
    <hyperlink r:id="rId76" ref="S39"/>
    <hyperlink r:id="rId77" ref="J40"/>
    <hyperlink r:id="rId78" ref="S40"/>
    <hyperlink r:id="rId79" ref="J41"/>
    <hyperlink r:id="rId80" ref="S41"/>
    <hyperlink r:id="rId81" ref="J42"/>
    <hyperlink r:id="rId82" ref="S42"/>
    <hyperlink r:id="rId83" ref="J43"/>
    <hyperlink r:id="rId84" ref="S43"/>
    <hyperlink r:id="rId85" ref="J44"/>
    <hyperlink r:id="rId86" ref="S44"/>
    <hyperlink r:id="rId87" ref="J45"/>
    <hyperlink r:id="rId88" ref="S45"/>
    <hyperlink r:id="rId89" ref="J46"/>
    <hyperlink r:id="rId90" ref="S46"/>
    <hyperlink r:id="rId91" ref="J47"/>
    <hyperlink r:id="rId92" ref="S47"/>
    <hyperlink r:id="rId93" ref="J48"/>
    <hyperlink r:id="rId94" ref="S48"/>
    <hyperlink r:id="rId95" ref="J49"/>
    <hyperlink r:id="rId96" ref="S49"/>
    <hyperlink r:id="rId97" ref="J50"/>
    <hyperlink r:id="rId98" ref="S50"/>
    <hyperlink r:id="rId99" ref="J51"/>
    <hyperlink r:id="rId100" ref="S51"/>
    <hyperlink r:id="rId101" ref="J52"/>
    <hyperlink r:id="rId102" ref="S52"/>
    <hyperlink r:id="rId103" ref="J53"/>
    <hyperlink r:id="rId104" ref="S53"/>
    <hyperlink r:id="rId105" ref="J54"/>
    <hyperlink r:id="rId106" ref="S54"/>
    <hyperlink r:id="rId107" ref="J55"/>
    <hyperlink r:id="rId108" ref="S55"/>
    <hyperlink r:id="rId109" ref="J56"/>
    <hyperlink r:id="rId110" ref="S56"/>
    <hyperlink r:id="rId111" ref="J57"/>
    <hyperlink r:id="rId112" ref="S57"/>
    <hyperlink r:id="rId113" ref="J58"/>
    <hyperlink r:id="rId114" ref="S58"/>
    <hyperlink r:id="rId115" ref="J59"/>
    <hyperlink r:id="rId116" ref="S59"/>
    <hyperlink r:id="rId117" ref="J60"/>
    <hyperlink r:id="rId118" ref="S60"/>
    <hyperlink r:id="rId119" ref="J61"/>
    <hyperlink r:id="rId120" ref="S61"/>
    <hyperlink r:id="rId121" ref="J62"/>
    <hyperlink r:id="rId122" ref="S62"/>
    <hyperlink r:id="rId123" ref="J63"/>
    <hyperlink r:id="rId124" ref="S63"/>
    <hyperlink r:id="rId125" ref="J64"/>
    <hyperlink r:id="rId126" ref="S64"/>
    <hyperlink r:id="rId127" ref="J65"/>
    <hyperlink r:id="rId128" ref="S65"/>
    <hyperlink r:id="rId129" ref="J66"/>
    <hyperlink r:id="rId130" ref="S66"/>
    <hyperlink r:id="rId131" ref="J67"/>
    <hyperlink r:id="rId132" ref="S67"/>
    <hyperlink r:id="rId133" ref="J68"/>
    <hyperlink r:id="rId134" ref="S68"/>
    <hyperlink r:id="rId135" ref="J69"/>
    <hyperlink r:id="rId136" ref="S69"/>
    <hyperlink r:id="rId137" ref="J70"/>
    <hyperlink r:id="rId138" ref="S70"/>
    <hyperlink r:id="rId139" ref="J71"/>
    <hyperlink r:id="rId140" ref="S71"/>
    <hyperlink r:id="rId141" ref="J72"/>
    <hyperlink r:id="rId142" ref="S72"/>
    <hyperlink r:id="rId143" ref="J73"/>
    <hyperlink r:id="rId144" ref="S73"/>
    <hyperlink r:id="rId145" ref="J74"/>
    <hyperlink r:id="rId146" ref="S74"/>
    <hyperlink r:id="rId147" ref="J75"/>
    <hyperlink r:id="rId148" ref="S75"/>
    <hyperlink r:id="rId149" ref="J76"/>
    <hyperlink r:id="rId150" ref="S76"/>
    <hyperlink r:id="rId151" ref="J77"/>
    <hyperlink r:id="rId152" ref="S77"/>
    <hyperlink r:id="rId153" ref="J78"/>
    <hyperlink r:id="rId154" ref="S78"/>
    <hyperlink r:id="rId155" ref="J79"/>
    <hyperlink r:id="rId156" ref="S79"/>
    <hyperlink r:id="rId157" ref="J80"/>
    <hyperlink r:id="rId158" ref="S80"/>
    <hyperlink r:id="rId159" ref="J81"/>
    <hyperlink r:id="rId160" ref="S81"/>
    <hyperlink r:id="rId161" ref="J82"/>
    <hyperlink r:id="rId162" ref="S82"/>
    <hyperlink r:id="rId163" ref="J83"/>
    <hyperlink r:id="rId164" ref="S83"/>
    <hyperlink r:id="rId165" ref="J84"/>
    <hyperlink r:id="rId166" ref="S84"/>
    <hyperlink r:id="rId167" ref="J85"/>
    <hyperlink r:id="rId168" ref="S85"/>
    <hyperlink r:id="rId169" ref="J86"/>
    <hyperlink r:id="rId170" ref="S86"/>
    <hyperlink r:id="rId171" ref="J87"/>
    <hyperlink r:id="rId172" ref="S87"/>
    <hyperlink r:id="rId173" ref="J88"/>
  </hyperlinks>
  <drawing r:id="rId17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2.63"/>
    <col customWidth="1" min="2" max="2" width="22.25"/>
    <col customWidth="1" min="3" max="3" width="11.63"/>
    <col customWidth="1" min="4" max="4" width="9.38"/>
    <col customWidth="1" min="5" max="5" width="10.13"/>
    <col customWidth="1" min="6" max="6" width="11.75"/>
    <col customWidth="1" min="7" max="7" width="10.0"/>
    <col customWidth="1" min="8" max="8" width="14.25"/>
    <col customWidth="1" min="9" max="9" width="9.5"/>
    <col customWidth="1" min="10" max="10" width="13.88"/>
    <col customWidth="1" min="11" max="11" width="12.38"/>
    <col customWidth="1" min="12" max="12" width="11.38"/>
    <col customWidth="1" min="13" max="13" width="11.75"/>
    <col customWidth="1" min="14" max="14" width="7.63"/>
    <col customWidth="1" min="15" max="15" width="12.75"/>
    <col customWidth="1" min="16" max="16" width="8.63"/>
    <col customWidth="1" min="17" max="22" width="7.75"/>
    <col customWidth="1" min="23" max="23" width="11.75"/>
    <col customWidth="1" min="24" max="24" width="12.38"/>
    <col customWidth="1" min="25" max="31" width="7.75"/>
    <col customWidth="1" min="32" max="32" width="11.75"/>
    <col customWidth="1" min="33" max="33" width="12.38"/>
    <col customWidth="1" min="34" max="35" width="11.75"/>
    <col customWidth="1" min="36" max="36" width="12.38"/>
    <col customWidth="1" min="37" max="39" width="11.75"/>
    <col customWidth="1" min="40" max="40" width="15.0"/>
    <col customWidth="1" min="41" max="42" width="10.5"/>
    <col customWidth="1" min="43" max="43" width="7.75"/>
    <col customWidth="1" min="44" max="44" width="8.13"/>
    <col customWidth="1" min="45" max="45" width="9.13"/>
    <col customWidth="1" min="46" max="46" width="9.38"/>
    <col customWidth="1" min="47" max="47" width="9.63"/>
    <col customWidth="1" min="48" max="48" width="9.13"/>
    <col customWidth="1" min="49" max="50" width="10.5"/>
    <col customWidth="1" min="51" max="51" width="7.75"/>
    <col customWidth="1" min="52" max="54" width="9.13"/>
    <col customWidth="1" min="55" max="60" width="10.5"/>
    <col customWidth="1" min="61" max="66" width="8.38"/>
    <col customWidth="1" min="67" max="69" width="9.13"/>
    <col customWidth="1" min="70" max="72" width="9.38"/>
    <col customWidth="1" min="73" max="75" width="9.63"/>
    <col customWidth="1" min="76" max="78" width="8.38"/>
    <col customWidth="1" min="79" max="84" width="9.13"/>
    <col customWidth="1" min="85" max="90" width="8.38"/>
    <col customWidth="1" min="91" max="93" width="9.13"/>
    <col customWidth="1" min="94" max="96" width="8.38"/>
    <col customWidth="1" min="97" max="97" width="10.88"/>
    <col customWidth="1" min="98" max="98" width="12.75"/>
    <col customWidth="1" min="99" max="99" width="10.0"/>
    <col customWidth="1" min="100" max="100" width="10.88"/>
    <col customWidth="1" min="101" max="102" width="12.13"/>
    <col customWidth="1" min="103" max="104" width="12.25"/>
    <col customWidth="1" min="105" max="106" width="12.13"/>
    <col customWidth="1" min="107" max="107" width="12.25"/>
    <col customWidth="1" min="108" max="122" width="11.13"/>
    <col customWidth="1" min="123" max="128" width="11.88"/>
    <col customWidth="1" min="129" max="146" width="12.25"/>
    <col customWidth="1" min="147" max="147" width="12.75"/>
    <col customWidth="1" min="148" max="148" width="10.13"/>
    <col customWidth="1" min="149" max="149" width="11.88"/>
    <col customWidth="1" min="150" max="150" width="12.75"/>
    <col customWidth="1" min="151" max="151" width="10.13"/>
    <col customWidth="1" min="152" max="152" width="11.88"/>
    <col customWidth="1" min="153" max="155" width="10.63"/>
    <col customWidth="1" min="156" max="158" width="11.88"/>
    <col customWidth="1" min="159" max="161" width="10.63"/>
    <col customWidth="1" min="162" max="164" width="11.88"/>
    <col customWidth="1" min="165" max="170" width="12.13"/>
    <col customWidth="1" min="171" max="171" width="12.0"/>
    <col customWidth="1" min="172" max="172" width="9.13"/>
    <col customWidth="1" min="173" max="173" width="10.63"/>
    <col customWidth="1" min="174" max="174" width="11.88"/>
    <col customWidth="1" min="175" max="175" width="12.0"/>
    <col customWidth="1" min="176" max="176" width="9.13"/>
    <col customWidth="1" min="177" max="177" width="10.63"/>
    <col customWidth="1" min="178" max="178" width="11.88"/>
    <col customWidth="1" min="179" max="181" width="9.13"/>
    <col customWidth="1" min="182" max="187" width="11.0"/>
    <col customWidth="1" min="188" max="190" width="9.13"/>
    <col customWidth="1" min="191" max="196" width="11.0"/>
    <col customWidth="1" min="197" max="197" width="9.88"/>
    <col customWidth="1" min="198" max="198" width="12.5"/>
    <col customWidth="1" min="199" max="199" width="12.38"/>
    <col customWidth="1" min="200" max="201" width="12.13"/>
    <col customWidth="1" min="202" max="202" width="12.38"/>
    <col customWidth="1" min="203" max="204" width="12.13"/>
    <col customWidth="1" min="205" max="205" width="12.0"/>
    <col customWidth="1" min="206" max="206" width="10.13"/>
    <col customWidth="1" min="207" max="207" width="11.88"/>
    <col customWidth="1" min="208" max="208" width="12.0"/>
    <col customWidth="1" min="209" max="209" width="10.13"/>
    <col customWidth="1" min="210" max="210" width="11.88"/>
    <col customWidth="1" min="211" max="213" width="10.0"/>
    <col customWidth="1" min="214" max="216" width="11.88"/>
    <col customWidth="1" min="217" max="219" width="10.0"/>
    <col customWidth="1" min="220" max="222" width="11.88"/>
    <col customWidth="1" min="223" max="223" width="10.75"/>
    <col customWidth="1" min="224" max="224" width="12.5"/>
    <col customWidth="1" min="225" max="235" width="9.25"/>
    <col customWidth="1" min="236" max="245" width="9.0"/>
    <col customWidth="1" min="246" max="256" width="8.63"/>
    <col customWidth="1" min="257" max="257" width="15.13"/>
    <col customWidth="1" min="258" max="258" width="13.88"/>
    <col customWidth="1" min="259" max="259" width="13.5"/>
    <col customWidth="1" min="260" max="260" width="12.0"/>
    <col customWidth="1" min="261" max="262" width="13.13"/>
    <col customWidth="1" min="263" max="263" width="14.38"/>
    <col customWidth="1" min="264" max="264" width="13.5"/>
    <col customWidth="1" min="265" max="265" width="14.75"/>
    <col customWidth="1" min="266" max="266" width="13.75"/>
    <col customWidth="1" min="267" max="267" width="10.88"/>
    <col customWidth="1" min="268" max="269" width="13.13"/>
    <col customWidth="1" min="270" max="271" width="13.75"/>
    <col customWidth="1" min="272" max="272" width="10.88"/>
    <col customWidth="1" min="273" max="278" width="7.88"/>
    <col customWidth="1" min="279" max="279" width="12.25"/>
    <col customWidth="1" min="280" max="285" width="9.88"/>
    <col customWidth="1" min="286" max="287" width="13.0"/>
    <col customWidth="1" min="288" max="288" width="10.38"/>
    <col customWidth="1" min="289" max="289" width="14.13"/>
    <col customWidth="1" min="290" max="290" width="13.0"/>
    <col customWidth="1" min="291" max="291" width="18.38"/>
    <col customWidth="1" min="292" max="294" width="8.25"/>
    <col customWidth="1" min="295" max="295" width="12.63"/>
    <col customWidth="1" min="296" max="298" width="8.25"/>
    <col customWidth="1" min="299" max="299" width="12.63"/>
    <col customWidth="1" min="300" max="301" width="12.25"/>
    <col customWidth="1" min="302" max="302" width="15.13"/>
    <col customWidth="1" min="303" max="303" width="13.88"/>
    <col customWidth="1" min="304" max="304" width="10.88"/>
    <col customWidth="1" min="305" max="305" width="13.0"/>
    <col customWidth="1" min="306" max="306" width="12.5"/>
    <col customWidth="1" min="307" max="307" width="12.25"/>
    <col customWidth="1" min="308" max="308" width="14.5"/>
    <col customWidth="1" min="309" max="309" width="15.13"/>
    <col customWidth="1" min="310" max="310" width="10.88"/>
    <col customWidth="1" min="311" max="313" width="7.0"/>
    <col customWidth="1" min="314" max="316" width="10.63"/>
    <col customWidth="1" min="317" max="319" width="8.0"/>
    <col customWidth="1" min="320" max="322" width="7.75"/>
    <col customWidth="1" min="323" max="325" width="8.25"/>
    <col customWidth="1" min="326" max="326" width="10.13"/>
    <col customWidth="1" min="327" max="329" width="10.88"/>
    <col customWidth="1" min="330" max="332" width="11.88"/>
    <col customWidth="1" min="333" max="335" width="12.88"/>
    <col customWidth="1" min="336" max="338" width="7.5"/>
    <col customWidth="1" min="339" max="341" width="7.75"/>
    <col customWidth="1" min="342" max="344" width="8.63"/>
    <col customWidth="1" min="345" max="345" width="10.38"/>
    <col customWidth="1" min="346" max="361" width="10.5"/>
    <col customWidth="1" min="362" max="365" width="7.88"/>
    <col customWidth="1" min="366" max="371" width="12.63"/>
    <col customWidth="1" min="372" max="379" width="12.75"/>
    <col customWidth="1" min="380" max="381" width="12.25"/>
    <col customWidth="1" min="382" max="382" width="12.38"/>
    <col customWidth="1" min="383" max="384" width="7.25"/>
    <col customWidth="1" min="385" max="385" width="10.5"/>
    <col customWidth="1" min="386" max="386" width="7.63"/>
    <col customWidth="1" min="387" max="387" width="13.75"/>
    <col customWidth="1" min="388" max="388" width="14.25"/>
    <col customWidth="1" min="389" max="389" width="8.13"/>
    <col customWidth="1" min="390" max="390" width="11.13"/>
    <col customWidth="1" min="391" max="391" width="12.5"/>
    <col customWidth="1" min="392" max="392" width="6.25"/>
    <col customWidth="1" min="393" max="393" width="9.88"/>
    <col customWidth="1" min="394" max="394" width="10.0"/>
    <col customWidth="1" min="395" max="395" width="9.13"/>
    <col customWidth="1" min="396" max="396" width="9.88"/>
    <col customWidth="1" min="397" max="397" width="10.75"/>
    <col customWidth="1" min="398" max="398" width="8.75"/>
    <col customWidth="1" min="399" max="399" width="7.0"/>
    <col customWidth="1" min="400" max="400" width="6.13"/>
    <col customWidth="1" min="401" max="401" width="11.5"/>
    <col customWidth="1" min="402" max="402" width="12.0"/>
    <col customWidth="1" min="403" max="404" width="12.25"/>
    <col customWidth="1" min="405" max="405" width="12.0"/>
    <col customWidth="1" min="406" max="406" width="11.38"/>
    <col customWidth="1" min="407" max="409" width="9.63"/>
    <col customWidth="1" min="410" max="412" width="13.88"/>
    <col customWidth="1" min="413" max="413" width="12.5"/>
    <col customWidth="1" min="414" max="415" width="9.75"/>
    <col customWidth="1" min="416" max="416" width="9.13"/>
    <col customWidth="1" min="417" max="417" width="13.13"/>
    <col customWidth="1" min="418" max="418" width="12.0"/>
    <col customWidth="1" min="419" max="428" width="16.25"/>
  </cols>
  <sheetData>
    <row r="1" ht="11.25" customHeight="1">
      <c r="A1" s="165"/>
      <c r="B1" s="141" t="s">
        <v>49</v>
      </c>
      <c r="C1" s="71">
        <f>'Показатели'!B3</f>
        <v>1</v>
      </c>
      <c r="D1" s="71">
        <f>'Показатели'!B4</f>
        <v>2</v>
      </c>
      <c r="E1" s="455">
        <v>44563.0</v>
      </c>
      <c r="F1" s="71">
        <f>'Показатели'!B5</f>
        <v>3</v>
      </c>
      <c r="G1" s="71">
        <f>'Показатели'!B6</f>
        <v>4</v>
      </c>
      <c r="H1" s="71">
        <f>'Показатели'!B8</f>
        <v>6</v>
      </c>
      <c r="I1" s="71">
        <f>'Показатели'!B10</f>
        <v>8</v>
      </c>
      <c r="J1" s="71">
        <f>'Показатели'!B12</f>
        <v>10</v>
      </c>
      <c r="K1" s="72">
        <f>'Показатели'!B14</f>
        <v>11</v>
      </c>
      <c r="L1" s="71">
        <f>'Показатели'!B15</f>
        <v>12</v>
      </c>
      <c r="M1" s="71">
        <f>'Показатели'!B17</f>
        <v>13</v>
      </c>
      <c r="N1" s="72">
        <f>'Показатели'!B20</f>
        <v>15</v>
      </c>
      <c r="O1" s="71">
        <f>'Показатели'!B21</f>
        <v>16</v>
      </c>
      <c r="P1" s="74">
        <f>'Показатели'!B33</f>
        <v>22</v>
      </c>
      <c r="Q1" s="73">
        <f>'Показатели'!B34</f>
        <v>23</v>
      </c>
      <c r="R1" s="73">
        <f>'Показатели'!B35</f>
        <v>24</v>
      </c>
      <c r="S1" s="73">
        <f>'Показатели'!B36</f>
        <v>25</v>
      </c>
      <c r="T1" s="73">
        <f>'Показатели'!B37</f>
        <v>26</v>
      </c>
      <c r="U1" s="73">
        <f>'Показатели'!B38</f>
        <v>27</v>
      </c>
      <c r="V1" s="73">
        <f>'Показатели'!B39</f>
        <v>28</v>
      </c>
      <c r="W1" s="73">
        <f>'Показатели'!B40</f>
        <v>29</v>
      </c>
      <c r="X1" s="73">
        <f>'Показатели'!B41</f>
        <v>30</v>
      </c>
      <c r="Y1" s="166">
        <f>'Показатели'!B43</f>
        <v>31</v>
      </c>
      <c r="Z1" s="73">
        <f>'Показатели'!B44</f>
        <v>32</v>
      </c>
      <c r="AA1" s="73">
        <f>'Показатели'!B45</f>
        <v>33</v>
      </c>
      <c r="AB1" s="73">
        <f>'Показатели'!B46</f>
        <v>34</v>
      </c>
      <c r="AC1" s="73">
        <f>'Показатели'!B47</f>
        <v>35</v>
      </c>
      <c r="AD1" s="73">
        <f>'Показатели'!B48</f>
        <v>36</v>
      </c>
      <c r="AE1" s="73">
        <f>'Показатели'!B49</f>
        <v>37</v>
      </c>
      <c r="AF1" s="73">
        <f>'Показатели'!B50</f>
        <v>38</v>
      </c>
      <c r="AG1" s="73">
        <f>'Показатели'!B51</f>
        <v>39</v>
      </c>
      <c r="AH1" s="72">
        <f>'Показатели'!B53</f>
        <v>40</v>
      </c>
      <c r="AI1" s="71">
        <f>'Показатели'!B54</f>
        <v>41</v>
      </c>
      <c r="AJ1" s="77">
        <f>'Показатели'!B56</f>
        <v>42</v>
      </c>
      <c r="AK1" s="71">
        <f>'Показатели'!B57</f>
        <v>43</v>
      </c>
      <c r="AL1" s="71">
        <f>'Показатели'!B58</f>
        <v>44</v>
      </c>
      <c r="AM1" s="71">
        <f>'Показатели'!B60</f>
        <v>46</v>
      </c>
      <c r="AN1" s="71">
        <f>'Показатели'!B61</f>
        <v>47</v>
      </c>
      <c r="AO1" s="77">
        <f>'Показатели'!B65</f>
        <v>49</v>
      </c>
      <c r="AP1" s="73">
        <f>'Показатели'!B66</f>
        <v>50</v>
      </c>
      <c r="AQ1" s="73">
        <f>'Показатели'!B67</f>
        <v>51</v>
      </c>
      <c r="AR1" s="73">
        <f>'Показатели'!B68</f>
        <v>52</v>
      </c>
      <c r="AS1" s="73">
        <f>'Показатели'!B69</f>
        <v>53</v>
      </c>
      <c r="AT1" s="73">
        <f>'Показатели'!B70</f>
        <v>54</v>
      </c>
      <c r="AU1" s="73">
        <f>'Показатели'!B71</f>
        <v>55</v>
      </c>
      <c r="AV1" s="167">
        <f>'Показатели'!B72</f>
        <v>56</v>
      </c>
      <c r="AW1" s="73">
        <f>'Показатели'!B76</f>
        <v>58</v>
      </c>
      <c r="AX1" s="73">
        <f>'Показатели'!B77</f>
        <v>59</v>
      </c>
      <c r="AY1" s="73">
        <f>'Показатели'!B78</f>
        <v>60</v>
      </c>
      <c r="AZ1" s="73">
        <f>'Показатели'!B79</f>
        <v>61</v>
      </c>
      <c r="BA1" s="73">
        <f>'Показатели'!B80</f>
        <v>62</v>
      </c>
      <c r="BB1" s="73">
        <f>'Показатели'!B81</f>
        <v>63</v>
      </c>
      <c r="BC1" s="166">
        <f>'Показатели'!B89</f>
        <v>67</v>
      </c>
      <c r="BD1" s="73">
        <f>'Показатели'!B90</f>
        <v>68</v>
      </c>
      <c r="BE1" s="73">
        <f>'Показатели'!B91</f>
        <v>69</v>
      </c>
      <c r="BF1" s="73">
        <f>'Показатели'!B92</f>
        <v>70</v>
      </c>
      <c r="BG1" s="73">
        <f>'Показатели'!B93</f>
        <v>71</v>
      </c>
      <c r="BH1" s="73">
        <f>'Показатели'!B94</f>
        <v>72</v>
      </c>
      <c r="BI1" s="73">
        <f>'Показатели'!B95</f>
        <v>73</v>
      </c>
      <c r="BJ1" s="73">
        <f>'Показатели'!B96</f>
        <v>74</v>
      </c>
      <c r="BK1" s="73">
        <f>'Показатели'!B97</f>
        <v>75</v>
      </c>
      <c r="BL1" s="73">
        <f>'Показатели'!B99</f>
        <v>77</v>
      </c>
      <c r="BM1" s="73">
        <f>'Показатели'!B100</f>
        <v>78</v>
      </c>
      <c r="BN1" s="73">
        <f>'Показатели'!B101</f>
        <v>79</v>
      </c>
      <c r="BO1" s="73">
        <f>'Показатели'!B102</f>
        <v>80</v>
      </c>
      <c r="BP1" s="73">
        <f>'Показатели'!B103</f>
        <v>81</v>
      </c>
      <c r="BQ1" s="73">
        <f>'Показатели'!B104</f>
        <v>82</v>
      </c>
      <c r="BR1" s="73">
        <f>'Показатели'!B105</f>
        <v>83</v>
      </c>
      <c r="BS1" s="73">
        <f>'Показатели'!B106</f>
        <v>84</v>
      </c>
      <c r="BT1" s="73">
        <f>'Показатели'!B107</f>
        <v>85</v>
      </c>
      <c r="BU1" s="73">
        <f>'Показатели'!B108</f>
        <v>86</v>
      </c>
      <c r="BV1" s="73">
        <f>'Показатели'!B109</f>
        <v>87</v>
      </c>
      <c r="BW1" s="73">
        <f>'Показатели'!B110</f>
        <v>88</v>
      </c>
      <c r="BX1" s="73">
        <f>'Показатели'!B111</f>
        <v>89</v>
      </c>
      <c r="BY1" s="73">
        <f>'Показатели'!B112</f>
        <v>90</v>
      </c>
      <c r="BZ1" s="168">
        <f>'Показатели'!B113</f>
        <v>91</v>
      </c>
      <c r="CA1" s="73">
        <f>'Показатели'!B121</f>
        <v>94</v>
      </c>
      <c r="CB1" s="73">
        <f>'Показатели'!B122</f>
        <v>95</v>
      </c>
      <c r="CC1" s="73">
        <f>'Показатели'!B123</f>
        <v>96</v>
      </c>
      <c r="CD1" s="73">
        <f>'Показатели'!B124</f>
        <v>97</v>
      </c>
      <c r="CE1" s="73">
        <f>'Показатели'!B125</f>
        <v>98</v>
      </c>
      <c r="CF1" s="73">
        <f>'Показатели'!B126</f>
        <v>99</v>
      </c>
      <c r="CG1" s="73">
        <f>'Показатели'!B127</f>
        <v>100</v>
      </c>
      <c r="CH1" s="73">
        <f>'Показатели'!B128</f>
        <v>101</v>
      </c>
      <c r="CI1" s="73">
        <f>'Показатели'!B129</f>
        <v>102</v>
      </c>
      <c r="CJ1" s="73">
        <f>'Показатели'!B131</f>
        <v>103</v>
      </c>
      <c r="CK1" s="73">
        <f>'Показатели'!B132</f>
        <v>104</v>
      </c>
      <c r="CL1" s="73">
        <f>'Показатели'!B133</f>
        <v>105</v>
      </c>
      <c r="CM1" s="73">
        <f>'Показатели'!B134</f>
        <v>106</v>
      </c>
      <c r="CN1" s="73">
        <f>'Показатели'!B135</f>
        <v>107</v>
      </c>
      <c r="CO1" s="73">
        <f>'Показатели'!B136</f>
        <v>108</v>
      </c>
      <c r="CP1" s="73">
        <f>'Показатели'!B137</f>
        <v>109</v>
      </c>
      <c r="CQ1" s="73">
        <f>'Показатели'!B138</f>
        <v>110</v>
      </c>
      <c r="CR1" s="79">
        <f>'Показатели'!B139</f>
        <v>111</v>
      </c>
      <c r="CS1" s="81" t="str">
        <f t="shared" ref="CS1:CU1" si="1">#REF!</f>
        <v>#REF!</v>
      </c>
      <c r="CT1" s="82" t="str">
        <f t="shared" si="1"/>
        <v>#REF!</v>
      </c>
      <c r="CU1" s="82" t="str">
        <f t="shared" si="1"/>
        <v>#REF!</v>
      </c>
      <c r="CV1" s="73">
        <f>'Показатели'!B141</f>
        <v>112</v>
      </c>
      <c r="CW1" s="166">
        <f>'Показатели'!B144</f>
        <v>114</v>
      </c>
      <c r="CX1" s="73">
        <f>'Показатели'!B149</f>
        <v>119</v>
      </c>
      <c r="CY1" s="73">
        <f>'Показатели'!B153</f>
        <v>124</v>
      </c>
      <c r="CZ1" s="73">
        <f>'Показатели'!B156</f>
        <v>129</v>
      </c>
      <c r="DA1" s="73">
        <f>'Показатели'!B159</f>
        <v>134</v>
      </c>
      <c r="DB1" s="73">
        <f>'Показатели'!B164</f>
        <v>139</v>
      </c>
      <c r="DC1" s="78">
        <f>'Показатели'!B168</f>
        <v>144</v>
      </c>
      <c r="DD1" s="73">
        <f>'Показатели'!B171</f>
        <v>149</v>
      </c>
      <c r="DE1" s="73">
        <f>'Показатели'!B172</f>
        <v>150</v>
      </c>
      <c r="DF1" s="73">
        <f>'Показатели'!B173</f>
        <v>151</v>
      </c>
      <c r="DG1" s="73">
        <f>'Показатели'!B174</f>
        <v>152</v>
      </c>
      <c r="DH1" s="73">
        <f>'Показатели'!B175</f>
        <v>153</v>
      </c>
      <c r="DI1" s="73">
        <f>'Показатели'!B176</f>
        <v>154</v>
      </c>
      <c r="DJ1" s="73">
        <f>'Показатели'!B177</f>
        <v>155</v>
      </c>
      <c r="DK1" s="73">
        <f>'Показатели'!B178</f>
        <v>156</v>
      </c>
      <c r="DL1" s="73">
        <f>'Показатели'!B179</f>
        <v>157</v>
      </c>
      <c r="DM1" s="73">
        <f>'Показатели'!B180</f>
        <v>158</v>
      </c>
      <c r="DN1" s="73">
        <f>'Показатели'!B181</f>
        <v>159</v>
      </c>
      <c r="DO1" s="73">
        <f>'Показатели'!B182</f>
        <v>160</v>
      </c>
      <c r="DP1" s="73">
        <f>'Показатели'!B183</f>
        <v>161</v>
      </c>
      <c r="DQ1" s="73">
        <f>'Показатели'!B184</f>
        <v>162</v>
      </c>
      <c r="DR1" s="73">
        <f>'Показатели'!B185</f>
        <v>163</v>
      </c>
      <c r="DS1" s="73">
        <f>'Показатели'!B186</f>
        <v>164</v>
      </c>
      <c r="DT1" s="73">
        <f>'Показатели'!B187</f>
        <v>165</v>
      </c>
      <c r="DU1" s="73">
        <f>'Показатели'!B188</f>
        <v>166</v>
      </c>
      <c r="DV1" s="73">
        <f>'Показатели'!B189</f>
        <v>167</v>
      </c>
      <c r="DW1" s="73">
        <f>'Показатели'!B190</f>
        <v>168</v>
      </c>
      <c r="DX1" s="78">
        <f>'Показатели'!B191</f>
        <v>169</v>
      </c>
      <c r="DY1" s="73">
        <f>'Показатели'!B193</f>
        <v>170</v>
      </c>
      <c r="DZ1" s="73">
        <f>'Показатели'!B194</f>
        <v>171</v>
      </c>
      <c r="EA1" s="73">
        <f>'Показатели'!B195</f>
        <v>172</v>
      </c>
      <c r="EB1" s="73">
        <f>'Показатели'!B196</f>
        <v>173</v>
      </c>
      <c r="EC1" s="73">
        <f>'Показатели'!B197</f>
        <v>174</v>
      </c>
      <c r="ED1" s="73">
        <f>'Показатели'!B198</f>
        <v>175</v>
      </c>
      <c r="EE1" s="73">
        <f>'Показатели'!B199</f>
        <v>176</v>
      </c>
      <c r="EF1" s="73">
        <f>'Показатели'!B200</f>
        <v>177</v>
      </c>
      <c r="EG1" s="73">
        <f>'Показатели'!B201</f>
        <v>178</v>
      </c>
      <c r="EH1" s="73">
        <f>'Показатели'!B202</f>
        <v>179</v>
      </c>
      <c r="EI1" s="73">
        <f>'Показатели'!B203</f>
        <v>180</v>
      </c>
      <c r="EJ1" s="73">
        <f>'Показатели'!B204</f>
        <v>181</v>
      </c>
      <c r="EK1" s="73">
        <f>'Показатели'!B205</f>
        <v>182</v>
      </c>
      <c r="EL1" s="73">
        <f>'Показатели'!B206</f>
        <v>183</v>
      </c>
      <c r="EM1" s="73">
        <f>'Показатели'!B207</f>
        <v>184</v>
      </c>
      <c r="EN1" s="73">
        <f>'Показатели'!B208</f>
        <v>185</v>
      </c>
      <c r="EO1" s="73">
        <f>'Показатели'!B209</f>
        <v>186</v>
      </c>
      <c r="EP1" s="79">
        <f>'Показатели'!B210</f>
        <v>187</v>
      </c>
      <c r="EQ1" s="73">
        <f>'Показатели'!B235</f>
        <v>179</v>
      </c>
      <c r="ER1" s="82" t="str">
        <f t="shared" ref="ER1:ER2" si="6">#REF!</f>
        <v>#REF!</v>
      </c>
      <c r="ES1" s="73">
        <f>'Показатели'!B236</f>
        <v>180</v>
      </c>
      <c r="ET1" s="73">
        <f>'Показатели'!B238</f>
        <v>181</v>
      </c>
      <c r="EU1" s="82" t="str">
        <f t="shared" ref="EU1:EU2" si="7">#REF!</f>
        <v>#REF!</v>
      </c>
      <c r="EV1" s="73">
        <f>'Показатели'!B239</f>
        <v>182</v>
      </c>
      <c r="EW1" s="73">
        <f>'Показатели'!B241</f>
        <v>183</v>
      </c>
      <c r="EX1" s="73">
        <f>'Показатели'!B242</f>
        <v>184</v>
      </c>
      <c r="EY1" s="73">
        <f>'Показатели'!B243</f>
        <v>185</v>
      </c>
      <c r="EZ1" s="73">
        <f>'Показатели'!B244</f>
        <v>186</v>
      </c>
      <c r="FA1" s="73">
        <f>'Показатели'!B245</f>
        <v>187</v>
      </c>
      <c r="FB1" s="73">
        <f>'Показатели'!B246</f>
        <v>188</v>
      </c>
      <c r="FC1" s="73">
        <f>'Показатели'!B248</f>
        <v>189</v>
      </c>
      <c r="FD1" s="73">
        <f>'Показатели'!B249</f>
        <v>190</v>
      </c>
      <c r="FE1" s="73">
        <f>'Показатели'!B250</f>
        <v>191</v>
      </c>
      <c r="FF1" s="73">
        <f>'Показатели'!B251</f>
        <v>192</v>
      </c>
      <c r="FG1" s="73">
        <f>'Показатели'!B252</f>
        <v>193</v>
      </c>
      <c r="FH1" s="73">
        <f>'Показатели'!B253</f>
        <v>194</v>
      </c>
      <c r="FI1" s="166">
        <f>'Показатели'!B256</f>
        <v>195</v>
      </c>
      <c r="FJ1" s="73">
        <f>'Показатели'!B257</f>
        <v>196</v>
      </c>
      <c r="FK1" s="73">
        <f>'Показатели'!B258</f>
        <v>197</v>
      </c>
      <c r="FL1" s="73">
        <f>'Показатели'!B260</f>
        <v>198</v>
      </c>
      <c r="FM1" s="73">
        <f>'Показатели'!B261</f>
        <v>199</v>
      </c>
      <c r="FN1" s="73">
        <f>'Показатели'!B262</f>
        <v>200</v>
      </c>
      <c r="FO1" s="73">
        <f>'Показатели'!B264</f>
        <v>201</v>
      </c>
      <c r="FP1" s="73">
        <f>'Показатели'!B265</f>
        <v>202</v>
      </c>
      <c r="FQ1" s="73">
        <f>'Показатели'!B266</f>
        <v>203</v>
      </c>
      <c r="FR1" s="73">
        <f>'Показатели'!B267</f>
        <v>204</v>
      </c>
      <c r="FS1" s="73">
        <f>'Показатели'!B269</f>
        <v>205</v>
      </c>
      <c r="FT1" s="73">
        <f>'Показатели'!B270</f>
        <v>206</v>
      </c>
      <c r="FU1" s="73">
        <f>'Показатели'!B271</f>
        <v>207</v>
      </c>
      <c r="FV1" s="73">
        <f>'Показатели'!B272</f>
        <v>208</v>
      </c>
      <c r="FW1" s="73">
        <f>'Показатели'!B274</f>
        <v>209</v>
      </c>
      <c r="FX1" s="73">
        <f>'Показатели'!B275</f>
        <v>210</v>
      </c>
      <c r="FY1" s="73">
        <f>'Показатели'!B276</f>
        <v>211</v>
      </c>
      <c r="FZ1" s="73">
        <f>'Показатели'!B277</f>
        <v>212</v>
      </c>
      <c r="GA1" s="73">
        <f>'Показатели'!B278</f>
        <v>213</v>
      </c>
      <c r="GB1" s="73">
        <f>'Показатели'!B279</f>
        <v>214</v>
      </c>
      <c r="GC1" s="73">
        <f>'Показатели'!B280</f>
        <v>215</v>
      </c>
      <c r="GD1" s="73">
        <f>'Показатели'!B281</f>
        <v>216</v>
      </c>
      <c r="GE1" s="73">
        <f>'Показатели'!B282</f>
        <v>217</v>
      </c>
      <c r="GF1" s="73">
        <f>'Показатели'!B284</f>
        <v>218</v>
      </c>
      <c r="GG1" s="73">
        <f>'Показатели'!B285</f>
        <v>219</v>
      </c>
      <c r="GH1" s="73">
        <f>'Показатели'!B286</f>
        <v>220</v>
      </c>
      <c r="GI1" s="73">
        <f>'Показатели'!B287</f>
        <v>221</v>
      </c>
      <c r="GJ1" s="73">
        <f>'Показатели'!B288</f>
        <v>222</v>
      </c>
      <c r="GK1" s="82" t="str">
        <f t="shared" ref="GK1:GK2" si="8">#REF!</f>
        <v>#REF!</v>
      </c>
      <c r="GL1" s="73">
        <f>'Показатели'!B290</f>
        <v>224</v>
      </c>
      <c r="GM1" s="73">
        <f>'Показатели'!B291</f>
        <v>225</v>
      </c>
      <c r="GN1" s="73">
        <f>'Показатели'!B292</f>
        <v>226</v>
      </c>
      <c r="GO1" s="82" t="str">
        <f t="shared" ref="GO1:GP1" si="2">#REF!</f>
        <v>#REF!</v>
      </c>
      <c r="GP1" s="83" t="str">
        <f t="shared" si="2"/>
        <v>#REF!</v>
      </c>
      <c r="GQ1" s="75">
        <f>'Показатели'!B295</f>
        <v>229</v>
      </c>
      <c r="GR1" s="73">
        <f>'Показатели'!B296</f>
        <v>230</v>
      </c>
      <c r="GS1" s="73">
        <f>'Показатели'!B297</f>
        <v>231</v>
      </c>
      <c r="GT1" s="73">
        <f>'Показатели'!B299</f>
        <v>232</v>
      </c>
      <c r="GU1" s="73">
        <f>'Показатели'!B300</f>
        <v>233</v>
      </c>
      <c r="GV1" s="73">
        <f>'Показатели'!B301</f>
        <v>234</v>
      </c>
      <c r="GW1" s="73">
        <f>'Показатели'!B303</f>
        <v>235</v>
      </c>
      <c r="GX1" s="73">
        <f>'Показатели'!B304</f>
        <v>236</v>
      </c>
      <c r="GY1" s="73">
        <f>'Показатели'!B305</f>
        <v>237</v>
      </c>
      <c r="GZ1" s="73">
        <f>'Показатели'!B307</f>
        <v>238</v>
      </c>
      <c r="HA1" s="73">
        <f>'Показатели'!B308</f>
        <v>239</v>
      </c>
      <c r="HB1" s="73">
        <f>'Показатели'!B309</f>
        <v>240</v>
      </c>
      <c r="HC1" s="73">
        <f>'Показатели'!B313</f>
        <v>241</v>
      </c>
      <c r="HD1" s="73">
        <f>'Показатели'!B314</f>
        <v>242</v>
      </c>
      <c r="HE1" s="73">
        <f>'Показатели'!B315</f>
        <v>243</v>
      </c>
      <c r="HF1" s="73">
        <f>'Показатели'!B316</f>
        <v>244</v>
      </c>
      <c r="HG1" s="73">
        <f>'Показатели'!B317</f>
        <v>245</v>
      </c>
      <c r="HH1" s="73">
        <f>'Показатели'!B318</f>
        <v>246</v>
      </c>
      <c r="HI1" s="73">
        <f>'Показатели'!B320</f>
        <v>247</v>
      </c>
      <c r="HJ1" s="73">
        <f>'Показатели'!B321</f>
        <v>248</v>
      </c>
      <c r="HK1" s="73">
        <f>'Показатели'!B322</f>
        <v>249</v>
      </c>
      <c r="HL1" s="73">
        <f>'Показатели'!B323</f>
        <v>250</v>
      </c>
      <c r="HM1" s="73">
        <f>'Показатели'!B324</f>
        <v>251</v>
      </c>
      <c r="HN1" s="73">
        <f>'Показатели'!B325</f>
        <v>252</v>
      </c>
      <c r="HO1" s="73">
        <f>'Показатели'!B327</f>
        <v>253</v>
      </c>
      <c r="HP1" s="78">
        <f>'Показатели'!B328</f>
        <v>254</v>
      </c>
      <c r="HQ1" s="73">
        <f>'Показатели'!B331</f>
        <v>255</v>
      </c>
      <c r="HR1" s="73">
        <f>'Показатели'!B332</f>
        <v>256</v>
      </c>
      <c r="HS1" s="73">
        <f>'Показатели'!B333</f>
        <v>257</v>
      </c>
      <c r="HT1" s="73">
        <f>'Показатели'!B334</f>
        <v>258</v>
      </c>
      <c r="HU1" s="73">
        <f>'Показатели'!B335</f>
        <v>259</v>
      </c>
      <c r="HV1" s="73">
        <f>'Показатели'!B336</f>
        <v>260</v>
      </c>
      <c r="HW1" s="73">
        <f>'Показатели'!B338</f>
        <v>261</v>
      </c>
      <c r="HX1" s="73">
        <f>'Показатели'!B339</f>
        <v>262</v>
      </c>
      <c r="HY1" s="75">
        <f>'Показатели'!B341</f>
        <v>263</v>
      </c>
      <c r="HZ1" s="73">
        <f>'Показатели'!B342</f>
        <v>264</v>
      </c>
      <c r="IA1" s="73">
        <f>'Показатели'!B343</f>
        <v>265</v>
      </c>
      <c r="IB1" s="73">
        <f>'Показатели'!B344</f>
        <v>266</v>
      </c>
      <c r="IC1" s="73">
        <f>'Показатели'!B345</f>
        <v>267</v>
      </c>
      <c r="ID1" s="73">
        <f>'Показатели'!B346</f>
        <v>268</v>
      </c>
      <c r="IE1" s="73">
        <f>'Показатели'!B347</f>
        <v>269</v>
      </c>
      <c r="IF1" s="73">
        <f>'Показатели'!B348</f>
        <v>270</v>
      </c>
      <c r="IG1" s="73">
        <f>'Показатели'!B349</f>
        <v>271</v>
      </c>
      <c r="IH1" s="73">
        <f>'Показатели'!B350</f>
        <v>272</v>
      </c>
      <c r="II1" s="73">
        <f>'Показатели'!B351</f>
        <v>273</v>
      </c>
      <c r="IJ1" s="73">
        <f>'Показатели'!B352</f>
        <v>274</v>
      </c>
      <c r="IK1" s="73">
        <f>'Показатели'!B353</f>
        <v>275</v>
      </c>
      <c r="IL1" s="73">
        <f>'Показатели'!B354</f>
        <v>276</v>
      </c>
      <c r="IM1" s="73">
        <f>'Показатели'!B355</f>
        <v>277</v>
      </c>
      <c r="IN1" s="73">
        <f>'Показатели'!B356</f>
        <v>278</v>
      </c>
      <c r="IO1" s="73">
        <f>'Показатели'!B357</f>
        <v>279</v>
      </c>
      <c r="IP1" s="73">
        <f>'Показатели'!B358</f>
        <v>280</v>
      </c>
      <c r="IQ1" s="75">
        <f>'Показатели'!B360</f>
        <v>281</v>
      </c>
      <c r="IR1" s="73">
        <f>'Показатели'!B361</f>
        <v>282</v>
      </c>
      <c r="IS1" s="73">
        <f>'Показатели'!B362</f>
        <v>283</v>
      </c>
      <c r="IT1" s="73">
        <f>'Показатели'!B363</f>
        <v>284</v>
      </c>
      <c r="IU1" s="73">
        <f>'Показатели'!B364</f>
        <v>285</v>
      </c>
      <c r="IV1" s="79">
        <f>'Показатели'!B365</f>
        <v>286</v>
      </c>
      <c r="IW1" s="73">
        <f>'Показатели'!B387</f>
        <v>290</v>
      </c>
      <c r="IX1" s="73">
        <f>'Показатели'!B388</f>
        <v>291</v>
      </c>
      <c r="IY1" s="78">
        <f>'Показатели'!B389</f>
        <v>292</v>
      </c>
      <c r="IZ1" s="73">
        <f>'Показатели'!B394</f>
        <v>295</v>
      </c>
      <c r="JA1" s="73">
        <f>'Показатели'!B395</f>
        <v>296</v>
      </c>
      <c r="JB1" s="75">
        <f>'Показатели'!B397</f>
        <v>297</v>
      </c>
      <c r="JC1" s="73">
        <f>'Показатели'!B398</f>
        <v>298</v>
      </c>
      <c r="JD1" s="73">
        <f>'Показатели'!B400</f>
        <v>299</v>
      </c>
      <c r="JE1" s="73">
        <f>'Показатели'!B401</f>
        <v>300</v>
      </c>
      <c r="JF1" s="75">
        <f>'Показатели'!B403</f>
        <v>301</v>
      </c>
      <c r="JG1" s="73">
        <f>'Показатели'!B405</f>
        <v>302</v>
      </c>
      <c r="JH1" s="84">
        <f>'Показатели'!B408</f>
        <v>303</v>
      </c>
      <c r="JI1" s="73">
        <f>'Показатели'!B409</f>
        <v>304</v>
      </c>
      <c r="JJ1" s="73">
        <f>'Показатели'!B410</f>
        <v>305</v>
      </c>
      <c r="JK1" s="73">
        <f>'Показатели'!B411</f>
        <v>306</v>
      </c>
      <c r="JL1" s="75">
        <f>'Показатели'!B413</f>
        <v>307</v>
      </c>
      <c r="JM1" s="73">
        <f>'Показатели'!B415</f>
        <v>308</v>
      </c>
      <c r="JN1" s="82" t="str">
        <f t="shared" ref="JN1:JQ1" si="3">#REF!</f>
        <v>#REF!</v>
      </c>
      <c r="JO1" s="82" t="str">
        <f t="shared" si="3"/>
        <v>#REF!</v>
      </c>
      <c r="JP1" s="82" t="str">
        <f t="shared" si="3"/>
        <v>#REF!</v>
      </c>
      <c r="JQ1" s="82" t="str">
        <f t="shared" si="3"/>
        <v>#REF!</v>
      </c>
      <c r="JR1" s="73">
        <f>'Показатели'!B416</f>
        <v>309</v>
      </c>
      <c r="JS1" s="73">
        <f>'Показатели'!B417</f>
        <v>310</v>
      </c>
      <c r="JT1" s="75">
        <f>'Показатели'!B420</f>
        <v>311</v>
      </c>
      <c r="JU1" s="73">
        <f>'Показатели'!B422</f>
        <v>312</v>
      </c>
      <c r="JV1" s="82" t="str">
        <f t="shared" ref="JV1:JY1" si="4">#REF!</f>
        <v>#REF!</v>
      </c>
      <c r="JW1" s="82" t="str">
        <f t="shared" si="4"/>
        <v>#REF!</v>
      </c>
      <c r="JX1" s="82" t="str">
        <f t="shared" si="4"/>
        <v>#REF!</v>
      </c>
      <c r="JY1" s="82" t="str">
        <f t="shared" si="4"/>
        <v>#REF!</v>
      </c>
      <c r="JZ1" s="73">
        <f>'Показатели'!B423</f>
        <v>313</v>
      </c>
      <c r="KA1" s="73">
        <f>'Показатели'!B424</f>
        <v>314</v>
      </c>
      <c r="KB1" s="73">
        <f>'Показатели'!B427</f>
        <v>316</v>
      </c>
      <c r="KC1" s="73">
        <f>'Показатели'!B428</f>
        <v>317</v>
      </c>
      <c r="KD1" s="73">
        <f>'Показатели'!B429</f>
        <v>318</v>
      </c>
      <c r="KE1" s="73">
        <f>'Показатели'!B430</f>
        <v>319</v>
      </c>
      <c r="KF1" s="74">
        <f>'Показатели'!B461</f>
        <v>320</v>
      </c>
      <c r="KG1" s="73">
        <f>'Показатели'!B462</f>
        <v>321</v>
      </c>
      <c r="KH1" s="73">
        <f>'Показатели'!B463</f>
        <v>322</v>
      </c>
      <c r="KI1" s="73">
        <f>'Показатели'!B464</f>
        <v>323</v>
      </c>
      <c r="KJ1" s="73">
        <f>'Показатели'!B466</f>
        <v>324</v>
      </c>
      <c r="KK1" s="73">
        <f>'Показатели'!B467</f>
        <v>325</v>
      </c>
      <c r="KL1" s="73">
        <f>'Показатели'!B468</f>
        <v>326</v>
      </c>
      <c r="KM1" s="73">
        <f>'Показатели'!B469</f>
        <v>327</v>
      </c>
      <c r="KN1" s="84">
        <f>'Показатели'!B472</f>
        <v>328</v>
      </c>
      <c r="KO1" s="73">
        <f>'Показатели'!B473</f>
        <v>329</v>
      </c>
      <c r="KP1" s="73">
        <f>'Показатели'!B474</f>
        <v>330</v>
      </c>
      <c r="KQ1" s="73">
        <f>'Показатели'!B476</f>
        <v>332</v>
      </c>
      <c r="KR1" s="73">
        <f>'Показатели'!B477</f>
        <v>333</v>
      </c>
      <c r="KS1" s="73">
        <f>'Показатели'!B479</f>
        <v>335</v>
      </c>
      <c r="KT1" s="73">
        <f>'Показатели'!B480</f>
        <v>336</v>
      </c>
      <c r="KU1" s="73">
        <f>'Показатели'!B481</f>
        <v>337</v>
      </c>
      <c r="KV1" s="73">
        <f>'Показатели'!B483</f>
        <v>338</v>
      </c>
      <c r="KW1" s="73">
        <f>'Показатели'!B484</f>
        <v>339</v>
      </c>
      <c r="KX1" s="78">
        <f>'Показатели'!B486</f>
        <v>341</v>
      </c>
      <c r="KY1" s="73">
        <f>'Показатели'!B489</f>
        <v>341</v>
      </c>
      <c r="KZ1" s="73">
        <f>'Показатели'!B490</f>
        <v>342</v>
      </c>
      <c r="LA1" s="73">
        <f>'Показатели'!B491</f>
        <v>343</v>
      </c>
      <c r="LB1" s="73">
        <f>'Показатели'!B492</f>
        <v>344</v>
      </c>
      <c r="LC1" s="73">
        <f>'Показатели'!B493</f>
        <v>345</v>
      </c>
      <c r="LD1" s="73">
        <f>'Показатели'!B494</f>
        <v>346</v>
      </c>
      <c r="LE1" s="73">
        <f>'Показатели'!B495</f>
        <v>347</v>
      </c>
      <c r="LF1" s="73">
        <f>'Показатели'!B496</f>
        <v>348</v>
      </c>
      <c r="LG1" s="73">
        <f>'Показатели'!B497</f>
        <v>349</v>
      </c>
      <c r="LH1" s="73">
        <f>'Показатели'!B498</f>
        <v>350</v>
      </c>
      <c r="LI1" s="73">
        <f>'Показатели'!B499</f>
        <v>351</v>
      </c>
      <c r="LJ1" s="73">
        <f>'Показатели'!B500</f>
        <v>352</v>
      </c>
      <c r="LK1" s="73">
        <f>'Показатели'!B504</f>
        <v>356</v>
      </c>
      <c r="LL1" s="73">
        <f>'Показатели'!B505</f>
        <v>357</v>
      </c>
      <c r="LM1" s="73">
        <f>'Показатели'!B506</f>
        <v>358</v>
      </c>
      <c r="LN1" s="73">
        <f>'Показатели'!B507</f>
        <v>359</v>
      </c>
      <c r="LO1" s="73">
        <f>'Показатели'!B508</f>
        <v>360</v>
      </c>
      <c r="LP1" s="73">
        <f>'Показатели'!B509</f>
        <v>361</v>
      </c>
      <c r="LQ1" s="73">
        <f>'Показатели'!B510</f>
        <v>362</v>
      </c>
      <c r="LR1" s="73">
        <f>'Показатели'!B511</f>
        <v>363</v>
      </c>
      <c r="LS1" s="73">
        <f>'Показатели'!B512</f>
        <v>364</v>
      </c>
      <c r="LT1" s="73">
        <f>'Показатели'!B513</f>
        <v>365</v>
      </c>
      <c r="LU1" s="73">
        <f>'Показатели'!B514</f>
        <v>366</v>
      </c>
      <c r="LV1" s="73">
        <f>'Показатели'!B515</f>
        <v>367</v>
      </c>
      <c r="LW1" s="78">
        <f>'Показатели'!B516</f>
        <v>368</v>
      </c>
      <c r="LX1" s="73">
        <f>'Показатели'!B518</f>
        <v>369</v>
      </c>
      <c r="LY1" s="73">
        <f>'Показатели'!B519</f>
        <v>370</v>
      </c>
      <c r="LZ1" s="73">
        <f>'Показатели'!B520</f>
        <v>371</v>
      </c>
      <c r="MA1" s="73">
        <f>'Показатели'!B521</f>
        <v>372</v>
      </c>
      <c r="MB1" s="73">
        <f>'Показатели'!B522</f>
        <v>373</v>
      </c>
      <c r="MC1" s="73">
        <f>'Показатели'!B523</f>
        <v>374</v>
      </c>
      <c r="MD1" s="73">
        <f>'Показатели'!B527</f>
        <v>378</v>
      </c>
      <c r="ME1" s="73">
        <f>'Показатели'!B528</f>
        <v>379</v>
      </c>
      <c r="MF1" s="73">
        <f>'Показатели'!B529</f>
        <v>380</v>
      </c>
      <c r="MG1" s="73">
        <f>'Показатели'!B530</f>
        <v>381</v>
      </c>
      <c r="MH1" s="84">
        <f>'Показатели'!B533</f>
        <v>382</v>
      </c>
      <c r="MI1" s="73">
        <f>'Показатели'!B534</f>
        <v>383</v>
      </c>
      <c r="MJ1" s="75">
        <f>'Показатели'!B536</f>
        <v>384</v>
      </c>
      <c r="MK1" s="73">
        <f>'Показатели'!B537</f>
        <v>385</v>
      </c>
      <c r="ML1" s="75">
        <f>'Показатели'!B539</f>
        <v>386</v>
      </c>
      <c r="MM1" s="73">
        <f>'Показатели'!B540</f>
        <v>387</v>
      </c>
      <c r="MN1" s="73">
        <f>'Показатели'!B541</f>
        <v>388</v>
      </c>
      <c r="MO1" s="73">
        <f>'Показатели'!B542</f>
        <v>389</v>
      </c>
      <c r="MP1" s="73">
        <f>'Показатели'!B543</f>
        <v>390</v>
      </c>
      <c r="MQ1" s="73">
        <f>'Показатели'!B544</f>
        <v>391</v>
      </c>
      <c r="MR1" s="75">
        <f>'Показатели'!B546</f>
        <v>392</v>
      </c>
      <c r="MS1" s="73">
        <f>'Показатели'!B547</f>
        <v>393</v>
      </c>
      <c r="MT1" s="73">
        <f>'Показатели'!B548</f>
        <v>394</v>
      </c>
      <c r="MU1" s="73">
        <f>'Показатели'!B549</f>
        <v>395</v>
      </c>
      <c r="MV1" s="73">
        <f>'Показатели'!B550</f>
        <v>396</v>
      </c>
      <c r="MW1" s="73">
        <f>'Показатели'!B551</f>
        <v>397</v>
      </c>
      <c r="MX1" s="84">
        <f>'Показатели'!B554</f>
        <v>398</v>
      </c>
      <c r="MY1" s="78">
        <f>'Показатели'!B555</f>
        <v>399</v>
      </c>
      <c r="MZ1" s="73">
        <f>'Показатели'!B557</f>
        <v>400</v>
      </c>
      <c r="NA1" s="73">
        <f>'Показатели'!B558</f>
        <v>401</v>
      </c>
      <c r="NB1" s="75">
        <f>'Показатели'!B564</f>
        <v>402</v>
      </c>
      <c r="NC1" s="73">
        <f>'Показатели'!B565</f>
        <v>403</v>
      </c>
      <c r="ND1" s="73">
        <f>'Показатели'!B566</f>
        <v>404</v>
      </c>
      <c r="NE1" s="73">
        <f>'Показатели'!B567</f>
        <v>405</v>
      </c>
      <c r="NF1" s="73">
        <f>'Показатели'!B568</f>
        <v>406</v>
      </c>
      <c r="NG1" s="73">
        <f>'Показатели'!B569</f>
        <v>407</v>
      </c>
      <c r="NH1" s="75">
        <f>'Показатели'!B574</f>
        <v>408</v>
      </c>
      <c r="NI1" s="73">
        <f>'Показатели'!B575</f>
        <v>409</v>
      </c>
      <c r="NJ1" s="73">
        <f>'Показатели'!B576</f>
        <v>410</v>
      </c>
      <c r="NK1" s="73">
        <f>'Показатели'!B577</f>
        <v>411</v>
      </c>
      <c r="NL1" s="73">
        <f>'Показатели'!B578</f>
        <v>412</v>
      </c>
      <c r="NM1" s="73">
        <f>'Показатели'!B579</f>
        <v>413</v>
      </c>
      <c r="NN1" s="84">
        <f>'Показатели'!B584</f>
        <v>414</v>
      </c>
      <c r="NO1" s="73">
        <f>'Показатели'!B585</f>
        <v>415</v>
      </c>
      <c r="NP1" s="73">
        <f>'Показатели'!B587</f>
        <v>416</v>
      </c>
      <c r="NQ1" s="73">
        <f>'Показатели'!B588</f>
        <v>417</v>
      </c>
      <c r="NR1" s="73">
        <f>'Показатели'!B589</f>
        <v>418</v>
      </c>
      <c r="NS1" s="73">
        <f>'Показатели'!B590</f>
        <v>419</v>
      </c>
      <c r="NT1" s="73">
        <f>'Показатели'!B591</f>
        <v>420</v>
      </c>
      <c r="NU1" s="73">
        <f>'Показатели'!B592</f>
        <v>421</v>
      </c>
      <c r="NV1" s="73">
        <f>'Показатели'!B593</f>
        <v>422</v>
      </c>
      <c r="NW1" s="73">
        <f>'Показатели'!B594</f>
        <v>423</v>
      </c>
      <c r="NX1" s="82" t="str">
        <f t="shared" ref="NX1:NX2" si="12">#REF!</f>
        <v>#REF!</v>
      </c>
      <c r="NY1" s="73">
        <f>'Показатели'!B595</f>
        <v>424</v>
      </c>
      <c r="NZ1" s="73">
        <f>'Показатели'!B596</f>
        <v>425</v>
      </c>
      <c r="OA1" s="73">
        <f>'Показатели'!B597</f>
        <v>426</v>
      </c>
      <c r="OB1" s="73">
        <f>'Показатели'!B599</f>
        <v>427</v>
      </c>
      <c r="OC1" s="73">
        <f>'Показатели'!B600</f>
        <v>428</v>
      </c>
      <c r="OD1" s="73">
        <f>'Показатели'!B603</f>
        <v>431</v>
      </c>
      <c r="OE1" s="73">
        <f>'Показатели'!B605</f>
        <v>432</v>
      </c>
      <c r="OF1" s="73">
        <f>'Показатели'!B606</f>
        <v>433</v>
      </c>
      <c r="OG1" s="73">
        <f>'Показатели'!B607</f>
        <v>434</v>
      </c>
      <c r="OH1" s="73">
        <f>'Показатели'!B608</f>
        <v>435</v>
      </c>
      <c r="OI1" s="73">
        <f>'Показатели'!B609</f>
        <v>436</v>
      </c>
      <c r="OJ1" s="73">
        <f>'Показатели'!B610</f>
        <v>437</v>
      </c>
      <c r="OK1" s="84">
        <f>'Показатели'!B612</f>
        <v>436</v>
      </c>
      <c r="OL1" s="75">
        <f>'Показатели'!B614</f>
        <v>437</v>
      </c>
      <c r="OM1" s="73">
        <f>'Показатели'!B615</f>
        <v>438</v>
      </c>
      <c r="ON1" s="73">
        <f>'Показатели'!B616</f>
        <v>439</v>
      </c>
      <c r="OO1" s="73">
        <f>'Показатели'!B617</f>
        <v>440</v>
      </c>
      <c r="OP1" s="73">
        <f>'Показатели'!B618</f>
        <v>441</v>
      </c>
      <c r="OQ1" s="75">
        <f>'Показатели'!B620</f>
        <v>442</v>
      </c>
      <c r="OR1" s="73">
        <f>'Показатели'!B621</f>
        <v>443</v>
      </c>
      <c r="OS1" s="73">
        <f>'Показатели'!B622</f>
        <v>444</v>
      </c>
      <c r="OT1" s="73">
        <f>'Показатели'!B623</f>
        <v>445</v>
      </c>
      <c r="OU1" s="73">
        <f>'Показатели'!B624</f>
        <v>446</v>
      </c>
      <c r="OV1" s="73">
        <f>'Показатели'!B625</f>
        <v>447</v>
      </c>
      <c r="OW1" s="170" t="str">
        <f t="shared" ref="OW1:OW2" si="13">#REF!</f>
        <v>#REF!</v>
      </c>
      <c r="OX1" s="73">
        <f>'Показатели'!B628</f>
        <v>449</v>
      </c>
      <c r="OY1" s="73">
        <f>'Показатели'!B629</f>
        <v>450</v>
      </c>
      <c r="OZ1" s="73">
        <f>'Показатели'!B631</f>
        <v>451</v>
      </c>
      <c r="PA1" s="82" t="str">
        <f t="shared" ref="PA1:PA2" si="14">#REF!</f>
        <v>#REF!</v>
      </c>
      <c r="PB1" s="79">
        <f>'Показатели'!B632</f>
        <v>453</v>
      </c>
      <c r="PC1" s="82"/>
      <c r="PD1" s="82"/>
      <c r="PE1" s="82"/>
      <c r="PF1" s="82"/>
      <c r="PG1" s="82"/>
      <c r="PH1" s="82"/>
      <c r="PI1" s="82"/>
      <c r="PJ1" s="82"/>
      <c r="PK1" s="82"/>
      <c r="PL1" s="82"/>
    </row>
    <row r="2" ht="85.5" customHeight="1">
      <c r="A2" s="11"/>
      <c r="B2" s="17" t="s">
        <v>1</v>
      </c>
      <c r="C2" s="86" t="str">
        <f>'Показатели'!C3</f>
        <v>Есть аккредитация</v>
      </c>
      <c r="D2" s="87" t="str">
        <f>'Показатели'!C4</f>
        <v>Есть программа развития</v>
      </c>
      <c r="E2" s="149" t="s">
        <v>1307</v>
      </c>
      <c r="F2" s="88" t="str">
        <f>'Показатели'!C5</f>
        <v>Количество отделений региональной федерации</v>
      </c>
      <c r="G2" s="88" t="str">
        <f>'Показатели'!C6</f>
        <v>Количество членов федерации</v>
      </c>
      <c r="H2" s="88" t="str">
        <f>'Показатели'!C8</f>
        <v>Объем бюджета федерации</v>
      </c>
      <c r="I2" s="88" t="str">
        <f>'Показатели'!C10</f>
        <v>Получение гранта РФБ</v>
      </c>
      <c r="J2" s="88" t="str">
        <f>'Показатели'!C12</f>
        <v>Наличие попечительского совета</v>
      </c>
      <c r="K2" s="89" t="str">
        <f>'Показатели'!C14</f>
        <v>Федерация с активным официальным сайтом или страницей на сайте РФБ</v>
      </c>
      <c r="L2" s="88" t="str">
        <f>'Показатели'!C15</f>
        <v>Федерация с фирменным стилем</v>
      </c>
      <c r="M2" s="88" t="str">
        <f>'Показатели'!C17</f>
        <v>Федерация с активным сообществом ВКонтакте</v>
      </c>
      <c r="N2" s="89" t="str">
        <f>'Показатели'!C20</f>
        <v>Базовый вид спорта</v>
      </c>
      <c r="O2" s="88" t="str">
        <f>'Показатели'!C21</f>
        <v>Количество занимающихся в регионе по данным Минспорта</v>
      </c>
      <c r="P2" s="90" t="str">
        <f>'Показатели'!C33</f>
        <v>Сборная U14</v>
      </c>
      <c r="Q2" s="88" t="str">
        <f>'Показатели'!C34</f>
        <v>Сборная U15</v>
      </c>
      <c r="R2" s="88" t="str">
        <f>'Показатели'!C35</f>
        <v>Сборная U16</v>
      </c>
      <c r="S2" s="88" t="str">
        <f>'Показатели'!C36</f>
        <v>Сборная U17</v>
      </c>
      <c r="T2" s="88" t="str">
        <f>'Показатели'!C37</f>
        <v>Сборная U18</v>
      </c>
      <c r="U2" s="88" t="str">
        <f>'Показатели'!C38</f>
        <v>Сборная U19</v>
      </c>
      <c r="V2" s="88" t="str">
        <f>'Показатели'!C39</f>
        <v>Сборная U20</v>
      </c>
      <c r="W2" s="88" t="str">
        <f>'Показатели'!C40</f>
        <v>Студенческая сборная</v>
      </c>
      <c r="X2" s="88" t="str">
        <f>'Показатели'!C41</f>
        <v>Национальная сборная</v>
      </c>
      <c r="Y2" s="172" t="str">
        <f>'Показатели'!C43</f>
        <v>Сборная U14</v>
      </c>
      <c r="Z2" s="88" t="str">
        <f>'Показатели'!C44</f>
        <v>Сборная U15</v>
      </c>
      <c r="AA2" s="88" t="str">
        <f>'Показатели'!C45</f>
        <v>Сборная U16</v>
      </c>
      <c r="AB2" s="88" t="str">
        <f>'Показатели'!C46</f>
        <v>Сборная U17</v>
      </c>
      <c r="AC2" s="88" t="str">
        <f>'Показатели'!C47</f>
        <v>Сборная U18</v>
      </c>
      <c r="AD2" s="88" t="str">
        <f>'Показатели'!C48</f>
        <v>Сборная U19</v>
      </c>
      <c r="AE2" s="88" t="str">
        <f>'Показатели'!C49</f>
        <v>Сборная U20</v>
      </c>
      <c r="AF2" s="88" t="str">
        <f>'Показатели'!C50</f>
        <v>Студенческая сборная</v>
      </c>
      <c r="AG2" s="93" t="str">
        <f>'Показатели'!C51</f>
        <v>Национальная сборная</v>
      </c>
      <c r="AH2" s="88" t="str">
        <f>'Показатели'!C53</f>
        <v>Воспитанники мужчины из региона в местных в проф клубах</v>
      </c>
      <c r="AI2" s="88" t="str">
        <f>'Показатели'!C54</f>
        <v>Воспитанники женщины из региона в местных в проф клубах</v>
      </c>
      <c r="AJ2" s="91" t="str">
        <f>'Показатели'!C56</f>
        <v>Клуб с активным официальным сайтом</v>
      </c>
      <c r="AK2" s="88" t="str">
        <f>'Показатели'!C57</f>
        <v>Клуб с фирменным стилем</v>
      </c>
      <c r="AL2" s="88" t="str">
        <f>'Показатели'!C58</f>
        <v>Клуб с активным сообществом ВКонтакте</v>
      </c>
      <c r="AM2" s="88" t="str">
        <f>'Показатели'!C60</f>
        <v>Клуб с билетной программой</v>
      </c>
      <c r="AN2" s="88" t="str">
        <f>'Показатели'!C61</f>
        <v>Клуб с взаимодействием с крупным партнером</v>
      </c>
      <c r="AO2" s="91" t="str">
        <f>'Показатели'!C65</f>
        <v>Команда в Высшей лиге</v>
      </c>
      <c r="AP2" s="88" t="str">
        <f>'Показатели'!C66</f>
        <v>Команда в Суперлиге </v>
      </c>
      <c r="AQ2" s="88" t="str">
        <f>'Показатели'!C67</f>
        <v>Команда в Кубке России</v>
      </c>
      <c r="AR2" s="88" t="str">
        <f>'Показатели'!C68</f>
        <v>Команда в ЕЛ ВТБ</v>
      </c>
      <c r="AS2" s="88" t="str">
        <f>'Показатели'!C69</f>
        <v>Команда в Кубке Европы ФИБА</v>
      </c>
      <c r="AT2" s="88" t="str">
        <f>'Показатели'!C70</f>
        <v>Команда в Еврокубке (Евролига)</v>
      </c>
      <c r="AU2" s="88" t="str">
        <f>'Показатели'!C71</f>
        <v>Команда в Лиге Чемпионов ФИБА</v>
      </c>
      <c r="AV2" s="173" t="str">
        <f>'Показатели'!C72</f>
        <v>Команда в Евролиге</v>
      </c>
      <c r="AW2" s="88" t="str">
        <f>'Показатели'!C76</f>
        <v>Команда в Высшей лиге</v>
      </c>
      <c r="AX2" s="88" t="str">
        <f>'Показатели'!C77</f>
        <v>Команда в Суперлиге </v>
      </c>
      <c r="AY2" s="88" t="str">
        <f>'Показатели'!C78</f>
        <v>Команда в Кубке России</v>
      </c>
      <c r="AZ2" s="88" t="str">
        <f>'Показатели'!C79</f>
        <v>Команда в Премьер лиге</v>
      </c>
      <c r="BA2" s="88" t="str">
        <f>'Показатели'!C80</f>
        <v>Команда в Еврокубке ФИБА</v>
      </c>
      <c r="BB2" s="88" t="str">
        <f>'Показатели'!C81</f>
        <v>Команда в Евролиге ФИБА</v>
      </c>
      <c r="BC2" s="172" t="str">
        <f>'Показатели'!C89</f>
        <v>3 место в Высшей лиге</v>
      </c>
      <c r="BD2" s="88" t="str">
        <f>'Показатели'!C90</f>
        <v>2 место в Высшей лиге</v>
      </c>
      <c r="BE2" s="88" t="str">
        <f>'Показатели'!C91</f>
        <v>1 место в Высшей лиге</v>
      </c>
      <c r="BF2" s="88" t="str">
        <f>'Показатели'!C92</f>
        <v>3 место в Суперлиге </v>
      </c>
      <c r="BG2" s="88" t="str">
        <f>'Показатели'!C93</f>
        <v>2 место в Суперлиге </v>
      </c>
      <c r="BH2" s="88" t="str">
        <f>'Показатели'!C94</f>
        <v>1 место в Суперлиге </v>
      </c>
      <c r="BI2" s="88" t="str">
        <f>'Показатели'!C95</f>
        <v>3 место в Кубке России</v>
      </c>
      <c r="BJ2" s="88" t="str">
        <f>'Показатели'!C96</f>
        <v>2 место в Кубке России</v>
      </c>
      <c r="BK2" s="88" t="str">
        <f>'Показатели'!C97</f>
        <v>1 место в Кубке России</v>
      </c>
      <c r="BL2" s="88" t="str">
        <f>'Показатели'!C99</f>
        <v>3 место в ЕЛ ВТБ</v>
      </c>
      <c r="BM2" s="88" t="str">
        <f>'Показатели'!C100</f>
        <v>2 место в ЕЛ ВТБ</v>
      </c>
      <c r="BN2" s="88" t="str">
        <f>'Показатели'!C101</f>
        <v>1 место в ЕЛ ВТБ</v>
      </c>
      <c r="BO2" s="88" t="str">
        <f>'Показатели'!C102</f>
        <v>3 место в Кубке Европы ФИБА</v>
      </c>
      <c r="BP2" s="88" t="str">
        <f>'Показатели'!C103</f>
        <v>2 место в Кубке Европы ФИБА</v>
      </c>
      <c r="BQ2" s="88" t="str">
        <f>'Показатели'!C104</f>
        <v>1 место в Кубке Европы ФИБА</v>
      </c>
      <c r="BR2" s="88" t="str">
        <f>'Показатели'!C105</f>
        <v>3 место в Еврокубке (Евролига)</v>
      </c>
      <c r="BS2" s="88" t="str">
        <f>'Показатели'!C106</f>
        <v>2 место в Еврокубке (Евролига)</v>
      </c>
      <c r="BT2" s="88" t="str">
        <f>'Показатели'!C107</f>
        <v>1 место в Еврокубке (Евролига)</v>
      </c>
      <c r="BU2" s="88" t="str">
        <f>'Показатели'!C108</f>
        <v>3 место в Лиге Чемпионов ФИБА</v>
      </c>
      <c r="BV2" s="88" t="str">
        <f>'Показатели'!C109</f>
        <v>2 место в Лиге Чемпионов ФИБА</v>
      </c>
      <c r="BW2" s="88" t="str">
        <f>'Показатели'!C110</f>
        <v>1 место в Лиге Чемпионов ФИБА</v>
      </c>
      <c r="BX2" s="88" t="str">
        <f>'Показатели'!C111</f>
        <v>3 место в Евролиге</v>
      </c>
      <c r="BY2" s="88" t="str">
        <f>'Показатели'!C112</f>
        <v>2 место в Евролиге</v>
      </c>
      <c r="BZ2" s="174" t="str">
        <f>'Показатели'!C113</f>
        <v>1 место в Евролиге</v>
      </c>
      <c r="CA2" s="88" t="str">
        <f>'Показатели'!C121</f>
        <v>3 место в Высшей лиге</v>
      </c>
      <c r="CB2" s="88" t="str">
        <f>'Показатели'!C122</f>
        <v>2 место в Высшей лиге</v>
      </c>
      <c r="CC2" s="88" t="str">
        <f>'Показатели'!C123</f>
        <v>1 место в Высшей лиге</v>
      </c>
      <c r="CD2" s="88" t="str">
        <f>'Показатели'!C124</f>
        <v>3 место в Суперлиге </v>
      </c>
      <c r="CE2" s="88" t="str">
        <f>'Показатели'!C125</f>
        <v>2 место в Суперлиге </v>
      </c>
      <c r="CF2" s="88" t="str">
        <f>'Показатели'!C126</f>
        <v>1 место в Суперлиге </v>
      </c>
      <c r="CG2" s="88" t="str">
        <f>'Показатели'!C127</f>
        <v>3 место в Кубке России</v>
      </c>
      <c r="CH2" s="88" t="str">
        <f>'Показатели'!C128</f>
        <v>2 место в Кубке России</v>
      </c>
      <c r="CI2" s="88" t="str">
        <f>'Показатели'!C129</f>
        <v>1 место в Кубке России</v>
      </c>
      <c r="CJ2" s="88" t="str">
        <f>'Показатели'!C131</f>
        <v>3 место в Премьер лиге</v>
      </c>
      <c r="CK2" s="88" t="str">
        <f>'Показатели'!C132</f>
        <v>2 место в Премьер лиге</v>
      </c>
      <c r="CL2" s="88" t="str">
        <f>'Показатели'!C133</f>
        <v>1 место в Премьер лиге</v>
      </c>
      <c r="CM2" s="88" t="str">
        <f>'Показатели'!C134</f>
        <v>3 место в Еврокубке ФИБА</v>
      </c>
      <c r="CN2" s="88" t="str">
        <f>'Показатели'!C135</f>
        <v>2 место в Еврокубке ФИБА</v>
      </c>
      <c r="CO2" s="88" t="str">
        <f>'Показатели'!C136</f>
        <v>1 место в Еврокубке ФИБА</v>
      </c>
      <c r="CP2" s="88" t="str">
        <f>'Показатели'!C137</f>
        <v>3 место в Евролиге ФИБА</v>
      </c>
      <c r="CQ2" s="88" t="str">
        <f>'Показатели'!C138</f>
        <v>2 место в Евролиге ФИБА</v>
      </c>
      <c r="CR2" s="88" t="str">
        <f>'Показатели'!C139</f>
        <v>1 место в Евролиге ФИБА</v>
      </c>
      <c r="CS2" s="89" t="str">
        <f t="shared" ref="CS2:CU2" si="5">#REF!</f>
        <v>#REF!</v>
      </c>
      <c r="CT2" s="88" t="str">
        <f t="shared" si="5"/>
        <v>#REF!</v>
      </c>
      <c r="CU2" s="88" t="str">
        <f t="shared" si="5"/>
        <v>#REF!</v>
      </c>
      <c r="CV2" s="88" t="str">
        <f>'Показатели'!C141</f>
        <v>Воспитанник из региона, играющий за проф команды – мужчины</v>
      </c>
      <c r="CW2" s="172" t="str">
        <f>'Показатели'!C144</f>
        <v>Команды в ПР юноши до 14-16 лет (межрегиональный этап)</v>
      </c>
      <c r="CX2" s="88" t="str">
        <f>'Показатели'!C149</f>
        <v>Команды в ПР Юноши до 17-18 лет (межрегиональный этап)</v>
      </c>
      <c r="CY2" s="88" t="str">
        <f>'Показатели'!C153</f>
        <v>Команды в предварительном этапе ДЮБЛ</v>
      </c>
      <c r="CZ2" s="88" t="str">
        <f>'Показатели'!C156</f>
        <v>Команды в регулярном чемпионате  до 21 года (ЕМЛ ВТБ) </v>
      </c>
      <c r="DA2" s="88" t="str">
        <f>'Показатели'!C159</f>
        <v>Команды в ПР девушки до 14-16 лет  (межрегиональный этап)</v>
      </c>
      <c r="DB2" s="88" t="str">
        <f>'Показатели'!C164</f>
        <v>Команды в ПР юниорки до 17-18 лет  (межрегиональный этап)</v>
      </c>
      <c r="DC2" s="92" t="str">
        <f>'Показатели'!C168</f>
        <v>Команды в предварительном этапе ДЮБЛ</v>
      </c>
      <c r="DD2" s="88" t="str">
        <f>'Показатели'!C171</f>
        <v>3 место в ПР юноши до 14 лет</v>
      </c>
      <c r="DE2" s="88" t="str">
        <f>'Показатели'!C172</f>
        <v>2 место в ПР юноши до 14 лет</v>
      </c>
      <c r="DF2" s="88" t="str">
        <f>'Показатели'!C173</f>
        <v>1 место в ПР юноши до 14 лет</v>
      </c>
      <c r="DG2" s="88" t="str">
        <f>'Показатели'!C174</f>
        <v>3 место в ПР юноши до 15 лет</v>
      </c>
      <c r="DH2" s="88" t="str">
        <f>'Показатели'!C175</f>
        <v>2 место в ПР юноши до 15 лет</v>
      </c>
      <c r="DI2" s="88" t="str">
        <f>'Показатели'!C176</f>
        <v>1 место в ПР юноши до 15 лет</v>
      </c>
      <c r="DJ2" s="88" t="str">
        <f>'Показатели'!C177</f>
        <v>3 место в ПР юноши до 16 лет</v>
      </c>
      <c r="DK2" s="88" t="str">
        <f>'Показатели'!C178</f>
        <v>2 место в ПР юноши до 16 лет</v>
      </c>
      <c r="DL2" s="88" t="str">
        <f>'Показатели'!C179</f>
        <v>1 место в ПР юноши до 16 лет</v>
      </c>
      <c r="DM2" s="88" t="str">
        <f>'Показатели'!C180</f>
        <v>3 место в ПР юноши до 17 лет</v>
      </c>
      <c r="DN2" s="88" t="str">
        <f>'Показатели'!C181</f>
        <v>2 место в ПР юноши до 17 лет</v>
      </c>
      <c r="DO2" s="88" t="str">
        <f>'Показатели'!C182</f>
        <v>1 место в ПР юноши до 17 лет</v>
      </c>
      <c r="DP2" s="88" t="str">
        <f>'Показатели'!C183</f>
        <v>3 место в ПР юноши до 18 лет</v>
      </c>
      <c r="DQ2" s="88" t="str">
        <f>'Показатели'!C184</f>
        <v>2 место в ПР юноши до 18 лет</v>
      </c>
      <c r="DR2" s="88" t="str">
        <f>'Показатели'!C185</f>
        <v>1 место в ПР юноши до 18 лет</v>
      </c>
      <c r="DS2" s="88" t="str">
        <f>'Показатели'!C186</f>
        <v>3 место в  (ДЮБЛ)</v>
      </c>
      <c r="DT2" s="88" t="str">
        <f>'Показатели'!C187</f>
        <v>2 место в  (ДЮБЛ)</v>
      </c>
      <c r="DU2" s="88" t="str">
        <f>'Показатели'!C188</f>
        <v>1 место в  (ДЮБЛ)</v>
      </c>
      <c r="DV2" s="88" t="str">
        <f>'Показатели'!C189</f>
        <v>3 место в  (ЕМЛ ВТБ)</v>
      </c>
      <c r="DW2" s="88" t="str">
        <f>'Показатели'!C190</f>
        <v>2 место в  (ЕМЛ ВТБ)</v>
      </c>
      <c r="DX2" s="92" t="str">
        <f>'Показатели'!C191</f>
        <v>1 место в  (ЕМЛ ВТБ)</v>
      </c>
      <c r="DY2" s="88" t="str">
        <f>'Показатели'!C193</f>
        <v>3 место в ПР девушки до 14 лет</v>
      </c>
      <c r="DZ2" s="88" t="str">
        <f>'Показатели'!C194</f>
        <v>2 место в ПР девушки до 14 лет</v>
      </c>
      <c r="EA2" s="88" t="str">
        <f>'Показатели'!C195</f>
        <v>1 место в ПР девушки до 14 лет</v>
      </c>
      <c r="EB2" s="88" t="str">
        <f>'Показатели'!C196</f>
        <v>3 место в ПР девушки до 15 лет</v>
      </c>
      <c r="EC2" s="88" t="str">
        <f>'Показатели'!C197</f>
        <v>2 место в ПР девушки до 15 лет</v>
      </c>
      <c r="ED2" s="88" t="str">
        <f>'Показатели'!C198</f>
        <v>1 место в ПР девушки до 15 лет</v>
      </c>
      <c r="EE2" s="88" t="str">
        <f>'Показатели'!C199</f>
        <v>3 место в ПР девушки до 16 лет</v>
      </c>
      <c r="EF2" s="88" t="str">
        <f>'Показатели'!C200</f>
        <v>2 место в ПР девушки до 16 лет</v>
      </c>
      <c r="EG2" s="88" t="str">
        <f>'Показатели'!C201</f>
        <v>1 место в ПР девушки до 16 лет</v>
      </c>
      <c r="EH2" s="88" t="str">
        <f>'Показатели'!C202</f>
        <v>3 место в ПР девушки до 17 лет</v>
      </c>
      <c r="EI2" s="88" t="str">
        <f>'Показатели'!C203</f>
        <v>2 место в ПР девушки до 17 лет</v>
      </c>
      <c r="EJ2" s="88" t="str">
        <f>'Показатели'!C204</f>
        <v>1 место в ПР девушки до 17 лет</v>
      </c>
      <c r="EK2" s="88" t="str">
        <f>'Показатели'!C205</f>
        <v>3 место в ПР девушки до 18 лет</v>
      </c>
      <c r="EL2" s="88" t="str">
        <f>'Показатели'!C206</f>
        <v>2 место в ПР девушки до 18 лет</v>
      </c>
      <c r="EM2" s="88" t="str">
        <f>'Показатели'!C207</f>
        <v>1 место в ПР девушки до 18 лет</v>
      </c>
      <c r="EN2" s="88" t="str">
        <f>'Показатели'!C208</f>
        <v>3 место в  (ДЮБЛ)</v>
      </c>
      <c r="EO2" s="88" t="str">
        <f>'Показатели'!C209</f>
        <v>2 место в  (ДЮБЛ)</v>
      </c>
      <c r="EP2" s="93" t="str">
        <f>'Показатели'!C210</f>
        <v>1 место в (ДЮБЛ)</v>
      </c>
      <c r="EQ2" s="88" t="str">
        <f>'Показатели'!C235</f>
        <v>Команда в региональных соревнованиях КЭС-Баскет</v>
      </c>
      <c r="ER2" s="88" t="str">
        <f t="shared" si="6"/>
        <v>#REF!</v>
      </c>
      <c r="ES2" s="88" t="str">
        <f>'Показатели'!C236</f>
        <v>Команда в Суперфинале КЭС-Баскет</v>
      </c>
      <c r="ET2" s="88" t="str">
        <f>'Показатели'!C238</f>
        <v>Команда в региональных соревнованиях КЭС-Баскет</v>
      </c>
      <c r="EU2" s="88" t="str">
        <f t="shared" si="7"/>
        <v>#REF!</v>
      </c>
      <c r="EV2" s="88" t="str">
        <f>'Показатели'!C239</f>
        <v>Команда в Суперфинале КЭС-Баскет</v>
      </c>
      <c r="EW2" s="88" t="str">
        <f>'Показатели'!C241</f>
        <v>3 место в Финале ФО КЭС-Баскет</v>
      </c>
      <c r="EX2" s="88" t="str">
        <f>'Показатели'!C242</f>
        <v>2 место в Финале ФО КЭС-Баскет</v>
      </c>
      <c r="EY2" s="88" t="str">
        <f>'Показатели'!C243</f>
        <v>1 место в Финале ФО КЭС-Баскет</v>
      </c>
      <c r="EZ2" s="88" t="str">
        <f>'Показатели'!C244</f>
        <v>3 место в Суперфинале КЭС-Баскет</v>
      </c>
      <c r="FA2" s="88" t="str">
        <f>'Показатели'!C245</f>
        <v>2 место в Суперфинале КЭС-Баскет</v>
      </c>
      <c r="FB2" s="88" t="str">
        <f>'Показатели'!C246</f>
        <v>1 место в Суперфинале КЭС-Баскет</v>
      </c>
      <c r="FC2" s="88" t="str">
        <f>'Показатели'!C248</f>
        <v>3 место в Финале ФО КЭС-Баскет</v>
      </c>
      <c r="FD2" s="88" t="str">
        <f>'Показатели'!C249</f>
        <v>2 место в Финале ФО КЭС-Баскет</v>
      </c>
      <c r="FE2" s="88" t="str">
        <f>'Показатели'!C250</f>
        <v>1 место в Финале ФО КЭС-Баскет</v>
      </c>
      <c r="FF2" s="88" t="str">
        <f>'Показатели'!C251</f>
        <v>3 место в Суперфинале КЭС-Баскет</v>
      </c>
      <c r="FG2" s="88" t="str">
        <f>'Показатели'!C252</f>
        <v>2 место в Суперфинале КЭС-Баскет</v>
      </c>
      <c r="FH2" s="88" t="str">
        <f>'Показатели'!C253</f>
        <v>1 место в Суперфинале КЭС-Баскет</v>
      </c>
      <c r="FI2" s="172" t="str">
        <f>'Показатели'!C256</f>
        <v>Региональный дивизион Старт АСБ</v>
      </c>
      <c r="FJ2" s="88" t="str">
        <f>'Показатели'!C257</f>
        <v>Региональный дивизион Базовый АСБ</v>
      </c>
      <c r="FK2" s="88" t="str">
        <f>'Показатели'!C258</f>
        <v>Региональный дивизион Топ АСБ</v>
      </c>
      <c r="FL2" s="88" t="str">
        <f>'Показатели'!C260</f>
        <v>Региональный дивизион Старт АСБ</v>
      </c>
      <c r="FM2" s="88" t="str">
        <f>'Показатели'!C261</f>
        <v>Региональный дивизион Базовый АСБ</v>
      </c>
      <c r="FN2" s="88" t="str">
        <f>'Показатели'!C262</f>
        <v>Региональный дивизион Топ АСБ</v>
      </c>
      <c r="FO2" s="88" t="str">
        <f>'Показатели'!C264</f>
        <v>Команда в региональном дивизионе АСБ</v>
      </c>
      <c r="FP2" s="88" t="str">
        <f>'Показатели'!C265</f>
        <v>Команда в высшем дивизионе АСБ</v>
      </c>
      <c r="FQ2" s="88" t="str">
        <f>'Показатели'!C266</f>
        <v>Команда в Лиге Белова</v>
      </c>
      <c r="FR2" s="88" t="str">
        <f>'Показатели'!C267</f>
        <v>Команда в СЛ РЖД</v>
      </c>
      <c r="FS2" s="88" t="str">
        <f>'Показатели'!C269</f>
        <v>Команда в региональном дивизионе АСБ</v>
      </c>
      <c r="FT2" s="88" t="str">
        <f>'Показатели'!C270</f>
        <v>Команда в высшем дивизионе АСБ</v>
      </c>
      <c r="FU2" s="88" t="str">
        <f>'Показатели'!C271</f>
        <v>Команда в Лиге Белова</v>
      </c>
      <c r="FV2" s="88" t="str">
        <f>'Показатели'!C272</f>
        <v>Команда в СЛ РЖД</v>
      </c>
      <c r="FW2" s="88" t="str">
        <f>'Показатели'!C274</f>
        <v>3 место в Высшем дивизионе</v>
      </c>
      <c r="FX2" s="88" t="str">
        <f>'Показатели'!C275</f>
        <v>2 место в Высшем дивизионе</v>
      </c>
      <c r="FY2" s="88" t="str">
        <f>'Показатели'!C276</f>
        <v>1 место в Высшем дивизионе</v>
      </c>
      <c r="FZ2" s="88" t="str">
        <f>'Показатели'!C277</f>
        <v>3 место в СЛ РЖД</v>
      </c>
      <c r="GA2" s="88" t="str">
        <f>'Показатели'!C278</f>
        <v>2 место в СЛ РЖД</v>
      </c>
      <c r="GB2" s="88" t="str">
        <f>'Показатели'!C279</f>
        <v>1 место в СЛ РЖД</v>
      </c>
      <c r="GC2" s="88" t="str">
        <f>'Показатели'!C280</f>
        <v>3 место в ЛБ</v>
      </c>
      <c r="GD2" s="88" t="str">
        <f>'Показатели'!C281</f>
        <v>2 место в ЛБ</v>
      </c>
      <c r="GE2" s="88" t="str">
        <f>'Показатели'!C282</f>
        <v>1 место в ЛБ</v>
      </c>
      <c r="GF2" s="88" t="str">
        <f>'Показатели'!C284</f>
        <v>3 место в Высшем дивизионе</v>
      </c>
      <c r="GG2" s="88" t="str">
        <f>'Показатели'!C285</f>
        <v>2 место в Высшем дивизионе</v>
      </c>
      <c r="GH2" s="88" t="str">
        <f>'Показатели'!C286</f>
        <v>1 место в Высшем дивизионе</v>
      </c>
      <c r="GI2" s="88" t="str">
        <f>'Показатели'!C287</f>
        <v>3 место в СЛ РЖД</v>
      </c>
      <c r="GJ2" s="88" t="str">
        <f>'Показатели'!C288</f>
        <v>2 место в СЛ РЖД</v>
      </c>
      <c r="GK2" s="88" t="str">
        <f t="shared" si="8"/>
        <v>#REF!</v>
      </c>
      <c r="GL2" s="88" t="str">
        <f>'Показатели'!C290</f>
        <v>3 место в ЛБ</v>
      </c>
      <c r="GM2" s="88" t="str">
        <f>'Показатели'!C291</f>
        <v>2 место в ЛБ</v>
      </c>
      <c r="GN2" s="88" t="str">
        <f>'Показатели'!C292</f>
        <v>1 место в ЛБ</v>
      </c>
      <c r="GO2" s="88" t="str">
        <f t="shared" ref="GO2:GP2" si="9">#REF!</f>
        <v>#REF!</v>
      </c>
      <c r="GP2" s="92" t="str">
        <f t="shared" si="9"/>
        <v>#REF!</v>
      </c>
      <c r="GQ2" s="91" t="str">
        <f>'Показатели'!C295</f>
        <v>Региональная зимняя/летняя лига мужская</v>
      </c>
      <c r="GR2" s="88" t="str">
        <f>'Показатели'!C296</f>
        <v>Региональный мужской любительский дивизион НЕ МЛБЛ</v>
      </c>
      <c r="GS2" s="88" t="str">
        <f>'Показатели'!C297</f>
        <v>Региональный мужской дивизион МЛБЛ</v>
      </c>
      <c r="GT2" s="88" t="str">
        <f>'Показатели'!C299</f>
        <v>Региональная зимняя/летняя лига женская</v>
      </c>
      <c r="GU2" s="88" t="str">
        <f>'Показатели'!C300</f>
        <v>Региональный женский любительский дивизион НЕ МЛБЛ</v>
      </c>
      <c r="GV2" s="88" t="str">
        <f>'Показатели'!C301</f>
        <v>Региональный женский дивизион МЛБЛ</v>
      </c>
      <c r="GW2" s="88" t="str">
        <f>'Показатели'!C303</f>
        <v>Команда в региональном дивизионе МЛБЛ</v>
      </c>
      <c r="GX2" s="88" t="str">
        <f>'Показатели'!C304</f>
        <v>Команда в финале ФО или 1 лиге МЛБЛ</v>
      </c>
      <c r="GY2" s="88" t="str">
        <f>'Показатели'!C305</f>
        <v>Команда в Суперфинале МЛБЛ</v>
      </c>
      <c r="GZ2" s="88" t="str">
        <f>'Показатели'!C307</f>
        <v>Команда в региональном дивизионе МЛБЛ</v>
      </c>
      <c r="HA2" s="88" t="str">
        <f>'Показатели'!C308</f>
        <v>Команда в финале ФО или 1 лиге МЛБЛ</v>
      </c>
      <c r="HB2" s="88" t="str">
        <f>'Показатели'!C309</f>
        <v>Команда в Суперфинале МЛБЛ</v>
      </c>
      <c r="HC2" s="88" t="str">
        <f>'Показатели'!C313</f>
        <v>3 место в Финале ФО или 1 лиге МЛБЛ</v>
      </c>
      <c r="HD2" s="88" t="str">
        <f>'Показатели'!C314</f>
        <v>2 место в Финале ФО или 1 лиге МЛБЛ</v>
      </c>
      <c r="HE2" s="88" t="str">
        <f>'Показатели'!C315</f>
        <v>1 место в Финале ФО или 1 лиге МЛБЛ</v>
      </c>
      <c r="HF2" s="88" t="str">
        <f>'Показатели'!C316</f>
        <v>3 место в Суперфинале МЛБЛ</v>
      </c>
      <c r="HG2" s="88" t="str">
        <f>'Показатели'!C317</f>
        <v>2 место в Суперфинале МЛБЛ</v>
      </c>
      <c r="HH2" s="88" t="str">
        <f>'Показатели'!C318</f>
        <v>1 место в Суперфинале МЛБЛ</v>
      </c>
      <c r="HI2" s="88" t="str">
        <f>'Показатели'!C320</f>
        <v>3 место в Финале ФО или 1 лиге МЛБЛ</v>
      </c>
      <c r="HJ2" s="88" t="str">
        <f>'Показатели'!C321</f>
        <v>2 место в Финале ФО или 1 лиге МЛБЛ</v>
      </c>
      <c r="HK2" s="88" t="str">
        <f>'Показатели'!C322</f>
        <v>1 место в Финале ФО или 1 лиге МЛБЛ</v>
      </c>
      <c r="HL2" s="88" t="str">
        <f>'Показатели'!C323</f>
        <v>3 место в Суперфинале МЛБЛ</v>
      </c>
      <c r="HM2" s="88" t="str">
        <f>'Показатели'!C324</f>
        <v>2 место в Суперфинале МЛБЛ</v>
      </c>
      <c r="HN2" s="88" t="str">
        <f>'Показатели'!C325</f>
        <v>1 место в Суперфинале МЛБЛ</v>
      </c>
      <c r="HO2" s="88" t="str">
        <f>'Показатели'!C327</f>
        <v>Сыгранные мужские матчи МЛБЛ</v>
      </c>
      <c r="HP2" s="92" t="str">
        <f>'Показатели'!C328</f>
        <v>Сыгранные женские матчи МЛБЛ</v>
      </c>
      <c r="HQ2" s="88" t="str">
        <f>'Показатели'!C331</f>
        <v>Команда ветеранов 40+</v>
      </c>
      <c r="HR2" s="88" t="str">
        <f>'Показатели'!C332</f>
        <v>Команда ветеранов 45+</v>
      </c>
      <c r="HS2" s="88" t="str">
        <f>'Показатели'!C333</f>
        <v>Команда ветеранов 50+</v>
      </c>
      <c r="HT2" s="88" t="str">
        <f>'Показатели'!C334</f>
        <v>Команда ветеранов 55+</v>
      </c>
      <c r="HU2" s="88" t="str">
        <f>'Показатели'!C335</f>
        <v>Команда ветеранов 60+</v>
      </c>
      <c r="HV2" s="88" t="str">
        <f>'Показатели'!C336</f>
        <v>Команда ветеранов 65+</v>
      </c>
      <c r="HW2" s="88" t="str">
        <f>'Показатели'!C338</f>
        <v>Команда ветеранов 40+</v>
      </c>
      <c r="HX2" s="88" t="str">
        <f>'Показатели'!C339</f>
        <v>Команда ветеранов 45+</v>
      </c>
      <c r="HY2" s="91" t="str">
        <f>'Показатели'!C341</f>
        <v>3 место ветераны 40+</v>
      </c>
      <c r="HZ2" s="88" t="str">
        <f>'Показатели'!C342</f>
        <v>2 место ветераны 40+</v>
      </c>
      <c r="IA2" s="88" t="str">
        <f>'Показатели'!C343</f>
        <v>1 место ветераны 40+</v>
      </c>
      <c r="IB2" s="88" t="str">
        <f>'Показатели'!C344</f>
        <v>3 место ветераны 45+</v>
      </c>
      <c r="IC2" s="88" t="str">
        <f>'Показатели'!C345</f>
        <v>2 место ветераны 45+</v>
      </c>
      <c r="ID2" s="88" t="str">
        <f>'Показатели'!C346</f>
        <v>0,5</v>
      </c>
      <c r="IE2" s="88" t="str">
        <f>'Показатели'!C347</f>
        <v>3 место ветераны 50+</v>
      </c>
      <c r="IF2" s="88" t="str">
        <f>'Показатели'!C348</f>
        <v>2 место ветераны 50+</v>
      </c>
      <c r="IG2" s="88" t="str">
        <f>'Показатели'!C349</f>
        <v>1 место ветераны 50+</v>
      </c>
      <c r="IH2" s="88" t="str">
        <f>'Показатели'!C350</f>
        <v>3 место ветераны 55+</v>
      </c>
      <c r="II2" s="88" t="str">
        <f>'Показатели'!C351</f>
        <v>2 место ветераны 55+</v>
      </c>
      <c r="IJ2" s="88" t="str">
        <f>'Показатели'!C352</f>
        <v>1 место ветераны 55+</v>
      </c>
      <c r="IK2" s="88" t="str">
        <f>'Показатели'!C353</f>
        <v>3 место ветераны 60+</v>
      </c>
      <c r="IL2" s="88" t="str">
        <f>'Показатели'!C354</f>
        <v>2 место ветераны 60+</v>
      </c>
      <c r="IM2" s="88" t="str">
        <f>'Показатели'!C355</f>
        <v>1 место ветераны 60+</v>
      </c>
      <c r="IN2" s="88" t="str">
        <f>'Показатели'!C356</f>
        <v>3 место ветераны 65+</v>
      </c>
      <c r="IO2" s="88" t="str">
        <f>'Показатели'!C357</f>
        <v>2 место ветераны 65+</v>
      </c>
      <c r="IP2" s="88" t="str">
        <f>'Показатели'!C358</f>
        <v>1 место ветераны 65+</v>
      </c>
      <c r="IQ2" s="91" t="str">
        <f>'Показатели'!C360</f>
        <v>3 место ветераны 40+</v>
      </c>
      <c r="IR2" s="88" t="str">
        <f>'Показатели'!C361</f>
        <v>2 место ветераны 40+</v>
      </c>
      <c r="IS2" s="88" t="str">
        <f>'Показатели'!C362</f>
        <v>1 место ветераны 40+</v>
      </c>
      <c r="IT2" s="88" t="str">
        <f>'Показатели'!C363</f>
        <v>3 место ветераны 45+</v>
      </c>
      <c r="IU2" s="88" t="str">
        <f>'Показатели'!C364</f>
        <v>2 место ветераны 45+</v>
      </c>
      <c r="IV2" s="93" t="str">
        <f>'Показатели'!C365</f>
        <v>1 место ветераны 45+</v>
      </c>
      <c r="IW2" s="88" t="str">
        <f>'Показатели'!C387</f>
        <v>Тур межрегиональных соревнований ПР</v>
      </c>
      <c r="IX2" s="88" t="str">
        <f>'Показатели'!C388</f>
        <v>Тур полуфинального этапа ПР</v>
      </c>
      <c r="IY2" s="92" t="str">
        <f>'Показатели'!C389</f>
        <v>Тур финального этапа ПР</v>
      </c>
      <c r="IZ2" s="88" t="str">
        <f>'Показатели'!C394</f>
        <v>Финал Федерального округа КЭС-Баскет</v>
      </c>
      <c r="JA2" s="88" t="str">
        <f>'Показатели'!C395</f>
        <v>Суперфинал КЭС-Баскет</v>
      </c>
      <c r="JB2" s="91" t="str">
        <f>'Показатели'!C397</f>
        <v>Финал высшего дивизиона АСБ</v>
      </c>
      <c r="JC2" s="88" t="str">
        <f>'Показатели'!C398</f>
        <v>Финал 8 СЛ РЖД среди мужчин</v>
      </c>
      <c r="JD2" s="88" t="str">
        <f>'Показатели'!C400</f>
        <v>Матч звезд АСБ</v>
      </c>
      <c r="JE2" s="88" t="str">
        <f>'Показатели'!C401</f>
        <v>Суперфинал АСБ</v>
      </c>
      <c r="JF2" s="91" t="str">
        <f>'Показатели'!C403</f>
        <v>Финал ФО или 1 лиги МЛБЛ</v>
      </c>
      <c r="JG2" s="88" t="str">
        <f>'Показатели'!C405</f>
        <v>Суперфинал МЛБЛ</v>
      </c>
      <c r="JH2" s="89" t="str">
        <f>'Показатели'!C408</f>
        <v>Статистик с лицензией РФБ</v>
      </c>
      <c r="JI2" s="88" t="str">
        <f>'Показатели'!C409</f>
        <v>Секретарь с лицензией РФБ</v>
      </c>
      <c r="JJ2" s="88" t="str">
        <f>'Показатели'!C410</f>
        <v>Статистик с лицензией Фиба</v>
      </c>
      <c r="JK2" s="88" t="str">
        <f>'Показатели'!C411</f>
        <v>Секретарь с лицензией Фиба</v>
      </c>
      <c r="JL2" s="91" t="str">
        <f>'Показатели'!C413</f>
        <v>Судья 5 корзины</v>
      </c>
      <c r="JM2" s="88" t="str">
        <f>'Показатели'!C415</f>
        <v>Судья 1-3 корзины по рейтингу</v>
      </c>
      <c r="JN2" s="88" t="str">
        <f t="shared" ref="JN2:JQ2" si="10">#REF!</f>
        <v>#REF!</v>
      </c>
      <c r="JO2" s="88" t="str">
        <f t="shared" si="10"/>
        <v>#REF!</v>
      </c>
      <c r="JP2" s="88" t="str">
        <f t="shared" si="10"/>
        <v>#REF!</v>
      </c>
      <c r="JQ2" s="88" t="str">
        <f t="shared" si="10"/>
        <v>#REF!</v>
      </c>
      <c r="JR2" s="88" t="str">
        <f>'Показатели'!C416</f>
        <v>Судья Фиба</v>
      </c>
      <c r="JS2" s="88" t="str">
        <f>'Показатели'!C417</f>
        <v>Назначение судьи на игру Фиба</v>
      </c>
      <c r="JT2" s="91" t="str">
        <f>'Показатели'!C420</f>
        <v>Комиссар 5 корзины</v>
      </c>
      <c r="JU2" s="88" t="str">
        <f>'Показатели'!C422</f>
        <v>Комиссар 1-3 корзины по рейтингу</v>
      </c>
      <c r="JV2" s="88" t="str">
        <f t="shared" ref="JV2:JY2" si="11">#REF!</f>
        <v>#REF!</v>
      </c>
      <c r="JW2" s="88" t="str">
        <f t="shared" si="11"/>
        <v>#REF!</v>
      </c>
      <c r="JX2" s="88" t="str">
        <f t="shared" si="11"/>
        <v>#REF!</v>
      </c>
      <c r="JY2" s="88" t="str">
        <f t="shared" si="11"/>
        <v>#REF!</v>
      </c>
      <c r="JZ2" s="88" t="str">
        <f>'Показатели'!C423</f>
        <v>Комиссар Фиба</v>
      </c>
      <c r="KA2" s="88" t="str">
        <f>'Показатели'!C424</f>
        <v>Назначение комиссара на игру Фиба</v>
      </c>
      <c r="KB2" s="88" t="str">
        <f>'Показатели'!C427</f>
        <v>Участник комиссии по назначению</v>
      </c>
      <c r="KC2" s="88" t="str">
        <f>'Показатели'!C428</f>
        <v>Участник дисциплинарной комисии</v>
      </c>
      <c r="KD2" s="88" t="str">
        <f>'Показатели'!C429</f>
        <v>Участник просмотровой комиссии</v>
      </c>
      <c r="KE2" s="88" t="str">
        <f>'Показатели'!C430</f>
        <v>Участник учебно-методической комиссии</v>
      </c>
      <c r="KF2" s="90" t="str">
        <f>'Показатели'!C461</f>
        <v>Сборная 3х3 U18</v>
      </c>
      <c r="KG2" s="88" t="str">
        <f>'Показатели'!C462</f>
        <v>Сборная 3х3 U21</v>
      </c>
      <c r="KH2" s="88" t="str">
        <f>'Показатели'!C463</f>
        <v>Сборная 3х3 U23</v>
      </c>
      <c r="KI2" s="88" t="str">
        <f>'Показатели'!C464</f>
        <v>Национальная Сборная 3х3</v>
      </c>
      <c r="KJ2" s="88" t="str">
        <f>'Показатели'!C466</f>
        <v>Сборная 3х3 U18</v>
      </c>
      <c r="KK2" s="88" t="str">
        <f>'Показатели'!C467</f>
        <v>Сборная 3х3 U21</v>
      </c>
      <c r="KL2" s="88" t="str">
        <f>'Показатели'!C468</f>
        <v>Сборная 3х3 U23</v>
      </c>
      <c r="KM2" s="88" t="str">
        <f>'Показатели'!C469</f>
        <v>Национальная Сборная 3х3</v>
      </c>
      <c r="KN2" s="89" t="str">
        <f>'Показатели'!C472</f>
        <v>Команда 3х3 в Кубке России</v>
      </c>
      <c r="KO2" s="88" t="str">
        <f>'Показатели'!C473</f>
        <v>Команда 3х3 в Лайт квесте (помимо ЧР и КР)</v>
      </c>
      <c r="KP2" s="88" t="str">
        <f>'Показатели'!C474</f>
        <v>Команда 3х3 в Квалификации ЧР 3х3</v>
      </c>
      <c r="KQ2" s="88" t="str">
        <f>'Показатели'!C476</f>
        <v>Команда 3х3 в Квесте (помимо ЧР и КР)</v>
      </c>
      <c r="KR2" s="88" t="str">
        <f>'Показатели'!C477</f>
        <v>Команда 3х3 в Мастерсе или финале ЧР 3х3</v>
      </c>
      <c r="KS2" s="88" t="str">
        <f>'Показатели'!C479</f>
        <v>Команда 3х3 в Суперквесте и Элитквесте</v>
      </c>
      <c r="KT2" s="88" t="str">
        <f>'Показатели'!C480</f>
        <v>Команда 3х3 в Челленджере</v>
      </c>
      <c r="KU2" s="88" t="str">
        <f>'Показатели'!C481</f>
        <v>Команда 3х3 в Мировом туре</v>
      </c>
      <c r="KV2" s="88" t="str">
        <f>'Показатели'!C483</f>
        <v>Команда 3х3 в Кубке России 3х3</v>
      </c>
      <c r="KW2" s="88" t="str">
        <f>'Показатели'!C484</f>
        <v>Команда 3х3 в Квалификации ЧР  3х3</v>
      </c>
      <c r="KX2" s="92" t="str">
        <f>'Показатели'!C486</f>
        <v>Команда 3х3 в Тандеме или финале ЧР 3х3</v>
      </c>
      <c r="KY2" s="88" t="str">
        <f>'Показатели'!C489</f>
        <v>3 место в Кубке России 3х3</v>
      </c>
      <c r="KZ2" s="88" t="str">
        <f>'Показатели'!C490</f>
        <v>2 место в Кубке России 3х3</v>
      </c>
      <c r="LA2" s="88" t="str">
        <f>'Показатели'!C491</f>
        <v>1 место в Кубке России 3х3</v>
      </c>
      <c r="LB2" s="88" t="str">
        <f>'Показатели'!C492</f>
        <v>3 место в Лайт-квесте (помимо ЧР и КР)</v>
      </c>
      <c r="LC2" s="88" t="str">
        <f>'Показатели'!C493</f>
        <v>2 место в Лайт-квесте (помимо ЧР и КР)</v>
      </c>
      <c r="LD2" s="88" t="str">
        <f>'Показатели'!C494</f>
        <v>1 место в Лайт-квесте (помимо ЧР и КР)</v>
      </c>
      <c r="LE2" s="88" t="str">
        <f>'Показатели'!C495</f>
        <v>3 место в Квесте (помимо ЧР и КР)</v>
      </c>
      <c r="LF2" s="88" t="str">
        <f>'Показатели'!C496</f>
        <v>2 место в Квесте (помимо ЧР и КР)</v>
      </c>
      <c r="LG2" s="88" t="str">
        <f>'Показатели'!C497</f>
        <v>1 место в Квесте (помимо ЧР и КР)</v>
      </c>
      <c r="LH2" s="88" t="str">
        <f>'Показатели'!C498</f>
        <v>3 место в этапе Мастерса ЧР 3х3</v>
      </c>
      <c r="LI2" s="88" t="str">
        <f>'Показатели'!C499</f>
        <v>2 место в этапе Мастерса ЧР 3х3</v>
      </c>
      <c r="LJ2" s="88" t="str">
        <f>'Показатели'!C500</f>
        <v>1 место в этапе Мастерса ЧР 3х3</v>
      </c>
      <c r="LK2" s="88" t="str">
        <f>'Показатели'!C504</f>
        <v>3 место в Финале ЧР 3х3</v>
      </c>
      <c r="LL2" s="88" t="str">
        <f>'Показатели'!C505</f>
        <v>2 место в Финале ЧР 3х3</v>
      </c>
      <c r="LM2" s="88" t="str">
        <f>'Показатели'!C506</f>
        <v>1 место в Финале ЧР 3х3</v>
      </c>
      <c r="LN2" s="88" t="str">
        <f>'Показатели'!C507</f>
        <v>1 место в Суперкубке России 3х3</v>
      </c>
      <c r="LO2" s="88" t="str">
        <f>'Показатели'!C508</f>
        <v>3 место в этапе Суперквесте и Элитквесте</v>
      </c>
      <c r="LP2" s="88" t="str">
        <f>'Показатели'!C509</f>
        <v>2 место в этапе Суперквесте и Элитквесте</v>
      </c>
      <c r="LQ2" s="88" t="str">
        <f>'Показатели'!C510</f>
        <v>1 место в этапе Суперквесте и Элитквесте</v>
      </c>
      <c r="LR2" s="88" t="str">
        <f>'Показатели'!C511</f>
        <v>3 место в Челленджере</v>
      </c>
      <c r="LS2" s="88" t="str">
        <f>'Показатели'!C512</f>
        <v>2 место в Челленджере</v>
      </c>
      <c r="LT2" s="88" t="str">
        <f>'Показатели'!C513</f>
        <v>1 место в Челленджере</v>
      </c>
      <c r="LU2" s="88" t="str">
        <f>'Показатели'!C514</f>
        <v>3 место в этапе Мирового тура (Мастерсе / Финале МТ)</v>
      </c>
      <c r="LV2" s="88" t="str">
        <f>'Показатели'!C515</f>
        <v>2 место в этапе Мирового тура (Мастерсе / Финале МТ)</v>
      </c>
      <c r="LW2" s="92" t="str">
        <f>'Показатели'!C516</f>
        <v>1 место в этапе Мирового тура (Мастерсе / Финале МТ)</v>
      </c>
      <c r="LX2" s="88" t="str">
        <f>'Показатели'!C518</f>
        <v>3 место в Кубке России 3х3</v>
      </c>
      <c r="LY2" s="88" t="str">
        <f>'Показатели'!C519</f>
        <v>2 место в Кубке России 3х3</v>
      </c>
      <c r="LZ2" s="88" t="str">
        <f>'Показатели'!C520</f>
        <v>1 место в Кубке России 3х3</v>
      </c>
      <c r="MA2" s="88" t="str">
        <f>'Показатели'!C521</f>
        <v>3 место в этапе Тандема ЧР 3х3</v>
      </c>
      <c r="MB2" s="88" t="str">
        <f>'Показатели'!C522</f>
        <v>2 место в этапе Тандема ЧР 3х3</v>
      </c>
      <c r="MC2" s="88" t="str">
        <f>'Показатели'!C523</f>
        <v>1 место в этапе Тандема ЧР 3х3</v>
      </c>
      <c r="MD2" s="88" t="str">
        <f>'Показатели'!C527</f>
        <v>3 место в Финале ЧР 3х3</v>
      </c>
      <c r="ME2" s="88" t="str">
        <f>'Показатели'!C528</f>
        <v>2 место в Финале ЧР 3х3</v>
      </c>
      <c r="MF2" s="88" t="str">
        <f>'Показатели'!C529</f>
        <v>1 место в Финале ЧР 3х3</v>
      </c>
      <c r="MG2" s="88" t="str">
        <f>'Показатели'!C530</f>
        <v>1 место в Суперкубке России 3х3</v>
      </c>
      <c r="MH2" s="89" t="str">
        <f>'Показатели'!C533</f>
        <v>Команда в Первенстве России 3х3 U18</v>
      </c>
      <c r="MI2" s="88" t="str">
        <f>'Показатели'!C534</f>
        <v>Команда в Мастерсе или Финале Первенства России 3х3 U23</v>
      </c>
      <c r="MJ2" s="91" t="str">
        <f>'Показатели'!C536</f>
        <v>Команда в Первенстве России 3х3 U18</v>
      </c>
      <c r="MK2" s="88" t="str">
        <f>'Показатели'!C537</f>
        <v>Команда в Тандеме или Финале Первенства России 3х3 U23</v>
      </c>
      <c r="ML2" s="91" t="str">
        <f>'Показатели'!C539</f>
        <v>3 место в Первенстве России 3х3 U18</v>
      </c>
      <c r="MM2" s="88" t="str">
        <f>'Показатели'!C540</f>
        <v>2 место в Первенстве России 3х3 U18</v>
      </c>
      <c r="MN2" s="88" t="str">
        <f>'Показатели'!C541</f>
        <v>1 место в Первенстве России 3х3 U18</v>
      </c>
      <c r="MO2" s="88" t="str">
        <f>'Показатели'!C542</f>
        <v>3 место в Первенстве России 3х3 U23</v>
      </c>
      <c r="MP2" s="88" t="str">
        <f>'Показатели'!C543</f>
        <v>2 место в Первенстве России 3х3 U23</v>
      </c>
      <c r="MQ2" s="88" t="str">
        <f>'Показатели'!C544</f>
        <v>1 место в Первенстве России 3х3 U23</v>
      </c>
      <c r="MR2" s="91" t="str">
        <f>'Показатели'!C546</f>
        <v>3 место в Первенстве России 3х3 U18</v>
      </c>
      <c r="MS2" s="88" t="str">
        <f>'Показатели'!C547</f>
        <v>2 место в Первенстве России 3х3 U18</v>
      </c>
      <c r="MT2" s="88" t="str">
        <f>'Показатели'!C548</f>
        <v>1 место в Первенстве России 3х3 U18</v>
      </c>
      <c r="MU2" s="88" t="str">
        <f>'Показатели'!C549</f>
        <v>3 место в Первенстве России 3х3 U23</v>
      </c>
      <c r="MV2" s="88" t="str">
        <f>'Показатели'!C550</f>
        <v>2 место в Первенстве России 3х3 U23</v>
      </c>
      <c r="MW2" s="88" t="str">
        <f>'Показатели'!C551</f>
        <v>1 место в Первенстве России 3х3 U23</v>
      </c>
      <c r="MX2" s="89" t="str">
        <f>'Показатели'!C554</f>
        <v>Команда U18 3х3</v>
      </c>
      <c r="MY2" s="92" t="str">
        <f>'Показатели'!C555</f>
        <v>Команда без возрастных ограничений 3х3</v>
      </c>
      <c r="MZ2" s="88" t="str">
        <f>'Показатели'!C557</f>
        <v>Команда U18 3х3</v>
      </c>
      <c r="NA2" s="88" t="str">
        <f>'Показатели'!C558</f>
        <v>Команда без возрастных ограничений 3х3</v>
      </c>
      <c r="NB2" s="91" t="str">
        <f>'Показатели'!C564</f>
        <v>3 место в соревнованиях из федер ЕКП 3х3 U18</v>
      </c>
      <c r="NC2" s="88" t="str">
        <f>'Показатели'!C565</f>
        <v>2 место в соревнованиях из федер ЕКП 3х3 U18</v>
      </c>
      <c r="ND2" s="88" t="str">
        <f>'Показатели'!C566</f>
        <v>1 место в соревнованиях из федер ЕКП 3х3 U18</v>
      </c>
      <c r="NE2" s="88" t="str">
        <f>'Показатели'!C567</f>
        <v>3 место в соревнованиях из федер ЕКП 3х3 U23</v>
      </c>
      <c r="NF2" s="88" t="str">
        <f>'Показатели'!C568</f>
        <v>2 место в соревнованиях из федер ЕКП 3х3 U23</v>
      </c>
      <c r="NG2" s="88" t="str">
        <f>'Показатели'!C569</f>
        <v>1 место в соревнованиях из федер ЕКП 3х3 U23</v>
      </c>
      <c r="NH2" s="91" t="str">
        <f>'Показатели'!C574</f>
        <v>3 место в соревнованиях из федер ЕКП 3х3 U18</v>
      </c>
      <c r="NI2" s="88" t="str">
        <f>'Показатели'!C575</f>
        <v>2 место в соревнованиях из федер ЕКП 3х3 U18</v>
      </c>
      <c r="NJ2" s="88" t="str">
        <f>'Показатели'!C576</f>
        <v>1 место в соревнованиях из федер ЕКП 3х3 U18</v>
      </c>
      <c r="NK2" s="88" t="str">
        <f>'Показатели'!C577</f>
        <v>3 место в соревнованиях из федер ЕКП 3х3 U23</v>
      </c>
      <c r="NL2" s="88" t="str">
        <f>'Показатели'!C578</f>
        <v>2 место в соревнованиях из федер ЕКП 3х3 U23</v>
      </c>
      <c r="NM2" s="88" t="str">
        <f>'Показатели'!C579</f>
        <v>1 место в соревнованиях из федер ЕКП 3х3 U23</v>
      </c>
      <c r="NN2" s="89" t="str">
        <f>'Показатели'!C584</f>
        <v>Турнир 3х3 из регионального КП</v>
      </c>
      <c r="NO2" s="88" t="str">
        <f>'Показатели'!C585</f>
        <v>Этап регионального соренования АСБ 3х3</v>
      </c>
      <c r="NP2" s="88" t="str">
        <f>'Показатели'!C587</f>
        <v>Этап отборочного соревнования к ПР U18 3х3</v>
      </c>
      <c r="NQ2" s="88" t="str">
        <f>'Показатели'!C588</f>
        <v>Этап отборочного соренования к КР 3х3</v>
      </c>
      <c r="NR2" s="88" t="str">
        <f>'Показатели'!C589</f>
        <v>Прочие внутриросийские турниры 3х3</v>
      </c>
      <c r="NS2" s="88" t="str">
        <f>'Показатели'!C590</f>
        <v>Этап или финал ПР U23 3х3</v>
      </c>
      <c r="NT2" s="88" t="str">
        <f>'Показатели'!C591</f>
        <v>Этап или финал ПР U18 3х3</v>
      </c>
      <c r="NU2" s="88" t="str">
        <f>'Показатели'!C592</f>
        <v>Этап лайт-квеста</v>
      </c>
      <c r="NV2" s="88" t="str">
        <f>'Показатели'!C593</f>
        <v>Этап квеста (помимо ЧР и КР)</v>
      </c>
      <c r="NW2" s="88" t="str">
        <f>'Показатели'!C594</f>
        <v>Прочие международные турниры 3х3 из фед ЕКП</v>
      </c>
      <c r="NX2" s="88" t="str">
        <f t="shared" si="12"/>
        <v>#REF!</v>
      </c>
      <c r="NY2" s="88" t="str">
        <f>'Показатели'!C595</f>
        <v>Этап женской мировой серии 3х3</v>
      </c>
      <c r="NZ2" s="88" t="str">
        <f>'Показатели'!C596</f>
        <v>Суперфинал АСБ 3х3</v>
      </c>
      <c r="OA2" s="88" t="str">
        <f>'Показатели'!C597</f>
        <v>Квалификация ЧР 3х3</v>
      </c>
      <c r="OB2" s="88" t="str">
        <f>'Показатели'!C599</f>
        <v>КР 3х3</v>
      </c>
      <c r="OC2" s="88" t="str">
        <f>'Показатели'!C600</f>
        <v>Тандем Лиги Наций 3х3</v>
      </c>
      <c r="OD2" s="88" t="str">
        <f>'Показатели'!C603</f>
        <v>Элит-квест</v>
      </c>
      <c r="OE2" s="88" t="str">
        <f>'Показатели'!C605</f>
        <v>Финал ЧР 3х3</v>
      </c>
      <c r="OF2" s="88" t="str">
        <f>'Показатели'!C606</f>
        <v>Суперквест</v>
      </c>
      <c r="OG2" s="88" t="str">
        <f>'Показатели'!C607</f>
        <v>Челленджер ФИБА 3х3</v>
      </c>
      <c r="OH2" s="88" t="str">
        <f>'Показатели'!C608</f>
        <v>Мастерс ФИБА 3х3</v>
      </c>
      <c r="OI2" s="88" t="str">
        <f>'Показатели'!C609</f>
        <v>Кубок Европы 3х3</v>
      </c>
      <c r="OJ2" s="88" t="str">
        <f>'Показатели'!C610</f>
        <v>Кубок Мира 3х3</v>
      </c>
      <c r="OK2" s="89" t="str">
        <f>'Показатели'!C612</f>
        <v>Судейский очный семинар 3х3 инструктором РФБ</v>
      </c>
      <c r="OL2" s="91" t="str">
        <f>'Показатели'!C614</f>
        <v>Судья 3х3 (Лицензия Б)</v>
      </c>
      <c r="OM2" s="88" t="str">
        <f>'Показатели'!C615</f>
        <v>Лицо, имеющее лицензию судьи-секретаря в системе Play.Fiba 3x3</v>
      </c>
      <c r="ON2" s="88" t="str">
        <f>'Показатели'!C616</f>
        <v>Судья с лицензией Б, получивший назначение от РФБ</v>
      </c>
      <c r="OO2" s="88" t="str">
        <f>'Показатели'!C617</f>
        <v>Судья ЧР 3х3 (Лицензия А)</v>
      </c>
      <c r="OP2" s="88" t="str">
        <f>'Показатели'!C618</f>
        <v>Главный судья ЧР 3х3 (Лицензия А)</v>
      </c>
      <c r="OQ2" s="91" t="str">
        <f>'Показатели'!C620</f>
        <v>Судья с категорией А Фиба</v>
      </c>
      <c r="OR2" s="88" t="str">
        <f>'Показатели'!C621</f>
        <v>Судья с категорией B Фиба</v>
      </c>
      <c r="OS2" s="88" t="str">
        <f>'Показатели'!C622</f>
        <v>Судья с категорией C Фиба</v>
      </c>
      <c r="OT2" s="88" t="str">
        <f>'Показатели'!C623</f>
        <v>Назначение на международные турниры 5-6 цвета судьи с категорией Фиба</v>
      </c>
      <c r="OU2" s="88" t="str">
        <f>'Показатели'!C624</f>
        <v>Назначение на международные турниры 7-8 цвета судьи с категорией Фиба</v>
      </c>
      <c r="OV2" s="88" t="str">
        <f>'Показатели'!C625</f>
        <v>Назначение на международные турниры 9-10 цвета судьи с категорией Фиба</v>
      </c>
      <c r="OW2" s="90" t="str">
        <f t="shared" si="13"/>
        <v>#REF!</v>
      </c>
      <c r="OX2" s="88" t="str">
        <f>'Показатели'!C628</f>
        <v>Команда в ЧР по баскетболу среди глухих</v>
      </c>
      <c r="OY2" s="88" t="str">
        <f>'Показатели'!C629</f>
        <v>Команда в ЧР по баскетболу среди ЛИН</v>
      </c>
      <c r="OZ2" s="88" t="str">
        <f>'Показатели'!C631</f>
        <v>Принятие тура/ соревнований</v>
      </c>
      <c r="PA2" s="88" t="str">
        <f t="shared" si="14"/>
        <v>#REF!</v>
      </c>
      <c r="PB2" s="93" t="str">
        <f>'Показатели'!C632</f>
        <v>Команда в ЧР по баскетболу на колясках</v>
      </c>
      <c r="PC2" s="88"/>
      <c r="PD2" s="88"/>
      <c r="PE2" s="88"/>
      <c r="PF2" s="88"/>
      <c r="PG2" s="88"/>
      <c r="PH2" s="88"/>
      <c r="PI2" s="88"/>
      <c r="PJ2" s="88"/>
      <c r="PK2" s="88"/>
      <c r="PL2" s="88"/>
    </row>
    <row r="3" ht="11.25" customHeight="1">
      <c r="A3" s="95"/>
      <c r="B3" s="177" t="s">
        <v>43</v>
      </c>
      <c r="C3" s="96"/>
      <c r="D3" s="29"/>
      <c r="E3" s="97"/>
      <c r="F3" s="29"/>
      <c r="G3" s="29"/>
      <c r="H3" s="97"/>
      <c r="I3" s="98"/>
      <c r="J3" s="97"/>
      <c r="K3" s="99"/>
      <c r="L3" s="29"/>
      <c r="M3" s="29"/>
      <c r="N3" s="99"/>
      <c r="O3" s="29"/>
      <c r="P3" s="100" t="s">
        <v>44</v>
      </c>
      <c r="Q3" s="29" t="s">
        <v>44</v>
      </c>
      <c r="R3" s="29" t="s">
        <v>44</v>
      </c>
      <c r="S3" s="29" t="s">
        <v>44</v>
      </c>
      <c r="T3" s="29" t="s">
        <v>44</v>
      </c>
      <c r="U3" s="29" t="s">
        <v>44</v>
      </c>
      <c r="V3" s="29" t="s">
        <v>44</v>
      </c>
      <c r="W3" s="29" t="s">
        <v>44</v>
      </c>
      <c r="X3" s="29" t="s">
        <v>44</v>
      </c>
      <c r="Y3" s="179" t="s">
        <v>45</v>
      </c>
      <c r="Z3" s="29" t="s">
        <v>45</v>
      </c>
      <c r="AA3" s="29" t="s">
        <v>45</v>
      </c>
      <c r="AB3" s="29" t="s">
        <v>45</v>
      </c>
      <c r="AC3" s="29" t="s">
        <v>45</v>
      </c>
      <c r="AD3" s="29" t="s">
        <v>45</v>
      </c>
      <c r="AE3" s="29" t="s">
        <v>45</v>
      </c>
      <c r="AF3" s="29" t="s">
        <v>45</v>
      </c>
      <c r="AG3" s="29" t="s">
        <v>45</v>
      </c>
      <c r="AH3" s="99" t="s">
        <v>44</v>
      </c>
      <c r="AI3" s="29" t="s">
        <v>45</v>
      </c>
      <c r="AJ3" s="101"/>
      <c r="AK3" s="29"/>
      <c r="AL3" s="29"/>
      <c r="AM3" s="29"/>
      <c r="AN3" s="29"/>
      <c r="AO3" s="101" t="s">
        <v>44</v>
      </c>
      <c r="AP3" s="29" t="s">
        <v>44</v>
      </c>
      <c r="AQ3" s="29" t="s">
        <v>44</v>
      </c>
      <c r="AR3" s="29" t="s">
        <v>44</v>
      </c>
      <c r="AS3" s="29" t="s">
        <v>44</v>
      </c>
      <c r="AT3" s="29" t="s">
        <v>44</v>
      </c>
      <c r="AU3" s="29" t="s">
        <v>44</v>
      </c>
      <c r="AV3" s="180" t="s">
        <v>44</v>
      </c>
      <c r="AW3" s="29" t="s">
        <v>45</v>
      </c>
      <c r="AX3" s="29" t="s">
        <v>45</v>
      </c>
      <c r="AY3" s="29" t="s">
        <v>45</v>
      </c>
      <c r="AZ3" s="29" t="s">
        <v>45</v>
      </c>
      <c r="BA3" s="29" t="s">
        <v>45</v>
      </c>
      <c r="BB3" s="29" t="s">
        <v>45</v>
      </c>
      <c r="BC3" s="179" t="s">
        <v>44</v>
      </c>
      <c r="BD3" s="29" t="s">
        <v>44</v>
      </c>
      <c r="BE3" s="29" t="s">
        <v>44</v>
      </c>
      <c r="BF3" s="29" t="s">
        <v>44</v>
      </c>
      <c r="BG3" s="29" t="s">
        <v>44</v>
      </c>
      <c r="BH3" s="29" t="s">
        <v>44</v>
      </c>
      <c r="BI3" s="29" t="s">
        <v>44</v>
      </c>
      <c r="BJ3" s="29" t="s">
        <v>44</v>
      </c>
      <c r="BK3" s="29" t="s">
        <v>44</v>
      </c>
      <c r="BL3" s="29" t="s">
        <v>44</v>
      </c>
      <c r="BM3" s="29" t="s">
        <v>44</v>
      </c>
      <c r="BN3" s="29" t="s">
        <v>44</v>
      </c>
      <c r="BO3" s="29" t="s">
        <v>44</v>
      </c>
      <c r="BP3" s="29" t="s">
        <v>44</v>
      </c>
      <c r="BQ3" s="29" t="s">
        <v>44</v>
      </c>
      <c r="BR3" s="29" t="s">
        <v>44</v>
      </c>
      <c r="BS3" s="29" t="s">
        <v>44</v>
      </c>
      <c r="BT3" s="29" t="s">
        <v>44</v>
      </c>
      <c r="BU3" s="29" t="s">
        <v>44</v>
      </c>
      <c r="BV3" s="29" t="s">
        <v>44</v>
      </c>
      <c r="BW3" s="29" t="s">
        <v>44</v>
      </c>
      <c r="BX3" s="29" t="s">
        <v>44</v>
      </c>
      <c r="BY3" s="29" t="s">
        <v>44</v>
      </c>
      <c r="BZ3" s="181" t="s">
        <v>44</v>
      </c>
      <c r="CA3" s="29" t="s">
        <v>45</v>
      </c>
      <c r="CB3" s="29" t="s">
        <v>45</v>
      </c>
      <c r="CC3" s="29" t="s">
        <v>45</v>
      </c>
      <c r="CD3" s="29" t="s">
        <v>45</v>
      </c>
      <c r="CE3" s="29" t="s">
        <v>45</v>
      </c>
      <c r="CF3" s="29" t="s">
        <v>45</v>
      </c>
      <c r="CG3" s="29" t="s">
        <v>45</v>
      </c>
      <c r="CH3" s="29" t="s">
        <v>45</v>
      </c>
      <c r="CI3" s="29" t="s">
        <v>45</v>
      </c>
      <c r="CJ3" s="29" t="s">
        <v>45</v>
      </c>
      <c r="CK3" s="29" t="s">
        <v>45</v>
      </c>
      <c r="CL3" s="29" t="s">
        <v>45</v>
      </c>
      <c r="CM3" s="29" t="s">
        <v>45</v>
      </c>
      <c r="CN3" s="29" t="s">
        <v>45</v>
      </c>
      <c r="CO3" s="29" t="s">
        <v>45</v>
      </c>
      <c r="CP3" s="29" t="s">
        <v>45</v>
      </c>
      <c r="CQ3" s="29" t="s">
        <v>45</v>
      </c>
      <c r="CR3" s="103" t="s">
        <v>45</v>
      </c>
      <c r="CS3" s="29"/>
      <c r="CT3" s="29"/>
      <c r="CU3" s="29"/>
      <c r="CV3" s="29"/>
      <c r="CW3" s="179" t="s">
        <v>44</v>
      </c>
      <c r="CX3" s="29" t="s">
        <v>44</v>
      </c>
      <c r="CY3" s="29" t="s">
        <v>44</v>
      </c>
      <c r="CZ3" s="29" t="s">
        <v>44</v>
      </c>
      <c r="DA3" s="29" t="s">
        <v>45</v>
      </c>
      <c r="DB3" s="29" t="s">
        <v>45</v>
      </c>
      <c r="DC3" s="102" t="s">
        <v>45</v>
      </c>
      <c r="DD3" s="104" t="s">
        <v>44</v>
      </c>
      <c r="DE3" s="104" t="s">
        <v>44</v>
      </c>
      <c r="DF3" s="104" t="s">
        <v>44</v>
      </c>
      <c r="DG3" s="104" t="s">
        <v>44</v>
      </c>
      <c r="DH3" s="104" t="s">
        <v>44</v>
      </c>
      <c r="DI3" s="104" t="s">
        <v>44</v>
      </c>
      <c r="DJ3" s="104" t="s">
        <v>44</v>
      </c>
      <c r="DK3" s="104" t="s">
        <v>44</v>
      </c>
      <c r="DL3" s="104" t="s">
        <v>44</v>
      </c>
      <c r="DM3" s="104" t="s">
        <v>44</v>
      </c>
      <c r="DN3" s="104" t="s">
        <v>44</v>
      </c>
      <c r="DO3" s="104" t="s">
        <v>44</v>
      </c>
      <c r="DP3" s="104" t="s">
        <v>44</v>
      </c>
      <c r="DQ3" s="104" t="s">
        <v>44</v>
      </c>
      <c r="DR3" s="104" t="s">
        <v>44</v>
      </c>
      <c r="DS3" s="104" t="s">
        <v>44</v>
      </c>
      <c r="DT3" s="104" t="s">
        <v>44</v>
      </c>
      <c r="DU3" s="104" t="s">
        <v>44</v>
      </c>
      <c r="DV3" s="104" t="s">
        <v>44</v>
      </c>
      <c r="DW3" s="104" t="s">
        <v>44</v>
      </c>
      <c r="DX3" s="105" t="s">
        <v>44</v>
      </c>
      <c r="DY3" s="104" t="s">
        <v>45</v>
      </c>
      <c r="DZ3" s="104" t="s">
        <v>45</v>
      </c>
      <c r="EA3" s="104" t="s">
        <v>45</v>
      </c>
      <c r="EB3" s="104" t="s">
        <v>45</v>
      </c>
      <c r="EC3" s="104" t="s">
        <v>45</v>
      </c>
      <c r="ED3" s="104" t="s">
        <v>45</v>
      </c>
      <c r="EE3" s="104" t="s">
        <v>45</v>
      </c>
      <c r="EF3" s="104" t="s">
        <v>45</v>
      </c>
      <c r="EG3" s="104" t="s">
        <v>45</v>
      </c>
      <c r="EH3" s="104" t="s">
        <v>45</v>
      </c>
      <c r="EI3" s="104" t="s">
        <v>45</v>
      </c>
      <c r="EJ3" s="104" t="s">
        <v>45</v>
      </c>
      <c r="EK3" s="104" t="s">
        <v>45</v>
      </c>
      <c r="EL3" s="104" t="s">
        <v>45</v>
      </c>
      <c r="EM3" s="104" t="s">
        <v>45</v>
      </c>
      <c r="EN3" s="104" t="s">
        <v>45</v>
      </c>
      <c r="EO3" s="104" t="s">
        <v>45</v>
      </c>
      <c r="EP3" s="106" t="s">
        <v>45</v>
      </c>
      <c r="EQ3" s="104" t="s">
        <v>44</v>
      </c>
      <c r="ER3" s="104" t="s">
        <v>44</v>
      </c>
      <c r="ES3" s="104" t="s">
        <v>44</v>
      </c>
      <c r="ET3" s="104" t="s">
        <v>45</v>
      </c>
      <c r="EU3" s="104" t="s">
        <v>45</v>
      </c>
      <c r="EV3" s="104" t="s">
        <v>45</v>
      </c>
      <c r="EW3" s="104" t="s">
        <v>44</v>
      </c>
      <c r="EX3" s="104" t="s">
        <v>44</v>
      </c>
      <c r="EY3" s="104" t="s">
        <v>44</v>
      </c>
      <c r="EZ3" s="104" t="s">
        <v>44</v>
      </c>
      <c r="FA3" s="104" t="s">
        <v>44</v>
      </c>
      <c r="FB3" s="104" t="s">
        <v>44</v>
      </c>
      <c r="FC3" s="104" t="s">
        <v>45</v>
      </c>
      <c r="FD3" s="104" t="s">
        <v>45</v>
      </c>
      <c r="FE3" s="104" t="s">
        <v>45</v>
      </c>
      <c r="FF3" s="104" t="s">
        <v>45</v>
      </c>
      <c r="FG3" s="104" t="s">
        <v>45</v>
      </c>
      <c r="FH3" s="104" t="s">
        <v>45</v>
      </c>
      <c r="FI3" s="456" t="s">
        <v>44</v>
      </c>
      <c r="FJ3" s="104" t="s">
        <v>44</v>
      </c>
      <c r="FK3" s="104" t="s">
        <v>44</v>
      </c>
      <c r="FL3" s="104" t="s">
        <v>45</v>
      </c>
      <c r="FM3" s="104" t="s">
        <v>45</v>
      </c>
      <c r="FN3" s="104" t="s">
        <v>45</v>
      </c>
      <c r="FO3" s="104" t="s">
        <v>44</v>
      </c>
      <c r="FP3" s="104" t="s">
        <v>44</v>
      </c>
      <c r="FQ3" s="104" t="s">
        <v>44</v>
      </c>
      <c r="FR3" s="104" t="s">
        <v>44</v>
      </c>
      <c r="FS3" s="104" t="s">
        <v>45</v>
      </c>
      <c r="FT3" s="104" t="s">
        <v>45</v>
      </c>
      <c r="FU3" s="104" t="s">
        <v>45</v>
      </c>
      <c r="FV3" s="104" t="s">
        <v>45</v>
      </c>
      <c r="FW3" s="104" t="s">
        <v>44</v>
      </c>
      <c r="FX3" s="104" t="s">
        <v>44</v>
      </c>
      <c r="FY3" s="104" t="s">
        <v>44</v>
      </c>
      <c r="FZ3" s="104" t="s">
        <v>44</v>
      </c>
      <c r="GA3" s="104" t="s">
        <v>44</v>
      </c>
      <c r="GB3" s="104" t="s">
        <v>44</v>
      </c>
      <c r="GC3" s="104" t="s">
        <v>44</v>
      </c>
      <c r="GD3" s="104" t="s">
        <v>44</v>
      </c>
      <c r="GE3" s="104" t="s">
        <v>44</v>
      </c>
      <c r="GF3" s="104" t="s">
        <v>45</v>
      </c>
      <c r="GG3" s="104" t="s">
        <v>45</v>
      </c>
      <c r="GH3" s="104" t="s">
        <v>45</v>
      </c>
      <c r="GI3" s="104" t="s">
        <v>45</v>
      </c>
      <c r="GJ3" s="104" t="s">
        <v>45</v>
      </c>
      <c r="GK3" s="104" t="s">
        <v>45</v>
      </c>
      <c r="GL3" s="104" t="s">
        <v>45</v>
      </c>
      <c r="GM3" s="104" t="s">
        <v>45</v>
      </c>
      <c r="GN3" s="104" t="s">
        <v>45</v>
      </c>
      <c r="GO3" s="104" t="s">
        <v>44</v>
      </c>
      <c r="GP3" s="105" t="s">
        <v>45</v>
      </c>
      <c r="GQ3" s="107" t="s">
        <v>44</v>
      </c>
      <c r="GR3" s="104" t="s">
        <v>44</v>
      </c>
      <c r="GS3" s="104" t="s">
        <v>44</v>
      </c>
      <c r="GT3" s="104" t="s">
        <v>45</v>
      </c>
      <c r="GU3" s="104" t="s">
        <v>45</v>
      </c>
      <c r="GV3" s="104" t="s">
        <v>45</v>
      </c>
      <c r="GW3" s="104" t="s">
        <v>44</v>
      </c>
      <c r="GX3" s="104" t="s">
        <v>44</v>
      </c>
      <c r="GY3" s="104" t="s">
        <v>44</v>
      </c>
      <c r="GZ3" s="104" t="s">
        <v>45</v>
      </c>
      <c r="HA3" s="104" t="s">
        <v>45</v>
      </c>
      <c r="HB3" s="104" t="s">
        <v>45</v>
      </c>
      <c r="HC3" s="104" t="s">
        <v>44</v>
      </c>
      <c r="HD3" s="104" t="s">
        <v>44</v>
      </c>
      <c r="HE3" s="104" t="s">
        <v>44</v>
      </c>
      <c r="HF3" s="104" t="s">
        <v>44</v>
      </c>
      <c r="HG3" s="104" t="s">
        <v>44</v>
      </c>
      <c r="HH3" s="104" t="s">
        <v>44</v>
      </c>
      <c r="HI3" s="104" t="s">
        <v>45</v>
      </c>
      <c r="HJ3" s="104" t="s">
        <v>45</v>
      </c>
      <c r="HK3" s="104" t="s">
        <v>45</v>
      </c>
      <c r="HL3" s="104" t="s">
        <v>45</v>
      </c>
      <c r="HM3" s="104" t="s">
        <v>45</v>
      </c>
      <c r="HN3" s="104" t="s">
        <v>45</v>
      </c>
      <c r="HO3" s="104" t="s">
        <v>109</v>
      </c>
      <c r="HP3" s="105" t="s">
        <v>45</v>
      </c>
      <c r="HQ3" s="104" t="s">
        <v>44</v>
      </c>
      <c r="HR3" s="104" t="s">
        <v>44</v>
      </c>
      <c r="HS3" s="104" t="s">
        <v>44</v>
      </c>
      <c r="HT3" s="104" t="s">
        <v>44</v>
      </c>
      <c r="HU3" s="104" t="s">
        <v>44</v>
      </c>
      <c r="HV3" s="104" t="s">
        <v>44</v>
      </c>
      <c r="HW3" s="104" t="s">
        <v>45</v>
      </c>
      <c r="HX3" s="104" t="s">
        <v>45</v>
      </c>
      <c r="HY3" s="107" t="s">
        <v>44</v>
      </c>
      <c r="HZ3" s="104" t="s">
        <v>44</v>
      </c>
      <c r="IA3" s="104" t="s">
        <v>44</v>
      </c>
      <c r="IB3" s="104" t="s">
        <v>44</v>
      </c>
      <c r="IC3" s="104" t="s">
        <v>44</v>
      </c>
      <c r="ID3" s="104" t="s">
        <v>44</v>
      </c>
      <c r="IE3" s="104" t="s">
        <v>44</v>
      </c>
      <c r="IF3" s="104" t="s">
        <v>44</v>
      </c>
      <c r="IG3" s="104" t="s">
        <v>44</v>
      </c>
      <c r="IH3" s="104" t="s">
        <v>44</v>
      </c>
      <c r="II3" s="104" t="s">
        <v>44</v>
      </c>
      <c r="IJ3" s="104" t="s">
        <v>44</v>
      </c>
      <c r="IK3" s="104" t="s">
        <v>44</v>
      </c>
      <c r="IL3" s="104" t="s">
        <v>44</v>
      </c>
      <c r="IM3" s="104" t="s">
        <v>44</v>
      </c>
      <c r="IN3" s="104" t="s">
        <v>44</v>
      </c>
      <c r="IO3" s="104" t="s">
        <v>44</v>
      </c>
      <c r="IP3" s="104" t="s">
        <v>44</v>
      </c>
      <c r="IQ3" s="107" t="s">
        <v>45</v>
      </c>
      <c r="IR3" s="104" t="s">
        <v>45</v>
      </c>
      <c r="IS3" s="104" t="s">
        <v>45</v>
      </c>
      <c r="IT3" s="104" t="s">
        <v>45</v>
      </c>
      <c r="IU3" s="104" t="s">
        <v>45</v>
      </c>
      <c r="IV3" s="106" t="s">
        <v>45</v>
      </c>
      <c r="IW3" s="111"/>
      <c r="IX3" s="111"/>
      <c r="IY3" s="114"/>
      <c r="IZ3" s="111"/>
      <c r="JA3" s="111"/>
      <c r="JB3" s="113"/>
      <c r="JC3" s="111"/>
      <c r="JD3" s="111"/>
      <c r="JE3" s="111"/>
      <c r="JF3" s="113"/>
      <c r="JG3" s="111"/>
      <c r="JH3" s="115"/>
      <c r="JI3" s="111"/>
      <c r="JJ3" s="111"/>
      <c r="JK3" s="111"/>
      <c r="JL3" s="113"/>
      <c r="JM3" s="111"/>
      <c r="JN3" s="111"/>
      <c r="JO3" s="111"/>
      <c r="JP3" s="111"/>
      <c r="JQ3" s="111"/>
      <c r="JR3" s="111"/>
      <c r="JS3" s="111"/>
      <c r="JT3" s="113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09" t="s">
        <v>44</v>
      </c>
      <c r="KG3" s="104" t="s">
        <v>44</v>
      </c>
      <c r="KH3" s="104" t="s">
        <v>44</v>
      </c>
      <c r="KI3" s="104" t="s">
        <v>44</v>
      </c>
      <c r="KJ3" s="104" t="s">
        <v>45</v>
      </c>
      <c r="KK3" s="104" t="s">
        <v>45</v>
      </c>
      <c r="KL3" s="104" t="s">
        <v>45</v>
      </c>
      <c r="KM3" s="104" t="s">
        <v>45</v>
      </c>
      <c r="KN3" s="115" t="s">
        <v>44</v>
      </c>
      <c r="KO3" s="104" t="s">
        <v>44</v>
      </c>
      <c r="KP3" s="104" t="s">
        <v>44</v>
      </c>
      <c r="KQ3" s="104" t="s">
        <v>44</v>
      </c>
      <c r="KR3" s="104" t="s">
        <v>44</v>
      </c>
      <c r="KS3" s="104" t="s">
        <v>44</v>
      </c>
      <c r="KT3" s="104" t="s">
        <v>44</v>
      </c>
      <c r="KU3" s="104" t="s">
        <v>44</v>
      </c>
      <c r="KV3" s="104" t="s">
        <v>45</v>
      </c>
      <c r="KW3" s="104" t="s">
        <v>45</v>
      </c>
      <c r="KX3" s="105" t="s">
        <v>45</v>
      </c>
      <c r="KY3" s="104" t="s">
        <v>44</v>
      </c>
      <c r="KZ3" s="104" t="s">
        <v>44</v>
      </c>
      <c r="LA3" s="104" t="s">
        <v>44</v>
      </c>
      <c r="LB3" s="104" t="s">
        <v>44</v>
      </c>
      <c r="LC3" s="104" t="s">
        <v>44</v>
      </c>
      <c r="LD3" s="104" t="s">
        <v>44</v>
      </c>
      <c r="LE3" s="104" t="s">
        <v>44</v>
      </c>
      <c r="LF3" s="104" t="s">
        <v>44</v>
      </c>
      <c r="LG3" s="104" t="s">
        <v>44</v>
      </c>
      <c r="LH3" s="104" t="s">
        <v>44</v>
      </c>
      <c r="LI3" s="104" t="s">
        <v>44</v>
      </c>
      <c r="LJ3" s="104" t="s">
        <v>44</v>
      </c>
      <c r="LK3" s="104" t="s">
        <v>44</v>
      </c>
      <c r="LL3" s="104" t="s">
        <v>44</v>
      </c>
      <c r="LM3" s="104" t="s">
        <v>44</v>
      </c>
      <c r="LN3" s="104" t="s">
        <v>44</v>
      </c>
      <c r="LO3" s="104" t="s">
        <v>44</v>
      </c>
      <c r="LP3" s="104" t="s">
        <v>44</v>
      </c>
      <c r="LQ3" s="104" t="s">
        <v>44</v>
      </c>
      <c r="LR3" s="104" t="s">
        <v>44</v>
      </c>
      <c r="LS3" s="104" t="s">
        <v>44</v>
      </c>
      <c r="LT3" s="104" t="s">
        <v>44</v>
      </c>
      <c r="LU3" s="104" t="s">
        <v>44</v>
      </c>
      <c r="LV3" s="104" t="s">
        <v>44</v>
      </c>
      <c r="LW3" s="105" t="s">
        <v>44</v>
      </c>
      <c r="LX3" s="104" t="s">
        <v>45</v>
      </c>
      <c r="LY3" s="104" t="s">
        <v>45</v>
      </c>
      <c r="LZ3" s="104" t="s">
        <v>45</v>
      </c>
      <c r="MA3" s="104" t="s">
        <v>45</v>
      </c>
      <c r="MB3" s="104" t="s">
        <v>45</v>
      </c>
      <c r="MC3" s="104" t="s">
        <v>45</v>
      </c>
      <c r="MD3" s="104" t="s">
        <v>45</v>
      </c>
      <c r="ME3" s="104" t="s">
        <v>45</v>
      </c>
      <c r="MF3" s="104" t="s">
        <v>45</v>
      </c>
      <c r="MG3" s="104" t="s">
        <v>45</v>
      </c>
      <c r="MH3" s="108" t="s">
        <v>44</v>
      </c>
      <c r="MI3" s="104" t="s">
        <v>44</v>
      </c>
      <c r="MJ3" s="107" t="s">
        <v>45</v>
      </c>
      <c r="MK3" s="104" t="s">
        <v>45</v>
      </c>
      <c r="ML3" s="107" t="s">
        <v>44</v>
      </c>
      <c r="MM3" s="104" t="s">
        <v>44</v>
      </c>
      <c r="MN3" s="104" t="s">
        <v>44</v>
      </c>
      <c r="MO3" s="104" t="s">
        <v>44</v>
      </c>
      <c r="MP3" s="104" t="s">
        <v>44</v>
      </c>
      <c r="MQ3" s="104" t="s">
        <v>44</v>
      </c>
      <c r="MR3" s="107" t="s">
        <v>45</v>
      </c>
      <c r="MS3" s="104" t="s">
        <v>45</v>
      </c>
      <c r="MT3" s="104" t="s">
        <v>45</v>
      </c>
      <c r="MU3" s="104" t="s">
        <v>45</v>
      </c>
      <c r="MV3" s="104" t="s">
        <v>45</v>
      </c>
      <c r="MW3" s="104" t="s">
        <v>45</v>
      </c>
      <c r="MX3" s="108" t="s">
        <v>44</v>
      </c>
      <c r="MY3" s="105" t="s">
        <v>44</v>
      </c>
      <c r="MZ3" s="104" t="s">
        <v>45</v>
      </c>
      <c r="NA3" s="104" t="s">
        <v>45</v>
      </c>
      <c r="NB3" s="107" t="s">
        <v>44</v>
      </c>
      <c r="NC3" s="104" t="s">
        <v>44</v>
      </c>
      <c r="ND3" s="104" t="s">
        <v>44</v>
      </c>
      <c r="NE3" s="104" t="s">
        <v>44</v>
      </c>
      <c r="NF3" s="104" t="s">
        <v>44</v>
      </c>
      <c r="NG3" s="104" t="s">
        <v>44</v>
      </c>
      <c r="NH3" s="107" t="s">
        <v>45</v>
      </c>
      <c r="NI3" s="104" t="s">
        <v>45</v>
      </c>
      <c r="NJ3" s="104" t="s">
        <v>45</v>
      </c>
      <c r="NK3" s="104" t="s">
        <v>45</v>
      </c>
      <c r="NL3" s="104" t="s">
        <v>45</v>
      </c>
      <c r="NM3" s="104" t="s">
        <v>45</v>
      </c>
      <c r="NN3" s="108"/>
      <c r="NO3" s="104"/>
      <c r="NP3" s="104"/>
      <c r="NQ3" s="104"/>
      <c r="NR3" s="104"/>
      <c r="NS3" s="104"/>
      <c r="NT3" s="104"/>
      <c r="NU3" s="104"/>
      <c r="NV3" s="104"/>
      <c r="NW3" s="104" t="s">
        <v>44</v>
      </c>
      <c r="NX3" s="104" t="s">
        <v>45</v>
      </c>
      <c r="NY3" s="104"/>
      <c r="NZ3" s="104"/>
      <c r="OA3" s="104"/>
      <c r="OB3" s="104"/>
      <c r="OC3" s="104"/>
      <c r="OD3" s="104"/>
      <c r="OE3" s="104"/>
      <c r="OF3" s="104"/>
      <c r="OG3" s="104"/>
      <c r="OH3" s="104"/>
      <c r="OI3" s="104"/>
      <c r="OJ3" s="104"/>
      <c r="OK3" s="108"/>
      <c r="OL3" s="107"/>
      <c r="OM3" s="104"/>
      <c r="ON3" s="104"/>
      <c r="OO3" s="104"/>
      <c r="OP3" s="104"/>
      <c r="OQ3" s="107"/>
      <c r="OR3" s="104"/>
      <c r="OS3" s="104"/>
      <c r="OT3" s="104"/>
      <c r="OU3" s="104"/>
      <c r="OV3" s="104"/>
      <c r="OW3" s="183"/>
      <c r="OX3" s="111"/>
      <c r="OY3" s="111"/>
      <c r="OZ3" s="111"/>
      <c r="PA3" s="111"/>
      <c r="PB3" s="112"/>
      <c r="PC3" s="111"/>
      <c r="PD3" s="111"/>
      <c r="PE3" s="111"/>
      <c r="PF3" s="111"/>
      <c r="PG3" s="111"/>
      <c r="PH3" s="111"/>
      <c r="PI3" s="111"/>
      <c r="PJ3" s="111"/>
      <c r="PK3" s="111"/>
      <c r="PL3" s="111"/>
    </row>
    <row r="4" ht="11.25" customHeight="1">
      <c r="A4" s="95"/>
      <c r="B4" s="177" t="s">
        <v>110</v>
      </c>
      <c r="C4" s="96" t="str">
        <f>IF('Показатели'!D3="да","РФБ","Регионы")</f>
        <v>РФБ</v>
      </c>
      <c r="D4" s="29" t="str">
        <f>IF('Показатели'!D4="да","РФБ","Регионы")</f>
        <v>Регионы</v>
      </c>
      <c r="E4" s="97" t="str">
        <f>IF('Показатели'!D4="да","РФБ","Регионы")</f>
        <v>Регионы</v>
      </c>
      <c r="F4" s="29" t="str">
        <f>IF('Показатели'!D5="да","РФБ","Регионы")</f>
        <v>Регионы</v>
      </c>
      <c r="G4" s="29" t="str">
        <f>IF('Показатели'!D6="да","РФБ","Регионы")</f>
        <v>Регионы</v>
      </c>
      <c r="H4" s="29" t="str">
        <f>IF('Показатели'!D8="да","РФБ","Регионы")</f>
        <v>Регионы</v>
      </c>
      <c r="I4" s="98" t="str">
        <f>IF('Показатели'!D10="да","РФБ","Регионы")</f>
        <v>РФБ</v>
      </c>
      <c r="J4" s="97" t="str">
        <f>IF('Показатели'!D12="да","РФБ","Регионы")</f>
        <v>Регионы</v>
      </c>
      <c r="K4" s="99" t="str">
        <f>IF('Показатели'!D14="да","РФБ","Регионы")</f>
        <v>РФБ</v>
      </c>
      <c r="L4" s="29"/>
      <c r="M4" s="29"/>
      <c r="N4" s="99" t="str">
        <f>IF('Показатели'!D20="да","РФБ","Регионы")</f>
        <v>РФБ</v>
      </c>
      <c r="O4" s="29" t="str">
        <f>IF('Показатели'!D21="да","РФБ","Регионы")</f>
        <v>РФБ</v>
      </c>
      <c r="P4" s="100" t="str">
        <f>IF('Показатели'!D33="да","РФБ","Регионы")</f>
        <v>РФБ</v>
      </c>
      <c r="Q4" s="29" t="str">
        <f>IF('Показатели'!D34="да","РФБ","Регионы")</f>
        <v>РФБ</v>
      </c>
      <c r="R4" s="29" t="str">
        <f>IF('Показатели'!D35="да","РФБ","Регионы")</f>
        <v>РФБ</v>
      </c>
      <c r="S4" s="29" t="str">
        <f>IF('Показатели'!D36="да","РФБ","Регионы")</f>
        <v>РФБ</v>
      </c>
      <c r="T4" s="29" t="str">
        <f>IF('Показатели'!D37="да","РФБ","Регионы")</f>
        <v>РФБ</v>
      </c>
      <c r="U4" s="29" t="str">
        <f>IF('Показатели'!D38="да","РФБ","Регионы")</f>
        <v>РФБ</v>
      </c>
      <c r="V4" s="29" t="str">
        <f>IF('Показатели'!D39="да","РФБ","Регионы")</f>
        <v>РФБ</v>
      </c>
      <c r="W4" s="29" t="str">
        <f>IF('Показатели'!D40="да","РФБ","Регионы")</f>
        <v>РФБ</v>
      </c>
      <c r="X4" s="29" t="str">
        <f>IF('Показатели'!D41="да","РФБ","Регионы")</f>
        <v>РФБ</v>
      </c>
      <c r="Y4" s="179" t="str">
        <f>IF('Показатели'!D43="да","РФБ","Регионы")</f>
        <v>РФБ</v>
      </c>
      <c r="Z4" s="29" t="str">
        <f>IF('Показатели'!D44="да","РФБ","Регионы")</f>
        <v>РФБ</v>
      </c>
      <c r="AA4" s="29" t="str">
        <f>IF('Показатели'!D45="да","РФБ","Регионы")</f>
        <v>РФБ</v>
      </c>
      <c r="AB4" s="29" t="str">
        <f>IF('Показатели'!D46="да","РФБ","Регионы")</f>
        <v>РФБ</v>
      </c>
      <c r="AC4" s="29" t="str">
        <f>IF('Показатели'!D47="да","РФБ","Регионы")</f>
        <v>РФБ</v>
      </c>
      <c r="AD4" s="29" t="str">
        <f>IF('Показатели'!D48="да","РФБ","Регионы")</f>
        <v>РФБ</v>
      </c>
      <c r="AE4" s="29" t="str">
        <f>IF('Показатели'!D49="да","РФБ","Регионы")</f>
        <v>РФБ</v>
      </c>
      <c r="AF4" s="29" t="str">
        <f>IF('Показатели'!D50="да","РФБ","Регионы")</f>
        <v>РФБ</v>
      </c>
      <c r="AG4" s="29" t="str">
        <f>IF('Показатели'!D51="да","РФБ","Регионы")</f>
        <v>РФБ</v>
      </c>
      <c r="AH4" s="99" t="str">
        <f>IF('Показатели'!D53="да","РФБ","Регионы")</f>
        <v>Регионы</v>
      </c>
      <c r="AI4" s="29" t="str">
        <f>IF('Показатели'!D54="да","РФБ","Регионы")</f>
        <v>Регионы</v>
      </c>
      <c r="AJ4" s="101" t="str">
        <f>IF('Показатели'!D56="да","РФБ","Регионы")</f>
        <v>Регионы</v>
      </c>
      <c r="AK4" s="29" t="str">
        <f>IF('Показатели'!D57="да","РФБ","Регионы")</f>
        <v>Регионы</v>
      </c>
      <c r="AL4" s="29" t="str">
        <f>IF('Показатели'!D58="да","РФБ","Регионы")</f>
        <v>Регионы</v>
      </c>
      <c r="AM4" s="29" t="str">
        <f>IF('Показатели'!D60="да","РФБ","Регионы")</f>
        <v>Регионы</v>
      </c>
      <c r="AN4" s="29" t="str">
        <f>IF('Показатели'!D61="да","РФБ","Регионы")</f>
        <v>Регионы</v>
      </c>
      <c r="AO4" s="101" t="str">
        <f>IF('Показатели'!D65="да","РФБ","Регионы")</f>
        <v>РФБ</v>
      </c>
      <c r="AP4" s="29" t="str">
        <f>IF('Показатели'!D66="да","РФБ","Регионы")</f>
        <v>РФБ</v>
      </c>
      <c r="AQ4" s="29" t="str">
        <f>IF('Показатели'!D67="да","РФБ","Регионы")</f>
        <v>РФБ</v>
      </c>
      <c r="AR4" s="29" t="str">
        <f>IF('Показатели'!D68="да","РФБ","Регионы")</f>
        <v>РФБ</v>
      </c>
      <c r="AS4" s="29" t="str">
        <f>IF('Показатели'!D69="да","РФБ","Регионы")</f>
        <v>РФБ</v>
      </c>
      <c r="AT4" s="29" t="str">
        <f>IF('Показатели'!D70="да","РФБ","Регионы")</f>
        <v>РФБ</v>
      </c>
      <c r="AU4" s="29" t="str">
        <f>IF('Показатели'!D71="да","РФБ","Регионы")</f>
        <v>РФБ</v>
      </c>
      <c r="AV4" s="180" t="str">
        <f>IF('Показатели'!D72="да","РФБ","Регионы")</f>
        <v>РФБ</v>
      </c>
      <c r="AW4" s="29" t="str">
        <f>IF('Показатели'!D76="да","РФБ","Регионы")</f>
        <v>РФБ</v>
      </c>
      <c r="AX4" s="29" t="str">
        <f>IF('Показатели'!D77="да","РФБ","Регионы")</f>
        <v>РФБ</v>
      </c>
      <c r="AY4" s="29" t="str">
        <f>IF('Показатели'!D78="да","РФБ","Регионы")</f>
        <v>РФБ</v>
      </c>
      <c r="AZ4" s="29" t="str">
        <f>IF('Показатели'!D79="да","РФБ","Регионы")</f>
        <v>РФБ</v>
      </c>
      <c r="BA4" s="29" t="str">
        <f>IF('Показатели'!D80="да","РФБ","Регионы")</f>
        <v>РФБ</v>
      </c>
      <c r="BB4" s="29" t="str">
        <f>IF('Показатели'!D81="да","РФБ","Регионы")</f>
        <v>РФБ</v>
      </c>
      <c r="BC4" s="179" t="str">
        <f>IF('Показатели'!D89="да","РФБ","Регионы")</f>
        <v>РФБ</v>
      </c>
      <c r="BD4" s="29" t="str">
        <f>IF('Показатели'!D90="да","РФБ","Регионы")</f>
        <v>РФБ</v>
      </c>
      <c r="BE4" s="29" t="str">
        <f>IF('Показатели'!D91="да","РФБ","Регионы")</f>
        <v>РФБ</v>
      </c>
      <c r="BF4" s="29" t="str">
        <f>IF('Показатели'!D92="да","РФБ","Регионы")</f>
        <v>РФБ</v>
      </c>
      <c r="BG4" s="29" t="str">
        <f>IF('Показатели'!D93="да","РФБ","Регионы")</f>
        <v>РФБ</v>
      </c>
      <c r="BH4" s="29" t="str">
        <f>IF('Показатели'!D94="да","РФБ","Регионы")</f>
        <v>РФБ</v>
      </c>
      <c r="BI4" s="29" t="str">
        <f>IF('Показатели'!D95="да","РФБ","Регионы")</f>
        <v>РФБ</v>
      </c>
      <c r="BJ4" s="29" t="str">
        <f>IF('Показатели'!D96="да","РФБ","Регионы")</f>
        <v>РФБ</v>
      </c>
      <c r="BK4" s="29" t="str">
        <f>IF('Показатели'!D97="да","РФБ","Регионы")</f>
        <v>РФБ</v>
      </c>
      <c r="BL4" s="29" t="str">
        <f>IF('Показатели'!D99="да","РФБ","Регионы")</f>
        <v>РФБ</v>
      </c>
      <c r="BM4" s="29" t="str">
        <f>IF('Показатели'!D100="да","РФБ","Регионы")</f>
        <v>РФБ</v>
      </c>
      <c r="BN4" s="29" t="str">
        <f>IF('Показатели'!D101="да","РФБ","Регионы")</f>
        <v>РФБ</v>
      </c>
      <c r="BO4" s="29" t="str">
        <f>IF('Показатели'!D102="да","РФБ","Регионы")</f>
        <v>РФБ</v>
      </c>
      <c r="BP4" s="29" t="str">
        <f>IF('Показатели'!D103="да","РФБ","Регионы")</f>
        <v>РФБ</v>
      </c>
      <c r="BQ4" s="29" t="str">
        <f>IF('Показатели'!D104="да","РФБ","Регионы")</f>
        <v>РФБ</v>
      </c>
      <c r="BR4" s="29" t="str">
        <f>IF('Показатели'!D105="да","РФБ","Регионы")</f>
        <v>РФБ</v>
      </c>
      <c r="BS4" s="29" t="str">
        <f>IF('Показатели'!D106="да","РФБ","Регионы")</f>
        <v>РФБ</v>
      </c>
      <c r="BT4" s="29" t="str">
        <f>IF('Показатели'!D107="да","РФБ","Регионы")</f>
        <v>РФБ</v>
      </c>
      <c r="BU4" s="29" t="str">
        <f>IF('Показатели'!D108="да","РФБ","Регионы")</f>
        <v>РФБ</v>
      </c>
      <c r="BV4" s="29" t="str">
        <f>IF('Показатели'!D109="да","РФБ","Регионы")</f>
        <v>РФБ</v>
      </c>
      <c r="BW4" s="29" t="str">
        <f>IF('Показатели'!D110="да","РФБ","Регионы")</f>
        <v>РФБ</v>
      </c>
      <c r="BX4" s="29" t="str">
        <f>IF('Показатели'!D111="да","РФБ","Регионы")</f>
        <v>РФБ</v>
      </c>
      <c r="BY4" s="29" t="str">
        <f>IF('Показатели'!D112="да","РФБ","Регионы")</f>
        <v>РФБ</v>
      </c>
      <c r="BZ4" s="181" t="str">
        <f>IF('Показатели'!D113="да","РФБ","Регионы")</f>
        <v>РФБ</v>
      </c>
      <c r="CA4" s="29" t="str">
        <f>IF('Показатели'!D121="да","РФБ","Регионы")</f>
        <v>РФБ</v>
      </c>
      <c r="CB4" s="29" t="str">
        <f>IF('Показатели'!D122="да","РФБ","Регионы")</f>
        <v>РФБ</v>
      </c>
      <c r="CC4" s="29" t="str">
        <f>IF('Показатели'!D123="да","РФБ","Регионы")</f>
        <v>РФБ</v>
      </c>
      <c r="CD4" s="29" t="str">
        <f>IF('Показатели'!D124="да","РФБ","Регионы")</f>
        <v>РФБ</v>
      </c>
      <c r="CE4" s="29" t="str">
        <f>IF('Показатели'!D125="да","РФБ","Регионы")</f>
        <v>РФБ</v>
      </c>
      <c r="CF4" s="29" t="str">
        <f>IF('Показатели'!D126="да","РФБ","Регионы")</f>
        <v>РФБ</v>
      </c>
      <c r="CG4" s="29" t="str">
        <f>IF('Показатели'!D127="да","РФБ","Регионы")</f>
        <v>РФБ</v>
      </c>
      <c r="CH4" s="29" t="str">
        <f>IF('Показатели'!D128="да","РФБ","Регионы")</f>
        <v>РФБ</v>
      </c>
      <c r="CI4" s="29" t="str">
        <f>IF('Показатели'!D129="да","РФБ","Регионы")</f>
        <v>РФБ</v>
      </c>
      <c r="CJ4" s="29" t="str">
        <f>IF('Показатели'!D131="да","РФБ","Регионы")</f>
        <v>РФБ</v>
      </c>
      <c r="CK4" s="29" t="str">
        <f>IF('Показатели'!D132="да","РФБ","Регионы")</f>
        <v>РФБ</v>
      </c>
      <c r="CL4" s="29" t="str">
        <f>IF('Показатели'!D133="да","РФБ","Регионы")</f>
        <v>РФБ</v>
      </c>
      <c r="CM4" s="29" t="str">
        <f>IF('Показатели'!D134="да","РФБ","Регионы")</f>
        <v>РФБ</v>
      </c>
      <c r="CN4" s="29" t="str">
        <f>IF('Показатели'!D135="да","РФБ","Регионы")</f>
        <v>РФБ</v>
      </c>
      <c r="CO4" s="29" t="str">
        <f>IF('Показатели'!D136="да","РФБ","Регионы")</f>
        <v>РФБ</v>
      </c>
      <c r="CP4" s="29" t="str">
        <f>IF('Показатели'!D137="да","РФБ","Регионы")</f>
        <v>РФБ</v>
      </c>
      <c r="CQ4" s="29" t="str">
        <f>IF('Показатели'!D138="да","РФБ","Регионы")</f>
        <v>РФБ</v>
      </c>
      <c r="CR4" s="103" t="str">
        <f>IF('Показатели'!D139="да","РФБ","Регионы")</f>
        <v>РФБ</v>
      </c>
      <c r="CS4" s="29" t="str">
        <f t="shared" ref="CS4:CU4" si="15">IF(#REF!="да","РФБ","Регионы")</f>
        <v>#REF!</v>
      </c>
      <c r="CT4" s="29" t="str">
        <f t="shared" si="15"/>
        <v>#REF!</v>
      </c>
      <c r="CU4" s="29" t="str">
        <f t="shared" si="15"/>
        <v>#REF!</v>
      </c>
      <c r="CV4" s="29" t="str">
        <f>IF('Показатели'!D141="да","РФБ","Регионы")</f>
        <v>Регионы</v>
      </c>
      <c r="CW4" s="179" t="str">
        <f>IF('Показатели'!D144="да","РФБ","Регионы")</f>
        <v>РФБ</v>
      </c>
      <c r="CX4" s="29" t="str">
        <f>IF('Показатели'!D149="да","РФБ","Регионы")</f>
        <v>РФБ</v>
      </c>
      <c r="CY4" s="29" t="str">
        <f>IF('Показатели'!D153="да","РФБ","Регионы")</f>
        <v>РФБ</v>
      </c>
      <c r="CZ4" s="29" t="str">
        <f>IF('Показатели'!D156="да","РФБ","Регионы")</f>
        <v>РФБ</v>
      </c>
      <c r="DA4" s="29" t="str">
        <f>IF('Показатели'!D159="да","РФБ","Регионы")</f>
        <v>РФБ</v>
      </c>
      <c r="DB4" s="29" t="str">
        <f>IF('Показатели'!D164="да","РФБ","Регионы")</f>
        <v>РФБ</v>
      </c>
      <c r="DC4" s="102" t="str">
        <f>IF('Показатели'!D168="да","РФБ","Регионы")</f>
        <v>РФБ</v>
      </c>
      <c r="DD4" s="29" t="str">
        <f>IF('Показатели'!D171="да","РФБ","Регионы")</f>
        <v>РФБ</v>
      </c>
      <c r="DE4" s="29" t="str">
        <f>IF('Показатели'!D172="да","РФБ","Регионы")</f>
        <v>РФБ</v>
      </c>
      <c r="DF4" s="29" t="str">
        <f>IF('Показатели'!D173="да","РФБ","Регионы")</f>
        <v>РФБ</v>
      </c>
      <c r="DG4" s="29" t="str">
        <f>IF('Показатели'!D174="да","РФБ","Регионы")</f>
        <v>РФБ</v>
      </c>
      <c r="DH4" s="29" t="str">
        <f>IF('Показатели'!D175="да","РФБ","Регионы")</f>
        <v>РФБ</v>
      </c>
      <c r="DI4" s="29" t="str">
        <f>IF('Показатели'!D176="да","РФБ","Регионы")</f>
        <v>РФБ</v>
      </c>
      <c r="DJ4" s="29" t="str">
        <f>IF('Показатели'!D177="да","РФБ","Регионы")</f>
        <v>РФБ</v>
      </c>
      <c r="DK4" s="29" t="str">
        <f>IF('Показатели'!D178="да","РФБ","Регионы")</f>
        <v>РФБ</v>
      </c>
      <c r="DL4" s="29" t="str">
        <f>IF('Показатели'!D179="да","РФБ","Регионы")</f>
        <v>РФБ</v>
      </c>
      <c r="DM4" s="29" t="str">
        <f>IF('Показатели'!D180="да","РФБ","Регионы")</f>
        <v>РФБ</v>
      </c>
      <c r="DN4" s="29" t="str">
        <f>IF('Показатели'!D181="да","РФБ","Регионы")</f>
        <v>РФБ</v>
      </c>
      <c r="DO4" s="29" t="str">
        <f>IF('Показатели'!D182="да","РФБ","Регионы")</f>
        <v>РФБ</v>
      </c>
      <c r="DP4" s="29" t="str">
        <f>IF('Показатели'!D183="да","РФБ","Регионы")</f>
        <v>РФБ</v>
      </c>
      <c r="DQ4" s="29" t="str">
        <f>IF('Показатели'!D184="да","РФБ","Регионы")</f>
        <v>РФБ</v>
      </c>
      <c r="DR4" s="29" t="str">
        <f>IF('Показатели'!D185="да","РФБ","Регионы")</f>
        <v>РФБ</v>
      </c>
      <c r="DS4" s="29" t="str">
        <f>IF('Показатели'!D186="да","РФБ","Регионы")</f>
        <v>РФБ</v>
      </c>
      <c r="DT4" s="29" t="str">
        <f>IF('Показатели'!D187="да","РФБ","Регионы")</f>
        <v>РФБ</v>
      </c>
      <c r="DU4" s="29" t="str">
        <f>IF('Показатели'!D188="да","РФБ","Регионы")</f>
        <v>РФБ</v>
      </c>
      <c r="DV4" s="29" t="str">
        <f>IF('Показатели'!D189="да","РФБ","Регионы")</f>
        <v>РФБ</v>
      </c>
      <c r="DW4" s="29" t="str">
        <f>IF('Показатели'!D190="да","РФБ","Регионы")</f>
        <v>РФБ</v>
      </c>
      <c r="DX4" s="102" t="str">
        <f>IF('Показатели'!D191="да","РФБ","Регионы")</f>
        <v>РФБ</v>
      </c>
      <c r="DY4" s="29" t="str">
        <f>IF('Показатели'!D193="да","РФБ","Регионы")</f>
        <v>РФБ</v>
      </c>
      <c r="DZ4" s="29" t="str">
        <f>IF('Показатели'!D194="да","РФБ","Регионы")</f>
        <v>РФБ</v>
      </c>
      <c r="EA4" s="29" t="str">
        <f>IF('Показатели'!D195="да","РФБ","Регионы")</f>
        <v>РФБ</v>
      </c>
      <c r="EB4" s="29" t="str">
        <f>IF('Показатели'!D196="да","РФБ","Регионы")</f>
        <v>РФБ</v>
      </c>
      <c r="EC4" s="29" t="str">
        <f>IF('Показатели'!D197="да","РФБ","Регионы")</f>
        <v>РФБ</v>
      </c>
      <c r="ED4" s="29" t="str">
        <f>IF('Показатели'!D198="да","РФБ","Регионы")</f>
        <v>РФБ</v>
      </c>
      <c r="EE4" s="29" t="str">
        <f>IF('Показатели'!D199="да","РФБ","Регионы")</f>
        <v>РФБ</v>
      </c>
      <c r="EF4" s="29" t="str">
        <f>IF('Показатели'!D200="да","РФБ","Регионы")</f>
        <v>РФБ</v>
      </c>
      <c r="EG4" s="29" t="str">
        <f>IF('Показатели'!D201="да","РФБ","Регионы")</f>
        <v>РФБ</v>
      </c>
      <c r="EH4" s="29" t="str">
        <f>IF('Показатели'!D202="да","РФБ","Регионы")</f>
        <v>РФБ</v>
      </c>
      <c r="EI4" s="29" t="str">
        <f>IF('Показатели'!D203="да","РФБ","Регионы")</f>
        <v>РФБ</v>
      </c>
      <c r="EJ4" s="29" t="str">
        <f>IF('Показатели'!D204="да","РФБ","Регионы")</f>
        <v>РФБ</v>
      </c>
      <c r="EK4" s="29" t="str">
        <f>IF('Показатели'!D205="да","РФБ","Регионы")</f>
        <v>РФБ</v>
      </c>
      <c r="EL4" s="29" t="str">
        <f>IF('Показатели'!D206="да","РФБ","Регионы")</f>
        <v>РФБ</v>
      </c>
      <c r="EM4" s="29" t="str">
        <f>IF('Показатели'!D207="да","РФБ","Регионы")</f>
        <v>РФБ</v>
      </c>
      <c r="EN4" s="29" t="str">
        <f>IF('Показатели'!D208="да","РФБ","Регионы")</f>
        <v>РФБ</v>
      </c>
      <c r="EO4" s="29" t="str">
        <f>IF('Показатели'!D209="да","РФБ","Регионы")</f>
        <v>РФБ</v>
      </c>
      <c r="EP4" s="103" t="str">
        <f>IF('Показатели'!D210="да","РФБ","Регионы")</f>
        <v>РФБ</v>
      </c>
      <c r="EQ4" s="29" t="str">
        <f>IF('Показатели'!D235="да","РФБ","Регионы")</f>
        <v>РФБ</v>
      </c>
      <c r="ER4" s="29" t="str">
        <f>IF(#REF!="да","РФБ","Регионы")</f>
        <v>#REF!</v>
      </c>
      <c r="ES4" s="29" t="str">
        <f>IF('Показатели'!D236="да","РФБ","Регионы")</f>
        <v>РФБ</v>
      </c>
      <c r="ET4" s="29" t="str">
        <f>IF('Показатели'!D238="да","РФБ","Регионы")</f>
        <v>РФБ</v>
      </c>
      <c r="EU4" s="29" t="str">
        <f>IF(#REF!="да","РФБ","Регионы")</f>
        <v>#REF!</v>
      </c>
      <c r="EV4" s="29" t="str">
        <f>IF('Показатели'!D239="да","РФБ","Регионы")</f>
        <v>РФБ</v>
      </c>
      <c r="EW4" s="29" t="str">
        <f>IF('Показатели'!D241="да","РФБ","Регионы")</f>
        <v>РФБ</v>
      </c>
      <c r="EX4" s="29" t="str">
        <f>IF('Показатели'!D242="да","РФБ","Регионы")</f>
        <v>РФБ</v>
      </c>
      <c r="EY4" s="29" t="str">
        <f>IF('Показатели'!D243="да","РФБ","Регионы")</f>
        <v>РФБ</v>
      </c>
      <c r="EZ4" s="29" t="str">
        <f>IF('Показатели'!D244="да","РФБ","Регионы")</f>
        <v>РФБ</v>
      </c>
      <c r="FA4" s="29" t="str">
        <f>IF('Показатели'!D245="да","РФБ","Регионы")</f>
        <v>РФБ</v>
      </c>
      <c r="FB4" s="29" t="str">
        <f>IF('Показатели'!D246="да","РФБ","Регионы")</f>
        <v>РФБ</v>
      </c>
      <c r="FC4" s="29" t="str">
        <f>IF('Показатели'!D248="да","РФБ","Регионы")</f>
        <v>РФБ</v>
      </c>
      <c r="FD4" s="29" t="str">
        <f>IF('Показатели'!D249="да","РФБ","Регионы")</f>
        <v>РФБ</v>
      </c>
      <c r="FE4" s="29" t="str">
        <f>IF('Показатели'!D250="да","РФБ","Регионы")</f>
        <v>РФБ</v>
      </c>
      <c r="FF4" s="29" t="str">
        <f>IF('Показатели'!D251="да","РФБ","Регионы")</f>
        <v>РФБ</v>
      </c>
      <c r="FG4" s="29" t="str">
        <f>IF('Показатели'!D252="да","РФБ","Регионы")</f>
        <v>РФБ</v>
      </c>
      <c r="FH4" s="29" t="str">
        <f>IF('Показатели'!D253="да","РФБ","Регионы")</f>
        <v>РФБ</v>
      </c>
      <c r="FI4" s="457" t="str">
        <f>IF('Показатели'!D256="да","РФБ","Регионы")</f>
        <v>РФБ</v>
      </c>
      <c r="FJ4" s="111" t="str">
        <f>IF('Показатели'!D257="да","РФБ","Регионы")</f>
        <v>РФБ</v>
      </c>
      <c r="FK4" s="111" t="str">
        <f>IF('Показатели'!D258="да","РФБ","Регионы")</f>
        <v>РФБ</v>
      </c>
      <c r="FL4" s="111" t="str">
        <f>IF('Показатели'!D260="да","РФБ","Регионы")</f>
        <v>РФБ</v>
      </c>
      <c r="FM4" s="111" t="str">
        <f>IF('Показатели'!D261="да","РФБ","Регионы")</f>
        <v>РФБ</v>
      </c>
      <c r="FN4" s="111" t="str">
        <f>IF('Показатели'!D262="да","РФБ","Регионы")</f>
        <v>РФБ</v>
      </c>
      <c r="FO4" s="111" t="str">
        <f>IF('Показатели'!D264="да","РФБ","Регионы")</f>
        <v>РФБ</v>
      </c>
      <c r="FP4" s="111" t="str">
        <f>IF('Показатели'!D265="да","РФБ","Регионы")</f>
        <v>РФБ</v>
      </c>
      <c r="FQ4" s="111" t="str">
        <f>IF('Показатели'!D266="да","РФБ","Регионы")</f>
        <v>РФБ</v>
      </c>
      <c r="FR4" s="111" t="str">
        <f>IF('Показатели'!D267="да","РФБ","Регионы")</f>
        <v>РФБ</v>
      </c>
      <c r="FS4" s="111" t="str">
        <f>IF('Показатели'!D269="да","РФБ","Регионы")</f>
        <v>РФБ</v>
      </c>
      <c r="FT4" s="111" t="str">
        <f>IF('Показатели'!D270="да","РФБ","Регионы")</f>
        <v>РФБ</v>
      </c>
      <c r="FU4" s="111" t="str">
        <f>IF('Показатели'!D271="да","РФБ","Регионы")</f>
        <v>РФБ</v>
      </c>
      <c r="FV4" s="111" t="str">
        <f>IF('Показатели'!D272="да","РФБ","Регионы")</f>
        <v>РФБ</v>
      </c>
      <c r="FW4" s="111" t="str">
        <f>IF('Показатели'!D274="да","РФБ","Регионы")</f>
        <v>РФБ</v>
      </c>
      <c r="FX4" s="111" t="str">
        <f>IF('Показатели'!D275="да","РФБ","Регионы")</f>
        <v>РФБ</v>
      </c>
      <c r="FY4" s="111" t="str">
        <f>IF('Показатели'!D276="да","РФБ","Регионы")</f>
        <v>РФБ</v>
      </c>
      <c r="FZ4" s="111" t="str">
        <f>IF('Показатели'!D277="да","РФБ","Регионы")</f>
        <v>РФБ</v>
      </c>
      <c r="GA4" s="111" t="str">
        <f>IF('Показатели'!D278="да","РФБ","Регионы")</f>
        <v>РФБ</v>
      </c>
      <c r="GB4" s="111" t="str">
        <f>IF('Показатели'!D279="да","РФБ","Регионы")</f>
        <v>РФБ</v>
      </c>
      <c r="GC4" s="111" t="str">
        <f>IF('Показатели'!D280="да","РФБ","Регионы")</f>
        <v>РФБ</v>
      </c>
      <c r="GD4" s="111" t="str">
        <f>IF('Показатели'!D281="да","РФБ","Регионы")</f>
        <v>РФБ</v>
      </c>
      <c r="GE4" s="111" t="str">
        <f>IF('Показатели'!D282="да","РФБ","Регионы")</f>
        <v>РФБ</v>
      </c>
      <c r="GF4" s="111" t="str">
        <f>IF('Показатели'!D284="да","РФБ","Регионы")</f>
        <v>РФБ</v>
      </c>
      <c r="GG4" s="111" t="str">
        <f>IF('Показатели'!D285="да","РФБ","Регионы")</f>
        <v>РФБ</v>
      </c>
      <c r="GH4" s="111" t="str">
        <f>IF('Показатели'!D286="да","РФБ","Регионы")</f>
        <v>РФБ</v>
      </c>
      <c r="GI4" s="111" t="str">
        <f>IF('Показатели'!D287="да","РФБ","Регионы")</f>
        <v>РФБ</v>
      </c>
      <c r="GJ4" s="111" t="str">
        <f>IF('Показатели'!D288="да","РФБ","Регионы")</f>
        <v>РФБ</v>
      </c>
      <c r="GK4" s="111" t="str">
        <f>IF(#REF!="да","РФБ","Регионы")</f>
        <v>#REF!</v>
      </c>
      <c r="GL4" s="111" t="str">
        <f>IF('Показатели'!D290="да","РФБ","Регионы")</f>
        <v>РФБ</v>
      </c>
      <c r="GM4" s="111" t="str">
        <f>IF('Показатели'!D291="да","РФБ","Регионы")</f>
        <v>РФБ</v>
      </c>
      <c r="GN4" s="111" t="str">
        <f>IF('Показатели'!D292="да","РФБ","Регионы")</f>
        <v>РФБ</v>
      </c>
      <c r="GO4" s="111" t="str">
        <f t="shared" ref="GO4:GP4" si="16">IF(#REF!="да","РФБ","Регионы")</f>
        <v>#REF!</v>
      </c>
      <c r="GP4" s="114" t="str">
        <f t="shared" si="16"/>
        <v>#REF!</v>
      </c>
      <c r="GQ4" s="91" t="str">
        <f>'Показатели'!E192</f>
        <v/>
      </c>
      <c r="GR4" s="111" t="str">
        <f>IF('Показатели'!D296="да","РФБ","Регионы")</f>
        <v>Регионы</v>
      </c>
      <c r="GS4" s="104" t="str">
        <f>IF('Показатели'!D297="да","РФБ","Регионы")</f>
        <v>РФБ</v>
      </c>
      <c r="GT4" s="111" t="str">
        <f>IF('Показатели'!D299="да","РФБ","Регионы")</f>
        <v>РФБ</v>
      </c>
      <c r="GU4" s="111" t="str">
        <f>IF('Показатели'!D300="да","РФБ","Регионы")</f>
        <v>Регионы</v>
      </c>
      <c r="GV4" s="111" t="str">
        <f>IF('Показатели'!D301="да","РФБ","Регионы")</f>
        <v>РФБ</v>
      </c>
      <c r="GW4" s="111" t="str">
        <f>IF('Показатели'!D303="да","РФБ","Регионы")</f>
        <v>РФБ</v>
      </c>
      <c r="GX4" s="111" t="str">
        <f>IF('Показатели'!D304="да","РФБ","Регионы")</f>
        <v>РФБ</v>
      </c>
      <c r="GY4" s="111" t="str">
        <f>IF('Показатели'!D305="да","РФБ","Регионы")</f>
        <v>РФБ</v>
      </c>
      <c r="GZ4" s="111" t="str">
        <f>IF('Показатели'!D307="да","РФБ","Регионы")</f>
        <v>РФБ</v>
      </c>
      <c r="HA4" s="111" t="str">
        <f>IF('Показатели'!D308="да","РФБ","Регионы")</f>
        <v>РФБ</v>
      </c>
      <c r="HB4" s="111" t="str">
        <f>IF('Показатели'!D309="да","РФБ","Регионы")</f>
        <v>РФБ</v>
      </c>
      <c r="HC4" s="111" t="str">
        <f>IF('Показатели'!D313="да","РФБ","Регионы")</f>
        <v>РФБ</v>
      </c>
      <c r="HD4" s="111" t="str">
        <f>IF('Показатели'!D314="да","РФБ","Регионы")</f>
        <v>РФБ</v>
      </c>
      <c r="HE4" s="111" t="str">
        <f>IF('Показатели'!D315="да","РФБ","Регионы")</f>
        <v>РФБ</v>
      </c>
      <c r="HF4" s="111" t="str">
        <f>IF('Показатели'!D316="да","РФБ","Регионы")</f>
        <v>РФБ</v>
      </c>
      <c r="HG4" s="111" t="str">
        <f>IF('Показатели'!D317="да","РФБ","Регионы")</f>
        <v>РФБ</v>
      </c>
      <c r="HH4" s="111" t="str">
        <f>IF('Показатели'!D318="да","РФБ","Регионы")</f>
        <v>РФБ</v>
      </c>
      <c r="HI4" s="111" t="str">
        <f>IF('Показатели'!D320="да","РФБ","Регионы")</f>
        <v>РФБ</v>
      </c>
      <c r="HJ4" s="111" t="str">
        <f>IF('Показатели'!D321="да","РФБ","Регионы")</f>
        <v>РФБ</v>
      </c>
      <c r="HK4" s="111" t="str">
        <f>IF('Показатели'!D322="да","РФБ","Регионы")</f>
        <v>РФБ</v>
      </c>
      <c r="HL4" s="111" t="str">
        <f>IF('Показатели'!D323="да","РФБ","Регионы")</f>
        <v>РФБ</v>
      </c>
      <c r="HM4" s="111" t="str">
        <f>IF('Показатели'!D324="да","РФБ","Регионы")</f>
        <v>РФБ</v>
      </c>
      <c r="HN4" s="111" t="str">
        <f>IF('Показатели'!D325="да","РФБ","Регионы")</f>
        <v>РФБ</v>
      </c>
      <c r="HO4" s="111" t="str">
        <f>IF('Показатели'!D327="да","РФБ","Регионы")</f>
        <v>РФБ</v>
      </c>
      <c r="HP4" s="114" t="str">
        <f>IF('Показатели'!D328="да","РФБ","Регионы")</f>
        <v>РФБ</v>
      </c>
      <c r="HQ4" s="111" t="str">
        <f>IF('Показатели'!D331="да","РФБ","Регионы")</f>
        <v>РФБ</v>
      </c>
      <c r="HR4" s="111" t="str">
        <f>IF('Показатели'!D332="да","РФБ","Регионы")</f>
        <v>РФБ</v>
      </c>
      <c r="HS4" s="111" t="str">
        <f>IF('Показатели'!D333="да","РФБ","Регионы")</f>
        <v>РФБ</v>
      </c>
      <c r="HT4" s="111" t="str">
        <f>IF('Показатели'!D334="да","РФБ","Регионы")</f>
        <v>РФБ</v>
      </c>
      <c r="HU4" s="111" t="str">
        <f>IF('Показатели'!D335="да","РФБ","Регионы")</f>
        <v>РФБ</v>
      </c>
      <c r="HV4" s="111" t="str">
        <f>IF('Показатели'!D336="да","РФБ","Регионы")</f>
        <v>РФБ</v>
      </c>
      <c r="HW4" s="111" t="str">
        <f>IF('Показатели'!D338="да","РФБ","Регионы")</f>
        <v>РФБ</v>
      </c>
      <c r="HX4" s="111" t="str">
        <f>IF('Показатели'!D339="да","РФБ","Регионы")</f>
        <v>РФБ</v>
      </c>
      <c r="HY4" s="113" t="str">
        <f>IF('Показатели'!D341="да","РФБ","Регионы")</f>
        <v>РФБ</v>
      </c>
      <c r="HZ4" s="111" t="str">
        <f>IF('Показатели'!D342="да","РФБ","Регионы")</f>
        <v>РФБ</v>
      </c>
      <c r="IA4" s="111" t="str">
        <f>IF('Показатели'!D343="да","РФБ","Регионы")</f>
        <v>РФБ</v>
      </c>
      <c r="IB4" s="111" t="str">
        <f>IF('Показатели'!D344="да","РФБ","Регионы")</f>
        <v>РФБ</v>
      </c>
      <c r="IC4" s="111" t="str">
        <f>IF('Показатели'!D345="да","РФБ","Регионы")</f>
        <v>РФБ</v>
      </c>
      <c r="ID4" s="111" t="str">
        <f>IF('Показатели'!D346="да","РФБ","Регионы")</f>
        <v>РФБ</v>
      </c>
      <c r="IE4" s="111" t="str">
        <f>IF('Показатели'!D347="да","РФБ","Регионы")</f>
        <v>РФБ</v>
      </c>
      <c r="IF4" s="111" t="str">
        <f>IF('Показатели'!D348="да","РФБ","Регионы")</f>
        <v>РФБ</v>
      </c>
      <c r="IG4" s="111" t="str">
        <f>IF('Показатели'!D349="да","РФБ","Регионы")</f>
        <v>РФБ</v>
      </c>
      <c r="IH4" s="111" t="str">
        <f>IF('Показатели'!D350="да","РФБ","Регионы")</f>
        <v>РФБ</v>
      </c>
      <c r="II4" s="111" t="str">
        <f>IF('Показатели'!D351="да","РФБ","Регионы")</f>
        <v>РФБ</v>
      </c>
      <c r="IJ4" s="111" t="str">
        <f>IF('Показатели'!D352="да","РФБ","Регионы")</f>
        <v>РФБ</v>
      </c>
      <c r="IK4" s="111" t="str">
        <f>IF('Показатели'!D353="да","РФБ","Регионы")</f>
        <v>РФБ</v>
      </c>
      <c r="IL4" s="111" t="str">
        <f>IF('Показатели'!D354="да","РФБ","Регионы")</f>
        <v>РФБ</v>
      </c>
      <c r="IM4" s="111" t="str">
        <f>IF('Показатели'!D355="да","РФБ","Регионы")</f>
        <v>РФБ</v>
      </c>
      <c r="IN4" s="111" t="str">
        <f>IF('Показатели'!D356="да","РФБ","Регионы")</f>
        <v>РФБ</v>
      </c>
      <c r="IO4" s="111" t="str">
        <f>IF('Показатели'!D357="да","РФБ","Регионы")</f>
        <v>РФБ</v>
      </c>
      <c r="IP4" s="111" t="str">
        <f>IF('Показатели'!D358="да","РФБ","Регионы")</f>
        <v>РФБ</v>
      </c>
      <c r="IQ4" s="113" t="str">
        <f>IF('Показатели'!D360="да","РФБ","Регионы")</f>
        <v>РФБ</v>
      </c>
      <c r="IR4" s="111" t="str">
        <f>IF('Показатели'!D361="да","РФБ","Регионы")</f>
        <v>РФБ</v>
      </c>
      <c r="IS4" s="111" t="str">
        <f>IF('Показатели'!D362="да","РФБ","Регионы")</f>
        <v>РФБ</v>
      </c>
      <c r="IT4" s="111" t="str">
        <f>IF('Показатели'!D363="да","РФБ","Регионы")</f>
        <v>РФБ</v>
      </c>
      <c r="IU4" s="111" t="str">
        <f>IF('Показатели'!D364="да","РФБ","Регионы")</f>
        <v>РФБ</v>
      </c>
      <c r="IV4" s="112" t="str">
        <f>IF('Показатели'!D365="да","РФБ","Регионы")</f>
        <v>РФБ</v>
      </c>
      <c r="IW4" s="111" t="str">
        <f>IF('Показатели'!D387="да","РФБ","Регионы")</f>
        <v>РФБ</v>
      </c>
      <c r="IX4" s="111" t="str">
        <f>IF('Показатели'!D388="да","РФБ","Регионы")</f>
        <v>РФБ</v>
      </c>
      <c r="IY4" s="114" t="str">
        <f>IF('Показатели'!D389="да","РФБ","Регионы")</f>
        <v>РФБ</v>
      </c>
      <c r="IZ4" s="111" t="str">
        <f>IF('Показатели'!D394="да","РФБ","Регионы")</f>
        <v>РФБ</v>
      </c>
      <c r="JA4" s="111" t="str">
        <f>IF('Показатели'!D395="да","РФБ","Регионы")</f>
        <v>РФБ</v>
      </c>
      <c r="JB4" s="113" t="str">
        <f>IF('Показатели'!D397="да","РФБ","Регионы")</f>
        <v>РФБ</v>
      </c>
      <c r="JC4" s="111" t="str">
        <f>IF('Показатели'!D398="да","РФБ","Регионы")</f>
        <v>РФБ</v>
      </c>
      <c r="JD4" s="111" t="str">
        <f>IF('Показатели'!D400="да","РФБ","Регионы")</f>
        <v>РФБ</v>
      </c>
      <c r="JE4" s="111" t="str">
        <f>IF('Показатели'!D401="да","РФБ","Регионы")</f>
        <v>РФБ</v>
      </c>
      <c r="JF4" s="113" t="str">
        <f>IF('Показатели'!D403="да","РФБ","Регионы")</f>
        <v>РФБ</v>
      </c>
      <c r="JG4" s="111" t="str">
        <f>IF('Показатели'!D405="да","РФБ","Регионы")</f>
        <v>РФБ</v>
      </c>
      <c r="JH4" s="115" t="str">
        <f>IF('Показатели'!D408="да","РФБ","Регионы")</f>
        <v>РФБ</v>
      </c>
      <c r="JI4" s="111" t="str">
        <f>IF('Показатели'!D409="да","РФБ","Регионы")</f>
        <v>РФБ</v>
      </c>
      <c r="JJ4" s="111" t="str">
        <f>IF('Показатели'!D410="да","РФБ","Регионы")</f>
        <v>РФБ</v>
      </c>
      <c r="JK4" s="111" t="str">
        <f>IF('Показатели'!D411="да","РФБ","Регионы")</f>
        <v>РФБ</v>
      </c>
      <c r="JL4" s="107" t="str">
        <f>IF('Показатели'!D413="да","РФБ","Регионы")</f>
        <v>РФБ</v>
      </c>
      <c r="JM4" s="104" t="str">
        <f>IF('Показатели'!D415="да","РФБ","Регионы")</f>
        <v>РФБ</v>
      </c>
      <c r="JN4" s="104" t="str">
        <f t="shared" ref="JN4:JQ4" si="17">IF(#REF!="да","РФБ","Регионы")</f>
        <v>#REF!</v>
      </c>
      <c r="JO4" s="104" t="str">
        <f t="shared" si="17"/>
        <v>#REF!</v>
      </c>
      <c r="JP4" s="104" t="str">
        <f t="shared" si="17"/>
        <v>#REF!</v>
      </c>
      <c r="JQ4" s="104" t="str">
        <f t="shared" si="17"/>
        <v>#REF!</v>
      </c>
      <c r="JR4" s="104" t="str">
        <f>IF('Показатели'!D416="да","РФБ","Регионы")</f>
        <v>РФБ</v>
      </c>
      <c r="JS4" s="104" t="str">
        <f>IF('Показатели'!D417="да","РФБ","Регионы")</f>
        <v>РФБ</v>
      </c>
      <c r="JT4" s="107" t="str">
        <f>IF('Показатели'!D420="да","РФБ","Регионы")</f>
        <v>РФБ</v>
      </c>
      <c r="JU4" s="104" t="str">
        <f>IF('Показатели'!D422="да","РФБ","Регионы")</f>
        <v>РФБ</v>
      </c>
      <c r="JV4" s="104" t="str">
        <f t="shared" ref="JV4:JY4" si="18">IF(#REF!="да","РФБ","Регионы")</f>
        <v>#REF!</v>
      </c>
      <c r="JW4" s="104" t="str">
        <f t="shared" si="18"/>
        <v>#REF!</v>
      </c>
      <c r="JX4" s="104" t="str">
        <f t="shared" si="18"/>
        <v>#REF!</v>
      </c>
      <c r="JY4" s="104" t="str">
        <f t="shared" si="18"/>
        <v>#REF!</v>
      </c>
      <c r="JZ4" s="104" t="str">
        <f>IF('Показатели'!D423="да","РФБ","Регионы")</f>
        <v>РФБ</v>
      </c>
      <c r="KA4" s="104" t="str">
        <f>IF('Показатели'!D424="да","РФБ","Регионы")</f>
        <v>РФБ</v>
      </c>
      <c r="KB4" s="104" t="str">
        <f>IF('Показатели'!D427="да","РФБ","Регионы")</f>
        <v>РФБ</v>
      </c>
      <c r="KC4" s="104" t="str">
        <f>IF('Показатели'!D428="да","РФБ","Регионы")</f>
        <v>РФБ</v>
      </c>
      <c r="KD4" s="104" t="str">
        <f>IF('Показатели'!D429="да","РФБ","Регионы")</f>
        <v>РФБ</v>
      </c>
      <c r="KE4" s="104" t="str">
        <f>IF('Показатели'!D430="да","РФБ","Регионы")</f>
        <v>РФБ</v>
      </c>
      <c r="KF4" s="109" t="str">
        <f>IF('Показатели'!D461="да","РФБ","Регионы")</f>
        <v>РФБ</v>
      </c>
      <c r="KG4" s="104" t="str">
        <f>IF('Показатели'!D462="да","РФБ","Регионы")</f>
        <v>РФБ</v>
      </c>
      <c r="KH4" s="104" t="str">
        <f>IF('Показатели'!D463="да","РФБ","Регионы")</f>
        <v>РФБ</v>
      </c>
      <c r="KI4" s="104" t="str">
        <f>IF('Показатели'!D464="да","РФБ","Регионы")</f>
        <v>РФБ</v>
      </c>
      <c r="KJ4" s="104" t="str">
        <f>IF('Показатели'!D466="да","РФБ","Регионы")</f>
        <v>РФБ</v>
      </c>
      <c r="KK4" s="104" t="str">
        <f>IF('Показатели'!D467="да","РФБ","Регионы")</f>
        <v>РФБ</v>
      </c>
      <c r="KL4" s="104" t="str">
        <f>IF('Показатели'!D468="да","РФБ","Регионы")</f>
        <v>РФБ</v>
      </c>
      <c r="KM4" s="104" t="str">
        <f>IF('Показатели'!D469="да","РФБ","Регионы")</f>
        <v>РФБ</v>
      </c>
      <c r="KN4" s="115" t="str">
        <f>IF('Показатели'!D472="да","РФБ","Регионы")</f>
        <v>РФБ</v>
      </c>
      <c r="KO4" s="111" t="str">
        <f>IF('Показатели'!D473="да","РФБ","Регионы")</f>
        <v>Регионы</v>
      </c>
      <c r="KP4" s="111" t="str">
        <f>IF('Показатели'!D474="да","РФБ","Регионы")</f>
        <v>РФБ</v>
      </c>
      <c r="KQ4" s="111" t="str">
        <f>IF('Показатели'!D476="да","РФБ","Регионы")</f>
        <v>РФБ</v>
      </c>
      <c r="KR4" s="111" t="str">
        <f>IF('Показатели'!D477="да","РФБ","Регионы")</f>
        <v>РФБ</v>
      </c>
      <c r="KS4" s="111" t="str">
        <f>IF('Показатели'!D479="да","РФБ","Регионы")</f>
        <v>РФБ</v>
      </c>
      <c r="KT4" s="111" t="str">
        <f>IF('Показатели'!D480="да","РФБ","Регионы")</f>
        <v>РФБ</v>
      </c>
      <c r="KU4" s="111" t="str">
        <f>IF('Показатели'!D481="да","РФБ","Регионы")</f>
        <v>РФБ</v>
      </c>
      <c r="KV4" s="111" t="str">
        <f>IF('Показатели'!D483="да","РФБ","Регионы")</f>
        <v>РФБ</v>
      </c>
      <c r="KW4" s="111" t="str">
        <f>IF('Показатели'!D484="да","РФБ","Регионы")</f>
        <v>РФБ</v>
      </c>
      <c r="KX4" s="114" t="str">
        <f>IF('Показатели'!D486="да","РФБ","Регионы")</f>
        <v>РФБ</v>
      </c>
      <c r="KY4" s="111" t="str">
        <f>IF('Показатели'!D489="да","РФБ","Регионы")</f>
        <v>РФБ</v>
      </c>
      <c r="KZ4" s="111" t="str">
        <f>IF('Показатели'!D490="да","РФБ","Регионы")</f>
        <v>РФБ</v>
      </c>
      <c r="LA4" s="111" t="str">
        <f>IF('Показатели'!D491="да","РФБ","Регион")</f>
        <v>РФБ</v>
      </c>
      <c r="LB4" s="111" t="str">
        <f>IF('Показатели'!D492="да","РФБ","Регионы")</f>
        <v>Регионы</v>
      </c>
      <c r="LC4" s="111" t="str">
        <f>IF('Показатели'!D493="да","РФБ","Регионы")</f>
        <v>Регионы</v>
      </c>
      <c r="LD4" s="111" t="str">
        <f>IF('Показатели'!D494="да","РФБ","Регионы")</f>
        <v>Регионы</v>
      </c>
      <c r="LE4" s="111" t="str">
        <f>IF('Показатели'!D495="да","РФБ","Регионы")</f>
        <v>Регионы</v>
      </c>
      <c r="LF4" s="111" t="str">
        <f>IF('Показатели'!D496="да","РФБ","Регионы")</f>
        <v>Регионы</v>
      </c>
      <c r="LG4" s="111" t="str">
        <f>IF('Показатели'!D497="да","РФБ","Регионы")</f>
        <v>Регионы</v>
      </c>
      <c r="LH4" s="111" t="str">
        <f>IF('Показатели'!D498="да","РФБ","Регионы")</f>
        <v>РФБ</v>
      </c>
      <c r="LI4" s="111" t="str">
        <f>IF('Показатели'!D499="да","РФБ","Регионы")</f>
        <v>РФБ</v>
      </c>
      <c r="LJ4" s="111" t="str">
        <f>IF('Показатели'!D500="да","РФБ","Регионы")</f>
        <v>РФБ</v>
      </c>
      <c r="LK4" s="111" t="str">
        <f>IF('Показатели'!D504="да","РФБ","Регионы")</f>
        <v>РФБ</v>
      </c>
      <c r="LL4" s="111" t="str">
        <f>IF('Показатели'!D505="да","РФБ","Регионы")</f>
        <v>РФБ</v>
      </c>
      <c r="LM4" s="111" t="str">
        <f>IF('Показатели'!D506="да","РФБ","Регионы")</f>
        <v>РФБ</v>
      </c>
      <c r="LN4" s="111" t="str">
        <f>IF('Показатели'!D507="да","РФБ","Регионы")</f>
        <v>РФБ</v>
      </c>
      <c r="LO4" s="111" t="str">
        <f>IF('Показатели'!D508="да","РФБ","Регионы")</f>
        <v>РФБ</v>
      </c>
      <c r="LP4" s="111" t="str">
        <f>IF('Показатели'!D509="да","РФБ","Регионы")</f>
        <v>РФБ</v>
      </c>
      <c r="LQ4" s="111" t="str">
        <f>IF('Показатели'!D510="да","РФБ","Регионы")</f>
        <v>РФБ</v>
      </c>
      <c r="LR4" s="111" t="str">
        <f>IF('Показатели'!D511="да","РФБ","Регионы")</f>
        <v>РФБ</v>
      </c>
      <c r="LS4" s="111" t="str">
        <f>IF('Показатели'!D512="да","РФБ","Регионы")</f>
        <v>РФБ</v>
      </c>
      <c r="LT4" s="111" t="str">
        <f>IF('Показатели'!D513="да","РФБ","Регионы")</f>
        <v>РФБ</v>
      </c>
      <c r="LU4" s="111" t="str">
        <f>IF('Показатели'!D514="да","РФБ","Регионы")</f>
        <v>РФБ</v>
      </c>
      <c r="LV4" s="111" t="str">
        <f>IF('Показатели'!D515="да","РФБ","Регионы")</f>
        <v>РФБ</v>
      </c>
      <c r="LW4" s="114" t="str">
        <f>IF('Показатели'!D516="да","РФБ","Регионы")</f>
        <v>РФБ</v>
      </c>
      <c r="LX4" s="111" t="str">
        <f>IF('Показатели'!D518="да","РФБ","Регионы")</f>
        <v>РФБ</v>
      </c>
      <c r="LY4" s="111" t="str">
        <f>IF('Показатели'!D519="да","РФБ","Регионы")</f>
        <v>РФБ</v>
      </c>
      <c r="LZ4" s="111" t="str">
        <f>IF('Показатели'!D520="да","РФБ","Регионы")</f>
        <v>РФБ</v>
      </c>
      <c r="MA4" s="111" t="str">
        <f>IF('Показатели'!D521="да","РФБ","Регионы")</f>
        <v>РФБ</v>
      </c>
      <c r="MB4" s="111" t="str">
        <f>IF('Показатели'!D522="да","РФБ","Регионы")</f>
        <v>РФБ</v>
      </c>
      <c r="MC4" s="111" t="str">
        <f>IF('Показатели'!D523="да","РФБ","Регионы")</f>
        <v>РФБ</v>
      </c>
      <c r="MD4" s="111" t="str">
        <f>IF('Показатели'!D527="да","РФБ","Регионы")</f>
        <v>РФБ</v>
      </c>
      <c r="ME4" s="111" t="str">
        <f>IF('Показатели'!D528="да","РФБ","Регионы")</f>
        <v>РФБ</v>
      </c>
      <c r="MF4" s="111" t="str">
        <f>IF('Показатели'!D529="да","РФБ","Регионы")</f>
        <v>РФБ</v>
      </c>
      <c r="MG4" s="111" t="str">
        <f>IF('Показатели'!D530="да","РФБ","Регионы")</f>
        <v>РФБ</v>
      </c>
      <c r="MH4" s="115" t="str">
        <f>IF('Показатели'!D533="да","РФБ","Регионы")</f>
        <v>РФБ</v>
      </c>
      <c r="MI4" s="111" t="str">
        <f>IF('Показатели'!D534="да","РФБ","Регионы")</f>
        <v>РФБ</v>
      </c>
      <c r="MJ4" s="113" t="str">
        <f>IF('Показатели'!D536="да","РФБ","Регионы")</f>
        <v>РФБ</v>
      </c>
      <c r="MK4" s="111" t="str">
        <f>IF('Показатели'!D537="да","РФБ","Регионы")</f>
        <v>РФБ</v>
      </c>
      <c r="ML4" s="113" t="str">
        <f>IF('Показатели'!D539="да","РФБ","Регионы")</f>
        <v>РФБ</v>
      </c>
      <c r="MM4" s="111" t="str">
        <f>IF('Показатели'!D540="да","РФБ","Регионы")</f>
        <v>РФБ</v>
      </c>
      <c r="MN4" s="111" t="str">
        <f>IF('Показатели'!D541="да","РФБ","Регионы")</f>
        <v>РФБ</v>
      </c>
      <c r="MO4" s="111" t="str">
        <f>IF('Показатели'!D542="да","РФБ","Регионы")</f>
        <v>РФБ</v>
      </c>
      <c r="MP4" s="111" t="str">
        <f>IF('Показатели'!D543="да","РФБ","Регионы")</f>
        <v>РФБ</v>
      </c>
      <c r="MQ4" s="111" t="str">
        <f>IF('Показатели'!D544="да","РФБ","Регионы")</f>
        <v>РФБ</v>
      </c>
      <c r="MR4" s="113" t="str">
        <f>IF('Показатели'!D546="да","РФБ","Регионы")</f>
        <v>РФБ</v>
      </c>
      <c r="MS4" s="111" t="str">
        <f>IF('Показатели'!D547="да","РФБ","Регионы")</f>
        <v>РФБ</v>
      </c>
      <c r="MT4" s="111" t="str">
        <f>IF('Показатели'!D548="да","РФБ","Регионы")</f>
        <v>РФБ</v>
      </c>
      <c r="MU4" s="111" t="str">
        <f>IF('Показатели'!D549="да","РФБ","Регионы")</f>
        <v>РФБ</v>
      </c>
      <c r="MV4" s="111" t="str">
        <f>IF('Показатели'!D550="да","РФБ","Регионы")</f>
        <v>РФБ</v>
      </c>
      <c r="MW4" s="111" t="str">
        <f>IF('Показатели'!D551="да","РФБ","Регионы")</f>
        <v>РФБ</v>
      </c>
      <c r="MX4" s="115" t="str">
        <f>IF('Показатели'!D554="да","РФБ","Регионы")</f>
        <v>Регионы</v>
      </c>
      <c r="MY4" s="114" t="str">
        <f>IF('Показатели'!D555="да","РФБ","Регионы")</f>
        <v>Регионы</v>
      </c>
      <c r="MZ4" s="111" t="str">
        <f>IF('Показатели'!D557="да","РФБ","Регионы")</f>
        <v>Регионы</v>
      </c>
      <c r="NA4" s="111" t="str">
        <f>IF('Показатели'!D558="да","РФБ","Регионы")</f>
        <v>Регионы</v>
      </c>
      <c r="NB4" s="113"/>
      <c r="NC4" s="104"/>
      <c r="ND4" s="111"/>
      <c r="NE4" s="111"/>
      <c r="NF4" s="111"/>
      <c r="NG4" s="111"/>
      <c r="NH4" s="113"/>
      <c r="NI4" s="111"/>
      <c r="NJ4" s="111"/>
      <c r="NK4" s="111"/>
      <c r="NL4" s="111"/>
      <c r="NM4" s="111"/>
      <c r="NN4" s="115" t="str">
        <f>IF('Показатели'!D584="да","РФБ","Регионы")</f>
        <v>Регионы</v>
      </c>
      <c r="NO4" s="111" t="str">
        <f>IF('Показатели'!D585="да","РФБ","Регионы")</f>
        <v>РФБ</v>
      </c>
      <c r="NP4" s="111" t="str">
        <f>IF('Показатели'!D587="да","РФБ","Регионы")</f>
        <v>РФБ</v>
      </c>
      <c r="NQ4" s="111" t="str">
        <f>IF('Показатели'!D588="да","РФБ","Регионы")</f>
        <v>РФБ</v>
      </c>
      <c r="NR4" s="111" t="str">
        <f>IF('Показатели'!D589="да","РФБ","Регионы")</f>
        <v>Регионы</v>
      </c>
      <c r="NS4" s="111" t="str">
        <f>IF('Показатели'!D590="да","РФБ","Регионы")</f>
        <v>РФБ</v>
      </c>
      <c r="NT4" s="111" t="str">
        <f>IF('Показатели'!D591="да","РФБ","Регионы")</f>
        <v>РФБ</v>
      </c>
      <c r="NU4" s="111" t="str">
        <f>IF('Показатели'!D592="да","РФБ","Регионы")</f>
        <v>Регионы</v>
      </c>
      <c r="NV4" s="111" t="str">
        <f>IF('Показатели'!D593="да","РФБ","Регионы")</f>
        <v>Регионы</v>
      </c>
      <c r="NW4" s="111" t="str">
        <f>IF('Показатели'!D594="да","РФБ","Регионы")</f>
        <v>Регионы</v>
      </c>
      <c r="NX4" s="111" t="str">
        <f>IF(#REF!="да","РФБ","Регионы")</f>
        <v>#REF!</v>
      </c>
      <c r="NY4" s="111" t="str">
        <f>IF('Показатели'!D595="да","РФБ","Регионы")</f>
        <v>РФБ</v>
      </c>
      <c r="NZ4" s="111" t="str">
        <f>IF('Показатели'!D596="да","РФБ","Регионы")</f>
        <v>РФБ</v>
      </c>
      <c r="OA4" s="111" t="str">
        <f>IF('Показатели'!D597="да","РФБ","Регионы")</f>
        <v>РФБ</v>
      </c>
      <c r="OB4" s="111" t="str">
        <f>IF('Показатели'!D599="да","РФБ","Регионы")</f>
        <v>РФБ</v>
      </c>
      <c r="OC4" s="111" t="str">
        <f>IF('Показатели'!D600="да","РФБ","Регионы")</f>
        <v>РФБ</v>
      </c>
      <c r="OD4" s="111" t="str">
        <f>IF('Показатели'!D603="да","РФБ","Регионы")</f>
        <v>РФБ</v>
      </c>
      <c r="OE4" s="111" t="str">
        <f>IF('Показатели'!D605="да","РФБ","Регионы")</f>
        <v>РФБ</v>
      </c>
      <c r="OF4" s="111" t="str">
        <f>IF('Показатели'!D606="да","РФБ","Регионы")</f>
        <v>РФБ</v>
      </c>
      <c r="OG4" s="111" t="str">
        <f>IF('Показатели'!D607="да","РФБ","Регионы")</f>
        <v>РФБ</v>
      </c>
      <c r="OH4" s="111" t="str">
        <f>IF('Показатели'!D608="да","РФБ","Регионы")</f>
        <v>РФБ</v>
      </c>
      <c r="OI4" s="111" t="str">
        <f>IF('Показатели'!D609="да","РФБ","Регионы")</f>
        <v>РФБ</v>
      </c>
      <c r="OJ4" s="111" t="str">
        <f>IF('Показатели'!D610="да","РФБ","Регионы")</f>
        <v>РФБ</v>
      </c>
      <c r="OK4" s="115"/>
      <c r="OL4" s="113"/>
      <c r="OM4" s="111"/>
      <c r="ON4" s="111"/>
      <c r="OO4" s="111"/>
      <c r="OP4" s="111"/>
      <c r="OQ4" s="113"/>
      <c r="OR4" s="111"/>
      <c r="OS4" s="111"/>
      <c r="OT4" s="111"/>
      <c r="OU4" s="111"/>
      <c r="OV4" s="111"/>
      <c r="OW4" s="183" t="str">
        <f>IF(#REF!="да","РФБ","Регионы")</f>
        <v>#REF!</v>
      </c>
      <c r="OX4" s="111" t="str">
        <f>IF('Показатели'!D628="да","РФБ","Регионы")</f>
        <v>РФБ</v>
      </c>
      <c r="OY4" s="111" t="str">
        <f>IF('Показатели'!D629="да","РФБ","Регионы")</f>
        <v>РФБ</v>
      </c>
      <c r="OZ4" s="111" t="str">
        <f>IF('Показатели'!D631="да","РФБ","Регионы")</f>
        <v>РФБ</v>
      </c>
      <c r="PA4" s="111" t="str">
        <f>IF(#REF!="да","РФБ","Регионы")</f>
        <v>#REF!</v>
      </c>
      <c r="PB4" s="112" t="str">
        <f>IF('Показатели'!D632="да","РФБ","Регионы")</f>
        <v>РФБ</v>
      </c>
      <c r="PC4" s="111"/>
      <c r="PD4" s="111"/>
      <c r="PE4" s="111"/>
      <c r="PF4" s="111"/>
      <c r="PG4" s="111"/>
      <c r="PH4" s="111"/>
      <c r="PI4" s="111"/>
      <c r="PJ4" s="111"/>
      <c r="PK4" s="111"/>
      <c r="PL4" s="111"/>
    </row>
    <row r="5" ht="11.25" customHeight="1">
      <c r="A5" s="95"/>
      <c r="B5" s="177" t="s">
        <v>108</v>
      </c>
      <c r="C5" s="158">
        <f>SUM(C6:C90)</f>
        <v>68</v>
      </c>
      <c r="D5" s="158">
        <f>SUMIF(D6:D90,1)</f>
        <v>0</v>
      </c>
      <c r="E5" s="158"/>
      <c r="F5" s="158">
        <f t="shared" ref="F5:I5" si="19">SUM(F6:F90)</f>
        <v>354</v>
      </c>
      <c r="G5" s="158">
        <f t="shared" si="19"/>
        <v>990</v>
      </c>
      <c r="H5" s="158">
        <f t="shared" si="19"/>
        <v>43344000</v>
      </c>
      <c r="I5" s="158">
        <f t="shared" si="19"/>
        <v>55</v>
      </c>
      <c r="J5" s="158">
        <f>SUMIF(J6:J90,1)</f>
        <v>0</v>
      </c>
      <c r="K5" s="186">
        <f>SUM(K6:K90)</f>
        <v>78</v>
      </c>
      <c r="L5" s="158"/>
      <c r="M5" s="158"/>
      <c r="N5" s="186">
        <f t="shared" ref="N5:AH5" si="20">SUM(N6:N90)</f>
        <v>21</v>
      </c>
      <c r="O5" s="158">
        <f t="shared" si="20"/>
        <v>198610</v>
      </c>
      <c r="P5" s="187">
        <f t="shared" si="20"/>
        <v>0</v>
      </c>
      <c r="Q5" s="158">
        <f t="shared" si="20"/>
        <v>0</v>
      </c>
      <c r="R5" s="158">
        <f t="shared" si="20"/>
        <v>0</v>
      </c>
      <c r="S5" s="158">
        <f t="shared" si="20"/>
        <v>0</v>
      </c>
      <c r="T5" s="158">
        <f t="shared" si="20"/>
        <v>0</v>
      </c>
      <c r="U5" s="158">
        <f t="shared" si="20"/>
        <v>0</v>
      </c>
      <c r="V5" s="158">
        <f t="shared" si="20"/>
        <v>0</v>
      </c>
      <c r="W5" s="158">
        <f t="shared" si="20"/>
        <v>0</v>
      </c>
      <c r="X5" s="158">
        <f t="shared" si="20"/>
        <v>0</v>
      </c>
      <c r="Y5" s="188">
        <f t="shared" si="20"/>
        <v>0</v>
      </c>
      <c r="Z5" s="158">
        <f t="shared" si="20"/>
        <v>0</v>
      </c>
      <c r="AA5" s="158">
        <f t="shared" si="20"/>
        <v>0</v>
      </c>
      <c r="AB5" s="158">
        <f t="shared" si="20"/>
        <v>0</v>
      </c>
      <c r="AC5" s="158">
        <f t="shared" si="20"/>
        <v>0</v>
      </c>
      <c r="AD5" s="158">
        <f t="shared" si="20"/>
        <v>0</v>
      </c>
      <c r="AE5" s="158">
        <f t="shared" si="20"/>
        <v>0</v>
      </c>
      <c r="AF5" s="158">
        <f t="shared" si="20"/>
        <v>0</v>
      </c>
      <c r="AG5" s="158">
        <f t="shared" si="20"/>
        <v>0</v>
      </c>
      <c r="AH5" s="186">
        <f t="shared" si="20"/>
        <v>0</v>
      </c>
      <c r="AI5" s="158">
        <f>SUM(AH6:AH90)</f>
        <v>0</v>
      </c>
      <c r="AJ5" s="189">
        <f t="shared" ref="AJ5:OJ5" si="21">SUM(AJ6:AJ90)</f>
        <v>0</v>
      </c>
      <c r="AK5" s="158">
        <f t="shared" si="21"/>
        <v>0</v>
      </c>
      <c r="AL5" s="158">
        <f t="shared" si="21"/>
        <v>0</v>
      </c>
      <c r="AM5" s="158">
        <f t="shared" si="21"/>
        <v>0</v>
      </c>
      <c r="AN5" s="158">
        <f t="shared" si="21"/>
        <v>0</v>
      </c>
      <c r="AO5" s="189">
        <f t="shared" si="21"/>
        <v>11</v>
      </c>
      <c r="AP5" s="158">
        <f t="shared" si="21"/>
        <v>15</v>
      </c>
      <c r="AQ5" s="158">
        <f t="shared" si="21"/>
        <v>33</v>
      </c>
      <c r="AR5" s="158">
        <f t="shared" si="21"/>
        <v>8</v>
      </c>
      <c r="AS5" s="158">
        <f t="shared" si="21"/>
        <v>2</v>
      </c>
      <c r="AT5" s="158">
        <f t="shared" si="21"/>
        <v>1</v>
      </c>
      <c r="AU5" s="158">
        <f t="shared" si="21"/>
        <v>1</v>
      </c>
      <c r="AV5" s="190">
        <f t="shared" si="21"/>
        <v>3</v>
      </c>
      <c r="AW5" s="158">
        <f t="shared" si="21"/>
        <v>8</v>
      </c>
      <c r="AX5" s="158">
        <f t="shared" si="21"/>
        <v>11</v>
      </c>
      <c r="AY5" s="158">
        <f t="shared" si="21"/>
        <v>22</v>
      </c>
      <c r="AZ5" s="158">
        <f t="shared" si="21"/>
        <v>12</v>
      </c>
      <c r="BA5" s="158">
        <f t="shared" si="21"/>
        <v>3</v>
      </c>
      <c r="BB5" s="158">
        <f t="shared" si="21"/>
        <v>3</v>
      </c>
      <c r="BC5" s="188">
        <f t="shared" si="21"/>
        <v>1</v>
      </c>
      <c r="BD5" s="158">
        <f t="shared" si="21"/>
        <v>1</v>
      </c>
      <c r="BE5" s="158">
        <f t="shared" si="21"/>
        <v>1</v>
      </c>
      <c r="BF5" s="158">
        <f t="shared" si="21"/>
        <v>1</v>
      </c>
      <c r="BG5" s="158">
        <f t="shared" si="21"/>
        <v>1</v>
      </c>
      <c r="BH5" s="158">
        <f t="shared" si="21"/>
        <v>1</v>
      </c>
      <c r="BI5" s="158">
        <f t="shared" si="21"/>
        <v>1</v>
      </c>
      <c r="BJ5" s="158">
        <f t="shared" si="21"/>
        <v>1</v>
      </c>
      <c r="BK5" s="158">
        <f t="shared" si="21"/>
        <v>1</v>
      </c>
      <c r="BL5" s="158">
        <f t="shared" si="21"/>
        <v>1</v>
      </c>
      <c r="BM5" s="158">
        <f t="shared" si="21"/>
        <v>0</v>
      </c>
      <c r="BN5" s="158">
        <f t="shared" si="21"/>
        <v>0</v>
      </c>
      <c r="BO5" s="158">
        <f t="shared" si="21"/>
        <v>0</v>
      </c>
      <c r="BP5" s="158">
        <f t="shared" si="21"/>
        <v>0</v>
      </c>
      <c r="BQ5" s="158">
        <f t="shared" si="21"/>
        <v>0</v>
      </c>
      <c r="BR5" s="158">
        <f t="shared" si="21"/>
        <v>0</v>
      </c>
      <c r="BS5" s="158">
        <f t="shared" si="21"/>
        <v>0</v>
      </c>
      <c r="BT5" s="158">
        <f t="shared" si="21"/>
        <v>0</v>
      </c>
      <c r="BU5" s="158">
        <f t="shared" si="21"/>
        <v>0</v>
      </c>
      <c r="BV5" s="158">
        <f t="shared" si="21"/>
        <v>0</v>
      </c>
      <c r="BW5" s="158">
        <f t="shared" si="21"/>
        <v>0</v>
      </c>
      <c r="BX5" s="158">
        <f t="shared" si="21"/>
        <v>0</v>
      </c>
      <c r="BY5" s="158">
        <f t="shared" si="21"/>
        <v>0</v>
      </c>
      <c r="BZ5" s="191">
        <f t="shared" si="21"/>
        <v>0</v>
      </c>
      <c r="CA5" s="158">
        <f t="shared" si="21"/>
        <v>1</v>
      </c>
      <c r="CB5" s="158">
        <f t="shared" si="21"/>
        <v>1</v>
      </c>
      <c r="CC5" s="158">
        <f t="shared" si="21"/>
        <v>1</v>
      </c>
      <c r="CD5" s="158">
        <f t="shared" si="21"/>
        <v>1</v>
      </c>
      <c r="CE5" s="158">
        <f t="shared" si="21"/>
        <v>1</v>
      </c>
      <c r="CF5" s="158">
        <f t="shared" si="21"/>
        <v>1</v>
      </c>
      <c r="CG5" s="158">
        <f t="shared" si="21"/>
        <v>1</v>
      </c>
      <c r="CH5" s="158">
        <f t="shared" si="21"/>
        <v>1</v>
      </c>
      <c r="CI5" s="158">
        <f t="shared" si="21"/>
        <v>1</v>
      </c>
      <c r="CJ5" s="158">
        <f t="shared" si="21"/>
        <v>1</v>
      </c>
      <c r="CK5" s="158">
        <f t="shared" si="21"/>
        <v>1</v>
      </c>
      <c r="CL5" s="158">
        <f t="shared" si="21"/>
        <v>1</v>
      </c>
      <c r="CM5" s="158">
        <f t="shared" si="21"/>
        <v>0</v>
      </c>
      <c r="CN5" s="158">
        <f t="shared" si="21"/>
        <v>0</v>
      </c>
      <c r="CO5" s="158">
        <f t="shared" si="21"/>
        <v>0</v>
      </c>
      <c r="CP5" s="158">
        <f t="shared" si="21"/>
        <v>0</v>
      </c>
      <c r="CQ5" s="158">
        <f t="shared" si="21"/>
        <v>0</v>
      </c>
      <c r="CR5" s="156">
        <f t="shared" si="21"/>
        <v>0</v>
      </c>
      <c r="CS5" s="158">
        <f t="shared" si="21"/>
        <v>236</v>
      </c>
      <c r="CT5" s="158">
        <f t="shared" si="21"/>
        <v>23236</v>
      </c>
      <c r="CU5" s="158">
        <f t="shared" si="21"/>
        <v>0</v>
      </c>
      <c r="CV5" s="158">
        <f t="shared" si="21"/>
        <v>0</v>
      </c>
      <c r="CW5" s="188">
        <f t="shared" si="21"/>
        <v>229</v>
      </c>
      <c r="CX5" s="158">
        <f t="shared" si="21"/>
        <v>92</v>
      </c>
      <c r="CY5" s="158">
        <f t="shared" si="21"/>
        <v>39</v>
      </c>
      <c r="CZ5" s="158">
        <f t="shared" si="21"/>
        <v>11</v>
      </c>
      <c r="DA5" s="158">
        <f t="shared" si="21"/>
        <v>108</v>
      </c>
      <c r="DB5" s="158">
        <f t="shared" si="21"/>
        <v>61</v>
      </c>
      <c r="DC5" s="192">
        <f t="shared" si="21"/>
        <v>30</v>
      </c>
      <c r="DD5" s="158">
        <f t="shared" si="21"/>
        <v>1</v>
      </c>
      <c r="DE5" s="158">
        <f t="shared" si="21"/>
        <v>0</v>
      </c>
      <c r="DF5" s="158">
        <f t="shared" si="21"/>
        <v>0</v>
      </c>
      <c r="DG5" s="158">
        <f t="shared" si="21"/>
        <v>1</v>
      </c>
      <c r="DH5" s="158">
        <f t="shared" si="21"/>
        <v>1</v>
      </c>
      <c r="DI5" s="158">
        <f t="shared" si="21"/>
        <v>1</v>
      </c>
      <c r="DJ5" s="158">
        <f t="shared" si="21"/>
        <v>1</v>
      </c>
      <c r="DK5" s="158">
        <f t="shared" si="21"/>
        <v>1</v>
      </c>
      <c r="DL5" s="158">
        <f t="shared" si="21"/>
        <v>1</v>
      </c>
      <c r="DM5" s="158">
        <f t="shared" si="21"/>
        <v>1</v>
      </c>
      <c r="DN5" s="158">
        <f t="shared" si="21"/>
        <v>1</v>
      </c>
      <c r="DO5" s="158">
        <f t="shared" si="21"/>
        <v>1</v>
      </c>
      <c r="DP5" s="158">
        <f t="shared" si="21"/>
        <v>1</v>
      </c>
      <c r="DQ5" s="158">
        <f t="shared" si="21"/>
        <v>1</v>
      </c>
      <c r="DR5" s="158">
        <f t="shared" si="21"/>
        <v>1</v>
      </c>
      <c r="DS5" s="158">
        <f t="shared" si="21"/>
        <v>1</v>
      </c>
      <c r="DT5" s="158">
        <f t="shared" si="21"/>
        <v>1</v>
      </c>
      <c r="DU5" s="158">
        <f t="shared" si="21"/>
        <v>1</v>
      </c>
      <c r="DV5" s="158">
        <f t="shared" si="21"/>
        <v>1</v>
      </c>
      <c r="DW5" s="158">
        <f t="shared" si="21"/>
        <v>1</v>
      </c>
      <c r="DX5" s="192">
        <f t="shared" si="21"/>
        <v>1</v>
      </c>
      <c r="DY5" s="158">
        <f t="shared" si="21"/>
        <v>1</v>
      </c>
      <c r="DZ5" s="158">
        <f t="shared" si="21"/>
        <v>1</v>
      </c>
      <c r="EA5" s="158">
        <f t="shared" si="21"/>
        <v>1</v>
      </c>
      <c r="EB5" s="158">
        <f t="shared" si="21"/>
        <v>1</v>
      </c>
      <c r="EC5" s="158">
        <f t="shared" si="21"/>
        <v>1</v>
      </c>
      <c r="ED5" s="158">
        <f t="shared" si="21"/>
        <v>1</v>
      </c>
      <c r="EE5" s="158">
        <f t="shared" si="21"/>
        <v>1</v>
      </c>
      <c r="EF5" s="158">
        <f t="shared" si="21"/>
        <v>1</v>
      </c>
      <c r="EG5" s="158">
        <f t="shared" si="21"/>
        <v>1</v>
      </c>
      <c r="EH5" s="158">
        <f t="shared" si="21"/>
        <v>1</v>
      </c>
      <c r="EI5" s="158">
        <f t="shared" si="21"/>
        <v>1</v>
      </c>
      <c r="EJ5" s="158">
        <f t="shared" si="21"/>
        <v>1</v>
      </c>
      <c r="EK5" s="158">
        <f t="shared" si="21"/>
        <v>1</v>
      </c>
      <c r="EL5" s="158">
        <f t="shared" si="21"/>
        <v>1</v>
      </c>
      <c r="EM5" s="158">
        <f t="shared" si="21"/>
        <v>1</v>
      </c>
      <c r="EN5" s="158">
        <f t="shared" si="21"/>
        <v>1</v>
      </c>
      <c r="EO5" s="158">
        <f t="shared" si="21"/>
        <v>1</v>
      </c>
      <c r="EP5" s="156">
        <f t="shared" si="21"/>
        <v>1</v>
      </c>
      <c r="EQ5" s="158">
        <f t="shared" si="21"/>
        <v>1011</v>
      </c>
      <c r="ER5" s="158">
        <f t="shared" si="21"/>
        <v>9</v>
      </c>
      <c r="ES5" s="158">
        <f t="shared" si="21"/>
        <v>16</v>
      </c>
      <c r="ET5" s="158">
        <f t="shared" si="21"/>
        <v>884</v>
      </c>
      <c r="EU5" s="158">
        <f t="shared" si="21"/>
        <v>8</v>
      </c>
      <c r="EV5" s="158">
        <f t="shared" si="21"/>
        <v>16</v>
      </c>
      <c r="EW5" s="158">
        <f t="shared" si="21"/>
        <v>7</v>
      </c>
      <c r="EX5" s="158">
        <f t="shared" si="21"/>
        <v>7</v>
      </c>
      <c r="EY5" s="158">
        <f t="shared" si="21"/>
        <v>7</v>
      </c>
      <c r="EZ5" s="158">
        <f t="shared" si="21"/>
        <v>1</v>
      </c>
      <c r="FA5" s="158">
        <f t="shared" si="21"/>
        <v>1</v>
      </c>
      <c r="FB5" s="158">
        <f t="shared" si="21"/>
        <v>1</v>
      </c>
      <c r="FC5" s="158">
        <f t="shared" si="21"/>
        <v>7</v>
      </c>
      <c r="FD5" s="158">
        <f t="shared" si="21"/>
        <v>7</v>
      </c>
      <c r="FE5" s="158">
        <f t="shared" si="21"/>
        <v>7</v>
      </c>
      <c r="FF5" s="158">
        <f t="shared" si="21"/>
        <v>1</v>
      </c>
      <c r="FG5" s="158">
        <f t="shared" si="21"/>
        <v>1</v>
      </c>
      <c r="FH5" s="158">
        <f t="shared" si="21"/>
        <v>1</v>
      </c>
      <c r="FI5" s="188">
        <f t="shared" si="21"/>
        <v>5</v>
      </c>
      <c r="FJ5" s="158">
        <f t="shared" si="21"/>
        <v>7</v>
      </c>
      <c r="FK5" s="158">
        <f t="shared" si="21"/>
        <v>0</v>
      </c>
      <c r="FL5" s="158">
        <f t="shared" si="21"/>
        <v>2</v>
      </c>
      <c r="FM5" s="158">
        <f t="shared" si="21"/>
        <v>4</v>
      </c>
      <c r="FN5" s="158">
        <f t="shared" si="21"/>
        <v>0</v>
      </c>
      <c r="FO5" s="158">
        <f t="shared" si="21"/>
        <v>42</v>
      </c>
      <c r="FP5" s="158">
        <f t="shared" si="21"/>
        <v>3</v>
      </c>
      <c r="FQ5" s="158">
        <f t="shared" si="21"/>
        <v>1</v>
      </c>
      <c r="FR5" s="158">
        <f t="shared" si="21"/>
        <v>23</v>
      </c>
      <c r="FS5" s="158">
        <f t="shared" si="21"/>
        <v>23</v>
      </c>
      <c r="FT5" s="158">
        <f t="shared" si="21"/>
        <v>3</v>
      </c>
      <c r="FU5" s="158">
        <f t="shared" si="21"/>
        <v>0</v>
      </c>
      <c r="FV5" s="158">
        <f t="shared" si="21"/>
        <v>19</v>
      </c>
      <c r="FW5" s="158">
        <f t="shared" si="21"/>
        <v>7</v>
      </c>
      <c r="FX5" s="158">
        <f t="shared" si="21"/>
        <v>7</v>
      </c>
      <c r="FY5" s="158">
        <f t="shared" si="21"/>
        <v>7</v>
      </c>
      <c r="FZ5" s="158">
        <f t="shared" si="21"/>
        <v>1</v>
      </c>
      <c r="GA5" s="158">
        <f t="shared" si="21"/>
        <v>1</v>
      </c>
      <c r="GB5" s="158">
        <f t="shared" si="21"/>
        <v>1</v>
      </c>
      <c r="GC5" s="158">
        <f t="shared" si="21"/>
        <v>1</v>
      </c>
      <c r="GD5" s="158">
        <f t="shared" si="21"/>
        <v>1</v>
      </c>
      <c r="GE5" s="158">
        <f t="shared" si="21"/>
        <v>1</v>
      </c>
      <c r="GF5" s="158">
        <f t="shared" si="21"/>
        <v>4</v>
      </c>
      <c r="GG5" s="158">
        <f t="shared" si="21"/>
        <v>4</v>
      </c>
      <c r="GH5" s="158">
        <f t="shared" si="21"/>
        <v>4</v>
      </c>
      <c r="GI5" s="158">
        <f t="shared" si="21"/>
        <v>1</v>
      </c>
      <c r="GJ5" s="158">
        <f t="shared" si="21"/>
        <v>1</v>
      </c>
      <c r="GK5" s="158">
        <f t="shared" si="21"/>
        <v>1</v>
      </c>
      <c r="GL5" s="158">
        <f t="shared" si="21"/>
        <v>1</v>
      </c>
      <c r="GM5" s="158">
        <f t="shared" si="21"/>
        <v>1</v>
      </c>
      <c r="GN5" s="158">
        <f t="shared" si="21"/>
        <v>1</v>
      </c>
      <c r="GO5" s="158">
        <f t="shared" si="21"/>
        <v>0</v>
      </c>
      <c r="GP5" s="192">
        <f t="shared" si="21"/>
        <v>0</v>
      </c>
      <c r="GQ5" s="189">
        <f t="shared" si="21"/>
        <v>0</v>
      </c>
      <c r="GR5" s="158">
        <f t="shared" si="21"/>
        <v>0</v>
      </c>
      <c r="GS5" s="158">
        <f t="shared" si="21"/>
        <v>8</v>
      </c>
      <c r="GT5" s="158">
        <f t="shared" si="21"/>
        <v>0</v>
      </c>
      <c r="GU5" s="158">
        <f t="shared" si="21"/>
        <v>0</v>
      </c>
      <c r="GV5" s="158">
        <f t="shared" si="21"/>
        <v>3</v>
      </c>
      <c r="GW5" s="158">
        <f t="shared" si="21"/>
        <v>77</v>
      </c>
      <c r="GX5" s="158">
        <f t="shared" si="21"/>
        <v>0</v>
      </c>
      <c r="GY5" s="158">
        <f t="shared" si="21"/>
        <v>0</v>
      </c>
      <c r="GZ5" s="158">
        <f t="shared" si="21"/>
        <v>21</v>
      </c>
      <c r="HA5" s="158">
        <f t="shared" si="21"/>
        <v>0</v>
      </c>
      <c r="HB5" s="158">
        <f t="shared" si="21"/>
        <v>0</v>
      </c>
      <c r="HC5" s="158">
        <f t="shared" si="21"/>
        <v>0</v>
      </c>
      <c r="HD5" s="158">
        <f t="shared" si="21"/>
        <v>0</v>
      </c>
      <c r="HE5" s="158">
        <f t="shared" si="21"/>
        <v>0</v>
      </c>
      <c r="HF5" s="158">
        <f t="shared" si="21"/>
        <v>0</v>
      </c>
      <c r="HG5" s="158">
        <f t="shared" si="21"/>
        <v>0</v>
      </c>
      <c r="HH5" s="158">
        <f t="shared" si="21"/>
        <v>0</v>
      </c>
      <c r="HI5" s="158">
        <f t="shared" si="21"/>
        <v>0</v>
      </c>
      <c r="HJ5" s="158">
        <f t="shared" si="21"/>
        <v>0</v>
      </c>
      <c r="HK5" s="158">
        <f t="shared" si="21"/>
        <v>0</v>
      </c>
      <c r="HL5" s="158">
        <f t="shared" si="21"/>
        <v>0</v>
      </c>
      <c r="HM5" s="158">
        <f t="shared" si="21"/>
        <v>0</v>
      </c>
      <c r="HN5" s="158">
        <f t="shared" si="21"/>
        <v>0</v>
      </c>
      <c r="HO5" s="158">
        <f t="shared" si="21"/>
        <v>0</v>
      </c>
      <c r="HP5" s="192">
        <f t="shared" si="21"/>
        <v>0</v>
      </c>
      <c r="HQ5" s="158">
        <f t="shared" si="21"/>
        <v>7</v>
      </c>
      <c r="HR5" s="158">
        <f t="shared" si="21"/>
        <v>0</v>
      </c>
      <c r="HS5" s="158">
        <f t="shared" si="21"/>
        <v>5</v>
      </c>
      <c r="HT5" s="158">
        <f t="shared" si="21"/>
        <v>0</v>
      </c>
      <c r="HU5" s="158">
        <f t="shared" si="21"/>
        <v>5</v>
      </c>
      <c r="HV5" s="158">
        <f t="shared" si="21"/>
        <v>0</v>
      </c>
      <c r="HW5" s="158">
        <f t="shared" si="21"/>
        <v>0</v>
      </c>
      <c r="HX5" s="158">
        <f t="shared" si="21"/>
        <v>3</v>
      </c>
      <c r="HY5" s="189">
        <f t="shared" si="21"/>
        <v>1</v>
      </c>
      <c r="HZ5" s="158">
        <f t="shared" si="21"/>
        <v>1</v>
      </c>
      <c r="IA5" s="158">
        <f t="shared" si="21"/>
        <v>1</v>
      </c>
      <c r="IB5" s="158">
        <f t="shared" si="21"/>
        <v>0</v>
      </c>
      <c r="IC5" s="158">
        <f t="shared" si="21"/>
        <v>0</v>
      </c>
      <c r="ID5" s="158">
        <f t="shared" si="21"/>
        <v>0</v>
      </c>
      <c r="IE5" s="158">
        <f t="shared" si="21"/>
        <v>1</v>
      </c>
      <c r="IF5" s="158">
        <f t="shared" si="21"/>
        <v>1</v>
      </c>
      <c r="IG5" s="158">
        <f t="shared" si="21"/>
        <v>1</v>
      </c>
      <c r="IH5" s="158">
        <f t="shared" si="21"/>
        <v>0</v>
      </c>
      <c r="II5" s="158">
        <f t="shared" si="21"/>
        <v>0</v>
      </c>
      <c r="IJ5" s="158">
        <f t="shared" si="21"/>
        <v>0</v>
      </c>
      <c r="IK5" s="158">
        <f t="shared" si="21"/>
        <v>1</v>
      </c>
      <c r="IL5" s="158">
        <f t="shared" si="21"/>
        <v>1</v>
      </c>
      <c r="IM5" s="158">
        <f t="shared" si="21"/>
        <v>1</v>
      </c>
      <c r="IN5" s="158">
        <f t="shared" si="21"/>
        <v>0</v>
      </c>
      <c r="IO5" s="158">
        <f t="shared" si="21"/>
        <v>0</v>
      </c>
      <c r="IP5" s="158">
        <f t="shared" si="21"/>
        <v>0</v>
      </c>
      <c r="IQ5" s="189">
        <f t="shared" si="21"/>
        <v>0</v>
      </c>
      <c r="IR5" s="158">
        <f t="shared" si="21"/>
        <v>0</v>
      </c>
      <c r="IS5" s="158">
        <f t="shared" si="21"/>
        <v>0</v>
      </c>
      <c r="IT5" s="158">
        <f t="shared" si="21"/>
        <v>1</v>
      </c>
      <c r="IU5" s="158">
        <f t="shared" si="21"/>
        <v>1</v>
      </c>
      <c r="IV5" s="156">
        <f t="shared" si="21"/>
        <v>1</v>
      </c>
      <c r="IW5" s="158">
        <f t="shared" si="21"/>
        <v>0</v>
      </c>
      <c r="IX5" s="158">
        <f t="shared" si="21"/>
        <v>0</v>
      </c>
      <c r="IY5" s="192">
        <f t="shared" si="21"/>
        <v>0</v>
      </c>
      <c r="IZ5" s="158">
        <f t="shared" si="21"/>
        <v>14</v>
      </c>
      <c r="JA5" s="158">
        <f t="shared" si="21"/>
        <v>1</v>
      </c>
      <c r="JB5" s="189">
        <f t="shared" si="21"/>
        <v>12</v>
      </c>
      <c r="JC5" s="158">
        <f t="shared" si="21"/>
        <v>2</v>
      </c>
      <c r="JD5" s="158">
        <f t="shared" si="21"/>
        <v>1</v>
      </c>
      <c r="JE5" s="158">
        <f t="shared" si="21"/>
        <v>1</v>
      </c>
      <c r="JF5" s="189">
        <f t="shared" si="21"/>
        <v>1</v>
      </c>
      <c r="JG5" s="158">
        <f t="shared" si="21"/>
        <v>0</v>
      </c>
      <c r="JH5" s="186">
        <f t="shared" si="21"/>
        <v>357</v>
      </c>
      <c r="JI5" s="158">
        <f t="shared" si="21"/>
        <v>657</v>
      </c>
      <c r="JJ5" s="158">
        <f t="shared" si="21"/>
        <v>68</v>
      </c>
      <c r="JK5" s="158">
        <f t="shared" si="21"/>
        <v>128</v>
      </c>
      <c r="JL5" s="189">
        <f t="shared" si="21"/>
        <v>56</v>
      </c>
      <c r="JM5" s="158">
        <f t="shared" si="21"/>
        <v>53</v>
      </c>
      <c r="JN5" s="158">
        <f t="shared" si="21"/>
        <v>13</v>
      </c>
      <c r="JO5" s="158">
        <f t="shared" si="21"/>
        <v>35</v>
      </c>
      <c r="JP5" s="158">
        <f t="shared" si="21"/>
        <v>21</v>
      </c>
      <c r="JQ5" s="158">
        <f t="shared" si="21"/>
        <v>36</v>
      </c>
      <c r="JR5" s="158">
        <f t="shared" si="21"/>
        <v>14</v>
      </c>
      <c r="JS5" s="158">
        <f t="shared" si="21"/>
        <v>0</v>
      </c>
      <c r="JT5" s="189">
        <f t="shared" si="21"/>
        <v>24</v>
      </c>
      <c r="JU5" s="158">
        <f t="shared" si="21"/>
        <v>24</v>
      </c>
      <c r="JV5" s="158">
        <f t="shared" si="21"/>
        <v>5</v>
      </c>
      <c r="JW5" s="158">
        <f t="shared" si="21"/>
        <v>11</v>
      </c>
      <c r="JX5" s="158">
        <f t="shared" si="21"/>
        <v>7</v>
      </c>
      <c r="JY5" s="158">
        <f t="shared" si="21"/>
        <v>17</v>
      </c>
      <c r="JZ5" s="158">
        <f t="shared" si="21"/>
        <v>6</v>
      </c>
      <c r="KA5" s="158">
        <f t="shared" si="21"/>
        <v>0</v>
      </c>
      <c r="KB5" s="158">
        <f t="shared" si="21"/>
        <v>0</v>
      </c>
      <c r="KC5" s="158">
        <f t="shared" si="21"/>
        <v>0</v>
      </c>
      <c r="KD5" s="158">
        <f t="shared" si="21"/>
        <v>0</v>
      </c>
      <c r="KE5" s="158">
        <f t="shared" si="21"/>
        <v>0</v>
      </c>
      <c r="KF5" s="187">
        <f t="shared" si="21"/>
        <v>0</v>
      </c>
      <c r="KG5" s="158">
        <f t="shared" si="21"/>
        <v>0</v>
      </c>
      <c r="KH5" s="158">
        <f t="shared" si="21"/>
        <v>0</v>
      </c>
      <c r="KI5" s="158">
        <f t="shared" si="21"/>
        <v>0</v>
      </c>
      <c r="KJ5" s="158">
        <f t="shared" si="21"/>
        <v>0</v>
      </c>
      <c r="KK5" s="158">
        <f t="shared" si="21"/>
        <v>0</v>
      </c>
      <c r="KL5" s="158">
        <f t="shared" si="21"/>
        <v>0</v>
      </c>
      <c r="KM5" s="158">
        <f t="shared" si="21"/>
        <v>0</v>
      </c>
      <c r="KN5" s="186">
        <f t="shared" si="21"/>
        <v>0</v>
      </c>
      <c r="KO5" s="158">
        <f t="shared" si="21"/>
        <v>0</v>
      </c>
      <c r="KP5" s="158">
        <f t="shared" si="21"/>
        <v>0</v>
      </c>
      <c r="KQ5" s="158">
        <f t="shared" si="21"/>
        <v>0</v>
      </c>
      <c r="KR5" s="158">
        <f t="shared" si="21"/>
        <v>17</v>
      </c>
      <c r="KS5" s="158">
        <f t="shared" si="21"/>
        <v>0</v>
      </c>
      <c r="KT5" s="158">
        <f t="shared" si="21"/>
        <v>0</v>
      </c>
      <c r="KU5" s="158">
        <f t="shared" si="21"/>
        <v>0</v>
      </c>
      <c r="KV5" s="158">
        <f t="shared" si="21"/>
        <v>0</v>
      </c>
      <c r="KW5" s="158">
        <f t="shared" si="21"/>
        <v>0</v>
      </c>
      <c r="KX5" s="192">
        <f t="shared" si="21"/>
        <v>10</v>
      </c>
      <c r="KY5" s="158">
        <f t="shared" si="21"/>
        <v>1</v>
      </c>
      <c r="KZ5" s="158">
        <f t="shared" si="21"/>
        <v>1</v>
      </c>
      <c r="LA5" s="158">
        <f t="shared" si="21"/>
        <v>1</v>
      </c>
      <c r="LB5" s="158">
        <f t="shared" si="21"/>
        <v>0</v>
      </c>
      <c r="LC5" s="158">
        <f t="shared" si="21"/>
        <v>0</v>
      </c>
      <c r="LD5" s="158">
        <f t="shared" si="21"/>
        <v>0</v>
      </c>
      <c r="LE5" s="158">
        <f t="shared" si="21"/>
        <v>0</v>
      </c>
      <c r="LF5" s="158">
        <f t="shared" si="21"/>
        <v>0</v>
      </c>
      <c r="LG5" s="158">
        <f t="shared" si="21"/>
        <v>0</v>
      </c>
      <c r="LH5" s="158">
        <f t="shared" si="21"/>
        <v>0</v>
      </c>
      <c r="LI5" s="158">
        <f t="shared" si="21"/>
        <v>0</v>
      </c>
      <c r="LJ5" s="158">
        <f t="shared" si="21"/>
        <v>0</v>
      </c>
      <c r="LK5" s="158">
        <f t="shared" si="21"/>
        <v>1</v>
      </c>
      <c r="LL5" s="158">
        <f t="shared" si="21"/>
        <v>1</v>
      </c>
      <c r="LM5" s="158">
        <f t="shared" si="21"/>
        <v>1</v>
      </c>
      <c r="LN5" s="158">
        <f t="shared" si="21"/>
        <v>0</v>
      </c>
      <c r="LO5" s="158">
        <f t="shared" si="21"/>
        <v>0</v>
      </c>
      <c r="LP5" s="158">
        <f t="shared" si="21"/>
        <v>0</v>
      </c>
      <c r="LQ5" s="158">
        <f t="shared" si="21"/>
        <v>0</v>
      </c>
      <c r="LR5" s="158">
        <f t="shared" si="21"/>
        <v>0</v>
      </c>
      <c r="LS5" s="158">
        <f t="shared" si="21"/>
        <v>0</v>
      </c>
      <c r="LT5" s="158">
        <f t="shared" si="21"/>
        <v>0</v>
      </c>
      <c r="LU5" s="158">
        <f t="shared" si="21"/>
        <v>0</v>
      </c>
      <c r="LV5" s="158">
        <f t="shared" si="21"/>
        <v>0</v>
      </c>
      <c r="LW5" s="192">
        <f t="shared" si="21"/>
        <v>0</v>
      </c>
      <c r="LX5" s="158">
        <f t="shared" si="21"/>
        <v>1</v>
      </c>
      <c r="LY5" s="158">
        <f t="shared" si="21"/>
        <v>1</v>
      </c>
      <c r="LZ5" s="158">
        <f t="shared" si="21"/>
        <v>1</v>
      </c>
      <c r="MA5" s="158">
        <f t="shared" si="21"/>
        <v>0</v>
      </c>
      <c r="MB5" s="158">
        <f t="shared" si="21"/>
        <v>0</v>
      </c>
      <c r="MC5" s="158">
        <f t="shared" si="21"/>
        <v>0</v>
      </c>
      <c r="MD5" s="158">
        <f t="shared" si="21"/>
        <v>1</v>
      </c>
      <c r="ME5" s="158">
        <f t="shared" si="21"/>
        <v>1</v>
      </c>
      <c r="MF5" s="158">
        <f t="shared" si="21"/>
        <v>1</v>
      </c>
      <c r="MG5" s="158">
        <f t="shared" si="21"/>
        <v>0</v>
      </c>
      <c r="MH5" s="186">
        <f t="shared" si="21"/>
        <v>0</v>
      </c>
      <c r="MI5" s="158">
        <f t="shared" si="21"/>
        <v>0</v>
      </c>
      <c r="MJ5" s="189">
        <f t="shared" si="21"/>
        <v>0</v>
      </c>
      <c r="MK5" s="158">
        <f t="shared" si="21"/>
        <v>0</v>
      </c>
      <c r="ML5" s="189">
        <f t="shared" si="21"/>
        <v>0</v>
      </c>
      <c r="MM5" s="158">
        <f t="shared" si="21"/>
        <v>0</v>
      </c>
      <c r="MN5" s="158">
        <f t="shared" si="21"/>
        <v>0</v>
      </c>
      <c r="MO5" s="158">
        <f t="shared" si="21"/>
        <v>0</v>
      </c>
      <c r="MP5" s="158">
        <f t="shared" si="21"/>
        <v>0</v>
      </c>
      <c r="MQ5" s="158">
        <f t="shared" si="21"/>
        <v>0</v>
      </c>
      <c r="MR5" s="189">
        <f t="shared" si="21"/>
        <v>0</v>
      </c>
      <c r="MS5" s="158">
        <f t="shared" si="21"/>
        <v>0</v>
      </c>
      <c r="MT5" s="158">
        <f t="shared" si="21"/>
        <v>0</v>
      </c>
      <c r="MU5" s="158">
        <f t="shared" si="21"/>
        <v>0</v>
      </c>
      <c r="MV5" s="158">
        <f t="shared" si="21"/>
        <v>0</v>
      </c>
      <c r="MW5" s="158">
        <f t="shared" si="21"/>
        <v>0</v>
      </c>
      <c r="MX5" s="186">
        <f t="shared" si="21"/>
        <v>0</v>
      </c>
      <c r="MY5" s="192">
        <f t="shared" si="21"/>
        <v>0</v>
      </c>
      <c r="MZ5" s="158">
        <f t="shared" si="21"/>
        <v>0</v>
      </c>
      <c r="NA5" s="158">
        <f t="shared" si="21"/>
        <v>0</v>
      </c>
      <c r="NB5" s="189">
        <f t="shared" si="21"/>
        <v>0</v>
      </c>
      <c r="NC5" s="158">
        <f t="shared" si="21"/>
        <v>0</v>
      </c>
      <c r="ND5" s="158">
        <f t="shared" si="21"/>
        <v>0</v>
      </c>
      <c r="NE5" s="158">
        <f t="shared" si="21"/>
        <v>0</v>
      </c>
      <c r="NF5" s="158">
        <f t="shared" si="21"/>
        <v>0</v>
      </c>
      <c r="NG5" s="158">
        <f t="shared" si="21"/>
        <v>0</v>
      </c>
      <c r="NH5" s="189">
        <f t="shared" si="21"/>
        <v>0</v>
      </c>
      <c r="NI5" s="158">
        <f t="shared" si="21"/>
        <v>0</v>
      </c>
      <c r="NJ5" s="158">
        <f t="shared" si="21"/>
        <v>0</v>
      </c>
      <c r="NK5" s="158">
        <f t="shared" si="21"/>
        <v>0</v>
      </c>
      <c r="NL5" s="158">
        <f t="shared" si="21"/>
        <v>0</v>
      </c>
      <c r="NM5" s="158">
        <f t="shared" si="21"/>
        <v>0</v>
      </c>
      <c r="NN5" s="186">
        <f t="shared" si="21"/>
        <v>0</v>
      </c>
      <c r="NO5" s="158">
        <f t="shared" si="21"/>
        <v>0</v>
      </c>
      <c r="NP5" s="158">
        <f t="shared" si="21"/>
        <v>0</v>
      </c>
      <c r="NQ5" s="158">
        <f t="shared" si="21"/>
        <v>0</v>
      </c>
      <c r="NR5" s="158">
        <f t="shared" si="21"/>
        <v>0</v>
      </c>
      <c r="NS5" s="158">
        <f t="shared" si="21"/>
        <v>0</v>
      </c>
      <c r="NT5" s="158">
        <f t="shared" si="21"/>
        <v>0</v>
      </c>
      <c r="NU5" s="158">
        <f t="shared" si="21"/>
        <v>0</v>
      </c>
      <c r="NV5" s="158">
        <f t="shared" si="21"/>
        <v>0</v>
      </c>
      <c r="NW5" s="158">
        <f t="shared" si="21"/>
        <v>0</v>
      </c>
      <c r="NX5" s="158">
        <f t="shared" si="21"/>
        <v>0</v>
      </c>
      <c r="NY5" s="158">
        <f t="shared" si="21"/>
        <v>0</v>
      </c>
      <c r="NZ5" s="158">
        <f t="shared" si="21"/>
        <v>2</v>
      </c>
      <c r="OA5" s="158">
        <f t="shared" si="21"/>
        <v>0</v>
      </c>
      <c r="OB5" s="158">
        <f t="shared" si="21"/>
        <v>0</v>
      </c>
      <c r="OC5" s="158">
        <f t="shared" si="21"/>
        <v>0</v>
      </c>
      <c r="OD5" s="158">
        <f t="shared" si="21"/>
        <v>0</v>
      </c>
      <c r="OE5" s="158">
        <f t="shared" si="21"/>
        <v>2</v>
      </c>
      <c r="OF5" s="158">
        <f t="shared" si="21"/>
        <v>0</v>
      </c>
      <c r="OG5" s="158">
        <f t="shared" si="21"/>
        <v>0</v>
      </c>
      <c r="OH5" s="158">
        <f t="shared" si="21"/>
        <v>0</v>
      </c>
      <c r="OI5" s="158">
        <f t="shared" si="21"/>
        <v>0</v>
      </c>
      <c r="OJ5" s="158">
        <f t="shared" si="21"/>
        <v>0</v>
      </c>
      <c r="OK5" s="186"/>
      <c r="OL5" s="189"/>
      <c r="OM5" s="158"/>
      <c r="ON5" s="158"/>
      <c r="OO5" s="158"/>
      <c r="OP5" s="158"/>
      <c r="OQ5" s="189"/>
      <c r="OR5" s="158"/>
      <c r="OS5" s="158"/>
      <c r="OT5" s="158"/>
      <c r="OU5" s="158"/>
      <c r="OV5" s="158"/>
      <c r="OW5" s="187">
        <f>COUNTIF(OW6:OW90,"Да")</f>
        <v>0</v>
      </c>
      <c r="OX5" s="158">
        <f t="shared" ref="OX5:PB5" si="22">SUM(OX6:OX90)</f>
        <v>8</v>
      </c>
      <c r="OY5" s="158">
        <f t="shared" si="22"/>
        <v>6</v>
      </c>
      <c r="OZ5" s="158">
        <f t="shared" si="22"/>
        <v>7</v>
      </c>
      <c r="PA5" s="158">
        <f t="shared" si="22"/>
        <v>0</v>
      </c>
      <c r="PB5" s="156">
        <f t="shared" si="22"/>
        <v>6</v>
      </c>
      <c r="PC5" s="158"/>
      <c r="PD5" s="158"/>
      <c r="PE5" s="158"/>
      <c r="PF5" s="158"/>
      <c r="PG5" s="158"/>
      <c r="PH5" s="158"/>
      <c r="PI5" s="158"/>
      <c r="PJ5" s="158"/>
      <c r="PK5" s="158"/>
      <c r="PL5" s="158"/>
    </row>
    <row r="6">
      <c r="A6" s="194">
        <v>1.0</v>
      </c>
      <c r="B6" s="118" t="s">
        <v>111</v>
      </c>
      <c r="C6" s="458">
        <v>1.0</v>
      </c>
      <c r="D6" s="201">
        <f>IFERROR(IF(VLOOKUP(B6,'Анкетирование'!$D$5:$D90,2,0)="Да",1,0),0)</f>
        <v>0</v>
      </c>
      <c r="E6" s="459"/>
      <c r="F6" s="197">
        <v>3.0</v>
      </c>
      <c r="G6" s="197">
        <v>6.0</v>
      </c>
      <c r="H6" s="197"/>
      <c r="I6" s="460">
        <v>1.0</v>
      </c>
      <c r="J6" s="218">
        <f>IFERROR(IF(VLOOKUP(B6,'Анкетирование'!$D$5:$K90,8,0)="Да",1,0),0)</f>
        <v>0</v>
      </c>
      <c r="K6" s="458">
        <v>1.0</v>
      </c>
      <c r="L6" s="218"/>
      <c r="M6" s="218"/>
      <c r="N6" s="458">
        <v>0.0</v>
      </c>
      <c r="O6" s="197">
        <v>650.0</v>
      </c>
      <c r="P6" s="202"/>
      <c r="Q6" s="201"/>
      <c r="R6" s="201"/>
      <c r="S6" s="201"/>
      <c r="T6" s="201"/>
      <c r="U6" s="201"/>
      <c r="V6" s="201"/>
      <c r="W6" s="201"/>
      <c r="X6" s="201"/>
      <c r="Y6" s="203"/>
      <c r="Z6" s="201"/>
      <c r="AA6" s="201"/>
      <c r="AB6" s="201"/>
      <c r="AC6" s="201"/>
      <c r="AD6" s="201"/>
      <c r="AE6" s="201"/>
      <c r="AF6" s="201"/>
      <c r="AG6" s="201"/>
      <c r="AH6" s="200">
        <f>IFERROR((VLOOKUP($B6,'Анкетирование'!$D$5:$AC90,8,0)),0)</f>
        <v>0</v>
      </c>
      <c r="AI6" s="201">
        <f>IFERROR((VLOOKUP($B6,'Анкетирование'!$D$5:$BE90,9,0)),0)</f>
        <v>0</v>
      </c>
      <c r="AJ6" s="204"/>
      <c r="AK6" s="201"/>
      <c r="AL6" s="201"/>
      <c r="AM6" s="201"/>
      <c r="AN6" s="201"/>
      <c r="AO6" s="461">
        <v>1.0</v>
      </c>
      <c r="AP6" s="460">
        <v>0.0</v>
      </c>
      <c r="AQ6" s="460">
        <v>1.0</v>
      </c>
      <c r="AR6" s="460">
        <v>0.0</v>
      </c>
      <c r="AS6" s="460">
        <v>0.0</v>
      </c>
      <c r="AT6" s="460">
        <v>0.0</v>
      </c>
      <c r="AU6" s="460">
        <v>0.0</v>
      </c>
      <c r="AV6" s="462">
        <v>0.0</v>
      </c>
      <c r="AW6" s="460">
        <v>0.0</v>
      </c>
      <c r="AX6" s="460">
        <v>0.0</v>
      </c>
      <c r="AY6" s="460">
        <v>0.0</v>
      </c>
      <c r="AZ6" s="460">
        <v>0.0</v>
      </c>
      <c r="BA6" s="460">
        <v>0.0</v>
      </c>
      <c r="BB6" s="460">
        <v>0.0</v>
      </c>
      <c r="BC6" s="463">
        <v>0.0</v>
      </c>
      <c r="BD6" s="460">
        <v>0.0</v>
      </c>
      <c r="BE6" s="460">
        <v>0.0</v>
      </c>
      <c r="BF6" s="460">
        <v>0.0</v>
      </c>
      <c r="BG6" s="460">
        <v>0.0</v>
      </c>
      <c r="BH6" s="460">
        <v>0.0</v>
      </c>
      <c r="BI6" s="460">
        <v>0.0</v>
      </c>
      <c r="BJ6" s="460">
        <v>0.0</v>
      </c>
      <c r="BK6" s="460">
        <v>0.0</v>
      </c>
      <c r="BL6" s="460">
        <v>0.0</v>
      </c>
      <c r="BM6" s="460">
        <v>0.0</v>
      </c>
      <c r="BN6" s="460">
        <v>0.0</v>
      </c>
      <c r="BO6" s="460">
        <v>0.0</v>
      </c>
      <c r="BP6" s="460">
        <v>0.0</v>
      </c>
      <c r="BQ6" s="460">
        <v>0.0</v>
      </c>
      <c r="BR6" s="460">
        <v>0.0</v>
      </c>
      <c r="BS6" s="460">
        <v>0.0</v>
      </c>
      <c r="BT6" s="460">
        <v>0.0</v>
      </c>
      <c r="BU6" s="460">
        <v>0.0</v>
      </c>
      <c r="BV6" s="460">
        <v>0.0</v>
      </c>
      <c r="BW6" s="460">
        <v>0.0</v>
      </c>
      <c r="BX6" s="460">
        <v>0.0</v>
      </c>
      <c r="BY6" s="460">
        <v>0.0</v>
      </c>
      <c r="BZ6" s="464">
        <v>0.0</v>
      </c>
      <c r="CA6" s="460">
        <v>0.0</v>
      </c>
      <c r="CB6" s="460">
        <v>0.0</v>
      </c>
      <c r="CC6" s="460">
        <v>0.0</v>
      </c>
      <c r="CD6" s="460">
        <v>0.0</v>
      </c>
      <c r="CE6" s="460">
        <v>0.0</v>
      </c>
      <c r="CF6" s="460">
        <v>0.0</v>
      </c>
      <c r="CG6" s="460">
        <v>0.0</v>
      </c>
      <c r="CH6" s="460">
        <v>0.0</v>
      </c>
      <c r="CI6" s="460">
        <v>0.0</v>
      </c>
      <c r="CJ6" s="460">
        <v>0.0</v>
      </c>
      <c r="CK6" s="460">
        <v>0.0</v>
      </c>
      <c r="CL6" s="460">
        <v>0.0</v>
      </c>
      <c r="CM6" s="460">
        <v>0.0</v>
      </c>
      <c r="CN6" s="460">
        <v>0.0</v>
      </c>
      <c r="CO6" s="460">
        <v>0.0</v>
      </c>
      <c r="CP6" s="460">
        <v>0.0</v>
      </c>
      <c r="CQ6" s="460">
        <v>0.0</v>
      </c>
      <c r="CR6" s="460">
        <v>0.0</v>
      </c>
      <c r="CS6" s="200">
        <f>IFERROR((VLOOKUP($B6,'Анкетирование'!$D$5:$BF90,10,0)),0)</f>
        <v>0</v>
      </c>
      <c r="CT6" s="207"/>
      <c r="CU6" s="201"/>
      <c r="CV6" s="201"/>
      <c r="CW6" s="463">
        <v>1.0</v>
      </c>
      <c r="CX6" s="460">
        <v>1.0</v>
      </c>
      <c r="CY6" s="460">
        <v>0.0</v>
      </c>
      <c r="CZ6" s="460">
        <v>0.0</v>
      </c>
      <c r="DA6" s="460">
        <v>0.0</v>
      </c>
      <c r="DB6" s="460">
        <v>0.0</v>
      </c>
      <c r="DC6" s="465">
        <v>0.0</v>
      </c>
      <c r="DD6" s="460">
        <v>0.0</v>
      </c>
      <c r="DE6" s="201"/>
      <c r="DF6" s="201"/>
      <c r="DG6" s="460">
        <v>0.0</v>
      </c>
      <c r="DH6" s="460">
        <v>0.0</v>
      </c>
      <c r="DI6" s="460">
        <v>0.0</v>
      </c>
      <c r="DJ6" s="460">
        <v>0.0</v>
      </c>
      <c r="DK6" s="460">
        <v>0.0</v>
      </c>
      <c r="DL6" s="460">
        <v>0.0</v>
      </c>
      <c r="DM6" s="460">
        <v>0.0</v>
      </c>
      <c r="DN6" s="460">
        <v>0.0</v>
      </c>
      <c r="DO6" s="460">
        <v>0.0</v>
      </c>
      <c r="DP6" s="460">
        <v>0.0</v>
      </c>
      <c r="DQ6" s="460">
        <v>0.0</v>
      </c>
      <c r="DR6" s="460">
        <v>0.0</v>
      </c>
      <c r="DS6" s="460">
        <v>0.0</v>
      </c>
      <c r="DT6" s="460">
        <v>0.0</v>
      </c>
      <c r="DU6" s="460">
        <v>0.0</v>
      </c>
      <c r="DV6" s="460">
        <v>0.0</v>
      </c>
      <c r="DW6" s="460">
        <v>0.0</v>
      </c>
      <c r="DX6" s="465">
        <v>0.0</v>
      </c>
      <c r="DY6" s="460">
        <v>0.0</v>
      </c>
      <c r="DZ6" s="460">
        <v>0.0</v>
      </c>
      <c r="EA6" s="460">
        <v>0.0</v>
      </c>
      <c r="EB6" s="460">
        <v>0.0</v>
      </c>
      <c r="EC6" s="460">
        <v>0.0</v>
      </c>
      <c r="ED6" s="460">
        <v>0.0</v>
      </c>
      <c r="EE6" s="460">
        <v>0.0</v>
      </c>
      <c r="EF6" s="460">
        <v>0.0</v>
      </c>
      <c r="EG6" s="460">
        <v>0.0</v>
      </c>
      <c r="EH6" s="460">
        <v>0.0</v>
      </c>
      <c r="EI6" s="460">
        <v>0.0</v>
      </c>
      <c r="EJ6" s="460">
        <v>0.0</v>
      </c>
      <c r="EK6" s="460">
        <v>0.0</v>
      </c>
      <c r="EL6" s="460">
        <v>0.0</v>
      </c>
      <c r="EM6" s="460">
        <v>0.0</v>
      </c>
      <c r="EN6" s="460">
        <v>0.0</v>
      </c>
      <c r="EO6" s="460">
        <v>0.0</v>
      </c>
      <c r="EP6" s="466">
        <v>0.0</v>
      </c>
      <c r="EQ6" s="460">
        <v>0.0</v>
      </c>
      <c r="ER6" s="201">
        <v>0.0</v>
      </c>
      <c r="ES6" s="460">
        <v>0.0</v>
      </c>
      <c r="ET6" s="460">
        <v>0.0</v>
      </c>
      <c r="EU6" s="201">
        <v>0.0</v>
      </c>
      <c r="EV6" s="460">
        <v>0.0</v>
      </c>
      <c r="EW6" s="460">
        <v>0.0</v>
      </c>
      <c r="EX6" s="460">
        <v>0.0</v>
      </c>
      <c r="EY6" s="460">
        <v>0.0</v>
      </c>
      <c r="EZ6" s="460">
        <v>0.0</v>
      </c>
      <c r="FA6" s="460">
        <v>0.0</v>
      </c>
      <c r="FB6" s="460">
        <v>0.0</v>
      </c>
      <c r="FC6" s="460">
        <v>0.0</v>
      </c>
      <c r="FD6" s="460">
        <v>0.0</v>
      </c>
      <c r="FE6" s="460">
        <v>0.0</v>
      </c>
      <c r="FF6" s="460">
        <v>0.0</v>
      </c>
      <c r="FG6" s="460">
        <v>0.0</v>
      </c>
      <c r="FH6" s="460">
        <v>0.0</v>
      </c>
      <c r="FI6" s="203"/>
      <c r="FJ6" s="210"/>
      <c r="FK6" s="201"/>
      <c r="FL6" s="210"/>
      <c r="FM6" s="210"/>
      <c r="FN6" s="201"/>
      <c r="FO6" s="201"/>
      <c r="FP6" s="201"/>
      <c r="FQ6" s="201"/>
      <c r="FR6" s="460">
        <v>0.0</v>
      </c>
      <c r="FS6" s="201"/>
      <c r="FT6" s="201"/>
      <c r="FU6" s="201"/>
      <c r="FV6" s="460">
        <v>0.0</v>
      </c>
      <c r="FW6" s="460">
        <v>0.0</v>
      </c>
      <c r="FX6" s="460">
        <v>0.0</v>
      </c>
      <c r="FY6" s="460">
        <v>0.0</v>
      </c>
      <c r="FZ6" s="460">
        <v>0.0</v>
      </c>
      <c r="GA6" s="460">
        <v>0.0</v>
      </c>
      <c r="GB6" s="460">
        <v>0.0</v>
      </c>
      <c r="GC6" s="460">
        <v>0.0</v>
      </c>
      <c r="GD6" s="460">
        <v>0.0</v>
      </c>
      <c r="GE6" s="460">
        <v>0.0</v>
      </c>
      <c r="GF6" s="467">
        <v>0.0</v>
      </c>
      <c r="GG6" s="467">
        <v>0.0</v>
      </c>
      <c r="GH6" s="467">
        <v>0.0</v>
      </c>
      <c r="GI6" s="460">
        <v>0.0</v>
      </c>
      <c r="GJ6" s="460">
        <v>0.0</v>
      </c>
      <c r="GK6" s="460">
        <v>0.0</v>
      </c>
      <c r="GL6" s="460">
        <v>0.0</v>
      </c>
      <c r="GM6" s="460">
        <v>0.0</v>
      </c>
      <c r="GN6" s="460">
        <v>0.0</v>
      </c>
      <c r="GO6" s="201"/>
      <c r="GP6" s="208"/>
      <c r="GQ6" s="204"/>
      <c r="GR6" s="201"/>
      <c r="GS6" s="201"/>
      <c r="GT6" s="201"/>
      <c r="GU6" s="201"/>
      <c r="GV6" s="201"/>
      <c r="GW6" s="201"/>
      <c r="GX6" s="201"/>
      <c r="GY6" s="201"/>
      <c r="GZ6" s="201"/>
      <c r="HA6" s="201"/>
      <c r="HB6" s="201"/>
      <c r="HC6" s="201"/>
      <c r="HD6" s="201"/>
      <c r="HE6" s="201"/>
      <c r="HF6" s="201"/>
      <c r="HG6" s="201"/>
      <c r="HH6" s="201"/>
      <c r="HI6" s="201"/>
      <c r="HJ6" s="201"/>
      <c r="HK6" s="201"/>
      <c r="HL6" s="201"/>
      <c r="HM6" s="201"/>
      <c r="HN6" s="201"/>
      <c r="HO6" s="201"/>
      <c r="HP6" s="208"/>
      <c r="HQ6" s="460">
        <v>0.0</v>
      </c>
      <c r="HR6" s="201"/>
      <c r="HS6" s="460">
        <v>0.0</v>
      </c>
      <c r="HT6" s="201"/>
      <c r="HU6" s="460">
        <v>0.0</v>
      </c>
      <c r="HV6" s="201"/>
      <c r="HW6" s="201"/>
      <c r="HX6" s="468">
        <v>0.0</v>
      </c>
      <c r="HY6" s="461">
        <v>0.0</v>
      </c>
      <c r="HZ6" s="460">
        <v>0.0</v>
      </c>
      <c r="IA6" s="460">
        <v>0.0</v>
      </c>
      <c r="IB6" s="201"/>
      <c r="IC6" s="201"/>
      <c r="ID6" s="201"/>
      <c r="IE6" s="460">
        <v>0.0</v>
      </c>
      <c r="IF6" s="460">
        <v>0.0</v>
      </c>
      <c r="IG6" s="460">
        <v>0.0</v>
      </c>
      <c r="IH6" s="201"/>
      <c r="II6" s="201"/>
      <c r="IJ6" s="201"/>
      <c r="IK6" s="468">
        <v>0.0</v>
      </c>
      <c r="IL6" s="468">
        <v>0.0</v>
      </c>
      <c r="IM6" s="468">
        <v>0.0</v>
      </c>
      <c r="IN6" s="201"/>
      <c r="IO6" s="201"/>
      <c r="IP6" s="201"/>
      <c r="IQ6" s="204"/>
      <c r="IR6" s="201"/>
      <c r="IS6" s="201"/>
      <c r="IT6" s="468">
        <v>0.0</v>
      </c>
      <c r="IU6" s="468">
        <v>0.0</v>
      </c>
      <c r="IV6" s="469">
        <v>0.0</v>
      </c>
      <c r="IW6" s="201"/>
      <c r="IX6" s="201"/>
      <c r="IY6" s="208"/>
      <c r="IZ6" s="460">
        <v>0.0</v>
      </c>
      <c r="JA6" s="460">
        <v>0.0</v>
      </c>
      <c r="JB6" s="461">
        <v>0.0</v>
      </c>
      <c r="JC6" s="460">
        <v>0.0</v>
      </c>
      <c r="JD6" s="460">
        <v>0.0</v>
      </c>
      <c r="JE6" s="460">
        <v>0.0</v>
      </c>
      <c r="JF6" s="204"/>
      <c r="JG6" s="460"/>
      <c r="JH6" s="470">
        <v>4.0</v>
      </c>
      <c r="JI6" s="471">
        <v>6.0</v>
      </c>
      <c r="JJ6" s="460">
        <v>0.0</v>
      </c>
      <c r="JK6" s="460">
        <v>0.0</v>
      </c>
      <c r="JL6" s="461">
        <v>1.0</v>
      </c>
      <c r="JM6" s="460">
        <v>0.0</v>
      </c>
      <c r="JN6" s="460">
        <v>0.0</v>
      </c>
      <c r="JO6" s="460">
        <v>0.0</v>
      </c>
      <c r="JP6" s="460">
        <v>0.0</v>
      </c>
      <c r="JQ6" s="460">
        <v>0.0</v>
      </c>
      <c r="JR6" s="460">
        <v>0.0</v>
      </c>
      <c r="JS6" s="201"/>
      <c r="JT6" s="461">
        <v>0.0</v>
      </c>
      <c r="JU6" s="460">
        <v>0.0</v>
      </c>
      <c r="JV6" s="460">
        <v>0.0</v>
      </c>
      <c r="JW6" s="460">
        <v>0.0</v>
      </c>
      <c r="JX6" s="460">
        <v>0.0</v>
      </c>
      <c r="JY6" s="460">
        <v>0.0</v>
      </c>
      <c r="JZ6" s="460">
        <v>0.0</v>
      </c>
      <c r="KA6" s="201"/>
      <c r="KB6" s="201"/>
      <c r="KC6" s="201"/>
      <c r="KD6" s="201"/>
      <c r="KE6" s="201"/>
      <c r="KF6" s="202"/>
      <c r="KG6" s="201"/>
      <c r="KH6" s="201"/>
      <c r="KI6" s="201"/>
      <c r="KJ6" s="201"/>
      <c r="KK6" s="201"/>
      <c r="KL6" s="201"/>
      <c r="KM6" s="201"/>
      <c r="KN6" s="200"/>
      <c r="KO6" s="201"/>
      <c r="KP6" s="201"/>
      <c r="KQ6" s="201"/>
      <c r="KR6" s="460">
        <v>0.0</v>
      </c>
      <c r="KS6" s="201"/>
      <c r="KT6" s="201"/>
      <c r="KU6" s="201"/>
      <c r="KV6" s="201"/>
      <c r="KW6" s="201"/>
      <c r="KX6" s="465">
        <v>0.0</v>
      </c>
      <c r="KY6" s="460">
        <v>0.0</v>
      </c>
      <c r="KZ6" s="460">
        <v>0.0</v>
      </c>
      <c r="LA6" s="460">
        <v>0.0</v>
      </c>
      <c r="LB6" s="201"/>
      <c r="LC6" s="201"/>
      <c r="LD6" s="201"/>
      <c r="LE6" s="201"/>
      <c r="LF6" s="201"/>
      <c r="LG6" s="201"/>
      <c r="LH6" s="201"/>
      <c r="LI6" s="201"/>
      <c r="LJ6" s="201"/>
      <c r="LK6" s="460">
        <v>0.0</v>
      </c>
      <c r="LL6" s="460">
        <v>0.0</v>
      </c>
      <c r="LM6" s="460">
        <v>0.0</v>
      </c>
      <c r="LN6" s="201"/>
      <c r="LO6" s="201"/>
      <c r="LP6" s="201"/>
      <c r="LQ6" s="201"/>
      <c r="LR6" s="201"/>
      <c r="LS6" s="201"/>
      <c r="LT6" s="201"/>
      <c r="LU6" s="201"/>
      <c r="LV6" s="201"/>
      <c r="LW6" s="208"/>
      <c r="LX6" s="460">
        <v>0.0</v>
      </c>
      <c r="LY6" s="460">
        <v>0.0</v>
      </c>
      <c r="LZ6" s="460">
        <v>0.0</v>
      </c>
      <c r="MA6" s="201"/>
      <c r="MB6" s="201"/>
      <c r="MC6" s="201"/>
      <c r="MD6" s="460">
        <v>0.0</v>
      </c>
      <c r="ME6" s="460">
        <v>0.0</v>
      </c>
      <c r="MF6" s="460">
        <v>0.0</v>
      </c>
      <c r="MG6" s="201"/>
      <c r="MH6" s="200"/>
      <c r="MI6" s="201"/>
      <c r="MJ6" s="204"/>
      <c r="MK6" s="201"/>
      <c r="ML6" s="204"/>
      <c r="MM6" s="201"/>
      <c r="MN6" s="201"/>
      <c r="MO6" s="201"/>
      <c r="MP6" s="201"/>
      <c r="MQ6" s="201"/>
      <c r="MR6" s="204"/>
      <c r="MS6" s="201"/>
      <c r="MT6" s="201"/>
      <c r="MU6" s="201"/>
      <c r="MV6" s="201"/>
      <c r="MW6" s="201"/>
      <c r="MX6" s="200"/>
      <c r="MY6" s="208"/>
      <c r="MZ6" s="201"/>
      <c r="NA6" s="201"/>
      <c r="NB6" s="204"/>
      <c r="NC6" s="201"/>
      <c r="ND6" s="201"/>
      <c r="NE6" s="201"/>
      <c r="NF6" s="201"/>
      <c r="NG6" s="201"/>
      <c r="NH6" s="204"/>
      <c r="NI6" s="201"/>
      <c r="NJ6" s="201"/>
      <c r="NK6" s="201"/>
      <c r="NL6" s="201"/>
      <c r="NM6" s="201"/>
      <c r="NN6" s="200"/>
      <c r="NO6" s="201"/>
      <c r="NP6" s="201"/>
      <c r="NQ6" s="201"/>
      <c r="NR6" s="201"/>
      <c r="NS6" s="201"/>
      <c r="NT6" s="201"/>
      <c r="NU6" s="201"/>
      <c r="NV6" s="201"/>
      <c r="NW6" s="201"/>
      <c r="NX6" s="201"/>
      <c r="NY6" s="201"/>
      <c r="NZ6" s="460">
        <v>0.0</v>
      </c>
      <c r="OA6" s="201"/>
      <c r="OB6" s="201"/>
      <c r="OC6" s="201"/>
      <c r="OD6" s="201"/>
      <c r="OE6" s="460">
        <v>0.0</v>
      </c>
      <c r="OF6" s="201"/>
      <c r="OG6" s="201"/>
      <c r="OH6" s="201"/>
      <c r="OI6" s="201"/>
      <c r="OJ6" s="201"/>
      <c r="OK6" s="200"/>
      <c r="OL6" s="204"/>
      <c r="OM6" s="201"/>
      <c r="ON6" s="201"/>
      <c r="OO6" s="201"/>
      <c r="OP6" s="201"/>
      <c r="OQ6" s="204"/>
      <c r="OR6" s="201"/>
      <c r="OS6" s="201"/>
      <c r="OT6" s="201"/>
      <c r="OU6" s="201"/>
      <c r="OV6" s="201"/>
      <c r="OW6" s="472">
        <v>0.0</v>
      </c>
      <c r="OX6" s="460">
        <v>0.0</v>
      </c>
      <c r="OY6" s="460">
        <v>0.0</v>
      </c>
      <c r="OZ6" s="460">
        <v>0.0</v>
      </c>
      <c r="PA6" s="218"/>
      <c r="PB6" s="466">
        <v>0.0</v>
      </c>
      <c r="PC6" s="218"/>
      <c r="PD6" s="218"/>
      <c r="PE6" s="218"/>
      <c r="PF6" s="218"/>
      <c r="PG6" s="218"/>
      <c r="PH6" s="218"/>
      <c r="PI6" s="218"/>
      <c r="PJ6" s="218"/>
      <c r="PK6" s="218"/>
      <c r="PL6" s="218"/>
    </row>
    <row r="7">
      <c r="A7" s="194">
        <v>2.0</v>
      </c>
      <c r="B7" s="118" t="s">
        <v>112</v>
      </c>
      <c r="C7" s="458">
        <v>0.0</v>
      </c>
      <c r="D7" s="201">
        <f>IFERROR(IF(VLOOKUP(B7,'Анкетирование'!$D$5:$D90,2,0)="Да",1,0),0)</f>
        <v>0</v>
      </c>
      <c r="E7" s="459"/>
      <c r="F7" s="197">
        <v>2.0</v>
      </c>
      <c r="G7" s="197">
        <v>6.0</v>
      </c>
      <c r="H7" s="197"/>
      <c r="I7" s="460">
        <v>0.0</v>
      </c>
      <c r="J7" s="218">
        <f>IFERROR(IF(VLOOKUP(B7,'Анкетирование'!$D$5:$K90,8,0)="Да",1,0),0)</f>
        <v>0</v>
      </c>
      <c r="K7" s="458">
        <v>1.0</v>
      </c>
      <c r="L7" s="218"/>
      <c r="M7" s="218"/>
      <c r="N7" s="458">
        <v>0.0</v>
      </c>
      <c r="O7" s="197">
        <v>650.0</v>
      </c>
      <c r="P7" s="202"/>
      <c r="Q7" s="201"/>
      <c r="R7" s="201"/>
      <c r="S7" s="201"/>
      <c r="T7" s="201"/>
      <c r="U7" s="201"/>
      <c r="V7" s="201"/>
      <c r="W7" s="201"/>
      <c r="X7" s="201"/>
      <c r="Y7" s="203"/>
      <c r="Z7" s="201"/>
      <c r="AA7" s="201"/>
      <c r="AB7" s="201"/>
      <c r="AC7" s="201"/>
      <c r="AD7" s="201"/>
      <c r="AE7" s="201"/>
      <c r="AF7" s="201"/>
      <c r="AG7" s="201"/>
      <c r="AH7" s="200">
        <f>IFERROR((VLOOKUP($B7,'Анкетирование'!$D$5:$AC90,8,0)),0)</f>
        <v>0</v>
      </c>
      <c r="AI7" s="201">
        <f>IFERROR((VLOOKUP($B7,'Анкетирование'!$D$5:$BE90,9,0)),0)</f>
        <v>0</v>
      </c>
      <c r="AJ7" s="204"/>
      <c r="AK7" s="201"/>
      <c r="AL7" s="201"/>
      <c r="AM7" s="201"/>
      <c r="AN7" s="201"/>
      <c r="AO7" s="461">
        <v>0.0</v>
      </c>
      <c r="AP7" s="460">
        <v>0.0</v>
      </c>
      <c r="AQ7" s="460">
        <v>0.0</v>
      </c>
      <c r="AR7" s="460">
        <v>0.0</v>
      </c>
      <c r="AS7" s="460">
        <v>0.0</v>
      </c>
      <c r="AT7" s="460">
        <v>0.0</v>
      </c>
      <c r="AU7" s="460">
        <v>0.0</v>
      </c>
      <c r="AV7" s="462">
        <v>0.0</v>
      </c>
      <c r="AW7" s="460">
        <v>0.0</v>
      </c>
      <c r="AX7" s="460">
        <v>0.0</v>
      </c>
      <c r="AY7" s="460">
        <v>0.0</v>
      </c>
      <c r="AZ7" s="460">
        <v>0.0</v>
      </c>
      <c r="BA7" s="460">
        <v>0.0</v>
      </c>
      <c r="BB7" s="460">
        <v>0.0</v>
      </c>
      <c r="BC7" s="463">
        <v>0.0</v>
      </c>
      <c r="BD7" s="460">
        <v>0.0</v>
      </c>
      <c r="BE7" s="460">
        <v>0.0</v>
      </c>
      <c r="BF7" s="460">
        <v>0.0</v>
      </c>
      <c r="BG7" s="460">
        <v>0.0</v>
      </c>
      <c r="BH7" s="460">
        <v>0.0</v>
      </c>
      <c r="BI7" s="460">
        <v>0.0</v>
      </c>
      <c r="BJ7" s="460">
        <v>0.0</v>
      </c>
      <c r="BK7" s="460">
        <v>0.0</v>
      </c>
      <c r="BL7" s="460">
        <v>0.0</v>
      </c>
      <c r="BM7" s="460">
        <v>0.0</v>
      </c>
      <c r="BN7" s="460">
        <v>0.0</v>
      </c>
      <c r="BO7" s="460">
        <v>0.0</v>
      </c>
      <c r="BP7" s="460">
        <v>0.0</v>
      </c>
      <c r="BQ7" s="460">
        <v>0.0</v>
      </c>
      <c r="BR7" s="460">
        <v>0.0</v>
      </c>
      <c r="BS7" s="460">
        <v>0.0</v>
      </c>
      <c r="BT7" s="460">
        <v>0.0</v>
      </c>
      <c r="BU7" s="460">
        <v>0.0</v>
      </c>
      <c r="BV7" s="460">
        <v>0.0</v>
      </c>
      <c r="BW7" s="460">
        <v>0.0</v>
      </c>
      <c r="BX7" s="460">
        <v>0.0</v>
      </c>
      <c r="BY7" s="460">
        <v>0.0</v>
      </c>
      <c r="BZ7" s="464">
        <v>0.0</v>
      </c>
      <c r="CA7" s="460">
        <v>0.0</v>
      </c>
      <c r="CB7" s="460">
        <v>0.0</v>
      </c>
      <c r="CC7" s="460">
        <v>0.0</v>
      </c>
      <c r="CD7" s="460">
        <v>0.0</v>
      </c>
      <c r="CE7" s="460">
        <v>0.0</v>
      </c>
      <c r="CF7" s="460">
        <v>0.0</v>
      </c>
      <c r="CG7" s="460">
        <v>0.0</v>
      </c>
      <c r="CH7" s="460">
        <v>0.0</v>
      </c>
      <c r="CI7" s="460">
        <v>0.0</v>
      </c>
      <c r="CJ7" s="460">
        <v>0.0</v>
      </c>
      <c r="CK7" s="460">
        <v>0.0</v>
      </c>
      <c r="CL7" s="460">
        <v>0.0</v>
      </c>
      <c r="CM7" s="460">
        <v>0.0</v>
      </c>
      <c r="CN7" s="460">
        <v>0.0</v>
      </c>
      <c r="CO7" s="460">
        <v>0.0</v>
      </c>
      <c r="CP7" s="460">
        <v>0.0</v>
      </c>
      <c r="CQ7" s="460">
        <v>0.0</v>
      </c>
      <c r="CR7" s="460">
        <v>0.0</v>
      </c>
      <c r="CS7" s="200">
        <f>IFERROR((VLOOKUP($B7,'Анкетирование'!$D$5:$BF90,10,0)),0)</f>
        <v>0</v>
      </c>
      <c r="CT7" s="207"/>
      <c r="CU7" s="201"/>
      <c r="CV7" s="201"/>
      <c r="CW7" s="463">
        <v>0.0</v>
      </c>
      <c r="CX7" s="460">
        <v>0.0</v>
      </c>
      <c r="CY7" s="460">
        <v>0.0</v>
      </c>
      <c r="CZ7" s="460">
        <v>0.0</v>
      </c>
      <c r="DA7" s="460">
        <v>0.0</v>
      </c>
      <c r="DB7" s="460">
        <v>0.0</v>
      </c>
      <c r="DC7" s="465">
        <v>0.0</v>
      </c>
      <c r="DD7" s="460">
        <v>0.0</v>
      </c>
      <c r="DE7" s="201"/>
      <c r="DF7" s="201"/>
      <c r="DG7" s="460">
        <v>0.0</v>
      </c>
      <c r="DH7" s="460">
        <v>0.0</v>
      </c>
      <c r="DI7" s="460">
        <v>0.0</v>
      </c>
      <c r="DJ7" s="460">
        <v>0.0</v>
      </c>
      <c r="DK7" s="460">
        <v>0.0</v>
      </c>
      <c r="DL7" s="460">
        <v>0.0</v>
      </c>
      <c r="DM7" s="460">
        <v>0.0</v>
      </c>
      <c r="DN7" s="460">
        <v>0.0</v>
      </c>
      <c r="DO7" s="460">
        <v>0.0</v>
      </c>
      <c r="DP7" s="460">
        <v>0.0</v>
      </c>
      <c r="DQ7" s="460">
        <v>0.0</v>
      </c>
      <c r="DR7" s="460">
        <v>0.0</v>
      </c>
      <c r="DS7" s="460">
        <v>0.0</v>
      </c>
      <c r="DT7" s="460">
        <v>0.0</v>
      </c>
      <c r="DU7" s="460">
        <v>0.0</v>
      </c>
      <c r="DV7" s="460">
        <v>0.0</v>
      </c>
      <c r="DW7" s="460">
        <v>0.0</v>
      </c>
      <c r="DX7" s="465">
        <v>0.0</v>
      </c>
      <c r="DY7" s="460">
        <v>0.0</v>
      </c>
      <c r="DZ7" s="460">
        <v>0.0</v>
      </c>
      <c r="EA7" s="460">
        <v>0.0</v>
      </c>
      <c r="EB7" s="460">
        <v>0.0</v>
      </c>
      <c r="EC7" s="460">
        <v>0.0</v>
      </c>
      <c r="ED7" s="460">
        <v>0.0</v>
      </c>
      <c r="EE7" s="460">
        <v>0.0</v>
      </c>
      <c r="EF7" s="460">
        <v>0.0</v>
      </c>
      <c r="EG7" s="460">
        <v>0.0</v>
      </c>
      <c r="EH7" s="460">
        <v>0.0</v>
      </c>
      <c r="EI7" s="460">
        <v>0.0</v>
      </c>
      <c r="EJ7" s="460">
        <v>0.0</v>
      </c>
      <c r="EK7" s="460">
        <v>0.0</v>
      </c>
      <c r="EL7" s="460">
        <v>0.0</v>
      </c>
      <c r="EM7" s="460">
        <v>0.0</v>
      </c>
      <c r="EN7" s="460">
        <v>0.0</v>
      </c>
      <c r="EO7" s="460">
        <v>0.0</v>
      </c>
      <c r="EP7" s="466">
        <v>0.0</v>
      </c>
      <c r="EQ7" s="460">
        <v>11.0</v>
      </c>
      <c r="ER7" s="201">
        <v>0.0</v>
      </c>
      <c r="ES7" s="460">
        <v>0.0</v>
      </c>
      <c r="ET7" s="460">
        <v>11.0</v>
      </c>
      <c r="EU7" s="201">
        <v>0.0</v>
      </c>
      <c r="EV7" s="460">
        <v>0.0</v>
      </c>
      <c r="EW7" s="460">
        <v>0.0</v>
      </c>
      <c r="EX7" s="460">
        <v>0.0</v>
      </c>
      <c r="EY7" s="460">
        <v>0.0</v>
      </c>
      <c r="EZ7" s="460">
        <v>0.0</v>
      </c>
      <c r="FA7" s="460">
        <v>0.0</v>
      </c>
      <c r="FB7" s="460">
        <v>0.0</v>
      </c>
      <c r="FC7" s="460">
        <v>0.0</v>
      </c>
      <c r="FD7" s="460">
        <v>0.0</v>
      </c>
      <c r="FE7" s="460">
        <v>0.0</v>
      </c>
      <c r="FF7" s="460">
        <v>0.0</v>
      </c>
      <c r="FG7" s="460">
        <v>0.0</v>
      </c>
      <c r="FH7" s="460">
        <v>0.0</v>
      </c>
      <c r="FI7" s="203"/>
      <c r="FJ7" s="473">
        <v>1.0</v>
      </c>
      <c r="FK7" s="201"/>
      <c r="FL7" s="210"/>
      <c r="FM7" s="473">
        <v>1.0</v>
      </c>
      <c r="FN7" s="201"/>
      <c r="FO7" s="201"/>
      <c r="FP7" s="201"/>
      <c r="FQ7" s="201"/>
      <c r="FR7" s="460">
        <v>0.0</v>
      </c>
      <c r="FS7" s="201"/>
      <c r="FT7" s="201"/>
      <c r="FU7" s="201"/>
      <c r="FV7" s="460">
        <v>0.0</v>
      </c>
      <c r="FW7" s="460">
        <v>0.0</v>
      </c>
      <c r="FX7" s="460">
        <v>0.0</v>
      </c>
      <c r="FY7" s="460">
        <v>0.0</v>
      </c>
      <c r="FZ7" s="460">
        <v>0.0</v>
      </c>
      <c r="GA7" s="460">
        <v>0.0</v>
      </c>
      <c r="GB7" s="460">
        <v>0.0</v>
      </c>
      <c r="GC7" s="460">
        <v>0.0</v>
      </c>
      <c r="GD7" s="460">
        <v>0.0</v>
      </c>
      <c r="GE7" s="460">
        <v>0.0</v>
      </c>
      <c r="GF7" s="467">
        <v>0.0</v>
      </c>
      <c r="GG7" s="467">
        <v>0.0</v>
      </c>
      <c r="GH7" s="467">
        <v>0.0</v>
      </c>
      <c r="GI7" s="460">
        <v>0.0</v>
      </c>
      <c r="GJ7" s="460">
        <v>0.0</v>
      </c>
      <c r="GK7" s="460">
        <v>0.0</v>
      </c>
      <c r="GL7" s="460">
        <v>0.0</v>
      </c>
      <c r="GM7" s="460">
        <v>0.0</v>
      </c>
      <c r="GN7" s="460">
        <v>0.0</v>
      </c>
      <c r="GO7" s="201"/>
      <c r="GP7" s="208"/>
      <c r="GQ7" s="204"/>
      <c r="GR7" s="201"/>
      <c r="GS7" s="201"/>
      <c r="GT7" s="201"/>
      <c r="GU7" s="201"/>
      <c r="GV7" s="201"/>
      <c r="GW7" s="201"/>
      <c r="GX7" s="201"/>
      <c r="GY7" s="201"/>
      <c r="GZ7" s="201"/>
      <c r="HA7" s="201"/>
      <c r="HB7" s="201"/>
      <c r="HC7" s="201"/>
      <c r="HD7" s="201"/>
      <c r="HE7" s="201"/>
      <c r="HF7" s="201"/>
      <c r="HG7" s="201"/>
      <c r="HH7" s="201"/>
      <c r="HI7" s="201"/>
      <c r="HJ7" s="201"/>
      <c r="HK7" s="201"/>
      <c r="HL7" s="201"/>
      <c r="HM7" s="201"/>
      <c r="HN7" s="201"/>
      <c r="HO7" s="201"/>
      <c r="HP7" s="208"/>
      <c r="HQ7" s="460">
        <v>0.0</v>
      </c>
      <c r="HR7" s="201"/>
      <c r="HS7" s="460">
        <v>0.0</v>
      </c>
      <c r="HT7" s="201"/>
      <c r="HU7" s="460">
        <v>0.0</v>
      </c>
      <c r="HV7" s="201"/>
      <c r="HW7" s="201"/>
      <c r="HX7" s="468">
        <v>0.0</v>
      </c>
      <c r="HY7" s="461">
        <v>0.0</v>
      </c>
      <c r="HZ7" s="460">
        <v>0.0</v>
      </c>
      <c r="IA7" s="460">
        <v>0.0</v>
      </c>
      <c r="IB7" s="201"/>
      <c r="IC7" s="201"/>
      <c r="ID7" s="201"/>
      <c r="IE7" s="460">
        <v>0.0</v>
      </c>
      <c r="IF7" s="460">
        <v>0.0</v>
      </c>
      <c r="IG7" s="460">
        <v>0.0</v>
      </c>
      <c r="IH7" s="201"/>
      <c r="II7" s="201"/>
      <c r="IJ7" s="201"/>
      <c r="IK7" s="468">
        <v>0.0</v>
      </c>
      <c r="IL7" s="468">
        <v>0.0</v>
      </c>
      <c r="IM7" s="468">
        <v>0.0</v>
      </c>
      <c r="IN7" s="201"/>
      <c r="IO7" s="201"/>
      <c r="IP7" s="201"/>
      <c r="IQ7" s="204"/>
      <c r="IR7" s="201"/>
      <c r="IS7" s="201"/>
      <c r="IT7" s="468">
        <v>0.0</v>
      </c>
      <c r="IU7" s="468">
        <v>0.0</v>
      </c>
      <c r="IV7" s="469">
        <v>0.0</v>
      </c>
      <c r="IW7" s="201"/>
      <c r="IX7" s="201"/>
      <c r="IY7" s="208"/>
      <c r="IZ7" s="460">
        <v>0.0</v>
      </c>
      <c r="JA7" s="460">
        <v>0.0</v>
      </c>
      <c r="JB7" s="461">
        <v>0.0</v>
      </c>
      <c r="JC7" s="460">
        <v>0.0</v>
      </c>
      <c r="JD7" s="460">
        <v>0.0</v>
      </c>
      <c r="JE7" s="460">
        <v>0.0</v>
      </c>
      <c r="JF7" s="204"/>
      <c r="JG7" s="460"/>
      <c r="JH7" s="470">
        <v>0.0</v>
      </c>
      <c r="JI7" s="471">
        <v>0.0</v>
      </c>
      <c r="JJ7" s="460">
        <v>0.0</v>
      </c>
      <c r="JK7" s="460">
        <v>0.0</v>
      </c>
      <c r="JL7" s="461">
        <v>0.0</v>
      </c>
      <c r="JM7" s="460">
        <v>0.0</v>
      </c>
      <c r="JN7" s="460">
        <v>0.0</v>
      </c>
      <c r="JO7" s="460">
        <v>0.0</v>
      </c>
      <c r="JP7" s="460">
        <v>0.0</v>
      </c>
      <c r="JQ7" s="460">
        <v>0.0</v>
      </c>
      <c r="JR7" s="460">
        <v>0.0</v>
      </c>
      <c r="JS7" s="201"/>
      <c r="JT7" s="461">
        <v>0.0</v>
      </c>
      <c r="JU7" s="460">
        <v>0.0</v>
      </c>
      <c r="JV7" s="460">
        <v>0.0</v>
      </c>
      <c r="JW7" s="460">
        <v>0.0</v>
      </c>
      <c r="JX7" s="460">
        <v>0.0</v>
      </c>
      <c r="JY7" s="460">
        <v>0.0</v>
      </c>
      <c r="JZ7" s="460">
        <v>0.0</v>
      </c>
      <c r="KA7" s="201"/>
      <c r="KB7" s="201"/>
      <c r="KC7" s="201"/>
      <c r="KD7" s="201"/>
      <c r="KE7" s="201"/>
      <c r="KF7" s="202"/>
      <c r="KG7" s="201"/>
      <c r="KH7" s="201"/>
      <c r="KI7" s="201"/>
      <c r="KJ7" s="201"/>
      <c r="KK7" s="201"/>
      <c r="KL7" s="201"/>
      <c r="KM7" s="201"/>
      <c r="KN7" s="200"/>
      <c r="KO7" s="201"/>
      <c r="KP7" s="201"/>
      <c r="KQ7" s="201"/>
      <c r="KR7" s="460">
        <v>0.0</v>
      </c>
      <c r="KS7" s="201"/>
      <c r="KT7" s="201"/>
      <c r="KU7" s="201"/>
      <c r="KV7" s="201"/>
      <c r="KW7" s="201"/>
      <c r="KX7" s="465">
        <v>0.0</v>
      </c>
      <c r="KY7" s="460">
        <v>0.0</v>
      </c>
      <c r="KZ7" s="460">
        <v>0.0</v>
      </c>
      <c r="LA7" s="460">
        <v>0.0</v>
      </c>
      <c r="LB7" s="201"/>
      <c r="LC7" s="201"/>
      <c r="LD7" s="201"/>
      <c r="LE7" s="201"/>
      <c r="LF7" s="201"/>
      <c r="LG7" s="201"/>
      <c r="LH7" s="201"/>
      <c r="LI7" s="201"/>
      <c r="LJ7" s="201"/>
      <c r="LK7" s="460">
        <v>0.0</v>
      </c>
      <c r="LL7" s="460">
        <v>0.0</v>
      </c>
      <c r="LM7" s="460">
        <v>0.0</v>
      </c>
      <c r="LN7" s="201"/>
      <c r="LO7" s="201"/>
      <c r="LP7" s="201"/>
      <c r="LQ7" s="201"/>
      <c r="LR7" s="201"/>
      <c r="LS7" s="201"/>
      <c r="LT7" s="201"/>
      <c r="LU7" s="201"/>
      <c r="LV7" s="201"/>
      <c r="LW7" s="208"/>
      <c r="LX7" s="460">
        <v>0.0</v>
      </c>
      <c r="LY7" s="460">
        <v>0.0</v>
      </c>
      <c r="LZ7" s="460">
        <v>0.0</v>
      </c>
      <c r="MA7" s="201"/>
      <c r="MB7" s="201"/>
      <c r="MC7" s="201"/>
      <c r="MD7" s="460">
        <v>0.0</v>
      </c>
      <c r="ME7" s="460">
        <v>0.0</v>
      </c>
      <c r="MF7" s="460">
        <v>0.0</v>
      </c>
      <c r="MG7" s="201"/>
      <c r="MH7" s="200"/>
      <c r="MI7" s="201"/>
      <c r="MJ7" s="204"/>
      <c r="MK7" s="201"/>
      <c r="ML7" s="204"/>
      <c r="MM7" s="201"/>
      <c r="MN7" s="201"/>
      <c r="MO7" s="201"/>
      <c r="MP7" s="201"/>
      <c r="MQ7" s="201"/>
      <c r="MR7" s="204"/>
      <c r="MS7" s="201"/>
      <c r="MT7" s="201"/>
      <c r="MU7" s="201"/>
      <c r="MV7" s="201"/>
      <c r="MW7" s="201"/>
      <c r="MX7" s="200"/>
      <c r="MY7" s="208"/>
      <c r="MZ7" s="201"/>
      <c r="NA7" s="201"/>
      <c r="NB7" s="204"/>
      <c r="NC7" s="201"/>
      <c r="ND7" s="201"/>
      <c r="NE7" s="201"/>
      <c r="NF7" s="201"/>
      <c r="NG7" s="201"/>
      <c r="NH7" s="204"/>
      <c r="NI7" s="201"/>
      <c r="NJ7" s="201"/>
      <c r="NK7" s="201"/>
      <c r="NL7" s="201"/>
      <c r="NM7" s="201"/>
      <c r="NN7" s="200"/>
      <c r="NO7" s="201"/>
      <c r="NP7" s="201"/>
      <c r="NQ7" s="201"/>
      <c r="NR7" s="201"/>
      <c r="NS7" s="201"/>
      <c r="NT7" s="201"/>
      <c r="NU7" s="201"/>
      <c r="NV7" s="201"/>
      <c r="NW7" s="201"/>
      <c r="NX7" s="201"/>
      <c r="NY7" s="201"/>
      <c r="NZ7" s="460">
        <v>0.0</v>
      </c>
      <c r="OA7" s="201"/>
      <c r="OB7" s="201"/>
      <c r="OC7" s="201"/>
      <c r="OD7" s="201"/>
      <c r="OE7" s="460">
        <v>0.0</v>
      </c>
      <c r="OF7" s="201"/>
      <c r="OG7" s="201"/>
      <c r="OH7" s="201"/>
      <c r="OI7" s="201"/>
      <c r="OJ7" s="201"/>
      <c r="OK7" s="200"/>
      <c r="OL7" s="204"/>
      <c r="OM7" s="201"/>
      <c r="ON7" s="201"/>
      <c r="OO7" s="201"/>
      <c r="OP7" s="201"/>
      <c r="OQ7" s="204"/>
      <c r="OR7" s="201"/>
      <c r="OS7" s="201"/>
      <c r="OT7" s="201"/>
      <c r="OU7" s="201"/>
      <c r="OV7" s="201"/>
      <c r="OW7" s="472">
        <v>0.0</v>
      </c>
      <c r="OX7" s="460">
        <v>0.0</v>
      </c>
      <c r="OY7" s="460">
        <v>0.0</v>
      </c>
      <c r="OZ7" s="460">
        <v>0.0</v>
      </c>
      <c r="PA7" s="218"/>
      <c r="PB7" s="466">
        <v>0.0</v>
      </c>
      <c r="PC7" s="218"/>
      <c r="PD7" s="218"/>
      <c r="PE7" s="218"/>
      <c r="PF7" s="218"/>
      <c r="PG7" s="218"/>
      <c r="PH7" s="218"/>
      <c r="PI7" s="218"/>
      <c r="PJ7" s="218"/>
      <c r="PK7" s="218"/>
      <c r="PL7" s="218"/>
    </row>
    <row r="8">
      <c r="A8" s="194">
        <v>3.0</v>
      </c>
      <c r="B8" s="118" t="s">
        <v>113</v>
      </c>
      <c r="C8" s="458">
        <v>1.0</v>
      </c>
      <c r="D8" s="201">
        <f>IFERROR(IF(VLOOKUP(B8,'Анкетирование'!$D$5:$D90,2,0)="Да",1,0),0)</f>
        <v>0</v>
      </c>
      <c r="E8" s="459"/>
      <c r="F8" s="197">
        <v>2.0</v>
      </c>
      <c r="G8" s="197">
        <v>2.0</v>
      </c>
      <c r="H8" s="474">
        <v>4000000.0</v>
      </c>
      <c r="I8" s="460">
        <v>1.0</v>
      </c>
      <c r="J8" s="218">
        <f>IFERROR(IF(VLOOKUP(B8,'Анкетирование'!$D$5:$K90,8,0)="Да",1,0),0)</f>
        <v>0</v>
      </c>
      <c r="K8" s="458">
        <v>1.0</v>
      </c>
      <c r="L8" s="218"/>
      <c r="M8" s="218"/>
      <c r="N8" s="458">
        <v>1.0</v>
      </c>
      <c r="O8" s="474">
        <v>52387.0</v>
      </c>
      <c r="P8" s="202"/>
      <c r="Q8" s="201"/>
      <c r="R8" s="201"/>
      <c r="S8" s="201"/>
      <c r="T8" s="201"/>
      <c r="U8" s="201"/>
      <c r="V8" s="201"/>
      <c r="W8" s="201"/>
      <c r="X8" s="201"/>
      <c r="Y8" s="203"/>
      <c r="Z8" s="201"/>
      <c r="AA8" s="201"/>
      <c r="AB8" s="201"/>
      <c r="AC8" s="201"/>
      <c r="AD8" s="201"/>
      <c r="AE8" s="201"/>
      <c r="AF8" s="201"/>
      <c r="AG8" s="201"/>
      <c r="AH8" s="200">
        <f>IFERROR((VLOOKUP($B8,'Анкетирование'!$D$5:$AC90,8,0)),0)</f>
        <v>0</v>
      </c>
      <c r="AI8" s="201">
        <f>IFERROR((VLOOKUP($B8,'Анкетирование'!$D$5:$BE90,9,0)),0)</f>
        <v>0</v>
      </c>
      <c r="AJ8" s="204"/>
      <c r="AK8" s="201"/>
      <c r="AL8" s="201"/>
      <c r="AM8" s="201"/>
      <c r="AN8" s="201"/>
      <c r="AO8" s="461">
        <v>0.0</v>
      </c>
      <c r="AP8" s="460">
        <v>1.0</v>
      </c>
      <c r="AQ8" s="460">
        <v>1.0</v>
      </c>
      <c r="AR8" s="460">
        <v>0.0</v>
      </c>
      <c r="AS8" s="460">
        <v>0.0</v>
      </c>
      <c r="AT8" s="460">
        <v>0.0</v>
      </c>
      <c r="AU8" s="460">
        <v>0.0</v>
      </c>
      <c r="AV8" s="462">
        <v>0.0</v>
      </c>
      <c r="AW8" s="460">
        <v>0.0</v>
      </c>
      <c r="AX8" s="460">
        <v>0.0</v>
      </c>
      <c r="AY8" s="460">
        <v>0.0</v>
      </c>
      <c r="AZ8" s="460">
        <v>0.0</v>
      </c>
      <c r="BA8" s="460">
        <v>0.0</v>
      </c>
      <c r="BB8" s="460">
        <v>0.0</v>
      </c>
      <c r="BC8" s="463">
        <v>0.0</v>
      </c>
      <c r="BD8" s="460">
        <v>0.0</v>
      </c>
      <c r="BE8" s="460">
        <v>0.0</v>
      </c>
      <c r="BF8" s="460">
        <v>0.0</v>
      </c>
      <c r="BG8" s="460">
        <v>0.0</v>
      </c>
      <c r="BH8" s="460">
        <v>0.0</v>
      </c>
      <c r="BI8" s="460">
        <v>0.0</v>
      </c>
      <c r="BJ8" s="460">
        <v>0.0</v>
      </c>
      <c r="BK8" s="460">
        <v>0.0</v>
      </c>
      <c r="BL8" s="460">
        <v>0.0</v>
      </c>
      <c r="BM8" s="460">
        <v>0.0</v>
      </c>
      <c r="BN8" s="460">
        <v>0.0</v>
      </c>
      <c r="BO8" s="460">
        <v>0.0</v>
      </c>
      <c r="BP8" s="460">
        <v>0.0</v>
      </c>
      <c r="BQ8" s="460">
        <v>0.0</v>
      </c>
      <c r="BR8" s="460">
        <v>0.0</v>
      </c>
      <c r="BS8" s="460">
        <v>0.0</v>
      </c>
      <c r="BT8" s="460">
        <v>0.0</v>
      </c>
      <c r="BU8" s="460">
        <v>0.0</v>
      </c>
      <c r="BV8" s="460">
        <v>0.0</v>
      </c>
      <c r="BW8" s="460">
        <v>0.0</v>
      </c>
      <c r="BX8" s="460">
        <v>0.0</v>
      </c>
      <c r="BY8" s="460">
        <v>0.0</v>
      </c>
      <c r="BZ8" s="464">
        <v>0.0</v>
      </c>
      <c r="CA8" s="460">
        <v>0.0</v>
      </c>
      <c r="CB8" s="460">
        <v>0.0</v>
      </c>
      <c r="CC8" s="460">
        <v>0.0</v>
      </c>
      <c r="CD8" s="460">
        <v>0.0</v>
      </c>
      <c r="CE8" s="460">
        <v>0.0</v>
      </c>
      <c r="CF8" s="460">
        <v>0.0</v>
      </c>
      <c r="CG8" s="460">
        <v>0.0</v>
      </c>
      <c r="CH8" s="460">
        <v>0.0</v>
      </c>
      <c r="CI8" s="460">
        <v>0.0</v>
      </c>
      <c r="CJ8" s="460">
        <v>0.0</v>
      </c>
      <c r="CK8" s="460">
        <v>0.0</v>
      </c>
      <c r="CL8" s="460">
        <v>0.0</v>
      </c>
      <c r="CM8" s="460">
        <v>0.0</v>
      </c>
      <c r="CN8" s="460">
        <v>0.0</v>
      </c>
      <c r="CO8" s="460">
        <v>0.0</v>
      </c>
      <c r="CP8" s="460">
        <v>0.0</v>
      </c>
      <c r="CQ8" s="460">
        <v>0.0</v>
      </c>
      <c r="CR8" s="460">
        <v>0.0</v>
      </c>
      <c r="CS8" s="458">
        <v>33.0</v>
      </c>
      <c r="CT8" s="448">
        <v>3076.0</v>
      </c>
      <c r="CU8" s="201"/>
      <c r="CV8" s="201"/>
      <c r="CW8" s="463">
        <v>5.0</v>
      </c>
      <c r="CX8" s="460">
        <v>1.0</v>
      </c>
      <c r="CY8" s="460">
        <v>1.0</v>
      </c>
      <c r="CZ8" s="460">
        <v>0.0</v>
      </c>
      <c r="DA8" s="460">
        <v>0.0</v>
      </c>
      <c r="DB8" s="460">
        <v>1.0</v>
      </c>
      <c r="DC8" s="465">
        <v>0.0</v>
      </c>
      <c r="DD8" s="460">
        <v>0.0</v>
      </c>
      <c r="DE8" s="201"/>
      <c r="DF8" s="201"/>
      <c r="DG8" s="460">
        <v>0.0</v>
      </c>
      <c r="DH8" s="460">
        <v>0.0</v>
      </c>
      <c r="DI8" s="460">
        <v>0.0</v>
      </c>
      <c r="DJ8" s="460">
        <v>0.0</v>
      </c>
      <c r="DK8" s="460">
        <v>0.0</v>
      </c>
      <c r="DL8" s="460">
        <v>0.0</v>
      </c>
      <c r="DM8" s="460">
        <v>0.0</v>
      </c>
      <c r="DN8" s="460">
        <v>0.0</v>
      </c>
      <c r="DO8" s="460">
        <v>0.0</v>
      </c>
      <c r="DP8" s="460">
        <v>0.0</v>
      </c>
      <c r="DQ8" s="460">
        <v>0.0</v>
      </c>
      <c r="DR8" s="460">
        <v>0.0</v>
      </c>
      <c r="DS8" s="460">
        <v>0.0</v>
      </c>
      <c r="DT8" s="460">
        <v>0.0</v>
      </c>
      <c r="DU8" s="460">
        <v>0.0</v>
      </c>
      <c r="DV8" s="460">
        <v>0.0</v>
      </c>
      <c r="DW8" s="460">
        <v>0.0</v>
      </c>
      <c r="DX8" s="465">
        <v>0.0</v>
      </c>
      <c r="DY8" s="460">
        <v>0.0</v>
      </c>
      <c r="DZ8" s="460">
        <v>0.0</v>
      </c>
      <c r="EA8" s="460">
        <v>0.0</v>
      </c>
      <c r="EB8" s="460">
        <v>0.0</v>
      </c>
      <c r="EC8" s="460">
        <v>0.0</v>
      </c>
      <c r="ED8" s="460">
        <v>0.0</v>
      </c>
      <c r="EE8" s="460">
        <v>0.0</v>
      </c>
      <c r="EF8" s="460">
        <v>0.0</v>
      </c>
      <c r="EG8" s="460">
        <v>0.0</v>
      </c>
      <c r="EH8" s="460">
        <v>0.0</v>
      </c>
      <c r="EI8" s="460">
        <v>0.0</v>
      </c>
      <c r="EJ8" s="460">
        <v>0.0</v>
      </c>
      <c r="EK8" s="460">
        <v>0.0</v>
      </c>
      <c r="EL8" s="460">
        <v>0.0</v>
      </c>
      <c r="EM8" s="460">
        <v>0.0</v>
      </c>
      <c r="EN8" s="460">
        <v>0.0</v>
      </c>
      <c r="EO8" s="460">
        <v>0.0</v>
      </c>
      <c r="EP8" s="466">
        <v>0.0</v>
      </c>
      <c r="EQ8" s="460">
        <v>37.0</v>
      </c>
      <c r="ER8" s="201">
        <v>1.0</v>
      </c>
      <c r="ES8" s="460">
        <v>1.0</v>
      </c>
      <c r="ET8" s="460">
        <v>32.0</v>
      </c>
      <c r="EU8" s="201">
        <v>0.0</v>
      </c>
      <c r="EV8" s="460">
        <v>0.0</v>
      </c>
      <c r="EW8" s="460">
        <v>0.0</v>
      </c>
      <c r="EX8" s="460">
        <v>1.0</v>
      </c>
      <c r="EY8" s="460">
        <v>0.0</v>
      </c>
      <c r="EZ8" s="460">
        <v>0.0</v>
      </c>
      <c r="FA8" s="460">
        <v>0.0</v>
      </c>
      <c r="FB8" s="460">
        <v>0.0</v>
      </c>
      <c r="FC8" s="460">
        <v>0.0</v>
      </c>
      <c r="FD8" s="460">
        <v>0.0</v>
      </c>
      <c r="FE8" s="460">
        <v>0.0</v>
      </c>
      <c r="FF8" s="460">
        <v>0.0</v>
      </c>
      <c r="FG8" s="460">
        <v>0.0</v>
      </c>
      <c r="FH8" s="460">
        <v>0.0</v>
      </c>
      <c r="FI8" s="203"/>
      <c r="FJ8" s="210"/>
      <c r="FK8" s="201"/>
      <c r="FL8" s="210"/>
      <c r="FM8" s="210"/>
      <c r="FN8" s="201"/>
      <c r="FO8" s="460">
        <v>7.0</v>
      </c>
      <c r="FP8" s="460">
        <v>1.0</v>
      </c>
      <c r="FQ8" s="460">
        <v>0.0</v>
      </c>
      <c r="FR8" s="460">
        <v>0.0</v>
      </c>
      <c r="FS8" s="460">
        <v>7.0</v>
      </c>
      <c r="FT8" s="460">
        <v>1.0</v>
      </c>
      <c r="FU8" s="201"/>
      <c r="FV8" s="460">
        <v>0.0</v>
      </c>
      <c r="FW8" s="460">
        <v>0.0</v>
      </c>
      <c r="FX8" s="460">
        <v>0.0</v>
      </c>
      <c r="FY8" s="460">
        <v>0.0</v>
      </c>
      <c r="FZ8" s="460">
        <v>0.0</v>
      </c>
      <c r="GA8" s="460">
        <v>0.0</v>
      </c>
      <c r="GB8" s="460">
        <v>0.0</v>
      </c>
      <c r="GC8" s="460">
        <v>0.0</v>
      </c>
      <c r="GD8" s="460">
        <v>0.0</v>
      </c>
      <c r="GE8" s="460">
        <v>0.0</v>
      </c>
      <c r="GF8" s="467">
        <v>0.0</v>
      </c>
      <c r="GG8" s="467">
        <v>1.0</v>
      </c>
      <c r="GH8" s="467">
        <v>0.0</v>
      </c>
      <c r="GI8" s="460">
        <v>0.0</v>
      </c>
      <c r="GJ8" s="460">
        <v>0.0</v>
      </c>
      <c r="GK8" s="460">
        <v>0.0</v>
      </c>
      <c r="GL8" s="460">
        <v>0.0</v>
      </c>
      <c r="GM8" s="460">
        <v>0.0</v>
      </c>
      <c r="GN8" s="460">
        <v>0.0</v>
      </c>
      <c r="GO8" s="201"/>
      <c r="GP8" s="208"/>
      <c r="GQ8" s="204"/>
      <c r="GR8" s="201"/>
      <c r="GS8" s="201"/>
      <c r="GT8" s="201"/>
      <c r="GU8" s="201"/>
      <c r="GV8" s="201"/>
      <c r="GW8" s="201"/>
      <c r="GX8" s="201"/>
      <c r="GY8" s="201"/>
      <c r="GZ8" s="201"/>
      <c r="HA8" s="201"/>
      <c r="HB8" s="201"/>
      <c r="HC8" s="201"/>
      <c r="HD8" s="201"/>
      <c r="HE8" s="201"/>
      <c r="HF8" s="201"/>
      <c r="HG8" s="201"/>
      <c r="HH8" s="201"/>
      <c r="HI8" s="201"/>
      <c r="HJ8" s="201"/>
      <c r="HK8" s="201"/>
      <c r="HL8" s="201"/>
      <c r="HM8" s="201"/>
      <c r="HN8" s="201"/>
      <c r="HO8" s="201"/>
      <c r="HP8" s="208"/>
      <c r="HQ8" s="460">
        <v>0.0</v>
      </c>
      <c r="HR8" s="201"/>
      <c r="HS8" s="460">
        <v>0.0</v>
      </c>
      <c r="HT8" s="201"/>
      <c r="HU8" s="460">
        <v>0.0</v>
      </c>
      <c r="HV8" s="201"/>
      <c r="HW8" s="201"/>
      <c r="HX8" s="468">
        <v>0.0</v>
      </c>
      <c r="HY8" s="461">
        <v>0.0</v>
      </c>
      <c r="HZ8" s="460">
        <v>0.0</v>
      </c>
      <c r="IA8" s="460">
        <v>0.0</v>
      </c>
      <c r="IB8" s="201"/>
      <c r="IC8" s="201"/>
      <c r="ID8" s="201"/>
      <c r="IE8" s="460">
        <v>0.0</v>
      </c>
      <c r="IF8" s="460">
        <v>0.0</v>
      </c>
      <c r="IG8" s="460">
        <v>0.0</v>
      </c>
      <c r="IH8" s="201"/>
      <c r="II8" s="201"/>
      <c r="IJ8" s="201"/>
      <c r="IK8" s="468">
        <v>0.0</v>
      </c>
      <c r="IL8" s="468">
        <v>0.0</v>
      </c>
      <c r="IM8" s="468">
        <v>0.0</v>
      </c>
      <c r="IN8" s="201"/>
      <c r="IO8" s="201"/>
      <c r="IP8" s="201"/>
      <c r="IQ8" s="204"/>
      <c r="IR8" s="201"/>
      <c r="IS8" s="201"/>
      <c r="IT8" s="468">
        <v>0.0</v>
      </c>
      <c r="IU8" s="468">
        <v>0.0</v>
      </c>
      <c r="IV8" s="469">
        <v>0.0</v>
      </c>
      <c r="IW8" s="201"/>
      <c r="IX8" s="201"/>
      <c r="IY8" s="208"/>
      <c r="IZ8" s="460">
        <v>0.0</v>
      </c>
      <c r="JA8" s="460">
        <v>0.0</v>
      </c>
      <c r="JB8" s="461">
        <v>0.0</v>
      </c>
      <c r="JC8" s="460">
        <v>0.0</v>
      </c>
      <c r="JD8" s="460">
        <v>0.0</v>
      </c>
      <c r="JE8" s="460">
        <v>0.0</v>
      </c>
      <c r="JF8" s="204"/>
      <c r="JG8" s="460"/>
      <c r="JH8" s="470">
        <v>8.0</v>
      </c>
      <c r="JI8" s="471">
        <v>11.0</v>
      </c>
      <c r="JJ8" s="460">
        <v>0.0</v>
      </c>
      <c r="JK8" s="460">
        <v>0.0</v>
      </c>
      <c r="JL8" s="461">
        <v>0.0</v>
      </c>
      <c r="JM8" s="460">
        <v>0.0</v>
      </c>
      <c r="JN8" s="460">
        <v>0.0</v>
      </c>
      <c r="JO8" s="460">
        <v>0.0</v>
      </c>
      <c r="JP8" s="460">
        <v>0.0</v>
      </c>
      <c r="JQ8" s="460">
        <v>0.0</v>
      </c>
      <c r="JR8" s="460">
        <v>0.0</v>
      </c>
      <c r="JS8" s="201"/>
      <c r="JT8" s="461">
        <v>0.0</v>
      </c>
      <c r="JU8" s="460">
        <v>0.0</v>
      </c>
      <c r="JV8" s="460">
        <v>0.0</v>
      </c>
      <c r="JW8" s="460">
        <v>1.0</v>
      </c>
      <c r="JX8" s="460">
        <v>0.0</v>
      </c>
      <c r="JY8" s="460">
        <v>0.0</v>
      </c>
      <c r="JZ8" s="460">
        <v>0.0</v>
      </c>
      <c r="KA8" s="201"/>
      <c r="KB8" s="201"/>
      <c r="KC8" s="201"/>
      <c r="KD8" s="201"/>
      <c r="KE8" s="201"/>
      <c r="KF8" s="202"/>
      <c r="KG8" s="201"/>
      <c r="KH8" s="201"/>
      <c r="KI8" s="201"/>
      <c r="KJ8" s="201"/>
      <c r="KK8" s="201"/>
      <c r="KL8" s="201"/>
      <c r="KM8" s="201"/>
      <c r="KN8" s="200"/>
      <c r="KO8" s="201"/>
      <c r="KP8" s="201"/>
      <c r="KQ8" s="201"/>
      <c r="KR8" s="460">
        <v>0.0</v>
      </c>
      <c r="KS8" s="201"/>
      <c r="KT8" s="201"/>
      <c r="KU8" s="201"/>
      <c r="KV8" s="201"/>
      <c r="KW8" s="201"/>
      <c r="KX8" s="465">
        <v>0.0</v>
      </c>
      <c r="KY8" s="460">
        <v>0.0</v>
      </c>
      <c r="KZ8" s="460">
        <v>0.0</v>
      </c>
      <c r="LA8" s="460">
        <v>0.0</v>
      </c>
      <c r="LB8" s="201"/>
      <c r="LC8" s="201"/>
      <c r="LD8" s="201"/>
      <c r="LE8" s="201"/>
      <c r="LF8" s="201"/>
      <c r="LG8" s="201"/>
      <c r="LH8" s="201"/>
      <c r="LI8" s="201"/>
      <c r="LJ8" s="201"/>
      <c r="LK8" s="460">
        <v>0.0</v>
      </c>
      <c r="LL8" s="460">
        <v>0.0</v>
      </c>
      <c r="LM8" s="460">
        <v>0.0</v>
      </c>
      <c r="LN8" s="201"/>
      <c r="LO8" s="201"/>
      <c r="LP8" s="201"/>
      <c r="LQ8" s="201"/>
      <c r="LR8" s="201"/>
      <c r="LS8" s="201"/>
      <c r="LT8" s="201"/>
      <c r="LU8" s="201"/>
      <c r="LV8" s="201"/>
      <c r="LW8" s="208"/>
      <c r="LX8" s="460">
        <v>0.0</v>
      </c>
      <c r="LY8" s="460">
        <v>0.0</v>
      </c>
      <c r="LZ8" s="460">
        <v>0.0</v>
      </c>
      <c r="MA8" s="201"/>
      <c r="MB8" s="201"/>
      <c r="MC8" s="201"/>
      <c r="MD8" s="460">
        <v>0.0</v>
      </c>
      <c r="ME8" s="460">
        <v>0.0</v>
      </c>
      <c r="MF8" s="460">
        <v>0.0</v>
      </c>
      <c r="MG8" s="201"/>
      <c r="MH8" s="200"/>
      <c r="MI8" s="201"/>
      <c r="MJ8" s="204"/>
      <c r="MK8" s="201"/>
      <c r="ML8" s="204"/>
      <c r="MM8" s="201"/>
      <c r="MN8" s="201"/>
      <c r="MO8" s="201"/>
      <c r="MP8" s="201"/>
      <c r="MQ8" s="201"/>
      <c r="MR8" s="204"/>
      <c r="MS8" s="201"/>
      <c r="MT8" s="201"/>
      <c r="MU8" s="201"/>
      <c r="MV8" s="201"/>
      <c r="MW8" s="201"/>
      <c r="MX8" s="200"/>
      <c r="MY8" s="208"/>
      <c r="MZ8" s="201"/>
      <c r="NA8" s="201"/>
      <c r="NB8" s="204"/>
      <c r="NC8" s="201"/>
      <c r="ND8" s="201"/>
      <c r="NE8" s="201"/>
      <c r="NF8" s="201"/>
      <c r="NG8" s="201"/>
      <c r="NH8" s="204"/>
      <c r="NI8" s="201"/>
      <c r="NJ8" s="201"/>
      <c r="NK8" s="201"/>
      <c r="NL8" s="201"/>
      <c r="NM8" s="201"/>
      <c r="NN8" s="200"/>
      <c r="NO8" s="201"/>
      <c r="NP8" s="201"/>
      <c r="NQ8" s="201"/>
      <c r="NR8" s="201"/>
      <c r="NS8" s="201"/>
      <c r="NT8" s="201"/>
      <c r="NU8" s="201"/>
      <c r="NV8" s="201"/>
      <c r="NW8" s="201"/>
      <c r="NX8" s="201"/>
      <c r="NY8" s="201"/>
      <c r="NZ8" s="460">
        <v>0.0</v>
      </c>
      <c r="OA8" s="201"/>
      <c r="OB8" s="201"/>
      <c r="OC8" s="201"/>
      <c r="OD8" s="201"/>
      <c r="OE8" s="460">
        <v>0.0</v>
      </c>
      <c r="OF8" s="201"/>
      <c r="OG8" s="201"/>
      <c r="OH8" s="201"/>
      <c r="OI8" s="201"/>
      <c r="OJ8" s="201"/>
      <c r="OK8" s="200"/>
      <c r="OL8" s="204"/>
      <c r="OM8" s="201"/>
      <c r="ON8" s="201"/>
      <c r="OO8" s="201"/>
      <c r="OP8" s="201"/>
      <c r="OQ8" s="204"/>
      <c r="OR8" s="201"/>
      <c r="OS8" s="201"/>
      <c r="OT8" s="201"/>
      <c r="OU8" s="201"/>
      <c r="OV8" s="201"/>
      <c r="OW8" s="472">
        <v>0.0</v>
      </c>
      <c r="OX8" s="460">
        <v>0.0</v>
      </c>
      <c r="OY8" s="460">
        <v>0.0</v>
      </c>
      <c r="OZ8" s="460">
        <v>0.0</v>
      </c>
      <c r="PA8" s="218"/>
      <c r="PB8" s="466">
        <v>0.0</v>
      </c>
      <c r="PC8" s="218"/>
      <c r="PD8" s="218"/>
      <c r="PE8" s="218"/>
      <c r="PF8" s="218"/>
      <c r="PG8" s="218"/>
      <c r="PH8" s="218"/>
      <c r="PI8" s="218"/>
      <c r="PJ8" s="218"/>
      <c r="PK8" s="218"/>
      <c r="PL8" s="218"/>
    </row>
    <row r="9">
      <c r="A9" s="194">
        <v>4.0</v>
      </c>
      <c r="B9" s="118" t="s">
        <v>114</v>
      </c>
      <c r="C9" s="458">
        <v>1.0</v>
      </c>
      <c r="D9" s="201">
        <f>IFERROR(IF(VLOOKUP(B9,'Анкетирование'!$D$5:$D90,2,0)="Да",1,0),0)</f>
        <v>0</v>
      </c>
      <c r="E9" s="459"/>
      <c r="F9" s="197">
        <v>2.0</v>
      </c>
      <c r="G9" s="197">
        <v>3.0</v>
      </c>
      <c r="H9" s="197"/>
      <c r="I9" s="460">
        <v>0.0</v>
      </c>
      <c r="J9" s="218">
        <f>IFERROR(IF(VLOOKUP(B9,'Анкетирование'!$D$5:$K90,8,0)="Да",1,0),0)</f>
        <v>0</v>
      </c>
      <c r="K9" s="458">
        <v>1.0</v>
      </c>
      <c r="L9" s="218"/>
      <c r="M9" s="218"/>
      <c r="N9" s="458">
        <v>0.0</v>
      </c>
      <c r="O9" s="197">
        <v>650.0</v>
      </c>
      <c r="P9" s="202"/>
      <c r="Q9" s="201"/>
      <c r="R9" s="201"/>
      <c r="S9" s="201"/>
      <c r="T9" s="201"/>
      <c r="U9" s="201"/>
      <c r="V9" s="201"/>
      <c r="W9" s="201"/>
      <c r="X9" s="201"/>
      <c r="Y9" s="203"/>
      <c r="Z9" s="201"/>
      <c r="AA9" s="201"/>
      <c r="AB9" s="201"/>
      <c r="AC9" s="201"/>
      <c r="AD9" s="201"/>
      <c r="AE9" s="201"/>
      <c r="AF9" s="201"/>
      <c r="AG9" s="201"/>
      <c r="AH9" s="200">
        <f>IFERROR((VLOOKUP($B9,'Анкетирование'!$D$5:$AC90,8,0)),0)</f>
        <v>0</v>
      </c>
      <c r="AI9" s="201">
        <f>IFERROR((VLOOKUP($B9,'Анкетирование'!$D$5:$BE90,9,0)),0)</f>
        <v>0</v>
      </c>
      <c r="AJ9" s="204"/>
      <c r="AK9" s="201"/>
      <c r="AL9" s="201"/>
      <c r="AM9" s="201"/>
      <c r="AN9" s="201"/>
      <c r="AO9" s="461">
        <v>0.0</v>
      </c>
      <c r="AP9" s="460">
        <v>0.0</v>
      </c>
      <c r="AQ9" s="460">
        <v>0.0</v>
      </c>
      <c r="AR9" s="460">
        <v>0.0</v>
      </c>
      <c r="AS9" s="460">
        <v>0.0</v>
      </c>
      <c r="AT9" s="460">
        <v>0.0</v>
      </c>
      <c r="AU9" s="460">
        <v>0.0</v>
      </c>
      <c r="AV9" s="462">
        <v>0.0</v>
      </c>
      <c r="AW9" s="460">
        <v>0.0</v>
      </c>
      <c r="AX9" s="460">
        <v>0.0</v>
      </c>
      <c r="AY9" s="460">
        <v>0.0</v>
      </c>
      <c r="AZ9" s="460">
        <v>0.0</v>
      </c>
      <c r="BA9" s="460">
        <v>0.0</v>
      </c>
      <c r="BB9" s="460">
        <v>0.0</v>
      </c>
      <c r="BC9" s="463">
        <v>0.0</v>
      </c>
      <c r="BD9" s="460">
        <v>0.0</v>
      </c>
      <c r="BE9" s="460">
        <v>0.0</v>
      </c>
      <c r="BF9" s="460">
        <v>0.0</v>
      </c>
      <c r="BG9" s="460">
        <v>0.0</v>
      </c>
      <c r="BH9" s="460">
        <v>0.0</v>
      </c>
      <c r="BI9" s="460">
        <v>0.0</v>
      </c>
      <c r="BJ9" s="460">
        <v>0.0</v>
      </c>
      <c r="BK9" s="460">
        <v>0.0</v>
      </c>
      <c r="BL9" s="460">
        <v>0.0</v>
      </c>
      <c r="BM9" s="460">
        <v>0.0</v>
      </c>
      <c r="BN9" s="460">
        <v>0.0</v>
      </c>
      <c r="BO9" s="460">
        <v>0.0</v>
      </c>
      <c r="BP9" s="460">
        <v>0.0</v>
      </c>
      <c r="BQ9" s="460">
        <v>0.0</v>
      </c>
      <c r="BR9" s="460">
        <v>0.0</v>
      </c>
      <c r="BS9" s="460">
        <v>0.0</v>
      </c>
      <c r="BT9" s="460">
        <v>0.0</v>
      </c>
      <c r="BU9" s="460">
        <v>0.0</v>
      </c>
      <c r="BV9" s="460">
        <v>0.0</v>
      </c>
      <c r="BW9" s="460">
        <v>0.0</v>
      </c>
      <c r="BX9" s="460">
        <v>0.0</v>
      </c>
      <c r="BY9" s="460">
        <v>0.0</v>
      </c>
      <c r="BZ9" s="464">
        <v>0.0</v>
      </c>
      <c r="CA9" s="460">
        <v>0.0</v>
      </c>
      <c r="CB9" s="460">
        <v>0.0</v>
      </c>
      <c r="CC9" s="460">
        <v>0.0</v>
      </c>
      <c r="CD9" s="460">
        <v>0.0</v>
      </c>
      <c r="CE9" s="460">
        <v>0.0</v>
      </c>
      <c r="CF9" s="460">
        <v>0.0</v>
      </c>
      <c r="CG9" s="460">
        <v>0.0</v>
      </c>
      <c r="CH9" s="460">
        <v>0.0</v>
      </c>
      <c r="CI9" s="460">
        <v>0.0</v>
      </c>
      <c r="CJ9" s="460">
        <v>0.0</v>
      </c>
      <c r="CK9" s="460">
        <v>0.0</v>
      </c>
      <c r="CL9" s="460">
        <v>0.0</v>
      </c>
      <c r="CM9" s="460">
        <v>0.0</v>
      </c>
      <c r="CN9" s="460">
        <v>0.0</v>
      </c>
      <c r="CO9" s="460">
        <v>0.0</v>
      </c>
      <c r="CP9" s="460">
        <v>0.0</v>
      </c>
      <c r="CQ9" s="460">
        <v>0.0</v>
      </c>
      <c r="CR9" s="460">
        <v>0.0</v>
      </c>
      <c r="CS9" s="200"/>
      <c r="CT9" s="207"/>
      <c r="CU9" s="201"/>
      <c r="CV9" s="201"/>
      <c r="CW9" s="463">
        <v>1.0</v>
      </c>
      <c r="CX9" s="460">
        <v>0.0</v>
      </c>
      <c r="CY9" s="460">
        <v>1.0</v>
      </c>
      <c r="CZ9" s="460">
        <v>0.0</v>
      </c>
      <c r="DA9" s="460">
        <v>0.0</v>
      </c>
      <c r="DB9" s="460">
        <v>0.0</v>
      </c>
      <c r="DC9" s="465">
        <v>0.0</v>
      </c>
      <c r="DD9" s="460">
        <v>0.0</v>
      </c>
      <c r="DE9" s="201"/>
      <c r="DF9" s="201"/>
      <c r="DG9" s="460">
        <v>0.0</v>
      </c>
      <c r="DH9" s="460">
        <v>0.0</v>
      </c>
      <c r="DI9" s="460">
        <v>0.0</v>
      </c>
      <c r="DJ9" s="460">
        <v>0.0</v>
      </c>
      <c r="DK9" s="460">
        <v>0.0</v>
      </c>
      <c r="DL9" s="460">
        <v>0.0</v>
      </c>
      <c r="DM9" s="460">
        <v>0.0</v>
      </c>
      <c r="DN9" s="460">
        <v>0.0</v>
      </c>
      <c r="DO9" s="460">
        <v>0.0</v>
      </c>
      <c r="DP9" s="460">
        <v>0.0</v>
      </c>
      <c r="DQ9" s="460">
        <v>0.0</v>
      </c>
      <c r="DR9" s="460">
        <v>0.0</v>
      </c>
      <c r="DS9" s="460">
        <v>0.0</v>
      </c>
      <c r="DT9" s="460">
        <v>0.0</v>
      </c>
      <c r="DU9" s="460">
        <v>0.0</v>
      </c>
      <c r="DV9" s="460">
        <v>0.0</v>
      </c>
      <c r="DW9" s="460">
        <v>0.0</v>
      </c>
      <c r="DX9" s="465">
        <v>0.0</v>
      </c>
      <c r="DY9" s="460">
        <v>0.0</v>
      </c>
      <c r="DZ9" s="460">
        <v>0.0</v>
      </c>
      <c r="EA9" s="460">
        <v>0.0</v>
      </c>
      <c r="EB9" s="460">
        <v>0.0</v>
      </c>
      <c r="EC9" s="460">
        <v>0.0</v>
      </c>
      <c r="ED9" s="460">
        <v>0.0</v>
      </c>
      <c r="EE9" s="460">
        <v>0.0</v>
      </c>
      <c r="EF9" s="460">
        <v>0.0</v>
      </c>
      <c r="EG9" s="460">
        <v>0.0</v>
      </c>
      <c r="EH9" s="460">
        <v>0.0</v>
      </c>
      <c r="EI9" s="460">
        <v>0.0</v>
      </c>
      <c r="EJ9" s="460">
        <v>0.0</v>
      </c>
      <c r="EK9" s="460">
        <v>0.0</v>
      </c>
      <c r="EL9" s="460">
        <v>0.0</v>
      </c>
      <c r="EM9" s="460">
        <v>0.0</v>
      </c>
      <c r="EN9" s="460">
        <v>0.0</v>
      </c>
      <c r="EO9" s="460">
        <v>0.0</v>
      </c>
      <c r="EP9" s="466">
        <v>0.0</v>
      </c>
      <c r="EQ9" s="460">
        <v>10.0</v>
      </c>
      <c r="ER9" s="201">
        <v>1.0</v>
      </c>
      <c r="ES9" s="460">
        <v>1.0</v>
      </c>
      <c r="ET9" s="460">
        <v>7.0</v>
      </c>
      <c r="EU9" s="201">
        <v>0.0</v>
      </c>
      <c r="EV9" s="460">
        <v>0.0</v>
      </c>
      <c r="EW9" s="460">
        <v>0.0</v>
      </c>
      <c r="EX9" s="460">
        <v>0.0</v>
      </c>
      <c r="EY9" s="460">
        <v>1.0</v>
      </c>
      <c r="EZ9" s="460">
        <v>0.0</v>
      </c>
      <c r="FA9" s="460">
        <v>0.0</v>
      </c>
      <c r="FB9" s="460">
        <v>0.0</v>
      </c>
      <c r="FC9" s="460">
        <v>0.0</v>
      </c>
      <c r="FD9" s="460">
        <v>0.0</v>
      </c>
      <c r="FE9" s="460">
        <v>0.0</v>
      </c>
      <c r="FF9" s="460">
        <v>0.0</v>
      </c>
      <c r="FG9" s="460">
        <v>0.0</v>
      </c>
      <c r="FH9" s="460">
        <v>0.0</v>
      </c>
      <c r="FI9" s="203"/>
      <c r="FJ9" s="210"/>
      <c r="FK9" s="201"/>
      <c r="FL9" s="210"/>
      <c r="FM9" s="210"/>
      <c r="FN9" s="201"/>
      <c r="FO9" s="201"/>
      <c r="FP9" s="201"/>
      <c r="FQ9" s="201"/>
      <c r="FR9" s="460">
        <v>0.0</v>
      </c>
      <c r="FS9" s="201"/>
      <c r="FT9" s="201"/>
      <c r="FU9" s="201"/>
      <c r="FV9" s="460">
        <v>0.0</v>
      </c>
      <c r="FW9" s="460">
        <v>0.0</v>
      </c>
      <c r="FX9" s="460">
        <v>0.0</v>
      </c>
      <c r="FY9" s="460">
        <v>0.0</v>
      </c>
      <c r="FZ9" s="460">
        <v>0.0</v>
      </c>
      <c r="GA9" s="460">
        <v>0.0</v>
      </c>
      <c r="GB9" s="460">
        <v>0.0</v>
      </c>
      <c r="GC9" s="460">
        <v>0.0</v>
      </c>
      <c r="GD9" s="460">
        <v>0.0</v>
      </c>
      <c r="GE9" s="460">
        <v>0.0</v>
      </c>
      <c r="GF9" s="467">
        <v>0.0</v>
      </c>
      <c r="GG9" s="467">
        <v>0.0</v>
      </c>
      <c r="GH9" s="467">
        <v>0.0</v>
      </c>
      <c r="GI9" s="460">
        <v>0.0</v>
      </c>
      <c r="GJ9" s="460">
        <v>0.0</v>
      </c>
      <c r="GK9" s="460">
        <v>0.0</v>
      </c>
      <c r="GL9" s="460">
        <v>0.0</v>
      </c>
      <c r="GM9" s="460">
        <v>0.0</v>
      </c>
      <c r="GN9" s="460">
        <v>0.0</v>
      </c>
      <c r="GO9" s="201"/>
      <c r="GP9" s="208"/>
      <c r="GQ9" s="204"/>
      <c r="GR9" s="201"/>
      <c r="GS9" s="201"/>
      <c r="GT9" s="201"/>
      <c r="GU9" s="201"/>
      <c r="GV9" s="201"/>
      <c r="GW9" s="201"/>
      <c r="GX9" s="201"/>
      <c r="GY9" s="201"/>
      <c r="GZ9" s="201"/>
      <c r="HA9" s="201"/>
      <c r="HB9" s="201"/>
      <c r="HC9" s="201"/>
      <c r="HD9" s="201"/>
      <c r="HE9" s="201"/>
      <c r="HF9" s="201"/>
      <c r="HG9" s="201"/>
      <c r="HH9" s="201"/>
      <c r="HI9" s="201"/>
      <c r="HJ9" s="201"/>
      <c r="HK9" s="201"/>
      <c r="HL9" s="201"/>
      <c r="HM9" s="201"/>
      <c r="HN9" s="201"/>
      <c r="HO9" s="201"/>
      <c r="HP9" s="208"/>
      <c r="HQ9" s="460">
        <v>0.0</v>
      </c>
      <c r="HR9" s="201"/>
      <c r="HS9" s="460">
        <v>0.0</v>
      </c>
      <c r="HT9" s="201"/>
      <c r="HU9" s="460">
        <v>0.0</v>
      </c>
      <c r="HV9" s="201"/>
      <c r="HW9" s="201"/>
      <c r="HX9" s="468">
        <v>0.0</v>
      </c>
      <c r="HY9" s="461">
        <v>0.0</v>
      </c>
      <c r="HZ9" s="460">
        <v>0.0</v>
      </c>
      <c r="IA9" s="460">
        <v>0.0</v>
      </c>
      <c r="IB9" s="201"/>
      <c r="IC9" s="201"/>
      <c r="ID9" s="201"/>
      <c r="IE9" s="460">
        <v>0.0</v>
      </c>
      <c r="IF9" s="460">
        <v>0.0</v>
      </c>
      <c r="IG9" s="460">
        <v>0.0</v>
      </c>
      <c r="IH9" s="201"/>
      <c r="II9" s="201"/>
      <c r="IJ9" s="201"/>
      <c r="IK9" s="468">
        <v>0.0</v>
      </c>
      <c r="IL9" s="468">
        <v>0.0</v>
      </c>
      <c r="IM9" s="468">
        <v>0.0</v>
      </c>
      <c r="IN9" s="201"/>
      <c r="IO9" s="201"/>
      <c r="IP9" s="201"/>
      <c r="IQ9" s="204"/>
      <c r="IR9" s="201"/>
      <c r="IS9" s="201"/>
      <c r="IT9" s="468">
        <v>0.0</v>
      </c>
      <c r="IU9" s="468">
        <v>0.0</v>
      </c>
      <c r="IV9" s="469">
        <v>0.0</v>
      </c>
      <c r="IW9" s="201"/>
      <c r="IX9" s="201"/>
      <c r="IY9" s="208"/>
      <c r="IZ9" s="460">
        <v>0.0</v>
      </c>
      <c r="JA9" s="460">
        <v>0.0</v>
      </c>
      <c r="JB9" s="461">
        <v>0.0</v>
      </c>
      <c r="JC9" s="460">
        <v>0.0</v>
      </c>
      <c r="JD9" s="460">
        <v>0.0</v>
      </c>
      <c r="JE9" s="460">
        <v>0.0</v>
      </c>
      <c r="JF9" s="204"/>
      <c r="JG9" s="460"/>
      <c r="JH9" s="470">
        <v>0.0</v>
      </c>
      <c r="JI9" s="471">
        <v>0.0</v>
      </c>
      <c r="JJ9" s="460">
        <v>0.0</v>
      </c>
      <c r="JK9" s="460">
        <v>0.0</v>
      </c>
      <c r="JL9" s="461">
        <v>0.0</v>
      </c>
      <c r="JM9" s="460">
        <v>0.0</v>
      </c>
      <c r="JN9" s="460">
        <v>0.0</v>
      </c>
      <c r="JO9" s="460">
        <v>0.0</v>
      </c>
      <c r="JP9" s="460">
        <v>0.0</v>
      </c>
      <c r="JQ9" s="460">
        <v>0.0</v>
      </c>
      <c r="JR9" s="460">
        <v>0.0</v>
      </c>
      <c r="JS9" s="201"/>
      <c r="JT9" s="461">
        <v>0.0</v>
      </c>
      <c r="JU9" s="460">
        <v>0.0</v>
      </c>
      <c r="JV9" s="460">
        <v>0.0</v>
      </c>
      <c r="JW9" s="460">
        <v>0.0</v>
      </c>
      <c r="JX9" s="460">
        <v>0.0</v>
      </c>
      <c r="JY9" s="460">
        <v>0.0</v>
      </c>
      <c r="JZ9" s="460">
        <v>0.0</v>
      </c>
      <c r="KA9" s="201"/>
      <c r="KB9" s="201"/>
      <c r="KC9" s="201"/>
      <c r="KD9" s="201"/>
      <c r="KE9" s="201"/>
      <c r="KF9" s="202"/>
      <c r="KG9" s="201"/>
      <c r="KH9" s="201"/>
      <c r="KI9" s="201"/>
      <c r="KJ9" s="201"/>
      <c r="KK9" s="201"/>
      <c r="KL9" s="201"/>
      <c r="KM9" s="201"/>
      <c r="KN9" s="200"/>
      <c r="KO9" s="201"/>
      <c r="KP9" s="201"/>
      <c r="KQ9" s="201"/>
      <c r="KR9" s="460">
        <v>0.0</v>
      </c>
      <c r="KS9" s="201"/>
      <c r="KT9" s="201"/>
      <c r="KU9" s="201"/>
      <c r="KV9" s="201"/>
      <c r="KW9" s="201"/>
      <c r="KX9" s="465">
        <v>0.0</v>
      </c>
      <c r="KY9" s="460">
        <v>0.0</v>
      </c>
      <c r="KZ9" s="460">
        <v>0.0</v>
      </c>
      <c r="LA9" s="460">
        <v>0.0</v>
      </c>
      <c r="LB9" s="201"/>
      <c r="LC9" s="201"/>
      <c r="LD9" s="201"/>
      <c r="LE9" s="201"/>
      <c r="LF9" s="201"/>
      <c r="LG9" s="201"/>
      <c r="LH9" s="201"/>
      <c r="LI9" s="201"/>
      <c r="LJ9" s="201"/>
      <c r="LK9" s="460">
        <v>0.0</v>
      </c>
      <c r="LL9" s="460">
        <v>0.0</v>
      </c>
      <c r="LM9" s="460">
        <v>0.0</v>
      </c>
      <c r="LN9" s="201"/>
      <c r="LO9" s="201"/>
      <c r="LP9" s="201"/>
      <c r="LQ9" s="201"/>
      <c r="LR9" s="201"/>
      <c r="LS9" s="201"/>
      <c r="LT9" s="201"/>
      <c r="LU9" s="201"/>
      <c r="LV9" s="201"/>
      <c r="LW9" s="208"/>
      <c r="LX9" s="460">
        <v>0.0</v>
      </c>
      <c r="LY9" s="460">
        <v>0.0</v>
      </c>
      <c r="LZ9" s="460">
        <v>0.0</v>
      </c>
      <c r="MA9" s="201"/>
      <c r="MB9" s="201"/>
      <c r="MC9" s="201"/>
      <c r="MD9" s="460">
        <v>0.0</v>
      </c>
      <c r="ME9" s="460">
        <v>0.0</v>
      </c>
      <c r="MF9" s="460">
        <v>0.0</v>
      </c>
      <c r="MG9" s="201"/>
      <c r="MH9" s="200"/>
      <c r="MI9" s="201"/>
      <c r="MJ9" s="204"/>
      <c r="MK9" s="201"/>
      <c r="ML9" s="204"/>
      <c r="MM9" s="201"/>
      <c r="MN9" s="201"/>
      <c r="MO9" s="201"/>
      <c r="MP9" s="201"/>
      <c r="MQ9" s="201"/>
      <c r="MR9" s="204"/>
      <c r="MS9" s="201"/>
      <c r="MT9" s="201"/>
      <c r="MU9" s="201"/>
      <c r="MV9" s="201"/>
      <c r="MW9" s="201"/>
      <c r="MX9" s="200"/>
      <c r="MY9" s="208"/>
      <c r="MZ9" s="201"/>
      <c r="NA9" s="201"/>
      <c r="NB9" s="204"/>
      <c r="NC9" s="201"/>
      <c r="ND9" s="201"/>
      <c r="NE9" s="201"/>
      <c r="NF9" s="201"/>
      <c r="NG9" s="201"/>
      <c r="NH9" s="204"/>
      <c r="NI9" s="201"/>
      <c r="NJ9" s="201"/>
      <c r="NK9" s="201"/>
      <c r="NL9" s="201"/>
      <c r="NM9" s="201"/>
      <c r="NN9" s="200"/>
      <c r="NO9" s="201"/>
      <c r="NP9" s="201"/>
      <c r="NQ9" s="201"/>
      <c r="NR9" s="201"/>
      <c r="NS9" s="201"/>
      <c r="NT9" s="201"/>
      <c r="NU9" s="201"/>
      <c r="NV9" s="201"/>
      <c r="NW9" s="201"/>
      <c r="NX9" s="201"/>
      <c r="NY9" s="201"/>
      <c r="NZ9" s="460">
        <v>0.0</v>
      </c>
      <c r="OA9" s="201"/>
      <c r="OB9" s="201"/>
      <c r="OC9" s="201"/>
      <c r="OD9" s="201"/>
      <c r="OE9" s="460">
        <v>0.0</v>
      </c>
      <c r="OF9" s="201"/>
      <c r="OG9" s="201"/>
      <c r="OH9" s="201"/>
      <c r="OI9" s="201"/>
      <c r="OJ9" s="201"/>
      <c r="OK9" s="200"/>
      <c r="OL9" s="204"/>
      <c r="OM9" s="201"/>
      <c r="ON9" s="201"/>
      <c r="OO9" s="201"/>
      <c r="OP9" s="201"/>
      <c r="OQ9" s="204"/>
      <c r="OR9" s="201"/>
      <c r="OS9" s="201"/>
      <c r="OT9" s="201"/>
      <c r="OU9" s="201"/>
      <c r="OV9" s="201"/>
      <c r="OW9" s="472">
        <v>0.0</v>
      </c>
      <c r="OX9" s="460">
        <v>0.0</v>
      </c>
      <c r="OY9" s="460">
        <v>0.0</v>
      </c>
      <c r="OZ9" s="460">
        <v>0.0</v>
      </c>
      <c r="PA9" s="218"/>
      <c r="PB9" s="466">
        <v>0.0</v>
      </c>
      <c r="PC9" s="218"/>
      <c r="PD9" s="218"/>
      <c r="PE9" s="218"/>
      <c r="PF9" s="218"/>
      <c r="PG9" s="218"/>
      <c r="PH9" s="218"/>
      <c r="PI9" s="218"/>
      <c r="PJ9" s="218"/>
      <c r="PK9" s="218"/>
      <c r="PL9" s="218"/>
    </row>
    <row r="10">
      <c r="A10" s="194">
        <v>5.0</v>
      </c>
      <c r="B10" s="118" t="s">
        <v>115</v>
      </c>
      <c r="C10" s="458">
        <v>1.0</v>
      </c>
      <c r="D10" s="201">
        <f>IFERROR(IF(VLOOKUP(B10,'Анкетирование'!$D$5:$D90,2,0)="Да",1,0),0)</f>
        <v>0</v>
      </c>
      <c r="E10" s="459"/>
      <c r="F10" s="197">
        <v>2.0</v>
      </c>
      <c r="G10" s="197">
        <v>4.0</v>
      </c>
      <c r="H10" s="197"/>
      <c r="I10" s="460">
        <v>1.0</v>
      </c>
      <c r="J10" s="218">
        <f>IFERROR(IF(VLOOKUP(B10,'Анкетирование'!$D$5:$K90,8,0)="Да",1,0),0)</f>
        <v>0</v>
      </c>
      <c r="K10" s="458">
        <v>1.0</v>
      </c>
      <c r="L10" s="218"/>
      <c r="M10" s="218"/>
      <c r="N10" s="458">
        <v>0.0</v>
      </c>
      <c r="O10" s="197">
        <v>650.0</v>
      </c>
      <c r="P10" s="202"/>
      <c r="Q10" s="201"/>
      <c r="R10" s="201"/>
      <c r="S10" s="201"/>
      <c r="T10" s="201"/>
      <c r="U10" s="201"/>
      <c r="V10" s="201"/>
      <c r="W10" s="201"/>
      <c r="X10" s="201"/>
      <c r="Y10" s="203"/>
      <c r="Z10" s="201"/>
      <c r="AA10" s="201"/>
      <c r="AB10" s="201"/>
      <c r="AC10" s="201"/>
      <c r="AD10" s="201"/>
      <c r="AE10" s="201"/>
      <c r="AF10" s="201"/>
      <c r="AG10" s="201"/>
      <c r="AH10" s="200">
        <f>IFERROR((VLOOKUP($B10,'Анкетирование'!$D$5:$AC90,8,0)),0)</f>
        <v>0</v>
      </c>
      <c r="AI10" s="201">
        <f>IFERROR((VLOOKUP($B10,'Анкетирование'!$D$5:$BE90,9,0)),0)</f>
        <v>0</v>
      </c>
      <c r="AJ10" s="204"/>
      <c r="AK10" s="201"/>
      <c r="AL10" s="201"/>
      <c r="AM10" s="201"/>
      <c r="AN10" s="201"/>
      <c r="AO10" s="461">
        <v>0.0</v>
      </c>
      <c r="AP10" s="460">
        <v>0.0</v>
      </c>
      <c r="AQ10" s="460">
        <v>0.0</v>
      </c>
      <c r="AR10" s="460">
        <v>0.0</v>
      </c>
      <c r="AS10" s="460">
        <v>0.0</v>
      </c>
      <c r="AT10" s="460">
        <v>0.0</v>
      </c>
      <c r="AU10" s="460">
        <v>0.0</v>
      </c>
      <c r="AV10" s="462">
        <v>0.0</v>
      </c>
      <c r="AW10" s="460">
        <v>0.0</v>
      </c>
      <c r="AX10" s="460">
        <v>0.0</v>
      </c>
      <c r="AY10" s="460">
        <v>0.0</v>
      </c>
      <c r="AZ10" s="460">
        <v>0.0</v>
      </c>
      <c r="BA10" s="460">
        <v>0.0</v>
      </c>
      <c r="BB10" s="460">
        <v>0.0</v>
      </c>
      <c r="BC10" s="463">
        <v>0.0</v>
      </c>
      <c r="BD10" s="460">
        <v>0.0</v>
      </c>
      <c r="BE10" s="460">
        <v>0.0</v>
      </c>
      <c r="BF10" s="460">
        <v>0.0</v>
      </c>
      <c r="BG10" s="460">
        <v>0.0</v>
      </c>
      <c r="BH10" s="460">
        <v>0.0</v>
      </c>
      <c r="BI10" s="460">
        <v>0.0</v>
      </c>
      <c r="BJ10" s="460">
        <v>0.0</v>
      </c>
      <c r="BK10" s="460">
        <v>0.0</v>
      </c>
      <c r="BL10" s="460">
        <v>0.0</v>
      </c>
      <c r="BM10" s="460">
        <v>0.0</v>
      </c>
      <c r="BN10" s="460">
        <v>0.0</v>
      </c>
      <c r="BO10" s="460">
        <v>0.0</v>
      </c>
      <c r="BP10" s="460">
        <v>0.0</v>
      </c>
      <c r="BQ10" s="460">
        <v>0.0</v>
      </c>
      <c r="BR10" s="460">
        <v>0.0</v>
      </c>
      <c r="BS10" s="460">
        <v>0.0</v>
      </c>
      <c r="BT10" s="460">
        <v>0.0</v>
      </c>
      <c r="BU10" s="460">
        <v>0.0</v>
      </c>
      <c r="BV10" s="460">
        <v>0.0</v>
      </c>
      <c r="BW10" s="460">
        <v>0.0</v>
      </c>
      <c r="BX10" s="460">
        <v>0.0</v>
      </c>
      <c r="BY10" s="460">
        <v>0.0</v>
      </c>
      <c r="BZ10" s="464">
        <v>0.0</v>
      </c>
      <c r="CA10" s="460">
        <v>0.0</v>
      </c>
      <c r="CB10" s="460">
        <v>0.0</v>
      </c>
      <c r="CC10" s="460">
        <v>0.0</v>
      </c>
      <c r="CD10" s="460">
        <v>0.0</v>
      </c>
      <c r="CE10" s="460">
        <v>0.0</v>
      </c>
      <c r="CF10" s="460">
        <v>0.0</v>
      </c>
      <c r="CG10" s="460">
        <v>0.0</v>
      </c>
      <c r="CH10" s="460">
        <v>0.0</v>
      </c>
      <c r="CI10" s="460">
        <v>0.0</v>
      </c>
      <c r="CJ10" s="460">
        <v>0.0</v>
      </c>
      <c r="CK10" s="460">
        <v>0.0</v>
      </c>
      <c r="CL10" s="460">
        <v>0.0</v>
      </c>
      <c r="CM10" s="460">
        <v>0.0</v>
      </c>
      <c r="CN10" s="460">
        <v>0.0</v>
      </c>
      <c r="CO10" s="460">
        <v>0.0</v>
      </c>
      <c r="CP10" s="460">
        <v>0.0</v>
      </c>
      <c r="CQ10" s="460">
        <v>0.0</v>
      </c>
      <c r="CR10" s="460">
        <v>0.0</v>
      </c>
      <c r="CS10" s="200"/>
      <c r="CT10" s="207"/>
      <c r="CU10" s="201"/>
      <c r="CV10" s="201"/>
      <c r="CW10" s="463">
        <v>1.0</v>
      </c>
      <c r="CX10" s="460">
        <v>0.0</v>
      </c>
      <c r="CY10" s="460">
        <v>0.0</v>
      </c>
      <c r="CZ10" s="460">
        <v>0.0</v>
      </c>
      <c r="DA10" s="460">
        <v>0.0</v>
      </c>
      <c r="DB10" s="460">
        <v>0.0</v>
      </c>
      <c r="DC10" s="465">
        <v>0.0</v>
      </c>
      <c r="DD10" s="460">
        <v>0.0</v>
      </c>
      <c r="DE10" s="201"/>
      <c r="DF10" s="201"/>
      <c r="DG10" s="460">
        <v>0.0</v>
      </c>
      <c r="DH10" s="460">
        <v>0.0</v>
      </c>
      <c r="DI10" s="460">
        <v>0.0</v>
      </c>
      <c r="DJ10" s="460">
        <v>0.0</v>
      </c>
      <c r="DK10" s="460">
        <v>0.0</v>
      </c>
      <c r="DL10" s="460">
        <v>0.0</v>
      </c>
      <c r="DM10" s="460">
        <v>0.0</v>
      </c>
      <c r="DN10" s="460">
        <v>0.0</v>
      </c>
      <c r="DO10" s="460">
        <v>0.0</v>
      </c>
      <c r="DP10" s="460">
        <v>0.0</v>
      </c>
      <c r="DQ10" s="460">
        <v>0.0</v>
      </c>
      <c r="DR10" s="460">
        <v>0.0</v>
      </c>
      <c r="DS10" s="460">
        <v>0.0</v>
      </c>
      <c r="DT10" s="460">
        <v>0.0</v>
      </c>
      <c r="DU10" s="460">
        <v>0.0</v>
      </c>
      <c r="DV10" s="460">
        <v>0.0</v>
      </c>
      <c r="DW10" s="460">
        <v>0.0</v>
      </c>
      <c r="DX10" s="465">
        <v>0.0</v>
      </c>
      <c r="DY10" s="460">
        <v>0.0</v>
      </c>
      <c r="DZ10" s="460">
        <v>0.0</v>
      </c>
      <c r="EA10" s="460">
        <v>0.0</v>
      </c>
      <c r="EB10" s="460">
        <v>0.0</v>
      </c>
      <c r="EC10" s="460">
        <v>0.0</v>
      </c>
      <c r="ED10" s="460">
        <v>0.0</v>
      </c>
      <c r="EE10" s="460">
        <v>0.0</v>
      </c>
      <c r="EF10" s="460">
        <v>0.0</v>
      </c>
      <c r="EG10" s="460">
        <v>0.0</v>
      </c>
      <c r="EH10" s="460">
        <v>0.0</v>
      </c>
      <c r="EI10" s="460">
        <v>0.0</v>
      </c>
      <c r="EJ10" s="460">
        <v>0.0</v>
      </c>
      <c r="EK10" s="460">
        <v>0.0</v>
      </c>
      <c r="EL10" s="460">
        <v>0.0</v>
      </c>
      <c r="EM10" s="460">
        <v>0.0</v>
      </c>
      <c r="EN10" s="460">
        <v>0.0</v>
      </c>
      <c r="EO10" s="460">
        <v>0.0</v>
      </c>
      <c r="EP10" s="466">
        <v>0.0</v>
      </c>
      <c r="EQ10" s="460">
        <v>13.0</v>
      </c>
      <c r="ER10" s="201">
        <v>1.0</v>
      </c>
      <c r="ES10" s="460">
        <v>1.0</v>
      </c>
      <c r="ET10" s="460">
        <v>12.0</v>
      </c>
      <c r="EU10" s="201">
        <v>0.0</v>
      </c>
      <c r="EV10" s="460">
        <v>0.0</v>
      </c>
      <c r="EW10" s="460">
        <v>1.0</v>
      </c>
      <c r="EX10" s="460">
        <v>0.0</v>
      </c>
      <c r="EY10" s="460">
        <v>0.0</v>
      </c>
      <c r="EZ10" s="460">
        <v>0.0</v>
      </c>
      <c r="FA10" s="460">
        <v>0.0</v>
      </c>
      <c r="FB10" s="460">
        <v>0.0</v>
      </c>
      <c r="FC10" s="460">
        <v>0.0</v>
      </c>
      <c r="FD10" s="460">
        <v>0.0</v>
      </c>
      <c r="FE10" s="460">
        <v>0.0</v>
      </c>
      <c r="FF10" s="460">
        <v>0.0</v>
      </c>
      <c r="FG10" s="460">
        <v>0.0</v>
      </c>
      <c r="FH10" s="460">
        <v>0.0</v>
      </c>
      <c r="FI10" s="203"/>
      <c r="FJ10" s="210"/>
      <c r="FK10" s="201"/>
      <c r="FL10" s="210"/>
      <c r="FM10" s="210"/>
      <c r="FN10" s="201"/>
      <c r="FO10" s="201"/>
      <c r="FP10" s="201"/>
      <c r="FQ10" s="201"/>
      <c r="FR10" s="460">
        <v>0.0</v>
      </c>
      <c r="FS10" s="201"/>
      <c r="FT10" s="201"/>
      <c r="FU10" s="201"/>
      <c r="FV10" s="460">
        <v>0.0</v>
      </c>
      <c r="FW10" s="460">
        <v>0.0</v>
      </c>
      <c r="FX10" s="460">
        <v>0.0</v>
      </c>
      <c r="FY10" s="460">
        <v>0.0</v>
      </c>
      <c r="FZ10" s="460">
        <v>0.0</v>
      </c>
      <c r="GA10" s="460">
        <v>0.0</v>
      </c>
      <c r="GB10" s="460">
        <v>0.0</v>
      </c>
      <c r="GC10" s="460">
        <v>0.0</v>
      </c>
      <c r="GD10" s="460">
        <v>0.0</v>
      </c>
      <c r="GE10" s="460">
        <v>0.0</v>
      </c>
      <c r="GF10" s="467">
        <v>0.0</v>
      </c>
      <c r="GG10" s="467">
        <v>0.0</v>
      </c>
      <c r="GH10" s="467">
        <v>0.0</v>
      </c>
      <c r="GI10" s="460">
        <v>0.0</v>
      </c>
      <c r="GJ10" s="460">
        <v>0.0</v>
      </c>
      <c r="GK10" s="460">
        <v>0.0</v>
      </c>
      <c r="GL10" s="460">
        <v>0.0</v>
      </c>
      <c r="GM10" s="460">
        <v>0.0</v>
      </c>
      <c r="GN10" s="460">
        <v>0.0</v>
      </c>
      <c r="GO10" s="201"/>
      <c r="GP10" s="208"/>
      <c r="GQ10" s="204"/>
      <c r="GR10" s="201"/>
      <c r="GS10" s="201"/>
      <c r="GT10" s="201"/>
      <c r="GU10" s="201"/>
      <c r="GV10" s="201"/>
      <c r="GW10" s="201"/>
      <c r="GX10" s="201"/>
      <c r="GY10" s="201"/>
      <c r="GZ10" s="201"/>
      <c r="HA10" s="201"/>
      <c r="HB10" s="201"/>
      <c r="HC10" s="201"/>
      <c r="HD10" s="201"/>
      <c r="HE10" s="201"/>
      <c r="HF10" s="201"/>
      <c r="HG10" s="201"/>
      <c r="HH10" s="201"/>
      <c r="HI10" s="201"/>
      <c r="HJ10" s="201"/>
      <c r="HK10" s="201"/>
      <c r="HL10" s="201"/>
      <c r="HM10" s="201"/>
      <c r="HN10" s="201"/>
      <c r="HO10" s="201"/>
      <c r="HP10" s="208"/>
      <c r="HQ10" s="460">
        <v>0.0</v>
      </c>
      <c r="HR10" s="201"/>
      <c r="HS10" s="460">
        <v>0.0</v>
      </c>
      <c r="HT10" s="201"/>
      <c r="HU10" s="460">
        <v>0.0</v>
      </c>
      <c r="HV10" s="201"/>
      <c r="HW10" s="201"/>
      <c r="HX10" s="468">
        <v>0.0</v>
      </c>
      <c r="HY10" s="461">
        <v>0.0</v>
      </c>
      <c r="HZ10" s="460">
        <v>0.0</v>
      </c>
      <c r="IA10" s="460">
        <v>0.0</v>
      </c>
      <c r="IB10" s="201"/>
      <c r="IC10" s="201"/>
      <c r="ID10" s="201"/>
      <c r="IE10" s="460">
        <v>0.0</v>
      </c>
      <c r="IF10" s="460">
        <v>0.0</v>
      </c>
      <c r="IG10" s="460">
        <v>0.0</v>
      </c>
      <c r="IH10" s="201"/>
      <c r="II10" s="201"/>
      <c r="IJ10" s="201"/>
      <c r="IK10" s="468">
        <v>0.0</v>
      </c>
      <c r="IL10" s="468">
        <v>0.0</v>
      </c>
      <c r="IM10" s="468">
        <v>0.0</v>
      </c>
      <c r="IN10" s="201"/>
      <c r="IO10" s="201"/>
      <c r="IP10" s="201"/>
      <c r="IQ10" s="204"/>
      <c r="IR10" s="201"/>
      <c r="IS10" s="201"/>
      <c r="IT10" s="468">
        <v>0.0</v>
      </c>
      <c r="IU10" s="468">
        <v>0.0</v>
      </c>
      <c r="IV10" s="469">
        <v>0.0</v>
      </c>
      <c r="IW10" s="201"/>
      <c r="IX10" s="201"/>
      <c r="IY10" s="208"/>
      <c r="IZ10" s="460">
        <v>2.0</v>
      </c>
      <c r="JA10" s="460">
        <v>0.0</v>
      </c>
      <c r="JB10" s="461">
        <v>0.0</v>
      </c>
      <c r="JC10" s="460">
        <v>0.0</v>
      </c>
      <c r="JD10" s="460">
        <v>0.0</v>
      </c>
      <c r="JE10" s="460">
        <v>0.0</v>
      </c>
      <c r="JF10" s="204"/>
      <c r="JG10" s="460"/>
      <c r="JH10" s="470">
        <v>0.0</v>
      </c>
      <c r="JI10" s="471">
        <v>0.0</v>
      </c>
      <c r="JJ10" s="460">
        <v>0.0</v>
      </c>
      <c r="JK10" s="460">
        <v>0.0</v>
      </c>
      <c r="JL10" s="461">
        <v>1.0</v>
      </c>
      <c r="JM10" s="460">
        <v>0.0</v>
      </c>
      <c r="JN10" s="460">
        <v>0.0</v>
      </c>
      <c r="JO10" s="460">
        <v>0.0</v>
      </c>
      <c r="JP10" s="460">
        <v>0.0</v>
      </c>
      <c r="JQ10" s="460">
        <v>0.0</v>
      </c>
      <c r="JR10" s="460">
        <v>0.0</v>
      </c>
      <c r="JS10" s="201"/>
      <c r="JT10" s="461">
        <v>0.0</v>
      </c>
      <c r="JU10" s="460">
        <v>0.0</v>
      </c>
      <c r="JV10" s="460">
        <v>0.0</v>
      </c>
      <c r="JW10" s="460">
        <v>0.0</v>
      </c>
      <c r="JX10" s="460">
        <v>0.0</v>
      </c>
      <c r="JY10" s="460">
        <v>0.0</v>
      </c>
      <c r="JZ10" s="460">
        <v>0.0</v>
      </c>
      <c r="KA10" s="201"/>
      <c r="KB10" s="201"/>
      <c r="KC10" s="201"/>
      <c r="KD10" s="201"/>
      <c r="KE10" s="201"/>
      <c r="KF10" s="202"/>
      <c r="KG10" s="201"/>
      <c r="KH10" s="201"/>
      <c r="KI10" s="201"/>
      <c r="KJ10" s="201"/>
      <c r="KK10" s="201"/>
      <c r="KL10" s="201"/>
      <c r="KM10" s="201"/>
      <c r="KN10" s="200"/>
      <c r="KO10" s="201"/>
      <c r="KP10" s="201"/>
      <c r="KQ10" s="201"/>
      <c r="KR10" s="460">
        <v>0.0</v>
      </c>
      <c r="KS10" s="201"/>
      <c r="KT10" s="201"/>
      <c r="KU10" s="201"/>
      <c r="KV10" s="201"/>
      <c r="KW10" s="201"/>
      <c r="KX10" s="465">
        <v>0.0</v>
      </c>
      <c r="KY10" s="460">
        <v>0.0</v>
      </c>
      <c r="KZ10" s="460">
        <v>0.0</v>
      </c>
      <c r="LA10" s="460">
        <v>0.0</v>
      </c>
      <c r="LB10" s="201"/>
      <c r="LC10" s="201"/>
      <c r="LD10" s="201"/>
      <c r="LE10" s="201"/>
      <c r="LF10" s="201"/>
      <c r="LG10" s="201"/>
      <c r="LH10" s="201"/>
      <c r="LI10" s="201"/>
      <c r="LJ10" s="201"/>
      <c r="LK10" s="460">
        <v>0.0</v>
      </c>
      <c r="LL10" s="460">
        <v>0.0</v>
      </c>
      <c r="LM10" s="460">
        <v>0.0</v>
      </c>
      <c r="LN10" s="201"/>
      <c r="LO10" s="201"/>
      <c r="LP10" s="201"/>
      <c r="LQ10" s="201"/>
      <c r="LR10" s="201"/>
      <c r="LS10" s="201"/>
      <c r="LT10" s="201"/>
      <c r="LU10" s="201"/>
      <c r="LV10" s="201"/>
      <c r="LW10" s="208"/>
      <c r="LX10" s="460">
        <v>0.0</v>
      </c>
      <c r="LY10" s="460">
        <v>0.0</v>
      </c>
      <c r="LZ10" s="460">
        <v>0.0</v>
      </c>
      <c r="MA10" s="201"/>
      <c r="MB10" s="201"/>
      <c r="MC10" s="201"/>
      <c r="MD10" s="460">
        <v>0.0</v>
      </c>
      <c r="ME10" s="460">
        <v>0.0</v>
      </c>
      <c r="MF10" s="460">
        <v>0.0</v>
      </c>
      <c r="MG10" s="201"/>
      <c r="MH10" s="200"/>
      <c r="MI10" s="201"/>
      <c r="MJ10" s="204"/>
      <c r="MK10" s="201"/>
      <c r="ML10" s="204"/>
      <c r="MM10" s="201"/>
      <c r="MN10" s="201"/>
      <c r="MO10" s="201"/>
      <c r="MP10" s="201"/>
      <c r="MQ10" s="201"/>
      <c r="MR10" s="204"/>
      <c r="MS10" s="201"/>
      <c r="MT10" s="201"/>
      <c r="MU10" s="201"/>
      <c r="MV10" s="201"/>
      <c r="MW10" s="201"/>
      <c r="MX10" s="200"/>
      <c r="MY10" s="208"/>
      <c r="MZ10" s="201"/>
      <c r="NA10" s="201"/>
      <c r="NB10" s="204"/>
      <c r="NC10" s="201"/>
      <c r="ND10" s="201"/>
      <c r="NE10" s="201"/>
      <c r="NF10" s="201"/>
      <c r="NG10" s="201"/>
      <c r="NH10" s="204"/>
      <c r="NI10" s="201"/>
      <c r="NJ10" s="201"/>
      <c r="NK10" s="201"/>
      <c r="NL10" s="201"/>
      <c r="NM10" s="201"/>
      <c r="NN10" s="200"/>
      <c r="NO10" s="201"/>
      <c r="NP10" s="201"/>
      <c r="NQ10" s="201"/>
      <c r="NR10" s="201"/>
      <c r="NS10" s="201"/>
      <c r="NT10" s="201"/>
      <c r="NU10" s="201"/>
      <c r="NV10" s="201"/>
      <c r="NW10" s="201"/>
      <c r="NX10" s="201"/>
      <c r="NY10" s="201"/>
      <c r="NZ10" s="460">
        <v>0.0</v>
      </c>
      <c r="OA10" s="201"/>
      <c r="OB10" s="201"/>
      <c r="OC10" s="201"/>
      <c r="OD10" s="201"/>
      <c r="OE10" s="460">
        <v>0.0</v>
      </c>
      <c r="OF10" s="201"/>
      <c r="OG10" s="201"/>
      <c r="OH10" s="201"/>
      <c r="OI10" s="201"/>
      <c r="OJ10" s="201"/>
      <c r="OK10" s="200"/>
      <c r="OL10" s="204"/>
      <c r="OM10" s="201"/>
      <c r="ON10" s="201"/>
      <c r="OO10" s="201"/>
      <c r="OP10" s="201"/>
      <c r="OQ10" s="204"/>
      <c r="OR10" s="201"/>
      <c r="OS10" s="201"/>
      <c r="OT10" s="201"/>
      <c r="OU10" s="201"/>
      <c r="OV10" s="201"/>
      <c r="OW10" s="472">
        <v>0.0</v>
      </c>
      <c r="OX10" s="460">
        <v>0.0</v>
      </c>
      <c r="OY10" s="460">
        <v>0.0</v>
      </c>
      <c r="OZ10" s="460">
        <v>0.0</v>
      </c>
      <c r="PA10" s="218"/>
      <c r="PB10" s="466">
        <v>0.0</v>
      </c>
      <c r="PC10" s="218"/>
      <c r="PD10" s="218"/>
      <c r="PE10" s="218"/>
      <c r="PF10" s="218"/>
      <c r="PG10" s="218"/>
      <c r="PH10" s="218"/>
      <c r="PI10" s="218"/>
      <c r="PJ10" s="218"/>
      <c r="PK10" s="218"/>
      <c r="PL10" s="218"/>
    </row>
    <row r="11">
      <c r="A11" s="194">
        <v>6.0</v>
      </c>
      <c r="B11" s="118" t="s">
        <v>116</v>
      </c>
      <c r="C11" s="458">
        <v>1.0</v>
      </c>
      <c r="D11" s="201">
        <f>IFERROR(IF(VLOOKUP(B11,'Анкетирование'!$D$5:$D90,2,0)="Да",1,0),0)</f>
        <v>0</v>
      </c>
      <c r="E11" s="459"/>
      <c r="F11" s="197">
        <v>4.0</v>
      </c>
      <c r="G11" s="197">
        <v>4.0</v>
      </c>
      <c r="H11" s="197"/>
      <c r="I11" s="460">
        <v>1.0</v>
      </c>
      <c r="J11" s="218">
        <f>IFERROR(IF(VLOOKUP(B11,'Анкетирование'!$D$5:$K90,8,0)="Да",1,0),0)</f>
        <v>0</v>
      </c>
      <c r="K11" s="458">
        <v>1.0</v>
      </c>
      <c r="L11" s="218"/>
      <c r="M11" s="218"/>
      <c r="N11" s="458">
        <v>0.0</v>
      </c>
      <c r="O11" s="197">
        <v>650.0</v>
      </c>
      <c r="P11" s="202"/>
      <c r="Q11" s="201"/>
      <c r="R11" s="201"/>
      <c r="S11" s="201"/>
      <c r="T11" s="201"/>
      <c r="U11" s="201"/>
      <c r="V11" s="201"/>
      <c r="W11" s="201"/>
      <c r="X11" s="201"/>
      <c r="Y11" s="203"/>
      <c r="Z11" s="201"/>
      <c r="AA11" s="201"/>
      <c r="AB11" s="201"/>
      <c r="AC11" s="201"/>
      <c r="AD11" s="201"/>
      <c r="AE11" s="201"/>
      <c r="AF11" s="201"/>
      <c r="AG11" s="201"/>
      <c r="AH11" s="200">
        <f>IFERROR((VLOOKUP($B11,'Анкетирование'!$D$5:$AC90,8,0)),0)</f>
        <v>0</v>
      </c>
      <c r="AI11" s="201">
        <f>IFERROR((VLOOKUP($B11,'Анкетирование'!$D$5:$BE90,9,0)),0)</f>
        <v>0</v>
      </c>
      <c r="AJ11" s="204"/>
      <c r="AK11" s="201"/>
      <c r="AL11" s="201"/>
      <c r="AM11" s="201"/>
      <c r="AN11" s="201"/>
      <c r="AO11" s="461">
        <v>0.0</v>
      </c>
      <c r="AP11" s="460">
        <v>0.0</v>
      </c>
      <c r="AQ11" s="460">
        <v>0.0</v>
      </c>
      <c r="AR11" s="460">
        <v>0.0</v>
      </c>
      <c r="AS11" s="460">
        <v>0.0</v>
      </c>
      <c r="AT11" s="460">
        <v>0.0</v>
      </c>
      <c r="AU11" s="460">
        <v>0.0</v>
      </c>
      <c r="AV11" s="462">
        <v>0.0</v>
      </c>
      <c r="AW11" s="460">
        <v>0.0</v>
      </c>
      <c r="AX11" s="460">
        <v>0.0</v>
      </c>
      <c r="AY11" s="460">
        <v>0.0</v>
      </c>
      <c r="AZ11" s="460">
        <v>0.0</v>
      </c>
      <c r="BA11" s="460">
        <v>0.0</v>
      </c>
      <c r="BB11" s="460">
        <v>0.0</v>
      </c>
      <c r="BC11" s="463">
        <v>0.0</v>
      </c>
      <c r="BD11" s="460">
        <v>0.0</v>
      </c>
      <c r="BE11" s="460">
        <v>0.0</v>
      </c>
      <c r="BF11" s="460">
        <v>0.0</v>
      </c>
      <c r="BG11" s="460">
        <v>0.0</v>
      </c>
      <c r="BH11" s="460">
        <v>0.0</v>
      </c>
      <c r="BI11" s="460">
        <v>0.0</v>
      </c>
      <c r="BJ11" s="460">
        <v>0.0</v>
      </c>
      <c r="BK11" s="460">
        <v>0.0</v>
      </c>
      <c r="BL11" s="460">
        <v>0.0</v>
      </c>
      <c r="BM11" s="460">
        <v>0.0</v>
      </c>
      <c r="BN11" s="460">
        <v>0.0</v>
      </c>
      <c r="BO11" s="460">
        <v>0.0</v>
      </c>
      <c r="BP11" s="460">
        <v>0.0</v>
      </c>
      <c r="BQ11" s="460">
        <v>0.0</v>
      </c>
      <c r="BR11" s="460">
        <v>0.0</v>
      </c>
      <c r="BS11" s="460">
        <v>0.0</v>
      </c>
      <c r="BT11" s="460">
        <v>0.0</v>
      </c>
      <c r="BU11" s="460">
        <v>0.0</v>
      </c>
      <c r="BV11" s="460">
        <v>0.0</v>
      </c>
      <c r="BW11" s="460">
        <v>0.0</v>
      </c>
      <c r="BX11" s="460">
        <v>0.0</v>
      </c>
      <c r="BY11" s="460">
        <v>0.0</v>
      </c>
      <c r="BZ11" s="464">
        <v>0.0</v>
      </c>
      <c r="CA11" s="460">
        <v>0.0</v>
      </c>
      <c r="CB11" s="460">
        <v>0.0</v>
      </c>
      <c r="CC11" s="460">
        <v>0.0</v>
      </c>
      <c r="CD11" s="460">
        <v>0.0</v>
      </c>
      <c r="CE11" s="460">
        <v>0.0</v>
      </c>
      <c r="CF11" s="460">
        <v>0.0</v>
      </c>
      <c r="CG11" s="460">
        <v>0.0</v>
      </c>
      <c r="CH11" s="460">
        <v>0.0</v>
      </c>
      <c r="CI11" s="460">
        <v>0.0</v>
      </c>
      <c r="CJ11" s="460">
        <v>0.0</v>
      </c>
      <c r="CK11" s="460">
        <v>0.0</v>
      </c>
      <c r="CL11" s="460">
        <v>0.0</v>
      </c>
      <c r="CM11" s="460">
        <v>0.0</v>
      </c>
      <c r="CN11" s="460">
        <v>0.0</v>
      </c>
      <c r="CO11" s="460">
        <v>0.0</v>
      </c>
      <c r="CP11" s="460">
        <v>0.0</v>
      </c>
      <c r="CQ11" s="460">
        <v>0.0</v>
      </c>
      <c r="CR11" s="460">
        <v>0.0</v>
      </c>
      <c r="CS11" s="200"/>
      <c r="CT11" s="207"/>
      <c r="CU11" s="201"/>
      <c r="CV11" s="201"/>
      <c r="CW11" s="463">
        <v>0.0</v>
      </c>
      <c r="CX11" s="460">
        <v>0.0</v>
      </c>
      <c r="CY11" s="460">
        <v>0.0</v>
      </c>
      <c r="CZ11" s="460">
        <v>0.0</v>
      </c>
      <c r="DA11" s="460"/>
      <c r="DB11" s="460">
        <v>0.0</v>
      </c>
      <c r="DC11" s="465">
        <v>0.0</v>
      </c>
      <c r="DD11" s="460">
        <v>0.0</v>
      </c>
      <c r="DE11" s="201"/>
      <c r="DF11" s="201"/>
      <c r="DG11" s="460">
        <v>0.0</v>
      </c>
      <c r="DH11" s="460">
        <v>0.0</v>
      </c>
      <c r="DI11" s="460">
        <v>0.0</v>
      </c>
      <c r="DJ11" s="460">
        <v>0.0</v>
      </c>
      <c r="DK11" s="460">
        <v>0.0</v>
      </c>
      <c r="DL11" s="460">
        <v>0.0</v>
      </c>
      <c r="DM11" s="460">
        <v>0.0</v>
      </c>
      <c r="DN11" s="460">
        <v>0.0</v>
      </c>
      <c r="DO11" s="460">
        <v>0.0</v>
      </c>
      <c r="DP11" s="460">
        <v>0.0</v>
      </c>
      <c r="DQ11" s="460">
        <v>0.0</v>
      </c>
      <c r="DR11" s="460">
        <v>0.0</v>
      </c>
      <c r="DS11" s="460">
        <v>0.0</v>
      </c>
      <c r="DT11" s="460">
        <v>0.0</v>
      </c>
      <c r="DU11" s="460">
        <v>0.0</v>
      </c>
      <c r="DV11" s="460">
        <v>0.0</v>
      </c>
      <c r="DW11" s="460">
        <v>0.0</v>
      </c>
      <c r="DX11" s="465">
        <v>0.0</v>
      </c>
      <c r="DY11" s="460">
        <v>0.0</v>
      </c>
      <c r="DZ11" s="460">
        <v>0.0</v>
      </c>
      <c r="EA11" s="460">
        <v>0.0</v>
      </c>
      <c r="EB11" s="460">
        <v>0.0</v>
      </c>
      <c r="EC11" s="460">
        <v>0.0</v>
      </c>
      <c r="ED11" s="460">
        <v>0.0</v>
      </c>
      <c r="EE11" s="460">
        <v>0.0</v>
      </c>
      <c r="EF11" s="460">
        <v>0.0</v>
      </c>
      <c r="EG11" s="460">
        <v>0.0</v>
      </c>
      <c r="EH11" s="460">
        <v>0.0</v>
      </c>
      <c r="EI11" s="460">
        <v>0.0</v>
      </c>
      <c r="EJ11" s="460">
        <v>0.0</v>
      </c>
      <c r="EK11" s="460">
        <v>0.0</v>
      </c>
      <c r="EL11" s="460">
        <v>0.0</v>
      </c>
      <c r="EM11" s="460">
        <v>0.0</v>
      </c>
      <c r="EN11" s="460">
        <v>0.0</v>
      </c>
      <c r="EO11" s="460">
        <v>0.0</v>
      </c>
      <c r="EP11" s="466">
        <v>0.0</v>
      </c>
      <c r="EQ11" s="460">
        <v>15.0</v>
      </c>
      <c r="ER11" s="201">
        <v>1.0</v>
      </c>
      <c r="ES11" s="460">
        <v>0.0</v>
      </c>
      <c r="ET11" s="460">
        <v>13.0</v>
      </c>
      <c r="EU11" s="201">
        <v>1.0</v>
      </c>
      <c r="EV11" s="460">
        <v>1.0</v>
      </c>
      <c r="EW11" s="460">
        <v>0.0</v>
      </c>
      <c r="EX11" s="460">
        <v>1.0</v>
      </c>
      <c r="EY11" s="460">
        <v>0.0</v>
      </c>
      <c r="EZ11" s="460">
        <v>0.0</v>
      </c>
      <c r="FA11" s="460">
        <v>0.0</v>
      </c>
      <c r="FB11" s="460">
        <v>0.0</v>
      </c>
      <c r="FC11" s="460">
        <v>0.0</v>
      </c>
      <c r="FD11" s="460">
        <v>0.0</v>
      </c>
      <c r="FE11" s="460">
        <v>1.0</v>
      </c>
      <c r="FF11" s="460">
        <v>0.0</v>
      </c>
      <c r="FG11" s="460">
        <v>0.0</v>
      </c>
      <c r="FH11" s="460">
        <v>0.0</v>
      </c>
      <c r="FI11" s="203">
        <v>1.0</v>
      </c>
      <c r="FJ11" s="210"/>
      <c r="FK11" s="201"/>
      <c r="FL11" s="210"/>
      <c r="FM11" s="210"/>
      <c r="FN11" s="201"/>
      <c r="FO11" s="201"/>
      <c r="FP11" s="201"/>
      <c r="FQ11" s="201"/>
      <c r="FR11" s="460">
        <v>0.0</v>
      </c>
      <c r="FS11" s="201"/>
      <c r="FT11" s="201"/>
      <c r="FU11" s="201"/>
      <c r="FV11" s="460">
        <v>0.0</v>
      </c>
      <c r="FW11" s="460">
        <v>0.0</v>
      </c>
      <c r="FX11" s="460">
        <v>0.0</v>
      </c>
      <c r="FY11" s="460">
        <v>0.0</v>
      </c>
      <c r="FZ11" s="460">
        <v>0.0</v>
      </c>
      <c r="GA11" s="460">
        <v>0.0</v>
      </c>
      <c r="GB11" s="460">
        <v>0.0</v>
      </c>
      <c r="GC11" s="460">
        <v>0.0</v>
      </c>
      <c r="GD11" s="460">
        <v>0.0</v>
      </c>
      <c r="GE11" s="460">
        <v>0.0</v>
      </c>
      <c r="GF11" s="467">
        <v>0.0</v>
      </c>
      <c r="GG11" s="467">
        <v>0.0</v>
      </c>
      <c r="GH11" s="467">
        <v>0.0</v>
      </c>
      <c r="GI11" s="460">
        <v>0.0</v>
      </c>
      <c r="GJ11" s="460">
        <v>0.0</v>
      </c>
      <c r="GK11" s="460">
        <v>0.0</v>
      </c>
      <c r="GL11" s="460">
        <v>0.0</v>
      </c>
      <c r="GM11" s="460">
        <v>0.0</v>
      </c>
      <c r="GN11" s="460">
        <v>0.0</v>
      </c>
      <c r="GO11" s="201"/>
      <c r="GP11" s="208"/>
      <c r="GQ11" s="204"/>
      <c r="GR11" s="201"/>
      <c r="GS11" s="201"/>
      <c r="GT11" s="201"/>
      <c r="GU11" s="201"/>
      <c r="GV11" s="201"/>
      <c r="GW11" s="201"/>
      <c r="GX11" s="201"/>
      <c r="GY11" s="201"/>
      <c r="GZ11" s="201"/>
      <c r="HA11" s="201"/>
      <c r="HB11" s="201"/>
      <c r="HC11" s="201"/>
      <c r="HD11" s="201"/>
      <c r="HE11" s="201"/>
      <c r="HF11" s="201"/>
      <c r="HG11" s="201"/>
      <c r="HH11" s="201"/>
      <c r="HI11" s="201"/>
      <c r="HJ11" s="201"/>
      <c r="HK11" s="201"/>
      <c r="HL11" s="201"/>
      <c r="HM11" s="201"/>
      <c r="HN11" s="201"/>
      <c r="HO11" s="201"/>
      <c r="HP11" s="208"/>
      <c r="HQ11" s="460">
        <v>0.0</v>
      </c>
      <c r="HR11" s="201"/>
      <c r="HS11" s="460">
        <v>0.0</v>
      </c>
      <c r="HT11" s="201"/>
      <c r="HU11" s="460">
        <v>0.0</v>
      </c>
      <c r="HV11" s="201"/>
      <c r="HW11" s="201"/>
      <c r="HX11" s="468">
        <v>0.0</v>
      </c>
      <c r="HY11" s="461">
        <v>0.0</v>
      </c>
      <c r="HZ11" s="460">
        <v>0.0</v>
      </c>
      <c r="IA11" s="460">
        <v>0.0</v>
      </c>
      <c r="IB11" s="201"/>
      <c r="IC11" s="201"/>
      <c r="ID11" s="201"/>
      <c r="IE11" s="460">
        <v>0.0</v>
      </c>
      <c r="IF11" s="460">
        <v>0.0</v>
      </c>
      <c r="IG11" s="460">
        <v>0.0</v>
      </c>
      <c r="IH11" s="201"/>
      <c r="II11" s="201"/>
      <c r="IJ11" s="201"/>
      <c r="IK11" s="468">
        <v>0.0</v>
      </c>
      <c r="IL11" s="468">
        <v>0.0</v>
      </c>
      <c r="IM11" s="468">
        <v>0.0</v>
      </c>
      <c r="IN11" s="201"/>
      <c r="IO11" s="201"/>
      <c r="IP11" s="201"/>
      <c r="IQ11" s="204"/>
      <c r="IR11" s="201"/>
      <c r="IS11" s="201"/>
      <c r="IT11" s="468">
        <v>0.0</v>
      </c>
      <c r="IU11" s="468">
        <v>0.0</v>
      </c>
      <c r="IV11" s="469">
        <v>0.0</v>
      </c>
      <c r="IW11" s="201"/>
      <c r="IX11" s="201"/>
      <c r="IY11" s="208"/>
      <c r="IZ11" s="460">
        <v>2.0</v>
      </c>
      <c r="JA11" s="460">
        <v>0.0</v>
      </c>
      <c r="JB11" s="461">
        <v>0.0</v>
      </c>
      <c r="JC11" s="460">
        <v>0.0</v>
      </c>
      <c r="JD11" s="460">
        <v>0.0</v>
      </c>
      <c r="JE11" s="460">
        <v>0.0</v>
      </c>
      <c r="JF11" s="204"/>
      <c r="JG11" s="460"/>
      <c r="JH11" s="470">
        <v>0.0</v>
      </c>
      <c r="JI11" s="471">
        <v>0.0</v>
      </c>
      <c r="JJ11" s="460">
        <v>0.0</v>
      </c>
      <c r="JK11" s="460">
        <v>0.0</v>
      </c>
      <c r="JL11" s="461">
        <v>0.0</v>
      </c>
      <c r="JM11" s="460">
        <v>0.0</v>
      </c>
      <c r="JN11" s="460">
        <v>0.0</v>
      </c>
      <c r="JO11" s="460">
        <v>0.0</v>
      </c>
      <c r="JP11" s="460">
        <v>0.0</v>
      </c>
      <c r="JQ11" s="460">
        <v>0.0</v>
      </c>
      <c r="JR11" s="460">
        <v>0.0</v>
      </c>
      <c r="JS11" s="201"/>
      <c r="JT11" s="461">
        <v>1.0</v>
      </c>
      <c r="JU11" s="460">
        <v>1.0</v>
      </c>
      <c r="JV11" s="460">
        <v>0.0</v>
      </c>
      <c r="JW11" s="460">
        <v>0.0</v>
      </c>
      <c r="JX11" s="460">
        <v>0.0</v>
      </c>
      <c r="JY11" s="460">
        <v>0.0</v>
      </c>
      <c r="JZ11" s="460">
        <v>0.0</v>
      </c>
      <c r="KA11" s="201"/>
      <c r="KB11" s="201"/>
      <c r="KC11" s="201"/>
      <c r="KD11" s="201"/>
      <c r="KE11" s="201"/>
      <c r="KF11" s="202"/>
      <c r="KG11" s="201"/>
      <c r="KH11" s="201"/>
      <c r="KI11" s="201"/>
      <c r="KJ11" s="201"/>
      <c r="KK11" s="201"/>
      <c r="KL11" s="201"/>
      <c r="KM11" s="201"/>
      <c r="KN11" s="200"/>
      <c r="KO11" s="201"/>
      <c r="KP11" s="201"/>
      <c r="KQ11" s="201"/>
      <c r="KR11" s="460">
        <v>0.0</v>
      </c>
      <c r="KS11" s="201"/>
      <c r="KT11" s="201"/>
      <c r="KU11" s="201"/>
      <c r="KV11" s="201"/>
      <c r="KW11" s="201"/>
      <c r="KX11" s="465">
        <v>0.0</v>
      </c>
      <c r="KY11" s="460">
        <v>0.0</v>
      </c>
      <c r="KZ11" s="460">
        <v>0.0</v>
      </c>
      <c r="LA11" s="460">
        <v>0.0</v>
      </c>
      <c r="LB11" s="201"/>
      <c r="LC11" s="201"/>
      <c r="LD11" s="201"/>
      <c r="LE11" s="201"/>
      <c r="LF11" s="201"/>
      <c r="LG11" s="201"/>
      <c r="LH11" s="201"/>
      <c r="LI11" s="201"/>
      <c r="LJ11" s="201"/>
      <c r="LK11" s="460">
        <v>0.0</v>
      </c>
      <c r="LL11" s="460">
        <v>0.0</v>
      </c>
      <c r="LM11" s="460">
        <v>0.0</v>
      </c>
      <c r="LN11" s="201"/>
      <c r="LO11" s="201"/>
      <c r="LP11" s="201"/>
      <c r="LQ11" s="201"/>
      <c r="LR11" s="201"/>
      <c r="LS11" s="201"/>
      <c r="LT11" s="201"/>
      <c r="LU11" s="201"/>
      <c r="LV11" s="201"/>
      <c r="LW11" s="208"/>
      <c r="LX11" s="460">
        <v>0.0</v>
      </c>
      <c r="LY11" s="460">
        <v>0.0</v>
      </c>
      <c r="LZ11" s="460">
        <v>0.0</v>
      </c>
      <c r="MA11" s="201"/>
      <c r="MB11" s="201"/>
      <c r="MC11" s="201"/>
      <c r="MD11" s="460">
        <v>0.0</v>
      </c>
      <c r="ME11" s="460">
        <v>0.0</v>
      </c>
      <c r="MF11" s="460">
        <v>0.0</v>
      </c>
      <c r="MG11" s="201"/>
      <c r="MH11" s="200"/>
      <c r="MI11" s="201"/>
      <c r="MJ11" s="204"/>
      <c r="MK11" s="201"/>
      <c r="ML11" s="204"/>
      <c r="MM11" s="201"/>
      <c r="MN11" s="201"/>
      <c r="MO11" s="201"/>
      <c r="MP11" s="201"/>
      <c r="MQ11" s="201"/>
      <c r="MR11" s="204"/>
      <c r="MS11" s="201"/>
      <c r="MT11" s="201"/>
      <c r="MU11" s="201"/>
      <c r="MV11" s="201"/>
      <c r="MW11" s="201"/>
      <c r="MX11" s="200"/>
      <c r="MY11" s="208"/>
      <c r="MZ11" s="201"/>
      <c r="NA11" s="201"/>
      <c r="NB11" s="204"/>
      <c r="NC11" s="201"/>
      <c r="ND11" s="201"/>
      <c r="NE11" s="201"/>
      <c r="NF11" s="201"/>
      <c r="NG11" s="201"/>
      <c r="NH11" s="204"/>
      <c r="NI11" s="201"/>
      <c r="NJ11" s="201"/>
      <c r="NK11" s="201"/>
      <c r="NL11" s="201"/>
      <c r="NM11" s="201"/>
      <c r="NN11" s="200"/>
      <c r="NO11" s="201"/>
      <c r="NP11" s="201"/>
      <c r="NQ11" s="201"/>
      <c r="NR11" s="201"/>
      <c r="NS11" s="201"/>
      <c r="NT11" s="201"/>
      <c r="NU11" s="201"/>
      <c r="NV11" s="201"/>
      <c r="NW11" s="201"/>
      <c r="NX11" s="201"/>
      <c r="NY11" s="201"/>
      <c r="NZ11" s="460">
        <v>0.0</v>
      </c>
      <c r="OA11" s="201"/>
      <c r="OB11" s="201"/>
      <c r="OC11" s="201"/>
      <c r="OD11" s="201"/>
      <c r="OE11" s="460">
        <v>0.0</v>
      </c>
      <c r="OF11" s="201"/>
      <c r="OG11" s="201"/>
      <c r="OH11" s="201"/>
      <c r="OI11" s="201"/>
      <c r="OJ11" s="201"/>
      <c r="OK11" s="200"/>
      <c r="OL11" s="204"/>
      <c r="OM11" s="201"/>
      <c r="ON11" s="201"/>
      <c r="OO11" s="201"/>
      <c r="OP11" s="201"/>
      <c r="OQ11" s="204"/>
      <c r="OR11" s="201"/>
      <c r="OS11" s="201"/>
      <c r="OT11" s="201"/>
      <c r="OU11" s="201"/>
      <c r="OV11" s="201"/>
      <c r="OW11" s="472">
        <v>0.0</v>
      </c>
      <c r="OX11" s="460">
        <v>0.0</v>
      </c>
      <c r="OY11" s="460">
        <v>0.0</v>
      </c>
      <c r="OZ11" s="460">
        <v>0.0</v>
      </c>
      <c r="PA11" s="218"/>
      <c r="PB11" s="466">
        <v>0.0</v>
      </c>
      <c r="PC11" s="218"/>
      <c r="PD11" s="218"/>
      <c r="PE11" s="218"/>
      <c r="PF11" s="218"/>
      <c r="PG11" s="218"/>
      <c r="PH11" s="218"/>
      <c r="PI11" s="218"/>
      <c r="PJ11" s="218"/>
      <c r="PK11" s="218"/>
      <c r="PL11" s="218"/>
    </row>
    <row r="12">
      <c r="A12" s="194">
        <v>7.0</v>
      </c>
      <c r="B12" s="118" t="s">
        <v>117</v>
      </c>
      <c r="C12" s="458">
        <v>1.0</v>
      </c>
      <c r="D12" s="201">
        <f>IFERROR(IF(VLOOKUP(B12,'Анкетирование'!$D$5:$D90,2,0)="Да",1,0),0)</f>
        <v>0</v>
      </c>
      <c r="E12" s="218"/>
      <c r="F12" s="197">
        <v>3.0</v>
      </c>
      <c r="G12" s="197">
        <v>12.0</v>
      </c>
      <c r="H12" s="197"/>
      <c r="I12" s="460">
        <v>1.0</v>
      </c>
      <c r="J12" s="218">
        <f>IFERROR(IF(VLOOKUP(B12,'Анкетирование'!$D$5:$K90,8,0)="Да",1,0),0)</f>
        <v>0</v>
      </c>
      <c r="K12" s="458">
        <v>1.0</v>
      </c>
      <c r="L12" s="218"/>
      <c r="M12" s="218"/>
      <c r="N12" s="458">
        <v>0.0</v>
      </c>
      <c r="O12" s="197">
        <v>2700.0</v>
      </c>
      <c r="P12" s="202"/>
      <c r="Q12" s="201"/>
      <c r="R12" s="201"/>
      <c r="S12" s="201"/>
      <c r="T12" s="201"/>
      <c r="U12" s="201"/>
      <c r="V12" s="201"/>
      <c r="W12" s="201"/>
      <c r="X12" s="201"/>
      <c r="Y12" s="203"/>
      <c r="Z12" s="201"/>
      <c r="AA12" s="201"/>
      <c r="AB12" s="201"/>
      <c r="AC12" s="201"/>
      <c r="AD12" s="201"/>
      <c r="AE12" s="201"/>
      <c r="AF12" s="201"/>
      <c r="AG12" s="201"/>
      <c r="AH12" s="200">
        <f>IFERROR((VLOOKUP($B12,'Анкетирование'!$D$5:$AC90,8,0)),0)</f>
        <v>0</v>
      </c>
      <c r="AI12" s="201">
        <f>IFERROR((VLOOKUP($B12,'Анкетирование'!$D$5:$BE90,9,0)),0)</f>
        <v>0</v>
      </c>
      <c r="AJ12" s="204"/>
      <c r="AK12" s="201"/>
      <c r="AL12" s="201"/>
      <c r="AM12" s="201"/>
      <c r="AN12" s="201"/>
      <c r="AO12" s="461">
        <v>0.0</v>
      </c>
      <c r="AP12" s="460">
        <v>1.0</v>
      </c>
      <c r="AQ12" s="460">
        <v>1.0</v>
      </c>
      <c r="AR12" s="460">
        <v>0.0</v>
      </c>
      <c r="AS12" s="460">
        <v>0.0</v>
      </c>
      <c r="AT12" s="460">
        <v>0.0</v>
      </c>
      <c r="AU12" s="460">
        <v>0.0</v>
      </c>
      <c r="AV12" s="462">
        <v>0.0</v>
      </c>
      <c r="AW12" s="460">
        <v>0.0</v>
      </c>
      <c r="AX12" s="460">
        <v>0.0</v>
      </c>
      <c r="AY12" s="460">
        <v>0.0</v>
      </c>
      <c r="AZ12" s="460">
        <v>0.0</v>
      </c>
      <c r="BA12" s="460">
        <v>0.0</v>
      </c>
      <c r="BB12" s="460">
        <v>0.0</v>
      </c>
      <c r="BC12" s="463">
        <v>0.0</v>
      </c>
      <c r="BD12" s="460">
        <v>0.0</v>
      </c>
      <c r="BE12" s="460">
        <v>0.0</v>
      </c>
      <c r="BF12" s="460">
        <v>0.0</v>
      </c>
      <c r="BG12" s="460">
        <v>0.0</v>
      </c>
      <c r="BH12" s="460">
        <v>0.0</v>
      </c>
      <c r="BI12" s="460">
        <v>0.0</v>
      </c>
      <c r="BJ12" s="460">
        <v>0.0</v>
      </c>
      <c r="BK12" s="460">
        <v>0.0</v>
      </c>
      <c r="BL12" s="460">
        <v>0.0</v>
      </c>
      <c r="BM12" s="460">
        <v>0.0</v>
      </c>
      <c r="BN12" s="460">
        <v>0.0</v>
      </c>
      <c r="BO12" s="460">
        <v>0.0</v>
      </c>
      <c r="BP12" s="460">
        <v>0.0</v>
      </c>
      <c r="BQ12" s="460">
        <v>0.0</v>
      </c>
      <c r="BR12" s="460">
        <v>0.0</v>
      </c>
      <c r="BS12" s="460">
        <v>0.0</v>
      </c>
      <c r="BT12" s="460">
        <v>0.0</v>
      </c>
      <c r="BU12" s="460">
        <v>0.0</v>
      </c>
      <c r="BV12" s="460">
        <v>0.0</v>
      </c>
      <c r="BW12" s="460">
        <v>0.0</v>
      </c>
      <c r="BX12" s="460">
        <v>0.0</v>
      </c>
      <c r="BY12" s="460">
        <v>0.0</v>
      </c>
      <c r="BZ12" s="464">
        <v>0.0</v>
      </c>
      <c r="CA12" s="460">
        <v>0.0</v>
      </c>
      <c r="CB12" s="460">
        <v>0.0</v>
      </c>
      <c r="CC12" s="460">
        <v>0.0</v>
      </c>
      <c r="CD12" s="460">
        <v>0.0</v>
      </c>
      <c r="CE12" s="460">
        <v>0.0</v>
      </c>
      <c r="CF12" s="460">
        <v>0.0</v>
      </c>
      <c r="CG12" s="460">
        <v>0.0</v>
      </c>
      <c r="CH12" s="460">
        <v>0.0</v>
      </c>
      <c r="CI12" s="460">
        <v>0.0</v>
      </c>
      <c r="CJ12" s="460">
        <v>0.0</v>
      </c>
      <c r="CK12" s="460">
        <v>0.0</v>
      </c>
      <c r="CL12" s="460">
        <v>0.0</v>
      </c>
      <c r="CM12" s="460">
        <v>0.0</v>
      </c>
      <c r="CN12" s="460">
        <v>0.0</v>
      </c>
      <c r="CO12" s="460">
        <v>0.0</v>
      </c>
      <c r="CP12" s="460">
        <v>0.0</v>
      </c>
      <c r="CQ12" s="460">
        <v>0.0</v>
      </c>
      <c r="CR12" s="460">
        <v>0.0</v>
      </c>
      <c r="CS12" s="200"/>
      <c r="CT12" s="207"/>
      <c r="CU12" s="201"/>
      <c r="CV12" s="201"/>
      <c r="CW12" s="463">
        <v>2.0</v>
      </c>
      <c r="CX12" s="460">
        <v>0.0</v>
      </c>
      <c r="CY12" s="460">
        <v>1.0</v>
      </c>
      <c r="CZ12" s="460">
        <v>0.0</v>
      </c>
      <c r="DA12" s="460">
        <v>2.0</v>
      </c>
      <c r="DB12" s="460">
        <v>2.0</v>
      </c>
      <c r="DC12" s="465">
        <v>0.0</v>
      </c>
      <c r="DD12" s="460">
        <v>0.0</v>
      </c>
      <c r="DE12" s="201"/>
      <c r="DF12" s="201"/>
      <c r="DG12" s="460">
        <v>0.0</v>
      </c>
      <c r="DH12" s="460">
        <v>0.0</v>
      </c>
      <c r="DI12" s="460">
        <v>0.0</v>
      </c>
      <c r="DJ12" s="460">
        <v>0.0</v>
      </c>
      <c r="DK12" s="460">
        <v>0.0</v>
      </c>
      <c r="DL12" s="460">
        <v>0.0</v>
      </c>
      <c r="DM12" s="460">
        <v>0.0</v>
      </c>
      <c r="DN12" s="460">
        <v>0.0</v>
      </c>
      <c r="DO12" s="460">
        <v>0.0</v>
      </c>
      <c r="DP12" s="460">
        <v>0.0</v>
      </c>
      <c r="DQ12" s="460">
        <v>0.0</v>
      </c>
      <c r="DR12" s="460">
        <v>0.0</v>
      </c>
      <c r="DS12" s="460">
        <v>0.0</v>
      </c>
      <c r="DT12" s="460">
        <v>0.0</v>
      </c>
      <c r="DU12" s="460">
        <v>0.0</v>
      </c>
      <c r="DV12" s="460">
        <v>0.0</v>
      </c>
      <c r="DW12" s="460">
        <v>0.0</v>
      </c>
      <c r="DX12" s="465">
        <v>0.0</v>
      </c>
      <c r="DY12" s="460">
        <v>0.0</v>
      </c>
      <c r="DZ12" s="460">
        <v>0.0</v>
      </c>
      <c r="EA12" s="460">
        <v>0.0</v>
      </c>
      <c r="EB12" s="460">
        <v>0.0</v>
      </c>
      <c r="EC12" s="460">
        <v>0.0</v>
      </c>
      <c r="ED12" s="460">
        <v>0.0</v>
      </c>
      <c r="EE12" s="460">
        <v>0.0</v>
      </c>
      <c r="EF12" s="460">
        <v>0.0</v>
      </c>
      <c r="EG12" s="460">
        <v>0.0</v>
      </c>
      <c r="EH12" s="460">
        <v>0.0</v>
      </c>
      <c r="EI12" s="460">
        <v>0.0</v>
      </c>
      <c r="EJ12" s="460">
        <v>0.0</v>
      </c>
      <c r="EK12" s="460">
        <v>0.0</v>
      </c>
      <c r="EL12" s="460">
        <v>0.0</v>
      </c>
      <c r="EM12" s="460">
        <v>0.0</v>
      </c>
      <c r="EN12" s="460">
        <v>0.0</v>
      </c>
      <c r="EO12" s="460">
        <v>0.0</v>
      </c>
      <c r="EP12" s="466">
        <v>0.0</v>
      </c>
      <c r="EQ12" s="460">
        <v>7.0</v>
      </c>
      <c r="ER12" s="201">
        <v>0.0</v>
      </c>
      <c r="ES12" s="460">
        <v>0.0</v>
      </c>
      <c r="ET12" s="460">
        <v>6.0</v>
      </c>
      <c r="EU12" s="201">
        <v>0.0</v>
      </c>
      <c r="EV12" s="460">
        <v>0.0</v>
      </c>
      <c r="EW12" s="460">
        <v>0.0</v>
      </c>
      <c r="EX12" s="460">
        <v>0.0</v>
      </c>
      <c r="EY12" s="460">
        <v>0.0</v>
      </c>
      <c r="EZ12" s="460">
        <v>0.0</v>
      </c>
      <c r="FA12" s="460">
        <v>0.0</v>
      </c>
      <c r="FB12" s="460">
        <v>0.0</v>
      </c>
      <c r="FC12" s="460">
        <v>0.0</v>
      </c>
      <c r="FD12" s="460">
        <v>0.0</v>
      </c>
      <c r="FE12" s="460">
        <v>0.0</v>
      </c>
      <c r="FF12" s="460">
        <v>0.0</v>
      </c>
      <c r="FG12" s="460">
        <v>0.0</v>
      </c>
      <c r="FH12" s="460">
        <v>0.0</v>
      </c>
      <c r="FI12" s="203"/>
      <c r="FJ12" s="210"/>
      <c r="FK12" s="201"/>
      <c r="FL12" s="210"/>
      <c r="FM12" s="210"/>
      <c r="FN12" s="201"/>
      <c r="FO12" s="201"/>
      <c r="FP12" s="201"/>
      <c r="FQ12" s="201"/>
      <c r="FR12" s="460">
        <v>0.0</v>
      </c>
      <c r="FS12" s="201"/>
      <c r="FT12" s="201"/>
      <c r="FU12" s="201"/>
      <c r="FV12" s="460">
        <v>0.0</v>
      </c>
      <c r="FW12" s="460">
        <v>0.0</v>
      </c>
      <c r="FX12" s="460">
        <v>0.0</v>
      </c>
      <c r="FY12" s="460">
        <v>0.0</v>
      </c>
      <c r="FZ12" s="460">
        <v>0.0</v>
      </c>
      <c r="GA12" s="460">
        <v>0.0</v>
      </c>
      <c r="GB12" s="460">
        <v>0.0</v>
      </c>
      <c r="GC12" s="460">
        <v>0.0</v>
      </c>
      <c r="GD12" s="460">
        <v>0.0</v>
      </c>
      <c r="GE12" s="460">
        <v>0.0</v>
      </c>
      <c r="GF12" s="467">
        <v>0.0</v>
      </c>
      <c r="GG12" s="467">
        <v>0.0</v>
      </c>
      <c r="GH12" s="467">
        <v>0.0</v>
      </c>
      <c r="GI12" s="460">
        <v>0.0</v>
      </c>
      <c r="GJ12" s="460">
        <v>0.0</v>
      </c>
      <c r="GK12" s="460">
        <v>0.0</v>
      </c>
      <c r="GL12" s="460">
        <v>0.0</v>
      </c>
      <c r="GM12" s="460">
        <v>0.0</v>
      </c>
      <c r="GN12" s="460">
        <v>0.0</v>
      </c>
      <c r="GO12" s="201"/>
      <c r="GP12" s="208"/>
      <c r="GQ12" s="204"/>
      <c r="GR12" s="201"/>
      <c r="GS12" s="201"/>
      <c r="GT12" s="201"/>
      <c r="GU12" s="201"/>
      <c r="GV12" s="201"/>
      <c r="GW12" s="201"/>
      <c r="GX12" s="201"/>
      <c r="GY12" s="201"/>
      <c r="GZ12" s="201"/>
      <c r="HA12" s="201"/>
      <c r="HB12" s="201"/>
      <c r="HC12" s="201"/>
      <c r="HD12" s="201"/>
      <c r="HE12" s="201"/>
      <c r="HF12" s="201"/>
      <c r="HG12" s="201"/>
      <c r="HH12" s="201"/>
      <c r="HI12" s="201"/>
      <c r="HJ12" s="201"/>
      <c r="HK12" s="201"/>
      <c r="HL12" s="201"/>
      <c r="HM12" s="201"/>
      <c r="HN12" s="201"/>
      <c r="HO12" s="201"/>
      <c r="HP12" s="208"/>
      <c r="HQ12" s="460">
        <v>0.0</v>
      </c>
      <c r="HR12" s="201"/>
      <c r="HS12" s="460">
        <v>0.0</v>
      </c>
      <c r="HT12" s="201"/>
      <c r="HU12" s="460">
        <v>0.0</v>
      </c>
      <c r="HV12" s="201"/>
      <c r="HW12" s="201"/>
      <c r="HX12" s="468">
        <v>0.0</v>
      </c>
      <c r="HY12" s="461">
        <v>0.0</v>
      </c>
      <c r="HZ12" s="460">
        <v>0.0</v>
      </c>
      <c r="IA12" s="460">
        <v>0.0</v>
      </c>
      <c r="IB12" s="201"/>
      <c r="IC12" s="201"/>
      <c r="ID12" s="201"/>
      <c r="IE12" s="460">
        <v>0.0</v>
      </c>
      <c r="IF12" s="460">
        <v>0.0</v>
      </c>
      <c r="IG12" s="460">
        <v>0.0</v>
      </c>
      <c r="IH12" s="201"/>
      <c r="II12" s="201"/>
      <c r="IJ12" s="201"/>
      <c r="IK12" s="468">
        <v>0.0</v>
      </c>
      <c r="IL12" s="468">
        <v>0.0</v>
      </c>
      <c r="IM12" s="468">
        <v>0.0</v>
      </c>
      <c r="IN12" s="201"/>
      <c r="IO12" s="201"/>
      <c r="IP12" s="201"/>
      <c r="IQ12" s="204"/>
      <c r="IR12" s="201"/>
      <c r="IS12" s="201"/>
      <c r="IT12" s="468">
        <v>0.0</v>
      </c>
      <c r="IU12" s="468">
        <v>0.0</v>
      </c>
      <c r="IV12" s="469">
        <v>0.0</v>
      </c>
      <c r="IW12" s="201"/>
      <c r="IX12" s="201"/>
      <c r="IY12" s="208"/>
      <c r="IZ12" s="460">
        <v>0.0</v>
      </c>
      <c r="JA12" s="460">
        <v>0.0</v>
      </c>
      <c r="JB12" s="461">
        <v>0.0</v>
      </c>
      <c r="JC12" s="460">
        <v>0.0</v>
      </c>
      <c r="JD12" s="460">
        <v>0.0</v>
      </c>
      <c r="JE12" s="460">
        <v>0.0</v>
      </c>
      <c r="JF12" s="204"/>
      <c r="JG12" s="460"/>
      <c r="JH12" s="470">
        <v>5.0</v>
      </c>
      <c r="JI12" s="471">
        <v>12.0</v>
      </c>
      <c r="JJ12" s="460">
        <v>0.0</v>
      </c>
      <c r="JK12" s="460">
        <v>0.0</v>
      </c>
      <c r="JL12" s="461">
        <v>0.0</v>
      </c>
      <c r="JM12" s="460">
        <v>0.0</v>
      </c>
      <c r="JN12" s="460">
        <v>0.0</v>
      </c>
      <c r="JO12" s="460">
        <v>0.0</v>
      </c>
      <c r="JP12" s="460">
        <v>0.0</v>
      </c>
      <c r="JQ12" s="460">
        <v>0.0</v>
      </c>
      <c r="JR12" s="460">
        <v>0.0</v>
      </c>
      <c r="JS12" s="201"/>
      <c r="JT12" s="461">
        <v>1.0</v>
      </c>
      <c r="JU12" s="460">
        <v>0.0</v>
      </c>
      <c r="JV12" s="460">
        <v>0.0</v>
      </c>
      <c r="JW12" s="460">
        <v>0.0</v>
      </c>
      <c r="JX12" s="460">
        <v>1.0</v>
      </c>
      <c r="JY12" s="460">
        <v>0.0</v>
      </c>
      <c r="JZ12" s="460">
        <v>0.0</v>
      </c>
      <c r="KA12" s="201"/>
      <c r="KB12" s="201"/>
      <c r="KC12" s="201"/>
      <c r="KD12" s="201"/>
      <c r="KE12" s="201"/>
      <c r="KF12" s="202"/>
      <c r="KG12" s="201"/>
      <c r="KH12" s="201"/>
      <c r="KI12" s="201"/>
      <c r="KJ12" s="201"/>
      <c r="KK12" s="201"/>
      <c r="KL12" s="201"/>
      <c r="KM12" s="201"/>
      <c r="KN12" s="200"/>
      <c r="KO12" s="201"/>
      <c r="KP12" s="201"/>
      <c r="KQ12" s="201"/>
      <c r="KR12" s="460">
        <v>0.0</v>
      </c>
      <c r="KS12" s="201"/>
      <c r="KT12" s="201"/>
      <c r="KU12" s="201"/>
      <c r="KV12" s="201"/>
      <c r="KW12" s="201"/>
      <c r="KX12" s="465">
        <v>0.0</v>
      </c>
      <c r="KY12" s="460">
        <v>0.0</v>
      </c>
      <c r="KZ12" s="460">
        <v>0.0</v>
      </c>
      <c r="LA12" s="460">
        <v>0.0</v>
      </c>
      <c r="LB12" s="201"/>
      <c r="LC12" s="201"/>
      <c r="LD12" s="201"/>
      <c r="LE12" s="201"/>
      <c r="LF12" s="201"/>
      <c r="LG12" s="201"/>
      <c r="LH12" s="201"/>
      <c r="LI12" s="201"/>
      <c r="LJ12" s="201"/>
      <c r="LK12" s="460">
        <v>0.0</v>
      </c>
      <c r="LL12" s="460">
        <v>0.0</v>
      </c>
      <c r="LM12" s="460">
        <v>0.0</v>
      </c>
      <c r="LN12" s="201"/>
      <c r="LO12" s="201"/>
      <c r="LP12" s="201"/>
      <c r="LQ12" s="201"/>
      <c r="LR12" s="201"/>
      <c r="LS12" s="201"/>
      <c r="LT12" s="201"/>
      <c r="LU12" s="201"/>
      <c r="LV12" s="201"/>
      <c r="LW12" s="208"/>
      <c r="LX12" s="460">
        <v>0.0</v>
      </c>
      <c r="LY12" s="460">
        <v>0.0</v>
      </c>
      <c r="LZ12" s="460">
        <v>0.0</v>
      </c>
      <c r="MA12" s="201"/>
      <c r="MB12" s="201"/>
      <c r="MC12" s="201"/>
      <c r="MD12" s="460">
        <v>0.0</v>
      </c>
      <c r="ME12" s="460">
        <v>0.0</v>
      </c>
      <c r="MF12" s="460">
        <v>0.0</v>
      </c>
      <c r="MG12" s="201"/>
      <c r="MH12" s="200"/>
      <c r="MI12" s="201"/>
      <c r="MJ12" s="204"/>
      <c r="MK12" s="201"/>
      <c r="ML12" s="204"/>
      <c r="MM12" s="201"/>
      <c r="MN12" s="201"/>
      <c r="MO12" s="201"/>
      <c r="MP12" s="201"/>
      <c r="MQ12" s="201"/>
      <c r="MR12" s="204"/>
      <c r="MS12" s="201"/>
      <c r="MT12" s="201"/>
      <c r="MU12" s="201"/>
      <c r="MV12" s="201"/>
      <c r="MW12" s="201"/>
      <c r="MX12" s="200"/>
      <c r="MY12" s="208"/>
      <c r="MZ12" s="201"/>
      <c r="NA12" s="201"/>
      <c r="NB12" s="204"/>
      <c r="NC12" s="201"/>
      <c r="ND12" s="201"/>
      <c r="NE12" s="201"/>
      <c r="NF12" s="201"/>
      <c r="NG12" s="201"/>
      <c r="NH12" s="204"/>
      <c r="NI12" s="201"/>
      <c r="NJ12" s="201"/>
      <c r="NK12" s="201"/>
      <c r="NL12" s="201"/>
      <c r="NM12" s="201"/>
      <c r="NN12" s="200"/>
      <c r="NO12" s="201"/>
      <c r="NP12" s="201"/>
      <c r="NQ12" s="201"/>
      <c r="NR12" s="201"/>
      <c r="NS12" s="201"/>
      <c r="NT12" s="201"/>
      <c r="NU12" s="201"/>
      <c r="NV12" s="201"/>
      <c r="NW12" s="201"/>
      <c r="NX12" s="201"/>
      <c r="NY12" s="201"/>
      <c r="NZ12" s="460">
        <v>0.0</v>
      </c>
      <c r="OA12" s="201"/>
      <c r="OB12" s="201"/>
      <c r="OC12" s="201"/>
      <c r="OD12" s="201"/>
      <c r="OE12" s="460">
        <v>0.0</v>
      </c>
      <c r="OF12" s="201"/>
      <c r="OG12" s="201"/>
      <c r="OH12" s="201"/>
      <c r="OI12" s="201"/>
      <c r="OJ12" s="201"/>
      <c r="OK12" s="200"/>
      <c r="OL12" s="204"/>
      <c r="OM12" s="201"/>
      <c r="ON12" s="201"/>
      <c r="OO12" s="201"/>
      <c r="OP12" s="201"/>
      <c r="OQ12" s="204"/>
      <c r="OR12" s="201"/>
      <c r="OS12" s="201"/>
      <c r="OT12" s="201"/>
      <c r="OU12" s="201"/>
      <c r="OV12" s="201"/>
      <c r="OW12" s="472">
        <v>1.0</v>
      </c>
      <c r="OX12" s="460">
        <v>0.0</v>
      </c>
      <c r="OY12" s="460">
        <v>0.0</v>
      </c>
      <c r="OZ12" s="460">
        <v>0.0</v>
      </c>
      <c r="PA12" s="201"/>
      <c r="PB12" s="466">
        <v>0.0</v>
      </c>
      <c r="PC12" s="201"/>
      <c r="PD12" s="201"/>
      <c r="PE12" s="201"/>
      <c r="PF12" s="201"/>
      <c r="PG12" s="201"/>
      <c r="PH12" s="201"/>
      <c r="PI12" s="201"/>
      <c r="PJ12" s="201"/>
      <c r="PK12" s="201"/>
      <c r="PL12" s="201"/>
    </row>
    <row r="13">
      <c r="A13" s="194">
        <v>8.0</v>
      </c>
      <c r="B13" s="118" t="s">
        <v>118</v>
      </c>
      <c r="C13" s="458">
        <v>1.0</v>
      </c>
      <c r="D13" s="201">
        <f>IFERROR(IF(VLOOKUP(B13,'Анкетирование'!$D$5:$D90,2,0)="Да",1,0),0)</f>
        <v>0</v>
      </c>
      <c r="E13" s="459"/>
      <c r="F13" s="474">
        <v>8.0</v>
      </c>
      <c r="G13" s="474">
        <v>33.0</v>
      </c>
      <c r="H13" s="474">
        <v>4794000.0</v>
      </c>
      <c r="I13" s="460">
        <v>1.0</v>
      </c>
      <c r="J13" s="218">
        <f>IFERROR(IF(VLOOKUP(B13,'Анкетирование'!$D$5:$K90,8,0)="Да",1,0),0)</f>
        <v>0</v>
      </c>
      <c r="K13" s="458">
        <v>1.0</v>
      </c>
      <c r="L13" s="218"/>
      <c r="M13" s="218"/>
      <c r="N13" s="458">
        <v>0.0</v>
      </c>
      <c r="O13" s="197">
        <v>650.0</v>
      </c>
      <c r="P13" s="202"/>
      <c r="Q13" s="201"/>
      <c r="R13" s="201"/>
      <c r="S13" s="201"/>
      <c r="T13" s="201"/>
      <c r="U13" s="201"/>
      <c r="V13" s="201"/>
      <c r="W13" s="201"/>
      <c r="X13" s="201"/>
      <c r="Y13" s="203"/>
      <c r="Z13" s="201"/>
      <c r="AA13" s="201"/>
      <c r="AB13" s="201"/>
      <c r="AC13" s="201"/>
      <c r="AD13" s="201"/>
      <c r="AE13" s="201"/>
      <c r="AF13" s="201"/>
      <c r="AG13" s="201"/>
      <c r="AH13" s="200">
        <f>IFERROR((VLOOKUP($B13,'Анкетирование'!$D$5:$AC90,8,0)),0)</f>
        <v>0</v>
      </c>
      <c r="AI13" s="201">
        <f>IFERROR((VLOOKUP($B13,'Анкетирование'!$D$5:$BE90,9,0)),0)</f>
        <v>0</v>
      </c>
      <c r="AJ13" s="204"/>
      <c r="AK13" s="201"/>
      <c r="AL13" s="201"/>
      <c r="AM13" s="201"/>
      <c r="AN13" s="201"/>
      <c r="AO13" s="461">
        <v>0.0</v>
      </c>
      <c r="AP13" s="460">
        <v>0.0</v>
      </c>
      <c r="AQ13" s="460">
        <v>0.0</v>
      </c>
      <c r="AR13" s="460">
        <v>0.0</v>
      </c>
      <c r="AS13" s="460">
        <v>0.0</v>
      </c>
      <c r="AT13" s="460">
        <v>0.0</v>
      </c>
      <c r="AU13" s="460">
        <v>0.0</v>
      </c>
      <c r="AV13" s="462">
        <v>0.0</v>
      </c>
      <c r="AW13" s="460">
        <v>0.0</v>
      </c>
      <c r="AX13" s="460">
        <v>0.0</v>
      </c>
      <c r="AY13" s="460">
        <v>0.0</v>
      </c>
      <c r="AZ13" s="460">
        <v>0.0</v>
      </c>
      <c r="BA13" s="460">
        <v>0.0</v>
      </c>
      <c r="BB13" s="460">
        <v>0.0</v>
      </c>
      <c r="BC13" s="463">
        <v>0.0</v>
      </c>
      <c r="BD13" s="460">
        <v>0.0</v>
      </c>
      <c r="BE13" s="460">
        <v>0.0</v>
      </c>
      <c r="BF13" s="460">
        <v>0.0</v>
      </c>
      <c r="BG13" s="460">
        <v>0.0</v>
      </c>
      <c r="BH13" s="460">
        <v>0.0</v>
      </c>
      <c r="BI13" s="460">
        <v>0.0</v>
      </c>
      <c r="BJ13" s="460">
        <v>0.0</v>
      </c>
      <c r="BK13" s="460">
        <v>0.0</v>
      </c>
      <c r="BL13" s="460">
        <v>0.0</v>
      </c>
      <c r="BM13" s="460">
        <v>0.0</v>
      </c>
      <c r="BN13" s="460">
        <v>0.0</v>
      </c>
      <c r="BO13" s="460">
        <v>0.0</v>
      </c>
      <c r="BP13" s="460">
        <v>0.0</v>
      </c>
      <c r="BQ13" s="460">
        <v>0.0</v>
      </c>
      <c r="BR13" s="460">
        <v>0.0</v>
      </c>
      <c r="BS13" s="460">
        <v>0.0</v>
      </c>
      <c r="BT13" s="460">
        <v>0.0</v>
      </c>
      <c r="BU13" s="460">
        <v>0.0</v>
      </c>
      <c r="BV13" s="460">
        <v>0.0</v>
      </c>
      <c r="BW13" s="460">
        <v>0.0</v>
      </c>
      <c r="BX13" s="460">
        <v>0.0</v>
      </c>
      <c r="BY13" s="460">
        <v>0.0</v>
      </c>
      <c r="BZ13" s="464">
        <v>0.0</v>
      </c>
      <c r="CA13" s="460">
        <v>0.0</v>
      </c>
      <c r="CB13" s="460">
        <v>0.0</v>
      </c>
      <c r="CC13" s="460">
        <v>0.0</v>
      </c>
      <c r="CD13" s="460">
        <v>0.0</v>
      </c>
      <c r="CE13" s="460">
        <v>0.0</v>
      </c>
      <c r="CF13" s="460">
        <v>0.0</v>
      </c>
      <c r="CG13" s="460">
        <v>0.0</v>
      </c>
      <c r="CH13" s="460">
        <v>0.0</v>
      </c>
      <c r="CI13" s="460">
        <v>0.0</v>
      </c>
      <c r="CJ13" s="460">
        <v>0.0</v>
      </c>
      <c r="CK13" s="460">
        <v>0.0</v>
      </c>
      <c r="CL13" s="460">
        <v>0.0</v>
      </c>
      <c r="CM13" s="460">
        <v>0.0</v>
      </c>
      <c r="CN13" s="460">
        <v>0.0</v>
      </c>
      <c r="CO13" s="460">
        <v>0.0</v>
      </c>
      <c r="CP13" s="460">
        <v>0.0</v>
      </c>
      <c r="CQ13" s="460">
        <v>0.0</v>
      </c>
      <c r="CR13" s="460">
        <v>0.0</v>
      </c>
      <c r="CS13" s="458">
        <v>18.0</v>
      </c>
      <c r="CT13" s="448">
        <v>2167.0</v>
      </c>
      <c r="CU13" s="201"/>
      <c r="CV13" s="201"/>
      <c r="CW13" s="463">
        <v>4.0</v>
      </c>
      <c r="CX13" s="460">
        <v>3.0</v>
      </c>
      <c r="CY13" s="460">
        <v>0.0</v>
      </c>
      <c r="CZ13" s="460">
        <v>0.0</v>
      </c>
      <c r="DA13" s="460">
        <v>2.0</v>
      </c>
      <c r="DB13" s="460">
        <v>0.0</v>
      </c>
      <c r="DC13" s="465">
        <v>0.0</v>
      </c>
      <c r="DD13" s="460">
        <v>0.0</v>
      </c>
      <c r="DE13" s="201"/>
      <c r="DF13" s="201"/>
      <c r="DG13" s="460">
        <v>0.0</v>
      </c>
      <c r="DH13" s="460">
        <v>0.0</v>
      </c>
      <c r="DI13" s="460">
        <v>0.0</v>
      </c>
      <c r="DJ13" s="460">
        <v>0.0</v>
      </c>
      <c r="DK13" s="460">
        <v>0.0</v>
      </c>
      <c r="DL13" s="460">
        <v>0.0</v>
      </c>
      <c r="DM13" s="460">
        <v>0.0</v>
      </c>
      <c r="DN13" s="460">
        <v>0.0</v>
      </c>
      <c r="DO13" s="460">
        <v>0.0</v>
      </c>
      <c r="DP13" s="460">
        <v>0.0</v>
      </c>
      <c r="DQ13" s="460">
        <v>0.0</v>
      </c>
      <c r="DR13" s="460">
        <v>0.0</v>
      </c>
      <c r="DS13" s="460">
        <v>0.0</v>
      </c>
      <c r="DT13" s="460">
        <v>0.0</v>
      </c>
      <c r="DU13" s="460">
        <v>0.0</v>
      </c>
      <c r="DV13" s="460">
        <v>0.0</v>
      </c>
      <c r="DW13" s="460">
        <v>0.0</v>
      </c>
      <c r="DX13" s="465">
        <v>0.0</v>
      </c>
      <c r="DY13" s="460">
        <v>0.0</v>
      </c>
      <c r="DZ13" s="460">
        <v>0.0</v>
      </c>
      <c r="EA13" s="460">
        <v>0.0</v>
      </c>
      <c r="EB13" s="460">
        <v>0.0</v>
      </c>
      <c r="EC13" s="460">
        <v>0.0</v>
      </c>
      <c r="ED13" s="460">
        <v>0.0</v>
      </c>
      <c r="EE13" s="460">
        <v>0.0</v>
      </c>
      <c r="EF13" s="460">
        <v>0.0</v>
      </c>
      <c r="EG13" s="460">
        <v>0.0</v>
      </c>
      <c r="EH13" s="460">
        <v>0.0</v>
      </c>
      <c r="EI13" s="460">
        <v>0.0</v>
      </c>
      <c r="EJ13" s="460">
        <v>0.0</v>
      </c>
      <c r="EK13" s="460">
        <v>0.0</v>
      </c>
      <c r="EL13" s="460">
        <v>0.0</v>
      </c>
      <c r="EM13" s="460">
        <v>0.0</v>
      </c>
      <c r="EN13" s="460">
        <v>0.0</v>
      </c>
      <c r="EO13" s="460">
        <v>0.0</v>
      </c>
      <c r="EP13" s="466">
        <v>0.0</v>
      </c>
      <c r="EQ13" s="460">
        <v>5.0</v>
      </c>
      <c r="ER13" s="201">
        <v>0.0</v>
      </c>
      <c r="ES13" s="460">
        <v>0.0</v>
      </c>
      <c r="ET13" s="460">
        <v>4.0</v>
      </c>
      <c r="EU13" s="201">
        <v>0.0</v>
      </c>
      <c r="EV13" s="460">
        <v>0.0</v>
      </c>
      <c r="EW13" s="460">
        <v>0.0</v>
      </c>
      <c r="EX13" s="460">
        <v>0.0</v>
      </c>
      <c r="EY13" s="460">
        <v>0.0</v>
      </c>
      <c r="EZ13" s="460">
        <v>0.0</v>
      </c>
      <c r="FA13" s="460">
        <v>0.0</v>
      </c>
      <c r="FB13" s="460">
        <v>0.0</v>
      </c>
      <c r="FC13" s="460">
        <v>0.0</v>
      </c>
      <c r="FD13" s="460">
        <v>0.0</v>
      </c>
      <c r="FE13" s="460">
        <v>0.0</v>
      </c>
      <c r="FF13" s="460">
        <v>0.0</v>
      </c>
      <c r="FG13" s="460">
        <v>0.0</v>
      </c>
      <c r="FH13" s="460">
        <v>0.0</v>
      </c>
      <c r="FI13" s="203"/>
      <c r="FJ13" s="210"/>
      <c r="FK13" s="201"/>
      <c r="FL13" s="210"/>
      <c r="FM13" s="210"/>
      <c r="FN13" s="201"/>
      <c r="FO13" s="201"/>
      <c r="FP13" s="201"/>
      <c r="FQ13" s="201"/>
      <c r="FR13" s="460">
        <v>1.0</v>
      </c>
      <c r="FS13" s="201"/>
      <c r="FT13" s="201"/>
      <c r="FU13" s="201"/>
      <c r="FV13" s="460">
        <v>0.0</v>
      </c>
      <c r="FW13" s="460">
        <v>1.0</v>
      </c>
      <c r="FX13" s="460">
        <v>0.0</v>
      </c>
      <c r="FY13" s="460">
        <v>0.0</v>
      </c>
      <c r="FZ13" s="460">
        <v>0.0</v>
      </c>
      <c r="GA13" s="460">
        <v>0.0</v>
      </c>
      <c r="GB13" s="460">
        <v>0.0</v>
      </c>
      <c r="GC13" s="460">
        <v>0.0</v>
      </c>
      <c r="GD13" s="460">
        <v>0.0</v>
      </c>
      <c r="GE13" s="460">
        <v>0.0</v>
      </c>
      <c r="GF13" s="467">
        <v>0.0</v>
      </c>
      <c r="GG13" s="467">
        <v>0.0</v>
      </c>
      <c r="GH13" s="467">
        <v>0.0</v>
      </c>
      <c r="GI13" s="460">
        <v>0.0</v>
      </c>
      <c r="GJ13" s="460">
        <v>0.0</v>
      </c>
      <c r="GK13" s="460">
        <v>0.0</v>
      </c>
      <c r="GL13" s="460">
        <v>0.0</v>
      </c>
      <c r="GM13" s="460">
        <v>0.0</v>
      </c>
      <c r="GN13" s="460">
        <v>0.0</v>
      </c>
      <c r="GO13" s="201"/>
      <c r="GP13" s="208"/>
      <c r="GQ13" s="204"/>
      <c r="GR13" s="201"/>
      <c r="GS13" s="201"/>
      <c r="GT13" s="201"/>
      <c r="GU13" s="201"/>
      <c r="GV13" s="201"/>
      <c r="GW13" s="201"/>
      <c r="GX13" s="201"/>
      <c r="GY13" s="201"/>
      <c r="GZ13" s="201"/>
      <c r="HA13" s="201"/>
      <c r="HB13" s="201"/>
      <c r="HC13" s="201"/>
      <c r="HD13" s="201"/>
      <c r="HE13" s="201"/>
      <c r="HF13" s="201"/>
      <c r="HG13" s="201"/>
      <c r="HH13" s="201"/>
      <c r="HI13" s="201"/>
      <c r="HJ13" s="201"/>
      <c r="HK13" s="201"/>
      <c r="HL13" s="201"/>
      <c r="HM13" s="201"/>
      <c r="HN13" s="201"/>
      <c r="HO13" s="201"/>
      <c r="HP13" s="208"/>
      <c r="HQ13" s="460">
        <v>0.0</v>
      </c>
      <c r="HR13" s="201"/>
      <c r="HS13" s="460">
        <v>0.0</v>
      </c>
      <c r="HT13" s="201"/>
      <c r="HU13" s="460">
        <v>0.0</v>
      </c>
      <c r="HV13" s="201"/>
      <c r="HW13" s="201"/>
      <c r="HX13" s="468">
        <v>0.0</v>
      </c>
      <c r="HY13" s="461">
        <v>0.0</v>
      </c>
      <c r="HZ13" s="460">
        <v>0.0</v>
      </c>
      <c r="IA13" s="460">
        <v>0.0</v>
      </c>
      <c r="IB13" s="201"/>
      <c r="IC13" s="201"/>
      <c r="ID13" s="201"/>
      <c r="IE13" s="460">
        <v>0.0</v>
      </c>
      <c r="IF13" s="460">
        <v>0.0</v>
      </c>
      <c r="IG13" s="460">
        <v>0.0</v>
      </c>
      <c r="IH13" s="201"/>
      <c r="II13" s="201"/>
      <c r="IJ13" s="201"/>
      <c r="IK13" s="468">
        <v>0.0</v>
      </c>
      <c r="IL13" s="468">
        <v>0.0</v>
      </c>
      <c r="IM13" s="468">
        <v>0.0</v>
      </c>
      <c r="IN13" s="201"/>
      <c r="IO13" s="201"/>
      <c r="IP13" s="201"/>
      <c r="IQ13" s="204"/>
      <c r="IR13" s="201"/>
      <c r="IS13" s="201"/>
      <c r="IT13" s="468">
        <v>0.0</v>
      </c>
      <c r="IU13" s="468">
        <v>0.0</v>
      </c>
      <c r="IV13" s="469">
        <v>0.0</v>
      </c>
      <c r="IW13" s="201"/>
      <c r="IX13" s="201"/>
      <c r="IY13" s="208"/>
      <c r="IZ13" s="460">
        <v>0.0</v>
      </c>
      <c r="JA13" s="460">
        <v>0.0</v>
      </c>
      <c r="JB13" s="461">
        <v>0.0</v>
      </c>
      <c r="JC13" s="460">
        <v>0.0</v>
      </c>
      <c r="JD13" s="460">
        <v>0.0</v>
      </c>
      <c r="JE13" s="460">
        <v>0.0</v>
      </c>
      <c r="JF13" s="204"/>
      <c r="JG13" s="460"/>
      <c r="JH13" s="470">
        <v>0.0</v>
      </c>
      <c r="JI13" s="471">
        <v>0.0</v>
      </c>
      <c r="JJ13" s="460">
        <v>0.0</v>
      </c>
      <c r="JK13" s="460">
        <v>0.0</v>
      </c>
      <c r="JL13" s="461">
        <v>0.0</v>
      </c>
      <c r="JM13" s="460">
        <v>0.0</v>
      </c>
      <c r="JN13" s="460">
        <v>0.0</v>
      </c>
      <c r="JO13" s="460">
        <v>0.0</v>
      </c>
      <c r="JP13" s="460">
        <v>0.0</v>
      </c>
      <c r="JQ13" s="460">
        <v>1.0</v>
      </c>
      <c r="JR13" s="460">
        <v>0.0</v>
      </c>
      <c r="JS13" s="201"/>
      <c r="JT13" s="461">
        <v>0.0</v>
      </c>
      <c r="JU13" s="460">
        <v>0.0</v>
      </c>
      <c r="JV13" s="460">
        <v>0.0</v>
      </c>
      <c r="JW13" s="460">
        <v>0.0</v>
      </c>
      <c r="JX13" s="460">
        <v>0.0</v>
      </c>
      <c r="JY13" s="460">
        <v>0.0</v>
      </c>
      <c r="JZ13" s="460">
        <v>0.0</v>
      </c>
      <c r="KA13" s="201"/>
      <c r="KB13" s="201"/>
      <c r="KC13" s="201"/>
      <c r="KD13" s="201"/>
      <c r="KE13" s="201"/>
      <c r="KF13" s="202"/>
      <c r="KG13" s="201"/>
      <c r="KH13" s="201"/>
      <c r="KI13" s="201"/>
      <c r="KJ13" s="201"/>
      <c r="KK13" s="201"/>
      <c r="KL13" s="201"/>
      <c r="KM13" s="201"/>
      <c r="KN13" s="200"/>
      <c r="KO13" s="201"/>
      <c r="KP13" s="201"/>
      <c r="KQ13" s="201"/>
      <c r="KR13" s="460">
        <v>0.0</v>
      </c>
      <c r="KS13" s="201"/>
      <c r="KT13" s="201"/>
      <c r="KU13" s="201"/>
      <c r="KV13" s="201"/>
      <c r="KW13" s="201"/>
      <c r="KX13" s="465">
        <v>0.0</v>
      </c>
      <c r="KY13" s="460">
        <v>0.0</v>
      </c>
      <c r="KZ13" s="460">
        <v>0.0</v>
      </c>
      <c r="LA13" s="460">
        <v>0.0</v>
      </c>
      <c r="LB13" s="201"/>
      <c r="LC13" s="201"/>
      <c r="LD13" s="201"/>
      <c r="LE13" s="201"/>
      <c r="LF13" s="201"/>
      <c r="LG13" s="201"/>
      <c r="LH13" s="201"/>
      <c r="LI13" s="201"/>
      <c r="LJ13" s="201"/>
      <c r="LK13" s="460">
        <v>0.0</v>
      </c>
      <c r="LL13" s="460">
        <v>0.0</v>
      </c>
      <c r="LM13" s="460">
        <v>0.0</v>
      </c>
      <c r="LN13" s="201"/>
      <c r="LO13" s="201"/>
      <c r="LP13" s="201"/>
      <c r="LQ13" s="201"/>
      <c r="LR13" s="201"/>
      <c r="LS13" s="201"/>
      <c r="LT13" s="201"/>
      <c r="LU13" s="201"/>
      <c r="LV13" s="201"/>
      <c r="LW13" s="208"/>
      <c r="LX13" s="460">
        <v>0.0</v>
      </c>
      <c r="LY13" s="460">
        <v>0.0</v>
      </c>
      <c r="LZ13" s="460">
        <v>0.0</v>
      </c>
      <c r="MA13" s="201"/>
      <c r="MB13" s="201"/>
      <c r="MC13" s="201"/>
      <c r="MD13" s="460">
        <v>0.0</v>
      </c>
      <c r="ME13" s="460">
        <v>0.0</v>
      </c>
      <c r="MF13" s="460">
        <v>0.0</v>
      </c>
      <c r="MG13" s="201"/>
      <c r="MH13" s="200"/>
      <c r="MI13" s="201"/>
      <c r="MJ13" s="204"/>
      <c r="MK13" s="201"/>
      <c r="ML13" s="204"/>
      <c r="MM13" s="201"/>
      <c r="MN13" s="201"/>
      <c r="MO13" s="201"/>
      <c r="MP13" s="201"/>
      <c r="MQ13" s="201"/>
      <c r="MR13" s="204"/>
      <c r="MS13" s="201"/>
      <c r="MT13" s="201"/>
      <c r="MU13" s="201"/>
      <c r="MV13" s="201"/>
      <c r="MW13" s="201"/>
      <c r="MX13" s="200"/>
      <c r="MY13" s="208"/>
      <c r="MZ13" s="201"/>
      <c r="NA13" s="201"/>
      <c r="NB13" s="204"/>
      <c r="NC13" s="201"/>
      <c r="ND13" s="201"/>
      <c r="NE13" s="201"/>
      <c r="NF13" s="201"/>
      <c r="NG13" s="201"/>
      <c r="NH13" s="204"/>
      <c r="NI13" s="201"/>
      <c r="NJ13" s="201"/>
      <c r="NK13" s="201"/>
      <c r="NL13" s="201"/>
      <c r="NM13" s="201"/>
      <c r="NN13" s="200"/>
      <c r="NO13" s="201"/>
      <c r="NP13" s="201"/>
      <c r="NQ13" s="201"/>
      <c r="NR13" s="201"/>
      <c r="NS13" s="201"/>
      <c r="NT13" s="201"/>
      <c r="NU13" s="201"/>
      <c r="NV13" s="201"/>
      <c r="NW13" s="201"/>
      <c r="NX13" s="201"/>
      <c r="NY13" s="201"/>
      <c r="NZ13" s="460">
        <v>0.0</v>
      </c>
      <c r="OA13" s="201"/>
      <c r="OB13" s="201"/>
      <c r="OC13" s="201"/>
      <c r="OD13" s="201"/>
      <c r="OE13" s="460">
        <v>0.0</v>
      </c>
      <c r="OF13" s="201"/>
      <c r="OG13" s="201"/>
      <c r="OH13" s="201"/>
      <c r="OI13" s="201"/>
      <c r="OJ13" s="201"/>
      <c r="OK13" s="200"/>
      <c r="OL13" s="204"/>
      <c r="OM13" s="201"/>
      <c r="ON13" s="201"/>
      <c r="OO13" s="201"/>
      <c r="OP13" s="201"/>
      <c r="OQ13" s="204"/>
      <c r="OR13" s="201"/>
      <c r="OS13" s="201"/>
      <c r="OT13" s="201"/>
      <c r="OU13" s="201"/>
      <c r="OV13" s="201"/>
      <c r="OW13" s="472">
        <v>0.0</v>
      </c>
      <c r="OX13" s="460">
        <v>0.0</v>
      </c>
      <c r="OY13" s="460">
        <v>1.0</v>
      </c>
      <c r="OZ13" s="460">
        <v>0.0</v>
      </c>
      <c r="PA13" s="218"/>
      <c r="PB13" s="466">
        <v>0.0</v>
      </c>
      <c r="PC13" s="218"/>
      <c r="PD13" s="218"/>
      <c r="PE13" s="218"/>
      <c r="PF13" s="218"/>
      <c r="PG13" s="218"/>
      <c r="PH13" s="218"/>
      <c r="PI13" s="218"/>
      <c r="PJ13" s="218"/>
      <c r="PK13" s="218"/>
      <c r="PL13" s="218"/>
    </row>
    <row r="14">
      <c r="A14" s="194">
        <v>9.0</v>
      </c>
      <c r="B14" s="118" t="s">
        <v>119</v>
      </c>
      <c r="C14" s="458">
        <v>1.0</v>
      </c>
      <c r="D14" s="201">
        <f>IFERROR(IF(VLOOKUP(B14,'Анкетирование'!$D$5:$D90,2,0)="Да",1,0),0)</f>
        <v>0</v>
      </c>
      <c r="E14" s="459"/>
      <c r="F14" s="197">
        <v>3.0</v>
      </c>
      <c r="G14" s="197">
        <v>5.0</v>
      </c>
      <c r="H14" s="197"/>
      <c r="I14" s="460">
        <v>0.0</v>
      </c>
      <c r="J14" s="218">
        <f>IFERROR(IF(VLOOKUP(B14,'Анкетирование'!$D$5:$K90,8,0)="Да",1,0),0)</f>
        <v>0</v>
      </c>
      <c r="K14" s="458">
        <v>1.0</v>
      </c>
      <c r="L14" s="218"/>
      <c r="M14" s="218"/>
      <c r="N14" s="458">
        <v>0.0</v>
      </c>
      <c r="O14" s="197">
        <v>650.0</v>
      </c>
      <c r="P14" s="202"/>
      <c r="Q14" s="201"/>
      <c r="R14" s="201"/>
      <c r="S14" s="201"/>
      <c r="T14" s="201"/>
      <c r="U14" s="201"/>
      <c r="V14" s="201"/>
      <c r="W14" s="201"/>
      <c r="X14" s="201"/>
      <c r="Y14" s="203"/>
      <c r="Z14" s="201"/>
      <c r="AA14" s="201"/>
      <c r="AB14" s="201"/>
      <c r="AC14" s="201"/>
      <c r="AD14" s="201"/>
      <c r="AE14" s="201"/>
      <c r="AF14" s="201"/>
      <c r="AG14" s="201"/>
      <c r="AH14" s="200">
        <f>IFERROR((VLOOKUP($B14,'Анкетирование'!$D$5:$AC90,8,0)),0)</f>
        <v>0</v>
      </c>
      <c r="AI14" s="201">
        <f>IFERROR((VLOOKUP($B14,'Анкетирование'!$D$5:$BE90,9,0)),0)</f>
        <v>0</v>
      </c>
      <c r="AJ14" s="204"/>
      <c r="AK14" s="201"/>
      <c r="AL14" s="201"/>
      <c r="AM14" s="201"/>
      <c r="AN14" s="201"/>
      <c r="AO14" s="461">
        <v>0.0</v>
      </c>
      <c r="AP14" s="460">
        <v>0.0</v>
      </c>
      <c r="AQ14" s="460">
        <v>0.0</v>
      </c>
      <c r="AR14" s="460">
        <v>0.0</v>
      </c>
      <c r="AS14" s="460">
        <v>0.0</v>
      </c>
      <c r="AT14" s="460">
        <v>0.0</v>
      </c>
      <c r="AU14" s="460">
        <v>0.0</v>
      </c>
      <c r="AV14" s="462">
        <v>0.0</v>
      </c>
      <c r="AW14" s="460">
        <v>0.0</v>
      </c>
      <c r="AX14" s="460">
        <v>0.0</v>
      </c>
      <c r="AY14" s="460">
        <v>0.0</v>
      </c>
      <c r="AZ14" s="460">
        <v>0.0</v>
      </c>
      <c r="BA14" s="460">
        <v>0.0</v>
      </c>
      <c r="BB14" s="460">
        <v>0.0</v>
      </c>
      <c r="BC14" s="463">
        <v>0.0</v>
      </c>
      <c r="BD14" s="460">
        <v>0.0</v>
      </c>
      <c r="BE14" s="460">
        <v>0.0</v>
      </c>
      <c r="BF14" s="460">
        <v>0.0</v>
      </c>
      <c r="BG14" s="460">
        <v>0.0</v>
      </c>
      <c r="BH14" s="460">
        <v>0.0</v>
      </c>
      <c r="BI14" s="460">
        <v>0.0</v>
      </c>
      <c r="BJ14" s="460">
        <v>0.0</v>
      </c>
      <c r="BK14" s="460">
        <v>0.0</v>
      </c>
      <c r="BL14" s="460">
        <v>0.0</v>
      </c>
      <c r="BM14" s="460">
        <v>0.0</v>
      </c>
      <c r="BN14" s="460">
        <v>0.0</v>
      </c>
      <c r="BO14" s="460">
        <v>0.0</v>
      </c>
      <c r="BP14" s="460">
        <v>0.0</v>
      </c>
      <c r="BQ14" s="460">
        <v>0.0</v>
      </c>
      <c r="BR14" s="460">
        <v>0.0</v>
      </c>
      <c r="BS14" s="460">
        <v>0.0</v>
      </c>
      <c r="BT14" s="460">
        <v>0.0</v>
      </c>
      <c r="BU14" s="460">
        <v>0.0</v>
      </c>
      <c r="BV14" s="460">
        <v>0.0</v>
      </c>
      <c r="BW14" s="460">
        <v>0.0</v>
      </c>
      <c r="BX14" s="460">
        <v>0.0</v>
      </c>
      <c r="BY14" s="460">
        <v>0.0</v>
      </c>
      <c r="BZ14" s="464">
        <v>0.0</v>
      </c>
      <c r="CA14" s="460">
        <v>0.0</v>
      </c>
      <c r="CB14" s="460">
        <v>0.0</v>
      </c>
      <c r="CC14" s="460">
        <v>0.0</v>
      </c>
      <c r="CD14" s="460">
        <v>0.0</v>
      </c>
      <c r="CE14" s="460">
        <v>0.0</v>
      </c>
      <c r="CF14" s="460">
        <v>0.0</v>
      </c>
      <c r="CG14" s="460">
        <v>0.0</v>
      </c>
      <c r="CH14" s="460">
        <v>0.0</v>
      </c>
      <c r="CI14" s="460">
        <v>0.0</v>
      </c>
      <c r="CJ14" s="460">
        <v>0.0</v>
      </c>
      <c r="CK14" s="460">
        <v>0.0</v>
      </c>
      <c r="CL14" s="460">
        <v>0.0</v>
      </c>
      <c r="CM14" s="460">
        <v>0.0</v>
      </c>
      <c r="CN14" s="460">
        <v>0.0</v>
      </c>
      <c r="CO14" s="460">
        <v>0.0</v>
      </c>
      <c r="CP14" s="460">
        <v>0.0</v>
      </c>
      <c r="CQ14" s="460">
        <v>0.0</v>
      </c>
      <c r="CR14" s="460">
        <v>0.0</v>
      </c>
      <c r="CS14" s="200"/>
      <c r="CT14" s="207"/>
      <c r="CU14" s="201"/>
      <c r="CV14" s="201"/>
      <c r="CW14" s="463">
        <v>0.0</v>
      </c>
      <c r="CX14" s="460">
        <v>0.0</v>
      </c>
      <c r="CY14" s="460">
        <v>0.0</v>
      </c>
      <c r="CZ14" s="460">
        <v>0.0</v>
      </c>
      <c r="DA14" s="460">
        <v>0.0</v>
      </c>
      <c r="DB14" s="460">
        <v>0.0</v>
      </c>
      <c r="DC14" s="465">
        <v>0.0</v>
      </c>
      <c r="DD14" s="460">
        <v>0.0</v>
      </c>
      <c r="DE14" s="201"/>
      <c r="DF14" s="201"/>
      <c r="DG14" s="460">
        <v>0.0</v>
      </c>
      <c r="DH14" s="460">
        <v>0.0</v>
      </c>
      <c r="DI14" s="460">
        <v>0.0</v>
      </c>
      <c r="DJ14" s="460">
        <v>0.0</v>
      </c>
      <c r="DK14" s="460">
        <v>0.0</v>
      </c>
      <c r="DL14" s="460">
        <v>0.0</v>
      </c>
      <c r="DM14" s="460">
        <v>0.0</v>
      </c>
      <c r="DN14" s="460">
        <v>0.0</v>
      </c>
      <c r="DO14" s="460">
        <v>0.0</v>
      </c>
      <c r="DP14" s="460">
        <v>0.0</v>
      </c>
      <c r="DQ14" s="460">
        <v>0.0</v>
      </c>
      <c r="DR14" s="460">
        <v>0.0</v>
      </c>
      <c r="DS14" s="460">
        <v>0.0</v>
      </c>
      <c r="DT14" s="460">
        <v>0.0</v>
      </c>
      <c r="DU14" s="460">
        <v>0.0</v>
      </c>
      <c r="DV14" s="460">
        <v>0.0</v>
      </c>
      <c r="DW14" s="460">
        <v>0.0</v>
      </c>
      <c r="DX14" s="465">
        <v>0.0</v>
      </c>
      <c r="DY14" s="460">
        <v>0.0</v>
      </c>
      <c r="DZ14" s="460">
        <v>0.0</v>
      </c>
      <c r="EA14" s="460">
        <v>0.0</v>
      </c>
      <c r="EB14" s="460">
        <v>0.0</v>
      </c>
      <c r="EC14" s="460">
        <v>0.0</v>
      </c>
      <c r="ED14" s="460">
        <v>0.0</v>
      </c>
      <c r="EE14" s="460">
        <v>0.0</v>
      </c>
      <c r="EF14" s="460">
        <v>0.0</v>
      </c>
      <c r="EG14" s="460">
        <v>0.0</v>
      </c>
      <c r="EH14" s="460">
        <v>0.0</v>
      </c>
      <c r="EI14" s="460">
        <v>0.0</v>
      </c>
      <c r="EJ14" s="460">
        <v>0.0</v>
      </c>
      <c r="EK14" s="460">
        <v>0.0</v>
      </c>
      <c r="EL14" s="460">
        <v>0.0</v>
      </c>
      <c r="EM14" s="460">
        <v>0.0</v>
      </c>
      <c r="EN14" s="460">
        <v>0.0</v>
      </c>
      <c r="EO14" s="460">
        <v>0.0</v>
      </c>
      <c r="EP14" s="466">
        <v>0.0</v>
      </c>
      <c r="EQ14" s="460">
        <v>12.0</v>
      </c>
      <c r="ER14" s="201">
        <v>0.0</v>
      </c>
      <c r="ES14" s="460">
        <v>0.0</v>
      </c>
      <c r="ET14" s="460">
        <v>12.0</v>
      </c>
      <c r="EU14" s="201">
        <v>0.0</v>
      </c>
      <c r="EV14" s="460">
        <v>0.0</v>
      </c>
      <c r="EW14" s="460">
        <v>0.0</v>
      </c>
      <c r="EX14" s="460">
        <v>0.0</v>
      </c>
      <c r="EY14" s="460">
        <v>0.0</v>
      </c>
      <c r="EZ14" s="460">
        <v>0.0</v>
      </c>
      <c r="FA14" s="460">
        <v>0.0</v>
      </c>
      <c r="FB14" s="460">
        <v>0.0</v>
      </c>
      <c r="FC14" s="460">
        <v>1.0</v>
      </c>
      <c r="FD14" s="460">
        <v>0.0</v>
      </c>
      <c r="FE14" s="460">
        <v>0.0</v>
      </c>
      <c r="FF14" s="460">
        <v>0.0</v>
      </c>
      <c r="FG14" s="460">
        <v>0.0</v>
      </c>
      <c r="FH14" s="460">
        <v>0.0</v>
      </c>
      <c r="FI14" s="203"/>
      <c r="FJ14" s="210"/>
      <c r="FK14" s="201"/>
      <c r="FL14" s="210"/>
      <c r="FM14" s="210"/>
      <c r="FN14" s="201"/>
      <c r="FO14" s="201"/>
      <c r="FP14" s="201"/>
      <c r="FQ14" s="201"/>
      <c r="FR14" s="460">
        <v>0.0</v>
      </c>
      <c r="FS14" s="201"/>
      <c r="FT14" s="201"/>
      <c r="FU14" s="201"/>
      <c r="FV14" s="460">
        <v>0.0</v>
      </c>
      <c r="FW14" s="460">
        <v>0.0</v>
      </c>
      <c r="FX14" s="460">
        <v>0.0</v>
      </c>
      <c r="FY14" s="460">
        <v>0.0</v>
      </c>
      <c r="FZ14" s="460">
        <v>0.0</v>
      </c>
      <c r="GA14" s="460">
        <v>0.0</v>
      </c>
      <c r="GB14" s="460">
        <v>0.0</v>
      </c>
      <c r="GC14" s="460">
        <v>0.0</v>
      </c>
      <c r="GD14" s="460">
        <v>0.0</v>
      </c>
      <c r="GE14" s="460">
        <v>0.0</v>
      </c>
      <c r="GF14" s="467">
        <v>0.0</v>
      </c>
      <c r="GG14" s="467">
        <v>0.0</v>
      </c>
      <c r="GH14" s="467">
        <v>0.0</v>
      </c>
      <c r="GI14" s="460">
        <v>0.0</v>
      </c>
      <c r="GJ14" s="460">
        <v>0.0</v>
      </c>
      <c r="GK14" s="460">
        <v>0.0</v>
      </c>
      <c r="GL14" s="460">
        <v>0.0</v>
      </c>
      <c r="GM14" s="460">
        <v>0.0</v>
      </c>
      <c r="GN14" s="460">
        <v>0.0</v>
      </c>
      <c r="GO14" s="201"/>
      <c r="GP14" s="208"/>
      <c r="GQ14" s="204"/>
      <c r="GR14" s="201"/>
      <c r="GS14" s="201"/>
      <c r="GT14" s="201"/>
      <c r="GU14" s="201"/>
      <c r="GV14" s="201"/>
      <c r="GW14" s="201"/>
      <c r="GX14" s="201"/>
      <c r="GY14" s="201"/>
      <c r="GZ14" s="201"/>
      <c r="HA14" s="201"/>
      <c r="HB14" s="201"/>
      <c r="HC14" s="201"/>
      <c r="HD14" s="201"/>
      <c r="HE14" s="201"/>
      <c r="HF14" s="201"/>
      <c r="HG14" s="201"/>
      <c r="HH14" s="201"/>
      <c r="HI14" s="201"/>
      <c r="HJ14" s="201"/>
      <c r="HK14" s="201"/>
      <c r="HL14" s="201"/>
      <c r="HM14" s="201"/>
      <c r="HN14" s="201"/>
      <c r="HO14" s="201"/>
      <c r="HP14" s="208"/>
      <c r="HQ14" s="460">
        <v>0.0</v>
      </c>
      <c r="HR14" s="201"/>
      <c r="HS14" s="460">
        <v>0.0</v>
      </c>
      <c r="HT14" s="201"/>
      <c r="HU14" s="460">
        <v>0.0</v>
      </c>
      <c r="HV14" s="201"/>
      <c r="HW14" s="201"/>
      <c r="HX14" s="468">
        <v>0.0</v>
      </c>
      <c r="HY14" s="461">
        <v>0.0</v>
      </c>
      <c r="HZ14" s="460">
        <v>0.0</v>
      </c>
      <c r="IA14" s="460">
        <v>0.0</v>
      </c>
      <c r="IB14" s="201"/>
      <c r="IC14" s="201"/>
      <c r="ID14" s="201"/>
      <c r="IE14" s="460">
        <v>0.0</v>
      </c>
      <c r="IF14" s="460">
        <v>0.0</v>
      </c>
      <c r="IG14" s="460">
        <v>0.0</v>
      </c>
      <c r="IH14" s="201"/>
      <c r="II14" s="201"/>
      <c r="IJ14" s="201"/>
      <c r="IK14" s="468">
        <v>0.0</v>
      </c>
      <c r="IL14" s="468">
        <v>0.0</v>
      </c>
      <c r="IM14" s="468">
        <v>0.0</v>
      </c>
      <c r="IN14" s="201"/>
      <c r="IO14" s="201"/>
      <c r="IP14" s="201"/>
      <c r="IQ14" s="204"/>
      <c r="IR14" s="201"/>
      <c r="IS14" s="201"/>
      <c r="IT14" s="468">
        <v>0.0</v>
      </c>
      <c r="IU14" s="468">
        <v>0.0</v>
      </c>
      <c r="IV14" s="469">
        <v>0.0</v>
      </c>
      <c r="IW14" s="201"/>
      <c r="IX14" s="201"/>
      <c r="IY14" s="208"/>
      <c r="IZ14" s="460">
        <v>0.0</v>
      </c>
      <c r="JA14" s="460">
        <v>0.0</v>
      </c>
      <c r="JB14" s="461">
        <v>0.0</v>
      </c>
      <c r="JC14" s="460">
        <v>0.0</v>
      </c>
      <c r="JD14" s="460">
        <v>0.0</v>
      </c>
      <c r="JE14" s="460">
        <v>0.0</v>
      </c>
      <c r="JF14" s="204"/>
      <c r="JG14" s="460"/>
      <c r="JH14" s="470">
        <v>0.0</v>
      </c>
      <c r="JI14" s="471">
        <v>0.0</v>
      </c>
      <c r="JJ14" s="460">
        <v>0.0</v>
      </c>
      <c r="JK14" s="460">
        <v>0.0</v>
      </c>
      <c r="JL14" s="461">
        <v>0.0</v>
      </c>
      <c r="JM14" s="460">
        <v>0.0</v>
      </c>
      <c r="JN14" s="460">
        <v>0.0</v>
      </c>
      <c r="JO14" s="460">
        <v>0.0</v>
      </c>
      <c r="JP14" s="460">
        <v>0.0</v>
      </c>
      <c r="JQ14" s="460">
        <v>0.0</v>
      </c>
      <c r="JR14" s="460">
        <v>0.0</v>
      </c>
      <c r="JS14" s="201"/>
      <c r="JT14" s="461">
        <v>0.0</v>
      </c>
      <c r="JU14" s="460">
        <v>1.0</v>
      </c>
      <c r="JV14" s="460">
        <v>0.0</v>
      </c>
      <c r="JW14" s="460">
        <v>0.0</v>
      </c>
      <c r="JX14" s="460">
        <v>0.0</v>
      </c>
      <c r="JY14" s="460">
        <v>0.0</v>
      </c>
      <c r="JZ14" s="460">
        <v>0.0</v>
      </c>
      <c r="KA14" s="201"/>
      <c r="KB14" s="201"/>
      <c r="KC14" s="201"/>
      <c r="KD14" s="201"/>
      <c r="KE14" s="201"/>
      <c r="KF14" s="202"/>
      <c r="KG14" s="201"/>
      <c r="KH14" s="201"/>
      <c r="KI14" s="201"/>
      <c r="KJ14" s="201"/>
      <c r="KK14" s="201"/>
      <c r="KL14" s="201"/>
      <c r="KM14" s="201"/>
      <c r="KN14" s="200"/>
      <c r="KO14" s="201"/>
      <c r="KP14" s="201"/>
      <c r="KQ14" s="201"/>
      <c r="KR14" s="460">
        <v>1.0</v>
      </c>
      <c r="KS14" s="201"/>
      <c r="KT14" s="201"/>
      <c r="KU14" s="201"/>
      <c r="KV14" s="201"/>
      <c r="KW14" s="201"/>
      <c r="KX14" s="465">
        <v>0.0</v>
      </c>
      <c r="KY14" s="460">
        <v>0.0</v>
      </c>
      <c r="KZ14" s="460">
        <v>0.0</v>
      </c>
      <c r="LA14" s="460">
        <v>0.0</v>
      </c>
      <c r="LB14" s="201"/>
      <c r="LC14" s="201"/>
      <c r="LD14" s="201"/>
      <c r="LE14" s="201"/>
      <c r="LF14" s="201"/>
      <c r="LG14" s="201"/>
      <c r="LH14" s="201"/>
      <c r="LI14" s="201"/>
      <c r="LJ14" s="201"/>
      <c r="LK14" s="460">
        <v>0.0</v>
      </c>
      <c r="LL14" s="460">
        <v>1.0</v>
      </c>
      <c r="LM14" s="460">
        <v>0.0</v>
      </c>
      <c r="LN14" s="201"/>
      <c r="LO14" s="201"/>
      <c r="LP14" s="201"/>
      <c r="LQ14" s="201"/>
      <c r="LR14" s="201"/>
      <c r="LS14" s="201"/>
      <c r="LT14" s="201"/>
      <c r="LU14" s="201"/>
      <c r="LV14" s="201"/>
      <c r="LW14" s="208"/>
      <c r="LX14" s="460">
        <v>0.0</v>
      </c>
      <c r="LY14" s="460">
        <v>0.0</v>
      </c>
      <c r="LZ14" s="460">
        <v>0.0</v>
      </c>
      <c r="MA14" s="201"/>
      <c r="MB14" s="201"/>
      <c r="MC14" s="201"/>
      <c r="MD14" s="460">
        <v>0.0</v>
      </c>
      <c r="ME14" s="460">
        <v>0.0</v>
      </c>
      <c r="MF14" s="460">
        <v>0.0</v>
      </c>
      <c r="MG14" s="201"/>
      <c r="MH14" s="200"/>
      <c r="MI14" s="201"/>
      <c r="MJ14" s="204"/>
      <c r="MK14" s="201"/>
      <c r="ML14" s="204"/>
      <c r="MM14" s="201"/>
      <c r="MN14" s="201"/>
      <c r="MO14" s="201"/>
      <c r="MP14" s="201"/>
      <c r="MQ14" s="201"/>
      <c r="MR14" s="204"/>
      <c r="MS14" s="201"/>
      <c r="MT14" s="201"/>
      <c r="MU14" s="201"/>
      <c r="MV14" s="201"/>
      <c r="MW14" s="201"/>
      <c r="MX14" s="200"/>
      <c r="MY14" s="208"/>
      <c r="MZ14" s="201"/>
      <c r="NA14" s="201"/>
      <c r="NB14" s="204"/>
      <c r="NC14" s="201"/>
      <c r="ND14" s="201"/>
      <c r="NE14" s="201"/>
      <c r="NF14" s="201"/>
      <c r="NG14" s="201"/>
      <c r="NH14" s="204"/>
      <c r="NI14" s="201"/>
      <c r="NJ14" s="201"/>
      <c r="NK14" s="201"/>
      <c r="NL14" s="201"/>
      <c r="NM14" s="201"/>
      <c r="NN14" s="200"/>
      <c r="NO14" s="201"/>
      <c r="NP14" s="201"/>
      <c r="NQ14" s="201"/>
      <c r="NR14" s="201"/>
      <c r="NS14" s="201"/>
      <c r="NT14" s="201"/>
      <c r="NU14" s="201"/>
      <c r="NV14" s="201"/>
      <c r="NW14" s="201"/>
      <c r="NX14" s="201"/>
      <c r="NY14" s="201"/>
      <c r="NZ14" s="460">
        <v>0.0</v>
      </c>
      <c r="OA14" s="201"/>
      <c r="OB14" s="201"/>
      <c r="OC14" s="201"/>
      <c r="OD14" s="201"/>
      <c r="OE14" s="460">
        <v>0.0</v>
      </c>
      <c r="OF14" s="201"/>
      <c r="OG14" s="201"/>
      <c r="OH14" s="201"/>
      <c r="OI14" s="201"/>
      <c r="OJ14" s="201"/>
      <c r="OK14" s="200"/>
      <c r="OL14" s="204"/>
      <c r="OM14" s="201"/>
      <c r="ON14" s="201"/>
      <c r="OO14" s="201"/>
      <c r="OP14" s="201"/>
      <c r="OQ14" s="204"/>
      <c r="OR14" s="201"/>
      <c r="OS14" s="201"/>
      <c r="OT14" s="201"/>
      <c r="OU14" s="201"/>
      <c r="OV14" s="201"/>
      <c r="OW14" s="472">
        <v>0.0</v>
      </c>
      <c r="OX14" s="460">
        <v>0.0</v>
      </c>
      <c r="OY14" s="460">
        <v>0.0</v>
      </c>
      <c r="OZ14" s="460">
        <v>0.0</v>
      </c>
      <c r="PA14" s="218"/>
      <c r="PB14" s="466">
        <v>0.0</v>
      </c>
      <c r="PC14" s="218"/>
      <c r="PD14" s="218"/>
      <c r="PE14" s="218"/>
      <c r="PF14" s="218"/>
      <c r="PG14" s="218"/>
      <c r="PH14" s="218"/>
      <c r="PI14" s="218"/>
      <c r="PJ14" s="218"/>
      <c r="PK14" s="218"/>
      <c r="PL14" s="218"/>
    </row>
    <row r="15">
      <c r="A15" s="194">
        <v>10.0</v>
      </c>
      <c r="B15" s="118" t="s">
        <v>120</v>
      </c>
      <c r="C15" s="458">
        <v>1.0</v>
      </c>
      <c r="D15" s="201">
        <f>IFERROR(IF(VLOOKUP(B15,'Анкетирование'!$D$5:$D90,2,0)="Да",1,0),0)</f>
        <v>0</v>
      </c>
      <c r="E15" s="459"/>
      <c r="F15" s="197">
        <v>2.0</v>
      </c>
      <c r="G15" s="197">
        <v>3.0</v>
      </c>
      <c r="H15" s="197"/>
      <c r="I15" s="460">
        <v>0.0</v>
      </c>
      <c r="J15" s="218">
        <f>IFERROR(IF(VLOOKUP(B15,'Анкетирование'!$D$5:$K90,8,0)="Да",1,0),0)</f>
        <v>0</v>
      </c>
      <c r="K15" s="458">
        <v>1.0</v>
      </c>
      <c r="L15" s="218"/>
      <c r="M15" s="218"/>
      <c r="N15" s="458">
        <v>0.0</v>
      </c>
      <c r="O15" s="197">
        <v>650.0</v>
      </c>
      <c r="P15" s="202"/>
      <c r="Q15" s="201"/>
      <c r="R15" s="201"/>
      <c r="S15" s="201"/>
      <c r="T15" s="201"/>
      <c r="U15" s="201"/>
      <c r="V15" s="201"/>
      <c r="W15" s="201"/>
      <c r="X15" s="201"/>
      <c r="Y15" s="203"/>
      <c r="Z15" s="201"/>
      <c r="AA15" s="201"/>
      <c r="AB15" s="201"/>
      <c r="AC15" s="201"/>
      <c r="AD15" s="201"/>
      <c r="AE15" s="201"/>
      <c r="AF15" s="201"/>
      <c r="AG15" s="201"/>
      <c r="AH15" s="200">
        <f>IFERROR((VLOOKUP($B15,'Анкетирование'!$D$5:$AC90,8,0)),0)</f>
        <v>0</v>
      </c>
      <c r="AI15" s="201">
        <f>IFERROR((VLOOKUP($B15,'Анкетирование'!$D$5:$BE90,9,0)),0)</f>
        <v>0</v>
      </c>
      <c r="AJ15" s="204"/>
      <c r="AK15" s="201"/>
      <c r="AL15" s="201"/>
      <c r="AM15" s="201"/>
      <c r="AN15" s="201"/>
      <c r="AO15" s="461">
        <v>0.0</v>
      </c>
      <c r="AP15" s="460">
        <v>0.0</v>
      </c>
      <c r="AQ15" s="460">
        <v>0.0</v>
      </c>
      <c r="AR15" s="460">
        <v>0.0</v>
      </c>
      <c r="AS15" s="460">
        <v>0.0</v>
      </c>
      <c r="AT15" s="460">
        <v>0.0</v>
      </c>
      <c r="AU15" s="460">
        <v>0.0</v>
      </c>
      <c r="AV15" s="462">
        <v>0.0</v>
      </c>
      <c r="AW15" s="460">
        <v>0.0</v>
      </c>
      <c r="AX15" s="460">
        <v>0.0</v>
      </c>
      <c r="AY15" s="460">
        <v>0.0</v>
      </c>
      <c r="AZ15" s="460">
        <v>0.0</v>
      </c>
      <c r="BA15" s="460">
        <v>0.0</v>
      </c>
      <c r="BB15" s="460">
        <v>0.0</v>
      </c>
      <c r="BC15" s="463">
        <v>0.0</v>
      </c>
      <c r="BD15" s="460">
        <v>0.0</v>
      </c>
      <c r="BE15" s="460">
        <v>0.0</v>
      </c>
      <c r="BF15" s="460">
        <v>0.0</v>
      </c>
      <c r="BG15" s="460">
        <v>0.0</v>
      </c>
      <c r="BH15" s="460">
        <v>0.0</v>
      </c>
      <c r="BI15" s="460">
        <v>0.0</v>
      </c>
      <c r="BJ15" s="460">
        <v>0.0</v>
      </c>
      <c r="BK15" s="460">
        <v>0.0</v>
      </c>
      <c r="BL15" s="460">
        <v>0.0</v>
      </c>
      <c r="BM15" s="460">
        <v>0.0</v>
      </c>
      <c r="BN15" s="460">
        <v>0.0</v>
      </c>
      <c r="BO15" s="460">
        <v>0.0</v>
      </c>
      <c r="BP15" s="460">
        <v>0.0</v>
      </c>
      <c r="BQ15" s="460">
        <v>0.0</v>
      </c>
      <c r="BR15" s="460">
        <v>0.0</v>
      </c>
      <c r="BS15" s="460">
        <v>0.0</v>
      </c>
      <c r="BT15" s="460">
        <v>0.0</v>
      </c>
      <c r="BU15" s="460">
        <v>0.0</v>
      </c>
      <c r="BV15" s="460">
        <v>0.0</v>
      </c>
      <c r="BW15" s="460">
        <v>0.0</v>
      </c>
      <c r="BX15" s="460">
        <v>0.0</v>
      </c>
      <c r="BY15" s="460">
        <v>0.0</v>
      </c>
      <c r="BZ15" s="464">
        <v>0.0</v>
      </c>
      <c r="CA15" s="460">
        <v>0.0</v>
      </c>
      <c r="CB15" s="460">
        <v>0.0</v>
      </c>
      <c r="CC15" s="460">
        <v>0.0</v>
      </c>
      <c r="CD15" s="460">
        <v>0.0</v>
      </c>
      <c r="CE15" s="460">
        <v>0.0</v>
      </c>
      <c r="CF15" s="460">
        <v>0.0</v>
      </c>
      <c r="CG15" s="460">
        <v>0.0</v>
      </c>
      <c r="CH15" s="460">
        <v>0.0</v>
      </c>
      <c r="CI15" s="460">
        <v>0.0</v>
      </c>
      <c r="CJ15" s="460">
        <v>0.0</v>
      </c>
      <c r="CK15" s="460">
        <v>0.0</v>
      </c>
      <c r="CL15" s="460">
        <v>0.0</v>
      </c>
      <c r="CM15" s="460">
        <v>0.0</v>
      </c>
      <c r="CN15" s="460">
        <v>0.0</v>
      </c>
      <c r="CO15" s="460">
        <v>0.0</v>
      </c>
      <c r="CP15" s="460">
        <v>0.0</v>
      </c>
      <c r="CQ15" s="460">
        <v>0.0</v>
      </c>
      <c r="CR15" s="460">
        <v>0.0</v>
      </c>
      <c r="CS15" s="200"/>
      <c r="CT15" s="207"/>
      <c r="CU15" s="201"/>
      <c r="CV15" s="201"/>
      <c r="CW15" s="463">
        <v>3.0</v>
      </c>
      <c r="CX15" s="460">
        <v>0.0</v>
      </c>
      <c r="CY15" s="460">
        <v>0.0</v>
      </c>
      <c r="CZ15" s="460">
        <v>0.0</v>
      </c>
      <c r="DA15" s="460">
        <v>2.0</v>
      </c>
      <c r="DB15" s="460">
        <v>1.0</v>
      </c>
      <c r="DC15" s="465">
        <v>0.0</v>
      </c>
      <c r="DD15" s="460">
        <v>0.0</v>
      </c>
      <c r="DE15" s="201"/>
      <c r="DF15" s="201"/>
      <c r="DG15" s="460">
        <v>0.0</v>
      </c>
      <c r="DH15" s="460">
        <v>0.0</v>
      </c>
      <c r="DI15" s="460">
        <v>0.0</v>
      </c>
      <c r="DJ15" s="460">
        <v>0.0</v>
      </c>
      <c r="DK15" s="460">
        <v>0.0</v>
      </c>
      <c r="DL15" s="460">
        <v>0.0</v>
      </c>
      <c r="DM15" s="460">
        <v>0.0</v>
      </c>
      <c r="DN15" s="460">
        <v>0.0</v>
      </c>
      <c r="DO15" s="460">
        <v>0.0</v>
      </c>
      <c r="DP15" s="460">
        <v>0.0</v>
      </c>
      <c r="DQ15" s="460">
        <v>0.0</v>
      </c>
      <c r="DR15" s="460">
        <v>0.0</v>
      </c>
      <c r="DS15" s="460">
        <v>0.0</v>
      </c>
      <c r="DT15" s="460">
        <v>0.0</v>
      </c>
      <c r="DU15" s="460">
        <v>0.0</v>
      </c>
      <c r="DV15" s="460">
        <v>0.0</v>
      </c>
      <c r="DW15" s="460">
        <v>0.0</v>
      </c>
      <c r="DX15" s="465">
        <v>0.0</v>
      </c>
      <c r="DY15" s="460">
        <v>0.0</v>
      </c>
      <c r="DZ15" s="460">
        <v>0.0</v>
      </c>
      <c r="EA15" s="460">
        <v>0.0</v>
      </c>
      <c r="EB15" s="460">
        <v>0.0</v>
      </c>
      <c r="EC15" s="460">
        <v>0.0</v>
      </c>
      <c r="ED15" s="460">
        <v>0.0</v>
      </c>
      <c r="EE15" s="460">
        <v>0.0</v>
      </c>
      <c r="EF15" s="460">
        <v>0.0</v>
      </c>
      <c r="EG15" s="460">
        <v>0.0</v>
      </c>
      <c r="EH15" s="460">
        <v>0.0</v>
      </c>
      <c r="EI15" s="460">
        <v>0.0</v>
      </c>
      <c r="EJ15" s="460">
        <v>0.0</v>
      </c>
      <c r="EK15" s="460">
        <v>0.0</v>
      </c>
      <c r="EL15" s="460">
        <v>0.0</v>
      </c>
      <c r="EM15" s="460">
        <v>0.0</v>
      </c>
      <c r="EN15" s="460">
        <v>0.0</v>
      </c>
      <c r="EO15" s="460">
        <v>0.0</v>
      </c>
      <c r="EP15" s="466">
        <v>0.0</v>
      </c>
      <c r="EQ15" s="460">
        <v>12.0</v>
      </c>
      <c r="ER15" s="201">
        <v>0.0</v>
      </c>
      <c r="ES15" s="460">
        <v>0.0</v>
      </c>
      <c r="ET15" s="460">
        <v>7.0</v>
      </c>
      <c r="EU15" s="201">
        <v>1.0</v>
      </c>
      <c r="EV15" s="460">
        <v>1.0</v>
      </c>
      <c r="EW15" s="460">
        <v>0.0</v>
      </c>
      <c r="EX15" s="460">
        <v>0.0</v>
      </c>
      <c r="EY15" s="460">
        <v>0.0</v>
      </c>
      <c r="EZ15" s="460">
        <v>0.0</v>
      </c>
      <c r="FA15" s="460">
        <v>0.0</v>
      </c>
      <c r="FB15" s="460">
        <v>0.0</v>
      </c>
      <c r="FC15" s="460">
        <v>0.0</v>
      </c>
      <c r="FD15" s="460">
        <v>0.0</v>
      </c>
      <c r="FE15" s="460">
        <v>0.0</v>
      </c>
      <c r="FF15" s="460">
        <v>0.0</v>
      </c>
      <c r="FG15" s="460">
        <v>0.0</v>
      </c>
      <c r="FH15" s="460">
        <v>0.0</v>
      </c>
      <c r="FI15" s="203"/>
      <c r="FJ15" s="210"/>
      <c r="FK15" s="201"/>
      <c r="FL15" s="210"/>
      <c r="FM15" s="210"/>
      <c r="FN15" s="201"/>
      <c r="FO15" s="201"/>
      <c r="FP15" s="201"/>
      <c r="FQ15" s="201"/>
      <c r="FR15" s="460">
        <v>0.0</v>
      </c>
      <c r="FS15" s="201"/>
      <c r="FT15" s="201"/>
      <c r="FU15" s="201"/>
      <c r="FV15" s="460">
        <v>0.0</v>
      </c>
      <c r="FW15" s="460">
        <v>0.0</v>
      </c>
      <c r="FX15" s="460">
        <v>0.0</v>
      </c>
      <c r="FY15" s="460">
        <v>0.0</v>
      </c>
      <c r="FZ15" s="460">
        <v>0.0</v>
      </c>
      <c r="GA15" s="460">
        <v>0.0</v>
      </c>
      <c r="GB15" s="460">
        <v>0.0</v>
      </c>
      <c r="GC15" s="460">
        <v>0.0</v>
      </c>
      <c r="GD15" s="460">
        <v>0.0</v>
      </c>
      <c r="GE15" s="460">
        <v>0.0</v>
      </c>
      <c r="GF15" s="467">
        <v>0.0</v>
      </c>
      <c r="GG15" s="467">
        <v>0.0</v>
      </c>
      <c r="GH15" s="467">
        <v>0.0</v>
      </c>
      <c r="GI15" s="460">
        <v>0.0</v>
      </c>
      <c r="GJ15" s="460">
        <v>0.0</v>
      </c>
      <c r="GK15" s="460">
        <v>0.0</v>
      </c>
      <c r="GL15" s="460">
        <v>0.0</v>
      </c>
      <c r="GM15" s="460">
        <v>0.0</v>
      </c>
      <c r="GN15" s="460">
        <v>0.0</v>
      </c>
      <c r="GO15" s="201"/>
      <c r="GP15" s="208"/>
      <c r="GQ15" s="204"/>
      <c r="GR15" s="201"/>
      <c r="GS15" s="201"/>
      <c r="GT15" s="201"/>
      <c r="GU15" s="201"/>
      <c r="GV15" s="201"/>
      <c r="GW15" s="201"/>
      <c r="GX15" s="201"/>
      <c r="GY15" s="201"/>
      <c r="GZ15" s="201"/>
      <c r="HA15" s="201"/>
      <c r="HB15" s="201"/>
      <c r="HC15" s="201"/>
      <c r="HD15" s="201"/>
      <c r="HE15" s="201"/>
      <c r="HF15" s="201"/>
      <c r="HG15" s="201"/>
      <c r="HH15" s="201"/>
      <c r="HI15" s="201"/>
      <c r="HJ15" s="201"/>
      <c r="HK15" s="201"/>
      <c r="HL15" s="201"/>
      <c r="HM15" s="201"/>
      <c r="HN15" s="201"/>
      <c r="HO15" s="201"/>
      <c r="HP15" s="208"/>
      <c r="HQ15" s="460">
        <v>0.0</v>
      </c>
      <c r="HR15" s="201"/>
      <c r="HS15" s="460">
        <v>0.0</v>
      </c>
      <c r="HT15" s="201"/>
      <c r="HU15" s="460">
        <v>0.0</v>
      </c>
      <c r="HV15" s="201"/>
      <c r="HW15" s="201"/>
      <c r="HX15" s="468">
        <v>0.0</v>
      </c>
      <c r="HY15" s="461">
        <v>0.0</v>
      </c>
      <c r="HZ15" s="460">
        <v>0.0</v>
      </c>
      <c r="IA15" s="460">
        <v>0.0</v>
      </c>
      <c r="IB15" s="201"/>
      <c r="IC15" s="201"/>
      <c r="ID15" s="201"/>
      <c r="IE15" s="460">
        <v>0.0</v>
      </c>
      <c r="IF15" s="460">
        <v>0.0</v>
      </c>
      <c r="IG15" s="460">
        <v>0.0</v>
      </c>
      <c r="IH15" s="201"/>
      <c r="II15" s="201"/>
      <c r="IJ15" s="201"/>
      <c r="IK15" s="468">
        <v>0.0</v>
      </c>
      <c r="IL15" s="468">
        <v>0.0</v>
      </c>
      <c r="IM15" s="468">
        <v>0.0</v>
      </c>
      <c r="IN15" s="201"/>
      <c r="IO15" s="201"/>
      <c r="IP15" s="201"/>
      <c r="IQ15" s="204"/>
      <c r="IR15" s="201"/>
      <c r="IS15" s="201"/>
      <c r="IT15" s="468">
        <v>0.0</v>
      </c>
      <c r="IU15" s="468">
        <v>0.0</v>
      </c>
      <c r="IV15" s="469">
        <v>0.0</v>
      </c>
      <c r="IW15" s="201"/>
      <c r="IX15" s="201"/>
      <c r="IY15" s="208"/>
      <c r="IZ15" s="460">
        <v>0.0</v>
      </c>
      <c r="JA15" s="460">
        <v>0.0</v>
      </c>
      <c r="JB15" s="461">
        <v>0.0</v>
      </c>
      <c r="JC15" s="460">
        <v>0.0</v>
      </c>
      <c r="JD15" s="460">
        <v>0.0</v>
      </c>
      <c r="JE15" s="460">
        <v>0.0</v>
      </c>
      <c r="JF15" s="204"/>
      <c r="JG15" s="460"/>
      <c r="JH15" s="470">
        <v>0.0</v>
      </c>
      <c r="JI15" s="471">
        <v>0.0</v>
      </c>
      <c r="JJ15" s="460">
        <v>0.0</v>
      </c>
      <c r="JK15" s="460">
        <v>0.0</v>
      </c>
      <c r="JL15" s="461">
        <v>0.0</v>
      </c>
      <c r="JM15" s="460">
        <v>0.0</v>
      </c>
      <c r="JN15" s="460">
        <v>0.0</v>
      </c>
      <c r="JO15" s="460">
        <v>0.0</v>
      </c>
      <c r="JP15" s="460">
        <v>0.0</v>
      </c>
      <c r="JQ15" s="460">
        <v>0.0</v>
      </c>
      <c r="JR15" s="460">
        <v>0.0</v>
      </c>
      <c r="JS15" s="201"/>
      <c r="JT15" s="461">
        <v>0.0</v>
      </c>
      <c r="JU15" s="460">
        <v>0.0</v>
      </c>
      <c r="JV15" s="460">
        <v>0.0</v>
      </c>
      <c r="JW15" s="460">
        <v>0.0</v>
      </c>
      <c r="JX15" s="460">
        <v>0.0</v>
      </c>
      <c r="JY15" s="460">
        <v>0.0</v>
      </c>
      <c r="JZ15" s="460">
        <v>0.0</v>
      </c>
      <c r="KA15" s="201"/>
      <c r="KB15" s="201"/>
      <c r="KC15" s="201"/>
      <c r="KD15" s="201"/>
      <c r="KE15" s="201"/>
      <c r="KF15" s="202"/>
      <c r="KG15" s="201"/>
      <c r="KH15" s="201"/>
      <c r="KI15" s="201"/>
      <c r="KJ15" s="201"/>
      <c r="KK15" s="201"/>
      <c r="KL15" s="201"/>
      <c r="KM15" s="201"/>
      <c r="KN15" s="200"/>
      <c r="KO15" s="201"/>
      <c r="KP15" s="201"/>
      <c r="KQ15" s="201"/>
      <c r="KR15" s="460">
        <v>0.0</v>
      </c>
      <c r="KS15" s="201"/>
      <c r="KT15" s="201"/>
      <c r="KU15" s="201"/>
      <c r="KV15" s="201"/>
      <c r="KW15" s="201"/>
      <c r="KX15" s="465">
        <v>0.0</v>
      </c>
      <c r="KY15" s="460">
        <v>0.0</v>
      </c>
      <c r="KZ15" s="460">
        <v>0.0</v>
      </c>
      <c r="LA15" s="460">
        <v>0.0</v>
      </c>
      <c r="LB15" s="201"/>
      <c r="LC15" s="201"/>
      <c r="LD15" s="201"/>
      <c r="LE15" s="201"/>
      <c r="LF15" s="201"/>
      <c r="LG15" s="201"/>
      <c r="LH15" s="201"/>
      <c r="LI15" s="201"/>
      <c r="LJ15" s="201"/>
      <c r="LK15" s="460">
        <v>0.0</v>
      </c>
      <c r="LL15" s="460">
        <v>0.0</v>
      </c>
      <c r="LM15" s="460">
        <v>0.0</v>
      </c>
      <c r="LN15" s="201"/>
      <c r="LO15" s="201"/>
      <c r="LP15" s="201"/>
      <c r="LQ15" s="201"/>
      <c r="LR15" s="201"/>
      <c r="LS15" s="201"/>
      <c r="LT15" s="201"/>
      <c r="LU15" s="201"/>
      <c r="LV15" s="201"/>
      <c r="LW15" s="208"/>
      <c r="LX15" s="460">
        <v>0.0</v>
      </c>
      <c r="LY15" s="460">
        <v>0.0</v>
      </c>
      <c r="LZ15" s="460">
        <v>0.0</v>
      </c>
      <c r="MA15" s="201"/>
      <c r="MB15" s="201"/>
      <c r="MC15" s="201"/>
      <c r="MD15" s="460">
        <v>0.0</v>
      </c>
      <c r="ME15" s="460">
        <v>0.0</v>
      </c>
      <c r="MF15" s="460">
        <v>0.0</v>
      </c>
      <c r="MG15" s="201"/>
      <c r="MH15" s="200"/>
      <c r="MI15" s="201"/>
      <c r="MJ15" s="204"/>
      <c r="MK15" s="201"/>
      <c r="ML15" s="204"/>
      <c r="MM15" s="201"/>
      <c r="MN15" s="201"/>
      <c r="MO15" s="201"/>
      <c r="MP15" s="201"/>
      <c r="MQ15" s="201"/>
      <c r="MR15" s="204"/>
      <c r="MS15" s="201"/>
      <c r="MT15" s="201"/>
      <c r="MU15" s="201"/>
      <c r="MV15" s="201"/>
      <c r="MW15" s="201"/>
      <c r="MX15" s="200"/>
      <c r="MY15" s="208"/>
      <c r="MZ15" s="201"/>
      <c r="NA15" s="201"/>
      <c r="NB15" s="204"/>
      <c r="NC15" s="201"/>
      <c r="ND15" s="201"/>
      <c r="NE15" s="201"/>
      <c r="NF15" s="201"/>
      <c r="NG15" s="201"/>
      <c r="NH15" s="204"/>
      <c r="NI15" s="201"/>
      <c r="NJ15" s="201"/>
      <c r="NK15" s="201"/>
      <c r="NL15" s="201"/>
      <c r="NM15" s="201"/>
      <c r="NN15" s="200"/>
      <c r="NO15" s="201"/>
      <c r="NP15" s="201"/>
      <c r="NQ15" s="201"/>
      <c r="NR15" s="201"/>
      <c r="NS15" s="201"/>
      <c r="NT15" s="201"/>
      <c r="NU15" s="201"/>
      <c r="NV15" s="201"/>
      <c r="NW15" s="201"/>
      <c r="NX15" s="201"/>
      <c r="NY15" s="201"/>
      <c r="NZ15" s="460">
        <v>0.0</v>
      </c>
      <c r="OA15" s="201"/>
      <c r="OB15" s="201"/>
      <c r="OC15" s="201"/>
      <c r="OD15" s="201"/>
      <c r="OE15" s="460">
        <v>0.0</v>
      </c>
      <c r="OF15" s="201"/>
      <c r="OG15" s="201"/>
      <c r="OH15" s="201"/>
      <c r="OI15" s="201"/>
      <c r="OJ15" s="201"/>
      <c r="OK15" s="200"/>
      <c r="OL15" s="204"/>
      <c r="OM15" s="201"/>
      <c r="ON15" s="201"/>
      <c r="OO15" s="201"/>
      <c r="OP15" s="201"/>
      <c r="OQ15" s="204"/>
      <c r="OR15" s="201"/>
      <c r="OS15" s="201"/>
      <c r="OT15" s="201"/>
      <c r="OU15" s="201"/>
      <c r="OV15" s="201"/>
      <c r="OW15" s="472">
        <v>0.0</v>
      </c>
      <c r="OX15" s="460">
        <v>0.0</v>
      </c>
      <c r="OY15" s="460">
        <v>0.0</v>
      </c>
      <c r="OZ15" s="460">
        <v>0.0</v>
      </c>
      <c r="PA15" s="218"/>
      <c r="PB15" s="466">
        <v>0.0</v>
      </c>
      <c r="PC15" s="218"/>
      <c r="PD15" s="218"/>
      <c r="PE15" s="218"/>
      <c r="PF15" s="218"/>
      <c r="PG15" s="218"/>
      <c r="PH15" s="218"/>
      <c r="PI15" s="218"/>
      <c r="PJ15" s="218"/>
      <c r="PK15" s="218"/>
      <c r="PL15" s="218"/>
    </row>
    <row r="16">
      <c r="A16" s="194">
        <v>11.0</v>
      </c>
      <c r="B16" s="118" t="s">
        <v>121</v>
      </c>
      <c r="C16" s="458">
        <v>1.0</v>
      </c>
      <c r="D16" s="201">
        <f>IFERROR(IF(VLOOKUP(B16,'Анкетирование'!$D$5:$D90,2,0)="Да",1,0),0)</f>
        <v>0</v>
      </c>
      <c r="E16" s="459"/>
      <c r="F16" s="197">
        <v>5.0</v>
      </c>
      <c r="G16" s="197">
        <v>8.0</v>
      </c>
      <c r="H16" s="197"/>
      <c r="I16" s="460">
        <v>1.0</v>
      </c>
      <c r="J16" s="218">
        <f>IFERROR(IF(VLOOKUP(B16,'Анкетирование'!$D$5:$K90,8,0)="Да",1,0),0)</f>
        <v>0</v>
      </c>
      <c r="K16" s="458">
        <v>1.0</v>
      </c>
      <c r="L16" s="218"/>
      <c r="M16" s="218"/>
      <c r="N16" s="458">
        <v>0.0</v>
      </c>
      <c r="O16" s="197">
        <v>650.0</v>
      </c>
      <c r="P16" s="202"/>
      <c r="Q16" s="201"/>
      <c r="R16" s="201"/>
      <c r="S16" s="201"/>
      <c r="T16" s="201"/>
      <c r="U16" s="201"/>
      <c r="V16" s="201"/>
      <c r="W16" s="201"/>
      <c r="X16" s="201"/>
      <c r="Y16" s="203"/>
      <c r="Z16" s="201"/>
      <c r="AA16" s="201"/>
      <c r="AB16" s="201"/>
      <c r="AC16" s="201"/>
      <c r="AD16" s="201"/>
      <c r="AE16" s="201"/>
      <c r="AF16" s="201"/>
      <c r="AG16" s="201"/>
      <c r="AH16" s="200">
        <f>IFERROR((VLOOKUP($B16,'Анкетирование'!$D$5:$AC90,8,0)),0)</f>
        <v>0</v>
      </c>
      <c r="AI16" s="201">
        <f>IFERROR((VLOOKUP($B16,'Анкетирование'!$D$5:$BE90,9,0)),0)</f>
        <v>0</v>
      </c>
      <c r="AJ16" s="204"/>
      <c r="AK16" s="201"/>
      <c r="AL16" s="201"/>
      <c r="AM16" s="201"/>
      <c r="AN16" s="201"/>
      <c r="AO16" s="461">
        <v>0.0</v>
      </c>
      <c r="AP16" s="460">
        <v>0.0</v>
      </c>
      <c r="AQ16" s="460">
        <v>0.0</v>
      </c>
      <c r="AR16" s="460">
        <v>0.0</v>
      </c>
      <c r="AS16" s="460">
        <v>0.0</v>
      </c>
      <c r="AT16" s="460">
        <v>0.0</v>
      </c>
      <c r="AU16" s="460">
        <v>0.0</v>
      </c>
      <c r="AV16" s="462">
        <v>0.0</v>
      </c>
      <c r="AW16" s="460">
        <v>0.0</v>
      </c>
      <c r="AX16" s="460">
        <v>0.0</v>
      </c>
      <c r="AY16" s="460">
        <v>0.0</v>
      </c>
      <c r="AZ16" s="460">
        <v>0.0</v>
      </c>
      <c r="BA16" s="460">
        <v>0.0</v>
      </c>
      <c r="BB16" s="460">
        <v>0.0</v>
      </c>
      <c r="BC16" s="463">
        <v>0.0</v>
      </c>
      <c r="BD16" s="460">
        <v>0.0</v>
      </c>
      <c r="BE16" s="460">
        <v>0.0</v>
      </c>
      <c r="BF16" s="460">
        <v>0.0</v>
      </c>
      <c r="BG16" s="460">
        <v>0.0</v>
      </c>
      <c r="BH16" s="460">
        <v>0.0</v>
      </c>
      <c r="BI16" s="460">
        <v>0.0</v>
      </c>
      <c r="BJ16" s="460">
        <v>0.0</v>
      </c>
      <c r="BK16" s="460">
        <v>0.0</v>
      </c>
      <c r="BL16" s="460">
        <v>0.0</v>
      </c>
      <c r="BM16" s="460">
        <v>0.0</v>
      </c>
      <c r="BN16" s="460">
        <v>0.0</v>
      </c>
      <c r="BO16" s="460">
        <v>0.0</v>
      </c>
      <c r="BP16" s="460">
        <v>0.0</v>
      </c>
      <c r="BQ16" s="460">
        <v>0.0</v>
      </c>
      <c r="BR16" s="460">
        <v>0.0</v>
      </c>
      <c r="BS16" s="460">
        <v>0.0</v>
      </c>
      <c r="BT16" s="460">
        <v>0.0</v>
      </c>
      <c r="BU16" s="460">
        <v>0.0</v>
      </c>
      <c r="BV16" s="460">
        <v>0.0</v>
      </c>
      <c r="BW16" s="460">
        <v>0.0</v>
      </c>
      <c r="BX16" s="460">
        <v>0.0</v>
      </c>
      <c r="BY16" s="460">
        <v>0.0</v>
      </c>
      <c r="BZ16" s="464">
        <v>0.0</v>
      </c>
      <c r="CA16" s="460">
        <v>0.0</v>
      </c>
      <c r="CB16" s="460">
        <v>0.0</v>
      </c>
      <c r="CC16" s="460">
        <v>0.0</v>
      </c>
      <c r="CD16" s="460">
        <v>0.0</v>
      </c>
      <c r="CE16" s="460">
        <v>0.0</v>
      </c>
      <c r="CF16" s="460">
        <v>0.0</v>
      </c>
      <c r="CG16" s="460">
        <v>0.0</v>
      </c>
      <c r="CH16" s="460">
        <v>0.0</v>
      </c>
      <c r="CI16" s="460">
        <v>0.0</v>
      </c>
      <c r="CJ16" s="460">
        <v>0.0</v>
      </c>
      <c r="CK16" s="460">
        <v>0.0</v>
      </c>
      <c r="CL16" s="460">
        <v>0.0</v>
      </c>
      <c r="CM16" s="460">
        <v>0.0</v>
      </c>
      <c r="CN16" s="460">
        <v>0.0</v>
      </c>
      <c r="CO16" s="460">
        <v>0.0</v>
      </c>
      <c r="CP16" s="460">
        <v>0.0</v>
      </c>
      <c r="CQ16" s="460">
        <v>0.0</v>
      </c>
      <c r="CR16" s="460">
        <v>0.0</v>
      </c>
      <c r="CS16" s="200"/>
      <c r="CT16" s="207"/>
      <c r="CU16" s="201"/>
      <c r="CV16" s="201"/>
      <c r="CW16" s="463">
        <v>1.0</v>
      </c>
      <c r="CX16" s="460">
        <v>0.0</v>
      </c>
      <c r="CY16" s="460">
        <v>0.0</v>
      </c>
      <c r="CZ16" s="460">
        <v>0.0</v>
      </c>
      <c r="DA16" s="460">
        <v>0.0</v>
      </c>
      <c r="DB16" s="460">
        <v>0.0</v>
      </c>
      <c r="DC16" s="465">
        <v>0.0</v>
      </c>
      <c r="DD16" s="460">
        <v>0.0</v>
      </c>
      <c r="DE16" s="201"/>
      <c r="DF16" s="201"/>
      <c r="DG16" s="460">
        <v>0.0</v>
      </c>
      <c r="DH16" s="460">
        <v>0.0</v>
      </c>
      <c r="DI16" s="460">
        <v>0.0</v>
      </c>
      <c r="DJ16" s="460">
        <v>0.0</v>
      </c>
      <c r="DK16" s="460">
        <v>0.0</v>
      </c>
      <c r="DL16" s="460">
        <v>0.0</v>
      </c>
      <c r="DM16" s="460">
        <v>0.0</v>
      </c>
      <c r="DN16" s="460">
        <v>0.0</v>
      </c>
      <c r="DO16" s="460">
        <v>0.0</v>
      </c>
      <c r="DP16" s="460">
        <v>0.0</v>
      </c>
      <c r="DQ16" s="460">
        <v>0.0</v>
      </c>
      <c r="DR16" s="460">
        <v>0.0</v>
      </c>
      <c r="DS16" s="460">
        <v>0.0</v>
      </c>
      <c r="DT16" s="460">
        <v>0.0</v>
      </c>
      <c r="DU16" s="460">
        <v>0.0</v>
      </c>
      <c r="DV16" s="460">
        <v>0.0</v>
      </c>
      <c r="DW16" s="460">
        <v>0.0</v>
      </c>
      <c r="DX16" s="465">
        <v>0.0</v>
      </c>
      <c r="DY16" s="460">
        <v>0.0</v>
      </c>
      <c r="DZ16" s="460">
        <v>0.0</v>
      </c>
      <c r="EA16" s="460">
        <v>0.0</v>
      </c>
      <c r="EB16" s="460">
        <v>0.0</v>
      </c>
      <c r="EC16" s="460">
        <v>0.0</v>
      </c>
      <c r="ED16" s="460">
        <v>0.0</v>
      </c>
      <c r="EE16" s="460">
        <v>0.0</v>
      </c>
      <c r="EF16" s="460">
        <v>0.0</v>
      </c>
      <c r="EG16" s="460">
        <v>0.0</v>
      </c>
      <c r="EH16" s="460">
        <v>0.0</v>
      </c>
      <c r="EI16" s="460">
        <v>0.0</v>
      </c>
      <c r="EJ16" s="460">
        <v>0.0</v>
      </c>
      <c r="EK16" s="460">
        <v>0.0</v>
      </c>
      <c r="EL16" s="460">
        <v>0.0</v>
      </c>
      <c r="EM16" s="460">
        <v>0.0</v>
      </c>
      <c r="EN16" s="460">
        <v>0.0</v>
      </c>
      <c r="EO16" s="460">
        <v>0.0</v>
      </c>
      <c r="EP16" s="466">
        <v>0.0</v>
      </c>
      <c r="EQ16" s="460">
        <v>10.0</v>
      </c>
      <c r="ER16" s="201">
        <v>0.0</v>
      </c>
      <c r="ES16" s="460">
        <v>0.0</v>
      </c>
      <c r="ET16" s="460">
        <v>10.0</v>
      </c>
      <c r="EU16" s="201">
        <v>1.0</v>
      </c>
      <c r="EV16" s="460">
        <v>1.0</v>
      </c>
      <c r="EW16" s="460">
        <v>0.0</v>
      </c>
      <c r="EX16" s="460">
        <v>0.0</v>
      </c>
      <c r="EY16" s="460">
        <v>0.0</v>
      </c>
      <c r="EZ16" s="460">
        <v>0.0</v>
      </c>
      <c r="FA16" s="460">
        <v>0.0</v>
      </c>
      <c r="FB16" s="460">
        <v>0.0</v>
      </c>
      <c r="FC16" s="460">
        <v>0.0</v>
      </c>
      <c r="FD16" s="460">
        <v>0.0</v>
      </c>
      <c r="FE16" s="460">
        <v>1.0</v>
      </c>
      <c r="FF16" s="460">
        <v>0.0</v>
      </c>
      <c r="FG16" s="460">
        <v>0.0</v>
      </c>
      <c r="FH16" s="460">
        <v>0.0</v>
      </c>
      <c r="FI16" s="203"/>
      <c r="FJ16" s="210"/>
      <c r="FK16" s="201"/>
      <c r="FL16" s="210"/>
      <c r="FM16" s="210"/>
      <c r="FN16" s="201"/>
      <c r="FO16" s="201"/>
      <c r="FP16" s="201"/>
      <c r="FQ16" s="201"/>
      <c r="FR16" s="460">
        <v>0.0</v>
      </c>
      <c r="FS16" s="201"/>
      <c r="FT16" s="201"/>
      <c r="FU16" s="201"/>
      <c r="FV16" s="460">
        <v>1.0</v>
      </c>
      <c r="FW16" s="460">
        <v>0.0</v>
      </c>
      <c r="FX16" s="460">
        <v>1.0</v>
      </c>
      <c r="FY16" s="460">
        <v>0.0</v>
      </c>
      <c r="FZ16" s="460">
        <v>0.0</v>
      </c>
      <c r="GA16" s="460">
        <v>0.0</v>
      </c>
      <c r="GB16" s="460">
        <v>0.0</v>
      </c>
      <c r="GC16" s="460">
        <v>0.0</v>
      </c>
      <c r="GD16" s="460">
        <v>0.0</v>
      </c>
      <c r="GE16" s="460">
        <v>0.0</v>
      </c>
      <c r="GF16" s="467">
        <v>1.0</v>
      </c>
      <c r="GG16" s="467">
        <v>0.0</v>
      </c>
      <c r="GH16" s="467">
        <v>0.0</v>
      </c>
      <c r="GI16" s="460">
        <v>0.0</v>
      </c>
      <c r="GJ16" s="460">
        <v>0.0</v>
      </c>
      <c r="GK16" s="460">
        <v>0.0</v>
      </c>
      <c r="GL16" s="460">
        <v>0.0</v>
      </c>
      <c r="GM16" s="460">
        <v>0.0</v>
      </c>
      <c r="GN16" s="460">
        <v>0.0</v>
      </c>
      <c r="GO16" s="201"/>
      <c r="GP16" s="208"/>
      <c r="GQ16" s="204"/>
      <c r="GR16" s="201"/>
      <c r="GS16" s="201"/>
      <c r="GT16" s="201"/>
      <c r="GU16" s="201"/>
      <c r="GV16" s="201"/>
      <c r="GW16" s="201"/>
      <c r="GX16" s="201"/>
      <c r="GY16" s="201"/>
      <c r="GZ16" s="201"/>
      <c r="HA16" s="201"/>
      <c r="HB16" s="201"/>
      <c r="HC16" s="201"/>
      <c r="HD16" s="201"/>
      <c r="HE16" s="201"/>
      <c r="HF16" s="201"/>
      <c r="HG16" s="201"/>
      <c r="HH16" s="201"/>
      <c r="HI16" s="201"/>
      <c r="HJ16" s="201"/>
      <c r="HK16" s="201"/>
      <c r="HL16" s="201"/>
      <c r="HM16" s="201"/>
      <c r="HN16" s="201"/>
      <c r="HO16" s="201"/>
      <c r="HP16" s="208"/>
      <c r="HQ16" s="460">
        <v>0.0</v>
      </c>
      <c r="HR16" s="201"/>
      <c r="HS16" s="460">
        <v>0.0</v>
      </c>
      <c r="HT16" s="201"/>
      <c r="HU16" s="460">
        <v>0.0</v>
      </c>
      <c r="HV16" s="201"/>
      <c r="HW16" s="201"/>
      <c r="HX16" s="468">
        <v>0.0</v>
      </c>
      <c r="HY16" s="461">
        <v>0.0</v>
      </c>
      <c r="HZ16" s="460">
        <v>0.0</v>
      </c>
      <c r="IA16" s="460">
        <v>0.0</v>
      </c>
      <c r="IB16" s="201"/>
      <c r="IC16" s="201"/>
      <c r="ID16" s="201"/>
      <c r="IE16" s="460">
        <v>0.0</v>
      </c>
      <c r="IF16" s="460">
        <v>0.0</v>
      </c>
      <c r="IG16" s="460">
        <v>0.0</v>
      </c>
      <c r="IH16" s="201"/>
      <c r="II16" s="201"/>
      <c r="IJ16" s="201"/>
      <c r="IK16" s="468">
        <v>0.0</v>
      </c>
      <c r="IL16" s="468">
        <v>0.0</v>
      </c>
      <c r="IM16" s="468">
        <v>0.0</v>
      </c>
      <c r="IN16" s="201"/>
      <c r="IO16" s="201"/>
      <c r="IP16" s="201"/>
      <c r="IQ16" s="204"/>
      <c r="IR16" s="201"/>
      <c r="IS16" s="201"/>
      <c r="IT16" s="468">
        <v>0.0</v>
      </c>
      <c r="IU16" s="468">
        <v>0.0</v>
      </c>
      <c r="IV16" s="469">
        <v>0.0</v>
      </c>
      <c r="IW16" s="201"/>
      <c r="IX16" s="201"/>
      <c r="IY16" s="208"/>
      <c r="IZ16" s="460">
        <v>0.0</v>
      </c>
      <c r="JA16" s="460">
        <v>0.0</v>
      </c>
      <c r="JB16" s="461">
        <v>0.0</v>
      </c>
      <c r="JC16" s="460">
        <v>0.0</v>
      </c>
      <c r="JD16" s="460">
        <v>0.0</v>
      </c>
      <c r="JE16" s="460">
        <v>0.0</v>
      </c>
      <c r="JF16" s="204"/>
      <c r="JG16" s="460"/>
      <c r="JH16" s="470">
        <v>0.0</v>
      </c>
      <c r="JI16" s="471">
        <v>0.0</v>
      </c>
      <c r="JJ16" s="460">
        <v>0.0</v>
      </c>
      <c r="JK16" s="460">
        <v>0.0</v>
      </c>
      <c r="JL16" s="461">
        <v>1.0</v>
      </c>
      <c r="JM16" s="460">
        <v>1.0</v>
      </c>
      <c r="JN16" s="460">
        <v>0.0</v>
      </c>
      <c r="JO16" s="460">
        <v>0.0</v>
      </c>
      <c r="JP16" s="460">
        <v>0.0</v>
      </c>
      <c r="JQ16" s="460">
        <v>0.0</v>
      </c>
      <c r="JR16" s="460">
        <v>0.0</v>
      </c>
      <c r="JS16" s="201"/>
      <c r="JT16" s="461">
        <v>0.0</v>
      </c>
      <c r="JU16" s="460">
        <v>0.0</v>
      </c>
      <c r="JV16" s="460">
        <v>0.0</v>
      </c>
      <c r="JW16" s="460">
        <v>0.0</v>
      </c>
      <c r="JX16" s="460">
        <v>0.0</v>
      </c>
      <c r="JY16" s="460">
        <v>0.0</v>
      </c>
      <c r="JZ16" s="460">
        <v>0.0</v>
      </c>
      <c r="KA16" s="201"/>
      <c r="KB16" s="201"/>
      <c r="KC16" s="201"/>
      <c r="KD16" s="201"/>
      <c r="KE16" s="201"/>
      <c r="KF16" s="202"/>
      <c r="KG16" s="201"/>
      <c r="KH16" s="201"/>
      <c r="KI16" s="201"/>
      <c r="KJ16" s="201"/>
      <c r="KK16" s="201"/>
      <c r="KL16" s="201"/>
      <c r="KM16" s="201"/>
      <c r="KN16" s="200"/>
      <c r="KO16" s="201"/>
      <c r="KP16" s="201"/>
      <c r="KQ16" s="201"/>
      <c r="KR16" s="460">
        <v>0.0</v>
      </c>
      <c r="KS16" s="201"/>
      <c r="KT16" s="201"/>
      <c r="KU16" s="201"/>
      <c r="KV16" s="201"/>
      <c r="KW16" s="201"/>
      <c r="KX16" s="465">
        <v>0.0</v>
      </c>
      <c r="KY16" s="460">
        <v>0.0</v>
      </c>
      <c r="KZ16" s="460">
        <v>0.0</v>
      </c>
      <c r="LA16" s="460">
        <v>0.0</v>
      </c>
      <c r="LB16" s="201"/>
      <c r="LC16" s="201"/>
      <c r="LD16" s="201"/>
      <c r="LE16" s="201"/>
      <c r="LF16" s="201"/>
      <c r="LG16" s="201"/>
      <c r="LH16" s="201"/>
      <c r="LI16" s="201"/>
      <c r="LJ16" s="201"/>
      <c r="LK16" s="460">
        <v>0.0</v>
      </c>
      <c r="LL16" s="460">
        <v>0.0</v>
      </c>
      <c r="LM16" s="460">
        <v>0.0</v>
      </c>
      <c r="LN16" s="201"/>
      <c r="LO16" s="201"/>
      <c r="LP16" s="201"/>
      <c r="LQ16" s="201"/>
      <c r="LR16" s="201"/>
      <c r="LS16" s="201"/>
      <c r="LT16" s="201"/>
      <c r="LU16" s="201"/>
      <c r="LV16" s="201"/>
      <c r="LW16" s="208"/>
      <c r="LX16" s="460">
        <v>0.0</v>
      </c>
      <c r="LY16" s="460">
        <v>0.0</v>
      </c>
      <c r="LZ16" s="460">
        <v>0.0</v>
      </c>
      <c r="MA16" s="201"/>
      <c r="MB16" s="201"/>
      <c r="MC16" s="201"/>
      <c r="MD16" s="460">
        <v>0.0</v>
      </c>
      <c r="ME16" s="460">
        <v>0.0</v>
      </c>
      <c r="MF16" s="460">
        <v>0.0</v>
      </c>
      <c r="MG16" s="201"/>
      <c r="MH16" s="200"/>
      <c r="MI16" s="201"/>
      <c r="MJ16" s="204"/>
      <c r="MK16" s="201"/>
      <c r="ML16" s="204"/>
      <c r="MM16" s="201"/>
      <c r="MN16" s="201"/>
      <c r="MO16" s="201"/>
      <c r="MP16" s="201"/>
      <c r="MQ16" s="201"/>
      <c r="MR16" s="204"/>
      <c r="MS16" s="201"/>
      <c r="MT16" s="201"/>
      <c r="MU16" s="201"/>
      <c r="MV16" s="201"/>
      <c r="MW16" s="201"/>
      <c r="MX16" s="200"/>
      <c r="MY16" s="208"/>
      <c r="MZ16" s="201"/>
      <c r="NA16" s="201"/>
      <c r="NB16" s="204"/>
      <c r="NC16" s="201"/>
      <c r="ND16" s="201"/>
      <c r="NE16" s="201"/>
      <c r="NF16" s="201"/>
      <c r="NG16" s="201"/>
      <c r="NH16" s="204"/>
      <c r="NI16" s="201"/>
      <c r="NJ16" s="201"/>
      <c r="NK16" s="201"/>
      <c r="NL16" s="201"/>
      <c r="NM16" s="201"/>
      <c r="NN16" s="200"/>
      <c r="NO16" s="201"/>
      <c r="NP16" s="201"/>
      <c r="NQ16" s="201"/>
      <c r="NR16" s="201"/>
      <c r="NS16" s="201"/>
      <c r="NT16" s="201"/>
      <c r="NU16" s="201"/>
      <c r="NV16" s="201"/>
      <c r="NW16" s="201"/>
      <c r="NX16" s="201"/>
      <c r="NY16" s="201"/>
      <c r="NZ16" s="460">
        <v>0.0</v>
      </c>
      <c r="OA16" s="201"/>
      <c r="OB16" s="201"/>
      <c r="OC16" s="201"/>
      <c r="OD16" s="201"/>
      <c r="OE16" s="460">
        <v>0.0</v>
      </c>
      <c r="OF16" s="201"/>
      <c r="OG16" s="201"/>
      <c r="OH16" s="201"/>
      <c r="OI16" s="201"/>
      <c r="OJ16" s="201"/>
      <c r="OK16" s="200"/>
      <c r="OL16" s="204"/>
      <c r="OM16" s="201"/>
      <c r="ON16" s="201"/>
      <c r="OO16" s="201"/>
      <c r="OP16" s="201"/>
      <c r="OQ16" s="204"/>
      <c r="OR16" s="201"/>
      <c r="OS16" s="201"/>
      <c r="OT16" s="201"/>
      <c r="OU16" s="201"/>
      <c r="OV16" s="201"/>
      <c r="OW16" s="472">
        <v>1.0</v>
      </c>
      <c r="OX16" s="460">
        <v>0.0</v>
      </c>
      <c r="OY16" s="460">
        <v>0.0</v>
      </c>
      <c r="OZ16" s="460">
        <v>0.0</v>
      </c>
      <c r="PA16" s="218"/>
      <c r="PB16" s="466">
        <v>0.0</v>
      </c>
      <c r="PC16" s="218"/>
      <c r="PD16" s="218"/>
      <c r="PE16" s="218"/>
      <c r="PF16" s="218"/>
      <c r="PG16" s="218"/>
      <c r="PH16" s="218"/>
      <c r="PI16" s="218"/>
      <c r="PJ16" s="218"/>
      <c r="PK16" s="218"/>
      <c r="PL16" s="218"/>
    </row>
    <row r="17">
      <c r="A17" s="194">
        <v>12.0</v>
      </c>
      <c r="B17" s="118" t="s">
        <v>122</v>
      </c>
      <c r="C17" s="458">
        <v>1.0</v>
      </c>
      <c r="D17" s="201">
        <f>IFERROR(IF(VLOOKUP(B17,'Анкетирование'!$D$5:$D90,2,0)="Да",1,0),0)</f>
        <v>0</v>
      </c>
      <c r="E17" s="459"/>
      <c r="F17" s="197">
        <v>4.0</v>
      </c>
      <c r="G17" s="197">
        <v>11.0</v>
      </c>
      <c r="H17" s="197"/>
      <c r="I17" s="460">
        <v>1.0</v>
      </c>
      <c r="J17" s="218">
        <f>IFERROR(IF(VLOOKUP(B17,'Анкетирование'!$D$5:$K90,8,0)="Да",1,0),0)</f>
        <v>0</v>
      </c>
      <c r="K17" s="458">
        <v>1.0</v>
      </c>
      <c r="L17" s="218"/>
      <c r="M17" s="218"/>
      <c r="N17" s="458">
        <v>0.0</v>
      </c>
      <c r="O17" s="197">
        <v>1200.0</v>
      </c>
      <c r="P17" s="202"/>
      <c r="Q17" s="201"/>
      <c r="R17" s="201"/>
      <c r="S17" s="201"/>
      <c r="T17" s="201"/>
      <c r="U17" s="201"/>
      <c r="V17" s="201"/>
      <c r="W17" s="201"/>
      <c r="X17" s="201"/>
      <c r="Y17" s="203"/>
      <c r="Z17" s="201"/>
      <c r="AA17" s="201"/>
      <c r="AB17" s="201"/>
      <c r="AC17" s="201"/>
      <c r="AD17" s="201"/>
      <c r="AE17" s="201"/>
      <c r="AF17" s="201"/>
      <c r="AG17" s="201"/>
      <c r="AH17" s="200">
        <f>IFERROR((VLOOKUP($B17,'Анкетирование'!$D$5:$AC90,8,0)),0)</f>
        <v>0</v>
      </c>
      <c r="AI17" s="201">
        <f>IFERROR((VLOOKUP($B17,'Анкетирование'!$D$5:$BE90,9,0)),0)</f>
        <v>0</v>
      </c>
      <c r="AJ17" s="204"/>
      <c r="AK17" s="201"/>
      <c r="AL17" s="201"/>
      <c r="AM17" s="201"/>
      <c r="AN17" s="201"/>
      <c r="AO17" s="461">
        <v>0.0</v>
      </c>
      <c r="AP17" s="460">
        <v>0.0</v>
      </c>
      <c r="AQ17" s="460">
        <v>0.0</v>
      </c>
      <c r="AR17" s="460">
        <v>0.0</v>
      </c>
      <c r="AS17" s="460">
        <v>0.0</v>
      </c>
      <c r="AT17" s="460">
        <v>0.0</v>
      </c>
      <c r="AU17" s="460">
        <v>0.0</v>
      </c>
      <c r="AV17" s="462">
        <v>0.0</v>
      </c>
      <c r="AW17" s="460">
        <v>0.0</v>
      </c>
      <c r="AX17" s="460">
        <v>1.0</v>
      </c>
      <c r="AY17" s="460">
        <v>0.0</v>
      </c>
      <c r="AZ17" s="460">
        <v>0.0</v>
      </c>
      <c r="BA17" s="460">
        <v>0.0</v>
      </c>
      <c r="BB17" s="460">
        <v>0.0</v>
      </c>
      <c r="BC17" s="463">
        <v>0.0</v>
      </c>
      <c r="BD17" s="460">
        <v>0.0</v>
      </c>
      <c r="BE17" s="460">
        <v>0.0</v>
      </c>
      <c r="BF17" s="460">
        <v>0.0</v>
      </c>
      <c r="BG17" s="460">
        <v>0.0</v>
      </c>
      <c r="BH17" s="460">
        <v>0.0</v>
      </c>
      <c r="BI17" s="460">
        <v>0.0</v>
      </c>
      <c r="BJ17" s="460">
        <v>0.0</v>
      </c>
      <c r="BK17" s="460">
        <v>0.0</v>
      </c>
      <c r="BL17" s="460">
        <v>0.0</v>
      </c>
      <c r="BM17" s="460">
        <v>0.0</v>
      </c>
      <c r="BN17" s="460">
        <v>0.0</v>
      </c>
      <c r="BO17" s="460">
        <v>0.0</v>
      </c>
      <c r="BP17" s="460">
        <v>0.0</v>
      </c>
      <c r="BQ17" s="460">
        <v>0.0</v>
      </c>
      <c r="BR17" s="460">
        <v>0.0</v>
      </c>
      <c r="BS17" s="460">
        <v>0.0</v>
      </c>
      <c r="BT17" s="460">
        <v>0.0</v>
      </c>
      <c r="BU17" s="460">
        <v>0.0</v>
      </c>
      <c r="BV17" s="460">
        <v>0.0</v>
      </c>
      <c r="BW17" s="460">
        <v>0.0</v>
      </c>
      <c r="BX17" s="460">
        <v>0.0</v>
      </c>
      <c r="BY17" s="460">
        <v>0.0</v>
      </c>
      <c r="BZ17" s="464">
        <v>0.0</v>
      </c>
      <c r="CA17" s="460">
        <v>0.0</v>
      </c>
      <c r="CB17" s="460">
        <v>0.0</v>
      </c>
      <c r="CC17" s="460">
        <v>0.0</v>
      </c>
      <c r="CD17" s="460">
        <v>0.0</v>
      </c>
      <c r="CE17" s="460">
        <v>0.0</v>
      </c>
      <c r="CF17" s="460">
        <v>0.0</v>
      </c>
      <c r="CG17" s="460">
        <v>0.0</v>
      </c>
      <c r="CH17" s="460">
        <v>0.0</v>
      </c>
      <c r="CI17" s="460">
        <v>0.0</v>
      </c>
      <c r="CJ17" s="460">
        <v>0.0</v>
      </c>
      <c r="CK17" s="460">
        <v>0.0</v>
      </c>
      <c r="CL17" s="460">
        <v>0.0</v>
      </c>
      <c r="CM17" s="460">
        <v>0.0</v>
      </c>
      <c r="CN17" s="460">
        <v>0.0</v>
      </c>
      <c r="CO17" s="460">
        <v>0.0</v>
      </c>
      <c r="CP17" s="460">
        <v>0.0</v>
      </c>
      <c r="CQ17" s="460">
        <v>0.0</v>
      </c>
      <c r="CR17" s="460">
        <v>0.0</v>
      </c>
      <c r="CS17" s="200"/>
      <c r="CT17" s="207"/>
      <c r="CU17" s="201"/>
      <c r="CV17" s="201"/>
      <c r="CW17" s="463">
        <v>6.0</v>
      </c>
      <c r="CX17" s="460">
        <v>1.0</v>
      </c>
      <c r="CY17" s="460">
        <v>0.0</v>
      </c>
      <c r="CZ17" s="460">
        <v>0.0</v>
      </c>
      <c r="DA17" s="460">
        <v>0.0</v>
      </c>
      <c r="DB17" s="460">
        <v>1.0</v>
      </c>
      <c r="DC17" s="465">
        <v>0.0</v>
      </c>
      <c r="DD17" s="460">
        <v>0.0</v>
      </c>
      <c r="DE17" s="201"/>
      <c r="DF17" s="201"/>
      <c r="DG17" s="460">
        <v>0.0</v>
      </c>
      <c r="DH17" s="460">
        <v>0.0</v>
      </c>
      <c r="DI17" s="460">
        <v>0.0</v>
      </c>
      <c r="DJ17" s="460">
        <v>0.0</v>
      </c>
      <c r="DK17" s="460">
        <v>0.0</v>
      </c>
      <c r="DL17" s="460">
        <v>0.0</v>
      </c>
      <c r="DM17" s="460">
        <v>0.0</v>
      </c>
      <c r="DN17" s="460">
        <v>0.0</v>
      </c>
      <c r="DO17" s="460">
        <v>0.0</v>
      </c>
      <c r="DP17" s="460">
        <v>0.0</v>
      </c>
      <c r="DQ17" s="460">
        <v>0.0</v>
      </c>
      <c r="DR17" s="460">
        <v>0.0</v>
      </c>
      <c r="DS17" s="460">
        <v>0.0</v>
      </c>
      <c r="DT17" s="460">
        <v>0.0</v>
      </c>
      <c r="DU17" s="460">
        <v>0.0</v>
      </c>
      <c r="DV17" s="460">
        <v>0.0</v>
      </c>
      <c r="DW17" s="460">
        <v>0.0</v>
      </c>
      <c r="DX17" s="465">
        <v>0.0</v>
      </c>
      <c r="DY17" s="460">
        <v>0.0</v>
      </c>
      <c r="DZ17" s="460">
        <v>0.0</v>
      </c>
      <c r="EA17" s="460">
        <v>0.0</v>
      </c>
      <c r="EB17" s="460">
        <v>0.0</v>
      </c>
      <c r="EC17" s="460">
        <v>0.0</v>
      </c>
      <c r="ED17" s="460">
        <v>0.0</v>
      </c>
      <c r="EE17" s="460">
        <v>0.0</v>
      </c>
      <c r="EF17" s="460">
        <v>0.0</v>
      </c>
      <c r="EG17" s="460">
        <v>0.0</v>
      </c>
      <c r="EH17" s="460">
        <v>0.0</v>
      </c>
      <c r="EI17" s="460">
        <v>0.0</v>
      </c>
      <c r="EJ17" s="460">
        <v>0.0</v>
      </c>
      <c r="EK17" s="460">
        <v>0.0</v>
      </c>
      <c r="EL17" s="460">
        <v>0.0</v>
      </c>
      <c r="EM17" s="460">
        <v>0.0</v>
      </c>
      <c r="EN17" s="460">
        <v>0.0</v>
      </c>
      <c r="EO17" s="460">
        <v>0.0</v>
      </c>
      <c r="EP17" s="466">
        <v>0.0</v>
      </c>
      <c r="EQ17" s="460">
        <v>0.0</v>
      </c>
      <c r="ER17" s="201">
        <v>0.0</v>
      </c>
      <c r="ES17" s="460">
        <v>0.0</v>
      </c>
      <c r="ET17" s="460">
        <v>0.0</v>
      </c>
      <c r="EU17" s="201">
        <v>0.0</v>
      </c>
      <c r="EV17" s="460">
        <v>0.0</v>
      </c>
      <c r="EW17" s="460">
        <v>0.0</v>
      </c>
      <c r="EX17" s="460">
        <v>0.0</v>
      </c>
      <c r="EY17" s="460">
        <v>0.0</v>
      </c>
      <c r="EZ17" s="460">
        <v>0.0</v>
      </c>
      <c r="FA17" s="460">
        <v>0.0</v>
      </c>
      <c r="FB17" s="460">
        <v>0.0</v>
      </c>
      <c r="FC17" s="460">
        <v>0.0</v>
      </c>
      <c r="FD17" s="460">
        <v>0.0</v>
      </c>
      <c r="FE17" s="460">
        <v>0.0</v>
      </c>
      <c r="FF17" s="460">
        <v>0.0</v>
      </c>
      <c r="FG17" s="460">
        <v>0.0</v>
      </c>
      <c r="FH17" s="460">
        <v>0.0</v>
      </c>
      <c r="FI17" s="203"/>
      <c r="FJ17" s="473">
        <v>1.0</v>
      </c>
      <c r="FK17" s="201"/>
      <c r="FL17" s="210"/>
      <c r="FM17" s="210"/>
      <c r="FN17" s="201"/>
      <c r="FO17" s="201"/>
      <c r="FP17" s="201"/>
      <c r="FQ17" s="201"/>
      <c r="FR17" s="460">
        <v>0.0</v>
      </c>
      <c r="FS17" s="201"/>
      <c r="FT17" s="201"/>
      <c r="FU17" s="201"/>
      <c r="FV17" s="460">
        <v>0.0</v>
      </c>
      <c r="FW17" s="460">
        <v>0.0</v>
      </c>
      <c r="FX17" s="460">
        <v>0.0</v>
      </c>
      <c r="FY17" s="460">
        <v>0.0</v>
      </c>
      <c r="FZ17" s="460">
        <v>0.0</v>
      </c>
      <c r="GA17" s="460">
        <v>0.0</v>
      </c>
      <c r="GB17" s="460">
        <v>0.0</v>
      </c>
      <c r="GC17" s="460">
        <v>0.0</v>
      </c>
      <c r="GD17" s="460">
        <v>0.0</v>
      </c>
      <c r="GE17" s="460">
        <v>0.0</v>
      </c>
      <c r="GF17" s="467">
        <v>0.0</v>
      </c>
      <c r="GG17" s="467">
        <v>0.0</v>
      </c>
      <c r="GH17" s="467">
        <v>0.0</v>
      </c>
      <c r="GI17" s="460">
        <v>0.0</v>
      </c>
      <c r="GJ17" s="460">
        <v>0.0</v>
      </c>
      <c r="GK17" s="460">
        <v>0.0</v>
      </c>
      <c r="GL17" s="460">
        <v>0.0</v>
      </c>
      <c r="GM17" s="460">
        <v>0.0</v>
      </c>
      <c r="GN17" s="460">
        <v>0.0</v>
      </c>
      <c r="GO17" s="201"/>
      <c r="GP17" s="208"/>
      <c r="GQ17" s="204"/>
      <c r="GR17" s="201"/>
      <c r="GS17" s="201"/>
      <c r="GT17" s="201"/>
      <c r="GU17" s="201"/>
      <c r="GV17" s="201"/>
      <c r="GW17" s="201"/>
      <c r="GX17" s="201"/>
      <c r="GY17" s="201"/>
      <c r="GZ17" s="201"/>
      <c r="HA17" s="201"/>
      <c r="HB17" s="201"/>
      <c r="HC17" s="201"/>
      <c r="HD17" s="201"/>
      <c r="HE17" s="201"/>
      <c r="HF17" s="201"/>
      <c r="HG17" s="201"/>
      <c r="HH17" s="201"/>
      <c r="HI17" s="201"/>
      <c r="HJ17" s="201"/>
      <c r="HK17" s="201"/>
      <c r="HL17" s="201"/>
      <c r="HM17" s="201"/>
      <c r="HN17" s="201"/>
      <c r="HO17" s="201"/>
      <c r="HP17" s="208"/>
      <c r="HQ17" s="460">
        <v>0.0</v>
      </c>
      <c r="HR17" s="201"/>
      <c r="HS17" s="460">
        <v>0.0</v>
      </c>
      <c r="HT17" s="201"/>
      <c r="HU17" s="460">
        <v>0.0</v>
      </c>
      <c r="HV17" s="201"/>
      <c r="HW17" s="201"/>
      <c r="HX17" s="468">
        <v>0.0</v>
      </c>
      <c r="HY17" s="461">
        <v>0.0</v>
      </c>
      <c r="HZ17" s="460">
        <v>0.0</v>
      </c>
      <c r="IA17" s="460">
        <v>0.0</v>
      </c>
      <c r="IB17" s="201"/>
      <c r="IC17" s="201"/>
      <c r="ID17" s="201"/>
      <c r="IE17" s="460">
        <v>0.0</v>
      </c>
      <c r="IF17" s="460">
        <v>0.0</v>
      </c>
      <c r="IG17" s="460">
        <v>0.0</v>
      </c>
      <c r="IH17" s="201"/>
      <c r="II17" s="201"/>
      <c r="IJ17" s="201"/>
      <c r="IK17" s="468">
        <v>0.0</v>
      </c>
      <c r="IL17" s="468">
        <v>0.0</v>
      </c>
      <c r="IM17" s="468">
        <v>0.0</v>
      </c>
      <c r="IN17" s="201"/>
      <c r="IO17" s="201"/>
      <c r="IP17" s="201"/>
      <c r="IQ17" s="204"/>
      <c r="IR17" s="201"/>
      <c r="IS17" s="201"/>
      <c r="IT17" s="468">
        <v>0.0</v>
      </c>
      <c r="IU17" s="468">
        <v>0.0</v>
      </c>
      <c r="IV17" s="469">
        <v>0.0</v>
      </c>
      <c r="IW17" s="201"/>
      <c r="IX17" s="201"/>
      <c r="IY17" s="208"/>
      <c r="IZ17" s="460">
        <v>0.0</v>
      </c>
      <c r="JA17" s="460">
        <v>0.0</v>
      </c>
      <c r="JB17" s="461">
        <v>0.0</v>
      </c>
      <c r="JC17" s="460">
        <v>0.0</v>
      </c>
      <c r="JD17" s="460">
        <v>0.0</v>
      </c>
      <c r="JE17" s="460">
        <v>0.0</v>
      </c>
      <c r="JF17" s="204"/>
      <c r="JG17" s="460"/>
      <c r="JH17" s="470">
        <v>0.0</v>
      </c>
      <c r="JI17" s="471">
        <v>0.0</v>
      </c>
      <c r="JJ17" s="460">
        <v>0.0</v>
      </c>
      <c r="JK17" s="460">
        <v>0.0</v>
      </c>
      <c r="JL17" s="461">
        <v>0.0</v>
      </c>
      <c r="JM17" s="460">
        <v>2.0</v>
      </c>
      <c r="JN17" s="460">
        <v>0.0</v>
      </c>
      <c r="JO17" s="460">
        <v>0.0</v>
      </c>
      <c r="JP17" s="460">
        <v>0.0</v>
      </c>
      <c r="JQ17" s="460">
        <v>0.0</v>
      </c>
      <c r="JR17" s="460">
        <v>0.0</v>
      </c>
      <c r="JS17" s="201"/>
      <c r="JT17" s="461">
        <v>1.0</v>
      </c>
      <c r="JU17" s="460">
        <v>0.0</v>
      </c>
      <c r="JV17" s="460">
        <v>0.0</v>
      </c>
      <c r="JW17" s="460">
        <v>0.0</v>
      </c>
      <c r="JX17" s="460">
        <v>0.0</v>
      </c>
      <c r="JY17" s="460">
        <v>0.0</v>
      </c>
      <c r="JZ17" s="460">
        <v>0.0</v>
      </c>
      <c r="KA17" s="201"/>
      <c r="KB17" s="201"/>
      <c r="KC17" s="201"/>
      <c r="KD17" s="201"/>
      <c r="KE17" s="201"/>
      <c r="KF17" s="202"/>
      <c r="KG17" s="201"/>
      <c r="KH17" s="201"/>
      <c r="KI17" s="201"/>
      <c r="KJ17" s="201"/>
      <c r="KK17" s="201"/>
      <c r="KL17" s="201"/>
      <c r="KM17" s="201"/>
      <c r="KN17" s="200"/>
      <c r="KO17" s="201"/>
      <c r="KP17" s="201"/>
      <c r="KQ17" s="201"/>
      <c r="KR17" s="460">
        <v>0.0</v>
      </c>
      <c r="KS17" s="201"/>
      <c r="KT17" s="201"/>
      <c r="KU17" s="201"/>
      <c r="KV17" s="201"/>
      <c r="KW17" s="201"/>
      <c r="KX17" s="465">
        <v>0.0</v>
      </c>
      <c r="KY17" s="460">
        <v>0.0</v>
      </c>
      <c r="KZ17" s="460">
        <v>0.0</v>
      </c>
      <c r="LA17" s="460">
        <v>0.0</v>
      </c>
      <c r="LB17" s="201"/>
      <c r="LC17" s="201"/>
      <c r="LD17" s="201"/>
      <c r="LE17" s="201"/>
      <c r="LF17" s="201"/>
      <c r="LG17" s="201"/>
      <c r="LH17" s="201"/>
      <c r="LI17" s="201"/>
      <c r="LJ17" s="201"/>
      <c r="LK17" s="460">
        <v>0.0</v>
      </c>
      <c r="LL17" s="460">
        <v>0.0</v>
      </c>
      <c r="LM17" s="460">
        <v>0.0</v>
      </c>
      <c r="LN17" s="201"/>
      <c r="LO17" s="201"/>
      <c r="LP17" s="201"/>
      <c r="LQ17" s="201"/>
      <c r="LR17" s="201"/>
      <c r="LS17" s="201"/>
      <c r="LT17" s="201"/>
      <c r="LU17" s="201"/>
      <c r="LV17" s="201"/>
      <c r="LW17" s="208"/>
      <c r="LX17" s="460">
        <v>0.0</v>
      </c>
      <c r="LY17" s="460">
        <v>0.0</v>
      </c>
      <c r="LZ17" s="460">
        <v>0.0</v>
      </c>
      <c r="MA17" s="201"/>
      <c r="MB17" s="201"/>
      <c r="MC17" s="201"/>
      <c r="MD17" s="460">
        <v>0.0</v>
      </c>
      <c r="ME17" s="460">
        <v>0.0</v>
      </c>
      <c r="MF17" s="460">
        <v>0.0</v>
      </c>
      <c r="MG17" s="201"/>
      <c r="MH17" s="200"/>
      <c r="MI17" s="201"/>
      <c r="MJ17" s="204"/>
      <c r="MK17" s="201"/>
      <c r="ML17" s="204"/>
      <c r="MM17" s="201"/>
      <c r="MN17" s="201"/>
      <c r="MO17" s="201"/>
      <c r="MP17" s="201"/>
      <c r="MQ17" s="201"/>
      <c r="MR17" s="204"/>
      <c r="MS17" s="201"/>
      <c r="MT17" s="201"/>
      <c r="MU17" s="201"/>
      <c r="MV17" s="201"/>
      <c r="MW17" s="201"/>
      <c r="MX17" s="200"/>
      <c r="MY17" s="208"/>
      <c r="MZ17" s="201"/>
      <c r="NA17" s="201"/>
      <c r="NB17" s="204"/>
      <c r="NC17" s="201"/>
      <c r="ND17" s="201"/>
      <c r="NE17" s="201"/>
      <c r="NF17" s="201"/>
      <c r="NG17" s="201"/>
      <c r="NH17" s="204"/>
      <c r="NI17" s="201"/>
      <c r="NJ17" s="201"/>
      <c r="NK17" s="201"/>
      <c r="NL17" s="201"/>
      <c r="NM17" s="201"/>
      <c r="NN17" s="200"/>
      <c r="NO17" s="201"/>
      <c r="NP17" s="201"/>
      <c r="NQ17" s="201"/>
      <c r="NR17" s="201"/>
      <c r="NS17" s="201"/>
      <c r="NT17" s="201"/>
      <c r="NU17" s="201"/>
      <c r="NV17" s="201"/>
      <c r="NW17" s="201"/>
      <c r="NX17" s="201"/>
      <c r="NY17" s="201"/>
      <c r="NZ17" s="460">
        <v>0.0</v>
      </c>
      <c r="OA17" s="201"/>
      <c r="OB17" s="201"/>
      <c r="OC17" s="201"/>
      <c r="OD17" s="201"/>
      <c r="OE17" s="460">
        <v>0.0</v>
      </c>
      <c r="OF17" s="201"/>
      <c r="OG17" s="201"/>
      <c r="OH17" s="201"/>
      <c r="OI17" s="201"/>
      <c r="OJ17" s="201"/>
      <c r="OK17" s="200"/>
      <c r="OL17" s="204"/>
      <c r="OM17" s="201"/>
      <c r="ON17" s="201"/>
      <c r="OO17" s="201"/>
      <c r="OP17" s="201"/>
      <c r="OQ17" s="204"/>
      <c r="OR17" s="201"/>
      <c r="OS17" s="201"/>
      <c r="OT17" s="201"/>
      <c r="OU17" s="201"/>
      <c r="OV17" s="201"/>
      <c r="OW17" s="472">
        <v>0.0</v>
      </c>
      <c r="OX17" s="460">
        <v>0.0</v>
      </c>
      <c r="OY17" s="460">
        <v>0.0</v>
      </c>
      <c r="OZ17" s="460">
        <v>0.0</v>
      </c>
      <c r="PA17" s="201"/>
      <c r="PB17" s="466">
        <v>0.0</v>
      </c>
      <c r="PC17" s="201"/>
      <c r="PD17" s="201"/>
      <c r="PE17" s="201"/>
      <c r="PF17" s="201"/>
      <c r="PG17" s="201"/>
      <c r="PH17" s="201"/>
      <c r="PI17" s="201"/>
      <c r="PJ17" s="201"/>
      <c r="PK17" s="201"/>
      <c r="PL17" s="201"/>
    </row>
    <row r="18">
      <c r="A18" s="194">
        <v>13.0</v>
      </c>
      <c r="B18" s="118" t="s">
        <v>123</v>
      </c>
      <c r="C18" s="458">
        <v>0.0</v>
      </c>
      <c r="D18" s="201">
        <f>IFERROR(IF(VLOOKUP(B18,'Анкетирование'!$D$5:$D90,2,0)="Да",1,0),0)</f>
        <v>0</v>
      </c>
      <c r="E18" s="459"/>
      <c r="F18" s="197">
        <v>5.0</v>
      </c>
      <c r="G18" s="197">
        <v>8.0</v>
      </c>
      <c r="H18" s="197"/>
      <c r="I18" s="460">
        <v>1.0</v>
      </c>
      <c r="J18" s="218">
        <f>IFERROR(IF(VLOOKUP(B18,'Анкетирование'!$D$5:$K90,8,0)="Да",1,0),0)</f>
        <v>0</v>
      </c>
      <c r="K18" s="458">
        <v>1.0</v>
      </c>
      <c r="L18" s="218"/>
      <c r="M18" s="218"/>
      <c r="N18" s="458">
        <v>1.0</v>
      </c>
      <c r="O18" s="197">
        <v>650.0</v>
      </c>
      <c r="P18" s="202"/>
      <c r="Q18" s="201"/>
      <c r="R18" s="201"/>
      <c r="S18" s="201"/>
      <c r="T18" s="201"/>
      <c r="U18" s="201"/>
      <c r="V18" s="201"/>
      <c r="W18" s="201"/>
      <c r="X18" s="201"/>
      <c r="Y18" s="203"/>
      <c r="Z18" s="201"/>
      <c r="AA18" s="201"/>
      <c r="AB18" s="201"/>
      <c r="AC18" s="201"/>
      <c r="AD18" s="201"/>
      <c r="AE18" s="201"/>
      <c r="AF18" s="201"/>
      <c r="AG18" s="201"/>
      <c r="AH18" s="200">
        <f>IFERROR((VLOOKUP($B18,'Анкетирование'!$D$5:$AC90,8,0)),0)</f>
        <v>0</v>
      </c>
      <c r="AI18" s="201">
        <f>IFERROR((VLOOKUP($B18,'Анкетирование'!$D$5:$BE90,9,0)),0)</f>
        <v>0</v>
      </c>
      <c r="AJ18" s="204"/>
      <c r="AK18" s="201"/>
      <c r="AL18" s="201"/>
      <c r="AM18" s="201"/>
      <c r="AN18" s="201"/>
      <c r="AO18" s="461">
        <v>0.0</v>
      </c>
      <c r="AP18" s="460">
        <v>0.0</v>
      </c>
      <c r="AQ18" s="460">
        <v>0.0</v>
      </c>
      <c r="AR18" s="460">
        <v>0.0</v>
      </c>
      <c r="AS18" s="460">
        <v>0.0</v>
      </c>
      <c r="AT18" s="460">
        <v>0.0</v>
      </c>
      <c r="AU18" s="460">
        <v>0.0</v>
      </c>
      <c r="AV18" s="462">
        <v>0.0</v>
      </c>
      <c r="AW18" s="460">
        <v>0.0</v>
      </c>
      <c r="AX18" s="460">
        <v>0.0</v>
      </c>
      <c r="AY18" s="460">
        <v>1.0</v>
      </c>
      <c r="AZ18" s="460">
        <v>0.0</v>
      </c>
      <c r="BA18" s="460">
        <v>0.0</v>
      </c>
      <c r="BB18" s="460">
        <v>0.0</v>
      </c>
      <c r="BC18" s="463">
        <v>0.0</v>
      </c>
      <c r="BD18" s="460">
        <v>0.0</v>
      </c>
      <c r="BE18" s="460">
        <v>0.0</v>
      </c>
      <c r="BF18" s="460">
        <v>0.0</v>
      </c>
      <c r="BG18" s="460">
        <v>0.0</v>
      </c>
      <c r="BH18" s="460">
        <v>0.0</v>
      </c>
      <c r="BI18" s="460">
        <v>0.0</v>
      </c>
      <c r="BJ18" s="460">
        <v>0.0</v>
      </c>
      <c r="BK18" s="460">
        <v>0.0</v>
      </c>
      <c r="BL18" s="460">
        <v>0.0</v>
      </c>
      <c r="BM18" s="460">
        <v>0.0</v>
      </c>
      <c r="BN18" s="460">
        <v>0.0</v>
      </c>
      <c r="BO18" s="460">
        <v>0.0</v>
      </c>
      <c r="BP18" s="460">
        <v>0.0</v>
      </c>
      <c r="BQ18" s="460">
        <v>0.0</v>
      </c>
      <c r="BR18" s="460">
        <v>0.0</v>
      </c>
      <c r="BS18" s="460">
        <v>0.0</v>
      </c>
      <c r="BT18" s="460">
        <v>0.0</v>
      </c>
      <c r="BU18" s="460">
        <v>0.0</v>
      </c>
      <c r="BV18" s="460">
        <v>0.0</v>
      </c>
      <c r="BW18" s="460">
        <v>0.0</v>
      </c>
      <c r="BX18" s="460">
        <v>0.0</v>
      </c>
      <c r="BY18" s="460">
        <v>0.0</v>
      </c>
      <c r="BZ18" s="464">
        <v>0.0</v>
      </c>
      <c r="CA18" s="460">
        <v>0.0</v>
      </c>
      <c r="CB18" s="460">
        <v>0.0</v>
      </c>
      <c r="CC18" s="460">
        <v>0.0</v>
      </c>
      <c r="CD18" s="460">
        <v>0.0</v>
      </c>
      <c r="CE18" s="460">
        <v>0.0</v>
      </c>
      <c r="CF18" s="460">
        <v>0.0</v>
      </c>
      <c r="CG18" s="460">
        <v>0.0</v>
      </c>
      <c r="CH18" s="460">
        <v>0.0</v>
      </c>
      <c r="CI18" s="460">
        <v>0.0</v>
      </c>
      <c r="CJ18" s="460">
        <v>0.0</v>
      </c>
      <c r="CK18" s="460">
        <v>0.0</v>
      </c>
      <c r="CL18" s="460">
        <v>0.0</v>
      </c>
      <c r="CM18" s="460">
        <v>0.0</v>
      </c>
      <c r="CN18" s="460">
        <v>0.0</v>
      </c>
      <c r="CO18" s="460">
        <v>0.0</v>
      </c>
      <c r="CP18" s="460">
        <v>0.0</v>
      </c>
      <c r="CQ18" s="460">
        <v>0.0</v>
      </c>
      <c r="CR18" s="460">
        <v>0.0</v>
      </c>
      <c r="CS18" s="200"/>
      <c r="CT18" s="207"/>
      <c r="CU18" s="201"/>
      <c r="CV18" s="201"/>
      <c r="CW18" s="463">
        <v>3.0</v>
      </c>
      <c r="CX18" s="460">
        <v>1.0</v>
      </c>
      <c r="CY18" s="460">
        <v>1.0</v>
      </c>
      <c r="CZ18" s="460">
        <v>0.0</v>
      </c>
      <c r="DA18" s="460">
        <v>2.0</v>
      </c>
      <c r="DB18" s="460">
        <v>2.0</v>
      </c>
      <c r="DC18" s="465">
        <v>0.0</v>
      </c>
      <c r="DD18" s="460">
        <v>0.0</v>
      </c>
      <c r="DE18" s="201"/>
      <c r="DF18" s="201"/>
      <c r="DG18" s="460">
        <v>0.0</v>
      </c>
      <c r="DH18" s="460">
        <v>0.0</v>
      </c>
      <c r="DI18" s="460">
        <v>0.0</v>
      </c>
      <c r="DJ18" s="460">
        <v>0.0</v>
      </c>
      <c r="DK18" s="460">
        <v>0.0</v>
      </c>
      <c r="DL18" s="460">
        <v>0.0</v>
      </c>
      <c r="DM18" s="460">
        <v>0.0</v>
      </c>
      <c r="DN18" s="460">
        <v>0.0</v>
      </c>
      <c r="DO18" s="460">
        <v>0.0</v>
      </c>
      <c r="DP18" s="460">
        <v>0.0</v>
      </c>
      <c r="DQ18" s="460">
        <v>0.0</v>
      </c>
      <c r="DR18" s="460">
        <v>0.0</v>
      </c>
      <c r="DS18" s="460">
        <v>0.0</v>
      </c>
      <c r="DT18" s="460">
        <v>0.0</v>
      </c>
      <c r="DU18" s="460">
        <v>0.0</v>
      </c>
      <c r="DV18" s="460">
        <v>0.0</v>
      </c>
      <c r="DW18" s="460">
        <v>0.0</v>
      </c>
      <c r="DX18" s="465">
        <v>0.0</v>
      </c>
      <c r="DY18" s="460">
        <v>0.0</v>
      </c>
      <c r="DZ18" s="460">
        <v>0.0</v>
      </c>
      <c r="EA18" s="460">
        <v>0.0</v>
      </c>
      <c r="EB18" s="460">
        <v>0.0</v>
      </c>
      <c r="EC18" s="460">
        <v>0.0</v>
      </c>
      <c r="ED18" s="460">
        <v>0.0</v>
      </c>
      <c r="EE18" s="460">
        <v>0.0</v>
      </c>
      <c r="EF18" s="460">
        <v>0.0</v>
      </c>
      <c r="EG18" s="460">
        <v>0.0</v>
      </c>
      <c r="EH18" s="460">
        <v>0.0</v>
      </c>
      <c r="EI18" s="460">
        <v>0.0</v>
      </c>
      <c r="EJ18" s="460">
        <v>0.0</v>
      </c>
      <c r="EK18" s="460">
        <v>0.0</v>
      </c>
      <c r="EL18" s="460">
        <v>0.0</v>
      </c>
      <c r="EM18" s="460">
        <v>0.0</v>
      </c>
      <c r="EN18" s="460">
        <v>0.0</v>
      </c>
      <c r="EO18" s="460">
        <v>0.0</v>
      </c>
      <c r="EP18" s="466">
        <v>0.0</v>
      </c>
      <c r="EQ18" s="460">
        <v>11.0</v>
      </c>
      <c r="ER18" s="201">
        <v>1.0</v>
      </c>
      <c r="ES18" s="460">
        <v>1.0</v>
      </c>
      <c r="ET18" s="460">
        <v>11.0</v>
      </c>
      <c r="EU18" s="201">
        <v>0.0</v>
      </c>
      <c r="EV18" s="460">
        <v>0.0</v>
      </c>
      <c r="EW18" s="460">
        <v>0.0</v>
      </c>
      <c r="EX18" s="460">
        <v>1.0</v>
      </c>
      <c r="EY18" s="460">
        <v>0.0</v>
      </c>
      <c r="EZ18" s="460">
        <v>1.0</v>
      </c>
      <c r="FA18" s="460">
        <v>0.0</v>
      </c>
      <c r="FB18" s="460">
        <v>0.0</v>
      </c>
      <c r="FC18" s="460">
        <v>0.0</v>
      </c>
      <c r="FD18" s="460">
        <v>0.0</v>
      </c>
      <c r="FE18" s="460">
        <v>0.0</v>
      </c>
      <c r="FF18" s="460">
        <v>0.0</v>
      </c>
      <c r="FG18" s="460">
        <v>0.0</v>
      </c>
      <c r="FH18" s="460">
        <v>0.0</v>
      </c>
      <c r="FI18" s="203"/>
      <c r="FJ18" s="210"/>
      <c r="FK18" s="201"/>
      <c r="FL18" s="210"/>
      <c r="FM18" s="210"/>
      <c r="FN18" s="201"/>
      <c r="FO18" s="201"/>
      <c r="FP18" s="201"/>
      <c r="FQ18" s="201"/>
      <c r="FR18" s="460">
        <v>0.0</v>
      </c>
      <c r="FS18" s="201"/>
      <c r="FT18" s="201"/>
      <c r="FU18" s="201"/>
      <c r="FV18" s="460">
        <v>0.0</v>
      </c>
      <c r="FW18" s="460">
        <v>0.0</v>
      </c>
      <c r="FX18" s="460">
        <v>0.0</v>
      </c>
      <c r="FY18" s="460">
        <v>0.0</v>
      </c>
      <c r="FZ18" s="460">
        <v>0.0</v>
      </c>
      <c r="GA18" s="460">
        <v>0.0</v>
      </c>
      <c r="GB18" s="460">
        <v>0.0</v>
      </c>
      <c r="GC18" s="460">
        <v>0.0</v>
      </c>
      <c r="GD18" s="460">
        <v>0.0</v>
      </c>
      <c r="GE18" s="460">
        <v>0.0</v>
      </c>
      <c r="GF18" s="467">
        <v>0.0</v>
      </c>
      <c r="GG18" s="467">
        <v>0.0</v>
      </c>
      <c r="GH18" s="467">
        <v>0.0</v>
      </c>
      <c r="GI18" s="460">
        <v>0.0</v>
      </c>
      <c r="GJ18" s="460">
        <v>0.0</v>
      </c>
      <c r="GK18" s="460">
        <v>0.0</v>
      </c>
      <c r="GL18" s="460">
        <v>0.0</v>
      </c>
      <c r="GM18" s="460">
        <v>0.0</v>
      </c>
      <c r="GN18" s="460">
        <v>0.0</v>
      </c>
      <c r="GO18" s="201"/>
      <c r="GP18" s="208"/>
      <c r="GQ18" s="204"/>
      <c r="GR18" s="201"/>
      <c r="GS18" s="201"/>
      <c r="GT18" s="201"/>
      <c r="GU18" s="201"/>
      <c r="GV18" s="201"/>
      <c r="GW18" s="201"/>
      <c r="GX18" s="201"/>
      <c r="GY18" s="201"/>
      <c r="GZ18" s="201"/>
      <c r="HA18" s="201"/>
      <c r="HB18" s="201"/>
      <c r="HC18" s="201"/>
      <c r="HD18" s="201"/>
      <c r="HE18" s="201"/>
      <c r="HF18" s="201"/>
      <c r="HG18" s="201"/>
      <c r="HH18" s="201"/>
      <c r="HI18" s="201"/>
      <c r="HJ18" s="201"/>
      <c r="HK18" s="201"/>
      <c r="HL18" s="201"/>
      <c r="HM18" s="201"/>
      <c r="HN18" s="201"/>
      <c r="HO18" s="201"/>
      <c r="HP18" s="208"/>
      <c r="HQ18" s="460">
        <v>0.0</v>
      </c>
      <c r="HR18" s="201"/>
      <c r="HS18" s="460">
        <v>0.0</v>
      </c>
      <c r="HT18" s="201"/>
      <c r="HU18" s="460">
        <v>0.0</v>
      </c>
      <c r="HV18" s="201"/>
      <c r="HW18" s="201"/>
      <c r="HX18" s="468">
        <v>0.0</v>
      </c>
      <c r="HY18" s="461">
        <v>0.0</v>
      </c>
      <c r="HZ18" s="460">
        <v>0.0</v>
      </c>
      <c r="IA18" s="460">
        <v>0.0</v>
      </c>
      <c r="IB18" s="201"/>
      <c r="IC18" s="201"/>
      <c r="ID18" s="201"/>
      <c r="IE18" s="460">
        <v>0.0</v>
      </c>
      <c r="IF18" s="460">
        <v>0.0</v>
      </c>
      <c r="IG18" s="460">
        <v>0.0</v>
      </c>
      <c r="IH18" s="201"/>
      <c r="II18" s="201"/>
      <c r="IJ18" s="201"/>
      <c r="IK18" s="468">
        <v>0.0</v>
      </c>
      <c r="IL18" s="468">
        <v>0.0</v>
      </c>
      <c r="IM18" s="468">
        <v>0.0</v>
      </c>
      <c r="IN18" s="201"/>
      <c r="IO18" s="201"/>
      <c r="IP18" s="201"/>
      <c r="IQ18" s="204"/>
      <c r="IR18" s="201"/>
      <c r="IS18" s="201"/>
      <c r="IT18" s="468">
        <v>0.0</v>
      </c>
      <c r="IU18" s="468">
        <v>0.0</v>
      </c>
      <c r="IV18" s="469">
        <v>0.0</v>
      </c>
      <c r="IW18" s="201"/>
      <c r="IX18" s="201"/>
      <c r="IY18" s="208"/>
      <c r="IZ18" s="460">
        <v>0.0</v>
      </c>
      <c r="JA18" s="460">
        <v>0.0</v>
      </c>
      <c r="JB18" s="461">
        <v>0.0</v>
      </c>
      <c r="JC18" s="460">
        <v>0.0</v>
      </c>
      <c r="JD18" s="460">
        <v>0.0</v>
      </c>
      <c r="JE18" s="460">
        <v>0.0</v>
      </c>
      <c r="JF18" s="204"/>
      <c r="JG18" s="460"/>
      <c r="JH18" s="470">
        <v>3.0</v>
      </c>
      <c r="JI18" s="471">
        <v>8.0</v>
      </c>
      <c r="JJ18" s="460">
        <v>0.0</v>
      </c>
      <c r="JK18" s="460">
        <v>0.0</v>
      </c>
      <c r="JL18" s="461">
        <v>1.0</v>
      </c>
      <c r="JM18" s="460">
        <v>2.0</v>
      </c>
      <c r="JN18" s="460">
        <v>1.0</v>
      </c>
      <c r="JO18" s="460">
        <v>1.0</v>
      </c>
      <c r="JP18" s="460">
        <v>0.0</v>
      </c>
      <c r="JQ18" s="460">
        <v>0.0</v>
      </c>
      <c r="JR18" s="460">
        <v>0.0</v>
      </c>
      <c r="JS18" s="201"/>
      <c r="JT18" s="461">
        <v>0.0</v>
      </c>
      <c r="JU18" s="460">
        <v>0.0</v>
      </c>
      <c r="JV18" s="460">
        <v>0.0</v>
      </c>
      <c r="JW18" s="460">
        <v>0.0</v>
      </c>
      <c r="JX18" s="460">
        <v>0.0</v>
      </c>
      <c r="JY18" s="460">
        <v>0.0</v>
      </c>
      <c r="JZ18" s="460">
        <v>0.0</v>
      </c>
      <c r="KA18" s="201"/>
      <c r="KB18" s="201"/>
      <c r="KC18" s="201"/>
      <c r="KD18" s="201"/>
      <c r="KE18" s="201"/>
      <c r="KF18" s="202"/>
      <c r="KG18" s="201"/>
      <c r="KH18" s="201"/>
      <c r="KI18" s="201"/>
      <c r="KJ18" s="201"/>
      <c r="KK18" s="201"/>
      <c r="KL18" s="201"/>
      <c r="KM18" s="201"/>
      <c r="KN18" s="200"/>
      <c r="KO18" s="201"/>
      <c r="KP18" s="201"/>
      <c r="KQ18" s="201"/>
      <c r="KR18" s="460">
        <v>0.0</v>
      </c>
      <c r="KS18" s="201"/>
      <c r="KT18" s="201"/>
      <c r="KU18" s="201"/>
      <c r="KV18" s="201"/>
      <c r="KW18" s="201"/>
      <c r="KX18" s="465">
        <v>0.0</v>
      </c>
      <c r="KY18" s="460">
        <v>0.0</v>
      </c>
      <c r="KZ18" s="460">
        <v>0.0</v>
      </c>
      <c r="LA18" s="460">
        <v>0.0</v>
      </c>
      <c r="LB18" s="201"/>
      <c r="LC18" s="201"/>
      <c r="LD18" s="201"/>
      <c r="LE18" s="201"/>
      <c r="LF18" s="201"/>
      <c r="LG18" s="201"/>
      <c r="LH18" s="201"/>
      <c r="LI18" s="201"/>
      <c r="LJ18" s="201"/>
      <c r="LK18" s="460">
        <v>0.0</v>
      </c>
      <c r="LL18" s="460">
        <v>0.0</v>
      </c>
      <c r="LM18" s="460">
        <v>0.0</v>
      </c>
      <c r="LN18" s="201"/>
      <c r="LO18" s="201"/>
      <c r="LP18" s="201"/>
      <c r="LQ18" s="201"/>
      <c r="LR18" s="201"/>
      <c r="LS18" s="201"/>
      <c r="LT18" s="201"/>
      <c r="LU18" s="201"/>
      <c r="LV18" s="201"/>
      <c r="LW18" s="208"/>
      <c r="LX18" s="460">
        <v>0.0</v>
      </c>
      <c r="LY18" s="460">
        <v>0.0</v>
      </c>
      <c r="LZ18" s="460">
        <v>0.0</v>
      </c>
      <c r="MA18" s="201"/>
      <c r="MB18" s="201"/>
      <c r="MC18" s="201"/>
      <c r="MD18" s="460">
        <v>0.0</v>
      </c>
      <c r="ME18" s="460">
        <v>0.0</v>
      </c>
      <c r="MF18" s="460">
        <v>0.0</v>
      </c>
      <c r="MG18" s="201"/>
      <c r="MH18" s="200"/>
      <c r="MI18" s="201"/>
      <c r="MJ18" s="204"/>
      <c r="MK18" s="201"/>
      <c r="ML18" s="204"/>
      <c r="MM18" s="201"/>
      <c r="MN18" s="201"/>
      <c r="MO18" s="201"/>
      <c r="MP18" s="201"/>
      <c r="MQ18" s="201"/>
      <c r="MR18" s="204"/>
      <c r="MS18" s="201"/>
      <c r="MT18" s="201"/>
      <c r="MU18" s="201"/>
      <c r="MV18" s="201"/>
      <c r="MW18" s="201"/>
      <c r="MX18" s="200"/>
      <c r="MY18" s="208"/>
      <c r="MZ18" s="201"/>
      <c r="NA18" s="201"/>
      <c r="NB18" s="204"/>
      <c r="NC18" s="201"/>
      <c r="ND18" s="201"/>
      <c r="NE18" s="201"/>
      <c r="NF18" s="201"/>
      <c r="NG18" s="201"/>
      <c r="NH18" s="204"/>
      <c r="NI18" s="201"/>
      <c r="NJ18" s="201"/>
      <c r="NK18" s="201"/>
      <c r="NL18" s="201"/>
      <c r="NM18" s="201"/>
      <c r="NN18" s="200"/>
      <c r="NO18" s="201"/>
      <c r="NP18" s="201"/>
      <c r="NQ18" s="201"/>
      <c r="NR18" s="201"/>
      <c r="NS18" s="201"/>
      <c r="NT18" s="201"/>
      <c r="NU18" s="201"/>
      <c r="NV18" s="201"/>
      <c r="NW18" s="201"/>
      <c r="NX18" s="201"/>
      <c r="NY18" s="201"/>
      <c r="NZ18" s="460">
        <v>0.0</v>
      </c>
      <c r="OA18" s="201"/>
      <c r="OB18" s="201"/>
      <c r="OC18" s="201"/>
      <c r="OD18" s="201"/>
      <c r="OE18" s="460">
        <v>0.0</v>
      </c>
      <c r="OF18" s="201"/>
      <c r="OG18" s="201"/>
      <c r="OH18" s="201"/>
      <c r="OI18" s="201"/>
      <c r="OJ18" s="201"/>
      <c r="OK18" s="200"/>
      <c r="OL18" s="204"/>
      <c r="OM18" s="201"/>
      <c r="ON18" s="201"/>
      <c r="OO18" s="201"/>
      <c r="OP18" s="201"/>
      <c r="OQ18" s="204"/>
      <c r="OR18" s="201"/>
      <c r="OS18" s="201"/>
      <c r="OT18" s="201"/>
      <c r="OU18" s="201"/>
      <c r="OV18" s="201"/>
      <c r="OW18" s="472">
        <v>0.0</v>
      </c>
      <c r="OX18" s="460">
        <v>0.0</v>
      </c>
      <c r="OY18" s="460">
        <v>0.0</v>
      </c>
      <c r="OZ18" s="460">
        <v>0.0</v>
      </c>
      <c r="PA18" s="218"/>
      <c r="PB18" s="466">
        <v>0.0</v>
      </c>
      <c r="PC18" s="218"/>
      <c r="PD18" s="218"/>
      <c r="PE18" s="218"/>
      <c r="PF18" s="218"/>
      <c r="PG18" s="218"/>
      <c r="PH18" s="218"/>
      <c r="PI18" s="218"/>
      <c r="PJ18" s="218"/>
      <c r="PK18" s="218"/>
      <c r="PL18" s="218"/>
    </row>
    <row r="19">
      <c r="A19" s="194">
        <v>14.0</v>
      </c>
      <c r="B19" s="118" t="s">
        <v>124</v>
      </c>
      <c r="C19" s="458">
        <v>1.0</v>
      </c>
      <c r="D19" s="201">
        <f>IFERROR(IF(VLOOKUP(B19,'Анкетирование'!$D$5:$D90,2,0)="Да",1,0),0)</f>
        <v>0</v>
      </c>
      <c r="E19" s="459"/>
      <c r="F19" s="197">
        <v>5.0</v>
      </c>
      <c r="G19" s="197">
        <v>8.0</v>
      </c>
      <c r="H19" s="197"/>
      <c r="I19" s="460">
        <v>1.0</v>
      </c>
      <c r="J19" s="218">
        <f>IFERROR(IF(VLOOKUP(B19,'Анкетирование'!$D$5:$K90,8,0)="Да",1,0),0)</f>
        <v>0</v>
      </c>
      <c r="K19" s="458">
        <v>1.0</v>
      </c>
      <c r="L19" s="218"/>
      <c r="M19" s="218"/>
      <c r="N19" s="458">
        <v>1.0</v>
      </c>
      <c r="O19" s="197">
        <v>650.0</v>
      </c>
      <c r="P19" s="202"/>
      <c r="Q19" s="201"/>
      <c r="R19" s="201"/>
      <c r="S19" s="201"/>
      <c r="T19" s="201"/>
      <c r="U19" s="201"/>
      <c r="V19" s="201"/>
      <c r="W19" s="201"/>
      <c r="X19" s="201"/>
      <c r="Y19" s="203"/>
      <c r="Z19" s="201"/>
      <c r="AA19" s="201"/>
      <c r="AB19" s="201"/>
      <c r="AC19" s="201"/>
      <c r="AD19" s="201"/>
      <c r="AE19" s="201"/>
      <c r="AF19" s="201"/>
      <c r="AG19" s="201"/>
      <c r="AH19" s="200">
        <f>IFERROR((VLOOKUP($B19,'Анкетирование'!$D$5:$AC90,8,0)),0)</f>
        <v>0</v>
      </c>
      <c r="AI19" s="201">
        <f>IFERROR((VLOOKUP($B19,'Анкетирование'!$D$5:$BE90,9,0)),0)</f>
        <v>0</v>
      </c>
      <c r="AJ19" s="204"/>
      <c r="AK19" s="201"/>
      <c r="AL19" s="201"/>
      <c r="AM19" s="201"/>
      <c r="AN19" s="201"/>
      <c r="AO19" s="461">
        <v>0.0</v>
      </c>
      <c r="AP19" s="460">
        <v>0.0</v>
      </c>
      <c r="AQ19" s="460">
        <v>0.0</v>
      </c>
      <c r="AR19" s="460">
        <v>0.0</v>
      </c>
      <c r="AS19" s="460">
        <v>0.0</v>
      </c>
      <c r="AT19" s="460">
        <v>0.0</v>
      </c>
      <c r="AU19" s="460">
        <v>0.0</v>
      </c>
      <c r="AV19" s="462">
        <v>0.0</v>
      </c>
      <c r="AW19" s="460">
        <v>0.0</v>
      </c>
      <c r="AX19" s="460">
        <v>0.0</v>
      </c>
      <c r="AY19" s="460">
        <v>0.0</v>
      </c>
      <c r="AZ19" s="460">
        <v>0.0</v>
      </c>
      <c r="BA19" s="460">
        <v>0.0</v>
      </c>
      <c r="BB19" s="460">
        <v>0.0</v>
      </c>
      <c r="BC19" s="463">
        <v>0.0</v>
      </c>
      <c r="BD19" s="460">
        <v>0.0</v>
      </c>
      <c r="BE19" s="460">
        <v>0.0</v>
      </c>
      <c r="BF19" s="460">
        <v>0.0</v>
      </c>
      <c r="BG19" s="460">
        <v>0.0</v>
      </c>
      <c r="BH19" s="460">
        <v>0.0</v>
      </c>
      <c r="BI19" s="460">
        <v>0.0</v>
      </c>
      <c r="BJ19" s="460">
        <v>0.0</v>
      </c>
      <c r="BK19" s="460">
        <v>0.0</v>
      </c>
      <c r="BL19" s="460">
        <v>0.0</v>
      </c>
      <c r="BM19" s="460">
        <v>0.0</v>
      </c>
      <c r="BN19" s="460">
        <v>0.0</v>
      </c>
      <c r="BO19" s="460">
        <v>0.0</v>
      </c>
      <c r="BP19" s="460">
        <v>0.0</v>
      </c>
      <c r="BQ19" s="460">
        <v>0.0</v>
      </c>
      <c r="BR19" s="460">
        <v>0.0</v>
      </c>
      <c r="BS19" s="460">
        <v>0.0</v>
      </c>
      <c r="BT19" s="460">
        <v>0.0</v>
      </c>
      <c r="BU19" s="460">
        <v>0.0</v>
      </c>
      <c r="BV19" s="460">
        <v>0.0</v>
      </c>
      <c r="BW19" s="460">
        <v>0.0</v>
      </c>
      <c r="BX19" s="460">
        <v>0.0</v>
      </c>
      <c r="BY19" s="460">
        <v>0.0</v>
      </c>
      <c r="BZ19" s="464">
        <v>0.0</v>
      </c>
      <c r="CA19" s="460">
        <v>0.0</v>
      </c>
      <c r="CB19" s="460">
        <v>0.0</v>
      </c>
      <c r="CC19" s="460">
        <v>0.0</v>
      </c>
      <c r="CD19" s="460">
        <v>0.0</v>
      </c>
      <c r="CE19" s="460">
        <v>0.0</v>
      </c>
      <c r="CF19" s="460">
        <v>0.0</v>
      </c>
      <c r="CG19" s="460">
        <v>0.0</v>
      </c>
      <c r="CH19" s="460">
        <v>0.0</v>
      </c>
      <c r="CI19" s="460">
        <v>0.0</v>
      </c>
      <c r="CJ19" s="460">
        <v>0.0</v>
      </c>
      <c r="CK19" s="460">
        <v>0.0</v>
      </c>
      <c r="CL19" s="460">
        <v>0.0</v>
      </c>
      <c r="CM19" s="460">
        <v>0.0</v>
      </c>
      <c r="CN19" s="460">
        <v>0.0</v>
      </c>
      <c r="CO19" s="460">
        <v>0.0</v>
      </c>
      <c r="CP19" s="460">
        <v>0.0</v>
      </c>
      <c r="CQ19" s="460">
        <v>0.0</v>
      </c>
      <c r="CR19" s="460">
        <v>0.0</v>
      </c>
      <c r="CS19" s="200"/>
      <c r="CT19" s="207"/>
      <c r="CU19" s="201"/>
      <c r="CV19" s="201"/>
      <c r="CW19" s="463">
        <v>3.0</v>
      </c>
      <c r="CX19" s="460">
        <v>1.0</v>
      </c>
      <c r="CY19" s="460">
        <v>0.0</v>
      </c>
      <c r="CZ19" s="460">
        <v>0.0</v>
      </c>
      <c r="DA19" s="460">
        <v>1.0</v>
      </c>
      <c r="DB19" s="460">
        <v>1.0</v>
      </c>
      <c r="DC19" s="465">
        <v>0.0</v>
      </c>
      <c r="DD19" s="460">
        <v>0.0</v>
      </c>
      <c r="DE19" s="201"/>
      <c r="DF19" s="201"/>
      <c r="DG19" s="460">
        <v>0.0</v>
      </c>
      <c r="DH19" s="460">
        <v>0.0</v>
      </c>
      <c r="DI19" s="460">
        <v>0.0</v>
      </c>
      <c r="DJ19" s="460">
        <v>0.0</v>
      </c>
      <c r="DK19" s="460">
        <v>0.0</v>
      </c>
      <c r="DL19" s="460">
        <v>0.0</v>
      </c>
      <c r="DM19" s="460">
        <v>0.0</v>
      </c>
      <c r="DN19" s="460">
        <v>0.0</v>
      </c>
      <c r="DO19" s="460">
        <v>0.0</v>
      </c>
      <c r="DP19" s="460">
        <v>0.0</v>
      </c>
      <c r="DQ19" s="460">
        <v>0.0</v>
      </c>
      <c r="DR19" s="460">
        <v>0.0</v>
      </c>
      <c r="DS19" s="460">
        <v>0.0</v>
      </c>
      <c r="DT19" s="460">
        <v>0.0</v>
      </c>
      <c r="DU19" s="460">
        <v>0.0</v>
      </c>
      <c r="DV19" s="460">
        <v>0.0</v>
      </c>
      <c r="DW19" s="460">
        <v>0.0</v>
      </c>
      <c r="DX19" s="465">
        <v>0.0</v>
      </c>
      <c r="DY19" s="460">
        <v>0.0</v>
      </c>
      <c r="DZ19" s="460">
        <v>0.0</v>
      </c>
      <c r="EA19" s="460">
        <v>0.0</v>
      </c>
      <c r="EB19" s="460">
        <v>0.0</v>
      </c>
      <c r="EC19" s="460">
        <v>0.0</v>
      </c>
      <c r="ED19" s="460">
        <v>0.0</v>
      </c>
      <c r="EE19" s="460">
        <v>0.0</v>
      </c>
      <c r="EF19" s="460">
        <v>0.0</v>
      </c>
      <c r="EG19" s="460">
        <v>0.0</v>
      </c>
      <c r="EH19" s="460">
        <v>0.0</v>
      </c>
      <c r="EI19" s="460">
        <v>0.0</v>
      </c>
      <c r="EJ19" s="460">
        <v>0.0</v>
      </c>
      <c r="EK19" s="460">
        <v>0.0</v>
      </c>
      <c r="EL19" s="460">
        <v>0.0</v>
      </c>
      <c r="EM19" s="460">
        <v>0.0</v>
      </c>
      <c r="EN19" s="460">
        <v>0.0</v>
      </c>
      <c r="EO19" s="460">
        <v>0.0</v>
      </c>
      <c r="EP19" s="466">
        <v>0.0</v>
      </c>
      <c r="EQ19" s="460">
        <v>19.0</v>
      </c>
      <c r="ER19" s="201">
        <v>0.0</v>
      </c>
      <c r="ES19" s="460">
        <v>0.0</v>
      </c>
      <c r="ET19" s="460">
        <v>16.0</v>
      </c>
      <c r="EU19" s="201">
        <v>0.0</v>
      </c>
      <c r="EV19" s="460">
        <v>0.0</v>
      </c>
      <c r="EW19" s="460">
        <v>0.0</v>
      </c>
      <c r="EX19" s="460">
        <v>0.0</v>
      </c>
      <c r="EY19" s="460">
        <v>0.0</v>
      </c>
      <c r="EZ19" s="460">
        <v>0.0</v>
      </c>
      <c r="FA19" s="460">
        <v>0.0</v>
      </c>
      <c r="FB19" s="460">
        <v>0.0</v>
      </c>
      <c r="FC19" s="460">
        <v>0.0</v>
      </c>
      <c r="FD19" s="460">
        <v>0.0</v>
      </c>
      <c r="FE19" s="460">
        <v>0.0</v>
      </c>
      <c r="FF19" s="460">
        <v>0.0</v>
      </c>
      <c r="FG19" s="460">
        <v>0.0</v>
      </c>
      <c r="FH19" s="460">
        <v>0.0</v>
      </c>
      <c r="FI19" s="203"/>
      <c r="FJ19" s="473">
        <v>1.0</v>
      </c>
      <c r="FK19" s="201"/>
      <c r="FL19" s="210"/>
      <c r="FM19" s="473">
        <v>1.0</v>
      </c>
      <c r="FN19" s="201"/>
      <c r="FO19" s="201"/>
      <c r="FP19" s="201"/>
      <c r="FQ19" s="201"/>
      <c r="FR19" s="460">
        <v>0.0</v>
      </c>
      <c r="FS19" s="201"/>
      <c r="FT19" s="201"/>
      <c r="FU19" s="201"/>
      <c r="FV19" s="460">
        <v>0.0</v>
      </c>
      <c r="FW19" s="460">
        <v>0.0</v>
      </c>
      <c r="FX19" s="460">
        <v>0.0</v>
      </c>
      <c r="FY19" s="460">
        <v>1.0</v>
      </c>
      <c r="FZ19" s="460">
        <v>0.0</v>
      </c>
      <c r="GA19" s="460">
        <v>0.0</v>
      </c>
      <c r="GB19" s="460">
        <v>0.0</v>
      </c>
      <c r="GC19" s="460">
        <v>0.0</v>
      </c>
      <c r="GD19" s="460">
        <v>0.0</v>
      </c>
      <c r="GE19" s="460">
        <v>0.0</v>
      </c>
      <c r="GF19" s="467">
        <v>0.0</v>
      </c>
      <c r="GG19" s="467">
        <v>1.0</v>
      </c>
      <c r="GH19" s="467">
        <v>0.0</v>
      </c>
      <c r="GI19" s="460">
        <v>0.0</v>
      </c>
      <c r="GJ19" s="460">
        <v>0.0</v>
      </c>
      <c r="GK19" s="460">
        <v>0.0</v>
      </c>
      <c r="GL19" s="460">
        <v>0.0</v>
      </c>
      <c r="GM19" s="460">
        <v>0.0</v>
      </c>
      <c r="GN19" s="460">
        <v>0.0</v>
      </c>
      <c r="GO19" s="201"/>
      <c r="GP19" s="208"/>
      <c r="GQ19" s="204"/>
      <c r="GR19" s="201"/>
      <c r="GS19" s="201"/>
      <c r="GT19" s="201"/>
      <c r="GU19" s="201"/>
      <c r="GV19" s="201"/>
      <c r="GW19" s="201"/>
      <c r="GX19" s="201"/>
      <c r="GY19" s="201"/>
      <c r="GZ19" s="201"/>
      <c r="HA19" s="201"/>
      <c r="HB19" s="201"/>
      <c r="HC19" s="201"/>
      <c r="HD19" s="201"/>
      <c r="HE19" s="201"/>
      <c r="HF19" s="201"/>
      <c r="HG19" s="201"/>
      <c r="HH19" s="201"/>
      <c r="HI19" s="201"/>
      <c r="HJ19" s="201"/>
      <c r="HK19" s="201"/>
      <c r="HL19" s="201"/>
      <c r="HM19" s="201"/>
      <c r="HN19" s="201"/>
      <c r="HO19" s="201"/>
      <c r="HP19" s="208"/>
      <c r="HQ19" s="460">
        <v>0.0</v>
      </c>
      <c r="HR19" s="201"/>
      <c r="HS19" s="460">
        <v>0.0</v>
      </c>
      <c r="HT19" s="201"/>
      <c r="HU19" s="460">
        <v>0.0</v>
      </c>
      <c r="HV19" s="201"/>
      <c r="HW19" s="201"/>
      <c r="HX19" s="468">
        <v>0.0</v>
      </c>
      <c r="HY19" s="461">
        <v>0.0</v>
      </c>
      <c r="HZ19" s="460">
        <v>0.0</v>
      </c>
      <c r="IA19" s="460">
        <v>0.0</v>
      </c>
      <c r="IB19" s="201"/>
      <c r="IC19" s="201"/>
      <c r="ID19" s="201"/>
      <c r="IE19" s="460">
        <v>0.0</v>
      </c>
      <c r="IF19" s="460">
        <v>0.0</v>
      </c>
      <c r="IG19" s="460">
        <v>0.0</v>
      </c>
      <c r="IH19" s="201"/>
      <c r="II19" s="201"/>
      <c r="IJ19" s="201"/>
      <c r="IK19" s="468">
        <v>0.0</v>
      </c>
      <c r="IL19" s="468">
        <v>0.0</v>
      </c>
      <c r="IM19" s="468">
        <v>0.0</v>
      </c>
      <c r="IN19" s="201"/>
      <c r="IO19" s="201"/>
      <c r="IP19" s="201"/>
      <c r="IQ19" s="204"/>
      <c r="IR19" s="201"/>
      <c r="IS19" s="201"/>
      <c r="IT19" s="468">
        <v>0.0</v>
      </c>
      <c r="IU19" s="468">
        <v>0.0</v>
      </c>
      <c r="IV19" s="469">
        <v>0.0</v>
      </c>
      <c r="IW19" s="201"/>
      <c r="IX19" s="201"/>
      <c r="IY19" s="208"/>
      <c r="IZ19" s="460">
        <v>0.0</v>
      </c>
      <c r="JA19" s="460">
        <v>0.0</v>
      </c>
      <c r="JB19" s="461">
        <v>1.0</v>
      </c>
      <c r="JC19" s="460">
        <v>0.0</v>
      </c>
      <c r="JD19" s="460">
        <v>0.0</v>
      </c>
      <c r="JE19" s="460">
        <v>0.0</v>
      </c>
      <c r="JF19" s="204"/>
      <c r="JG19" s="460"/>
      <c r="JH19" s="470">
        <v>0.0</v>
      </c>
      <c r="JI19" s="471">
        <v>0.0</v>
      </c>
      <c r="JJ19" s="460">
        <v>0.0</v>
      </c>
      <c r="JK19" s="460">
        <v>0.0</v>
      </c>
      <c r="JL19" s="461">
        <v>1.0</v>
      </c>
      <c r="JM19" s="460">
        <v>3.0</v>
      </c>
      <c r="JN19" s="460">
        <v>1.0</v>
      </c>
      <c r="JO19" s="460">
        <v>1.0</v>
      </c>
      <c r="JP19" s="460">
        <v>3.0</v>
      </c>
      <c r="JQ19" s="460">
        <v>1.0</v>
      </c>
      <c r="JR19" s="460">
        <v>0.0</v>
      </c>
      <c r="JS19" s="201"/>
      <c r="JT19" s="461">
        <v>1.0</v>
      </c>
      <c r="JU19" s="460">
        <v>2.0</v>
      </c>
      <c r="JV19" s="460">
        <v>0.0</v>
      </c>
      <c r="JW19" s="460">
        <v>1.0</v>
      </c>
      <c r="JX19" s="460">
        <v>0.0</v>
      </c>
      <c r="JY19" s="460">
        <v>1.0</v>
      </c>
      <c r="JZ19" s="460">
        <v>0.0</v>
      </c>
      <c r="KA19" s="201"/>
      <c r="KB19" s="201"/>
      <c r="KC19" s="201"/>
      <c r="KD19" s="201"/>
      <c r="KE19" s="201"/>
      <c r="KF19" s="202"/>
      <c r="KG19" s="201"/>
      <c r="KH19" s="201"/>
      <c r="KI19" s="201"/>
      <c r="KJ19" s="201"/>
      <c r="KK19" s="201"/>
      <c r="KL19" s="201"/>
      <c r="KM19" s="201"/>
      <c r="KN19" s="200"/>
      <c r="KO19" s="201"/>
      <c r="KP19" s="201"/>
      <c r="KQ19" s="201"/>
      <c r="KR19" s="460">
        <v>0.0</v>
      </c>
      <c r="KS19" s="201"/>
      <c r="KT19" s="201"/>
      <c r="KU19" s="201"/>
      <c r="KV19" s="201"/>
      <c r="KW19" s="201"/>
      <c r="KX19" s="465">
        <v>0.0</v>
      </c>
      <c r="KY19" s="460">
        <v>0.0</v>
      </c>
      <c r="KZ19" s="460">
        <v>0.0</v>
      </c>
      <c r="LA19" s="460">
        <v>0.0</v>
      </c>
      <c r="LB19" s="201"/>
      <c r="LC19" s="201"/>
      <c r="LD19" s="201"/>
      <c r="LE19" s="201"/>
      <c r="LF19" s="201"/>
      <c r="LG19" s="201"/>
      <c r="LH19" s="201"/>
      <c r="LI19" s="201"/>
      <c r="LJ19" s="201"/>
      <c r="LK19" s="460">
        <v>0.0</v>
      </c>
      <c r="LL19" s="460">
        <v>0.0</v>
      </c>
      <c r="LM19" s="460">
        <v>0.0</v>
      </c>
      <c r="LN19" s="201"/>
      <c r="LO19" s="201"/>
      <c r="LP19" s="201"/>
      <c r="LQ19" s="201"/>
      <c r="LR19" s="201"/>
      <c r="LS19" s="201"/>
      <c r="LT19" s="201"/>
      <c r="LU19" s="201"/>
      <c r="LV19" s="201"/>
      <c r="LW19" s="208"/>
      <c r="LX19" s="460">
        <v>0.0</v>
      </c>
      <c r="LY19" s="460">
        <v>0.0</v>
      </c>
      <c r="LZ19" s="460">
        <v>0.0</v>
      </c>
      <c r="MA19" s="201"/>
      <c r="MB19" s="201"/>
      <c r="MC19" s="201"/>
      <c r="MD19" s="460">
        <v>0.0</v>
      </c>
      <c r="ME19" s="460">
        <v>0.0</v>
      </c>
      <c r="MF19" s="460">
        <v>0.0</v>
      </c>
      <c r="MG19" s="201"/>
      <c r="MH19" s="200"/>
      <c r="MI19" s="201"/>
      <c r="MJ19" s="204"/>
      <c r="MK19" s="201"/>
      <c r="ML19" s="204"/>
      <c r="MM19" s="201"/>
      <c r="MN19" s="201"/>
      <c r="MO19" s="201"/>
      <c r="MP19" s="201"/>
      <c r="MQ19" s="201"/>
      <c r="MR19" s="204"/>
      <c r="MS19" s="201"/>
      <c r="MT19" s="201"/>
      <c r="MU19" s="201"/>
      <c r="MV19" s="201"/>
      <c r="MW19" s="201"/>
      <c r="MX19" s="200"/>
      <c r="MY19" s="208"/>
      <c r="MZ19" s="201"/>
      <c r="NA19" s="201"/>
      <c r="NB19" s="204"/>
      <c r="NC19" s="201"/>
      <c r="ND19" s="201"/>
      <c r="NE19" s="201"/>
      <c r="NF19" s="201"/>
      <c r="NG19" s="201"/>
      <c r="NH19" s="204"/>
      <c r="NI19" s="201"/>
      <c r="NJ19" s="201"/>
      <c r="NK19" s="201"/>
      <c r="NL19" s="201"/>
      <c r="NM19" s="201"/>
      <c r="NN19" s="200"/>
      <c r="NO19" s="201"/>
      <c r="NP19" s="201"/>
      <c r="NQ19" s="201"/>
      <c r="NR19" s="201"/>
      <c r="NS19" s="201"/>
      <c r="NT19" s="201"/>
      <c r="NU19" s="201"/>
      <c r="NV19" s="201"/>
      <c r="NW19" s="201"/>
      <c r="NX19" s="201"/>
      <c r="NY19" s="201"/>
      <c r="NZ19" s="460">
        <v>0.0</v>
      </c>
      <c r="OA19" s="201"/>
      <c r="OB19" s="201"/>
      <c r="OC19" s="201"/>
      <c r="OD19" s="201"/>
      <c r="OE19" s="460">
        <v>0.0</v>
      </c>
      <c r="OF19" s="201"/>
      <c r="OG19" s="201"/>
      <c r="OH19" s="201"/>
      <c r="OI19" s="201"/>
      <c r="OJ19" s="201"/>
      <c r="OK19" s="200"/>
      <c r="OL19" s="204"/>
      <c r="OM19" s="201"/>
      <c r="ON19" s="201"/>
      <c r="OO19" s="201"/>
      <c r="OP19" s="201"/>
      <c r="OQ19" s="204"/>
      <c r="OR19" s="201"/>
      <c r="OS19" s="201"/>
      <c r="OT19" s="201"/>
      <c r="OU19" s="201"/>
      <c r="OV19" s="201"/>
      <c r="OW19" s="472">
        <v>0.0</v>
      </c>
      <c r="OX19" s="460">
        <v>0.0</v>
      </c>
      <c r="OY19" s="460">
        <v>0.0</v>
      </c>
      <c r="OZ19" s="460">
        <v>0.0</v>
      </c>
      <c r="PA19" s="218"/>
      <c r="PB19" s="466">
        <v>0.0</v>
      </c>
      <c r="PC19" s="218"/>
      <c r="PD19" s="218"/>
      <c r="PE19" s="218"/>
      <c r="PF19" s="218"/>
      <c r="PG19" s="218"/>
      <c r="PH19" s="218"/>
      <c r="PI19" s="218"/>
      <c r="PJ19" s="218"/>
      <c r="PK19" s="218"/>
      <c r="PL19" s="218"/>
    </row>
    <row r="20">
      <c r="A20" s="194">
        <v>15.0</v>
      </c>
      <c r="B20" s="118" t="s">
        <v>125</v>
      </c>
      <c r="C20" s="458">
        <v>0.0</v>
      </c>
      <c r="D20" s="201">
        <f>IFERROR(IF(VLOOKUP(B20,'Анкетирование'!$D$5:$D90,2,0)="Да",1,0),0)</f>
        <v>0</v>
      </c>
      <c r="E20" s="459"/>
      <c r="F20" s="197">
        <v>0.0</v>
      </c>
      <c r="G20" s="197">
        <v>1.0</v>
      </c>
      <c r="H20" s="197"/>
      <c r="I20" s="460">
        <v>0.0</v>
      </c>
      <c r="J20" s="218">
        <f>IFERROR(IF(VLOOKUP(B20,'Анкетирование'!$D$5:$K90,8,0)="Да",1,0),0)</f>
        <v>0</v>
      </c>
      <c r="K20" s="458">
        <v>0.0</v>
      </c>
      <c r="L20" s="218"/>
      <c r="M20" s="218"/>
      <c r="N20" s="458">
        <v>0.0</v>
      </c>
      <c r="O20" s="197">
        <v>200.0</v>
      </c>
      <c r="P20" s="202"/>
      <c r="Q20" s="201"/>
      <c r="R20" s="201"/>
      <c r="S20" s="201"/>
      <c r="T20" s="201"/>
      <c r="U20" s="201"/>
      <c r="V20" s="201"/>
      <c r="W20" s="201"/>
      <c r="X20" s="201"/>
      <c r="Y20" s="203"/>
      <c r="Z20" s="201"/>
      <c r="AA20" s="201"/>
      <c r="AB20" s="201"/>
      <c r="AC20" s="201"/>
      <c r="AD20" s="201"/>
      <c r="AE20" s="201"/>
      <c r="AF20" s="201"/>
      <c r="AG20" s="201"/>
      <c r="AH20" s="200">
        <f>IFERROR((VLOOKUP($B20,'Анкетирование'!$D$5:$AC90,8,0)),0)</f>
        <v>0</v>
      </c>
      <c r="AI20" s="201">
        <f>IFERROR((VLOOKUP($B20,'Анкетирование'!$D$5:$BE90,9,0)),0)</f>
        <v>0</v>
      </c>
      <c r="AJ20" s="204"/>
      <c r="AK20" s="201"/>
      <c r="AL20" s="201"/>
      <c r="AM20" s="201"/>
      <c r="AN20" s="201"/>
      <c r="AO20" s="461">
        <v>0.0</v>
      </c>
      <c r="AP20" s="460">
        <v>0.0</v>
      </c>
      <c r="AQ20" s="460">
        <v>0.0</v>
      </c>
      <c r="AR20" s="460">
        <v>0.0</v>
      </c>
      <c r="AS20" s="460">
        <v>0.0</v>
      </c>
      <c r="AT20" s="460">
        <v>0.0</v>
      </c>
      <c r="AU20" s="460">
        <v>0.0</v>
      </c>
      <c r="AV20" s="462">
        <v>0.0</v>
      </c>
      <c r="AW20" s="460">
        <v>0.0</v>
      </c>
      <c r="AX20" s="460">
        <v>0.0</v>
      </c>
      <c r="AY20" s="460">
        <v>0.0</v>
      </c>
      <c r="AZ20" s="460">
        <v>0.0</v>
      </c>
      <c r="BA20" s="460">
        <v>0.0</v>
      </c>
      <c r="BB20" s="460">
        <v>0.0</v>
      </c>
      <c r="BC20" s="463">
        <v>0.0</v>
      </c>
      <c r="BD20" s="460">
        <v>0.0</v>
      </c>
      <c r="BE20" s="460">
        <v>0.0</v>
      </c>
      <c r="BF20" s="460">
        <v>0.0</v>
      </c>
      <c r="BG20" s="460">
        <v>0.0</v>
      </c>
      <c r="BH20" s="460">
        <v>0.0</v>
      </c>
      <c r="BI20" s="460">
        <v>0.0</v>
      </c>
      <c r="BJ20" s="460">
        <v>0.0</v>
      </c>
      <c r="BK20" s="460">
        <v>0.0</v>
      </c>
      <c r="BL20" s="460">
        <v>0.0</v>
      </c>
      <c r="BM20" s="460">
        <v>0.0</v>
      </c>
      <c r="BN20" s="460">
        <v>0.0</v>
      </c>
      <c r="BO20" s="460">
        <v>0.0</v>
      </c>
      <c r="BP20" s="460">
        <v>0.0</v>
      </c>
      <c r="BQ20" s="460">
        <v>0.0</v>
      </c>
      <c r="BR20" s="460">
        <v>0.0</v>
      </c>
      <c r="BS20" s="460">
        <v>0.0</v>
      </c>
      <c r="BT20" s="460">
        <v>0.0</v>
      </c>
      <c r="BU20" s="460">
        <v>0.0</v>
      </c>
      <c r="BV20" s="460">
        <v>0.0</v>
      </c>
      <c r="BW20" s="460">
        <v>0.0</v>
      </c>
      <c r="BX20" s="460">
        <v>0.0</v>
      </c>
      <c r="BY20" s="460">
        <v>0.0</v>
      </c>
      <c r="BZ20" s="464">
        <v>0.0</v>
      </c>
      <c r="CA20" s="460">
        <v>0.0</v>
      </c>
      <c r="CB20" s="460">
        <v>0.0</v>
      </c>
      <c r="CC20" s="460">
        <v>0.0</v>
      </c>
      <c r="CD20" s="460">
        <v>0.0</v>
      </c>
      <c r="CE20" s="460">
        <v>0.0</v>
      </c>
      <c r="CF20" s="460">
        <v>0.0</v>
      </c>
      <c r="CG20" s="460">
        <v>0.0</v>
      </c>
      <c r="CH20" s="460">
        <v>0.0</v>
      </c>
      <c r="CI20" s="460">
        <v>0.0</v>
      </c>
      <c r="CJ20" s="460">
        <v>0.0</v>
      </c>
      <c r="CK20" s="460">
        <v>0.0</v>
      </c>
      <c r="CL20" s="460">
        <v>0.0</v>
      </c>
      <c r="CM20" s="460">
        <v>0.0</v>
      </c>
      <c r="CN20" s="460">
        <v>0.0</v>
      </c>
      <c r="CO20" s="460">
        <v>0.0</v>
      </c>
      <c r="CP20" s="460">
        <v>0.0</v>
      </c>
      <c r="CQ20" s="460">
        <v>0.0</v>
      </c>
      <c r="CR20" s="460">
        <v>0.0</v>
      </c>
      <c r="CS20" s="200"/>
      <c r="CT20" s="207"/>
      <c r="CU20" s="201"/>
      <c r="CV20" s="201"/>
      <c r="CW20" s="463">
        <v>0.0</v>
      </c>
      <c r="CX20" s="460">
        <v>0.0</v>
      </c>
      <c r="CY20" s="460">
        <v>0.0</v>
      </c>
      <c r="CZ20" s="460">
        <v>0.0</v>
      </c>
      <c r="DA20" s="460">
        <v>0.0</v>
      </c>
      <c r="DB20" s="460">
        <v>0.0</v>
      </c>
      <c r="DC20" s="465">
        <v>0.0</v>
      </c>
      <c r="DD20" s="460">
        <v>0.0</v>
      </c>
      <c r="DE20" s="201"/>
      <c r="DF20" s="201"/>
      <c r="DG20" s="460">
        <v>0.0</v>
      </c>
      <c r="DH20" s="460">
        <v>0.0</v>
      </c>
      <c r="DI20" s="460">
        <v>0.0</v>
      </c>
      <c r="DJ20" s="460">
        <v>0.0</v>
      </c>
      <c r="DK20" s="460">
        <v>0.0</v>
      </c>
      <c r="DL20" s="460">
        <v>0.0</v>
      </c>
      <c r="DM20" s="460">
        <v>0.0</v>
      </c>
      <c r="DN20" s="460">
        <v>0.0</v>
      </c>
      <c r="DO20" s="460">
        <v>0.0</v>
      </c>
      <c r="DP20" s="460">
        <v>0.0</v>
      </c>
      <c r="DQ20" s="460">
        <v>0.0</v>
      </c>
      <c r="DR20" s="460">
        <v>0.0</v>
      </c>
      <c r="DS20" s="460">
        <v>0.0</v>
      </c>
      <c r="DT20" s="460">
        <v>0.0</v>
      </c>
      <c r="DU20" s="460">
        <v>0.0</v>
      </c>
      <c r="DV20" s="460">
        <v>0.0</v>
      </c>
      <c r="DW20" s="460">
        <v>0.0</v>
      </c>
      <c r="DX20" s="465">
        <v>0.0</v>
      </c>
      <c r="DY20" s="460">
        <v>0.0</v>
      </c>
      <c r="DZ20" s="460">
        <v>0.0</v>
      </c>
      <c r="EA20" s="460">
        <v>0.0</v>
      </c>
      <c r="EB20" s="460">
        <v>0.0</v>
      </c>
      <c r="EC20" s="460">
        <v>0.0</v>
      </c>
      <c r="ED20" s="460">
        <v>0.0</v>
      </c>
      <c r="EE20" s="460">
        <v>0.0</v>
      </c>
      <c r="EF20" s="460">
        <v>0.0</v>
      </c>
      <c r="EG20" s="460">
        <v>0.0</v>
      </c>
      <c r="EH20" s="460">
        <v>0.0</v>
      </c>
      <c r="EI20" s="460">
        <v>0.0</v>
      </c>
      <c r="EJ20" s="460">
        <v>0.0</v>
      </c>
      <c r="EK20" s="460">
        <v>0.0</v>
      </c>
      <c r="EL20" s="460">
        <v>0.0</v>
      </c>
      <c r="EM20" s="460">
        <v>0.0</v>
      </c>
      <c r="EN20" s="460">
        <v>0.0</v>
      </c>
      <c r="EO20" s="460">
        <v>0.0</v>
      </c>
      <c r="EP20" s="466">
        <v>0.0</v>
      </c>
      <c r="EQ20" s="460">
        <v>0.0</v>
      </c>
      <c r="ER20" s="201">
        <v>0.0</v>
      </c>
      <c r="ES20" s="460">
        <v>0.0</v>
      </c>
      <c r="ET20" s="460">
        <v>0.0</v>
      </c>
      <c r="EU20" s="201">
        <v>0.0</v>
      </c>
      <c r="EV20" s="460">
        <v>0.0</v>
      </c>
      <c r="EW20" s="460">
        <v>0.0</v>
      </c>
      <c r="EX20" s="460">
        <v>0.0</v>
      </c>
      <c r="EY20" s="460">
        <v>0.0</v>
      </c>
      <c r="EZ20" s="460">
        <v>0.0</v>
      </c>
      <c r="FA20" s="460">
        <v>0.0</v>
      </c>
      <c r="FB20" s="460">
        <v>0.0</v>
      </c>
      <c r="FC20" s="460">
        <v>0.0</v>
      </c>
      <c r="FD20" s="460">
        <v>0.0</v>
      </c>
      <c r="FE20" s="460">
        <v>0.0</v>
      </c>
      <c r="FF20" s="460">
        <v>0.0</v>
      </c>
      <c r="FG20" s="460">
        <v>0.0</v>
      </c>
      <c r="FH20" s="460">
        <v>0.0</v>
      </c>
      <c r="FI20" s="203"/>
      <c r="FJ20" s="210"/>
      <c r="FK20" s="201"/>
      <c r="FL20" s="210"/>
      <c r="FM20" s="210"/>
      <c r="FN20" s="201"/>
      <c r="FO20" s="201"/>
      <c r="FP20" s="201"/>
      <c r="FQ20" s="201"/>
      <c r="FR20" s="460">
        <v>0.0</v>
      </c>
      <c r="FS20" s="201"/>
      <c r="FT20" s="201"/>
      <c r="FU20" s="201"/>
      <c r="FV20" s="460">
        <v>0.0</v>
      </c>
      <c r="FW20" s="460">
        <v>0.0</v>
      </c>
      <c r="FX20" s="460">
        <v>0.0</v>
      </c>
      <c r="FY20" s="460">
        <v>0.0</v>
      </c>
      <c r="FZ20" s="460">
        <v>0.0</v>
      </c>
      <c r="GA20" s="460">
        <v>0.0</v>
      </c>
      <c r="GB20" s="460">
        <v>0.0</v>
      </c>
      <c r="GC20" s="460">
        <v>0.0</v>
      </c>
      <c r="GD20" s="460">
        <v>0.0</v>
      </c>
      <c r="GE20" s="460">
        <v>0.0</v>
      </c>
      <c r="GF20" s="467">
        <v>0.0</v>
      </c>
      <c r="GG20" s="467">
        <v>0.0</v>
      </c>
      <c r="GH20" s="467">
        <v>0.0</v>
      </c>
      <c r="GI20" s="460">
        <v>0.0</v>
      </c>
      <c r="GJ20" s="460">
        <v>0.0</v>
      </c>
      <c r="GK20" s="460">
        <v>0.0</v>
      </c>
      <c r="GL20" s="460">
        <v>0.0</v>
      </c>
      <c r="GM20" s="460">
        <v>0.0</v>
      </c>
      <c r="GN20" s="460">
        <v>0.0</v>
      </c>
      <c r="GO20" s="201"/>
      <c r="GP20" s="208"/>
      <c r="GQ20" s="204"/>
      <c r="GR20" s="201"/>
      <c r="GS20" s="201"/>
      <c r="GT20" s="201"/>
      <c r="GU20" s="201"/>
      <c r="GV20" s="201"/>
      <c r="GW20" s="201"/>
      <c r="GX20" s="201"/>
      <c r="GY20" s="201"/>
      <c r="GZ20" s="201"/>
      <c r="HA20" s="201"/>
      <c r="HB20" s="201"/>
      <c r="HC20" s="201"/>
      <c r="HD20" s="201"/>
      <c r="HE20" s="201"/>
      <c r="HF20" s="201"/>
      <c r="HG20" s="201"/>
      <c r="HH20" s="201"/>
      <c r="HI20" s="201"/>
      <c r="HJ20" s="201"/>
      <c r="HK20" s="201"/>
      <c r="HL20" s="201"/>
      <c r="HM20" s="201"/>
      <c r="HN20" s="201"/>
      <c r="HO20" s="201"/>
      <c r="HP20" s="208"/>
      <c r="HQ20" s="460">
        <v>0.0</v>
      </c>
      <c r="HR20" s="201"/>
      <c r="HS20" s="460">
        <v>0.0</v>
      </c>
      <c r="HT20" s="201"/>
      <c r="HU20" s="460">
        <v>0.0</v>
      </c>
      <c r="HV20" s="201"/>
      <c r="HW20" s="201"/>
      <c r="HX20" s="468">
        <v>0.0</v>
      </c>
      <c r="HY20" s="461">
        <v>0.0</v>
      </c>
      <c r="HZ20" s="460">
        <v>0.0</v>
      </c>
      <c r="IA20" s="460">
        <v>0.0</v>
      </c>
      <c r="IB20" s="201"/>
      <c r="IC20" s="201"/>
      <c r="ID20" s="201"/>
      <c r="IE20" s="460">
        <v>0.0</v>
      </c>
      <c r="IF20" s="460">
        <v>0.0</v>
      </c>
      <c r="IG20" s="460">
        <v>0.0</v>
      </c>
      <c r="IH20" s="201"/>
      <c r="II20" s="201"/>
      <c r="IJ20" s="201"/>
      <c r="IK20" s="468">
        <v>0.0</v>
      </c>
      <c r="IL20" s="468">
        <v>0.0</v>
      </c>
      <c r="IM20" s="468">
        <v>0.0</v>
      </c>
      <c r="IN20" s="201"/>
      <c r="IO20" s="201"/>
      <c r="IP20" s="201"/>
      <c r="IQ20" s="204"/>
      <c r="IR20" s="201"/>
      <c r="IS20" s="201"/>
      <c r="IT20" s="468">
        <v>0.0</v>
      </c>
      <c r="IU20" s="468">
        <v>0.0</v>
      </c>
      <c r="IV20" s="469">
        <v>0.0</v>
      </c>
      <c r="IW20" s="201"/>
      <c r="IX20" s="201"/>
      <c r="IY20" s="208"/>
      <c r="IZ20" s="460">
        <v>0.0</v>
      </c>
      <c r="JA20" s="460">
        <v>0.0</v>
      </c>
      <c r="JB20" s="461">
        <v>0.0</v>
      </c>
      <c r="JC20" s="460">
        <v>0.0</v>
      </c>
      <c r="JD20" s="460">
        <v>0.0</v>
      </c>
      <c r="JE20" s="460">
        <v>0.0</v>
      </c>
      <c r="JF20" s="204"/>
      <c r="JG20" s="460"/>
      <c r="JH20" s="470">
        <v>0.0</v>
      </c>
      <c r="JI20" s="471">
        <v>0.0</v>
      </c>
      <c r="JJ20" s="460">
        <v>0.0</v>
      </c>
      <c r="JK20" s="460">
        <v>0.0</v>
      </c>
      <c r="JL20" s="461">
        <v>0.0</v>
      </c>
      <c r="JM20" s="460">
        <v>0.0</v>
      </c>
      <c r="JN20" s="460">
        <v>0.0</v>
      </c>
      <c r="JO20" s="460">
        <v>0.0</v>
      </c>
      <c r="JP20" s="460">
        <v>0.0</v>
      </c>
      <c r="JQ20" s="460">
        <v>0.0</v>
      </c>
      <c r="JR20" s="460">
        <v>0.0</v>
      </c>
      <c r="JS20" s="201"/>
      <c r="JT20" s="461">
        <v>1.0</v>
      </c>
      <c r="JU20" s="460">
        <v>0.0</v>
      </c>
      <c r="JV20" s="460">
        <v>0.0</v>
      </c>
      <c r="JW20" s="460">
        <v>0.0</v>
      </c>
      <c r="JX20" s="460">
        <v>0.0</v>
      </c>
      <c r="JY20" s="460">
        <v>0.0</v>
      </c>
      <c r="JZ20" s="460">
        <v>0.0</v>
      </c>
      <c r="KA20" s="201"/>
      <c r="KB20" s="201"/>
      <c r="KC20" s="201"/>
      <c r="KD20" s="201"/>
      <c r="KE20" s="201"/>
      <c r="KF20" s="202"/>
      <c r="KG20" s="201"/>
      <c r="KH20" s="201"/>
      <c r="KI20" s="201"/>
      <c r="KJ20" s="201"/>
      <c r="KK20" s="201"/>
      <c r="KL20" s="201"/>
      <c r="KM20" s="201"/>
      <c r="KN20" s="200"/>
      <c r="KO20" s="201"/>
      <c r="KP20" s="201"/>
      <c r="KQ20" s="201"/>
      <c r="KR20" s="460">
        <v>0.0</v>
      </c>
      <c r="KS20" s="201"/>
      <c r="KT20" s="201"/>
      <c r="KU20" s="201"/>
      <c r="KV20" s="201"/>
      <c r="KW20" s="201"/>
      <c r="KX20" s="465">
        <v>0.0</v>
      </c>
      <c r="KY20" s="460">
        <v>0.0</v>
      </c>
      <c r="KZ20" s="460">
        <v>0.0</v>
      </c>
      <c r="LA20" s="460">
        <v>0.0</v>
      </c>
      <c r="LB20" s="201"/>
      <c r="LC20" s="201"/>
      <c r="LD20" s="201"/>
      <c r="LE20" s="201"/>
      <c r="LF20" s="201"/>
      <c r="LG20" s="201"/>
      <c r="LH20" s="201"/>
      <c r="LI20" s="201"/>
      <c r="LJ20" s="201"/>
      <c r="LK20" s="460">
        <v>0.0</v>
      </c>
      <c r="LL20" s="460">
        <v>0.0</v>
      </c>
      <c r="LM20" s="460">
        <v>0.0</v>
      </c>
      <c r="LN20" s="201"/>
      <c r="LO20" s="201"/>
      <c r="LP20" s="201"/>
      <c r="LQ20" s="201"/>
      <c r="LR20" s="201"/>
      <c r="LS20" s="201"/>
      <c r="LT20" s="201"/>
      <c r="LU20" s="201"/>
      <c r="LV20" s="201"/>
      <c r="LW20" s="208"/>
      <c r="LX20" s="460">
        <v>0.0</v>
      </c>
      <c r="LY20" s="460">
        <v>0.0</v>
      </c>
      <c r="LZ20" s="460">
        <v>0.0</v>
      </c>
      <c r="MA20" s="201"/>
      <c r="MB20" s="201"/>
      <c r="MC20" s="201"/>
      <c r="MD20" s="460">
        <v>0.0</v>
      </c>
      <c r="ME20" s="460">
        <v>0.0</v>
      </c>
      <c r="MF20" s="460">
        <v>0.0</v>
      </c>
      <c r="MG20" s="201"/>
      <c r="MH20" s="200"/>
      <c r="MI20" s="201"/>
      <c r="MJ20" s="204"/>
      <c r="MK20" s="201"/>
      <c r="ML20" s="204"/>
      <c r="MM20" s="201"/>
      <c r="MN20" s="201"/>
      <c r="MO20" s="201"/>
      <c r="MP20" s="201"/>
      <c r="MQ20" s="201"/>
      <c r="MR20" s="204"/>
      <c r="MS20" s="201"/>
      <c r="MT20" s="201"/>
      <c r="MU20" s="201"/>
      <c r="MV20" s="201"/>
      <c r="MW20" s="201"/>
      <c r="MX20" s="200"/>
      <c r="MY20" s="208"/>
      <c r="MZ20" s="201"/>
      <c r="NA20" s="201"/>
      <c r="NB20" s="204"/>
      <c r="NC20" s="201"/>
      <c r="ND20" s="201"/>
      <c r="NE20" s="201"/>
      <c r="NF20" s="201"/>
      <c r="NG20" s="201"/>
      <c r="NH20" s="204"/>
      <c r="NI20" s="201"/>
      <c r="NJ20" s="201"/>
      <c r="NK20" s="201"/>
      <c r="NL20" s="201"/>
      <c r="NM20" s="201"/>
      <c r="NN20" s="200"/>
      <c r="NO20" s="201"/>
      <c r="NP20" s="201"/>
      <c r="NQ20" s="201"/>
      <c r="NR20" s="201"/>
      <c r="NS20" s="201"/>
      <c r="NT20" s="201"/>
      <c r="NU20" s="201"/>
      <c r="NV20" s="201"/>
      <c r="NW20" s="201"/>
      <c r="NX20" s="201"/>
      <c r="NY20" s="201"/>
      <c r="NZ20" s="460">
        <v>0.0</v>
      </c>
      <c r="OA20" s="201"/>
      <c r="OB20" s="201"/>
      <c r="OC20" s="201"/>
      <c r="OD20" s="201"/>
      <c r="OE20" s="460">
        <v>0.0</v>
      </c>
      <c r="OF20" s="201"/>
      <c r="OG20" s="201"/>
      <c r="OH20" s="201"/>
      <c r="OI20" s="201"/>
      <c r="OJ20" s="201"/>
      <c r="OK20" s="200"/>
      <c r="OL20" s="204"/>
      <c r="OM20" s="201"/>
      <c r="ON20" s="201"/>
      <c r="OO20" s="201"/>
      <c r="OP20" s="201"/>
      <c r="OQ20" s="204"/>
      <c r="OR20" s="201"/>
      <c r="OS20" s="201"/>
      <c r="OT20" s="201"/>
      <c r="OU20" s="201"/>
      <c r="OV20" s="201"/>
      <c r="OW20" s="472">
        <v>0.0</v>
      </c>
      <c r="OX20" s="460">
        <v>0.0</v>
      </c>
      <c r="OY20" s="460">
        <v>0.0</v>
      </c>
      <c r="OZ20" s="460">
        <v>0.0</v>
      </c>
      <c r="PA20" s="201"/>
      <c r="PB20" s="466">
        <v>0.0</v>
      </c>
      <c r="PC20" s="201"/>
      <c r="PD20" s="201"/>
      <c r="PE20" s="201"/>
      <c r="PF20" s="201"/>
      <c r="PG20" s="201"/>
      <c r="PH20" s="201"/>
      <c r="PI20" s="201"/>
      <c r="PJ20" s="201"/>
      <c r="PK20" s="201"/>
      <c r="PL20" s="201"/>
    </row>
    <row r="21">
      <c r="A21" s="194">
        <v>16.0</v>
      </c>
      <c r="B21" s="118" t="s">
        <v>126</v>
      </c>
      <c r="C21" s="458">
        <v>1.0</v>
      </c>
      <c r="D21" s="201">
        <f>IFERROR(IF(VLOOKUP(B21,'Анкетирование'!$D$5:$D90,2,0)="Да",1,0),0)</f>
        <v>0</v>
      </c>
      <c r="E21" s="459"/>
      <c r="F21" s="474">
        <v>1.0</v>
      </c>
      <c r="G21" s="474">
        <v>5.0</v>
      </c>
      <c r="H21" s="197"/>
      <c r="I21" s="460">
        <v>1.0</v>
      </c>
      <c r="J21" s="218">
        <f>IFERROR(IF(VLOOKUP(B21,'Анкетирование'!$D$5:$K90,8,0)="Да",1,0),0)</f>
        <v>0</v>
      </c>
      <c r="K21" s="458">
        <v>0.0</v>
      </c>
      <c r="L21" s="218"/>
      <c r="M21" s="218"/>
      <c r="N21" s="458">
        <v>0.0</v>
      </c>
      <c r="O21" s="474">
        <v>1802.0</v>
      </c>
      <c r="P21" s="202"/>
      <c r="Q21" s="201"/>
      <c r="R21" s="201"/>
      <c r="S21" s="201"/>
      <c r="T21" s="201"/>
      <c r="U21" s="201"/>
      <c r="V21" s="201"/>
      <c r="W21" s="201"/>
      <c r="X21" s="201"/>
      <c r="Y21" s="203"/>
      <c r="Z21" s="201"/>
      <c r="AA21" s="201"/>
      <c r="AB21" s="201"/>
      <c r="AC21" s="201"/>
      <c r="AD21" s="201"/>
      <c r="AE21" s="201"/>
      <c r="AF21" s="201"/>
      <c r="AG21" s="201"/>
      <c r="AH21" s="200">
        <f>IFERROR((VLOOKUP($B21,'Анкетирование'!$D$5:$AC90,8,0)),0)</f>
        <v>0</v>
      </c>
      <c r="AI21" s="201">
        <f>IFERROR((VLOOKUP($B21,'Анкетирование'!$D$5:$BE90,9,0)),0)</f>
        <v>0</v>
      </c>
      <c r="AJ21" s="204"/>
      <c r="AK21" s="201"/>
      <c r="AL21" s="201"/>
      <c r="AM21" s="201"/>
      <c r="AN21" s="201"/>
      <c r="AO21" s="461">
        <v>0.0</v>
      </c>
      <c r="AP21" s="460">
        <v>0.0</v>
      </c>
      <c r="AQ21" s="460">
        <v>0.0</v>
      </c>
      <c r="AR21" s="460">
        <v>0.0</v>
      </c>
      <c r="AS21" s="460">
        <v>0.0</v>
      </c>
      <c r="AT21" s="460">
        <v>0.0</v>
      </c>
      <c r="AU21" s="460">
        <v>0.0</v>
      </c>
      <c r="AV21" s="462">
        <v>0.0</v>
      </c>
      <c r="AW21" s="460">
        <v>0.0</v>
      </c>
      <c r="AX21" s="460">
        <v>0.0</v>
      </c>
      <c r="AY21" s="460">
        <v>0.0</v>
      </c>
      <c r="AZ21" s="460">
        <v>0.0</v>
      </c>
      <c r="BA21" s="460">
        <v>0.0</v>
      </c>
      <c r="BB21" s="460">
        <v>0.0</v>
      </c>
      <c r="BC21" s="463">
        <v>0.0</v>
      </c>
      <c r="BD21" s="460">
        <v>0.0</v>
      </c>
      <c r="BE21" s="460">
        <v>0.0</v>
      </c>
      <c r="BF21" s="460">
        <v>0.0</v>
      </c>
      <c r="BG21" s="460">
        <v>0.0</v>
      </c>
      <c r="BH21" s="460">
        <v>0.0</v>
      </c>
      <c r="BI21" s="460">
        <v>0.0</v>
      </c>
      <c r="BJ21" s="460">
        <v>0.0</v>
      </c>
      <c r="BK21" s="460">
        <v>0.0</v>
      </c>
      <c r="BL21" s="460">
        <v>0.0</v>
      </c>
      <c r="BM21" s="460">
        <v>0.0</v>
      </c>
      <c r="BN21" s="460">
        <v>0.0</v>
      </c>
      <c r="BO21" s="460">
        <v>0.0</v>
      </c>
      <c r="BP21" s="460">
        <v>0.0</v>
      </c>
      <c r="BQ21" s="460">
        <v>0.0</v>
      </c>
      <c r="BR21" s="460">
        <v>0.0</v>
      </c>
      <c r="BS21" s="460">
        <v>0.0</v>
      </c>
      <c r="BT21" s="460">
        <v>0.0</v>
      </c>
      <c r="BU21" s="460">
        <v>0.0</v>
      </c>
      <c r="BV21" s="460">
        <v>0.0</v>
      </c>
      <c r="BW21" s="460">
        <v>0.0</v>
      </c>
      <c r="BX21" s="460">
        <v>0.0</v>
      </c>
      <c r="BY21" s="460">
        <v>0.0</v>
      </c>
      <c r="BZ21" s="464">
        <v>0.0</v>
      </c>
      <c r="CA21" s="460">
        <v>0.0</v>
      </c>
      <c r="CB21" s="460">
        <v>0.0</v>
      </c>
      <c r="CC21" s="460">
        <v>0.0</v>
      </c>
      <c r="CD21" s="460">
        <v>0.0</v>
      </c>
      <c r="CE21" s="460">
        <v>0.0</v>
      </c>
      <c r="CF21" s="460">
        <v>0.0</v>
      </c>
      <c r="CG21" s="460">
        <v>0.0</v>
      </c>
      <c r="CH21" s="460">
        <v>0.0</v>
      </c>
      <c r="CI21" s="460">
        <v>0.0</v>
      </c>
      <c r="CJ21" s="460">
        <v>0.0</v>
      </c>
      <c r="CK21" s="460">
        <v>0.0</v>
      </c>
      <c r="CL21" s="460">
        <v>0.0</v>
      </c>
      <c r="CM21" s="460">
        <v>0.0</v>
      </c>
      <c r="CN21" s="460">
        <v>0.0</v>
      </c>
      <c r="CO21" s="460">
        <v>0.0</v>
      </c>
      <c r="CP21" s="460">
        <v>0.0</v>
      </c>
      <c r="CQ21" s="460">
        <v>0.0</v>
      </c>
      <c r="CR21" s="460">
        <v>0.0</v>
      </c>
      <c r="CS21" s="458">
        <v>4.0</v>
      </c>
      <c r="CT21" s="448">
        <v>280.0</v>
      </c>
      <c r="CU21" s="201"/>
      <c r="CV21" s="201"/>
      <c r="CW21" s="463">
        <v>0.0</v>
      </c>
      <c r="CX21" s="460">
        <v>0.0</v>
      </c>
      <c r="CY21" s="460">
        <v>0.0</v>
      </c>
      <c r="CZ21" s="460">
        <v>0.0</v>
      </c>
      <c r="DA21" s="460">
        <v>0.0</v>
      </c>
      <c r="DB21" s="460">
        <v>0.0</v>
      </c>
      <c r="DC21" s="465">
        <v>0.0</v>
      </c>
      <c r="DD21" s="460">
        <v>0.0</v>
      </c>
      <c r="DE21" s="201"/>
      <c r="DF21" s="201"/>
      <c r="DG21" s="460">
        <v>0.0</v>
      </c>
      <c r="DH21" s="460">
        <v>0.0</v>
      </c>
      <c r="DI21" s="460">
        <v>0.0</v>
      </c>
      <c r="DJ21" s="460">
        <v>0.0</v>
      </c>
      <c r="DK21" s="460">
        <v>0.0</v>
      </c>
      <c r="DL21" s="460">
        <v>0.0</v>
      </c>
      <c r="DM21" s="460">
        <v>0.0</v>
      </c>
      <c r="DN21" s="460">
        <v>0.0</v>
      </c>
      <c r="DO21" s="460">
        <v>0.0</v>
      </c>
      <c r="DP21" s="460">
        <v>0.0</v>
      </c>
      <c r="DQ21" s="460">
        <v>0.0</v>
      </c>
      <c r="DR21" s="460">
        <v>0.0</v>
      </c>
      <c r="DS21" s="460">
        <v>0.0</v>
      </c>
      <c r="DT21" s="460">
        <v>0.0</v>
      </c>
      <c r="DU21" s="460">
        <v>0.0</v>
      </c>
      <c r="DV21" s="460">
        <v>0.0</v>
      </c>
      <c r="DW21" s="460">
        <v>0.0</v>
      </c>
      <c r="DX21" s="465">
        <v>0.0</v>
      </c>
      <c r="DY21" s="460">
        <v>0.0</v>
      </c>
      <c r="DZ21" s="460">
        <v>0.0</v>
      </c>
      <c r="EA21" s="460">
        <v>0.0</v>
      </c>
      <c r="EB21" s="460">
        <v>0.0</v>
      </c>
      <c r="EC21" s="460">
        <v>0.0</v>
      </c>
      <c r="ED21" s="460">
        <v>0.0</v>
      </c>
      <c r="EE21" s="460">
        <v>0.0</v>
      </c>
      <c r="EF21" s="460">
        <v>0.0</v>
      </c>
      <c r="EG21" s="460">
        <v>0.0</v>
      </c>
      <c r="EH21" s="460">
        <v>0.0</v>
      </c>
      <c r="EI21" s="460">
        <v>0.0</v>
      </c>
      <c r="EJ21" s="460">
        <v>0.0</v>
      </c>
      <c r="EK21" s="460">
        <v>0.0</v>
      </c>
      <c r="EL21" s="460">
        <v>0.0</v>
      </c>
      <c r="EM21" s="460">
        <v>0.0</v>
      </c>
      <c r="EN21" s="460">
        <v>0.0</v>
      </c>
      <c r="EO21" s="460">
        <v>0.0</v>
      </c>
      <c r="EP21" s="466">
        <v>0.0</v>
      </c>
      <c r="EQ21" s="460">
        <v>6.0</v>
      </c>
      <c r="ER21" s="201">
        <v>0.0</v>
      </c>
      <c r="ES21" s="460">
        <v>0.0</v>
      </c>
      <c r="ET21" s="460">
        <v>5.0</v>
      </c>
      <c r="EU21" s="201">
        <v>0.0</v>
      </c>
      <c r="EV21" s="460">
        <v>0.0</v>
      </c>
      <c r="EW21" s="460">
        <v>0.0</v>
      </c>
      <c r="EX21" s="460">
        <v>0.0</v>
      </c>
      <c r="EY21" s="460">
        <v>0.0</v>
      </c>
      <c r="EZ21" s="460">
        <v>0.0</v>
      </c>
      <c r="FA21" s="460">
        <v>0.0</v>
      </c>
      <c r="FB21" s="460">
        <v>0.0</v>
      </c>
      <c r="FC21" s="460">
        <v>0.0</v>
      </c>
      <c r="FD21" s="460">
        <v>0.0</v>
      </c>
      <c r="FE21" s="460">
        <v>0.0</v>
      </c>
      <c r="FF21" s="460">
        <v>0.0</v>
      </c>
      <c r="FG21" s="460">
        <v>0.0</v>
      </c>
      <c r="FH21" s="460">
        <v>0.0</v>
      </c>
      <c r="FI21" s="203"/>
      <c r="FJ21" s="210"/>
      <c r="FK21" s="201"/>
      <c r="FL21" s="210"/>
      <c r="FM21" s="210"/>
      <c r="FN21" s="201"/>
      <c r="FO21" s="201"/>
      <c r="FP21" s="201"/>
      <c r="FQ21" s="201"/>
      <c r="FR21" s="460">
        <v>0.0</v>
      </c>
      <c r="FS21" s="201"/>
      <c r="FT21" s="201"/>
      <c r="FU21" s="201"/>
      <c r="FV21" s="460">
        <v>0.0</v>
      </c>
      <c r="FW21" s="460">
        <v>0.0</v>
      </c>
      <c r="FX21" s="460">
        <v>0.0</v>
      </c>
      <c r="FY21" s="460">
        <v>0.0</v>
      </c>
      <c r="FZ21" s="460">
        <v>0.0</v>
      </c>
      <c r="GA21" s="460">
        <v>0.0</v>
      </c>
      <c r="GB21" s="460">
        <v>0.0</v>
      </c>
      <c r="GC21" s="460">
        <v>0.0</v>
      </c>
      <c r="GD21" s="460">
        <v>0.0</v>
      </c>
      <c r="GE21" s="460">
        <v>0.0</v>
      </c>
      <c r="GF21" s="467">
        <v>0.0</v>
      </c>
      <c r="GG21" s="467">
        <v>0.0</v>
      </c>
      <c r="GH21" s="467">
        <v>0.0</v>
      </c>
      <c r="GI21" s="460">
        <v>0.0</v>
      </c>
      <c r="GJ21" s="460">
        <v>0.0</v>
      </c>
      <c r="GK21" s="460">
        <v>0.0</v>
      </c>
      <c r="GL21" s="460">
        <v>0.0</v>
      </c>
      <c r="GM21" s="460">
        <v>0.0</v>
      </c>
      <c r="GN21" s="460">
        <v>0.0</v>
      </c>
      <c r="GO21" s="201"/>
      <c r="GP21" s="208"/>
      <c r="GQ21" s="204"/>
      <c r="GR21" s="201"/>
      <c r="GS21" s="201"/>
      <c r="GT21" s="201"/>
      <c r="GU21" s="201"/>
      <c r="GV21" s="201"/>
      <c r="GW21" s="201"/>
      <c r="GX21" s="201"/>
      <c r="GY21" s="201"/>
      <c r="GZ21" s="201"/>
      <c r="HA21" s="201"/>
      <c r="HB21" s="201"/>
      <c r="HC21" s="201"/>
      <c r="HD21" s="201"/>
      <c r="HE21" s="201"/>
      <c r="HF21" s="201"/>
      <c r="HG21" s="201"/>
      <c r="HH21" s="201"/>
      <c r="HI21" s="201"/>
      <c r="HJ21" s="201"/>
      <c r="HK21" s="201"/>
      <c r="HL21" s="201"/>
      <c r="HM21" s="201"/>
      <c r="HN21" s="201"/>
      <c r="HO21" s="201"/>
      <c r="HP21" s="208"/>
      <c r="HQ21" s="460">
        <v>0.0</v>
      </c>
      <c r="HR21" s="201"/>
      <c r="HS21" s="460">
        <v>0.0</v>
      </c>
      <c r="HT21" s="201"/>
      <c r="HU21" s="460">
        <v>0.0</v>
      </c>
      <c r="HV21" s="201"/>
      <c r="HW21" s="201"/>
      <c r="HX21" s="468">
        <v>0.0</v>
      </c>
      <c r="HY21" s="461">
        <v>0.0</v>
      </c>
      <c r="HZ21" s="460">
        <v>0.0</v>
      </c>
      <c r="IA21" s="460">
        <v>0.0</v>
      </c>
      <c r="IB21" s="201"/>
      <c r="IC21" s="201"/>
      <c r="ID21" s="201"/>
      <c r="IE21" s="460">
        <v>0.0</v>
      </c>
      <c r="IF21" s="460">
        <v>0.0</v>
      </c>
      <c r="IG21" s="460">
        <v>0.0</v>
      </c>
      <c r="IH21" s="201"/>
      <c r="II21" s="201"/>
      <c r="IJ21" s="201"/>
      <c r="IK21" s="468">
        <v>0.0</v>
      </c>
      <c r="IL21" s="468">
        <v>0.0</v>
      </c>
      <c r="IM21" s="468">
        <v>0.0</v>
      </c>
      <c r="IN21" s="201"/>
      <c r="IO21" s="201"/>
      <c r="IP21" s="201"/>
      <c r="IQ21" s="204"/>
      <c r="IR21" s="201"/>
      <c r="IS21" s="201"/>
      <c r="IT21" s="468">
        <v>0.0</v>
      </c>
      <c r="IU21" s="468">
        <v>0.0</v>
      </c>
      <c r="IV21" s="469">
        <v>0.0</v>
      </c>
      <c r="IW21" s="201"/>
      <c r="IX21" s="201"/>
      <c r="IY21" s="208"/>
      <c r="IZ21" s="460">
        <v>0.0</v>
      </c>
      <c r="JA21" s="460">
        <v>0.0</v>
      </c>
      <c r="JB21" s="461">
        <v>0.0</v>
      </c>
      <c r="JC21" s="460">
        <v>0.0</v>
      </c>
      <c r="JD21" s="460">
        <v>0.0</v>
      </c>
      <c r="JE21" s="460">
        <v>0.0</v>
      </c>
      <c r="JF21" s="204"/>
      <c r="JG21" s="460"/>
      <c r="JH21" s="470">
        <v>0.0</v>
      </c>
      <c r="JI21" s="471">
        <v>0.0</v>
      </c>
      <c r="JJ21" s="460">
        <v>0.0</v>
      </c>
      <c r="JK21" s="460">
        <v>0.0</v>
      </c>
      <c r="JL21" s="461">
        <v>0.0</v>
      </c>
      <c r="JM21" s="460">
        <v>0.0</v>
      </c>
      <c r="JN21" s="460">
        <v>0.0</v>
      </c>
      <c r="JO21" s="460">
        <v>0.0</v>
      </c>
      <c r="JP21" s="460">
        <v>0.0</v>
      </c>
      <c r="JQ21" s="460">
        <v>0.0</v>
      </c>
      <c r="JR21" s="460">
        <v>0.0</v>
      </c>
      <c r="JS21" s="201"/>
      <c r="JT21" s="461">
        <v>0.0</v>
      </c>
      <c r="JU21" s="460">
        <v>0.0</v>
      </c>
      <c r="JV21" s="460">
        <v>0.0</v>
      </c>
      <c r="JW21" s="460">
        <v>0.0</v>
      </c>
      <c r="JX21" s="460">
        <v>0.0</v>
      </c>
      <c r="JY21" s="460">
        <v>0.0</v>
      </c>
      <c r="JZ21" s="460">
        <v>0.0</v>
      </c>
      <c r="KA21" s="201"/>
      <c r="KB21" s="201"/>
      <c r="KC21" s="201"/>
      <c r="KD21" s="201"/>
      <c r="KE21" s="201"/>
      <c r="KF21" s="202"/>
      <c r="KG21" s="201"/>
      <c r="KH21" s="201"/>
      <c r="KI21" s="201"/>
      <c r="KJ21" s="201"/>
      <c r="KK21" s="201"/>
      <c r="KL21" s="201"/>
      <c r="KM21" s="201"/>
      <c r="KN21" s="200"/>
      <c r="KO21" s="201"/>
      <c r="KP21" s="201"/>
      <c r="KQ21" s="201"/>
      <c r="KR21" s="460">
        <v>0.0</v>
      </c>
      <c r="KS21" s="201"/>
      <c r="KT21" s="201"/>
      <c r="KU21" s="201"/>
      <c r="KV21" s="201"/>
      <c r="KW21" s="201"/>
      <c r="KX21" s="465">
        <v>0.0</v>
      </c>
      <c r="KY21" s="460">
        <v>0.0</v>
      </c>
      <c r="KZ21" s="460">
        <v>0.0</v>
      </c>
      <c r="LA21" s="460">
        <v>0.0</v>
      </c>
      <c r="LB21" s="201"/>
      <c r="LC21" s="201"/>
      <c r="LD21" s="201"/>
      <c r="LE21" s="201"/>
      <c r="LF21" s="201"/>
      <c r="LG21" s="201"/>
      <c r="LH21" s="201"/>
      <c r="LI21" s="201"/>
      <c r="LJ21" s="201"/>
      <c r="LK21" s="460">
        <v>0.0</v>
      </c>
      <c r="LL21" s="460">
        <v>0.0</v>
      </c>
      <c r="LM21" s="460">
        <v>0.0</v>
      </c>
      <c r="LN21" s="201"/>
      <c r="LO21" s="201"/>
      <c r="LP21" s="201"/>
      <c r="LQ21" s="201"/>
      <c r="LR21" s="201"/>
      <c r="LS21" s="201"/>
      <c r="LT21" s="201"/>
      <c r="LU21" s="201"/>
      <c r="LV21" s="201"/>
      <c r="LW21" s="208"/>
      <c r="LX21" s="460">
        <v>0.0</v>
      </c>
      <c r="LY21" s="460">
        <v>0.0</v>
      </c>
      <c r="LZ21" s="460">
        <v>0.0</v>
      </c>
      <c r="MA21" s="201"/>
      <c r="MB21" s="201"/>
      <c r="MC21" s="201"/>
      <c r="MD21" s="460">
        <v>0.0</v>
      </c>
      <c r="ME21" s="460">
        <v>0.0</v>
      </c>
      <c r="MF21" s="460">
        <v>0.0</v>
      </c>
      <c r="MG21" s="201"/>
      <c r="MH21" s="200"/>
      <c r="MI21" s="201"/>
      <c r="MJ21" s="204"/>
      <c r="MK21" s="201"/>
      <c r="ML21" s="204"/>
      <c r="MM21" s="201"/>
      <c r="MN21" s="201"/>
      <c r="MO21" s="201"/>
      <c r="MP21" s="201"/>
      <c r="MQ21" s="201"/>
      <c r="MR21" s="204"/>
      <c r="MS21" s="201"/>
      <c r="MT21" s="201"/>
      <c r="MU21" s="201"/>
      <c r="MV21" s="201"/>
      <c r="MW21" s="201"/>
      <c r="MX21" s="200"/>
      <c r="MY21" s="208"/>
      <c r="MZ21" s="201"/>
      <c r="NA21" s="201"/>
      <c r="NB21" s="204"/>
      <c r="NC21" s="201"/>
      <c r="ND21" s="201"/>
      <c r="NE21" s="201"/>
      <c r="NF21" s="201"/>
      <c r="NG21" s="201"/>
      <c r="NH21" s="204"/>
      <c r="NI21" s="201"/>
      <c r="NJ21" s="201"/>
      <c r="NK21" s="201"/>
      <c r="NL21" s="201"/>
      <c r="NM21" s="201"/>
      <c r="NN21" s="200"/>
      <c r="NO21" s="201"/>
      <c r="NP21" s="201"/>
      <c r="NQ21" s="201"/>
      <c r="NR21" s="201"/>
      <c r="NS21" s="201"/>
      <c r="NT21" s="201"/>
      <c r="NU21" s="201"/>
      <c r="NV21" s="201"/>
      <c r="NW21" s="201"/>
      <c r="NX21" s="201"/>
      <c r="NY21" s="201"/>
      <c r="NZ21" s="460">
        <v>0.0</v>
      </c>
      <c r="OA21" s="201"/>
      <c r="OB21" s="201"/>
      <c r="OC21" s="201"/>
      <c r="OD21" s="201"/>
      <c r="OE21" s="460">
        <v>0.0</v>
      </c>
      <c r="OF21" s="201"/>
      <c r="OG21" s="201"/>
      <c r="OH21" s="201"/>
      <c r="OI21" s="201"/>
      <c r="OJ21" s="201"/>
      <c r="OK21" s="200"/>
      <c r="OL21" s="204"/>
      <c r="OM21" s="201"/>
      <c r="ON21" s="201"/>
      <c r="OO21" s="201"/>
      <c r="OP21" s="201"/>
      <c r="OQ21" s="204"/>
      <c r="OR21" s="201"/>
      <c r="OS21" s="201"/>
      <c r="OT21" s="201"/>
      <c r="OU21" s="201"/>
      <c r="OV21" s="201"/>
      <c r="OW21" s="472">
        <v>0.0</v>
      </c>
      <c r="OX21" s="460">
        <v>0.0</v>
      </c>
      <c r="OY21" s="460">
        <v>0.0</v>
      </c>
      <c r="OZ21" s="460">
        <v>0.0</v>
      </c>
      <c r="PA21" s="218"/>
      <c r="PB21" s="466">
        <v>0.0</v>
      </c>
      <c r="PC21" s="218"/>
      <c r="PD21" s="218"/>
      <c r="PE21" s="218"/>
      <c r="PF21" s="218"/>
      <c r="PG21" s="218"/>
      <c r="PH21" s="218"/>
      <c r="PI21" s="218"/>
      <c r="PJ21" s="218"/>
      <c r="PK21" s="218"/>
      <c r="PL21" s="218"/>
    </row>
    <row r="22">
      <c r="A22" s="194">
        <v>17.0</v>
      </c>
      <c r="B22" s="118" t="s">
        <v>127</v>
      </c>
      <c r="C22" s="458">
        <v>1.0</v>
      </c>
      <c r="D22" s="201">
        <f>IFERROR(IF(VLOOKUP(B22,'Анкетирование'!$D$5:$D90,2,0)="Да",1,0),0)</f>
        <v>0</v>
      </c>
      <c r="E22" s="459"/>
      <c r="F22" s="197">
        <v>2.0</v>
      </c>
      <c r="G22" s="197">
        <v>7.0</v>
      </c>
      <c r="H22" s="197"/>
      <c r="I22" s="460">
        <v>1.0</v>
      </c>
      <c r="J22" s="218">
        <f>IFERROR(IF(VLOOKUP(B22,'Анкетирование'!$D$5:$K90,8,0)="Да",1,0),0)</f>
        <v>0</v>
      </c>
      <c r="K22" s="458">
        <v>1.0</v>
      </c>
      <c r="L22" s="218"/>
      <c r="M22" s="218"/>
      <c r="N22" s="458">
        <v>0.0</v>
      </c>
      <c r="O22" s="197">
        <v>650.0</v>
      </c>
      <c r="P22" s="202"/>
      <c r="Q22" s="201"/>
      <c r="R22" s="201"/>
      <c r="S22" s="201"/>
      <c r="T22" s="201"/>
      <c r="U22" s="201"/>
      <c r="V22" s="201"/>
      <c r="W22" s="201"/>
      <c r="X22" s="201"/>
      <c r="Y22" s="203"/>
      <c r="Z22" s="201"/>
      <c r="AA22" s="201"/>
      <c r="AB22" s="201"/>
      <c r="AC22" s="201"/>
      <c r="AD22" s="201"/>
      <c r="AE22" s="201"/>
      <c r="AF22" s="201"/>
      <c r="AG22" s="201"/>
      <c r="AH22" s="200">
        <f>IFERROR((VLOOKUP($B22,'Анкетирование'!$D$5:$AC90,8,0)),0)</f>
        <v>0</v>
      </c>
      <c r="AI22" s="201">
        <f>IFERROR((VLOOKUP($B22,'Анкетирование'!$D$5:$BE90,9,0)),0)</f>
        <v>0</v>
      </c>
      <c r="AJ22" s="204"/>
      <c r="AK22" s="201"/>
      <c r="AL22" s="201"/>
      <c r="AM22" s="201"/>
      <c r="AN22" s="201"/>
      <c r="AO22" s="461">
        <v>0.0</v>
      </c>
      <c r="AP22" s="460">
        <v>0.0</v>
      </c>
      <c r="AQ22" s="460">
        <v>0.0</v>
      </c>
      <c r="AR22" s="460">
        <v>0.0</v>
      </c>
      <c r="AS22" s="460">
        <v>0.0</v>
      </c>
      <c r="AT22" s="460">
        <v>0.0</v>
      </c>
      <c r="AU22" s="460">
        <v>0.0</v>
      </c>
      <c r="AV22" s="462">
        <v>0.0</v>
      </c>
      <c r="AW22" s="460">
        <v>0.0</v>
      </c>
      <c r="AX22" s="460">
        <v>0.0</v>
      </c>
      <c r="AY22" s="460">
        <v>0.0</v>
      </c>
      <c r="AZ22" s="460">
        <v>0.0</v>
      </c>
      <c r="BA22" s="460">
        <v>0.0</v>
      </c>
      <c r="BB22" s="460">
        <v>0.0</v>
      </c>
      <c r="BC22" s="463">
        <v>0.0</v>
      </c>
      <c r="BD22" s="460">
        <v>0.0</v>
      </c>
      <c r="BE22" s="460">
        <v>0.0</v>
      </c>
      <c r="BF22" s="460">
        <v>0.0</v>
      </c>
      <c r="BG22" s="460">
        <v>0.0</v>
      </c>
      <c r="BH22" s="460">
        <v>0.0</v>
      </c>
      <c r="BI22" s="460">
        <v>0.0</v>
      </c>
      <c r="BJ22" s="460">
        <v>0.0</v>
      </c>
      <c r="BK22" s="460">
        <v>0.0</v>
      </c>
      <c r="BL22" s="460">
        <v>0.0</v>
      </c>
      <c r="BM22" s="460">
        <v>0.0</v>
      </c>
      <c r="BN22" s="460">
        <v>0.0</v>
      </c>
      <c r="BO22" s="460">
        <v>0.0</v>
      </c>
      <c r="BP22" s="460">
        <v>0.0</v>
      </c>
      <c r="BQ22" s="460">
        <v>0.0</v>
      </c>
      <c r="BR22" s="460">
        <v>0.0</v>
      </c>
      <c r="BS22" s="460">
        <v>0.0</v>
      </c>
      <c r="BT22" s="460">
        <v>0.0</v>
      </c>
      <c r="BU22" s="460">
        <v>0.0</v>
      </c>
      <c r="BV22" s="460">
        <v>0.0</v>
      </c>
      <c r="BW22" s="460">
        <v>0.0</v>
      </c>
      <c r="BX22" s="460">
        <v>0.0</v>
      </c>
      <c r="BY22" s="460">
        <v>0.0</v>
      </c>
      <c r="BZ22" s="464">
        <v>0.0</v>
      </c>
      <c r="CA22" s="460">
        <v>0.0</v>
      </c>
      <c r="CB22" s="460">
        <v>0.0</v>
      </c>
      <c r="CC22" s="460">
        <v>0.0</v>
      </c>
      <c r="CD22" s="460">
        <v>0.0</v>
      </c>
      <c r="CE22" s="460">
        <v>0.0</v>
      </c>
      <c r="CF22" s="460">
        <v>0.0</v>
      </c>
      <c r="CG22" s="460">
        <v>0.0</v>
      </c>
      <c r="CH22" s="460">
        <v>0.0</v>
      </c>
      <c r="CI22" s="460">
        <v>0.0</v>
      </c>
      <c r="CJ22" s="460">
        <v>0.0</v>
      </c>
      <c r="CK22" s="460">
        <v>0.0</v>
      </c>
      <c r="CL22" s="460">
        <v>0.0</v>
      </c>
      <c r="CM22" s="460">
        <v>0.0</v>
      </c>
      <c r="CN22" s="460">
        <v>0.0</v>
      </c>
      <c r="CO22" s="460">
        <v>0.0</v>
      </c>
      <c r="CP22" s="460">
        <v>0.0</v>
      </c>
      <c r="CQ22" s="460">
        <v>0.0</v>
      </c>
      <c r="CR22" s="460">
        <v>0.0</v>
      </c>
      <c r="CS22" s="200"/>
      <c r="CT22" s="207"/>
      <c r="CU22" s="201"/>
      <c r="CV22" s="201"/>
      <c r="CW22" s="463">
        <v>0.0</v>
      </c>
      <c r="CX22" s="460">
        <v>0.0</v>
      </c>
      <c r="CY22" s="460">
        <v>0.0</v>
      </c>
      <c r="CZ22" s="460">
        <v>0.0</v>
      </c>
      <c r="DA22" s="460">
        <v>1.0</v>
      </c>
      <c r="DB22" s="460">
        <v>0.0</v>
      </c>
      <c r="DC22" s="465">
        <v>0.0</v>
      </c>
      <c r="DD22" s="460">
        <v>0.0</v>
      </c>
      <c r="DE22" s="201"/>
      <c r="DF22" s="201"/>
      <c r="DG22" s="460">
        <v>0.0</v>
      </c>
      <c r="DH22" s="460">
        <v>0.0</v>
      </c>
      <c r="DI22" s="460">
        <v>0.0</v>
      </c>
      <c r="DJ22" s="460">
        <v>0.0</v>
      </c>
      <c r="DK22" s="460">
        <v>0.0</v>
      </c>
      <c r="DL22" s="460">
        <v>0.0</v>
      </c>
      <c r="DM22" s="460">
        <v>0.0</v>
      </c>
      <c r="DN22" s="460">
        <v>0.0</v>
      </c>
      <c r="DO22" s="460">
        <v>0.0</v>
      </c>
      <c r="DP22" s="460">
        <v>0.0</v>
      </c>
      <c r="DQ22" s="460">
        <v>0.0</v>
      </c>
      <c r="DR22" s="460">
        <v>0.0</v>
      </c>
      <c r="DS22" s="460">
        <v>0.0</v>
      </c>
      <c r="DT22" s="460">
        <v>0.0</v>
      </c>
      <c r="DU22" s="460">
        <v>0.0</v>
      </c>
      <c r="DV22" s="460">
        <v>0.0</v>
      </c>
      <c r="DW22" s="460">
        <v>0.0</v>
      </c>
      <c r="DX22" s="465">
        <v>0.0</v>
      </c>
      <c r="DY22" s="460">
        <v>0.0</v>
      </c>
      <c r="DZ22" s="460">
        <v>0.0</v>
      </c>
      <c r="EA22" s="460">
        <v>0.0</v>
      </c>
      <c r="EB22" s="460">
        <v>0.0</v>
      </c>
      <c r="EC22" s="460">
        <v>0.0</v>
      </c>
      <c r="ED22" s="460">
        <v>0.0</v>
      </c>
      <c r="EE22" s="460">
        <v>0.0</v>
      </c>
      <c r="EF22" s="460">
        <v>0.0</v>
      </c>
      <c r="EG22" s="460">
        <v>0.0</v>
      </c>
      <c r="EH22" s="460">
        <v>0.0</v>
      </c>
      <c r="EI22" s="460">
        <v>0.0</v>
      </c>
      <c r="EJ22" s="460">
        <v>0.0</v>
      </c>
      <c r="EK22" s="460">
        <v>0.0</v>
      </c>
      <c r="EL22" s="460">
        <v>0.0</v>
      </c>
      <c r="EM22" s="460">
        <v>0.0</v>
      </c>
      <c r="EN22" s="460">
        <v>0.0</v>
      </c>
      <c r="EO22" s="460">
        <v>0.0</v>
      </c>
      <c r="EP22" s="466">
        <v>0.0</v>
      </c>
      <c r="EQ22" s="460">
        <v>24.0</v>
      </c>
      <c r="ER22" s="201">
        <v>0.0</v>
      </c>
      <c r="ES22" s="460">
        <v>0.0</v>
      </c>
      <c r="ET22" s="460">
        <v>22.0</v>
      </c>
      <c r="EU22" s="201">
        <v>0.0</v>
      </c>
      <c r="EV22" s="460">
        <v>0.0</v>
      </c>
      <c r="EW22" s="460">
        <v>0.0</v>
      </c>
      <c r="EX22" s="460">
        <v>0.0</v>
      </c>
      <c r="EY22" s="460">
        <v>0.0</v>
      </c>
      <c r="EZ22" s="460">
        <v>0.0</v>
      </c>
      <c r="FA22" s="460">
        <v>0.0</v>
      </c>
      <c r="FB22" s="460">
        <v>0.0</v>
      </c>
      <c r="FC22" s="460">
        <v>0.0</v>
      </c>
      <c r="FD22" s="460">
        <v>0.0</v>
      </c>
      <c r="FE22" s="460">
        <v>0.0</v>
      </c>
      <c r="FF22" s="460">
        <v>0.0</v>
      </c>
      <c r="FG22" s="460">
        <v>0.0</v>
      </c>
      <c r="FH22" s="460">
        <v>0.0</v>
      </c>
      <c r="FI22" s="203"/>
      <c r="FJ22" s="210"/>
      <c r="FK22" s="201"/>
      <c r="FL22" s="210"/>
      <c r="FM22" s="210"/>
      <c r="FN22" s="201"/>
      <c r="FO22" s="201"/>
      <c r="FP22" s="201"/>
      <c r="FQ22" s="201"/>
      <c r="FR22" s="460">
        <v>0.0</v>
      </c>
      <c r="FS22" s="201"/>
      <c r="FT22" s="201"/>
      <c r="FU22" s="201"/>
      <c r="FV22" s="460">
        <v>0.0</v>
      </c>
      <c r="FW22" s="460">
        <v>0.0</v>
      </c>
      <c r="FX22" s="460">
        <v>0.0</v>
      </c>
      <c r="FY22" s="460">
        <v>0.0</v>
      </c>
      <c r="FZ22" s="460">
        <v>0.0</v>
      </c>
      <c r="GA22" s="460">
        <v>0.0</v>
      </c>
      <c r="GB22" s="460">
        <v>0.0</v>
      </c>
      <c r="GC22" s="460">
        <v>0.0</v>
      </c>
      <c r="GD22" s="460">
        <v>0.0</v>
      </c>
      <c r="GE22" s="460">
        <v>0.0</v>
      </c>
      <c r="GF22" s="467">
        <v>0.0</v>
      </c>
      <c r="GG22" s="467">
        <v>0.0</v>
      </c>
      <c r="GH22" s="467">
        <v>0.0</v>
      </c>
      <c r="GI22" s="460">
        <v>0.0</v>
      </c>
      <c r="GJ22" s="460">
        <v>0.0</v>
      </c>
      <c r="GK22" s="460">
        <v>0.0</v>
      </c>
      <c r="GL22" s="460">
        <v>0.0</v>
      </c>
      <c r="GM22" s="460">
        <v>0.0</v>
      </c>
      <c r="GN22" s="460">
        <v>0.0</v>
      </c>
      <c r="GO22" s="201"/>
      <c r="GP22" s="208"/>
      <c r="GQ22" s="204"/>
      <c r="GR22" s="201"/>
      <c r="GS22" s="201"/>
      <c r="GT22" s="201"/>
      <c r="GU22" s="201"/>
      <c r="GV22" s="201"/>
      <c r="GW22" s="201"/>
      <c r="GX22" s="201"/>
      <c r="GY22" s="201"/>
      <c r="GZ22" s="201"/>
      <c r="HA22" s="201"/>
      <c r="HB22" s="201"/>
      <c r="HC22" s="201"/>
      <c r="HD22" s="201"/>
      <c r="HE22" s="201"/>
      <c r="HF22" s="201"/>
      <c r="HG22" s="201"/>
      <c r="HH22" s="201"/>
      <c r="HI22" s="201"/>
      <c r="HJ22" s="201"/>
      <c r="HK22" s="201"/>
      <c r="HL22" s="201"/>
      <c r="HM22" s="201"/>
      <c r="HN22" s="201"/>
      <c r="HO22" s="201"/>
      <c r="HP22" s="208"/>
      <c r="HQ22" s="460">
        <v>0.0</v>
      </c>
      <c r="HR22" s="201"/>
      <c r="HS22" s="460">
        <v>0.0</v>
      </c>
      <c r="HT22" s="201"/>
      <c r="HU22" s="460">
        <v>0.0</v>
      </c>
      <c r="HV22" s="201"/>
      <c r="HW22" s="201"/>
      <c r="HX22" s="468">
        <v>0.0</v>
      </c>
      <c r="HY22" s="461">
        <v>0.0</v>
      </c>
      <c r="HZ22" s="460">
        <v>0.0</v>
      </c>
      <c r="IA22" s="460">
        <v>0.0</v>
      </c>
      <c r="IB22" s="201"/>
      <c r="IC22" s="201"/>
      <c r="ID22" s="201"/>
      <c r="IE22" s="460">
        <v>0.0</v>
      </c>
      <c r="IF22" s="460">
        <v>0.0</v>
      </c>
      <c r="IG22" s="460">
        <v>0.0</v>
      </c>
      <c r="IH22" s="201"/>
      <c r="II22" s="201"/>
      <c r="IJ22" s="201"/>
      <c r="IK22" s="468">
        <v>0.0</v>
      </c>
      <c r="IL22" s="468">
        <v>0.0</v>
      </c>
      <c r="IM22" s="468">
        <v>0.0</v>
      </c>
      <c r="IN22" s="201"/>
      <c r="IO22" s="201"/>
      <c r="IP22" s="201"/>
      <c r="IQ22" s="204"/>
      <c r="IR22" s="201"/>
      <c r="IS22" s="201"/>
      <c r="IT22" s="468">
        <v>0.0</v>
      </c>
      <c r="IU22" s="468">
        <v>0.0</v>
      </c>
      <c r="IV22" s="469">
        <v>0.0</v>
      </c>
      <c r="IW22" s="201"/>
      <c r="IX22" s="201"/>
      <c r="IY22" s="208"/>
      <c r="IZ22" s="460">
        <v>2.0</v>
      </c>
      <c r="JA22" s="460">
        <v>0.0</v>
      </c>
      <c r="JB22" s="461">
        <v>0.0</v>
      </c>
      <c r="JC22" s="460">
        <v>0.0</v>
      </c>
      <c r="JD22" s="460">
        <v>0.0</v>
      </c>
      <c r="JE22" s="460">
        <v>0.0</v>
      </c>
      <c r="JF22" s="204"/>
      <c r="JG22" s="460"/>
      <c r="JH22" s="470">
        <v>0.0</v>
      </c>
      <c r="JI22" s="471">
        <v>0.0</v>
      </c>
      <c r="JJ22" s="460">
        <v>0.0</v>
      </c>
      <c r="JK22" s="460">
        <v>0.0</v>
      </c>
      <c r="JL22" s="461">
        <v>0.0</v>
      </c>
      <c r="JM22" s="460">
        <v>0.0</v>
      </c>
      <c r="JN22" s="460">
        <v>0.0</v>
      </c>
      <c r="JO22" s="460">
        <v>0.0</v>
      </c>
      <c r="JP22" s="460">
        <v>0.0</v>
      </c>
      <c r="JQ22" s="460">
        <v>0.0</v>
      </c>
      <c r="JR22" s="460">
        <v>0.0</v>
      </c>
      <c r="JS22" s="201"/>
      <c r="JT22" s="461">
        <v>0.0</v>
      </c>
      <c r="JU22" s="460">
        <v>0.0</v>
      </c>
      <c r="JV22" s="460">
        <v>0.0</v>
      </c>
      <c r="JW22" s="460">
        <v>0.0</v>
      </c>
      <c r="JX22" s="460">
        <v>0.0</v>
      </c>
      <c r="JY22" s="460">
        <v>0.0</v>
      </c>
      <c r="JZ22" s="460">
        <v>0.0</v>
      </c>
      <c r="KA22" s="201"/>
      <c r="KB22" s="201"/>
      <c r="KC22" s="201"/>
      <c r="KD22" s="201"/>
      <c r="KE22" s="201"/>
      <c r="KF22" s="202"/>
      <c r="KG22" s="201"/>
      <c r="KH22" s="201"/>
      <c r="KI22" s="201"/>
      <c r="KJ22" s="201"/>
      <c r="KK22" s="201"/>
      <c r="KL22" s="201"/>
      <c r="KM22" s="201"/>
      <c r="KN22" s="200"/>
      <c r="KO22" s="201"/>
      <c r="KP22" s="201"/>
      <c r="KQ22" s="201"/>
      <c r="KR22" s="460">
        <v>0.0</v>
      </c>
      <c r="KS22" s="201"/>
      <c r="KT22" s="201"/>
      <c r="KU22" s="201"/>
      <c r="KV22" s="201"/>
      <c r="KW22" s="201"/>
      <c r="KX22" s="465">
        <v>0.0</v>
      </c>
      <c r="KY22" s="460">
        <v>0.0</v>
      </c>
      <c r="KZ22" s="460">
        <v>0.0</v>
      </c>
      <c r="LA22" s="460">
        <v>0.0</v>
      </c>
      <c r="LB22" s="201"/>
      <c r="LC22" s="201"/>
      <c r="LD22" s="201"/>
      <c r="LE22" s="201"/>
      <c r="LF22" s="201"/>
      <c r="LG22" s="201"/>
      <c r="LH22" s="201"/>
      <c r="LI22" s="201"/>
      <c r="LJ22" s="201"/>
      <c r="LK22" s="460">
        <v>0.0</v>
      </c>
      <c r="LL22" s="460">
        <v>0.0</v>
      </c>
      <c r="LM22" s="460">
        <v>0.0</v>
      </c>
      <c r="LN22" s="201"/>
      <c r="LO22" s="201"/>
      <c r="LP22" s="201"/>
      <c r="LQ22" s="201"/>
      <c r="LR22" s="201"/>
      <c r="LS22" s="201"/>
      <c r="LT22" s="201"/>
      <c r="LU22" s="201"/>
      <c r="LV22" s="201"/>
      <c r="LW22" s="208"/>
      <c r="LX22" s="460">
        <v>0.0</v>
      </c>
      <c r="LY22" s="460">
        <v>0.0</v>
      </c>
      <c r="LZ22" s="460">
        <v>0.0</v>
      </c>
      <c r="MA22" s="201"/>
      <c r="MB22" s="201"/>
      <c r="MC22" s="201"/>
      <c r="MD22" s="460">
        <v>0.0</v>
      </c>
      <c r="ME22" s="460">
        <v>0.0</v>
      </c>
      <c r="MF22" s="460">
        <v>0.0</v>
      </c>
      <c r="MG22" s="201"/>
      <c r="MH22" s="200"/>
      <c r="MI22" s="201"/>
      <c r="MJ22" s="204"/>
      <c r="MK22" s="201"/>
      <c r="ML22" s="204"/>
      <c r="MM22" s="201"/>
      <c r="MN22" s="201"/>
      <c r="MO22" s="201"/>
      <c r="MP22" s="201"/>
      <c r="MQ22" s="201"/>
      <c r="MR22" s="204"/>
      <c r="MS22" s="201"/>
      <c r="MT22" s="201"/>
      <c r="MU22" s="201"/>
      <c r="MV22" s="201"/>
      <c r="MW22" s="201"/>
      <c r="MX22" s="200"/>
      <c r="MY22" s="208"/>
      <c r="MZ22" s="201"/>
      <c r="NA22" s="201"/>
      <c r="NB22" s="204"/>
      <c r="NC22" s="201"/>
      <c r="ND22" s="201"/>
      <c r="NE22" s="201"/>
      <c r="NF22" s="201"/>
      <c r="NG22" s="201"/>
      <c r="NH22" s="204"/>
      <c r="NI22" s="201"/>
      <c r="NJ22" s="201"/>
      <c r="NK22" s="201"/>
      <c r="NL22" s="201"/>
      <c r="NM22" s="201"/>
      <c r="NN22" s="200"/>
      <c r="NO22" s="201"/>
      <c r="NP22" s="201"/>
      <c r="NQ22" s="201"/>
      <c r="NR22" s="201"/>
      <c r="NS22" s="201"/>
      <c r="NT22" s="201"/>
      <c r="NU22" s="201"/>
      <c r="NV22" s="201"/>
      <c r="NW22" s="201"/>
      <c r="NX22" s="201"/>
      <c r="NY22" s="201"/>
      <c r="NZ22" s="460">
        <v>0.0</v>
      </c>
      <c r="OA22" s="201"/>
      <c r="OB22" s="201"/>
      <c r="OC22" s="201"/>
      <c r="OD22" s="201"/>
      <c r="OE22" s="460">
        <v>0.0</v>
      </c>
      <c r="OF22" s="201"/>
      <c r="OG22" s="201"/>
      <c r="OH22" s="201"/>
      <c r="OI22" s="201"/>
      <c r="OJ22" s="201"/>
      <c r="OK22" s="200"/>
      <c r="OL22" s="204"/>
      <c r="OM22" s="201"/>
      <c r="ON22" s="201"/>
      <c r="OO22" s="201"/>
      <c r="OP22" s="201"/>
      <c r="OQ22" s="204"/>
      <c r="OR22" s="201"/>
      <c r="OS22" s="201"/>
      <c r="OT22" s="201"/>
      <c r="OU22" s="201"/>
      <c r="OV22" s="201"/>
      <c r="OW22" s="472">
        <v>0.0</v>
      </c>
      <c r="OX22" s="460">
        <v>0.0</v>
      </c>
      <c r="OY22" s="460">
        <v>0.0</v>
      </c>
      <c r="OZ22" s="460">
        <v>0.0</v>
      </c>
      <c r="PA22" s="218"/>
      <c r="PB22" s="466">
        <v>0.0</v>
      </c>
      <c r="PC22" s="218"/>
      <c r="PD22" s="218"/>
      <c r="PE22" s="218"/>
      <c r="PF22" s="218"/>
      <c r="PG22" s="218"/>
      <c r="PH22" s="218"/>
      <c r="PI22" s="218"/>
      <c r="PJ22" s="218"/>
      <c r="PK22" s="218"/>
      <c r="PL22" s="218"/>
    </row>
    <row r="23">
      <c r="A23" s="194">
        <v>18.0</v>
      </c>
      <c r="B23" s="118" t="s">
        <v>128</v>
      </c>
      <c r="C23" s="458">
        <v>1.0</v>
      </c>
      <c r="D23" s="201">
        <f>IFERROR(IF(VLOOKUP(B23,'Анкетирование'!$D$5:$D90,2,0)="Да",1,0),0)</f>
        <v>0</v>
      </c>
      <c r="E23" s="459"/>
      <c r="F23" s="474">
        <v>1.0</v>
      </c>
      <c r="G23" s="474">
        <v>18.0</v>
      </c>
      <c r="H23" s="474">
        <v>3600000.0</v>
      </c>
      <c r="I23" s="460">
        <v>1.0</v>
      </c>
      <c r="J23" s="218">
        <f>IFERROR(IF(VLOOKUP(B23,'Анкетирование'!$D$5:$K90,8,0)="Да",1,0),0)</f>
        <v>0</v>
      </c>
      <c r="K23" s="458">
        <v>1.0</v>
      </c>
      <c r="L23" s="218"/>
      <c r="M23" s="218"/>
      <c r="N23" s="458">
        <v>1.0</v>
      </c>
      <c r="O23" s="474">
        <v>9532.0</v>
      </c>
      <c r="P23" s="202"/>
      <c r="Q23" s="201"/>
      <c r="R23" s="201"/>
      <c r="S23" s="201"/>
      <c r="T23" s="201"/>
      <c r="U23" s="201"/>
      <c r="V23" s="201"/>
      <c r="W23" s="201"/>
      <c r="X23" s="201"/>
      <c r="Y23" s="203"/>
      <c r="Z23" s="201"/>
      <c r="AA23" s="201"/>
      <c r="AB23" s="201"/>
      <c r="AC23" s="201"/>
      <c r="AD23" s="201"/>
      <c r="AE23" s="201"/>
      <c r="AF23" s="201"/>
      <c r="AG23" s="201"/>
      <c r="AH23" s="200">
        <f>IFERROR((VLOOKUP($B23,'Анкетирование'!$D$5:$AC90,8,0)),0)</f>
        <v>0</v>
      </c>
      <c r="AI23" s="201">
        <f>IFERROR((VLOOKUP($B23,'Анкетирование'!$D$5:$BE90,9,0)),0)</f>
        <v>0</v>
      </c>
      <c r="AJ23" s="204"/>
      <c r="AK23" s="201"/>
      <c r="AL23" s="201"/>
      <c r="AM23" s="201"/>
      <c r="AN23" s="201"/>
      <c r="AO23" s="461">
        <v>0.0</v>
      </c>
      <c r="AP23" s="460">
        <v>0.0</v>
      </c>
      <c r="AQ23" s="460">
        <v>0.0</v>
      </c>
      <c r="AR23" s="460">
        <v>0.0</v>
      </c>
      <c r="AS23" s="460">
        <v>0.0</v>
      </c>
      <c r="AT23" s="460">
        <v>0.0</v>
      </c>
      <c r="AU23" s="460">
        <v>0.0</v>
      </c>
      <c r="AV23" s="462">
        <v>0.0</v>
      </c>
      <c r="AW23" s="460">
        <v>0.0</v>
      </c>
      <c r="AX23" s="460">
        <v>1.0</v>
      </c>
      <c r="AY23" s="460">
        <v>1.0</v>
      </c>
      <c r="AZ23" s="460">
        <v>0.0</v>
      </c>
      <c r="BA23" s="460">
        <v>0.0</v>
      </c>
      <c r="BB23" s="460">
        <v>0.0</v>
      </c>
      <c r="BC23" s="463">
        <v>0.0</v>
      </c>
      <c r="BD23" s="460">
        <v>0.0</v>
      </c>
      <c r="BE23" s="460">
        <v>0.0</v>
      </c>
      <c r="BF23" s="460">
        <v>0.0</v>
      </c>
      <c r="BG23" s="460">
        <v>0.0</v>
      </c>
      <c r="BH23" s="460">
        <v>0.0</v>
      </c>
      <c r="BI23" s="460">
        <v>0.0</v>
      </c>
      <c r="BJ23" s="460">
        <v>0.0</v>
      </c>
      <c r="BK23" s="460">
        <v>0.0</v>
      </c>
      <c r="BL23" s="460">
        <v>0.0</v>
      </c>
      <c r="BM23" s="460">
        <v>0.0</v>
      </c>
      <c r="BN23" s="460">
        <v>0.0</v>
      </c>
      <c r="BO23" s="460">
        <v>0.0</v>
      </c>
      <c r="BP23" s="460">
        <v>0.0</v>
      </c>
      <c r="BQ23" s="460">
        <v>0.0</v>
      </c>
      <c r="BR23" s="460">
        <v>0.0</v>
      </c>
      <c r="BS23" s="460">
        <v>0.0</v>
      </c>
      <c r="BT23" s="460">
        <v>0.0</v>
      </c>
      <c r="BU23" s="460">
        <v>0.0</v>
      </c>
      <c r="BV23" s="460">
        <v>0.0</v>
      </c>
      <c r="BW23" s="460">
        <v>0.0</v>
      </c>
      <c r="BX23" s="460">
        <v>0.0</v>
      </c>
      <c r="BY23" s="460">
        <v>0.0</v>
      </c>
      <c r="BZ23" s="464">
        <v>0.0</v>
      </c>
      <c r="CA23" s="460">
        <v>0.0</v>
      </c>
      <c r="CB23" s="460">
        <v>0.0</v>
      </c>
      <c r="CC23" s="460">
        <v>0.0</v>
      </c>
      <c r="CD23" s="460">
        <v>0.0</v>
      </c>
      <c r="CE23" s="460">
        <v>0.0</v>
      </c>
      <c r="CF23" s="460">
        <v>0.0</v>
      </c>
      <c r="CG23" s="460">
        <v>0.0</v>
      </c>
      <c r="CH23" s="460">
        <v>0.0</v>
      </c>
      <c r="CI23" s="460">
        <v>0.0</v>
      </c>
      <c r="CJ23" s="460">
        <v>0.0</v>
      </c>
      <c r="CK23" s="460">
        <v>0.0</v>
      </c>
      <c r="CL23" s="460">
        <v>0.0</v>
      </c>
      <c r="CM23" s="460">
        <v>0.0</v>
      </c>
      <c r="CN23" s="460">
        <v>0.0</v>
      </c>
      <c r="CO23" s="460">
        <v>0.0</v>
      </c>
      <c r="CP23" s="460">
        <v>0.0</v>
      </c>
      <c r="CQ23" s="460">
        <v>0.0</v>
      </c>
      <c r="CR23" s="460">
        <v>0.0</v>
      </c>
      <c r="CS23" s="458">
        <v>15.0</v>
      </c>
      <c r="CT23" s="448">
        <v>1362.0</v>
      </c>
      <c r="CU23" s="201"/>
      <c r="CV23" s="201"/>
      <c r="CW23" s="463">
        <v>0.0</v>
      </c>
      <c r="CX23" s="460">
        <v>0.0</v>
      </c>
      <c r="CY23" s="460">
        <v>0.0</v>
      </c>
      <c r="CZ23" s="460">
        <v>0.0</v>
      </c>
      <c r="DA23" s="460">
        <v>2.0</v>
      </c>
      <c r="DB23" s="460">
        <v>1.0</v>
      </c>
      <c r="DC23" s="465">
        <v>1.0</v>
      </c>
      <c r="DD23" s="460">
        <v>0.0</v>
      </c>
      <c r="DE23" s="201"/>
      <c r="DF23" s="201"/>
      <c r="DG23" s="460">
        <v>0.0</v>
      </c>
      <c r="DH23" s="460">
        <v>0.0</v>
      </c>
      <c r="DI23" s="460">
        <v>0.0</v>
      </c>
      <c r="DJ23" s="460">
        <v>0.0</v>
      </c>
      <c r="DK23" s="460">
        <v>0.0</v>
      </c>
      <c r="DL23" s="460">
        <v>0.0</v>
      </c>
      <c r="DM23" s="460">
        <v>0.0</v>
      </c>
      <c r="DN23" s="460">
        <v>0.0</v>
      </c>
      <c r="DO23" s="460">
        <v>0.0</v>
      </c>
      <c r="DP23" s="460">
        <v>0.0</v>
      </c>
      <c r="DQ23" s="460">
        <v>0.0</v>
      </c>
      <c r="DR23" s="460">
        <v>0.0</v>
      </c>
      <c r="DS23" s="460">
        <v>0.0</v>
      </c>
      <c r="DT23" s="460">
        <v>0.0</v>
      </c>
      <c r="DU23" s="460">
        <v>0.0</v>
      </c>
      <c r="DV23" s="460">
        <v>0.0</v>
      </c>
      <c r="DW23" s="460">
        <v>0.0</v>
      </c>
      <c r="DX23" s="465">
        <v>0.0</v>
      </c>
      <c r="DY23" s="460">
        <v>0.0</v>
      </c>
      <c r="DZ23" s="460">
        <v>0.0</v>
      </c>
      <c r="EA23" s="460">
        <v>0.0</v>
      </c>
      <c r="EB23" s="460">
        <v>0.0</v>
      </c>
      <c r="EC23" s="460">
        <v>0.0</v>
      </c>
      <c r="ED23" s="460">
        <v>0.0</v>
      </c>
      <c r="EE23" s="460">
        <v>0.0</v>
      </c>
      <c r="EF23" s="460">
        <v>0.0</v>
      </c>
      <c r="EG23" s="460">
        <v>0.0</v>
      </c>
      <c r="EH23" s="460">
        <v>0.0</v>
      </c>
      <c r="EI23" s="460">
        <v>0.0</v>
      </c>
      <c r="EJ23" s="460">
        <v>0.0</v>
      </c>
      <c r="EK23" s="460">
        <v>0.0</v>
      </c>
      <c r="EL23" s="460">
        <v>0.0</v>
      </c>
      <c r="EM23" s="460">
        <v>0.0</v>
      </c>
      <c r="EN23" s="460">
        <v>0.0</v>
      </c>
      <c r="EO23" s="460">
        <v>0.0</v>
      </c>
      <c r="EP23" s="466">
        <v>0.0</v>
      </c>
      <c r="EQ23" s="460">
        <v>22.0</v>
      </c>
      <c r="ER23" s="201">
        <v>0.0</v>
      </c>
      <c r="ES23" s="460">
        <v>0.0</v>
      </c>
      <c r="ET23" s="460">
        <v>22.0</v>
      </c>
      <c r="EU23" s="201">
        <v>0.0</v>
      </c>
      <c r="EV23" s="460">
        <v>0.0</v>
      </c>
      <c r="EW23" s="460">
        <v>0.0</v>
      </c>
      <c r="EX23" s="460">
        <v>0.0</v>
      </c>
      <c r="EY23" s="460">
        <v>0.0</v>
      </c>
      <c r="EZ23" s="460">
        <v>0.0</v>
      </c>
      <c r="FA23" s="460">
        <v>0.0</v>
      </c>
      <c r="FB23" s="460">
        <v>0.0</v>
      </c>
      <c r="FC23" s="460">
        <v>0.0</v>
      </c>
      <c r="FD23" s="460">
        <v>0.0</v>
      </c>
      <c r="FE23" s="460">
        <v>0.0</v>
      </c>
      <c r="FF23" s="460">
        <v>0.0</v>
      </c>
      <c r="FG23" s="460">
        <v>0.0</v>
      </c>
      <c r="FH23" s="460">
        <v>0.0</v>
      </c>
      <c r="FI23" s="203"/>
      <c r="FJ23" s="210"/>
      <c r="FK23" s="201"/>
      <c r="FL23" s="210"/>
      <c r="FM23" s="210"/>
      <c r="FN23" s="201"/>
      <c r="FO23" s="201"/>
      <c r="FP23" s="201"/>
      <c r="FQ23" s="201"/>
      <c r="FR23" s="460">
        <v>0.0</v>
      </c>
      <c r="FS23" s="201"/>
      <c r="FT23" s="201"/>
      <c r="FU23" s="201"/>
      <c r="FV23" s="460">
        <v>0.0</v>
      </c>
      <c r="FW23" s="460">
        <v>0.0</v>
      </c>
      <c r="FX23" s="460">
        <v>0.0</v>
      </c>
      <c r="FY23" s="460">
        <v>0.0</v>
      </c>
      <c r="FZ23" s="460">
        <v>0.0</v>
      </c>
      <c r="GA23" s="460">
        <v>0.0</v>
      </c>
      <c r="GB23" s="460">
        <v>0.0</v>
      </c>
      <c r="GC23" s="460">
        <v>0.0</v>
      </c>
      <c r="GD23" s="460">
        <v>0.0</v>
      </c>
      <c r="GE23" s="460">
        <v>0.0</v>
      </c>
      <c r="GF23" s="467">
        <v>0.0</v>
      </c>
      <c r="GG23" s="467">
        <v>0.0</v>
      </c>
      <c r="GH23" s="467">
        <v>0.0</v>
      </c>
      <c r="GI23" s="460">
        <v>0.0</v>
      </c>
      <c r="GJ23" s="460">
        <v>0.0</v>
      </c>
      <c r="GK23" s="460">
        <v>0.0</v>
      </c>
      <c r="GL23" s="460">
        <v>0.0</v>
      </c>
      <c r="GM23" s="460">
        <v>0.0</v>
      </c>
      <c r="GN23" s="460">
        <v>0.0</v>
      </c>
      <c r="GO23" s="201"/>
      <c r="GP23" s="208"/>
      <c r="GQ23" s="204"/>
      <c r="GR23" s="201"/>
      <c r="GS23" s="201"/>
      <c r="GT23" s="201"/>
      <c r="GU23" s="201"/>
      <c r="GV23" s="201"/>
      <c r="GW23" s="201"/>
      <c r="GX23" s="201"/>
      <c r="GY23" s="201"/>
      <c r="GZ23" s="201"/>
      <c r="HA23" s="201"/>
      <c r="HB23" s="201"/>
      <c r="HC23" s="201"/>
      <c r="HD23" s="201"/>
      <c r="HE23" s="201"/>
      <c r="HF23" s="201"/>
      <c r="HG23" s="201"/>
      <c r="HH23" s="201"/>
      <c r="HI23" s="201"/>
      <c r="HJ23" s="201"/>
      <c r="HK23" s="201"/>
      <c r="HL23" s="201"/>
      <c r="HM23" s="201"/>
      <c r="HN23" s="201"/>
      <c r="HO23" s="201"/>
      <c r="HP23" s="208"/>
      <c r="HQ23" s="460">
        <v>0.0</v>
      </c>
      <c r="HR23" s="201"/>
      <c r="HS23" s="460">
        <v>0.0</v>
      </c>
      <c r="HT23" s="201"/>
      <c r="HU23" s="460">
        <v>0.0</v>
      </c>
      <c r="HV23" s="201"/>
      <c r="HW23" s="201"/>
      <c r="HX23" s="468">
        <v>0.0</v>
      </c>
      <c r="HY23" s="461">
        <v>0.0</v>
      </c>
      <c r="HZ23" s="460">
        <v>0.0</v>
      </c>
      <c r="IA23" s="460">
        <v>0.0</v>
      </c>
      <c r="IB23" s="201"/>
      <c r="IC23" s="201"/>
      <c r="ID23" s="201"/>
      <c r="IE23" s="460">
        <v>0.0</v>
      </c>
      <c r="IF23" s="460">
        <v>0.0</v>
      </c>
      <c r="IG23" s="460">
        <v>0.0</v>
      </c>
      <c r="IH23" s="201"/>
      <c r="II23" s="201"/>
      <c r="IJ23" s="201"/>
      <c r="IK23" s="468">
        <v>0.0</v>
      </c>
      <c r="IL23" s="468">
        <v>0.0</v>
      </c>
      <c r="IM23" s="468">
        <v>0.0</v>
      </c>
      <c r="IN23" s="201"/>
      <c r="IO23" s="201"/>
      <c r="IP23" s="201"/>
      <c r="IQ23" s="204"/>
      <c r="IR23" s="201"/>
      <c r="IS23" s="201"/>
      <c r="IT23" s="468">
        <v>0.0</v>
      </c>
      <c r="IU23" s="468">
        <v>0.0</v>
      </c>
      <c r="IV23" s="469">
        <v>0.0</v>
      </c>
      <c r="IW23" s="201"/>
      <c r="IX23" s="201"/>
      <c r="IY23" s="208"/>
      <c r="IZ23" s="460">
        <v>0.0</v>
      </c>
      <c r="JA23" s="460">
        <v>0.0</v>
      </c>
      <c r="JB23" s="461">
        <v>0.0</v>
      </c>
      <c r="JC23" s="460">
        <v>0.0</v>
      </c>
      <c r="JD23" s="460">
        <v>0.0</v>
      </c>
      <c r="JE23" s="460">
        <v>0.0</v>
      </c>
      <c r="JF23" s="204"/>
      <c r="JG23" s="460"/>
      <c r="JH23" s="470">
        <v>11.0</v>
      </c>
      <c r="JI23" s="471">
        <v>18.0</v>
      </c>
      <c r="JJ23" s="460">
        <v>0.0</v>
      </c>
      <c r="JK23" s="460">
        <v>0.0</v>
      </c>
      <c r="JL23" s="461">
        <v>0.0</v>
      </c>
      <c r="JM23" s="460">
        <v>0.0</v>
      </c>
      <c r="JN23" s="460">
        <v>0.0</v>
      </c>
      <c r="JO23" s="460">
        <v>0.0</v>
      </c>
      <c r="JP23" s="460">
        <v>0.0</v>
      </c>
      <c r="JQ23" s="460">
        <v>1.0</v>
      </c>
      <c r="JR23" s="460">
        <v>1.0</v>
      </c>
      <c r="JS23" s="201"/>
      <c r="JT23" s="461">
        <v>0.0</v>
      </c>
      <c r="JU23" s="460">
        <v>0.0</v>
      </c>
      <c r="JV23" s="460">
        <v>0.0</v>
      </c>
      <c r="JW23" s="460">
        <v>0.0</v>
      </c>
      <c r="JX23" s="460">
        <v>0.0</v>
      </c>
      <c r="JY23" s="460">
        <v>1.0</v>
      </c>
      <c r="JZ23" s="460">
        <v>0.0</v>
      </c>
      <c r="KA23" s="201"/>
      <c r="KB23" s="201"/>
      <c r="KC23" s="201"/>
      <c r="KD23" s="201"/>
      <c r="KE23" s="201"/>
      <c r="KF23" s="202"/>
      <c r="KG23" s="201"/>
      <c r="KH23" s="201"/>
      <c r="KI23" s="201"/>
      <c r="KJ23" s="201"/>
      <c r="KK23" s="201"/>
      <c r="KL23" s="201"/>
      <c r="KM23" s="201"/>
      <c r="KN23" s="200"/>
      <c r="KO23" s="201"/>
      <c r="KP23" s="201"/>
      <c r="KQ23" s="201"/>
      <c r="KR23" s="460">
        <v>0.0</v>
      </c>
      <c r="KS23" s="201"/>
      <c r="KT23" s="201"/>
      <c r="KU23" s="201"/>
      <c r="KV23" s="201"/>
      <c r="KW23" s="201"/>
      <c r="KX23" s="465">
        <v>0.0</v>
      </c>
      <c r="KY23" s="460">
        <v>0.0</v>
      </c>
      <c r="KZ23" s="460">
        <v>0.0</v>
      </c>
      <c r="LA23" s="460">
        <v>0.0</v>
      </c>
      <c r="LB23" s="201"/>
      <c r="LC23" s="201"/>
      <c r="LD23" s="201"/>
      <c r="LE23" s="201"/>
      <c r="LF23" s="201"/>
      <c r="LG23" s="201"/>
      <c r="LH23" s="201"/>
      <c r="LI23" s="201"/>
      <c r="LJ23" s="201"/>
      <c r="LK23" s="460">
        <v>0.0</v>
      </c>
      <c r="LL23" s="460">
        <v>0.0</v>
      </c>
      <c r="LM23" s="460">
        <v>0.0</v>
      </c>
      <c r="LN23" s="201"/>
      <c r="LO23" s="201"/>
      <c r="LP23" s="201"/>
      <c r="LQ23" s="201"/>
      <c r="LR23" s="201"/>
      <c r="LS23" s="201"/>
      <c r="LT23" s="201"/>
      <c r="LU23" s="201"/>
      <c r="LV23" s="201"/>
      <c r="LW23" s="208"/>
      <c r="LX23" s="460">
        <v>0.0</v>
      </c>
      <c r="LY23" s="460">
        <v>0.0</v>
      </c>
      <c r="LZ23" s="460">
        <v>0.0</v>
      </c>
      <c r="MA23" s="201"/>
      <c r="MB23" s="201"/>
      <c r="MC23" s="201"/>
      <c r="MD23" s="460">
        <v>0.0</v>
      </c>
      <c r="ME23" s="460">
        <v>0.0</v>
      </c>
      <c r="MF23" s="460">
        <v>0.0</v>
      </c>
      <c r="MG23" s="201"/>
      <c r="MH23" s="200"/>
      <c r="MI23" s="201"/>
      <c r="MJ23" s="204"/>
      <c r="MK23" s="201"/>
      <c r="ML23" s="204"/>
      <c r="MM23" s="201"/>
      <c r="MN23" s="201"/>
      <c r="MO23" s="201"/>
      <c r="MP23" s="201"/>
      <c r="MQ23" s="201"/>
      <c r="MR23" s="204"/>
      <c r="MS23" s="201"/>
      <c r="MT23" s="201"/>
      <c r="MU23" s="201"/>
      <c r="MV23" s="201"/>
      <c r="MW23" s="201"/>
      <c r="MX23" s="200"/>
      <c r="MY23" s="208"/>
      <c r="MZ23" s="201"/>
      <c r="NA23" s="201"/>
      <c r="NB23" s="204"/>
      <c r="NC23" s="201"/>
      <c r="ND23" s="201"/>
      <c r="NE23" s="201"/>
      <c r="NF23" s="201"/>
      <c r="NG23" s="201"/>
      <c r="NH23" s="204"/>
      <c r="NI23" s="201"/>
      <c r="NJ23" s="201"/>
      <c r="NK23" s="201"/>
      <c r="NL23" s="201"/>
      <c r="NM23" s="201"/>
      <c r="NN23" s="200"/>
      <c r="NO23" s="201"/>
      <c r="NP23" s="201"/>
      <c r="NQ23" s="201"/>
      <c r="NR23" s="201"/>
      <c r="NS23" s="201"/>
      <c r="NT23" s="201"/>
      <c r="NU23" s="201"/>
      <c r="NV23" s="201"/>
      <c r="NW23" s="201"/>
      <c r="NX23" s="201"/>
      <c r="NY23" s="201"/>
      <c r="NZ23" s="460">
        <v>0.0</v>
      </c>
      <c r="OA23" s="201"/>
      <c r="OB23" s="201"/>
      <c r="OC23" s="201"/>
      <c r="OD23" s="201"/>
      <c r="OE23" s="460">
        <v>0.0</v>
      </c>
      <c r="OF23" s="201"/>
      <c r="OG23" s="201"/>
      <c r="OH23" s="201"/>
      <c r="OI23" s="201"/>
      <c r="OJ23" s="201"/>
      <c r="OK23" s="200"/>
      <c r="OL23" s="204"/>
      <c r="OM23" s="201"/>
      <c r="ON23" s="201"/>
      <c r="OO23" s="201"/>
      <c r="OP23" s="201"/>
      <c r="OQ23" s="204"/>
      <c r="OR23" s="201"/>
      <c r="OS23" s="201"/>
      <c r="OT23" s="201"/>
      <c r="OU23" s="201"/>
      <c r="OV23" s="201"/>
      <c r="OW23" s="472">
        <v>0.0</v>
      </c>
      <c r="OX23" s="460">
        <v>0.0</v>
      </c>
      <c r="OY23" s="460">
        <v>0.0</v>
      </c>
      <c r="OZ23" s="460">
        <v>0.0</v>
      </c>
      <c r="PA23" s="218"/>
      <c r="PB23" s="466">
        <v>0.0</v>
      </c>
      <c r="PC23" s="218"/>
      <c r="PD23" s="218"/>
      <c r="PE23" s="218"/>
      <c r="PF23" s="218"/>
      <c r="PG23" s="218"/>
      <c r="PH23" s="218"/>
      <c r="PI23" s="218"/>
      <c r="PJ23" s="218"/>
      <c r="PK23" s="218"/>
      <c r="PL23" s="218"/>
    </row>
    <row r="24">
      <c r="A24" s="194">
        <v>19.0</v>
      </c>
      <c r="B24" s="118" t="s">
        <v>129</v>
      </c>
      <c r="C24" s="458">
        <v>0.0</v>
      </c>
      <c r="D24" s="201">
        <f>IFERROR(IF(VLOOKUP(B24,'Анкетирование'!$D$5:$D90,2,0)="Да",1,0),0)</f>
        <v>0</v>
      </c>
      <c r="E24" s="459"/>
      <c r="F24" s="197">
        <v>3.0</v>
      </c>
      <c r="G24" s="197">
        <v>3.0</v>
      </c>
      <c r="H24" s="197"/>
      <c r="I24" s="460">
        <v>0.0</v>
      </c>
      <c r="J24" s="218">
        <f>IFERROR(IF(VLOOKUP(B24,'Анкетирование'!$D$5:$K90,8,0)="Да",1,0),0)</f>
        <v>0</v>
      </c>
      <c r="K24" s="458">
        <v>0.0</v>
      </c>
      <c r="L24" s="218"/>
      <c r="M24" s="218"/>
      <c r="N24" s="458">
        <v>0.0</v>
      </c>
      <c r="O24" s="197">
        <v>650.0</v>
      </c>
      <c r="P24" s="202"/>
      <c r="Q24" s="201"/>
      <c r="R24" s="201"/>
      <c r="S24" s="201"/>
      <c r="T24" s="201"/>
      <c r="U24" s="201"/>
      <c r="V24" s="201"/>
      <c r="W24" s="201"/>
      <c r="X24" s="201"/>
      <c r="Y24" s="203"/>
      <c r="Z24" s="201"/>
      <c r="AA24" s="201"/>
      <c r="AB24" s="201"/>
      <c r="AC24" s="201"/>
      <c r="AD24" s="201"/>
      <c r="AE24" s="201"/>
      <c r="AF24" s="201"/>
      <c r="AG24" s="201"/>
      <c r="AH24" s="200">
        <f>IFERROR((VLOOKUP($B24,'Анкетирование'!$D$5:$AC90,8,0)),0)</f>
        <v>0</v>
      </c>
      <c r="AI24" s="201">
        <f>IFERROR((VLOOKUP($B24,'Анкетирование'!$D$5:$BE90,9,0)),0)</f>
        <v>0</v>
      </c>
      <c r="AJ24" s="204"/>
      <c r="AK24" s="201"/>
      <c r="AL24" s="201"/>
      <c r="AM24" s="201"/>
      <c r="AN24" s="201"/>
      <c r="AO24" s="461">
        <v>0.0</v>
      </c>
      <c r="AP24" s="460">
        <v>0.0</v>
      </c>
      <c r="AQ24" s="460">
        <v>0.0</v>
      </c>
      <c r="AR24" s="460">
        <v>0.0</v>
      </c>
      <c r="AS24" s="460">
        <v>0.0</v>
      </c>
      <c r="AT24" s="460">
        <v>0.0</v>
      </c>
      <c r="AU24" s="460">
        <v>0.0</v>
      </c>
      <c r="AV24" s="462">
        <v>0.0</v>
      </c>
      <c r="AW24" s="460">
        <v>0.0</v>
      </c>
      <c r="AX24" s="460">
        <v>0.0</v>
      </c>
      <c r="AY24" s="460">
        <v>0.0</v>
      </c>
      <c r="AZ24" s="460">
        <v>0.0</v>
      </c>
      <c r="BA24" s="460">
        <v>0.0</v>
      </c>
      <c r="BB24" s="460">
        <v>0.0</v>
      </c>
      <c r="BC24" s="463">
        <v>0.0</v>
      </c>
      <c r="BD24" s="460">
        <v>0.0</v>
      </c>
      <c r="BE24" s="460">
        <v>0.0</v>
      </c>
      <c r="BF24" s="460">
        <v>0.0</v>
      </c>
      <c r="BG24" s="460">
        <v>0.0</v>
      </c>
      <c r="BH24" s="460">
        <v>0.0</v>
      </c>
      <c r="BI24" s="460">
        <v>0.0</v>
      </c>
      <c r="BJ24" s="460">
        <v>0.0</v>
      </c>
      <c r="BK24" s="460">
        <v>0.0</v>
      </c>
      <c r="BL24" s="460">
        <v>0.0</v>
      </c>
      <c r="BM24" s="460">
        <v>0.0</v>
      </c>
      <c r="BN24" s="460">
        <v>0.0</v>
      </c>
      <c r="BO24" s="460">
        <v>0.0</v>
      </c>
      <c r="BP24" s="460">
        <v>0.0</v>
      </c>
      <c r="BQ24" s="460">
        <v>0.0</v>
      </c>
      <c r="BR24" s="460">
        <v>0.0</v>
      </c>
      <c r="BS24" s="460">
        <v>0.0</v>
      </c>
      <c r="BT24" s="460">
        <v>0.0</v>
      </c>
      <c r="BU24" s="460">
        <v>0.0</v>
      </c>
      <c r="BV24" s="460">
        <v>0.0</v>
      </c>
      <c r="BW24" s="460">
        <v>0.0</v>
      </c>
      <c r="BX24" s="460">
        <v>0.0</v>
      </c>
      <c r="BY24" s="460">
        <v>0.0</v>
      </c>
      <c r="BZ24" s="464">
        <v>0.0</v>
      </c>
      <c r="CA24" s="460">
        <v>0.0</v>
      </c>
      <c r="CB24" s="460">
        <v>0.0</v>
      </c>
      <c r="CC24" s="460">
        <v>0.0</v>
      </c>
      <c r="CD24" s="460">
        <v>0.0</v>
      </c>
      <c r="CE24" s="460">
        <v>0.0</v>
      </c>
      <c r="CF24" s="460">
        <v>0.0</v>
      </c>
      <c r="CG24" s="460">
        <v>0.0</v>
      </c>
      <c r="CH24" s="460">
        <v>0.0</v>
      </c>
      <c r="CI24" s="460">
        <v>0.0</v>
      </c>
      <c r="CJ24" s="460">
        <v>0.0</v>
      </c>
      <c r="CK24" s="460">
        <v>0.0</v>
      </c>
      <c r="CL24" s="460">
        <v>0.0</v>
      </c>
      <c r="CM24" s="460">
        <v>0.0</v>
      </c>
      <c r="CN24" s="460">
        <v>0.0</v>
      </c>
      <c r="CO24" s="460">
        <v>0.0</v>
      </c>
      <c r="CP24" s="460">
        <v>0.0</v>
      </c>
      <c r="CQ24" s="460">
        <v>0.0</v>
      </c>
      <c r="CR24" s="460">
        <v>0.0</v>
      </c>
      <c r="CS24" s="200"/>
      <c r="CT24" s="207"/>
      <c r="CU24" s="201"/>
      <c r="CV24" s="201"/>
      <c r="CW24" s="463">
        <v>0.0</v>
      </c>
      <c r="CX24" s="460">
        <v>0.0</v>
      </c>
      <c r="CY24" s="460">
        <v>0.0</v>
      </c>
      <c r="CZ24" s="460">
        <v>0.0</v>
      </c>
      <c r="DA24" s="460">
        <v>0.0</v>
      </c>
      <c r="DB24" s="460">
        <v>0.0</v>
      </c>
      <c r="DC24" s="465">
        <v>0.0</v>
      </c>
      <c r="DD24" s="460">
        <v>0.0</v>
      </c>
      <c r="DE24" s="201"/>
      <c r="DF24" s="201"/>
      <c r="DG24" s="460">
        <v>0.0</v>
      </c>
      <c r="DH24" s="460">
        <v>0.0</v>
      </c>
      <c r="DI24" s="460">
        <v>0.0</v>
      </c>
      <c r="DJ24" s="460">
        <v>0.0</v>
      </c>
      <c r="DK24" s="460">
        <v>0.0</v>
      </c>
      <c r="DL24" s="460">
        <v>0.0</v>
      </c>
      <c r="DM24" s="460">
        <v>0.0</v>
      </c>
      <c r="DN24" s="460">
        <v>0.0</v>
      </c>
      <c r="DO24" s="460">
        <v>0.0</v>
      </c>
      <c r="DP24" s="460">
        <v>0.0</v>
      </c>
      <c r="DQ24" s="460">
        <v>0.0</v>
      </c>
      <c r="DR24" s="460">
        <v>0.0</v>
      </c>
      <c r="DS24" s="460">
        <v>0.0</v>
      </c>
      <c r="DT24" s="460">
        <v>0.0</v>
      </c>
      <c r="DU24" s="460">
        <v>0.0</v>
      </c>
      <c r="DV24" s="460">
        <v>0.0</v>
      </c>
      <c r="DW24" s="460">
        <v>0.0</v>
      </c>
      <c r="DX24" s="465">
        <v>0.0</v>
      </c>
      <c r="DY24" s="460">
        <v>0.0</v>
      </c>
      <c r="DZ24" s="460">
        <v>0.0</v>
      </c>
      <c r="EA24" s="460">
        <v>0.0</v>
      </c>
      <c r="EB24" s="460">
        <v>0.0</v>
      </c>
      <c r="EC24" s="460">
        <v>0.0</v>
      </c>
      <c r="ED24" s="460">
        <v>0.0</v>
      </c>
      <c r="EE24" s="460">
        <v>0.0</v>
      </c>
      <c r="EF24" s="460">
        <v>0.0</v>
      </c>
      <c r="EG24" s="460">
        <v>0.0</v>
      </c>
      <c r="EH24" s="460">
        <v>0.0</v>
      </c>
      <c r="EI24" s="460">
        <v>0.0</v>
      </c>
      <c r="EJ24" s="460">
        <v>0.0</v>
      </c>
      <c r="EK24" s="460">
        <v>0.0</v>
      </c>
      <c r="EL24" s="460">
        <v>0.0</v>
      </c>
      <c r="EM24" s="460">
        <v>0.0</v>
      </c>
      <c r="EN24" s="460">
        <v>0.0</v>
      </c>
      <c r="EO24" s="460">
        <v>0.0</v>
      </c>
      <c r="EP24" s="466">
        <v>0.0</v>
      </c>
      <c r="EQ24" s="460">
        <v>6.0</v>
      </c>
      <c r="ER24" s="201">
        <v>0.0</v>
      </c>
      <c r="ES24" s="460">
        <v>0.0</v>
      </c>
      <c r="ET24" s="460">
        <v>6.0</v>
      </c>
      <c r="EU24" s="201">
        <v>0.0</v>
      </c>
      <c r="EV24" s="460">
        <v>0.0</v>
      </c>
      <c r="EW24" s="460">
        <v>0.0</v>
      </c>
      <c r="EX24" s="460">
        <v>0.0</v>
      </c>
      <c r="EY24" s="460">
        <v>0.0</v>
      </c>
      <c r="EZ24" s="460">
        <v>0.0</v>
      </c>
      <c r="FA24" s="460">
        <v>0.0</v>
      </c>
      <c r="FB24" s="460">
        <v>0.0</v>
      </c>
      <c r="FC24" s="460">
        <v>0.0</v>
      </c>
      <c r="FD24" s="460">
        <v>0.0</v>
      </c>
      <c r="FE24" s="460">
        <v>0.0</v>
      </c>
      <c r="FF24" s="460">
        <v>0.0</v>
      </c>
      <c r="FG24" s="460">
        <v>0.0</v>
      </c>
      <c r="FH24" s="460">
        <v>0.0</v>
      </c>
      <c r="FI24" s="203"/>
      <c r="FJ24" s="210"/>
      <c r="FK24" s="201"/>
      <c r="FL24" s="210"/>
      <c r="FM24" s="210"/>
      <c r="FN24" s="201"/>
      <c r="FO24" s="201"/>
      <c r="FP24" s="201"/>
      <c r="FQ24" s="201"/>
      <c r="FR24" s="460">
        <v>0.0</v>
      </c>
      <c r="FS24" s="201"/>
      <c r="FT24" s="201"/>
      <c r="FU24" s="201"/>
      <c r="FV24" s="460">
        <v>0.0</v>
      </c>
      <c r="FW24" s="460">
        <v>0.0</v>
      </c>
      <c r="FX24" s="460">
        <v>0.0</v>
      </c>
      <c r="FY24" s="460">
        <v>0.0</v>
      </c>
      <c r="FZ24" s="460">
        <v>0.0</v>
      </c>
      <c r="GA24" s="460">
        <v>0.0</v>
      </c>
      <c r="GB24" s="460">
        <v>0.0</v>
      </c>
      <c r="GC24" s="460">
        <v>0.0</v>
      </c>
      <c r="GD24" s="460">
        <v>0.0</v>
      </c>
      <c r="GE24" s="460">
        <v>0.0</v>
      </c>
      <c r="GF24" s="467">
        <v>0.0</v>
      </c>
      <c r="GG24" s="467">
        <v>0.0</v>
      </c>
      <c r="GH24" s="467">
        <v>0.0</v>
      </c>
      <c r="GI24" s="460">
        <v>0.0</v>
      </c>
      <c r="GJ24" s="460">
        <v>0.0</v>
      </c>
      <c r="GK24" s="460">
        <v>0.0</v>
      </c>
      <c r="GL24" s="460">
        <v>0.0</v>
      </c>
      <c r="GM24" s="460">
        <v>0.0</v>
      </c>
      <c r="GN24" s="460">
        <v>0.0</v>
      </c>
      <c r="GO24" s="201"/>
      <c r="GP24" s="208"/>
      <c r="GQ24" s="204"/>
      <c r="GR24" s="201"/>
      <c r="GS24" s="201"/>
      <c r="GT24" s="201"/>
      <c r="GU24" s="201"/>
      <c r="GV24" s="201"/>
      <c r="GW24" s="201"/>
      <c r="GX24" s="201"/>
      <c r="GY24" s="201"/>
      <c r="GZ24" s="201"/>
      <c r="HA24" s="201"/>
      <c r="HB24" s="201"/>
      <c r="HC24" s="201"/>
      <c r="HD24" s="201"/>
      <c r="HE24" s="201"/>
      <c r="HF24" s="201"/>
      <c r="HG24" s="201"/>
      <c r="HH24" s="201"/>
      <c r="HI24" s="201"/>
      <c r="HJ24" s="201"/>
      <c r="HK24" s="201"/>
      <c r="HL24" s="201"/>
      <c r="HM24" s="201"/>
      <c r="HN24" s="201"/>
      <c r="HO24" s="201"/>
      <c r="HP24" s="208"/>
      <c r="HQ24" s="460">
        <v>0.0</v>
      </c>
      <c r="HR24" s="201"/>
      <c r="HS24" s="460">
        <v>0.0</v>
      </c>
      <c r="HT24" s="201"/>
      <c r="HU24" s="460">
        <v>0.0</v>
      </c>
      <c r="HV24" s="201"/>
      <c r="HW24" s="201"/>
      <c r="HX24" s="468">
        <v>0.0</v>
      </c>
      <c r="HY24" s="461">
        <v>0.0</v>
      </c>
      <c r="HZ24" s="460">
        <v>0.0</v>
      </c>
      <c r="IA24" s="460">
        <v>0.0</v>
      </c>
      <c r="IB24" s="201"/>
      <c r="IC24" s="201"/>
      <c r="ID24" s="201"/>
      <c r="IE24" s="460">
        <v>0.0</v>
      </c>
      <c r="IF24" s="460">
        <v>0.0</v>
      </c>
      <c r="IG24" s="460">
        <v>0.0</v>
      </c>
      <c r="IH24" s="201"/>
      <c r="II24" s="201"/>
      <c r="IJ24" s="201"/>
      <c r="IK24" s="468">
        <v>0.0</v>
      </c>
      <c r="IL24" s="468">
        <v>0.0</v>
      </c>
      <c r="IM24" s="468">
        <v>0.0</v>
      </c>
      <c r="IN24" s="201"/>
      <c r="IO24" s="201"/>
      <c r="IP24" s="201"/>
      <c r="IQ24" s="204"/>
      <c r="IR24" s="201"/>
      <c r="IS24" s="201"/>
      <c r="IT24" s="468">
        <v>0.0</v>
      </c>
      <c r="IU24" s="468">
        <v>0.0</v>
      </c>
      <c r="IV24" s="469">
        <v>0.0</v>
      </c>
      <c r="IW24" s="201"/>
      <c r="IX24" s="201"/>
      <c r="IY24" s="208"/>
      <c r="IZ24" s="460">
        <v>0.0</v>
      </c>
      <c r="JA24" s="460">
        <v>0.0</v>
      </c>
      <c r="JB24" s="461">
        <v>0.0</v>
      </c>
      <c r="JC24" s="460">
        <v>0.0</v>
      </c>
      <c r="JD24" s="460">
        <v>0.0</v>
      </c>
      <c r="JE24" s="460">
        <v>0.0</v>
      </c>
      <c r="JF24" s="204"/>
      <c r="JG24" s="460"/>
      <c r="JH24" s="470">
        <v>0.0</v>
      </c>
      <c r="JI24" s="471">
        <v>0.0</v>
      </c>
      <c r="JJ24" s="460">
        <v>0.0</v>
      </c>
      <c r="JK24" s="460">
        <v>0.0</v>
      </c>
      <c r="JL24" s="461">
        <v>0.0</v>
      </c>
      <c r="JM24" s="460">
        <v>0.0</v>
      </c>
      <c r="JN24" s="460">
        <v>0.0</v>
      </c>
      <c r="JO24" s="460">
        <v>0.0</v>
      </c>
      <c r="JP24" s="460">
        <v>0.0</v>
      </c>
      <c r="JQ24" s="460">
        <v>0.0</v>
      </c>
      <c r="JR24" s="460">
        <v>0.0</v>
      </c>
      <c r="JS24" s="201"/>
      <c r="JT24" s="461">
        <v>0.0</v>
      </c>
      <c r="JU24" s="460">
        <v>0.0</v>
      </c>
      <c r="JV24" s="460">
        <v>0.0</v>
      </c>
      <c r="JW24" s="460">
        <v>0.0</v>
      </c>
      <c r="JX24" s="460">
        <v>0.0</v>
      </c>
      <c r="JY24" s="460">
        <v>0.0</v>
      </c>
      <c r="JZ24" s="460">
        <v>0.0</v>
      </c>
      <c r="KA24" s="201"/>
      <c r="KB24" s="201"/>
      <c r="KC24" s="201"/>
      <c r="KD24" s="201"/>
      <c r="KE24" s="201"/>
      <c r="KF24" s="202"/>
      <c r="KG24" s="201"/>
      <c r="KH24" s="201"/>
      <c r="KI24" s="201"/>
      <c r="KJ24" s="201"/>
      <c r="KK24" s="201"/>
      <c r="KL24" s="201"/>
      <c r="KM24" s="201"/>
      <c r="KN24" s="200"/>
      <c r="KO24" s="201"/>
      <c r="KP24" s="201"/>
      <c r="KQ24" s="201"/>
      <c r="KR24" s="460">
        <v>0.0</v>
      </c>
      <c r="KS24" s="201"/>
      <c r="KT24" s="201"/>
      <c r="KU24" s="201"/>
      <c r="KV24" s="201"/>
      <c r="KW24" s="201"/>
      <c r="KX24" s="465">
        <v>0.0</v>
      </c>
      <c r="KY24" s="460">
        <v>0.0</v>
      </c>
      <c r="KZ24" s="460">
        <v>0.0</v>
      </c>
      <c r="LA24" s="460">
        <v>0.0</v>
      </c>
      <c r="LB24" s="201"/>
      <c r="LC24" s="201"/>
      <c r="LD24" s="201"/>
      <c r="LE24" s="201"/>
      <c r="LF24" s="201"/>
      <c r="LG24" s="201"/>
      <c r="LH24" s="201"/>
      <c r="LI24" s="201"/>
      <c r="LJ24" s="201"/>
      <c r="LK24" s="460">
        <v>0.0</v>
      </c>
      <c r="LL24" s="460">
        <v>0.0</v>
      </c>
      <c r="LM24" s="460">
        <v>0.0</v>
      </c>
      <c r="LN24" s="201"/>
      <c r="LO24" s="201"/>
      <c r="LP24" s="201"/>
      <c r="LQ24" s="201"/>
      <c r="LR24" s="201"/>
      <c r="LS24" s="201"/>
      <c r="LT24" s="201"/>
      <c r="LU24" s="201"/>
      <c r="LV24" s="201"/>
      <c r="LW24" s="208"/>
      <c r="LX24" s="460">
        <v>0.0</v>
      </c>
      <c r="LY24" s="460">
        <v>0.0</v>
      </c>
      <c r="LZ24" s="460">
        <v>0.0</v>
      </c>
      <c r="MA24" s="201"/>
      <c r="MB24" s="201"/>
      <c r="MC24" s="201"/>
      <c r="MD24" s="460">
        <v>0.0</v>
      </c>
      <c r="ME24" s="460">
        <v>0.0</v>
      </c>
      <c r="MF24" s="460">
        <v>0.0</v>
      </c>
      <c r="MG24" s="201"/>
      <c r="MH24" s="200"/>
      <c r="MI24" s="201"/>
      <c r="MJ24" s="204"/>
      <c r="MK24" s="201"/>
      <c r="ML24" s="204"/>
      <c r="MM24" s="201"/>
      <c r="MN24" s="201"/>
      <c r="MO24" s="201"/>
      <c r="MP24" s="201"/>
      <c r="MQ24" s="201"/>
      <c r="MR24" s="204"/>
      <c r="MS24" s="201"/>
      <c r="MT24" s="201"/>
      <c r="MU24" s="201"/>
      <c r="MV24" s="201"/>
      <c r="MW24" s="201"/>
      <c r="MX24" s="200"/>
      <c r="MY24" s="208"/>
      <c r="MZ24" s="201"/>
      <c r="NA24" s="201"/>
      <c r="NB24" s="204"/>
      <c r="NC24" s="201"/>
      <c r="ND24" s="201"/>
      <c r="NE24" s="201"/>
      <c r="NF24" s="201"/>
      <c r="NG24" s="201"/>
      <c r="NH24" s="204"/>
      <c r="NI24" s="201"/>
      <c r="NJ24" s="201"/>
      <c r="NK24" s="201"/>
      <c r="NL24" s="201"/>
      <c r="NM24" s="201"/>
      <c r="NN24" s="200"/>
      <c r="NO24" s="201"/>
      <c r="NP24" s="201"/>
      <c r="NQ24" s="201"/>
      <c r="NR24" s="201"/>
      <c r="NS24" s="201"/>
      <c r="NT24" s="201"/>
      <c r="NU24" s="201"/>
      <c r="NV24" s="201"/>
      <c r="NW24" s="201"/>
      <c r="NX24" s="201"/>
      <c r="NY24" s="201"/>
      <c r="NZ24" s="460">
        <v>0.0</v>
      </c>
      <c r="OA24" s="201"/>
      <c r="OB24" s="201"/>
      <c r="OC24" s="201"/>
      <c r="OD24" s="201"/>
      <c r="OE24" s="460">
        <v>0.0</v>
      </c>
      <c r="OF24" s="201"/>
      <c r="OG24" s="201"/>
      <c r="OH24" s="201"/>
      <c r="OI24" s="201"/>
      <c r="OJ24" s="201"/>
      <c r="OK24" s="200"/>
      <c r="OL24" s="204"/>
      <c r="OM24" s="201"/>
      <c r="ON24" s="201"/>
      <c r="OO24" s="201"/>
      <c r="OP24" s="201"/>
      <c r="OQ24" s="204"/>
      <c r="OR24" s="201"/>
      <c r="OS24" s="201"/>
      <c r="OT24" s="201"/>
      <c r="OU24" s="201"/>
      <c r="OV24" s="201"/>
      <c r="OW24" s="472">
        <v>0.0</v>
      </c>
      <c r="OX24" s="460">
        <v>0.0</v>
      </c>
      <c r="OY24" s="460">
        <v>0.0</v>
      </c>
      <c r="OZ24" s="460">
        <v>0.0</v>
      </c>
      <c r="PA24" s="218"/>
      <c r="PB24" s="466">
        <v>0.0</v>
      </c>
      <c r="PC24" s="218"/>
      <c r="PD24" s="218"/>
      <c r="PE24" s="218"/>
      <c r="PF24" s="218"/>
      <c r="PG24" s="218"/>
      <c r="PH24" s="218"/>
      <c r="PI24" s="218"/>
      <c r="PJ24" s="218"/>
      <c r="PK24" s="218"/>
      <c r="PL24" s="218"/>
    </row>
    <row r="25">
      <c r="A25" s="194">
        <v>20.0</v>
      </c>
      <c r="B25" s="118" t="s">
        <v>130</v>
      </c>
      <c r="C25" s="458">
        <v>1.0</v>
      </c>
      <c r="D25" s="201">
        <f>IFERROR(IF(VLOOKUP(B25,'Анкетирование'!$D$5:$D90,2,0)="Да",1,0),0)</f>
        <v>0</v>
      </c>
      <c r="E25" s="459"/>
      <c r="F25" s="197">
        <v>2.0</v>
      </c>
      <c r="G25" s="197">
        <v>4.0</v>
      </c>
      <c r="H25" s="197"/>
      <c r="I25" s="460">
        <v>1.0</v>
      </c>
      <c r="J25" s="218">
        <f>IFERROR(IF(VLOOKUP(B25,'Анкетирование'!$D$5:$K90,8,0)="Да",1,0),0)</f>
        <v>0</v>
      </c>
      <c r="K25" s="458">
        <v>1.0</v>
      </c>
      <c r="L25" s="218"/>
      <c r="M25" s="218"/>
      <c r="N25" s="458">
        <v>0.0</v>
      </c>
      <c r="O25" s="197">
        <v>650.0</v>
      </c>
      <c r="P25" s="202"/>
      <c r="Q25" s="201"/>
      <c r="R25" s="201"/>
      <c r="S25" s="201"/>
      <c r="T25" s="201"/>
      <c r="U25" s="201"/>
      <c r="V25" s="201"/>
      <c r="W25" s="201"/>
      <c r="X25" s="201"/>
      <c r="Y25" s="203"/>
      <c r="Z25" s="201"/>
      <c r="AA25" s="201"/>
      <c r="AB25" s="201"/>
      <c r="AC25" s="201"/>
      <c r="AD25" s="201"/>
      <c r="AE25" s="201"/>
      <c r="AF25" s="201"/>
      <c r="AG25" s="201"/>
      <c r="AH25" s="200">
        <f>IFERROR((VLOOKUP($B25,'Анкетирование'!$D$5:$AC90,8,0)),0)</f>
        <v>0</v>
      </c>
      <c r="AI25" s="201">
        <f>IFERROR((VLOOKUP($B25,'Анкетирование'!$D$5:$BE90,9,0)),0)</f>
        <v>0</v>
      </c>
      <c r="AJ25" s="204"/>
      <c r="AK25" s="201"/>
      <c r="AL25" s="201"/>
      <c r="AM25" s="201"/>
      <c r="AN25" s="201"/>
      <c r="AO25" s="461">
        <v>0.0</v>
      </c>
      <c r="AP25" s="460">
        <v>1.0</v>
      </c>
      <c r="AQ25" s="460">
        <v>1.0</v>
      </c>
      <c r="AR25" s="460">
        <v>0.0</v>
      </c>
      <c r="AS25" s="460">
        <v>0.0</v>
      </c>
      <c r="AT25" s="460">
        <v>0.0</v>
      </c>
      <c r="AU25" s="460">
        <v>0.0</v>
      </c>
      <c r="AV25" s="462">
        <v>0.0</v>
      </c>
      <c r="AW25" s="460">
        <v>0.0</v>
      </c>
      <c r="AX25" s="460">
        <v>0.0</v>
      </c>
      <c r="AY25" s="460">
        <v>0.0</v>
      </c>
      <c r="AZ25" s="460">
        <v>0.0</v>
      </c>
      <c r="BA25" s="460">
        <v>0.0</v>
      </c>
      <c r="BB25" s="460">
        <v>0.0</v>
      </c>
      <c r="BC25" s="463">
        <v>0.0</v>
      </c>
      <c r="BD25" s="460">
        <v>0.0</v>
      </c>
      <c r="BE25" s="460">
        <v>0.0</v>
      </c>
      <c r="BF25" s="460">
        <v>1.0</v>
      </c>
      <c r="BG25" s="460">
        <v>0.0</v>
      </c>
      <c r="BH25" s="460">
        <v>0.0</v>
      </c>
      <c r="BI25" s="460">
        <v>0.0</v>
      </c>
      <c r="BJ25" s="460">
        <v>0.0</v>
      </c>
      <c r="BK25" s="460">
        <v>0.0</v>
      </c>
      <c r="BL25" s="460">
        <v>0.0</v>
      </c>
      <c r="BM25" s="460">
        <v>0.0</v>
      </c>
      <c r="BN25" s="460">
        <v>0.0</v>
      </c>
      <c r="BO25" s="460">
        <v>0.0</v>
      </c>
      <c r="BP25" s="460">
        <v>0.0</v>
      </c>
      <c r="BQ25" s="460">
        <v>0.0</v>
      </c>
      <c r="BR25" s="460">
        <v>0.0</v>
      </c>
      <c r="BS25" s="460">
        <v>0.0</v>
      </c>
      <c r="BT25" s="460">
        <v>0.0</v>
      </c>
      <c r="BU25" s="460">
        <v>0.0</v>
      </c>
      <c r="BV25" s="460">
        <v>0.0</v>
      </c>
      <c r="BW25" s="460">
        <v>0.0</v>
      </c>
      <c r="BX25" s="460">
        <v>0.0</v>
      </c>
      <c r="BY25" s="460">
        <v>0.0</v>
      </c>
      <c r="BZ25" s="464">
        <v>0.0</v>
      </c>
      <c r="CA25" s="460">
        <v>0.0</v>
      </c>
      <c r="CB25" s="460">
        <v>0.0</v>
      </c>
      <c r="CC25" s="460">
        <v>0.0</v>
      </c>
      <c r="CD25" s="460">
        <v>0.0</v>
      </c>
      <c r="CE25" s="460">
        <v>0.0</v>
      </c>
      <c r="CF25" s="460">
        <v>0.0</v>
      </c>
      <c r="CG25" s="460">
        <v>0.0</v>
      </c>
      <c r="CH25" s="460">
        <v>0.0</v>
      </c>
      <c r="CI25" s="460">
        <v>0.0</v>
      </c>
      <c r="CJ25" s="460">
        <v>0.0</v>
      </c>
      <c r="CK25" s="460">
        <v>0.0</v>
      </c>
      <c r="CL25" s="460">
        <v>0.0</v>
      </c>
      <c r="CM25" s="460">
        <v>0.0</v>
      </c>
      <c r="CN25" s="460">
        <v>0.0</v>
      </c>
      <c r="CO25" s="460">
        <v>0.0</v>
      </c>
      <c r="CP25" s="460">
        <v>0.0</v>
      </c>
      <c r="CQ25" s="460">
        <v>0.0</v>
      </c>
      <c r="CR25" s="460">
        <v>0.0</v>
      </c>
      <c r="CS25" s="200"/>
      <c r="CT25" s="207"/>
      <c r="CU25" s="201"/>
      <c r="CV25" s="201"/>
      <c r="CW25" s="463">
        <v>5.0</v>
      </c>
      <c r="CX25" s="460">
        <v>1.0</v>
      </c>
      <c r="CY25" s="460"/>
      <c r="CZ25" s="460">
        <v>0.0</v>
      </c>
      <c r="DA25" s="460">
        <v>2.0</v>
      </c>
      <c r="DB25" s="460">
        <v>0.0</v>
      </c>
      <c r="DC25" s="465">
        <v>0.0</v>
      </c>
      <c r="DD25" s="460">
        <v>0.0</v>
      </c>
      <c r="DE25" s="201"/>
      <c r="DF25" s="201"/>
      <c r="DG25" s="460">
        <v>0.0</v>
      </c>
      <c r="DH25" s="460">
        <v>0.0</v>
      </c>
      <c r="DI25" s="460">
        <v>0.0</v>
      </c>
      <c r="DJ25" s="460">
        <v>0.0</v>
      </c>
      <c r="DK25" s="460">
        <v>0.0</v>
      </c>
      <c r="DL25" s="460">
        <v>0.0</v>
      </c>
      <c r="DM25" s="460">
        <v>0.0</v>
      </c>
      <c r="DN25" s="460">
        <v>0.0</v>
      </c>
      <c r="DO25" s="460">
        <v>0.0</v>
      </c>
      <c r="DP25" s="460">
        <v>0.0</v>
      </c>
      <c r="DQ25" s="460">
        <v>0.0</v>
      </c>
      <c r="DR25" s="460">
        <v>0.0</v>
      </c>
      <c r="DS25" s="460">
        <v>0.0</v>
      </c>
      <c r="DT25" s="460">
        <v>0.0</v>
      </c>
      <c r="DU25" s="460">
        <v>0.0</v>
      </c>
      <c r="DV25" s="460">
        <v>0.0</v>
      </c>
      <c r="DW25" s="460">
        <v>0.0</v>
      </c>
      <c r="DX25" s="465">
        <v>0.0</v>
      </c>
      <c r="DY25" s="460">
        <v>0.0</v>
      </c>
      <c r="DZ25" s="460">
        <v>0.0</v>
      </c>
      <c r="EA25" s="460">
        <v>0.0</v>
      </c>
      <c r="EB25" s="460">
        <v>0.0</v>
      </c>
      <c r="EC25" s="460">
        <v>0.0</v>
      </c>
      <c r="ED25" s="460">
        <v>0.0</v>
      </c>
      <c r="EE25" s="460">
        <v>0.0</v>
      </c>
      <c r="EF25" s="460">
        <v>0.0</v>
      </c>
      <c r="EG25" s="460">
        <v>0.0</v>
      </c>
      <c r="EH25" s="460">
        <v>0.0</v>
      </c>
      <c r="EI25" s="460">
        <v>0.0</v>
      </c>
      <c r="EJ25" s="460">
        <v>0.0</v>
      </c>
      <c r="EK25" s="460">
        <v>0.0</v>
      </c>
      <c r="EL25" s="460">
        <v>0.0</v>
      </c>
      <c r="EM25" s="460">
        <v>0.0</v>
      </c>
      <c r="EN25" s="460">
        <v>0.0</v>
      </c>
      <c r="EO25" s="460">
        <v>0.0</v>
      </c>
      <c r="EP25" s="466">
        <v>0.0</v>
      </c>
      <c r="EQ25" s="460">
        <v>7.0</v>
      </c>
      <c r="ER25" s="201">
        <v>0.0</v>
      </c>
      <c r="ES25" s="460">
        <v>0.0</v>
      </c>
      <c r="ET25" s="460">
        <v>5.0</v>
      </c>
      <c r="EU25" s="201">
        <v>0.0</v>
      </c>
      <c r="EV25" s="460">
        <v>0.0</v>
      </c>
      <c r="EW25" s="460">
        <v>0.0</v>
      </c>
      <c r="EX25" s="460">
        <v>0.0</v>
      </c>
      <c r="EY25" s="460">
        <v>0.0</v>
      </c>
      <c r="EZ25" s="460">
        <v>0.0</v>
      </c>
      <c r="FA25" s="460">
        <v>0.0</v>
      </c>
      <c r="FB25" s="460">
        <v>0.0</v>
      </c>
      <c r="FC25" s="460">
        <v>0.0</v>
      </c>
      <c r="FD25" s="460">
        <v>0.0</v>
      </c>
      <c r="FE25" s="460">
        <v>0.0</v>
      </c>
      <c r="FF25" s="460">
        <v>0.0</v>
      </c>
      <c r="FG25" s="460">
        <v>0.0</v>
      </c>
      <c r="FH25" s="460">
        <v>0.0</v>
      </c>
      <c r="FI25" s="203"/>
      <c r="FJ25" s="210"/>
      <c r="FK25" s="201"/>
      <c r="FL25" s="210"/>
      <c r="FM25" s="210"/>
      <c r="FN25" s="201"/>
      <c r="FO25" s="201"/>
      <c r="FP25" s="201"/>
      <c r="FQ25" s="201"/>
      <c r="FR25" s="460">
        <v>2.0</v>
      </c>
      <c r="FS25" s="201"/>
      <c r="FT25" s="201"/>
      <c r="FU25" s="201"/>
      <c r="FV25" s="460">
        <v>0.0</v>
      </c>
      <c r="FW25" s="460">
        <v>0.0</v>
      </c>
      <c r="FX25" s="460">
        <v>0.0</v>
      </c>
      <c r="FY25" s="460">
        <v>0.0</v>
      </c>
      <c r="FZ25" s="460">
        <v>0.0</v>
      </c>
      <c r="GA25" s="460">
        <v>0.0</v>
      </c>
      <c r="GB25" s="460">
        <v>0.0</v>
      </c>
      <c r="GC25" s="460">
        <v>0.0</v>
      </c>
      <c r="GD25" s="460">
        <v>0.0</v>
      </c>
      <c r="GE25" s="460">
        <v>0.0</v>
      </c>
      <c r="GF25" s="467">
        <v>0.0</v>
      </c>
      <c r="GG25" s="467">
        <v>0.0</v>
      </c>
      <c r="GH25" s="467">
        <v>0.0</v>
      </c>
      <c r="GI25" s="460">
        <v>0.0</v>
      </c>
      <c r="GJ25" s="460">
        <v>0.0</v>
      </c>
      <c r="GK25" s="460">
        <v>0.0</v>
      </c>
      <c r="GL25" s="460">
        <v>0.0</v>
      </c>
      <c r="GM25" s="460">
        <v>0.0</v>
      </c>
      <c r="GN25" s="460">
        <v>0.0</v>
      </c>
      <c r="GO25" s="201"/>
      <c r="GP25" s="208"/>
      <c r="GQ25" s="204"/>
      <c r="GR25" s="201"/>
      <c r="GS25" s="201"/>
      <c r="GT25" s="201"/>
      <c r="GU25" s="201"/>
      <c r="GV25" s="201"/>
      <c r="GW25" s="201"/>
      <c r="GX25" s="201"/>
      <c r="GY25" s="201"/>
      <c r="GZ25" s="201"/>
      <c r="HA25" s="201"/>
      <c r="HB25" s="201"/>
      <c r="HC25" s="201"/>
      <c r="HD25" s="201"/>
      <c r="HE25" s="201"/>
      <c r="HF25" s="201"/>
      <c r="HG25" s="201"/>
      <c r="HH25" s="201"/>
      <c r="HI25" s="201"/>
      <c r="HJ25" s="201"/>
      <c r="HK25" s="201"/>
      <c r="HL25" s="201"/>
      <c r="HM25" s="201"/>
      <c r="HN25" s="201"/>
      <c r="HO25" s="201"/>
      <c r="HP25" s="208"/>
      <c r="HQ25" s="460">
        <v>0.0</v>
      </c>
      <c r="HR25" s="201"/>
      <c r="HS25" s="460">
        <v>0.0</v>
      </c>
      <c r="HT25" s="201"/>
      <c r="HU25" s="460">
        <v>0.0</v>
      </c>
      <c r="HV25" s="201"/>
      <c r="HW25" s="201"/>
      <c r="HX25" s="468">
        <v>0.0</v>
      </c>
      <c r="HY25" s="461">
        <v>0.0</v>
      </c>
      <c r="HZ25" s="460">
        <v>0.0</v>
      </c>
      <c r="IA25" s="460">
        <v>0.0</v>
      </c>
      <c r="IB25" s="201"/>
      <c r="IC25" s="201"/>
      <c r="ID25" s="201"/>
      <c r="IE25" s="460">
        <v>0.0</v>
      </c>
      <c r="IF25" s="460">
        <v>0.0</v>
      </c>
      <c r="IG25" s="460">
        <v>0.0</v>
      </c>
      <c r="IH25" s="201"/>
      <c r="II25" s="201"/>
      <c r="IJ25" s="201"/>
      <c r="IK25" s="468">
        <v>0.0</v>
      </c>
      <c r="IL25" s="468">
        <v>0.0</v>
      </c>
      <c r="IM25" s="468">
        <v>0.0</v>
      </c>
      <c r="IN25" s="201"/>
      <c r="IO25" s="201"/>
      <c r="IP25" s="201"/>
      <c r="IQ25" s="204"/>
      <c r="IR25" s="201"/>
      <c r="IS25" s="201"/>
      <c r="IT25" s="468">
        <v>0.0</v>
      </c>
      <c r="IU25" s="468">
        <v>0.0</v>
      </c>
      <c r="IV25" s="469">
        <v>0.0</v>
      </c>
      <c r="IW25" s="201"/>
      <c r="IX25" s="201"/>
      <c r="IY25" s="208"/>
      <c r="IZ25" s="460">
        <v>0.0</v>
      </c>
      <c r="JA25" s="460">
        <v>0.0</v>
      </c>
      <c r="JB25" s="461">
        <v>0.0</v>
      </c>
      <c r="JC25" s="460">
        <v>0.0</v>
      </c>
      <c r="JD25" s="460">
        <v>0.0</v>
      </c>
      <c r="JE25" s="460">
        <v>0.0</v>
      </c>
      <c r="JF25" s="204"/>
      <c r="JG25" s="460"/>
      <c r="JH25" s="470">
        <v>4.0</v>
      </c>
      <c r="JI25" s="471">
        <v>9.0</v>
      </c>
      <c r="JJ25" s="460">
        <v>0.0</v>
      </c>
      <c r="JK25" s="460">
        <v>0.0</v>
      </c>
      <c r="JL25" s="461">
        <v>1.0</v>
      </c>
      <c r="JM25" s="460">
        <v>0.0</v>
      </c>
      <c r="JN25" s="460">
        <v>0.0</v>
      </c>
      <c r="JO25" s="460">
        <v>0.0</v>
      </c>
      <c r="JP25" s="460">
        <v>0.0</v>
      </c>
      <c r="JQ25" s="460">
        <v>0.0</v>
      </c>
      <c r="JR25" s="460">
        <v>0.0</v>
      </c>
      <c r="JS25" s="201"/>
      <c r="JT25" s="461">
        <v>0.0</v>
      </c>
      <c r="JU25" s="460">
        <v>0.0</v>
      </c>
      <c r="JV25" s="460">
        <v>0.0</v>
      </c>
      <c r="JW25" s="460">
        <v>0.0</v>
      </c>
      <c r="JX25" s="460">
        <v>0.0</v>
      </c>
      <c r="JY25" s="460">
        <v>0.0</v>
      </c>
      <c r="JZ25" s="460">
        <v>0.0</v>
      </c>
      <c r="KA25" s="201"/>
      <c r="KB25" s="201"/>
      <c r="KC25" s="201"/>
      <c r="KD25" s="201"/>
      <c r="KE25" s="201"/>
      <c r="KF25" s="202"/>
      <c r="KG25" s="201"/>
      <c r="KH25" s="201"/>
      <c r="KI25" s="201"/>
      <c r="KJ25" s="201"/>
      <c r="KK25" s="201"/>
      <c r="KL25" s="201"/>
      <c r="KM25" s="201"/>
      <c r="KN25" s="200"/>
      <c r="KO25" s="201"/>
      <c r="KP25" s="201"/>
      <c r="KQ25" s="201"/>
      <c r="KR25" s="460">
        <v>0.0</v>
      </c>
      <c r="KS25" s="201"/>
      <c r="KT25" s="201"/>
      <c r="KU25" s="201"/>
      <c r="KV25" s="201"/>
      <c r="KW25" s="201"/>
      <c r="KX25" s="465">
        <v>0.0</v>
      </c>
      <c r="KY25" s="460">
        <v>0.0</v>
      </c>
      <c r="KZ25" s="460">
        <v>0.0</v>
      </c>
      <c r="LA25" s="460">
        <v>0.0</v>
      </c>
      <c r="LB25" s="201"/>
      <c r="LC25" s="201"/>
      <c r="LD25" s="201"/>
      <c r="LE25" s="201"/>
      <c r="LF25" s="201"/>
      <c r="LG25" s="201"/>
      <c r="LH25" s="201"/>
      <c r="LI25" s="201"/>
      <c r="LJ25" s="201"/>
      <c r="LK25" s="460">
        <v>0.0</v>
      </c>
      <c r="LL25" s="460">
        <v>0.0</v>
      </c>
      <c r="LM25" s="460">
        <v>0.0</v>
      </c>
      <c r="LN25" s="201"/>
      <c r="LO25" s="201"/>
      <c r="LP25" s="201"/>
      <c r="LQ25" s="201"/>
      <c r="LR25" s="201"/>
      <c r="LS25" s="201"/>
      <c r="LT25" s="201"/>
      <c r="LU25" s="201"/>
      <c r="LV25" s="201"/>
      <c r="LW25" s="208"/>
      <c r="LX25" s="460">
        <v>0.0</v>
      </c>
      <c r="LY25" s="460">
        <v>0.0</v>
      </c>
      <c r="LZ25" s="460">
        <v>0.0</v>
      </c>
      <c r="MA25" s="201"/>
      <c r="MB25" s="201"/>
      <c r="MC25" s="201"/>
      <c r="MD25" s="460">
        <v>0.0</v>
      </c>
      <c r="ME25" s="460">
        <v>0.0</v>
      </c>
      <c r="MF25" s="460">
        <v>0.0</v>
      </c>
      <c r="MG25" s="201"/>
      <c r="MH25" s="200"/>
      <c r="MI25" s="201"/>
      <c r="MJ25" s="204"/>
      <c r="MK25" s="201"/>
      <c r="ML25" s="204"/>
      <c r="MM25" s="201"/>
      <c r="MN25" s="201"/>
      <c r="MO25" s="201"/>
      <c r="MP25" s="201"/>
      <c r="MQ25" s="201"/>
      <c r="MR25" s="204"/>
      <c r="MS25" s="201"/>
      <c r="MT25" s="201"/>
      <c r="MU25" s="201"/>
      <c r="MV25" s="201"/>
      <c r="MW25" s="201"/>
      <c r="MX25" s="200"/>
      <c r="MY25" s="208"/>
      <c r="MZ25" s="201"/>
      <c r="NA25" s="201"/>
      <c r="NB25" s="204"/>
      <c r="NC25" s="201"/>
      <c r="ND25" s="201"/>
      <c r="NE25" s="201"/>
      <c r="NF25" s="201"/>
      <c r="NG25" s="201"/>
      <c r="NH25" s="204"/>
      <c r="NI25" s="201"/>
      <c r="NJ25" s="201"/>
      <c r="NK25" s="201"/>
      <c r="NL25" s="201"/>
      <c r="NM25" s="201"/>
      <c r="NN25" s="200"/>
      <c r="NO25" s="201"/>
      <c r="NP25" s="201"/>
      <c r="NQ25" s="201"/>
      <c r="NR25" s="201"/>
      <c r="NS25" s="201"/>
      <c r="NT25" s="201"/>
      <c r="NU25" s="201"/>
      <c r="NV25" s="201"/>
      <c r="NW25" s="201"/>
      <c r="NX25" s="201"/>
      <c r="NY25" s="201"/>
      <c r="NZ25" s="460">
        <v>0.0</v>
      </c>
      <c r="OA25" s="201"/>
      <c r="OB25" s="201"/>
      <c r="OC25" s="201"/>
      <c r="OD25" s="201"/>
      <c r="OE25" s="460">
        <v>0.0</v>
      </c>
      <c r="OF25" s="201"/>
      <c r="OG25" s="201"/>
      <c r="OH25" s="201"/>
      <c r="OI25" s="201"/>
      <c r="OJ25" s="201"/>
      <c r="OK25" s="200"/>
      <c r="OL25" s="204"/>
      <c r="OM25" s="201"/>
      <c r="ON25" s="201"/>
      <c r="OO25" s="201"/>
      <c r="OP25" s="201"/>
      <c r="OQ25" s="204"/>
      <c r="OR25" s="201"/>
      <c r="OS25" s="201"/>
      <c r="OT25" s="201"/>
      <c r="OU25" s="201"/>
      <c r="OV25" s="201"/>
      <c r="OW25" s="472">
        <v>1.0</v>
      </c>
      <c r="OX25" s="460">
        <v>0.0</v>
      </c>
      <c r="OY25" s="460">
        <v>0.0</v>
      </c>
      <c r="OZ25" s="460">
        <v>0.0</v>
      </c>
      <c r="PA25" s="201"/>
      <c r="PB25" s="466">
        <v>0.0</v>
      </c>
      <c r="PC25" s="201"/>
      <c r="PD25" s="201"/>
      <c r="PE25" s="201"/>
      <c r="PF25" s="201"/>
      <c r="PG25" s="201"/>
      <c r="PH25" s="201"/>
      <c r="PI25" s="201"/>
      <c r="PJ25" s="201"/>
      <c r="PK25" s="201"/>
      <c r="PL25" s="201"/>
    </row>
    <row r="26">
      <c r="A26" s="194">
        <v>21.0</v>
      </c>
      <c r="B26" s="118" t="s">
        <v>131</v>
      </c>
      <c r="C26" s="458">
        <v>0.0</v>
      </c>
      <c r="D26" s="201">
        <f>IFERROR(IF(VLOOKUP(B26,'Анкетирование'!$D$5:$D90,2,0)="Да",1,0),0)</f>
        <v>0</v>
      </c>
      <c r="E26" s="459"/>
      <c r="F26" s="197">
        <v>4.0</v>
      </c>
      <c r="G26" s="197">
        <v>5.0</v>
      </c>
      <c r="H26" s="197"/>
      <c r="I26" s="460">
        <v>0.0</v>
      </c>
      <c r="J26" s="218">
        <f>IFERROR(IF(VLOOKUP(B26,'Анкетирование'!$D$5:$K90,8,0)="Да",1,0),0)</f>
        <v>0</v>
      </c>
      <c r="K26" s="458">
        <v>1.0</v>
      </c>
      <c r="L26" s="218"/>
      <c r="M26" s="218"/>
      <c r="N26" s="458">
        <v>0.0</v>
      </c>
      <c r="O26" s="197">
        <v>650.0</v>
      </c>
      <c r="P26" s="202"/>
      <c r="Q26" s="201"/>
      <c r="R26" s="201"/>
      <c r="S26" s="201"/>
      <c r="T26" s="201"/>
      <c r="U26" s="201"/>
      <c r="V26" s="201"/>
      <c r="W26" s="201"/>
      <c r="X26" s="201"/>
      <c r="Y26" s="203"/>
      <c r="Z26" s="201"/>
      <c r="AA26" s="201"/>
      <c r="AB26" s="201"/>
      <c r="AC26" s="201"/>
      <c r="AD26" s="201"/>
      <c r="AE26" s="201"/>
      <c r="AF26" s="201"/>
      <c r="AG26" s="201"/>
      <c r="AH26" s="200">
        <f>IFERROR((VLOOKUP($B26,'Анкетирование'!$D$5:$AC90,8,0)),0)</f>
        <v>0</v>
      </c>
      <c r="AI26" s="201">
        <f>IFERROR((VLOOKUP($B26,'Анкетирование'!$D$5:$BE90,9,0)),0)</f>
        <v>0</v>
      </c>
      <c r="AJ26" s="204"/>
      <c r="AK26" s="201"/>
      <c r="AL26" s="201"/>
      <c r="AM26" s="201"/>
      <c r="AN26" s="201"/>
      <c r="AO26" s="461">
        <v>0.0</v>
      </c>
      <c r="AP26" s="460">
        <v>0.0</v>
      </c>
      <c r="AQ26" s="460">
        <v>0.0</v>
      </c>
      <c r="AR26" s="460">
        <v>0.0</v>
      </c>
      <c r="AS26" s="460">
        <v>0.0</v>
      </c>
      <c r="AT26" s="460">
        <v>0.0</v>
      </c>
      <c r="AU26" s="460">
        <v>0.0</v>
      </c>
      <c r="AV26" s="462">
        <v>0.0</v>
      </c>
      <c r="AW26" s="460">
        <v>0.0</v>
      </c>
      <c r="AX26" s="460">
        <v>0.0</v>
      </c>
      <c r="AY26" s="460">
        <v>0.0</v>
      </c>
      <c r="AZ26" s="460">
        <v>0.0</v>
      </c>
      <c r="BA26" s="460">
        <v>0.0</v>
      </c>
      <c r="BB26" s="460">
        <v>0.0</v>
      </c>
      <c r="BC26" s="463">
        <v>0.0</v>
      </c>
      <c r="BD26" s="460">
        <v>0.0</v>
      </c>
      <c r="BE26" s="460">
        <v>0.0</v>
      </c>
      <c r="BF26" s="460">
        <v>0.0</v>
      </c>
      <c r="BG26" s="460">
        <v>0.0</v>
      </c>
      <c r="BH26" s="460">
        <v>0.0</v>
      </c>
      <c r="BI26" s="460">
        <v>0.0</v>
      </c>
      <c r="BJ26" s="460">
        <v>0.0</v>
      </c>
      <c r="BK26" s="460">
        <v>0.0</v>
      </c>
      <c r="BL26" s="460">
        <v>0.0</v>
      </c>
      <c r="BM26" s="460">
        <v>0.0</v>
      </c>
      <c r="BN26" s="460">
        <v>0.0</v>
      </c>
      <c r="BO26" s="460">
        <v>0.0</v>
      </c>
      <c r="BP26" s="460">
        <v>0.0</v>
      </c>
      <c r="BQ26" s="460">
        <v>0.0</v>
      </c>
      <c r="BR26" s="460">
        <v>0.0</v>
      </c>
      <c r="BS26" s="460">
        <v>0.0</v>
      </c>
      <c r="BT26" s="460">
        <v>0.0</v>
      </c>
      <c r="BU26" s="460">
        <v>0.0</v>
      </c>
      <c r="BV26" s="460">
        <v>0.0</v>
      </c>
      <c r="BW26" s="460">
        <v>0.0</v>
      </c>
      <c r="BX26" s="460">
        <v>0.0</v>
      </c>
      <c r="BY26" s="460">
        <v>0.0</v>
      </c>
      <c r="BZ26" s="464">
        <v>0.0</v>
      </c>
      <c r="CA26" s="460">
        <v>0.0</v>
      </c>
      <c r="CB26" s="460">
        <v>0.0</v>
      </c>
      <c r="CC26" s="460">
        <v>0.0</v>
      </c>
      <c r="CD26" s="460">
        <v>0.0</v>
      </c>
      <c r="CE26" s="460">
        <v>0.0</v>
      </c>
      <c r="CF26" s="460">
        <v>0.0</v>
      </c>
      <c r="CG26" s="460">
        <v>0.0</v>
      </c>
      <c r="CH26" s="460">
        <v>0.0</v>
      </c>
      <c r="CI26" s="460">
        <v>0.0</v>
      </c>
      <c r="CJ26" s="460">
        <v>0.0</v>
      </c>
      <c r="CK26" s="460">
        <v>0.0</v>
      </c>
      <c r="CL26" s="460">
        <v>0.0</v>
      </c>
      <c r="CM26" s="460">
        <v>0.0</v>
      </c>
      <c r="CN26" s="460">
        <v>0.0</v>
      </c>
      <c r="CO26" s="460">
        <v>0.0</v>
      </c>
      <c r="CP26" s="460">
        <v>0.0</v>
      </c>
      <c r="CQ26" s="460">
        <v>0.0</v>
      </c>
      <c r="CR26" s="460">
        <v>0.0</v>
      </c>
      <c r="CS26" s="200"/>
      <c r="CT26" s="207"/>
      <c r="CU26" s="201"/>
      <c r="CV26" s="201"/>
      <c r="CW26" s="463">
        <v>0.0</v>
      </c>
      <c r="CX26" s="460">
        <v>0.0</v>
      </c>
      <c r="CY26" s="460">
        <v>0.0</v>
      </c>
      <c r="CZ26" s="460">
        <v>0.0</v>
      </c>
      <c r="DA26" s="460">
        <v>1.0</v>
      </c>
      <c r="DB26" s="460">
        <v>0.0</v>
      </c>
      <c r="DC26" s="465">
        <v>0.0</v>
      </c>
      <c r="DD26" s="460">
        <v>0.0</v>
      </c>
      <c r="DE26" s="201"/>
      <c r="DF26" s="201"/>
      <c r="DG26" s="460">
        <v>0.0</v>
      </c>
      <c r="DH26" s="460">
        <v>0.0</v>
      </c>
      <c r="DI26" s="460">
        <v>0.0</v>
      </c>
      <c r="DJ26" s="460">
        <v>0.0</v>
      </c>
      <c r="DK26" s="460">
        <v>0.0</v>
      </c>
      <c r="DL26" s="460">
        <v>0.0</v>
      </c>
      <c r="DM26" s="460">
        <v>0.0</v>
      </c>
      <c r="DN26" s="460">
        <v>0.0</v>
      </c>
      <c r="DO26" s="460">
        <v>0.0</v>
      </c>
      <c r="DP26" s="460">
        <v>0.0</v>
      </c>
      <c r="DQ26" s="460">
        <v>0.0</v>
      </c>
      <c r="DR26" s="460">
        <v>0.0</v>
      </c>
      <c r="DS26" s="460">
        <v>0.0</v>
      </c>
      <c r="DT26" s="460">
        <v>0.0</v>
      </c>
      <c r="DU26" s="460">
        <v>0.0</v>
      </c>
      <c r="DV26" s="460">
        <v>0.0</v>
      </c>
      <c r="DW26" s="460">
        <v>0.0</v>
      </c>
      <c r="DX26" s="465">
        <v>0.0</v>
      </c>
      <c r="DY26" s="460">
        <v>0.0</v>
      </c>
      <c r="DZ26" s="460">
        <v>0.0</v>
      </c>
      <c r="EA26" s="460">
        <v>0.0</v>
      </c>
      <c r="EB26" s="460">
        <v>0.0</v>
      </c>
      <c r="EC26" s="460">
        <v>0.0</v>
      </c>
      <c r="ED26" s="460">
        <v>0.0</v>
      </c>
      <c r="EE26" s="460">
        <v>0.0</v>
      </c>
      <c r="EF26" s="460">
        <v>0.0</v>
      </c>
      <c r="EG26" s="460">
        <v>0.0</v>
      </c>
      <c r="EH26" s="460">
        <v>0.0</v>
      </c>
      <c r="EI26" s="460">
        <v>0.0</v>
      </c>
      <c r="EJ26" s="460">
        <v>0.0</v>
      </c>
      <c r="EK26" s="460">
        <v>0.0</v>
      </c>
      <c r="EL26" s="460">
        <v>0.0</v>
      </c>
      <c r="EM26" s="460">
        <v>0.0</v>
      </c>
      <c r="EN26" s="460">
        <v>0.0</v>
      </c>
      <c r="EO26" s="460">
        <v>0.0</v>
      </c>
      <c r="EP26" s="466">
        <v>0.0</v>
      </c>
      <c r="EQ26" s="460">
        <v>0.0</v>
      </c>
      <c r="ER26" s="201">
        <v>0.0</v>
      </c>
      <c r="ES26" s="460">
        <v>0.0</v>
      </c>
      <c r="ET26" s="460">
        <v>0.0</v>
      </c>
      <c r="EU26" s="201">
        <v>0.0</v>
      </c>
      <c r="EV26" s="460">
        <v>0.0</v>
      </c>
      <c r="EW26" s="460">
        <v>0.0</v>
      </c>
      <c r="EX26" s="460">
        <v>0.0</v>
      </c>
      <c r="EY26" s="460">
        <v>0.0</v>
      </c>
      <c r="EZ26" s="460">
        <v>0.0</v>
      </c>
      <c r="FA26" s="460">
        <v>0.0</v>
      </c>
      <c r="FB26" s="460">
        <v>0.0</v>
      </c>
      <c r="FC26" s="460">
        <v>0.0</v>
      </c>
      <c r="FD26" s="460">
        <v>0.0</v>
      </c>
      <c r="FE26" s="460">
        <v>0.0</v>
      </c>
      <c r="FF26" s="460">
        <v>0.0</v>
      </c>
      <c r="FG26" s="460">
        <v>0.0</v>
      </c>
      <c r="FH26" s="460">
        <v>0.0</v>
      </c>
      <c r="FI26" s="203"/>
      <c r="FJ26" s="210"/>
      <c r="FK26" s="201"/>
      <c r="FL26" s="210"/>
      <c r="FM26" s="210"/>
      <c r="FN26" s="201"/>
      <c r="FO26" s="201"/>
      <c r="FP26" s="201"/>
      <c r="FQ26" s="201"/>
      <c r="FR26" s="460">
        <v>0.0</v>
      </c>
      <c r="FS26" s="201"/>
      <c r="FT26" s="201"/>
      <c r="FU26" s="201"/>
      <c r="FV26" s="460">
        <v>0.0</v>
      </c>
      <c r="FW26" s="460">
        <v>0.0</v>
      </c>
      <c r="FX26" s="460">
        <v>0.0</v>
      </c>
      <c r="FY26" s="460">
        <v>0.0</v>
      </c>
      <c r="FZ26" s="460">
        <v>0.0</v>
      </c>
      <c r="GA26" s="460">
        <v>0.0</v>
      </c>
      <c r="GB26" s="460">
        <v>0.0</v>
      </c>
      <c r="GC26" s="460">
        <v>0.0</v>
      </c>
      <c r="GD26" s="460">
        <v>0.0</v>
      </c>
      <c r="GE26" s="460">
        <v>0.0</v>
      </c>
      <c r="GF26" s="467">
        <v>0.0</v>
      </c>
      <c r="GG26" s="467">
        <v>0.0</v>
      </c>
      <c r="GH26" s="467">
        <v>0.0</v>
      </c>
      <c r="GI26" s="460">
        <v>0.0</v>
      </c>
      <c r="GJ26" s="460">
        <v>0.0</v>
      </c>
      <c r="GK26" s="460">
        <v>0.0</v>
      </c>
      <c r="GL26" s="460">
        <v>0.0</v>
      </c>
      <c r="GM26" s="460">
        <v>0.0</v>
      </c>
      <c r="GN26" s="460">
        <v>0.0</v>
      </c>
      <c r="GO26" s="201"/>
      <c r="GP26" s="208"/>
      <c r="GQ26" s="204"/>
      <c r="GR26" s="201"/>
      <c r="GS26" s="201"/>
      <c r="GT26" s="201"/>
      <c r="GU26" s="201"/>
      <c r="GV26" s="201"/>
      <c r="GW26" s="201"/>
      <c r="GX26" s="201"/>
      <c r="GY26" s="201"/>
      <c r="GZ26" s="201"/>
      <c r="HA26" s="201"/>
      <c r="HB26" s="201"/>
      <c r="HC26" s="201"/>
      <c r="HD26" s="201"/>
      <c r="HE26" s="201"/>
      <c r="HF26" s="201"/>
      <c r="HG26" s="201"/>
      <c r="HH26" s="201"/>
      <c r="HI26" s="201"/>
      <c r="HJ26" s="201"/>
      <c r="HK26" s="201"/>
      <c r="HL26" s="201"/>
      <c r="HM26" s="201"/>
      <c r="HN26" s="201"/>
      <c r="HO26" s="201"/>
      <c r="HP26" s="208"/>
      <c r="HQ26" s="460">
        <v>0.0</v>
      </c>
      <c r="HR26" s="201"/>
      <c r="HS26" s="460">
        <v>0.0</v>
      </c>
      <c r="HT26" s="201"/>
      <c r="HU26" s="460">
        <v>0.0</v>
      </c>
      <c r="HV26" s="201"/>
      <c r="HW26" s="201"/>
      <c r="HX26" s="468">
        <v>0.0</v>
      </c>
      <c r="HY26" s="461">
        <v>0.0</v>
      </c>
      <c r="HZ26" s="460">
        <v>0.0</v>
      </c>
      <c r="IA26" s="460">
        <v>0.0</v>
      </c>
      <c r="IB26" s="201"/>
      <c r="IC26" s="201"/>
      <c r="ID26" s="201"/>
      <c r="IE26" s="460">
        <v>0.0</v>
      </c>
      <c r="IF26" s="460">
        <v>0.0</v>
      </c>
      <c r="IG26" s="460">
        <v>0.0</v>
      </c>
      <c r="IH26" s="201"/>
      <c r="II26" s="201"/>
      <c r="IJ26" s="201"/>
      <c r="IK26" s="468">
        <v>0.0</v>
      </c>
      <c r="IL26" s="468">
        <v>0.0</v>
      </c>
      <c r="IM26" s="468">
        <v>0.0</v>
      </c>
      <c r="IN26" s="201"/>
      <c r="IO26" s="201"/>
      <c r="IP26" s="201"/>
      <c r="IQ26" s="204"/>
      <c r="IR26" s="201"/>
      <c r="IS26" s="201"/>
      <c r="IT26" s="468">
        <v>0.0</v>
      </c>
      <c r="IU26" s="468">
        <v>0.0</v>
      </c>
      <c r="IV26" s="469">
        <v>0.0</v>
      </c>
      <c r="IW26" s="201"/>
      <c r="IX26" s="201"/>
      <c r="IY26" s="208"/>
      <c r="IZ26" s="460">
        <v>0.0</v>
      </c>
      <c r="JA26" s="460">
        <v>0.0</v>
      </c>
      <c r="JB26" s="461">
        <v>0.0</v>
      </c>
      <c r="JC26" s="460">
        <v>0.0</v>
      </c>
      <c r="JD26" s="460">
        <v>0.0</v>
      </c>
      <c r="JE26" s="460">
        <v>0.0</v>
      </c>
      <c r="JF26" s="204"/>
      <c r="JG26" s="460"/>
      <c r="JH26" s="470">
        <v>0.0</v>
      </c>
      <c r="JI26" s="471">
        <v>0.0</v>
      </c>
      <c r="JJ26" s="460">
        <v>0.0</v>
      </c>
      <c r="JK26" s="460">
        <v>0.0</v>
      </c>
      <c r="JL26" s="461">
        <v>0.0</v>
      </c>
      <c r="JM26" s="460">
        <v>0.0</v>
      </c>
      <c r="JN26" s="460">
        <v>0.0</v>
      </c>
      <c r="JO26" s="460">
        <v>0.0</v>
      </c>
      <c r="JP26" s="460">
        <v>0.0</v>
      </c>
      <c r="JQ26" s="460">
        <v>0.0</v>
      </c>
      <c r="JR26" s="460">
        <v>0.0</v>
      </c>
      <c r="JS26" s="201"/>
      <c r="JT26" s="461">
        <v>0.0</v>
      </c>
      <c r="JU26" s="460">
        <v>0.0</v>
      </c>
      <c r="JV26" s="460">
        <v>0.0</v>
      </c>
      <c r="JW26" s="460">
        <v>0.0</v>
      </c>
      <c r="JX26" s="460">
        <v>0.0</v>
      </c>
      <c r="JY26" s="460">
        <v>0.0</v>
      </c>
      <c r="JZ26" s="460">
        <v>0.0</v>
      </c>
      <c r="KA26" s="201"/>
      <c r="KB26" s="201"/>
      <c r="KC26" s="201"/>
      <c r="KD26" s="201"/>
      <c r="KE26" s="201"/>
      <c r="KF26" s="202"/>
      <c r="KG26" s="201"/>
      <c r="KH26" s="201"/>
      <c r="KI26" s="201"/>
      <c r="KJ26" s="201"/>
      <c r="KK26" s="201"/>
      <c r="KL26" s="201"/>
      <c r="KM26" s="201"/>
      <c r="KN26" s="200"/>
      <c r="KO26" s="201"/>
      <c r="KP26" s="201"/>
      <c r="KQ26" s="201"/>
      <c r="KR26" s="460">
        <v>0.0</v>
      </c>
      <c r="KS26" s="201"/>
      <c r="KT26" s="201"/>
      <c r="KU26" s="201"/>
      <c r="KV26" s="201"/>
      <c r="KW26" s="201"/>
      <c r="KX26" s="465">
        <v>0.0</v>
      </c>
      <c r="KY26" s="460">
        <v>0.0</v>
      </c>
      <c r="KZ26" s="460">
        <v>0.0</v>
      </c>
      <c r="LA26" s="460">
        <v>0.0</v>
      </c>
      <c r="LB26" s="201"/>
      <c r="LC26" s="201"/>
      <c r="LD26" s="201"/>
      <c r="LE26" s="201"/>
      <c r="LF26" s="201"/>
      <c r="LG26" s="201"/>
      <c r="LH26" s="201"/>
      <c r="LI26" s="201"/>
      <c r="LJ26" s="201"/>
      <c r="LK26" s="460">
        <v>0.0</v>
      </c>
      <c r="LL26" s="460">
        <v>0.0</v>
      </c>
      <c r="LM26" s="460">
        <v>0.0</v>
      </c>
      <c r="LN26" s="201"/>
      <c r="LO26" s="201"/>
      <c r="LP26" s="201"/>
      <c r="LQ26" s="201"/>
      <c r="LR26" s="201"/>
      <c r="LS26" s="201"/>
      <c r="LT26" s="201"/>
      <c r="LU26" s="201"/>
      <c r="LV26" s="201"/>
      <c r="LW26" s="208"/>
      <c r="LX26" s="460">
        <v>0.0</v>
      </c>
      <c r="LY26" s="460">
        <v>0.0</v>
      </c>
      <c r="LZ26" s="460">
        <v>0.0</v>
      </c>
      <c r="MA26" s="201"/>
      <c r="MB26" s="201"/>
      <c r="MC26" s="201"/>
      <c r="MD26" s="460">
        <v>0.0</v>
      </c>
      <c r="ME26" s="460">
        <v>0.0</v>
      </c>
      <c r="MF26" s="460">
        <v>0.0</v>
      </c>
      <c r="MG26" s="201"/>
      <c r="MH26" s="200"/>
      <c r="MI26" s="201"/>
      <c r="MJ26" s="204"/>
      <c r="MK26" s="201"/>
      <c r="ML26" s="204"/>
      <c r="MM26" s="201"/>
      <c r="MN26" s="201"/>
      <c r="MO26" s="201"/>
      <c r="MP26" s="201"/>
      <c r="MQ26" s="201"/>
      <c r="MR26" s="204"/>
      <c r="MS26" s="201"/>
      <c r="MT26" s="201"/>
      <c r="MU26" s="201"/>
      <c r="MV26" s="201"/>
      <c r="MW26" s="201"/>
      <c r="MX26" s="200"/>
      <c r="MY26" s="208"/>
      <c r="MZ26" s="201"/>
      <c r="NA26" s="201"/>
      <c r="NB26" s="204"/>
      <c r="NC26" s="201"/>
      <c r="ND26" s="201"/>
      <c r="NE26" s="201"/>
      <c r="NF26" s="201"/>
      <c r="NG26" s="201"/>
      <c r="NH26" s="204"/>
      <c r="NI26" s="201"/>
      <c r="NJ26" s="201"/>
      <c r="NK26" s="201"/>
      <c r="NL26" s="201"/>
      <c r="NM26" s="201"/>
      <c r="NN26" s="200"/>
      <c r="NO26" s="201"/>
      <c r="NP26" s="201"/>
      <c r="NQ26" s="201"/>
      <c r="NR26" s="201"/>
      <c r="NS26" s="201"/>
      <c r="NT26" s="201"/>
      <c r="NU26" s="201"/>
      <c r="NV26" s="201"/>
      <c r="NW26" s="201"/>
      <c r="NX26" s="201"/>
      <c r="NY26" s="201"/>
      <c r="NZ26" s="460">
        <v>0.0</v>
      </c>
      <c r="OA26" s="201"/>
      <c r="OB26" s="201"/>
      <c r="OC26" s="201"/>
      <c r="OD26" s="201"/>
      <c r="OE26" s="460">
        <v>0.0</v>
      </c>
      <c r="OF26" s="201"/>
      <c r="OG26" s="201"/>
      <c r="OH26" s="201"/>
      <c r="OI26" s="201"/>
      <c r="OJ26" s="201"/>
      <c r="OK26" s="200"/>
      <c r="OL26" s="204"/>
      <c r="OM26" s="201"/>
      <c r="ON26" s="201"/>
      <c r="OO26" s="201"/>
      <c r="OP26" s="201"/>
      <c r="OQ26" s="204"/>
      <c r="OR26" s="201"/>
      <c r="OS26" s="201"/>
      <c r="OT26" s="201"/>
      <c r="OU26" s="201"/>
      <c r="OV26" s="201"/>
      <c r="OW26" s="472">
        <v>0.0</v>
      </c>
      <c r="OX26" s="460">
        <v>0.0</v>
      </c>
      <c r="OY26" s="460">
        <v>0.0</v>
      </c>
      <c r="OZ26" s="460">
        <v>0.0</v>
      </c>
      <c r="PA26" s="218"/>
      <c r="PB26" s="466">
        <v>0.0</v>
      </c>
      <c r="PC26" s="218"/>
      <c r="PD26" s="218"/>
      <c r="PE26" s="218"/>
      <c r="PF26" s="218"/>
      <c r="PG26" s="218"/>
      <c r="PH26" s="218"/>
      <c r="PI26" s="218"/>
      <c r="PJ26" s="218"/>
      <c r="PK26" s="218"/>
      <c r="PL26" s="218"/>
    </row>
    <row r="27">
      <c r="A27" s="194">
        <v>22.0</v>
      </c>
      <c r="B27" s="118" t="s">
        <v>132</v>
      </c>
      <c r="C27" s="458">
        <v>1.0</v>
      </c>
      <c r="D27" s="201">
        <f>IFERROR(IF(VLOOKUP(B27,'Анкетирование'!$D$5:$D90,2,0)="Да",1,0),0)</f>
        <v>0</v>
      </c>
      <c r="E27" s="459"/>
      <c r="F27" s="197">
        <v>4.0</v>
      </c>
      <c r="G27" s="197">
        <v>8.0</v>
      </c>
      <c r="H27" s="197"/>
      <c r="I27" s="460">
        <v>1.0</v>
      </c>
      <c r="J27" s="218">
        <f>IFERROR(IF(VLOOKUP(B27,'Анкетирование'!$D$5:$K90,8,0)="Да",1,0),0)</f>
        <v>0</v>
      </c>
      <c r="K27" s="458">
        <v>1.0</v>
      </c>
      <c r="L27" s="218"/>
      <c r="M27" s="218"/>
      <c r="N27" s="458">
        <v>0.0</v>
      </c>
      <c r="O27" s="197">
        <v>650.0</v>
      </c>
      <c r="P27" s="202"/>
      <c r="Q27" s="201"/>
      <c r="R27" s="201"/>
      <c r="S27" s="201"/>
      <c r="T27" s="201"/>
      <c r="U27" s="201"/>
      <c r="V27" s="201"/>
      <c r="W27" s="201"/>
      <c r="X27" s="201"/>
      <c r="Y27" s="203"/>
      <c r="Z27" s="201"/>
      <c r="AA27" s="201"/>
      <c r="AB27" s="201"/>
      <c r="AC27" s="201"/>
      <c r="AD27" s="201"/>
      <c r="AE27" s="201"/>
      <c r="AF27" s="201"/>
      <c r="AG27" s="201"/>
      <c r="AH27" s="200">
        <f>IFERROR((VLOOKUP($B27,'Анкетирование'!$D$5:$AC90,8,0)),0)</f>
        <v>0</v>
      </c>
      <c r="AI27" s="201">
        <f>IFERROR((VLOOKUP($B27,'Анкетирование'!$D$5:$BE90,9,0)),0)</f>
        <v>0</v>
      </c>
      <c r="AJ27" s="204"/>
      <c r="AK27" s="201"/>
      <c r="AL27" s="201"/>
      <c r="AM27" s="201"/>
      <c r="AN27" s="201"/>
      <c r="AO27" s="461">
        <v>0.0</v>
      </c>
      <c r="AP27" s="460">
        <v>0.0</v>
      </c>
      <c r="AQ27" s="460">
        <v>0.0</v>
      </c>
      <c r="AR27" s="460">
        <v>0.0</v>
      </c>
      <c r="AS27" s="460">
        <v>0.0</v>
      </c>
      <c r="AT27" s="460">
        <v>0.0</v>
      </c>
      <c r="AU27" s="460">
        <v>0.0</v>
      </c>
      <c r="AV27" s="462">
        <v>0.0</v>
      </c>
      <c r="AW27" s="460">
        <v>0.0</v>
      </c>
      <c r="AX27" s="460">
        <v>0.0</v>
      </c>
      <c r="AY27" s="460">
        <v>0.0</v>
      </c>
      <c r="AZ27" s="460">
        <v>0.0</v>
      </c>
      <c r="BA27" s="460">
        <v>0.0</v>
      </c>
      <c r="BB27" s="460">
        <v>0.0</v>
      </c>
      <c r="BC27" s="463">
        <v>0.0</v>
      </c>
      <c r="BD27" s="460">
        <v>0.0</v>
      </c>
      <c r="BE27" s="460">
        <v>0.0</v>
      </c>
      <c r="BF27" s="460">
        <v>0.0</v>
      </c>
      <c r="BG27" s="460">
        <v>0.0</v>
      </c>
      <c r="BH27" s="460">
        <v>0.0</v>
      </c>
      <c r="BI27" s="460">
        <v>0.0</v>
      </c>
      <c r="BJ27" s="460">
        <v>0.0</v>
      </c>
      <c r="BK27" s="460">
        <v>0.0</v>
      </c>
      <c r="BL27" s="460">
        <v>0.0</v>
      </c>
      <c r="BM27" s="460">
        <v>0.0</v>
      </c>
      <c r="BN27" s="460">
        <v>0.0</v>
      </c>
      <c r="BO27" s="460">
        <v>0.0</v>
      </c>
      <c r="BP27" s="460">
        <v>0.0</v>
      </c>
      <c r="BQ27" s="460">
        <v>0.0</v>
      </c>
      <c r="BR27" s="460">
        <v>0.0</v>
      </c>
      <c r="BS27" s="460">
        <v>0.0</v>
      </c>
      <c r="BT27" s="460">
        <v>0.0</v>
      </c>
      <c r="BU27" s="460">
        <v>0.0</v>
      </c>
      <c r="BV27" s="460">
        <v>0.0</v>
      </c>
      <c r="BW27" s="460">
        <v>0.0</v>
      </c>
      <c r="BX27" s="460">
        <v>0.0</v>
      </c>
      <c r="BY27" s="460">
        <v>0.0</v>
      </c>
      <c r="BZ27" s="464">
        <v>0.0</v>
      </c>
      <c r="CA27" s="460">
        <v>0.0</v>
      </c>
      <c r="CB27" s="460">
        <v>0.0</v>
      </c>
      <c r="CC27" s="460">
        <v>0.0</v>
      </c>
      <c r="CD27" s="460">
        <v>0.0</v>
      </c>
      <c r="CE27" s="460">
        <v>0.0</v>
      </c>
      <c r="CF27" s="460">
        <v>0.0</v>
      </c>
      <c r="CG27" s="460">
        <v>0.0</v>
      </c>
      <c r="CH27" s="460">
        <v>0.0</v>
      </c>
      <c r="CI27" s="460">
        <v>0.0</v>
      </c>
      <c r="CJ27" s="460">
        <v>0.0</v>
      </c>
      <c r="CK27" s="460">
        <v>0.0</v>
      </c>
      <c r="CL27" s="460">
        <v>0.0</v>
      </c>
      <c r="CM27" s="460">
        <v>0.0</v>
      </c>
      <c r="CN27" s="460">
        <v>0.0</v>
      </c>
      <c r="CO27" s="460">
        <v>0.0</v>
      </c>
      <c r="CP27" s="460">
        <v>0.0</v>
      </c>
      <c r="CQ27" s="460">
        <v>0.0</v>
      </c>
      <c r="CR27" s="460">
        <v>0.0</v>
      </c>
      <c r="CS27" s="200"/>
      <c r="CT27" s="207"/>
      <c r="CU27" s="201"/>
      <c r="CV27" s="201"/>
      <c r="CW27" s="463">
        <v>0.0</v>
      </c>
      <c r="CX27" s="460">
        <v>1.0</v>
      </c>
      <c r="CY27" s="460">
        <v>0.0</v>
      </c>
      <c r="CZ27" s="460">
        <v>0.0</v>
      </c>
      <c r="DA27" s="460">
        <v>0.0</v>
      </c>
      <c r="DB27" s="460">
        <v>0.0</v>
      </c>
      <c r="DC27" s="465">
        <v>0.0</v>
      </c>
      <c r="DD27" s="460">
        <v>0.0</v>
      </c>
      <c r="DE27" s="201"/>
      <c r="DF27" s="201"/>
      <c r="DG27" s="460">
        <v>0.0</v>
      </c>
      <c r="DH27" s="460">
        <v>0.0</v>
      </c>
      <c r="DI27" s="460">
        <v>0.0</v>
      </c>
      <c r="DJ27" s="460">
        <v>0.0</v>
      </c>
      <c r="DK27" s="460">
        <v>0.0</v>
      </c>
      <c r="DL27" s="460">
        <v>0.0</v>
      </c>
      <c r="DM27" s="460">
        <v>0.0</v>
      </c>
      <c r="DN27" s="460">
        <v>0.0</v>
      </c>
      <c r="DO27" s="460">
        <v>0.0</v>
      </c>
      <c r="DP27" s="460">
        <v>0.0</v>
      </c>
      <c r="DQ27" s="460">
        <v>0.0</v>
      </c>
      <c r="DR27" s="460">
        <v>0.0</v>
      </c>
      <c r="DS27" s="460">
        <v>0.0</v>
      </c>
      <c r="DT27" s="460">
        <v>0.0</v>
      </c>
      <c r="DU27" s="460">
        <v>0.0</v>
      </c>
      <c r="DV27" s="460">
        <v>0.0</v>
      </c>
      <c r="DW27" s="460">
        <v>0.0</v>
      </c>
      <c r="DX27" s="465">
        <v>0.0</v>
      </c>
      <c r="DY27" s="460">
        <v>0.0</v>
      </c>
      <c r="DZ27" s="460">
        <v>0.0</v>
      </c>
      <c r="EA27" s="460">
        <v>0.0</v>
      </c>
      <c r="EB27" s="460">
        <v>0.0</v>
      </c>
      <c r="EC27" s="460">
        <v>0.0</v>
      </c>
      <c r="ED27" s="460">
        <v>0.0</v>
      </c>
      <c r="EE27" s="460">
        <v>0.0</v>
      </c>
      <c r="EF27" s="460">
        <v>0.0</v>
      </c>
      <c r="EG27" s="460">
        <v>0.0</v>
      </c>
      <c r="EH27" s="460">
        <v>0.0</v>
      </c>
      <c r="EI27" s="460">
        <v>0.0</v>
      </c>
      <c r="EJ27" s="460">
        <v>0.0</v>
      </c>
      <c r="EK27" s="460">
        <v>0.0</v>
      </c>
      <c r="EL27" s="460">
        <v>0.0</v>
      </c>
      <c r="EM27" s="460">
        <v>0.0</v>
      </c>
      <c r="EN27" s="460">
        <v>0.0</v>
      </c>
      <c r="EO27" s="460">
        <v>0.0</v>
      </c>
      <c r="EP27" s="466">
        <v>0.0</v>
      </c>
      <c r="EQ27" s="460">
        <v>14.0</v>
      </c>
      <c r="ER27" s="201">
        <v>0.0</v>
      </c>
      <c r="ES27" s="460">
        <v>0.0</v>
      </c>
      <c r="ET27" s="460">
        <v>15.0</v>
      </c>
      <c r="EU27" s="201">
        <v>1.0</v>
      </c>
      <c r="EV27" s="460">
        <v>0.0</v>
      </c>
      <c r="EW27" s="460">
        <v>0.0</v>
      </c>
      <c r="EX27" s="460">
        <v>0.0</v>
      </c>
      <c r="EY27" s="460">
        <v>0.0</v>
      </c>
      <c r="EZ27" s="460">
        <v>0.0</v>
      </c>
      <c r="FA27" s="460">
        <v>0.0</v>
      </c>
      <c r="FB27" s="460">
        <v>0.0</v>
      </c>
      <c r="FC27" s="460">
        <v>1.0</v>
      </c>
      <c r="FD27" s="460">
        <v>0.0</v>
      </c>
      <c r="FE27" s="460">
        <v>0.0</v>
      </c>
      <c r="FF27" s="460">
        <v>0.0</v>
      </c>
      <c r="FG27" s="460">
        <v>0.0</v>
      </c>
      <c r="FH27" s="460">
        <v>0.0</v>
      </c>
      <c r="FI27" s="203"/>
      <c r="FJ27" s="210"/>
      <c r="FK27" s="201"/>
      <c r="FL27" s="210"/>
      <c r="FM27" s="210"/>
      <c r="FN27" s="201"/>
      <c r="FO27" s="201"/>
      <c r="FP27" s="201"/>
      <c r="FQ27" s="201"/>
      <c r="FR27" s="460">
        <v>0.0</v>
      </c>
      <c r="FS27" s="201"/>
      <c r="FT27" s="201"/>
      <c r="FU27" s="201"/>
      <c r="FV27" s="460">
        <v>0.0</v>
      </c>
      <c r="FW27" s="460">
        <v>0.0</v>
      </c>
      <c r="FX27" s="460">
        <v>0.0</v>
      </c>
      <c r="FY27" s="460">
        <v>0.0</v>
      </c>
      <c r="FZ27" s="460">
        <v>0.0</v>
      </c>
      <c r="GA27" s="460">
        <v>0.0</v>
      </c>
      <c r="GB27" s="460">
        <v>0.0</v>
      </c>
      <c r="GC27" s="460">
        <v>0.0</v>
      </c>
      <c r="GD27" s="460">
        <v>0.0</v>
      </c>
      <c r="GE27" s="460">
        <v>0.0</v>
      </c>
      <c r="GF27" s="467">
        <v>0.0</v>
      </c>
      <c r="GG27" s="467">
        <v>0.0</v>
      </c>
      <c r="GH27" s="467">
        <v>0.0</v>
      </c>
      <c r="GI27" s="460">
        <v>0.0</v>
      </c>
      <c r="GJ27" s="460">
        <v>0.0</v>
      </c>
      <c r="GK27" s="460">
        <v>0.0</v>
      </c>
      <c r="GL27" s="460">
        <v>0.0</v>
      </c>
      <c r="GM27" s="460">
        <v>0.0</v>
      </c>
      <c r="GN27" s="460">
        <v>0.0</v>
      </c>
      <c r="GO27" s="201"/>
      <c r="GP27" s="208"/>
      <c r="GQ27" s="204"/>
      <c r="GR27" s="201"/>
      <c r="GS27" s="201"/>
      <c r="GT27" s="201"/>
      <c r="GU27" s="201"/>
      <c r="GV27" s="201"/>
      <c r="GW27" s="201"/>
      <c r="GX27" s="201"/>
      <c r="GY27" s="201"/>
      <c r="GZ27" s="201"/>
      <c r="HA27" s="201"/>
      <c r="HB27" s="201"/>
      <c r="HC27" s="201"/>
      <c r="HD27" s="201"/>
      <c r="HE27" s="201"/>
      <c r="HF27" s="201"/>
      <c r="HG27" s="201"/>
      <c r="HH27" s="201"/>
      <c r="HI27" s="201"/>
      <c r="HJ27" s="201"/>
      <c r="HK27" s="201"/>
      <c r="HL27" s="201"/>
      <c r="HM27" s="201"/>
      <c r="HN27" s="201"/>
      <c r="HO27" s="201"/>
      <c r="HP27" s="208"/>
      <c r="HQ27" s="460">
        <v>0.0</v>
      </c>
      <c r="HR27" s="201"/>
      <c r="HS27" s="460">
        <v>0.0</v>
      </c>
      <c r="HT27" s="201"/>
      <c r="HU27" s="460">
        <v>0.0</v>
      </c>
      <c r="HV27" s="201"/>
      <c r="HW27" s="201"/>
      <c r="HX27" s="468">
        <v>0.0</v>
      </c>
      <c r="HY27" s="461">
        <v>0.0</v>
      </c>
      <c r="HZ27" s="460">
        <v>0.0</v>
      </c>
      <c r="IA27" s="460">
        <v>0.0</v>
      </c>
      <c r="IB27" s="201"/>
      <c r="IC27" s="201"/>
      <c r="ID27" s="201"/>
      <c r="IE27" s="460">
        <v>0.0</v>
      </c>
      <c r="IF27" s="460">
        <v>0.0</v>
      </c>
      <c r="IG27" s="460">
        <v>0.0</v>
      </c>
      <c r="IH27" s="201"/>
      <c r="II27" s="201"/>
      <c r="IJ27" s="201"/>
      <c r="IK27" s="468">
        <v>0.0</v>
      </c>
      <c r="IL27" s="468">
        <v>0.0</v>
      </c>
      <c r="IM27" s="468">
        <v>0.0</v>
      </c>
      <c r="IN27" s="201"/>
      <c r="IO27" s="201"/>
      <c r="IP27" s="201"/>
      <c r="IQ27" s="204"/>
      <c r="IR27" s="201"/>
      <c r="IS27" s="201"/>
      <c r="IT27" s="468">
        <v>0.0</v>
      </c>
      <c r="IU27" s="468">
        <v>0.0</v>
      </c>
      <c r="IV27" s="469">
        <v>0.0</v>
      </c>
      <c r="IW27" s="201"/>
      <c r="IX27" s="201"/>
      <c r="IY27" s="208"/>
      <c r="IZ27" s="460">
        <v>0.0</v>
      </c>
      <c r="JA27" s="460">
        <v>0.0</v>
      </c>
      <c r="JB27" s="461">
        <v>0.0</v>
      </c>
      <c r="JC27" s="460">
        <v>0.0</v>
      </c>
      <c r="JD27" s="460">
        <v>0.0</v>
      </c>
      <c r="JE27" s="460">
        <v>0.0</v>
      </c>
      <c r="JF27" s="204"/>
      <c r="JG27" s="460"/>
      <c r="JH27" s="470">
        <v>0.0</v>
      </c>
      <c r="JI27" s="471">
        <v>0.0</v>
      </c>
      <c r="JJ27" s="460">
        <v>0.0</v>
      </c>
      <c r="JK27" s="460">
        <v>0.0</v>
      </c>
      <c r="JL27" s="461">
        <v>0.0</v>
      </c>
      <c r="JM27" s="460">
        <v>0.0</v>
      </c>
      <c r="JN27" s="460">
        <v>0.0</v>
      </c>
      <c r="JO27" s="460">
        <v>0.0</v>
      </c>
      <c r="JP27" s="460">
        <v>0.0</v>
      </c>
      <c r="JQ27" s="460">
        <v>0.0</v>
      </c>
      <c r="JR27" s="460">
        <v>0.0</v>
      </c>
      <c r="JS27" s="201"/>
      <c r="JT27" s="461">
        <v>0.0</v>
      </c>
      <c r="JU27" s="460">
        <v>0.0</v>
      </c>
      <c r="JV27" s="460">
        <v>0.0</v>
      </c>
      <c r="JW27" s="460">
        <v>0.0</v>
      </c>
      <c r="JX27" s="460">
        <v>0.0</v>
      </c>
      <c r="JY27" s="460">
        <v>0.0</v>
      </c>
      <c r="JZ27" s="460">
        <v>0.0</v>
      </c>
      <c r="KA27" s="201"/>
      <c r="KB27" s="201"/>
      <c r="KC27" s="201"/>
      <c r="KD27" s="201"/>
      <c r="KE27" s="201"/>
      <c r="KF27" s="202"/>
      <c r="KG27" s="201"/>
      <c r="KH27" s="201"/>
      <c r="KI27" s="201"/>
      <c r="KJ27" s="201"/>
      <c r="KK27" s="201"/>
      <c r="KL27" s="201"/>
      <c r="KM27" s="201"/>
      <c r="KN27" s="200"/>
      <c r="KO27" s="201"/>
      <c r="KP27" s="201"/>
      <c r="KQ27" s="201"/>
      <c r="KR27" s="460">
        <v>0.0</v>
      </c>
      <c r="KS27" s="201"/>
      <c r="KT27" s="201"/>
      <c r="KU27" s="201"/>
      <c r="KV27" s="201"/>
      <c r="KW27" s="201"/>
      <c r="KX27" s="465">
        <v>0.0</v>
      </c>
      <c r="KY27" s="460">
        <v>0.0</v>
      </c>
      <c r="KZ27" s="460">
        <v>0.0</v>
      </c>
      <c r="LA27" s="460">
        <v>0.0</v>
      </c>
      <c r="LB27" s="201"/>
      <c r="LC27" s="201"/>
      <c r="LD27" s="201"/>
      <c r="LE27" s="201"/>
      <c r="LF27" s="201"/>
      <c r="LG27" s="201"/>
      <c r="LH27" s="201"/>
      <c r="LI27" s="201"/>
      <c r="LJ27" s="201"/>
      <c r="LK27" s="460">
        <v>0.0</v>
      </c>
      <c r="LL27" s="460">
        <v>0.0</v>
      </c>
      <c r="LM27" s="460">
        <v>0.0</v>
      </c>
      <c r="LN27" s="201"/>
      <c r="LO27" s="201"/>
      <c r="LP27" s="201"/>
      <c r="LQ27" s="201"/>
      <c r="LR27" s="201"/>
      <c r="LS27" s="201"/>
      <c r="LT27" s="201"/>
      <c r="LU27" s="201"/>
      <c r="LV27" s="201"/>
      <c r="LW27" s="208"/>
      <c r="LX27" s="460">
        <v>0.0</v>
      </c>
      <c r="LY27" s="460">
        <v>0.0</v>
      </c>
      <c r="LZ27" s="460">
        <v>0.0</v>
      </c>
      <c r="MA27" s="201"/>
      <c r="MB27" s="201"/>
      <c r="MC27" s="201"/>
      <c r="MD27" s="460">
        <v>0.0</v>
      </c>
      <c r="ME27" s="460">
        <v>0.0</v>
      </c>
      <c r="MF27" s="460">
        <v>0.0</v>
      </c>
      <c r="MG27" s="201"/>
      <c r="MH27" s="200"/>
      <c r="MI27" s="201"/>
      <c r="MJ27" s="204"/>
      <c r="MK27" s="201"/>
      <c r="ML27" s="204"/>
      <c r="MM27" s="201"/>
      <c r="MN27" s="201"/>
      <c r="MO27" s="201"/>
      <c r="MP27" s="201"/>
      <c r="MQ27" s="201"/>
      <c r="MR27" s="204"/>
      <c r="MS27" s="201"/>
      <c r="MT27" s="201"/>
      <c r="MU27" s="201"/>
      <c r="MV27" s="201"/>
      <c r="MW27" s="201"/>
      <c r="MX27" s="200"/>
      <c r="MY27" s="208"/>
      <c r="MZ27" s="201"/>
      <c r="NA27" s="201"/>
      <c r="NB27" s="204"/>
      <c r="NC27" s="201"/>
      <c r="ND27" s="201"/>
      <c r="NE27" s="201"/>
      <c r="NF27" s="201"/>
      <c r="NG27" s="201"/>
      <c r="NH27" s="204"/>
      <c r="NI27" s="201"/>
      <c r="NJ27" s="201"/>
      <c r="NK27" s="201"/>
      <c r="NL27" s="201"/>
      <c r="NM27" s="201"/>
      <c r="NN27" s="200"/>
      <c r="NO27" s="201"/>
      <c r="NP27" s="201"/>
      <c r="NQ27" s="201"/>
      <c r="NR27" s="201"/>
      <c r="NS27" s="201"/>
      <c r="NT27" s="201"/>
      <c r="NU27" s="201"/>
      <c r="NV27" s="201"/>
      <c r="NW27" s="201"/>
      <c r="NX27" s="201"/>
      <c r="NY27" s="201"/>
      <c r="NZ27" s="460">
        <v>0.0</v>
      </c>
      <c r="OA27" s="201"/>
      <c r="OB27" s="201"/>
      <c r="OC27" s="201"/>
      <c r="OD27" s="201"/>
      <c r="OE27" s="460">
        <v>0.0</v>
      </c>
      <c r="OF27" s="201"/>
      <c r="OG27" s="201"/>
      <c r="OH27" s="201"/>
      <c r="OI27" s="201"/>
      <c r="OJ27" s="201"/>
      <c r="OK27" s="200"/>
      <c r="OL27" s="204"/>
      <c r="OM27" s="201"/>
      <c r="ON27" s="201"/>
      <c r="OO27" s="201"/>
      <c r="OP27" s="201"/>
      <c r="OQ27" s="204"/>
      <c r="OR27" s="201"/>
      <c r="OS27" s="201"/>
      <c r="OT27" s="201"/>
      <c r="OU27" s="201"/>
      <c r="OV27" s="201"/>
      <c r="OW27" s="472">
        <v>0.0</v>
      </c>
      <c r="OX27" s="460">
        <v>0.0</v>
      </c>
      <c r="OY27" s="460">
        <v>0.0</v>
      </c>
      <c r="OZ27" s="460">
        <v>0.0</v>
      </c>
      <c r="PA27" s="218"/>
      <c r="PB27" s="466">
        <v>0.0</v>
      </c>
      <c r="PC27" s="218"/>
      <c r="PD27" s="218"/>
      <c r="PE27" s="218"/>
      <c r="PF27" s="218"/>
      <c r="PG27" s="218"/>
      <c r="PH27" s="218"/>
      <c r="PI27" s="218"/>
      <c r="PJ27" s="218"/>
      <c r="PK27" s="218"/>
      <c r="PL27" s="218"/>
    </row>
    <row r="28">
      <c r="A28" s="194">
        <v>23.0</v>
      </c>
      <c r="B28" s="118" t="s">
        <v>133</v>
      </c>
      <c r="C28" s="458">
        <v>0.0</v>
      </c>
      <c r="D28" s="201">
        <f>IFERROR(IF(VLOOKUP(B28,'Анкетирование'!$D$5:$D90,2,0)="Да",1,0),0)</f>
        <v>0</v>
      </c>
      <c r="E28" s="459"/>
      <c r="F28" s="197">
        <v>1.0</v>
      </c>
      <c r="G28" s="197">
        <v>2.0</v>
      </c>
      <c r="H28" s="197"/>
      <c r="I28" s="460">
        <v>0.0</v>
      </c>
      <c r="J28" s="218">
        <f>IFERROR(IF(VLOOKUP(B28,'Анкетирование'!$D$5:$K90,8,0)="Да",1,0),0)</f>
        <v>0</v>
      </c>
      <c r="K28" s="458">
        <v>1.0</v>
      </c>
      <c r="L28" s="218"/>
      <c r="M28" s="218"/>
      <c r="N28" s="458">
        <v>0.0</v>
      </c>
      <c r="O28" s="197">
        <v>650.0</v>
      </c>
      <c r="P28" s="202"/>
      <c r="Q28" s="201"/>
      <c r="R28" s="201"/>
      <c r="S28" s="201"/>
      <c r="T28" s="201"/>
      <c r="U28" s="201"/>
      <c r="V28" s="201"/>
      <c r="W28" s="201"/>
      <c r="X28" s="201"/>
      <c r="Y28" s="203"/>
      <c r="Z28" s="201"/>
      <c r="AA28" s="201"/>
      <c r="AB28" s="201"/>
      <c r="AC28" s="201"/>
      <c r="AD28" s="201"/>
      <c r="AE28" s="201"/>
      <c r="AF28" s="201"/>
      <c r="AG28" s="201"/>
      <c r="AH28" s="200">
        <f>IFERROR((VLOOKUP($B28,'Анкетирование'!$D$5:$AC90,8,0)),0)</f>
        <v>0</v>
      </c>
      <c r="AI28" s="201">
        <f>IFERROR((VLOOKUP($B28,'Анкетирование'!$D$5:$BE90,9,0)),0)</f>
        <v>0</v>
      </c>
      <c r="AJ28" s="204"/>
      <c r="AK28" s="201"/>
      <c r="AL28" s="201"/>
      <c r="AM28" s="201"/>
      <c r="AN28" s="201"/>
      <c r="AO28" s="461">
        <v>0.0</v>
      </c>
      <c r="AP28" s="460">
        <v>0.0</v>
      </c>
      <c r="AQ28" s="460">
        <v>0.0</v>
      </c>
      <c r="AR28" s="460">
        <v>0.0</v>
      </c>
      <c r="AS28" s="460">
        <v>0.0</v>
      </c>
      <c r="AT28" s="460">
        <v>0.0</v>
      </c>
      <c r="AU28" s="460">
        <v>0.0</v>
      </c>
      <c r="AV28" s="462">
        <v>0.0</v>
      </c>
      <c r="AW28" s="460">
        <v>0.0</v>
      </c>
      <c r="AX28" s="460">
        <v>0.0</v>
      </c>
      <c r="AY28" s="460">
        <v>0.0</v>
      </c>
      <c r="AZ28" s="460">
        <v>0.0</v>
      </c>
      <c r="BA28" s="460">
        <v>0.0</v>
      </c>
      <c r="BB28" s="460">
        <v>0.0</v>
      </c>
      <c r="BC28" s="463">
        <v>0.0</v>
      </c>
      <c r="BD28" s="460">
        <v>0.0</v>
      </c>
      <c r="BE28" s="460">
        <v>0.0</v>
      </c>
      <c r="BF28" s="460">
        <v>0.0</v>
      </c>
      <c r="BG28" s="460">
        <v>0.0</v>
      </c>
      <c r="BH28" s="460">
        <v>0.0</v>
      </c>
      <c r="BI28" s="460">
        <v>0.0</v>
      </c>
      <c r="BJ28" s="460">
        <v>0.0</v>
      </c>
      <c r="BK28" s="460">
        <v>0.0</v>
      </c>
      <c r="BL28" s="460">
        <v>0.0</v>
      </c>
      <c r="BM28" s="460">
        <v>0.0</v>
      </c>
      <c r="BN28" s="460">
        <v>0.0</v>
      </c>
      <c r="BO28" s="460">
        <v>0.0</v>
      </c>
      <c r="BP28" s="460">
        <v>0.0</v>
      </c>
      <c r="BQ28" s="460">
        <v>0.0</v>
      </c>
      <c r="BR28" s="460">
        <v>0.0</v>
      </c>
      <c r="BS28" s="460">
        <v>0.0</v>
      </c>
      <c r="BT28" s="460">
        <v>0.0</v>
      </c>
      <c r="BU28" s="460">
        <v>0.0</v>
      </c>
      <c r="BV28" s="460">
        <v>0.0</v>
      </c>
      <c r="BW28" s="460">
        <v>0.0</v>
      </c>
      <c r="BX28" s="460">
        <v>0.0</v>
      </c>
      <c r="BY28" s="460">
        <v>0.0</v>
      </c>
      <c r="BZ28" s="464">
        <v>0.0</v>
      </c>
      <c r="CA28" s="460">
        <v>0.0</v>
      </c>
      <c r="CB28" s="460">
        <v>0.0</v>
      </c>
      <c r="CC28" s="460">
        <v>0.0</v>
      </c>
      <c r="CD28" s="460">
        <v>0.0</v>
      </c>
      <c r="CE28" s="460">
        <v>0.0</v>
      </c>
      <c r="CF28" s="460">
        <v>0.0</v>
      </c>
      <c r="CG28" s="460">
        <v>0.0</v>
      </c>
      <c r="CH28" s="460">
        <v>0.0</v>
      </c>
      <c r="CI28" s="460">
        <v>0.0</v>
      </c>
      <c r="CJ28" s="460">
        <v>0.0</v>
      </c>
      <c r="CK28" s="460">
        <v>0.0</v>
      </c>
      <c r="CL28" s="460">
        <v>0.0</v>
      </c>
      <c r="CM28" s="460">
        <v>0.0</v>
      </c>
      <c r="CN28" s="460">
        <v>0.0</v>
      </c>
      <c r="CO28" s="460">
        <v>0.0</v>
      </c>
      <c r="CP28" s="460">
        <v>0.0</v>
      </c>
      <c r="CQ28" s="460">
        <v>0.0</v>
      </c>
      <c r="CR28" s="460">
        <v>0.0</v>
      </c>
      <c r="CS28" s="200"/>
      <c r="CT28" s="207"/>
      <c r="CU28" s="201"/>
      <c r="CV28" s="201"/>
      <c r="CW28" s="463">
        <v>0.0</v>
      </c>
      <c r="CX28" s="460">
        <v>0.0</v>
      </c>
      <c r="CY28" s="460">
        <v>0.0</v>
      </c>
      <c r="CZ28" s="460">
        <v>0.0</v>
      </c>
      <c r="DA28" s="460">
        <v>0.0</v>
      </c>
      <c r="DB28" s="460">
        <v>0.0</v>
      </c>
      <c r="DC28" s="465">
        <v>0.0</v>
      </c>
      <c r="DD28" s="460">
        <v>0.0</v>
      </c>
      <c r="DE28" s="201"/>
      <c r="DF28" s="201"/>
      <c r="DG28" s="460">
        <v>0.0</v>
      </c>
      <c r="DH28" s="460">
        <v>0.0</v>
      </c>
      <c r="DI28" s="460">
        <v>0.0</v>
      </c>
      <c r="DJ28" s="460">
        <v>0.0</v>
      </c>
      <c r="DK28" s="460">
        <v>0.0</v>
      </c>
      <c r="DL28" s="460">
        <v>0.0</v>
      </c>
      <c r="DM28" s="460">
        <v>0.0</v>
      </c>
      <c r="DN28" s="460">
        <v>0.0</v>
      </c>
      <c r="DO28" s="460">
        <v>0.0</v>
      </c>
      <c r="DP28" s="460">
        <v>0.0</v>
      </c>
      <c r="DQ28" s="460">
        <v>0.0</v>
      </c>
      <c r="DR28" s="460">
        <v>0.0</v>
      </c>
      <c r="DS28" s="460">
        <v>0.0</v>
      </c>
      <c r="DT28" s="460">
        <v>0.0</v>
      </c>
      <c r="DU28" s="460">
        <v>0.0</v>
      </c>
      <c r="DV28" s="460">
        <v>0.0</v>
      </c>
      <c r="DW28" s="460">
        <v>0.0</v>
      </c>
      <c r="DX28" s="465">
        <v>0.0</v>
      </c>
      <c r="DY28" s="460">
        <v>0.0</v>
      </c>
      <c r="DZ28" s="460">
        <v>0.0</v>
      </c>
      <c r="EA28" s="460">
        <v>0.0</v>
      </c>
      <c r="EB28" s="460">
        <v>0.0</v>
      </c>
      <c r="EC28" s="460">
        <v>0.0</v>
      </c>
      <c r="ED28" s="460">
        <v>0.0</v>
      </c>
      <c r="EE28" s="460">
        <v>0.0</v>
      </c>
      <c r="EF28" s="460">
        <v>0.0</v>
      </c>
      <c r="EG28" s="460">
        <v>0.0</v>
      </c>
      <c r="EH28" s="460">
        <v>0.0</v>
      </c>
      <c r="EI28" s="460">
        <v>0.0</v>
      </c>
      <c r="EJ28" s="460">
        <v>0.0</v>
      </c>
      <c r="EK28" s="460">
        <v>0.0</v>
      </c>
      <c r="EL28" s="460">
        <v>0.0</v>
      </c>
      <c r="EM28" s="460">
        <v>0.0</v>
      </c>
      <c r="EN28" s="460">
        <v>0.0</v>
      </c>
      <c r="EO28" s="460">
        <v>0.0</v>
      </c>
      <c r="EP28" s="466">
        <v>0.0</v>
      </c>
      <c r="EQ28" s="460">
        <v>0.0</v>
      </c>
      <c r="ER28" s="201">
        <v>0.0</v>
      </c>
      <c r="ES28" s="460">
        <v>0.0</v>
      </c>
      <c r="ET28" s="460">
        <v>0.0</v>
      </c>
      <c r="EU28" s="201">
        <v>0.0</v>
      </c>
      <c r="EV28" s="460">
        <v>0.0</v>
      </c>
      <c r="EW28" s="460">
        <v>1.0</v>
      </c>
      <c r="EX28" s="460">
        <v>0.0</v>
      </c>
      <c r="EY28" s="460">
        <v>0.0</v>
      </c>
      <c r="EZ28" s="460">
        <v>0.0</v>
      </c>
      <c r="FA28" s="460">
        <v>0.0</v>
      </c>
      <c r="FB28" s="460">
        <v>0.0</v>
      </c>
      <c r="FC28" s="460">
        <v>0.0</v>
      </c>
      <c r="FD28" s="460">
        <v>1.0</v>
      </c>
      <c r="FE28" s="460">
        <v>0.0</v>
      </c>
      <c r="FF28" s="460">
        <v>0.0</v>
      </c>
      <c r="FG28" s="460">
        <v>0.0</v>
      </c>
      <c r="FH28" s="460">
        <v>0.0</v>
      </c>
      <c r="FI28" s="203"/>
      <c r="FJ28" s="210"/>
      <c r="FK28" s="201"/>
      <c r="FL28" s="210"/>
      <c r="FM28" s="210"/>
      <c r="FN28" s="201"/>
      <c r="FO28" s="201"/>
      <c r="FP28" s="201"/>
      <c r="FQ28" s="201"/>
      <c r="FR28" s="460">
        <v>0.0</v>
      </c>
      <c r="FS28" s="201"/>
      <c r="FT28" s="201"/>
      <c r="FU28" s="201"/>
      <c r="FV28" s="460">
        <v>0.0</v>
      </c>
      <c r="FW28" s="460">
        <v>0.0</v>
      </c>
      <c r="FX28" s="460">
        <v>0.0</v>
      </c>
      <c r="FY28" s="460">
        <v>0.0</v>
      </c>
      <c r="FZ28" s="460">
        <v>0.0</v>
      </c>
      <c r="GA28" s="460">
        <v>0.0</v>
      </c>
      <c r="GB28" s="460">
        <v>0.0</v>
      </c>
      <c r="GC28" s="460">
        <v>0.0</v>
      </c>
      <c r="GD28" s="460">
        <v>0.0</v>
      </c>
      <c r="GE28" s="460">
        <v>0.0</v>
      </c>
      <c r="GF28" s="467">
        <v>0.0</v>
      </c>
      <c r="GG28" s="467">
        <v>0.0</v>
      </c>
      <c r="GH28" s="467">
        <v>0.0</v>
      </c>
      <c r="GI28" s="460">
        <v>0.0</v>
      </c>
      <c r="GJ28" s="460">
        <v>0.0</v>
      </c>
      <c r="GK28" s="460">
        <v>0.0</v>
      </c>
      <c r="GL28" s="460">
        <v>0.0</v>
      </c>
      <c r="GM28" s="460">
        <v>0.0</v>
      </c>
      <c r="GN28" s="460">
        <v>0.0</v>
      </c>
      <c r="GO28" s="201"/>
      <c r="GP28" s="208"/>
      <c r="GQ28" s="204"/>
      <c r="GR28" s="201"/>
      <c r="GS28" s="201"/>
      <c r="GT28" s="201"/>
      <c r="GU28" s="201"/>
      <c r="GV28" s="201"/>
      <c r="GW28" s="201"/>
      <c r="GX28" s="201"/>
      <c r="GY28" s="201"/>
      <c r="GZ28" s="201"/>
      <c r="HA28" s="201"/>
      <c r="HB28" s="201"/>
      <c r="HC28" s="201"/>
      <c r="HD28" s="201"/>
      <c r="HE28" s="201"/>
      <c r="HF28" s="201"/>
      <c r="HG28" s="201"/>
      <c r="HH28" s="201"/>
      <c r="HI28" s="201"/>
      <c r="HJ28" s="201"/>
      <c r="HK28" s="201"/>
      <c r="HL28" s="201"/>
      <c r="HM28" s="201"/>
      <c r="HN28" s="201"/>
      <c r="HO28" s="201"/>
      <c r="HP28" s="208"/>
      <c r="HQ28" s="460">
        <v>0.0</v>
      </c>
      <c r="HR28" s="201"/>
      <c r="HS28" s="460">
        <v>0.0</v>
      </c>
      <c r="HT28" s="201"/>
      <c r="HU28" s="460">
        <v>0.0</v>
      </c>
      <c r="HV28" s="201"/>
      <c r="HW28" s="201"/>
      <c r="HX28" s="468">
        <v>0.0</v>
      </c>
      <c r="HY28" s="461">
        <v>0.0</v>
      </c>
      <c r="HZ28" s="460">
        <v>0.0</v>
      </c>
      <c r="IA28" s="460">
        <v>0.0</v>
      </c>
      <c r="IB28" s="201"/>
      <c r="IC28" s="201"/>
      <c r="ID28" s="201"/>
      <c r="IE28" s="460">
        <v>0.0</v>
      </c>
      <c r="IF28" s="460">
        <v>0.0</v>
      </c>
      <c r="IG28" s="460">
        <v>0.0</v>
      </c>
      <c r="IH28" s="201"/>
      <c r="II28" s="201"/>
      <c r="IJ28" s="201"/>
      <c r="IK28" s="468">
        <v>0.0</v>
      </c>
      <c r="IL28" s="468">
        <v>0.0</v>
      </c>
      <c r="IM28" s="468">
        <v>0.0</v>
      </c>
      <c r="IN28" s="201"/>
      <c r="IO28" s="201"/>
      <c r="IP28" s="201"/>
      <c r="IQ28" s="204"/>
      <c r="IR28" s="201"/>
      <c r="IS28" s="201"/>
      <c r="IT28" s="468">
        <v>0.0</v>
      </c>
      <c r="IU28" s="468">
        <v>0.0</v>
      </c>
      <c r="IV28" s="469">
        <v>0.0</v>
      </c>
      <c r="IW28" s="201"/>
      <c r="IX28" s="201"/>
      <c r="IY28" s="208"/>
      <c r="IZ28" s="460">
        <v>0.0</v>
      </c>
      <c r="JA28" s="460">
        <v>0.0</v>
      </c>
      <c r="JB28" s="461">
        <v>0.0</v>
      </c>
      <c r="JC28" s="460">
        <v>0.0</v>
      </c>
      <c r="JD28" s="460">
        <v>0.0</v>
      </c>
      <c r="JE28" s="460">
        <v>0.0</v>
      </c>
      <c r="JF28" s="204"/>
      <c r="JG28" s="460"/>
      <c r="JH28" s="470">
        <v>0.0</v>
      </c>
      <c r="JI28" s="471">
        <v>0.0</v>
      </c>
      <c r="JJ28" s="460">
        <v>0.0</v>
      </c>
      <c r="JK28" s="460">
        <v>0.0</v>
      </c>
      <c r="JL28" s="461">
        <v>0.0</v>
      </c>
      <c r="JM28" s="460">
        <v>0.0</v>
      </c>
      <c r="JN28" s="460">
        <v>0.0</v>
      </c>
      <c r="JO28" s="460">
        <v>0.0</v>
      </c>
      <c r="JP28" s="460">
        <v>0.0</v>
      </c>
      <c r="JQ28" s="460">
        <v>0.0</v>
      </c>
      <c r="JR28" s="460">
        <v>0.0</v>
      </c>
      <c r="JS28" s="201"/>
      <c r="JT28" s="461">
        <v>0.0</v>
      </c>
      <c r="JU28" s="460">
        <v>0.0</v>
      </c>
      <c r="JV28" s="460">
        <v>0.0</v>
      </c>
      <c r="JW28" s="460">
        <v>0.0</v>
      </c>
      <c r="JX28" s="460">
        <v>0.0</v>
      </c>
      <c r="JY28" s="460">
        <v>0.0</v>
      </c>
      <c r="JZ28" s="460">
        <v>0.0</v>
      </c>
      <c r="KA28" s="201"/>
      <c r="KB28" s="201"/>
      <c r="KC28" s="201"/>
      <c r="KD28" s="201"/>
      <c r="KE28" s="201"/>
      <c r="KF28" s="202"/>
      <c r="KG28" s="201"/>
      <c r="KH28" s="201"/>
      <c r="KI28" s="201"/>
      <c r="KJ28" s="201"/>
      <c r="KK28" s="201"/>
      <c r="KL28" s="201"/>
      <c r="KM28" s="201"/>
      <c r="KN28" s="200"/>
      <c r="KO28" s="201"/>
      <c r="KP28" s="201"/>
      <c r="KQ28" s="201"/>
      <c r="KR28" s="460">
        <v>0.0</v>
      </c>
      <c r="KS28" s="201"/>
      <c r="KT28" s="201"/>
      <c r="KU28" s="201"/>
      <c r="KV28" s="201"/>
      <c r="KW28" s="201"/>
      <c r="KX28" s="465">
        <v>0.0</v>
      </c>
      <c r="KY28" s="460">
        <v>0.0</v>
      </c>
      <c r="KZ28" s="460">
        <v>0.0</v>
      </c>
      <c r="LA28" s="460">
        <v>0.0</v>
      </c>
      <c r="LB28" s="201"/>
      <c r="LC28" s="201"/>
      <c r="LD28" s="201"/>
      <c r="LE28" s="201"/>
      <c r="LF28" s="201"/>
      <c r="LG28" s="201"/>
      <c r="LH28" s="201"/>
      <c r="LI28" s="201"/>
      <c r="LJ28" s="201"/>
      <c r="LK28" s="460">
        <v>0.0</v>
      </c>
      <c r="LL28" s="460">
        <v>0.0</v>
      </c>
      <c r="LM28" s="460">
        <v>0.0</v>
      </c>
      <c r="LN28" s="201"/>
      <c r="LO28" s="201"/>
      <c r="LP28" s="201"/>
      <c r="LQ28" s="201"/>
      <c r="LR28" s="201"/>
      <c r="LS28" s="201"/>
      <c r="LT28" s="201"/>
      <c r="LU28" s="201"/>
      <c r="LV28" s="201"/>
      <c r="LW28" s="208"/>
      <c r="LX28" s="460">
        <v>0.0</v>
      </c>
      <c r="LY28" s="460">
        <v>0.0</v>
      </c>
      <c r="LZ28" s="460">
        <v>0.0</v>
      </c>
      <c r="MA28" s="201"/>
      <c r="MB28" s="201"/>
      <c r="MC28" s="201"/>
      <c r="MD28" s="460">
        <v>0.0</v>
      </c>
      <c r="ME28" s="460">
        <v>0.0</v>
      </c>
      <c r="MF28" s="460">
        <v>0.0</v>
      </c>
      <c r="MG28" s="201"/>
      <c r="MH28" s="200"/>
      <c r="MI28" s="201"/>
      <c r="MJ28" s="204"/>
      <c r="MK28" s="201"/>
      <c r="ML28" s="204"/>
      <c r="MM28" s="201"/>
      <c r="MN28" s="201"/>
      <c r="MO28" s="201"/>
      <c r="MP28" s="201"/>
      <c r="MQ28" s="201"/>
      <c r="MR28" s="204"/>
      <c r="MS28" s="201"/>
      <c r="MT28" s="201"/>
      <c r="MU28" s="201"/>
      <c r="MV28" s="201"/>
      <c r="MW28" s="201"/>
      <c r="MX28" s="200"/>
      <c r="MY28" s="208"/>
      <c r="MZ28" s="201"/>
      <c r="NA28" s="201"/>
      <c r="NB28" s="204"/>
      <c r="NC28" s="201"/>
      <c r="ND28" s="201"/>
      <c r="NE28" s="201"/>
      <c r="NF28" s="201"/>
      <c r="NG28" s="201"/>
      <c r="NH28" s="204"/>
      <c r="NI28" s="201"/>
      <c r="NJ28" s="201"/>
      <c r="NK28" s="201"/>
      <c r="NL28" s="201"/>
      <c r="NM28" s="201"/>
      <c r="NN28" s="200"/>
      <c r="NO28" s="201"/>
      <c r="NP28" s="201"/>
      <c r="NQ28" s="201"/>
      <c r="NR28" s="201"/>
      <c r="NS28" s="201"/>
      <c r="NT28" s="201"/>
      <c r="NU28" s="201"/>
      <c r="NV28" s="201"/>
      <c r="NW28" s="201"/>
      <c r="NX28" s="201"/>
      <c r="NY28" s="201"/>
      <c r="NZ28" s="460">
        <v>0.0</v>
      </c>
      <c r="OA28" s="201"/>
      <c r="OB28" s="201"/>
      <c r="OC28" s="201"/>
      <c r="OD28" s="201"/>
      <c r="OE28" s="460">
        <v>0.0</v>
      </c>
      <c r="OF28" s="201"/>
      <c r="OG28" s="201"/>
      <c r="OH28" s="201"/>
      <c r="OI28" s="201"/>
      <c r="OJ28" s="201"/>
      <c r="OK28" s="200"/>
      <c r="OL28" s="204"/>
      <c r="OM28" s="201"/>
      <c r="ON28" s="201"/>
      <c r="OO28" s="201"/>
      <c r="OP28" s="201"/>
      <c r="OQ28" s="204"/>
      <c r="OR28" s="201"/>
      <c r="OS28" s="201"/>
      <c r="OT28" s="201"/>
      <c r="OU28" s="201"/>
      <c r="OV28" s="201"/>
      <c r="OW28" s="472">
        <v>1.0</v>
      </c>
      <c r="OX28" s="460">
        <v>0.0</v>
      </c>
      <c r="OY28" s="460">
        <v>0.0</v>
      </c>
      <c r="OZ28" s="460">
        <v>0.0</v>
      </c>
      <c r="PA28" s="218"/>
      <c r="PB28" s="466">
        <v>0.0</v>
      </c>
      <c r="PC28" s="218"/>
      <c r="PD28" s="218"/>
      <c r="PE28" s="218"/>
      <c r="PF28" s="218"/>
      <c r="PG28" s="218"/>
      <c r="PH28" s="218"/>
      <c r="PI28" s="218"/>
      <c r="PJ28" s="218"/>
      <c r="PK28" s="218"/>
      <c r="PL28" s="218"/>
    </row>
    <row r="29">
      <c r="A29" s="194">
        <v>24.0</v>
      </c>
      <c r="B29" s="118" t="s">
        <v>134</v>
      </c>
      <c r="C29" s="458">
        <v>1.0</v>
      </c>
      <c r="D29" s="201">
        <f>IFERROR(IF(VLOOKUP(B29,'Анкетирование'!$D$5:$D90,2,0)="Да",1,0),0)</f>
        <v>0</v>
      </c>
      <c r="E29" s="459"/>
      <c r="F29" s="197">
        <v>3.0</v>
      </c>
      <c r="G29" s="197">
        <v>4.0</v>
      </c>
      <c r="H29" s="197"/>
      <c r="I29" s="460">
        <v>1.0</v>
      </c>
      <c r="J29" s="218">
        <f>IFERROR(IF(VLOOKUP(B29,'Анкетирование'!$D$5:$K90,8,0)="Да",1,0),0)</f>
        <v>0</v>
      </c>
      <c r="K29" s="458">
        <v>1.0</v>
      </c>
      <c r="L29" s="218"/>
      <c r="M29" s="218"/>
      <c r="N29" s="458">
        <v>0.0</v>
      </c>
      <c r="O29" s="197">
        <v>650.0</v>
      </c>
      <c r="P29" s="202"/>
      <c r="Q29" s="201"/>
      <c r="R29" s="201"/>
      <c r="S29" s="201"/>
      <c r="T29" s="201"/>
      <c r="U29" s="201"/>
      <c r="V29" s="201"/>
      <c r="W29" s="201"/>
      <c r="X29" s="201"/>
      <c r="Y29" s="203"/>
      <c r="Z29" s="201"/>
      <c r="AA29" s="201"/>
      <c r="AB29" s="201"/>
      <c r="AC29" s="201"/>
      <c r="AD29" s="201"/>
      <c r="AE29" s="201"/>
      <c r="AF29" s="201"/>
      <c r="AG29" s="201"/>
      <c r="AH29" s="200">
        <f>IFERROR((VLOOKUP($B29,'Анкетирование'!$D$5:$AC90,8,0)),0)</f>
        <v>0</v>
      </c>
      <c r="AI29" s="201">
        <f>IFERROR((VLOOKUP($B29,'Анкетирование'!$D$5:$BE90,9,0)),0)</f>
        <v>0</v>
      </c>
      <c r="AJ29" s="204"/>
      <c r="AK29" s="201"/>
      <c r="AL29" s="201"/>
      <c r="AM29" s="201"/>
      <c r="AN29" s="201"/>
      <c r="AO29" s="461">
        <v>0.0</v>
      </c>
      <c r="AP29" s="460">
        <v>0.0</v>
      </c>
      <c r="AQ29" s="460">
        <v>0.0</v>
      </c>
      <c r="AR29" s="460">
        <v>0.0</v>
      </c>
      <c r="AS29" s="460">
        <v>0.0</v>
      </c>
      <c r="AT29" s="460">
        <v>0.0</v>
      </c>
      <c r="AU29" s="460">
        <v>0.0</v>
      </c>
      <c r="AV29" s="462">
        <v>0.0</v>
      </c>
      <c r="AW29" s="460">
        <v>0.0</v>
      </c>
      <c r="AX29" s="460">
        <v>0.0</v>
      </c>
      <c r="AY29" s="460">
        <v>0.0</v>
      </c>
      <c r="AZ29" s="460">
        <v>0.0</v>
      </c>
      <c r="BA29" s="460">
        <v>0.0</v>
      </c>
      <c r="BB29" s="460">
        <v>0.0</v>
      </c>
      <c r="BC29" s="463">
        <v>0.0</v>
      </c>
      <c r="BD29" s="460">
        <v>0.0</v>
      </c>
      <c r="BE29" s="460">
        <v>0.0</v>
      </c>
      <c r="BF29" s="460">
        <v>0.0</v>
      </c>
      <c r="BG29" s="460">
        <v>0.0</v>
      </c>
      <c r="BH29" s="460">
        <v>0.0</v>
      </c>
      <c r="BI29" s="460">
        <v>0.0</v>
      </c>
      <c r="BJ29" s="460">
        <v>0.0</v>
      </c>
      <c r="BK29" s="460">
        <v>0.0</v>
      </c>
      <c r="BL29" s="460">
        <v>0.0</v>
      </c>
      <c r="BM29" s="460">
        <v>0.0</v>
      </c>
      <c r="BN29" s="460">
        <v>0.0</v>
      </c>
      <c r="BO29" s="460">
        <v>0.0</v>
      </c>
      <c r="BP29" s="460">
        <v>0.0</v>
      </c>
      <c r="BQ29" s="460">
        <v>0.0</v>
      </c>
      <c r="BR29" s="460">
        <v>0.0</v>
      </c>
      <c r="BS29" s="460">
        <v>0.0</v>
      </c>
      <c r="BT29" s="460">
        <v>0.0</v>
      </c>
      <c r="BU29" s="460">
        <v>0.0</v>
      </c>
      <c r="BV29" s="460">
        <v>0.0</v>
      </c>
      <c r="BW29" s="460">
        <v>0.0</v>
      </c>
      <c r="BX29" s="460">
        <v>0.0</v>
      </c>
      <c r="BY29" s="460">
        <v>0.0</v>
      </c>
      <c r="BZ29" s="464">
        <v>0.0</v>
      </c>
      <c r="CA29" s="460">
        <v>0.0</v>
      </c>
      <c r="CB29" s="460">
        <v>0.0</v>
      </c>
      <c r="CC29" s="460">
        <v>0.0</v>
      </c>
      <c r="CD29" s="460">
        <v>0.0</v>
      </c>
      <c r="CE29" s="460">
        <v>0.0</v>
      </c>
      <c r="CF29" s="460">
        <v>0.0</v>
      </c>
      <c r="CG29" s="460">
        <v>0.0</v>
      </c>
      <c r="CH29" s="460">
        <v>0.0</v>
      </c>
      <c r="CI29" s="460">
        <v>0.0</v>
      </c>
      <c r="CJ29" s="460">
        <v>0.0</v>
      </c>
      <c r="CK29" s="460">
        <v>0.0</v>
      </c>
      <c r="CL29" s="460">
        <v>0.0</v>
      </c>
      <c r="CM29" s="460">
        <v>0.0</v>
      </c>
      <c r="CN29" s="460">
        <v>0.0</v>
      </c>
      <c r="CO29" s="460">
        <v>0.0</v>
      </c>
      <c r="CP29" s="460">
        <v>0.0</v>
      </c>
      <c r="CQ29" s="460">
        <v>0.0</v>
      </c>
      <c r="CR29" s="460">
        <v>0.0</v>
      </c>
      <c r="CS29" s="200"/>
      <c r="CT29" s="207"/>
      <c r="CU29" s="201"/>
      <c r="CV29" s="201"/>
      <c r="CW29" s="463">
        <v>0.0</v>
      </c>
      <c r="CX29" s="460">
        <v>0.0</v>
      </c>
      <c r="CY29" s="460">
        <v>0.0</v>
      </c>
      <c r="CZ29" s="460">
        <v>0.0</v>
      </c>
      <c r="DA29" s="460">
        <v>0.0</v>
      </c>
      <c r="DB29" s="460">
        <v>0.0</v>
      </c>
      <c r="DC29" s="465">
        <v>0.0</v>
      </c>
      <c r="DD29" s="460">
        <v>0.0</v>
      </c>
      <c r="DE29" s="201"/>
      <c r="DF29" s="201"/>
      <c r="DG29" s="460">
        <v>0.0</v>
      </c>
      <c r="DH29" s="460">
        <v>0.0</v>
      </c>
      <c r="DI29" s="460">
        <v>0.0</v>
      </c>
      <c r="DJ29" s="460">
        <v>0.0</v>
      </c>
      <c r="DK29" s="460">
        <v>0.0</v>
      </c>
      <c r="DL29" s="460">
        <v>0.0</v>
      </c>
      <c r="DM29" s="460">
        <v>0.0</v>
      </c>
      <c r="DN29" s="460">
        <v>0.0</v>
      </c>
      <c r="DO29" s="460">
        <v>0.0</v>
      </c>
      <c r="DP29" s="460">
        <v>0.0</v>
      </c>
      <c r="DQ29" s="460">
        <v>0.0</v>
      </c>
      <c r="DR29" s="460">
        <v>0.0</v>
      </c>
      <c r="DS29" s="460">
        <v>0.0</v>
      </c>
      <c r="DT29" s="460">
        <v>0.0</v>
      </c>
      <c r="DU29" s="460">
        <v>0.0</v>
      </c>
      <c r="DV29" s="460">
        <v>0.0</v>
      </c>
      <c r="DW29" s="460">
        <v>0.0</v>
      </c>
      <c r="DX29" s="465">
        <v>0.0</v>
      </c>
      <c r="DY29" s="460">
        <v>0.0</v>
      </c>
      <c r="DZ29" s="460">
        <v>0.0</v>
      </c>
      <c r="EA29" s="460">
        <v>0.0</v>
      </c>
      <c r="EB29" s="460">
        <v>0.0</v>
      </c>
      <c r="EC29" s="460">
        <v>0.0</v>
      </c>
      <c r="ED29" s="460">
        <v>0.0</v>
      </c>
      <c r="EE29" s="460">
        <v>0.0</v>
      </c>
      <c r="EF29" s="460">
        <v>0.0</v>
      </c>
      <c r="EG29" s="460">
        <v>0.0</v>
      </c>
      <c r="EH29" s="460">
        <v>0.0</v>
      </c>
      <c r="EI29" s="460">
        <v>0.0</v>
      </c>
      <c r="EJ29" s="460">
        <v>0.0</v>
      </c>
      <c r="EK29" s="460">
        <v>0.0</v>
      </c>
      <c r="EL29" s="460">
        <v>0.0</v>
      </c>
      <c r="EM29" s="460">
        <v>0.0</v>
      </c>
      <c r="EN29" s="460">
        <v>0.0</v>
      </c>
      <c r="EO29" s="460">
        <v>0.0</v>
      </c>
      <c r="EP29" s="466">
        <v>0.0</v>
      </c>
      <c r="EQ29" s="460">
        <v>14.0</v>
      </c>
      <c r="ER29" s="201">
        <v>0.0</v>
      </c>
      <c r="ES29" s="460">
        <v>0.0</v>
      </c>
      <c r="ET29" s="460">
        <v>14.0</v>
      </c>
      <c r="EU29" s="201">
        <v>0.0</v>
      </c>
      <c r="EV29" s="460">
        <v>0.0</v>
      </c>
      <c r="EW29" s="460">
        <v>0.0</v>
      </c>
      <c r="EX29" s="460">
        <v>0.0</v>
      </c>
      <c r="EY29" s="460">
        <v>0.0</v>
      </c>
      <c r="EZ29" s="460">
        <v>0.0</v>
      </c>
      <c r="FA29" s="460">
        <v>0.0</v>
      </c>
      <c r="FB29" s="460">
        <v>0.0</v>
      </c>
      <c r="FC29" s="460">
        <v>0.0</v>
      </c>
      <c r="FD29" s="460">
        <v>0.0</v>
      </c>
      <c r="FE29" s="460">
        <v>0.0</v>
      </c>
      <c r="FF29" s="460">
        <v>0.0</v>
      </c>
      <c r="FG29" s="460">
        <v>0.0</v>
      </c>
      <c r="FH29" s="460">
        <v>0.0</v>
      </c>
      <c r="FI29" s="203"/>
      <c r="FJ29" s="210"/>
      <c r="FK29" s="201"/>
      <c r="FL29" s="210"/>
      <c r="FM29" s="210"/>
      <c r="FN29" s="201"/>
      <c r="FO29" s="201"/>
      <c r="FP29" s="201"/>
      <c r="FQ29" s="201"/>
      <c r="FR29" s="460">
        <v>0.0</v>
      </c>
      <c r="FS29" s="201"/>
      <c r="FT29" s="201"/>
      <c r="FU29" s="201"/>
      <c r="FV29" s="460">
        <v>0.0</v>
      </c>
      <c r="FW29" s="460">
        <v>0.0</v>
      </c>
      <c r="FX29" s="460">
        <v>0.0</v>
      </c>
      <c r="FY29" s="460">
        <v>0.0</v>
      </c>
      <c r="FZ29" s="460">
        <v>0.0</v>
      </c>
      <c r="GA29" s="460">
        <v>0.0</v>
      </c>
      <c r="GB29" s="460">
        <v>0.0</v>
      </c>
      <c r="GC29" s="460">
        <v>0.0</v>
      </c>
      <c r="GD29" s="460">
        <v>0.0</v>
      </c>
      <c r="GE29" s="460">
        <v>0.0</v>
      </c>
      <c r="GF29" s="467">
        <v>0.0</v>
      </c>
      <c r="GG29" s="467">
        <v>0.0</v>
      </c>
      <c r="GH29" s="467">
        <v>0.0</v>
      </c>
      <c r="GI29" s="460">
        <v>0.0</v>
      </c>
      <c r="GJ29" s="460">
        <v>0.0</v>
      </c>
      <c r="GK29" s="460">
        <v>0.0</v>
      </c>
      <c r="GL29" s="460">
        <v>0.0</v>
      </c>
      <c r="GM29" s="460">
        <v>0.0</v>
      </c>
      <c r="GN29" s="460">
        <v>0.0</v>
      </c>
      <c r="GO29" s="201"/>
      <c r="GP29" s="208"/>
      <c r="GQ29" s="204"/>
      <c r="GR29" s="201"/>
      <c r="GS29" s="201"/>
      <c r="GT29" s="201"/>
      <c r="GU29" s="201"/>
      <c r="GV29" s="201"/>
      <c r="GW29" s="201"/>
      <c r="GX29" s="201"/>
      <c r="GY29" s="201"/>
      <c r="GZ29" s="201"/>
      <c r="HA29" s="201"/>
      <c r="HB29" s="201"/>
      <c r="HC29" s="201"/>
      <c r="HD29" s="201"/>
      <c r="HE29" s="201"/>
      <c r="HF29" s="201"/>
      <c r="HG29" s="201"/>
      <c r="HH29" s="201"/>
      <c r="HI29" s="201"/>
      <c r="HJ29" s="201"/>
      <c r="HK29" s="201"/>
      <c r="HL29" s="201"/>
      <c r="HM29" s="201"/>
      <c r="HN29" s="201"/>
      <c r="HO29" s="201"/>
      <c r="HP29" s="208"/>
      <c r="HQ29" s="460">
        <v>0.0</v>
      </c>
      <c r="HR29" s="201"/>
      <c r="HS29" s="460">
        <v>0.0</v>
      </c>
      <c r="HT29" s="201"/>
      <c r="HU29" s="460">
        <v>0.0</v>
      </c>
      <c r="HV29" s="201"/>
      <c r="HW29" s="201"/>
      <c r="HX29" s="468">
        <v>0.0</v>
      </c>
      <c r="HY29" s="461">
        <v>0.0</v>
      </c>
      <c r="HZ29" s="460">
        <v>0.0</v>
      </c>
      <c r="IA29" s="460">
        <v>0.0</v>
      </c>
      <c r="IB29" s="201"/>
      <c r="IC29" s="201"/>
      <c r="ID29" s="201"/>
      <c r="IE29" s="460">
        <v>0.0</v>
      </c>
      <c r="IF29" s="460">
        <v>0.0</v>
      </c>
      <c r="IG29" s="460">
        <v>0.0</v>
      </c>
      <c r="IH29" s="201"/>
      <c r="II29" s="201"/>
      <c r="IJ29" s="201"/>
      <c r="IK29" s="468">
        <v>0.0</v>
      </c>
      <c r="IL29" s="468">
        <v>0.0</v>
      </c>
      <c r="IM29" s="468">
        <v>0.0</v>
      </c>
      <c r="IN29" s="201"/>
      <c r="IO29" s="201"/>
      <c r="IP29" s="201"/>
      <c r="IQ29" s="204"/>
      <c r="IR29" s="201"/>
      <c r="IS29" s="201"/>
      <c r="IT29" s="468">
        <v>0.0</v>
      </c>
      <c r="IU29" s="468">
        <v>0.0</v>
      </c>
      <c r="IV29" s="469">
        <v>0.0</v>
      </c>
      <c r="IW29" s="201"/>
      <c r="IX29" s="201"/>
      <c r="IY29" s="208"/>
      <c r="IZ29" s="460">
        <v>0.0</v>
      </c>
      <c r="JA29" s="460">
        <v>0.0</v>
      </c>
      <c r="JB29" s="461">
        <v>0.0</v>
      </c>
      <c r="JC29" s="460">
        <v>0.0</v>
      </c>
      <c r="JD29" s="460">
        <v>0.0</v>
      </c>
      <c r="JE29" s="460">
        <v>0.0</v>
      </c>
      <c r="JF29" s="204"/>
      <c r="JG29" s="460"/>
      <c r="JH29" s="470">
        <v>0.0</v>
      </c>
      <c r="JI29" s="471">
        <v>0.0</v>
      </c>
      <c r="JJ29" s="460">
        <v>0.0</v>
      </c>
      <c r="JK29" s="460">
        <v>0.0</v>
      </c>
      <c r="JL29" s="461">
        <v>0.0</v>
      </c>
      <c r="JM29" s="460">
        <v>0.0</v>
      </c>
      <c r="JN29" s="460">
        <v>0.0</v>
      </c>
      <c r="JO29" s="460">
        <v>0.0</v>
      </c>
      <c r="JP29" s="460">
        <v>1.0</v>
      </c>
      <c r="JQ29" s="460">
        <v>1.0</v>
      </c>
      <c r="JR29" s="460">
        <v>0.0</v>
      </c>
      <c r="JS29" s="201"/>
      <c r="JT29" s="461">
        <v>1.0</v>
      </c>
      <c r="JU29" s="460">
        <v>0.0</v>
      </c>
      <c r="JV29" s="460">
        <v>0.0</v>
      </c>
      <c r="JW29" s="460">
        <v>0.0</v>
      </c>
      <c r="JX29" s="460">
        <v>0.0</v>
      </c>
      <c r="JY29" s="460">
        <v>1.0</v>
      </c>
      <c r="JZ29" s="460">
        <v>1.0</v>
      </c>
      <c r="KA29" s="201"/>
      <c r="KB29" s="201"/>
      <c r="KC29" s="201"/>
      <c r="KD29" s="201"/>
      <c r="KE29" s="201"/>
      <c r="KF29" s="202"/>
      <c r="KG29" s="201"/>
      <c r="KH29" s="201"/>
      <c r="KI29" s="201"/>
      <c r="KJ29" s="201"/>
      <c r="KK29" s="201"/>
      <c r="KL29" s="201"/>
      <c r="KM29" s="201"/>
      <c r="KN29" s="200"/>
      <c r="KO29" s="201"/>
      <c r="KP29" s="201"/>
      <c r="KQ29" s="201"/>
      <c r="KR29" s="460">
        <v>0.0</v>
      </c>
      <c r="KS29" s="201"/>
      <c r="KT29" s="201"/>
      <c r="KU29" s="201"/>
      <c r="KV29" s="201"/>
      <c r="KW29" s="201"/>
      <c r="KX29" s="465">
        <v>0.0</v>
      </c>
      <c r="KY29" s="460">
        <v>0.0</v>
      </c>
      <c r="KZ29" s="460">
        <v>0.0</v>
      </c>
      <c r="LA29" s="460">
        <v>0.0</v>
      </c>
      <c r="LB29" s="201"/>
      <c r="LC29" s="201"/>
      <c r="LD29" s="201"/>
      <c r="LE29" s="201"/>
      <c r="LF29" s="201"/>
      <c r="LG29" s="201"/>
      <c r="LH29" s="201"/>
      <c r="LI29" s="201"/>
      <c r="LJ29" s="201"/>
      <c r="LK29" s="460">
        <v>0.0</v>
      </c>
      <c r="LL29" s="460">
        <v>0.0</v>
      </c>
      <c r="LM29" s="460">
        <v>0.0</v>
      </c>
      <c r="LN29" s="201"/>
      <c r="LO29" s="201"/>
      <c r="LP29" s="201"/>
      <c r="LQ29" s="201"/>
      <c r="LR29" s="201"/>
      <c r="LS29" s="201"/>
      <c r="LT29" s="201"/>
      <c r="LU29" s="201"/>
      <c r="LV29" s="201"/>
      <c r="LW29" s="208"/>
      <c r="LX29" s="460">
        <v>0.0</v>
      </c>
      <c r="LY29" s="460">
        <v>0.0</v>
      </c>
      <c r="LZ29" s="460">
        <v>0.0</v>
      </c>
      <c r="MA29" s="201"/>
      <c r="MB29" s="201"/>
      <c r="MC29" s="201"/>
      <c r="MD29" s="460">
        <v>0.0</v>
      </c>
      <c r="ME29" s="460">
        <v>0.0</v>
      </c>
      <c r="MF29" s="460">
        <v>0.0</v>
      </c>
      <c r="MG29" s="201"/>
      <c r="MH29" s="200"/>
      <c r="MI29" s="201"/>
      <c r="MJ29" s="204"/>
      <c r="MK29" s="201"/>
      <c r="ML29" s="204"/>
      <c r="MM29" s="201"/>
      <c r="MN29" s="201"/>
      <c r="MO29" s="201"/>
      <c r="MP29" s="201"/>
      <c r="MQ29" s="201"/>
      <c r="MR29" s="204"/>
      <c r="MS29" s="201"/>
      <c r="MT29" s="201"/>
      <c r="MU29" s="201"/>
      <c r="MV29" s="201"/>
      <c r="MW29" s="201"/>
      <c r="MX29" s="200"/>
      <c r="MY29" s="208"/>
      <c r="MZ29" s="201"/>
      <c r="NA29" s="201"/>
      <c r="NB29" s="204"/>
      <c r="NC29" s="201"/>
      <c r="ND29" s="201"/>
      <c r="NE29" s="201"/>
      <c r="NF29" s="201"/>
      <c r="NG29" s="201"/>
      <c r="NH29" s="204"/>
      <c r="NI29" s="201"/>
      <c r="NJ29" s="201"/>
      <c r="NK29" s="201"/>
      <c r="NL29" s="201"/>
      <c r="NM29" s="201"/>
      <c r="NN29" s="200"/>
      <c r="NO29" s="201"/>
      <c r="NP29" s="201"/>
      <c r="NQ29" s="201"/>
      <c r="NR29" s="201"/>
      <c r="NS29" s="201"/>
      <c r="NT29" s="201"/>
      <c r="NU29" s="201"/>
      <c r="NV29" s="201"/>
      <c r="NW29" s="201"/>
      <c r="NX29" s="201"/>
      <c r="NY29" s="201"/>
      <c r="NZ29" s="460">
        <v>0.0</v>
      </c>
      <c r="OA29" s="201"/>
      <c r="OB29" s="201"/>
      <c r="OC29" s="201"/>
      <c r="OD29" s="201"/>
      <c r="OE29" s="460">
        <v>0.0</v>
      </c>
      <c r="OF29" s="201"/>
      <c r="OG29" s="201"/>
      <c r="OH29" s="201"/>
      <c r="OI29" s="201"/>
      <c r="OJ29" s="201"/>
      <c r="OK29" s="200"/>
      <c r="OL29" s="204"/>
      <c r="OM29" s="201"/>
      <c r="ON29" s="201"/>
      <c r="OO29" s="201"/>
      <c r="OP29" s="201"/>
      <c r="OQ29" s="204"/>
      <c r="OR29" s="201"/>
      <c r="OS29" s="201"/>
      <c r="OT29" s="201"/>
      <c r="OU29" s="201"/>
      <c r="OV29" s="201"/>
      <c r="OW29" s="472">
        <v>0.0</v>
      </c>
      <c r="OX29" s="460">
        <v>0.0</v>
      </c>
      <c r="OY29" s="460">
        <v>0.0</v>
      </c>
      <c r="OZ29" s="460">
        <v>0.0</v>
      </c>
      <c r="PA29" s="218"/>
      <c r="PB29" s="466">
        <v>0.0</v>
      </c>
      <c r="PC29" s="218"/>
      <c r="PD29" s="218"/>
      <c r="PE29" s="218"/>
      <c r="PF29" s="218"/>
      <c r="PG29" s="218"/>
      <c r="PH29" s="218"/>
      <c r="PI29" s="218"/>
      <c r="PJ29" s="218"/>
      <c r="PK29" s="218"/>
      <c r="PL29" s="218"/>
    </row>
    <row r="30">
      <c r="A30" s="194">
        <v>25.0</v>
      </c>
      <c r="B30" s="118" t="s">
        <v>135</v>
      </c>
      <c r="C30" s="458">
        <v>1.0</v>
      </c>
      <c r="D30" s="201">
        <f>IFERROR(IF(VLOOKUP(B30,'Анкетирование'!$D$5:$D90,2,0)="Да",1,0),0)</f>
        <v>0</v>
      </c>
      <c r="E30" s="459"/>
      <c r="F30" s="197">
        <v>1.0</v>
      </c>
      <c r="G30" s="197">
        <v>2.0</v>
      </c>
      <c r="H30" s="197"/>
      <c r="I30" s="460">
        <v>0.0</v>
      </c>
      <c r="J30" s="218">
        <f>IFERROR(IF(VLOOKUP(B30,'Анкетирование'!$D$5:$K90,8,0)="Да",1,0),0)</f>
        <v>0</v>
      </c>
      <c r="K30" s="458">
        <v>1.0</v>
      </c>
      <c r="L30" s="218"/>
      <c r="M30" s="218"/>
      <c r="N30" s="458">
        <v>0.0</v>
      </c>
      <c r="O30" s="197">
        <v>650.0</v>
      </c>
      <c r="P30" s="202"/>
      <c r="Q30" s="201"/>
      <c r="R30" s="201"/>
      <c r="S30" s="201"/>
      <c r="T30" s="201"/>
      <c r="U30" s="201"/>
      <c r="V30" s="201"/>
      <c r="W30" s="201"/>
      <c r="X30" s="201"/>
      <c r="Y30" s="203"/>
      <c r="Z30" s="201"/>
      <c r="AA30" s="201"/>
      <c r="AB30" s="201"/>
      <c r="AC30" s="201"/>
      <c r="AD30" s="201"/>
      <c r="AE30" s="201"/>
      <c r="AF30" s="201"/>
      <c r="AG30" s="201"/>
      <c r="AH30" s="200">
        <f>IFERROR((VLOOKUP($B30,'Анкетирование'!$D$5:$AC90,8,0)),0)</f>
        <v>0</v>
      </c>
      <c r="AI30" s="201">
        <f>IFERROR((VLOOKUP($B30,'Анкетирование'!$D$5:$BE90,9,0)),0)</f>
        <v>0</v>
      </c>
      <c r="AJ30" s="204"/>
      <c r="AK30" s="201"/>
      <c r="AL30" s="201"/>
      <c r="AM30" s="201"/>
      <c r="AN30" s="201"/>
      <c r="AO30" s="461">
        <v>0.0</v>
      </c>
      <c r="AP30" s="460">
        <v>0.0</v>
      </c>
      <c r="AQ30" s="460">
        <v>0.0</v>
      </c>
      <c r="AR30" s="460">
        <v>0.0</v>
      </c>
      <c r="AS30" s="460">
        <v>0.0</v>
      </c>
      <c r="AT30" s="460">
        <v>0.0</v>
      </c>
      <c r="AU30" s="460">
        <v>0.0</v>
      </c>
      <c r="AV30" s="462">
        <v>0.0</v>
      </c>
      <c r="AW30" s="460">
        <v>0.0</v>
      </c>
      <c r="AX30" s="460">
        <v>0.0</v>
      </c>
      <c r="AY30" s="460">
        <v>0.0</v>
      </c>
      <c r="AZ30" s="460">
        <v>0.0</v>
      </c>
      <c r="BA30" s="460">
        <v>0.0</v>
      </c>
      <c r="BB30" s="460">
        <v>0.0</v>
      </c>
      <c r="BC30" s="463">
        <v>0.0</v>
      </c>
      <c r="BD30" s="460">
        <v>0.0</v>
      </c>
      <c r="BE30" s="460">
        <v>0.0</v>
      </c>
      <c r="BF30" s="460">
        <v>0.0</v>
      </c>
      <c r="BG30" s="460">
        <v>0.0</v>
      </c>
      <c r="BH30" s="460">
        <v>0.0</v>
      </c>
      <c r="BI30" s="460">
        <v>0.0</v>
      </c>
      <c r="BJ30" s="460">
        <v>0.0</v>
      </c>
      <c r="BK30" s="460">
        <v>0.0</v>
      </c>
      <c r="BL30" s="460">
        <v>0.0</v>
      </c>
      <c r="BM30" s="460">
        <v>0.0</v>
      </c>
      <c r="BN30" s="460">
        <v>0.0</v>
      </c>
      <c r="BO30" s="460">
        <v>0.0</v>
      </c>
      <c r="BP30" s="460">
        <v>0.0</v>
      </c>
      <c r="BQ30" s="460">
        <v>0.0</v>
      </c>
      <c r="BR30" s="460">
        <v>0.0</v>
      </c>
      <c r="BS30" s="460">
        <v>0.0</v>
      </c>
      <c r="BT30" s="460">
        <v>0.0</v>
      </c>
      <c r="BU30" s="460">
        <v>0.0</v>
      </c>
      <c r="BV30" s="460">
        <v>0.0</v>
      </c>
      <c r="BW30" s="460">
        <v>0.0</v>
      </c>
      <c r="BX30" s="460">
        <v>0.0</v>
      </c>
      <c r="BY30" s="460">
        <v>0.0</v>
      </c>
      <c r="BZ30" s="464">
        <v>0.0</v>
      </c>
      <c r="CA30" s="460">
        <v>0.0</v>
      </c>
      <c r="CB30" s="460">
        <v>0.0</v>
      </c>
      <c r="CC30" s="460">
        <v>0.0</v>
      </c>
      <c r="CD30" s="460">
        <v>0.0</v>
      </c>
      <c r="CE30" s="460">
        <v>0.0</v>
      </c>
      <c r="CF30" s="460">
        <v>0.0</v>
      </c>
      <c r="CG30" s="460">
        <v>0.0</v>
      </c>
      <c r="CH30" s="460">
        <v>0.0</v>
      </c>
      <c r="CI30" s="460">
        <v>0.0</v>
      </c>
      <c r="CJ30" s="460">
        <v>0.0</v>
      </c>
      <c r="CK30" s="460">
        <v>0.0</v>
      </c>
      <c r="CL30" s="460">
        <v>0.0</v>
      </c>
      <c r="CM30" s="460">
        <v>0.0</v>
      </c>
      <c r="CN30" s="460">
        <v>0.0</v>
      </c>
      <c r="CO30" s="460">
        <v>0.0</v>
      </c>
      <c r="CP30" s="460">
        <v>0.0</v>
      </c>
      <c r="CQ30" s="460">
        <v>0.0</v>
      </c>
      <c r="CR30" s="460">
        <v>0.0</v>
      </c>
      <c r="CS30" s="200"/>
      <c r="CT30" s="207"/>
      <c r="CU30" s="201"/>
      <c r="CV30" s="201"/>
      <c r="CW30" s="463">
        <v>0.0</v>
      </c>
      <c r="CX30" s="460">
        <v>0.0</v>
      </c>
      <c r="CY30" s="460">
        <v>0.0</v>
      </c>
      <c r="CZ30" s="460">
        <v>0.0</v>
      </c>
      <c r="DA30" s="460">
        <v>0.0</v>
      </c>
      <c r="DB30" s="460">
        <v>0.0</v>
      </c>
      <c r="DC30" s="465">
        <v>0.0</v>
      </c>
      <c r="DD30" s="460">
        <v>0.0</v>
      </c>
      <c r="DE30" s="201"/>
      <c r="DF30" s="201"/>
      <c r="DG30" s="460">
        <v>0.0</v>
      </c>
      <c r="DH30" s="460">
        <v>0.0</v>
      </c>
      <c r="DI30" s="460">
        <v>0.0</v>
      </c>
      <c r="DJ30" s="460">
        <v>0.0</v>
      </c>
      <c r="DK30" s="460">
        <v>0.0</v>
      </c>
      <c r="DL30" s="460">
        <v>0.0</v>
      </c>
      <c r="DM30" s="460">
        <v>0.0</v>
      </c>
      <c r="DN30" s="460">
        <v>0.0</v>
      </c>
      <c r="DO30" s="460">
        <v>0.0</v>
      </c>
      <c r="DP30" s="460">
        <v>0.0</v>
      </c>
      <c r="DQ30" s="460">
        <v>0.0</v>
      </c>
      <c r="DR30" s="460">
        <v>0.0</v>
      </c>
      <c r="DS30" s="460">
        <v>0.0</v>
      </c>
      <c r="DT30" s="460">
        <v>0.0</v>
      </c>
      <c r="DU30" s="460">
        <v>0.0</v>
      </c>
      <c r="DV30" s="460">
        <v>0.0</v>
      </c>
      <c r="DW30" s="460">
        <v>0.0</v>
      </c>
      <c r="DX30" s="465">
        <v>0.0</v>
      </c>
      <c r="DY30" s="460">
        <v>0.0</v>
      </c>
      <c r="DZ30" s="460">
        <v>0.0</v>
      </c>
      <c r="EA30" s="460">
        <v>0.0</v>
      </c>
      <c r="EB30" s="460">
        <v>0.0</v>
      </c>
      <c r="EC30" s="460">
        <v>0.0</v>
      </c>
      <c r="ED30" s="460">
        <v>0.0</v>
      </c>
      <c r="EE30" s="460">
        <v>0.0</v>
      </c>
      <c r="EF30" s="460">
        <v>0.0</v>
      </c>
      <c r="EG30" s="460">
        <v>0.0</v>
      </c>
      <c r="EH30" s="460">
        <v>0.0</v>
      </c>
      <c r="EI30" s="460">
        <v>0.0</v>
      </c>
      <c r="EJ30" s="460">
        <v>0.0</v>
      </c>
      <c r="EK30" s="460">
        <v>0.0</v>
      </c>
      <c r="EL30" s="460">
        <v>0.0</v>
      </c>
      <c r="EM30" s="460">
        <v>0.0</v>
      </c>
      <c r="EN30" s="460">
        <v>0.0</v>
      </c>
      <c r="EO30" s="460">
        <v>0.0</v>
      </c>
      <c r="EP30" s="466">
        <v>0.0</v>
      </c>
      <c r="EQ30" s="460">
        <v>4.0</v>
      </c>
      <c r="ER30" s="201">
        <v>0.0</v>
      </c>
      <c r="ES30" s="460">
        <v>0.0</v>
      </c>
      <c r="ET30" s="460">
        <v>4.0</v>
      </c>
      <c r="EU30" s="201">
        <v>0.0</v>
      </c>
      <c r="EV30" s="460">
        <v>0.0</v>
      </c>
      <c r="EW30" s="460">
        <v>0.0</v>
      </c>
      <c r="EX30" s="460">
        <v>0.0</v>
      </c>
      <c r="EY30" s="460">
        <v>0.0</v>
      </c>
      <c r="EZ30" s="460">
        <v>0.0</v>
      </c>
      <c r="FA30" s="460">
        <v>0.0</v>
      </c>
      <c r="FB30" s="460">
        <v>0.0</v>
      </c>
      <c r="FC30" s="460">
        <v>0.0</v>
      </c>
      <c r="FD30" s="460">
        <v>0.0</v>
      </c>
      <c r="FE30" s="460">
        <v>0.0</v>
      </c>
      <c r="FF30" s="460">
        <v>0.0</v>
      </c>
      <c r="FG30" s="460">
        <v>0.0</v>
      </c>
      <c r="FH30" s="460">
        <v>0.0</v>
      </c>
      <c r="FI30" s="203"/>
      <c r="FJ30" s="210"/>
      <c r="FK30" s="201"/>
      <c r="FL30" s="210"/>
      <c r="FM30" s="210"/>
      <c r="FN30" s="201"/>
      <c r="FO30" s="201"/>
      <c r="FP30" s="201"/>
      <c r="FQ30" s="201"/>
      <c r="FR30" s="460">
        <v>0.0</v>
      </c>
      <c r="FS30" s="201"/>
      <c r="FT30" s="201"/>
      <c r="FU30" s="201"/>
      <c r="FV30" s="460">
        <v>0.0</v>
      </c>
      <c r="FW30" s="460">
        <v>0.0</v>
      </c>
      <c r="FX30" s="460">
        <v>0.0</v>
      </c>
      <c r="FY30" s="460">
        <v>0.0</v>
      </c>
      <c r="FZ30" s="460">
        <v>0.0</v>
      </c>
      <c r="GA30" s="460">
        <v>0.0</v>
      </c>
      <c r="GB30" s="460">
        <v>0.0</v>
      </c>
      <c r="GC30" s="460">
        <v>0.0</v>
      </c>
      <c r="GD30" s="460">
        <v>0.0</v>
      </c>
      <c r="GE30" s="460">
        <v>0.0</v>
      </c>
      <c r="GF30" s="467">
        <v>0.0</v>
      </c>
      <c r="GG30" s="467">
        <v>0.0</v>
      </c>
      <c r="GH30" s="467">
        <v>0.0</v>
      </c>
      <c r="GI30" s="460">
        <v>0.0</v>
      </c>
      <c r="GJ30" s="460">
        <v>0.0</v>
      </c>
      <c r="GK30" s="460">
        <v>0.0</v>
      </c>
      <c r="GL30" s="460">
        <v>0.0</v>
      </c>
      <c r="GM30" s="460">
        <v>0.0</v>
      </c>
      <c r="GN30" s="460">
        <v>0.0</v>
      </c>
      <c r="GO30" s="201"/>
      <c r="GP30" s="208"/>
      <c r="GQ30" s="204"/>
      <c r="GR30" s="201"/>
      <c r="GS30" s="201"/>
      <c r="GT30" s="201"/>
      <c r="GU30" s="201"/>
      <c r="GV30" s="201"/>
      <c r="GW30" s="201"/>
      <c r="GX30" s="201"/>
      <c r="GY30" s="201"/>
      <c r="GZ30" s="201"/>
      <c r="HA30" s="201"/>
      <c r="HB30" s="201"/>
      <c r="HC30" s="201"/>
      <c r="HD30" s="201"/>
      <c r="HE30" s="201"/>
      <c r="HF30" s="201"/>
      <c r="HG30" s="201"/>
      <c r="HH30" s="201"/>
      <c r="HI30" s="201"/>
      <c r="HJ30" s="201"/>
      <c r="HK30" s="201"/>
      <c r="HL30" s="201"/>
      <c r="HM30" s="201"/>
      <c r="HN30" s="201"/>
      <c r="HO30" s="201"/>
      <c r="HP30" s="208"/>
      <c r="HQ30" s="460">
        <v>0.0</v>
      </c>
      <c r="HR30" s="201"/>
      <c r="HS30" s="460">
        <v>0.0</v>
      </c>
      <c r="HT30" s="201"/>
      <c r="HU30" s="460">
        <v>0.0</v>
      </c>
      <c r="HV30" s="201"/>
      <c r="HW30" s="201"/>
      <c r="HX30" s="468">
        <v>0.0</v>
      </c>
      <c r="HY30" s="461">
        <v>0.0</v>
      </c>
      <c r="HZ30" s="460">
        <v>0.0</v>
      </c>
      <c r="IA30" s="460">
        <v>0.0</v>
      </c>
      <c r="IB30" s="201"/>
      <c r="IC30" s="201"/>
      <c r="ID30" s="201"/>
      <c r="IE30" s="460">
        <v>0.0</v>
      </c>
      <c r="IF30" s="460">
        <v>0.0</v>
      </c>
      <c r="IG30" s="460">
        <v>0.0</v>
      </c>
      <c r="IH30" s="201"/>
      <c r="II30" s="201"/>
      <c r="IJ30" s="201"/>
      <c r="IK30" s="468">
        <v>0.0</v>
      </c>
      <c r="IL30" s="468">
        <v>0.0</v>
      </c>
      <c r="IM30" s="468">
        <v>0.0</v>
      </c>
      <c r="IN30" s="201"/>
      <c r="IO30" s="201"/>
      <c r="IP30" s="201"/>
      <c r="IQ30" s="204"/>
      <c r="IR30" s="201"/>
      <c r="IS30" s="201"/>
      <c r="IT30" s="468">
        <v>0.0</v>
      </c>
      <c r="IU30" s="468">
        <v>0.0</v>
      </c>
      <c r="IV30" s="469">
        <v>0.0</v>
      </c>
      <c r="IW30" s="201"/>
      <c r="IX30" s="201"/>
      <c r="IY30" s="208"/>
      <c r="IZ30" s="460">
        <v>0.0</v>
      </c>
      <c r="JA30" s="460">
        <v>0.0</v>
      </c>
      <c r="JB30" s="461">
        <v>0.0</v>
      </c>
      <c r="JC30" s="460">
        <v>0.0</v>
      </c>
      <c r="JD30" s="460">
        <v>0.0</v>
      </c>
      <c r="JE30" s="460">
        <v>0.0</v>
      </c>
      <c r="JF30" s="204"/>
      <c r="JG30" s="460"/>
      <c r="JH30" s="470">
        <v>0.0</v>
      </c>
      <c r="JI30" s="471">
        <v>0.0</v>
      </c>
      <c r="JJ30" s="460">
        <v>0.0</v>
      </c>
      <c r="JK30" s="460">
        <v>0.0</v>
      </c>
      <c r="JL30" s="461">
        <v>0.0</v>
      </c>
      <c r="JM30" s="460">
        <v>0.0</v>
      </c>
      <c r="JN30" s="460">
        <v>0.0</v>
      </c>
      <c r="JO30" s="460">
        <v>0.0</v>
      </c>
      <c r="JP30" s="460">
        <v>0.0</v>
      </c>
      <c r="JQ30" s="460">
        <v>0.0</v>
      </c>
      <c r="JR30" s="460">
        <v>0.0</v>
      </c>
      <c r="JS30" s="201"/>
      <c r="JT30" s="461">
        <v>0.0</v>
      </c>
      <c r="JU30" s="460">
        <v>0.0</v>
      </c>
      <c r="JV30" s="460">
        <v>0.0</v>
      </c>
      <c r="JW30" s="460">
        <v>0.0</v>
      </c>
      <c r="JX30" s="460">
        <v>0.0</v>
      </c>
      <c r="JY30" s="460">
        <v>0.0</v>
      </c>
      <c r="JZ30" s="460">
        <v>0.0</v>
      </c>
      <c r="KA30" s="201"/>
      <c r="KB30" s="201"/>
      <c r="KC30" s="201"/>
      <c r="KD30" s="201"/>
      <c r="KE30" s="201"/>
      <c r="KF30" s="202"/>
      <c r="KG30" s="201"/>
      <c r="KH30" s="201"/>
      <c r="KI30" s="201"/>
      <c r="KJ30" s="201"/>
      <c r="KK30" s="201"/>
      <c r="KL30" s="201"/>
      <c r="KM30" s="201"/>
      <c r="KN30" s="200"/>
      <c r="KO30" s="201"/>
      <c r="KP30" s="201"/>
      <c r="KQ30" s="201"/>
      <c r="KR30" s="460">
        <v>0.0</v>
      </c>
      <c r="KS30" s="201"/>
      <c r="KT30" s="201"/>
      <c r="KU30" s="201"/>
      <c r="KV30" s="201"/>
      <c r="KW30" s="201"/>
      <c r="KX30" s="465">
        <v>0.0</v>
      </c>
      <c r="KY30" s="460">
        <v>0.0</v>
      </c>
      <c r="KZ30" s="460">
        <v>0.0</v>
      </c>
      <c r="LA30" s="460">
        <v>0.0</v>
      </c>
      <c r="LB30" s="201"/>
      <c r="LC30" s="201"/>
      <c r="LD30" s="201"/>
      <c r="LE30" s="201"/>
      <c r="LF30" s="201"/>
      <c r="LG30" s="201"/>
      <c r="LH30" s="201"/>
      <c r="LI30" s="201"/>
      <c r="LJ30" s="201"/>
      <c r="LK30" s="460">
        <v>0.0</v>
      </c>
      <c r="LL30" s="460">
        <v>0.0</v>
      </c>
      <c r="LM30" s="460">
        <v>0.0</v>
      </c>
      <c r="LN30" s="201"/>
      <c r="LO30" s="201"/>
      <c r="LP30" s="201"/>
      <c r="LQ30" s="201"/>
      <c r="LR30" s="201"/>
      <c r="LS30" s="201"/>
      <c r="LT30" s="201"/>
      <c r="LU30" s="201"/>
      <c r="LV30" s="201"/>
      <c r="LW30" s="208"/>
      <c r="LX30" s="460">
        <v>0.0</v>
      </c>
      <c r="LY30" s="460">
        <v>0.0</v>
      </c>
      <c r="LZ30" s="460">
        <v>0.0</v>
      </c>
      <c r="MA30" s="201"/>
      <c r="MB30" s="201"/>
      <c r="MC30" s="201"/>
      <c r="MD30" s="460">
        <v>0.0</v>
      </c>
      <c r="ME30" s="460">
        <v>0.0</v>
      </c>
      <c r="MF30" s="460">
        <v>0.0</v>
      </c>
      <c r="MG30" s="201"/>
      <c r="MH30" s="200"/>
      <c r="MI30" s="201"/>
      <c r="MJ30" s="204"/>
      <c r="MK30" s="201"/>
      <c r="ML30" s="204"/>
      <c r="MM30" s="201"/>
      <c r="MN30" s="201"/>
      <c r="MO30" s="201"/>
      <c r="MP30" s="201"/>
      <c r="MQ30" s="201"/>
      <c r="MR30" s="204"/>
      <c r="MS30" s="201"/>
      <c r="MT30" s="201"/>
      <c r="MU30" s="201"/>
      <c r="MV30" s="201"/>
      <c r="MW30" s="201"/>
      <c r="MX30" s="200"/>
      <c r="MY30" s="208"/>
      <c r="MZ30" s="201"/>
      <c r="NA30" s="201"/>
      <c r="NB30" s="204"/>
      <c r="NC30" s="201"/>
      <c r="ND30" s="201"/>
      <c r="NE30" s="201"/>
      <c r="NF30" s="201"/>
      <c r="NG30" s="201"/>
      <c r="NH30" s="204"/>
      <c r="NI30" s="201"/>
      <c r="NJ30" s="201"/>
      <c r="NK30" s="201"/>
      <c r="NL30" s="201"/>
      <c r="NM30" s="201"/>
      <c r="NN30" s="200"/>
      <c r="NO30" s="201"/>
      <c r="NP30" s="201"/>
      <c r="NQ30" s="201"/>
      <c r="NR30" s="201"/>
      <c r="NS30" s="201"/>
      <c r="NT30" s="201"/>
      <c r="NU30" s="201"/>
      <c r="NV30" s="201"/>
      <c r="NW30" s="201"/>
      <c r="NX30" s="201"/>
      <c r="NY30" s="201"/>
      <c r="NZ30" s="460">
        <v>0.0</v>
      </c>
      <c r="OA30" s="201"/>
      <c r="OB30" s="201"/>
      <c r="OC30" s="201"/>
      <c r="OD30" s="201"/>
      <c r="OE30" s="460">
        <v>0.0</v>
      </c>
      <c r="OF30" s="201"/>
      <c r="OG30" s="201"/>
      <c r="OH30" s="201"/>
      <c r="OI30" s="201"/>
      <c r="OJ30" s="201"/>
      <c r="OK30" s="200"/>
      <c r="OL30" s="204"/>
      <c r="OM30" s="201"/>
      <c r="ON30" s="201"/>
      <c r="OO30" s="201"/>
      <c r="OP30" s="201"/>
      <c r="OQ30" s="204"/>
      <c r="OR30" s="201"/>
      <c r="OS30" s="201"/>
      <c r="OT30" s="201"/>
      <c r="OU30" s="201"/>
      <c r="OV30" s="201"/>
      <c r="OW30" s="472">
        <v>0.0</v>
      </c>
      <c r="OX30" s="460">
        <v>0.0</v>
      </c>
      <c r="OY30" s="460">
        <v>0.0</v>
      </c>
      <c r="OZ30" s="460">
        <v>0.0</v>
      </c>
      <c r="PA30" s="218"/>
      <c r="PB30" s="466">
        <v>0.0</v>
      </c>
      <c r="PC30" s="218"/>
      <c r="PD30" s="218"/>
      <c r="PE30" s="218"/>
      <c r="PF30" s="218"/>
      <c r="PG30" s="218"/>
      <c r="PH30" s="218"/>
      <c r="PI30" s="218"/>
      <c r="PJ30" s="218"/>
      <c r="PK30" s="218"/>
      <c r="PL30" s="218"/>
    </row>
    <row r="31">
      <c r="A31" s="194">
        <v>26.0</v>
      </c>
      <c r="B31" s="118" t="s">
        <v>136</v>
      </c>
      <c r="C31" s="458">
        <v>1.0</v>
      </c>
      <c r="D31" s="201">
        <f>IFERROR(IF(VLOOKUP(B31,'Анкетирование'!$D$5:$D90,2,0)="Да",1,0),0)</f>
        <v>0</v>
      </c>
      <c r="E31" s="459"/>
      <c r="F31" s="474">
        <v>1.0</v>
      </c>
      <c r="G31" s="474">
        <v>8.0</v>
      </c>
      <c r="H31" s="197"/>
      <c r="I31" s="460">
        <v>1.0</v>
      </c>
      <c r="J31" s="218">
        <f>IFERROR(IF(VLOOKUP(B31,'Анкетирование'!$D$5:$K90,8,0)="Да",1,0),0)</f>
        <v>0</v>
      </c>
      <c r="K31" s="458">
        <v>1.0</v>
      </c>
      <c r="L31" s="218"/>
      <c r="M31" s="218"/>
      <c r="N31" s="458">
        <v>1.0</v>
      </c>
      <c r="O31" s="474">
        <v>606.0</v>
      </c>
      <c r="P31" s="202"/>
      <c r="Q31" s="201"/>
      <c r="R31" s="201"/>
      <c r="S31" s="201"/>
      <c r="T31" s="201"/>
      <c r="U31" s="201"/>
      <c r="V31" s="201"/>
      <c r="W31" s="201"/>
      <c r="X31" s="201"/>
      <c r="Y31" s="203"/>
      <c r="Z31" s="201"/>
      <c r="AA31" s="201"/>
      <c r="AB31" s="201"/>
      <c r="AC31" s="201"/>
      <c r="AD31" s="201"/>
      <c r="AE31" s="201"/>
      <c r="AF31" s="201"/>
      <c r="AG31" s="201"/>
      <c r="AH31" s="200">
        <f>IFERROR((VLOOKUP($B31,'Анкетирование'!$D$5:$AC90,8,0)),0)</f>
        <v>0</v>
      </c>
      <c r="AI31" s="201">
        <f>IFERROR((VLOOKUP($B31,'Анкетирование'!$D$5:$BE90,9,0)),0)</f>
        <v>0</v>
      </c>
      <c r="AJ31" s="204"/>
      <c r="AK31" s="201"/>
      <c r="AL31" s="201"/>
      <c r="AM31" s="201"/>
      <c r="AN31" s="201"/>
      <c r="AO31" s="461">
        <v>0.0</v>
      </c>
      <c r="AP31" s="460">
        <v>0.0</v>
      </c>
      <c r="AQ31" s="460">
        <v>0.0</v>
      </c>
      <c r="AR31" s="460">
        <v>0.0</v>
      </c>
      <c r="AS31" s="460">
        <v>0.0</v>
      </c>
      <c r="AT31" s="460">
        <v>0.0</v>
      </c>
      <c r="AU31" s="460">
        <v>0.0</v>
      </c>
      <c r="AV31" s="462">
        <v>0.0</v>
      </c>
      <c r="AW31" s="460">
        <v>0.0</v>
      </c>
      <c r="AX31" s="460">
        <v>0.0</v>
      </c>
      <c r="AY31" s="460">
        <v>0.0</v>
      </c>
      <c r="AZ31" s="460">
        <v>0.0</v>
      </c>
      <c r="BA31" s="460">
        <v>0.0</v>
      </c>
      <c r="BB31" s="460">
        <v>0.0</v>
      </c>
      <c r="BC31" s="463">
        <v>0.0</v>
      </c>
      <c r="BD31" s="460">
        <v>0.0</v>
      </c>
      <c r="BE31" s="460">
        <v>0.0</v>
      </c>
      <c r="BF31" s="460">
        <v>0.0</v>
      </c>
      <c r="BG31" s="460">
        <v>0.0</v>
      </c>
      <c r="BH31" s="460">
        <v>0.0</v>
      </c>
      <c r="BI31" s="460">
        <v>0.0</v>
      </c>
      <c r="BJ31" s="460">
        <v>0.0</v>
      </c>
      <c r="BK31" s="460">
        <v>0.0</v>
      </c>
      <c r="BL31" s="460">
        <v>0.0</v>
      </c>
      <c r="BM31" s="460">
        <v>0.0</v>
      </c>
      <c r="BN31" s="460">
        <v>0.0</v>
      </c>
      <c r="BO31" s="460">
        <v>0.0</v>
      </c>
      <c r="BP31" s="460">
        <v>0.0</v>
      </c>
      <c r="BQ31" s="460">
        <v>0.0</v>
      </c>
      <c r="BR31" s="460">
        <v>0.0</v>
      </c>
      <c r="BS31" s="460">
        <v>0.0</v>
      </c>
      <c r="BT31" s="460">
        <v>0.0</v>
      </c>
      <c r="BU31" s="460">
        <v>0.0</v>
      </c>
      <c r="BV31" s="460">
        <v>0.0</v>
      </c>
      <c r="BW31" s="460">
        <v>0.0</v>
      </c>
      <c r="BX31" s="460">
        <v>0.0</v>
      </c>
      <c r="BY31" s="460">
        <v>0.0</v>
      </c>
      <c r="BZ31" s="464">
        <v>0.0</v>
      </c>
      <c r="CA31" s="460">
        <v>0.0</v>
      </c>
      <c r="CB31" s="460">
        <v>0.0</v>
      </c>
      <c r="CC31" s="460">
        <v>0.0</v>
      </c>
      <c r="CD31" s="460">
        <v>0.0</v>
      </c>
      <c r="CE31" s="460">
        <v>0.0</v>
      </c>
      <c r="CF31" s="460">
        <v>0.0</v>
      </c>
      <c r="CG31" s="460">
        <v>0.0</v>
      </c>
      <c r="CH31" s="460">
        <v>0.0</v>
      </c>
      <c r="CI31" s="460">
        <v>0.0</v>
      </c>
      <c r="CJ31" s="460">
        <v>0.0</v>
      </c>
      <c r="CK31" s="460">
        <v>0.0</v>
      </c>
      <c r="CL31" s="460">
        <v>0.0</v>
      </c>
      <c r="CM31" s="460">
        <v>0.0</v>
      </c>
      <c r="CN31" s="460">
        <v>0.0</v>
      </c>
      <c r="CO31" s="460">
        <v>0.0</v>
      </c>
      <c r="CP31" s="460">
        <v>0.0</v>
      </c>
      <c r="CQ31" s="460">
        <v>0.0</v>
      </c>
      <c r="CR31" s="460">
        <v>0.0</v>
      </c>
      <c r="CS31" s="458">
        <v>4.0</v>
      </c>
      <c r="CT31" s="448">
        <v>606.0</v>
      </c>
      <c r="CU31" s="201"/>
      <c r="CV31" s="201"/>
      <c r="CW31" s="463">
        <v>0.0</v>
      </c>
      <c r="CX31" s="460">
        <v>0.0</v>
      </c>
      <c r="CY31" s="460">
        <v>0.0</v>
      </c>
      <c r="CZ31" s="460">
        <v>0.0</v>
      </c>
      <c r="DA31" s="460">
        <v>0.0</v>
      </c>
      <c r="DB31" s="460">
        <v>0.0</v>
      </c>
      <c r="DC31" s="465">
        <v>0.0</v>
      </c>
      <c r="DD31" s="460">
        <v>0.0</v>
      </c>
      <c r="DE31" s="201"/>
      <c r="DF31" s="201"/>
      <c r="DG31" s="460">
        <v>0.0</v>
      </c>
      <c r="DH31" s="460">
        <v>0.0</v>
      </c>
      <c r="DI31" s="460">
        <v>0.0</v>
      </c>
      <c r="DJ31" s="460">
        <v>0.0</v>
      </c>
      <c r="DK31" s="460">
        <v>0.0</v>
      </c>
      <c r="DL31" s="460">
        <v>0.0</v>
      </c>
      <c r="DM31" s="460">
        <v>0.0</v>
      </c>
      <c r="DN31" s="460">
        <v>0.0</v>
      </c>
      <c r="DO31" s="460">
        <v>0.0</v>
      </c>
      <c r="DP31" s="460">
        <v>0.0</v>
      </c>
      <c r="DQ31" s="460">
        <v>0.0</v>
      </c>
      <c r="DR31" s="460">
        <v>0.0</v>
      </c>
      <c r="DS31" s="460">
        <v>0.0</v>
      </c>
      <c r="DT31" s="460">
        <v>0.0</v>
      </c>
      <c r="DU31" s="460">
        <v>0.0</v>
      </c>
      <c r="DV31" s="460">
        <v>0.0</v>
      </c>
      <c r="DW31" s="460">
        <v>0.0</v>
      </c>
      <c r="DX31" s="465">
        <v>0.0</v>
      </c>
      <c r="DY31" s="460">
        <v>0.0</v>
      </c>
      <c r="DZ31" s="460">
        <v>0.0</v>
      </c>
      <c r="EA31" s="460">
        <v>0.0</v>
      </c>
      <c r="EB31" s="460">
        <v>0.0</v>
      </c>
      <c r="EC31" s="460">
        <v>0.0</v>
      </c>
      <c r="ED31" s="460">
        <v>0.0</v>
      </c>
      <c r="EE31" s="460">
        <v>0.0</v>
      </c>
      <c r="EF31" s="460">
        <v>0.0</v>
      </c>
      <c r="EG31" s="460">
        <v>0.0</v>
      </c>
      <c r="EH31" s="460">
        <v>0.0</v>
      </c>
      <c r="EI31" s="460">
        <v>0.0</v>
      </c>
      <c r="EJ31" s="460">
        <v>0.0</v>
      </c>
      <c r="EK31" s="460">
        <v>0.0</v>
      </c>
      <c r="EL31" s="460">
        <v>0.0</v>
      </c>
      <c r="EM31" s="460">
        <v>0.0</v>
      </c>
      <c r="EN31" s="460">
        <v>0.0</v>
      </c>
      <c r="EO31" s="460">
        <v>0.0</v>
      </c>
      <c r="EP31" s="466">
        <v>0.0</v>
      </c>
      <c r="EQ31" s="460">
        <v>0.0</v>
      </c>
      <c r="ER31" s="201">
        <v>0.0</v>
      </c>
      <c r="ES31" s="460">
        <v>0.0</v>
      </c>
      <c r="ET31" s="460">
        <v>0.0</v>
      </c>
      <c r="EU31" s="201">
        <v>0.0</v>
      </c>
      <c r="EV31" s="460">
        <v>0.0</v>
      </c>
      <c r="EW31" s="460">
        <v>0.0</v>
      </c>
      <c r="EX31" s="460">
        <v>0.0</v>
      </c>
      <c r="EY31" s="460">
        <v>0.0</v>
      </c>
      <c r="EZ31" s="460">
        <v>0.0</v>
      </c>
      <c r="FA31" s="460">
        <v>0.0</v>
      </c>
      <c r="FB31" s="460">
        <v>0.0</v>
      </c>
      <c r="FC31" s="460">
        <v>0.0</v>
      </c>
      <c r="FD31" s="460">
        <v>0.0</v>
      </c>
      <c r="FE31" s="460">
        <v>0.0</v>
      </c>
      <c r="FF31" s="460">
        <v>0.0</v>
      </c>
      <c r="FG31" s="460">
        <v>0.0</v>
      </c>
      <c r="FH31" s="460">
        <v>0.0</v>
      </c>
      <c r="FI31" s="203"/>
      <c r="FJ31" s="210"/>
      <c r="FK31" s="201"/>
      <c r="FL31" s="210"/>
      <c r="FM31" s="210"/>
      <c r="FN31" s="201"/>
      <c r="FO31" s="201"/>
      <c r="FP31" s="201"/>
      <c r="FQ31" s="201"/>
      <c r="FR31" s="460">
        <v>0.0</v>
      </c>
      <c r="FS31" s="201"/>
      <c r="FT31" s="201"/>
      <c r="FU31" s="201"/>
      <c r="FV31" s="460">
        <v>0.0</v>
      </c>
      <c r="FW31" s="460">
        <v>0.0</v>
      </c>
      <c r="FX31" s="460">
        <v>0.0</v>
      </c>
      <c r="FY31" s="460">
        <v>0.0</v>
      </c>
      <c r="FZ31" s="460">
        <v>0.0</v>
      </c>
      <c r="GA31" s="460">
        <v>0.0</v>
      </c>
      <c r="GB31" s="460">
        <v>0.0</v>
      </c>
      <c r="GC31" s="460">
        <v>0.0</v>
      </c>
      <c r="GD31" s="460">
        <v>0.0</v>
      </c>
      <c r="GE31" s="460">
        <v>0.0</v>
      </c>
      <c r="GF31" s="467">
        <v>0.0</v>
      </c>
      <c r="GG31" s="467">
        <v>0.0</v>
      </c>
      <c r="GH31" s="467">
        <v>0.0</v>
      </c>
      <c r="GI31" s="460">
        <v>0.0</v>
      </c>
      <c r="GJ31" s="460">
        <v>0.0</v>
      </c>
      <c r="GK31" s="460">
        <v>0.0</v>
      </c>
      <c r="GL31" s="460">
        <v>0.0</v>
      </c>
      <c r="GM31" s="460">
        <v>0.0</v>
      </c>
      <c r="GN31" s="460">
        <v>0.0</v>
      </c>
      <c r="GO31" s="201"/>
      <c r="GP31" s="208"/>
      <c r="GQ31" s="204"/>
      <c r="GR31" s="201"/>
      <c r="GS31" s="460">
        <v>1.0</v>
      </c>
      <c r="GT31" s="201"/>
      <c r="GU31" s="201"/>
      <c r="GV31" s="460">
        <v>1.0</v>
      </c>
      <c r="GW31" s="460">
        <v>8.0</v>
      </c>
      <c r="GX31" s="201"/>
      <c r="GY31" s="201"/>
      <c r="GZ31" s="460">
        <v>6.0</v>
      </c>
      <c r="HA31" s="201"/>
      <c r="HB31" s="201"/>
      <c r="HC31" s="201"/>
      <c r="HD31" s="201"/>
      <c r="HE31" s="201"/>
      <c r="HF31" s="201"/>
      <c r="HG31" s="201"/>
      <c r="HH31" s="201"/>
      <c r="HI31" s="201"/>
      <c r="HJ31" s="201"/>
      <c r="HK31" s="201"/>
      <c r="HL31" s="201"/>
      <c r="HM31" s="201"/>
      <c r="HN31" s="201"/>
      <c r="HO31" s="201"/>
      <c r="HP31" s="208"/>
      <c r="HQ31" s="460">
        <v>0.0</v>
      </c>
      <c r="HR31" s="201"/>
      <c r="HS31" s="460">
        <v>0.0</v>
      </c>
      <c r="HT31" s="201"/>
      <c r="HU31" s="460">
        <v>0.0</v>
      </c>
      <c r="HV31" s="201"/>
      <c r="HW31" s="201"/>
      <c r="HX31" s="468">
        <v>0.0</v>
      </c>
      <c r="HY31" s="461">
        <v>0.0</v>
      </c>
      <c r="HZ31" s="460">
        <v>0.0</v>
      </c>
      <c r="IA31" s="460">
        <v>0.0</v>
      </c>
      <c r="IB31" s="201"/>
      <c r="IC31" s="201"/>
      <c r="ID31" s="201"/>
      <c r="IE31" s="460">
        <v>0.0</v>
      </c>
      <c r="IF31" s="460">
        <v>0.0</v>
      </c>
      <c r="IG31" s="460">
        <v>0.0</v>
      </c>
      <c r="IH31" s="201"/>
      <c r="II31" s="201"/>
      <c r="IJ31" s="201"/>
      <c r="IK31" s="468">
        <v>0.0</v>
      </c>
      <c r="IL31" s="468">
        <v>0.0</v>
      </c>
      <c r="IM31" s="468">
        <v>0.0</v>
      </c>
      <c r="IN31" s="201"/>
      <c r="IO31" s="201"/>
      <c r="IP31" s="201"/>
      <c r="IQ31" s="204"/>
      <c r="IR31" s="201"/>
      <c r="IS31" s="201"/>
      <c r="IT31" s="468">
        <v>0.0</v>
      </c>
      <c r="IU31" s="468">
        <v>0.0</v>
      </c>
      <c r="IV31" s="469">
        <v>0.0</v>
      </c>
      <c r="IW31" s="201"/>
      <c r="IX31" s="201"/>
      <c r="IY31" s="208"/>
      <c r="IZ31" s="460">
        <v>0.0</v>
      </c>
      <c r="JA31" s="460">
        <v>0.0</v>
      </c>
      <c r="JB31" s="461">
        <v>0.0</v>
      </c>
      <c r="JC31" s="460">
        <v>0.0</v>
      </c>
      <c r="JD31" s="460">
        <v>0.0</v>
      </c>
      <c r="JE31" s="460">
        <v>0.0</v>
      </c>
      <c r="JF31" s="204"/>
      <c r="JG31" s="460"/>
      <c r="JH31" s="470">
        <v>0.0</v>
      </c>
      <c r="JI31" s="471">
        <v>1.0</v>
      </c>
      <c r="JJ31" s="460">
        <v>0.0</v>
      </c>
      <c r="JK31" s="460">
        <v>0.0</v>
      </c>
      <c r="JL31" s="461">
        <v>0.0</v>
      </c>
      <c r="JM31" s="460">
        <v>0.0</v>
      </c>
      <c r="JN31" s="460">
        <v>0.0</v>
      </c>
      <c r="JO31" s="460">
        <v>0.0</v>
      </c>
      <c r="JP31" s="460">
        <v>0.0</v>
      </c>
      <c r="JQ31" s="460">
        <v>0.0</v>
      </c>
      <c r="JR31" s="460">
        <v>0.0</v>
      </c>
      <c r="JS31" s="201"/>
      <c r="JT31" s="461">
        <v>0.0</v>
      </c>
      <c r="JU31" s="460">
        <v>0.0</v>
      </c>
      <c r="JV31" s="460">
        <v>0.0</v>
      </c>
      <c r="JW31" s="460">
        <v>0.0</v>
      </c>
      <c r="JX31" s="460">
        <v>0.0</v>
      </c>
      <c r="JY31" s="460">
        <v>0.0</v>
      </c>
      <c r="JZ31" s="460">
        <v>0.0</v>
      </c>
      <c r="KA31" s="201"/>
      <c r="KB31" s="201"/>
      <c r="KC31" s="201"/>
      <c r="KD31" s="201"/>
      <c r="KE31" s="201"/>
      <c r="KF31" s="202"/>
      <c r="KG31" s="201"/>
      <c r="KH31" s="201"/>
      <c r="KI31" s="201"/>
      <c r="KJ31" s="201"/>
      <c r="KK31" s="201"/>
      <c r="KL31" s="201"/>
      <c r="KM31" s="201"/>
      <c r="KN31" s="200"/>
      <c r="KO31" s="201"/>
      <c r="KP31" s="201"/>
      <c r="KQ31" s="201"/>
      <c r="KR31" s="460">
        <v>0.0</v>
      </c>
      <c r="KS31" s="201"/>
      <c r="KT31" s="201"/>
      <c r="KU31" s="201"/>
      <c r="KV31" s="201"/>
      <c r="KW31" s="201"/>
      <c r="KX31" s="465">
        <v>0.0</v>
      </c>
      <c r="KY31" s="460">
        <v>0.0</v>
      </c>
      <c r="KZ31" s="460">
        <v>0.0</v>
      </c>
      <c r="LA31" s="460">
        <v>0.0</v>
      </c>
      <c r="LB31" s="201"/>
      <c r="LC31" s="201"/>
      <c r="LD31" s="201"/>
      <c r="LE31" s="201"/>
      <c r="LF31" s="201"/>
      <c r="LG31" s="201"/>
      <c r="LH31" s="201"/>
      <c r="LI31" s="201"/>
      <c r="LJ31" s="201"/>
      <c r="LK31" s="460">
        <v>0.0</v>
      </c>
      <c r="LL31" s="460">
        <v>0.0</v>
      </c>
      <c r="LM31" s="460">
        <v>0.0</v>
      </c>
      <c r="LN31" s="201"/>
      <c r="LO31" s="201"/>
      <c r="LP31" s="201"/>
      <c r="LQ31" s="201"/>
      <c r="LR31" s="201"/>
      <c r="LS31" s="201"/>
      <c r="LT31" s="201"/>
      <c r="LU31" s="201"/>
      <c r="LV31" s="201"/>
      <c r="LW31" s="208"/>
      <c r="LX31" s="460">
        <v>0.0</v>
      </c>
      <c r="LY31" s="460">
        <v>0.0</v>
      </c>
      <c r="LZ31" s="460">
        <v>0.0</v>
      </c>
      <c r="MA31" s="201"/>
      <c r="MB31" s="201"/>
      <c r="MC31" s="201"/>
      <c r="MD31" s="460">
        <v>0.0</v>
      </c>
      <c r="ME31" s="460">
        <v>0.0</v>
      </c>
      <c r="MF31" s="460">
        <v>0.0</v>
      </c>
      <c r="MG31" s="201"/>
      <c r="MH31" s="200"/>
      <c r="MI31" s="201"/>
      <c r="MJ31" s="204"/>
      <c r="MK31" s="201"/>
      <c r="ML31" s="204"/>
      <c r="MM31" s="201"/>
      <c r="MN31" s="201"/>
      <c r="MO31" s="201"/>
      <c r="MP31" s="201"/>
      <c r="MQ31" s="201"/>
      <c r="MR31" s="204"/>
      <c r="MS31" s="201"/>
      <c r="MT31" s="201"/>
      <c r="MU31" s="201"/>
      <c r="MV31" s="201"/>
      <c r="MW31" s="201"/>
      <c r="MX31" s="200"/>
      <c r="MY31" s="208"/>
      <c r="MZ31" s="201"/>
      <c r="NA31" s="201"/>
      <c r="NB31" s="204"/>
      <c r="NC31" s="201"/>
      <c r="ND31" s="201"/>
      <c r="NE31" s="201"/>
      <c r="NF31" s="201"/>
      <c r="NG31" s="201"/>
      <c r="NH31" s="204"/>
      <c r="NI31" s="201"/>
      <c r="NJ31" s="201"/>
      <c r="NK31" s="201"/>
      <c r="NL31" s="201"/>
      <c r="NM31" s="201"/>
      <c r="NN31" s="200"/>
      <c r="NO31" s="201"/>
      <c r="NP31" s="201"/>
      <c r="NQ31" s="201"/>
      <c r="NR31" s="201"/>
      <c r="NS31" s="201"/>
      <c r="NT31" s="201"/>
      <c r="NU31" s="201"/>
      <c r="NV31" s="201"/>
      <c r="NW31" s="201"/>
      <c r="NX31" s="201"/>
      <c r="NY31" s="201"/>
      <c r="NZ31" s="460">
        <v>0.0</v>
      </c>
      <c r="OA31" s="201"/>
      <c r="OB31" s="201"/>
      <c r="OC31" s="201"/>
      <c r="OD31" s="201"/>
      <c r="OE31" s="460">
        <v>0.0</v>
      </c>
      <c r="OF31" s="201"/>
      <c r="OG31" s="201"/>
      <c r="OH31" s="201"/>
      <c r="OI31" s="201"/>
      <c r="OJ31" s="201"/>
      <c r="OK31" s="200"/>
      <c r="OL31" s="204"/>
      <c r="OM31" s="201"/>
      <c r="ON31" s="201"/>
      <c r="OO31" s="201"/>
      <c r="OP31" s="201"/>
      <c r="OQ31" s="204"/>
      <c r="OR31" s="201"/>
      <c r="OS31" s="201"/>
      <c r="OT31" s="201"/>
      <c r="OU31" s="201"/>
      <c r="OV31" s="201"/>
      <c r="OW31" s="472">
        <v>0.0</v>
      </c>
      <c r="OX31" s="460">
        <v>0.0</v>
      </c>
      <c r="OY31" s="460">
        <v>0.0</v>
      </c>
      <c r="OZ31" s="460">
        <v>0.0</v>
      </c>
      <c r="PA31" s="218"/>
      <c r="PB31" s="466">
        <v>0.0</v>
      </c>
      <c r="PC31" s="218"/>
      <c r="PD31" s="218"/>
      <c r="PE31" s="218"/>
      <c r="PF31" s="218"/>
      <c r="PG31" s="218"/>
      <c r="PH31" s="218"/>
      <c r="PI31" s="218"/>
      <c r="PJ31" s="218"/>
      <c r="PK31" s="218"/>
      <c r="PL31" s="218"/>
    </row>
    <row r="32">
      <c r="A32" s="194">
        <v>27.0</v>
      </c>
      <c r="B32" s="118" t="s">
        <v>137</v>
      </c>
      <c r="C32" s="458">
        <v>1.0</v>
      </c>
      <c r="D32" s="201">
        <f>IFERROR(IF(VLOOKUP(B32,'Анкетирование'!$D$5:$D90,2,0)="Да",1,0),0)</f>
        <v>0</v>
      </c>
      <c r="E32" s="459"/>
      <c r="F32" s="197">
        <v>4.0</v>
      </c>
      <c r="G32" s="197">
        <v>6.0</v>
      </c>
      <c r="H32" s="197"/>
      <c r="I32" s="460">
        <v>1.0</v>
      </c>
      <c r="J32" s="218">
        <f>IFERROR(IF(VLOOKUP(B32,'Анкетирование'!$D$5:$K90,8,0)="Да",1,0),0)</f>
        <v>0</v>
      </c>
      <c r="K32" s="458">
        <v>1.0</v>
      </c>
      <c r="L32" s="218"/>
      <c r="M32" s="218"/>
      <c r="N32" s="458">
        <v>0.0</v>
      </c>
      <c r="O32" s="197">
        <v>650.0</v>
      </c>
      <c r="P32" s="202"/>
      <c r="Q32" s="201"/>
      <c r="R32" s="201"/>
      <c r="S32" s="201"/>
      <c r="T32" s="201"/>
      <c r="U32" s="201"/>
      <c r="V32" s="201"/>
      <c r="W32" s="201"/>
      <c r="X32" s="201"/>
      <c r="Y32" s="203"/>
      <c r="Z32" s="201"/>
      <c r="AA32" s="201"/>
      <c r="AB32" s="201"/>
      <c r="AC32" s="201"/>
      <c r="AD32" s="201"/>
      <c r="AE32" s="201"/>
      <c r="AF32" s="201"/>
      <c r="AG32" s="201"/>
      <c r="AH32" s="200">
        <f>IFERROR((VLOOKUP($B32,'Анкетирование'!$D$5:$AC90,8,0)),0)</f>
        <v>0</v>
      </c>
      <c r="AI32" s="201">
        <f>IFERROR((VLOOKUP($B32,'Анкетирование'!$D$5:$BE90,9,0)),0)</f>
        <v>0</v>
      </c>
      <c r="AJ32" s="204"/>
      <c r="AK32" s="201"/>
      <c r="AL32" s="201"/>
      <c r="AM32" s="201"/>
      <c r="AN32" s="201"/>
      <c r="AO32" s="461">
        <v>0.0</v>
      </c>
      <c r="AP32" s="460">
        <v>0.0</v>
      </c>
      <c r="AQ32" s="460">
        <v>0.0</v>
      </c>
      <c r="AR32" s="460">
        <v>0.0</v>
      </c>
      <c r="AS32" s="460">
        <v>0.0</v>
      </c>
      <c r="AT32" s="460">
        <v>0.0</v>
      </c>
      <c r="AU32" s="460">
        <v>0.0</v>
      </c>
      <c r="AV32" s="462">
        <v>0.0</v>
      </c>
      <c r="AW32" s="460">
        <v>0.0</v>
      </c>
      <c r="AX32" s="460">
        <v>0.0</v>
      </c>
      <c r="AY32" s="460">
        <v>0.0</v>
      </c>
      <c r="AZ32" s="460">
        <v>0.0</v>
      </c>
      <c r="BA32" s="460">
        <v>0.0</v>
      </c>
      <c r="BB32" s="460">
        <v>0.0</v>
      </c>
      <c r="BC32" s="463">
        <v>0.0</v>
      </c>
      <c r="BD32" s="460">
        <v>0.0</v>
      </c>
      <c r="BE32" s="460">
        <v>0.0</v>
      </c>
      <c r="BF32" s="460">
        <v>0.0</v>
      </c>
      <c r="BG32" s="460">
        <v>0.0</v>
      </c>
      <c r="BH32" s="460">
        <v>0.0</v>
      </c>
      <c r="BI32" s="460">
        <v>0.0</v>
      </c>
      <c r="BJ32" s="460">
        <v>0.0</v>
      </c>
      <c r="BK32" s="460">
        <v>0.0</v>
      </c>
      <c r="BL32" s="460">
        <v>0.0</v>
      </c>
      <c r="BM32" s="460">
        <v>0.0</v>
      </c>
      <c r="BN32" s="460">
        <v>0.0</v>
      </c>
      <c r="BO32" s="460">
        <v>0.0</v>
      </c>
      <c r="BP32" s="460">
        <v>0.0</v>
      </c>
      <c r="BQ32" s="460">
        <v>0.0</v>
      </c>
      <c r="BR32" s="460">
        <v>0.0</v>
      </c>
      <c r="BS32" s="460">
        <v>0.0</v>
      </c>
      <c r="BT32" s="460">
        <v>0.0</v>
      </c>
      <c r="BU32" s="460">
        <v>0.0</v>
      </c>
      <c r="BV32" s="460">
        <v>0.0</v>
      </c>
      <c r="BW32" s="460">
        <v>0.0</v>
      </c>
      <c r="BX32" s="460">
        <v>0.0</v>
      </c>
      <c r="BY32" s="460">
        <v>0.0</v>
      </c>
      <c r="BZ32" s="464">
        <v>0.0</v>
      </c>
      <c r="CA32" s="460">
        <v>0.0</v>
      </c>
      <c r="CB32" s="460">
        <v>0.0</v>
      </c>
      <c r="CC32" s="460">
        <v>0.0</v>
      </c>
      <c r="CD32" s="460">
        <v>0.0</v>
      </c>
      <c r="CE32" s="460">
        <v>0.0</v>
      </c>
      <c r="CF32" s="460">
        <v>0.0</v>
      </c>
      <c r="CG32" s="460">
        <v>0.0</v>
      </c>
      <c r="CH32" s="460">
        <v>0.0</v>
      </c>
      <c r="CI32" s="460">
        <v>0.0</v>
      </c>
      <c r="CJ32" s="460">
        <v>0.0</v>
      </c>
      <c r="CK32" s="460">
        <v>0.0</v>
      </c>
      <c r="CL32" s="460">
        <v>0.0</v>
      </c>
      <c r="CM32" s="460">
        <v>0.0</v>
      </c>
      <c r="CN32" s="460">
        <v>0.0</v>
      </c>
      <c r="CO32" s="460">
        <v>0.0</v>
      </c>
      <c r="CP32" s="460">
        <v>0.0</v>
      </c>
      <c r="CQ32" s="460">
        <v>0.0</v>
      </c>
      <c r="CR32" s="460">
        <v>0.0</v>
      </c>
      <c r="CS32" s="200"/>
      <c r="CT32" s="207"/>
      <c r="CU32" s="201"/>
      <c r="CV32" s="201"/>
      <c r="CW32" s="463">
        <v>1.0</v>
      </c>
      <c r="CX32" s="460">
        <v>1.0</v>
      </c>
      <c r="CY32" s="460">
        <v>0.0</v>
      </c>
      <c r="CZ32" s="460">
        <v>0.0</v>
      </c>
      <c r="DA32" s="460">
        <v>0.0</v>
      </c>
      <c r="DB32" s="460">
        <v>1.0</v>
      </c>
      <c r="DC32" s="465">
        <v>0.0</v>
      </c>
      <c r="DD32" s="460">
        <v>0.0</v>
      </c>
      <c r="DE32" s="201"/>
      <c r="DF32" s="201"/>
      <c r="DG32" s="460">
        <v>0.0</v>
      </c>
      <c r="DH32" s="460">
        <v>0.0</v>
      </c>
      <c r="DI32" s="460">
        <v>0.0</v>
      </c>
      <c r="DJ32" s="460">
        <v>0.0</v>
      </c>
      <c r="DK32" s="460">
        <v>0.0</v>
      </c>
      <c r="DL32" s="460">
        <v>0.0</v>
      </c>
      <c r="DM32" s="460">
        <v>0.0</v>
      </c>
      <c r="DN32" s="460">
        <v>0.0</v>
      </c>
      <c r="DO32" s="460">
        <v>0.0</v>
      </c>
      <c r="DP32" s="460">
        <v>0.0</v>
      </c>
      <c r="DQ32" s="460">
        <v>0.0</v>
      </c>
      <c r="DR32" s="460">
        <v>0.0</v>
      </c>
      <c r="DS32" s="460">
        <v>0.0</v>
      </c>
      <c r="DT32" s="460">
        <v>0.0</v>
      </c>
      <c r="DU32" s="460">
        <v>0.0</v>
      </c>
      <c r="DV32" s="460">
        <v>0.0</v>
      </c>
      <c r="DW32" s="460">
        <v>0.0</v>
      </c>
      <c r="DX32" s="465">
        <v>0.0</v>
      </c>
      <c r="DY32" s="460">
        <v>0.0</v>
      </c>
      <c r="DZ32" s="460">
        <v>0.0</v>
      </c>
      <c r="EA32" s="460">
        <v>0.0</v>
      </c>
      <c r="EB32" s="460">
        <v>0.0</v>
      </c>
      <c r="EC32" s="460">
        <v>0.0</v>
      </c>
      <c r="ED32" s="460">
        <v>0.0</v>
      </c>
      <c r="EE32" s="460">
        <v>0.0</v>
      </c>
      <c r="EF32" s="460">
        <v>0.0</v>
      </c>
      <c r="EG32" s="460">
        <v>0.0</v>
      </c>
      <c r="EH32" s="460">
        <v>0.0</v>
      </c>
      <c r="EI32" s="460">
        <v>0.0</v>
      </c>
      <c r="EJ32" s="460">
        <v>0.0</v>
      </c>
      <c r="EK32" s="460">
        <v>0.0</v>
      </c>
      <c r="EL32" s="460">
        <v>0.0</v>
      </c>
      <c r="EM32" s="460">
        <v>0.0</v>
      </c>
      <c r="EN32" s="460">
        <v>0.0</v>
      </c>
      <c r="EO32" s="460">
        <v>0.0</v>
      </c>
      <c r="EP32" s="466">
        <v>0.0</v>
      </c>
      <c r="EQ32" s="460">
        <v>21.0</v>
      </c>
      <c r="ER32" s="201">
        <v>0.0</v>
      </c>
      <c r="ES32" s="460">
        <v>0.0</v>
      </c>
      <c r="ET32" s="460">
        <v>15.0</v>
      </c>
      <c r="EU32" s="201">
        <v>0.0</v>
      </c>
      <c r="EV32" s="460">
        <v>0.0</v>
      </c>
      <c r="EW32" s="460">
        <v>0.0</v>
      </c>
      <c r="EX32" s="460">
        <v>0.0</v>
      </c>
      <c r="EY32" s="460">
        <v>0.0</v>
      </c>
      <c r="EZ32" s="460">
        <v>0.0</v>
      </c>
      <c r="FA32" s="460">
        <v>0.0</v>
      </c>
      <c r="FB32" s="460">
        <v>0.0</v>
      </c>
      <c r="FC32" s="460">
        <v>0.0</v>
      </c>
      <c r="FD32" s="460">
        <v>0.0</v>
      </c>
      <c r="FE32" s="460">
        <v>0.0</v>
      </c>
      <c r="FF32" s="460">
        <v>0.0</v>
      </c>
      <c r="FG32" s="460">
        <v>0.0</v>
      </c>
      <c r="FH32" s="460">
        <v>0.0</v>
      </c>
      <c r="FI32" s="203"/>
      <c r="FJ32" s="210"/>
      <c r="FK32" s="201"/>
      <c r="FL32" s="210"/>
      <c r="FM32" s="210"/>
      <c r="FN32" s="201"/>
      <c r="FO32" s="201"/>
      <c r="FP32" s="201"/>
      <c r="FQ32" s="201"/>
      <c r="FR32" s="460">
        <v>0.0</v>
      </c>
      <c r="FS32" s="201"/>
      <c r="FT32" s="201"/>
      <c r="FU32" s="201"/>
      <c r="FV32" s="460">
        <v>0.0</v>
      </c>
      <c r="FW32" s="460">
        <v>0.0</v>
      </c>
      <c r="FX32" s="460">
        <v>0.0</v>
      </c>
      <c r="FY32" s="460">
        <v>0.0</v>
      </c>
      <c r="FZ32" s="460">
        <v>0.0</v>
      </c>
      <c r="GA32" s="460">
        <v>0.0</v>
      </c>
      <c r="GB32" s="460">
        <v>0.0</v>
      </c>
      <c r="GC32" s="460">
        <v>0.0</v>
      </c>
      <c r="GD32" s="460">
        <v>0.0</v>
      </c>
      <c r="GE32" s="460">
        <v>0.0</v>
      </c>
      <c r="GF32" s="467">
        <v>0.0</v>
      </c>
      <c r="GG32" s="467">
        <v>0.0</v>
      </c>
      <c r="GH32" s="467">
        <v>0.0</v>
      </c>
      <c r="GI32" s="460">
        <v>0.0</v>
      </c>
      <c r="GJ32" s="460">
        <v>0.0</v>
      </c>
      <c r="GK32" s="460">
        <v>0.0</v>
      </c>
      <c r="GL32" s="460">
        <v>0.0</v>
      </c>
      <c r="GM32" s="460">
        <v>0.0</v>
      </c>
      <c r="GN32" s="460">
        <v>0.0</v>
      </c>
      <c r="GO32" s="201"/>
      <c r="GP32" s="208"/>
      <c r="GQ32" s="204"/>
      <c r="GR32" s="201"/>
      <c r="GS32" s="201"/>
      <c r="GT32" s="201"/>
      <c r="GU32" s="201"/>
      <c r="GV32" s="201"/>
      <c r="GW32" s="201"/>
      <c r="GX32" s="201"/>
      <c r="GY32" s="201"/>
      <c r="GZ32" s="201"/>
      <c r="HA32" s="201"/>
      <c r="HB32" s="201"/>
      <c r="HC32" s="201"/>
      <c r="HD32" s="201"/>
      <c r="HE32" s="201"/>
      <c r="HF32" s="201"/>
      <c r="HG32" s="201"/>
      <c r="HH32" s="201"/>
      <c r="HI32" s="201"/>
      <c r="HJ32" s="201"/>
      <c r="HK32" s="201"/>
      <c r="HL32" s="201"/>
      <c r="HM32" s="201"/>
      <c r="HN32" s="201"/>
      <c r="HO32" s="201"/>
      <c r="HP32" s="208"/>
      <c r="HQ32" s="460">
        <v>0.0</v>
      </c>
      <c r="HR32" s="201"/>
      <c r="HS32" s="460">
        <v>0.0</v>
      </c>
      <c r="HT32" s="201"/>
      <c r="HU32" s="460">
        <v>0.0</v>
      </c>
      <c r="HV32" s="201"/>
      <c r="HW32" s="201"/>
      <c r="HX32" s="468">
        <v>0.0</v>
      </c>
      <c r="HY32" s="461">
        <v>0.0</v>
      </c>
      <c r="HZ32" s="460">
        <v>0.0</v>
      </c>
      <c r="IA32" s="460">
        <v>0.0</v>
      </c>
      <c r="IB32" s="201"/>
      <c r="IC32" s="201"/>
      <c r="ID32" s="201"/>
      <c r="IE32" s="460">
        <v>0.0</v>
      </c>
      <c r="IF32" s="460">
        <v>0.0</v>
      </c>
      <c r="IG32" s="460">
        <v>0.0</v>
      </c>
      <c r="IH32" s="201"/>
      <c r="II32" s="201"/>
      <c r="IJ32" s="201"/>
      <c r="IK32" s="468">
        <v>0.0</v>
      </c>
      <c r="IL32" s="468">
        <v>0.0</v>
      </c>
      <c r="IM32" s="468">
        <v>0.0</v>
      </c>
      <c r="IN32" s="201"/>
      <c r="IO32" s="201"/>
      <c r="IP32" s="201"/>
      <c r="IQ32" s="204"/>
      <c r="IR32" s="201"/>
      <c r="IS32" s="201"/>
      <c r="IT32" s="468">
        <v>0.0</v>
      </c>
      <c r="IU32" s="468">
        <v>0.0</v>
      </c>
      <c r="IV32" s="469">
        <v>0.0</v>
      </c>
      <c r="IW32" s="201"/>
      <c r="IX32" s="201"/>
      <c r="IY32" s="208"/>
      <c r="IZ32" s="460">
        <v>0.0</v>
      </c>
      <c r="JA32" s="460">
        <v>0.0</v>
      </c>
      <c r="JB32" s="461">
        <v>0.0</v>
      </c>
      <c r="JC32" s="460">
        <v>0.0</v>
      </c>
      <c r="JD32" s="460">
        <v>0.0</v>
      </c>
      <c r="JE32" s="460">
        <v>0.0</v>
      </c>
      <c r="JF32" s="204"/>
      <c r="JG32" s="460"/>
      <c r="JH32" s="470">
        <v>0.0</v>
      </c>
      <c r="JI32" s="471">
        <v>0.0</v>
      </c>
      <c r="JJ32" s="460">
        <v>0.0</v>
      </c>
      <c r="JK32" s="460">
        <v>0.0</v>
      </c>
      <c r="JL32" s="461">
        <v>1.0</v>
      </c>
      <c r="JM32" s="460">
        <v>0.0</v>
      </c>
      <c r="JN32" s="460">
        <v>0.0</v>
      </c>
      <c r="JO32" s="460">
        <v>0.0</v>
      </c>
      <c r="JP32" s="460">
        <v>0.0</v>
      </c>
      <c r="JQ32" s="460">
        <v>0.0</v>
      </c>
      <c r="JR32" s="460">
        <v>0.0</v>
      </c>
      <c r="JS32" s="201"/>
      <c r="JT32" s="461">
        <v>0.0</v>
      </c>
      <c r="JU32" s="460">
        <v>0.0</v>
      </c>
      <c r="JV32" s="460">
        <v>0.0</v>
      </c>
      <c r="JW32" s="460">
        <v>0.0</v>
      </c>
      <c r="JX32" s="460">
        <v>0.0</v>
      </c>
      <c r="JY32" s="460">
        <v>0.0</v>
      </c>
      <c r="JZ32" s="460">
        <v>0.0</v>
      </c>
      <c r="KA32" s="201"/>
      <c r="KB32" s="201"/>
      <c r="KC32" s="201"/>
      <c r="KD32" s="201"/>
      <c r="KE32" s="201"/>
      <c r="KF32" s="202"/>
      <c r="KG32" s="201"/>
      <c r="KH32" s="201"/>
      <c r="KI32" s="201"/>
      <c r="KJ32" s="201"/>
      <c r="KK32" s="201"/>
      <c r="KL32" s="201"/>
      <c r="KM32" s="201"/>
      <c r="KN32" s="200"/>
      <c r="KO32" s="201"/>
      <c r="KP32" s="201"/>
      <c r="KQ32" s="201"/>
      <c r="KR32" s="460">
        <v>0.0</v>
      </c>
      <c r="KS32" s="201"/>
      <c r="KT32" s="201"/>
      <c r="KU32" s="201"/>
      <c r="KV32" s="201"/>
      <c r="KW32" s="201"/>
      <c r="KX32" s="465">
        <v>0.0</v>
      </c>
      <c r="KY32" s="460">
        <v>0.0</v>
      </c>
      <c r="KZ32" s="460">
        <v>0.0</v>
      </c>
      <c r="LA32" s="460">
        <v>0.0</v>
      </c>
      <c r="LB32" s="201"/>
      <c r="LC32" s="201"/>
      <c r="LD32" s="201"/>
      <c r="LE32" s="201"/>
      <c r="LF32" s="201"/>
      <c r="LG32" s="201"/>
      <c r="LH32" s="201"/>
      <c r="LI32" s="201"/>
      <c r="LJ32" s="201"/>
      <c r="LK32" s="460">
        <v>0.0</v>
      </c>
      <c r="LL32" s="460">
        <v>0.0</v>
      </c>
      <c r="LM32" s="460">
        <v>0.0</v>
      </c>
      <c r="LN32" s="201"/>
      <c r="LO32" s="201"/>
      <c r="LP32" s="201"/>
      <c r="LQ32" s="201"/>
      <c r="LR32" s="201"/>
      <c r="LS32" s="201"/>
      <c r="LT32" s="201"/>
      <c r="LU32" s="201"/>
      <c r="LV32" s="201"/>
      <c r="LW32" s="208"/>
      <c r="LX32" s="460">
        <v>0.0</v>
      </c>
      <c r="LY32" s="460">
        <v>0.0</v>
      </c>
      <c r="LZ32" s="460">
        <v>0.0</v>
      </c>
      <c r="MA32" s="201"/>
      <c r="MB32" s="201"/>
      <c r="MC32" s="201"/>
      <c r="MD32" s="460">
        <v>0.0</v>
      </c>
      <c r="ME32" s="460">
        <v>0.0</v>
      </c>
      <c r="MF32" s="460">
        <v>0.0</v>
      </c>
      <c r="MG32" s="201"/>
      <c r="MH32" s="200"/>
      <c r="MI32" s="201"/>
      <c r="MJ32" s="204"/>
      <c r="MK32" s="201"/>
      <c r="ML32" s="204"/>
      <c r="MM32" s="201"/>
      <c r="MN32" s="201"/>
      <c r="MO32" s="201"/>
      <c r="MP32" s="201"/>
      <c r="MQ32" s="201"/>
      <c r="MR32" s="204"/>
      <c r="MS32" s="201"/>
      <c r="MT32" s="201"/>
      <c r="MU32" s="201"/>
      <c r="MV32" s="201"/>
      <c r="MW32" s="201"/>
      <c r="MX32" s="200"/>
      <c r="MY32" s="208"/>
      <c r="MZ32" s="201"/>
      <c r="NA32" s="201"/>
      <c r="NB32" s="204"/>
      <c r="NC32" s="201"/>
      <c r="ND32" s="201"/>
      <c r="NE32" s="201"/>
      <c r="NF32" s="201"/>
      <c r="NG32" s="201"/>
      <c r="NH32" s="204"/>
      <c r="NI32" s="201"/>
      <c r="NJ32" s="201"/>
      <c r="NK32" s="201"/>
      <c r="NL32" s="201"/>
      <c r="NM32" s="201"/>
      <c r="NN32" s="200"/>
      <c r="NO32" s="201"/>
      <c r="NP32" s="201"/>
      <c r="NQ32" s="201"/>
      <c r="NR32" s="201"/>
      <c r="NS32" s="201"/>
      <c r="NT32" s="201"/>
      <c r="NU32" s="201"/>
      <c r="NV32" s="201"/>
      <c r="NW32" s="201"/>
      <c r="NX32" s="201"/>
      <c r="NY32" s="201"/>
      <c r="NZ32" s="460">
        <v>0.0</v>
      </c>
      <c r="OA32" s="201"/>
      <c r="OB32" s="201"/>
      <c r="OC32" s="201"/>
      <c r="OD32" s="201"/>
      <c r="OE32" s="460">
        <v>0.0</v>
      </c>
      <c r="OF32" s="201"/>
      <c r="OG32" s="201"/>
      <c r="OH32" s="201"/>
      <c r="OI32" s="201"/>
      <c r="OJ32" s="201"/>
      <c r="OK32" s="200"/>
      <c r="OL32" s="204"/>
      <c r="OM32" s="201"/>
      <c r="ON32" s="201"/>
      <c r="OO32" s="201"/>
      <c r="OP32" s="201"/>
      <c r="OQ32" s="204"/>
      <c r="OR32" s="201"/>
      <c r="OS32" s="201"/>
      <c r="OT32" s="201"/>
      <c r="OU32" s="201"/>
      <c r="OV32" s="201"/>
      <c r="OW32" s="472">
        <v>0.0</v>
      </c>
      <c r="OX32" s="460">
        <v>0.0</v>
      </c>
      <c r="OY32" s="460">
        <v>0.0</v>
      </c>
      <c r="OZ32" s="460">
        <v>0.0</v>
      </c>
      <c r="PA32" s="218"/>
      <c r="PB32" s="466">
        <v>0.0</v>
      </c>
      <c r="PC32" s="218"/>
      <c r="PD32" s="218"/>
      <c r="PE32" s="218"/>
      <c r="PF32" s="218"/>
      <c r="PG32" s="218"/>
      <c r="PH32" s="218"/>
      <c r="PI32" s="218"/>
      <c r="PJ32" s="218"/>
      <c r="PK32" s="218"/>
      <c r="PL32" s="218"/>
    </row>
    <row r="33">
      <c r="A33" s="194">
        <v>28.0</v>
      </c>
      <c r="B33" s="118" t="s">
        <v>138</v>
      </c>
      <c r="C33" s="458">
        <v>1.0</v>
      </c>
      <c r="D33" s="201">
        <f>IFERROR(IF(VLOOKUP(B33,'Анкетирование'!$D$5:$D90,2,0)="Да",1,0),0)</f>
        <v>0</v>
      </c>
      <c r="E33" s="459"/>
      <c r="F33" s="197">
        <v>6.0</v>
      </c>
      <c r="G33" s="197">
        <v>14.0</v>
      </c>
      <c r="H33" s="197"/>
      <c r="I33" s="460">
        <v>0.0</v>
      </c>
      <c r="J33" s="218">
        <f>IFERROR(IF(VLOOKUP(B33,'Анкетирование'!$D$5:$K90,8,0)="Да",1,0),0)</f>
        <v>0</v>
      </c>
      <c r="K33" s="458">
        <v>1.0</v>
      </c>
      <c r="L33" s="218"/>
      <c r="M33" s="218"/>
      <c r="N33" s="458">
        <v>0.0</v>
      </c>
      <c r="O33" s="197">
        <v>600.0</v>
      </c>
      <c r="P33" s="202"/>
      <c r="Q33" s="201"/>
      <c r="R33" s="201"/>
      <c r="S33" s="201"/>
      <c r="T33" s="201"/>
      <c r="U33" s="201"/>
      <c r="V33" s="201"/>
      <c r="W33" s="201"/>
      <c r="X33" s="201"/>
      <c r="Y33" s="203"/>
      <c r="Z33" s="201"/>
      <c r="AA33" s="201"/>
      <c r="AB33" s="201"/>
      <c r="AC33" s="201"/>
      <c r="AD33" s="201"/>
      <c r="AE33" s="201"/>
      <c r="AF33" s="201"/>
      <c r="AG33" s="201"/>
      <c r="AH33" s="200">
        <f>IFERROR((VLOOKUP($B33,'Анкетирование'!$D$5:$AC90,8,0)),0)</f>
        <v>0</v>
      </c>
      <c r="AI33" s="201">
        <f>IFERROR((VLOOKUP($B33,'Анкетирование'!$D$5:$BE90,9,0)),0)</f>
        <v>0</v>
      </c>
      <c r="AJ33" s="204"/>
      <c r="AK33" s="201"/>
      <c r="AL33" s="201"/>
      <c r="AM33" s="201"/>
      <c r="AN33" s="201"/>
      <c r="AO33" s="461">
        <v>0.0</v>
      </c>
      <c r="AP33" s="460">
        <v>0.0</v>
      </c>
      <c r="AQ33" s="460">
        <v>0.0</v>
      </c>
      <c r="AR33" s="460">
        <v>0.0</v>
      </c>
      <c r="AS33" s="460">
        <v>0.0</v>
      </c>
      <c r="AT33" s="460">
        <v>0.0</v>
      </c>
      <c r="AU33" s="460">
        <v>0.0</v>
      </c>
      <c r="AV33" s="462">
        <v>0.0</v>
      </c>
      <c r="AW33" s="460">
        <v>0.0</v>
      </c>
      <c r="AX33" s="460">
        <v>0.0</v>
      </c>
      <c r="AY33" s="460">
        <v>0.0</v>
      </c>
      <c r="AZ33" s="460">
        <v>0.0</v>
      </c>
      <c r="BA33" s="460">
        <v>0.0</v>
      </c>
      <c r="BB33" s="460">
        <v>0.0</v>
      </c>
      <c r="BC33" s="463">
        <v>0.0</v>
      </c>
      <c r="BD33" s="460">
        <v>0.0</v>
      </c>
      <c r="BE33" s="460">
        <v>0.0</v>
      </c>
      <c r="BF33" s="460">
        <v>0.0</v>
      </c>
      <c r="BG33" s="460">
        <v>0.0</v>
      </c>
      <c r="BH33" s="460">
        <v>0.0</v>
      </c>
      <c r="BI33" s="460">
        <v>0.0</v>
      </c>
      <c r="BJ33" s="460">
        <v>0.0</v>
      </c>
      <c r="BK33" s="460">
        <v>0.0</v>
      </c>
      <c r="BL33" s="460">
        <v>0.0</v>
      </c>
      <c r="BM33" s="460">
        <v>0.0</v>
      </c>
      <c r="BN33" s="460">
        <v>0.0</v>
      </c>
      <c r="BO33" s="460">
        <v>0.0</v>
      </c>
      <c r="BP33" s="460">
        <v>0.0</v>
      </c>
      <c r="BQ33" s="460">
        <v>0.0</v>
      </c>
      <c r="BR33" s="460">
        <v>0.0</v>
      </c>
      <c r="BS33" s="460">
        <v>0.0</v>
      </c>
      <c r="BT33" s="460">
        <v>0.0</v>
      </c>
      <c r="BU33" s="460">
        <v>0.0</v>
      </c>
      <c r="BV33" s="460">
        <v>0.0</v>
      </c>
      <c r="BW33" s="460">
        <v>0.0</v>
      </c>
      <c r="BX33" s="460">
        <v>0.0</v>
      </c>
      <c r="BY33" s="460">
        <v>0.0</v>
      </c>
      <c r="BZ33" s="464">
        <v>0.0</v>
      </c>
      <c r="CA33" s="460">
        <v>0.0</v>
      </c>
      <c r="CB33" s="460">
        <v>0.0</v>
      </c>
      <c r="CC33" s="460">
        <v>0.0</v>
      </c>
      <c r="CD33" s="460">
        <v>0.0</v>
      </c>
      <c r="CE33" s="460">
        <v>0.0</v>
      </c>
      <c r="CF33" s="460">
        <v>0.0</v>
      </c>
      <c r="CG33" s="460">
        <v>0.0</v>
      </c>
      <c r="CH33" s="460">
        <v>0.0</v>
      </c>
      <c r="CI33" s="460">
        <v>0.0</v>
      </c>
      <c r="CJ33" s="460">
        <v>0.0</v>
      </c>
      <c r="CK33" s="460">
        <v>0.0</v>
      </c>
      <c r="CL33" s="460">
        <v>0.0</v>
      </c>
      <c r="CM33" s="460">
        <v>0.0</v>
      </c>
      <c r="CN33" s="460">
        <v>0.0</v>
      </c>
      <c r="CO33" s="460">
        <v>0.0</v>
      </c>
      <c r="CP33" s="460">
        <v>0.0</v>
      </c>
      <c r="CQ33" s="460">
        <v>0.0</v>
      </c>
      <c r="CR33" s="460">
        <v>0.0</v>
      </c>
      <c r="CS33" s="200"/>
      <c r="CT33" s="207"/>
      <c r="CU33" s="201"/>
      <c r="CV33" s="201"/>
      <c r="CW33" s="463">
        <v>1.0</v>
      </c>
      <c r="CX33" s="460">
        <v>0.0</v>
      </c>
      <c r="CY33" s="460">
        <v>0.0</v>
      </c>
      <c r="CZ33" s="460">
        <v>0.0</v>
      </c>
      <c r="DA33" s="460">
        <v>1.0</v>
      </c>
      <c r="DB33" s="460">
        <v>0.0</v>
      </c>
      <c r="DC33" s="465">
        <v>0.0</v>
      </c>
      <c r="DD33" s="460">
        <v>0.0</v>
      </c>
      <c r="DE33" s="201"/>
      <c r="DF33" s="201"/>
      <c r="DG33" s="460">
        <v>0.0</v>
      </c>
      <c r="DH33" s="460">
        <v>0.0</v>
      </c>
      <c r="DI33" s="460">
        <v>0.0</v>
      </c>
      <c r="DJ33" s="460">
        <v>0.0</v>
      </c>
      <c r="DK33" s="460">
        <v>0.0</v>
      </c>
      <c r="DL33" s="460">
        <v>0.0</v>
      </c>
      <c r="DM33" s="460">
        <v>0.0</v>
      </c>
      <c r="DN33" s="460">
        <v>0.0</v>
      </c>
      <c r="DO33" s="460">
        <v>0.0</v>
      </c>
      <c r="DP33" s="460">
        <v>0.0</v>
      </c>
      <c r="DQ33" s="460">
        <v>0.0</v>
      </c>
      <c r="DR33" s="460">
        <v>0.0</v>
      </c>
      <c r="DS33" s="460">
        <v>0.0</v>
      </c>
      <c r="DT33" s="460">
        <v>0.0</v>
      </c>
      <c r="DU33" s="460">
        <v>0.0</v>
      </c>
      <c r="DV33" s="460">
        <v>0.0</v>
      </c>
      <c r="DW33" s="460">
        <v>0.0</v>
      </c>
      <c r="DX33" s="465">
        <v>0.0</v>
      </c>
      <c r="DY33" s="460">
        <v>0.0</v>
      </c>
      <c r="DZ33" s="460">
        <v>0.0</v>
      </c>
      <c r="EA33" s="460">
        <v>0.0</v>
      </c>
      <c r="EB33" s="460">
        <v>0.0</v>
      </c>
      <c r="EC33" s="460">
        <v>0.0</v>
      </c>
      <c r="ED33" s="460">
        <v>0.0</v>
      </c>
      <c r="EE33" s="460">
        <v>0.0</v>
      </c>
      <c r="EF33" s="460">
        <v>0.0</v>
      </c>
      <c r="EG33" s="460">
        <v>0.0</v>
      </c>
      <c r="EH33" s="460">
        <v>0.0</v>
      </c>
      <c r="EI33" s="460">
        <v>0.0</v>
      </c>
      <c r="EJ33" s="460">
        <v>0.0</v>
      </c>
      <c r="EK33" s="460">
        <v>0.0</v>
      </c>
      <c r="EL33" s="460">
        <v>0.0</v>
      </c>
      <c r="EM33" s="460">
        <v>0.0</v>
      </c>
      <c r="EN33" s="460">
        <v>0.0</v>
      </c>
      <c r="EO33" s="460">
        <v>0.0</v>
      </c>
      <c r="EP33" s="466">
        <v>0.0</v>
      </c>
      <c r="EQ33" s="460">
        <v>11.0</v>
      </c>
      <c r="ER33" s="201">
        <v>0.0</v>
      </c>
      <c r="ES33" s="460">
        <v>0.0</v>
      </c>
      <c r="ET33" s="460">
        <v>9.0</v>
      </c>
      <c r="EU33" s="201">
        <v>0.0</v>
      </c>
      <c r="EV33" s="460">
        <v>0.0</v>
      </c>
      <c r="EW33" s="460">
        <v>1.0</v>
      </c>
      <c r="EX33" s="460">
        <v>0.0</v>
      </c>
      <c r="EY33" s="460">
        <v>0.0</v>
      </c>
      <c r="EZ33" s="460">
        <v>0.0</v>
      </c>
      <c r="FA33" s="460">
        <v>0.0</v>
      </c>
      <c r="FB33" s="460">
        <v>0.0</v>
      </c>
      <c r="FC33" s="460">
        <v>0.0</v>
      </c>
      <c r="FD33" s="460">
        <v>0.0</v>
      </c>
      <c r="FE33" s="460">
        <v>0.0</v>
      </c>
      <c r="FF33" s="460">
        <v>0.0</v>
      </c>
      <c r="FG33" s="460">
        <v>0.0</v>
      </c>
      <c r="FH33" s="460">
        <v>0.0</v>
      </c>
      <c r="FI33" s="203"/>
      <c r="FJ33" s="210"/>
      <c r="FK33" s="201"/>
      <c r="FL33" s="210"/>
      <c r="FM33" s="210"/>
      <c r="FN33" s="201"/>
      <c r="FO33" s="201"/>
      <c r="FP33" s="201"/>
      <c r="FQ33" s="201"/>
      <c r="FR33" s="460">
        <v>1.0</v>
      </c>
      <c r="FS33" s="201"/>
      <c r="FT33" s="201"/>
      <c r="FU33" s="201"/>
      <c r="FV33" s="460">
        <v>0.0</v>
      </c>
      <c r="FW33" s="460">
        <v>0.0</v>
      </c>
      <c r="FX33" s="460">
        <v>0.0</v>
      </c>
      <c r="FY33" s="460">
        <v>1.0</v>
      </c>
      <c r="FZ33" s="460">
        <v>0.0</v>
      </c>
      <c r="GA33" s="460">
        <v>0.0</v>
      </c>
      <c r="GB33" s="460">
        <v>0.0</v>
      </c>
      <c r="GC33" s="460">
        <v>0.0</v>
      </c>
      <c r="GD33" s="460">
        <v>0.0</v>
      </c>
      <c r="GE33" s="460">
        <v>0.0</v>
      </c>
      <c r="GF33" s="467">
        <v>0.0</v>
      </c>
      <c r="GG33" s="467">
        <v>0.0</v>
      </c>
      <c r="GH33" s="467">
        <v>0.0</v>
      </c>
      <c r="GI33" s="460">
        <v>0.0</v>
      </c>
      <c r="GJ33" s="460">
        <v>0.0</v>
      </c>
      <c r="GK33" s="460">
        <v>0.0</v>
      </c>
      <c r="GL33" s="460">
        <v>0.0</v>
      </c>
      <c r="GM33" s="460">
        <v>0.0</v>
      </c>
      <c r="GN33" s="460">
        <v>0.0</v>
      </c>
      <c r="GO33" s="201"/>
      <c r="GP33" s="208"/>
      <c r="GQ33" s="204"/>
      <c r="GR33" s="201"/>
      <c r="GS33" s="201"/>
      <c r="GT33" s="201"/>
      <c r="GU33" s="201"/>
      <c r="GV33" s="201"/>
      <c r="GW33" s="201"/>
      <c r="GX33" s="201"/>
      <c r="GY33" s="201"/>
      <c r="GZ33" s="201"/>
      <c r="HA33" s="201"/>
      <c r="HB33" s="201"/>
      <c r="HC33" s="201"/>
      <c r="HD33" s="201"/>
      <c r="HE33" s="201"/>
      <c r="HF33" s="201"/>
      <c r="HG33" s="201"/>
      <c r="HH33" s="201"/>
      <c r="HI33" s="201"/>
      <c r="HJ33" s="201"/>
      <c r="HK33" s="201"/>
      <c r="HL33" s="201"/>
      <c r="HM33" s="201"/>
      <c r="HN33" s="201"/>
      <c r="HO33" s="201"/>
      <c r="HP33" s="208"/>
      <c r="HQ33" s="460">
        <v>0.0</v>
      </c>
      <c r="HR33" s="201"/>
      <c r="HS33" s="460">
        <v>1.0</v>
      </c>
      <c r="HT33" s="201"/>
      <c r="HU33" s="460">
        <v>0.0</v>
      </c>
      <c r="HV33" s="201"/>
      <c r="HW33" s="201"/>
      <c r="HX33" s="468">
        <v>0.0</v>
      </c>
      <c r="HY33" s="461">
        <v>0.0</v>
      </c>
      <c r="HZ33" s="460">
        <v>0.0</v>
      </c>
      <c r="IA33" s="460">
        <v>0.0</v>
      </c>
      <c r="IB33" s="201"/>
      <c r="IC33" s="201"/>
      <c r="ID33" s="201"/>
      <c r="IE33" s="460">
        <v>0.0</v>
      </c>
      <c r="IF33" s="460">
        <v>0.0</v>
      </c>
      <c r="IG33" s="460">
        <v>0.0</v>
      </c>
      <c r="IH33" s="201"/>
      <c r="II33" s="201"/>
      <c r="IJ33" s="201"/>
      <c r="IK33" s="468">
        <v>0.0</v>
      </c>
      <c r="IL33" s="468">
        <v>0.0</v>
      </c>
      <c r="IM33" s="468">
        <v>0.0</v>
      </c>
      <c r="IN33" s="201"/>
      <c r="IO33" s="201"/>
      <c r="IP33" s="201"/>
      <c r="IQ33" s="204"/>
      <c r="IR33" s="201"/>
      <c r="IS33" s="201"/>
      <c r="IT33" s="468">
        <v>0.0</v>
      </c>
      <c r="IU33" s="468">
        <v>0.0</v>
      </c>
      <c r="IV33" s="469">
        <v>0.0</v>
      </c>
      <c r="IW33" s="201"/>
      <c r="IX33" s="201"/>
      <c r="IY33" s="208"/>
      <c r="IZ33" s="460">
        <v>0.0</v>
      </c>
      <c r="JA33" s="460">
        <v>0.0</v>
      </c>
      <c r="JB33" s="461">
        <v>0.0</v>
      </c>
      <c r="JC33" s="460">
        <v>0.0</v>
      </c>
      <c r="JD33" s="460">
        <v>0.0</v>
      </c>
      <c r="JE33" s="460">
        <v>0.0</v>
      </c>
      <c r="JF33" s="204"/>
      <c r="JG33" s="460"/>
      <c r="JH33" s="470">
        <v>0.0</v>
      </c>
      <c r="JI33" s="471">
        <v>0.0</v>
      </c>
      <c r="JJ33" s="460">
        <v>0.0</v>
      </c>
      <c r="JK33" s="460">
        <v>0.0</v>
      </c>
      <c r="JL33" s="461">
        <v>0.0</v>
      </c>
      <c r="JM33" s="460">
        <v>1.0</v>
      </c>
      <c r="JN33" s="460">
        <v>0.0</v>
      </c>
      <c r="JO33" s="460">
        <v>1.0</v>
      </c>
      <c r="JP33" s="460">
        <v>0.0</v>
      </c>
      <c r="JQ33" s="460">
        <v>0.0</v>
      </c>
      <c r="JR33" s="460">
        <v>0.0</v>
      </c>
      <c r="JS33" s="201"/>
      <c r="JT33" s="461">
        <v>0.0</v>
      </c>
      <c r="JU33" s="460">
        <v>0.0</v>
      </c>
      <c r="JV33" s="460">
        <v>0.0</v>
      </c>
      <c r="JW33" s="460">
        <v>0.0</v>
      </c>
      <c r="JX33" s="460">
        <v>0.0</v>
      </c>
      <c r="JY33" s="460">
        <v>0.0</v>
      </c>
      <c r="JZ33" s="460">
        <v>0.0</v>
      </c>
      <c r="KA33" s="201"/>
      <c r="KB33" s="201"/>
      <c r="KC33" s="201"/>
      <c r="KD33" s="201"/>
      <c r="KE33" s="201"/>
      <c r="KF33" s="202"/>
      <c r="KG33" s="201"/>
      <c r="KH33" s="201"/>
      <c r="KI33" s="201"/>
      <c r="KJ33" s="201"/>
      <c r="KK33" s="201"/>
      <c r="KL33" s="201"/>
      <c r="KM33" s="201"/>
      <c r="KN33" s="200"/>
      <c r="KO33" s="201"/>
      <c r="KP33" s="201"/>
      <c r="KQ33" s="201"/>
      <c r="KR33" s="460">
        <v>0.0</v>
      </c>
      <c r="KS33" s="201"/>
      <c r="KT33" s="201"/>
      <c r="KU33" s="201"/>
      <c r="KV33" s="201"/>
      <c r="KW33" s="201"/>
      <c r="KX33" s="465">
        <v>0.0</v>
      </c>
      <c r="KY33" s="460">
        <v>0.0</v>
      </c>
      <c r="KZ33" s="460">
        <v>0.0</v>
      </c>
      <c r="LA33" s="460">
        <v>0.0</v>
      </c>
      <c r="LB33" s="201"/>
      <c r="LC33" s="201"/>
      <c r="LD33" s="201"/>
      <c r="LE33" s="201"/>
      <c r="LF33" s="201"/>
      <c r="LG33" s="201"/>
      <c r="LH33" s="201"/>
      <c r="LI33" s="201"/>
      <c r="LJ33" s="201"/>
      <c r="LK33" s="460">
        <v>0.0</v>
      </c>
      <c r="LL33" s="460">
        <v>0.0</v>
      </c>
      <c r="LM33" s="460">
        <v>0.0</v>
      </c>
      <c r="LN33" s="201"/>
      <c r="LO33" s="201"/>
      <c r="LP33" s="201"/>
      <c r="LQ33" s="201"/>
      <c r="LR33" s="201"/>
      <c r="LS33" s="201"/>
      <c r="LT33" s="201"/>
      <c r="LU33" s="201"/>
      <c r="LV33" s="201"/>
      <c r="LW33" s="208"/>
      <c r="LX33" s="460">
        <v>0.0</v>
      </c>
      <c r="LY33" s="460">
        <v>0.0</v>
      </c>
      <c r="LZ33" s="460">
        <v>0.0</v>
      </c>
      <c r="MA33" s="201"/>
      <c r="MB33" s="201"/>
      <c r="MC33" s="201"/>
      <c r="MD33" s="460">
        <v>0.0</v>
      </c>
      <c r="ME33" s="460">
        <v>0.0</v>
      </c>
      <c r="MF33" s="460">
        <v>0.0</v>
      </c>
      <c r="MG33" s="201"/>
      <c r="MH33" s="200"/>
      <c r="MI33" s="201"/>
      <c r="MJ33" s="204"/>
      <c r="MK33" s="201"/>
      <c r="ML33" s="204"/>
      <c r="MM33" s="201"/>
      <c r="MN33" s="201"/>
      <c r="MO33" s="201"/>
      <c r="MP33" s="201"/>
      <c r="MQ33" s="201"/>
      <c r="MR33" s="204"/>
      <c r="MS33" s="201"/>
      <c r="MT33" s="201"/>
      <c r="MU33" s="201"/>
      <c r="MV33" s="201"/>
      <c r="MW33" s="201"/>
      <c r="MX33" s="200"/>
      <c r="MY33" s="208"/>
      <c r="MZ33" s="201"/>
      <c r="NA33" s="201"/>
      <c r="NB33" s="204"/>
      <c r="NC33" s="201"/>
      <c r="ND33" s="201"/>
      <c r="NE33" s="201"/>
      <c r="NF33" s="201"/>
      <c r="NG33" s="201"/>
      <c r="NH33" s="204"/>
      <c r="NI33" s="201"/>
      <c r="NJ33" s="201"/>
      <c r="NK33" s="201"/>
      <c r="NL33" s="201"/>
      <c r="NM33" s="201"/>
      <c r="NN33" s="200"/>
      <c r="NO33" s="201"/>
      <c r="NP33" s="201"/>
      <c r="NQ33" s="201"/>
      <c r="NR33" s="201"/>
      <c r="NS33" s="201"/>
      <c r="NT33" s="201"/>
      <c r="NU33" s="201"/>
      <c r="NV33" s="201"/>
      <c r="NW33" s="201"/>
      <c r="NX33" s="201"/>
      <c r="NY33" s="201"/>
      <c r="NZ33" s="460">
        <v>0.0</v>
      </c>
      <c r="OA33" s="201"/>
      <c r="OB33" s="201"/>
      <c r="OC33" s="201"/>
      <c r="OD33" s="201"/>
      <c r="OE33" s="460">
        <v>0.0</v>
      </c>
      <c r="OF33" s="201"/>
      <c r="OG33" s="201"/>
      <c r="OH33" s="201"/>
      <c r="OI33" s="201"/>
      <c r="OJ33" s="201"/>
      <c r="OK33" s="200"/>
      <c r="OL33" s="204"/>
      <c r="OM33" s="201"/>
      <c r="ON33" s="201"/>
      <c r="OO33" s="201"/>
      <c r="OP33" s="201"/>
      <c r="OQ33" s="204"/>
      <c r="OR33" s="201"/>
      <c r="OS33" s="201"/>
      <c r="OT33" s="201"/>
      <c r="OU33" s="201"/>
      <c r="OV33" s="201"/>
      <c r="OW33" s="472">
        <v>0.0</v>
      </c>
      <c r="OX33" s="460">
        <v>0.0</v>
      </c>
      <c r="OY33" s="460">
        <v>1.0</v>
      </c>
      <c r="OZ33" s="460">
        <v>0.0</v>
      </c>
      <c r="PA33" s="201"/>
      <c r="PB33" s="466">
        <v>0.0</v>
      </c>
      <c r="PC33" s="201"/>
      <c r="PD33" s="201"/>
      <c r="PE33" s="201"/>
      <c r="PF33" s="201"/>
      <c r="PG33" s="201"/>
      <c r="PH33" s="201"/>
      <c r="PI33" s="201"/>
      <c r="PJ33" s="201"/>
      <c r="PK33" s="201"/>
      <c r="PL33" s="201"/>
    </row>
    <row r="34">
      <c r="A34" s="194">
        <v>29.0</v>
      </c>
      <c r="B34" s="118" t="s">
        <v>139</v>
      </c>
      <c r="C34" s="458">
        <v>1.0</v>
      </c>
      <c r="D34" s="201">
        <f>IFERROR(IF(VLOOKUP(B34,'Анкетирование'!$D$5:$D90,2,0)="Да",1,0),0)</f>
        <v>0</v>
      </c>
      <c r="E34" s="459"/>
      <c r="F34" s="197">
        <v>1.0</v>
      </c>
      <c r="G34" s="197">
        <v>2.0</v>
      </c>
      <c r="H34" s="197"/>
      <c r="I34" s="460">
        <v>1.0</v>
      </c>
      <c r="J34" s="218">
        <f>IFERROR(IF(VLOOKUP(B34,'Анкетирование'!$D$5:$K90,8,0)="Да",1,0),0)</f>
        <v>0</v>
      </c>
      <c r="K34" s="458">
        <v>1.0</v>
      </c>
      <c r="L34" s="218"/>
      <c r="M34" s="218"/>
      <c r="N34" s="458">
        <v>0.0</v>
      </c>
      <c r="O34" s="197">
        <v>650.0</v>
      </c>
      <c r="P34" s="202"/>
      <c r="Q34" s="201"/>
      <c r="R34" s="201"/>
      <c r="S34" s="201"/>
      <c r="T34" s="201"/>
      <c r="U34" s="201"/>
      <c r="V34" s="201"/>
      <c r="W34" s="201"/>
      <c r="X34" s="201"/>
      <c r="Y34" s="203"/>
      <c r="Z34" s="201"/>
      <c r="AA34" s="201"/>
      <c r="AB34" s="201"/>
      <c r="AC34" s="201"/>
      <c r="AD34" s="201"/>
      <c r="AE34" s="201"/>
      <c r="AF34" s="201"/>
      <c r="AG34" s="201"/>
      <c r="AH34" s="200">
        <f>IFERROR((VLOOKUP($B34,'Анкетирование'!$D$5:$AC90,8,0)),0)</f>
        <v>0</v>
      </c>
      <c r="AI34" s="201">
        <f>IFERROR((VLOOKUP($B34,'Анкетирование'!$D$5:$BE90,9,0)),0)</f>
        <v>0</v>
      </c>
      <c r="AJ34" s="204"/>
      <c r="AK34" s="201"/>
      <c r="AL34" s="201"/>
      <c r="AM34" s="201"/>
      <c r="AN34" s="201"/>
      <c r="AO34" s="461">
        <v>0.0</v>
      </c>
      <c r="AP34" s="460">
        <v>0.0</v>
      </c>
      <c r="AQ34" s="460">
        <v>0.0</v>
      </c>
      <c r="AR34" s="460">
        <v>0.0</v>
      </c>
      <c r="AS34" s="460">
        <v>0.0</v>
      </c>
      <c r="AT34" s="460">
        <v>0.0</v>
      </c>
      <c r="AU34" s="460">
        <v>0.0</v>
      </c>
      <c r="AV34" s="462">
        <v>0.0</v>
      </c>
      <c r="AW34" s="460">
        <v>0.0</v>
      </c>
      <c r="AX34" s="460">
        <v>0.0</v>
      </c>
      <c r="AY34" s="460">
        <v>0.0</v>
      </c>
      <c r="AZ34" s="460">
        <v>0.0</v>
      </c>
      <c r="BA34" s="460">
        <v>0.0</v>
      </c>
      <c r="BB34" s="460">
        <v>0.0</v>
      </c>
      <c r="BC34" s="463">
        <v>0.0</v>
      </c>
      <c r="BD34" s="460">
        <v>0.0</v>
      </c>
      <c r="BE34" s="460">
        <v>0.0</v>
      </c>
      <c r="BF34" s="460">
        <v>0.0</v>
      </c>
      <c r="BG34" s="460">
        <v>0.0</v>
      </c>
      <c r="BH34" s="460">
        <v>0.0</v>
      </c>
      <c r="BI34" s="460">
        <v>0.0</v>
      </c>
      <c r="BJ34" s="460">
        <v>0.0</v>
      </c>
      <c r="BK34" s="460">
        <v>0.0</v>
      </c>
      <c r="BL34" s="460">
        <v>0.0</v>
      </c>
      <c r="BM34" s="460">
        <v>0.0</v>
      </c>
      <c r="BN34" s="460">
        <v>0.0</v>
      </c>
      <c r="BO34" s="460">
        <v>0.0</v>
      </c>
      <c r="BP34" s="460">
        <v>0.0</v>
      </c>
      <c r="BQ34" s="460">
        <v>0.0</v>
      </c>
      <c r="BR34" s="460">
        <v>0.0</v>
      </c>
      <c r="BS34" s="460">
        <v>0.0</v>
      </c>
      <c r="BT34" s="460">
        <v>0.0</v>
      </c>
      <c r="BU34" s="460">
        <v>0.0</v>
      </c>
      <c r="BV34" s="460">
        <v>0.0</v>
      </c>
      <c r="BW34" s="460">
        <v>0.0</v>
      </c>
      <c r="BX34" s="460">
        <v>0.0</v>
      </c>
      <c r="BY34" s="460">
        <v>0.0</v>
      </c>
      <c r="BZ34" s="464">
        <v>0.0</v>
      </c>
      <c r="CA34" s="460">
        <v>0.0</v>
      </c>
      <c r="CB34" s="460">
        <v>0.0</v>
      </c>
      <c r="CC34" s="460">
        <v>0.0</v>
      </c>
      <c r="CD34" s="460">
        <v>0.0</v>
      </c>
      <c r="CE34" s="460">
        <v>0.0</v>
      </c>
      <c r="CF34" s="460">
        <v>0.0</v>
      </c>
      <c r="CG34" s="460">
        <v>0.0</v>
      </c>
      <c r="CH34" s="460">
        <v>0.0</v>
      </c>
      <c r="CI34" s="460">
        <v>0.0</v>
      </c>
      <c r="CJ34" s="460">
        <v>0.0</v>
      </c>
      <c r="CK34" s="460">
        <v>0.0</v>
      </c>
      <c r="CL34" s="460">
        <v>0.0</v>
      </c>
      <c r="CM34" s="460">
        <v>0.0</v>
      </c>
      <c r="CN34" s="460">
        <v>0.0</v>
      </c>
      <c r="CO34" s="460">
        <v>0.0</v>
      </c>
      <c r="CP34" s="460">
        <v>0.0</v>
      </c>
      <c r="CQ34" s="460">
        <v>0.0</v>
      </c>
      <c r="CR34" s="460">
        <v>0.0</v>
      </c>
      <c r="CS34" s="200"/>
      <c r="CT34" s="207"/>
      <c r="CU34" s="201"/>
      <c r="CV34" s="201"/>
      <c r="CW34" s="463">
        <v>4.0</v>
      </c>
      <c r="CX34" s="460">
        <v>3.0</v>
      </c>
      <c r="CY34" s="460">
        <v>0.0</v>
      </c>
      <c r="CZ34" s="460">
        <v>0.0</v>
      </c>
      <c r="DA34" s="460">
        <v>2.0</v>
      </c>
      <c r="DB34" s="460">
        <v>0.0</v>
      </c>
      <c r="DC34" s="465">
        <v>0.0</v>
      </c>
      <c r="DD34" s="460">
        <v>0.0</v>
      </c>
      <c r="DE34" s="201"/>
      <c r="DF34" s="201"/>
      <c r="DG34" s="460">
        <v>0.0</v>
      </c>
      <c r="DH34" s="460">
        <v>0.0</v>
      </c>
      <c r="DI34" s="460">
        <v>0.0</v>
      </c>
      <c r="DJ34" s="460">
        <v>0.0</v>
      </c>
      <c r="DK34" s="460">
        <v>0.0</v>
      </c>
      <c r="DL34" s="460">
        <v>0.0</v>
      </c>
      <c r="DM34" s="460">
        <v>0.0</v>
      </c>
      <c r="DN34" s="460">
        <v>0.0</v>
      </c>
      <c r="DO34" s="460">
        <v>0.0</v>
      </c>
      <c r="DP34" s="460">
        <v>0.0</v>
      </c>
      <c r="DQ34" s="460">
        <v>0.0</v>
      </c>
      <c r="DR34" s="460">
        <v>0.0</v>
      </c>
      <c r="DS34" s="460">
        <v>0.0</v>
      </c>
      <c r="DT34" s="460">
        <v>0.0</v>
      </c>
      <c r="DU34" s="460">
        <v>0.0</v>
      </c>
      <c r="DV34" s="460">
        <v>0.0</v>
      </c>
      <c r="DW34" s="460">
        <v>0.0</v>
      </c>
      <c r="DX34" s="465">
        <v>0.0</v>
      </c>
      <c r="DY34" s="460">
        <v>0.0</v>
      </c>
      <c r="DZ34" s="460">
        <v>0.0</v>
      </c>
      <c r="EA34" s="460">
        <v>0.0</v>
      </c>
      <c r="EB34" s="460">
        <v>0.0</v>
      </c>
      <c r="EC34" s="460">
        <v>0.0</v>
      </c>
      <c r="ED34" s="460">
        <v>0.0</v>
      </c>
      <c r="EE34" s="460">
        <v>0.0</v>
      </c>
      <c r="EF34" s="460">
        <v>0.0</v>
      </c>
      <c r="EG34" s="460">
        <v>0.0</v>
      </c>
      <c r="EH34" s="460">
        <v>0.0</v>
      </c>
      <c r="EI34" s="460">
        <v>0.0</v>
      </c>
      <c r="EJ34" s="460">
        <v>0.0</v>
      </c>
      <c r="EK34" s="460">
        <v>0.0</v>
      </c>
      <c r="EL34" s="460">
        <v>0.0</v>
      </c>
      <c r="EM34" s="460">
        <v>0.0</v>
      </c>
      <c r="EN34" s="460">
        <v>0.0</v>
      </c>
      <c r="EO34" s="460">
        <v>0.0</v>
      </c>
      <c r="EP34" s="466">
        <v>0.0</v>
      </c>
      <c r="EQ34" s="460">
        <v>23.0</v>
      </c>
      <c r="ER34" s="201">
        <v>1.0</v>
      </c>
      <c r="ES34" s="460">
        <v>1.0</v>
      </c>
      <c r="ET34" s="460">
        <v>22.0</v>
      </c>
      <c r="EU34" s="201">
        <v>1.0</v>
      </c>
      <c r="EV34" s="460">
        <v>1.0</v>
      </c>
      <c r="EW34" s="460">
        <v>1.0</v>
      </c>
      <c r="EX34" s="460">
        <v>0.0</v>
      </c>
      <c r="EY34" s="460">
        <v>0.0</v>
      </c>
      <c r="EZ34" s="460">
        <v>0.0</v>
      </c>
      <c r="FA34" s="460">
        <v>0.0</v>
      </c>
      <c r="FB34" s="460">
        <v>0.0</v>
      </c>
      <c r="FC34" s="460">
        <v>0.0</v>
      </c>
      <c r="FD34" s="460">
        <v>0.0</v>
      </c>
      <c r="FE34" s="460">
        <v>1.0</v>
      </c>
      <c r="FF34" s="460">
        <v>0.0</v>
      </c>
      <c r="FG34" s="460">
        <v>0.0</v>
      </c>
      <c r="FH34" s="460">
        <v>0.0</v>
      </c>
      <c r="FI34" s="203"/>
      <c r="FJ34" s="210"/>
      <c r="FK34" s="201"/>
      <c r="FL34" s="210"/>
      <c r="FM34" s="210"/>
      <c r="FN34" s="201"/>
      <c r="FO34" s="201"/>
      <c r="FP34" s="201"/>
      <c r="FQ34" s="201"/>
      <c r="FR34" s="460">
        <v>1.0</v>
      </c>
      <c r="FS34" s="201"/>
      <c r="FT34" s="201"/>
      <c r="FU34" s="201"/>
      <c r="FV34" s="460">
        <v>0.0</v>
      </c>
      <c r="FW34" s="460">
        <v>0.0</v>
      </c>
      <c r="FX34" s="460">
        <v>0.0</v>
      </c>
      <c r="FY34" s="460">
        <v>0.0</v>
      </c>
      <c r="FZ34" s="460">
        <v>0.0</v>
      </c>
      <c r="GA34" s="460">
        <v>0.0</v>
      </c>
      <c r="GB34" s="460">
        <v>0.0</v>
      </c>
      <c r="GC34" s="460">
        <v>0.0</v>
      </c>
      <c r="GD34" s="460">
        <v>0.0</v>
      </c>
      <c r="GE34" s="460">
        <v>0.0</v>
      </c>
      <c r="GF34" s="467">
        <v>0.0</v>
      </c>
      <c r="GG34" s="467">
        <v>0.0</v>
      </c>
      <c r="GH34" s="467">
        <v>0.0</v>
      </c>
      <c r="GI34" s="460">
        <v>0.0</v>
      </c>
      <c r="GJ34" s="460">
        <v>0.0</v>
      </c>
      <c r="GK34" s="460">
        <v>0.0</v>
      </c>
      <c r="GL34" s="460">
        <v>0.0</v>
      </c>
      <c r="GM34" s="460">
        <v>0.0</v>
      </c>
      <c r="GN34" s="460">
        <v>0.0</v>
      </c>
      <c r="GO34" s="201"/>
      <c r="GP34" s="208"/>
      <c r="GQ34" s="204"/>
      <c r="GR34" s="201"/>
      <c r="GS34" s="201"/>
      <c r="GT34" s="201"/>
      <c r="GU34" s="201"/>
      <c r="GV34" s="201"/>
      <c r="GW34" s="201"/>
      <c r="GX34" s="201"/>
      <c r="GY34" s="201"/>
      <c r="GZ34" s="201"/>
      <c r="HA34" s="201"/>
      <c r="HB34" s="201"/>
      <c r="HC34" s="201"/>
      <c r="HD34" s="201"/>
      <c r="HE34" s="201"/>
      <c r="HF34" s="201"/>
      <c r="HG34" s="201"/>
      <c r="HH34" s="201"/>
      <c r="HI34" s="201"/>
      <c r="HJ34" s="201"/>
      <c r="HK34" s="201"/>
      <c r="HL34" s="201"/>
      <c r="HM34" s="201"/>
      <c r="HN34" s="201"/>
      <c r="HO34" s="201"/>
      <c r="HP34" s="208"/>
      <c r="HQ34" s="460">
        <v>0.0</v>
      </c>
      <c r="HR34" s="201"/>
      <c r="HS34" s="460">
        <v>0.0</v>
      </c>
      <c r="HT34" s="201"/>
      <c r="HU34" s="460">
        <v>0.0</v>
      </c>
      <c r="HV34" s="201"/>
      <c r="HW34" s="201"/>
      <c r="HX34" s="468">
        <v>0.0</v>
      </c>
      <c r="HY34" s="461">
        <v>0.0</v>
      </c>
      <c r="HZ34" s="460">
        <v>0.0</v>
      </c>
      <c r="IA34" s="460">
        <v>0.0</v>
      </c>
      <c r="IB34" s="201"/>
      <c r="IC34" s="201"/>
      <c r="ID34" s="201"/>
      <c r="IE34" s="460">
        <v>0.0</v>
      </c>
      <c r="IF34" s="460">
        <v>0.0</v>
      </c>
      <c r="IG34" s="460">
        <v>0.0</v>
      </c>
      <c r="IH34" s="201"/>
      <c r="II34" s="201"/>
      <c r="IJ34" s="201"/>
      <c r="IK34" s="468">
        <v>0.0</v>
      </c>
      <c r="IL34" s="468">
        <v>0.0</v>
      </c>
      <c r="IM34" s="468">
        <v>0.0</v>
      </c>
      <c r="IN34" s="201"/>
      <c r="IO34" s="201"/>
      <c r="IP34" s="201"/>
      <c r="IQ34" s="204"/>
      <c r="IR34" s="201"/>
      <c r="IS34" s="201"/>
      <c r="IT34" s="468">
        <v>0.0</v>
      </c>
      <c r="IU34" s="468">
        <v>0.0</v>
      </c>
      <c r="IV34" s="469">
        <v>0.0</v>
      </c>
      <c r="IW34" s="201"/>
      <c r="IX34" s="201"/>
      <c r="IY34" s="208"/>
      <c r="IZ34" s="460">
        <v>0.0</v>
      </c>
      <c r="JA34" s="460">
        <v>0.0</v>
      </c>
      <c r="JB34" s="461">
        <v>0.0</v>
      </c>
      <c r="JC34" s="460">
        <v>0.0</v>
      </c>
      <c r="JD34" s="460">
        <v>0.0</v>
      </c>
      <c r="JE34" s="460">
        <v>0.0</v>
      </c>
      <c r="JF34" s="204"/>
      <c r="JG34" s="460"/>
      <c r="JH34" s="470">
        <v>0.0</v>
      </c>
      <c r="JI34" s="471">
        <v>0.0</v>
      </c>
      <c r="JJ34" s="460">
        <v>0.0</v>
      </c>
      <c r="JK34" s="460">
        <v>0.0</v>
      </c>
      <c r="JL34" s="461">
        <v>0.0</v>
      </c>
      <c r="JM34" s="460">
        <v>2.0</v>
      </c>
      <c r="JN34" s="460">
        <v>1.0</v>
      </c>
      <c r="JO34" s="460">
        <v>0.0</v>
      </c>
      <c r="JP34" s="460">
        <v>0.0</v>
      </c>
      <c r="JQ34" s="460">
        <v>0.0</v>
      </c>
      <c r="JR34" s="460">
        <v>0.0</v>
      </c>
      <c r="JS34" s="201"/>
      <c r="JT34" s="461">
        <v>0.0</v>
      </c>
      <c r="JU34" s="460">
        <v>0.0</v>
      </c>
      <c r="JV34" s="460">
        <v>0.0</v>
      </c>
      <c r="JW34" s="460">
        <v>0.0</v>
      </c>
      <c r="JX34" s="460">
        <v>0.0</v>
      </c>
      <c r="JY34" s="460">
        <v>0.0</v>
      </c>
      <c r="JZ34" s="460">
        <v>0.0</v>
      </c>
      <c r="KA34" s="201"/>
      <c r="KB34" s="201"/>
      <c r="KC34" s="201"/>
      <c r="KD34" s="201"/>
      <c r="KE34" s="201"/>
      <c r="KF34" s="202"/>
      <c r="KG34" s="201"/>
      <c r="KH34" s="201"/>
      <c r="KI34" s="201"/>
      <c r="KJ34" s="201"/>
      <c r="KK34" s="201"/>
      <c r="KL34" s="201"/>
      <c r="KM34" s="201"/>
      <c r="KN34" s="200"/>
      <c r="KO34" s="201"/>
      <c r="KP34" s="201"/>
      <c r="KQ34" s="201"/>
      <c r="KR34" s="460">
        <v>0.0</v>
      </c>
      <c r="KS34" s="201"/>
      <c r="KT34" s="201"/>
      <c r="KU34" s="201"/>
      <c r="KV34" s="201"/>
      <c r="KW34" s="201"/>
      <c r="KX34" s="465">
        <v>0.0</v>
      </c>
      <c r="KY34" s="460">
        <v>0.0</v>
      </c>
      <c r="KZ34" s="460">
        <v>0.0</v>
      </c>
      <c r="LA34" s="460">
        <v>0.0</v>
      </c>
      <c r="LB34" s="201"/>
      <c r="LC34" s="201"/>
      <c r="LD34" s="201"/>
      <c r="LE34" s="201"/>
      <c r="LF34" s="201"/>
      <c r="LG34" s="201"/>
      <c r="LH34" s="201"/>
      <c r="LI34" s="201"/>
      <c r="LJ34" s="201"/>
      <c r="LK34" s="460">
        <v>0.0</v>
      </c>
      <c r="LL34" s="460">
        <v>0.0</v>
      </c>
      <c r="LM34" s="460">
        <v>0.0</v>
      </c>
      <c r="LN34" s="201"/>
      <c r="LO34" s="201"/>
      <c r="LP34" s="201"/>
      <c r="LQ34" s="201"/>
      <c r="LR34" s="201"/>
      <c r="LS34" s="201"/>
      <c r="LT34" s="201"/>
      <c r="LU34" s="201"/>
      <c r="LV34" s="201"/>
      <c r="LW34" s="208"/>
      <c r="LX34" s="460">
        <v>0.0</v>
      </c>
      <c r="LY34" s="460">
        <v>0.0</v>
      </c>
      <c r="LZ34" s="460">
        <v>0.0</v>
      </c>
      <c r="MA34" s="201"/>
      <c r="MB34" s="201"/>
      <c r="MC34" s="201"/>
      <c r="MD34" s="460">
        <v>0.0</v>
      </c>
      <c r="ME34" s="460">
        <v>0.0</v>
      </c>
      <c r="MF34" s="460">
        <v>0.0</v>
      </c>
      <c r="MG34" s="201"/>
      <c r="MH34" s="200"/>
      <c r="MI34" s="201"/>
      <c r="MJ34" s="204"/>
      <c r="MK34" s="201"/>
      <c r="ML34" s="204"/>
      <c r="MM34" s="201"/>
      <c r="MN34" s="201"/>
      <c r="MO34" s="201"/>
      <c r="MP34" s="201"/>
      <c r="MQ34" s="201"/>
      <c r="MR34" s="204"/>
      <c r="MS34" s="201"/>
      <c r="MT34" s="201"/>
      <c r="MU34" s="201"/>
      <c r="MV34" s="201"/>
      <c r="MW34" s="201"/>
      <c r="MX34" s="200"/>
      <c r="MY34" s="208"/>
      <c r="MZ34" s="201"/>
      <c r="NA34" s="201"/>
      <c r="NB34" s="204"/>
      <c r="NC34" s="201"/>
      <c r="ND34" s="201"/>
      <c r="NE34" s="201"/>
      <c r="NF34" s="201"/>
      <c r="NG34" s="201"/>
      <c r="NH34" s="204"/>
      <c r="NI34" s="201"/>
      <c r="NJ34" s="201"/>
      <c r="NK34" s="201"/>
      <c r="NL34" s="201"/>
      <c r="NM34" s="201"/>
      <c r="NN34" s="200"/>
      <c r="NO34" s="201"/>
      <c r="NP34" s="201"/>
      <c r="NQ34" s="201"/>
      <c r="NR34" s="201"/>
      <c r="NS34" s="201"/>
      <c r="NT34" s="201"/>
      <c r="NU34" s="201"/>
      <c r="NV34" s="201"/>
      <c r="NW34" s="201"/>
      <c r="NX34" s="201"/>
      <c r="NY34" s="201"/>
      <c r="NZ34" s="460">
        <v>0.0</v>
      </c>
      <c r="OA34" s="201"/>
      <c r="OB34" s="201"/>
      <c r="OC34" s="201"/>
      <c r="OD34" s="201"/>
      <c r="OE34" s="460">
        <v>0.0</v>
      </c>
      <c r="OF34" s="201"/>
      <c r="OG34" s="201"/>
      <c r="OH34" s="201"/>
      <c r="OI34" s="201"/>
      <c r="OJ34" s="201"/>
      <c r="OK34" s="200"/>
      <c r="OL34" s="204"/>
      <c r="OM34" s="201"/>
      <c r="ON34" s="201"/>
      <c r="OO34" s="201"/>
      <c r="OP34" s="201"/>
      <c r="OQ34" s="204"/>
      <c r="OR34" s="201"/>
      <c r="OS34" s="201"/>
      <c r="OT34" s="201"/>
      <c r="OU34" s="201"/>
      <c r="OV34" s="201"/>
      <c r="OW34" s="472">
        <v>0.0</v>
      </c>
      <c r="OX34" s="460">
        <v>0.0</v>
      </c>
      <c r="OY34" s="460">
        <v>0.0</v>
      </c>
      <c r="OZ34" s="460">
        <v>0.0</v>
      </c>
      <c r="PA34" s="218"/>
      <c r="PB34" s="466">
        <v>0.0</v>
      </c>
      <c r="PC34" s="218"/>
      <c r="PD34" s="218"/>
      <c r="PE34" s="218"/>
      <c r="PF34" s="218"/>
      <c r="PG34" s="218"/>
      <c r="PH34" s="218"/>
      <c r="PI34" s="218"/>
      <c r="PJ34" s="218"/>
      <c r="PK34" s="218"/>
      <c r="PL34" s="218"/>
    </row>
    <row r="35">
      <c r="A35" s="194">
        <v>30.0</v>
      </c>
      <c r="B35" s="118" t="s">
        <v>140</v>
      </c>
      <c r="C35" s="458">
        <v>1.0</v>
      </c>
      <c r="D35" s="201">
        <f>IFERROR(IF(VLOOKUP(B35,'Анкетирование'!$D$5:$D90,2,0)="Да",1,0),0)</f>
        <v>0</v>
      </c>
      <c r="E35" s="459"/>
      <c r="F35" s="197">
        <v>1.0</v>
      </c>
      <c r="G35" s="197">
        <v>7.0</v>
      </c>
      <c r="H35" s="197"/>
      <c r="I35" s="460">
        <v>1.0</v>
      </c>
      <c r="J35" s="218">
        <f>IFERROR(IF(VLOOKUP(B35,'Анкетирование'!$D$5:$K90,8,0)="Да",1,0),0)</f>
        <v>0</v>
      </c>
      <c r="K35" s="458">
        <v>1.0</v>
      </c>
      <c r="L35" s="218"/>
      <c r="M35" s="218"/>
      <c r="N35" s="458">
        <v>0.0</v>
      </c>
      <c r="O35" s="197">
        <v>650.0</v>
      </c>
      <c r="P35" s="202"/>
      <c r="Q35" s="201"/>
      <c r="R35" s="201"/>
      <c r="S35" s="201"/>
      <c r="T35" s="201"/>
      <c r="U35" s="201"/>
      <c r="V35" s="201"/>
      <c r="W35" s="201"/>
      <c r="X35" s="201"/>
      <c r="Y35" s="203"/>
      <c r="Z35" s="201"/>
      <c r="AA35" s="201"/>
      <c r="AB35" s="201"/>
      <c r="AC35" s="201"/>
      <c r="AD35" s="201"/>
      <c r="AE35" s="201"/>
      <c r="AF35" s="201"/>
      <c r="AG35" s="201"/>
      <c r="AH35" s="200">
        <f>IFERROR((VLOOKUP($B35,'Анкетирование'!$D$5:$AC90,8,0)),0)</f>
        <v>0</v>
      </c>
      <c r="AI35" s="201">
        <f>IFERROR((VLOOKUP($B35,'Анкетирование'!$D$5:$BE90,9,0)),0)</f>
        <v>0</v>
      </c>
      <c r="AJ35" s="204"/>
      <c r="AK35" s="201"/>
      <c r="AL35" s="201"/>
      <c r="AM35" s="201"/>
      <c r="AN35" s="201"/>
      <c r="AO35" s="461">
        <v>0.0</v>
      </c>
      <c r="AP35" s="460">
        <v>0.0</v>
      </c>
      <c r="AQ35" s="460">
        <v>0.0</v>
      </c>
      <c r="AR35" s="460">
        <v>0.0</v>
      </c>
      <c r="AS35" s="460">
        <v>0.0</v>
      </c>
      <c r="AT35" s="460">
        <v>0.0</v>
      </c>
      <c r="AU35" s="460">
        <v>0.0</v>
      </c>
      <c r="AV35" s="462">
        <v>0.0</v>
      </c>
      <c r="AW35" s="460">
        <v>0.0</v>
      </c>
      <c r="AX35" s="460">
        <v>0.0</v>
      </c>
      <c r="AY35" s="460">
        <v>1.0</v>
      </c>
      <c r="AZ35" s="460">
        <v>1.0</v>
      </c>
      <c r="BA35" s="460">
        <v>1.0</v>
      </c>
      <c r="BB35" s="460">
        <v>0.0</v>
      </c>
      <c r="BC35" s="463">
        <v>0.0</v>
      </c>
      <c r="BD35" s="460">
        <v>0.0</v>
      </c>
      <c r="BE35" s="460">
        <v>0.0</v>
      </c>
      <c r="BF35" s="460">
        <v>0.0</v>
      </c>
      <c r="BG35" s="460">
        <v>0.0</v>
      </c>
      <c r="BH35" s="460">
        <v>0.0</v>
      </c>
      <c r="BI35" s="460">
        <v>0.0</v>
      </c>
      <c r="BJ35" s="460">
        <v>0.0</v>
      </c>
      <c r="BK35" s="460">
        <v>0.0</v>
      </c>
      <c r="BL35" s="460">
        <v>0.0</v>
      </c>
      <c r="BM35" s="460">
        <v>0.0</v>
      </c>
      <c r="BN35" s="460">
        <v>0.0</v>
      </c>
      <c r="BO35" s="460">
        <v>0.0</v>
      </c>
      <c r="BP35" s="460">
        <v>0.0</v>
      </c>
      <c r="BQ35" s="460">
        <v>0.0</v>
      </c>
      <c r="BR35" s="460">
        <v>0.0</v>
      </c>
      <c r="BS35" s="460">
        <v>0.0</v>
      </c>
      <c r="BT35" s="460">
        <v>0.0</v>
      </c>
      <c r="BU35" s="460">
        <v>0.0</v>
      </c>
      <c r="BV35" s="460">
        <v>0.0</v>
      </c>
      <c r="BW35" s="460">
        <v>0.0</v>
      </c>
      <c r="BX35" s="460">
        <v>0.0</v>
      </c>
      <c r="BY35" s="460">
        <v>0.0</v>
      </c>
      <c r="BZ35" s="464">
        <v>0.0</v>
      </c>
      <c r="CA35" s="460">
        <v>0.0</v>
      </c>
      <c r="CB35" s="460">
        <v>0.0</v>
      </c>
      <c r="CC35" s="460">
        <v>0.0</v>
      </c>
      <c r="CD35" s="460">
        <v>0.0</v>
      </c>
      <c r="CE35" s="460">
        <v>0.0</v>
      </c>
      <c r="CF35" s="460">
        <v>0.0</v>
      </c>
      <c r="CG35" s="460">
        <v>0.0</v>
      </c>
      <c r="CH35" s="460">
        <v>1.0</v>
      </c>
      <c r="CI35" s="460">
        <v>0.0</v>
      </c>
      <c r="CJ35" s="460">
        <v>0.0</v>
      </c>
      <c r="CK35" s="460">
        <v>0.0</v>
      </c>
      <c r="CL35" s="460">
        <v>0.0</v>
      </c>
      <c r="CM35" s="460">
        <v>0.0</v>
      </c>
      <c r="CN35" s="460">
        <v>0.0</v>
      </c>
      <c r="CO35" s="460">
        <v>0.0</v>
      </c>
      <c r="CP35" s="460">
        <v>0.0</v>
      </c>
      <c r="CQ35" s="460">
        <v>0.0</v>
      </c>
      <c r="CR35" s="460">
        <v>0.0</v>
      </c>
      <c r="CS35" s="200"/>
      <c r="CT35" s="207"/>
      <c r="CU35" s="201"/>
      <c r="CV35" s="201"/>
      <c r="CW35" s="463">
        <v>3.0</v>
      </c>
      <c r="CX35" s="460">
        <v>2.0</v>
      </c>
      <c r="CY35" s="460">
        <v>0.0</v>
      </c>
      <c r="CZ35" s="460">
        <v>0.0</v>
      </c>
      <c r="DA35" s="460">
        <v>2.0</v>
      </c>
      <c r="DB35" s="460">
        <v>2.0</v>
      </c>
      <c r="DC35" s="465">
        <v>1.0</v>
      </c>
      <c r="DD35" s="460">
        <v>0.0</v>
      </c>
      <c r="DE35" s="201"/>
      <c r="DF35" s="201"/>
      <c r="DG35" s="460">
        <v>0.0</v>
      </c>
      <c r="DH35" s="460">
        <v>0.0</v>
      </c>
      <c r="DI35" s="460">
        <v>0.0</v>
      </c>
      <c r="DJ35" s="460">
        <v>0.0</v>
      </c>
      <c r="DK35" s="460">
        <v>0.0</v>
      </c>
      <c r="DL35" s="460">
        <v>0.0</v>
      </c>
      <c r="DM35" s="460">
        <v>0.0</v>
      </c>
      <c r="DN35" s="460">
        <v>0.0</v>
      </c>
      <c r="DO35" s="460">
        <v>0.0</v>
      </c>
      <c r="DP35" s="460">
        <v>0.0</v>
      </c>
      <c r="DQ35" s="460">
        <v>0.0</v>
      </c>
      <c r="DR35" s="460">
        <v>0.0</v>
      </c>
      <c r="DS35" s="460">
        <v>0.0</v>
      </c>
      <c r="DT35" s="460">
        <v>0.0</v>
      </c>
      <c r="DU35" s="460">
        <v>0.0</v>
      </c>
      <c r="DV35" s="460">
        <v>0.0</v>
      </c>
      <c r="DW35" s="460">
        <v>0.0</v>
      </c>
      <c r="DX35" s="465">
        <v>0.0</v>
      </c>
      <c r="DY35" s="460">
        <v>0.0</v>
      </c>
      <c r="DZ35" s="460">
        <v>0.0</v>
      </c>
      <c r="EA35" s="460">
        <v>0.0</v>
      </c>
      <c r="EB35" s="460">
        <v>0.0</v>
      </c>
      <c r="EC35" s="460">
        <v>0.0</v>
      </c>
      <c r="ED35" s="460">
        <v>0.0</v>
      </c>
      <c r="EE35" s="460">
        <v>0.0</v>
      </c>
      <c r="EF35" s="460">
        <v>0.0</v>
      </c>
      <c r="EG35" s="460">
        <v>0.0</v>
      </c>
      <c r="EH35" s="460">
        <v>0.0</v>
      </c>
      <c r="EI35" s="460">
        <v>0.0</v>
      </c>
      <c r="EJ35" s="460">
        <v>0.0</v>
      </c>
      <c r="EK35" s="460">
        <v>0.0</v>
      </c>
      <c r="EL35" s="460">
        <v>0.0</v>
      </c>
      <c r="EM35" s="460">
        <v>0.0</v>
      </c>
      <c r="EN35" s="460">
        <v>0.0</v>
      </c>
      <c r="EO35" s="460">
        <v>0.0</v>
      </c>
      <c r="EP35" s="466">
        <v>0.0</v>
      </c>
      <c r="EQ35" s="460">
        <v>11.0</v>
      </c>
      <c r="ER35" s="201">
        <v>0.0</v>
      </c>
      <c r="ES35" s="460">
        <v>0.0</v>
      </c>
      <c r="ET35" s="460">
        <v>10.0</v>
      </c>
      <c r="EU35" s="201">
        <v>0.0</v>
      </c>
      <c r="EV35" s="460">
        <v>0.0</v>
      </c>
      <c r="EW35" s="460">
        <v>0.0</v>
      </c>
      <c r="EX35" s="460">
        <v>0.0</v>
      </c>
      <c r="EY35" s="460">
        <v>0.0</v>
      </c>
      <c r="EZ35" s="460">
        <v>0.0</v>
      </c>
      <c r="FA35" s="460">
        <v>0.0</v>
      </c>
      <c r="FB35" s="460">
        <v>0.0</v>
      </c>
      <c r="FC35" s="460">
        <v>0.0</v>
      </c>
      <c r="FD35" s="460">
        <v>0.0</v>
      </c>
      <c r="FE35" s="460">
        <v>0.0</v>
      </c>
      <c r="FF35" s="460">
        <v>0.0</v>
      </c>
      <c r="FG35" s="460">
        <v>0.0</v>
      </c>
      <c r="FH35" s="460">
        <v>0.0</v>
      </c>
      <c r="FI35" s="203"/>
      <c r="FJ35" s="210"/>
      <c r="FK35" s="201"/>
      <c r="FL35" s="210"/>
      <c r="FM35" s="210"/>
      <c r="FN35" s="201"/>
      <c r="FO35" s="201"/>
      <c r="FP35" s="201"/>
      <c r="FQ35" s="201"/>
      <c r="FR35" s="460">
        <v>0.0</v>
      </c>
      <c r="FS35" s="201"/>
      <c r="FT35" s="201"/>
      <c r="FU35" s="201"/>
      <c r="FV35" s="460">
        <v>1.0</v>
      </c>
      <c r="FW35" s="460">
        <v>0.0</v>
      </c>
      <c r="FX35" s="460">
        <v>0.0</v>
      </c>
      <c r="FY35" s="460">
        <v>0.0</v>
      </c>
      <c r="FZ35" s="460">
        <v>0.0</v>
      </c>
      <c r="GA35" s="460">
        <v>0.0</v>
      </c>
      <c r="GB35" s="460">
        <v>0.0</v>
      </c>
      <c r="GC35" s="460">
        <v>0.0</v>
      </c>
      <c r="GD35" s="460">
        <v>0.0</v>
      </c>
      <c r="GE35" s="460">
        <v>0.0</v>
      </c>
      <c r="GF35" s="467">
        <v>0.0</v>
      </c>
      <c r="GG35" s="467">
        <v>0.0</v>
      </c>
      <c r="GH35" s="467">
        <v>0.0</v>
      </c>
      <c r="GI35" s="460">
        <v>0.0</v>
      </c>
      <c r="GJ35" s="460">
        <v>0.0</v>
      </c>
      <c r="GK35" s="460">
        <v>0.0</v>
      </c>
      <c r="GL35" s="460">
        <v>0.0</v>
      </c>
      <c r="GM35" s="460">
        <v>0.0</v>
      </c>
      <c r="GN35" s="460">
        <v>0.0</v>
      </c>
      <c r="GO35" s="201"/>
      <c r="GP35" s="208"/>
      <c r="GQ35" s="204"/>
      <c r="GR35" s="201"/>
      <c r="GS35" s="201"/>
      <c r="GT35" s="201"/>
      <c r="GU35" s="201"/>
      <c r="GV35" s="201"/>
      <c r="GW35" s="201"/>
      <c r="GX35" s="201"/>
      <c r="GY35" s="201"/>
      <c r="GZ35" s="201"/>
      <c r="HA35" s="201"/>
      <c r="HB35" s="201"/>
      <c r="HC35" s="201"/>
      <c r="HD35" s="201"/>
      <c r="HE35" s="201"/>
      <c r="HF35" s="201"/>
      <c r="HG35" s="201"/>
      <c r="HH35" s="201"/>
      <c r="HI35" s="201"/>
      <c r="HJ35" s="201"/>
      <c r="HK35" s="201"/>
      <c r="HL35" s="201"/>
      <c r="HM35" s="201"/>
      <c r="HN35" s="201"/>
      <c r="HO35" s="201"/>
      <c r="HP35" s="208"/>
      <c r="HQ35" s="460">
        <v>0.0</v>
      </c>
      <c r="HR35" s="201"/>
      <c r="HS35" s="460">
        <v>0.0</v>
      </c>
      <c r="HT35" s="201"/>
      <c r="HU35" s="460">
        <v>1.0</v>
      </c>
      <c r="HV35" s="201"/>
      <c r="HW35" s="201"/>
      <c r="HX35" s="468">
        <v>0.0</v>
      </c>
      <c r="HY35" s="461">
        <v>0.0</v>
      </c>
      <c r="HZ35" s="460">
        <v>0.0</v>
      </c>
      <c r="IA35" s="460">
        <v>0.0</v>
      </c>
      <c r="IB35" s="201"/>
      <c r="IC35" s="201"/>
      <c r="ID35" s="201"/>
      <c r="IE35" s="460">
        <v>0.0</v>
      </c>
      <c r="IF35" s="460">
        <v>0.0</v>
      </c>
      <c r="IG35" s="460">
        <v>0.0</v>
      </c>
      <c r="IH35" s="201"/>
      <c r="II35" s="201"/>
      <c r="IJ35" s="201"/>
      <c r="IK35" s="468">
        <v>0.0</v>
      </c>
      <c r="IL35" s="468">
        <v>0.0</v>
      </c>
      <c r="IM35" s="468">
        <v>0.0</v>
      </c>
      <c r="IN35" s="201"/>
      <c r="IO35" s="201"/>
      <c r="IP35" s="201"/>
      <c r="IQ35" s="204"/>
      <c r="IR35" s="201"/>
      <c r="IS35" s="201"/>
      <c r="IT35" s="468">
        <v>0.0</v>
      </c>
      <c r="IU35" s="468">
        <v>0.0</v>
      </c>
      <c r="IV35" s="469">
        <v>0.0</v>
      </c>
      <c r="IW35" s="201"/>
      <c r="IX35" s="201"/>
      <c r="IY35" s="208"/>
      <c r="IZ35" s="460">
        <v>0.0</v>
      </c>
      <c r="JA35" s="460">
        <v>0.0</v>
      </c>
      <c r="JB35" s="461">
        <v>0.0</v>
      </c>
      <c r="JC35" s="460">
        <v>0.0</v>
      </c>
      <c r="JD35" s="460">
        <v>0.0</v>
      </c>
      <c r="JE35" s="460">
        <v>0.0</v>
      </c>
      <c r="JF35" s="204"/>
      <c r="JG35" s="460"/>
      <c r="JH35" s="470">
        <v>6.0</v>
      </c>
      <c r="JI35" s="471">
        <v>15.0</v>
      </c>
      <c r="JJ35" s="460">
        <v>3.0</v>
      </c>
      <c r="JK35" s="460">
        <v>4.0</v>
      </c>
      <c r="JL35" s="461">
        <v>0.0</v>
      </c>
      <c r="JM35" s="460">
        <v>0.0</v>
      </c>
      <c r="JN35" s="460">
        <v>0.0</v>
      </c>
      <c r="JO35" s="460">
        <v>0.0</v>
      </c>
      <c r="JP35" s="460">
        <v>0.0</v>
      </c>
      <c r="JQ35" s="460">
        <v>0.0</v>
      </c>
      <c r="JR35" s="460">
        <v>0.0</v>
      </c>
      <c r="JS35" s="201"/>
      <c r="JT35" s="461">
        <v>0.0</v>
      </c>
      <c r="JU35" s="460">
        <v>0.0</v>
      </c>
      <c r="JV35" s="460">
        <v>0.0</v>
      </c>
      <c r="JW35" s="460">
        <v>0.0</v>
      </c>
      <c r="JX35" s="460">
        <v>0.0</v>
      </c>
      <c r="JY35" s="460">
        <v>0.0</v>
      </c>
      <c r="JZ35" s="460">
        <v>0.0</v>
      </c>
      <c r="KA35" s="201"/>
      <c r="KB35" s="201"/>
      <c r="KC35" s="201"/>
      <c r="KD35" s="201"/>
      <c r="KE35" s="201"/>
      <c r="KF35" s="202"/>
      <c r="KG35" s="201"/>
      <c r="KH35" s="201"/>
      <c r="KI35" s="201"/>
      <c r="KJ35" s="201"/>
      <c r="KK35" s="201"/>
      <c r="KL35" s="201"/>
      <c r="KM35" s="201"/>
      <c r="KN35" s="200"/>
      <c r="KO35" s="201"/>
      <c r="KP35" s="201"/>
      <c r="KQ35" s="201"/>
      <c r="KR35" s="460">
        <v>0.0</v>
      </c>
      <c r="KS35" s="201"/>
      <c r="KT35" s="201"/>
      <c r="KU35" s="201"/>
      <c r="KV35" s="201"/>
      <c r="KW35" s="201"/>
      <c r="KX35" s="465">
        <v>0.0</v>
      </c>
      <c r="KY35" s="460">
        <v>0.0</v>
      </c>
      <c r="KZ35" s="460">
        <v>0.0</v>
      </c>
      <c r="LA35" s="460">
        <v>0.0</v>
      </c>
      <c r="LB35" s="201"/>
      <c r="LC35" s="201"/>
      <c r="LD35" s="201"/>
      <c r="LE35" s="201"/>
      <c r="LF35" s="201"/>
      <c r="LG35" s="201"/>
      <c r="LH35" s="201"/>
      <c r="LI35" s="201"/>
      <c r="LJ35" s="201"/>
      <c r="LK35" s="460">
        <v>0.0</v>
      </c>
      <c r="LL35" s="460">
        <v>0.0</v>
      </c>
      <c r="LM35" s="460">
        <v>0.0</v>
      </c>
      <c r="LN35" s="201"/>
      <c r="LO35" s="201"/>
      <c r="LP35" s="201"/>
      <c r="LQ35" s="201"/>
      <c r="LR35" s="201"/>
      <c r="LS35" s="201"/>
      <c r="LT35" s="201"/>
      <c r="LU35" s="201"/>
      <c r="LV35" s="201"/>
      <c r="LW35" s="208"/>
      <c r="LX35" s="460">
        <v>0.0</v>
      </c>
      <c r="LY35" s="460">
        <v>0.0</v>
      </c>
      <c r="LZ35" s="460">
        <v>0.0</v>
      </c>
      <c r="MA35" s="201"/>
      <c r="MB35" s="201"/>
      <c r="MC35" s="201"/>
      <c r="MD35" s="460">
        <v>0.0</v>
      </c>
      <c r="ME35" s="460">
        <v>0.0</v>
      </c>
      <c r="MF35" s="460">
        <v>0.0</v>
      </c>
      <c r="MG35" s="201"/>
      <c r="MH35" s="200"/>
      <c r="MI35" s="201"/>
      <c r="MJ35" s="204"/>
      <c r="MK35" s="201"/>
      <c r="ML35" s="204"/>
      <c r="MM35" s="201"/>
      <c r="MN35" s="201"/>
      <c r="MO35" s="201"/>
      <c r="MP35" s="201"/>
      <c r="MQ35" s="201"/>
      <c r="MR35" s="204"/>
      <c r="MS35" s="201"/>
      <c r="MT35" s="201"/>
      <c r="MU35" s="201"/>
      <c r="MV35" s="201"/>
      <c r="MW35" s="201"/>
      <c r="MX35" s="200"/>
      <c r="MY35" s="208"/>
      <c r="MZ35" s="201"/>
      <c r="NA35" s="201"/>
      <c r="NB35" s="204"/>
      <c r="NC35" s="201"/>
      <c r="ND35" s="201"/>
      <c r="NE35" s="201"/>
      <c r="NF35" s="201"/>
      <c r="NG35" s="201"/>
      <c r="NH35" s="204"/>
      <c r="NI35" s="201"/>
      <c r="NJ35" s="201"/>
      <c r="NK35" s="201"/>
      <c r="NL35" s="201"/>
      <c r="NM35" s="201"/>
      <c r="NN35" s="200"/>
      <c r="NO35" s="201"/>
      <c r="NP35" s="201"/>
      <c r="NQ35" s="201"/>
      <c r="NR35" s="201"/>
      <c r="NS35" s="201"/>
      <c r="NT35" s="201"/>
      <c r="NU35" s="201"/>
      <c r="NV35" s="201"/>
      <c r="NW35" s="201"/>
      <c r="NX35" s="201"/>
      <c r="NY35" s="201"/>
      <c r="NZ35" s="460">
        <v>0.0</v>
      </c>
      <c r="OA35" s="201"/>
      <c r="OB35" s="201"/>
      <c r="OC35" s="201"/>
      <c r="OD35" s="201"/>
      <c r="OE35" s="460">
        <v>0.0</v>
      </c>
      <c r="OF35" s="201"/>
      <c r="OG35" s="201"/>
      <c r="OH35" s="201"/>
      <c r="OI35" s="201"/>
      <c r="OJ35" s="201"/>
      <c r="OK35" s="200"/>
      <c r="OL35" s="204"/>
      <c r="OM35" s="201"/>
      <c r="ON35" s="201"/>
      <c r="OO35" s="201"/>
      <c r="OP35" s="201"/>
      <c r="OQ35" s="204"/>
      <c r="OR35" s="201"/>
      <c r="OS35" s="201"/>
      <c r="OT35" s="201"/>
      <c r="OU35" s="201"/>
      <c r="OV35" s="201"/>
      <c r="OW35" s="472">
        <v>1.0</v>
      </c>
      <c r="OX35" s="460">
        <v>0.0</v>
      </c>
      <c r="OY35" s="460">
        <v>0.0</v>
      </c>
      <c r="OZ35" s="460">
        <v>0.0</v>
      </c>
      <c r="PA35" s="218"/>
      <c r="PB35" s="466">
        <v>0.0</v>
      </c>
      <c r="PC35" s="218"/>
      <c r="PD35" s="218"/>
      <c r="PE35" s="218"/>
      <c r="PF35" s="218"/>
      <c r="PG35" s="218"/>
      <c r="PH35" s="218"/>
      <c r="PI35" s="218"/>
      <c r="PJ35" s="218"/>
      <c r="PK35" s="218"/>
      <c r="PL35" s="218"/>
    </row>
    <row r="36">
      <c r="A36" s="194">
        <v>31.0</v>
      </c>
      <c r="B36" s="118" t="s">
        <v>141</v>
      </c>
      <c r="C36" s="458">
        <v>0.0</v>
      </c>
      <c r="D36" s="201">
        <f>IFERROR(IF(VLOOKUP(B36,'Анкетирование'!$D$5:$D90,2,0)="Да",1,0),0)</f>
        <v>0</v>
      </c>
      <c r="E36" s="459"/>
      <c r="F36" s="197">
        <v>2.0</v>
      </c>
      <c r="G36" s="197">
        <v>6.0</v>
      </c>
      <c r="H36" s="197"/>
      <c r="I36" s="460">
        <v>1.0</v>
      </c>
      <c r="J36" s="218">
        <f>IFERROR(IF(VLOOKUP(B36,'Анкетирование'!$D$5:$K90,8,0)="Да",1,0),0)</f>
        <v>0</v>
      </c>
      <c r="K36" s="458">
        <v>1.0</v>
      </c>
      <c r="L36" s="218"/>
      <c r="M36" s="218"/>
      <c r="N36" s="458">
        <v>0.0</v>
      </c>
      <c r="O36" s="197">
        <v>650.0</v>
      </c>
      <c r="P36" s="202"/>
      <c r="Q36" s="201"/>
      <c r="R36" s="201"/>
      <c r="S36" s="201"/>
      <c r="T36" s="201"/>
      <c r="U36" s="201"/>
      <c r="V36" s="201"/>
      <c r="W36" s="201"/>
      <c r="X36" s="201"/>
      <c r="Y36" s="203"/>
      <c r="Z36" s="201"/>
      <c r="AA36" s="201"/>
      <c r="AB36" s="201"/>
      <c r="AC36" s="201"/>
      <c r="AD36" s="201"/>
      <c r="AE36" s="201"/>
      <c r="AF36" s="201"/>
      <c r="AG36" s="201"/>
      <c r="AH36" s="200">
        <f>IFERROR((VLOOKUP($B36,'Анкетирование'!$D$5:$AC90,8,0)),0)</f>
        <v>0</v>
      </c>
      <c r="AI36" s="201">
        <f>IFERROR((VLOOKUP($B36,'Анкетирование'!$D$5:$BE90,9,0)),0)</f>
        <v>0</v>
      </c>
      <c r="AJ36" s="204"/>
      <c r="AK36" s="201"/>
      <c r="AL36" s="201"/>
      <c r="AM36" s="201"/>
      <c r="AN36" s="201"/>
      <c r="AO36" s="461">
        <v>0.0</v>
      </c>
      <c r="AP36" s="460">
        <v>0.0</v>
      </c>
      <c r="AQ36" s="460">
        <v>0.0</v>
      </c>
      <c r="AR36" s="460">
        <v>0.0</v>
      </c>
      <c r="AS36" s="460">
        <v>0.0</v>
      </c>
      <c r="AT36" s="460">
        <v>0.0</v>
      </c>
      <c r="AU36" s="460">
        <v>0.0</v>
      </c>
      <c r="AV36" s="462">
        <v>0.0</v>
      </c>
      <c r="AW36" s="460">
        <v>0.0</v>
      </c>
      <c r="AX36" s="460">
        <v>0.0</v>
      </c>
      <c r="AY36" s="460">
        <v>0.0</v>
      </c>
      <c r="AZ36" s="460">
        <v>0.0</v>
      </c>
      <c r="BA36" s="460">
        <v>0.0</v>
      </c>
      <c r="BB36" s="460">
        <v>0.0</v>
      </c>
      <c r="BC36" s="463">
        <v>0.0</v>
      </c>
      <c r="BD36" s="460">
        <v>0.0</v>
      </c>
      <c r="BE36" s="460">
        <v>0.0</v>
      </c>
      <c r="BF36" s="460">
        <v>0.0</v>
      </c>
      <c r="BG36" s="460">
        <v>0.0</v>
      </c>
      <c r="BH36" s="460">
        <v>0.0</v>
      </c>
      <c r="BI36" s="460">
        <v>0.0</v>
      </c>
      <c r="BJ36" s="460">
        <v>0.0</v>
      </c>
      <c r="BK36" s="460">
        <v>0.0</v>
      </c>
      <c r="BL36" s="460">
        <v>0.0</v>
      </c>
      <c r="BM36" s="460">
        <v>0.0</v>
      </c>
      <c r="BN36" s="460">
        <v>0.0</v>
      </c>
      <c r="BO36" s="460">
        <v>0.0</v>
      </c>
      <c r="BP36" s="460">
        <v>0.0</v>
      </c>
      <c r="BQ36" s="460">
        <v>0.0</v>
      </c>
      <c r="BR36" s="460">
        <v>0.0</v>
      </c>
      <c r="BS36" s="460">
        <v>0.0</v>
      </c>
      <c r="BT36" s="460">
        <v>0.0</v>
      </c>
      <c r="BU36" s="460">
        <v>0.0</v>
      </c>
      <c r="BV36" s="460">
        <v>0.0</v>
      </c>
      <c r="BW36" s="460">
        <v>0.0</v>
      </c>
      <c r="BX36" s="460">
        <v>0.0</v>
      </c>
      <c r="BY36" s="460">
        <v>0.0</v>
      </c>
      <c r="BZ36" s="464">
        <v>0.0</v>
      </c>
      <c r="CA36" s="460">
        <v>0.0</v>
      </c>
      <c r="CB36" s="460">
        <v>0.0</v>
      </c>
      <c r="CC36" s="460">
        <v>0.0</v>
      </c>
      <c r="CD36" s="460">
        <v>0.0</v>
      </c>
      <c r="CE36" s="460">
        <v>0.0</v>
      </c>
      <c r="CF36" s="460">
        <v>0.0</v>
      </c>
      <c r="CG36" s="460">
        <v>0.0</v>
      </c>
      <c r="CH36" s="460">
        <v>0.0</v>
      </c>
      <c r="CI36" s="460">
        <v>0.0</v>
      </c>
      <c r="CJ36" s="460">
        <v>0.0</v>
      </c>
      <c r="CK36" s="460">
        <v>0.0</v>
      </c>
      <c r="CL36" s="460">
        <v>0.0</v>
      </c>
      <c r="CM36" s="460">
        <v>0.0</v>
      </c>
      <c r="CN36" s="460">
        <v>0.0</v>
      </c>
      <c r="CO36" s="460">
        <v>0.0</v>
      </c>
      <c r="CP36" s="460">
        <v>0.0</v>
      </c>
      <c r="CQ36" s="460">
        <v>0.0</v>
      </c>
      <c r="CR36" s="460">
        <v>0.0</v>
      </c>
      <c r="CS36" s="200"/>
      <c r="CT36" s="207"/>
      <c r="CU36" s="201"/>
      <c r="CV36" s="201"/>
      <c r="CW36" s="463">
        <v>1.0</v>
      </c>
      <c r="CX36" s="460">
        <v>0.0</v>
      </c>
      <c r="CY36" s="460">
        <v>0.0</v>
      </c>
      <c r="CZ36" s="460">
        <v>0.0</v>
      </c>
      <c r="DA36" s="460">
        <v>1.0</v>
      </c>
      <c r="DB36" s="460">
        <v>0.0</v>
      </c>
      <c r="DC36" s="465">
        <v>0.0</v>
      </c>
      <c r="DD36" s="460">
        <v>0.0</v>
      </c>
      <c r="DE36" s="201"/>
      <c r="DF36" s="201"/>
      <c r="DG36" s="460">
        <v>0.0</v>
      </c>
      <c r="DH36" s="460">
        <v>0.0</v>
      </c>
      <c r="DI36" s="460">
        <v>0.0</v>
      </c>
      <c r="DJ36" s="460">
        <v>0.0</v>
      </c>
      <c r="DK36" s="460">
        <v>0.0</v>
      </c>
      <c r="DL36" s="460">
        <v>0.0</v>
      </c>
      <c r="DM36" s="460">
        <v>0.0</v>
      </c>
      <c r="DN36" s="460">
        <v>0.0</v>
      </c>
      <c r="DO36" s="460">
        <v>0.0</v>
      </c>
      <c r="DP36" s="460">
        <v>0.0</v>
      </c>
      <c r="DQ36" s="460">
        <v>0.0</v>
      </c>
      <c r="DR36" s="460">
        <v>0.0</v>
      </c>
      <c r="DS36" s="460">
        <v>0.0</v>
      </c>
      <c r="DT36" s="460">
        <v>0.0</v>
      </c>
      <c r="DU36" s="460">
        <v>0.0</v>
      </c>
      <c r="DV36" s="460">
        <v>0.0</v>
      </c>
      <c r="DW36" s="460">
        <v>0.0</v>
      </c>
      <c r="DX36" s="465">
        <v>0.0</v>
      </c>
      <c r="DY36" s="460">
        <v>0.0</v>
      </c>
      <c r="DZ36" s="460">
        <v>0.0</v>
      </c>
      <c r="EA36" s="460">
        <v>0.0</v>
      </c>
      <c r="EB36" s="460">
        <v>0.0</v>
      </c>
      <c r="EC36" s="460">
        <v>0.0</v>
      </c>
      <c r="ED36" s="460">
        <v>0.0</v>
      </c>
      <c r="EE36" s="460">
        <v>0.0</v>
      </c>
      <c r="EF36" s="460">
        <v>0.0</v>
      </c>
      <c r="EG36" s="460">
        <v>0.0</v>
      </c>
      <c r="EH36" s="460">
        <v>0.0</v>
      </c>
      <c r="EI36" s="460">
        <v>0.0</v>
      </c>
      <c r="EJ36" s="460">
        <v>0.0</v>
      </c>
      <c r="EK36" s="460">
        <v>0.0</v>
      </c>
      <c r="EL36" s="460">
        <v>0.0</v>
      </c>
      <c r="EM36" s="460">
        <v>0.0</v>
      </c>
      <c r="EN36" s="460">
        <v>0.0</v>
      </c>
      <c r="EO36" s="460">
        <v>0.0</v>
      </c>
      <c r="EP36" s="466">
        <v>0.0</v>
      </c>
      <c r="EQ36" s="460">
        <v>5.0</v>
      </c>
      <c r="ER36" s="201">
        <v>1.0</v>
      </c>
      <c r="ES36" s="460">
        <v>1.0</v>
      </c>
      <c r="ET36" s="460">
        <v>5.0</v>
      </c>
      <c r="EU36" s="201">
        <v>0.0</v>
      </c>
      <c r="EV36" s="460">
        <v>0.0</v>
      </c>
      <c r="EW36" s="460">
        <v>0.0</v>
      </c>
      <c r="EX36" s="460">
        <v>1.0</v>
      </c>
      <c r="EY36" s="460">
        <v>0.0</v>
      </c>
      <c r="EZ36" s="460">
        <v>0.0</v>
      </c>
      <c r="FA36" s="460">
        <v>0.0</v>
      </c>
      <c r="FB36" s="460">
        <v>0.0</v>
      </c>
      <c r="FC36" s="460">
        <v>0.0</v>
      </c>
      <c r="FD36" s="460">
        <v>0.0</v>
      </c>
      <c r="FE36" s="460">
        <v>0.0</v>
      </c>
      <c r="FF36" s="460">
        <v>0.0</v>
      </c>
      <c r="FG36" s="460">
        <v>0.0</v>
      </c>
      <c r="FH36" s="460">
        <v>0.0</v>
      </c>
      <c r="FI36" s="203">
        <v>1.0</v>
      </c>
      <c r="FJ36" s="210"/>
      <c r="FK36" s="201"/>
      <c r="FL36" s="210"/>
      <c r="FM36" s="210"/>
      <c r="FN36" s="201"/>
      <c r="FO36" s="201"/>
      <c r="FP36" s="201"/>
      <c r="FQ36" s="201"/>
      <c r="FR36" s="460">
        <v>0.0</v>
      </c>
      <c r="FS36" s="201"/>
      <c r="FT36" s="201"/>
      <c r="FU36" s="201"/>
      <c r="FV36" s="460">
        <v>0.0</v>
      </c>
      <c r="FW36" s="460">
        <v>0.0</v>
      </c>
      <c r="FX36" s="460">
        <v>0.0</v>
      </c>
      <c r="FY36" s="460">
        <v>0.0</v>
      </c>
      <c r="FZ36" s="460">
        <v>0.0</v>
      </c>
      <c r="GA36" s="460">
        <v>0.0</v>
      </c>
      <c r="GB36" s="460">
        <v>0.0</v>
      </c>
      <c r="GC36" s="460">
        <v>0.0</v>
      </c>
      <c r="GD36" s="460">
        <v>0.0</v>
      </c>
      <c r="GE36" s="460">
        <v>0.0</v>
      </c>
      <c r="GF36" s="467">
        <v>0.0</v>
      </c>
      <c r="GG36" s="467">
        <v>0.0</v>
      </c>
      <c r="GH36" s="467">
        <v>0.0</v>
      </c>
      <c r="GI36" s="460">
        <v>0.0</v>
      </c>
      <c r="GJ36" s="460">
        <v>0.0</v>
      </c>
      <c r="GK36" s="460">
        <v>0.0</v>
      </c>
      <c r="GL36" s="460">
        <v>0.0</v>
      </c>
      <c r="GM36" s="460">
        <v>0.0</v>
      </c>
      <c r="GN36" s="460">
        <v>0.0</v>
      </c>
      <c r="GO36" s="201"/>
      <c r="GP36" s="208"/>
      <c r="GQ36" s="204"/>
      <c r="GR36" s="201"/>
      <c r="GS36" s="201"/>
      <c r="GT36" s="201"/>
      <c r="GU36" s="201"/>
      <c r="GV36" s="201"/>
      <c r="GW36" s="201"/>
      <c r="GX36" s="201"/>
      <c r="GY36" s="201"/>
      <c r="GZ36" s="201"/>
      <c r="HA36" s="201"/>
      <c r="HB36" s="201"/>
      <c r="HC36" s="201"/>
      <c r="HD36" s="201"/>
      <c r="HE36" s="201"/>
      <c r="HF36" s="201"/>
      <c r="HG36" s="201"/>
      <c r="HH36" s="201"/>
      <c r="HI36" s="201"/>
      <c r="HJ36" s="201"/>
      <c r="HK36" s="201"/>
      <c r="HL36" s="201"/>
      <c r="HM36" s="201"/>
      <c r="HN36" s="201"/>
      <c r="HO36" s="201"/>
      <c r="HP36" s="208"/>
      <c r="HQ36" s="460">
        <v>0.0</v>
      </c>
      <c r="HR36" s="201"/>
      <c r="HS36" s="460">
        <v>0.0</v>
      </c>
      <c r="HT36" s="201"/>
      <c r="HU36" s="460">
        <v>0.0</v>
      </c>
      <c r="HV36" s="201"/>
      <c r="HW36" s="201"/>
      <c r="HX36" s="468">
        <v>0.0</v>
      </c>
      <c r="HY36" s="461">
        <v>0.0</v>
      </c>
      <c r="HZ36" s="460">
        <v>0.0</v>
      </c>
      <c r="IA36" s="460">
        <v>0.0</v>
      </c>
      <c r="IB36" s="201"/>
      <c r="IC36" s="201"/>
      <c r="ID36" s="201"/>
      <c r="IE36" s="460">
        <v>0.0</v>
      </c>
      <c r="IF36" s="460">
        <v>0.0</v>
      </c>
      <c r="IG36" s="460">
        <v>0.0</v>
      </c>
      <c r="IH36" s="201"/>
      <c r="II36" s="201"/>
      <c r="IJ36" s="201"/>
      <c r="IK36" s="468">
        <v>0.0</v>
      </c>
      <c r="IL36" s="468">
        <v>0.0</v>
      </c>
      <c r="IM36" s="468">
        <v>0.0</v>
      </c>
      <c r="IN36" s="201"/>
      <c r="IO36" s="201"/>
      <c r="IP36" s="201"/>
      <c r="IQ36" s="204"/>
      <c r="IR36" s="201"/>
      <c r="IS36" s="201"/>
      <c r="IT36" s="468">
        <v>0.0</v>
      </c>
      <c r="IU36" s="468">
        <v>0.0</v>
      </c>
      <c r="IV36" s="469">
        <v>0.0</v>
      </c>
      <c r="IW36" s="201"/>
      <c r="IX36" s="201"/>
      <c r="IY36" s="208"/>
      <c r="IZ36" s="460">
        <v>2.0</v>
      </c>
      <c r="JA36" s="460">
        <v>0.0</v>
      </c>
      <c r="JB36" s="461">
        <v>0.0</v>
      </c>
      <c r="JC36" s="460">
        <v>0.0</v>
      </c>
      <c r="JD36" s="460">
        <v>0.0</v>
      </c>
      <c r="JE36" s="460">
        <v>0.0</v>
      </c>
      <c r="JF36" s="204"/>
      <c r="JG36" s="460"/>
      <c r="JH36" s="470">
        <v>0.0</v>
      </c>
      <c r="JI36" s="471">
        <v>0.0</v>
      </c>
      <c r="JJ36" s="460">
        <v>0.0</v>
      </c>
      <c r="JK36" s="460">
        <v>0.0</v>
      </c>
      <c r="JL36" s="461">
        <v>0.0</v>
      </c>
      <c r="JM36" s="460">
        <v>0.0</v>
      </c>
      <c r="JN36" s="460">
        <v>0.0</v>
      </c>
      <c r="JO36" s="460">
        <v>0.0</v>
      </c>
      <c r="JP36" s="460">
        <v>0.0</v>
      </c>
      <c r="JQ36" s="460">
        <v>0.0</v>
      </c>
      <c r="JR36" s="460">
        <v>0.0</v>
      </c>
      <c r="JS36" s="201"/>
      <c r="JT36" s="461">
        <v>1.0</v>
      </c>
      <c r="JU36" s="460">
        <v>0.0</v>
      </c>
      <c r="JV36" s="460">
        <v>0.0</v>
      </c>
      <c r="JW36" s="460">
        <v>0.0</v>
      </c>
      <c r="JX36" s="460">
        <v>0.0</v>
      </c>
      <c r="JY36" s="460">
        <v>0.0</v>
      </c>
      <c r="JZ36" s="460">
        <v>0.0</v>
      </c>
      <c r="KA36" s="201"/>
      <c r="KB36" s="201"/>
      <c r="KC36" s="201"/>
      <c r="KD36" s="201"/>
      <c r="KE36" s="201"/>
      <c r="KF36" s="202"/>
      <c r="KG36" s="201"/>
      <c r="KH36" s="201"/>
      <c r="KI36" s="201"/>
      <c r="KJ36" s="201"/>
      <c r="KK36" s="201"/>
      <c r="KL36" s="201"/>
      <c r="KM36" s="201"/>
      <c r="KN36" s="200"/>
      <c r="KO36" s="201"/>
      <c r="KP36" s="201"/>
      <c r="KQ36" s="201"/>
      <c r="KR36" s="460">
        <v>0.0</v>
      </c>
      <c r="KS36" s="201"/>
      <c r="KT36" s="201"/>
      <c r="KU36" s="201"/>
      <c r="KV36" s="201"/>
      <c r="KW36" s="201"/>
      <c r="KX36" s="465">
        <v>0.0</v>
      </c>
      <c r="KY36" s="460">
        <v>0.0</v>
      </c>
      <c r="KZ36" s="460">
        <v>0.0</v>
      </c>
      <c r="LA36" s="460">
        <v>0.0</v>
      </c>
      <c r="LB36" s="201"/>
      <c r="LC36" s="201"/>
      <c r="LD36" s="201"/>
      <c r="LE36" s="201"/>
      <c r="LF36" s="201"/>
      <c r="LG36" s="201"/>
      <c r="LH36" s="201"/>
      <c r="LI36" s="201"/>
      <c r="LJ36" s="201"/>
      <c r="LK36" s="460">
        <v>0.0</v>
      </c>
      <c r="LL36" s="460">
        <v>0.0</v>
      </c>
      <c r="LM36" s="460">
        <v>0.0</v>
      </c>
      <c r="LN36" s="201"/>
      <c r="LO36" s="201"/>
      <c r="LP36" s="201"/>
      <c r="LQ36" s="201"/>
      <c r="LR36" s="201"/>
      <c r="LS36" s="201"/>
      <c r="LT36" s="201"/>
      <c r="LU36" s="201"/>
      <c r="LV36" s="201"/>
      <c r="LW36" s="208"/>
      <c r="LX36" s="460">
        <v>0.0</v>
      </c>
      <c r="LY36" s="460">
        <v>0.0</v>
      </c>
      <c r="LZ36" s="460">
        <v>0.0</v>
      </c>
      <c r="MA36" s="201"/>
      <c r="MB36" s="201"/>
      <c r="MC36" s="201"/>
      <c r="MD36" s="460">
        <v>0.0</v>
      </c>
      <c r="ME36" s="460">
        <v>0.0</v>
      </c>
      <c r="MF36" s="460">
        <v>0.0</v>
      </c>
      <c r="MG36" s="201"/>
      <c r="MH36" s="200"/>
      <c r="MI36" s="201"/>
      <c r="MJ36" s="204"/>
      <c r="MK36" s="201"/>
      <c r="ML36" s="204"/>
      <c r="MM36" s="201"/>
      <c r="MN36" s="201"/>
      <c r="MO36" s="201"/>
      <c r="MP36" s="201"/>
      <c r="MQ36" s="201"/>
      <c r="MR36" s="204"/>
      <c r="MS36" s="201"/>
      <c r="MT36" s="201"/>
      <c r="MU36" s="201"/>
      <c r="MV36" s="201"/>
      <c r="MW36" s="201"/>
      <c r="MX36" s="200"/>
      <c r="MY36" s="208"/>
      <c r="MZ36" s="201"/>
      <c r="NA36" s="201"/>
      <c r="NB36" s="204"/>
      <c r="NC36" s="201"/>
      <c r="ND36" s="201"/>
      <c r="NE36" s="201"/>
      <c r="NF36" s="201"/>
      <c r="NG36" s="201"/>
      <c r="NH36" s="204"/>
      <c r="NI36" s="201"/>
      <c r="NJ36" s="201"/>
      <c r="NK36" s="201"/>
      <c r="NL36" s="201"/>
      <c r="NM36" s="201"/>
      <c r="NN36" s="200"/>
      <c r="NO36" s="201"/>
      <c r="NP36" s="201"/>
      <c r="NQ36" s="201"/>
      <c r="NR36" s="201"/>
      <c r="NS36" s="201"/>
      <c r="NT36" s="201"/>
      <c r="NU36" s="201"/>
      <c r="NV36" s="201"/>
      <c r="NW36" s="201"/>
      <c r="NX36" s="201"/>
      <c r="NY36" s="201"/>
      <c r="NZ36" s="460">
        <v>0.0</v>
      </c>
      <c r="OA36" s="201"/>
      <c r="OB36" s="201"/>
      <c r="OC36" s="201"/>
      <c r="OD36" s="201"/>
      <c r="OE36" s="460">
        <v>0.0</v>
      </c>
      <c r="OF36" s="201"/>
      <c r="OG36" s="201"/>
      <c r="OH36" s="201"/>
      <c r="OI36" s="201"/>
      <c r="OJ36" s="201"/>
      <c r="OK36" s="200"/>
      <c r="OL36" s="204"/>
      <c r="OM36" s="201"/>
      <c r="ON36" s="201"/>
      <c r="OO36" s="201"/>
      <c r="OP36" s="201"/>
      <c r="OQ36" s="204"/>
      <c r="OR36" s="201"/>
      <c r="OS36" s="201"/>
      <c r="OT36" s="201"/>
      <c r="OU36" s="201"/>
      <c r="OV36" s="201"/>
      <c r="OW36" s="472">
        <v>1.0</v>
      </c>
      <c r="OX36" s="460">
        <v>0.0</v>
      </c>
      <c r="OY36" s="460">
        <v>0.0</v>
      </c>
      <c r="OZ36" s="460">
        <v>0.0</v>
      </c>
      <c r="PA36" s="218"/>
      <c r="PB36" s="466">
        <v>0.0</v>
      </c>
      <c r="PC36" s="218"/>
      <c r="PD36" s="218"/>
      <c r="PE36" s="218"/>
      <c r="PF36" s="218"/>
      <c r="PG36" s="218"/>
      <c r="PH36" s="218"/>
      <c r="PI36" s="218"/>
      <c r="PJ36" s="218"/>
      <c r="PK36" s="218"/>
      <c r="PL36" s="218"/>
    </row>
    <row r="37">
      <c r="A37" s="194">
        <v>32.0</v>
      </c>
      <c r="B37" s="118" t="s">
        <v>142</v>
      </c>
      <c r="C37" s="458">
        <v>1.0</v>
      </c>
      <c r="D37" s="201">
        <f>IFERROR(IF(VLOOKUP(B37,'Анкетирование'!$D$5:$D90,2,0)="Да",1,0),0)</f>
        <v>0</v>
      </c>
      <c r="E37" s="459"/>
      <c r="F37" s="197">
        <v>10.0</v>
      </c>
      <c r="G37" s="197">
        <v>25.0</v>
      </c>
      <c r="H37" s="197"/>
      <c r="I37" s="460">
        <v>1.0</v>
      </c>
      <c r="J37" s="218">
        <f>IFERROR(IF(VLOOKUP(B37,'Анкетирование'!$D$5:$K90,8,0)="Да",1,0),0)</f>
        <v>0</v>
      </c>
      <c r="K37" s="458">
        <v>1.0</v>
      </c>
      <c r="L37" s="218"/>
      <c r="M37" s="218"/>
      <c r="N37" s="458">
        <v>1.0</v>
      </c>
      <c r="O37" s="197">
        <v>2500.0</v>
      </c>
      <c r="P37" s="202"/>
      <c r="Q37" s="201"/>
      <c r="R37" s="201"/>
      <c r="S37" s="201"/>
      <c r="T37" s="201"/>
      <c r="U37" s="201"/>
      <c r="V37" s="201"/>
      <c r="W37" s="201"/>
      <c r="X37" s="201"/>
      <c r="Y37" s="203"/>
      <c r="Z37" s="201"/>
      <c r="AA37" s="201"/>
      <c r="AB37" s="201"/>
      <c r="AC37" s="201"/>
      <c r="AD37" s="201"/>
      <c r="AE37" s="201"/>
      <c r="AF37" s="201"/>
      <c r="AG37" s="201"/>
      <c r="AH37" s="200">
        <f>IFERROR((VLOOKUP($B37,'Анкетирование'!$D$5:$AC90,8,0)),0)</f>
        <v>0</v>
      </c>
      <c r="AI37" s="201">
        <f>IFERROR((VLOOKUP($B37,'Анкетирование'!$D$5:$BE90,9,0)),0)</f>
        <v>0</v>
      </c>
      <c r="AJ37" s="204"/>
      <c r="AK37" s="201"/>
      <c r="AL37" s="201"/>
      <c r="AM37" s="201"/>
      <c r="AN37" s="201"/>
      <c r="AO37" s="461">
        <v>0.0</v>
      </c>
      <c r="AP37" s="460">
        <v>1.0</v>
      </c>
      <c r="AQ37" s="460">
        <v>1.0</v>
      </c>
      <c r="AR37" s="460">
        <v>1.0</v>
      </c>
      <c r="AS37" s="460">
        <v>0.0</v>
      </c>
      <c r="AT37" s="460">
        <v>1.0</v>
      </c>
      <c r="AU37" s="460">
        <v>0.0</v>
      </c>
      <c r="AV37" s="462">
        <v>0.0</v>
      </c>
      <c r="AW37" s="460">
        <v>0.0</v>
      </c>
      <c r="AX37" s="460">
        <v>0.0</v>
      </c>
      <c r="AY37" s="460">
        <v>0.0</v>
      </c>
      <c r="AZ37" s="460">
        <v>0.0</v>
      </c>
      <c r="BA37" s="460">
        <v>0.0</v>
      </c>
      <c r="BB37" s="460">
        <v>0.0</v>
      </c>
      <c r="BC37" s="463">
        <v>0.0</v>
      </c>
      <c r="BD37" s="460">
        <v>0.0</v>
      </c>
      <c r="BE37" s="460">
        <v>0.0</v>
      </c>
      <c r="BF37" s="460">
        <v>0.0</v>
      </c>
      <c r="BG37" s="460">
        <v>0.0</v>
      </c>
      <c r="BH37" s="460">
        <v>0.0</v>
      </c>
      <c r="BI37" s="460">
        <v>0.0</v>
      </c>
      <c r="BJ37" s="460">
        <v>0.0</v>
      </c>
      <c r="BK37" s="460">
        <v>0.0</v>
      </c>
      <c r="BL37" s="460">
        <v>0.0</v>
      </c>
      <c r="BM37" s="460">
        <v>0.0</v>
      </c>
      <c r="BN37" s="460">
        <v>0.0</v>
      </c>
      <c r="BO37" s="460">
        <v>0.0</v>
      </c>
      <c r="BP37" s="460">
        <v>0.0</v>
      </c>
      <c r="BQ37" s="460">
        <v>0.0</v>
      </c>
      <c r="BR37" s="460">
        <v>0.0</v>
      </c>
      <c r="BS37" s="460">
        <v>0.0</v>
      </c>
      <c r="BT37" s="460">
        <v>0.0</v>
      </c>
      <c r="BU37" s="460">
        <v>0.0</v>
      </c>
      <c r="BV37" s="460">
        <v>0.0</v>
      </c>
      <c r="BW37" s="460">
        <v>0.0</v>
      </c>
      <c r="BX37" s="460">
        <v>0.0</v>
      </c>
      <c r="BY37" s="460">
        <v>0.0</v>
      </c>
      <c r="BZ37" s="464">
        <v>0.0</v>
      </c>
      <c r="CA37" s="460">
        <v>0.0</v>
      </c>
      <c r="CB37" s="460">
        <v>0.0</v>
      </c>
      <c r="CC37" s="460">
        <v>0.0</v>
      </c>
      <c r="CD37" s="460">
        <v>0.0</v>
      </c>
      <c r="CE37" s="460">
        <v>0.0</v>
      </c>
      <c r="CF37" s="460">
        <v>0.0</v>
      </c>
      <c r="CG37" s="460">
        <v>0.0</v>
      </c>
      <c r="CH37" s="460">
        <v>0.0</v>
      </c>
      <c r="CI37" s="460">
        <v>0.0</v>
      </c>
      <c r="CJ37" s="460">
        <v>0.0</v>
      </c>
      <c r="CK37" s="460">
        <v>0.0</v>
      </c>
      <c r="CL37" s="460">
        <v>0.0</v>
      </c>
      <c r="CM37" s="460">
        <v>0.0</v>
      </c>
      <c r="CN37" s="460">
        <v>0.0</v>
      </c>
      <c r="CO37" s="460">
        <v>0.0</v>
      </c>
      <c r="CP37" s="460">
        <v>0.0</v>
      </c>
      <c r="CQ37" s="460">
        <v>0.0</v>
      </c>
      <c r="CR37" s="460">
        <v>0.0</v>
      </c>
      <c r="CS37" s="200"/>
      <c r="CT37" s="207"/>
      <c r="CU37" s="201"/>
      <c r="CV37" s="201"/>
      <c r="CW37" s="463">
        <v>6.0</v>
      </c>
      <c r="CX37" s="460">
        <v>3.0</v>
      </c>
      <c r="CY37" s="460">
        <v>1.0</v>
      </c>
      <c r="CZ37" s="460">
        <v>1.0</v>
      </c>
      <c r="DA37" s="460">
        <v>3.0</v>
      </c>
      <c r="DB37" s="460">
        <v>2.0</v>
      </c>
      <c r="DC37" s="465">
        <v>0.0</v>
      </c>
      <c r="DD37" s="460">
        <v>0.0</v>
      </c>
      <c r="DE37" s="201"/>
      <c r="DF37" s="201"/>
      <c r="DG37" s="460">
        <v>0.0</v>
      </c>
      <c r="DH37" s="460">
        <v>0.0</v>
      </c>
      <c r="DI37" s="460">
        <v>0.0</v>
      </c>
      <c r="DJ37" s="460">
        <v>0.0</v>
      </c>
      <c r="DK37" s="460">
        <v>0.0</v>
      </c>
      <c r="DL37" s="460">
        <v>0.0</v>
      </c>
      <c r="DM37" s="460">
        <v>0.0</v>
      </c>
      <c r="DN37" s="460">
        <v>0.0</v>
      </c>
      <c r="DO37" s="460">
        <v>0.0</v>
      </c>
      <c r="DP37" s="460">
        <v>0.0</v>
      </c>
      <c r="DQ37" s="460">
        <v>0.0</v>
      </c>
      <c r="DR37" s="460">
        <v>0.0</v>
      </c>
      <c r="DS37" s="460">
        <v>1.0</v>
      </c>
      <c r="DT37" s="460">
        <v>0.0</v>
      </c>
      <c r="DU37" s="460">
        <v>0.0</v>
      </c>
      <c r="DV37" s="460">
        <v>0.0</v>
      </c>
      <c r="DW37" s="460">
        <v>0.0</v>
      </c>
      <c r="DX37" s="465">
        <v>0.0</v>
      </c>
      <c r="DY37" s="460">
        <v>0.0</v>
      </c>
      <c r="DZ37" s="460">
        <v>0.0</v>
      </c>
      <c r="EA37" s="460">
        <v>0.0</v>
      </c>
      <c r="EB37" s="460">
        <v>0.0</v>
      </c>
      <c r="EC37" s="460">
        <v>0.0</v>
      </c>
      <c r="ED37" s="460">
        <v>0.0</v>
      </c>
      <c r="EE37" s="460">
        <v>0.0</v>
      </c>
      <c r="EF37" s="460">
        <v>0.0</v>
      </c>
      <c r="EG37" s="460">
        <v>0.0</v>
      </c>
      <c r="EH37" s="460">
        <v>0.0</v>
      </c>
      <c r="EI37" s="460">
        <v>0.0</v>
      </c>
      <c r="EJ37" s="460">
        <v>0.0</v>
      </c>
      <c r="EK37" s="460">
        <v>0.0</v>
      </c>
      <c r="EL37" s="460">
        <v>0.0</v>
      </c>
      <c r="EM37" s="460">
        <v>0.0</v>
      </c>
      <c r="EN37" s="460">
        <v>0.0</v>
      </c>
      <c r="EO37" s="460">
        <v>0.0</v>
      </c>
      <c r="EP37" s="466">
        <v>0.0</v>
      </c>
      <c r="EQ37" s="460">
        <v>0.0</v>
      </c>
      <c r="ER37" s="201">
        <v>0.0</v>
      </c>
      <c r="ES37" s="460">
        <v>0.0</v>
      </c>
      <c r="ET37" s="460">
        <v>0.0</v>
      </c>
      <c r="EU37" s="201">
        <v>0.0</v>
      </c>
      <c r="EV37" s="460">
        <v>0.0</v>
      </c>
      <c r="EW37" s="460">
        <v>0.0</v>
      </c>
      <c r="EX37" s="460">
        <v>0.0</v>
      </c>
      <c r="EY37" s="460">
        <v>0.0</v>
      </c>
      <c r="EZ37" s="460">
        <v>0.0</v>
      </c>
      <c r="FA37" s="460">
        <v>0.0</v>
      </c>
      <c r="FB37" s="460">
        <v>0.0</v>
      </c>
      <c r="FC37" s="460">
        <v>0.0</v>
      </c>
      <c r="FD37" s="460">
        <v>0.0</v>
      </c>
      <c r="FE37" s="460">
        <v>0.0</v>
      </c>
      <c r="FF37" s="460">
        <v>0.0</v>
      </c>
      <c r="FG37" s="460">
        <v>0.0</v>
      </c>
      <c r="FH37" s="460">
        <v>0.0</v>
      </c>
      <c r="FI37" s="203">
        <v>1.0</v>
      </c>
      <c r="FJ37" s="210"/>
      <c r="FK37" s="201"/>
      <c r="FL37" s="473">
        <v>1.0</v>
      </c>
      <c r="FM37" s="210"/>
      <c r="FN37" s="201"/>
      <c r="FO37" s="201"/>
      <c r="FP37" s="201"/>
      <c r="FQ37" s="201"/>
      <c r="FR37" s="460">
        <v>1.0</v>
      </c>
      <c r="FS37" s="201"/>
      <c r="FT37" s="201"/>
      <c r="FU37" s="201"/>
      <c r="FV37" s="460">
        <v>1.0</v>
      </c>
      <c r="FW37" s="460">
        <v>0.0</v>
      </c>
      <c r="FX37" s="460">
        <v>0.0</v>
      </c>
      <c r="FY37" s="460">
        <v>0.0</v>
      </c>
      <c r="FZ37" s="460">
        <v>0.0</v>
      </c>
      <c r="GA37" s="460">
        <v>0.0</v>
      </c>
      <c r="GB37" s="460">
        <v>0.0</v>
      </c>
      <c r="GC37" s="460">
        <v>0.0</v>
      </c>
      <c r="GD37" s="460">
        <v>0.0</v>
      </c>
      <c r="GE37" s="460">
        <v>0.0</v>
      </c>
      <c r="GF37" s="467">
        <v>0.0</v>
      </c>
      <c r="GG37" s="467">
        <v>0.0</v>
      </c>
      <c r="GH37" s="467">
        <v>0.0</v>
      </c>
      <c r="GI37" s="460">
        <v>0.0</v>
      </c>
      <c r="GJ37" s="460">
        <v>0.0</v>
      </c>
      <c r="GK37" s="460">
        <v>0.0</v>
      </c>
      <c r="GL37" s="460">
        <v>0.0</v>
      </c>
      <c r="GM37" s="460">
        <v>0.0</v>
      </c>
      <c r="GN37" s="460">
        <v>0.0</v>
      </c>
      <c r="GO37" s="201"/>
      <c r="GP37" s="208"/>
      <c r="GQ37" s="204"/>
      <c r="GR37" s="201"/>
      <c r="GS37" s="201"/>
      <c r="GT37" s="201"/>
      <c r="GU37" s="201"/>
      <c r="GV37" s="201"/>
      <c r="GW37" s="201"/>
      <c r="GX37" s="201"/>
      <c r="GY37" s="201"/>
      <c r="GZ37" s="201"/>
      <c r="HA37" s="201"/>
      <c r="HB37" s="201"/>
      <c r="HC37" s="201"/>
      <c r="HD37" s="201"/>
      <c r="HE37" s="201"/>
      <c r="HF37" s="201"/>
      <c r="HG37" s="201"/>
      <c r="HH37" s="201"/>
      <c r="HI37" s="201"/>
      <c r="HJ37" s="201"/>
      <c r="HK37" s="201"/>
      <c r="HL37" s="201"/>
      <c r="HM37" s="201"/>
      <c r="HN37" s="201"/>
      <c r="HO37" s="201"/>
      <c r="HP37" s="208"/>
      <c r="HQ37" s="460">
        <v>0.0</v>
      </c>
      <c r="HR37" s="201"/>
      <c r="HS37" s="460">
        <v>0.0</v>
      </c>
      <c r="HT37" s="201"/>
      <c r="HU37" s="460">
        <v>0.0</v>
      </c>
      <c r="HV37" s="201"/>
      <c r="HW37" s="201"/>
      <c r="HX37" s="468">
        <v>0.0</v>
      </c>
      <c r="HY37" s="461">
        <v>0.0</v>
      </c>
      <c r="HZ37" s="460">
        <v>0.0</v>
      </c>
      <c r="IA37" s="460">
        <v>0.0</v>
      </c>
      <c r="IB37" s="201"/>
      <c r="IC37" s="201"/>
      <c r="ID37" s="201"/>
      <c r="IE37" s="460">
        <v>0.0</v>
      </c>
      <c r="IF37" s="460">
        <v>0.0</v>
      </c>
      <c r="IG37" s="460">
        <v>0.0</v>
      </c>
      <c r="IH37" s="201"/>
      <c r="II37" s="201"/>
      <c r="IJ37" s="201"/>
      <c r="IK37" s="468">
        <v>0.0</v>
      </c>
      <c r="IL37" s="468">
        <v>0.0</v>
      </c>
      <c r="IM37" s="468">
        <v>0.0</v>
      </c>
      <c r="IN37" s="201"/>
      <c r="IO37" s="201"/>
      <c r="IP37" s="201"/>
      <c r="IQ37" s="204"/>
      <c r="IR37" s="201"/>
      <c r="IS37" s="201"/>
      <c r="IT37" s="468">
        <v>0.0</v>
      </c>
      <c r="IU37" s="468">
        <v>0.0</v>
      </c>
      <c r="IV37" s="469">
        <v>0.0</v>
      </c>
      <c r="IW37" s="201"/>
      <c r="IX37" s="201"/>
      <c r="IY37" s="208"/>
      <c r="IZ37" s="460">
        <v>0.0</v>
      </c>
      <c r="JA37" s="460">
        <v>0.0</v>
      </c>
      <c r="JB37" s="461">
        <v>0.0</v>
      </c>
      <c r="JC37" s="460">
        <v>0.0</v>
      </c>
      <c r="JD37" s="460">
        <v>0.0</v>
      </c>
      <c r="JE37" s="460">
        <v>0.0</v>
      </c>
      <c r="JF37" s="204"/>
      <c r="JG37" s="460"/>
      <c r="JH37" s="470">
        <v>13.0</v>
      </c>
      <c r="JI37" s="471">
        <v>24.0</v>
      </c>
      <c r="JJ37" s="460">
        <v>0.0</v>
      </c>
      <c r="JK37" s="460">
        <v>7.0</v>
      </c>
      <c r="JL37" s="461">
        <v>1.0</v>
      </c>
      <c r="JM37" s="460">
        <v>2.0</v>
      </c>
      <c r="JN37" s="460">
        <v>0.0</v>
      </c>
      <c r="JO37" s="460">
        <v>1.0</v>
      </c>
      <c r="JP37" s="460">
        <v>2.0</v>
      </c>
      <c r="JQ37" s="460">
        <v>2.0</v>
      </c>
      <c r="JR37" s="460">
        <v>0.0</v>
      </c>
      <c r="JS37" s="201"/>
      <c r="JT37" s="461">
        <v>0.0</v>
      </c>
      <c r="JU37" s="460">
        <v>1.0</v>
      </c>
      <c r="JV37" s="460">
        <v>0.0</v>
      </c>
      <c r="JW37" s="460">
        <v>2.0</v>
      </c>
      <c r="JX37" s="460">
        <v>0.0</v>
      </c>
      <c r="JY37" s="460">
        <v>0.0</v>
      </c>
      <c r="JZ37" s="460">
        <v>0.0</v>
      </c>
      <c r="KA37" s="201"/>
      <c r="KB37" s="201"/>
      <c r="KC37" s="201"/>
      <c r="KD37" s="201"/>
      <c r="KE37" s="201"/>
      <c r="KF37" s="202"/>
      <c r="KG37" s="201"/>
      <c r="KH37" s="201"/>
      <c r="KI37" s="201"/>
      <c r="KJ37" s="201"/>
      <c r="KK37" s="201"/>
      <c r="KL37" s="201"/>
      <c r="KM37" s="201"/>
      <c r="KN37" s="200"/>
      <c r="KO37" s="201"/>
      <c r="KP37" s="201"/>
      <c r="KQ37" s="201"/>
      <c r="KR37" s="460">
        <v>0.0</v>
      </c>
      <c r="KS37" s="201"/>
      <c r="KT37" s="201"/>
      <c r="KU37" s="201"/>
      <c r="KV37" s="201"/>
      <c r="KW37" s="201"/>
      <c r="KX37" s="465">
        <v>0.0</v>
      </c>
      <c r="KY37" s="460">
        <v>0.0</v>
      </c>
      <c r="KZ37" s="460">
        <v>0.0</v>
      </c>
      <c r="LA37" s="460">
        <v>0.0</v>
      </c>
      <c r="LB37" s="201"/>
      <c r="LC37" s="201"/>
      <c r="LD37" s="201"/>
      <c r="LE37" s="201"/>
      <c r="LF37" s="201"/>
      <c r="LG37" s="201"/>
      <c r="LH37" s="201"/>
      <c r="LI37" s="201"/>
      <c r="LJ37" s="201"/>
      <c r="LK37" s="460">
        <v>0.0</v>
      </c>
      <c r="LL37" s="460">
        <v>0.0</v>
      </c>
      <c r="LM37" s="460">
        <v>0.0</v>
      </c>
      <c r="LN37" s="201"/>
      <c r="LO37" s="201"/>
      <c r="LP37" s="201"/>
      <c r="LQ37" s="201"/>
      <c r="LR37" s="201"/>
      <c r="LS37" s="201"/>
      <c r="LT37" s="201"/>
      <c r="LU37" s="201"/>
      <c r="LV37" s="201"/>
      <c r="LW37" s="208"/>
      <c r="LX37" s="460">
        <v>0.0</v>
      </c>
      <c r="LY37" s="460">
        <v>0.0</v>
      </c>
      <c r="LZ37" s="460">
        <v>0.0</v>
      </c>
      <c r="MA37" s="201"/>
      <c r="MB37" s="201"/>
      <c r="MC37" s="201"/>
      <c r="MD37" s="460">
        <v>0.0</v>
      </c>
      <c r="ME37" s="460">
        <v>0.0</v>
      </c>
      <c r="MF37" s="460">
        <v>0.0</v>
      </c>
      <c r="MG37" s="201"/>
      <c r="MH37" s="200"/>
      <c r="MI37" s="201"/>
      <c r="MJ37" s="204"/>
      <c r="MK37" s="201"/>
      <c r="ML37" s="204"/>
      <c r="MM37" s="201"/>
      <c r="MN37" s="201"/>
      <c r="MO37" s="201"/>
      <c r="MP37" s="201"/>
      <c r="MQ37" s="201"/>
      <c r="MR37" s="204"/>
      <c r="MS37" s="201"/>
      <c r="MT37" s="201"/>
      <c r="MU37" s="201"/>
      <c r="MV37" s="201"/>
      <c r="MW37" s="201"/>
      <c r="MX37" s="200"/>
      <c r="MY37" s="208"/>
      <c r="MZ37" s="201"/>
      <c r="NA37" s="201"/>
      <c r="NB37" s="204"/>
      <c r="NC37" s="201"/>
      <c r="ND37" s="201"/>
      <c r="NE37" s="201"/>
      <c r="NF37" s="201"/>
      <c r="NG37" s="201"/>
      <c r="NH37" s="204"/>
      <c r="NI37" s="201"/>
      <c r="NJ37" s="201"/>
      <c r="NK37" s="201"/>
      <c r="NL37" s="201"/>
      <c r="NM37" s="201"/>
      <c r="NN37" s="200"/>
      <c r="NO37" s="201"/>
      <c r="NP37" s="201"/>
      <c r="NQ37" s="201"/>
      <c r="NR37" s="201"/>
      <c r="NS37" s="201"/>
      <c r="NT37" s="201"/>
      <c r="NU37" s="201"/>
      <c r="NV37" s="201"/>
      <c r="NW37" s="201"/>
      <c r="NX37" s="201"/>
      <c r="NY37" s="201"/>
      <c r="NZ37" s="460">
        <v>0.0</v>
      </c>
      <c r="OA37" s="201"/>
      <c r="OB37" s="201"/>
      <c r="OC37" s="201"/>
      <c r="OD37" s="201"/>
      <c r="OE37" s="460">
        <v>0.0</v>
      </c>
      <c r="OF37" s="201"/>
      <c r="OG37" s="201"/>
      <c r="OH37" s="201"/>
      <c r="OI37" s="201"/>
      <c r="OJ37" s="201"/>
      <c r="OK37" s="200"/>
      <c r="OL37" s="204"/>
      <c r="OM37" s="201"/>
      <c r="ON37" s="201"/>
      <c r="OO37" s="201"/>
      <c r="OP37" s="201"/>
      <c r="OQ37" s="204"/>
      <c r="OR37" s="201"/>
      <c r="OS37" s="201"/>
      <c r="OT37" s="201"/>
      <c r="OU37" s="201"/>
      <c r="OV37" s="201"/>
      <c r="OW37" s="472">
        <v>0.0</v>
      </c>
      <c r="OX37" s="460">
        <v>0.0</v>
      </c>
      <c r="OY37" s="460">
        <v>0.0</v>
      </c>
      <c r="OZ37" s="460">
        <v>0.0</v>
      </c>
      <c r="PA37" s="201"/>
      <c r="PB37" s="466">
        <v>0.0</v>
      </c>
      <c r="PC37" s="201"/>
      <c r="PD37" s="201"/>
      <c r="PE37" s="201"/>
      <c r="PF37" s="201"/>
      <c r="PG37" s="201"/>
      <c r="PH37" s="201"/>
      <c r="PI37" s="201"/>
      <c r="PJ37" s="201"/>
      <c r="PK37" s="201"/>
      <c r="PL37" s="201"/>
    </row>
    <row r="38">
      <c r="A38" s="194">
        <v>33.0</v>
      </c>
      <c r="B38" s="118" t="s">
        <v>143</v>
      </c>
      <c r="C38" s="458">
        <v>1.0</v>
      </c>
      <c r="D38" s="201">
        <f>IFERROR(IF(VLOOKUP(B38,'Анкетирование'!$D$5:$D90,2,0)="Да",1,0),0)</f>
        <v>0</v>
      </c>
      <c r="E38" s="459"/>
      <c r="F38" s="197">
        <v>2.0</v>
      </c>
      <c r="G38" s="197">
        <v>7.0</v>
      </c>
      <c r="H38" s="197"/>
      <c r="I38" s="460">
        <v>1.0</v>
      </c>
      <c r="J38" s="218">
        <f>IFERROR(IF(VLOOKUP(B38,'Анкетирование'!$D$5:$K90,8,0)="Да",1,0),0)</f>
        <v>0</v>
      </c>
      <c r="K38" s="458">
        <v>1.0</v>
      </c>
      <c r="L38" s="218"/>
      <c r="M38" s="218"/>
      <c r="N38" s="458">
        <v>1.0</v>
      </c>
      <c r="O38" s="474">
        <v>3658.0</v>
      </c>
      <c r="P38" s="202"/>
      <c r="Q38" s="201"/>
      <c r="R38" s="201"/>
      <c r="S38" s="201"/>
      <c r="T38" s="201"/>
      <c r="U38" s="201"/>
      <c r="V38" s="201"/>
      <c r="W38" s="201"/>
      <c r="X38" s="201"/>
      <c r="Y38" s="203"/>
      <c r="Z38" s="201"/>
      <c r="AA38" s="201"/>
      <c r="AB38" s="201"/>
      <c r="AC38" s="201"/>
      <c r="AD38" s="201"/>
      <c r="AE38" s="201"/>
      <c r="AF38" s="201"/>
      <c r="AG38" s="201"/>
      <c r="AH38" s="200">
        <f>IFERROR((VLOOKUP($B38,'Анкетирование'!$D$5:$AC90,8,0)),0)</f>
        <v>0</v>
      </c>
      <c r="AI38" s="201">
        <f>IFERROR((VLOOKUP($B38,'Анкетирование'!$D$5:$BE90,9,0)),0)</f>
        <v>0</v>
      </c>
      <c r="AJ38" s="204"/>
      <c r="AK38" s="201"/>
      <c r="AL38" s="201"/>
      <c r="AM38" s="201"/>
      <c r="AN38" s="201"/>
      <c r="AO38" s="461">
        <v>0.0</v>
      </c>
      <c r="AP38" s="460">
        <v>0.0</v>
      </c>
      <c r="AQ38" s="460">
        <v>1.0</v>
      </c>
      <c r="AR38" s="460">
        <v>1.0</v>
      </c>
      <c r="AS38" s="460">
        <v>0.0</v>
      </c>
      <c r="AT38" s="460">
        <v>0.0</v>
      </c>
      <c r="AU38" s="460">
        <v>0.0</v>
      </c>
      <c r="AV38" s="462">
        <v>0.0</v>
      </c>
      <c r="AW38" s="460">
        <v>1.0</v>
      </c>
      <c r="AX38" s="460">
        <v>0.0</v>
      </c>
      <c r="AY38" s="460">
        <v>1.0</v>
      </c>
      <c r="AZ38" s="460">
        <v>1.0</v>
      </c>
      <c r="BA38" s="460">
        <v>1.0</v>
      </c>
      <c r="BB38" s="460">
        <v>0.0</v>
      </c>
      <c r="BC38" s="463">
        <v>0.0</v>
      </c>
      <c r="BD38" s="460">
        <v>0.0</v>
      </c>
      <c r="BE38" s="460">
        <v>0.0</v>
      </c>
      <c r="BF38" s="460">
        <v>0.0</v>
      </c>
      <c r="BG38" s="460">
        <v>0.0</v>
      </c>
      <c r="BH38" s="460">
        <v>0.0</v>
      </c>
      <c r="BI38" s="460">
        <v>0.0</v>
      </c>
      <c r="BJ38" s="460">
        <v>0.0</v>
      </c>
      <c r="BK38" s="460">
        <v>0.0</v>
      </c>
      <c r="BL38" s="460">
        <v>0.0</v>
      </c>
      <c r="BM38" s="460">
        <v>0.0</v>
      </c>
      <c r="BN38" s="460">
        <v>0.0</v>
      </c>
      <c r="BO38" s="460">
        <v>0.0</v>
      </c>
      <c r="BP38" s="460">
        <v>0.0</v>
      </c>
      <c r="BQ38" s="460">
        <v>0.0</v>
      </c>
      <c r="BR38" s="460">
        <v>0.0</v>
      </c>
      <c r="BS38" s="460">
        <v>0.0</v>
      </c>
      <c r="BT38" s="460">
        <v>0.0</v>
      </c>
      <c r="BU38" s="460">
        <v>0.0</v>
      </c>
      <c r="BV38" s="460">
        <v>0.0</v>
      </c>
      <c r="BW38" s="460">
        <v>0.0</v>
      </c>
      <c r="BX38" s="460">
        <v>0.0</v>
      </c>
      <c r="BY38" s="460">
        <v>0.0</v>
      </c>
      <c r="BZ38" s="464">
        <v>0.0</v>
      </c>
      <c r="CA38" s="460">
        <v>0.0</v>
      </c>
      <c r="CB38" s="460">
        <v>0.0</v>
      </c>
      <c r="CC38" s="460">
        <v>0.0</v>
      </c>
      <c r="CD38" s="460">
        <v>0.0</v>
      </c>
      <c r="CE38" s="460">
        <v>0.0</v>
      </c>
      <c r="CF38" s="460">
        <v>0.0</v>
      </c>
      <c r="CG38" s="460">
        <v>0.0</v>
      </c>
      <c r="CH38" s="460">
        <v>0.0</v>
      </c>
      <c r="CI38" s="460">
        <v>0.0</v>
      </c>
      <c r="CJ38" s="460">
        <v>0.0</v>
      </c>
      <c r="CK38" s="460">
        <v>0.0</v>
      </c>
      <c r="CL38" s="460">
        <v>0.0</v>
      </c>
      <c r="CM38" s="460">
        <v>0.0</v>
      </c>
      <c r="CN38" s="460">
        <v>0.0</v>
      </c>
      <c r="CO38" s="460">
        <v>0.0</v>
      </c>
      <c r="CP38" s="460">
        <v>0.0</v>
      </c>
      <c r="CQ38" s="460">
        <v>0.0</v>
      </c>
      <c r="CR38" s="460">
        <v>0.0</v>
      </c>
      <c r="CS38" s="458">
        <v>31.0</v>
      </c>
      <c r="CT38" s="448">
        <v>2958.0</v>
      </c>
      <c r="CU38" s="201"/>
      <c r="CV38" s="201"/>
      <c r="CW38" s="463">
        <v>6.0</v>
      </c>
      <c r="CX38" s="460">
        <v>2.0</v>
      </c>
      <c r="CY38" s="460">
        <v>1.0</v>
      </c>
      <c r="CZ38" s="460">
        <v>1.0</v>
      </c>
      <c r="DA38" s="460">
        <v>3.0</v>
      </c>
      <c r="DB38" s="460">
        <v>1.0</v>
      </c>
      <c r="DC38" s="465">
        <v>1.0</v>
      </c>
      <c r="DD38" s="460">
        <v>0.0</v>
      </c>
      <c r="DE38" s="201"/>
      <c r="DF38" s="201"/>
      <c r="DG38" s="460">
        <v>0.0</v>
      </c>
      <c r="DH38" s="460">
        <v>0.0</v>
      </c>
      <c r="DI38" s="460">
        <v>0.0</v>
      </c>
      <c r="DJ38" s="460">
        <v>0.0</v>
      </c>
      <c r="DK38" s="460">
        <v>0.0</v>
      </c>
      <c r="DL38" s="460">
        <v>0.0</v>
      </c>
      <c r="DM38" s="460">
        <v>0.0</v>
      </c>
      <c r="DN38" s="460">
        <v>0.0</v>
      </c>
      <c r="DO38" s="460">
        <v>0.0</v>
      </c>
      <c r="DP38" s="460">
        <v>0.0</v>
      </c>
      <c r="DQ38" s="460">
        <v>0.0</v>
      </c>
      <c r="DR38" s="460">
        <v>0.0</v>
      </c>
      <c r="DS38" s="460">
        <v>0.0</v>
      </c>
      <c r="DT38" s="460">
        <v>0.0</v>
      </c>
      <c r="DU38" s="460">
        <v>0.0</v>
      </c>
      <c r="DV38" s="460">
        <v>0.0</v>
      </c>
      <c r="DW38" s="460">
        <v>0.0</v>
      </c>
      <c r="DX38" s="465">
        <v>0.0</v>
      </c>
      <c r="DY38" s="460">
        <v>0.0</v>
      </c>
      <c r="DZ38" s="460">
        <v>0.0</v>
      </c>
      <c r="EA38" s="460">
        <v>0.0</v>
      </c>
      <c r="EB38" s="460">
        <v>0.0</v>
      </c>
      <c r="EC38" s="460">
        <v>0.0</v>
      </c>
      <c r="ED38" s="460">
        <v>0.0</v>
      </c>
      <c r="EE38" s="460">
        <v>0.0</v>
      </c>
      <c r="EF38" s="460">
        <v>0.0</v>
      </c>
      <c r="EG38" s="460">
        <v>0.0</v>
      </c>
      <c r="EH38" s="460">
        <v>0.0</v>
      </c>
      <c r="EI38" s="460">
        <v>0.0</v>
      </c>
      <c r="EJ38" s="460">
        <v>0.0</v>
      </c>
      <c r="EK38" s="460">
        <v>0.0</v>
      </c>
      <c r="EL38" s="460">
        <v>0.0</v>
      </c>
      <c r="EM38" s="460">
        <v>0.0</v>
      </c>
      <c r="EN38" s="460">
        <v>0.0</v>
      </c>
      <c r="EO38" s="460">
        <v>0.0</v>
      </c>
      <c r="EP38" s="466">
        <v>0.0</v>
      </c>
      <c r="EQ38" s="460">
        <v>6.0</v>
      </c>
      <c r="ER38" s="201">
        <v>1.0</v>
      </c>
      <c r="ES38" s="460">
        <v>1.0</v>
      </c>
      <c r="ET38" s="460">
        <v>5.0</v>
      </c>
      <c r="EU38" s="201">
        <v>1.0</v>
      </c>
      <c r="EV38" s="460">
        <v>1.0</v>
      </c>
      <c r="EW38" s="460">
        <v>0.0</v>
      </c>
      <c r="EX38" s="460">
        <v>0.0</v>
      </c>
      <c r="EY38" s="460">
        <v>1.0</v>
      </c>
      <c r="EZ38" s="460">
        <v>0.0</v>
      </c>
      <c r="FA38" s="460">
        <v>0.0</v>
      </c>
      <c r="FB38" s="460">
        <v>0.0</v>
      </c>
      <c r="FC38" s="460">
        <v>0.0</v>
      </c>
      <c r="FD38" s="460">
        <v>1.0</v>
      </c>
      <c r="FE38" s="460">
        <v>0.0</v>
      </c>
      <c r="FF38" s="460">
        <v>0.0</v>
      </c>
      <c r="FG38" s="460">
        <v>0.0</v>
      </c>
      <c r="FH38" s="460">
        <v>0.0</v>
      </c>
      <c r="FI38" s="463"/>
      <c r="FJ38" s="210"/>
      <c r="FK38" s="460"/>
      <c r="FL38" s="210"/>
      <c r="FM38" s="210"/>
      <c r="FN38" s="460"/>
      <c r="FO38" s="460">
        <v>8.0</v>
      </c>
      <c r="FP38" s="460">
        <v>0.0</v>
      </c>
      <c r="FQ38" s="460">
        <v>0.0</v>
      </c>
      <c r="FR38" s="460">
        <v>0.0</v>
      </c>
      <c r="FS38" s="460">
        <v>5.0</v>
      </c>
      <c r="FT38" s="460">
        <v>1.0</v>
      </c>
      <c r="FU38" s="460"/>
      <c r="FV38" s="460">
        <v>0.0</v>
      </c>
      <c r="FW38" s="460">
        <v>0.0</v>
      </c>
      <c r="FX38" s="460">
        <v>0.0</v>
      </c>
      <c r="FY38" s="460">
        <v>0.0</v>
      </c>
      <c r="FZ38" s="460">
        <v>0.0</v>
      </c>
      <c r="GA38" s="460">
        <v>0.0</v>
      </c>
      <c r="GB38" s="460">
        <v>0.0</v>
      </c>
      <c r="GC38" s="460">
        <v>0.0</v>
      </c>
      <c r="GD38" s="460">
        <v>0.0</v>
      </c>
      <c r="GE38" s="460">
        <v>0.0</v>
      </c>
      <c r="GF38" s="467">
        <v>0.0</v>
      </c>
      <c r="GG38" s="467">
        <v>0.0</v>
      </c>
      <c r="GH38" s="467">
        <v>1.0</v>
      </c>
      <c r="GI38" s="460">
        <v>0.0</v>
      </c>
      <c r="GJ38" s="460">
        <v>0.0</v>
      </c>
      <c r="GK38" s="460">
        <v>0.0</v>
      </c>
      <c r="GL38" s="460">
        <v>0.0</v>
      </c>
      <c r="GM38" s="460">
        <v>0.0</v>
      </c>
      <c r="GN38" s="460">
        <v>0.0</v>
      </c>
      <c r="GO38" s="201"/>
      <c r="GP38" s="208"/>
      <c r="GQ38" s="461"/>
      <c r="GR38" s="460"/>
      <c r="GS38" s="460">
        <v>3.0</v>
      </c>
      <c r="GT38" s="460"/>
      <c r="GU38" s="460"/>
      <c r="GV38" s="460">
        <v>0.0</v>
      </c>
      <c r="GW38" s="460">
        <v>27.0</v>
      </c>
      <c r="GX38" s="460"/>
      <c r="GY38" s="460"/>
      <c r="GZ38" s="460">
        <v>0.0</v>
      </c>
      <c r="HA38" s="201"/>
      <c r="HB38" s="201"/>
      <c r="HC38" s="201"/>
      <c r="HD38" s="201"/>
      <c r="HE38" s="201"/>
      <c r="HF38" s="201"/>
      <c r="HG38" s="201"/>
      <c r="HH38" s="201"/>
      <c r="HI38" s="201"/>
      <c r="HJ38" s="201"/>
      <c r="HK38" s="201"/>
      <c r="HL38" s="201"/>
      <c r="HM38" s="201"/>
      <c r="HN38" s="201"/>
      <c r="HO38" s="201"/>
      <c r="HP38" s="208"/>
      <c r="HQ38" s="460">
        <v>0.0</v>
      </c>
      <c r="HR38" s="201"/>
      <c r="HS38" s="460">
        <v>0.0</v>
      </c>
      <c r="HT38" s="201"/>
      <c r="HU38" s="460">
        <v>0.0</v>
      </c>
      <c r="HV38" s="201"/>
      <c r="HW38" s="201"/>
      <c r="HX38" s="468">
        <v>0.0</v>
      </c>
      <c r="HY38" s="461">
        <v>0.0</v>
      </c>
      <c r="HZ38" s="460">
        <v>0.0</v>
      </c>
      <c r="IA38" s="460">
        <v>0.0</v>
      </c>
      <c r="IB38" s="201"/>
      <c r="IC38" s="201"/>
      <c r="ID38" s="201"/>
      <c r="IE38" s="460">
        <v>0.0</v>
      </c>
      <c r="IF38" s="460">
        <v>0.0</v>
      </c>
      <c r="IG38" s="460">
        <v>0.0</v>
      </c>
      <c r="IH38" s="201"/>
      <c r="II38" s="201"/>
      <c r="IJ38" s="201"/>
      <c r="IK38" s="468">
        <v>0.0</v>
      </c>
      <c r="IL38" s="468">
        <v>0.0</v>
      </c>
      <c r="IM38" s="468">
        <v>0.0</v>
      </c>
      <c r="IN38" s="201"/>
      <c r="IO38" s="201"/>
      <c r="IP38" s="201"/>
      <c r="IQ38" s="204"/>
      <c r="IR38" s="201"/>
      <c r="IS38" s="201"/>
      <c r="IT38" s="468">
        <v>0.0</v>
      </c>
      <c r="IU38" s="468">
        <v>0.0</v>
      </c>
      <c r="IV38" s="469">
        <v>0.0</v>
      </c>
      <c r="IW38" s="201"/>
      <c r="IX38" s="201"/>
      <c r="IY38" s="208"/>
      <c r="IZ38" s="460">
        <v>0.0</v>
      </c>
      <c r="JA38" s="460">
        <v>0.0</v>
      </c>
      <c r="JB38" s="461">
        <v>0.0</v>
      </c>
      <c r="JC38" s="460">
        <v>0.0</v>
      </c>
      <c r="JD38" s="460">
        <v>0.0</v>
      </c>
      <c r="JE38" s="460">
        <v>0.0</v>
      </c>
      <c r="JF38" s="204"/>
      <c r="JG38" s="460"/>
      <c r="JH38" s="470">
        <v>7.0</v>
      </c>
      <c r="JI38" s="471">
        <v>17.0</v>
      </c>
      <c r="JJ38" s="460">
        <v>5.0</v>
      </c>
      <c r="JK38" s="460">
        <v>10.0</v>
      </c>
      <c r="JL38" s="461">
        <v>2.0</v>
      </c>
      <c r="JM38" s="460">
        <v>1.0</v>
      </c>
      <c r="JN38" s="460">
        <v>0.0</v>
      </c>
      <c r="JO38" s="460">
        <v>0.0</v>
      </c>
      <c r="JP38" s="460">
        <v>0.0</v>
      </c>
      <c r="JQ38" s="460">
        <v>0.0</v>
      </c>
      <c r="JR38" s="460">
        <v>0.0</v>
      </c>
      <c r="JS38" s="201"/>
      <c r="JT38" s="461">
        <v>0.0</v>
      </c>
      <c r="JU38" s="460">
        <v>0.0</v>
      </c>
      <c r="JV38" s="460">
        <v>0.0</v>
      </c>
      <c r="JW38" s="460">
        <v>0.0</v>
      </c>
      <c r="JX38" s="460">
        <v>0.0</v>
      </c>
      <c r="JY38" s="460">
        <v>0.0</v>
      </c>
      <c r="JZ38" s="460">
        <v>0.0</v>
      </c>
      <c r="KA38" s="201"/>
      <c r="KB38" s="201"/>
      <c r="KC38" s="201"/>
      <c r="KD38" s="201"/>
      <c r="KE38" s="201"/>
      <c r="KF38" s="202"/>
      <c r="KG38" s="201"/>
      <c r="KH38" s="201"/>
      <c r="KI38" s="201"/>
      <c r="KJ38" s="201"/>
      <c r="KK38" s="201"/>
      <c r="KL38" s="201"/>
      <c r="KM38" s="201"/>
      <c r="KN38" s="200"/>
      <c r="KO38" s="201"/>
      <c r="KP38" s="201"/>
      <c r="KQ38" s="201"/>
      <c r="KR38" s="460">
        <v>0.0</v>
      </c>
      <c r="KS38" s="201"/>
      <c r="KT38" s="201"/>
      <c r="KU38" s="201"/>
      <c r="KV38" s="201"/>
      <c r="KW38" s="201"/>
      <c r="KX38" s="465">
        <v>0.0</v>
      </c>
      <c r="KY38" s="460">
        <v>0.0</v>
      </c>
      <c r="KZ38" s="460">
        <v>0.0</v>
      </c>
      <c r="LA38" s="460">
        <v>0.0</v>
      </c>
      <c r="LB38" s="201"/>
      <c r="LC38" s="201"/>
      <c r="LD38" s="201"/>
      <c r="LE38" s="201"/>
      <c r="LF38" s="201"/>
      <c r="LG38" s="201"/>
      <c r="LH38" s="201"/>
      <c r="LI38" s="201"/>
      <c r="LJ38" s="201"/>
      <c r="LK38" s="460">
        <v>0.0</v>
      </c>
      <c r="LL38" s="460">
        <v>0.0</v>
      </c>
      <c r="LM38" s="460">
        <v>0.0</v>
      </c>
      <c r="LN38" s="201"/>
      <c r="LO38" s="201"/>
      <c r="LP38" s="201"/>
      <c r="LQ38" s="201"/>
      <c r="LR38" s="201"/>
      <c r="LS38" s="201"/>
      <c r="LT38" s="201"/>
      <c r="LU38" s="201"/>
      <c r="LV38" s="201"/>
      <c r="LW38" s="208"/>
      <c r="LX38" s="460">
        <v>0.0</v>
      </c>
      <c r="LY38" s="460">
        <v>0.0</v>
      </c>
      <c r="LZ38" s="460">
        <v>0.0</v>
      </c>
      <c r="MA38" s="201"/>
      <c r="MB38" s="201"/>
      <c r="MC38" s="201"/>
      <c r="MD38" s="460">
        <v>0.0</v>
      </c>
      <c r="ME38" s="460">
        <v>0.0</v>
      </c>
      <c r="MF38" s="460">
        <v>0.0</v>
      </c>
      <c r="MG38" s="201"/>
      <c r="MH38" s="200"/>
      <c r="MI38" s="201"/>
      <c r="MJ38" s="204"/>
      <c r="MK38" s="201"/>
      <c r="ML38" s="204"/>
      <c r="MM38" s="201"/>
      <c r="MN38" s="201"/>
      <c r="MO38" s="201"/>
      <c r="MP38" s="201"/>
      <c r="MQ38" s="201"/>
      <c r="MR38" s="204"/>
      <c r="MS38" s="201"/>
      <c r="MT38" s="201"/>
      <c r="MU38" s="201"/>
      <c r="MV38" s="201"/>
      <c r="MW38" s="201"/>
      <c r="MX38" s="200"/>
      <c r="MY38" s="208"/>
      <c r="MZ38" s="201"/>
      <c r="NA38" s="201"/>
      <c r="NB38" s="204"/>
      <c r="NC38" s="201"/>
      <c r="ND38" s="201"/>
      <c r="NE38" s="201"/>
      <c r="NF38" s="201"/>
      <c r="NG38" s="201"/>
      <c r="NH38" s="204"/>
      <c r="NI38" s="201"/>
      <c r="NJ38" s="201"/>
      <c r="NK38" s="201"/>
      <c r="NL38" s="201"/>
      <c r="NM38" s="201"/>
      <c r="NN38" s="200"/>
      <c r="NO38" s="201"/>
      <c r="NP38" s="201"/>
      <c r="NQ38" s="201"/>
      <c r="NR38" s="201"/>
      <c r="NS38" s="201"/>
      <c r="NT38" s="201"/>
      <c r="NU38" s="201"/>
      <c r="NV38" s="201"/>
      <c r="NW38" s="201"/>
      <c r="NX38" s="201"/>
      <c r="NY38" s="201"/>
      <c r="NZ38" s="460">
        <v>0.0</v>
      </c>
      <c r="OA38" s="201"/>
      <c r="OB38" s="201"/>
      <c r="OC38" s="201"/>
      <c r="OD38" s="201"/>
      <c r="OE38" s="460">
        <v>0.0</v>
      </c>
      <c r="OF38" s="201"/>
      <c r="OG38" s="201"/>
      <c r="OH38" s="201"/>
      <c r="OI38" s="201"/>
      <c r="OJ38" s="201"/>
      <c r="OK38" s="200"/>
      <c r="OL38" s="204"/>
      <c r="OM38" s="201"/>
      <c r="ON38" s="201"/>
      <c r="OO38" s="201"/>
      <c r="OP38" s="201"/>
      <c r="OQ38" s="204"/>
      <c r="OR38" s="201"/>
      <c r="OS38" s="201"/>
      <c r="OT38" s="201"/>
      <c r="OU38" s="201"/>
      <c r="OV38" s="201"/>
      <c r="OW38" s="472">
        <v>1.0</v>
      </c>
      <c r="OX38" s="460">
        <v>0.0</v>
      </c>
      <c r="OY38" s="460">
        <v>0.0</v>
      </c>
      <c r="OZ38" s="460">
        <v>0.0</v>
      </c>
      <c r="PA38" s="201"/>
      <c r="PB38" s="466">
        <v>0.0</v>
      </c>
      <c r="PC38" s="201"/>
      <c r="PD38" s="201"/>
      <c r="PE38" s="201"/>
      <c r="PF38" s="201"/>
      <c r="PG38" s="201"/>
      <c r="PH38" s="201"/>
      <c r="PI38" s="201"/>
      <c r="PJ38" s="201"/>
      <c r="PK38" s="201"/>
      <c r="PL38" s="201"/>
    </row>
    <row r="39">
      <c r="A39" s="194">
        <v>34.0</v>
      </c>
      <c r="B39" s="118" t="s">
        <v>144</v>
      </c>
      <c r="C39" s="458">
        <v>1.0</v>
      </c>
      <c r="D39" s="201">
        <f>IFERROR(IF(VLOOKUP(B39,'Анкетирование'!$D$5:$D90,2,0)="Да",1,0),0)</f>
        <v>0</v>
      </c>
      <c r="E39" s="459"/>
      <c r="F39" s="197">
        <v>3.0</v>
      </c>
      <c r="G39" s="197">
        <v>4.0</v>
      </c>
      <c r="H39" s="474">
        <v>7000000.0</v>
      </c>
      <c r="I39" s="460">
        <v>1.0</v>
      </c>
      <c r="J39" s="218">
        <f>IFERROR(IF(VLOOKUP(B39,'Анкетирование'!$D$5:$K90,8,0)="Да",1,0),0)</f>
        <v>0</v>
      </c>
      <c r="K39" s="458">
        <v>1.0</v>
      </c>
      <c r="L39" s="218"/>
      <c r="M39" s="218"/>
      <c r="N39" s="458">
        <v>1.0</v>
      </c>
      <c r="O39" s="474">
        <v>591.0</v>
      </c>
      <c r="P39" s="202"/>
      <c r="Q39" s="201"/>
      <c r="R39" s="201"/>
      <c r="S39" s="201"/>
      <c r="T39" s="201"/>
      <c r="U39" s="201"/>
      <c r="V39" s="201"/>
      <c r="W39" s="201"/>
      <c r="X39" s="201"/>
      <c r="Y39" s="203"/>
      <c r="Z39" s="201"/>
      <c r="AA39" s="201"/>
      <c r="AB39" s="201"/>
      <c r="AC39" s="201"/>
      <c r="AD39" s="201"/>
      <c r="AE39" s="201"/>
      <c r="AF39" s="201"/>
      <c r="AG39" s="201"/>
      <c r="AH39" s="200">
        <f>IFERROR((VLOOKUP($B39,'Анкетирование'!$D$5:$AC90,8,0)),0)</f>
        <v>0</v>
      </c>
      <c r="AI39" s="201">
        <f>IFERROR((VLOOKUP($B39,'Анкетирование'!$D$5:$BE90,9,0)),0)</f>
        <v>0</v>
      </c>
      <c r="AJ39" s="204"/>
      <c r="AK39" s="201"/>
      <c r="AL39" s="201"/>
      <c r="AM39" s="201"/>
      <c r="AN39" s="201"/>
      <c r="AO39" s="461">
        <v>0.0</v>
      </c>
      <c r="AP39" s="460">
        <v>0.0</v>
      </c>
      <c r="AQ39" s="460">
        <v>0.0</v>
      </c>
      <c r="AR39" s="460">
        <v>0.0</v>
      </c>
      <c r="AS39" s="460">
        <v>0.0</v>
      </c>
      <c r="AT39" s="460">
        <v>0.0</v>
      </c>
      <c r="AU39" s="460">
        <v>0.0</v>
      </c>
      <c r="AV39" s="462">
        <v>0.0</v>
      </c>
      <c r="AW39" s="460">
        <v>0.0</v>
      </c>
      <c r="AX39" s="460">
        <v>0.0</v>
      </c>
      <c r="AY39" s="460">
        <v>0.0</v>
      </c>
      <c r="AZ39" s="460">
        <v>0.0</v>
      </c>
      <c r="BA39" s="460">
        <v>0.0</v>
      </c>
      <c r="BB39" s="460">
        <v>0.0</v>
      </c>
      <c r="BC39" s="463">
        <v>0.0</v>
      </c>
      <c r="BD39" s="460">
        <v>0.0</v>
      </c>
      <c r="BE39" s="460">
        <v>0.0</v>
      </c>
      <c r="BF39" s="460">
        <v>0.0</v>
      </c>
      <c r="BG39" s="460">
        <v>0.0</v>
      </c>
      <c r="BH39" s="460">
        <v>0.0</v>
      </c>
      <c r="BI39" s="460">
        <v>0.0</v>
      </c>
      <c r="BJ39" s="460">
        <v>0.0</v>
      </c>
      <c r="BK39" s="460">
        <v>0.0</v>
      </c>
      <c r="BL39" s="460">
        <v>0.0</v>
      </c>
      <c r="BM39" s="460">
        <v>0.0</v>
      </c>
      <c r="BN39" s="460">
        <v>0.0</v>
      </c>
      <c r="BO39" s="460">
        <v>0.0</v>
      </c>
      <c r="BP39" s="460">
        <v>0.0</v>
      </c>
      <c r="BQ39" s="460">
        <v>0.0</v>
      </c>
      <c r="BR39" s="460">
        <v>0.0</v>
      </c>
      <c r="BS39" s="460">
        <v>0.0</v>
      </c>
      <c r="BT39" s="460">
        <v>0.0</v>
      </c>
      <c r="BU39" s="460">
        <v>0.0</v>
      </c>
      <c r="BV39" s="460">
        <v>0.0</v>
      </c>
      <c r="BW39" s="460">
        <v>0.0</v>
      </c>
      <c r="BX39" s="460">
        <v>0.0</v>
      </c>
      <c r="BY39" s="460">
        <v>0.0</v>
      </c>
      <c r="BZ39" s="464">
        <v>0.0</v>
      </c>
      <c r="CA39" s="460">
        <v>0.0</v>
      </c>
      <c r="CB39" s="460">
        <v>0.0</v>
      </c>
      <c r="CC39" s="460">
        <v>0.0</v>
      </c>
      <c r="CD39" s="460">
        <v>0.0</v>
      </c>
      <c r="CE39" s="460">
        <v>0.0</v>
      </c>
      <c r="CF39" s="460">
        <v>0.0</v>
      </c>
      <c r="CG39" s="460">
        <v>0.0</v>
      </c>
      <c r="CH39" s="460">
        <v>0.0</v>
      </c>
      <c r="CI39" s="460">
        <v>0.0</v>
      </c>
      <c r="CJ39" s="460">
        <v>0.0</v>
      </c>
      <c r="CK39" s="460">
        <v>0.0</v>
      </c>
      <c r="CL39" s="460">
        <v>0.0</v>
      </c>
      <c r="CM39" s="460">
        <v>0.0</v>
      </c>
      <c r="CN39" s="460">
        <v>0.0</v>
      </c>
      <c r="CO39" s="460">
        <v>0.0</v>
      </c>
      <c r="CP39" s="460">
        <v>0.0</v>
      </c>
      <c r="CQ39" s="460">
        <v>0.0</v>
      </c>
      <c r="CR39" s="460">
        <v>0.0</v>
      </c>
      <c r="CS39" s="200"/>
      <c r="CT39" s="207"/>
      <c r="CU39" s="201"/>
      <c r="CV39" s="201"/>
      <c r="CW39" s="463">
        <v>0.0</v>
      </c>
      <c r="CX39" s="460">
        <v>0.0</v>
      </c>
      <c r="CY39" s="460">
        <v>0.0</v>
      </c>
      <c r="CZ39" s="460">
        <v>0.0</v>
      </c>
      <c r="DA39" s="460">
        <v>0.0</v>
      </c>
      <c r="DB39" s="460">
        <v>0.0</v>
      </c>
      <c r="DC39" s="465">
        <v>0.0</v>
      </c>
      <c r="DD39" s="460">
        <v>0.0</v>
      </c>
      <c r="DE39" s="201"/>
      <c r="DF39" s="201"/>
      <c r="DG39" s="460">
        <v>0.0</v>
      </c>
      <c r="DH39" s="460">
        <v>0.0</v>
      </c>
      <c r="DI39" s="460">
        <v>0.0</v>
      </c>
      <c r="DJ39" s="460">
        <v>0.0</v>
      </c>
      <c r="DK39" s="460">
        <v>0.0</v>
      </c>
      <c r="DL39" s="460">
        <v>0.0</v>
      </c>
      <c r="DM39" s="460">
        <v>0.0</v>
      </c>
      <c r="DN39" s="460">
        <v>0.0</v>
      </c>
      <c r="DO39" s="460">
        <v>0.0</v>
      </c>
      <c r="DP39" s="460">
        <v>0.0</v>
      </c>
      <c r="DQ39" s="460">
        <v>0.0</v>
      </c>
      <c r="DR39" s="460">
        <v>0.0</v>
      </c>
      <c r="DS39" s="460">
        <v>0.0</v>
      </c>
      <c r="DT39" s="460">
        <v>0.0</v>
      </c>
      <c r="DU39" s="460">
        <v>0.0</v>
      </c>
      <c r="DV39" s="460">
        <v>0.0</v>
      </c>
      <c r="DW39" s="460">
        <v>0.0</v>
      </c>
      <c r="DX39" s="465">
        <v>0.0</v>
      </c>
      <c r="DY39" s="460">
        <v>0.0</v>
      </c>
      <c r="DZ39" s="460">
        <v>0.0</v>
      </c>
      <c r="EA39" s="460">
        <v>0.0</v>
      </c>
      <c r="EB39" s="460">
        <v>0.0</v>
      </c>
      <c r="EC39" s="460">
        <v>0.0</v>
      </c>
      <c r="ED39" s="460">
        <v>0.0</v>
      </c>
      <c r="EE39" s="460">
        <v>0.0</v>
      </c>
      <c r="EF39" s="460">
        <v>0.0</v>
      </c>
      <c r="EG39" s="460">
        <v>0.0</v>
      </c>
      <c r="EH39" s="460">
        <v>0.0</v>
      </c>
      <c r="EI39" s="460">
        <v>0.0</v>
      </c>
      <c r="EJ39" s="460">
        <v>0.0</v>
      </c>
      <c r="EK39" s="460">
        <v>0.0</v>
      </c>
      <c r="EL39" s="460">
        <v>0.0</v>
      </c>
      <c r="EM39" s="460">
        <v>0.0</v>
      </c>
      <c r="EN39" s="460">
        <v>0.0</v>
      </c>
      <c r="EO39" s="460">
        <v>0.0</v>
      </c>
      <c r="EP39" s="466">
        <v>0.0</v>
      </c>
      <c r="EQ39" s="460">
        <v>0.0</v>
      </c>
      <c r="ER39" s="201">
        <v>0.0</v>
      </c>
      <c r="ES39" s="460">
        <v>0.0</v>
      </c>
      <c r="ET39" s="460">
        <v>0.0</v>
      </c>
      <c r="EU39" s="201">
        <v>0.0</v>
      </c>
      <c r="EV39" s="460">
        <v>0.0</v>
      </c>
      <c r="EW39" s="460">
        <v>0.0</v>
      </c>
      <c r="EX39" s="460">
        <v>0.0</v>
      </c>
      <c r="EY39" s="460">
        <v>0.0</v>
      </c>
      <c r="EZ39" s="460">
        <v>0.0</v>
      </c>
      <c r="FA39" s="460">
        <v>0.0</v>
      </c>
      <c r="FB39" s="460">
        <v>0.0</v>
      </c>
      <c r="FC39" s="460">
        <v>0.0</v>
      </c>
      <c r="FD39" s="460">
        <v>0.0</v>
      </c>
      <c r="FE39" s="460">
        <v>0.0</v>
      </c>
      <c r="FF39" s="460">
        <v>0.0</v>
      </c>
      <c r="FG39" s="460">
        <v>0.0</v>
      </c>
      <c r="FH39" s="460">
        <v>0.0</v>
      </c>
      <c r="FI39" s="203"/>
      <c r="FJ39" s="210"/>
      <c r="FK39" s="201"/>
      <c r="FL39" s="210"/>
      <c r="FM39" s="210"/>
      <c r="FN39" s="201"/>
      <c r="FO39" s="201"/>
      <c r="FP39" s="201"/>
      <c r="FQ39" s="201"/>
      <c r="FR39" s="460">
        <v>1.0</v>
      </c>
      <c r="FS39" s="201"/>
      <c r="FT39" s="201"/>
      <c r="FU39" s="201"/>
      <c r="FV39" s="460">
        <v>0.0</v>
      </c>
      <c r="FW39" s="460">
        <v>0.0</v>
      </c>
      <c r="FX39" s="460">
        <v>0.0</v>
      </c>
      <c r="FY39" s="460">
        <v>0.0</v>
      </c>
      <c r="FZ39" s="460">
        <v>0.0</v>
      </c>
      <c r="GA39" s="460">
        <v>0.0</v>
      </c>
      <c r="GB39" s="460">
        <v>0.0</v>
      </c>
      <c r="GC39" s="460">
        <v>0.0</v>
      </c>
      <c r="GD39" s="460">
        <v>0.0</v>
      </c>
      <c r="GE39" s="460">
        <v>0.0</v>
      </c>
      <c r="GF39" s="467">
        <v>0.0</v>
      </c>
      <c r="GG39" s="467">
        <v>0.0</v>
      </c>
      <c r="GH39" s="467">
        <v>0.0</v>
      </c>
      <c r="GI39" s="460">
        <v>0.0</v>
      </c>
      <c r="GJ39" s="460">
        <v>0.0</v>
      </c>
      <c r="GK39" s="460">
        <v>0.0</v>
      </c>
      <c r="GL39" s="460">
        <v>0.0</v>
      </c>
      <c r="GM39" s="460">
        <v>0.0</v>
      </c>
      <c r="GN39" s="460">
        <v>0.0</v>
      </c>
      <c r="GO39" s="201"/>
      <c r="GP39" s="208"/>
      <c r="GQ39" s="204"/>
      <c r="GR39" s="201"/>
      <c r="GS39" s="201"/>
      <c r="GT39" s="201"/>
      <c r="GU39" s="201"/>
      <c r="GV39" s="201"/>
      <c r="GW39" s="201"/>
      <c r="GX39" s="201"/>
      <c r="GY39" s="201"/>
      <c r="GZ39" s="201"/>
      <c r="HA39" s="201"/>
      <c r="HB39" s="201"/>
      <c r="HC39" s="201"/>
      <c r="HD39" s="201"/>
      <c r="HE39" s="201"/>
      <c r="HF39" s="201"/>
      <c r="HG39" s="201"/>
      <c r="HH39" s="201"/>
      <c r="HI39" s="201"/>
      <c r="HJ39" s="201"/>
      <c r="HK39" s="201"/>
      <c r="HL39" s="201"/>
      <c r="HM39" s="201"/>
      <c r="HN39" s="201"/>
      <c r="HO39" s="201"/>
      <c r="HP39" s="208"/>
      <c r="HQ39" s="460">
        <v>0.0</v>
      </c>
      <c r="HR39" s="201"/>
      <c r="HS39" s="460">
        <v>0.0</v>
      </c>
      <c r="HT39" s="201"/>
      <c r="HU39" s="460">
        <v>0.0</v>
      </c>
      <c r="HV39" s="201"/>
      <c r="HW39" s="201"/>
      <c r="HX39" s="468">
        <v>0.0</v>
      </c>
      <c r="HY39" s="461">
        <v>0.0</v>
      </c>
      <c r="HZ39" s="460">
        <v>0.0</v>
      </c>
      <c r="IA39" s="460">
        <v>0.0</v>
      </c>
      <c r="IB39" s="201"/>
      <c r="IC39" s="201"/>
      <c r="ID39" s="201"/>
      <c r="IE39" s="460">
        <v>0.0</v>
      </c>
      <c r="IF39" s="460">
        <v>0.0</v>
      </c>
      <c r="IG39" s="460">
        <v>0.0</v>
      </c>
      <c r="IH39" s="201"/>
      <c r="II39" s="201"/>
      <c r="IJ39" s="201"/>
      <c r="IK39" s="468">
        <v>0.0</v>
      </c>
      <c r="IL39" s="468">
        <v>0.0</v>
      </c>
      <c r="IM39" s="468">
        <v>0.0</v>
      </c>
      <c r="IN39" s="201"/>
      <c r="IO39" s="201"/>
      <c r="IP39" s="201"/>
      <c r="IQ39" s="204"/>
      <c r="IR39" s="201"/>
      <c r="IS39" s="201"/>
      <c r="IT39" s="468">
        <v>0.0</v>
      </c>
      <c r="IU39" s="468">
        <v>0.0</v>
      </c>
      <c r="IV39" s="469">
        <v>0.0</v>
      </c>
      <c r="IW39" s="201"/>
      <c r="IX39" s="201"/>
      <c r="IY39" s="208"/>
      <c r="IZ39" s="460">
        <v>0.0</v>
      </c>
      <c r="JA39" s="460">
        <v>0.0</v>
      </c>
      <c r="JB39" s="461">
        <v>0.0</v>
      </c>
      <c r="JC39" s="460">
        <v>0.0</v>
      </c>
      <c r="JD39" s="460">
        <v>0.0</v>
      </c>
      <c r="JE39" s="460">
        <v>0.0</v>
      </c>
      <c r="JF39" s="204"/>
      <c r="JG39" s="460"/>
      <c r="JH39" s="470">
        <v>1.0</v>
      </c>
      <c r="JI39" s="471">
        <v>1.0</v>
      </c>
      <c r="JJ39" s="460">
        <v>0.0</v>
      </c>
      <c r="JK39" s="460">
        <v>0.0</v>
      </c>
      <c r="JL39" s="461">
        <v>0.0</v>
      </c>
      <c r="JM39" s="460">
        <v>0.0</v>
      </c>
      <c r="JN39" s="460">
        <v>0.0</v>
      </c>
      <c r="JO39" s="460">
        <v>0.0</v>
      </c>
      <c r="JP39" s="460">
        <v>0.0</v>
      </c>
      <c r="JQ39" s="460">
        <v>0.0</v>
      </c>
      <c r="JR39" s="460">
        <v>0.0</v>
      </c>
      <c r="JS39" s="201"/>
      <c r="JT39" s="461">
        <v>0.0</v>
      </c>
      <c r="JU39" s="460">
        <v>0.0</v>
      </c>
      <c r="JV39" s="460">
        <v>0.0</v>
      </c>
      <c r="JW39" s="460">
        <v>0.0</v>
      </c>
      <c r="JX39" s="460">
        <v>0.0</v>
      </c>
      <c r="JY39" s="460">
        <v>0.0</v>
      </c>
      <c r="JZ39" s="460">
        <v>0.0</v>
      </c>
      <c r="KA39" s="201"/>
      <c r="KB39" s="201"/>
      <c r="KC39" s="201"/>
      <c r="KD39" s="201"/>
      <c r="KE39" s="201"/>
      <c r="KF39" s="202"/>
      <c r="KG39" s="201"/>
      <c r="KH39" s="201"/>
      <c r="KI39" s="201"/>
      <c r="KJ39" s="201"/>
      <c r="KK39" s="201"/>
      <c r="KL39" s="201"/>
      <c r="KM39" s="201"/>
      <c r="KN39" s="200"/>
      <c r="KO39" s="201"/>
      <c r="KP39" s="201"/>
      <c r="KQ39" s="201"/>
      <c r="KR39" s="460">
        <v>0.0</v>
      </c>
      <c r="KS39" s="201"/>
      <c r="KT39" s="201"/>
      <c r="KU39" s="201"/>
      <c r="KV39" s="201"/>
      <c r="KW39" s="201"/>
      <c r="KX39" s="465">
        <v>0.0</v>
      </c>
      <c r="KY39" s="460">
        <v>0.0</v>
      </c>
      <c r="KZ39" s="460">
        <v>0.0</v>
      </c>
      <c r="LA39" s="460">
        <v>0.0</v>
      </c>
      <c r="LB39" s="201"/>
      <c r="LC39" s="201"/>
      <c r="LD39" s="201"/>
      <c r="LE39" s="201"/>
      <c r="LF39" s="201"/>
      <c r="LG39" s="201"/>
      <c r="LH39" s="201"/>
      <c r="LI39" s="201"/>
      <c r="LJ39" s="201"/>
      <c r="LK39" s="460">
        <v>0.0</v>
      </c>
      <c r="LL39" s="460">
        <v>0.0</v>
      </c>
      <c r="LM39" s="460">
        <v>0.0</v>
      </c>
      <c r="LN39" s="201"/>
      <c r="LO39" s="201"/>
      <c r="LP39" s="201"/>
      <c r="LQ39" s="201"/>
      <c r="LR39" s="201"/>
      <c r="LS39" s="201"/>
      <c r="LT39" s="201"/>
      <c r="LU39" s="201"/>
      <c r="LV39" s="201"/>
      <c r="LW39" s="208"/>
      <c r="LX39" s="460">
        <v>0.0</v>
      </c>
      <c r="LY39" s="460">
        <v>0.0</v>
      </c>
      <c r="LZ39" s="460">
        <v>0.0</v>
      </c>
      <c r="MA39" s="201"/>
      <c r="MB39" s="201"/>
      <c r="MC39" s="201"/>
      <c r="MD39" s="460">
        <v>0.0</v>
      </c>
      <c r="ME39" s="460">
        <v>0.0</v>
      </c>
      <c r="MF39" s="460">
        <v>0.0</v>
      </c>
      <c r="MG39" s="201"/>
      <c r="MH39" s="200"/>
      <c r="MI39" s="201"/>
      <c r="MJ39" s="204"/>
      <c r="MK39" s="201"/>
      <c r="ML39" s="204"/>
      <c r="MM39" s="201"/>
      <c r="MN39" s="201"/>
      <c r="MO39" s="201"/>
      <c r="MP39" s="201"/>
      <c r="MQ39" s="201"/>
      <c r="MR39" s="204"/>
      <c r="MS39" s="201"/>
      <c r="MT39" s="201"/>
      <c r="MU39" s="201"/>
      <c r="MV39" s="201"/>
      <c r="MW39" s="201"/>
      <c r="MX39" s="200"/>
      <c r="MY39" s="208"/>
      <c r="MZ39" s="201"/>
      <c r="NA39" s="201"/>
      <c r="NB39" s="204"/>
      <c r="NC39" s="201"/>
      <c r="ND39" s="201"/>
      <c r="NE39" s="201"/>
      <c r="NF39" s="201"/>
      <c r="NG39" s="201"/>
      <c r="NH39" s="204"/>
      <c r="NI39" s="201"/>
      <c r="NJ39" s="201"/>
      <c r="NK39" s="201"/>
      <c r="NL39" s="201"/>
      <c r="NM39" s="201"/>
      <c r="NN39" s="200"/>
      <c r="NO39" s="201"/>
      <c r="NP39" s="201"/>
      <c r="NQ39" s="201"/>
      <c r="NR39" s="201"/>
      <c r="NS39" s="201"/>
      <c r="NT39" s="201"/>
      <c r="NU39" s="201"/>
      <c r="NV39" s="201"/>
      <c r="NW39" s="201"/>
      <c r="NX39" s="201"/>
      <c r="NY39" s="201"/>
      <c r="NZ39" s="460">
        <v>0.0</v>
      </c>
      <c r="OA39" s="201"/>
      <c r="OB39" s="201"/>
      <c r="OC39" s="201"/>
      <c r="OD39" s="201"/>
      <c r="OE39" s="460">
        <v>0.0</v>
      </c>
      <c r="OF39" s="201"/>
      <c r="OG39" s="201"/>
      <c r="OH39" s="201"/>
      <c r="OI39" s="201"/>
      <c r="OJ39" s="201"/>
      <c r="OK39" s="200"/>
      <c r="OL39" s="204"/>
      <c r="OM39" s="201"/>
      <c r="ON39" s="201"/>
      <c r="OO39" s="201"/>
      <c r="OP39" s="201"/>
      <c r="OQ39" s="204"/>
      <c r="OR39" s="201"/>
      <c r="OS39" s="201"/>
      <c r="OT39" s="201"/>
      <c r="OU39" s="201"/>
      <c r="OV39" s="201"/>
      <c r="OW39" s="472">
        <v>0.0</v>
      </c>
      <c r="OX39" s="460">
        <v>0.0</v>
      </c>
      <c r="OY39" s="460">
        <v>0.0</v>
      </c>
      <c r="OZ39" s="460">
        <v>0.0</v>
      </c>
      <c r="PA39" s="218"/>
      <c r="PB39" s="466">
        <v>0.0</v>
      </c>
      <c r="PC39" s="218"/>
      <c r="PD39" s="218"/>
      <c r="PE39" s="218"/>
      <c r="PF39" s="218"/>
      <c r="PG39" s="218"/>
      <c r="PH39" s="218"/>
      <c r="PI39" s="218"/>
      <c r="PJ39" s="218"/>
      <c r="PK39" s="218"/>
      <c r="PL39" s="218"/>
    </row>
    <row r="40">
      <c r="A40" s="194">
        <v>35.0</v>
      </c>
      <c r="B40" s="118" t="s">
        <v>145</v>
      </c>
      <c r="C40" s="458">
        <v>0.0</v>
      </c>
      <c r="D40" s="201">
        <f>IFERROR(IF(VLOOKUP(B40,'Анкетирование'!$D$5:$D90,2,0)="Да",1,0),0)</f>
        <v>0</v>
      </c>
      <c r="E40" s="459"/>
      <c r="F40" s="197">
        <v>3.0</v>
      </c>
      <c r="G40" s="474">
        <v>5.0</v>
      </c>
      <c r="H40" s="474">
        <v>350000.0</v>
      </c>
      <c r="I40" s="460">
        <v>0.0</v>
      </c>
      <c r="J40" s="218">
        <f>IFERROR(IF(VLOOKUP(B40,'Анкетирование'!$D$5:$K90,8,0)="Да",1,0),0)</f>
        <v>0</v>
      </c>
      <c r="K40" s="458">
        <v>0.0</v>
      </c>
      <c r="L40" s="218"/>
      <c r="M40" s="218"/>
      <c r="N40" s="458">
        <v>0.0</v>
      </c>
      <c r="O40" s="197">
        <v>650.0</v>
      </c>
      <c r="P40" s="202"/>
      <c r="Q40" s="201"/>
      <c r="R40" s="201"/>
      <c r="S40" s="201"/>
      <c r="T40" s="201"/>
      <c r="U40" s="201"/>
      <c r="V40" s="201"/>
      <c r="W40" s="201"/>
      <c r="X40" s="201"/>
      <c r="Y40" s="203"/>
      <c r="Z40" s="201"/>
      <c r="AA40" s="201"/>
      <c r="AB40" s="201"/>
      <c r="AC40" s="201"/>
      <c r="AD40" s="201"/>
      <c r="AE40" s="201"/>
      <c r="AF40" s="201"/>
      <c r="AG40" s="201"/>
      <c r="AH40" s="200">
        <f>IFERROR((VLOOKUP($B40,'Анкетирование'!$D$5:$AC90,8,0)),0)</f>
        <v>0</v>
      </c>
      <c r="AI40" s="201">
        <f>IFERROR((VLOOKUP($B40,'Анкетирование'!$D$5:$BE90,9,0)),0)</f>
        <v>0</v>
      </c>
      <c r="AJ40" s="204"/>
      <c r="AK40" s="201"/>
      <c r="AL40" s="201"/>
      <c r="AM40" s="201"/>
      <c r="AN40" s="201"/>
      <c r="AO40" s="461">
        <v>0.0</v>
      </c>
      <c r="AP40" s="460">
        <v>0.0</v>
      </c>
      <c r="AQ40" s="460">
        <v>0.0</v>
      </c>
      <c r="AR40" s="460">
        <v>0.0</v>
      </c>
      <c r="AS40" s="460">
        <v>0.0</v>
      </c>
      <c r="AT40" s="460">
        <v>0.0</v>
      </c>
      <c r="AU40" s="460">
        <v>0.0</v>
      </c>
      <c r="AV40" s="462">
        <v>0.0</v>
      </c>
      <c r="AW40" s="460">
        <v>0.0</v>
      </c>
      <c r="AX40" s="460">
        <v>0.0</v>
      </c>
      <c r="AY40" s="460">
        <v>0.0</v>
      </c>
      <c r="AZ40" s="460">
        <v>0.0</v>
      </c>
      <c r="BA40" s="460">
        <v>0.0</v>
      </c>
      <c r="BB40" s="460">
        <v>0.0</v>
      </c>
      <c r="BC40" s="463">
        <v>0.0</v>
      </c>
      <c r="BD40" s="460">
        <v>0.0</v>
      </c>
      <c r="BE40" s="460">
        <v>0.0</v>
      </c>
      <c r="BF40" s="460">
        <v>0.0</v>
      </c>
      <c r="BG40" s="460">
        <v>0.0</v>
      </c>
      <c r="BH40" s="460">
        <v>0.0</v>
      </c>
      <c r="BI40" s="460">
        <v>0.0</v>
      </c>
      <c r="BJ40" s="460">
        <v>0.0</v>
      </c>
      <c r="BK40" s="460">
        <v>0.0</v>
      </c>
      <c r="BL40" s="460">
        <v>0.0</v>
      </c>
      <c r="BM40" s="460">
        <v>0.0</v>
      </c>
      <c r="BN40" s="460">
        <v>0.0</v>
      </c>
      <c r="BO40" s="460">
        <v>0.0</v>
      </c>
      <c r="BP40" s="460">
        <v>0.0</v>
      </c>
      <c r="BQ40" s="460">
        <v>0.0</v>
      </c>
      <c r="BR40" s="460">
        <v>0.0</v>
      </c>
      <c r="BS40" s="460">
        <v>0.0</v>
      </c>
      <c r="BT40" s="460">
        <v>0.0</v>
      </c>
      <c r="BU40" s="460">
        <v>0.0</v>
      </c>
      <c r="BV40" s="460">
        <v>0.0</v>
      </c>
      <c r="BW40" s="460">
        <v>0.0</v>
      </c>
      <c r="BX40" s="460">
        <v>0.0</v>
      </c>
      <c r="BY40" s="460">
        <v>0.0</v>
      </c>
      <c r="BZ40" s="464">
        <v>0.0</v>
      </c>
      <c r="CA40" s="460">
        <v>0.0</v>
      </c>
      <c r="CB40" s="460">
        <v>0.0</v>
      </c>
      <c r="CC40" s="460">
        <v>0.0</v>
      </c>
      <c r="CD40" s="460">
        <v>0.0</v>
      </c>
      <c r="CE40" s="460">
        <v>0.0</v>
      </c>
      <c r="CF40" s="460">
        <v>0.0</v>
      </c>
      <c r="CG40" s="460">
        <v>0.0</v>
      </c>
      <c r="CH40" s="460">
        <v>0.0</v>
      </c>
      <c r="CI40" s="460">
        <v>0.0</v>
      </c>
      <c r="CJ40" s="460">
        <v>0.0</v>
      </c>
      <c r="CK40" s="460">
        <v>0.0</v>
      </c>
      <c r="CL40" s="460">
        <v>0.0</v>
      </c>
      <c r="CM40" s="460">
        <v>0.0</v>
      </c>
      <c r="CN40" s="460">
        <v>0.0</v>
      </c>
      <c r="CO40" s="460">
        <v>0.0</v>
      </c>
      <c r="CP40" s="460">
        <v>0.0</v>
      </c>
      <c r="CQ40" s="460">
        <v>0.0</v>
      </c>
      <c r="CR40" s="460">
        <v>0.0</v>
      </c>
      <c r="CS40" s="458">
        <v>18.0</v>
      </c>
      <c r="CT40" s="448">
        <v>1738.0</v>
      </c>
      <c r="CU40" s="201"/>
      <c r="CV40" s="201"/>
      <c r="CW40" s="463">
        <v>0.0</v>
      </c>
      <c r="CX40" s="460">
        <v>1.0</v>
      </c>
      <c r="CY40" s="460">
        <v>0.0</v>
      </c>
      <c r="CZ40" s="460">
        <v>0.0</v>
      </c>
      <c r="DA40" s="460">
        <v>0.0</v>
      </c>
      <c r="DB40" s="460">
        <v>0.0</v>
      </c>
      <c r="DC40" s="465">
        <v>0.0</v>
      </c>
      <c r="DD40" s="460">
        <v>0.0</v>
      </c>
      <c r="DE40" s="201"/>
      <c r="DF40" s="201"/>
      <c r="DG40" s="460">
        <v>0.0</v>
      </c>
      <c r="DH40" s="460">
        <v>0.0</v>
      </c>
      <c r="DI40" s="460">
        <v>0.0</v>
      </c>
      <c r="DJ40" s="460">
        <v>0.0</v>
      </c>
      <c r="DK40" s="460">
        <v>0.0</v>
      </c>
      <c r="DL40" s="460">
        <v>0.0</v>
      </c>
      <c r="DM40" s="460">
        <v>0.0</v>
      </c>
      <c r="DN40" s="460">
        <v>0.0</v>
      </c>
      <c r="DO40" s="460">
        <v>0.0</v>
      </c>
      <c r="DP40" s="460">
        <v>0.0</v>
      </c>
      <c r="DQ40" s="460">
        <v>0.0</v>
      </c>
      <c r="DR40" s="460">
        <v>0.0</v>
      </c>
      <c r="DS40" s="460">
        <v>0.0</v>
      </c>
      <c r="DT40" s="460">
        <v>0.0</v>
      </c>
      <c r="DU40" s="460">
        <v>0.0</v>
      </c>
      <c r="DV40" s="460">
        <v>0.0</v>
      </c>
      <c r="DW40" s="460">
        <v>0.0</v>
      </c>
      <c r="DX40" s="465">
        <v>0.0</v>
      </c>
      <c r="DY40" s="460">
        <v>0.0</v>
      </c>
      <c r="DZ40" s="460">
        <v>0.0</v>
      </c>
      <c r="EA40" s="460">
        <v>0.0</v>
      </c>
      <c r="EB40" s="460">
        <v>0.0</v>
      </c>
      <c r="EC40" s="460">
        <v>0.0</v>
      </c>
      <c r="ED40" s="460">
        <v>0.0</v>
      </c>
      <c r="EE40" s="460">
        <v>0.0</v>
      </c>
      <c r="EF40" s="460">
        <v>0.0</v>
      </c>
      <c r="EG40" s="460">
        <v>0.0</v>
      </c>
      <c r="EH40" s="460">
        <v>0.0</v>
      </c>
      <c r="EI40" s="460">
        <v>0.0</v>
      </c>
      <c r="EJ40" s="460">
        <v>0.0</v>
      </c>
      <c r="EK40" s="460">
        <v>0.0</v>
      </c>
      <c r="EL40" s="460">
        <v>0.0</v>
      </c>
      <c r="EM40" s="460">
        <v>0.0</v>
      </c>
      <c r="EN40" s="460">
        <v>0.0</v>
      </c>
      <c r="EO40" s="460">
        <v>0.0</v>
      </c>
      <c r="EP40" s="466">
        <v>0.0</v>
      </c>
      <c r="EQ40" s="460">
        <v>6.0</v>
      </c>
      <c r="ER40" s="201">
        <v>0.0</v>
      </c>
      <c r="ES40" s="460">
        <v>0.0</v>
      </c>
      <c r="ET40" s="460">
        <v>6.0</v>
      </c>
      <c r="EU40" s="201">
        <v>0.0</v>
      </c>
      <c r="EV40" s="460">
        <v>0.0</v>
      </c>
      <c r="EW40" s="460">
        <v>0.0</v>
      </c>
      <c r="EX40" s="460">
        <v>0.0</v>
      </c>
      <c r="EY40" s="460">
        <v>0.0</v>
      </c>
      <c r="EZ40" s="460">
        <v>0.0</v>
      </c>
      <c r="FA40" s="460">
        <v>0.0</v>
      </c>
      <c r="FB40" s="460">
        <v>0.0</v>
      </c>
      <c r="FC40" s="460">
        <v>0.0</v>
      </c>
      <c r="FD40" s="460">
        <v>0.0</v>
      </c>
      <c r="FE40" s="460">
        <v>0.0</v>
      </c>
      <c r="FF40" s="460">
        <v>0.0</v>
      </c>
      <c r="FG40" s="460">
        <v>0.0</v>
      </c>
      <c r="FH40" s="460">
        <v>0.0</v>
      </c>
      <c r="FI40" s="203"/>
      <c r="FJ40" s="210"/>
      <c r="FK40" s="201"/>
      <c r="FL40" s="210"/>
      <c r="FM40" s="210"/>
      <c r="FN40" s="201"/>
      <c r="FO40" s="201"/>
      <c r="FP40" s="201"/>
      <c r="FQ40" s="201"/>
      <c r="FR40" s="460">
        <v>0.0</v>
      </c>
      <c r="FS40" s="201"/>
      <c r="FT40" s="201"/>
      <c r="FU40" s="201"/>
      <c r="FV40" s="460">
        <v>0.0</v>
      </c>
      <c r="FW40" s="460">
        <v>0.0</v>
      </c>
      <c r="FX40" s="460">
        <v>0.0</v>
      </c>
      <c r="FY40" s="460">
        <v>0.0</v>
      </c>
      <c r="FZ40" s="460">
        <v>0.0</v>
      </c>
      <c r="GA40" s="460">
        <v>0.0</v>
      </c>
      <c r="GB40" s="460">
        <v>0.0</v>
      </c>
      <c r="GC40" s="460">
        <v>0.0</v>
      </c>
      <c r="GD40" s="460">
        <v>0.0</v>
      </c>
      <c r="GE40" s="460">
        <v>0.0</v>
      </c>
      <c r="GF40" s="467">
        <v>0.0</v>
      </c>
      <c r="GG40" s="467">
        <v>0.0</v>
      </c>
      <c r="GH40" s="467">
        <v>0.0</v>
      </c>
      <c r="GI40" s="460">
        <v>0.0</v>
      </c>
      <c r="GJ40" s="460">
        <v>0.0</v>
      </c>
      <c r="GK40" s="460">
        <v>0.0</v>
      </c>
      <c r="GL40" s="460">
        <v>0.0</v>
      </c>
      <c r="GM40" s="460">
        <v>0.0</v>
      </c>
      <c r="GN40" s="460">
        <v>0.0</v>
      </c>
      <c r="GO40" s="201"/>
      <c r="GP40" s="208"/>
      <c r="GQ40" s="204"/>
      <c r="GR40" s="201"/>
      <c r="GS40" s="201"/>
      <c r="GT40" s="201"/>
      <c r="GU40" s="201"/>
      <c r="GV40" s="201"/>
      <c r="GW40" s="201"/>
      <c r="GX40" s="201"/>
      <c r="GY40" s="201"/>
      <c r="GZ40" s="201"/>
      <c r="HA40" s="201"/>
      <c r="HB40" s="201"/>
      <c r="HC40" s="201"/>
      <c r="HD40" s="201"/>
      <c r="HE40" s="201"/>
      <c r="HF40" s="201"/>
      <c r="HG40" s="201"/>
      <c r="HH40" s="201"/>
      <c r="HI40" s="201"/>
      <c r="HJ40" s="201"/>
      <c r="HK40" s="201"/>
      <c r="HL40" s="201"/>
      <c r="HM40" s="201"/>
      <c r="HN40" s="201"/>
      <c r="HO40" s="201"/>
      <c r="HP40" s="208"/>
      <c r="HQ40" s="460">
        <v>0.0</v>
      </c>
      <c r="HR40" s="201"/>
      <c r="HS40" s="460">
        <v>0.0</v>
      </c>
      <c r="HT40" s="201"/>
      <c r="HU40" s="460">
        <v>0.0</v>
      </c>
      <c r="HV40" s="201"/>
      <c r="HW40" s="201"/>
      <c r="HX40" s="468">
        <v>0.0</v>
      </c>
      <c r="HY40" s="461">
        <v>0.0</v>
      </c>
      <c r="HZ40" s="460">
        <v>0.0</v>
      </c>
      <c r="IA40" s="460">
        <v>0.0</v>
      </c>
      <c r="IB40" s="201"/>
      <c r="IC40" s="201"/>
      <c r="ID40" s="201"/>
      <c r="IE40" s="460">
        <v>0.0</v>
      </c>
      <c r="IF40" s="460">
        <v>0.0</v>
      </c>
      <c r="IG40" s="460">
        <v>0.0</v>
      </c>
      <c r="IH40" s="201"/>
      <c r="II40" s="201"/>
      <c r="IJ40" s="201"/>
      <c r="IK40" s="468">
        <v>0.0</v>
      </c>
      <c r="IL40" s="468">
        <v>0.0</v>
      </c>
      <c r="IM40" s="468">
        <v>0.0</v>
      </c>
      <c r="IN40" s="201"/>
      <c r="IO40" s="201"/>
      <c r="IP40" s="201"/>
      <c r="IQ40" s="204"/>
      <c r="IR40" s="201"/>
      <c r="IS40" s="201"/>
      <c r="IT40" s="468">
        <v>0.0</v>
      </c>
      <c r="IU40" s="468">
        <v>0.0</v>
      </c>
      <c r="IV40" s="469">
        <v>0.0</v>
      </c>
      <c r="IW40" s="201"/>
      <c r="IX40" s="201"/>
      <c r="IY40" s="208"/>
      <c r="IZ40" s="460">
        <v>0.0</v>
      </c>
      <c r="JA40" s="460">
        <v>0.0</v>
      </c>
      <c r="JB40" s="461">
        <v>0.0</v>
      </c>
      <c r="JC40" s="460">
        <v>0.0</v>
      </c>
      <c r="JD40" s="460">
        <v>0.0</v>
      </c>
      <c r="JE40" s="460">
        <v>0.0</v>
      </c>
      <c r="JF40" s="204"/>
      <c r="JG40" s="460"/>
      <c r="JH40" s="470">
        <v>0.0</v>
      </c>
      <c r="JI40" s="471">
        <v>0.0</v>
      </c>
      <c r="JJ40" s="460">
        <v>0.0</v>
      </c>
      <c r="JK40" s="460">
        <v>0.0</v>
      </c>
      <c r="JL40" s="461">
        <v>0.0</v>
      </c>
      <c r="JM40" s="460">
        <v>0.0</v>
      </c>
      <c r="JN40" s="460">
        <v>0.0</v>
      </c>
      <c r="JO40" s="460">
        <v>0.0</v>
      </c>
      <c r="JP40" s="460">
        <v>0.0</v>
      </c>
      <c r="JQ40" s="460">
        <v>0.0</v>
      </c>
      <c r="JR40" s="460">
        <v>0.0</v>
      </c>
      <c r="JS40" s="201"/>
      <c r="JT40" s="461">
        <v>0.0</v>
      </c>
      <c r="JU40" s="460">
        <v>0.0</v>
      </c>
      <c r="JV40" s="460">
        <v>0.0</v>
      </c>
      <c r="JW40" s="460">
        <v>0.0</v>
      </c>
      <c r="JX40" s="460">
        <v>0.0</v>
      </c>
      <c r="JY40" s="460">
        <v>0.0</v>
      </c>
      <c r="JZ40" s="460">
        <v>0.0</v>
      </c>
      <c r="KA40" s="201"/>
      <c r="KB40" s="201"/>
      <c r="KC40" s="201"/>
      <c r="KD40" s="201"/>
      <c r="KE40" s="201"/>
      <c r="KF40" s="202"/>
      <c r="KG40" s="201"/>
      <c r="KH40" s="201"/>
      <c r="KI40" s="201"/>
      <c r="KJ40" s="201"/>
      <c r="KK40" s="201"/>
      <c r="KL40" s="201"/>
      <c r="KM40" s="201"/>
      <c r="KN40" s="200"/>
      <c r="KO40" s="201"/>
      <c r="KP40" s="201"/>
      <c r="KQ40" s="201"/>
      <c r="KR40" s="460">
        <v>0.0</v>
      </c>
      <c r="KS40" s="201"/>
      <c r="KT40" s="201"/>
      <c r="KU40" s="201"/>
      <c r="KV40" s="201"/>
      <c r="KW40" s="201"/>
      <c r="KX40" s="465">
        <v>0.0</v>
      </c>
      <c r="KY40" s="460">
        <v>0.0</v>
      </c>
      <c r="KZ40" s="460">
        <v>0.0</v>
      </c>
      <c r="LA40" s="460">
        <v>0.0</v>
      </c>
      <c r="LB40" s="201"/>
      <c r="LC40" s="201"/>
      <c r="LD40" s="201"/>
      <c r="LE40" s="201"/>
      <c r="LF40" s="201"/>
      <c r="LG40" s="201"/>
      <c r="LH40" s="201"/>
      <c r="LI40" s="201"/>
      <c r="LJ40" s="201"/>
      <c r="LK40" s="460">
        <v>0.0</v>
      </c>
      <c r="LL40" s="460">
        <v>0.0</v>
      </c>
      <c r="LM40" s="460">
        <v>0.0</v>
      </c>
      <c r="LN40" s="201"/>
      <c r="LO40" s="201"/>
      <c r="LP40" s="201"/>
      <c r="LQ40" s="201"/>
      <c r="LR40" s="201"/>
      <c r="LS40" s="201"/>
      <c r="LT40" s="201"/>
      <c r="LU40" s="201"/>
      <c r="LV40" s="201"/>
      <c r="LW40" s="208"/>
      <c r="LX40" s="460">
        <v>0.0</v>
      </c>
      <c r="LY40" s="460">
        <v>0.0</v>
      </c>
      <c r="LZ40" s="460">
        <v>0.0</v>
      </c>
      <c r="MA40" s="201"/>
      <c r="MB40" s="201"/>
      <c r="MC40" s="201"/>
      <c r="MD40" s="460">
        <v>0.0</v>
      </c>
      <c r="ME40" s="460">
        <v>0.0</v>
      </c>
      <c r="MF40" s="460">
        <v>0.0</v>
      </c>
      <c r="MG40" s="201"/>
      <c r="MH40" s="200"/>
      <c r="MI40" s="201"/>
      <c r="MJ40" s="204"/>
      <c r="MK40" s="201"/>
      <c r="ML40" s="204"/>
      <c r="MM40" s="201"/>
      <c r="MN40" s="201"/>
      <c r="MO40" s="201"/>
      <c r="MP40" s="201"/>
      <c r="MQ40" s="201"/>
      <c r="MR40" s="204"/>
      <c r="MS40" s="201"/>
      <c r="MT40" s="201"/>
      <c r="MU40" s="201"/>
      <c r="MV40" s="201"/>
      <c r="MW40" s="201"/>
      <c r="MX40" s="200"/>
      <c r="MY40" s="208"/>
      <c r="MZ40" s="201"/>
      <c r="NA40" s="201"/>
      <c r="NB40" s="204"/>
      <c r="NC40" s="201"/>
      <c r="ND40" s="201"/>
      <c r="NE40" s="201"/>
      <c r="NF40" s="201"/>
      <c r="NG40" s="201"/>
      <c r="NH40" s="204"/>
      <c r="NI40" s="201"/>
      <c r="NJ40" s="201"/>
      <c r="NK40" s="201"/>
      <c r="NL40" s="201"/>
      <c r="NM40" s="201"/>
      <c r="NN40" s="200"/>
      <c r="NO40" s="201"/>
      <c r="NP40" s="201"/>
      <c r="NQ40" s="201"/>
      <c r="NR40" s="201"/>
      <c r="NS40" s="201"/>
      <c r="NT40" s="201"/>
      <c r="NU40" s="201"/>
      <c r="NV40" s="201"/>
      <c r="NW40" s="201"/>
      <c r="NX40" s="201"/>
      <c r="NY40" s="201"/>
      <c r="NZ40" s="460">
        <v>0.0</v>
      </c>
      <c r="OA40" s="201"/>
      <c r="OB40" s="201"/>
      <c r="OC40" s="201"/>
      <c r="OD40" s="201"/>
      <c r="OE40" s="460">
        <v>0.0</v>
      </c>
      <c r="OF40" s="201"/>
      <c r="OG40" s="201"/>
      <c r="OH40" s="201"/>
      <c r="OI40" s="201"/>
      <c r="OJ40" s="201"/>
      <c r="OK40" s="200"/>
      <c r="OL40" s="204"/>
      <c r="OM40" s="201"/>
      <c r="ON40" s="201"/>
      <c r="OO40" s="201"/>
      <c r="OP40" s="201"/>
      <c r="OQ40" s="204"/>
      <c r="OR40" s="201"/>
      <c r="OS40" s="201"/>
      <c r="OT40" s="201"/>
      <c r="OU40" s="201"/>
      <c r="OV40" s="201"/>
      <c r="OW40" s="472">
        <v>0.0</v>
      </c>
      <c r="OX40" s="460">
        <v>0.0</v>
      </c>
      <c r="OY40" s="460">
        <v>0.0</v>
      </c>
      <c r="OZ40" s="460">
        <v>0.0</v>
      </c>
      <c r="PA40" s="218"/>
      <c r="PB40" s="466">
        <v>0.0</v>
      </c>
      <c r="PC40" s="218"/>
      <c r="PD40" s="218"/>
      <c r="PE40" s="218"/>
      <c r="PF40" s="218"/>
      <c r="PG40" s="218"/>
      <c r="PH40" s="218"/>
      <c r="PI40" s="218"/>
      <c r="PJ40" s="218"/>
      <c r="PK40" s="218"/>
      <c r="PL40" s="218"/>
    </row>
    <row r="41">
      <c r="A41" s="194">
        <v>36.0</v>
      </c>
      <c r="B41" s="118" t="s">
        <v>146</v>
      </c>
      <c r="C41" s="458">
        <v>1.0</v>
      </c>
      <c r="D41" s="201">
        <f>IFERROR(IF(VLOOKUP(B41,'Анкетирование'!$D$5:$D90,2,0)="Да",1,0),0)</f>
        <v>0</v>
      </c>
      <c r="E41" s="459"/>
      <c r="F41" s="474">
        <v>0.0</v>
      </c>
      <c r="G41" s="474">
        <v>33.0</v>
      </c>
      <c r="H41" s="474">
        <v>5700000.0</v>
      </c>
      <c r="I41" s="460">
        <v>1.0</v>
      </c>
      <c r="J41" s="218">
        <f>IFERROR(IF(VLOOKUP(B41,'Анкетирование'!$D$5:$K90,8,0)="Да",1,0),0)</f>
        <v>0</v>
      </c>
      <c r="K41" s="458">
        <v>1.0</v>
      </c>
      <c r="L41" s="218"/>
      <c r="M41" s="218"/>
      <c r="N41" s="458">
        <v>0.0</v>
      </c>
      <c r="O41" s="474">
        <v>11783.0</v>
      </c>
      <c r="P41" s="202"/>
      <c r="Q41" s="201"/>
      <c r="R41" s="201"/>
      <c r="S41" s="201"/>
      <c r="T41" s="201"/>
      <c r="U41" s="201"/>
      <c r="V41" s="201"/>
      <c r="W41" s="201"/>
      <c r="X41" s="201"/>
      <c r="Y41" s="203"/>
      <c r="Z41" s="201"/>
      <c r="AA41" s="201"/>
      <c r="AB41" s="201"/>
      <c r="AC41" s="201"/>
      <c r="AD41" s="201"/>
      <c r="AE41" s="201"/>
      <c r="AF41" s="201"/>
      <c r="AG41" s="201"/>
      <c r="AH41" s="200">
        <f>IFERROR((VLOOKUP($B41,'Анкетирование'!$D$5:$AC90,8,0)),0)</f>
        <v>0</v>
      </c>
      <c r="AI41" s="201">
        <f>IFERROR((VLOOKUP($B41,'Анкетирование'!$D$5:$BE90,9,0)),0)</f>
        <v>0</v>
      </c>
      <c r="AJ41" s="204"/>
      <c r="AK41" s="201"/>
      <c r="AL41" s="201"/>
      <c r="AM41" s="201"/>
      <c r="AN41" s="201"/>
      <c r="AO41" s="461">
        <v>1.0</v>
      </c>
      <c r="AP41" s="460">
        <v>0.0</v>
      </c>
      <c r="AQ41" s="460">
        <v>1.0</v>
      </c>
      <c r="AR41" s="460">
        <v>0.0</v>
      </c>
      <c r="AS41" s="460">
        <v>0.0</v>
      </c>
      <c r="AT41" s="460">
        <v>0.0</v>
      </c>
      <c r="AU41" s="460">
        <v>0.0</v>
      </c>
      <c r="AV41" s="462">
        <v>0.0</v>
      </c>
      <c r="AW41" s="460">
        <v>0.0</v>
      </c>
      <c r="AX41" s="460">
        <v>1.0</v>
      </c>
      <c r="AY41" s="460">
        <v>1.0</v>
      </c>
      <c r="AZ41" s="460">
        <v>1.0</v>
      </c>
      <c r="BA41" s="460">
        <v>0.0</v>
      </c>
      <c r="BB41" s="460">
        <v>1.0</v>
      </c>
      <c r="BC41" s="463">
        <v>0.0</v>
      </c>
      <c r="BD41" s="460">
        <v>1.0</v>
      </c>
      <c r="BE41" s="460">
        <v>0.0</v>
      </c>
      <c r="BF41" s="460">
        <v>0.0</v>
      </c>
      <c r="BG41" s="460">
        <v>0.0</v>
      </c>
      <c r="BH41" s="460">
        <v>0.0</v>
      </c>
      <c r="BI41" s="460">
        <v>0.0</v>
      </c>
      <c r="BJ41" s="460">
        <v>0.0</v>
      </c>
      <c r="BK41" s="460">
        <v>0.0</v>
      </c>
      <c r="BL41" s="460">
        <v>0.0</v>
      </c>
      <c r="BM41" s="460">
        <v>0.0</v>
      </c>
      <c r="BN41" s="460">
        <v>0.0</v>
      </c>
      <c r="BO41" s="460">
        <v>0.0</v>
      </c>
      <c r="BP41" s="460">
        <v>0.0</v>
      </c>
      <c r="BQ41" s="460">
        <v>0.0</v>
      </c>
      <c r="BR41" s="460">
        <v>0.0</v>
      </c>
      <c r="BS41" s="460">
        <v>0.0</v>
      </c>
      <c r="BT41" s="460">
        <v>0.0</v>
      </c>
      <c r="BU41" s="460">
        <v>0.0</v>
      </c>
      <c r="BV41" s="460">
        <v>0.0</v>
      </c>
      <c r="BW41" s="460">
        <v>0.0</v>
      </c>
      <c r="BX41" s="460">
        <v>0.0</v>
      </c>
      <c r="BY41" s="460">
        <v>0.0</v>
      </c>
      <c r="BZ41" s="464">
        <v>0.0</v>
      </c>
      <c r="CA41" s="460">
        <v>0.0</v>
      </c>
      <c r="CB41" s="460">
        <v>0.0</v>
      </c>
      <c r="CC41" s="460">
        <v>0.0</v>
      </c>
      <c r="CD41" s="460">
        <v>0.0</v>
      </c>
      <c r="CE41" s="460">
        <v>0.0</v>
      </c>
      <c r="CF41" s="460">
        <v>1.0</v>
      </c>
      <c r="CG41" s="460">
        <v>0.0</v>
      </c>
      <c r="CH41" s="460">
        <v>0.0</v>
      </c>
      <c r="CI41" s="460">
        <v>1.0</v>
      </c>
      <c r="CJ41" s="460">
        <v>0.0</v>
      </c>
      <c r="CK41" s="460">
        <v>0.0</v>
      </c>
      <c r="CL41" s="460">
        <v>1.0</v>
      </c>
      <c r="CM41" s="460">
        <v>0.0</v>
      </c>
      <c r="CN41" s="460">
        <v>0.0</v>
      </c>
      <c r="CO41" s="460">
        <v>0.0</v>
      </c>
      <c r="CP41" s="460">
        <v>0.0</v>
      </c>
      <c r="CQ41" s="460">
        <v>0.0</v>
      </c>
      <c r="CR41" s="460">
        <v>0.0</v>
      </c>
      <c r="CS41" s="458">
        <v>17.0</v>
      </c>
      <c r="CT41" s="448">
        <v>1412.0</v>
      </c>
      <c r="CU41" s="201"/>
      <c r="CV41" s="201"/>
      <c r="CW41" s="463">
        <v>3.0</v>
      </c>
      <c r="CX41" s="460">
        <v>1.0</v>
      </c>
      <c r="CY41" s="460">
        <v>0.0</v>
      </c>
      <c r="CZ41" s="460">
        <v>0.0</v>
      </c>
      <c r="DA41" s="460">
        <v>2.0</v>
      </c>
      <c r="DB41" s="460">
        <v>1.0</v>
      </c>
      <c r="DC41" s="465">
        <v>1.0</v>
      </c>
      <c r="DD41" s="460">
        <v>0.0</v>
      </c>
      <c r="DE41" s="201"/>
      <c r="DF41" s="201"/>
      <c r="DG41" s="460">
        <v>0.0</v>
      </c>
      <c r="DH41" s="460">
        <v>0.0</v>
      </c>
      <c r="DI41" s="460">
        <v>0.0</v>
      </c>
      <c r="DJ41" s="460">
        <v>0.0</v>
      </c>
      <c r="DK41" s="460">
        <v>0.0</v>
      </c>
      <c r="DL41" s="460">
        <v>0.0</v>
      </c>
      <c r="DM41" s="460">
        <v>0.0</v>
      </c>
      <c r="DN41" s="460">
        <v>0.0</v>
      </c>
      <c r="DO41" s="460">
        <v>0.0</v>
      </c>
      <c r="DP41" s="460">
        <v>0.0</v>
      </c>
      <c r="DQ41" s="460">
        <v>0.0</v>
      </c>
      <c r="DR41" s="460">
        <v>0.0</v>
      </c>
      <c r="DS41" s="460">
        <v>0.0</v>
      </c>
      <c r="DT41" s="460">
        <v>0.0</v>
      </c>
      <c r="DU41" s="460">
        <v>0.0</v>
      </c>
      <c r="DV41" s="460">
        <v>0.0</v>
      </c>
      <c r="DW41" s="460">
        <v>0.0</v>
      </c>
      <c r="DX41" s="465">
        <v>0.0</v>
      </c>
      <c r="DY41" s="460">
        <v>0.0</v>
      </c>
      <c r="DZ41" s="460">
        <v>0.0</v>
      </c>
      <c r="EA41" s="460">
        <v>0.0</v>
      </c>
      <c r="EB41" s="460">
        <v>0.0</v>
      </c>
      <c r="EC41" s="460">
        <v>0.0</v>
      </c>
      <c r="ED41" s="460">
        <v>0.0</v>
      </c>
      <c r="EE41" s="460">
        <v>0.0</v>
      </c>
      <c r="EF41" s="460">
        <v>0.0</v>
      </c>
      <c r="EG41" s="460">
        <v>0.0</v>
      </c>
      <c r="EH41" s="460">
        <v>0.0</v>
      </c>
      <c r="EI41" s="460">
        <v>0.0</v>
      </c>
      <c r="EJ41" s="460">
        <v>0.0</v>
      </c>
      <c r="EK41" s="460">
        <v>0.0</v>
      </c>
      <c r="EL41" s="460">
        <v>0.0</v>
      </c>
      <c r="EM41" s="460">
        <v>0.0</v>
      </c>
      <c r="EN41" s="460">
        <v>0.0</v>
      </c>
      <c r="EO41" s="460">
        <v>0.0</v>
      </c>
      <c r="EP41" s="466">
        <v>0.0</v>
      </c>
      <c r="EQ41" s="460">
        <v>17.0</v>
      </c>
      <c r="ER41" s="201">
        <v>0.0</v>
      </c>
      <c r="ES41" s="460">
        <v>0.0</v>
      </c>
      <c r="ET41" s="460">
        <v>15.0</v>
      </c>
      <c r="EU41" s="201">
        <v>0.0</v>
      </c>
      <c r="EV41" s="460">
        <v>0.0</v>
      </c>
      <c r="EW41" s="460">
        <v>0.0</v>
      </c>
      <c r="EX41" s="460">
        <v>0.0</v>
      </c>
      <c r="EY41" s="460">
        <v>0.0</v>
      </c>
      <c r="EZ41" s="460">
        <v>0.0</v>
      </c>
      <c r="FA41" s="460">
        <v>0.0</v>
      </c>
      <c r="FB41" s="460">
        <v>0.0</v>
      </c>
      <c r="FC41" s="460">
        <v>0.0</v>
      </c>
      <c r="FD41" s="460">
        <v>0.0</v>
      </c>
      <c r="FE41" s="460">
        <v>0.0</v>
      </c>
      <c r="FF41" s="460">
        <v>0.0</v>
      </c>
      <c r="FG41" s="460">
        <v>0.0</v>
      </c>
      <c r="FH41" s="460">
        <v>0.0</v>
      </c>
      <c r="FI41" s="203"/>
      <c r="FJ41" s="210"/>
      <c r="FK41" s="201"/>
      <c r="FL41" s="210"/>
      <c r="FM41" s="210"/>
      <c r="FN41" s="201"/>
      <c r="FO41" s="201"/>
      <c r="FP41" s="201"/>
      <c r="FQ41" s="201"/>
      <c r="FR41" s="460">
        <v>0.0</v>
      </c>
      <c r="FS41" s="201"/>
      <c r="FT41" s="201"/>
      <c r="FU41" s="201"/>
      <c r="FV41" s="460">
        <v>0.0</v>
      </c>
      <c r="FW41" s="460">
        <v>0.0</v>
      </c>
      <c r="FX41" s="460">
        <v>0.0</v>
      </c>
      <c r="FY41" s="460">
        <v>0.0</v>
      </c>
      <c r="FZ41" s="460">
        <v>0.0</v>
      </c>
      <c r="GA41" s="460">
        <v>0.0</v>
      </c>
      <c r="GB41" s="460">
        <v>0.0</v>
      </c>
      <c r="GC41" s="460">
        <v>0.0</v>
      </c>
      <c r="GD41" s="460">
        <v>0.0</v>
      </c>
      <c r="GE41" s="460">
        <v>0.0</v>
      </c>
      <c r="GF41" s="467">
        <v>0.0</v>
      </c>
      <c r="GG41" s="467">
        <v>0.0</v>
      </c>
      <c r="GH41" s="467">
        <v>0.0</v>
      </c>
      <c r="GI41" s="460">
        <v>0.0</v>
      </c>
      <c r="GJ41" s="460">
        <v>0.0</v>
      </c>
      <c r="GK41" s="460">
        <v>0.0</v>
      </c>
      <c r="GL41" s="460">
        <v>0.0</v>
      </c>
      <c r="GM41" s="460">
        <v>0.0</v>
      </c>
      <c r="GN41" s="460">
        <v>0.0</v>
      </c>
      <c r="GO41" s="201"/>
      <c r="GP41" s="208"/>
      <c r="GQ41" s="204"/>
      <c r="GR41" s="201"/>
      <c r="GS41" s="201"/>
      <c r="GT41" s="201"/>
      <c r="GU41" s="201"/>
      <c r="GV41" s="201"/>
      <c r="GW41" s="201"/>
      <c r="GX41" s="201"/>
      <c r="GY41" s="201"/>
      <c r="GZ41" s="201"/>
      <c r="HA41" s="201"/>
      <c r="HB41" s="201"/>
      <c r="HC41" s="201"/>
      <c r="HD41" s="201"/>
      <c r="HE41" s="201"/>
      <c r="HF41" s="201"/>
      <c r="HG41" s="201"/>
      <c r="HH41" s="201"/>
      <c r="HI41" s="201"/>
      <c r="HJ41" s="201"/>
      <c r="HK41" s="201"/>
      <c r="HL41" s="201"/>
      <c r="HM41" s="201"/>
      <c r="HN41" s="201"/>
      <c r="HO41" s="201"/>
      <c r="HP41" s="208"/>
      <c r="HQ41" s="460">
        <v>1.0</v>
      </c>
      <c r="HR41" s="201"/>
      <c r="HS41" s="460">
        <v>0.0</v>
      </c>
      <c r="HT41" s="201"/>
      <c r="HU41" s="460">
        <v>0.0</v>
      </c>
      <c r="HV41" s="201"/>
      <c r="HW41" s="201"/>
      <c r="HX41" s="468">
        <v>0.0</v>
      </c>
      <c r="HY41" s="461">
        <v>0.0</v>
      </c>
      <c r="HZ41" s="460">
        <v>0.0</v>
      </c>
      <c r="IA41" s="460">
        <v>1.0</v>
      </c>
      <c r="IB41" s="201"/>
      <c r="IC41" s="201"/>
      <c r="ID41" s="201"/>
      <c r="IE41" s="460">
        <v>0.0</v>
      </c>
      <c r="IF41" s="460">
        <v>0.0</v>
      </c>
      <c r="IG41" s="460">
        <v>0.0</v>
      </c>
      <c r="IH41" s="201"/>
      <c r="II41" s="201"/>
      <c r="IJ41" s="201"/>
      <c r="IK41" s="468">
        <v>0.0</v>
      </c>
      <c r="IL41" s="468">
        <v>0.0</v>
      </c>
      <c r="IM41" s="468">
        <v>0.0</v>
      </c>
      <c r="IN41" s="201"/>
      <c r="IO41" s="201"/>
      <c r="IP41" s="201"/>
      <c r="IQ41" s="204"/>
      <c r="IR41" s="201"/>
      <c r="IS41" s="201"/>
      <c r="IT41" s="468">
        <v>0.0</v>
      </c>
      <c r="IU41" s="468">
        <v>0.0</v>
      </c>
      <c r="IV41" s="469">
        <v>0.0</v>
      </c>
      <c r="IW41" s="201"/>
      <c r="IX41" s="201"/>
      <c r="IY41" s="208"/>
      <c r="IZ41" s="460">
        <v>0.0</v>
      </c>
      <c r="JA41" s="460">
        <v>0.0</v>
      </c>
      <c r="JB41" s="461">
        <v>0.0</v>
      </c>
      <c r="JC41" s="460">
        <v>0.0</v>
      </c>
      <c r="JD41" s="460">
        <v>0.0</v>
      </c>
      <c r="JE41" s="460">
        <v>0.0</v>
      </c>
      <c r="JF41" s="204"/>
      <c r="JG41" s="460"/>
      <c r="JH41" s="470">
        <v>9.0</v>
      </c>
      <c r="JI41" s="471">
        <v>29.0</v>
      </c>
      <c r="JJ41" s="460">
        <v>4.0</v>
      </c>
      <c r="JK41" s="460">
        <v>7.0</v>
      </c>
      <c r="JL41" s="461">
        <v>1.0</v>
      </c>
      <c r="JM41" s="460">
        <v>1.0</v>
      </c>
      <c r="JN41" s="460">
        <v>0.0</v>
      </c>
      <c r="JO41" s="460">
        <v>0.0</v>
      </c>
      <c r="JP41" s="460">
        <v>0.0</v>
      </c>
      <c r="JQ41" s="460">
        <v>0.0</v>
      </c>
      <c r="JR41" s="460">
        <v>0.0</v>
      </c>
      <c r="JS41" s="201"/>
      <c r="JT41" s="461">
        <v>0.0</v>
      </c>
      <c r="JU41" s="460">
        <v>1.0</v>
      </c>
      <c r="JV41" s="460">
        <v>0.0</v>
      </c>
      <c r="JW41" s="460">
        <v>0.0</v>
      </c>
      <c r="JX41" s="460">
        <v>0.0</v>
      </c>
      <c r="JY41" s="460">
        <v>1.0</v>
      </c>
      <c r="JZ41" s="460">
        <v>0.0</v>
      </c>
      <c r="KA41" s="201"/>
      <c r="KB41" s="201"/>
      <c r="KC41" s="201"/>
      <c r="KD41" s="201"/>
      <c r="KE41" s="201"/>
      <c r="KF41" s="202"/>
      <c r="KG41" s="201"/>
      <c r="KH41" s="201"/>
      <c r="KI41" s="201"/>
      <c r="KJ41" s="201"/>
      <c r="KK41" s="201"/>
      <c r="KL41" s="201"/>
      <c r="KM41" s="201"/>
      <c r="KN41" s="200"/>
      <c r="KO41" s="201"/>
      <c r="KP41" s="201"/>
      <c r="KQ41" s="201"/>
      <c r="KR41" s="460">
        <v>0.0</v>
      </c>
      <c r="KS41" s="201"/>
      <c r="KT41" s="201"/>
      <c r="KU41" s="201"/>
      <c r="KV41" s="201"/>
      <c r="KW41" s="201"/>
      <c r="KX41" s="465">
        <v>0.0</v>
      </c>
      <c r="KY41" s="460">
        <v>0.0</v>
      </c>
      <c r="KZ41" s="460">
        <v>0.0</v>
      </c>
      <c r="LA41" s="460">
        <v>0.0</v>
      </c>
      <c r="LB41" s="201"/>
      <c r="LC41" s="201"/>
      <c r="LD41" s="201"/>
      <c r="LE41" s="201"/>
      <c r="LF41" s="201"/>
      <c r="LG41" s="201"/>
      <c r="LH41" s="201"/>
      <c r="LI41" s="201"/>
      <c r="LJ41" s="201"/>
      <c r="LK41" s="460">
        <v>0.0</v>
      </c>
      <c r="LL41" s="460">
        <v>0.0</v>
      </c>
      <c r="LM41" s="460">
        <v>0.0</v>
      </c>
      <c r="LN41" s="201"/>
      <c r="LO41" s="201"/>
      <c r="LP41" s="201"/>
      <c r="LQ41" s="201"/>
      <c r="LR41" s="201"/>
      <c r="LS41" s="201"/>
      <c r="LT41" s="201"/>
      <c r="LU41" s="201"/>
      <c r="LV41" s="201"/>
      <c r="LW41" s="208"/>
      <c r="LX41" s="460">
        <v>0.0</v>
      </c>
      <c r="LY41" s="460">
        <v>0.0</v>
      </c>
      <c r="LZ41" s="460">
        <v>0.0</v>
      </c>
      <c r="MA41" s="201"/>
      <c r="MB41" s="201"/>
      <c r="MC41" s="201"/>
      <c r="MD41" s="460">
        <v>0.0</v>
      </c>
      <c r="ME41" s="460">
        <v>0.0</v>
      </c>
      <c r="MF41" s="460">
        <v>0.0</v>
      </c>
      <c r="MG41" s="201"/>
      <c r="MH41" s="200"/>
      <c r="MI41" s="201"/>
      <c r="MJ41" s="204"/>
      <c r="MK41" s="201"/>
      <c r="ML41" s="204"/>
      <c r="MM41" s="201"/>
      <c r="MN41" s="201"/>
      <c r="MO41" s="201"/>
      <c r="MP41" s="201"/>
      <c r="MQ41" s="201"/>
      <c r="MR41" s="204"/>
      <c r="MS41" s="201"/>
      <c r="MT41" s="201"/>
      <c r="MU41" s="201"/>
      <c r="MV41" s="201"/>
      <c r="MW41" s="201"/>
      <c r="MX41" s="200"/>
      <c r="MY41" s="208"/>
      <c r="MZ41" s="201"/>
      <c r="NA41" s="201"/>
      <c r="NB41" s="204"/>
      <c r="NC41" s="201"/>
      <c r="ND41" s="201"/>
      <c r="NE41" s="201"/>
      <c r="NF41" s="201"/>
      <c r="NG41" s="201"/>
      <c r="NH41" s="204"/>
      <c r="NI41" s="201"/>
      <c r="NJ41" s="201"/>
      <c r="NK41" s="201"/>
      <c r="NL41" s="201"/>
      <c r="NM41" s="201"/>
      <c r="NN41" s="200"/>
      <c r="NO41" s="201"/>
      <c r="NP41" s="201"/>
      <c r="NQ41" s="201"/>
      <c r="NR41" s="201"/>
      <c r="NS41" s="201"/>
      <c r="NT41" s="201"/>
      <c r="NU41" s="201"/>
      <c r="NV41" s="201"/>
      <c r="NW41" s="201"/>
      <c r="NX41" s="201"/>
      <c r="NY41" s="201"/>
      <c r="NZ41" s="460">
        <v>0.0</v>
      </c>
      <c r="OA41" s="201"/>
      <c r="OB41" s="201"/>
      <c r="OC41" s="201"/>
      <c r="OD41" s="201"/>
      <c r="OE41" s="460">
        <v>0.0</v>
      </c>
      <c r="OF41" s="201"/>
      <c r="OG41" s="201"/>
      <c r="OH41" s="201"/>
      <c r="OI41" s="201"/>
      <c r="OJ41" s="201"/>
      <c r="OK41" s="200"/>
      <c r="OL41" s="204"/>
      <c r="OM41" s="201"/>
      <c r="ON41" s="201"/>
      <c r="OO41" s="201"/>
      <c r="OP41" s="201"/>
      <c r="OQ41" s="204"/>
      <c r="OR41" s="201"/>
      <c r="OS41" s="201"/>
      <c r="OT41" s="201"/>
      <c r="OU41" s="201"/>
      <c r="OV41" s="201"/>
      <c r="OW41" s="472">
        <v>1.0</v>
      </c>
      <c r="OX41" s="460">
        <v>0.0</v>
      </c>
      <c r="OY41" s="460">
        <v>0.0</v>
      </c>
      <c r="OZ41" s="460">
        <v>0.0</v>
      </c>
      <c r="PA41" s="218"/>
      <c r="PB41" s="466">
        <v>0.0</v>
      </c>
      <c r="PC41" s="218"/>
      <c r="PD41" s="218"/>
      <c r="PE41" s="218"/>
      <c r="PF41" s="218"/>
      <c r="PG41" s="218"/>
      <c r="PH41" s="218"/>
      <c r="PI41" s="218"/>
      <c r="PJ41" s="218"/>
      <c r="PK41" s="218"/>
      <c r="PL41" s="218"/>
    </row>
    <row r="42">
      <c r="A42" s="194">
        <v>37.0</v>
      </c>
      <c r="B42" s="118" t="s">
        <v>147</v>
      </c>
      <c r="C42" s="458">
        <v>1.0</v>
      </c>
      <c r="D42" s="201">
        <f>IFERROR(IF(VLOOKUP(B42,'Анкетирование'!$D$5:$D90,2,0)="Да",1,0),0)</f>
        <v>0</v>
      </c>
      <c r="E42" s="459"/>
      <c r="F42" s="474">
        <v>0.0</v>
      </c>
      <c r="G42" s="474">
        <v>3.0</v>
      </c>
      <c r="H42" s="474">
        <v>1000000.0</v>
      </c>
      <c r="I42" s="460">
        <v>1.0</v>
      </c>
      <c r="J42" s="218">
        <f>IFERROR(IF(VLOOKUP(B42,'Анкетирование'!$D$5:$K90,8,0)="Да",1,0),0)</f>
        <v>0</v>
      </c>
      <c r="K42" s="458">
        <v>1.0</v>
      </c>
      <c r="L42" s="218"/>
      <c r="M42" s="218"/>
      <c r="N42" s="458">
        <v>0.0</v>
      </c>
      <c r="O42" s="474">
        <v>15000.0</v>
      </c>
      <c r="P42" s="202"/>
      <c r="Q42" s="201"/>
      <c r="R42" s="201"/>
      <c r="S42" s="201"/>
      <c r="T42" s="201"/>
      <c r="U42" s="201"/>
      <c r="V42" s="201"/>
      <c r="W42" s="201"/>
      <c r="X42" s="201"/>
      <c r="Y42" s="203"/>
      <c r="Z42" s="201"/>
      <c r="AA42" s="201"/>
      <c r="AB42" s="201"/>
      <c r="AC42" s="201"/>
      <c r="AD42" s="201"/>
      <c r="AE42" s="201"/>
      <c r="AF42" s="201"/>
      <c r="AG42" s="201"/>
      <c r="AH42" s="200">
        <f>IFERROR((VLOOKUP($B42,'Анкетирование'!$D$5:$AC90,8,0)),0)</f>
        <v>0</v>
      </c>
      <c r="AI42" s="201">
        <f>IFERROR((VLOOKUP($B42,'Анкетирование'!$D$5:$BE90,9,0)),0)</f>
        <v>0</v>
      </c>
      <c r="AJ42" s="204"/>
      <c r="AK42" s="201"/>
      <c r="AL42" s="201"/>
      <c r="AM42" s="201"/>
      <c r="AN42" s="201"/>
      <c r="AO42" s="461">
        <v>0.0</v>
      </c>
      <c r="AP42" s="460">
        <v>0.0</v>
      </c>
      <c r="AQ42" s="460">
        <v>0.0</v>
      </c>
      <c r="AR42" s="460">
        <v>0.0</v>
      </c>
      <c r="AS42" s="460">
        <v>0.0</v>
      </c>
      <c r="AT42" s="460">
        <v>0.0</v>
      </c>
      <c r="AU42" s="460">
        <v>0.0</v>
      </c>
      <c r="AV42" s="462">
        <v>0.0</v>
      </c>
      <c r="AW42" s="460">
        <v>0.0</v>
      </c>
      <c r="AX42" s="460">
        <v>0.0</v>
      </c>
      <c r="AY42" s="460">
        <v>0.0</v>
      </c>
      <c r="AZ42" s="460">
        <v>0.0</v>
      </c>
      <c r="BA42" s="460">
        <v>0.0</v>
      </c>
      <c r="BB42" s="460">
        <v>0.0</v>
      </c>
      <c r="BC42" s="463">
        <v>0.0</v>
      </c>
      <c r="BD42" s="460">
        <v>0.0</v>
      </c>
      <c r="BE42" s="460">
        <v>0.0</v>
      </c>
      <c r="BF42" s="460">
        <v>0.0</v>
      </c>
      <c r="BG42" s="460">
        <v>0.0</v>
      </c>
      <c r="BH42" s="460">
        <v>0.0</v>
      </c>
      <c r="BI42" s="460">
        <v>0.0</v>
      </c>
      <c r="BJ42" s="460">
        <v>0.0</v>
      </c>
      <c r="BK42" s="460">
        <v>0.0</v>
      </c>
      <c r="BL42" s="460">
        <v>0.0</v>
      </c>
      <c r="BM42" s="460">
        <v>0.0</v>
      </c>
      <c r="BN42" s="460">
        <v>0.0</v>
      </c>
      <c r="BO42" s="460">
        <v>0.0</v>
      </c>
      <c r="BP42" s="460">
        <v>0.0</v>
      </c>
      <c r="BQ42" s="460">
        <v>0.0</v>
      </c>
      <c r="BR42" s="460">
        <v>0.0</v>
      </c>
      <c r="BS42" s="460">
        <v>0.0</v>
      </c>
      <c r="BT42" s="460">
        <v>0.0</v>
      </c>
      <c r="BU42" s="460">
        <v>0.0</v>
      </c>
      <c r="BV42" s="460">
        <v>0.0</v>
      </c>
      <c r="BW42" s="460">
        <v>0.0</v>
      </c>
      <c r="BX42" s="460">
        <v>0.0</v>
      </c>
      <c r="BY42" s="460">
        <v>0.0</v>
      </c>
      <c r="BZ42" s="464">
        <v>0.0</v>
      </c>
      <c r="CA42" s="460">
        <v>0.0</v>
      </c>
      <c r="CB42" s="460">
        <v>0.0</v>
      </c>
      <c r="CC42" s="460">
        <v>0.0</v>
      </c>
      <c r="CD42" s="460">
        <v>0.0</v>
      </c>
      <c r="CE42" s="460">
        <v>0.0</v>
      </c>
      <c r="CF42" s="460">
        <v>0.0</v>
      </c>
      <c r="CG42" s="460">
        <v>0.0</v>
      </c>
      <c r="CH42" s="460">
        <v>0.0</v>
      </c>
      <c r="CI42" s="460">
        <v>0.0</v>
      </c>
      <c r="CJ42" s="460">
        <v>0.0</v>
      </c>
      <c r="CK42" s="460">
        <v>0.0</v>
      </c>
      <c r="CL42" s="460">
        <v>0.0</v>
      </c>
      <c r="CM42" s="460">
        <v>0.0</v>
      </c>
      <c r="CN42" s="460">
        <v>0.0</v>
      </c>
      <c r="CO42" s="460">
        <v>0.0</v>
      </c>
      <c r="CP42" s="460">
        <v>0.0</v>
      </c>
      <c r="CQ42" s="460">
        <v>0.0</v>
      </c>
      <c r="CR42" s="460">
        <v>0.0</v>
      </c>
      <c r="CS42" s="458">
        <v>10.0</v>
      </c>
      <c r="CT42" s="448">
        <v>2000.0</v>
      </c>
      <c r="CU42" s="201"/>
      <c r="CV42" s="201"/>
      <c r="CW42" s="463">
        <v>4.0</v>
      </c>
      <c r="CX42" s="460">
        <v>2.0</v>
      </c>
      <c r="CY42" s="460">
        <v>0.0</v>
      </c>
      <c r="CZ42" s="460">
        <v>0.0</v>
      </c>
      <c r="DA42" s="460">
        <v>0.0</v>
      </c>
      <c r="DB42" s="460">
        <v>0.0</v>
      </c>
      <c r="DC42" s="465">
        <v>0.0</v>
      </c>
      <c r="DD42" s="460">
        <v>0.0</v>
      </c>
      <c r="DE42" s="201"/>
      <c r="DF42" s="201"/>
      <c r="DG42" s="460">
        <v>0.0</v>
      </c>
      <c r="DH42" s="460">
        <v>0.0</v>
      </c>
      <c r="DI42" s="460">
        <v>0.0</v>
      </c>
      <c r="DJ42" s="460">
        <v>0.0</v>
      </c>
      <c r="DK42" s="460">
        <v>0.0</v>
      </c>
      <c r="DL42" s="460">
        <v>0.0</v>
      </c>
      <c r="DM42" s="460">
        <v>0.0</v>
      </c>
      <c r="DN42" s="460">
        <v>0.0</v>
      </c>
      <c r="DO42" s="460">
        <v>0.0</v>
      </c>
      <c r="DP42" s="460">
        <v>0.0</v>
      </c>
      <c r="DQ42" s="460">
        <v>0.0</v>
      </c>
      <c r="DR42" s="460">
        <v>0.0</v>
      </c>
      <c r="DS42" s="460">
        <v>0.0</v>
      </c>
      <c r="DT42" s="460">
        <v>0.0</v>
      </c>
      <c r="DU42" s="460">
        <v>0.0</v>
      </c>
      <c r="DV42" s="460">
        <v>0.0</v>
      </c>
      <c r="DW42" s="460">
        <v>0.0</v>
      </c>
      <c r="DX42" s="465">
        <v>0.0</v>
      </c>
      <c r="DY42" s="460">
        <v>0.0</v>
      </c>
      <c r="DZ42" s="460">
        <v>0.0</v>
      </c>
      <c r="EA42" s="460">
        <v>0.0</v>
      </c>
      <c r="EB42" s="460">
        <v>0.0</v>
      </c>
      <c r="EC42" s="460">
        <v>0.0</v>
      </c>
      <c r="ED42" s="460">
        <v>0.0</v>
      </c>
      <c r="EE42" s="460">
        <v>0.0</v>
      </c>
      <c r="EF42" s="460">
        <v>0.0</v>
      </c>
      <c r="EG42" s="460">
        <v>0.0</v>
      </c>
      <c r="EH42" s="460">
        <v>0.0</v>
      </c>
      <c r="EI42" s="460">
        <v>0.0</v>
      </c>
      <c r="EJ42" s="460">
        <v>0.0</v>
      </c>
      <c r="EK42" s="460">
        <v>0.0</v>
      </c>
      <c r="EL42" s="460">
        <v>0.0</v>
      </c>
      <c r="EM42" s="460">
        <v>0.0</v>
      </c>
      <c r="EN42" s="460">
        <v>0.0</v>
      </c>
      <c r="EO42" s="460">
        <v>0.0</v>
      </c>
      <c r="EP42" s="466">
        <v>0.0</v>
      </c>
      <c r="EQ42" s="460">
        <v>14.0</v>
      </c>
      <c r="ER42" s="201">
        <v>0.0</v>
      </c>
      <c r="ES42" s="460">
        <v>0.0</v>
      </c>
      <c r="ET42" s="460">
        <v>13.0</v>
      </c>
      <c r="EU42" s="201">
        <v>1.0</v>
      </c>
      <c r="EV42" s="460">
        <v>1.0</v>
      </c>
      <c r="EW42" s="460">
        <v>0.0</v>
      </c>
      <c r="EX42" s="460">
        <v>0.0</v>
      </c>
      <c r="EY42" s="460">
        <v>0.0</v>
      </c>
      <c r="EZ42" s="460">
        <v>0.0</v>
      </c>
      <c r="FA42" s="460">
        <v>0.0</v>
      </c>
      <c r="FB42" s="460">
        <v>0.0</v>
      </c>
      <c r="FC42" s="460">
        <v>0.0</v>
      </c>
      <c r="FD42" s="460">
        <v>0.0</v>
      </c>
      <c r="FE42" s="460">
        <v>1.0</v>
      </c>
      <c r="FF42" s="460">
        <v>0.0</v>
      </c>
      <c r="FG42" s="460">
        <v>0.0</v>
      </c>
      <c r="FH42" s="460">
        <v>0.0</v>
      </c>
      <c r="FI42" s="203"/>
      <c r="FJ42" s="210"/>
      <c r="FK42" s="201"/>
      <c r="FL42" s="210"/>
      <c r="FM42" s="210"/>
      <c r="FN42" s="201"/>
      <c r="FO42" s="201"/>
      <c r="FP42" s="201"/>
      <c r="FQ42" s="201"/>
      <c r="FR42" s="460">
        <v>0.0</v>
      </c>
      <c r="FS42" s="201"/>
      <c r="FT42" s="201"/>
      <c r="FU42" s="201"/>
      <c r="FV42" s="460">
        <v>0.0</v>
      </c>
      <c r="FW42" s="460">
        <v>0.0</v>
      </c>
      <c r="FX42" s="460">
        <v>0.0</v>
      </c>
      <c r="FY42" s="460">
        <v>0.0</v>
      </c>
      <c r="FZ42" s="460">
        <v>0.0</v>
      </c>
      <c r="GA42" s="460">
        <v>0.0</v>
      </c>
      <c r="GB42" s="460">
        <v>0.0</v>
      </c>
      <c r="GC42" s="460">
        <v>0.0</v>
      </c>
      <c r="GD42" s="460">
        <v>0.0</v>
      </c>
      <c r="GE42" s="460">
        <v>0.0</v>
      </c>
      <c r="GF42" s="467">
        <v>0.0</v>
      </c>
      <c r="GG42" s="467">
        <v>0.0</v>
      </c>
      <c r="GH42" s="467">
        <v>0.0</v>
      </c>
      <c r="GI42" s="460">
        <v>0.0</v>
      </c>
      <c r="GJ42" s="460">
        <v>0.0</v>
      </c>
      <c r="GK42" s="460">
        <v>0.0</v>
      </c>
      <c r="GL42" s="460">
        <v>0.0</v>
      </c>
      <c r="GM42" s="460">
        <v>0.0</v>
      </c>
      <c r="GN42" s="460">
        <v>0.0</v>
      </c>
      <c r="GO42" s="201"/>
      <c r="GP42" s="208"/>
      <c r="GQ42" s="461"/>
      <c r="GR42" s="460"/>
      <c r="GS42" s="460">
        <v>1.0</v>
      </c>
      <c r="GT42" s="460"/>
      <c r="GU42" s="460"/>
      <c r="GV42" s="460">
        <v>1.0</v>
      </c>
      <c r="GW42" s="460">
        <v>12.0</v>
      </c>
      <c r="GX42" s="460"/>
      <c r="GY42" s="460"/>
      <c r="GZ42" s="460">
        <v>6.0</v>
      </c>
      <c r="HA42" s="201"/>
      <c r="HB42" s="201"/>
      <c r="HC42" s="201"/>
      <c r="HD42" s="201"/>
      <c r="HE42" s="201"/>
      <c r="HF42" s="201"/>
      <c r="HG42" s="201"/>
      <c r="HH42" s="201"/>
      <c r="HI42" s="201"/>
      <c r="HJ42" s="201"/>
      <c r="HK42" s="201"/>
      <c r="HL42" s="201"/>
      <c r="HM42" s="201"/>
      <c r="HN42" s="201"/>
      <c r="HO42" s="201"/>
      <c r="HP42" s="208"/>
      <c r="HQ42" s="460">
        <v>0.0</v>
      </c>
      <c r="HR42" s="201"/>
      <c r="HS42" s="460">
        <v>0.0</v>
      </c>
      <c r="HT42" s="201"/>
      <c r="HU42" s="460">
        <v>1.0</v>
      </c>
      <c r="HV42" s="201"/>
      <c r="HW42" s="201"/>
      <c r="HX42" s="468">
        <v>0.0</v>
      </c>
      <c r="HY42" s="461">
        <v>0.0</v>
      </c>
      <c r="HZ42" s="460">
        <v>0.0</v>
      </c>
      <c r="IA42" s="460">
        <v>0.0</v>
      </c>
      <c r="IB42" s="201"/>
      <c r="IC42" s="201"/>
      <c r="ID42" s="201"/>
      <c r="IE42" s="460">
        <v>0.0</v>
      </c>
      <c r="IF42" s="460">
        <v>0.0</v>
      </c>
      <c r="IG42" s="460">
        <v>0.0</v>
      </c>
      <c r="IH42" s="201"/>
      <c r="II42" s="201"/>
      <c r="IJ42" s="201"/>
      <c r="IK42" s="460">
        <v>1.0</v>
      </c>
      <c r="IL42" s="460">
        <v>0.0</v>
      </c>
      <c r="IM42" s="460">
        <v>0.0</v>
      </c>
      <c r="IN42" s="201"/>
      <c r="IO42" s="201"/>
      <c r="IP42" s="201"/>
      <c r="IQ42" s="204"/>
      <c r="IR42" s="201"/>
      <c r="IS42" s="201"/>
      <c r="IT42" s="468">
        <v>0.0</v>
      </c>
      <c r="IU42" s="468">
        <v>0.0</v>
      </c>
      <c r="IV42" s="469">
        <v>0.0</v>
      </c>
      <c r="IW42" s="201"/>
      <c r="IX42" s="201"/>
      <c r="IY42" s="208"/>
      <c r="IZ42" s="460">
        <v>0.0</v>
      </c>
      <c r="JA42" s="460">
        <v>0.0</v>
      </c>
      <c r="JB42" s="461">
        <v>0.0</v>
      </c>
      <c r="JC42" s="460">
        <v>0.0</v>
      </c>
      <c r="JD42" s="460">
        <v>0.0</v>
      </c>
      <c r="JE42" s="460">
        <v>0.0</v>
      </c>
      <c r="JF42" s="204"/>
      <c r="JG42" s="460"/>
      <c r="JH42" s="470">
        <v>0.0</v>
      </c>
      <c r="JI42" s="471">
        <v>0.0</v>
      </c>
      <c r="JJ42" s="460">
        <v>0.0</v>
      </c>
      <c r="JK42" s="460">
        <v>0.0</v>
      </c>
      <c r="JL42" s="461">
        <v>0.0</v>
      </c>
      <c r="JM42" s="460">
        <v>2.0</v>
      </c>
      <c r="JN42" s="460">
        <v>2.0</v>
      </c>
      <c r="JO42" s="460">
        <v>0.0</v>
      </c>
      <c r="JP42" s="460">
        <v>0.0</v>
      </c>
      <c r="JQ42" s="460">
        <v>0.0</v>
      </c>
      <c r="JR42" s="460">
        <v>0.0</v>
      </c>
      <c r="JS42" s="201"/>
      <c r="JT42" s="461">
        <v>0.0</v>
      </c>
      <c r="JU42" s="460">
        <v>0.0</v>
      </c>
      <c r="JV42" s="460">
        <v>0.0</v>
      </c>
      <c r="JW42" s="460">
        <v>0.0</v>
      </c>
      <c r="JX42" s="460">
        <v>0.0</v>
      </c>
      <c r="JY42" s="460">
        <v>0.0</v>
      </c>
      <c r="JZ42" s="460">
        <v>0.0</v>
      </c>
      <c r="KA42" s="201"/>
      <c r="KB42" s="201"/>
      <c r="KC42" s="201"/>
      <c r="KD42" s="201"/>
      <c r="KE42" s="201"/>
      <c r="KF42" s="202"/>
      <c r="KG42" s="201"/>
      <c r="KH42" s="201"/>
      <c r="KI42" s="201"/>
      <c r="KJ42" s="201"/>
      <c r="KK42" s="201"/>
      <c r="KL42" s="201"/>
      <c r="KM42" s="201"/>
      <c r="KN42" s="200"/>
      <c r="KO42" s="201"/>
      <c r="KP42" s="201"/>
      <c r="KQ42" s="201"/>
      <c r="KR42" s="460">
        <v>0.0</v>
      </c>
      <c r="KS42" s="201"/>
      <c r="KT42" s="201"/>
      <c r="KU42" s="201"/>
      <c r="KV42" s="201"/>
      <c r="KW42" s="201"/>
      <c r="KX42" s="465">
        <v>0.0</v>
      </c>
      <c r="KY42" s="460">
        <v>0.0</v>
      </c>
      <c r="KZ42" s="460">
        <v>0.0</v>
      </c>
      <c r="LA42" s="460">
        <v>0.0</v>
      </c>
      <c r="LB42" s="201"/>
      <c r="LC42" s="201"/>
      <c r="LD42" s="201"/>
      <c r="LE42" s="201"/>
      <c r="LF42" s="201"/>
      <c r="LG42" s="201"/>
      <c r="LH42" s="201"/>
      <c r="LI42" s="201"/>
      <c r="LJ42" s="201"/>
      <c r="LK42" s="460">
        <v>0.0</v>
      </c>
      <c r="LL42" s="460">
        <v>0.0</v>
      </c>
      <c r="LM42" s="460">
        <v>0.0</v>
      </c>
      <c r="LN42" s="201"/>
      <c r="LO42" s="201"/>
      <c r="LP42" s="201"/>
      <c r="LQ42" s="201"/>
      <c r="LR42" s="201"/>
      <c r="LS42" s="201"/>
      <c r="LT42" s="201"/>
      <c r="LU42" s="201"/>
      <c r="LV42" s="201"/>
      <c r="LW42" s="208"/>
      <c r="LX42" s="460">
        <v>0.0</v>
      </c>
      <c r="LY42" s="460">
        <v>0.0</v>
      </c>
      <c r="LZ42" s="460">
        <v>0.0</v>
      </c>
      <c r="MA42" s="201"/>
      <c r="MB42" s="201"/>
      <c r="MC42" s="201"/>
      <c r="MD42" s="460">
        <v>0.0</v>
      </c>
      <c r="ME42" s="460">
        <v>0.0</v>
      </c>
      <c r="MF42" s="460">
        <v>0.0</v>
      </c>
      <c r="MG42" s="201"/>
      <c r="MH42" s="200"/>
      <c r="MI42" s="201"/>
      <c r="MJ42" s="204"/>
      <c r="MK42" s="201"/>
      <c r="ML42" s="204"/>
      <c r="MM42" s="201"/>
      <c r="MN42" s="201"/>
      <c r="MO42" s="201"/>
      <c r="MP42" s="201"/>
      <c r="MQ42" s="201"/>
      <c r="MR42" s="204"/>
      <c r="MS42" s="201"/>
      <c r="MT42" s="201"/>
      <c r="MU42" s="201"/>
      <c r="MV42" s="201"/>
      <c r="MW42" s="201"/>
      <c r="MX42" s="200"/>
      <c r="MY42" s="208"/>
      <c r="MZ42" s="201"/>
      <c r="NA42" s="201"/>
      <c r="NB42" s="204"/>
      <c r="NC42" s="201"/>
      <c r="ND42" s="201"/>
      <c r="NE42" s="201"/>
      <c r="NF42" s="201"/>
      <c r="NG42" s="201"/>
      <c r="NH42" s="204"/>
      <c r="NI42" s="201"/>
      <c r="NJ42" s="201"/>
      <c r="NK42" s="201"/>
      <c r="NL42" s="201"/>
      <c r="NM42" s="201"/>
      <c r="NN42" s="200"/>
      <c r="NO42" s="201"/>
      <c r="NP42" s="201"/>
      <c r="NQ42" s="201"/>
      <c r="NR42" s="201"/>
      <c r="NS42" s="201"/>
      <c r="NT42" s="201"/>
      <c r="NU42" s="201"/>
      <c r="NV42" s="201"/>
      <c r="NW42" s="201"/>
      <c r="NX42" s="201"/>
      <c r="NY42" s="201"/>
      <c r="NZ42" s="460">
        <v>0.0</v>
      </c>
      <c r="OA42" s="201"/>
      <c r="OB42" s="201"/>
      <c r="OC42" s="201"/>
      <c r="OD42" s="201"/>
      <c r="OE42" s="460">
        <v>0.0</v>
      </c>
      <c r="OF42" s="201"/>
      <c r="OG42" s="201"/>
      <c r="OH42" s="201"/>
      <c r="OI42" s="201"/>
      <c r="OJ42" s="201"/>
      <c r="OK42" s="200"/>
      <c r="OL42" s="204"/>
      <c r="OM42" s="201"/>
      <c r="ON42" s="201"/>
      <c r="OO42" s="201"/>
      <c r="OP42" s="201"/>
      <c r="OQ42" s="204"/>
      <c r="OR42" s="201"/>
      <c r="OS42" s="201"/>
      <c r="OT42" s="201"/>
      <c r="OU42" s="201"/>
      <c r="OV42" s="201"/>
      <c r="OW42" s="472">
        <v>0.0</v>
      </c>
      <c r="OX42" s="460">
        <v>0.0</v>
      </c>
      <c r="OY42" s="460">
        <v>0.0</v>
      </c>
      <c r="OZ42" s="460">
        <v>0.0</v>
      </c>
      <c r="PA42" s="218"/>
      <c r="PB42" s="466">
        <v>0.0</v>
      </c>
      <c r="PC42" s="218"/>
      <c r="PD42" s="218"/>
      <c r="PE42" s="218"/>
      <c r="PF42" s="218"/>
      <c r="PG42" s="218"/>
      <c r="PH42" s="218"/>
      <c r="PI42" s="218"/>
      <c r="PJ42" s="218"/>
      <c r="PK42" s="218"/>
      <c r="PL42" s="218"/>
    </row>
    <row r="43">
      <c r="A43" s="194">
        <v>38.0</v>
      </c>
      <c r="B43" s="118" t="s">
        <v>148</v>
      </c>
      <c r="C43" s="458">
        <v>1.0</v>
      </c>
      <c r="D43" s="201">
        <f>IFERROR(IF(VLOOKUP(B43,'Анкетирование'!$D$5:$D90,2,0)="Да",1,0),0)</f>
        <v>0</v>
      </c>
      <c r="E43" s="459"/>
      <c r="F43" s="197">
        <v>1.0</v>
      </c>
      <c r="G43" s="197">
        <v>7.0</v>
      </c>
      <c r="H43" s="197"/>
      <c r="I43" s="460">
        <v>0.0</v>
      </c>
      <c r="J43" s="218">
        <f>IFERROR(IF(VLOOKUP(B43,'Анкетирование'!$D$5:$K90,8,0)="Да",1,0),0)</f>
        <v>0</v>
      </c>
      <c r="K43" s="458">
        <v>1.0</v>
      </c>
      <c r="L43" s="218"/>
      <c r="M43" s="218"/>
      <c r="N43" s="458">
        <v>0.0</v>
      </c>
      <c r="O43" s="197">
        <v>650.0</v>
      </c>
      <c r="P43" s="202"/>
      <c r="Q43" s="201"/>
      <c r="R43" s="201"/>
      <c r="S43" s="201"/>
      <c r="T43" s="201"/>
      <c r="U43" s="201"/>
      <c r="V43" s="201"/>
      <c r="W43" s="201"/>
      <c r="X43" s="201"/>
      <c r="Y43" s="203"/>
      <c r="Z43" s="201"/>
      <c r="AA43" s="201"/>
      <c r="AB43" s="201"/>
      <c r="AC43" s="201"/>
      <c r="AD43" s="201"/>
      <c r="AE43" s="201"/>
      <c r="AF43" s="201"/>
      <c r="AG43" s="201"/>
      <c r="AH43" s="200">
        <f>IFERROR((VLOOKUP($B43,'Анкетирование'!$D$5:$AC90,8,0)),0)</f>
        <v>0</v>
      </c>
      <c r="AI43" s="201">
        <f>IFERROR((VLOOKUP($B43,'Анкетирование'!$D$5:$BE90,9,0)),0)</f>
        <v>0</v>
      </c>
      <c r="AJ43" s="204"/>
      <c r="AK43" s="201"/>
      <c r="AL43" s="201"/>
      <c r="AM43" s="201"/>
      <c r="AN43" s="201"/>
      <c r="AO43" s="461">
        <v>1.0</v>
      </c>
      <c r="AP43" s="460">
        <v>0.0</v>
      </c>
      <c r="AQ43" s="460">
        <v>1.0</v>
      </c>
      <c r="AR43" s="460">
        <v>0.0</v>
      </c>
      <c r="AS43" s="460">
        <v>0.0</v>
      </c>
      <c r="AT43" s="460">
        <v>0.0</v>
      </c>
      <c r="AU43" s="460">
        <v>0.0</v>
      </c>
      <c r="AV43" s="462">
        <v>0.0</v>
      </c>
      <c r="AW43" s="460">
        <v>0.0</v>
      </c>
      <c r="AX43" s="460">
        <v>0.0</v>
      </c>
      <c r="AY43" s="460">
        <v>0.0</v>
      </c>
      <c r="AZ43" s="460">
        <v>0.0</v>
      </c>
      <c r="BA43" s="460">
        <v>0.0</v>
      </c>
      <c r="BB43" s="460">
        <v>0.0</v>
      </c>
      <c r="BC43" s="463">
        <v>0.0</v>
      </c>
      <c r="BD43" s="460">
        <v>0.0</v>
      </c>
      <c r="BE43" s="460">
        <v>0.0</v>
      </c>
      <c r="BF43" s="460">
        <v>0.0</v>
      </c>
      <c r="BG43" s="460">
        <v>0.0</v>
      </c>
      <c r="BH43" s="460">
        <v>0.0</v>
      </c>
      <c r="BI43" s="460">
        <v>0.0</v>
      </c>
      <c r="BJ43" s="460">
        <v>0.0</v>
      </c>
      <c r="BK43" s="460">
        <v>0.0</v>
      </c>
      <c r="BL43" s="460">
        <v>0.0</v>
      </c>
      <c r="BM43" s="460">
        <v>0.0</v>
      </c>
      <c r="BN43" s="460">
        <v>0.0</v>
      </c>
      <c r="BO43" s="460">
        <v>0.0</v>
      </c>
      <c r="BP43" s="460">
        <v>0.0</v>
      </c>
      <c r="BQ43" s="460">
        <v>0.0</v>
      </c>
      <c r="BR43" s="460">
        <v>0.0</v>
      </c>
      <c r="BS43" s="460">
        <v>0.0</v>
      </c>
      <c r="BT43" s="460">
        <v>0.0</v>
      </c>
      <c r="BU43" s="460">
        <v>0.0</v>
      </c>
      <c r="BV43" s="460">
        <v>0.0</v>
      </c>
      <c r="BW43" s="460">
        <v>0.0</v>
      </c>
      <c r="BX43" s="460">
        <v>0.0</v>
      </c>
      <c r="BY43" s="460">
        <v>0.0</v>
      </c>
      <c r="BZ43" s="464">
        <v>0.0</v>
      </c>
      <c r="CA43" s="460">
        <v>0.0</v>
      </c>
      <c r="CB43" s="460">
        <v>0.0</v>
      </c>
      <c r="CC43" s="460">
        <v>0.0</v>
      </c>
      <c r="CD43" s="460">
        <v>0.0</v>
      </c>
      <c r="CE43" s="460">
        <v>0.0</v>
      </c>
      <c r="CF43" s="460">
        <v>0.0</v>
      </c>
      <c r="CG43" s="460">
        <v>0.0</v>
      </c>
      <c r="CH43" s="460">
        <v>0.0</v>
      </c>
      <c r="CI43" s="460">
        <v>0.0</v>
      </c>
      <c r="CJ43" s="460">
        <v>0.0</v>
      </c>
      <c r="CK43" s="460">
        <v>0.0</v>
      </c>
      <c r="CL43" s="460">
        <v>0.0</v>
      </c>
      <c r="CM43" s="460">
        <v>0.0</v>
      </c>
      <c r="CN43" s="460">
        <v>0.0</v>
      </c>
      <c r="CO43" s="460">
        <v>0.0</v>
      </c>
      <c r="CP43" s="460">
        <v>0.0</v>
      </c>
      <c r="CQ43" s="460">
        <v>0.0</v>
      </c>
      <c r="CR43" s="460">
        <v>0.0</v>
      </c>
      <c r="CS43" s="200"/>
      <c r="CT43" s="207"/>
      <c r="CU43" s="201"/>
      <c r="CV43" s="201"/>
      <c r="CW43" s="463">
        <v>0.0</v>
      </c>
      <c r="CX43" s="460">
        <v>0.0</v>
      </c>
      <c r="CY43" s="460">
        <v>0.0</v>
      </c>
      <c r="CZ43" s="460">
        <v>0.0</v>
      </c>
      <c r="DA43" s="460">
        <v>0.0</v>
      </c>
      <c r="DB43" s="460">
        <v>0.0</v>
      </c>
      <c r="DC43" s="465">
        <v>0.0</v>
      </c>
      <c r="DD43" s="460">
        <v>0.0</v>
      </c>
      <c r="DE43" s="201"/>
      <c r="DF43" s="201"/>
      <c r="DG43" s="460">
        <v>0.0</v>
      </c>
      <c r="DH43" s="460">
        <v>0.0</v>
      </c>
      <c r="DI43" s="460">
        <v>0.0</v>
      </c>
      <c r="DJ43" s="460">
        <v>0.0</v>
      </c>
      <c r="DK43" s="460">
        <v>0.0</v>
      </c>
      <c r="DL43" s="460">
        <v>0.0</v>
      </c>
      <c r="DM43" s="460">
        <v>0.0</v>
      </c>
      <c r="DN43" s="460">
        <v>0.0</v>
      </c>
      <c r="DO43" s="460">
        <v>0.0</v>
      </c>
      <c r="DP43" s="460">
        <v>0.0</v>
      </c>
      <c r="DQ43" s="460">
        <v>0.0</v>
      </c>
      <c r="DR43" s="460">
        <v>0.0</v>
      </c>
      <c r="DS43" s="460">
        <v>0.0</v>
      </c>
      <c r="DT43" s="460">
        <v>0.0</v>
      </c>
      <c r="DU43" s="460">
        <v>0.0</v>
      </c>
      <c r="DV43" s="460">
        <v>0.0</v>
      </c>
      <c r="DW43" s="460">
        <v>0.0</v>
      </c>
      <c r="DX43" s="465">
        <v>0.0</v>
      </c>
      <c r="DY43" s="460">
        <v>0.0</v>
      </c>
      <c r="DZ43" s="460">
        <v>0.0</v>
      </c>
      <c r="EA43" s="460">
        <v>0.0</v>
      </c>
      <c r="EB43" s="460">
        <v>0.0</v>
      </c>
      <c r="EC43" s="460">
        <v>0.0</v>
      </c>
      <c r="ED43" s="460">
        <v>0.0</v>
      </c>
      <c r="EE43" s="460">
        <v>0.0</v>
      </c>
      <c r="EF43" s="460">
        <v>0.0</v>
      </c>
      <c r="EG43" s="460">
        <v>0.0</v>
      </c>
      <c r="EH43" s="460">
        <v>0.0</v>
      </c>
      <c r="EI43" s="460">
        <v>0.0</v>
      </c>
      <c r="EJ43" s="460">
        <v>0.0</v>
      </c>
      <c r="EK43" s="460">
        <v>0.0</v>
      </c>
      <c r="EL43" s="460">
        <v>0.0</v>
      </c>
      <c r="EM43" s="460">
        <v>0.0</v>
      </c>
      <c r="EN43" s="460">
        <v>0.0</v>
      </c>
      <c r="EO43" s="460">
        <v>0.0</v>
      </c>
      <c r="EP43" s="466">
        <v>0.0</v>
      </c>
      <c r="EQ43" s="460">
        <v>0.0</v>
      </c>
      <c r="ER43" s="201">
        <v>0.0</v>
      </c>
      <c r="ES43" s="460">
        <v>0.0</v>
      </c>
      <c r="ET43" s="460">
        <v>0.0</v>
      </c>
      <c r="EU43" s="201">
        <v>0.0</v>
      </c>
      <c r="EV43" s="460">
        <v>0.0</v>
      </c>
      <c r="EW43" s="460">
        <v>0.0</v>
      </c>
      <c r="EX43" s="460">
        <v>0.0</v>
      </c>
      <c r="EY43" s="460">
        <v>0.0</v>
      </c>
      <c r="EZ43" s="460">
        <v>0.0</v>
      </c>
      <c r="FA43" s="460">
        <v>0.0</v>
      </c>
      <c r="FB43" s="460">
        <v>0.0</v>
      </c>
      <c r="FC43" s="460">
        <v>0.0</v>
      </c>
      <c r="FD43" s="460">
        <v>0.0</v>
      </c>
      <c r="FE43" s="460">
        <v>0.0</v>
      </c>
      <c r="FF43" s="460">
        <v>0.0</v>
      </c>
      <c r="FG43" s="460">
        <v>0.0</v>
      </c>
      <c r="FH43" s="460">
        <v>0.0</v>
      </c>
      <c r="FI43" s="203"/>
      <c r="FJ43" s="210"/>
      <c r="FK43" s="201"/>
      <c r="FL43" s="210"/>
      <c r="FM43" s="210"/>
      <c r="FN43" s="201"/>
      <c r="FO43" s="201"/>
      <c r="FP43" s="201"/>
      <c r="FQ43" s="201"/>
      <c r="FR43" s="460">
        <v>0.0</v>
      </c>
      <c r="FS43" s="201"/>
      <c r="FT43" s="201"/>
      <c r="FU43" s="201"/>
      <c r="FV43" s="460">
        <v>0.0</v>
      </c>
      <c r="FW43" s="460">
        <v>0.0</v>
      </c>
      <c r="FX43" s="460">
        <v>0.0</v>
      </c>
      <c r="FY43" s="460">
        <v>0.0</v>
      </c>
      <c r="FZ43" s="460">
        <v>0.0</v>
      </c>
      <c r="GA43" s="460">
        <v>0.0</v>
      </c>
      <c r="GB43" s="460">
        <v>0.0</v>
      </c>
      <c r="GC43" s="460">
        <v>0.0</v>
      </c>
      <c r="GD43" s="460">
        <v>0.0</v>
      </c>
      <c r="GE43" s="460">
        <v>0.0</v>
      </c>
      <c r="GF43" s="467">
        <v>0.0</v>
      </c>
      <c r="GG43" s="467">
        <v>0.0</v>
      </c>
      <c r="GH43" s="467">
        <v>0.0</v>
      </c>
      <c r="GI43" s="460">
        <v>0.0</v>
      </c>
      <c r="GJ43" s="460">
        <v>0.0</v>
      </c>
      <c r="GK43" s="460">
        <v>0.0</v>
      </c>
      <c r="GL43" s="460">
        <v>0.0</v>
      </c>
      <c r="GM43" s="460">
        <v>0.0</v>
      </c>
      <c r="GN43" s="460">
        <v>0.0</v>
      </c>
      <c r="GO43" s="201"/>
      <c r="GP43" s="208"/>
      <c r="GQ43" s="204"/>
      <c r="GR43" s="201"/>
      <c r="GS43" s="201"/>
      <c r="GT43" s="201"/>
      <c r="GU43" s="201"/>
      <c r="GV43" s="201"/>
      <c r="GW43" s="201"/>
      <c r="GX43" s="201"/>
      <c r="GY43" s="201"/>
      <c r="GZ43" s="201"/>
      <c r="HA43" s="201"/>
      <c r="HB43" s="201"/>
      <c r="HC43" s="201"/>
      <c r="HD43" s="201"/>
      <c r="HE43" s="201"/>
      <c r="HF43" s="201"/>
      <c r="HG43" s="201"/>
      <c r="HH43" s="201"/>
      <c r="HI43" s="201"/>
      <c r="HJ43" s="201"/>
      <c r="HK43" s="201"/>
      <c r="HL43" s="201"/>
      <c r="HM43" s="201"/>
      <c r="HN43" s="201"/>
      <c r="HO43" s="201"/>
      <c r="HP43" s="208"/>
      <c r="HQ43" s="460">
        <v>0.0</v>
      </c>
      <c r="HR43" s="201"/>
      <c r="HS43" s="460">
        <v>0.0</v>
      </c>
      <c r="HT43" s="201"/>
      <c r="HU43" s="460">
        <v>0.0</v>
      </c>
      <c r="HV43" s="201"/>
      <c r="HW43" s="201"/>
      <c r="HX43" s="468">
        <v>0.0</v>
      </c>
      <c r="HY43" s="461">
        <v>0.0</v>
      </c>
      <c r="HZ43" s="460">
        <v>0.0</v>
      </c>
      <c r="IA43" s="460">
        <v>0.0</v>
      </c>
      <c r="IB43" s="201"/>
      <c r="IC43" s="201"/>
      <c r="ID43" s="201"/>
      <c r="IE43" s="460">
        <v>0.0</v>
      </c>
      <c r="IF43" s="460">
        <v>0.0</v>
      </c>
      <c r="IG43" s="460">
        <v>0.0</v>
      </c>
      <c r="IH43" s="201"/>
      <c r="II43" s="201"/>
      <c r="IJ43" s="201"/>
      <c r="IK43" s="468">
        <v>0.0</v>
      </c>
      <c r="IL43" s="468">
        <v>0.0</v>
      </c>
      <c r="IM43" s="468">
        <v>0.0</v>
      </c>
      <c r="IN43" s="201"/>
      <c r="IO43" s="201"/>
      <c r="IP43" s="201"/>
      <c r="IQ43" s="204"/>
      <c r="IR43" s="201"/>
      <c r="IS43" s="201"/>
      <c r="IT43" s="468">
        <v>0.0</v>
      </c>
      <c r="IU43" s="468">
        <v>0.0</v>
      </c>
      <c r="IV43" s="469">
        <v>0.0</v>
      </c>
      <c r="IW43" s="201"/>
      <c r="IX43" s="201"/>
      <c r="IY43" s="208"/>
      <c r="IZ43" s="460">
        <v>0.0</v>
      </c>
      <c r="JA43" s="460">
        <v>0.0</v>
      </c>
      <c r="JB43" s="461">
        <v>0.0</v>
      </c>
      <c r="JC43" s="460">
        <v>0.0</v>
      </c>
      <c r="JD43" s="460">
        <v>0.0</v>
      </c>
      <c r="JE43" s="460">
        <v>0.0</v>
      </c>
      <c r="JF43" s="204"/>
      <c r="JG43" s="460"/>
      <c r="JH43" s="470">
        <v>8.0</v>
      </c>
      <c r="JI43" s="471">
        <v>14.0</v>
      </c>
      <c r="JJ43" s="460">
        <v>0.0</v>
      </c>
      <c r="JK43" s="460">
        <v>0.0</v>
      </c>
      <c r="JL43" s="461">
        <v>0.0</v>
      </c>
      <c r="JM43" s="460">
        <v>0.0</v>
      </c>
      <c r="JN43" s="460">
        <v>0.0</v>
      </c>
      <c r="JO43" s="460">
        <v>0.0</v>
      </c>
      <c r="JP43" s="460">
        <v>0.0</v>
      </c>
      <c r="JQ43" s="460">
        <v>0.0</v>
      </c>
      <c r="JR43" s="460">
        <v>0.0</v>
      </c>
      <c r="JS43" s="201"/>
      <c r="JT43" s="461">
        <v>0.0</v>
      </c>
      <c r="JU43" s="460">
        <v>0.0</v>
      </c>
      <c r="JV43" s="460">
        <v>0.0</v>
      </c>
      <c r="JW43" s="460">
        <v>0.0</v>
      </c>
      <c r="JX43" s="460">
        <v>0.0</v>
      </c>
      <c r="JY43" s="460">
        <v>0.0</v>
      </c>
      <c r="JZ43" s="460">
        <v>0.0</v>
      </c>
      <c r="KA43" s="201"/>
      <c r="KB43" s="201"/>
      <c r="KC43" s="201"/>
      <c r="KD43" s="201"/>
      <c r="KE43" s="201"/>
      <c r="KF43" s="202"/>
      <c r="KG43" s="201"/>
      <c r="KH43" s="201"/>
      <c r="KI43" s="201"/>
      <c r="KJ43" s="201"/>
      <c r="KK43" s="201"/>
      <c r="KL43" s="201"/>
      <c r="KM43" s="201"/>
      <c r="KN43" s="200"/>
      <c r="KO43" s="201"/>
      <c r="KP43" s="201"/>
      <c r="KQ43" s="201"/>
      <c r="KR43" s="460">
        <v>0.0</v>
      </c>
      <c r="KS43" s="201"/>
      <c r="KT43" s="201"/>
      <c r="KU43" s="201"/>
      <c r="KV43" s="201"/>
      <c r="KW43" s="201"/>
      <c r="KX43" s="465">
        <v>0.0</v>
      </c>
      <c r="KY43" s="460">
        <v>0.0</v>
      </c>
      <c r="KZ43" s="460">
        <v>0.0</v>
      </c>
      <c r="LA43" s="460">
        <v>0.0</v>
      </c>
      <c r="LB43" s="201"/>
      <c r="LC43" s="201"/>
      <c r="LD43" s="201"/>
      <c r="LE43" s="201"/>
      <c r="LF43" s="201"/>
      <c r="LG43" s="201"/>
      <c r="LH43" s="201"/>
      <c r="LI43" s="201"/>
      <c r="LJ43" s="201"/>
      <c r="LK43" s="460">
        <v>0.0</v>
      </c>
      <c r="LL43" s="460">
        <v>0.0</v>
      </c>
      <c r="LM43" s="460">
        <v>0.0</v>
      </c>
      <c r="LN43" s="201"/>
      <c r="LO43" s="201"/>
      <c r="LP43" s="201"/>
      <c r="LQ43" s="201"/>
      <c r="LR43" s="201"/>
      <c r="LS43" s="201"/>
      <c r="LT43" s="201"/>
      <c r="LU43" s="201"/>
      <c r="LV43" s="201"/>
      <c r="LW43" s="208"/>
      <c r="LX43" s="460">
        <v>0.0</v>
      </c>
      <c r="LY43" s="460">
        <v>0.0</v>
      </c>
      <c r="LZ43" s="460">
        <v>0.0</v>
      </c>
      <c r="MA43" s="201"/>
      <c r="MB43" s="201"/>
      <c r="MC43" s="201"/>
      <c r="MD43" s="460">
        <v>0.0</v>
      </c>
      <c r="ME43" s="460">
        <v>0.0</v>
      </c>
      <c r="MF43" s="460">
        <v>0.0</v>
      </c>
      <c r="MG43" s="201"/>
      <c r="MH43" s="200"/>
      <c r="MI43" s="201"/>
      <c r="MJ43" s="204"/>
      <c r="MK43" s="201"/>
      <c r="ML43" s="204"/>
      <c r="MM43" s="201"/>
      <c r="MN43" s="201"/>
      <c r="MO43" s="201"/>
      <c r="MP43" s="201"/>
      <c r="MQ43" s="201"/>
      <c r="MR43" s="204"/>
      <c r="MS43" s="201"/>
      <c r="MT43" s="201"/>
      <c r="MU43" s="201"/>
      <c r="MV43" s="201"/>
      <c r="MW43" s="201"/>
      <c r="MX43" s="200"/>
      <c r="MY43" s="208"/>
      <c r="MZ43" s="201"/>
      <c r="NA43" s="201"/>
      <c r="NB43" s="204"/>
      <c r="NC43" s="201"/>
      <c r="ND43" s="201"/>
      <c r="NE43" s="201"/>
      <c r="NF43" s="201"/>
      <c r="NG43" s="201"/>
      <c r="NH43" s="204"/>
      <c r="NI43" s="201"/>
      <c r="NJ43" s="201"/>
      <c r="NK43" s="201"/>
      <c r="NL43" s="201"/>
      <c r="NM43" s="201"/>
      <c r="NN43" s="200"/>
      <c r="NO43" s="201"/>
      <c r="NP43" s="201"/>
      <c r="NQ43" s="201"/>
      <c r="NR43" s="201"/>
      <c r="NS43" s="201"/>
      <c r="NT43" s="201"/>
      <c r="NU43" s="201"/>
      <c r="NV43" s="201"/>
      <c r="NW43" s="201"/>
      <c r="NX43" s="201"/>
      <c r="NY43" s="201"/>
      <c r="NZ43" s="460">
        <v>0.0</v>
      </c>
      <c r="OA43" s="201"/>
      <c r="OB43" s="201"/>
      <c r="OC43" s="201"/>
      <c r="OD43" s="201"/>
      <c r="OE43" s="460">
        <v>0.0</v>
      </c>
      <c r="OF43" s="201"/>
      <c r="OG43" s="201"/>
      <c r="OH43" s="201"/>
      <c r="OI43" s="201"/>
      <c r="OJ43" s="201"/>
      <c r="OK43" s="200"/>
      <c r="OL43" s="204"/>
      <c r="OM43" s="201"/>
      <c r="ON43" s="201"/>
      <c r="OO43" s="201"/>
      <c r="OP43" s="201"/>
      <c r="OQ43" s="204"/>
      <c r="OR43" s="201"/>
      <c r="OS43" s="201"/>
      <c r="OT43" s="201"/>
      <c r="OU43" s="201"/>
      <c r="OV43" s="201"/>
      <c r="OW43" s="472">
        <v>0.0</v>
      </c>
      <c r="OX43" s="460">
        <v>0.0</v>
      </c>
      <c r="OY43" s="460">
        <v>0.0</v>
      </c>
      <c r="OZ43" s="460">
        <v>0.0</v>
      </c>
      <c r="PA43" s="218"/>
      <c r="PB43" s="466">
        <v>0.0</v>
      </c>
      <c r="PC43" s="218"/>
      <c r="PD43" s="218"/>
      <c r="PE43" s="218"/>
      <c r="PF43" s="218"/>
      <c r="PG43" s="218"/>
      <c r="PH43" s="218"/>
      <c r="PI43" s="218"/>
      <c r="PJ43" s="218"/>
      <c r="PK43" s="218"/>
      <c r="PL43" s="218"/>
    </row>
    <row r="44">
      <c r="A44" s="194">
        <v>39.0</v>
      </c>
      <c r="B44" s="118" t="s">
        <v>149</v>
      </c>
      <c r="C44" s="458">
        <v>0.0</v>
      </c>
      <c r="D44" s="201">
        <f>IFERROR(IF(VLOOKUP(B44,'Анкетирование'!$D$5:$D90,2,0)="Да",1,0),0)</f>
        <v>0</v>
      </c>
      <c r="E44" s="459"/>
      <c r="F44" s="197">
        <v>5.0</v>
      </c>
      <c r="G44" s="197">
        <v>2.0</v>
      </c>
      <c r="H44" s="197"/>
      <c r="I44" s="460">
        <v>0.0</v>
      </c>
      <c r="J44" s="218">
        <f>IFERROR(IF(VLOOKUP(B44,'Анкетирование'!$D$5:$K90,8,0)="Да",1,0),0)</f>
        <v>0</v>
      </c>
      <c r="K44" s="458">
        <v>1.0</v>
      </c>
      <c r="L44" s="218"/>
      <c r="M44" s="218"/>
      <c r="N44" s="458">
        <v>0.0</v>
      </c>
      <c r="O44" s="197">
        <v>650.0</v>
      </c>
      <c r="P44" s="202"/>
      <c r="Q44" s="201"/>
      <c r="R44" s="201"/>
      <c r="S44" s="201"/>
      <c r="T44" s="201"/>
      <c r="U44" s="201"/>
      <c r="V44" s="201"/>
      <c r="W44" s="201"/>
      <c r="X44" s="201"/>
      <c r="Y44" s="203"/>
      <c r="Z44" s="201"/>
      <c r="AA44" s="201"/>
      <c r="AB44" s="201"/>
      <c r="AC44" s="201"/>
      <c r="AD44" s="201"/>
      <c r="AE44" s="201"/>
      <c r="AF44" s="201"/>
      <c r="AG44" s="201"/>
      <c r="AH44" s="200">
        <f>IFERROR((VLOOKUP($B44,'Анкетирование'!$D$5:$AC90,8,0)),0)</f>
        <v>0</v>
      </c>
      <c r="AI44" s="201">
        <f>IFERROR((VLOOKUP($B44,'Анкетирование'!$D$5:$BE90,9,0)),0)</f>
        <v>0</v>
      </c>
      <c r="AJ44" s="204"/>
      <c r="AK44" s="201"/>
      <c r="AL44" s="201"/>
      <c r="AM44" s="201"/>
      <c r="AN44" s="201"/>
      <c r="AO44" s="461">
        <v>0.0</v>
      </c>
      <c r="AP44" s="460">
        <v>0.0</v>
      </c>
      <c r="AQ44" s="460">
        <v>0.0</v>
      </c>
      <c r="AR44" s="460">
        <v>0.0</v>
      </c>
      <c r="AS44" s="460">
        <v>0.0</v>
      </c>
      <c r="AT44" s="460">
        <v>0.0</v>
      </c>
      <c r="AU44" s="460">
        <v>0.0</v>
      </c>
      <c r="AV44" s="462">
        <v>0.0</v>
      </c>
      <c r="AW44" s="460">
        <v>0.0</v>
      </c>
      <c r="AX44" s="460">
        <v>0.0</v>
      </c>
      <c r="AY44" s="460">
        <v>0.0</v>
      </c>
      <c r="AZ44" s="460">
        <v>0.0</v>
      </c>
      <c r="BA44" s="460">
        <v>0.0</v>
      </c>
      <c r="BB44" s="460">
        <v>0.0</v>
      </c>
      <c r="BC44" s="463">
        <v>0.0</v>
      </c>
      <c r="BD44" s="460">
        <v>0.0</v>
      </c>
      <c r="BE44" s="460">
        <v>0.0</v>
      </c>
      <c r="BF44" s="460">
        <v>0.0</v>
      </c>
      <c r="BG44" s="460">
        <v>0.0</v>
      </c>
      <c r="BH44" s="460">
        <v>0.0</v>
      </c>
      <c r="BI44" s="460">
        <v>0.0</v>
      </c>
      <c r="BJ44" s="460">
        <v>0.0</v>
      </c>
      <c r="BK44" s="460">
        <v>0.0</v>
      </c>
      <c r="BL44" s="460">
        <v>0.0</v>
      </c>
      <c r="BM44" s="460">
        <v>0.0</v>
      </c>
      <c r="BN44" s="460">
        <v>0.0</v>
      </c>
      <c r="BO44" s="460">
        <v>0.0</v>
      </c>
      <c r="BP44" s="460">
        <v>0.0</v>
      </c>
      <c r="BQ44" s="460">
        <v>0.0</v>
      </c>
      <c r="BR44" s="460">
        <v>0.0</v>
      </c>
      <c r="BS44" s="460">
        <v>0.0</v>
      </c>
      <c r="BT44" s="460">
        <v>0.0</v>
      </c>
      <c r="BU44" s="460">
        <v>0.0</v>
      </c>
      <c r="BV44" s="460">
        <v>0.0</v>
      </c>
      <c r="BW44" s="460">
        <v>0.0</v>
      </c>
      <c r="BX44" s="460">
        <v>0.0</v>
      </c>
      <c r="BY44" s="460">
        <v>0.0</v>
      </c>
      <c r="BZ44" s="464">
        <v>0.0</v>
      </c>
      <c r="CA44" s="460">
        <v>0.0</v>
      </c>
      <c r="CB44" s="460">
        <v>0.0</v>
      </c>
      <c r="CC44" s="460">
        <v>0.0</v>
      </c>
      <c r="CD44" s="460">
        <v>0.0</v>
      </c>
      <c r="CE44" s="460">
        <v>0.0</v>
      </c>
      <c r="CF44" s="460">
        <v>0.0</v>
      </c>
      <c r="CG44" s="460">
        <v>0.0</v>
      </c>
      <c r="CH44" s="460">
        <v>0.0</v>
      </c>
      <c r="CI44" s="460">
        <v>0.0</v>
      </c>
      <c r="CJ44" s="460">
        <v>0.0</v>
      </c>
      <c r="CK44" s="460">
        <v>0.0</v>
      </c>
      <c r="CL44" s="460">
        <v>0.0</v>
      </c>
      <c r="CM44" s="460">
        <v>0.0</v>
      </c>
      <c r="CN44" s="460">
        <v>0.0</v>
      </c>
      <c r="CO44" s="460">
        <v>0.0</v>
      </c>
      <c r="CP44" s="460">
        <v>0.0</v>
      </c>
      <c r="CQ44" s="460">
        <v>0.0</v>
      </c>
      <c r="CR44" s="460">
        <v>0.0</v>
      </c>
      <c r="CS44" s="200"/>
      <c r="CT44" s="207"/>
      <c r="CU44" s="201"/>
      <c r="CV44" s="201"/>
      <c r="CW44" s="463">
        <v>0.0</v>
      </c>
      <c r="CX44" s="460">
        <v>0.0</v>
      </c>
      <c r="CY44" s="460">
        <v>0.0</v>
      </c>
      <c r="CZ44" s="460">
        <v>0.0</v>
      </c>
      <c r="DA44" s="460">
        <v>0.0</v>
      </c>
      <c r="DB44" s="460">
        <v>0.0</v>
      </c>
      <c r="DC44" s="465">
        <v>0.0</v>
      </c>
      <c r="DD44" s="460">
        <v>0.0</v>
      </c>
      <c r="DE44" s="201"/>
      <c r="DF44" s="201"/>
      <c r="DG44" s="460">
        <v>0.0</v>
      </c>
      <c r="DH44" s="460">
        <v>0.0</v>
      </c>
      <c r="DI44" s="460">
        <v>0.0</v>
      </c>
      <c r="DJ44" s="460">
        <v>0.0</v>
      </c>
      <c r="DK44" s="460">
        <v>0.0</v>
      </c>
      <c r="DL44" s="460">
        <v>0.0</v>
      </c>
      <c r="DM44" s="460">
        <v>0.0</v>
      </c>
      <c r="DN44" s="460">
        <v>0.0</v>
      </c>
      <c r="DO44" s="460">
        <v>0.0</v>
      </c>
      <c r="DP44" s="460">
        <v>0.0</v>
      </c>
      <c r="DQ44" s="460">
        <v>0.0</v>
      </c>
      <c r="DR44" s="460">
        <v>0.0</v>
      </c>
      <c r="DS44" s="460">
        <v>0.0</v>
      </c>
      <c r="DT44" s="460">
        <v>0.0</v>
      </c>
      <c r="DU44" s="460">
        <v>0.0</v>
      </c>
      <c r="DV44" s="460">
        <v>0.0</v>
      </c>
      <c r="DW44" s="460">
        <v>0.0</v>
      </c>
      <c r="DX44" s="465">
        <v>0.0</v>
      </c>
      <c r="DY44" s="460">
        <v>0.0</v>
      </c>
      <c r="DZ44" s="460">
        <v>0.0</v>
      </c>
      <c r="EA44" s="460">
        <v>0.0</v>
      </c>
      <c r="EB44" s="460">
        <v>0.0</v>
      </c>
      <c r="EC44" s="460">
        <v>0.0</v>
      </c>
      <c r="ED44" s="460">
        <v>0.0</v>
      </c>
      <c r="EE44" s="460">
        <v>0.0</v>
      </c>
      <c r="EF44" s="460">
        <v>0.0</v>
      </c>
      <c r="EG44" s="460">
        <v>0.0</v>
      </c>
      <c r="EH44" s="460">
        <v>0.0</v>
      </c>
      <c r="EI44" s="460">
        <v>0.0</v>
      </c>
      <c r="EJ44" s="460">
        <v>0.0</v>
      </c>
      <c r="EK44" s="460">
        <v>0.0</v>
      </c>
      <c r="EL44" s="460">
        <v>0.0</v>
      </c>
      <c r="EM44" s="460">
        <v>0.0</v>
      </c>
      <c r="EN44" s="460">
        <v>0.0</v>
      </c>
      <c r="EO44" s="460">
        <v>0.0</v>
      </c>
      <c r="EP44" s="466">
        <v>0.0</v>
      </c>
      <c r="EQ44" s="460">
        <v>0.0</v>
      </c>
      <c r="ER44" s="201">
        <v>0.0</v>
      </c>
      <c r="ES44" s="460">
        <v>0.0</v>
      </c>
      <c r="ET44" s="460">
        <v>0.0</v>
      </c>
      <c r="EU44" s="201">
        <v>0.0</v>
      </c>
      <c r="EV44" s="460">
        <v>0.0</v>
      </c>
      <c r="EW44" s="460">
        <v>0.0</v>
      </c>
      <c r="EX44" s="460">
        <v>0.0</v>
      </c>
      <c r="EY44" s="460">
        <v>0.0</v>
      </c>
      <c r="EZ44" s="460">
        <v>0.0</v>
      </c>
      <c r="FA44" s="460">
        <v>0.0</v>
      </c>
      <c r="FB44" s="460">
        <v>0.0</v>
      </c>
      <c r="FC44" s="460">
        <v>0.0</v>
      </c>
      <c r="FD44" s="460">
        <v>0.0</v>
      </c>
      <c r="FE44" s="460">
        <v>0.0</v>
      </c>
      <c r="FF44" s="460">
        <v>0.0</v>
      </c>
      <c r="FG44" s="460">
        <v>0.0</v>
      </c>
      <c r="FH44" s="460">
        <v>0.0</v>
      </c>
      <c r="FI44" s="203"/>
      <c r="FJ44" s="210"/>
      <c r="FK44" s="201"/>
      <c r="FL44" s="210"/>
      <c r="FM44" s="210"/>
      <c r="FN44" s="201"/>
      <c r="FO44" s="201"/>
      <c r="FP44" s="201"/>
      <c r="FQ44" s="201"/>
      <c r="FR44" s="460">
        <v>0.0</v>
      </c>
      <c r="FS44" s="201"/>
      <c r="FT44" s="201"/>
      <c r="FU44" s="201"/>
      <c r="FV44" s="460">
        <v>0.0</v>
      </c>
      <c r="FW44" s="460">
        <v>0.0</v>
      </c>
      <c r="FX44" s="460">
        <v>0.0</v>
      </c>
      <c r="FY44" s="460">
        <v>0.0</v>
      </c>
      <c r="FZ44" s="460">
        <v>0.0</v>
      </c>
      <c r="GA44" s="460">
        <v>0.0</v>
      </c>
      <c r="GB44" s="460">
        <v>0.0</v>
      </c>
      <c r="GC44" s="460">
        <v>0.0</v>
      </c>
      <c r="GD44" s="460">
        <v>0.0</v>
      </c>
      <c r="GE44" s="460">
        <v>0.0</v>
      </c>
      <c r="GF44" s="467">
        <v>0.0</v>
      </c>
      <c r="GG44" s="467">
        <v>0.0</v>
      </c>
      <c r="GH44" s="467">
        <v>0.0</v>
      </c>
      <c r="GI44" s="460">
        <v>0.0</v>
      </c>
      <c r="GJ44" s="460">
        <v>0.0</v>
      </c>
      <c r="GK44" s="460">
        <v>0.0</v>
      </c>
      <c r="GL44" s="460">
        <v>0.0</v>
      </c>
      <c r="GM44" s="460">
        <v>0.0</v>
      </c>
      <c r="GN44" s="460">
        <v>0.0</v>
      </c>
      <c r="GO44" s="201"/>
      <c r="GP44" s="208"/>
      <c r="GQ44" s="204"/>
      <c r="GR44" s="201"/>
      <c r="GS44" s="201"/>
      <c r="GT44" s="201"/>
      <c r="GU44" s="201"/>
      <c r="GV44" s="201"/>
      <c r="GW44" s="201"/>
      <c r="GX44" s="201"/>
      <c r="GY44" s="201"/>
      <c r="GZ44" s="201"/>
      <c r="HA44" s="201"/>
      <c r="HB44" s="201"/>
      <c r="HC44" s="201"/>
      <c r="HD44" s="201"/>
      <c r="HE44" s="201"/>
      <c r="HF44" s="201"/>
      <c r="HG44" s="201"/>
      <c r="HH44" s="201"/>
      <c r="HI44" s="201"/>
      <c r="HJ44" s="201"/>
      <c r="HK44" s="201"/>
      <c r="HL44" s="201"/>
      <c r="HM44" s="201"/>
      <c r="HN44" s="201"/>
      <c r="HO44" s="201"/>
      <c r="HP44" s="208"/>
      <c r="HQ44" s="460">
        <v>0.0</v>
      </c>
      <c r="HR44" s="201"/>
      <c r="HS44" s="460">
        <v>0.0</v>
      </c>
      <c r="HT44" s="201"/>
      <c r="HU44" s="460">
        <v>0.0</v>
      </c>
      <c r="HV44" s="201"/>
      <c r="HW44" s="201"/>
      <c r="HX44" s="468">
        <v>0.0</v>
      </c>
      <c r="HY44" s="461">
        <v>0.0</v>
      </c>
      <c r="HZ44" s="460">
        <v>0.0</v>
      </c>
      <c r="IA44" s="460">
        <v>0.0</v>
      </c>
      <c r="IB44" s="201"/>
      <c r="IC44" s="201"/>
      <c r="ID44" s="201"/>
      <c r="IE44" s="460">
        <v>0.0</v>
      </c>
      <c r="IF44" s="460">
        <v>0.0</v>
      </c>
      <c r="IG44" s="460">
        <v>0.0</v>
      </c>
      <c r="IH44" s="201"/>
      <c r="II44" s="201"/>
      <c r="IJ44" s="201"/>
      <c r="IK44" s="468">
        <v>0.0</v>
      </c>
      <c r="IL44" s="468">
        <v>0.0</v>
      </c>
      <c r="IM44" s="468">
        <v>0.0</v>
      </c>
      <c r="IN44" s="201"/>
      <c r="IO44" s="201"/>
      <c r="IP44" s="201"/>
      <c r="IQ44" s="204"/>
      <c r="IR44" s="201"/>
      <c r="IS44" s="201"/>
      <c r="IT44" s="468">
        <v>0.0</v>
      </c>
      <c r="IU44" s="468">
        <v>0.0</v>
      </c>
      <c r="IV44" s="469">
        <v>0.0</v>
      </c>
      <c r="IW44" s="201"/>
      <c r="IX44" s="201"/>
      <c r="IY44" s="208"/>
      <c r="IZ44" s="460">
        <v>0.0</v>
      </c>
      <c r="JA44" s="460">
        <v>0.0</v>
      </c>
      <c r="JB44" s="461">
        <v>0.0</v>
      </c>
      <c r="JC44" s="460">
        <v>0.0</v>
      </c>
      <c r="JD44" s="460">
        <v>0.0</v>
      </c>
      <c r="JE44" s="460">
        <v>0.0</v>
      </c>
      <c r="JF44" s="204"/>
      <c r="JG44" s="460"/>
      <c r="JH44" s="470">
        <v>0.0</v>
      </c>
      <c r="JI44" s="471">
        <v>0.0</v>
      </c>
      <c r="JJ44" s="460">
        <v>0.0</v>
      </c>
      <c r="JK44" s="460">
        <v>0.0</v>
      </c>
      <c r="JL44" s="461">
        <v>0.0</v>
      </c>
      <c r="JM44" s="460">
        <v>0.0</v>
      </c>
      <c r="JN44" s="460">
        <v>0.0</v>
      </c>
      <c r="JO44" s="460">
        <v>0.0</v>
      </c>
      <c r="JP44" s="460">
        <v>0.0</v>
      </c>
      <c r="JQ44" s="460">
        <v>0.0</v>
      </c>
      <c r="JR44" s="460">
        <v>0.0</v>
      </c>
      <c r="JS44" s="201"/>
      <c r="JT44" s="461">
        <v>0.0</v>
      </c>
      <c r="JU44" s="460">
        <v>0.0</v>
      </c>
      <c r="JV44" s="460">
        <v>0.0</v>
      </c>
      <c r="JW44" s="460">
        <v>0.0</v>
      </c>
      <c r="JX44" s="460">
        <v>0.0</v>
      </c>
      <c r="JY44" s="460">
        <v>0.0</v>
      </c>
      <c r="JZ44" s="460">
        <v>0.0</v>
      </c>
      <c r="KA44" s="201"/>
      <c r="KB44" s="201"/>
      <c r="KC44" s="201"/>
      <c r="KD44" s="201"/>
      <c r="KE44" s="201"/>
      <c r="KF44" s="202"/>
      <c r="KG44" s="201"/>
      <c r="KH44" s="201"/>
      <c r="KI44" s="201"/>
      <c r="KJ44" s="201"/>
      <c r="KK44" s="201"/>
      <c r="KL44" s="201"/>
      <c r="KM44" s="201"/>
      <c r="KN44" s="200"/>
      <c r="KO44" s="201"/>
      <c r="KP44" s="201"/>
      <c r="KQ44" s="201"/>
      <c r="KR44" s="460">
        <v>0.0</v>
      </c>
      <c r="KS44" s="201"/>
      <c r="KT44" s="201"/>
      <c r="KU44" s="201"/>
      <c r="KV44" s="201"/>
      <c r="KW44" s="201"/>
      <c r="KX44" s="465">
        <v>0.0</v>
      </c>
      <c r="KY44" s="460">
        <v>0.0</v>
      </c>
      <c r="KZ44" s="460">
        <v>0.0</v>
      </c>
      <c r="LA44" s="460">
        <v>0.0</v>
      </c>
      <c r="LB44" s="201"/>
      <c r="LC44" s="201"/>
      <c r="LD44" s="201"/>
      <c r="LE44" s="201"/>
      <c r="LF44" s="201"/>
      <c r="LG44" s="201"/>
      <c r="LH44" s="201"/>
      <c r="LI44" s="201"/>
      <c r="LJ44" s="201"/>
      <c r="LK44" s="460">
        <v>0.0</v>
      </c>
      <c r="LL44" s="460">
        <v>0.0</v>
      </c>
      <c r="LM44" s="460">
        <v>0.0</v>
      </c>
      <c r="LN44" s="201"/>
      <c r="LO44" s="201"/>
      <c r="LP44" s="201"/>
      <c r="LQ44" s="201"/>
      <c r="LR44" s="201"/>
      <c r="LS44" s="201"/>
      <c r="LT44" s="201"/>
      <c r="LU44" s="201"/>
      <c r="LV44" s="201"/>
      <c r="LW44" s="208"/>
      <c r="LX44" s="460">
        <v>0.0</v>
      </c>
      <c r="LY44" s="460">
        <v>0.0</v>
      </c>
      <c r="LZ44" s="460">
        <v>0.0</v>
      </c>
      <c r="MA44" s="201"/>
      <c r="MB44" s="201"/>
      <c r="MC44" s="201"/>
      <c r="MD44" s="460">
        <v>0.0</v>
      </c>
      <c r="ME44" s="460">
        <v>0.0</v>
      </c>
      <c r="MF44" s="460">
        <v>0.0</v>
      </c>
      <c r="MG44" s="201"/>
      <c r="MH44" s="200"/>
      <c r="MI44" s="201"/>
      <c r="MJ44" s="204"/>
      <c r="MK44" s="201"/>
      <c r="ML44" s="204"/>
      <c r="MM44" s="201"/>
      <c r="MN44" s="201"/>
      <c r="MO44" s="201"/>
      <c r="MP44" s="201"/>
      <c r="MQ44" s="201"/>
      <c r="MR44" s="204"/>
      <c r="MS44" s="201"/>
      <c r="MT44" s="201"/>
      <c r="MU44" s="201"/>
      <c r="MV44" s="201"/>
      <c r="MW44" s="201"/>
      <c r="MX44" s="200"/>
      <c r="MY44" s="208"/>
      <c r="MZ44" s="201"/>
      <c r="NA44" s="201"/>
      <c r="NB44" s="204"/>
      <c r="NC44" s="201"/>
      <c r="ND44" s="201"/>
      <c r="NE44" s="201"/>
      <c r="NF44" s="201"/>
      <c r="NG44" s="201"/>
      <c r="NH44" s="204"/>
      <c r="NI44" s="201"/>
      <c r="NJ44" s="201"/>
      <c r="NK44" s="201"/>
      <c r="NL44" s="201"/>
      <c r="NM44" s="201"/>
      <c r="NN44" s="200"/>
      <c r="NO44" s="201"/>
      <c r="NP44" s="201"/>
      <c r="NQ44" s="201"/>
      <c r="NR44" s="201"/>
      <c r="NS44" s="201"/>
      <c r="NT44" s="201"/>
      <c r="NU44" s="201"/>
      <c r="NV44" s="201"/>
      <c r="NW44" s="201"/>
      <c r="NX44" s="201"/>
      <c r="NY44" s="201"/>
      <c r="NZ44" s="460">
        <v>0.0</v>
      </c>
      <c r="OA44" s="201"/>
      <c r="OB44" s="201"/>
      <c r="OC44" s="201"/>
      <c r="OD44" s="201"/>
      <c r="OE44" s="460">
        <v>0.0</v>
      </c>
      <c r="OF44" s="201"/>
      <c r="OG44" s="201"/>
      <c r="OH44" s="201"/>
      <c r="OI44" s="201"/>
      <c r="OJ44" s="201"/>
      <c r="OK44" s="200"/>
      <c r="OL44" s="204"/>
      <c r="OM44" s="201"/>
      <c r="ON44" s="201"/>
      <c r="OO44" s="201"/>
      <c r="OP44" s="201"/>
      <c r="OQ44" s="204"/>
      <c r="OR44" s="201"/>
      <c r="OS44" s="201"/>
      <c r="OT44" s="201"/>
      <c r="OU44" s="201"/>
      <c r="OV44" s="201"/>
      <c r="OW44" s="472">
        <v>0.0</v>
      </c>
      <c r="OX44" s="460">
        <v>0.0</v>
      </c>
      <c r="OY44" s="460">
        <v>0.0</v>
      </c>
      <c r="OZ44" s="460">
        <v>0.0</v>
      </c>
      <c r="PA44" s="218"/>
      <c r="PB44" s="466">
        <v>0.0</v>
      </c>
      <c r="PC44" s="218"/>
      <c r="PD44" s="218"/>
      <c r="PE44" s="218"/>
      <c r="PF44" s="218"/>
      <c r="PG44" s="218"/>
      <c r="PH44" s="218"/>
      <c r="PI44" s="218"/>
      <c r="PJ44" s="218"/>
      <c r="PK44" s="218"/>
      <c r="PL44" s="218"/>
    </row>
    <row r="45">
      <c r="A45" s="194">
        <v>40.0</v>
      </c>
      <c r="B45" s="118" t="s">
        <v>150</v>
      </c>
      <c r="C45" s="458">
        <v>1.0</v>
      </c>
      <c r="D45" s="201">
        <f>IFERROR(IF(VLOOKUP(B45,'Анкетирование'!$D$5:$D90,2,0)="Да",1,0),0)</f>
        <v>0</v>
      </c>
      <c r="E45" s="459"/>
      <c r="F45" s="197">
        <v>5.0</v>
      </c>
      <c r="G45" s="197">
        <v>5.0</v>
      </c>
      <c r="H45" s="197"/>
      <c r="I45" s="460">
        <v>0.0</v>
      </c>
      <c r="J45" s="218">
        <f>IFERROR(IF(VLOOKUP(B45,'Анкетирование'!$D$5:$K90,8,0)="Да",1,0),0)</f>
        <v>0</v>
      </c>
      <c r="K45" s="458">
        <v>1.0</v>
      </c>
      <c r="L45" s="218"/>
      <c r="M45" s="218"/>
      <c r="N45" s="458">
        <v>0.0</v>
      </c>
      <c r="O45" s="197">
        <v>650.0</v>
      </c>
      <c r="P45" s="202"/>
      <c r="Q45" s="201"/>
      <c r="R45" s="201"/>
      <c r="S45" s="201"/>
      <c r="T45" s="201"/>
      <c r="U45" s="201"/>
      <c r="V45" s="201"/>
      <c r="W45" s="201"/>
      <c r="X45" s="201"/>
      <c r="Y45" s="203"/>
      <c r="Z45" s="201"/>
      <c r="AA45" s="201"/>
      <c r="AB45" s="201"/>
      <c r="AC45" s="201"/>
      <c r="AD45" s="201"/>
      <c r="AE45" s="201"/>
      <c r="AF45" s="201"/>
      <c r="AG45" s="201"/>
      <c r="AH45" s="200">
        <f>IFERROR((VLOOKUP($B45,'Анкетирование'!$D$5:$AC90,8,0)),0)</f>
        <v>0</v>
      </c>
      <c r="AI45" s="201">
        <f>IFERROR((VLOOKUP($B45,'Анкетирование'!$D$5:$BE90,9,0)),0)</f>
        <v>0</v>
      </c>
      <c r="AJ45" s="204"/>
      <c r="AK45" s="201"/>
      <c r="AL45" s="201"/>
      <c r="AM45" s="201"/>
      <c r="AN45" s="201"/>
      <c r="AO45" s="461">
        <v>0.0</v>
      </c>
      <c r="AP45" s="460">
        <v>0.0</v>
      </c>
      <c r="AQ45" s="460">
        <v>0.0</v>
      </c>
      <c r="AR45" s="460">
        <v>0.0</v>
      </c>
      <c r="AS45" s="460">
        <v>0.0</v>
      </c>
      <c r="AT45" s="460">
        <v>0.0</v>
      </c>
      <c r="AU45" s="460">
        <v>0.0</v>
      </c>
      <c r="AV45" s="462">
        <v>0.0</v>
      </c>
      <c r="AW45" s="460">
        <v>0.0</v>
      </c>
      <c r="AX45" s="460">
        <v>0.0</v>
      </c>
      <c r="AY45" s="460">
        <v>0.0</v>
      </c>
      <c r="AZ45" s="460">
        <v>0.0</v>
      </c>
      <c r="BA45" s="460">
        <v>0.0</v>
      </c>
      <c r="BB45" s="460">
        <v>0.0</v>
      </c>
      <c r="BC45" s="463">
        <v>0.0</v>
      </c>
      <c r="BD45" s="460">
        <v>0.0</v>
      </c>
      <c r="BE45" s="460">
        <v>0.0</v>
      </c>
      <c r="BF45" s="460">
        <v>0.0</v>
      </c>
      <c r="BG45" s="460">
        <v>0.0</v>
      </c>
      <c r="BH45" s="460">
        <v>0.0</v>
      </c>
      <c r="BI45" s="460">
        <v>0.0</v>
      </c>
      <c r="BJ45" s="460">
        <v>0.0</v>
      </c>
      <c r="BK45" s="460">
        <v>0.0</v>
      </c>
      <c r="BL45" s="460">
        <v>0.0</v>
      </c>
      <c r="BM45" s="460">
        <v>0.0</v>
      </c>
      <c r="BN45" s="460">
        <v>0.0</v>
      </c>
      <c r="BO45" s="460">
        <v>0.0</v>
      </c>
      <c r="BP45" s="460">
        <v>0.0</v>
      </c>
      <c r="BQ45" s="460">
        <v>0.0</v>
      </c>
      <c r="BR45" s="460">
        <v>0.0</v>
      </c>
      <c r="BS45" s="460">
        <v>0.0</v>
      </c>
      <c r="BT45" s="460">
        <v>0.0</v>
      </c>
      <c r="BU45" s="460">
        <v>0.0</v>
      </c>
      <c r="BV45" s="460">
        <v>0.0</v>
      </c>
      <c r="BW45" s="460">
        <v>0.0</v>
      </c>
      <c r="BX45" s="460">
        <v>0.0</v>
      </c>
      <c r="BY45" s="460">
        <v>0.0</v>
      </c>
      <c r="BZ45" s="464">
        <v>0.0</v>
      </c>
      <c r="CA45" s="460">
        <v>0.0</v>
      </c>
      <c r="CB45" s="460">
        <v>0.0</v>
      </c>
      <c r="CC45" s="460">
        <v>0.0</v>
      </c>
      <c r="CD45" s="460">
        <v>0.0</v>
      </c>
      <c r="CE45" s="460">
        <v>0.0</v>
      </c>
      <c r="CF45" s="460">
        <v>0.0</v>
      </c>
      <c r="CG45" s="460">
        <v>0.0</v>
      </c>
      <c r="CH45" s="460">
        <v>0.0</v>
      </c>
      <c r="CI45" s="460">
        <v>0.0</v>
      </c>
      <c r="CJ45" s="460">
        <v>0.0</v>
      </c>
      <c r="CK45" s="460">
        <v>0.0</v>
      </c>
      <c r="CL45" s="460">
        <v>0.0</v>
      </c>
      <c r="CM45" s="460">
        <v>0.0</v>
      </c>
      <c r="CN45" s="460">
        <v>0.0</v>
      </c>
      <c r="CO45" s="460">
        <v>0.0</v>
      </c>
      <c r="CP45" s="460">
        <v>0.0</v>
      </c>
      <c r="CQ45" s="460">
        <v>0.0</v>
      </c>
      <c r="CR45" s="460">
        <v>0.0</v>
      </c>
      <c r="CS45" s="200"/>
      <c r="CT45" s="207"/>
      <c r="CU45" s="201"/>
      <c r="CV45" s="201"/>
      <c r="CW45" s="463">
        <v>0.0</v>
      </c>
      <c r="CX45" s="460">
        <v>0.0</v>
      </c>
      <c r="CY45" s="460">
        <v>0.0</v>
      </c>
      <c r="CZ45" s="460">
        <v>0.0</v>
      </c>
      <c r="DA45" s="460">
        <v>0.0</v>
      </c>
      <c r="DB45" s="460">
        <v>0.0</v>
      </c>
      <c r="DC45" s="465">
        <v>0.0</v>
      </c>
      <c r="DD45" s="460">
        <v>0.0</v>
      </c>
      <c r="DE45" s="201"/>
      <c r="DF45" s="201"/>
      <c r="DG45" s="460">
        <v>0.0</v>
      </c>
      <c r="DH45" s="460">
        <v>0.0</v>
      </c>
      <c r="DI45" s="460">
        <v>0.0</v>
      </c>
      <c r="DJ45" s="460">
        <v>0.0</v>
      </c>
      <c r="DK45" s="460">
        <v>0.0</v>
      </c>
      <c r="DL45" s="460">
        <v>0.0</v>
      </c>
      <c r="DM45" s="460">
        <v>0.0</v>
      </c>
      <c r="DN45" s="460">
        <v>0.0</v>
      </c>
      <c r="DO45" s="460">
        <v>0.0</v>
      </c>
      <c r="DP45" s="460">
        <v>0.0</v>
      </c>
      <c r="DQ45" s="460">
        <v>0.0</v>
      </c>
      <c r="DR45" s="460">
        <v>0.0</v>
      </c>
      <c r="DS45" s="460">
        <v>0.0</v>
      </c>
      <c r="DT45" s="460">
        <v>0.0</v>
      </c>
      <c r="DU45" s="460">
        <v>0.0</v>
      </c>
      <c r="DV45" s="460">
        <v>0.0</v>
      </c>
      <c r="DW45" s="460">
        <v>0.0</v>
      </c>
      <c r="DX45" s="465">
        <v>0.0</v>
      </c>
      <c r="DY45" s="460">
        <v>0.0</v>
      </c>
      <c r="DZ45" s="460">
        <v>0.0</v>
      </c>
      <c r="EA45" s="460">
        <v>0.0</v>
      </c>
      <c r="EB45" s="460">
        <v>0.0</v>
      </c>
      <c r="EC45" s="460">
        <v>0.0</v>
      </c>
      <c r="ED45" s="460">
        <v>0.0</v>
      </c>
      <c r="EE45" s="460">
        <v>0.0</v>
      </c>
      <c r="EF45" s="460">
        <v>0.0</v>
      </c>
      <c r="EG45" s="460">
        <v>0.0</v>
      </c>
      <c r="EH45" s="460">
        <v>0.0</v>
      </c>
      <c r="EI45" s="460">
        <v>0.0</v>
      </c>
      <c r="EJ45" s="460">
        <v>0.0</v>
      </c>
      <c r="EK45" s="460">
        <v>0.0</v>
      </c>
      <c r="EL45" s="460">
        <v>0.0</v>
      </c>
      <c r="EM45" s="460">
        <v>0.0</v>
      </c>
      <c r="EN45" s="460">
        <v>0.0</v>
      </c>
      <c r="EO45" s="460">
        <v>0.0</v>
      </c>
      <c r="EP45" s="466">
        <v>0.0</v>
      </c>
      <c r="EQ45" s="460">
        <v>15.0</v>
      </c>
      <c r="ER45" s="201">
        <v>1.0</v>
      </c>
      <c r="ES45" s="460">
        <v>0.0</v>
      </c>
      <c r="ET45" s="460">
        <v>14.0</v>
      </c>
      <c r="EU45" s="201">
        <v>1.0</v>
      </c>
      <c r="EV45" s="460">
        <v>1.0</v>
      </c>
      <c r="EW45" s="460">
        <v>0.0</v>
      </c>
      <c r="EX45" s="460">
        <v>0.0</v>
      </c>
      <c r="EY45" s="460">
        <v>0.0</v>
      </c>
      <c r="EZ45" s="460">
        <v>0.0</v>
      </c>
      <c r="FA45" s="460">
        <v>0.0</v>
      </c>
      <c r="FB45" s="460">
        <v>0.0</v>
      </c>
      <c r="FC45" s="460">
        <v>0.0</v>
      </c>
      <c r="FD45" s="460">
        <v>1.0</v>
      </c>
      <c r="FE45" s="460">
        <v>0.0</v>
      </c>
      <c r="FF45" s="460">
        <v>0.0</v>
      </c>
      <c r="FG45" s="460">
        <v>0.0</v>
      </c>
      <c r="FH45" s="460">
        <v>0.0</v>
      </c>
      <c r="FI45" s="203"/>
      <c r="FJ45" s="473">
        <v>1.0</v>
      </c>
      <c r="FK45" s="201"/>
      <c r="FL45" s="210"/>
      <c r="FM45" s="473">
        <v>1.0</v>
      </c>
      <c r="FN45" s="201"/>
      <c r="FO45" s="201"/>
      <c r="FP45" s="201"/>
      <c r="FQ45" s="201"/>
      <c r="FR45" s="460">
        <v>0.0</v>
      </c>
      <c r="FS45" s="201"/>
      <c r="FT45" s="201"/>
      <c r="FU45" s="201"/>
      <c r="FV45" s="460">
        <v>1.0</v>
      </c>
      <c r="FW45" s="460">
        <v>0.0</v>
      </c>
      <c r="FX45" s="460">
        <v>0.0</v>
      </c>
      <c r="FY45" s="460">
        <v>0.0</v>
      </c>
      <c r="FZ45" s="460">
        <v>0.0</v>
      </c>
      <c r="GA45" s="460">
        <v>0.0</v>
      </c>
      <c r="GB45" s="460">
        <v>0.0</v>
      </c>
      <c r="GC45" s="460">
        <v>0.0</v>
      </c>
      <c r="GD45" s="460">
        <v>0.0</v>
      </c>
      <c r="GE45" s="460">
        <v>0.0</v>
      </c>
      <c r="GF45" s="467">
        <v>0.0</v>
      </c>
      <c r="GG45" s="467">
        <v>0.0</v>
      </c>
      <c r="GH45" s="467">
        <v>0.0</v>
      </c>
      <c r="GI45" s="460">
        <v>0.0</v>
      </c>
      <c r="GJ45" s="460">
        <v>0.0</v>
      </c>
      <c r="GK45" s="460">
        <v>0.0</v>
      </c>
      <c r="GL45" s="460">
        <v>0.0</v>
      </c>
      <c r="GM45" s="460">
        <v>0.0</v>
      </c>
      <c r="GN45" s="460">
        <v>0.0</v>
      </c>
      <c r="GO45" s="201"/>
      <c r="GP45" s="208"/>
      <c r="GQ45" s="204"/>
      <c r="GR45" s="201"/>
      <c r="GS45" s="201"/>
      <c r="GT45" s="201"/>
      <c r="GU45" s="201"/>
      <c r="GV45" s="201"/>
      <c r="GW45" s="201"/>
      <c r="GX45" s="201"/>
      <c r="GY45" s="201"/>
      <c r="GZ45" s="201"/>
      <c r="HA45" s="201"/>
      <c r="HB45" s="201"/>
      <c r="HC45" s="201"/>
      <c r="HD45" s="201"/>
      <c r="HE45" s="201"/>
      <c r="HF45" s="201"/>
      <c r="HG45" s="201"/>
      <c r="HH45" s="201"/>
      <c r="HI45" s="201"/>
      <c r="HJ45" s="201"/>
      <c r="HK45" s="201"/>
      <c r="HL45" s="201"/>
      <c r="HM45" s="201"/>
      <c r="HN45" s="201"/>
      <c r="HO45" s="201"/>
      <c r="HP45" s="208"/>
      <c r="HQ45" s="460">
        <v>0.0</v>
      </c>
      <c r="HR45" s="201"/>
      <c r="HS45" s="460">
        <v>0.0</v>
      </c>
      <c r="HT45" s="201"/>
      <c r="HU45" s="460">
        <v>0.0</v>
      </c>
      <c r="HV45" s="201"/>
      <c r="HW45" s="201"/>
      <c r="HX45" s="468">
        <v>0.0</v>
      </c>
      <c r="HY45" s="461">
        <v>0.0</v>
      </c>
      <c r="HZ45" s="460">
        <v>0.0</v>
      </c>
      <c r="IA45" s="460">
        <v>0.0</v>
      </c>
      <c r="IB45" s="201"/>
      <c r="IC45" s="201"/>
      <c r="ID45" s="201"/>
      <c r="IE45" s="460">
        <v>0.0</v>
      </c>
      <c r="IF45" s="460">
        <v>0.0</v>
      </c>
      <c r="IG45" s="460">
        <v>0.0</v>
      </c>
      <c r="IH45" s="201"/>
      <c r="II45" s="201"/>
      <c r="IJ45" s="201"/>
      <c r="IK45" s="468">
        <v>0.0</v>
      </c>
      <c r="IL45" s="468">
        <v>0.0</v>
      </c>
      <c r="IM45" s="468">
        <v>0.0</v>
      </c>
      <c r="IN45" s="201"/>
      <c r="IO45" s="201"/>
      <c r="IP45" s="201"/>
      <c r="IQ45" s="204"/>
      <c r="IR45" s="201"/>
      <c r="IS45" s="201"/>
      <c r="IT45" s="468">
        <v>0.0</v>
      </c>
      <c r="IU45" s="468">
        <v>0.0</v>
      </c>
      <c r="IV45" s="469">
        <v>0.0</v>
      </c>
      <c r="IW45" s="201"/>
      <c r="IX45" s="201"/>
      <c r="IY45" s="208"/>
      <c r="IZ45" s="460">
        <v>0.0</v>
      </c>
      <c r="JA45" s="460">
        <v>0.0</v>
      </c>
      <c r="JB45" s="461">
        <v>0.0</v>
      </c>
      <c r="JC45" s="460">
        <v>0.0</v>
      </c>
      <c r="JD45" s="460">
        <v>0.0</v>
      </c>
      <c r="JE45" s="460">
        <v>0.0</v>
      </c>
      <c r="JF45" s="204"/>
      <c r="JG45" s="460"/>
      <c r="JH45" s="470">
        <v>0.0</v>
      </c>
      <c r="JI45" s="471">
        <v>0.0</v>
      </c>
      <c r="JJ45" s="460">
        <v>0.0</v>
      </c>
      <c r="JK45" s="460">
        <v>0.0</v>
      </c>
      <c r="JL45" s="461">
        <v>0.0</v>
      </c>
      <c r="JM45" s="460">
        <v>1.0</v>
      </c>
      <c r="JN45" s="460">
        <v>0.0</v>
      </c>
      <c r="JO45" s="460">
        <v>0.0</v>
      </c>
      <c r="JP45" s="460">
        <v>0.0</v>
      </c>
      <c r="JQ45" s="460">
        <v>0.0</v>
      </c>
      <c r="JR45" s="460">
        <v>0.0</v>
      </c>
      <c r="JS45" s="201"/>
      <c r="JT45" s="461">
        <v>0.0</v>
      </c>
      <c r="JU45" s="460">
        <v>1.0</v>
      </c>
      <c r="JV45" s="460">
        <v>0.0</v>
      </c>
      <c r="JW45" s="460">
        <v>0.0</v>
      </c>
      <c r="JX45" s="460">
        <v>0.0</v>
      </c>
      <c r="JY45" s="460">
        <v>1.0</v>
      </c>
      <c r="JZ45" s="460">
        <v>1.0</v>
      </c>
      <c r="KA45" s="201"/>
      <c r="KB45" s="201"/>
      <c r="KC45" s="201"/>
      <c r="KD45" s="201"/>
      <c r="KE45" s="201"/>
      <c r="KF45" s="202"/>
      <c r="KG45" s="201"/>
      <c r="KH45" s="201"/>
      <c r="KI45" s="201"/>
      <c r="KJ45" s="201"/>
      <c r="KK45" s="201"/>
      <c r="KL45" s="201"/>
      <c r="KM45" s="201"/>
      <c r="KN45" s="200"/>
      <c r="KO45" s="201"/>
      <c r="KP45" s="201"/>
      <c r="KQ45" s="201"/>
      <c r="KR45" s="460">
        <v>0.0</v>
      </c>
      <c r="KS45" s="201"/>
      <c r="KT45" s="201"/>
      <c r="KU45" s="201"/>
      <c r="KV45" s="201"/>
      <c r="KW45" s="201"/>
      <c r="KX45" s="465">
        <v>0.0</v>
      </c>
      <c r="KY45" s="460">
        <v>0.0</v>
      </c>
      <c r="KZ45" s="460">
        <v>0.0</v>
      </c>
      <c r="LA45" s="460">
        <v>0.0</v>
      </c>
      <c r="LB45" s="201"/>
      <c r="LC45" s="201"/>
      <c r="LD45" s="201"/>
      <c r="LE45" s="201"/>
      <c r="LF45" s="201"/>
      <c r="LG45" s="201"/>
      <c r="LH45" s="201"/>
      <c r="LI45" s="201"/>
      <c r="LJ45" s="201"/>
      <c r="LK45" s="460">
        <v>0.0</v>
      </c>
      <c r="LL45" s="460">
        <v>0.0</v>
      </c>
      <c r="LM45" s="460">
        <v>0.0</v>
      </c>
      <c r="LN45" s="201"/>
      <c r="LO45" s="201"/>
      <c r="LP45" s="201"/>
      <c r="LQ45" s="201"/>
      <c r="LR45" s="201"/>
      <c r="LS45" s="201"/>
      <c r="LT45" s="201"/>
      <c r="LU45" s="201"/>
      <c r="LV45" s="201"/>
      <c r="LW45" s="208"/>
      <c r="LX45" s="460">
        <v>0.0</v>
      </c>
      <c r="LY45" s="460">
        <v>0.0</v>
      </c>
      <c r="LZ45" s="460">
        <v>0.0</v>
      </c>
      <c r="MA45" s="201"/>
      <c r="MB45" s="201"/>
      <c r="MC45" s="201"/>
      <c r="MD45" s="460">
        <v>0.0</v>
      </c>
      <c r="ME45" s="460">
        <v>0.0</v>
      </c>
      <c r="MF45" s="460">
        <v>0.0</v>
      </c>
      <c r="MG45" s="201"/>
      <c r="MH45" s="200"/>
      <c r="MI45" s="201"/>
      <c r="MJ45" s="204"/>
      <c r="MK45" s="201"/>
      <c r="ML45" s="204"/>
      <c r="MM45" s="201"/>
      <c r="MN45" s="201"/>
      <c r="MO45" s="201"/>
      <c r="MP45" s="201"/>
      <c r="MQ45" s="201"/>
      <c r="MR45" s="204"/>
      <c r="MS45" s="201"/>
      <c r="MT45" s="201"/>
      <c r="MU45" s="201"/>
      <c r="MV45" s="201"/>
      <c r="MW45" s="201"/>
      <c r="MX45" s="200"/>
      <c r="MY45" s="208"/>
      <c r="MZ45" s="201"/>
      <c r="NA45" s="201"/>
      <c r="NB45" s="204"/>
      <c r="NC45" s="201"/>
      <c r="ND45" s="201"/>
      <c r="NE45" s="201"/>
      <c r="NF45" s="201"/>
      <c r="NG45" s="201"/>
      <c r="NH45" s="204"/>
      <c r="NI45" s="201"/>
      <c r="NJ45" s="201"/>
      <c r="NK45" s="201"/>
      <c r="NL45" s="201"/>
      <c r="NM45" s="201"/>
      <c r="NN45" s="200"/>
      <c r="NO45" s="201"/>
      <c r="NP45" s="201"/>
      <c r="NQ45" s="201"/>
      <c r="NR45" s="201"/>
      <c r="NS45" s="201"/>
      <c r="NT45" s="201"/>
      <c r="NU45" s="201"/>
      <c r="NV45" s="201"/>
      <c r="NW45" s="201"/>
      <c r="NX45" s="201"/>
      <c r="NY45" s="201"/>
      <c r="NZ45" s="460">
        <v>0.0</v>
      </c>
      <c r="OA45" s="201"/>
      <c r="OB45" s="201"/>
      <c r="OC45" s="201"/>
      <c r="OD45" s="201"/>
      <c r="OE45" s="460">
        <v>0.0</v>
      </c>
      <c r="OF45" s="201"/>
      <c r="OG45" s="201"/>
      <c r="OH45" s="201"/>
      <c r="OI45" s="201"/>
      <c r="OJ45" s="201"/>
      <c r="OK45" s="200"/>
      <c r="OL45" s="204"/>
      <c r="OM45" s="201"/>
      <c r="ON45" s="201"/>
      <c r="OO45" s="201"/>
      <c r="OP45" s="201"/>
      <c r="OQ45" s="204"/>
      <c r="OR45" s="201"/>
      <c r="OS45" s="201"/>
      <c r="OT45" s="201"/>
      <c r="OU45" s="201"/>
      <c r="OV45" s="201"/>
      <c r="OW45" s="472">
        <v>0.0</v>
      </c>
      <c r="OX45" s="460">
        <v>0.0</v>
      </c>
      <c r="OY45" s="460">
        <v>0.0</v>
      </c>
      <c r="OZ45" s="460">
        <v>0.0</v>
      </c>
      <c r="PA45" s="218"/>
      <c r="PB45" s="466">
        <v>0.0</v>
      </c>
      <c r="PC45" s="218"/>
      <c r="PD45" s="218"/>
      <c r="PE45" s="218"/>
      <c r="PF45" s="218"/>
      <c r="PG45" s="218"/>
      <c r="PH45" s="218"/>
      <c r="PI45" s="218"/>
      <c r="PJ45" s="218"/>
      <c r="PK45" s="218"/>
      <c r="PL45" s="218"/>
    </row>
    <row r="46">
      <c r="A46" s="194">
        <v>41.0</v>
      </c>
      <c r="B46" s="118" t="s">
        <v>151</v>
      </c>
      <c r="C46" s="458">
        <v>0.0</v>
      </c>
      <c r="D46" s="201">
        <f>IFERROR(IF(VLOOKUP(B46,'Анкетирование'!$D$5:$D90,2,0)="Да",1,0),0)</f>
        <v>0</v>
      </c>
      <c r="E46" s="459"/>
      <c r="F46" s="197">
        <v>1.0</v>
      </c>
      <c r="G46" s="197">
        <v>4.0</v>
      </c>
      <c r="H46" s="197"/>
      <c r="I46" s="460">
        <v>0.0</v>
      </c>
      <c r="J46" s="218">
        <f>IFERROR(IF(VLOOKUP(B46,'Анкетирование'!$D$5:$K90,8,0)="Да",1,0),0)</f>
        <v>0</v>
      </c>
      <c r="K46" s="458">
        <v>1.0</v>
      </c>
      <c r="L46" s="218"/>
      <c r="M46" s="218"/>
      <c r="N46" s="458">
        <v>0.0</v>
      </c>
      <c r="O46" s="197">
        <v>650.0</v>
      </c>
      <c r="P46" s="202"/>
      <c r="Q46" s="201"/>
      <c r="R46" s="201"/>
      <c r="S46" s="201"/>
      <c r="T46" s="201"/>
      <c r="U46" s="201"/>
      <c r="V46" s="201"/>
      <c r="W46" s="201"/>
      <c r="X46" s="201"/>
      <c r="Y46" s="203"/>
      <c r="Z46" s="201"/>
      <c r="AA46" s="201"/>
      <c r="AB46" s="201"/>
      <c r="AC46" s="201"/>
      <c r="AD46" s="201"/>
      <c r="AE46" s="201"/>
      <c r="AF46" s="201"/>
      <c r="AG46" s="201"/>
      <c r="AH46" s="200">
        <f>IFERROR((VLOOKUP($B46,'Анкетирование'!$D$5:$AC90,8,0)),0)</f>
        <v>0</v>
      </c>
      <c r="AI46" s="201">
        <f>IFERROR((VLOOKUP($B46,'Анкетирование'!$D$5:$BE90,9,0)),0)</f>
        <v>0</v>
      </c>
      <c r="AJ46" s="204"/>
      <c r="AK46" s="201"/>
      <c r="AL46" s="201"/>
      <c r="AM46" s="201"/>
      <c r="AN46" s="201"/>
      <c r="AO46" s="461">
        <v>0.0</v>
      </c>
      <c r="AP46" s="460">
        <v>0.0</v>
      </c>
      <c r="AQ46" s="460">
        <v>0.0</v>
      </c>
      <c r="AR46" s="460">
        <v>0.0</v>
      </c>
      <c r="AS46" s="460">
        <v>0.0</v>
      </c>
      <c r="AT46" s="460">
        <v>0.0</v>
      </c>
      <c r="AU46" s="460">
        <v>0.0</v>
      </c>
      <c r="AV46" s="462">
        <v>0.0</v>
      </c>
      <c r="AW46" s="460">
        <v>0.0</v>
      </c>
      <c r="AX46" s="460">
        <v>0.0</v>
      </c>
      <c r="AY46" s="460">
        <v>0.0</v>
      </c>
      <c r="AZ46" s="460">
        <v>0.0</v>
      </c>
      <c r="BA46" s="460">
        <v>0.0</v>
      </c>
      <c r="BB46" s="460">
        <v>0.0</v>
      </c>
      <c r="BC46" s="463">
        <v>0.0</v>
      </c>
      <c r="BD46" s="460">
        <v>0.0</v>
      </c>
      <c r="BE46" s="460">
        <v>0.0</v>
      </c>
      <c r="BF46" s="460">
        <v>0.0</v>
      </c>
      <c r="BG46" s="460">
        <v>0.0</v>
      </c>
      <c r="BH46" s="460">
        <v>0.0</v>
      </c>
      <c r="BI46" s="460">
        <v>0.0</v>
      </c>
      <c r="BJ46" s="460">
        <v>0.0</v>
      </c>
      <c r="BK46" s="460">
        <v>0.0</v>
      </c>
      <c r="BL46" s="460">
        <v>0.0</v>
      </c>
      <c r="BM46" s="460">
        <v>0.0</v>
      </c>
      <c r="BN46" s="460">
        <v>0.0</v>
      </c>
      <c r="BO46" s="460">
        <v>0.0</v>
      </c>
      <c r="BP46" s="460">
        <v>0.0</v>
      </c>
      <c r="BQ46" s="460">
        <v>0.0</v>
      </c>
      <c r="BR46" s="460">
        <v>0.0</v>
      </c>
      <c r="BS46" s="460">
        <v>0.0</v>
      </c>
      <c r="BT46" s="460">
        <v>0.0</v>
      </c>
      <c r="BU46" s="460">
        <v>0.0</v>
      </c>
      <c r="BV46" s="460">
        <v>0.0</v>
      </c>
      <c r="BW46" s="460">
        <v>0.0</v>
      </c>
      <c r="BX46" s="460">
        <v>0.0</v>
      </c>
      <c r="BY46" s="460">
        <v>0.0</v>
      </c>
      <c r="BZ46" s="464">
        <v>0.0</v>
      </c>
      <c r="CA46" s="460">
        <v>0.0</v>
      </c>
      <c r="CB46" s="460">
        <v>0.0</v>
      </c>
      <c r="CC46" s="460">
        <v>0.0</v>
      </c>
      <c r="CD46" s="460">
        <v>0.0</v>
      </c>
      <c r="CE46" s="460">
        <v>0.0</v>
      </c>
      <c r="CF46" s="460">
        <v>0.0</v>
      </c>
      <c r="CG46" s="460">
        <v>0.0</v>
      </c>
      <c r="CH46" s="460">
        <v>0.0</v>
      </c>
      <c r="CI46" s="460">
        <v>0.0</v>
      </c>
      <c r="CJ46" s="460">
        <v>0.0</v>
      </c>
      <c r="CK46" s="460">
        <v>0.0</v>
      </c>
      <c r="CL46" s="460">
        <v>0.0</v>
      </c>
      <c r="CM46" s="460">
        <v>0.0</v>
      </c>
      <c r="CN46" s="460">
        <v>0.0</v>
      </c>
      <c r="CO46" s="460">
        <v>0.0</v>
      </c>
      <c r="CP46" s="460">
        <v>0.0</v>
      </c>
      <c r="CQ46" s="460">
        <v>0.0</v>
      </c>
      <c r="CR46" s="460">
        <v>0.0</v>
      </c>
      <c r="CS46" s="200"/>
      <c r="CT46" s="207"/>
      <c r="CU46" s="201"/>
      <c r="CV46" s="201"/>
      <c r="CW46" s="463">
        <v>0.0</v>
      </c>
      <c r="CX46" s="460">
        <v>0.0</v>
      </c>
      <c r="CY46" s="460">
        <v>0.0</v>
      </c>
      <c r="CZ46" s="460">
        <v>0.0</v>
      </c>
      <c r="DA46" s="460">
        <v>0.0</v>
      </c>
      <c r="DB46" s="460">
        <v>0.0</v>
      </c>
      <c r="DC46" s="465">
        <v>0.0</v>
      </c>
      <c r="DD46" s="460">
        <v>0.0</v>
      </c>
      <c r="DE46" s="201"/>
      <c r="DF46" s="201"/>
      <c r="DG46" s="460">
        <v>0.0</v>
      </c>
      <c r="DH46" s="460">
        <v>0.0</v>
      </c>
      <c r="DI46" s="460">
        <v>0.0</v>
      </c>
      <c r="DJ46" s="460">
        <v>0.0</v>
      </c>
      <c r="DK46" s="460">
        <v>0.0</v>
      </c>
      <c r="DL46" s="460">
        <v>0.0</v>
      </c>
      <c r="DM46" s="460">
        <v>0.0</v>
      </c>
      <c r="DN46" s="460">
        <v>0.0</v>
      </c>
      <c r="DO46" s="460">
        <v>0.0</v>
      </c>
      <c r="DP46" s="460">
        <v>0.0</v>
      </c>
      <c r="DQ46" s="460">
        <v>0.0</v>
      </c>
      <c r="DR46" s="460">
        <v>0.0</v>
      </c>
      <c r="DS46" s="460">
        <v>0.0</v>
      </c>
      <c r="DT46" s="460">
        <v>0.0</v>
      </c>
      <c r="DU46" s="460">
        <v>0.0</v>
      </c>
      <c r="DV46" s="460">
        <v>0.0</v>
      </c>
      <c r="DW46" s="460">
        <v>0.0</v>
      </c>
      <c r="DX46" s="465">
        <v>0.0</v>
      </c>
      <c r="DY46" s="460">
        <v>0.0</v>
      </c>
      <c r="DZ46" s="460">
        <v>0.0</v>
      </c>
      <c r="EA46" s="460">
        <v>0.0</v>
      </c>
      <c r="EB46" s="460">
        <v>0.0</v>
      </c>
      <c r="EC46" s="460">
        <v>0.0</v>
      </c>
      <c r="ED46" s="460">
        <v>0.0</v>
      </c>
      <c r="EE46" s="460">
        <v>0.0</v>
      </c>
      <c r="EF46" s="460">
        <v>0.0</v>
      </c>
      <c r="EG46" s="460">
        <v>0.0</v>
      </c>
      <c r="EH46" s="460">
        <v>0.0</v>
      </c>
      <c r="EI46" s="460">
        <v>0.0</v>
      </c>
      <c r="EJ46" s="460">
        <v>0.0</v>
      </c>
      <c r="EK46" s="460">
        <v>0.0</v>
      </c>
      <c r="EL46" s="460">
        <v>0.0</v>
      </c>
      <c r="EM46" s="460">
        <v>0.0</v>
      </c>
      <c r="EN46" s="460">
        <v>0.0</v>
      </c>
      <c r="EO46" s="460">
        <v>0.0</v>
      </c>
      <c r="EP46" s="466">
        <v>0.0</v>
      </c>
      <c r="EQ46" s="460">
        <v>18.0</v>
      </c>
      <c r="ER46" s="201">
        <v>0.0</v>
      </c>
      <c r="ES46" s="460">
        <v>0.0</v>
      </c>
      <c r="ET46" s="460">
        <v>18.0</v>
      </c>
      <c r="EU46" s="201">
        <v>0.0</v>
      </c>
      <c r="EV46" s="460">
        <v>0.0</v>
      </c>
      <c r="EW46" s="460">
        <v>0.0</v>
      </c>
      <c r="EX46" s="460">
        <v>0.0</v>
      </c>
      <c r="EY46" s="460">
        <v>0.0</v>
      </c>
      <c r="EZ46" s="460">
        <v>0.0</v>
      </c>
      <c r="FA46" s="460">
        <v>0.0</v>
      </c>
      <c r="FB46" s="460">
        <v>0.0</v>
      </c>
      <c r="FC46" s="460">
        <v>0.0</v>
      </c>
      <c r="FD46" s="460">
        <v>0.0</v>
      </c>
      <c r="FE46" s="460">
        <v>0.0</v>
      </c>
      <c r="FF46" s="460">
        <v>0.0</v>
      </c>
      <c r="FG46" s="460">
        <v>0.0</v>
      </c>
      <c r="FH46" s="460">
        <v>0.0</v>
      </c>
      <c r="FI46" s="203"/>
      <c r="FJ46" s="210"/>
      <c r="FK46" s="201"/>
      <c r="FL46" s="210"/>
      <c r="FM46" s="210"/>
      <c r="FN46" s="201"/>
      <c r="FO46" s="201"/>
      <c r="FP46" s="201"/>
      <c r="FQ46" s="201"/>
      <c r="FR46" s="460">
        <v>0.0</v>
      </c>
      <c r="FS46" s="201"/>
      <c r="FT46" s="201"/>
      <c r="FU46" s="201"/>
      <c r="FV46" s="460">
        <v>0.0</v>
      </c>
      <c r="FW46" s="460">
        <v>0.0</v>
      </c>
      <c r="FX46" s="460">
        <v>0.0</v>
      </c>
      <c r="FY46" s="460">
        <v>0.0</v>
      </c>
      <c r="FZ46" s="460">
        <v>0.0</v>
      </c>
      <c r="GA46" s="460">
        <v>0.0</v>
      </c>
      <c r="GB46" s="460">
        <v>0.0</v>
      </c>
      <c r="GC46" s="460">
        <v>0.0</v>
      </c>
      <c r="GD46" s="460">
        <v>0.0</v>
      </c>
      <c r="GE46" s="460">
        <v>0.0</v>
      </c>
      <c r="GF46" s="467">
        <v>0.0</v>
      </c>
      <c r="GG46" s="467">
        <v>0.0</v>
      </c>
      <c r="GH46" s="467">
        <v>0.0</v>
      </c>
      <c r="GI46" s="460">
        <v>0.0</v>
      </c>
      <c r="GJ46" s="460">
        <v>0.0</v>
      </c>
      <c r="GK46" s="460">
        <v>0.0</v>
      </c>
      <c r="GL46" s="460">
        <v>0.0</v>
      </c>
      <c r="GM46" s="460">
        <v>0.0</v>
      </c>
      <c r="GN46" s="460">
        <v>0.0</v>
      </c>
      <c r="GO46" s="201"/>
      <c r="GP46" s="208"/>
      <c r="GQ46" s="204"/>
      <c r="GR46" s="201"/>
      <c r="GS46" s="201"/>
      <c r="GT46" s="201"/>
      <c r="GU46" s="201"/>
      <c r="GV46" s="201"/>
      <c r="GW46" s="201"/>
      <c r="GX46" s="201"/>
      <c r="GY46" s="201"/>
      <c r="GZ46" s="201"/>
      <c r="HA46" s="201"/>
      <c r="HB46" s="201"/>
      <c r="HC46" s="201"/>
      <c r="HD46" s="201"/>
      <c r="HE46" s="201"/>
      <c r="HF46" s="201"/>
      <c r="HG46" s="201"/>
      <c r="HH46" s="201"/>
      <c r="HI46" s="201"/>
      <c r="HJ46" s="201"/>
      <c r="HK46" s="201"/>
      <c r="HL46" s="201"/>
      <c r="HM46" s="201"/>
      <c r="HN46" s="201"/>
      <c r="HO46" s="201"/>
      <c r="HP46" s="208"/>
      <c r="HQ46" s="460">
        <v>0.0</v>
      </c>
      <c r="HR46" s="201"/>
      <c r="HS46" s="460">
        <v>0.0</v>
      </c>
      <c r="HT46" s="201"/>
      <c r="HU46" s="460">
        <v>0.0</v>
      </c>
      <c r="HV46" s="201"/>
      <c r="HW46" s="201"/>
      <c r="HX46" s="468">
        <v>0.0</v>
      </c>
      <c r="HY46" s="461">
        <v>0.0</v>
      </c>
      <c r="HZ46" s="460">
        <v>0.0</v>
      </c>
      <c r="IA46" s="460">
        <v>0.0</v>
      </c>
      <c r="IB46" s="201"/>
      <c r="IC46" s="201"/>
      <c r="ID46" s="201"/>
      <c r="IE46" s="460">
        <v>0.0</v>
      </c>
      <c r="IF46" s="460">
        <v>0.0</v>
      </c>
      <c r="IG46" s="460">
        <v>0.0</v>
      </c>
      <c r="IH46" s="201"/>
      <c r="II46" s="201"/>
      <c r="IJ46" s="201"/>
      <c r="IK46" s="468">
        <v>0.0</v>
      </c>
      <c r="IL46" s="468">
        <v>0.0</v>
      </c>
      <c r="IM46" s="468">
        <v>0.0</v>
      </c>
      <c r="IN46" s="201"/>
      <c r="IO46" s="201"/>
      <c r="IP46" s="201"/>
      <c r="IQ46" s="204"/>
      <c r="IR46" s="201"/>
      <c r="IS46" s="201"/>
      <c r="IT46" s="468">
        <v>0.0</v>
      </c>
      <c r="IU46" s="468">
        <v>0.0</v>
      </c>
      <c r="IV46" s="469">
        <v>0.0</v>
      </c>
      <c r="IW46" s="201"/>
      <c r="IX46" s="201"/>
      <c r="IY46" s="208"/>
      <c r="IZ46" s="460">
        <v>0.0</v>
      </c>
      <c r="JA46" s="460">
        <v>0.0</v>
      </c>
      <c r="JB46" s="461">
        <v>0.0</v>
      </c>
      <c r="JC46" s="460">
        <v>0.0</v>
      </c>
      <c r="JD46" s="460">
        <v>0.0</v>
      </c>
      <c r="JE46" s="460">
        <v>0.0</v>
      </c>
      <c r="JF46" s="204"/>
      <c r="JG46" s="460"/>
      <c r="JH46" s="470">
        <v>0.0</v>
      </c>
      <c r="JI46" s="471">
        <v>0.0</v>
      </c>
      <c r="JJ46" s="460">
        <v>0.0</v>
      </c>
      <c r="JK46" s="460">
        <v>0.0</v>
      </c>
      <c r="JL46" s="461">
        <v>0.0</v>
      </c>
      <c r="JM46" s="460">
        <v>0.0</v>
      </c>
      <c r="JN46" s="460">
        <v>0.0</v>
      </c>
      <c r="JO46" s="460">
        <v>0.0</v>
      </c>
      <c r="JP46" s="460">
        <v>0.0</v>
      </c>
      <c r="JQ46" s="460">
        <v>0.0</v>
      </c>
      <c r="JR46" s="460">
        <v>0.0</v>
      </c>
      <c r="JS46" s="201"/>
      <c r="JT46" s="461">
        <v>0.0</v>
      </c>
      <c r="JU46" s="460">
        <v>0.0</v>
      </c>
      <c r="JV46" s="460">
        <v>0.0</v>
      </c>
      <c r="JW46" s="460">
        <v>0.0</v>
      </c>
      <c r="JX46" s="460">
        <v>0.0</v>
      </c>
      <c r="JY46" s="460">
        <v>0.0</v>
      </c>
      <c r="JZ46" s="460">
        <v>0.0</v>
      </c>
      <c r="KA46" s="201"/>
      <c r="KB46" s="201"/>
      <c r="KC46" s="201"/>
      <c r="KD46" s="201"/>
      <c r="KE46" s="201"/>
      <c r="KF46" s="202"/>
      <c r="KG46" s="201"/>
      <c r="KH46" s="201"/>
      <c r="KI46" s="201"/>
      <c r="KJ46" s="201"/>
      <c r="KK46" s="201"/>
      <c r="KL46" s="201"/>
      <c r="KM46" s="201"/>
      <c r="KN46" s="200"/>
      <c r="KO46" s="201"/>
      <c r="KP46" s="201"/>
      <c r="KQ46" s="201"/>
      <c r="KR46" s="460">
        <v>0.0</v>
      </c>
      <c r="KS46" s="201"/>
      <c r="KT46" s="201"/>
      <c r="KU46" s="201"/>
      <c r="KV46" s="201"/>
      <c r="KW46" s="201"/>
      <c r="KX46" s="465">
        <v>0.0</v>
      </c>
      <c r="KY46" s="460">
        <v>0.0</v>
      </c>
      <c r="KZ46" s="460">
        <v>0.0</v>
      </c>
      <c r="LA46" s="460">
        <v>0.0</v>
      </c>
      <c r="LB46" s="201"/>
      <c r="LC46" s="201"/>
      <c r="LD46" s="201"/>
      <c r="LE46" s="201"/>
      <c r="LF46" s="201"/>
      <c r="LG46" s="201"/>
      <c r="LH46" s="201"/>
      <c r="LI46" s="201"/>
      <c r="LJ46" s="201"/>
      <c r="LK46" s="460">
        <v>0.0</v>
      </c>
      <c r="LL46" s="460">
        <v>0.0</v>
      </c>
      <c r="LM46" s="460">
        <v>0.0</v>
      </c>
      <c r="LN46" s="201"/>
      <c r="LO46" s="201"/>
      <c r="LP46" s="201"/>
      <c r="LQ46" s="201"/>
      <c r="LR46" s="201"/>
      <c r="LS46" s="201"/>
      <c r="LT46" s="201"/>
      <c r="LU46" s="201"/>
      <c r="LV46" s="201"/>
      <c r="LW46" s="208"/>
      <c r="LX46" s="460">
        <v>0.0</v>
      </c>
      <c r="LY46" s="460">
        <v>0.0</v>
      </c>
      <c r="LZ46" s="460">
        <v>0.0</v>
      </c>
      <c r="MA46" s="201"/>
      <c r="MB46" s="201"/>
      <c r="MC46" s="201"/>
      <c r="MD46" s="460">
        <v>0.0</v>
      </c>
      <c r="ME46" s="460">
        <v>0.0</v>
      </c>
      <c r="MF46" s="460">
        <v>0.0</v>
      </c>
      <c r="MG46" s="201"/>
      <c r="MH46" s="200"/>
      <c r="MI46" s="201"/>
      <c r="MJ46" s="204"/>
      <c r="MK46" s="201"/>
      <c r="ML46" s="204"/>
      <c r="MM46" s="201"/>
      <c r="MN46" s="201"/>
      <c r="MO46" s="201"/>
      <c r="MP46" s="201"/>
      <c r="MQ46" s="201"/>
      <c r="MR46" s="204"/>
      <c r="MS46" s="201"/>
      <c r="MT46" s="201"/>
      <c r="MU46" s="201"/>
      <c r="MV46" s="201"/>
      <c r="MW46" s="201"/>
      <c r="MX46" s="200"/>
      <c r="MY46" s="208"/>
      <c r="MZ46" s="201"/>
      <c r="NA46" s="201"/>
      <c r="NB46" s="204"/>
      <c r="NC46" s="201"/>
      <c r="ND46" s="201"/>
      <c r="NE46" s="201"/>
      <c r="NF46" s="201"/>
      <c r="NG46" s="201"/>
      <c r="NH46" s="204"/>
      <c r="NI46" s="201"/>
      <c r="NJ46" s="201"/>
      <c r="NK46" s="201"/>
      <c r="NL46" s="201"/>
      <c r="NM46" s="201"/>
      <c r="NN46" s="200"/>
      <c r="NO46" s="201"/>
      <c r="NP46" s="201"/>
      <c r="NQ46" s="201"/>
      <c r="NR46" s="201"/>
      <c r="NS46" s="201"/>
      <c r="NT46" s="201"/>
      <c r="NU46" s="201"/>
      <c r="NV46" s="201"/>
      <c r="NW46" s="201"/>
      <c r="NX46" s="201"/>
      <c r="NY46" s="201"/>
      <c r="NZ46" s="460">
        <v>0.0</v>
      </c>
      <c r="OA46" s="201"/>
      <c r="OB46" s="201"/>
      <c r="OC46" s="201"/>
      <c r="OD46" s="201"/>
      <c r="OE46" s="460">
        <v>0.0</v>
      </c>
      <c r="OF46" s="201"/>
      <c r="OG46" s="201"/>
      <c r="OH46" s="201"/>
      <c r="OI46" s="201"/>
      <c r="OJ46" s="201"/>
      <c r="OK46" s="200"/>
      <c r="OL46" s="204"/>
      <c r="OM46" s="201"/>
      <c r="ON46" s="201"/>
      <c r="OO46" s="201"/>
      <c r="OP46" s="201"/>
      <c r="OQ46" s="204"/>
      <c r="OR46" s="201"/>
      <c r="OS46" s="201"/>
      <c r="OT46" s="201"/>
      <c r="OU46" s="201"/>
      <c r="OV46" s="201"/>
      <c r="OW46" s="472">
        <v>0.0</v>
      </c>
      <c r="OX46" s="460">
        <v>0.0</v>
      </c>
      <c r="OY46" s="460">
        <v>0.0</v>
      </c>
      <c r="OZ46" s="460">
        <v>0.0</v>
      </c>
      <c r="PA46" s="218"/>
      <c r="PB46" s="466">
        <v>0.0</v>
      </c>
      <c r="PC46" s="218"/>
      <c r="PD46" s="218"/>
      <c r="PE46" s="218"/>
      <c r="PF46" s="218"/>
      <c r="PG46" s="218"/>
      <c r="PH46" s="218"/>
      <c r="PI46" s="218"/>
      <c r="PJ46" s="218"/>
      <c r="PK46" s="218"/>
      <c r="PL46" s="218"/>
    </row>
    <row r="47">
      <c r="A47" s="194">
        <v>42.0</v>
      </c>
      <c r="B47" s="118" t="s">
        <v>152</v>
      </c>
      <c r="C47" s="458">
        <v>1.0</v>
      </c>
      <c r="D47" s="201">
        <f>IFERROR(IF(VLOOKUP(B47,'Анкетирование'!$D$5:$D90,2,0)="Да",1,0),0)</f>
        <v>0</v>
      </c>
      <c r="E47" s="459"/>
      <c r="F47" s="197">
        <v>50.0</v>
      </c>
      <c r="G47" s="197">
        <v>150.0</v>
      </c>
      <c r="H47" s="197"/>
      <c r="I47" s="460">
        <v>1.0</v>
      </c>
      <c r="J47" s="218">
        <f>IFERROR(IF(VLOOKUP(B47,'Анкетирование'!$D$5:$K90,8,0)="Да",1,0),0)</f>
        <v>0</v>
      </c>
      <c r="K47" s="458">
        <v>1.0</v>
      </c>
      <c r="L47" s="218"/>
      <c r="M47" s="460">
        <v>1.0</v>
      </c>
      <c r="N47" s="458">
        <v>1.0</v>
      </c>
      <c r="O47" s="197">
        <v>3500.0</v>
      </c>
      <c r="P47" s="202"/>
      <c r="Q47" s="201"/>
      <c r="R47" s="201"/>
      <c r="S47" s="201"/>
      <c r="T47" s="201"/>
      <c r="U47" s="201"/>
      <c r="V47" s="201"/>
      <c r="W47" s="201"/>
      <c r="X47" s="201"/>
      <c r="Y47" s="203"/>
      <c r="Z47" s="201"/>
      <c r="AA47" s="201"/>
      <c r="AB47" s="201"/>
      <c r="AC47" s="201"/>
      <c r="AD47" s="201"/>
      <c r="AE47" s="201"/>
      <c r="AF47" s="201"/>
      <c r="AG47" s="201"/>
      <c r="AH47" s="200">
        <f>IFERROR((VLOOKUP($B47,'Анкетирование'!$D$5:$AC90,8,0)),0)</f>
        <v>0</v>
      </c>
      <c r="AI47" s="201">
        <f>IFERROR((VLOOKUP($B47,'Анкетирование'!$D$5:$BE90,9,0)),0)</f>
        <v>0</v>
      </c>
      <c r="AJ47" s="204"/>
      <c r="AK47" s="201"/>
      <c r="AL47" s="201"/>
      <c r="AM47" s="201"/>
      <c r="AN47" s="201"/>
      <c r="AO47" s="461">
        <v>0.0</v>
      </c>
      <c r="AP47" s="460">
        <v>3.0</v>
      </c>
      <c r="AQ47" s="460">
        <v>3.0</v>
      </c>
      <c r="AR47" s="460">
        <v>1.0</v>
      </c>
      <c r="AS47" s="460">
        <v>0.0</v>
      </c>
      <c r="AT47" s="460">
        <v>0.0</v>
      </c>
      <c r="AU47" s="460">
        <v>0.0</v>
      </c>
      <c r="AV47" s="462">
        <v>1.0</v>
      </c>
      <c r="AW47" s="460">
        <v>0.0</v>
      </c>
      <c r="AX47" s="460">
        <v>1.0</v>
      </c>
      <c r="AY47" s="460">
        <v>2.0</v>
      </c>
      <c r="AZ47" s="460">
        <v>2.0</v>
      </c>
      <c r="BA47" s="460">
        <v>0.0</v>
      </c>
      <c r="BB47" s="460">
        <v>1.0</v>
      </c>
      <c r="BC47" s="463">
        <v>0.0</v>
      </c>
      <c r="BD47" s="460">
        <v>0.0</v>
      </c>
      <c r="BE47" s="460">
        <v>0.0</v>
      </c>
      <c r="BF47" s="460">
        <v>0.0</v>
      </c>
      <c r="BG47" s="460">
        <v>1.0</v>
      </c>
      <c r="BH47" s="460">
        <v>0.0</v>
      </c>
      <c r="BI47" s="460">
        <v>1.0</v>
      </c>
      <c r="BJ47" s="460">
        <v>0.0</v>
      </c>
      <c r="BK47" s="460">
        <v>0.0</v>
      </c>
      <c r="BL47" s="460">
        <v>0.0</v>
      </c>
      <c r="BM47" s="201"/>
      <c r="BN47" s="201"/>
      <c r="BO47" s="460">
        <v>0.0</v>
      </c>
      <c r="BP47" s="460">
        <v>0.0</v>
      </c>
      <c r="BQ47" s="460">
        <v>0.0</v>
      </c>
      <c r="BR47" s="460">
        <v>0.0</v>
      </c>
      <c r="BS47" s="460">
        <v>0.0</v>
      </c>
      <c r="BT47" s="460">
        <v>0.0</v>
      </c>
      <c r="BU47" s="460">
        <v>0.0</v>
      </c>
      <c r="BV47" s="460">
        <v>0.0</v>
      </c>
      <c r="BW47" s="460">
        <v>0.0</v>
      </c>
      <c r="BX47" s="460">
        <v>0.0</v>
      </c>
      <c r="BY47" s="460">
        <v>0.0</v>
      </c>
      <c r="BZ47" s="464">
        <v>0.0</v>
      </c>
      <c r="CA47" s="460">
        <v>0.0</v>
      </c>
      <c r="CB47" s="460">
        <v>0.0</v>
      </c>
      <c r="CC47" s="460">
        <v>0.0</v>
      </c>
      <c r="CD47" s="460">
        <v>0.0</v>
      </c>
      <c r="CE47" s="460">
        <v>0.0</v>
      </c>
      <c r="CF47" s="460">
        <v>0.0</v>
      </c>
      <c r="CG47" s="460">
        <v>0.0</v>
      </c>
      <c r="CH47" s="460">
        <v>0.0</v>
      </c>
      <c r="CI47" s="460">
        <v>0.0</v>
      </c>
      <c r="CJ47" s="460">
        <v>1.0</v>
      </c>
      <c r="CK47" s="460">
        <v>0.0</v>
      </c>
      <c r="CL47" s="460">
        <v>0.0</v>
      </c>
      <c r="CM47" s="460">
        <v>0.0</v>
      </c>
      <c r="CN47" s="460">
        <v>0.0</v>
      </c>
      <c r="CO47" s="460">
        <v>0.0</v>
      </c>
      <c r="CP47" s="460">
        <v>0.0</v>
      </c>
      <c r="CQ47" s="460">
        <v>0.0</v>
      </c>
      <c r="CR47" s="460">
        <v>0.0</v>
      </c>
      <c r="CS47" s="200"/>
      <c r="CT47" s="207"/>
      <c r="CU47" s="201"/>
      <c r="CV47" s="201"/>
      <c r="CW47" s="463">
        <v>15.0</v>
      </c>
      <c r="CX47" s="460">
        <v>5.0</v>
      </c>
      <c r="CY47" s="460">
        <v>8.0</v>
      </c>
      <c r="CZ47" s="460">
        <v>3.0</v>
      </c>
      <c r="DA47" s="460">
        <v>15.0</v>
      </c>
      <c r="DB47" s="460">
        <v>6.0</v>
      </c>
      <c r="DC47" s="465">
        <v>7.0</v>
      </c>
      <c r="DD47" s="460">
        <v>1.0</v>
      </c>
      <c r="DE47" s="201"/>
      <c r="DF47" s="201"/>
      <c r="DG47" s="460">
        <v>1.0</v>
      </c>
      <c r="DH47" s="460">
        <v>1.0</v>
      </c>
      <c r="DI47" s="460">
        <v>0.0</v>
      </c>
      <c r="DJ47" s="460">
        <v>1.0</v>
      </c>
      <c r="DK47" s="460">
        <v>1.0</v>
      </c>
      <c r="DL47" s="460">
        <v>1.0</v>
      </c>
      <c r="DM47" s="460">
        <v>0.0</v>
      </c>
      <c r="DN47" s="460">
        <v>1.0</v>
      </c>
      <c r="DO47" s="460">
        <v>0.0</v>
      </c>
      <c r="DP47" s="460">
        <v>0.0</v>
      </c>
      <c r="DQ47" s="460">
        <v>0.0</v>
      </c>
      <c r="DR47" s="460">
        <v>1.0</v>
      </c>
      <c r="DS47" s="460">
        <v>0.0</v>
      </c>
      <c r="DT47" s="460">
        <v>1.0</v>
      </c>
      <c r="DU47" s="460">
        <v>0.0</v>
      </c>
      <c r="DV47" s="460">
        <v>0.0</v>
      </c>
      <c r="DW47" s="460">
        <v>1.0</v>
      </c>
      <c r="DX47" s="465">
        <v>0.0</v>
      </c>
      <c r="DY47" s="460">
        <v>1.0</v>
      </c>
      <c r="DZ47" s="460">
        <v>0.0</v>
      </c>
      <c r="EA47" s="460">
        <v>1.0</v>
      </c>
      <c r="EB47" s="460">
        <v>0.0</v>
      </c>
      <c r="EC47" s="460">
        <v>1.0</v>
      </c>
      <c r="ED47" s="460">
        <v>1.0</v>
      </c>
      <c r="EE47" s="460">
        <v>1.0</v>
      </c>
      <c r="EF47" s="460">
        <v>1.0</v>
      </c>
      <c r="EG47" s="460">
        <v>1.0</v>
      </c>
      <c r="EH47" s="460">
        <v>1.0</v>
      </c>
      <c r="EI47" s="460">
        <v>0.0</v>
      </c>
      <c r="EJ47" s="460">
        <v>1.0</v>
      </c>
      <c r="EK47" s="460">
        <v>1.0</v>
      </c>
      <c r="EL47" s="460">
        <v>0.0</v>
      </c>
      <c r="EM47" s="460">
        <v>1.0</v>
      </c>
      <c r="EN47" s="460">
        <v>0.0</v>
      </c>
      <c r="EO47" s="460">
        <v>0.0</v>
      </c>
      <c r="EP47" s="466">
        <v>1.0</v>
      </c>
      <c r="EQ47" s="460">
        <v>0.0</v>
      </c>
      <c r="ER47" s="201">
        <v>0.0</v>
      </c>
      <c r="ES47" s="460">
        <v>0.0</v>
      </c>
      <c r="ET47" s="460">
        <v>0.0</v>
      </c>
      <c r="EU47" s="201">
        <v>0.0</v>
      </c>
      <c r="EV47" s="460">
        <v>0.0</v>
      </c>
      <c r="EW47" s="460">
        <v>0.0</v>
      </c>
      <c r="EX47" s="460">
        <v>0.0</v>
      </c>
      <c r="EY47" s="460">
        <v>0.0</v>
      </c>
      <c r="EZ47" s="460">
        <v>0.0</v>
      </c>
      <c r="FA47" s="460">
        <v>0.0</v>
      </c>
      <c r="FB47" s="460">
        <v>0.0</v>
      </c>
      <c r="FC47" s="460">
        <v>0.0</v>
      </c>
      <c r="FD47" s="460">
        <v>0.0</v>
      </c>
      <c r="FE47" s="460">
        <v>0.0</v>
      </c>
      <c r="FF47" s="460">
        <v>0.0</v>
      </c>
      <c r="FG47" s="460">
        <v>0.0</v>
      </c>
      <c r="FH47" s="460">
        <v>0.0</v>
      </c>
      <c r="FI47" s="203"/>
      <c r="FJ47" s="210"/>
      <c r="FK47" s="201"/>
      <c r="FL47" s="210"/>
      <c r="FM47" s="210"/>
      <c r="FN47" s="201"/>
      <c r="FO47" s="201"/>
      <c r="FP47" s="201"/>
      <c r="FQ47" s="201"/>
      <c r="FR47" s="460">
        <v>3.0</v>
      </c>
      <c r="FS47" s="201"/>
      <c r="FT47" s="201"/>
      <c r="FU47" s="201"/>
      <c r="FV47" s="460">
        <v>1.0</v>
      </c>
      <c r="FW47" s="460">
        <v>1.0</v>
      </c>
      <c r="FX47" s="460">
        <v>2.0</v>
      </c>
      <c r="FY47" s="460">
        <v>2.0</v>
      </c>
      <c r="FZ47" s="460">
        <v>0.0</v>
      </c>
      <c r="GA47" s="460">
        <v>0.0</v>
      </c>
      <c r="GB47" s="460">
        <v>1.0</v>
      </c>
      <c r="GC47" s="460">
        <v>1.0</v>
      </c>
      <c r="GD47" s="460">
        <v>0.0</v>
      </c>
      <c r="GE47" s="460">
        <v>1.0</v>
      </c>
      <c r="GF47" s="460">
        <v>1.0</v>
      </c>
      <c r="GG47" s="460">
        <v>1.0</v>
      </c>
      <c r="GH47" s="460">
        <v>1.0</v>
      </c>
      <c r="GI47" s="460">
        <v>0.0</v>
      </c>
      <c r="GJ47" s="460">
        <v>0.0</v>
      </c>
      <c r="GK47" s="460">
        <v>0.0</v>
      </c>
      <c r="GL47" s="460">
        <v>0.0</v>
      </c>
      <c r="GM47" s="460">
        <v>0.0</v>
      </c>
      <c r="GN47" s="460">
        <v>0.0</v>
      </c>
      <c r="GO47" s="201"/>
      <c r="GP47" s="208"/>
      <c r="GQ47" s="204"/>
      <c r="GR47" s="201"/>
      <c r="GS47" s="201"/>
      <c r="GT47" s="201"/>
      <c r="GU47" s="201"/>
      <c r="GV47" s="201"/>
      <c r="GW47" s="201"/>
      <c r="GX47" s="201"/>
      <c r="GY47" s="201"/>
      <c r="GZ47" s="201"/>
      <c r="HA47" s="201"/>
      <c r="HB47" s="201"/>
      <c r="HC47" s="201"/>
      <c r="HD47" s="201"/>
      <c r="HE47" s="201"/>
      <c r="HF47" s="201"/>
      <c r="HG47" s="201"/>
      <c r="HH47" s="201"/>
      <c r="HI47" s="201"/>
      <c r="HJ47" s="201"/>
      <c r="HK47" s="201"/>
      <c r="HL47" s="201"/>
      <c r="HM47" s="201"/>
      <c r="HN47" s="201"/>
      <c r="HO47" s="201"/>
      <c r="HP47" s="208"/>
      <c r="HQ47" s="460">
        <v>0.0</v>
      </c>
      <c r="HR47" s="201"/>
      <c r="HS47" s="460">
        <v>1.0</v>
      </c>
      <c r="HT47" s="201"/>
      <c r="HU47" s="460">
        <v>0.0</v>
      </c>
      <c r="HV47" s="201"/>
      <c r="HW47" s="201"/>
      <c r="HX47" s="468">
        <v>0.0</v>
      </c>
      <c r="HY47" s="461">
        <v>0.0</v>
      </c>
      <c r="HZ47" s="460">
        <v>0.0</v>
      </c>
      <c r="IA47" s="460">
        <v>0.0</v>
      </c>
      <c r="IB47" s="201"/>
      <c r="IC47" s="201"/>
      <c r="ID47" s="201"/>
      <c r="IE47" s="460">
        <v>0.0</v>
      </c>
      <c r="IF47" s="460">
        <v>1.0</v>
      </c>
      <c r="IG47" s="460">
        <v>0.0</v>
      </c>
      <c r="IH47" s="201"/>
      <c r="II47" s="201"/>
      <c r="IJ47" s="201"/>
      <c r="IK47" s="468">
        <v>0.0</v>
      </c>
      <c r="IL47" s="468">
        <v>0.0</v>
      </c>
      <c r="IM47" s="468">
        <v>0.0</v>
      </c>
      <c r="IN47" s="201"/>
      <c r="IO47" s="201"/>
      <c r="IP47" s="201"/>
      <c r="IQ47" s="204"/>
      <c r="IR47" s="201"/>
      <c r="IS47" s="201"/>
      <c r="IT47" s="468">
        <v>0.0</v>
      </c>
      <c r="IU47" s="468">
        <v>0.0</v>
      </c>
      <c r="IV47" s="469">
        <v>0.0</v>
      </c>
      <c r="IW47" s="201"/>
      <c r="IX47" s="201"/>
      <c r="IY47" s="208"/>
      <c r="IZ47" s="460">
        <v>0.0</v>
      </c>
      <c r="JA47" s="460">
        <v>0.0</v>
      </c>
      <c r="JB47" s="461">
        <v>2.0</v>
      </c>
      <c r="JC47" s="460">
        <v>0.0</v>
      </c>
      <c r="JD47" s="460">
        <v>0.0</v>
      </c>
      <c r="JE47" s="460">
        <v>0.0</v>
      </c>
      <c r="JF47" s="204"/>
      <c r="JG47" s="460"/>
      <c r="JH47" s="470">
        <v>39.0</v>
      </c>
      <c r="JI47" s="471">
        <v>81.0</v>
      </c>
      <c r="JJ47" s="460">
        <v>18.0</v>
      </c>
      <c r="JK47" s="460">
        <v>31.0</v>
      </c>
      <c r="JL47" s="461">
        <v>8.0</v>
      </c>
      <c r="JM47" s="460">
        <v>6.0</v>
      </c>
      <c r="JN47" s="460">
        <v>3.0</v>
      </c>
      <c r="JO47" s="460">
        <v>8.0</v>
      </c>
      <c r="JP47" s="460">
        <v>4.0</v>
      </c>
      <c r="JQ47" s="460">
        <v>14.0</v>
      </c>
      <c r="JR47" s="460">
        <v>6.0</v>
      </c>
      <c r="JS47" s="201"/>
      <c r="JT47" s="461">
        <v>1.0</v>
      </c>
      <c r="JU47" s="460">
        <v>3.0</v>
      </c>
      <c r="JV47" s="460">
        <v>2.0</v>
      </c>
      <c r="JW47" s="460">
        <v>4.0</v>
      </c>
      <c r="JX47" s="460">
        <v>3.0</v>
      </c>
      <c r="JY47" s="460">
        <v>4.0</v>
      </c>
      <c r="JZ47" s="460">
        <v>1.0</v>
      </c>
      <c r="KA47" s="201"/>
      <c r="KB47" s="201"/>
      <c r="KC47" s="201"/>
      <c r="KD47" s="201"/>
      <c r="KE47" s="201"/>
      <c r="KF47" s="202"/>
      <c r="KG47" s="201"/>
      <c r="KH47" s="201"/>
      <c r="KI47" s="201"/>
      <c r="KJ47" s="201"/>
      <c r="KK47" s="201"/>
      <c r="KL47" s="201"/>
      <c r="KM47" s="201"/>
      <c r="KN47" s="200"/>
      <c r="KO47" s="201"/>
      <c r="KP47" s="201"/>
      <c r="KQ47" s="201"/>
      <c r="KR47" s="460">
        <v>5.0</v>
      </c>
      <c r="KS47" s="201"/>
      <c r="KT47" s="201"/>
      <c r="KU47" s="201"/>
      <c r="KV47" s="201"/>
      <c r="KW47" s="201"/>
      <c r="KX47" s="465">
        <v>5.0</v>
      </c>
      <c r="KY47" s="460">
        <v>1.0</v>
      </c>
      <c r="KZ47" s="460">
        <v>1.0</v>
      </c>
      <c r="LA47" s="460">
        <v>0.0</v>
      </c>
      <c r="LB47" s="201"/>
      <c r="LC47" s="201"/>
      <c r="LD47" s="201"/>
      <c r="LE47" s="201"/>
      <c r="LF47" s="201"/>
      <c r="LG47" s="201"/>
      <c r="LH47" s="201"/>
      <c r="LI47" s="201"/>
      <c r="LJ47" s="201"/>
      <c r="LK47" s="460">
        <v>1.0</v>
      </c>
      <c r="LL47" s="460">
        <v>0.0</v>
      </c>
      <c r="LM47" s="460">
        <v>1.0</v>
      </c>
      <c r="LN47" s="201"/>
      <c r="LO47" s="201"/>
      <c r="LP47" s="201"/>
      <c r="LQ47" s="201"/>
      <c r="LR47" s="201"/>
      <c r="LS47" s="201"/>
      <c r="LT47" s="201"/>
      <c r="LU47" s="201"/>
      <c r="LV47" s="201"/>
      <c r="LW47" s="208"/>
      <c r="LX47" s="460">
        <v>1.0</v>
      </c>
      <c r="LY47" s="460">
        <v>0.0</v>
      </c>
      <c r="LZ47" s="460">
        <v>0.0</v>
      </c>
      <c r="MA47" s="201"/>
      <c r="MB47" s="201"/>
      <c r="MC47" s="201"/>
      <c r="MD47" s="460">
        <v>0.0</v>
      </c>
      <c r="ME47" s="460">
        <v>1.0</v>
      </c>
      <c r="MF47" s="460">
        <v>0.0</v>
      </c>
      <c r="MG47" s="201"/>
      <c r="MH47" s="200"/>
      <c r="MI47" s="201"/>
      <c r="MJ47" s="204"/>
      <c r="MK47" s="201"/>
      <c r="ML47" s="204"/>
      <c r="MM47" s="201"/>
      <c r="MN47" s="201"/>
      <c r="MO47" s="201"/>
      <c r="MP47" s="201"/>
      <c r="MQ47" s="201"/>
      <c r="MR47" s="204"/>
      <c r="MS47" s="201"/>
      <c r="MT47" s="201"/>
      <c r="MU47" s="201"/>
      <c r="MV47" s="201"/>
      <c r="MW47" s="201"/>
      <c r="MX47" s="200"/>
      <c r="MY47" s="208"/>
      <c r="MZ47" s="201"/>
      <c r="NA47" s="201"/>
      <c r="NB47" s="204"/>
      <c r="NC47" s="201"/>
      <c r="ND47" s="201"/>
      <c r="NE47" s="201"/>
      <c r="NF47" s="201"/>
      <c r="NG47" s="201"/>
      <c r="NH47" s="204"/>
      <c r="NI47" s="201"/>
      <c r="NJ47" s="201"/>
      <c r="NK47" s="201"/>
      <c r="NL47" s="201"/>
      <c r="NM47" s="201"/>
      <c r="NN47" s="200"/>
      <c r="NO47" s="201"/>
      <c r="NP47" s="201"/>
      <c r="NQ47" s="201"/>
      <c r="NR47" s="201"/>
      <c r="NS47" s="201"/>
      <c r="NT47" s="201"/>
      <c r="NU47" s="201"/>
      <c r="NV47" s="201"/>
      <c r="NW47" s="201"/>
      <c r="NX47" s="201"/>
      <c r="NY47" s="201"/>
      <c r="NZ47" s="460">
        <v>2.0</v>
      </c>
      <c r="OA47" s="201"/>
      <c r="OB47" s="201"/>
      <c r="OC47" s="201"/>
      <c r="OD47" s="201"/>
      <c r="OE47" s="460">
        <v>0.0</v>
      </c>
      <c r="OF47" s="201"/>
      <c r="OG47" s="201"/>
      <c r="OH47" s="201"/>
      <c r="OI47" s="201"/>
      <c r="OJ47" s="201"/>
      <c r="OK47" s="200"/>
      <c r="OL47" s="204"/>
      <c r="OM47" s="201"/>
      <c r="ON47" s="201"/>
      <c r="OO47" s="201"/>
      <c r="OP47" s="201"/>
      <c r="OQ47" s="204"/>
      <c r="OR47" s="201"/>
      <c r="OS47" s="201"/>
      <c r="OT47" s="201"/>
      <c r="OU47" s="201"/>
      <c r="OV47" s="201"/>
      <c r="OW47" s="472">
        <v>1.0</v>
      </c>
      <c r="OX47" s="460">
        <v>1.0</v>
      </c>
      <c r="OY47" s="460">
        <v>1.0</v>
      </c>
      <c r="OZ47" s="460">
        <v>0.0</v>
      </c>
      <c r="PA47" s="201"/>
      <c r="PB47" s="466">
        <v>1.0</v>
      </c>
      <c r="PC47" s="201"/>
      <c r="PD47" s="201"/>
      <c r="PE47" s="201"/>
      <c r="PF47" s="201"/>
      <c r="PG47" s="201"/>
      <c r="PH47" s="201"/>
      <c r="PI47" s="201"/>
      <c r="PJ47" s="201"/>
      <c r="PK47" s="201"/>
      <c r="PL47" s="201"/>
    </row>
    <row r="48">
      <c r="A48" s="194">
        <v>43.0</v>
      </c>
      <c r="B48" s="118" t="s">
        <v>153</v>
      </c>
      <c r="C48" s="458">
        <v>1.0</v>
      </c>
      <c r="D48" s="201">
        <f>IFERROR(IF(VLOOKUP(B48,'Анкетирование'!$D$5:$D90,2,0)="Да",1,0),0)</f>
        <v>0</v>
      </c>
      <c r="E48" s="459"/>
      <c r="F48" s="197">
        <v>15.0</v>
      </c>
      <c r="G48" s="197">
        <v>30.0</v>
      </c>
      <c r="H48" s="197"/>
      <c r="I48" s="460">
        <v>1.0</v>
      </c>
      <c r="J48" s="218">
        <f>IFERROR(IF(VLOOKUP(B48,'Анкетирование'!$D$5:$K90,8,0)="Да",1,0),0)</f>
        <v>0</v>
      </c>
      <c r="K48" s="458">
        <v>1.0</v>
      </c>
      <c r="L48" s="218"/>
      <c r="M48" s="218"/>
      <c r="N48" s="458">
        <v>1.0</v>
      </c>
      <c r="O48" s="197">
        <v>2000.0</v>
      </c>
      <c r="P48" s="202"/>
      <c r="Q48" s="201"/>
      <c r="R48" s="201"/>
      <c r="S48" s="201"/>
      <c r="T48" s="201"/>
      <c r="U48" s="201"/>
      <c r="V48" s="201"/>
      <c r="W48" s="201"/>
      <c r="X48" s="201"/>
      <c r="Y48" s="203"/>
      <c r="Z48" s="201"/>
      <c r="AA48" s="201"/>
      <c r="AB48" s="201"/>
      <c r="AC48" s="201"/>
      <c r="AD48" s="201"/>
      <c r="AE48" s="201"/>
      <c r="AF48" s="201"/>
      <c r="AG48" s="201"/>
      <c r="AH48" s="200">
        <f>IFERROR((VLOOKUP($B48,'Анкетирование'!$D$5:$AC90,8,0)),0)</f>
        <v>0</v>
      </c>
      <c r="AI48" s="201">
        <f>IFERROR((VLOOKUP($B48,'Анкетирование'!$D$5:$BE90,9,0)),0)</f>
        <v>0</v>
      </c>
      <c r="AJ48" s="204"/>
      <c r="AK48" s="201"/>
      <c r="AL48" s="201"/>
      <c r="AM48" s="201"/>
      <c r="AN48" s="201"/>
      <c r="AO48" s="461">
        <v>0.0</v>
      </c>
      <c r="AP48" s="460">
        <v>1.0</v>
      </c>
      <c r="AQ48" s="460">
        <v>1.0</v>
      </c>
      <c r="AR48" s="460">
        <v>0.0</v>
      </c>
      <c r="AS48" s="460">
        <v>0.0</v>
      </c>
      <c r="AT48" s="460">
        <v>0.0</v>
      </c>
      <c r="AU48" s="460">
        <v>0.0</v>
      </c>
      <c r="AV48" s="462">
        <v>0.0</v>
      </c>
      <c r="AW48" s="460">
        <v>1.0</v>
      </c>
      <c r="AX48" s="460">
        <v>1.0</v>
      </c>
      <c r="AY48" s="460">
        <v>2.0</v>
      </c>
      <c r="AZ48" s="460">
        <v>2.0</v>
      </c>
      <c r="BA48" s="460">
        <v>0.0</v>
      </c>
      <c r="BB48" s="460">
        <v>0.0</v>
      </c>
      <c r="BC48" s="463">
        <v>0.0</v>
      </c>
      <c r="BD48" s="460">
        <v>0.0</v>
      </c>
      <c r="BE48" s="460">
        <v>0.0</v>
      </c>
      <c r="BF48" s="460">
        <v>0.0</v>
      </c>
      <c r="BG48" s="460">
        <v>0.0</v>
      </c>
      <c r="BH48" s="460">
        <v>0.0</v>
      </c>
      <c r="BI48" s="460">
        <v>0.0</v>
      </c>
      <c r="BJ48" s="460">
        <v>0.0</v>
      </c>
      <c r="BK48" s="460">
        <v>0.0</v>
      </c>
      <c r="BL48" s="460">
        <v>0.0</v>
      </c>
      <c r="BM48" s="460">
        <v>0.0</v>
      </c>
      <c r="BN48" s="460">
        <v>0.0</v>
      </c>
      <c r="BO48" s="460">
        <v>0.0</v>
      </c>
      <c r="BP48" s="460">
        <v>0.0</v>
      </c>
      <c r="BQ48" s="460">
        <v>0.0</v>
      </c>
      <c r="BR48" s="460">
        <v>0.0</v>
      </c>
      <c r="BS48" s="460">
        <v>0.0</v>
      </c>
      <c r="BT48" s="460">
        <v>0.0</v>
      </c>
      <c r="BU48" s="460">
        <v>0.0</v>
      </c>
      <c r="BV48" s="460">
        <v>0.0</v>
      </c>
      <c r="BW48" s="460">
        <v>0.0</v>
      </c>
      <c r="BX48" s="460">
        <v>0.0</v>
      </c>
      <c r="BY48" s="460">
        <v>0.0</v>
      </c>
      <c r="BZ48" s="464">
        <v>0.0</v>
      </c>
      <c r="CA48" s="460">
        <v>1.0</v>
      </c>
      <c r="CB48" s="460">
        <v>0.0</v>
      </c>
      <c r="CC48" s="460">
        <v>0.0</v>
      </c>
      <c r="CD48" s="460">
        <v>0.0</v>
      </c>
      <c r="CE48" s="460">
        <v>0.0</v>
      </c>
      <c r="CF48" s="460">
        <v>0.0</v>
      </c>
      <c r="CG48" s="460">
        <v>1.0</v>
      </c>
      <c r="CH48" s="460">
        <v>0.0</v>
      </c>
      <c r="CI48" s="460">
        <v>0.0</v>
      </c>
      <c r="CJ48" s="460">
        <v>0.0</v>
      </c>
      <c r="CK48" s="460">
        <v>0.0</v>
      </c>
      <c r="CL48" s="460">
        <v>0.0</v>
      </c>
      <c r="CM48" s="460">
        <v>0.0</v>
      </c>
      <c r="CN48" s="460">
        <v>0.0</v>
      </c>
      <c r="CO48" s="460">
        <v>0.0</v>
      </c>
      <c r="CP48" s="460">
        <v>0.0</v>
      </c>
      <c r="CQ48" s="460">
        <v>0.0</v>
      </c>
      <c r="CR48" s="460">
        <v>0.0</v>
      </c>
      <c r="CS48" s="200"/>
      <c r="CT48" s="207"/>
      <c r="CU48" s="201"/>
      <c r="CV48" s="201"/>
      <c r="CW48" s="463">
        <v>14.0</v>
      </c>
      <c r="CX48" s="460">
        <v>6.0</v>
      </c>
      <c r="CY48" s="460">
        <v>3.0</v>
      </c>
      <c r="CZ48" s="460">
        <v>1.0</v>
      </c>
      <c r="DA48" s="460">
        <v>10.0</v>
      </c>
      <c r="DB48" s="460">
        <v>6.0</v>
      </c>
      <c r="DC48" s="465">
        <v>4.0</v>
      </c>
      <c r="DD48" s="460">
        <v>0.0</v>
      </c>
      <c r="DE48" s="201"/>
      <c r="DF48" s="201"/>
      <c r="DG48" s="460">
        <v>0.0</v>
      </c>
      <c r="DH48" s="460">
        <v>0.0</v>
      </c>
      <c r="DI48" s="460">
        <v>0.0</v>
      </c>
      <c r="DJ48" s="460">
        <v>0.0</v>
      </c>
      <c r="DK48" s="460">
        <v>0.0</v>
      </c>
      <c r="DL48" s="460">
        <v>0.0</v>
      </c>
      <c r="DM48" s="460">
        <v>0.0</v>
      </c>
      <c r="DN48" s="460">
        <v>0.0</v>
      </c>
      <c r="DO48" s="460">
        <v>0.0</v>
      </c>
      <c r="DP48" s="460">
        <v>0.0</v>
      </c>
      <c r="DQ48" s="460">
        <v>1.0</v>
      </c>
      <c r="DR48" s="460">
        <v>0.0</v>
      </c>
      <c r="DS48" s="460">
        <v>0.0</v>
      </c>
      <c r="DT48" s="460">
        <v>0.0</v>
      </c>
      <c r="DU48" s="460">
        <v>0.0</v>
      </c>
      <c r="DV48" s="460">
        <v>1.0</v>
      </c>
      <c r="DW48" s="460">
        <v>0.0</v>
      </c>
      <c r="DX48" s="465">
        <v>0.0</v>
      </c>
      <c r="DY48" s="460">
        <v>0.0</v>
      </c>
      <c r="DZ48" s="460">
        <v>0.0</v>
      </c>
      <c r="EA48" s="460">
        <v>0.0</v>
      </c>
      <c r="EB48" s="460">
        <v>0.0</v>
      </c>
      <c r="EC48" s="460">
        <v>0.0</v>
      </c>
      <c r="ED48" s="460">
        <v>0.0</v>
      </c>
      <c r="EE48" s="460">
        <v>0.0</v>
      </c>
      <c r="EF48" s="460">
        <v>0.0</v>
      </c>
      <c r="EG48" s="460">
        <v>0.0</v>
      </c>
      <c r="EH48" s="460">
        <v>0.0</v>
      </c>
      <c r="EI48" s="460">
        <v>0.0</v>
      </c>
      <c r="EJ48" s="460">
        <v>0.0</v>
      </c>
      <c r="EK48" s="460">
        <v>0.0</v>
      </c>
      <c r="EL48" s="460">
        <v>1.0</v>
      </c>
      <c r="EM48" s="460">
        <v>0.0</v>
      </c>
      <c r="EN48" s="460">
        <v>1.0</v>
      </c>
      <c r="EO48" s="460">
        <v>1.0</v>
      </c>
      <c r="EP48" s="466">
        <v>0.0</v>
      </c>
      <c r="EQ48" s="460">
        <v>0.0</v>
      </c>
      <c r="ER48" s="201">
        <v>0.0</v>
      </c>
      <c r="ES48" s="460">
        <v>0.0</v>
      </c>
      <c r="ET48" s="460">
        <v>0.0</v>
      </c>
      <c r="EU48" s="201">
        <v>0.0</v>
      </c>
      <c r="EV48" s="460">
        <v>0.0</v>
      </c>
      <c r="EW48" s="460">
        <v>0.0</v>
      </c>
      <c r="EX48" s="460">
        <v>0.0</v>
      </c>
      <c r="EY48" s="460">
        <v>0.0</v>
      </c>
      <c r="EZ48" s="460">
        <v>0.0</v>
      </c>
      <c r="FA48" s="460">
        <v>0.0</v>
      </c>
      <c r="FB48" s="460">
        <v>0.0</v>
      </c>
      <c r="FC48" s="460">
        <v>0.0</v>
      </c>
      <c r="FD48" s="460">
        <v>0.0</v>
      </c>
      <c r="FE48" s="460">
        <v>0.0</v>
      </c>
      <c r="FF48" s="460">
        <v>0.0</v>
      </c>
      <c r="FG48" s="460">
        <v>0.0</v>
      </c>
      <c r="FH48" s="460">
        <v>0.0</v>
      </c>
      <c r="FI48" s="203"/>
      <c r="FJ48" s="210"/>
      <c r="FK48" s="201"/>
      <c r="FL48" s="210"/>
      <c r="FM48" s="210"/>
      <c r="FN48" s="201"/>
      <c r="FO48" s="201"/>
      <c r="FP48" s="201"/>
      <c r="FQ48" s="201"/>
      <c r="FR48" s="460">
        <v>0.0</v>
      </c>
      <c r="FS48" s="201"/>
      <c r="FT48" s="201"/>
      <c r="FU48" s="201"/>
      <c r="FV48" s="460">
        <v>0.0</v>
      </c>
      <c r="FW48" s="467">
        <v>0.0</v>
      </c>
      <c r="FX48" s="467">
        <v>0.0</v>
      </c>
      <c r="FY48" s="467">
        <v>0.0</v>
      </c>
      <c r="FZ48" s="460">
        <v>0.0</v>
      </c>
      <c r="GA48" s="460">
        <v>0.0</v>
      </c>
      <c r="GB48" s="460">
        <v>0.0</v>
      </c>
      <c r="GC48" s="460">
        <v>0.0</v>
      </c>
      <c r="GD48" s="460">
        <v>0.0</v>
      </c>
      <c r="GE48" s="460">
        <v>0.0</v>
      </c>
      <c r="GF48" s="467">
        <v>0.0</v>
      </c>
      <c r="GG48" s="467">
        <v>0.0</v>
      </c>
      <c r="GH48" s="467">
        <v>0.0</v>
      </c>
      <c r="GI48" s="460">
        <v>0.0</v>
      </c>
      <c r="GJ48" s="460">
        <v>0.0</v>
      </c>
      <c r="GK48" s="460">
        <v>0.0</v>
      </c>
      <c r="GL48" s="460">
        <v>0.0</v>
      </c>
      <c r="GM48" s="460">
        <v>0.0</v>
      </c>
      <c r="GN48" s="460">
        <v>0.0</v>
      </c>
      <c r="GO48" s="201"/>
      <c r="GP48" s="208"/>
      <c r="GQ48" s="204"/>
      <c r="GR48" s="201"/>
      <c r="GS48" s="201"/>
      <c r="GT48" s="201"/>
      <c r="GU48" s="201"/>
      <c r="GV48" s="201"/>
      <c r="GW48" s="201"/>
      <c r="GX48" s="201"/>
      <c r="GY48" s="201"/>
      <c r="GZ48" s="201"/>
      <c r="HA48" s="201"/>
      <c r="HB48" s="201"/>
      <c r="HC48" s="201"/>
      <c r="HD48" s="201"/>
      <c r="HE48" s="201"/>
      <c r="HF48" s="201"/>
      <c r="HG48" s="201"/>
      <c r="HH48" s="201"/>
      <c r="HI48" s="201"/>
      <c r="HJ48" s="201"/>
      <c r="HK48" s="201"/>
      <c r="HL48" s="201"/>
      <c r="HM48" s="201"/>
      <c r="HN48" s="201"/>
      <c r="HO48" s="201"/>
      <c r="HP48" s="208"/>
      <c r="HQ48" s="460">
        <v>1.0</v>
      </c>
      <c r="HR48" s="201"/>
      <c r="HS48" s="460">
        <v>0.0</v>
      </c>
      <c r="HT48" s="201"/>
      <c r="HU48" s="460">
        <v>0.0</v>
      </c>
      <c r="HV48" s="201"/>
      <c r="HW48" s="201"/>
      <c r="HX48" s="468">
        <v>0.0</v>
      </c>
      <c r="HY48" s="461">
        <v>1.0</v>
      </c>
      <c r="HZ48" s="460">
        <v>0.0</v>
      </c>
      <c r="IA48" s="460">
        <v>0.0</v>
      </c>
      <c r="IB48" s="201"/>
      <c r="IC48" s="201"/>
      <c r="ID48" s="201"/>
      <c r="IE48" s="460">
        <v>0.0</v>
      </c>
      <c r="IF48" s="460">
        <v>0.0</v>
      </c>
      <c r="IG48" s="460">
        <v>0.0</v>
      </c>
      <c r="IH48" s="201"/>
      <c r="II48" s="201"/>
      <c r="IJ48" s="201"/>
      <c r="IK48" s="468">
        <v>0.0</v>
      </c>
      <c r="IL48" s="468">
        <v>0.0</v>
      </c>
      <c r="IM48" s="468">
        <v>0.0</v>
      </c>
      <c r="IN48" s="201"/>
      <c r="IO48" s="201"/>
      <c r="IP48" s="201"/>
      <c r="IQ48" s="204"/>
      <c r="IR48" s="201"/>
      <c r="IS48" s="201"/>
      <c r="IT48" s="468">
        <v>0.0</v>
      </c>
      <c r="IU48" s="468">
        <v>0.0</v>
      </c>
      <c r="IV48" s="469">
        <v>0.0</v>
      </c>
      <c r="IW48" s="201"/>
      <c r="IX48" s="201"/>
      <c r="IY48" s="208"/>
      <c r="IZ48" s="460">
        <v>0.0</v>
      </c>
      <c r="JA48" s="460">
        <v>0.0</v>
      </c>
      <c r="JB48" s="461">
        <v>0.0</v>
      </c>
      <c r="JC48" s="460">
        <v>0.0</v>
      </c>
      <c r="JD48" s="460">
        <v>0.0</v>
      </c>
      <c r="JE48" s="460">
        <v>0.0</v>
      </c>
      <c r="JF48" s="204">
        <v>1.0</v>
      </c>
      <c r="JG48" s="460"/>
      <c r="JH48" s="470">
        <v>21.0</v>
      </c>
      <c r="JI48" s="471">
        <v>35.0</v>
      </c>
      <c r="JJ48" s="460">
        <v>0.0</v>
      </c>
      <c r="JK48" s="460">
        <v>0.0</v>
      </c>
      <c r="JL48" s="461">
        <v>2.0</v>
      </c>
      <c r="JM48" s="460">
        <v>0.0</v>
      </c>
      <c r="JN48" s="460">
        <v>0.0</v>
      </c>
      <c r="JO48" s="460">
        <v>1.0</v>
      </c>
      <c r="JP48" s="460">
        <v>0.0</v>
      </c>
      <c r="JQ48" s="460">
        <v>3.0</v>
      </c>
      <c r="JR48" s="460">
        <v>0.0</v>
      </c>
      <c r="JS48" s="201"/>
      <c r="JT48" s="461">
        <v>0.0</v>
      </c>
      <c r="JU48" s="460">
        <v>1.0</v>
      </c>
      <c r="JV48" s="460">
        <v>0.0</v>
      </c>
      <c r="JW48" s="460">
        <v>1.0</v>
      </c>
      <c r="JX48" s="460">
        <v>0.0</v>
      </c>
      <c r="JY48" s="460">
        <v>1.0</v>
      </c>
      <c r="JZ48" s="460">
        <v>0.0</v>
      </c>
      <c r="KA48" s="201"/>
      <c r="KB48" s="201"/>
      <c r="KC48" s="201"/>
      <c r="KD48" s="201"/>
      <c r="KE48" s="201"/>
      <c r="KF48" s="202"/>
      <c r="KG48" s="201"/>
      <c r="KH48" s="201"/>
      <c r="KI48" s="201"/>
      <c r="KJ48" s="201"/>
      <c r="KK48" s="201"/>
      <c r="KL48" s="201"/>
      <c r="KM48" s="201"/>
      <c r="KN48" s="200"/>
      <c r="KO48" s="201"/>
      <c r="KP48" s="201"/>
      <c r="KQ48" s="201"/>
      <c r="KR48" s="460">
        <v>1.0</v>
      </c>
      <c r="KS48" s="201"/>
      <c r="KT48" s="201"/>
      <c r="KU48" s="201"/>
      <c r="KV48" s="201"/>
      <c r="KW48" s="201"/>
      <c r="KX48" s="465">
        <v>0.0</v>
      </c>
      <c r="KY48" s="460">
        <v>0.0</v>
      </c>
      <c r="KZ48" s="460">
        <v>0.0</v>
      </c>
      <c r="LA48" s="460">
        <v>1.0</v>
      </c>
      <c r="LB48" s="201"/>
      <c r="LC48" s="201"/>
      <c r="LD48" s="201"/>
      <c r="LE48" s="201"/>
      <c r="LF48" s="201"/>
      <c r="LG48" s="201"/>
      <c r="LH48" s="201"/>
      <c r="LI48" s="201"/>
      <c r="LJ48" s="201"/>
      <c r="LK48" s="460">
        <v>0.0</v>
      </c>
      <c r="LL48" s="460">
        <v>0.0</v>
      </c>
      <c r="LM48" s="460">
        <v>0.0</v>
      </c>
      <c r="LN48" s="201"/>
      <c r="LO48" s="201"/>
      <c r="LP48" s="201"/>
      <c r="LQ48" s="201"/>
      <c r="LR48" s="201"/>
      <c r="LS48" s="201"/>
      <c r="LT48" s="201"/>
      <c r="LU48" s="201"/>
      <c r="LV48" s="201"/>
      <c r="LW48" s="208"/>
      <c r="LX48" s="460">
        <v>0.0</v>
      </c>
      <c r="LY48" s="460">
        <v>0.0</v>
      </c>
      <c r="LZ48" s="460">
        <v>0.0</v>
      </c>
      <c r="MA48" s="201"/>
      <c r="MB48" s="201"/>
      <c r="MC48" s="201"/>
      <c r="MD48" s="460">
        <v>0.0</v>
      </c>
      <c r="ME48" s="460">
        <v>0.0</v>
      </c>
      <c r="MF48" s="460">
        <v>0.0</v>
      </c>
      <c r="MG48" s="201"/>
      <c r="MH48" s="200"/>
      <c r="MI48" s="201"/>
      <c r="MJ48" s="204"/>
      <c r="MK48" s="201"/>
      <c r="ML48" s="204"/>
      <c r="MM48" s="201"/>
      <c r="MN48" s="201"/>
      <c r="MO48" s="201"/>
      <c r="MP48" s="201"/>
      <c r="MQ48" s="201"/>
      <c r="MR48" s="204"/>
      <c r="MS48" s="201"/>
      <c r="MT48" s="201"/>
      <c r="MU48" s="201"/>
      <c r="MV48" s="201"/>
      <c r="MW48" s="201"/>
      <c r="MX48" s="200"/>
      <c r="MY48" s="208"/>
      <c r="MZ48" s="201"/>
      <c r="NA48" s="201"/>
      <c r="NB48" s="204"/>
      <c r="NC48" s="201"/>
      <c r="ND48" s="201"/>
      <c r="NE48" s="201"/>
      <c r="NF48" s="201"/>
      <c r="NG48" s="201"/>
      <c r="NH48" s="204"/>
      <c r="NI48" s="201"/>
      <c r="NJ48" s="201"/>
      <c r="NK48" s="201"/>
      <c r="NL48" s="201"/>
      <c r="NM48" s="201"/>
      <c r="NN48" s="200"/>
      <c r="NO48" s="201"/>
      <c r="NP48" s="201"/>
      <c r="NQ48" s="201"/>
      <c r="NR48" s="201"/>
      <c r="NS48" s="201"/>
      <c r="NT48" s="201"/>
      <c r="NU48" s="201"/>
      <c r="NV48" s="201"/>
      <c r="NW48" s="201"/>
      <c r="NX48" s="201"/>
      <c r="NY48" s="201"/>
      <c r="NZ48" s="460">
        <v>0.0</v>
      </c>
      <c r="OA48" s="201"/>
      <c r="OB48" s="201"/>
      <c r="OC48" s="201"/>
      <c r="OD48" s="201"/>
      <c r="OE48" s="460">
        <v>0.0</v>
      </c>
      <c r="OF48" s="201"/>
      <c r="OG48" s="201"/>
      <c r="OH48" s="201"/>
      <c r="OI48" s="201"/>
      <c r="OJ48" s="201"/>
      <c r="OK48" s="200"/>
      <c r="OL48" s="204"/>
      <c r="OM48" s="201"/>
      <c r="ON48" s="201"/>
      <c r="OO48" s="201"/>
      <c r="OP48" s="201"/>
      <c r="OQ48" s="204"/>
      <c r="OR48" s="201"/>
      <c r="OS48" s="201"/>
      <c r="OT48" s="201"/>
      <c r="OU48" s="201"/>
      <c r="OV48" s="201"/>
      <c r="OW48" s="472">
        <v>0.0</v>
      </c>
      <c r="OX48" s="460">
        <v>0.0</v>
      </c>
      <c r="OY48" s="460">
        <v>0.0</v>
      </c>
      <c r="OZ48" s="460">
        <v>0.0</v>
      </c>
      <c r="PA48" s="201"/>
      <c r="PB48" s="466">
        <v>0.0</v>
      </c>
      <c r="PC48" s="201"/>
      <c r="PD48" s="201"/>
      <c r="PE48" s="201"/>
      <c r="PF48" s="201"/>
      <c r="PG48" s="201"/>
      <c r="PH48" s="201"/>
      <c r="PI48" s="201"/>
      <c r="PJ48" s="201"/>
      <c r="PK48" s="201"/>
      <c r="PL48" s="201"/>
    </row>
    <row r="49">
      <c r="A49" s="194">
        <v>44.0</v>
      </c>
      <c r="B49" s="118" t="s">
        <v>154</v>
      </c>
      <c r="C49" s="458">
        <v>0.0</v>
      </c>
      <c r="D49" s="201">
        <f>IFERROR(IF(VLOOKUP(B49,'Анкетирование'!$D$5:$D90,2,0)="Да",1,0),0)</f>
        <v>0</v>
      </c>
      <c r="E49" s="459"/>
      <c r="F49" s="197">
        <v>5.0</v>
      </c>
      <c r="G49" s="197">
        <v>7.0</v>
      </c>
      <c r="H49" s="197"/>
      <c r="I49" s="460">
        <v>0.0</v>
      </c>
      <c r="J49" s="218">
        <f>IFERROR(IF(VLOOKUP(B49,'Анкетирование'!$D$5:$K90,8,0)="Да",1,0),0)</f>
        <v>0</v>
      </c>
      <c r="K49" s="458">
        <v>1.0</v>
      </c>
      <c r="L49" s="218"/>
      <c r="M49" s="218"/>
      <c r="N49" s="458">
        <v>0.0</v>
      </c>
      <c r="O49" s="197">
        <v>650.0</v>
      </c>
      <c r="P49" s="202"/>
      <c r="Q49" s="201"/>
      <c r="R49" s="201"/>
      <c r="S49" s="201"/>
      <c r="T49" s="201"/>
      <c r="U49" s="201"/>
      <c r="V49" s="201"/>
      <c r="W49" s="201"/>
      <c r="X49" s="201"/>
      <c r="Y49" s="203"/>
      <c r="Z49" s="201"/>
      <c r="AA49" s="201"/>
      <c r="AB49" s="201"/>
      <c r="AC49" s="201"/>
      <c r="AD49" s="201"/>
      <c r="AE49" s="201"/>
      <c r="AF49" s="201"/>
      <c r="AG49" s="201"/>
      <c r="AH49" s="200">
        <f>IFERROR((VLOOKUP($B49,'Анкетирование'!$D$5:$AC90,8,0)),0)</f>
        <v>0</v>
      </c>
      <c r="AI49" s="201">
        <f>IFERROR((VLOOKUP($B49,'Анкетирование'!$D$5:$BE90,9,0)),0)</f>
        <v>0</v>
      </c>
      <c r="AJ49" s="204"/>
      <c r="AK49" s="201"/>
      <c r="AL49" s="201"/>
      <c r="AM49" s="201"/>
      <c r="AN49" s="201"/>
      <c r="AO49" s="461">
        <v>0.0</v>
      </c>
      <c r="AP49" s="460">
        <v>0.0</v>
      </c>
      <c r="AQ49" s="460">
        <v>0.0</v>
      </c>
      <c r="AR49" s="460">
        <v>0.0</v>
      </c>
      <c r="AS49" s="460">
        <v>0.0</v>
      </c>
      <c r="AT49" s="460">
        <v>0.0</v>
      </c>
      <c r="AU49" s="460">
        <v>0.0</v>
      </c>
      <c r="AV49" s="462">
        <v>0.0</v>
      </c>
      <c r="AW49" s="460">
        <v>0.0</v>
      </c>
      <c r="AX49" s="460">
        <v>0.0</v>
      </c>
      <c r="AY49" s="460">
        <v>0.0</v>
      </c>
      <c r="AZ49" s="460">
        <v>0.0</v>
      </c>
      <c r="BA49" s="460">
        <v>0.0</v>
      </c>
      <c r="BB49" s="460">
        <v>0.0</v>
      </c>
      <c r="BC49" s="463">
        <v>0.0</v>
      </c>
      <c r="BD49" s="460">
        <v>0.0</v>
      </c>
      <c r="BE49" s="460">
        <v>0.0</v>
      </c>
      <c r="BF49" s="460">
        <v>0.0</v>
      </c>
      <c r="BG49" s="460">
        <v>0.0</v>
      </c>
      <c r="BH49" s="460">
        <v>0.0</v>
      </c>
      <c r="BI49" s="460">
        <v>0.0</v>
      </c>
      <c r="BJ49" s="460">
        <v>0.0</v>
      </c>
      <c r="BK49" s="460">
        <v>0.0</v>
      </c>
      <c r="BL49" s="460">
        <v>0.0</v>
      </c>
      <c r="BM49" s="460">
        <v>0.0</v>
      </c>
      <c r="BN49" s="460">
        <v>0.0</v>
      </c>
      <c r="BO49" s="460">
        <v>0.0</v>
      </c>
      <c r="BP49" s="460">
        <v>0.0</v>
      </c>
      <c r="BQ49" s="460">
        <v>0.0</v>
      </c>
      <c r="BR49" s="460">
        <v>0.0</v>
      </c>
      <c r="BS49" s="460">
        <v>0.0</v>
      </c>
      <c r="BT49" s="460">
        <v>0.0</v>
      </c>
      <c r="BU49" s="460">
        <v>0.0</v>
      </c>
      <c r="BV49" s="460">
        <v>0.0</v>
      </c>
      <c r="BW49" s="460">
        <v>0.0</v>
      </c>
      <c r="BX49" s="460">
        <v>0.0</v>
      </c>
      <c r="BY49" s="460">
        <v>0.0</v>
      </c>
      <c r="BZ49" s="464">
        <v>0.0</v>
      </c>
      <c r="CA49" s="460">
        <v>0.0</v>
      </c>
      <c r="CB49" s="460">
        <v>0.0</v>
      </c>
      <c r="CC49" s="460"/>
      <c r="CD49" s="460">
        <v>0.0</v>
      </c>
      <c r="CE49" s="460">
        <v>0.0</v>
      </c>
      <c r="CF49" s="460">
        <v>0.0</v>
      </c>
      <c r="CG49" s="460">
        <v>0.0</v>
      </c>
      <c r="CH49" s="460">
        <v>0.0</v>
      </c>
      <c r="CI49" s="460">
        <v>0.0</v>
      </c>
      <c r="CJ49" s="460">
        <v>0.0</v>
      </c>
      <c r="CK49" s="460">
        <v>0.0</v>
      </c>
      <c r="CL49" s="460">
        <v>0.0</v>
      </c>
      <c r="CM49" s="460">
        <v>0.0</v>
      </c>
      <c r="CN49" s="460">
        <v>0.0</v>
      </c>
      <c r="CO49" s="460">
        <v>0.0</v>
      </c>
      <c r="CP49" s="460">
        <v>0.0</v>
      </c>
      <c r="CQ49" s="460">
        <v>0.0</v>
      </c>
      <c r="CR49" s="460">
        <v>0.0</v>
      </c>
      <c r="CS49" s="200"/>
      <c r="CT49" s="207"/>
      <c r="CU49" s="201"/>
      <c r="CV49" s="201"/>
      <c r="CW49" s="463">
        <v>2.0</v>
      </c>
      <c r="CX49" s="460">
        <v>0.0</v>
      </c>
      <c r="CY49" s="460">
        <v>1.0</v>
      </c>
      <c r="CZ49" s="460">
        <v>0.0</v>
      </c>
      <c r="DA49" s="460">
        <v>2.0</v>
      </c>
      <c r="DB49" s="460">
        <v>0.0</v>
      </c>
      <c r="DC49" s="465">
        <v>0.0</v>
      </c>
      <c r="DD49" s="460">
        <v>0.0</v>
      </c>
      <c r="DE49" s="201"/>
      <c r="DF49" s="201"/>
      <c r="DG49" s="460">
        <v>0.0</v>
      </c>
      <c r="DH49" s="460">
        <v>0.0</v>
      </c>
      <c r="DI49" s="460">
        <v>0.0</v>
      </c>
      <c r="DJ49" s="460">
        <v>0.0</v>
      </c>
      <c r="DK49" s="460">
        <v>0.0</v>
      </c>
      <c r="DL49" s="460">
        <v>0.0</v>
      </c>
      <c r="DM49" s="460">
        <v>0.0</v>
      </c>
      <c r="DN49" s="460">
        <v>0.0</v>
      </c>
      <c r="DO49" s="460">
        <v>0.0</v>
      </c>
      <c r="DP49" s="460">
        <v>0.0</v>
      </c>
      <c r="DQ49" s="460">
        <v>0.0</v>
      </c>
      <c r="DR49" s="460">
        <v>0.0</v>
      </c>
      <c r="DS49" s="460">
        <v>0.0</v>
      </c>
      <c r="DT49" s="460">
        <v>0.0</v>
      </c>
      <c r="DU49" s="460">
        <v>0.0</v>
      </c>
      <c r="DV49" s="460">
        <v>0.0</v>
      </c>
      <c r="DW49" s="460">
        <v>0.0</v>
      </c>
      <c r="DX49" s="465">
        <v>0.0</v>
      </c>
      <c r="DY49" s="460">
        <v>0.0</v>
      </c>
      <c r="DZ49" s="460">
        <v>0.0</v>
      </c>
      <c r="EA49" s="460">
        <v>0.0</v>
      </c>
      <c r="EB49" s="460">
        <v>0.0</v>
      </c>
      <c r="EC49" s="460">
        <v>0.0</v>
      </c>
      <c r="ED49" s="460">
        <v>0.0</v>
      </c>
      <c r="EE49" s="460">
        <v>0.0</v>
      </c>
      <c r="EF49" s="460">
        <v>0.0</v>
      </c>
      <c r="EG49" s="460">
        <v>0.0</v>
      </c>
      <c r="EH49" s="460">
        <v>0.0</v>
      </c>
      <c r="EI49" s="460">
        <v>0.0</v>
      </c>
      <c r="EJ49" s="460">
        <v>0.0</v>
      </c>
      <c r="EK49" s="460">
        <v>0.0</v>
      </c>
      <c r="EL49" s="460">
        <v>0.0</v>
      </c>
      <c r="EM49" s="460">
        <v>0.0</v>
      </c>
      <c r="EN49" s="460">
        <v>0.0</v>
      </c>
      <c r="EO49" s="460">
        <v>0.0</v>
      </c>
      <c r="EP49" s="466">
        <v>0.0</v>
      </c>
      <c r="EQ49" s="460">
        <v>11.0</v>
      </c>
      <c r="ER49" s="201">
        <v>0.0</v>
      </c>
      <c r="ES49" s="460">
        <v>0.0</v>
      </c>
      <c r="ET49" s="460">
        <v>9.0</v>
      </c>
      <c r="EU49" s="201">
        <v>0.0</v>
      </c>
      <c r="EV49" s="460">
        <v>0.0</v>
      </c>
      <c r="EW49" s="460">
        <v>0.0</v>
      </c>
      <c r="EX49" s="460">
        <v>0.0</v>
      </c>
      <c r="EY49" s="460">
        <v>0.0</v>
      </c>
      <c r="EZ49" s="460">
        <v>0.0</v>
      </c>
      <c r="FA49" s="460">
        <v>0.0</v>
      </c>
      <c r="FB49" s="460">
        <v>0.0</v>
      </c>
      <c r="FC49" s="460">
        <v>0.0</v>
      </c>
      <c r="FD49" s="460">
        <v>0.0</v>
      </c>
      <c r="FE49" s="460">
        <v>0.0</v>
      </c>
      <c r="FF49" s="460">
        <v>0.0</v>
      </c>
      <c r="FG49" s="460">
        <v>0.0</v>
      </c>
      <c r="FH49" s="460">
        <v>0.0</v>
      </c>
      <c r="FI49" s="203"/>
      <c r="FJ49" s="210"/>
      <c r="FK49" s="201"/>
      <c r="FL49" s="210"/>
      <c r="FM49" s="210"/>
      <c r="FN49" s="201"/>
      <c r="FO49" s="201"/>
      <c r="FP49" s="201"/>
      <c r="FQ49" s="201"/>
      <c r="FR49" s="460">
        <v>0.0</v>
      </c>
      <c r="FS49" s="201"/>
      <c r="FT49" s="201"/>
      <c r="FU49" s="201"/>
      <c r="FV49" s="460">
        <v>0.0</v>
      </c>
      <c r="FW49" s="467">
        <v>0.0</v>
      </c>
      <c r="FX49" s="467">
        <v>0.0</v>
      </c>
      <c r="FY49" s="467">
        <v>0.0</v>
      </c>
      <c r="FZ49" s="460">
        <v>0.0</v>
      </c>
      <c r="GA49" s="460">
        <v>0.0</v>
      </c>
      <c r="GB49" s="460">
        <v>0.0</v>
      </c>
      <c r="GC49" s="460">
        <v>0.0</v>
      </c>
      <c r="GD49" s="460">
        <v>0.0</v>
      </c>
      <c r="GE49" s="460">
        <v>0.0</v>
      </c>
      <c r="GF49" s="467">
        <v>0.0</v>
      </c>
      <c r="GG49" s="467">
        <v>0.0</v>
      </c>
      <c r="GH49" s="467">
        <v>0.0</v>
      </c>
      <c r="GI49" s="460">
        <v>0.0</v>
      </c>
      <c r="GJ49" s="460">
        <v>0.0</v>
      </c>
      <c r="GK49" s="460">
        <v>0.0</v>
      </c>
      <c r="GL49" s="460">
        <v>0.0</v>
      </c>
      <c r="GM49" s="460">
        <v>0.0</v>
      </c>
      <c r="GN49" s="460">
        <v>0.0</v>
      </c>
      <c r="GO49" s="201"/>
      <c r="GP49" s="208"/>
      <c r="GQ49" s="204"/>
      <c r="GR49" s="201"/>
      <c r="GS49" s="201"/>
      <c r="GT49" s="201"/>
      <c r="GU49" s="201"/>
      <c r="GV49" s="201"/>
      <c r="GW49" s="201"/>
      <c r="GX49" s="201"/>
      <c r="GY49" s="201"/>
      <c r="GZ49" s="201"/>
      <c r="HA49" s="201"/>
      <c r="HB49" s="201"/>
      <c r="HC49" s="201"/>
      <c r="HD49" s="201"/>
      <c r="HE49" s="201"/>
      <c r="HF49" s="201"/>
      <c r="HG49" s="201"/>
      <c r="HH49" s="201"/>
      <c r="HI49" s="201"/>
      <c r="HJ49" s="201"/>
      <c r="HK49" s="201"/>
      <c r="HL49" s="201"/>
      <c r="HM49" s="201"/>
      <c r="HN49" s="201"/>
      <c r="HO49" s="201"/>
      <c r="HP49" s="208"/>
      <c r="HQ49" s="460">
        <v>1.0</v>
      </c>
      <c r="HR49" s="201"/>
      <c r="HS49" s="460">
        <v>0.0</v>
      </c>
      <c r="HT49" s="201"/>
      <c r="HU49" s="460">
        <v>0.0</v>
      </c>
      <c r="HV49" s="201"/>
      <c r="HW49" s="201"/>
      <c r="HX49" s="468">
        <v>0.0</v>
      </c>
      <c r="HY49" s="461">
        <v>0.0</v>
      </c>
      <c r="HZ49" s="460">
        <v>0.0</v>
      </c>
      <c r="IA49" s="460">
        <v>0.0</v>
      </c>
      <c r="IB49" s="201"/>
      <c r="IC49" s="201"/>
      <c r="ID49" s="201"/>
      <c r="IE49" s="460">
        <v>0.0</v>
      </c>
      <c r="IF49" s="460">
        <v>0.0</v>
      </c>
      <c r="IG49" s="460">
        <v>0.0</v>
      </c>
      <c r="IH49" s="201"/>
      <c r="II49" s="201"/>
      <c r="IJ49" s="201"/>
      <c r="IK49" s="468">
        <v>0.0</v>
      </c>
      <c r="IL49" s="468">
        <v>0.0</v>
      </c>
      <c r="IM49" s="468">
        <v>0.0</v>
      </c>
      <c r="IN49" s="201"/>
      <c r="IO49" s="201"/>
      <c r="IP49" s="201"/>
      <c r="IQ49" s="204"/>
      <c r="IR49" s="201"/>
      <c r="IS49" s="201"/>
      <c r="IT49" s="468">
        <v>0.0</v>
      </c>
      <c r="IU49" s="468">
        <v>0.0</v>
      </c>
      <c r="IV49" s="469">
        <v>0.0</v>
      </c>
      <c r="IW49" s="201"/>
      <c r="IX49" s="201"/>
      <c r="IY49" s="208"/>
      <c r="IZ49" s="460">
        <v>0.0</v>
      </c>
      <c r="JA49" s="460">
        <v>0.0</v>
      </c>
      <c r="JB49" s="461">
        <v>0.0</v>
      </c>
      <c r="JC49" s="460">
        <v>0.0</v>
      </c>
      <c r="JD49" s="460">
        <v>0.0</v>
      </c>
      <c r="JE49" s="460">
        <v>0.0</v>
      </c>
      <c r="JF49" s="204"/>
      <c r="JG49" s="460"/>
      <c r="JH49" s="470">
        <v>0.0</v>
      </c>
      <c r="JI49" s="471">
        <v>0.0</v>
      </c>
      <c r="JJ49" s="460">
        <v>0.0</v>
      </c>
      <c r="JK49" s="460">
        <v>0.0</v>
      </c>
      <c r="JL49" s="461">
        <v>0.0</v>
      </c>
      <c r="JM49" s="460">
        <v>0.0</v>
      </c>
      <c r="JN49" s="460">
        <v>0.0</v>
      </c>
      <c r="JO49" s="460">
        <v>1.0</v>
      </c>
      <c r="JP49" s="460">
        <v>0.0</v>
      </c>
      <c r="JQ49" s="460">
        <v>0.0</v>
      </c>
      <c r="JR49" s="460">
        <v>0.0</v>
      </c>
      <c r="JS49" s="201"/>
      <c r="JT49" s="461">
        <v>0.0</v>
      </c>
      <c r="JU49" s="460">
        <v>1.0</v>
      </c>
      <c r="JV49" s="460">
        <v>0.0</v>
      </c>
      <c r="JW49" s="460">
        <v>0.0</v>
      </c>
      <c r="JX49" s="460">
        <v>0.0</v>
      </c>
      <c r="JY49" s="460">
        <v>0.0</v>
      </c>
      <c r="JZ49" s="460">
        <v>0.0</v>
      </c>
      <c r="KA49" s="201"/>
      <c r="KB49" s="201"/>
      <c r="KC49" s="201"/>
      <c r="KD49" s="201"/>
      <c r="KE49" s="201"/>
      <c r="KF49" s="202"/>
      <c r="KG49" s="201"/>
      <c r="KH49" s="201"/>
      <c r="KI49" s="201"/>
      <c r="KJ49" s="201"/>
      <c r="KK49" s="201"/>
      <c r="KL49" s="201"/>
      <c r="KM49" s="201"/>
      <c r="KN49" s="200"/>
      <c r="KO49" s="201"/>
      <c r="KP49" s="201"/>
      <c r="KQ49" s="201"/>
      <c r="KR49" s="460">
        <v>0.0</v>
      </c>
      <c r="KS49" s="201"/>
      <c r="KT49" s="201"/>
      <c r="KU49" s="201"/>
      <c r="KV49" s="201"/>
      <c r="KW49" s="201"/>
      <c r="KX49" s="465">
        <v>0.0</v>
      </c>
      <c r="KY49" s="460">
        <v>0.0</v>
      </c>
      <c r="KZ49" s="460">
        <v>0.0</v>
      </c>
      <c r="LA49" s="460">
        <v>0.0</v>
      </c>
      <c r="LB49" s="201"/>
      <c r="LC49" s="201"/>
      <c r="LD49" s="201"/>
      <c r="LE49" s="201"/>
      <c r="LF49" s="201"/>
      <c r="LG49" s="201"/>
      <c r="LH49" s="201"/>
      <c r="LI49" s="201"/>
      <c r="LJ49" s="201"/>
      <c r="LK49" s="460">
        <v>0.0</v>
      </c>
      <c r="LL49" s="460">
        <v>0.0</v>
      </c>
      <c r="LM49" s="460">
        <v>0.0</v>
      </c>
      <c r="LN49" s="201"/>
      <c r="LO49" s="201"/>
      <c r="LP49" s="201"/>
      <c r="LQ49" s="201"/>
      <c r="LR49" s="201"/>
      <c r="LS49" s="201"/>
      <c r="LT49" s="201"/>
      <c r="LU49" s="201"/>
      <c r="LV49" s="201"/>
      <c r="LW49" s="208"/>
      <c r="LX49" s="460">
        <v>0.0</v>
      </c>
      <c r="LY49" s="460">
        <v>0.0</v>
      </c>
      <c r="LZ49" s="460">
        <v>0.0</v>
      </c>
      <c r="MA49" s="201"/>
      <c r="MB49" s="201"/>
      <c r="MC49" s="201"/>
      <c r="MD49" s="460">
        <v>0.0</v>
      </c>
      <c r="ME49" s="460">
        <v>0.0</v>
      </c>
      <c r="MF49" s="460">
        <v>0.0</v>
      </c>
      <c r="MG49" s="201"/>
      <c r="MH49" s="200"/>
      <c r="MI49" s="201"/>
      <c r="MJ49" s="204"/>
      <c r="MK49" s="201"/>
      <c r="ML49" s="204"/>
      <c r="MM49" s="201"/>
      <c r="MN49" s="201"/>
      <c r="MO49" s="201"/>
      <c r="MP49" s="201"/>
      <c r="MQ49" s="201"/>
      <c r="MR49" s="204"/>
      <c r="MS49" s="201"/>
      <c r="MT49" s="201"/>
      <c r="MU49" s="201"/>
      <c r="MV49" s="201"/>
      <c r="MW49" s="201"/>
      <c r="MX49" s="200"/>
      <c r="MY49" s="208"/>
      <c r="MZ49" s="201"/>
      <c r="NA49" s="201"/>
      <c r="NB49" s="204"/>
      <c r="NC49" s="201"/>
      <c r="ND49" s="201"/>
      <c r="NE49" s="201"/>
      <c r="NF49" s="201"/>
      <c r="NG49" s="201"/>
      <c r="NH49" s="204"/>
      <c r="NI49" s="201"/>
      <c r="NJ49" s="201"/>
      <c r="NK49" s="201"/>
      <c r="NL49" s="201"/>
      <c r="NM49" s="201"/>
      <c r="NN49" s="200"/>
      <c r="NO49" s="201"/>
      <c r="NP49" s="201"/>
      <c r="NQ49" s="201"/>
      <c r="NR49" s="201"/>
      <c r="NS49" s="201"/>
      <c r="NT49" s="201"/>
      <c r="NU49" s="201"/>
      <c r="NV49" s="201"/>
      <c r="NW49" s="201"/>
      <c r="NX49" s="201"/>
      <c r="NY49" s="201"/>
      <c r="NZ49" s="460">
        <v>0.0</v>
      </c>
      <c r="OA49" s="201"/>
      <c r="OB49" s="201"/>
      <c r="OC49" s="201"/>
      <c r="OD49" s="201"/>
      <c r="OE49" s="460">
        <v>0.0</v>
      </c>
      <c r="OF49" s="201"/>
      <c r="OG49" s="201"/>
      <c r="OH49" s="201"/>
      <c r="OI49" s="201"/>
      <c r="OJ49" s="201"/>
      <c r="OK49" s="200"/>
      <c r="OL49" s="204"/>
      <c r="OM49" s="201"/>
      <c r="ON49" s="201"/>
      <c r="OO49" s="201"/>
      <c r="OP49" s="201"/>
      <c r="OQ49" s="204"/>
      <c r="OR49" s="201"/>
      <c r="OS49" s="201"/>
      <c r="OT49" s="201"/>
      <c r="OU49" s="201"/>
      <c r="OV49" s="201"/>
      <c r="OW49" s="472">
        <v>0.0</v>
      </c>
      <c r="OX49" s="460">
        <v>0.0</v>
      </c>
      <c r="OY49" s="460">
        <v>0.0</v>
      </c>
      <c r="OZ49" s="460">
        <v>0.0</v>
      </c>
      <c r="PA49" s="218"/>
      <c r="PB49" s="466">
        <v>0.0</v>
      </c>
      <c r="PC49" s="218"/>
      <c r="PD49" s="218"/>
      <c r="PE49" s="218"/>
      <c r="PF49" s="218"/>
      <c r="PG49" s="218"/>
      <c r="PH49" s="218"/>
      <c r="PI49" s="218"/>
      <c r="PJ49" s="218"/>
      <c r="PK49" s="218"/>
      <c r="PL49" s="218"/>
    </row>
    <row r="50">
      <c r="A50" s="194">
        <v>45.0</v>
      </c>
      <c r="B50" s="118" t="s">
        <v>155</v>
      </c>
      <c r="C50" s="458">
        <v>1.0</v>
      </c>
      <c r="D50" s="201">
        <f>IFERROR(IF(VLOOKUP(B50,'Анкетирование'!$D$5:$D90,2,0)="Да",1,0),0)</f>
        <v>0</v>
      </c>
      <c r="E50" s="459"/>
      <c r="F50" s="197">
        <v>3.0</v>
      </c>
      <c r="G50" s="197">
        <v>2.0</v>
      </c>
      <c r="H50" s="197"/>
      <c r="I50" s="460">
        <v>0.0</v>
      </c>
      <c r="J50" s="218">
        <f>IFERROR(IF(VLOOKUP(B50,'Анкетирование'!$D$5:$K90,8,0)="Да",1,0),0)</f>
        <v>0</v>
      </c>
      <c r="K50" s="458">
        <v>0.0</v>
      </c>
      <c r="L50" s="218"/>
      <c r="M50" s="218"/>
      <c r="N50" s="458">
        <v>0.0</v>
      </c>
      <c r="O50" s="197">
        <v>650.0</v>
      </c>
      <c r="P50" s="202"/>
      <c r="Q50" s="201"/>
      <c r="R50" s="201"/>
      <c r="S50" s="201"/>
      <c r="T50" s="201"/>
      <c r="U50" s="201"/>
      <c r="V50" s="201"/>
      <c r="W50" s="201"/>
      <c r="X50" s="201"/>
      <c r="Y50" s="203"/>
      <c r="Z50" s="201"/>
      <c r="AA50" s="201"/>
      <c r="AB50" s="201"/>
      <c r="AC50" s="201"/>
      <c r="AD50" s="201"/>
      <c r="AE50" s="201"/>
      <c r="AF50" s="201"/>
      <c r="AG50" s="201"/>
      <c r="AH50" s="200">
        <f>IFERROR((VLOOKUP($B50,'Анкетирование'!$D$5:$AC90,8,0)),0)</f>
        <v>0</v>
      </c>
      <c r="AI50" s="201">
        <f>IFERROR((VLOOKUP($B50,'Анкетирование'!$D$5:$BE90,9,0)),0)</f>
        <v>0</v>
      </c>
      <c r="AJ50" s="204"/>
      <c r="AK50" s="201"/>
      <c r="AL50" s="201"/>
      <c r="AM50" s="201"/>
      <c r="AN50" s="201"/>
      <c r="AO50" s="461">
        <v>0.0</v>
      </c>
      <c r="AP50" s="460">
        <v>0.0</v>
      </c>
      <c r="AQ50" s="460">
        <v>0.0</v>
      </c>
      <c r="AR50" s="460">
        <v>0.0</v>
      </c>
      <c r="AS50" s="460">
        <v>0.0</v>
      </c>
      <c r="AT50" s="460">
        <v>0.0</v>
      </c>
      <c r="AU50" s="460">
        <v>0.0</v>
      </c>
      <c r="AV50" s="462">
        <v>0.0</v>
      </c>
      <c r="AW50" s="460">
        <v>0.0</v>
      </c>
      <c r="AX50" s="460">
        <v>0.0</v>
      </c>
      <c r="AY50" s="460">
        <v>0.0</v>
      </c>
      <c r="AZ50" s="460">
        <v>0.0</v>
      </c>
      <c r="BA50" s="460">
        <v>0.0</v>
      </c>
      <c r="BB50" s="460">
        <v>0.0</v>
      </c>
      <c r="BC50" s="463">
        <v>0.0</v>
      </c>
      <c r="BD50" s="460">
        <v>0.0</v>
      </c>
      <c r="BE50" s="460">
        <v>0.0</v>
      </c>
      <c r="BF50" s="460">
        <v>0.0</v>
      </c>
      <c r="BG50" s="460">
        <v>0.0</v>
      </c>
      <c r="BH50" s="460">
        <v>0.0</v>
      </c>
      <c r="BI50" s="460">
        <v>0.0</v>
      </c>
      <c r="BJ50" s="460">
        <v>0.0</v>
      </c>
      <c r="BK50" s="460">
        <v>0.0</v>
      </c>
      <c r="BL50" s="460">
        <v>0.0</v>
      </c>
      <c r="BM50" s="460">
        <v>0.0</v>
      </c>
      <c r="BN50" s="460">
        <v>0.0</v>
      </c>
      <c r="BO50" s="460">
        <v>0.0</v>
      </c>
      <c r="BP50" s="460">
        <v>0.0</v>
      </c>
      <c r="BQ50" s="460">
        <v>0.0</v>
      </c>
      <c r="BR50" s="460">
        <v>0.0</v>
      </c>
      <c r="BS50" s="460">
        <v>0.0</v>
      </c>
      <c r="BT50" s="460">
        <v>0.0</v>
      </c>
      <c r="BU50" s="460">
        <v>0.0</v>
      </c>
      <c r="BV50" s="460">
        <v>0.0</v>
      </c>
      <c r="BW50" s="460">
        <v>0.0</v>
      </c>
      <c r="BX50" s="460">
        <v>0.0</v>
      </c>
      <c r="BY50" s="460">
        <v>0.0</v>
      </c>
      <c r="BZ50" s="464">
        <v>0.0</v>
      </c>
      <c r="CA50" s="460">
        <v>0.0</v>
      </c>
      <c r="CB50" s="460">
        <v>0.0</v>
      </c>
      <c r="CC50" s="460"/>
      <c r="CD50" s="460">
        <v>0.0</v>
      </c>
      <c r="CE50" s="460">
        <v>0.0</v>
      </c>
      <c r="CF50" s="460">
        <v>0.0</v>
      </c>
      <c r="CG50" s="460">
        <v>0.0</v>
      </c>
      <c r="CH50" s="460">
        <v>0.0</v>
      </c>
      <c r="CI50" s="460">
        <v>0.0</v>
      </c>
      <c r="CJ50" s="460">
        <v>0.0</v>
      </c>
      <c r="CK50" s="460">
        <v>0.0</v>
      </c>
      <c r="CL50" s="460">
        <v>0.0</v>
      </c>
      <c r="CM50" s="460">
        <v>0.0</v>
      </c>
      <c r="CN50" s="460">
        <v>0.0</v>
      </c>
      <c r="CO50" s="460">
        <v>0.0</v>
      </c>
      <c r="CP50" s="460">
        <v>0.0</v>
      </c>
      <c r="CQ50" s="460">
        <v>0.0</v>
      </c>
      <c r="CR50" s="460">
        <v>0.0</v>
      </c>
      <c r="CS50" s="200"/>
      <c r="CT50" s="207"/>
      <c r="CU50" s="201"/>
      <c r="CV50" s="201"/>
      <c r="CW50" s="463">
        <v>0.0</v>
      </c>
      <c r="CX50" s="460">
        <v>0.0</v>
      </c>
      <c r="CY50" s="460">
        <v>0.0</v>
      </c>
      <c r="CZ50" s="460">
        <v>0.0</v>
      </c>
      <c r="DA50" s="460">
        <v>0.0</v>
      </c>
      <c r="DB50" s="460">
        <v>0.0</v>
      </c>
      <c r="DC50" s="465">
        <v>0.0</v>
      </c>
      <c r="DD50" s="460">
        <v>0.0</v>
      </c>
      <c r="DE50" s="201"/>
      <c r="DF50" s="201"/>
      <c r="DG50" s="460">
        <v>0.0</v>
      </c>
      <c r="DH50" s="460">
        <v>0.0</v>
      </c>
      <c r="DI50" s="460">
        <v>0.0</v>
      </c>
      <c r="DJ50" s="460">
        <v>0.0</v>
      </c>
      <c r="DK50" s="460">
        <v>0.0</v>
      </c>
      <c r="DL50" s="460">
        <v>0.0</v>
      </c>
      <c r="DM50" s="460">
        <v>0.0</v>
      </c>
      <c r="DN50" s="460">
        <v>0.0</v>
      </c>
      <c r="DO50" s="460">
        <v>0.0</v>
      </c>
      <c r="DP50" s="460">
        <v>0.0</v>
      </c>
      <c r="DQ50" s="460">
        <v>0.0</v>
      </c>
      <c r="DR50" s="460">
        <v>0.0</v>
      </c>
      <c r="DS50" s="460">
        <v>0.0</v>
      </c>
      <c r="DT50" s="460">
        <v>0.0</v>
      </c>
      <c r="DU50" s="460">
        <v>0.0</v>
      </c>
      <c r="DV50" s="460">
        <v>0.0</v>
      </c>
      <c r="DW50" s="460">
        <v>0.0</v>
      </c>
      <c r="DX50" s="465">
        <v>0.0</v>
      </c>
      <c r="DY50" s="460">
        <v>0.0</v>
      </c>
      <c r="DZ50" s="460">
        <v>0.0</v>
      </c>
      <c r="EA50" s="460">
        <v>0.0</v>
      </c>
      <c r="EB50" s="460">
        <v>0.0</v>
      </c>
      <c r="EC50" s="460">
        <v>0.0</v>
      </c>
      <c r="ED50" s="460">
        <v>0.0</v>
      </c>
      <c r="EE50" s="460">
        <v>0.0</v>
      </c>
      <c r="EF50" s="460">
        <v>0.0</v>
      </c>
      <c r="EG50" s="460">
        <v>0.0</v>
      </c>
      <c r="EH50" s="460">
        <v>0.0</v>
      </c>
      <c r="EI50" s="460">
        <v>0.0</v>
      </c>
      <c r="EJ50" s="460">
        <v>0.0</v>
      </c>
      <c r="EK50" s="460">
        <v>0.0</v>
      </c>
      <c r="EL50" s="460">
        <v>0.0</v>
      </c>
      <c r="EM50" s="460">
        <v>0.0</v>
      </c>
      <c r="EN50" s="460">
        <v>0.0</v>
      </c>
      <c r="EO50" s="460">
        <v>0.0</v>
      </c>
      <c r="EP50" s="466">
        <v>0.0</v>
      </c>
      <c r="EQ50" s="460">
        <v>10.0</v>
      </c>
      <c r="ER50" s="201">
        <v>0.0</v>
      </c>
      <c r="ES50" s="460">
        <v>0.0</v>
      </c>
      <c r="ET50" s="460">
        <v>8.0</v>
      </c>
      <c r="EU50" s="201">
        <v>0.0</v>
      </c>
      <c r="EV50" s="460">
        <v>0.0</v>
      </c>
      <c r="EW50" s="460">
        <v>0.0</v>
      </c>
      <c r="EX50" s="460">
        <v>0.0</v>
      </c>
      <c r="EY50" s="460">
        <v>0.0</v>
      </c>
      <c r="EZ50" s="460">
        <v>0.0</v>
      </c>
      <c r="FA50" s="460">
        <v>0.0</v>
      </c>
      <c r="FB50" s="460">
        <v>0.0</v>
      </c>
      <c r="FC50" s="460">
        <v>0.0</v>
      </c>
      <c r="FD50" s="460">
        <v>0.0</v>
      </c>
      <c r="FE50" s="460">
        <v>0.0</v>
      </c>
      <c r="FF50" s="460">
        <v>0.0</v>
      </c>
      <c r="FG50" s="460">
        <v>0.0</v>
      </c>
      <c r="FH50" s="460">
        <v>0.0</v>
      </c>
      <c r="FI50" s="203"/>
      <c r="FJ50" s="210"/>
      <c r="FK50" s="201"/>
      <c r="FL50" s="210"/>
      <c r="FM50" s="210"/>
      <c r="FN50" s="201"/>
      <c r="FO50" s="201"/>
      <c r="FP50" s="201"/>
      <c r="FQ50" s="201"/>
      <c r="FR50" s="460">
        <v>0.0</v>
      </c>
      <c r="FS50" s="201"/>
      <c r="FT50" s="201"/>
      <c r="FU50" s="201"/>
      <c r="FV50" s="460">
        <v>0.0</v>
      </c>
      <c r="FW50" s="467">
        <v>0.0</v>
      </c>
      <c r="FX50" s="467">
        <v>0.0</v>
      </c>
      <c r="FY50" s="467">
        <v>0.0</v>
      </c>
      <c r="FZ50" s="460">
        <v>0.0</v>
      </c>
      <c r="GA50" s="460">
        <v>0.0</v>
      </c>
      <c r="GB50" s="460">
        <v>0.0</v>
      </c>
      <c r="GC50" s="460">
        <v>0.0</v>
      </c>
      <c r="GD50" s="460">
        <v>0.0</v>
      </c>
      <c r="GE50" s="460">
        <v>0.0</v>
      </c>
      <c r="GF50" s="467">
        <v>0.0</v>
      </c>
      <c r="GG50" s="467">
        <v>0.0</v>
      </c>
      <c r="GH50" s="467">
        <v>0.0</v>
      </c>
      <c r="GI50" s="460">
        <v>0.0</v>
      </c>
      <c r="GJ50" s="460">
        <v>0.0</v>
      </c>
      <c r="GK50" s="460">
        <v>0.0</v>
      </c>
      <c r="GL50" s="460">
        <v>0.0</v>
      </c>
      <c r="GM50" s="460">
        <v>0.0</v>
      </c>
      <c r="GN50" s="460">
        <v>0.0</v>
      </c>
      <c r="GO50" s="201"/>
      <c r="GP50" s="208"/>
      <c r="GQ50" s="204"/>
      <c r="GR50" s="201"/>
      <c r="GS50" s="201"/>
      <c r="GT50" s="201"/>
      <c r="GU50" s="201"/>
      <c r="GV50" s="201"/>
      <c r="GW50" s="201"/>
      <c r="GX50" s="201"/>
      <c r="GY50" s="201"/>
      <c r="GZ50" s="201"/>
      <c r="HA50" s="201"/>
      <c r="HB50" s="201"/>
      <c r="HC50" s="201"/>
      <c r="HD50" s="201"/>
      <c r="HE50" s="201"/>
      <c r="HF50" s="201"/>
      <c r="HG50" s="201"/>
      <c r="HH50" s="201"/>
      <c r="HI50" s="201"/>
      <c r="HJ50" s="201"/>
      <c r="HK50" s="201"/>
      <c r="HL50" s="201"/>
      <c r="HM50" s="201"/>
      <c r="HN50" s="201"/>
      <c r="HO50" s="201"/>
      <c r="HP50" s="208"/>
      <c r="HQ50" s="460">
        <v>0.0</v>
      </c>
      <c r="HR50" s="201"/>
      <c r="HS50" s="460">
        <v>0.0</v>
      </c>
      <c r="HT50" s="201"/>
      <c r="HU50" s="460">
        <v>0.0</v>
      </c>
      <c r="HV50" s="201"/>
      <c r="HW50" s="201"/>
      <c r="HX50" s="468">
        <v>0.0</v>
      </c>
      <c r="HY50" s="461">
        <v>0.0</v>
      </c>
      <c r="HZ50" s="460">
        <v>0.0</v>
      </c>
      <c r="IA50" s="460">
        <v>0.0</v>
      </c>
      <c r="IB50" s="201"/>
      <c r="IC50" s="201"/>
      <c r="ID50" s="201"/>
      <c r="IE50" s="460">
        <v>0.0</v>
      </c>
      <c r="IF50" s="460">
        <v>0.0</v>
      </c>
      <c r="IG50" s="460">
        <v>0.0</v>
      </c>
      <c r="IH50" s="201"/>
      <c r="II50" s="201"/>
      <c r="IJ50" s="201"/>
      <c r="IK50" s="468">
        <v>0.0</v>
      </c>
      <c r="IL50" s="468">
        <v>0.0</v>
      </c>
      <c r="IM50" s="468">
        <v>0.0</v>
      </c>
      <c r="IN50" s="201"/>
      <c r="IO50" s="201"/>
      <c r="IP50" s="201"/>
      <c r="IQ50" s="204"/>
      <c r="IR50" s="201"/>
      <c r="IS50" s="201"/>
      <c r="IT50" s="468">
        <v>0.0</v>
      </c>
      <c r="IU50" s="468">
        <v>0.0</v>
      </c>
      <c r="IV50" s="469">
        <v>0.0</v>
      </c>
      <c r="IW50" s="201"/>
      <c r="IX50" s="201"/>
      <c r="IY50" s="208"/>
      <c r="IZ50" s="460">
        <v>0.0</v>
      </c>
      <c r="JA50" s="460">
        <v>0.0</v>
      </c>
      <c r="JB50" s="461">
        <v>0.0</v>
      </c>
      <c r="JC50" s="460">
        <v>0.0</v>
      </c>
      <c r="JD50" s="460">
        <v>0.0</v>
      </c>
      <c r="JE50" s="460">
        <v>0.0</v>
      </c>
      <c r="JF50" s="204"/>
      <c r="JG50" s="460"/>
      <c r="JH50" s="470">
        <v>0.0</v>
      </c>
      <c r="JI50" s="471">
        <v>0.0</v>
      </c>
      <c r="JJ50" s="460">
        <v>0.0</v>
      </c>
      <c r="JK50" s="460">
        <v>0.0</v>
      </c>
      <c r="JL50" s="461">
        <v>0.0</v>
      </c>
      <c r="JM50" s="460">
        <v>0.0</v>
      </c>
      <c r="JN50" s="460">
        <v>0.0</v>
      </c>
      <c r="JO50" s="460">
        <v>0.0</v>
      </c>
      <c r="JP50" s="460">
        <v>0.0</v>
      </c>
      <c r="JQ50" s="460">
        <v>0.0</v>
      </c>
      <c r="JR50" s="460">
        <v>0.0</v>
      </c>
      <c r="JS50" s="201"/>
      <c r="JT50" s="461">
        <v>0.0</v>
      </c>
      <c r="JU50" s="460">
        <v>0.0</v>
      </c>
      <c r="JV50" s="460">
        <v>0.0</v>
      </c>
      <c r="JW50" s="460">
        <v>0.0</v>
      </c>
      <c r="JX50" s="460">
        <v>0.0</v>
      </c>
      <c r="JY50" s="460">
        <v>0.0</v>
      </c>
      <c r="JZ50" s="460">
        <v>0.0</v>
      </c>
      <c r="KA50" s="201"/>
      <c r="KB50" s="201"/>
      <c r="KC50" s="201"/>
      <c r="KD50" s="201"/>
      <c r="KE50" s="201"/>
      <c r="KF50" s="202"/>
      <c r="KG50" s="201"/>
      <c r="KH50" s="201"/>
      <c r="KI50" s="201"/>
      <c r="KJ50" s="201"/>
      <c r="KK50" s="201"/>
      <c r="KL50" s="201"/>
      <c r="KM50" s="201"/>
      <c r="KN50" s="200"/>
      <c r="KO50" s="201"/>
      <c r="KP50" s="201"/>
      <c r="KQ50" s="201"/>
      <c r="KR50" s="460">
        <v>0.0</v>
      </c>
      <c r="KS50" s="201"/>
      <c r="KT50" s="201"/>
      <c r="KU50" s="201"/>
      <c r="KV50" s="201"/>
      <c r="KW50" s="201"/>
      <c r="KX50" s="465">
        <v>0.0</v>
      </c>
      <c r="KY50" s="460">
        <v>0.0</v>
      </c>
      <c r="KZ50" s="460">
        <v>0.0</v>
      </c>
      <c r="LA50" s="460">
        <v>0.0</v>
      </c>
      <c r="LB50" s="201"/>
      <c r="LC50" s="201"/>
      <c r="LD50" s="201"/>
      <c r="LE50" s="201"/>
      <c r="LF50" s="201"/>
      <c r="LG50" s="201"/>
      <c r="LH50" s="201"/>
      <c r="LI50" s="201"/>
      <c r="LJ50" s="201"/>
      <c r="LK50" s="460">
        <v>0.0</v>
      </c>
      <c r="LL50" s="460">
        <v>0.0</v>
      </c>
      <c r="LM50" s="460">
        <v>0.0</v>
      </c>
      <c r="LN50" s="201"/>
      <c r="LO50" s="201"/>
      <c r="LP50" s="201"/>
      <c r="LQ50" s="201"/>
      <c r="LR50" s="201"/>
      <c r="LS50" s="201"/>
      <c r="LT50" s="201"/>
      <c r="LU50" s="201"/>
      <c r="LV50" s="201"/>
      <c r="LW50" s="208"/>
      <c r="LX50" s="460">
        <v>0.0</v>
      </c>
      <c r="LY50" s="460">
        <v>0.0</v>
      </c>
      <c r="LZ50" s="460">
        <v>0.0</v>
      </c>
      <c r="MA50" s="201"/>
      <c r="MB50" s="201"/>
      <c r="MC50" s="201"/>
      <c r="MD50" s="460">
        <v>0.0</v>
      </c>
      <c r="ME50" s="460">
        <v>0.0</v>
      </c>
      <c r="MF50" s="460">
        <v>0.0</v>
      </c>
      <c r="MG50" s="201"/>
      <c r="MH50" s="200"/>
      <c r="MI50" s="201"/>
      <c r="MJ50" s="204"/>
      <c r="MK50" s="201"/>
      <c r="ML50" s="204"/>
      <c r="MM50" s="201"/>
      <c r="MN50" s="201"/>
      <c r="MO50" s="201"/>
      <c r="MP50" s="201"/>
      <c r="MQ50" s="201"/>
      <c r="MR50" s="204"/>
      <c r="MS50" s="201"/>
      <c r="MT50" s="201"/>
      <c r="MU50" s="201"/>
      <c r="MV50" s="201"/>
      <c r="MW50" s="201"/>
      <c r="MX50" s="200"/>
      <c r="MY50" s="208"/>
      <c r="MZ50" s="201"/>
      <c r="NA50" s="201"/>
      <c r="NB50" s="204"/>
      <c r="NC50" s="201"/>
      <c r="ND50" s="201"/>
      <c r="NE50" s="201"/>
      <c r="NF50" s="201"/>
      <c r="NG50" s="201"/>
      <c r="NH50" s="204"/>
      <c r="NI50" s="201"/>
      <c r="NJ50" s="201"/>
      <c r="NK50" s="201"/>
      <c r="NL50" s="201"/>
      <c r="NM50" s="201"/>
      <c r="NN50" s="200"/>
      <c r="NO50" s="201"/>
      <c r="NP50" s="201"/>
      <c r="NQ50" s="201"/>
      <c r="NR50" s="201"/>
      <c r="NS50" s="201"/>
      <c r="NT50" s="201"/>
      <c r="NU50" s="201"/>
      <c r="NV50" s="201"/>
      <c r="NW50" s="201"/>
      <c r="NX50" s="201"/>
      <c r="NY50" s="201"/>
      <c r="NZ50" s="460">
        <v>0.0</v>
      </c>
      <c r="OA50" s="201"/>
      <c r="OB50" s="201"/>
      <c r="OC50" s="201"/>
      <c r="OD50" s="201"/>
      <c r="OE50" s="460">
        <v>0.0</v>
      </c>
      <c r="OF50" s="201"/>
      <c r="OG50" s="201"/>
      <c r="OH50" s="201"/>
      <c r="OI50" s="201"/>
      <c r="OJ50" s="201"/>
      <c r="OK50" s="200"/>
      <c r="OL50" s="204"/>
      <c r="OM50" s="201"/>
      <c r="ON50" s="201"/>
      <c r="OO50" s="201"/>
      <c r="OP50" s="201"/>
      <c r="OQ50" s="204"/>
      <c r="OR50" s="201"/>
      <c r="OS50" s="201"/>
      <c r="OT50" s="201"/>
      <c r="OU50" s="201"/>
      <c r="OV50" s="201"/>
      <c r="OW50" s="472">
        <v>0.0</v>
      </c>
      <c r="OX50" s="460">
        <v>0.0</v>
      </c>
      <c r="OY50" s="460">
        <v>0.0</v>
      </c>
      <c r="OZ50" s="460">
        <v>0.0</v>
      </c>
      <c r="PA50" s="218"/>
      <c r="PB50" s="466">
        <v>0.0</v>
      </c>
      <c r="PC50" s="218"/>
      <c r="PD50" s="218"/>
      <c r="PE50" s="218"/>
      <c r="PF50" s="218"/>
      <c r="PG50" s="218"/>
      <c r="PH50" s="218"/>
      <c r="PI50" s="218"/>
      <c r="PJ50" s="218"/>
      <c r="PK50" s="218"/>
      <c r="PL50" s="218"/>
    </row>
    <row r="51">
      <c r="A51" s="194">
        <v>46.0</v>
      </c>
      <c r="B51" s="118" t="s">
        <v>156</v>
      </c>
      <c r="C51" s="458">
        <v>1.0</v>
      </c>
      <c r="D51" s="201">
        <f>IFERROR(IF(VLOOKUP(B51,'Анкетирование'!$D$5:$D90,2,0)="Да",1,0),0)</f>
        <v>0</v>
      </c>
      <c r="E51" s="459"/>
      <c r="F51" s="197">
        <v>7.0</v>
      </c>
      <c r="G51" s="197">
        <v>27.0</v>
      </c>
      <c r="H51" s="197"/>
      <c r="I51" s="460">
        <v>1.0</v>
      </c>
      <c r="J51" s="218">
        <f>IFERROR(IF(VLOOKUP(B51,'Анкетирование'!$D$5:$K90,8,0)="Да",1,0),0)</f>
        <v>0</v>
      </c>
      <c r="K51" s="458">
        <v>1.0</v>
      </c>
      <c r="L51" s="218"/>
      <c r="M51" s="218"/>
      <c r="N51" s="458">
        <v>1.0</v>
      </c>
      <c r="O51" s="197">
        <v>1500.0</v>
      </c>
      <c r="P51" s="202"/>
      <c r="Q51" s="201"/>
      <c r="R51" s="201"/>
      <c r="S51" s="201"/>
      <c r="T51" s="201"/>
      <c r="U51" s="201"/>
      <c r="V51" s="201"/>
      <c r="W51" s="201"/>
      <c r="X51" s="201"/>
      <c r="Y51" s="203"/>
      <c r="Z51" s="201"/>
      <c r="AA51" s="201"/>
      <c r="AB51" s="201"/>
      <c r="AC51" s="201"/>
      <c r="AD51" s="201"/>
      <c r="AE51" s="201"/>
      <c r="AF51" s="201"/>
      <c r="AG51" s="201"/>
      <c r="AH51" s="200">
        <f>IFERROR((VLOOKUP($B51,'Анкетирование'!$D$5:$AC90,8,0)),0)</f>
        <v>0</v>
      </c>
      <c r="AI51" s="201">
        <f>IFERROR((VLOOKUP($B51,'Анкетирование'!$D$5:$BE90,9,0)),0)</f>
        <v>0</v>
      </c>
      <c r="AJ51" s="204"/>
      <c r="AK51" s="201"/>
      <c r="AL51" s="201"/>
      <c r="AM51" s="201"/>
      <c r="AN51" s="201"/>
      <c r="AO51" s="461">
        <v>0.0</v>
      </c>
      <c r="AP51" s="460">
        <v>0.0</v>
      </c>
      <c r="AQ51" s="460">
        <v>1.0</v>
      </c>
      <c r="AR51" s="460">
        <v>1.0</v>
      </c>
      <c r="AS51" s="460">
        <v>0.0</v>
      </c>
      <c r="AT51" s="460">
        <v>0.0</v>
      </c>
      <c r="AU51" s="460">
        <v>1.0</v>
      </c>
      <c r="AV51" s="462">
        <v>0.0</v>
      </c>
      <c r="AW51" s="460">
        <v>0.0</v>
      </c>
      <c r="AX51" s="460">
        <v>0.0</v>
      </c>
      <c r="AY51" s="460">
        <v>0.0</v>
      </c>
      <c r="AZ51" s="460">
        <v>0.0</v>
      </c>
      <c r="BA51" s="460">
        <v>0.0</v>
      </c>
      <c r="BB51" s="460">
        <v>0.0</v>
      </c>
      <c r="BC51" s="463">
        <v>0.0</v>
      </c>
      <c r="BD51" s="460">
        <v>0.0</v>
      </c>
      <c r="BE51" s="460">
        <v>0.0</v>
      </c>
      <c r="BF51" s="460">
        <v>0.0</v>
      </c>
      <c r="BG51" s="460">
        <v>0.0</v>
      </c>
      <c r="BH51" s="460">
        <v>0.0</v>
      </c>
      <c r="BI51" s="460">
        <v>0.0</v>
      </c>
      <c r="BJ51" s="460">
        <v>0.0</v>
      </c>
      <c r="BK51" s="460">
        <v>0.0</v>
      </c>
      <c r="BL51" s="460">
        <v>0.0</v>
      </c>
      <c r="BM51" s="460">
        <v>0.0</v>
      </c>
      <c r="BN51" s="460">
        <v>0.0</v>
      </c>
      <c r="BO51" s="460">
        <v>0.0</v>
      </c>
      <c r="BP51" s="460">
        <v>0.0</v>
      </c>
      <c r="BQ51" s="460">
        <v>0.0</v>
      </c>
      <c r="BR51" s="460">
        <v>0.0</v>
      </c>
      <c r="BS51" s="460">
        <v>0.0</v>
      </c>
      <c r="BT51" s="460">
        <v>0.0</v>
      </c>
      <c r="BU51" s="460">
        <v>0.0</v>
      </c>
      <c r="BV51" s="460">
        <v>0.0</v>
      </c>
      <c r="BW51" s="460">
        <v>0.0</v>
      </c>
      <c r="BX51" s="460">
        <v>0.0</v>
      </c>
      <c r="BY51" s="460">
        <v>0.0</v>
      </c>
      <c r="BZ51" s="464">
        <v>0.0</v>
      </c>
      <c r="CA51" s="460">
        <v>0.0</v>
      </c>
      <c r="CB51" s="460">
        <v>0.0</v>
      </c>
      <c r="CC51" s="460"/>
      <c r="CD51" s="460">
        <v>0.0</v>
      </c>
      <c r="CE51" s="460">
        <v>0.0</v>
      </c>
      <c r="CF51" s="460">
        <v>0.0</v>
      </c>
      <c r="CG51" s="460">
        <v>0.0</v>
      </c>
      <c r="CH51" s="460">
        <v>0.0</v>
      </c>
      <c r="CI51" s="460">
        <v>0.0</v>
      </c>
      <c r="CJ51" s="460">
        <v>0.0</v>
      </c>
      <c r="CK51" s="460">
        <v>0.0</v>
      </c>
      <c r="CL51" s="460">
        <v>0.0</v>
      </c>
      <c r="CM51" s="460">
        <v>0.0</v>
      </c>
      <c r="CN51" s="460">
        <v>0.0</v>
      </c>
      <c r="CO51" s="460">
        <v>0.0</v>
      </c>
      <c r="CP51" s="460">
        <v>0.0</v>
      </c>
      <c r="CQ51" s="460">
        <v>0.0</v>
      </c>
      <c r="CR51" s="460">
        <v>0.0</v>
      </c>
      <c r="CS51" s="200"/>
      <c r="CT51" s="207"/>
      <c r="CU51" s="218"/>
      <c r="CV51" s="218"/>
      <c r="CW51" s="463">
        <v>10.0</v>
      </c>
      <c r="CX51" s="460">
        <v>2.0</v>
      </c>
      <c r="CY51" s="460">
        <v>1.0</v>
      </c>
      <c r="CZ51" s="460">
        <v>0.0</v>
      </c>
      <c r="DA51" s="460">
        <v>0.0</v>
      </c>
      <c r="DB51" s="460">
        <v>1.0</v>
      </c>
      <c r="DC51" s="465">
        <v>0.0</v>
      </c>
      <c r="DD51" s="460">
        <v>0.0</v>
      </c>
      <c r="DE51" s="201"/>
      <c r="DF51" s="201"/>
      <c r="DG51" s="460">
        <v>0.0</v>
      </c>
      <c r="DH51" s="460">
        <v>0.0</v>
      </c>
      <c r="DI51" s="460">
        <v>0.0</v>
      </c>
      <c r="DJ51" s="460">
        <v>0.0</v>
      </c>
      <c r="DK51" s="460">
        <v>0.0</v>
      </c>
      <c r="DL51" s="460">
        <v>0.0</v>
      </c>
      <c r="DM51" s="460">
        <v>0.0</v>
      </c>
      <c r="DN51" s="460">
        <v>0.0</v>
      </c>
      <c r="DO51" s="460">
        <v>0.0</v>
      </c>
      <c r="DP51" s="460">
        <v>0.0</v>
      </c>
      <c r="DQ51" s="460">
        <v>0.0</v>
      </c>
      <c r="DR51" s="460">
        <v>0.0</v>
      </c>
      <c r="DS51" s="460">
        <v>0.0</v>
      </c>
      <c r="DT51" s="460">
        <v>0.0</v>
      </c>
      <c r="DU51" s="460">
        <v>0.0</v>
      </c>
      <c r="DV51" s="460">
        <v>0.0</v>
      </c>
      <c r="DW51" s="460">
        <v>0.0</v>
      </c>
      <c r="DX51" s="465">
        <v>0.0</v>
      </c>
      <c r="DY51" s="460">
        <v>0.0</v>
      </c>
      <c r="DZ51" s="460">
        <v>0.0</v>
      </c>
      <c r="EA51" s="460">
        <v>0.0</v>
      </c>
      <c r="EB51" s="460">
        <v>0.0</v>
      </c>
      <c r="EC51" s="460">
        <v>0.0</v>
      </c>
      <c r="ED51" s="460">
        <v>0.0</v>
      </c>
      <c r="EE51" s="460">
        <v>0.0</v>
      </c>
      <c r="EF51" s="460">
        <v>0.0</v>
      </c>
      <c r="EG51" s="460">
        <v>0.0</v>
      </c>
      <c r="EH51" s="460">
        <v>0.0</v>
      </c>
      <c r="EI51" s="460">
        <v>0.0</v>
      </c>
      <c r="EJ51" s="460">
        <v>0.0</v>
      </c>
      <c r="EK51" s="460">
        <v>0.0</v>
      </c>
      <c r="EL51" s="460">
        <v>0.0</v>
      </c>
      <c r="EM51" s="460">
        <v>0.0</v>
      </c>
      <c r="EN51" s="460">
        <v>0.0</v>
      </c>
      <c r="EO51" s="460">
        <v>0.0</v>
      </c>
      <c r="EP51" s="466">
        <v>0.0</v>
      </c>
      <c r="EQ51" s="460">
        <v>38.0</v>
      </c>
      <c r="ER51" s="201"/>
      <c r="ES51" s="460">
        <v>1.0</v>
      </c>
      <c r="ET51" s="460">
        <v>33.0</v>
      </c>
      <c r="EU51" s="201"/>
      <c r="EV51" s="460">
        <v>1.0</v>
      </c>
      <c r="EW51" s="460">
        <v>0.0</v>
      </c>
      <c r="EX51" s="460">
        <v>0.0</v>
      </c>
      <c r="EY51" s="460">
        <v>0.0</v>
      </c>
      <c r="EZ51" s="460">
        <v>0.0</v>
      </c>
      <c r="FA51" s="460">
        <v>0.0</v>
      </c>
      <c r="FB51" s="460">
        <v>0.0</v>
      </c>
      <c r="FC51" s="460">
        <v>0.0</v>
      </c>
      <c r="FD51" s="460">
        <v>0.0</v>
      </c>
      <c r="FE51" s="460">
        <v>0.0</v>
      </c>
      <c r="FF51" s="460">
        <v>0.0</v>
      </c>
      <c r="FG51" s="460">
        <v>0.0</v>
      </c>
      <c r="FH51" s="460">
        <v>0.0</v>
      </c>
      <c r="FI51" s="475"/>
      <c r="FJ51" s="210"/>
      <c r="FK51" s="218"/>
      <c r="FL51" s="210"/>
      <c r="FM51" s="210"/>
      <c r="FN51" s="218"/>
      <c r="FO51" s="218"/>
      <c r="FP51" s="218"/>
      <c r="FQ51" s="218"/>
      <c r="FR51" s="460">
        <v>0.0</v>
      </c>
      <c r="FS51" s="218"/>
      <c r="FT51" s="218"/>
      <c r="FU51" s="218"/>
      <c r="FV51" s="460">
        <v>0.0</v>
      </c>
      <c r="FW51" s="467">
        <v>1.0</v>
      </c>
      <c r="FX51" s="467">
        <v>0.0</v>
      </c>
      <c r="FY51" s="467">
        <v>0.0</v>
      </c>
      <c r="FZ51" s="460">
        <v>0.0</v>
      </c>
      <c r="GA51" s="460">
        <v>0.0</v>
      </c>
      <c r="GB51" s="460">
        <v>0.0</v>
      </c>
      <c r="GC51" s="460">
        <v>0.0</v>
      </c>
      <c r="GD51" s="460">
        <v>0.0</v>
      </c>
      <c r="GE51" s="460">
        <v>0.0</v>
      </c>
      <c r="GF51" s="467">
        <v>0.0</v>
      </c>
      <c r="GG51" s="467">
        <v>0.0</v>
      </c>
      <c r="GH51" s="467">
        <v>0.0</v>
      </c>
      <c r="GI51" s="460">
        <v>0.0</v>
      </c>
      <c r="GJ51" s="460">
        <v>0.0</v>
      </c>
      <c r="GK51" s="460">
        <v>0.0</v>
      </c>
      <c r="GL51" s="460">
        <v>0.0</v>
      </c>
      <c r="GM51" s="460">
        <v>0.0</v>
      </c>
      <c r="GN51" s="460">
        <v>0.0</v>
      </c>
      <c r="GO51" s="218"/>
      <c r="GP51" s="476"/>
      <c r="GQ51" s="204"/>
      <c r="GR51" s="201"/>
      <c r="GS51" s="201"/>
      <c r="GT51" s="201"/>
      <c r="GU51" s="201"/>
      <c r="GV51" s="201"/>
      <c r="GW51" s="201"/>
      <c r="GX51" s="201"/>
      <c r="GY51" s="201"/>
      <c r="GZ51" s="201"/>
      <c r="HA51" s="201"/>
      <c r="HB51" s="201"/>
      <c r="HC51" s="201"/>
      <c r="HD51" s="201"/>
      <c r="HE51" s="201"/>
      <c r="HF51" s="201"/>
      <c r="HG51" s="201"/>
      <c r="HH51" s="201"/>
      <c r="HI51" s="201"/>
      <c r="HJ51" s="201"/>
      <c r="HK51" s="201"/>
      <c r="HL51" s="201"/>
      <c r="HM51" s="201"/>
      <c r="HN51" s="201"/>
      <c r="HO51" s="201"/>
      <c r="HP51" s="208"/>
      <c r="HQ51" s="460">
        <v>1.0</v>
      </c>
      <c r="HR51" s="201"/>
      <c r="HS51" s="460">
        <v>1.0</v>
      </c>
      <c r="HT51" s="201"/>
      <c r="HU51" s="460">
        <v>0.0</v>
      </c>
      <c r="HV51" s="201"/>
      <c r="HW51" s="201"/>
      <c r="HX51" s="468">
        <v>0.0</v>
      </c>
      <c r="HY51" s="461">
        <v>0.0</v>
      </c>
      <c r="HZ51" s="460">
        <v>1.0</v>
      </c>
      <c r="IA51" s="460">
        <v>0.0</v>
      </c>
      <c r="IB51" s="218"/>
      <c r="IC51" s="218"/>
      <c r="ID51" s="218"/>
      <c r="IE51" s="460">
        <v>0.0</v>
      </c>
      <c r="IF51" s="460">
        <v>0.0</v>
      </c>
      <c r="IG51" s="460">
        <v>1.0</v>
      </c>
      <c r="IH51" s="218"/>
      <c r="II51" s="218"/>
      <c r="IJ51" s="218"/>
      <c r="IK51" s="468">
        <v>0.0</v>
      </c>
      <c r="IL51" s="468">
        <v>0.0</v>
      </c>
      <c r="IM51" s="468">
        <v>0.0</v>
      </c>
      <c r="IN51" s="218"/>
      <c r="IO51" s="218"/>
      <c r="IP51" s="218"/>
      <c r="IQ51" s="229"/>
      <c r="IR51" s="218"/>
      <c r="IS51" s="218"/>
      <c r="IT51" s="468">
        <v>0.0</v>
      </c>
      <c r="IU51" s="468">
        <v>0.0</v>
      </c>
      <c r="IV51" s="469">
        <v>0.0</v>
      </c>
      <c r="IW51" s="218"/>
      <c r="IX51" s="218"/>
      <c r="IY51" s="476"/>
      <c r="IZ51" s="460">
        <v>0.0</v>
      </c>
      <c r="JA51" s="460">
        <v>1.0</v>
      </c>
      <c r="JB51" s="461">
        <v>1.0</v>
      </c>
      <c r="JC51" s="460">
        <v>0.0</v>
      </c>
      <c r="JD51" s="460">
        <v>0.0</v>
      </c>
      <c r="JE51" s="460">
        <v>0.0</v>
      </c>
      <c r="JF51" s="229"/>
      <c r="JG51" s="460"/>
      <c r="JH51" s="470">
        <v>11.0</v>
      </c>
      <c r="JI51" s="471">
        <v>15.0</v>
      </c>
      <c r="JJ51" s="460">
        <v>6.0</v>
      </c>
      <c r="JK51" s="460">
        <v>11.0</v>
      </c>
      <c r="JL51" s="461">
        <v>2.0</v>
      </c>
      <c r="JM51" s="460">
        <v>0.0</v>
      </c>
      <c r="JN51" s="460">
        <v>0.0</v>
      </c>
      <c r="JO51" s="460">
        <v>0.0</v>
      </c>
      <c r="JP51" s="460">
        <v>1.0</v>
      </c>
      <c r="JQ51" s="460">
        <v>0.0</v>
      </c>
      <c r="JR51" s="460">
        <v>0.0</v>
      </c>
      <c r="JS51" s="201"/>
      <c r="JT51" s="461">
        <v>2.0</v>
      </c>
      <c r="JU51" s="460">
        <v>0.0</v>
      </c>
      <c r="JV51" s="460">
        <v>0.0</v>
      </c>
      <c r="JW51" s="460">
        <v>0.0</v>
      </c>
      <c r="JX51" s="460">
        <v>0.0</v>
      </c>
      <c r="JY51" s="460">
        <v>0.0</v>
      </c>
      <c r="JZ51" s="460">
        <v>0.0</v>
      </c>
      <c r="KA51" s="201"/>
      <c r="KB51" s="201"/>
      <c r="KC51" s="201"/>
      <c r="KD51" s="201"/>
      <c r="KE51" s="201"/>
      <c r="KF51" s="477"/>
      <c r="KG51" s="218"/>
      <c r="KH51" s="218"/>
      <c r="KI51" s="218"/>
      <c r="KJ51" s="218"/>
      <c r="KK51" s="218"/>
      <c r="KL51" s="218"/>
      <c r="KM51" s="218"/>
      <c r="KN51" s="478"/>
      <c r="KO51" s="218"/>
      <c r="KP51" s="218"/>
      <c r="KQ51" s="218"/>
      <c r="KR51" s="460">
        <v>1.0</v>
      </c>
      <c r="KS51" s="218"/>
      <c r="KT51" s="218"/>
      <c r="KU51" s="218"/>
      <c r="KV51" s="218"/>
      <c r="KW51" s="218"/>
      <c r="KX51" s="465">
        <v>0.0</v>
      </c>
      <c r="KY51" s="460">
        <v>0.0</v>
      </c>
      <c r="KZ51" s="460">
        <v>0.0</v>
      </c>
      <c r="LA51" s="460">
        <v>0.0</v>
      </c>
      <c r="LB51" s="201"/>
      <c r="LC51" s="201"/>
      <c r="LD51" s="201"/>
      <c r="LE51" s="201"/>
      <c r="LF51" s="201"/>
      <c r="LG51" s="201"/>
      <c r="LH51" s="201"/>
      <c r="LI51" s="201"/>
      <c r="LJ51" s="201"/>
      <c r="LK51" s="460">
        <v>0.0</v>
      </c>
      <c r="LL51" s="460">
        <v>0.0</v>
      </c>
      <c r="LM51" s="460">
        <v>0.0</v>
      </c>
      <c r="LN51" s="201"/>
      <c r="LO51" s="201"/>
      <c r="LP51" s="201"/>
      <c r="LQ51" s="201"/>
      <c r="LR51" s="201"/>
      <c r="LS51" s="201"/>
      <c r="LT51" s="201"/>
      <c r="LU51" s="201"/>
      <c r="LV51" s="201"/>
      <c r="LW51" s="208"/>
      <c r="LX51" s="460">
        <v>0.0</v>
      </c>
      <c r="LY51" s="460">
        <v>0.0</v>
      </c>
      <c r="LZ51" s="460">
        <v>0.0</v>
      </c>
      <c r="MA51" s="201"/>
      <c r="MB51" s="201"/>
      <c r="MC51" s="201"/>
      <c r="MD51" s="460">
        <v>0.0</v>
      </c>
      <c r="ME51" s="460">
        <v>0.0</v>
      </c>
      <c r="MF51" s="460">
        <v>0.0</v>
      </c>
      <c r="MG51" s="201"/>
      <c r="MH51" s="478"/>
      <c r="MI51" s="218"/>
      <c r="MJ51" s="229"/>
      <c r="MK51" s="218"/>
      <c r="ML51" s="229"/>
      <c r="MM51" s="218"/>
      <c r="MN51" s="218"/>
      <c r="MO51" s="218"/>
      <c r="MP51" s="218"/>
      <c r="MQ51" s="218"/>
      <c r="MR51" s="229"/>
      <c r="MS51" s="218"/>
      <c r="MT51" s="218"/>
      <c r="MU51" s="218"/>
      <c r="MV51" s="218"/>
      <c r="MW51" s="218"/>
      <c r="MX51" s="478"/>
      <c r="MY51" s="476"/>
      <c r="MZ51" s="218"/>
      <c r="NA51" s="218"/>
      <c r="NB51" s="229"/>
      <c r="NC51" s="218"/>
      <c r="ND51" s="218"/>
      <c r="NE51" s="218"/>
      <c r="NF51" s="218"/>
      <c r="NG51" s="218"/>
      <c r="NH51" s="229"/>
      <c r="NI51" s="218"/>
      <c r="NJ51" s="218"/>
      <c r="NK51" s="218"/>
      <c r="NL51" s="218"/>
      <c r="NM51" s="218"/>
      <c r="NN51" s="478"/>
      <c r="NO51" s="218"/>
      <c r="NP51" s="218"/>
      <c r="NQ51" s="218"/>
      <c r="NR51" s="218"/>
      <c r="NS51" s="218"/>
      <c r="NT51" s="218"/>
      <c r="NU51" s="218"/>
      <c r="NV51" s="218"/>
      <c r="NW51" s="218"/>
      <c r="NX51" s="218"/>
      <c r="NY51" s="218"/>
      <c r="NZ51" s="460">
        <v>0.0</v>
      </c>
      <c r="OA51" s="218"/>
      <c r="OB51" s="218"/>
      <c r="OC51" s="218"/>
      <c r="OD51" s="218"/>
      <c r="OE51" s="460">
        <v>0.0</v>
      </c>
      <c r="OF51" s="218"/>
      <c r="OG51" s="218"/>
      <c r="OH51" s="218"/>
      <c r="OI51" s="218"/>
      <c r="OJ51" s="218"/>
      <c r="OK51" s="478"/>
      <c r="OL51" s="229"/>
      <c r="OM51" s="218"/>
      <c r="ON51" s="218"/>
      <c r="OO51" s="218"/>
      <c r="OP51" s="218"/>
      <c r="OQ51" s="229"/>
      <c r="OR51" s="218"/>
      <c r="OS51" s="218"/>
      <c r="OT51" s="218"/>
      <c r="OU51" s="218"/>
      <c r="OV51" s="218"/>
      <c r="OW51" s="472">
        <v>1.0</v>
      </c>
      <c r="OX51" s="460">
        <v>0.0</v>
      </c>
      <c r="OY51" s="460">
        <v>0.0</v>
      </c>
      <c r="OZ51" s="460">
        <v>0.0</v>
      </c>
      <c r="PA51" s="218"/>
      <c r="PB51" s="466">
        <v>0.0</v>
      </c>
      <c r="PC51" s="218"/>
      <c r="PD51" s="218"/>
      <c r="PE51" s="218"/>
      <c r="PF51" s="218"/>
      <c r="PG51" s="218"/>
      <c r="PH51" s="218"/>
      <c r="PI51" s="218"/>
      <c r="PJ51" s="218"/>
      <c r="PK51" s="218"/>
      <c r="PL51" s="218"/>
    </row>
    <row r="52">
      <c r="A52" s="194">
        <v>47.0</v>
      </c>
      <c r="B52" s="118" t="s">
        <v>157</v>
      </c>
      <c r="C52" s="458">
        <v>1.0</v>
      </c>
      <c r="D52" s="201">
        <f>IFERROR(IF(VLOOKUP(B52,'Анкетирование'!$D$5:$D90,2,0)="Да",1,0),0)</f>
        <v>0</v>
      </c>
      <c r="E52" s="459"/>
      <c r="F52" s="197">
        <v>5.0</v>
      </c>
      <c r="G52" s="197">
        <v>3.0</v>
      </c>
      <c r="H52" s="197"/>
      <c r="I52" s="460">
        <v>1.0</v>
      </c>
      <c r="J52" s="218">
        <f>IFERROR(IF(VLOOKUP(B52,'Анкетирование'!$D$5:$K90,8,0)="Да",1,0),0)</f>
        <v>0</v>
      </c>
      <c r="K52" s="458">
        <v>1.0</v>
      </c>
      <c r="L52" s="218"/>
      <c r="M52" s="218"/>
      <c r="N52" s="458">
        <v>0.0</v>
      </c>
      <c r="O52" s="197">
        <v>650.0</v>
      </c>
      <c r="P52" s="202"/>
      <c r="Q52" s="201"/>
      <c r="R52" s="201"/>
      <c r="S52" s="201"/>
      <c r="T52" s="201"/>
      <c r="U52" s="201"/>
      <c r="V52" s="201"/>
      <c r="W52" s="201"/>
      <c r="X52" s="201"/>
      <c r="Y52" s="203"/>
      <c r="Z52" s="201"/>
      <c r="AA52" s="201"/>
      <c r="AB52" s="201"/>
      <c r="AC52" s="201"/>
      <c r="AD52" s="201"/>
      <c r="AE52" s="201"/>
      <c r="AF52" s="201"/>
      <c r="AG52" s="201"/>
      <c r="AH52" s="200">
        <f>IFERROR((VLOOKUP($B52,'Анкетирование'!$D$5:$AC90,8,0)),0)</f>
        <v>0</v>
      </c>
      <c r="AI52" s="201">
        <f>IFERROR((VLOOKUP($B52,'Анкетирование'!$D$5:$BE90,9,0)),0)</f>
        <v>0</v>
      </c>
      <c r="AJ52" s="204"/>
      <c r="AK52" s="201"/>
      <c r="AL52" s="201"/>
      <c r="AM52" s="201"/>
      <c r="AN52" s="201"/>
      <c r="AO52" s="461">
        <v>0.0</v>
      </c>
      <c r="AP52" s="460">
        <v>0.0</v>
      </c>
      <c r="AQ52" s="460">
        <v>0.0</v>
      </c>
      <c r="AR52" s="460">
        <v>0.0</v>
      </c>
      <c r="AS52" s="460">
        <v>0.0</v>
      </c>
      <c r="AT52" s="460">
        <v>0.0</v>
      </c>
      <c r="AU52" s="460">
        <v>0.0</v>
      </c>
      <c r="AV52" s="462">
        <v>0.0</v>
      </c>
      <c r="AW52" s="460">
        <v>0.0</v>
      </c>
      <c r="AX52" s="460">
        <v>0.0</v>
      </c>
      <c r="AY52" s="460">
        <v>0.0</v>
      </c>
      <c r="AZ52" s="460">
        <v>0.0</v>
      </c>
      <c r="BA52" s="460">
        <v>0.0</v>
      </c>
      <c r="BB52" s="460">
        <v>0.0</v>
      </c>
      <c r="BC52" s="463">
        <v>0.0</v>
      </c>
      <c r="BD52" s="460">
        <v>0.0</v>
      </c>
      <c r="BE52" s="460">
        <v>0.0</v>
      </c>
      <c r="BF52" s="460">
        <v>0.0</v>
      </c>
      <c r="BG52" s="460">
        <v>0.0</v>
      </c>
      <c r="BH52" s="460">
        <v>0.0</v>
      </c>
      <c r="BI52" s="460">
        <v>0.0</v>
      </c>
      <c r="BJ52" s="460">
        <v>0.0</v>
      </c>
      <c r="BK52" s="460">
        <v>0.0</v>
      </c>
      <c r="BL52" s="460">
        <v>0.0</v>
      </c>
      <c r="BM52" s="460">
        <v>0.0</v>
      </c>
      <c r="BN52" s="460">
        <v>0.0</v>
      </c>
      <c r="BO52" s="460">
        <v>0.0</v>
      </c>
      <c r="BP52" s="460">
        <v>0.0</v>
      </c>
      <c r="BQ52" s="460">
        <v>0.0</v>
      </c>
      <c r="BR52" s="460">
        <v>0.0</v>
      </c>
      <c r="BS52" s="460">
        <v>0.0</v>
      </c>
      <c r="BT52" s="460">
        <v>0.0</v>
      </c>
      <c r="BU52" s="460">
        <v>0.0</v>
      </c>
      <c r="BV52" s="460">
        <v>0.0</v>
      </c>
      <c r="BW52" s="460">
        <v>0.0</v>
      </c>
      <c r="BX52" s="460">
        <v>0.0</v>
      </c>
      <c r="BY52" s="460">
        <v>0.0</v>
      </c>
      <c r="BZ52" s="464">
        <v>0.0</v>
      </c>
      <c r="CA52" s="460">
        <v>0.0</v>
      </c>
      <c r="CB52" s="460">
        <v>0.0</v>
      </c>
      <c r="CC52" s="460"/>
      <c r="CD52" s="460">
        <v>0.0</v>
      </c>
      <c r="CE52" s="460">
        <v>0.0</v>
      </c>
      <c r="CF52" s="460">
        <v>0.0</v>
      </c>
      <c r="CG52" s="460">
        <v>0.0</v>
      </c>
      <c r="CH52" s="460">
        <v>0.0</v>
      </c>
      <c r="CI52" s="460">
        <v>0.0</v>
      </c>
      <c r="CJ52" s="460">
        <v>0.0</v>
      </c>
      <c r="CK52" s="460">
        <v>0.0</v>
      </c>
      <c r="CL52" s="460">
        <v>0.0</v>
      </c>
      <c r="CM52" s="460">
        <v>0.0</v>
      </c>
      <c r="CN52" s="460">
        <v>0.0</v>
      </c>
      <c r="CO52" s="460">
        <v>0.0</v>
      </c>
      <c r="CP52" s="460">
        <v>0.0</v>
      </c>
      <c r="CQ52" s="460">
        <v>0.0</v>
      </c>
      <c r="CR52" s="460">
        <v>0.0</v>
      </c>
      <c r="CS52" s="200"/>
      <c r="CT52" s="207"/>
      <c r="CU52" s="201"/>
      <c r="CV52" s="201"/>
      <c r="CW52" s="463">
        <v>3.0</v>
      </c>
      <c r="CX52" s="460">
        <v>2.0</v>
      </c>
      <c r="CY52" s="460">
        <v>1.0</v>
      </c>
      <c r="CZ52" s="460">
        <v>0.0</v>
      </c>
      <c r="DA52" s="460">
        <v>0.0</v>
      </c>
      <c r="DB52" s="460">
        <v>1.0</v>
      </c>
      <c r="DC52" s="465">
        <v>0.0</v>
      </c>
      <c r="DD52" s="460">
        <v>0.0</v>
      </c>
      <c r="DE52" s="201"/>
      <c r="DF52" s="201"/>
      <c r="DG52" s="460">
        <v>0.0</v>
      </c>
      <c r="DH52" s="460">
        <v>0.0</v>
      </c>
      <c r="DI52" s="460">
        <v>0.0</v>
      </c>
      <c r="DJ52" s="460">
        <v>0.0</v>
      </c>
      <c r="DK52" s="460">
        <v>0.0</v>
      </c>
      <c r="DL52" s="460">
        <v>0.0</v>
      </c>
      <c r="DM52" s="460">
        <v>0.0</v>
      </c>
      <c r="DN52" s="460">
        <v>0.0</v>
      </c>
      <c r="DO52" s="460">
        <v>0.0</v>
      </c>
      <c r="DP52" s="460">
        <v>0.0</v>
      </c>
      <c r="DQ52" s="460">
        <v>0.0</v>
      </c>
      <c r="DR52" s="460">
        <v>0.0</v>
      </c>
      <c r="DS52" s="460">
        <v>0.0</v>
      </c>
      <c r="DT52" s="460">
        <v>0.0</v>
      </c>
      <c r="DU52" s="460">
        <v>0.0</v>
      </c>
      <c r="DV52" s="460">
        <v>0.0</v>
      </c>
      <c r="DW52" s="460">
        <v>0.0</v>
      </c>
      <c r="DX52" s="465">
        <v>0.0</v>
      </c>
      <c r="DY52" s="460">
        <v>0.0</v>
      </c>
      <c r="DZ52" s="460">
        <v>0.0</v>
      </c>
      <c r="EA52" s="460">
        <v>0.0</v>
      </c>
      <c r="EB52" s="460">
        <v>0.0</v>
      </c>
      <c r="EC52" s="460">
        <v>0.0</v>
      </c>
      <c r="ED52" s="460">
        <v>0.0</v>
      </c>
      <c r="EE52" s="460">
        <v>0.0</v>
      </c>
      <c r="EF52" s="460">
        <v>0.0</v>
      </c>
      <c r="EG52" s="460">
        <v>0.0</v>
      </c>
      <c r="EH52" s="460">
        <v>0.0</v>
      </c>
      <c r="EI52" s="460">
        <v>0.0</v>
      </c>
      <c r="EJ52" s="460">
        <v>0.0</v>
      </c>
      <c r="EK52" s="460">
        <v>0.0</v>
      </c>
      <c r="EL52" s="460">
        <v>0.0</v>
      </c>
      <c r="EM52" s="460">
        <v>0.0</v>
      </c>
      <c r="EN52" s="460">
        <v>0.0</v>
      </c>
      <c r="EO52" s="460">
        <v>0.0</v>
      </c>
      <c r="EP52" s="466">
        <v>0.0</v>
      </c>
      <c r="EQ52" s="460">
        <v>0.0</v>
      </c>
      <c r="ER52" s="201"/>
      <c r="ES52" s="460">
        <v>0.0</v>
      </c>
      <c r="ET52" s="460">
        <v>0.0</v>
      </c>
      <c r="EU52" s="201"/>
      <c r="EV52" s="460">
        <v>0.0</v>
      </c>
      <c r="EW52" s="460">
        <v>0.0</v>
      </c>
      <c r="EX52" s="460">
        <v>0.0</v>
      </c>
      <c r="EY52" s="460">
        <v>0.0</v>
      </c>
      <c r="EZ52" s="460">
        <v>0.0</v>
      </c>
      <c r="FA52" s="460">
        <v>0.0</v>
      </c>
      <c r="FB52" s="460">
        <v>0.0</v>
      </c>
      <c r="FC52" s="460">
        <v>0.0</v>
      </c>
      <c r="FD52" s="460">
        <v>0.0</v>
      </c>
      <c r="FE52" s="460">
        <v>0.0</v>
      </c>
      <c r="FF52" s="460">
        <v>0.0</v>
      </c>
      <c r="FG52" s="460">
        <v>0.0</v>
      </c>
      <c r="FH52" s="460">
        <v>0.0</v>
      </c>
      <c r="FI52" s="203"/>
      <c r="FJ52" s="210"/>
      <c r="FK52" s="201"/>
      <c r="FL52" s="210"/>
      <c r="FM52" s="210"/>
      <c r="FN52" s="201"/>
      <c r="FO52" s="201"/>
      <c r="FP52" s="201"/>
      <c r="FQ52" s="201"/>
      <c r="FR52" s="460">
        <v>0.0</v>
      </c>
      <c r="FS52" s="201"/>
      <c r="FT52" s="201"/>
      <c r="FU52" s="201"/>
      <c r="FV52" s="460">
        <v>0.0</v>
      </c>
      <c r="FW52" s="467">
        <v>0.0</v>
      </c>
      <c r="FX52" s="467">
        <v>0.0</v>
      </c>
      <c r="FY52" s="467">
        <v>0.0</v>
      </c>
      <c r="FZ52" s="460">
        <v>0.0</v>
      </c>
      <c r="GA52" s="460">
        <v>0.0</v>
      </c>
      <c r="GB52" s="460">
        <v>0.0</v>
      </c>
      <c r="GC52" s="460">
        <v>0.0</v>
      </c>
      <c r="GD52" s="460">
        <v>0.0</v>
      </c>
      <c r="GE52" s="460">
        <v>0.0</v>
      </c>
      <c r="GF52" s="467">
        <v>0.0</v>
      </c>
      <c r="GG52" s="467">
        <v>0.0</v>
      </c>
      <c r="GH52" s="467">
        <v>0.0</v>
      </c>
      <c r="GI52" s="460">
        <v>0.0</v>
      </c>
      <c r="GJ52" s="460">
        <v>0.0</v>
      </c>
      <c r="GK52" s="460">
        <v>0.0</v>
      </c>
      <c r="GL52" s="460">
        <v>0.0</v>
      </c>
      <c r="GM52" s="460">
        <v>0.0</v>
      </c>
      <c r="GN52" s="460">
        <v>0.0</v>
      </c>
      <c r="GO52" s="201"/>
      <c r="GP52" s="208"/>
      <c r="GQ52" s="204"/>
      <c r="GR52" s="201"/>
      <c r="GS52" s="201"/>
      <c r="GT52" s="201"/>
      <c r="GU52" s="201"/>
      <c r="GV52" s="201"/>
      <c r="GW52" s="201"/>
      <c r="GX52" s="201"/>
      <c r="GY52" s="201"/>
      <c r="GZ52" s="201"/>
      <c r="HA52" s="201"/>
      <c r="HB52" s="201"/>
      <c r="HC52" s="201"/>
      <c r="HD52" s="201"/>
      <c r="HE52" s="201"/>
      <c r="HF52" s="201"/>
      <c r="HG52" s="201"/>
      <c r="HH52" s="201"/>
      <c r="HI52" s="201"/>
      <c r="HJ52" s="201"/>
      <c r="HK52" s="201"/>
      <c r="HL52" s="201"/>
      <c r="HM52" s="201"/>
      <c r="HN52" s="201"/>
      <c r="HO52" s="201"/>
      <c r="HP52" s="208"/>
      <c r="HQ52" s="460">
        <v>0.0</v>
      </c>
      <c r="HR52" s="201"/>
      <c r="HS52" s="460">
        <v>0.0</v>
      </c>
      <c r="HT52" s="201"/>
      <c r="HU52" s="460">
        <v>0.0</v>
      </c>
      <c r="HV52" s="201"/>
      <c r="HW52" s="201"/>
      <c r="HX52" s="468">
        <v>0.0</v>
      </c>
      <c r="HY52" s="461">
        <v>0.0</v>
      </c>
      <c r="HZ52" s="460">
        <v>0.0</v>
      </c>
      <c r="IA52" s="460">
        <v>0.0</v>
      </c>
      <c r="IB52" s="201"/>
      <c r="IC52" s="201"/>
      <c r="ID52" s="201"/>
      <c r="IE52" s="460">
        <v>0.0</v>
      </c>
      <c r="IF52" s="460">
        <v>0.0</v>
      </c>
      <c r="IG52" s="460">
        <v>0.0</v>
      </c>
      <c r="IH52" s="201"/>
      <c r="II52" s="201"/>
      <c r="IJ52" s="201"/>
      <c r="IK52" s="468">
        <v>0.0</v>
      </c>
      <c r="IL52" s="468">
        <v>0.0</v>
      </c>
      <c r="IM52" s="468">
        <v>0.0</v>
      </c>
      <c r="IN52" s="201"/>
      <c r="IO52" s="201"/>
      <c r="IP52" s="201"/>
      <c r="IQ52" s="204"/>
      <c r="IR52" s="201"/>
      <c r="IS52" s="201"/>
      <c r="IT52" s="468">
        <v>0.0</v>
      </c>
      <c r="IU52" s="468">
        <v>0.0</v>
      </c>
      <c r="IV52" s="469">
        <v>0.0</v>
      </c>
      <c r="IW52" s="201"/>
      <c r="IX52" s="201"/>
      <c r="IY52" s="208"/>
      <c r="IZ52" s="460">
        <v>0.0</v>
      </c>
      <c r="JA52" s="460">
        <v>0.0</v>
      </c>
      <c r="JB52" s="461">
        <v>1.0</v>
      </c>
      <c r="JC52" s="460">
        <v>0.0</v>
      </c>
      <c r="JD52" s="460">
        <v>0.0</v>
      </c>
      <c r="JE52" s="460">
        <v>0.0</v>
      </c>
      <c r="JF52" s="204"/>
      <c r="JG52" s="460"/>
      <c r="JH52" s="470">
        <v>0.0</v>
      </c>
      <c r="JI52" s="471">
        <v>0.0</v>
      </c>
      <c r="JJ52" s="460">
        <v>0.0</v>
      </c>
      <c r="JK52" s="460">
        <v>0.0</v>
      </c>
      <c r="JL52" s="461">
        <v>0.0</v>
      </c>
      <c r="JM52" s="460">
        <v>0.0</v>
      </c>
      <c r="JN52" s="460">
        <v>0.0</v>
      </c>
      <c r="JO52" s="460">
        <v>0.0</v>
      </c>
      <c r="JP52" s="460">
        <v>0.0</v>
      </c>
      <c r="JQ52" s="460">
        <v>0.0</v>
      </c>
      <c r="JR52" s="460">
        <v>0.0</v>
      </c>
      <c r="JS52" s="201"/>
      <c r="JT52" s="461">
        <v>0.0</v>
      </c>
      <c r="JU52" s="460">
        <v>0.0</v>
      </c>
      <c r="JV52" s="460">
        <v>0.0</v>
      </c>
      <c r="JW52" s="460">
        <v>0.0</v>
      </c>
      <c r="JX52" s="460">
        <v>0.0</v>
      </c>
      <c r="JY52" s="460">
        <v>0.0</v>
      </c>
      <c r="JZ52" s="460">
        <v>0.0</v>
      </c>
      <c r="KA52" s="201"/>
      <c r="KB52" s="201"/>
      <c r="KC52" s="201"/>
      <c r="KD52" s="201"/>
      <c r="KE52" s="201"/>
      <c r="KF52" s="202"/>
      <c r="KG52" s="201"/>
      <c r="KH52" s="201"/>
      <c r="KI52" s="201"/>
      <c r="KJ52" s="201"/>
      <c r="KK52" s="201"/>
      <c r="KL52" s="201"/>
      <c r="KM52" s="201"/>
      <c r="KN52" s="200"/>
      <c r="KO52" s="201"/>
      <c r="KP52" s="201"/>
      <c r="KQ52" s="201"/>
      <c r="KR52" s="460">
        <v>0.0</v>
      </c>
      <c r="KS52" s="201"/>
      <c r="KT52" s="201"/>
      <c r="KU52" s="201"/>
      <c r="KV52" s="201"/>
      <c r="KW52" s="201"/>
      <c r="KX52" s="465">
        <v>0.0</v>
      </c>
      <c r="KY52" s="460">
        <v>0.0</v>
      </c>
      <c r="KZ52" s="460">
        <v>0.0</v>
      </c>
      <c r="LA52" s="460">
        <v>0.0</v>
      </c>
      <c r="LB52" s="201"/>
      <c r="LC52" s="201"/>
      <c r="LD52" s="201"/>
      <c r="LE52" s="201"/>
      <c r="LF52" s="201"/>
      <c r="LG52" s="201"/>
      <c r="LH52" s="201"/>
      <c r="LI52" s="201"/>
      <c r="LJ52" s="201"/>
      <c r="LK52" s="460">
        <v>0.0</v>
      </c>
      <c r="LL52" s="460">
        <v>0.0</v>
      </c>
      <c r="LM52" s="460">
        <v>0.0</v>
      </c>
      <c r="LN52" s="201"/>
      <c r="LO52" s="201"/>
      <c r="LP52" s="201"/>
      <c r="LQ52" s="201"/>
      <c r="LR52" s="201"/>
      <c r="LS52" s="201"/>
      <c r="LT52" s="201"/>
      <c r="LU52" s="201"/>
      <c r="LV52" s="201"/>
      <c r="LW52" s="208"/>
      <c r="LX52" s="460">
        <v>0.0</v>
      </c>
      <c r="LY52" s="460">
        <v>0.0</v>
      </c>
      <c r="LZ52" s="460">
        <v>0.0</v>
      </c>
      <c r="MA52" s="201"/>
      <c r="MB52" s="201"/>
      <c r="MC52" s="201"/>
      <c r="MD52" s="460">
        <v>0.0</v>
      </c>
      <c r="ME52" s="460">
        <v>0.0</v>
      </c>
      <c r="MF52" s="460">
        <v>0.0</v>
      </c>
      <c r="MG52" s="201"/>
      <c r="MH52" s="200"/>
      <c r="MI52" s="201"/>
      <c r="MJ52" s="204"/>
      <c r="MK52" s="201"/>
      <c r="ML52" s="204"/>
      <c r="MM52" s="201"/>
      <c r="MN52" s="201"/>
      <c r="MO52" s="201"/>
      <c r="MP52" s="201"/>
      <c r="MQ52" s="201"/>
      <c r="MR52" s="204"/>
      <c r="MS52" s="201"/>
      <c r="MT52" s="201"/>
      <c r="MU52" s="201"/>
      <c r="MV52" s="201"/>
      <c r="MW52" s="201"/>
      <c r="MX52" s="200"/>
      <c r="MY52" s="208"/>
      <c r="MZ52" s="201"/>
      <c r="NA52" s="201"/>
      <c r="NB52" s="204"/>
      <c r="NC52" s="201"/>
      <c r="ND52" s="201"/>
      <c r="NE52" s="201"/>
      <c r="NF52" s="201"/>
      <c r="NG52" s="201"/>
      <c r="NH52" s="204"/>
      <c r="NI52" s="201"/>
      <c r="NJ52" s="201"/>
      <c r="NK52" s="201"/>
      <c r="NL52" s="201"/>
      <c r="NM52" s="201"/>
      <c r="NN52" s="200"/>
      <c r="NO52" s="201"/>
      <c r="NP52" s="201"/>
      <c r="NQ52" s="201"/>
      <c r="NR52" s="201"/>
      <c r="NS52" s="201"/>
      <c r="NT52" s="201"/>
      <c r="NU52" s="201"/>
      <c r="NV52" s="201"/>
      <c r="NW52" s="201"/>
      <c r="NX52" s="201"/>
      <c r="NY52" s="201"/>
      <c r="NZ52" s="460">
        <v>0.0</v>
      </c>
      <c r="OA52" s="201"/>
      <c r="OB52" s="201"/>
      <c r="OC52" s="201"/>
      <c r="OD52" s="201"/>
      <c r="OE52" s="460">
        <v>0.0</v>
      </c>
      <c r="OF52" s="201"/>
      <c r="OG52" s="201"/>
      <c r="OH52" s="201"/>
      <c r="OI52" s="201"/>
      <c r="OJ52" s="201"/>
      <c r="OK52" s="200"/>
      <c r="OL52" s="204"/>
      <c r="OM52" s="201"/>
      <c r="ON52" s="201"/>
      <c r="OO52" s="201"/>
      <c r="OP52" s="201"/>
      <c r="OQ52" s="204"/>
      <c r="OR52" s="201"/>
      <c r="OS52" s="201"/>
      <c r="OT52" s="201"/>
      <c r="OU52" s="201"/>
      <c r="OV52" s="201"/>
      <c r="OW52" s="472">
        <v>1.0</v>
      </c>
      <c r="OX52" s="460">
        <v>0.0</v>
      </c>
      <c r="OY52" s="460">
        <v>0.0</v>
      </c>
      <c r="OZ52" s="460">
        <v>0.0</v>
      </c>
      <c r="PA52" s="218"/>
      <c r="PB52" s="466">
        <v>0.0</v>
      </c>
      <c r="PC52" s="218"/>
      <c r="PD52" s="218"/>
      <c r="PE52" s="218"/>
      <c r="PF52" s="218"/>
      <c r="PG52" s="218"/>
      <c r="PH52" s="218"/>
      <c r="PI52" s="218"/>
      <c r="PJ52" s="218"/>
      <c r="PK52" s="218"/>
      <c r="PL52" s="218"/>
    </row>
    <row r="53">
      <c r="A53" s="194">
        <v>48.0</v>
      </c>
      <c r="B53" s="118" t="s">
        <v>158</v>
      </c>
      <c r="C53" s="458">
        <v>1.0</v>
      </c>
      <c r="D53" s="201">
        <f>IFERROR(IF(VLOOKUP(B53,'Анкетирование'!$D$5:$D90,2,0)="Да",1,0),0)</f>
        <v>0</v>
      </c>
      <c r="E53" s="459"/>
      <c r="F53" s="197">
        <v>22.0</v>
      </c>
      <c r="G53" s="197">
        <v>44.0</v>
      </c>
      <c r="H53" s="197"/>
      <c r="I53" s="460">
        <v>0.0</v>
      </c>
      <c r="J53" s="218">
        <f>IFERROR(IF(VLOOKUP(B53,'Анкетирование'!$D$5:$K90,8,0)="Да",1,0),0)</f>
        <v>0</v>
      </c>
      <c r="K53" s="458">
        <v>1.0</v>
      </c>
      <c r="L53" s="218"/>
      <c r="M53" s="218"/>
      <c r="N53" s="458">
        <v>0.0</v>
      </c>
      <c r="O53" s="197">
        <v>1700.0</v>
      </c>
      <c r="P53" s="202"/>
      <c r="Q53" s="201"/>
      <c r="R53" s="201"/>
      <c r="S53" s="201"/>
      <c r="T53" s="201"/>
      <c r="U53" s="201"/>
      <c r="V53" s="201"/>
      <c r="W53" s="201"/>
      <c r="X53" s="201"/>
      <c r="Y53" s="203"/>
      <c r="Z53" s="201"/>
      <c r="AA53" s="201"/>
      <c r="AB53" s="201"/>
      <c r="AC53" s="201"/>
      <c r="AD53" s="201"/>
      <c r="AE53" s="201"/>
      <c r="AF53" s="201"/>
      <c r="AG53" s="201"/>
      <c r="AH53" s="200">
        <f>IFERROR((VLOOKUP($B53,'Анкетирование'!$D$5:$AC90,8,0)),0)</f>
        <v>0</v>
      </c>
      <c r="AI53" s="201">
        <f>IFERROR((VLOOKUP($B53,'Анкетирование'!$D$5:$BE90,9,0)),0)</f>
        <v>0</v>
      </c>
      <c r="AJ53" s="204"/>
      <c r="AK53" s="201"/>
      <c r="AL53" s="201"/>
      <c r="AM53" s="201"/>
      <c r="AN53" s="201"/>
      <c r="AO53" s="461">
        <v>0.0</v>
      </c>
      <c r="AP53" s="460">
        <v>1.0</v>
      </c>
      <c r="AQ53" s="460">
        <v>1.0</v>
      </c>
      <c r="AR53" s="460">
        <v>0.0</v>
      </c>
      <c r="AS53" s="460">
        <v>0.0</v>
      </c>
      <c r="AT53" s="460">
        <v>0.0</v>
      </c>
      <c r="AU53" s="460">
        <v>0.0</v>
      </c>
      <c r="AV53" s="462">
        <v>0.0</v>
      </c>
      <c r="AW53" s="460">
        <v>1.0</v>
      </c>
      <c r="AX53" s="460">
        <v>0.0</v>
      </c>
      <c r="AY53" s="460">
        <v>1.0</v>
      </c>
      <c r="AZ53" s="460">
        <v>1.0</v>
      </c>
      <c r="BA53" s="460">
        <v>0.0</v>
      </c>
      <c r="BB53" s="460">
        <v>0.0</v>
      </c>
      <c r="BC53" s="463">
        <v>0.0</v>
      </c>
      <c r="BD53" s="460">
        <v>0.0</v>
      </c>
      <c r="BE53" s="460">
        <v>0.0</v>
      </c>
      <c r="BF53" s="460">
        <v>0.0</v>
      </c>
      <c r="BG53" s="460">
        <v>0.0</v>
      </c>
      <c r="BH53" s="460">
        <v>0.0</v>
      </c>
      <c r="BI53" s="460">
        <v>0.0</v>
      </c>
      <c r="BJ53" s="460">
        <v>0.0</v>
      </c>
      <c r="BK53" s="460">
        <v>0.0</v>
      </c>
      <c r="BL53" s="460">
        <v>0.0</v>
      </c>
      <c r="BM53" s="460">
        <v>0.0</v>
      </c>
      <c r="BN53" s="460">
        <v>0.0</v>
      </c>
      <c r="BO53" s="460">
        <v>0.0</v>
      </c>
      <c r="BP53" s="460">
        <v>0.0</v>
      </c>
      <c r="BQ53" s="460">
        <v>0.0</v>
      </c>
      <c r="BR53" s="460">
        <v>0.0</v>
      </c>
      <c r="BS53" s="460">
        <v>0.0</v>
      </c>
      <c r="BT53" s="460">
        <v>0.0</v>
      </c>
      <c r="BU53" s="460">
        <v>0.0</v>
      </c>
      <c r="BV53" s="460">
        <v>0.0</v>
      </c>
      <c r="BW53" s="460">
        <v>0.0</v>
      </c>
      <c r="BX53" s="460">
        <v>0.0</v>
      </c>
      <c r="BY53" s="460">
        <v>0.0</v>
      </c>
      <c r="BZ53" s="464">
        <v>0.0</v>
      </c>
      <c r="CA53" s="460">
        <v>0.0</v>
      </c>
      <c r="CB53" s="460">
        <v>0.0</v>
      </c>
      <c r="CC53" s="460"/>
      <c r="CD53" s="460">
        <v>0.0</v>
      </c>
      <c r="CE53" s="460">
        <v>0.0</v>
      </c>
      <c r="CF53" s="460">
        <v>0.0</v>
      </c>
      <c r="CG53" s="460">
        <v>0.0</v>
      </c>
      <c r="CH53" s="460">
        <v>0.0</v>
      </c>
      <c r="CI53" s="460">
        <v>0.0</v>
      </c>
      <c r="CJ53" s="460">
        <v>0.0</v>
      </c>
      <c r="CK53" s="460">
        <v>0.0</v>
      </c>
      <c r="CL53" s="460">
        <v>0.0</v>
      </c>
      <c r="CM53" s="460">
        <v>0.0</v>
      </c>
      <c r="CN53" s="460">
        <v>0.0</v>
      </c>
      <c r="CO53" s="460">
        <v>0.0</v>
      </c>
      <c r="CP53" s="460">
        <v>0.0</v>
      </c>
      <c r="CQ53" s="460">
        <v>0.0</v>
      </c>
      <c r="CR53" s="460">
        <v>0.0</v>
      </c>
      <c r="CS53" s="200"/>
      <c r="CT53" s="207"/>
      <c r="CU53" s="201"/>
      <c r="CV53" s="201"/>
      <c r="CW53" s="463">
        <v>4.0</v>
      </c>
      <c r="CX53" s="460">
        <v>4.0</v>
      </c>
      <c r="CY53" s="460"/>
      <c r="CZ53" s="460">
        <v>0.0</v>
      </c>
      <c r="DA53" s="460">
        <v>4.0</v>
      </c>
      <c r="DB53" s="460">
        <v>0.0</v>
      </c>
      <c r="DC53" s="465">
        <v>0.0</v>
      </c>
      <c r="DD53" s="460">
        <v>0.0</v>
      </c>
      <c r="DE53" s="201"/>
      <c r="DF53" s="201"/>
      <c r="DG53" s="460">
        <v>0.0</v>
      </c>
      <c r="DH53" s="460">
        <v>0.0</v>
      </c>
      <c r="DI53" s="460">
        <v>0.0</v>
      </c>
      <c r="DJ53" s="460">
        <v>0.0</v>
      </c>
      <c r="DK53" s="460">
        <v>0.0</v>
      </c>
      <c r="DL53" s="460">
        <v>0.0</v>
      </c>
      <c r="DM53" s="460">
        <v>0.0</v>
      </c>
      <c r="DN53" s="460">
        <v>0.0</v>
      </c>
      <c r="DO53" s="460">
        <v>0.0</v>
      </c>
      <c r="DP53" s="460">
        <v>0.0</v>
      </c>
      <c r="DQ53" s="460">
        <v>0.0</v>
      </c>
      <c r="DR53" s="460">
        <v>0.0</v>
      </c>
      <c r="DS53" s="460">
        <v>0.0</v>
      </c>
      <c r="DT53" s="460">
        <v>0.0</v>
      </c>
      <c r="DU53" s="460">
        <v>0.0</v>
      </c>
      <c r="DV53" s="460">
        <v>0.0</v>
      </c>
      <c r="DW53" s="460">
        <v>0.0</v>
      </c>
      <c r="DX53" s="465">
        <v>0.0</v>
      </c>
      <c r="DY53" s="460">
        <v>0.0</v>
      </c>
      <c r="DZ53" s="460">
        <v>0.0</v>
      </c>
      <c r="EA53" s="460">
        <v>0.0</v>
      </c>
      <c r="EB53" s="460">
        <v>0.0</v>
      </c>
      <c r="EC53" s="460">
        <v>0.0</v>
      </c>
      <c r="ED53" s="460">
        <v>0.0</v>
      </c>
      <c r="EE53" s="460">
        <v>0.0</v>
      </c>
      <c r="EF53" s="460">
        <v>0.0</v>
      </c>
      <c r="EG53" s="460">
        <v>0.0</v>
      </c>
      <c r="EH53" s="460">
        <v>0.0</v>
      </c>
      <c r="EI53" s="460">
        <v>0.0</v>
      </c>
      <c r="EJ53" s="460">
        <v>0.0</v>
      </c>
      <c r="EK53" s="460">
        <v>0.0</v>
      </c>
      <c r="EL53" s="460">
        <v>0.0</v>
      </c>
      <c r="EM53" s="460">
        <v>0.0</v>
      </c>
      <c r="EN53" s="460">
        <v>0.0</v>
      </c>
      <c r="EO53" s="460">
        <v>0.0</v>
      </c>
      <c r="EP53" s="466">
        <v>0.0</v>
      </c>
      <c r="EQ53" s="460">
        <v>0.0</v>
      </c>
      <c r="ER53" s="201"/>
      <c r="ES53" s="460">
        <v>0.0</v>
      </c>
      <c r="ET53" s="460">
        <v>0.0</v>
      </c>
      <c r="EU53" s="201"/>
      <c r="EV53" s="460">
        <v>0.0</v>
      </c>
      <c r="EW53" s="460">
        <v>0.0</v>
      </c>
      <c r="EX53" s="460">
        <v>0.0</v>
      </c>
      <c r="EY53" s="460">
        <v>0.0</v>
      </c>
      <c r="EZ53" s="460">
        <v>0.0</v>
      </c>
      <c r="FA53" s="460">
        <v>0.0</v>
      </c>
      <c r="FB53" s="460">
        <v>0.0</v>
      </c>
      <c r="FC53" s="460">
        <v>0.0</v>
      </c>
      <c r="FD53" s="460">
        <v>0.0</v>
      </c>
      <c r="FE53" s="460">
        <v>0.0</v>
      </c>
      <c r="FF53" s="460">
        <v>0.0</v>
      </c>
      <c r="FG53" s="460">
        <v>0.0</v>
      </c>
      <c r="FH53" s="460">
        <v>0.0</v>
      </c>
      <c r="FI53" s="203"/>
      <c r="FJ53" s="210"/>
      <c r="FK53" s="201"/>
      <c r="FL53" s="210"/>
      <c r="FM53" s="210"/>
      <c r="FN53" s="201"/>
      <c r="FO53" s="201"/>
      <c r="FP53" s="201"/>
      <c r="FQ53" s="201"/>
      <c r="FR53" s="460">
        <v>0.0</v>
      </c>
      <c r="FS53" s="201"/>
      <c r="FT53" s="201"/>
      <c r="FU53" s="201"/>
      <c r="FV53" s="460">
        <v>0.0</v>
      </c>
      <c r="FW53" s="467">
        <v>1.0</v>
      </c>
      <c r="FX53" s="467">
        <v>1.0</v>
      </c>
      <c r="FY53" s="467">
        <v>0.0</v>
      </c>
      <c r="FZ53" s="460">
        <v>0.0</v>
      </c>
      <c r="GA53" s="460">
        <v>0.0</v>
      </c>
      <c r="GB53" s="460">
        <v>0.0</v>
      </c>
      <c r="GC53" s="460">
        <v>0.0</v>
      </c>
      <c r="GD53" s="460">
        <v>0.0</v>
      </c>
      <c r="GE53" s="460">
        <v>0.0</v>
      </c>
      <c r="GF53" s="467">
        <v>1.0</v>
      </c>
      <c r="GG53" s="467">
        <v>0.0</v>
      </c>
      <c r="GH53" s="467">
        <v>0.0</v>
      </c>
      <c r="GI53" s="460">
        <v>0.0</v>
      </c>
      <c r="GJ53" s="460">
        <v>0.0</v>
      </c>
      <c r="GK53" s="460">
        <v>0.0</v>
      </c>
      <c r="GL53" s="460">
        <v>0.0</v>
      </c>
      <c r="GM53" s="460">
        <v>0.0</v>
      </c>
      <c r="GN53" s="460">
        <v>0.0</v>
      </c>
      <c r="GO53" s="201"/>
      <c r="GP53" s="208"/>
      <c r="GQ53" s="204"/>
      <c r="GR53" s="201"/>
      <c r="GS53" s="201"/>
      <c r="GT53" s="201"/>
      <c r="GU53" s="201"/>
      <c r="GV53" s="201"/>
      <c r="GW53" s="201"/>
      <c r="GX53" s="201"/>
      <c r="GY53" s="201"/>
      <c r="GZ53" s="201"/>
      <c r="HA53" s="201"/>
      <c r="HB53" s="201"/>
      <c r="HC53" s="201"/>
      <c r="HD53" s="201"/>
      <c r="HE53" s="201"/>
      <c r="HF53" s="201"/>
      <c r="HG53" s="201"/>
      <c r="HH53" s="201"/>
      <c r="HI53" s="201"/>
      <c r="HJ53" s="201"/>
      <c r="HK53" s="201"/>
      <c r="HL53" s="201"/>
      <c r="HM53" s="201"/>
      <c r="HN53" s="201"/>
      <c r="HO53" s="201"/>
      <c r="HP53" s="208"/>
      <c r="HQ53" s="460">
        <v>0.0</v>
      </c>
      <c r="HR53" s="201"/>
      <c r="HS53" s="460">
        <v>0.0</v>
      </c>
      <c r="HT53" s="201"/>
      <c r="HU53" s="460">
        <v>0.0</v>
      </c>
      <c r="HV53" s="201"/>
      <c r="HW53" s="201"/>
      <c r="HX53" s="468">
        <v>0.0</v>
      </c>
      <c r="HY53" s="461">
        <v>0.0</v>
      </c>
      <c r="HZ53" s="460">
        <v>0.0</v>
      </c>
      <c r="IA53" s="460">
        <v>0.0</v>
      </c>
      <c r="IB53" s="201"/>
      <c r="IC53" s="201"/>
      <c r="ID53" s="201"/>
      <c r="IE53" s="460">
        <v>0.0</v>
      </c>
      <c r="IF53" s="460">
        <v>0.0</v>
      </c>
      <c r="IG53" s="460">
        <v>0.0</v>
      </c>
      <c r="IH53" s="201"/>
      <c r="II53" s="201"/>
      <c r="IJ53" s="201"/>
      <c r="IK53" s="468">
        <v>0.0</v>
      </c>
      <c r="IL53" s="468">
        <v>0.0</v>
      </c>
      <c r="IM53" s="468">
        <v>0.0</v>
      </c>
      <c r="IN53" s="201"/>
      <c r="IO53" s="201"/>
      <c r="IP53" s="201"/>
      <c r="IQ53" s="204"/>
      <c r="IR53" s="201"/>
      <c r="IS53" s="201"/>
      <c r="IT53" s="468">
        <v>0.0</v>
      </c>
      <c r="IU53" s="468">
        <v>0.0</v>
      </c>
      <c r="IV53" s="469">
        <v>0.0</v>
      </c>
      <c r="IW53" s="201"/>
      <c r="IX53" s="201"/>
      <c r="IY53" s="208"/>
      <c r="IZ53" s="460">
        <v>0.0</v>
      </c>
      <c r="JA53" s="460">
        <v>0.0</v>
      </c>
      <c r="JB53" s="461">
        <v>2.0</v>
      </c>
      <c r="JC53" s="460">
        <v>0.0</v>
      </c>
      <c r="JD53" s="460">
        <v>0.0</v>
      </c>
      <c r="JE53" s="460">
        <v>0.0</v>
      </c>
      <c r="JF53" s="204"/>
      <c r="JG53" s="460"/>
      <c r="JH53" s="470">
        <v>7.0</v>
      </c>
      <c r="JI53" s="471">
        <v>10.0</v>
      </c>
      <c r="JJ53" s="460">
        <v>0.0</v>
      </c>
      <c r="JK53" s="460">
        <v>0.0</v>
      </c>
      <c r="JL53" s="461">
        <v>0.0</v>
      </c>
      <c r="JM53" s="460">
        <v>0.0</v>
      </c>
      <c r="JN53" s="460">
        <v>0.0</v>
      </c>
      <c r="JO53" s="460">
        <v>2.0</v>
      </c>
      <c r="JP53" s="460">
        <v>1.0</v>
      </c>
      <c r="JQ53" s="460">
        <v>0.0</v>
      </c>
      <c r="JR53" s="460">
        <v>0.0</v>
      </c>
      <c r="JS53" s="201"/>
      <c r="JT53" s="461">
        <v>0.0</v>
      </c>
      <c r="JU53" s="460">
        <v>1.0</v>
      </c>
      <c r="JV53" s="460">
        <v>0.0</v>
      </c>
      <c r="JW53" s="460">
        <v>1.0</v>
      </c>
      <c r="JX53" s="460">
        <v>0.0</v>
      </c>
      <c r="JY53" s="460">
        <v>0.0</v>
      </c>
      <c r="JZ53" s="460">
        <v>0.0</v>
      </c>
      <c r="KA53" s="201"/>
      <c r="KB53" s="201"/>
      <c r="KC53" s="201"/>
      <c r="KD53" s="201"/>
      <c r="KE53" s="201"/>
      <c r="KF53" s="202"/>
      <c r="KG53" s="201"/>
      <c r="KH53" s="201"/>
      <c r="KI53" s="201"/>
      <c r="KJ53" s="201"/>
      <c r="KK53" s="201"/>
      <c r="KL53" s="201"/>
      <c r="KM53" s="201"/>
      <c r="KN53" s="200"/>
      <c r="KO53" s="201"/>
      <c r="KP53" s="201"/>
      <c r="KQ53" s="201"/>
      <c r="KR53" s="460">
        <v>1.0</v>
      </c>
      <c r="KS53" s="201"/>
      <c r="KT53" s="201"/>
      <c r="KU53" s="201"/>
      <c r="KV53" s="201"/>
      <c r="KW53" s="201"/>
      <c r="KX53" s="465">
        <v>0.0</v>
      </c>
      <c r="KY53" s="460">
        <v>0.0</v>
      </c>
      <c r="KZ53" s="460">
        <v>0.0</v>
      </c>
      <c r="LA53" s="460">
        <v>0.0</v>
      </c>
      <c r="LB53" s="201"/>
      <c r="LC53" s="201"/>
      <c r="LD53" s="201"/>
      <c r="LE53" s="201"/>
      <c r="LF53" s="201"/>
      <c r="LG53" s="201"/>
      <c r="LH53" s="201"/>
      <c r="LI53" s="201"/>
      <c r="LJ53" s="201"/>
      <c r="LK53" s="460">
        <v>0.0</v>
      </c>
      <c r="LL53" s="460">
        <v>0.0</v>
      </c>
      <c r="LM53" s="460">
        <v>0.0</v>
      </c>
      <c r="LN53" s="201"/>
      <c r="LO53" s="201"/>
      <c r="LP53" s="201"/>
      <c r="LQ53" s="201"/>
      <c r="LR53" s="201"/>
      <c r="LS53" s="201"/>
      <c r="LT53" s="201"/>
      <c r="LU53" s="201"/>
      <c r="LV53" s="201"/>
      <c r="LW53" s="208"/>
      <c r="LX53" s="460">
        <v>0.0</v>
      </c>
      <c r="LY53" s="460">
        <v>0.0</v>
      </c>
      <c r="LZ53" s="460">
        <v>0.0</v>
      </c>
      <c r="MA53" s="201"/>
      <c r="MB53" s="201"/>
      <c r="MC53" s="201"/>
      <c r="MD53" s="460">
        <v>0.0</v>
      </c>
      <c r="ME53" s="460">
        <v>0.0</v>
      </c>
      <c r="MF53" s="460">
        <v>0.0</v>
      </c>
      <c r="MG53" s="201"/>
      <c r="MH53" s="200"/>
      <c r="MI53" s="201"/>
      <c r="MJ53" s="204"/>
      <c r="MK53" s="201"/>
      <c r="ML53" s="204"/>
      <c r="MM53" s="201"/>
      <c r="MN53" s="201"/>
      <c r="MO53" s="201"/>
      <c r="MP53" s="201"/>
      <c r="MQ53" s="201"/>
      <c r="MR53" s="204"/>
      <c r="MS53" s="201"/>
      <c r="MT53" s="201"/>
      <c r="MU53" s="201"/>
      <c r="MV53" s="201"/>
      <c r="MW53" s="201"/>
      <c r="MX53" s="200"/>
      <c r="MY53" s="208"/>
      <c r="MZ53" s="201"/>
      <c r="NA53" s="201"/>
      <c r="NB53" s="204"/>
      <c r="NC53" s="201"/>
      <c r="ND53" s="201"/>
      <c r="NE53" s="201"/>
      <c r="NF53" s="201"/>
      <c r="NG53" s="201"/>
      <c r="NH53" s="204"/>
      <c r="NI53" s="201"/>
      <c r="NJ53" s="201"/>
      <c r="NK53" s="201"/>
      <c r="NL53" s="201"/>
      <c r="NM53" s="201"/>
      <c r="NN53" s="200"/>
      <c r="NO53" s="201"/>
      <c r="NP53" s="201"/>
      <c r="NQ53" s="201"/>
      <c r="NR53" s="201"/>
      <c r="NS53" s="201"/>
      <c r="NT53" s="201"/>
      <c r="NU53" s="201"/>
      <c r="NV53" s="201"/>
      <c r="NW53" s="201"/>
      <c r="NX53" s="201"/>
      <c r="NY53" s="201"/>
      <c r="NZ53" s="460">
        <v>0.0</v>
      </c>
      <c r="OA53" s="201"/>
      <c r="OB53" s="201"/>
      <c r="OC53" s="201"/>
      <c r="OD53" s="201"/>
      <c r="OE53" s="460">
        <v>0.0</v>
      </c>
      <c r="OF53" s="201"/>
      <c r="OG53" s="201"/>
      <c r="OH53" s="201"/>
      <c r="OI53" s="201"/>
      <c r="OJ53" s="201"/>
      <c r="OK53" s="200"/>
      <c r="OL53" s="204"/>
      <c r="OM53" s="201"/>
      <c r="ON53" s="201"/>
      <c r="OO53" s="201"/>
      <c r="OP53" s="201"/>
      <c r="OQ53" s="204"/>
      <c r="OR53" s="201"/>
      <c r="OS53" s="201"/>
      <c r="OT53" s="201"/>
      <c r="OU53" s="201"/>
      <c r="OV53" s="201"/>
      <c r="OW53" s="472">
        <v>0.0</v>
      </c>
      <c r="OX53" s="460">
        <v>0.0</v>
      </c>
      <c r="OY53" s="460">
        <v>0.0</v>
      </c>
      <c r="OZ53" s="460">
        <v>0.0</v>
      </c>
      <c r="PA53" s="201"/>
      <c r="PB53" s="466">
        <v>0.0</v>
      </c>
      <c r="PC53" s="201"/>
      <c r="PD53" s="201"/>
      <c r="PE53" s="201"/>
      <c r="PF53" s="201"/>
      <c r="PG53" s="201"/>
      <c r="PH53" s="201"/>
      <c r="PI53" s="201"/>
      <c r="PJ53" s="201"/>
      <c r="PK53" s="201"/>
      <c r="PL53" s="201"/>
    </row>
    <row r="54">
      <c r="A54" s="194">
        <v>49.0</v>
      </c>
      <c r="B54" s="118" t="s">
        <v>159</v>
      </c>
      <c r="C54" s="458">
        <v>0.0</v>
      </c>
      <c r="D54" s="201">
        <f>IFERROR(IF(VLOOKUP(B54,'Анкетирование'!$D$5:$D90,2,0)="Да",1,0),0)</f>
        <v>0</v>
      </c>
      <c r="E54" s="459"/>
      <c r="F54" s="197">
        <v>3.0</v>
      </c>
      <c r="G54" s="197">
        <v>6.0</v>
      </c>
      <c r="H54" s="474">
        <v>0.0</v>
      </c>
      <c r="I54" s="460">
        <v>0.0</v>
      </c>
      <c r="J54" s="218">
        <f>IFERROR(IF(VLOOKUP(B54,'Анкетирование'!$D$5:$K90,8,0)="Да",1,0),0)</f>
        <v>0</v>
      </c>
      <c r="K54" s="458">
        <v>1.0</v>
      </c>
      <c r="L54" s="218"/>
      <c r="M54" s="218"/>
      <c r="N54" s="458">
        <v>0.0</v>
      </c>
      <c r="O54" s="197"/>
      <c r="P54" s="202"/>
      <c r="Q54" s="201"/>
      <c r="R54" s="201"/>
      <c r="S54" s="201"/>
      <c r="T54" s="201"/>
      <c r="U54" s="201"/>
      <c r="V54" s="201"/>
      <c r="W54" s="201"/>
      <c r="X54" s="201"/>
      <c r="Y54" s="203"/>
      <c r="Z54" s="201"/>
      <c r="AA54" s="201"/>
      <c r="AB54" s="201"/>
      <c r="AC54" s="201"/>
      <c r="AD54" s="201"/>
      <c r="AE54" s="201"/>
      <c r="AF54" s="201"/>
      <c r="AG54" s="201"/>
      <c r="AH54" s="200">
        <f>IFERROR((VLOOKUP($B54,'Анкетирование'!$D$5:$AC90,8,0)),0)</f>
        <v>0</v>
      </c>
      <c r="AI54" s="201">
        <f>IFERROR((VLOOKUP($B54,'Анкетирование'!$D$5:$BE90,9,0)),0)</f>
        <v>0</v>
      </c>
      <c r="AJ54" s="204"/>
      <c r="AK54" s="201"/>
      <c r="AL54" s="201"/>
      <c r="AM54" s="201"/>
      <c r="AN54" s="201"/>
      <c r="AO54" s="461">
        <v>0.0</v>
      </c>
      <c r="AP54" s="460">
        <v>0.0</v>
      </c>
      <c r="AQ54" s="460">
        <v>0.0</v>
      </c>
      <c r="AR54" s="460">
        <v>0.0</v>
      </c>
      <c r="AS54" s="460">
        <v>0.0</v>
      </c>
      <c r="AT54" s="460">
        <v>0.0</v>
      </c>
      <c r="AU54" s="460">
        <v>0.0</v>
      </c>
      <c r="AV54" s="462">
        <v>0.0</v>
      </c>
      <c r="AW54" s="460">
        <v>0.0</v>
      </c>
      <c r="AX54" s="460">
        <v>1.0</v>
      </c>
      <c r="AY54" s="460">
        <v>1.0</v>
      </c>
      <c r="AZ54" s="460">
        <v>0.0</v>
      </c>
      <c r="BA54" s="460">
        <v>0.0</v>
      </c>
      <c r="BB54" s="460">
        <v>0.0</v>
      </c>
      <c r="BC54" s="463">
        <v>0.0</v>
      </c>
      <c r="BD54" s="460">
        <v>0.0</v>
      </c>
      <c r="BE54" s="460">
        <v>0.0</v>
      </c>
      <c r="BF54" s="460">
        <v>0.0</v>
      </c>
      <c r="BG54" s="460">
        <v>0.0</v>
      </c>
      <c r="BH54" s="460">
        <v>0.0</v>
      </c>
      <c r="BI54" s="460">
        <v>0.0</v>
      </c>
      <c r="BJ54" s="460">
        <v>0.0</v>
      </c>
      <c r="BK54" s="460">
        <v>0.0</v>
      </c>
      <c r="BL54" s="460">
        <v>0.0</v>
      </c>
      <c r="BM54" s="460">
        <v>0.0</v>
      </c>
      <c r="BN54" s="460">
        <v>0.0</v>
      </c>
      <c r="BO54" s="460">
        <v>0.0</v>
      </c>
      <c r="BP54" s="460">
        <v>0.0</v>
      </c>
      <c r="BQ54" s="460">
        <v>0.0</v>
      </c>
      <c r="BR54" s="460">
        <v>0.0</v>
      </c>
      <c r="BS54" s="460">
        <v>0.0</v>
      </c>
      <c r="BT54" s="460">
        <v>0.0</v>
      </c>
      <c r="BU54" s="460">
        <v>0.0</v>
      </c>
      <c r="BV54" s="460">
        <v>0.0</v>
      </c>
      <c r="BW54" s="460">
        <v>0.0</v>
      </c>
      <c r="BX54" s="460">
        <v>0.0</v>
      </c>
      <c r="BY54" s="460">
        <v>0.0</v>
      </c>
      <c r="BZ54" s="464">
        <v>0.0</v>
      </c>
      <c r="CA54" s="460">
        <v>0.0</v>
      </c>
      <c r="CB54" s="460">
        <v>0.0</v>
      </c>
      <c r="CC54" s="460"/>
      <c r="CD54" s="460">
        <v>0.0</v>
      </c>
      <c r="CE54" s="460">
        <v>1.0</v>
      </c>
      <c r="CF54" s="460">
        <v>0.0</v>
      </c>
      <c r="CG54" s="460">
        <v>0.0</v>
      </c>
      <c r="CH54" s="460">
        <v>0.0</v>
      </c>
      <c r="CI54" s="460">
        <v>0.0</v>
      </c>
      <c r="CJ54" s="460">
        <v>0.0</v>
      </c>
      <c r="CK54" s="460">
        <v>0.0</v>
      </c>
      <c r="CL54" s="460">
        <v>0.0</v>
      </c>
      <c r="CM54" s="460">
        <v>0.0</v>
      </c>
      <c r="CN54" s="460">
        <v>0.0</v>
      </c>
      <c r="CO54" s="460">
        <v>0.0</v>
      </c>
      <c r="CP54" s="460">
        <v>0.0</v>
      </c>
      <c r="CQ54" s="460">
        <v>0.0</v>
      </c>
      <c r="CR54" s="460">
        <v>0.0</v>
      </c>
      <c r="CS54" s="458">
        <v>15.0</v>
      </c>
      <c r="CT54" s="448">
        <v>1100.0</v>
      </c>
      <c r="CU54" s="201"/>
      <c r="CV54" s="201"/>
      <c r="CW54" s="463">
        <v>3.0</v>
      </c>
      <c r="CX54" s="460">
        <v>2.0</v>
      </c>
      <c r="CY54" s="460">
        <v>0.0</v>
      </c>
      <c r="CZ54" s="460">
        <v>0.0</v>
      </c>
      <c r="DA54" s="460">
        <v>1.0</v>
      </c>
      <c r="DB54" s="460">
        <v>0.0</v>
      </c>
      <c r="DC54" s="465">
        <v>1.0</v>
      </c>
      <c r="DD54" s="460">
        <v>0.0</v>
      </c>
      <c r="DE54" s="201"/>
      <c r="DF54" s="201"/>
      <c r="DG54" s="460">
        <v>0.0</v>
      </c>
      <c r="DH54" s="460">
        <v>0.0</v>
      </c>
      <c r="DI54" s="460">
        <v>0.0</v>
      </c>
      <c r="DJ54" s="460">
        <v>0.0</v>
      </c>
      <c r="DK54" s="460">
        <v>0.0</v>
      </c>
      <c r="DL54" s="460">
        <v>0.0</v>
      </c>
      <c r="DM54" s="460">
        <v>0.0</v>
      </c>
      <c r="DN54" s="460">
        <v>0.0</v>
      </c>
      <c r="DO54" s="460">
        <v>0.0</v>
      </c>
      <c r="DP54" s="460">
        <v>0.0</v>
      </c>
      <c r="DQ54" s="460">
        <v>0.0</v>
      </c>
      <c r="DR54" s="460">
        <v>0.0</v>
      </c>
      <c r="DS54" s="460">
        <v>0.0</v>
      </c>
      <c r="DT54" s="460">
        <v>0.0</v>
      </c>
      <c r="DU54" s="460">
        <v>0.0</v>
      </c>
      <c r="DV54" s="460">
        <v>0.0</v>
      </c>
      <c r="DW54" s="460">
        <v>0.0</v>
      </c>
      <c r="DX54" s="465">
        <v>0.0</v>
      </c>
      <c r="DY54" s="460">
        <v>0.0</v>
      </c>
      <c r="DZ54" s="460">
        <v>0.0</v>
      </c>
      <c r="EA54" s="460">
        <v>0.0</v>
      </c>
      <c r="EB54" s="460">
        <v>0.0</v>
      </c>
      <c r="EC54" s="460">
        <v>0.0</v>
      </c>
      <c r="ED54" s="460">
        <v>0.0</v>
      </c>
      <c r="EE54" s="460">
        <v>0.0</v>
      </c>
      <c r="EF54" s="460">
        <v>0.0</v>
      </c>
      <c r="EG54" s="460">
        <v>0.0</v>
      </c>
      <c r="EH54" s="460">
        <v>0.0</v>
      </c>
      <c r="EI54" s="460">
        <v>0.0</v>
      </c>
      <c r="EJ54" s="460">
        <v>0.0</v>
      </c>
      <c r="EK54" s="460">
        <v>0.0</v>
      </c>
      <c r="EL54" s="460">
        <v>0.0</v>
      </c>
      <c r="EM54" s="460">
        <v>0.0</v>
      </c>
      <c r="EN54" s="460">
        <v>0.0</v>
      </c>
      <c r="EO54" s="460">
        <v>0.0</v>
      </c>
      <c r="EP54" s="466">
        <v>0.0</v>
      </c>
      <c r="EQ54" s="460">
        <v>18.0</v>
      </c>
      <c r="ER54" s="201"/>
      <c r="ES54" s="460">
        <v>0.0</v>
      </c>
      <c r="ET54" s="460">
        <v>16.0</v>
      </c>
      <c r="EU54" s="201"/>
      <c r="EV54" s="460">
        <v>0.0</v>
      </c>
      <c r="EW54" s="460">
        <v>0.0</v>
      </c>
      <c r="EX54" s="460">
        <v>0.0</v>
      </c>
      <c r="EY54" s="460">
        <v>0.0</v>
      </c>
      <c r="EZ54" s="460">
        <v>0.0</v>
      </c>
      <c r="FA54" s="460">
        <v>0.0</v>
      </c>
      <c r="FB54" s="460">
        <v>0.0</v>
      </c>
      <c r="FC54" s="460">
        <v>0.0</v>
      </c>
      <c r="FD54" s="460">
        <v>0.0</v>
      </c>
      <c r="FE54" s="460">
        <v>0.0</v>
      </c>
      <c r="FF54" s="460">
        <v>0.0</v>
      </c>
      <c r="FG54" s="460">
        <v>0.0</v>
      </c>
      <c r="FH54" s="460">
        <v>0.0</v>
      </c>
      <c r="FI54" s="463"/>
      <c r="FJ54" s="210"/>
      <c r="FK54" s="460"/>
      <c r="FL54" s="210"/>
      <c r="FM54" s="210"/>
      <c r="FN54" s="460"/>
      <c r="FO54" s="460">
        <v>7.0</v>
      </c>
      <c r="FP54" s="460">
        <v>1.0</v>
      </c>
      <c r="FQ54" s="460">
        <v>0.0</v>
      </c>
      <c r="FR54" s="460">
        <v>0.0</v>
      </c>
      <c r="FS54" s="460">
        <v>5.0</v>
      </c>
      <c r="FT54" s="460">
        <v>0.0</v>
      </c>
      <c r="FU54" s="460"/>
      <c r="FV54" s="460">
        <v>0.0</v>
      </c>
      <c r="FW54" s="467">
        <v>0.0</v>
      </c>
      <c r="FX54" s="467">
        <v>0.0</v>
      </c>
      <c r="FY54" s="467">
        <v>0.0</v>
      </c>
      <c r="FZ54" s="460">
        <v>0.0</v>
      </c>
      <c r="GA54" s="460">
        <v>0.0</v>
      </c>
      <c r="GB54" s="460">
        <v>0.0</v>
      </c>
      <c r="GC54" s="460">
        <v>0.0</v>
      </c>
      <c r="GD54" s="460">
        <v>0.0</v>
      </c>
      <c r="GE54" s="460">
        <v>0.0</v>
      </c>
      <c r="GF54" s="460"/>
      <c r="GG54" s="460"/>
      <c r="GH54" s="460"/>
      <c r="GI54" s="460">
        <v>0.0</v>
      </c>
      <c r="GJ54" s="460">
        <v>0.0</v>
      </c>
      <c r="GK54" s="460">
        <v>0.0</v>
      </c>
      <c r="GL54" s="460">
        <v>0.0</v>
      </c>
      <c r="GM54" s="460">
        <v>0.0</v>
      </c>
      <c r="GN54" s="460">
        <v>0.0</v>
      </c>
      <c r="GO54" s="201"/>
      <c r="GP54" s="208"/>
      <c r="GQ54" s="461"/>
      <c r="GR54" s="460"/>
      <c r="GS54" s="460">
        <v>2.0</v>
      </c>
      <c r="GT54" s="460"/>
      <c r="GU54" s="460"/>
      <c r="GV54" s="460">
        <v>1.0</v>
      </c>
      <c r="GW54" s="460">
        <v>20.0</v>
      </c>
      <c r="GX54" s="460"/>
      <c r="GY54" s="460"/>
      <c r="GZ54" s="460">
        <v>9.0</v>
      </c>
      <c r="HA54" s="201"/>
      <c r="HB54" s="201"/>
      <c r="HC54" s="201"/>
      <c r="HD54" s="201"/>
      <c r="HE54" s="201"/>
      <c r="HF54" s="201"/>
      <c r="HG54" s="201"/>
      <c r="HH54" s="201"/>
      <c r="HI54" s="201"/>
      <c r="HJ54" s="201"/>
      <c r="HK54" s="201"/>
      <c r="HL54" s="201"/>
      <c r="HM54" s="201"/>
      <c r="HN54" s="201"/>
      <c r="HO54" s="201"/>
      <c r="HP54" s="208"/>
      <c r="HQ54" s="460">
        <v>0.0</v>
      </c>
      <c r="HR54" s="201"/>
      <c r="HS54" s="460">
        <v>0.0</v>
      </c>
      <c r="HT54" s="201"/>
      <c r="HU54" s="460">
        <v>0.0</v>
      </c>
      <c r="HV54" s="201"/>
      <c r="HW54" s="201"/>
      <c r="HX54" s="468">
        <v>0.0</v>
      </c>
      <c r="HY54" s="461">
        <v>0.0</v>
      </c>
      <c r="HZ54" s="460">
        <v>0.0</v>
      </c>
      <c r="IA54" s="460">
        <v>0.0</v>
      </c>
      <c r="IB54" s="201"/>
      <c r="IC54" s="201"/>
      <c r="ID54" s="201"/>
      <c r="IE54" s="460">
        <v>0.0</v>
      </c>
      <c r="IF54" s="460">
        <v>0.0</v>
      </c>
      <c r="IG54" s="460">
        <v>0.0</v>
      </c>
      <c r="IH54" s="201"/>
      <c r="II54" s="201"/>
      <c r="IJ54" s="201"/>
      <c r="IK54" s="468">
        <v>0.0</v>
      </c>
      <c r="IL54" s="468">
        <v>0.0</v>
      </c>
      <c r="IM54" s="468">
        <v>0.0</v>
      </c>
      <c r="IN54" s="201"/>
      <c r="IO54" s="201"/>
      <c r="IP54" s="201"/>
      <c r="IQ54" s="204"/>
      <c r="IR54" s="201"/>
      <c r="IS54" s="201"/>
      <c r="IT54" s="468">
        <v>0.0</v>
      </c>
      <c r="IU54" s="468">
        <v>0.0</v>
      </c>
      <c r="IV54" s="469">
        <v>0.0</v>
      </c>
      <c r="IW54" s="201"/>
      <c r="IX54" s="201"/>
      <c r="IY54" s="208"/>
      <c r="IZ54" s="460">
        <v>0.0</v>
      </c>
      <c r="JA54" s="460">
        <v>0.0</v>
      </c>
      <c r="JB54" s="461">
        <v>0.0</v>
      </c>
      <c r="JC54" s="460">
        <v>0.0</v>
      </c>
      <c r="JD54" s="460">
        <v>0.0</v>
      </c>
      <c r="JE54" s="460">
        <v>0.0</v>
      </c>
      <c r="JF54" s="204"/>
      <c r="JG54" s="460"/>
      <c r="JH54" s="470">
        <v>7.0</v>
      </c>
      <c r="JI54" s="471">
        <v>11.0</v>
      </c>
      <c r="JJ54" s="460">
        <v>0.0</v>
      </c>
      <c r="JK54" s="460">
        <v>0.0</v>
      </c>
      <c r="JL54" s="461">
        <v>0.0</v>
      </c>
      <c r="JM54" s="460">
        <v>0.0</v>
      </c>
      <c r="JN54" s="460">
        <v>1.0</v>
      </c>
      <c r="JO54" s="460">
        <v>0.0</v>
      </c>
      <c r="JP54" s="460">
        <v>1.0</v>
      </c>
      <c r="JQ54" s="460">
        <v>0.0</v>
      </c>
      <c r="JR54" s="460">
        <v>0.0</v>
      </c>
      <c r="JS54" s="201"/>
      <c r="JT54" s="461">
        <v>0.0</v>
      </c>
      <c r="JU54" s="460">
        <v>1.0</v>
      </c>
      <c r="JV54" s="460">
        <v>0.0</v>
      </c>
      <c r="JW54" s="460">
        <v>0.0</v>
      </c>
      <c r="JX54" s="460">
        <v>0.0</v>
      </c>
      <c r="JY54" s="460">
        <v>1.0</v>
      </c>
      <c r="JZ54" s="460">
        <v>0.0</v>
      </c>
      <c r="KA54" s="201"/>
      <c r="KB54" s="201"/>
      <c r="KC54" s="201"/>
      <c r="KD54" s="201"/>
      <c r="KE54" s="201"/>
      <c r="KF54" s="202"/>
      <c r="KG54" s="201"/>
      <c r="KH54" s="201"/>
      <c r="KI54" s="201"/>
      <c r="KJ54" s="201"/>
      <c r="KK54" s="201"/>
      <c r="KL54" s="201"/>
      <c r="KM54" s="201"/>
      <c r="KN54" s="200"/>
      <c r="KO54" s="201"/>
      <c r="KP54" s="201"/>
      <c r="KQ54" s="201"/>
      <c r="KR54" s="460">
        <v>0.0</v>
      </c>
      <c r="KS54" s="201"/>
      <c r="KT54" s="201"/>
      <c r="KU54" s="201"/>
      <c r="KV54" s="201"/>
      <c r="KW54" s="201"/>
      <c r="KX54" s="465">
        <v>0.0</v>
      </c>
      <c r="KY54" s="460">
        <v>0.0</v>
      </c>
      <c r="KZ54" s="460">
        <v>0.0</v>
      </c>
      <c r="LA54" s="460">
        <v>0.0</v>
      </c>
      <c r="LB54" s="201"/>
      <c r="LC54" s="201"/>
      <c r="LD54" s="201"/>
      <c r="LE54" s="201"/>
      <c r="LF54" s="201"/>
      <c r="LG54" s="201"/>
      <c r="LH54" s="201"/>
      <c r="LI54" s="201"/>
      <c r="LJ54" s="201"/>
      <c r="LK54" s="460">
        <v>0.0</v>
      </c>
      <c r="LL54" s="460">
        <v>0.0</v>
      </c>
      <c r="LM54" s="460">
        <v>0.0</v>
      </c>
      <c r="LN54" s="201"/>
      <c r="LO54" s="201"/>
      <c r="LP54" s="201"/>
      <c r="LQ54" s="201"/>
      <c r="LR54" s="201"/>
      <c r="LS54" s="201"/>
      <c r="LT54" s="201"/>
      <c r="LU54" s="201"/>
      <c r="LV54" s="201"/>
      <c r="LW54" s="208"/>
      <c r="LX54" s="460">
        <v>0.0</v>
      </c>
      <c r="LY54" s="460">
        <v>0.0</v>
      </c>
      <c r="LZ54" s="460">
        <v>0.0</v>
      </c>
      <c r="MA54" s="201"/>
      <c r="MB54" s="201"/>
      <c r="MC54" s="201"/>
      <c r="MD54" s="460">
        <v>0.0</v>
      </c>
      <c r="ME54" s="460">
        <v>0.0</v>
      </c>
      <c r="MF54" s="460">
        <v>0.0</v>
      </c>
      <c r="MG54" s="201"/>
      <c r="MH54" s="200"/>
      <c r="MI54" s="201"/>
      <c r="MJ54" s="204"/>
      <c r="MK54" s="201"/>
      <c r="ML54" s="204"/>
      <c r="MM54" s="201"/>
      <c r="MN54" s="201"/>
      <c r="MO54" s="201"/>
      <c r="MP54" s="201"/>
      <c r="MQ54" s="201"/>
      <c r="MR54" s="204"/>
      <c r="MS54" s="201"/>
      <c r="MT54" s="201"/>
      <c r="MU54" s="201"/>
      <c r="MV54" s="201"/>
      <c r="MW54" s="201"/>
      <c r="MX54" s="200"/>
      <c r="MY54" s="208"/>
      <c r="MZ54" s="201"/>
      <c r="NA54" s="201"/>
      <c r="NB54" s="204"/>
      <c r="NC54" s="201"/>
      <c r="ND54" s="201"/>
      <c r="NE54" s="201"/>
      <c r="NF54" s="201"/>
      <c r="NG54" s="201"/>
      <c r="NH54" s="204"/>
      <c r="NI54" s="201"/>
      <c r="NJ54" s="201"/>
      <c r="NK54" s="201"/>
      <c r="NL54" s="201"/>
      <c r="NM54" s="201"/>
      <c r="NN54" s="200"/>
      <c r="NO54" s="201"/>
      <c r="NP54" s="201"/>
      <c r="NQ54" s="201"/>
      <c r="NR54" s="201"/>
      <c r="NS54" s="201"/>
      <c r="NT54" s="201"/>
      <c r="NU54" s="201"/>
      <c r="NV54" s="201"/>
      <c r="NW54" s="201"/>
      <c r="NX54" s="201"/>
      <c r="NY54" s="201"/>
      <c r="NZ54" s="460">
        <v>0.0</v>
      </c>
      <c r="OA54" s="201"/>
      <c r="OB54" s="201"/>
      <c r="OC54" s="201"/>
      <c r="OD54" s="201"/>
      <c r="OE54" s="460">
        <v>0.0</v>
      </c>
      <c r="OF54" s="201"/>
      <c r="OG54" s="201"/>
      <c r="OH54" s="201"/>
      <c r="OI54" s="201"/>
      <c r="OJ54" s="201"/>
      <c r="OK54" s="200"/>
      <c r="OL54" s="204"/>
      <c r="OM54" s="201"/>
      <c r="ON54" s="201"/>
      <c r="OO54" s="201"/>
      <c r="OP54" s="201"/>
      <c r="OQ54" s="204"/>
      <c r="OR54" s="201"/>
      <c r="OS54" s="201"/>
      <c r="OT54" s="201"/>
      <c r="OU54" s="201"/>
      <c r="OV54" s="201"/>
      <c r="OW54" s="472">
        <v>0.0</v>
      </c>
      <c r="OX54" s="460">
        <v>0.0</v>
      </c>
      <c r="OY54" s="460">
        <v>0.0</v>
      </c>
      <c r="OZ54" s="460">
        <v>0.0</v>
      </c>
      <c r="PA54" s="218"/>
      <c r="PB54" s="466">
        <v>0.0</v>
      </c>
      <c r="PC54" s="218"/>
      <c r="PD54" s="218"/>
      <c r="PE54" s="218"/>
      <c r="PF54" s="218"/>
      <c r="PG54" s="218"/>
      <c r="PH54" s="218"/>
      <c r="PI54" s="218"/>
      <c r="PJ54" s="218"/>
      <c r="PK54" s="218"/>
      <c r="PL54" s="218"/>
    </row>
    <row r="55">
      <c r="A55" s="194">
        <v>50.0</v>
      </c>
      <c r="B55" s="118" t="s">
        <v>160</v>
      </c>
      <c r="C55" s="458">
        <v>1.0</v>
      </c>
      <c r="D55" s="201">
        <f>IFERROR(IF(VLOOKUP(B55,'Анкетирование'!$D$5:$D90,2,0)="Да",1,0),0)</f>
        <v>0</v>
      </c>
      <c r="E55" s="459"/>
      <c r="F55" s="474">
        <v>2.0</v>
      </c>
      <c r="G55" s="474">
        <v>9.0</v>
      </c>
      <c r="H55" s="474">
        <v>1500000.0</v>
      </c>
      <c r="I55" s="460">
        <v>1.0</v>
      </c>
      <c r="J55" s="218">
        <f>IFERROR(IF(VLOOKUP(B55,'Анкетирование'!$D$5:$K90,8,0)="Да",1,0),0)</f>
        <v>0</v>
      </c>
      <c r="K55" s="458">
        <v>1.0</v>
      </c>
      <c r="L55" s="218"/>
      <c r="M55" s="218"/>
      <c r="N55" s="458">
        <v>1.0</v>
      </c>
      <c r="O55" s="474">
        <v>12638.0</v>
      </c>
      <c r="P55" s="202"/>
      <c r="Q55" s="201"/>
      <c r="R55" s="201"/>
      <c r="S55" s="201"/>
      <c r="T55" s="201"/>
      <c r="U55" s="201"/>
      <c r="V55" s="201"/>
      <c r="W55" s="201"/>
      <c r="X55" s="201"/>
      <c r="Y55" s="203"/>
      <c r="Z55" s="201"/>
      <c r="AA55" s="201"/>
      <c r="AB55" s="201"/>
      <c r="AC55" s="201"/>
      <c r="AD55" s="201"/>
      <c r="AE55" s="201"/>
      <c r="AF55" s="201"/>
      <c r="AG55" s="201"/>
      <c r="AH55" s="200">
        <f>IFERROR((VLOOKUP($B55,'Анкетирование'!$D$5:$AC90,8,0)),0)</f>
        <v>0</v>
      </c>
      <c r="AI55" s="201">
        <f>IFERROR((VLOOKUP($B55,'Анкетирование'!$D$5:$BE90,9,0)),0)</f>
        <v>0</v>
      </c>
      <c r="AJ55" s="204"/>
      <c r="AK55" s="201"/>
      <c r="AL55" s="201"/>
      <c r="AM55" s="201"/>
      <c r="AN55" s="201"/>
      <c r="AO55" s="461">
        <v>0.0</v>
      </c>
      <c r="AP55" s="460">
        <v>0.0</v>
      </c>
      <c r="AQ55" s="460">
        <v>0.0</v>
      </c>
      <c r="AR55" s="460">
        <v>0.0</v>
      </c>
      <c r="AS55" s="460">
        <v>0.0</v>
      </c>
      <c r="AT55" s="460">
        <v>0.0</v>
      </c>
      <c r="AU55" s="460">
        <v>0.0</v>
      </c>
      <c r="AV55" s="462">
        <v>0.0</v>
      </c>
      <c r="AW55" s="460">
        <v>1.0</v>
      </c>
      <c r="AX55" s="460">
        <v>0.0</v>
      </c>
      <c r="AY55" s="460">
        <v>1.0</v>
      </c>
      <c r="AZ55" s="460">
        <v>1.0</v>
      </c>
      <c r="BA55" s="460">
        <v>1.0</v>
      </c>
      <c r="BB55" s="460">
        <v>0.0</v>
      </c>
      <c r="BC55" s="463">
        <v>0.0</v>
      </c>
      <c r="BD55" s="460">
        <v>0.0</v>
      </c>
      <c r="BE55" s="460">
        <v>0.0</v>
      </c>
      <c r="BF55" s="460">
        <v>0.0</v>
      </c>
      <c r="BG55" s="460">
        <v>0.0</v>
      </c>
      <c r="BH55" s="460">
        <v>0.0</v>
      </c>
      <c r="BI55" s="460">
        <v>0.0</v>
      </c>
      <c r="BJ55" s="460">
        <v>0.0</v>
      </c>
      <c r="BK55" s="460">
        <v>0.0</v>
      </c>
      <c r="BL55" s="460">
        <v>0.0</v>
      </c>
      <c r="BM55" s="460">
        <v>0.0</v>
      </c>
      <c r="BN55" s="460">
        <v>0.0</v>
      </c>
      <c r="BO55" s="460">
        <v>0.0</v>
      </c>
      <c r="BP55" s="460">
        <v>0.0</v>
      </c>
      <c r="BQ55" s="460">
        <v>0.0</v>
      </c>
      <c r="BR55" s="460">
        <v>0.0</v>
      </c>
      <c r="BS55" s="460">
        <v>0.0</v>
      </c>
      <c r="BT55" s="460">
        <v>0.0</v>
      </c>
      <c r="BU55" s="460">
        <v>0.0</v>
      </c>
      <c r="BV55" s="460">
        <v>0.0</v>
      </c>
      <c r="BW55" s="460">
        <v>0.0</v>
      </c>
      <c r="BX55" s="460">
        <v>0.0</v>
      </c>
      <c r="BY55" s="460">
        <v>0.0</v>
      </c>
      <c r="BZ55" s="464">
        <v>0.0</v>
      </c>
      <c r="CA55" s="460">
        <v>0.0</v>
      </c>
      <c r="CB55" s="460">
        <v>0.0</v>
      </c>
      <c r="CC55" s="460"/>
      <c r="CD55" s="460">
        <v>0.0</v>
      </c>
      <c r="CE55" s="460">
        <v>0.0</v>
      </c>
      <c r="CF55" s="460">
        <v>0.0</v>
      </c>
      <c r="CG55" s="460">
        <v>0.0</v>
      </c>
      <c r="CH55" s="460">
        <v>0.0</v>
      </c>
      <c r="CI55" s="460">
        <v>0.0</v>
      </c>
      <c r="CJ55" s="460">
        <v>0.0</v>
      </c>
      <c r="CK55" s="460">
        <v>0.0</v>
      </c>
      <c r="CL55" s="460">
        <v>0.0</v>
      </c>
      <c r="CM55" s="460">
        <v>0.0</v>
      </c>
      <c r="CN55" s="460">
        <v>0.0</v>
      </c>
      <c r="CO55" s="460">
        <v>0.0</v>
      </c>
      <c r="CP55" s="460">
        <v>0.0</v>
      </c>
      <c r="CQ55" s="460">
        <v>0.0</v>
      </c>
      <c r="CR55" s="460">
        <v>0.0</v>
      </c>
      <c r="CS55" s="458">
        <v>2.0</v>
      </c>
      <c r="CT55" s="448">
        <v>3679.0</v>
      </c>
      <c r="CU55" s="201"/>
      <c r="CV55" s="201"/>
      <c r="CW55" s="463">
        <v>2.0</v>
      </c>
      <c r="CX55" s="460">
        <v>1.0</v>
      </c>
      <c r="CY55" s="460">
        <v>0.0</v>
      </c>
      <c r="CZ55" s="460">
        <v>0.0</v>
      </c>
      <c r="DA55" s="460">
        <v>2.0</v>
      </c>
      <c r="DB55" s="460">
        <v>1.0</v>
      </c>
      <c r="DC55" s="465">
        <v>1.0</v>
      </c>
      <c r="DD55" s="460">
        <v>0.0</v>
      </c>
      <c r="DE55" s="201"/>
      <c r="DF55" s="201"/>
      <c r="DG55" s="460">
        <v>0.0</v>
      </c>
      <c r="DH55" s="460">
        <v>0.0</v>
      </c>
      <c r="DI55" s="460">
        <v>0.0</v>
      </c>
      <c r="DJ55" s="460">
        <v>0.0</v>
      </c>
      <c r="DK55" s="460">
        <v>0.0</v>
      </c>
      <c r="DL55" s="460">
        <v>0.0</v>
      </c>
      <c r="DM55" s="460">
        <v>0.0</v>
      </c>
      <c r="DN55" s="460">
        <v>0.0</v>
      </c>
      <c r="DO55" s="460">
        <v>0.0</v>
      </c>
      <c r="DP55" s="460">
        <v>0.0</v>
      </c>
      <c r="DQ55" s="460">
        <v>0.0</v>
      </c>
      <c r="DR55" s="460">
        <v>0.0</v>
      </c>
      <c r="DS55" s="460">
        <v>0.0</v>
      </c>
      <c r="DT55" s="460">
        <v>0.0</v>
      </c>
      <c r="DU55" s="460">
        <v>0.0</v>
      </c>
      <c r="DV55" s="460">
        <v>0.0</v>
      </c>
      <c r="DW55" s="460">
        <v>0.0</v>
      </c>
      <c r="DX55" s="465">
        <v>0.0</v>
      </c>
      <c r="DY55" s="460">
        <v>0.0</v>
      </c>
      <c r="DZ55" s="460">
        <v>0.0</v>
      </c>
      <c r="EA55" s="460">
        <v>0.0</v>
      </c>
      <c r="EB55" s="460">
        <v>0.0</v>
      </c>
      <c r="EC55" s="460">
        <v>0.0</v>
      </c>
      <c r="ED55" s="460">
        <v>0.0</v>
      </c>
      <c r="EE55" s="460">
        <v>0.0</v>
      </c>
      <c r="EF55" s="460">
        <v>0.0</v>
      </c>
      <c r="EG55" s="460">
        <v>0.0</v>
      </c>
      <c r="EH55" s="460">
        <v>0.0</v>
      </c>
      <c r="EI55" s="460">
        <v>0.0</v>
      </c>
      <c r="EJ55" s="460">
        <v>0.0</v>
      </c>
      <c r="EK55" s="460">
        <v>0.0</v>
      </c>
      <c r="EL55" s="460">
        <v>0.0</v>
      </c>
      <c r="EM55" s="460">
        <v>0.0</v>
      </c>
      <c r="EN55" s="460">
        <v>0.0</v>
      </c>
      <c r="EO55" s="460">
        <v>0.0</v>
      </c>
      <c r="EP55" s="466">
        <v>0.0</v>
      </c>
      <c r="EQ55" s="460">
        <v>11.0</v>
      </c>
      <c r="ER55" s="201"/>
      <c r="ES55" s="460">
        <v>1.0</v>
      </c>
      <c r="ET55" s="460">
        <v>9.0</v>
      </c>
      <c r="EU55" s="201"/>
      <c r="EV55" s="460">
        <v>0.0</v>
      </c>
      <c r="EW55" s="460">
        <v>0.0</v>
      </c>
      <c r="EX55" s="460">
        <v>1.0</v>
      </c>
      <c r="EY55" s="460">
        <v>0.0</v>
      </c>
      <c r="EZ55" s="460">
        <v>0.0</v>
      </c>
      <c r="FA55" s="460">
        <v>0.0</v>
      </c>
      <c r="FB55" s="460">
        <v>0.0</v>
      </c>
      <c r="FC55" s="460">
        <v>0.0</v>
      </c>
      <c r="FD55" s="460">
        <v>0.0</v>
      </c>
      <c r="FE55" s="460">
        <v>0.0</v>
      </c>
      <c r="FF55" s="460">
        <v>0.0</v>
      </c>
      <c r="FG55" s="460">
        <v>0.0</v>
      </c>
      <c r="FH55" s="460">
        <v>0.0</v>
      </c>
      <c r="FI55" s="203"/>
      <c r="FJ55" s="210"/>
      <c r="FK55" s="201"/>
      <c r="FL55" s="210"/>
      <c r="FM55" s="210"/>
      <c r="FN55" s="201"/>
      <c r="FO55" s="201"/>
      <c r="FP55" s="201"/>
      <c r="FQ55" s="201"/>
      <c r="FR55" s="460">
        <v>0.0</v>
      </c>
      <c r="FS55" s="201"/>
      <c r="FT55" s="201"/>
      <c r="FU55" s="201"/>
      <c r="FV55" s="460">
        <v>0.0</v>
      </c>
      <c r="FW55" s="467">
        <v>0.0</v>
      </c>
      <c r="FX55" s="467">
        <v>0.0</v>
      </c>
      <c r="FY55" s="467">
        <v>0.0</v>
      </c>
      <c r="FZ55" s="460">
        <v>0.0</v>
      </c>
      <c r="GA55" s="460">
        <v>0.0</v>
      </c>
      <c r="GB55" s="460">
        <v>0.0</v>
      </c>
      <c r="GC55" s="460">
        <v>0.0</v>
      </c>
      <c r="GD55" s="460">
        <v>0.0</v>
      </c>
      <c r="GE55" s="460">
        <v>0.0</v>
      </c>
      <c r="GF55" s="467">
        <v>0.0</v>
      </c>
      <c r="GG55" s="467">
        <v>0.0</v>
      </c>
      <c r="GH55" s="467">
        <v>0.0</v>
      </c>
      <c r="GI55" s="460">
        <v>0.0</v>
      </c>
      <c r="GJ55" s="460">
        <v>0.0</v>
      </c>
      <c r="GK55" s="460">
        <v>0.0</v>
      </c>
      <c r="GL55" s="460">
        <v>0.0</v>
      </c>
      <c r="GM55" s="460">
        <v>0.0</v>
      </c>
      <c r="GN55" s="460">
        <v>0.0</v>
      </c>
      <c r="GO55" s="201"/>
      <c r="GP55" s="208"/>
      <c r="GQ55" s="204"/>
      <c r="GR55" s="201"/>
      <c r="GS55" s="201"/>
      <c r="GT55" s="201"/>
      <c r="GU55" s="201"/>
      <c r="GV55" s="201"/>
      <c r="GW55" s="201"/>
      <c r="GX55" s="201"/>
      <c r="GY55" s="201"/>
      <c r="GZ55" s="201"/>
      <c r="HA55" s="201"/>
      <c r="HB55" s="201"/>
      <c r="HC55" s="201"/>
      <c r="HD55" s="201"/>
      <c r="HE55" s="201"/>
      <c r="HF55" s="201"/>
      <c r="HG55" s="201"/>
      <c r="HH55" s="201"/>
      <c r="HI55" s="201"/>
      <c r="HJ55" s="201"/>
      <c r="HK55" s="201"/>
      <c r="HL55" s="201"/>
      <c r="HM55" s="201"/>
      <c r="HN55" s="201"/>
      <c r="HO55" s="201"/>
      <c r="HP55" s="208"/>
      <c r="HQ55" s="460">
        <v>0.0</v>
      </c>
      <c r="HR55" s="201"/>
      <c r="HS55" s="460">
        <v>0.0</v>
      </c>
      <c r="HT55" s="201"/>
      <c r="HU55" s="460">
        <v>0.0</v>
      </c>
      <c r="HV55" s="201"/>
      <c r="HW55" s="201"/>
      <c r="HX55" s="468">
        <v>0.0</v>
      </c>
      <c r="HY55" s="461">
        <v>0.0</v>
      </c>
      <c r="HZ55" s="460">
        <v>0.0</v>
      </c>
      <c r="IA55" s="460">
        <v>0.0</v>
      </c>
      <c r="IB55" s="201"/>
      <c r="IC55" s="201"/>
      <c r="ID55" s="201"/>
      <c r="IE55" s="460">
        <v>0.0</v>
      </c>
      <c r="IF55" s="460">
        <v>0.0</v>
      </c>
      <c r="IG55" s="460">
        <v>0.0</v>
      </c>
      <c r="IH55" s="201"/>
      <c r="II55" s="201"/>
      <c r="IJ55" s="201"/>
      <c r="IK55" s="468">
        <v>0.0</v>
      </c>
      <c r="IL55" s="468">
        <v>0.0</v>
      </c>
      <c r="IM55" s="468">
        <v>0.0</v>
      </c>
      <c r="IN55" s="201"/>
      <c r="IO55" s="201"/>
      <c r="IP55" s="201"/>
      <c r="IQ55" s="204"/>
      <c r="IR55" s="201"/>
      <c r="IS55" s="201"/>
      <c r="IT55" s="468">
        <v>0.0</v>
      </c>
      <c r="IU55" s="468">
        <v>0.0</v>
      </c>
      <c r="IV55" s="469">
        <v>0.0</v>
      </c>
      <c r="IW55" s="201"/>
      <c r="IX55" s="201"/>
      <c r="IY55" s="208"/>
      <c r="IZ55" s="460">
        <v>0.0</v>
      </c>
      <c r="JA55" s="460">
        <v>0.0</v>
      </c>
      <c r="JB55" s="461">
        <v>0.0</v>
      </c>
      <c r="JC55" s="460">
        <v>0.0</v>
      </c>
      <c r="JD55" s="460">
        <v>0.0</v>
      </c>
      <c r="JE55" s="460">
        <v>0.0</v>
      </c>
      <c r="JF55" s="204"/>
      <c r="JG55" s="460"/>
      <c r="JH55" s="470">
        <v>7.0</v>
      </c>
      <c r="JI55" s="471">
        <v>11.0</v>
      </c>
      <c r="JJ55" s="460">
        <v>4.0</v>
      </c>
      <c r="JK55" s="460">
        <v>11.0</v>
      </c>
      <c r="JL55" s="461">
        <v>1.0</v>
      </c>
      <c r="JM55" s="460">
        <v>2.0</v>
      </c>
      <c r="JN55" s="460">
        <v>1.0</v>
      </c>
      <c r="JO55" s="460">
        <v>1.0</v>
      </c>
      <c r="JP55" s="460">
        <v>1.0</v>
      </c>
      <c r="JQ55" s="460">
        <v>1.0</v>
      </c>
      <c r="JR55" s="460">
        <v>2.0</v>
      </c>
      <c r="JS55" s="201"/>
      <c r="JT55" s="461">
        <v>1.0</v>
      </c>
      <c r="JU55" s="460">
        <v>0.0</v>
      </c>
      <c r="JV55" s="460">
        <v>0.0</v>
      </c>
      <c r="JW55" s="460">
        <v>0.0</v>
      </c>
      <c r="JX55" s="460">
        <v>0.0</v>
      </c>
      <c r="JY55" s="460">
        <v>0.0</v>
      </c>
      <c r="JZ55" s="460">
        <v>0.0</v>
      </c>
      <c r="KA55" s="201"/>
      <c r="KB55" s="201"/>
      <c r="KC55" s="201"/>
      <c r="KD55" s="201"/>
      <c r="KE55" s="201"/>
      <c r="KF55" s="202"/>
      <c r="KG55" s="201"/>
      <c r="KH55" s="201"/>
      <c r="KI55" s="201"/>
      <c r="KJ55" s="201"/>
      <c r="KK55" s="201"/>
      <c r="KL55" s="201"/>
      <c r="KM55" s="201"/>
      <c r="KN55" s="200"/>
      <c r="KO55" s="201"/>
      <c r="KP55" s="201"/>
      <c r="KQ55" s="201"/>
      <c r="KR55" s="460">
        <v>0.0</v>
      </c>
      <c r="KS55" s="201"/>
      <c r="KT55" s="201"/>
      <c r="KU55" s="201"/>
      <c r="KV55" s="201"/>
      <c r="KW55" s="201"/>
      <c r="KX55" s="465">
        <v>0.0</v>
      </c>
      <c r="KY55" s="460">
        <v>0.0</v>
      </c>
      <c r="KZ55" s="460">
        <v>0.0</v>
      </c>
      <c r="LA55" s="460">
        <v>0.0</v>
      </c>
      <c r="LB55" s="201"/>
      <c r="LC55" s="201"/>
      <c r="LD55" s="201"/>
      <c r="LE55" s="201"/>
      <c r="LF55" s="201"/>
      <c r="LG55" s="201"/>
      <c r="LH55" s="201"/>
      <c r="LI55" s="201"/>
      <c r="LJ55" s="201"/>
      <c r="LK55" s="460">
        <v>0.0</v>
      </c>
      <c r="LL55" s="460">
        <v>0.0</v>
      </c>
      <c r="LM55" s="460">
        <v>0.0</v>
      </c>
      <c r="LN55" s="201"/>
      <c r="LO55" s="201"/>
      <c r="LP55" s="201"/>
      <c r="LQ55" s="201"/>
      <c r="LR55" s="201"/>
      <c r="LS55" s="201"/>
      <c r="LT55" s="201"/>
      <c r="LU55" s="201"/>
      <c r="LV55" s="201"/>
      <c r="LW55" s="208"/>
      <c r="LX55" s="460">
        <v>0.0</v>
      </c>
      <c r="LY55" s="460">
        <v>0.0</v>
      </c>
      <c r="LZ55" s="460">
        <v>0.0</v>
      </c>
      <c r="MA55" s="201"/>
      <c r="MB55" s="201"/>
      <c r="MC55" s="201"/>
      <c r="MD55" s="460">
        <v>0.0</v>
      </c>
      <c r="ME55" s="460">
        <v>0.0</v>
      </c>
      <c r="MF55" s="460">
        <v>0.0</v>
      </c>
      <c r="MG55" s="201"/>
      <c r="MH55" s="200"/>
      <c r="MI55" s="201"/>
      <c r="MJ55" s="204"/>
      <c r="MK55" s="201"/>
      <c r="ML55" s="204"/>
      <c r="MM55" s="201"/>
      <c r="MN55" s="201"/>
      <c r="MO55" s="201"/>
      <c r="MP55" s="201"/>
      <c r="MQ55" s="201"/>
      <c r="MR55" s="204"/>
      <c r="MS55" s="201"/>
      <c r="MT55" s="201"/>
      <c r="MU55" s="201"/>
      <c r="MV55" s="201"/>
      <c r="MW55" s="201"/>
      <c r="MX55" s="200"/>
      <c r="MY55" s="208"/>
      <c r="MZ55" s="201"/>
      <c r="NA55" s="201"/>
      <c r="NB55" s="204"/>
      <c r="NC55" s="201"/>
      <c r="ND55" s="201"/>
      <c r="NE55" s="201"/>
      <c r="NF55" s="201"/>
      <c r="NG55" s="201"/>
      <c r="NH55" s="204"/>
      <c r="NI55" s="201"/>
      <c r="NJ55" s="201"/>
      <c r="NK55" s="201"/>
      <c r="NL55" s="201"/>
      <c r="NM55" s="201"/>
      <c r="NN55" s="200"/>
      <c r="NO55" s="201"/>
      <c r="NP55" s="201"/>
      <c r="NQ55" s="201"/>
      <c r="NR55" s="201"/>
      <c r="NS55" s="201"/>
      <c r="NT55" s="201"/>
      <c r="NU55" s="201"/>
      <c r="NV55" s="201"/>
      <c r="NW55" s="201"/>
      <c r="NX55" s="201"/>
      <c r="NY55" s="201"/>
      <c r="NZ55" s="460">
        <v>0.0</v>
      </c>
      <c r="OA55" s="201"/>
      <c r="OB55" s="201"/>
      <c r="OC55" s="201"/>
      <c r="OD55" s="201"/>
      <c r="OE55" s="460">
        <v>0.0</v>
      </c>
      <c r="OF55" s="201"/>
      <c r="OG55" s="201"/>
      <c r="OH55" s="201"/>
      <c r="OI55" s="201"/>
      <c r="OJ55" s="201"/>
      <c r="OK55" s="200"/>
      <c r="OL55" s="204"/>
      <c r="OM55" s="201"/>
      <c r="ON55" s="201"/>
      <c r="OO55" s="201"/>
      <c r="OP55" s="201"/>
      <c r="OQ55" s="204"/>
      <c r="OR55" s="201"/>
      <c r="OS55" s="201"/>
      <c r="OT55" s="201"/>
      <c r="OU55" s="201"/>
      <c r="OV55" s="201"/>
      <c r="OW55" s="472">
        <v>0.0</v>
      </c>
      <c r="OX55" s="460">
        <v>0.0</v>
      </c>
      <c r="OY55" s="460">
        <v>0.0</v>
      </c>
      <c r="OZ55" s="460">
        <v>0.0</v>
      </c>
      <c r="PA55" s="218"/>
      <c r="PB55" s="466">
        <v>0.0</v>
      </c>
      <c r="PC55" s="218"/>
      <c r="PD55" s="218"/>
      <c r="PE55" s="218"/>
      <c r="PF55" s="218"/>
      <c r="PG55" s="218"/>
      <c r="PH55" s="218"/>
      <c r="PI55" s="218"/>
      <c r="PJ55" s="218"/>
      <c r="PK55" s="218"/>
      <c r="PL55" s="218"/>
    </row>
    <row r="56">
      <c r="A56" s="194">
        <v>51.0</v>
      </c>
      <c r="B56" s="118" t="s">
        <v>161</v>
      </c>
      <c r="C56" s="458">
        <v>1.0</v>
      </c>
      <c r="D56" s="201">
        <f>IFERROR(IF(VLOOKUP(B56,'Анкетирование'!$D$5:$D90,2,0)="Да",1,0),0)</f>
        <v>0</v>
      </c>
      <c r="E56" s="459"/>
      <c r="F56" s="474">
        <v>1.0</v>
      </c>
      <c r="G56" s="474">
        <v>3.0</v>
      </c>
      <c r="H56" s="474">
        <v>1800000.0</v>
      </c>
      <c r="I56" s="460">
        <v>1.0</v>
      </c>
      <c r="J56" s="218">
        <f>IFERROR(IF(VLOOKUP(B56,'Анкетирование'!$D$5:$K90,8,0)="Да",1,0),0)</f>
        <v>0</v>
      </c>
      <c r="K56" s="458">
        <v>1.0</v>
      </c>
      <c r="L56" s="201"/>
      <c r="M56" s="201">
        <v>0.0</v>
      </c>
      <c r="N56" s="458">
        <v>0.0</v>
      </c>
      <c r="O56" s="474">
        <v>1000.0</v>
      </c>
      <c r="P56" s="202"/>
      <c r="Q56" s="201"/>
      <c r="R56" s="201"/>
      <c r="S56" s="201"/>
      <c r="T56" s="201"/>
      <c r="U56" s="201"/>
      <c r="V56" s="201"/>
      <c r="W56" s="201"/>
      <c r="X56" s="201"/>
      <c r="Y56" s="203"/>
      <c r="Z56" s="201"/>
      <c r="AA56" s="201"/>
      <c r="AB56" s="201"/>
      <c r="AC56" s="201"/>
      <c r="AD56" s="201"/>
      <c r="AE56" s="201"/>
      <c r="AF56" s="201"/>
      <c r="AG56" s="201"/>
      <c r="AH56" s="200">
        <f>IFERROR((VLOOKUP($B56,'Анкетирование'!$D$5:$AC90,8,0)),0)</f>
        <v>0</v>
      </c>
      <c r="AI56" s="201">
        <f>IFERROR((VLOOKUP($B56,'Анкетирование'!$D$5:$BE90,9,0)),0)</f>
        <v>0</v>
      </c>
      <c r="AJ56" s="204"/>
      <c r="AK56" s="201"/>
      <c r="AL56" s="201"/>
      <c r="AM56" s="201"/>
      <c r="AN56" s="201"/>
      <c r="AO56" s="461">
        <v>0.0</v>
      </c>
      <c r="AP56" s="460">
        <v>0.0</v>
      </c>
      <c r="AQ56" s="460">
        <v>0.0</v>
      </c>
      <c r="AR56" s="460">
        <v>0.0</v>
      </c>
      <c r="AS56" s="460">
        <v>0.0</v>
      </c>
      <c r="AT56" s="460">
        <v>0.0</v>
      </c>
      <c r="AU56" s="460">
        <v>0.0</v>
      </c>
      <c r="AV56" s="462">
        <v>0.0</v>
      </c>
      <c r="AW56" s="460">
        <v>0.0</v>
      </c>
      <c r="AX56" s="460">
        <v>0.0</v>
      </c>
      <c r="AY56" s="460">
        <v>0.0</v>
      </c>
      <c r="AZ56" s="460">
        <v>0.0</v>
      </c>
      <c r="BA56" s="460">
        <v>0.0</v>
      </c>
      <c r="BB56" s="460">
        <v>0.0</v>
      </c>
      <c r="BC56" s="463">
        <v>0.0</v>
      </c>
      <c r="BD56" s="460">
        <v>0.0</v>
      </c>
      <c r="BE56" s="460">
        <v>0.0</v>
      </c>
      <c r="BF56" s="460">
        <v>0.0</v>
      </c>
      <c r="BG56" s="460">
        <v>0.0</v>
      </c>
      <c r="BH56" s="460">
        <v>0.0</v>
      </c>
      <c r="BI56" s="460">
        <v>0.0</v>
      </c>
      <c r="BJ56" s="460">
        <v>0.0</v>
      </c>
      <c r="BK56" s="460">
        <v>0.0</v>
      </c>
      <c r="BL56" s="460">
        <v>0.0</v>
      </c>
      <c r="BM56" s="460">
        <v>0.0</v>
      </c>
      <c r="BN56" s="460">
        <v>0.0</v>
      </c>
      <c r="BO56" s="460">
        <v>0.0</v>
      </c>
      <c r="BP56" s="460">
        <v>0.0</v>
      </c>
      <c r="BQ56" s="460">
        <v>0.0</v>
      </c>
      <c r="BR56" s="460">
        <v>0.0</v>
      </c>
      <c r="BS56" s="460">
        <v>0.0</v>
      </c>
      <c r="BT56" s="460">
        <v>0.0</v>
      </c>
      <c r="BU56" s="460">
        <v>0.0</v>
      </c>
      <c r="BV56" s="460">
        <v>0.0</v>
      </c>
      <c r="BW56" s="460">
        <v>0.0</v>
      </c>
      <c r="BX56" s="460">
        <v>0.0</v>
      </c>
      <c r="BY56" s="460">
        <v>0.0</v>
      </c>
      <c r="BZ56" s="464">
        <v>0.0</v>
      </c>
      <c r="CA56" s="460">
        <v>0.0</v>
      </c>
      <c r="CB56" s="460">
        <v>0.0</v>
      </c>
      <c r="CC56" s="460"/>
      <c r="CD56" s="460">
        <v>0.0</v>
      </c>
      <c r="CE56" s="460">
        <v>0.0</v>
      </c>
      <c r="CF56" s="460">
        <v>0.0</v>
      </c>
      <c r="CG56" s="460">
        <v>0.0</v>
      </c>
      <c r="CH56" s="460">
        <v>0.0</v>
      </c>
      <c r="CI56" s="460">
        <v>0.0</v>
      </c>
      <c r="CJ56" s="460">
        <v>0.0</v>
      </c>
      <c r="CK56" s="460">
        <v>0.0</v>
      </c>
      <c r="CL56" s="460">
        <v>0.0</v>
      </c>
      <c r="CM56" s="460">
        <v>0.0</v>
      </c>
      <c r="CN56" s="460">
        <v>0.0</v>
      </c>
      <c r="CO56" s="460">
        <v>0.0</v>
      </c>
      <c r="CP56" s="460">
        <v>0.0</v>
      </c>
      <c r="CQ56" s="460">
        <v>0.0</v>
      </c>
      <c r="CR56" s="460">
        <v>0.0</v>
      </c>
      <c r="CS56" s="458">
        <v>8.0</v>
      </c>
      <c r="CT56" s="448">
        <v>734.0</v>
      </c>
      <c r="CU56" s="460"/>
      <c r="CV56" s="460"/>
      <c r="CW56" s="463">
        <v>1.0</v>
      </c>
      <c r="CX56" s="460">
        <v>0.0</v>
      </c>
      <c r="CY56" s="460">
        <v>0.0</v>
      </c>
      <c r="CZ56" s="460">
        <v>0.0</v>
      </c>
      <c r="DA56" s="460">
        <v>1.0</v>
      </c>
      <c r="DB56" s="460">
        <v>1.0</v>
      </c>
      <c r="DC56" s="465">
        <v>0.0</v>
      </c>
      <c r="DD56" s="460">
        <v>0.0</v>
      </c>
      <c r="DE56" s="201"/>
      <c r="DF56" s="201"/>
      <c r="DG56" s="460">
        <v>0.0</v>
      </c>
      <c r="DH56" s="460">
        <v>0.0</v>
      </c>
      <c r="DI56" s="460">
        <v>0.0</v>
      </c>
      <c r="DJ56" s="460">
        <v>0.0</v>
      </c>
      <c r="DK56" s="460">
        <v>0.0</v>
      </c>
      <c r="DL56" s="460">
        <v>0.0</v>
      </c>
      <c r="DM56" s="460">
        <v>0.0</v>
      </c>
      <c r="DN56" s="460">
        <v>0.0</v>
      </c>
      <c r="DO56" s="460">
        <v>0.0</v>
      </c>
      <c r="DP56" s="460">
        <v>0.0</v>
      </c>
      <c r="DQ56" s="460">
        <v>0.0</v>
      </c>
      <c r="DR56" s="460">
        <v>0.0</v>
      </c>
      <c r="DS56" s="460">
        <v>0.0</v>
      </c>
      <c r="DT56" s="460">
        <v>0.0</v>
      </c>
      <c r="DU56" s="460">
        <v>0.0</v>
      </c>
      <c r="DV56" s="460">
        <v>0.0</v>
      </c>
      <c r="DW56" s="460">
        <v>0.0</v>
      </c>
      <c r="DX56" s="465">
        <v>0.0</v>
      </c>
      <c r="DY56" s="460">
        <v>0.0</v>
      </c>
      <c r="DZ56" s="460">
        <v>0.0</v>
      </c>
      <c r="EA56" s="460">
        <v>0.0</v>
      </c>
      <c r="EB56" s="460">
        <v>0.0</v>
      </c>
      <c r="EC56" s="460">
        <v>0.0</v>
      </c>
      <c r="ED56" s="460">
        <v>0.0</v>
      </c>
      <c r="EE56" s="460">
        <v>0.0</v>
      </c>
      <c r="EF56" s="460">
        <v>0.0</v>
      </c>
      <c r="EG56" s="460">
        <v>0.0</v>
      </c>
      <c r="EH56" s="460">
        <v>0.0</v>
      </c>
      <c r="EI56" s="460">
        <v>0.0</v>
      </c>
      <c r="EJ56" s="460">
        <v>0.0</v>
      </c>
      <c r="EK56" s="460">
        <v>0.0</v>
      </c>
      <c r="EL56" s="460">
        <v>0.0</v>
      </c>
      <c r="EM56" s="460">
        <v>0.0</v>
      </c>
      <c r="EN56" s="460">
        <v>0.0</v>
      </c>
      <c r="EO56" s="460">
        <v>0.0</v>
      </c>
      <c r="EP56" s="466">
        <v>0.0</v>
      </c>
      <c r="EQ56" s="460">
        <v>13.0</v>
      </c>
      <c r="ER56" s="201"/>
      <c r="ES56" s="460">
        <v>0.0</v>
      </c>
      <c r="ET56" s="460">
        <v>8.0</v>
      </c>
      <c r="EU56" s="201"/>
      <c r="EV56" s="460">
        <v>1.0</v>
      </c>
      <c r="EW56" s="460">
        <v>0.0</v>
      </c>
      <c r="EX56" s="460">
        <v>0.0</v>
      </c>
      <c r="EY56" s="460">
        <v>0.0</v>
      </c>
      <c r="EZ56" s="460">
        <v>0.0</v>
      </c>
      <c r="FA56" s="460">
        <v>0.0</v>
      </c>
      <c r="FB56" s="460">
        <v>0.0</v>
      </c>
      <c r="FC56" s="460">
        <v>1.0</v>
      </c>
      <c r="FD56" s="460">
        <v>0.0</v>
      </c>
      <c r="FE56" s="460">
        <v>0.0</v>
      </c>
      <c r="FF56" s="460">
        <v>0.0</v>
      </c>
      <c r="FG56" s="460">
        <v>0.0</v>
      </c>
      <c r="FH56" s="460">
        <v>0.0</v>
      </c>
      <c r="FI56" s="463"/>
      <c r="FJ56" s="210"/>
      <c r="FK56" s="460"/>
      <c r="FL56" s="210"/>
      <c r="FM56" s="210"/>
      <c r="FN56" s="460"/>
      <c r="FO56" s="460"/>
      <c r="FP56" s="460">
        <v>1.0</v>
      </c>
      <c r="FQ56" s="460">
        <v>1.0</v>
      </c>
      <c r="FR56" s="460">
        <v>1.0</v>
      </c>
      <c r="FS56" s="460"/>
      <c r="FT56" s="460">
        <v>1.0</v>
      </c>
      <c r="FU56" s="460"/>
      <c r="FV56" s="460">
        <v>1.0</v>
      </c>
      <c r="FW56" s="467">
        <v>0.0</v>
      </c>
      <c r="FX56" s="467">
        <v>0.0</v>
      </c>
      <c r="FY56" s="467">
        <v>0.0</v>
      </c>
      <c r="FZ56" s="460">
        <v>0.0</v>
      </c>
      <c r="GA56" s="460">
        <v>0.0</v>
      </c>
      <c r="GB56" s="460">
        <v>0.0</v>
      </c>
      <c r="GC56" s="460">
        <v>0.0</v>
      </c>
      <c r="GD56" s="460">
        <v>0.0</v>
      </c>
      <c r="GE56" s="460">
        <v>0.0</v>
      </c>
      <c r="GF56" s="460"/>
      <c r="GG56" s="460"/>
      <c r="GH56" s="460">
        <v>1.0</v>
      </c>
      <c r="GI56" s="460">
        <v>0.0</v>
      </c>
      <c r="GJ56" s="460">
        <v>0.0</v>
      </c>
      <c r="GK56" s="460">
        <v>0.0</v>
      </c>
      <c r="GL56" s="460">
        <v>0.0</v>
      </c>
      <c r="GM56" s="460">
        <v>0.0</v>
      </c>
      <c r="GN56" s="460">
        <v>0.0</v>
      </c>
      <c r="GO56" s="201"/>
      <c r="GP56" s="208"/>
      <c r="GQ56" s="461"/>
      <c r="GR56" s="460"/>
      <c r="GS56" s="460">
        <v>0.0</v>
      </c>
      <c r="GT56" s="460"/>
      <c r="GU56" s="460"/>
      <c r="GV56" s="460">
        <v>0.0</v>
      </c>
      <c r="GW56" s="460">
        <v>0.0</v>
      </c>
      <c r="GX56" s="460"/>
      <c r="GY56" s="460"/>
      <c r="GZ56" s="460">
        <v>0.0</v>
      </c>
      <c r="HA56" s="201"/>
      <c r="HB56" s="201"/>
      <c r="HC56" s="201"/>
      <c r="HD56" s="201"/>
      <c r="HE56" s="201"/>
      <c r="HF56" s="201"/>
      <c r="HG56" s="201"/>
      <c r="HH56" s="201"/>
      <c r="HI56" s="201"/>
      <c r="HJ56" s="201"/>
      <c r="HK56" s="201"/>
      <c r="HL56" s="201"/>
      <c r="HM56" s="201"/>
      <c r="HN56" s="201"/>
      <c r="HO56" s="201"/>
      <c r="HP56" s="208"/>
      <c r="HQ56" s="460">
        <v>0.0</v>
      </c>
      <c r="HR56" s="201"/>
      <c r="HS56" s="460">
        <v>0.0</v>
      </c>
      <c r="HT56" s="201"/>
      <c r="HU56" s="460">
        <v>0.0</v>
      </c>
      <c r="HV56" s="201"/>
      <c r="HW56" s="201"/>
      <c r="HX56" s="460">
        <v>0.0</v>
      </c>
      <c r="HY56" s="461">
        <v>0.0</v>
      </c>
      <c r="HZ56" s="460">
        <v>0.0</v>
      </c>
      <c r="IA56" s="460">
        <v>0.0</v>
      </c>
      <c r="IB56" s="201"/>
      <c r="IC56" s="201"/>
      <c r="ID56" s="201"/>
      <c r="IE56" s="460">
        <v>0.0</v>
      </c>
      <c r="IF56" s="460">
        <v>0.0</v>
      </c>
      <c r="IG56" s="460">
        <v>0.0</v>
      </c>
      <c r="IH56" s="201"/>
      <c r="II56" s="201"/>
      <c r="IJ56" s="201"/>
      <c r="IK56" s="468">
        <v>0.0</v>
      </c>
      <c r="IL56" s="468">
        <v>0.0</v>
      </c>
      <c r="IM56" s="468">
        <v>0.0</v>
      </c>
      <c r="IN56" s="201"/>
      <c r="IO56" s="201"/>
      <c r="IP56" s="201"/>
      <c r="IQ56" s="204"/>
      <c r="IR56" s="201"/>
      <c r="IS56" s="201"/>
      <c r="IT56" s="468">
        <v>0.0</v>
      </c>
      <c r="IU56" s="468">
        <v>0.0</v>
      </c>
      <c r="IV56" s="469">
        <v>0.0</v>
      </c>
      <c r="IW56" s="201"/>
      <c r="IX56" s="201"/>
      <c r="IY56" s="208"/>
      <c r="IZ56" s="460">
        <v>0.0</v>
      </c>
      <c r="JA56" s="460">
        <v>0.0</v>
      </c>
      <c r="JB56" s="461">
        <v>1.0</v>
      </c>
      <c r="JC56" s="460">
        <v>0.0</v>
      </c>
      <c r="JD56" s="460">
        <v>0.0</v>
      </c>
      <c r="JE56" s="460">
        <v>0.0</v>
      </c>
      <c r="JF56" s="204"/>
      <c r="JG56" s="460"/>
      <c r="JH56" s="470">
        <v>0.0</v>
      </c>
      <c r="JI56" s="471">
        <v>0.0</v>
      </c>
      <c r="JJ56" s="460">
        <v>0.0</v>
      </c>
      <c r="JK56" s="460">
        <v>0.0</v>
      </c>
      <c r="JL56" s="461">
        <v>1.0</v>
      </c>
      <c r="JM56" s="460">
        <v>1.0</v>
      </c>
      <c r="JN56" s="460">
        <v>0.0</v>
      </c>
      <c r="JO56" s="460">
        <v>0.0</v>
      </c>
      <c r="JP56" s="460">
        <v>0.0</v>
      </c>
      <c r="JQ56" s="460">
        <v>0.0</v>
      </c>
      <c r="JR56" s="460">
        <v>0.0</v>
      </c>
      <c r="JS56" s="201"/>
      <c r="JT56" s="461">
        <v>0.0</v>
      </c>
      <c r="JU56" s="460">
        <v>1.0</v>
      </c>
      <c r="JV56" s="460">
        <v>0.0</v>
      </c>
      <c r="JW56" s="460">
        <v>0.0</v>
      </c>
      <c r="JX56" s="460">
        <v>0.0</v>
      </c>
      <c r="JY56" s="460">
        <v>0.0</v>
      </c>
      <c r="JZ56" s="460">
        <v>0.0</v>
      </c>
      <c r="KA56" s="201"/>
      <c r="KB56" s="201"/>
      <c r="KC56" s="201"/>
      <c r="KD56" s="201"/>
      <c r="KE56" s="201"/>
      <c r="KF56" s="202"/>
      <c r="KG56" s="201"/>
      <c r="KH56" s="201"/>
      <c r="KI56" s="201"/>
      <c r="KJ56" s="201"/>
      <c r="KK56" s="201"/>
      <c r="KL56" s="201"/>
      <c r="KM56" s="201"/>
      <c r="KN56" s="200"/>
      <c r="KO56" s="201"/>
      <c r="KP56" s="201"/>
      <c r="KQ56" s="201"/>
      <c r="KR56" s="460">
        <v>0.0</v>
      </c>
      <c r="KS56" s="201"/>
      <c r="KT56" s="201"/>
      <c r="KU56" s="201"/>
      <c r="KV56" s="201"/>
      <c r="KW56" s="201"/>
      <c r="KX56" s="465">
        <v>0.0</v>
      </c>
      <c r="KY56" s="460">
        <v>0.0</v>
      </c>
      <c r="KZ56" s="460">
        <v>0.0</v>
      </c>
      <c r="LA56" s="460">
        <v>0.0</v>
      </c>
      <c r="LB56" s="201"/>
      <c r="LC56" s="201"/>
      <c r="LD56" s="201"/>
      <c r="LE56" s="201"/>
      <c r="LF56" s="201"/>
      <c r="LG56" s="201"/>
      <c r="LH56" s="201"/>
      <c r="LI56" s="201"/>
      <c r="LJ56" s="201"/>
      <c r="LK56" s="460">
        <v>0.0</v>
      </c>
      <c r="LL56" s="460">
        <v>0.0</v>
      </c>
      <c r="LM56" s="460">
        <v>0.0</v>
      </c>
      <c r="LN56" s="201"/>
      <c r="LO56" s="201"/>
      <c r="LP56" s="201"/>
      <c r="LQ56" s="201"/>
      <c r="LR56" s="201"/>
      <c r="LS56" s="201"/>
      <c r="LT56" s="201"/>
      <c r="LU56" s="201"/>
      <c r="LV56" s="201"/>
      <c r="LW56" s="208"/>
      <c r="LX56" s="460">
        <v>0.0</v>
      </c>
      <c r="LY56" s="460">
        <v>0.0</v>
      </c>
      <c r="LZ56" s="460">
        <v>0.0</v>
      </c>
      <c r="MA56" s="201"/>
      <c r="MB56" s="201"/>
      <c r="MC56" s="201"/>
      <c r="MD56" s="460">
        <v>0.0</v>
      </c>
      <c r="ME56" s="460">
        <v>0.0</v>
      </c>
      <c r="MF56" s="460">
        <v>0.0</v>
      </c>
      <c r="MG56" s="201"/>
      <c r="MH56" s="200"/>
      <c r="MI56" s="201"/>
      <c r="MJ56" s="204"/>
      <c r="MK56" s="201"/>
      <c r="ML56" s="204"/>
      <c r="MM56" s="201"/>
      <c r="MN56" s="201"/>
      <c r="MO56" s="201"/>
      <c r="MP56" s="201"/>
      <c r="MQ56" s="201"/>
      <c r="MR56" s="204"/>
      <c r="MS56" s="201"/>
      <c r="MT56" s="201"/>
      <c r="MU56" s="201"/>
      <c r="MV56" s="201"/>
      <c r="MW56" s="201"/>
      <c r="MX56" s="200"/>
      <c r="MY56" s="208"/>
      <c r="MZ56" s="201"/>
      <c r="NA56" s="201"/>
      <c r="NB56" s="204"/>
      <c r="NC56" s="201"/>
      <c r="ND56" s="201"/>
      <c r="NE56" s="201"/>
      <c r="NF56" s="201"/>
      <c r="NG56" s="201"/>
      <c r="NH56" s="204"/>
      <c r="NI56" s="201"/>
      <c r="NJ56" s="201"/>
      <c r="NK56" s="201"/>
      <c r="NL56" s="201"/>
      <c r="NM56" s="201"/>
      <c r="NN56" s="200"/>
      <c r="NO56" s="201"/>
      <c r="NP56" s="201"/>
      <c r="NQ56" s="201"/>
      <c r="NR56" s="201"/>
      <c r="NS56" s="201"/>
      <c r="NT56" s="201"/>
      <c r="NU56" s="201"/>
      <c r="NV56" s="201"/>
      <c r="NW56" s="201"/>
      <c r="NX56" s="201"/>
      <c r="NY56" s="201"/>
      <c r="NZ56" s="460">
        <v>0.0</v>
      </c>
      <c r="OA56" s="201"/>
      <c r="OB56" s="201"/>
      <c r="OC56" s="201"/>
      <c r="OD56" s="201"/>
      <c r="OE56" s="460">
        <v>0.0</v>
      </c>
      <c r="OF56" s="201"/>
      <c r="OG56" s="201"/>
      <c r="OH56" s="201"/>
      <c r="OI56" s="201"/>
      <c r="OJ56" s="201"/>
      <c r="OK56" s="200"/>
      <c r="OL56" s="204"/>
      <c r="OM56" s="201"/>
      <c r="ON56" s="201"/>
      <c r="OO56" s="201"/>
      <c r="OP56" s="201"/>
      <c r="OQ56" s="204"/>
      <c r="OR56" s="201"/>
      <c r="OS56" s="201"/>
      <c r="OT56" s="201"/>
      <c r="OU56" s="201"/>
      <c r="OV56" s="201"/>
      <c r="OW56" s="472">
        <v>0.0</v>
      </c>
      <c r="OX56" s="460">
        <v>0.0</v>
      </c>
      <c r="OY56" s="460">
        <v>0.0</v>
      </c>
      <c r="OZ56" s="460">
        <v>0.0</v>
      </c>
      <c r="PA56" s="218"/>
      <c r="PB56" s="466">
        <v>0.0</v>
      </c>
      <c r="PC56" s="218"/>
      <c r="PD56" s="218"/>
      <c r="PE56" s="218"/>
      <c r="PF56" s="218"/>
      <c r="PG56" s="218"/>
      <c r="PH56" s="218"/>
      <c r="PI56" s="218"/>
      <c r="PJ56" s="218"/>
      <c r="PK56" s="218"/>
      <c r="PL56" s="218"/>
    </row>
    <row r="57">
      <c r="A57" s="194">
        <v>52.0</v>
      </c>
      <c r="B57" s="118" t="s">
        <v>162</v>
      </c>
      <c r="C57" s="458">
        <v>1.0</v>
      </c>
      <c r="D57" s="201">
        <f>IFERROR(IF(VLOOKUP(B57,'Анкетирование'!$D$5:$D90,2,0)="Да",1,0),0)</f>
        <v>0</v>
      </c>
      <c r="E57" s="459"/>
      <c r="F57" s="197">
        <v>3.0</v>
      </c>
      <c r="G57" s="197">
        <v>2.0</v>
      </c>
      <c r="H57" s="197"/>
      <c r="I57" s="460">
        <v>1.0</v>
      </c>
      <c r="J57" s="218">
        <f>IFERROR(IF(VLOOKUP(B57,'Анкетирование'!$D$5:$K90,8,0)="Да",1,0),0)</f>
        <v>0</v>
      </c>
      <c r="K57" s="458">
        <v>1.0</v>
      </c>
      <c r="L57" s="218"/>
      <c r="M57" s="218"/>
      <c r="N57" s="458">
        <v>0.0</v>
      </c>
      <c r="O57" s="197">
        <v>650.0</v>
      </c>
      <c r="P57" s="202"/>
      <c r="Q57" s="201"/>
      <c r="R57" s="201"/>
      <c r="S57" s="201"/>
      <c r="T57" s="201"/>
      <c r="U57" s="201"/>
      <c r="V57" s="201"/>
      <c r="W57" s="201"/>
      <c r="X57" s="201"/>
      <c r="Y57" s="203"/>
      <c r="Z57" s="201"/>
      <c r="AA57" s="201"/>
      <c r="AB57" s="201"/>
      <c r="AC57" s="201"/>
      <c r="AD57" s="201"/>
      <c r="AE57" s="201"/>
      <c r="AF57" s="201"/>
      <c r="AG57" s="201"/>
      <c r="AH57" s="200">
        <f>IFERROR((VLOOKUP($B57,'Анкетирование'!$D$5:$AC90,8,0)),0)</f>
        <v>0</v>
      </c>
      <c r="AI57" s="201">
        <f>IFERROR((VLOOKUP($B57,'Анкетирование'!$D$5:$BE90,9,0)),0)</f>
        <v>0</v>
      </c>
      <c r="AJ57" s="204"/>
      <c r="AK57" s="201"/>
      <c r="AL57" s="201"/>
      <c r="AM57" s="201"/>
      <c r="AN57" s="201"/>
      <c r="AO57" s="461">
        <v>0.0</v>
      </c>
      <c r="AP57" s="460">
        <v>0.0</v>
      </c>
      <c r="AQ57" s="460">
        <v>0.0</v>
      </c>
      <c r="AR57" s="460">
        <v>0.0</v>
      </c>
      <c r="AS57" s="460">
        <v>0.0</v>
      </c>
      <c r="AT57" s="460">
        <v>0.0</v>
      </c>
      <c r="AU57" s="460">
        <v>0.0</v>
      </c>
      <c r="AV57" s="462">
        <v>0.0</v>
      </c>
      <c r="AW57" s="460">
        <v>1.0</v>
      </c>
      <c r="AX57" s="460">
        <v>0.0</v>
      </c>
      <c r="AY57" s="460">
        <v>1.0</v>
      </c>
      <c r="AZ57" s="460">
        <v>0.0</v>
      </c>
      <c r="BA57" s="460">
        <v>0.0</v>
      </c>
      <c r="BB57" s="460">
        <v>0.0</v>
      </c>
      <c r="BC57" s="463">
        <v>0.0</v>
      </c>
      <c r="BD57" s="460">
        <v>0.0</v>
      </c>
      <c r="BE57" s="460">
        <v>0.0</v>
      </c>
      <c r="BF57" s="460">
        <v>0.0</v>
      </c>
      <c r="BG57" s="460">
        <v>0.0</v>
      </c>
      <c r="BH57" s="460">
        <v>0.0</v>
      </c>
      <c r="BI57" s="460">
        <v>0.0</v>
      </c>
      <c r="BJ57" s="460">
        <v>0.0</v>
      </c>
      <c r="BK57" s="460">
        <v>0.0</v>
      </c>
      <c r="BL57" s="460">
        <v>0.0</v>
      </c>
      <c r="BM57" s="460">
        <v>0.0</v>
      </c>
      <c r="BN57" s="460">
        <v>0.0</v>
      </c>
      <c r="BO57" s="460">
        <v>0.0</v>
      </c>
      <c r="BP57" s="460">
        <v>0.0</v>
      </c>
      <c r="BQ57" s="460">
        <v>0.0</v>
      </c>
      <c r="BR57" s="460">
        <v>0.0</v>
      </c>
      <c r="BS57" s="460">
        <v>0.0</v>
      </c>
      <c r="BT57" s="460">
        <v>0.0</v>
      </c>
      <c r="BU57" s="460">
        <v>0.0</v>
      </c>
      <c r="BV57" s="460">
        <v>0.0</v>
      </c>
      <c r="BW57" s="460">
        <v>0.0</v>
      </c>
      <c r="BX57" s="460">
        <v>0.0</v>
      </c>
      <c r="BY57" s="460">
        <v>0.0</v>
      </c>
      <c r="BZ57" s="464">
        <v>0.0</v>
      </c>
      <c r="CA57" s="460">
        <v>0.0</v>
      </c>
      <c r="CB57" s="460">
        <v>1.0</v>
      </c>
      <c r="CC57" s="460"/>
      <c r="CD57" s="460">
        <v>0.0</v>
      </c>
      <c r="CE57" s="460">
        <v>0.0</v>
      </c>
      <c r="CF57" s="460">
        <v>0.0</v>
      </c>
      <c r="CG57" s="460">
        <v>0.0</v>
      </c>
      <c r="CH57" s="460">
        <v>0.0</v>
      </c>
      <c r="CI57" s="460">
        <v>0.0</v>
      </c>
      <c r="CJ57" s="460">
        <v>0.0</v>
      </c>
      <c r="CK57" s="460">
        <v>0.0</v>
      </c>
      <c r="CL57" s="460">
        <v>0.0</v>
      </c>
      <c r="CM57" s="460">
        <v>0.0</v>
      </c>
      <c r="CN57" s="460">
        <v>0.0</v>
      </c>
      <c r="CO57" s="460">
        <v>0.0</v>
      </c>
      <c r="CP57" s="460">
        <v>0.0</v>
      </c>
      <c r="CQ57" s="460">
        <v>0.0</v>
      </c>
      <c r="CR57" s="460">
        <v>0.0</v>
      </c>
      <c r="CS57" s="200"/>
      <c r="CT57" s="207"/>
      <c r="CU57" s="201"/>
      <c r="CV57" s="201"/>
      <c r="CW57" s="463">
        <v>3.0</v>
      </c>
      <c r="CX57" s="460">
        <v>0.0</v>
      </c>
      <c r="CY57" s="460">
        <v>1.0</v>
      </c>
      <c r="CZ57" s="460">
        <v>0.0</v>
      </c>
      <c r="DA57" s="460">
        <v>0.0</v>
      </c>
      <c r="DB57" s="460">
        <v>0.0</v>
      </c>
      <c r="DC57" s="465">
        <v>0.0</v>
      </c>
      <c r="DD57" s="460">
        <v>0.0</v>
      </c>
      <c r="DE57" s="201"/>
      <c r="DF57" s="201"/>
      <c r="DG57" s="460">
        <v>0.0</v>
      </c>
      <c r="DH57" s="460">
        <v>0.0</v>
      </c>
      <c r="DI57" s="460">
        <v>0.0</v>
      </c>
      <c r="DJ57" s="460">
        <v>0.0</v>
      </c>
      <c r="DK57" s="460">
        <v>0.0</v>
      </c>
      <c r="DL57" s="460">
        <v>0.0</v>
      </c>
      <c r="DM57" s="460">
        <v>0.0</v>
      </c>
      <c r="DN57" s="460">
        <v>0.0</v>
      </c>
      <c r="DO57" s="460">
        <v>0.0</v>
      </c>
      <c r="DP57" s="460">
        <v>0.0</v>
      </c>
      <c r="DQ57" s="460">
        <v>0.0</v>
      </c>
      <c r="DR57" s="460">
        <v>0.0</v>
      </c>
      <c r="DS57" s="460">
        <v>0.0</v>
      </c>
      <c r="DT57" s="460">
        <v>0.0</v>
      </c>
      <c r="DU57" s="460">
        <v>0.0</v>
      </c>
      <c r="DV57" s="460">
        <v>0.0</v>
      </c>
      <c r="DW57" s="460">
        <v>0.0</v>
      </c>
      <c r="DX57" s="465">
        <v>0.0</v>
      </c>
      <c r="DY57" s="460">
        <v>0.0</v>
      </c>
      <c r="DZ57" s="460">
        <v>0.0</v>
      </c>
      <c r="EA57" s="460">
        <v>0.0</v>
      </c>
      <c r="EB57" s="460">
        <v>0.0</v>
      </c>
      <c r="EC57" s="460">
        <v>0.0</v>
      </c>
      <c r="ED57" s="460">
        <v>0.0</v>
      </c>
      <c r="EE57" s="460">
        <v>0.0</v>
      </c>
      <c r="EF57" s="460">
        <v>0.0</v>
      </c>
      <c r="EG57" s="460">
        <v>0.0</v>
      </c>
      <c r="EH57" s="460">
        <v>0.0</v>
      </c>
      <c r="EI57" s="460">
        <v>0.0</v>
      </c>
      <c r="EJ57" s="460">
        <v>0.0</v>
      </c>
      <c r="EK57" s="460">
        <v>0.0</v>
      </c>
      <c r="EL57" s="460">
        <v>0.0</v>
      </c>
      <c r="EM57" s="460">
        <v>0.0</v>
      </c>
      <c r="EN57" s="460">
        <v>0.0</v>
      </c>
      <c r="EO57" s="460">
        <v>0.0</v>
      </c>
      <c r="EP57" s="466">
        <v>0.0</v>
      </c>
      <c r="EQ57" s="460">
        <v>32.0</v>
      </c>
      <c r="ER57" s="201"/>
      <c r="ES57" s="460">
        <v>0.0</v>
      </c>
      <c r="ET57" s="460">
        <v>29.0</v>
      </c>
      <c r="EU57" s="201"/>
      <c r="EV57" s="460">
        <v>0.0</v>
      </c>
      <c r="EW57" s="460">
        <v>0.0</v>
      </c>
      <c r="EX57" s="460">
        <v>0.0</v>
      </c>
      <c r="EY57" s="460">
        <v>0.0</v>
      </c>
      <c r="EZ57" s="460">
        <v>0.0</v>
      </c>
      <c r="FA57" s="460">
        <v>0.0</v>
      </c>
      <c r="FB57" s="460">
        <v>0.0</v>
      </c>
      <c r="FC57" s="460">
        <v>0.0</v>
      </c>
      <c r="FD57" s="460">
        <v>0.0</v>
      </c>
      <c r="FE57" s="460">
        <v>0.0</v>
      </c>
      <c r="FF57" s="460">
        <v>0.0</v>
      </c>
      <c r="FG57" s="460">
        <v>0.0</v>
      </c>
      <c r="FH57" s="460">
        <v>0.0</v>
      </c>
      <c r="FI57" s="203"/>
      <c r="FJ57" s="210"/>
      <c r="FK57" s="201"/>
      <c r="FL57" s="210"/>
      <c r="FM57" s="210"/>
      <c r="FN57" s="201"/>
      <c r="FO57" s="201"/>
      <c r="FP57" s="201"/>
      <c r="FQ57" s="201"/>
      <c r="FR57" s="460">
        <v>0.0</v>
      </c>
      <c r="FS57" s="201"/>
      <c r="FT57" s="201"/>
      <c r="FU57" s="201"/>
      <c r="FV57" s="460">
        <v>0.0</v>
      </c>
      <c r="FW57" s="467">
        <v>0.0</v>
      </c>
      <c r="FX57" s="467">
        <v>0.0</v>
      </c>
      <c r="FY57" s="467">
        <v>0.0</v>
      </c>
      <c r="FZ57" s="460">
        <v>0.0</v>
      </c>
      <c r="GA57" s="460">
        <v>0.0</v>
      </c>
      <c r="GB57" s="460">
        <v>0.0</v>
      </c>
      <c r="GC57" s="460">
        <v>0.0</v>
      </c>
      <c r="GD57" s="460">
        <v>0.0</v>
      </c>
      <c r="GE57" s="460">
        <v>0.0</v>
      </c>
      <c r="GF57" s="467">
        <v>0.0</v>
      </c>
      <c r="GG57" s="467">
        <v>0.0</v>
      </c>
      <c r="GH57" s="467">
        <v>0.0</v>
      </c>
      <c r="GI57" s="460">
        <v>0.0</v>
      </c>
      <c r="GJ57" s="460">
        <v>0.0</v>
      </c>
      <c r="GK57" s="460">
        <v>0.0</v>
      </c>
      <c r="GL57" s="460">
        <v>0.0</v>
      </c>
      <c r="GM57" s="460">
        <v>0.0</v>
      </c>
      <c r="GN57" s="460">
        <v>0.0</v>
      </c>
      <c r="GO57" s="201"/>
      <c r="GP57" s="208"/>
      <c r="GQ57" s="204"/>
      <c r="GR57" s="201"/>
      <c r="GS57" s="201"/>
      <c r="GT57" s="201"/>
      <c r="GU57" s="201"/>
      <c r="GV57" s="201"/>
      <c r="GW57" s="201"/>
      <c r="GX57" s="201"/>
      <c r="GY57" s="201"/>
      <c r="GZ57" s="201"/>
      <c r="HA57" s="201"/>
      <c r="HB57" s="201"/>
      <c r="HC57" s="201"/>
      <c r="HD57" s="201"/>
      <c r="HE57" s="201"/>
      <c r="HF57" s="201"/>
      <c r="HG57" s="201"/>
      <c r="HH57" s="201"/>
      <c r="HI57" s="201"/>
      <c r="HJ57" s="201"/>
      <c r="HK57" s="201"/>
      <c r="HL57" s="201"/>
      <c r="HM57" s="201"/>
      <c r="HN57" s="201"/>
      <c r="HO57" s="201"/>
      <c r="HP57" s="208"/>
      <c r="HQ57" s="460">
        <v>1.0</v>
      </c>
      <c r="HR57" s="201"/>
      <c r="HS57" s="460">
        <v>0.0</v>
      </c>
      <c r="HT57" s="201"/>
      <c r="HU57" s="460">
        <v>0.0</v>
      </c>
      <c r="HV57" s="201"/>
      <c r="HW57" s="201"/>
      <c r="HX57" s="460">
        <v>0.0</v>
      </c>
      <c r="HY57" s="461">
        <v>0.0</v>
      </c>
      <c r="HZ57" s="460">
        <v>0.0</v>
      </c>
      <c r="IA57" s="460">
        <v>0.0</v>
      </c>
      <c r="IB57" s="201"/>
      <c r="IC57" s="201"/>
      <c r="ID57" s="201"/>
      <c r="IE57" s="460">
        <v>0.0</v>
      </c>
      <c r="IF57" s="460">
        <v>0.0</v>
      </c>
      <c r="IG57" s="460">
        <v>0.0</v>
      </c>
      <c r="IH57" s="201"/>
      <c r="II57" s="201"/>
      <c r="IJ57" s="201"/>
      <c r="IK57" s="468">
        <v>0.0</v>
      </c>
      <c r="IL57" s="468">
        <v>0.0</v>
      </c>
      <c r="IM57" s="468">
        <v>0.0</v>
      </c>
      <c r="IN57" s="201"/>
      <c r="IO57" s="201"/>
      <c r="IP57" s="201"/>
      <c r="IQ57" s="204"/>
      <c r="IR57" s="201"/>
      <c r="IS57" s="201"/>
      <c r="IT57" s="468">
        <v>0.0</v>
      </c>
      <c r="IU57" s="468">
        <v>0.0</v>
      </c>
      <c r="IV57" s="469">
        <v>0.0</v>
      </c>
      <c r="IW57" s="201"/>
      <c r="IX57" s="201"/>
      <c r="IY57" s="208"/>
      <c r="IZ57" s="460">
        <v>0.0</v>
      </c>
      <c r="JA57" s="460">
        <v>0.0</v>
      </c>
      <c r="JB57" s="461">
        <v>0.0</v>
      </c>
      <c r="JC57" s="460">
        <v>0.0</v>
      </c>
      <c r="JD57" s="460">
        <v>0.0</v>
      </c>
      <c r="JE57" s="460">
        <v>0.0</v>
      </c>
      <c r="JF57" s="204"/>
      <c r="JG57" s="460"/>
      <c r="JH57" s="470">
        <v>11.0</v>
      </c>
      <c r="JI57" s="471">
        <v>16.0</v>
      </c>
      <c r="JJ57" s="460">
        <v>6.0</v>
      </c>
      <c r="JK57" s="460">
        <v>16.0</v>
      </c>
      <c r="JL57" s="461">
        <v>0.0</v>
      </c>
      <c r="JM57" s="460">
        <v>0.0</v>
      </c>
      <c r="JN57" s="460">
        <v>0.0</v>
      </c>
      <c r="JO57" s="460">
        <v>1.0</v>
      </c>
      <c r="JP57" s="460">
        <v>0.0</v>
      </c>
      <c r="JQ57" s="460">
        <v>0.0</v>
      </c>
      <c r="JR57" s="460">
        <v>0.0</v>
      </c>
      <c r="JS57" s="201"/>
      <c r="JT57" s="461">
        <v>0.0</v>
      </c>
      <c r="JU57" s="460">
        <v>0.0</v>
      </c>
      <c r="JV57" s="460">
        <v>0.0</v>
      </c>
      <c r="JW57" s="460">
        <v>0.0</v>
      </c>
      <c r="JX57" s="460">
        <v>0.0</v>
      </c>
      <c r="JY57" s="460">
        <v>0.0</v>
      </c>
      <c r="JZ57" s="460">
        <v>0.0</v>
      </c>
      <c r="KA57" s="201"/>
      <c r="KB57" s="201"/>
      <c r="KC57" s="201"/>
      <c r="KD57" s="201"/>
      <c r="KE57" s="201"/>
      <c r="KF57" s="202"/>
      <c r="KG57" s="201"/>
      <c r="KH57" s="201"/>
      <c r="KI57" s="201"/>
      <c r="KJ57" s="201"/>
      <c r="KK57" s="201"/>
      <c r="KL57" s="201"/>
      <c r="KM57" s="201"/>
      <c r="KN57" s="200"/>
      <c r="KO57" s="201"/>
      <c r="KP57" s="201"/>
      <c r="KQ57" s="201"/>
      <c r="KR57" s="460">
        <v>0.0</v>
      </c>
      <c r="KS57" s="201"/>
      <c r="KT57" s="201"/>
      <c r="KU57" s="201"/>
      <c r="KV57" s="201"/>
      <c r="KW57" s="201"/>
      <c r="KX57" s="465">
        <v>0.0</v>
      </c>
      <c r="KY57" s="460">
        <v>0.0</v>
      </c>
      <c r="KZ57" s="460">
        <v>0.0</v>
      </c>
      <c r="LA57" s="460">
        <v>0.0</v>
      </c>
      <c r="LB57" s="201"/>
      <c r="LC57" s="201"/>
      <c r="LD57" s="201"/>
      <c r="LE57" s="201"/>
      <c r="LF57" s="201"/>
      <c r="LG57" s="201"/>
      <c r="LH57" s="201"/>
      <c r="LI57" s="201"/>
      <c r="LJ57" s="201"/>
      <c r="LK57" s="460">
        <v>0.0</v>
      </c>
      <c r="LL57" s="460">
        <v>0.0</v>
      </c>
      <c r="LM57" s="460">
        <v>0.0</v>
      </c>
      <c r="LN57" s="201"/>
      <c r="LO57" s="201"/>
      <c r="LP57" s="201"/>
      <c r="LQ57" s="201"/>
      <c r="LR57" s="201"/>
      <c r="LS57" s="201"/>
      <c r="LT57" s="201"/>
      <c r="LU57" s="201"/>
      <c r="LV57" s="201"/>
      <c r="LW57" s="208"/>
      <c r="LX57" s="460">
        <v>0.0</v>
      </c>
      <c r="LY57" s="460">
        <v>0.0</v>
      </c>
      <c r="LZ57" s="460">
        <v>0.0</v>
      </c>
      <c r="MA57" s="201"/>
      <c r="MB57" s="201"/>
      <c r="MC57" s="201"/>
      <c r="MD57" s="460">
        <v>0.0</v>
      </c>
      <c r="ME57" s="460">
        <v>0.0</v>
      </c>
      <c r="MF57" s="460">
        <v>0.0</v>
      </c>
      <c r="MG57" s="201"/>
      <c r="MH57" s="200"/>
      <c r="MI57" s="201"/>
      <c r="MJ57" s="204"/>
      <c r="MK57" s="201"/>
      <c r="ML57" s="204"/>
      <c r="MM57" s="201"/>
      <c r="MN57" s="201"/>
      <c r="MO57" s="201"/>
      <c r="MP57" s="201"/>
      <c r="MQ57" s="201"/>
      <c r="MR57" s="204"/>
      <c r="MS57" s="201"/>
      <c r="MT57" s="201"/>
      <c r="MU57" s="201"/>
      <c r="MV57" s="201"/>
      <c r="MW57" s="201"/>
      <c r="MX57" s="200"/>
      <c r="MY57" s="208"/>
      <c r="MZ57" s="201"/>
      <c r="NA57" s="201"/>
      <c r="NB57" s="204"/>
      <c r="NC57" s="201"/>
      <c r="ND57" s="201"/>
      <c r="NE57" s="201"/>
      <c r="NF57" s="201"/>
      <c r="NG57" s="201"/>
      <c r="NH57" s="204"/>
      <c r="NI57" s="201"/>
      <c r="NJ57" s="201"/>
      <c r="NK57" s="201"/>
      <c r="NL57" s="201"/>
      <c r="NM57" s="201"/>
      <c r="NN57" s="200"/>
      <c r="NO57" s="201"/>
      <c r="NP57" s="201"/>
      <c r="NQ57" s="201"/>
      <c r="NR57" s="201"/>
      <c r="NS57" s="201"/>
      <c r="NT57" s="201"/>
      <c r="NU57" s="201"/>
      <c r="NV57" s="201"/>
      <c r="NW57" s="201"/>
      <c r="NX57" s="201"/>
      <c r="NY57" s="201"/>
      <c r="NZ57" s="460">
        <v>0.0</v>
      </c>
      <c r="OA57" s="201"/>
      <c r="OB57" s="201"/>
      <c r="OC57" s="201"/>
      <c r="OD57" s="201"/>
      <c r="OE57" s="460">
        <v>0.0</v>
      </c>
      <c r="OF57" s="201"/>
      <c r="OG57" s="201"/>
      <c r="OH57" s="201"/>
      <c r="OI57" s="201"/>
      <c r="OJ57" s="201"/>
      <c r="OK57" s="200"/>
      <c r="OL57" s="204"/>
      <c r="OM57" s="201"/>
      <c r="ON57" s="201"/>
      <c r="OO57" s="201"/>
      <c r="OP57" s="201"/>
      <c r="OQ57" s="204"/>
      <c r="OR57" s="201"/>
      <c r="OS57" s="201"/>
      <c r="OT57" s="201"/>
      <c r="OU57" s="201"/>
      <c r="OV57" s="201"/>
      <c r="OW57" s="472">
        <v>0.0</v>
      </c>
      <c r="OX57" s="460">
        <v>0.0</v>
      </c>
      <c r="OY57" s="460">
        <v>0.0</v>
      </c>
      <c r="OZ57" s="460">
        <v>0.0</v>
      </c>
      <c r="PA57" s="218"/>
      <c r="PB57" s="466">
        <v>0.0</v>
      </c>
      <c r="PC57" s="218"/>
      <c r="PD57" s="218"/>
      <c r="PE57" s="218"/>
      <c r="PF57" s="218"/>
      <c r="PG57" s="218"/>
      <c r="PH57" s="218"/>
      <c r="PI57" s="218"/>
      <c r="PJ57" s="218"/>
      <c r="PK57" s="218"/>
      <c r="PL57" s="218"/>
    </row>
    <row r="58">
      <c r="A58" s="194">
        <v>53.0</v>
      </c>
      <c r="B58" s="118" t="s">
        <v>163</v>
      </c>
      <c r="C58" s="458">
        <v>1.0</v>
      </c>
      <c r="D58" s="201">
        <f>IFERROR(IF(VLOOKUP(B58,'Анкетирование'!$D$5:$D90,2,0)="Да",1,0),0)</f>
        <v>0</v>
      </c>
      <c r="E58" s="459"/>
      <c r="F58" s="197">
        <v>12.0</v>
      </c>
      <c r="G58" s="197">
        <v>58.0</v>
      </c>
      <c r="H58" s="197"/>
      <c r="I58" s="460">
        <v>1.0</v>
      </c>
      <c r="J58" s="218">
        <f>IFERROR(IF(VLOOKUP(B58,'Анкетирование'!$D$5:$K90,8,0)="Да",1,0),0)</f>
        <v>0</v>
      </c>
      <c r="K58" s="458">
        <v>1.0</v>
      </c>
      <c r="L58" s="218"/>
      <c r="M58" s="218"/>
      <c r="N58" s="458">
        <v>1.0</v>
      </c>
      <c r="O58" s="197">
        <v>2300.0</v>
      </c>
      <c r="P58" s="202"/>
      <c r="Q58" s="201"/>
      <c r="R58" s="201"/>
      <c r="S58" s="201"/>
      <c r="T58" s="201"/>
      <c r="U58" s="201"/>
      <c r="V58" s="201"/>
      <c r="W58" s="201"/>
      <c r="X58" s="201"/>
      <c r="Y58" s="203"/>
      <c r="Z58" s="201"/>
      <c r="AA58" s="201"/>
      <c r="AB58" s="201"/>
      <c r="AC58" s="201"/>
      <c r="AD58" s="201"/>
      <c r="AE58" s="201"/>
      <c r="AF58" s="201"/>
      <c r="AG58" s="201"/>
      <c r="AH58" s="200">
        <f>IFERROR((VLOOKUP($B58,'Анкетирование'!$D$5:$AC90,8,0)),0)</f>
        <v>0</v>
      </c>
      <c r="AI58" s="201">
        <f>IFERROR((VLOOKUP($B58,'Анкетирование'!$D$5:$BE90,9,0)),0)</f>
        <v>0</v>
      </c>
      <c r="AJ58" s="204"/>
      <c r="AK58" s="201"/>
      <c r="AL58" s="201"/>
      <c r="AM58" s="201"/>
      <c r="AN58" s="201"/>
      <c r="AO58" s="461">
        <v>0.0</v>
      </c>
      <c r="AP58" s="460">
        <v>0.0</v>
      </c>
      <c r="AQ58" s="460">
        <v>1.0</v>
      </c>
      <c r="AR58" s="460">
        <v>1.0</v>
      </c>
      <c r="AS58" s="460">
        <v>1.0</v>
      </c>
      <c r="AT58" s="460">
        <v>0.0</v>
      </c>
      <c r="AU58" s="460">
        <v>0.0</v>
      </c>
      <c r="AV58" s="462">
        <v>0.0</v>
      </c>
      <c r="AW58" s="460">
        <v>1.0</v>
      </c>
      <c r="AX58" s="460">
        <v>0.0</v>
      </c>
      <c r="AY58" s="460">
        <v>1.0</v>
      </c>
      <c r="AZ58" s="460">
        <v>0.0</v>
      </c>
      <c r="BA58" s="460">
        <v>0.0</v>
      </c>
      <c r="BB58" s="460">
        <v>0.0</v>
      </c>
      <c r="BC58" s="463">
        <v>0.0</v>
      </c>
      <c r="BD58" s="460">
        <v>0.0</v>
      </c>
      <c r="BE58" s="460">
        <v>0.0</v>
      </c>
      <c r="BF58" s="460">
        <v>0.0</v>
      </c>
      <c r="BG58" s="460">
        <v>0.0</v>
      </c>
      <c r="BH58" s="460">
        <v>0.0</v>
      </c>
      <c r="BI58" s="460">
        <v>0.0</v>
      </c>
      <c r="BJ58" s="460">
        <v>0.0</v>
      </c>
      <c r="BK58" s="460">
        <v>0.0</v>
      </c>
      <c r="BL58" s="460">
        <v>0.0</v>
      </c>
      <c r="BM58" s="460">
        <v>0.0</v>
      </c>
      <c r="BN58" s="460">
        <v>0.0</v>
      </c>
      <c r="BO58" s="460">
        <v>0.0</v>
      </c>
      <c r="BP58" s="460">
        <v>0.0</v>
      </c>
      <c r="BQ58" s="460">
        <v>0.0</v>
      </c>
      <c r="BR58" s="460">
        <v>0.0</v>
      </c>
      <c r="BS58" s="460">
        <v>0.0</v>
      </c>
      <c r="BT58" s="460">
        <v>0.0</v>
      </c>
      <c r="BU58" s="460">
        <v>0.0</v>
      </c>
      <c r="BV58" s="460">
        <v>0.0</v>
      </c>
      <c r="BW58" s="460">
        <v>0.0</v>
      </c>
      <c r="BX58" s="460">
        <v>0.0</v>
      </c>
      <c r="BY58" s="460">
        <v>0.0</v>
      </c>
      <c r="BZ58" s="464">
        <v>0.0</v>
      </c>
      <c r="CA58" s="460">
        <v>0.0</v>
      </c>
      <c r="CB58" s="460">
        <v>0.0</v>
      </c>
      <c r="CC58" s="460">
        <v>0.0</v>
      </c>
      <c r="CD58" s="460">
        <v>0.0</v>
      </c>
      <c r="CE58" s="460">
        <v>0.0</v>
      </c>
      <c r="CF58" s="460">
        <v>0.0</v>
      </c>
      <c r="CG58" s="460">
        <v>0.0</v>
      </c>
      <c r="CH58" s="460">
        <v>0.0</v>
      </c>
      <c r="CI58" s="460">
        <v>0.0</v>
      </c>
      <c r="CJ58" s="460">
        <v>0.0</v>
      </c>
      <c r="CK58" s="460">
        <v>0.0</v>
      </c>
      <c r="CL58" s="460">
        <v>0.0</v>
      </c>
      <c r="CM58" s="460">
        <v>0.0</v>
      </c>
      <c r="CN58" s="460">
        <v>0.0</v>
      </c>
      <c r="CO58" s="460">
        <v>0.0</v>
      </c>
      <c r="CP58" s="460">
        <v>0.0</v>
      </c>
      <c r="CQ58" s="460">
        <v>0.0</v>
      </c>
      <c r="CR58" s="460">
        <v>0.0</v>
      </c>
      <c r="CS58" s="200"/>
      <c r="CT58" s="207"/>
      <c r="CU58" s="201"/>
      <c r="CV58" s="201"/>
      <c r="CW58" s="463">
        <v>8.0</v>
      </c>
      <c r="CX58" s="460">
        <v>4.0</v>
      </c>
      <c r="CY58" s="460">
        <v>3.0</v>
      </c>
      <c r="CZ58" s="460">
        <v>1.0</v>
      </c>
      <c r="DA58" s="460">
        <v>4.0</v>
      </c>
      <c r="DB58" s="460">
        <v>3.0</v>
      </c>
      <c r="DC58" s="465">
        <v>1.0</v>
      </c>
      <c r="DD58" s="460">
        <v>0.0</v>
      </c>
      <c r="DE58" s="201"/>
      <c r="DF58" s="201"/>
      <c r="DG58" s="460">
        <v>0.0</v>
      </c>
      <c r="DH58" s="460">
        <v>0.0</v>
      </c>
      <c r="DI58" s="460">
        <v>0.0</v>
      </c>
      <c r="DJ58" s="460">
        <v>0.0</v>
      </c>
      <c r="DK58" s="460">
        <v>0.0</v>
      </c>
      <c r="DL58" s="460">
        <v>0.0</v>
      </c>
      <c r="DM58" s="460">
        <v>0.0</v>
      </c>
      <c r="DN58" s="460">
        <v>0.0</v>
      </c>
      <c r="DO58" s="460">
        <v>0.0</v>
      </c>
      <c r="DP58" s="460">
        <v>1.0</v>
      </c>
      <c r="DQ58" s="460">
        <v>0.0</v>
      </c>
      <c r="DR58" s="460">
        <v>0.0</v>
      </c>
      <c r="DS58" s="460">
        <v>0.0</v>
      </c>
      <c r="DT58" s="460">
        <v>0.0</v>
      </c>
      <c r="DU58" s="460">
        <v>0.0</v>
      </c>
      <c r="DV58" s="460">
        <v>0.0</v>
      </c>
      <c r="DW58" s="460">
        <v>0.0</v>
      </c>
      <c r="DX58" s="465">
        <v>0.0</v>
      </c>
      <c r="DY58" s="460">
        <v>0.0</v>
      </c>
      <c r="DZ58" s="460">
        <v>0.0</v>
      </c>
      <c r="EA58" s="460">
        <v>0.0</v>
      </c>
      <c r="EB58" s="460">
        <v>0.0</v>
      </c>
      <c r="EC58" s="460">
        <v>0.0</v>
      </c>
      <c r="ED58" s="460">
        <v>0.0</v>
      </c>
      <c r="EE58" s="460">
        <v>0.0</v>
      </c>
      <c r="EF58" s="460">
        <v>0.0</v>
      </c>
      <c r="EG58" s="460">
        <v>0.0</v>
      </c>
      <c r="EH58" s="460">
        <v>0.0</v>
      </c>
      <c r="EI58" s="460">
        <v>0.0</v>
      </c>
      <c r="EJ58" s="460">
        <v>0.0</v>
      </c>
      <c r="EK58" s="460">
        <v>0.0</v>
      </c>
      <c r="EL58" s="460">
        <v>0.0</v>
      </c>
      <c r="EM58" s="460">
        <v>0.0</v>
      </c>
      <c r="EN58" s="460">
        <v>0.0</v>
      </c>
      <c r="EO58" s="460">
        <v>0.0</v>
      </c>
      <c r="EP58" s="466">
        <v>0.0</v>
      </c>
      <c r="EQ58" s="460">
        <v>38.0</v>
      </c>
      <c r="ER58" s="201"/>
      <c r="ES58" s="460">
        <v>0.0</v>
      </c>
      <c r="ET58" s="460">
        <v>30.0</v>
      </c>
      <c r="EU58" s="201"/>
      <c r="EV58" s="460">
        <v>0.0</v>
      </c>
      <c r="EW58" s="460">
        <v>0.0</v>
      </c>
      <c r="EX58" s="460">
        <v>0.0</v>
      </c>
      <c r="EY58" s="460">
        <v>0.0</v>
      </c>
      <c r="EZ58" s="460">
        <v>0.0</v>
      </c>
      <c r="FA58" s="460">
        <v>0.0</v>
      </c>
      <c r="FB58" s="460">
        <v>0.0</v>
      </c>
      <c r="FC58" s="460">
        <v>0.0</v>
      </c>
      <c r="FD58" s="460">
        <v>0.0</v>
      </c>
      <c r="FE58" s="460">
        <v>0.0</v>
      </c>
      <c r="FF58" s="460">
        <v>0.0</v>
      </c>
      <c r="FG58" s="460">
        <v>0.0</v>
      </c>
      <c r="FH58" s="460">
        <v>0.0</v>
      </c>
      <c r="FI58" s="203"/>
      <c r="FJ58" s="473">
        <v>1.0</v>
      </c>
      <c r="FK58" s="201"/>
      <c r="FL58" s="210"/>
      <c r="FM58" s="210"/>
      <c r="FN58" s="201"/>
      <c r="FO58" s="201"/>
      <c r="FP58" s="201"/>
      <c r="FQ58" s="201"/>
      <c r="FR58" s="460">
        <v>1.0</v>
      </c>
      <c r="FS58" s="201"/>
      <c r="FT58" s="201"/>
      <c r="FU58" s="201"/>
      <c r="FV58" s="460">
        <v>1.0</v>
      </c>
      <c r="FW58" s="467">
        <v>0.0</v>
      </c>
      <c r="FX58" s="467">
        <v>1.0</v>
      </c>
      <c r="FY58" s="467">
        <v>0.0</v>
      </c>
      <c r="FZ58" s="460">
        <v>0.0</v>
      </c>
      <c r="GA58" s="460">
        <v>0.0</v>
      </c>
      <c r="GB58" s="460">
        <v>0.0</v>
      </c>
      <c r="GC58" s="460">
        <v>0.0</v>
      </c>
      <c r="GD58" s="460">
        <v>0.0</v>
      </c>
      <c r="GE58" s="460">
        <v>0.0</v>
      </c>
      <c r="GF58" s="467">
        <v>0.0</v>
      </c>
      <c r="GG58" s="467">
        <v>0.0</v>
      </c>
      <c r="GH58" s="467">
        <v>0.0</v>
      </c>
      <c r="GI58" s="460">
        <v>0.0</v>
      </c>
      <c r="GJ58" s="460">
        <v>0.0</v>
      </c>
      <c r="GK58" s="460">
        <v>0.0</v>
      </c>
      <c r="GL58" s="460">
        <v>0.0</v>
      </c>
      <c r="GM58" s="460">
        <v>0.0</v>
      </c>
      <c r="GN58" s="460">
        <v>0.0</v>
      </c>
      <c r="GO58" s="201"/>
      <c r="GP58" s="208"/>
      <c r="GQ58" s="204"/>
      <c r="GR58" s="201"/>
      <c r="GS58" s="201"/>
      <c r="GT58" s="201"/>
      <c r="GU58" s="201"/>
      <c r="GV58" s="201"/>
      <c r="GW58" s="201"/>
      <c r="GX58" s="201"/>
      <c r="GY58" s="201"/>
      <c r="GZ58" s="201"/>
      <c r="HA58" s="201"/>
      <c r="HB58" s="201"/>
      <c r="HC58" s="201"/>
      <c r="HD58" s="201"/>
      <c r="HE58" s="201"/>
      <c r="HF58" s="201"/>
      <c r="HG58" s="201"/>
      <c r="HH58" s="201"/>
      <c r="HI58" s="201"/>
      <c r="HJ58" s="201"/>
      <c r="HK58" s="201"/>
      <c r="HL58" s="201"/>
      <c r="HM58" s="201"/>
      <c r="HN58" s="201"/>
      <c r="HO58" s="201"/>
      <c r="HP58" s="208"/>
      <c r="HQ58" s="460">
        <v>0.0</v>
      </c>
      <c r="HR58" s="201"/>
      <c r="HS58" s="460">
        <v>0.0</v>
      </c>
      <c r="HT58" s="201"/>
      <c r="HU58" s="460">
        <v>0.0</v>
      </c>
      <c r="HV58" s="201"/>
      <c r="HW58" s="201"/>
      <c r="HX58" s="460">
        <v>1.0</v>
      </c>
      <c r="HY58" s="461">
        <v>0.0</v>
      </c>
      <c r="HZ58" s="460">
        <v>0.0</v>
      </c>
      <c r="IA58" s="460">
        <v>0.0</v>
      </c>
      <c r="IB58" s="201"/>
      <c r="IC58" s="201"/>
      <c r="ID58" s="201"/>
      <c r="IE58" s="460">
        <v>0.0</v>
      </c>
      <c r="IF58" s="460">
        <v>0.0</v>
      </c>
      <c r="IG58" s="460">
        <v>0.0</v>
      </c>
      <c r="IH58" s="201"/>
      <c r="II58" s="201"/>
      <c r="IJ58" s="201"/>
      <c r="IK58" s="468">
        <v>0.0</v>
      </c>
      <c r="IL58" s="468">
        <v>0.0</v>
      </c>
      <c r="IM58" s="468">
        <v>0.0</v>
      </c>
      <c r="IN58" s="201"/>
      <c r="IO58" s="201"/>
      <c r="IP58" s="201"/>
      <c r="IQ58" s="204"/>
      <c r="IR58" s="201"/>
      <c r="IS58" s="201"/>
      <c r="IT58" s="460">
        <v>0.0</v>
      </c>
      <c r="IU58" s="460">
        <v>0.0</v>
      </c>
      <c r="IV58" s="466">
        <v>1.0</v>
      </c>
      <c r="IW58" s="201"/>
      <c r="IX58" s="201"/>
      <c r="IY58" s="208"/>
      <c r="IZ58" s="460">
        <v>0.0</v>
      </c>
      <c r="JA58" s="460">
        <v>0.0</v>
      </c>
      <c r="JB58" s="461">
        <v>0.0</v>
      </c>
      <c r="JC58" s="460">
        <v>0.0</v>
      </c>
      <c r="JD58" s="460">
        <v>1.0</v>
      </c>
      <c r="JE58" s="460">
        <v>0.0</v>
      </c>
      <c r="JF58" s="204"/>
      <c r="JG58" s="460"/>
      <c r="JH58" s="470">
        <v>15.0</v>
      </c>
      <c r="JI58" s="471">
        <v>26.0</v>
      </c>
      <c r="JJ58" s="460">
        <v>0.0</v>
      </c>
      <c r="JK58" s="460">
        <v>0.0</v>
      </c>
      <c r="JL58" s="461">
        <v>1.0</v>
      </c>
      <c r="JM58" s="460">
        <v>0.0</v>
      </c>
      <c r="JN58" s="460">
        <v>0.0</v>
      </c>
      <c r="JO58" s="460">
        <v>2.0</v>
      </c>
      <c r="JP58" s="460">
        <v>0.0</v>
      </c>
      <c r="JQ58" s="460">
        <v>0.0</v>
      </c>
      <c r="JR58" s="460">
        <v>0.0</v>
      </c>
      <c r="JS58" s="201"/>
      <c r="JT58" s="461">
        <v>1.0</v>
      </c>
      <c r="JU58" s="460">
        <v>1.0</v>
      </c>
      <c r="JV58" s="460">
        <v>1.0</v>
      </c>
      <c r="JW58" s="460">
        <v>0.0</v>
      </c>
      <c r="JX58" s="460">
        <v>0.0</v>
      </c>
      <c r="JY58" s="460">
        <v>0.0</v>
      </c>
      <c r="JZ58" s="460">
        <v>0.0</v>
      </c>
      <c r="KA58" s="201"/>
      <c r="KB58" s="201"/>
      <c r="KC58" s="201"/>
      <c r="KD58" s="201"/>
      <c r="KE58" s="201"/>
      <c r="KF58" s="202"/>
      <c r="KG58" s="201"/>
      <c r="KH58" s="201"/>
      <c r="KI58" s="201"/>
      <c r="KJ58" s="201"/>
      <c r="KK58" s="201"/>
      <c r="KL58" s="201"/>
      <c r="KM58" s="201"/>
      <c r="KN58" s="200"/>
      <c r="KO58" s="201"/>
      <c r="KP58" s="201"/>
      <c r="KQ58" s="201"/>
      <c r="KR58" s="460">
        <v>1.0</v>
      </c>
      <c r="KS58" s="201"/>
      <c r="KT58" s="201"/>
      <c r="KU58" s="201"/>
      <c r="KV58" s="201"/>
      <c r="KW58" s="201"/>
      <c r="KX58" s="465">
        <v>0.0</v>
      </c>
      <c r="KY58" s="460">
        <v>0.0</v>
      </c>
      <c r="KZ58" s="460">
        <v>0.0</v>
      </c>
      <c r="LA58" s="460">
        <v>0.0</v>
      </c>
      <c r="LB58" s="201"/>
      <c r="LC58" s="201"/>
      <c r="LD58" s="201"/>
      <c r="LE58" s="201"/>
      <c r="LF58" s="201"/>
      <c r="LG58" s="201"/>
      <c r="LH58" s="201"/>
      <c r="LI58" s="201"/>
      <c r="LJ58" s="201"/>
      <c r="LK58" s="460">
        <v>0.0</v>
      </c>
      <c r="LL58" s="460">
        <v>0.0</v>
      </c>
      <c r="LM58" s="460">
        <v>0.0</v>
      </c>
      <c r="LN58" s="201"/>
      <c r="LO58" s="201"/>
      <c r="LP58" s="201"/>
      <c r="LQ58" s="201"/>
      <c r="LR58" s="201"/>
      <c r="LS58" s="201"/>
      <c r="LT58" s="201"/>
      <c r="LU58" s="201"/>
      <c r="LV58" s="201"/>
      <c r="LW58" s="208"/>
      <c r="LX58" s="460">
        <v>0.0</v>
      </c>
      <c r="LY58" s="460">
        <v>0.0</v>
      </c>
      <c r="LZ58" s="460">
        <v>0.0</v>
      </c>
      <c r="MA58" s="201"/>
      <c r="MB58" s="201"/>
      <c r="MC58" s="201"/>
      <c r="MD58" s="460">
        <v>0.0</v>
      </c>
      <c r="ME58" s="460">
        <v>0.0</v>
      </c>
      <c r="MF58" s="460">
        <v>0.0</v>
      </c>
      <c r="MG58" s="201"/>
      <c r="MH58" s="200"/>
      <c r="MI58" s="201"/>
      <c r="MJ58" s="204"/>
      <c r="MK58" s="201"/>
      <c r="ML58" s="204"/>
      <c r="MM58" s="201"/>
      <c r="MN58" s="201"/>
      <c r="MO58" s="201"/>
      <c r="MP58" s="201"/>
      <c r="MQ58" s="201"/>
      <c r="MR58" s="204"/>
      <c r="MS58" s="201"/>
      <c r="MT58" s="201"/>
      <c r="MU58" s="201"/>
      <c r="MV58" s="201"/>
      <c r="MW58" s="201"/>
      <c r="MX58" s="200"/>
      <c r="MY58" s="208"/>
      <c r="MZ58" s="201"/>
      <c r="NA58" s="201"/>
      <c r="NB58" s="204"/>
      <c r="NC58" s="201"/>
      <c r="ND58" s="201"/>
      <c r="NE58" s="201"/>
      <c r="NF58" s="201"/>
      <c r="NG58" s="201"/>
      <c r="NH58" s="204"/>
      <c r="NI58" s="201"/>
      <c r="NJ58" s="201"/>
      <c r="NK58" s="201"/>
      <c r="NL58" s="201"/>
      <c r="NM58" s="201"/>
      <c r="NN58" s="200"/>
      <c r="NO58" s="201"/>
      <c r="NP58" s="201"/>
      <c r="NQ58" s="201"/>
      <c r="NR58" s="201"/>
      <c r="NS58" s="201"/>
      <c r="NT58" s="201"/>
      <c r="NU58" s="201"/>
      <c r="NV58" s="201"/>
      <c r="NW58" s="201"/>
      <c r="NX58" s="201"/>
      <c r="NY58" s="201"/>
      <c r="NZ58" s="460">
        <v>0.0</v>
      </c>
      <c r="OA58" s="201"/>
      <c r="OB58" s="201"/>
      <c r="OC58" s="201"/>
      <c r="OD58" s="201"/>
      <c r="OE58" s="460">
        <v>0.0</v>
      </c>
      <c r="OF58" s="201"/>
      <c r="OG58" s="201"/>
      <c r="OH58" s="201"/>
      <c r="OI58" s="201"/>
      <c r="OJ58" s="201"/>
      <c r="OK58" s="200"/>
      <c r="OL58" s="204"/>
      <c r="OM58" s="201"/>
      <c r="ON58" s="201"/>
      <c r="OO58" s="201"/>
      <c r="OP58" s="201"/>
      <c r="OQ58" s="204"/>
      <c r="OR58" s="201"/>
      <c r="OS58" s="201"/>
      <c r="OT58" s="201"/>
      <c r="OU58" s="201"/>
      <c r="OV58" s="201"/>
      <c r="OW58" s="472">
        <v>1.0</v>
      </c>
      <c r="OX58" s="460">
        <v>0.0</v>
      </c>
      <c r="OY58" s="460">
        <v>0.0</v>
      </c>
      <c r="OZ58" s="460">
        <v>1.0</v>
      </c>
      <c r="PA58" s="201"/>
      <c r="PB58" s="466">
        <v>0.0</v>
      </c>
      <c r="PC58" s="201"/>
      <c r="PD58" s="201"/>
      <c r="PE58" s="201"/>
      <c r="PF58" s="201"/>
      <c r="PG58" s="201"/>
      <c r="PH58" s="201"/>
      <c r="PI58" s="201"/>
      <c r="PJ58" s="201"/>
      <c r="PK58" s="201"/>
      <c r="PL58" s="201"/>
    </row>
    <row r="59">
      <c r="A59" s="194">
        <v>54.0</v>
      </c>
      <c r="B59" s="118" t="s">
        <v>164</v>
      </c>
      <c r="C59" s="458">
        <v>1.0</v>
      </c>
      <c r="D59" s="201">
        <f>IFERROR(IF(VLOOKUP(B59,'Анкетирование'!$D$5:$D90,2,0)="Да",1,0),0)</f>
        <v>0</v>
      </c>
      <c r="E59" s="459"/>
      <c r="F59" s="197">
        <v>1.0</v>
      </c>
      <c r="G59" s="197">
        <v>5.0</v>
      </c>
      <c r="H59" s="197"/>
      <c r="I59" s="460">
        <v>0.0</v>
      </c>
      <c r="J59" s="218">
        <f>IFERROR(IF(VLOOKUP(B59,'Анкетирование'!$D$5:$K90,8,0)="Да",1,0),0)</f>
        <v>0</v>
      </c>
      <c r="K59" s="458">
        <v>1.0</v>
      </c>
      <c r="L59" s="218"/>
      <c r="M59" s="218"/>
      <c r="N59" s="458">
        <v>0.0</v>
      </c>
      <c r="O59" s="197">
        <v>650.0</v>
      </c>
      <c r="P59" s="202"/>
      <c r="Q59" s="201"/>
      <c r="R59" s="201"/>
      <c r="S59" s="201"/>
      <c r="T59" s="201"/>
      <c r="U59" s="201"/>
      <c r="V59" s="201"/>
      <c r="W59" s="201"/>
      <c r="X59" s="201"/>
      <c r="Y59" s="203"/>
      <c r="Z59" s="201"/>
      <c r="AA59" s="201"/>
      <c r="AB59" s="201"/>
      <c r="AC59" s="201"/>
      <c r="AD59" s="201"/>
      <c r="AE59" s="201"/>
      <c r="AF59" s="201"/>
      <c r="AG59" s="201"/>
      <c r="AH59" s="200">
        <f>IFERROR((VLOOKUP($B59,'Анкетирование'!$D$5:$AC90,8,0)),0)</f>
        <v>0</v>
      </c>
      <c r="AI59" s="201">
        <f>IFERROR((VLOOKUP($B59,'Анкетирование'!$D$5:$BE90,9,0)),0)</f>
        <v>0</v>
      </c>
      <c r="AJ59" s="204"/>
      <c r="AK59" s="201"/>
      <c r="AL59" s="201"/>
      <c r="AM59" s="201"/>
      <c r="AN59" s="201"/>
      <c r="AO59" s="461">
        <v>0.0</v>
      </c>
      <c r="AP59" s="460">
        <v>1.0</v>
      </c>
      <c r="AQ59" s="460">
        <v>1.0</v>
      </c>
      <c r="AR59" s="460">
        <v>0.0</v>
      </c>
      <c r="AS59" s="460">
        <v>0.0</v>
      </c>
      <c r="AT59" s="460">
        <v>0.0</v>
      </c>
      <c r="AU59" s="460">
        <v>0.0</v>
      </c>
      <c r="AV59" s="462">
        <v>0.0</v>
      </c>
      <c r="AW59" s="460">
        <v>0.0</v>
      </c>
      <c r="AX59" s="460">
        <v>0.0</v>
      </c>
      <c r="AY59" s="460">
        <v>0.0</v>
      </c>
      <c r="AZ59" s="460">
        <v>0.0</v>
      </c>
      <c r="BA59" s="460">
        <v>0.0</v>
      </c>
      <c r="BB59" s="460">
        <v>0.0</v>
      </c>
      <c r="BC59" s="463">
        <v>0.0</v>
      </c>
      <c r="BD59" s="460">
        <v>0.0</v>
      </c>
      <c r="BE59" s="460">
        <v>0.0</v>
      </c>
      <c r="BF59" s="460">
        <v>0.0</v>
      </c>
      <c r="BG59" s="460">
        <v>0.0</v>
      </c>
      <c r="BH59" s="460">
        <v>0.0</v>
      </c>
      <c r="BI59" s="460">
        <v>0.0</v>
      </c>
      <c r="BJ59" s="460">
        <v>0.0</v>
      </c>
      <c r="BK59" s="460">
        <v>0.0</v>
      </c>
      <c r="BL59" s="460">
        <v>0.0</v>
      </c>
      <c r="BM59" s="460">
        <v>0.0</v>
      </c>
      <c r="BN59" s="460">
        <v>0.0</v>
      </c>
      <c r="BO59" s="460">
        <v>0.0</v>
      </c>
      <c r="BP59" s="460">
        <v>0.0</v>
      </c>
      <c r="BQ59" s="460">
        <v>0.0</v>
      </c>
      <c r="BR59" s="460">
        <v>0.0</v>
      </c>
      <c r="BS59" s="460">
        <v>0.0</v>
      </c>
      <c r="BT59" s="460">
        <v>0.0</v>
      </c>
      <c r="BU59" s="460">
        <v>0.0</v>
      </c>
      <c r="BV59" s="460">
        <v>0.0</v>
      </c>
      <c r="BW59" s="460">
        <v>0.0</v>
      </c>
      <c r="BX59" s="460">
        <v>0.0</v>
      </c>
      <c r="BY59" s="460">
        <v>0.0</v>
      </c>
      <c r="BZ59" s="464">
        <v>0.0</v>
      </c>
      <c r="CA59" s="460">
        <v>0.0</v>
      </c>
      <c r="CB59" s="460">
        <v>0.0</v>
      </c>
      <c r="CC59" s="460">
        <v>0.0</v>
      </c>
      <c r="CD59" s="460">
        <v>0.0</v>
      </c>
      <c r="CE59" s="460">
        <v>0.0</v>
      </c>
      <c r="CF59" s="460">
        <v>0.0</v>
      </c>
      <c r="CG59" s="460">
        <v>0.0</v>
      </c>
      <c r="CH59" s="460">
        <v>0.0</v>
      </c>
      <c r="CI59" s="460">
        <v>0.0</v>
      </c>
      <c r="CJ59" s="460">
        <v>0.0</v>
      </c>
      <c r="CK59" s="460">
        <v>0.0</v>
      </c>
      <c r="CL59" s="460">
        <v>0.0</v>
      </c>
      <c r="CM59" s="460">
        <v>0.0</v>
      </c>
      <c r="CN59" s="460">
        <v>0.0</v>
      </c>
      <c r="CO59" s="460">
        <v>0.0</v>
      </c>
      <c r="CP59" s="460">
        <v>0.0</v>
      </c>
      <c r="CQ59" s="460">
        <v>0.0</v>
      </c>
      <c r="CR59" s="460">
        <v>0.0</v>
      </c>
      <c r="CS59" s="200"/>
      <c r="CT59" s="207"/>
      <c r="CU59" s="201"/>
      <c r="CV59" s="201"/>
      <c r="CW59" s="463">
        <v>2.0</v>
      </c>
      <c r="CX59" s="460">
        <v>0.0</v>
      </c>
      <c r="CY59" s="460">
        <v>0.0</v>
      </c>
      <c r="CZ59" s="460">
        <v>0.0</v>
      </c>
      <c r="DA59" s="460">
        <v>0.0</v>
      </c>
      <c r="DB59" s="460">
        <v>0.0</v>
      </c>
      <c r="DC59" s="465">
        <v>0.0</v>
      </c>
      <c r="DD59" s="460">
        <v>0.0</v>
      </c>
      <c r="DE59" s="201"/>
      <c r="DF59" s="201"/>
      <c r="DG59" s="460">
        <v>0.0</v>
      </c>
      <c r="DH59" s="460">
        <v>0.0</v>
      </c>
      <c r="DI59" s="460">
        <v>0.0</v>
      </c>
      <c r="DJ59" s="460">
        <v>0.0</v>
      </c>
      <c r="DK59" s="460">
        <v>0.0</v>
      </c>
      <c r="DL59" s="460">
        <v>0.0</v>
      </c>
      <c r="DM59" s="460">
        <v>0.0</v>
      </c>
      <c r="DN59" s="460">
        <v>0.0</v>
      </c>
      <c r="DO59" s="460">
        <v>0.0</v>
      </c>
      <c r="DP59" s="460">
        <v>0.0</v>
      </c>
      <c r="DQ59" s="460">
        <v>0.0</v>
      </c>
      <c r="DR59" s="460">
        <v>0.0</v>
      </c>
      <c r="DS59" s="460">
        <v>0.0</v>
      </c>
      <c r="DT59" s="460">
        <v>0.0</v>
      </c>
      <c r="DU59" s="460">
        <v>0.0</v>
      </c>
      <c r="DV59" s="460">
        <v>0.0</v>
      </c>
      <c r="DW59" s="460">
        <v>0.0</v>
      </c>
      <c r="DX59" s="465">
        <v>0.0</v>
      </c>
      <c r="DY59" s="460">
        <v>0.0</v>
      </c>
      <c r="DZ59" s="460">
        <v>0.0</v>
      </c>
      <c r="EA59" s="460">
        <v>0.0</v>
      </c>
      <c r="EB59" s="460">
        <v>0.0</v>
      </c>
      <c r="EC59" s="460">
        <v>0.0</v>
      </c>
      <c r="ED59" s="460">
        <v>0.0</v>
      </c>
      <c r="EE59" s="460">
        <v>0.0</v>
      </c>
      <c r="EF59" s="460">
        <v>0.0</v>
      </c>
      <c r="EG59" s="460">
        <v>0.0</v>
      </c>
      <c r="EH59" s="460">
        <v>0.0</v>
      </c>
      <c r="EI59" s="460">
        <v>0.0</v>
      </c>
      <c r="EJ59" s="460">
        <v>0.0</v>
      </c>
      <c r="EK59" s="460">
        <v>0.0</v>
      </c>
      <c r="EL59" s="460">
        <v>0.0</v>
      </c>
      <c r="EM59" s="460">
        <v>0.0</v>
      </c>
      <c r="EN59" s="460">
        <v>0.0</v>
      </c>
      <c r="EO59" s="460">
        <v>0.0</v>
      </c>
      <c r="EP59" s="466">
        <v>0.0</v>
      </c>
      <c r="EQ59" s="460">
        <v>15.0</v>
      </c>
      <c r="ER59" s="201"/>
      <c r="ES59" s="460">
        <v>0.0</v>
      </c>
      <c r="ET59" s="460">
        <v>11.0</v>
      </c>
      <c r="EU59" s="201"/>
      <c r="EV59" s="460">
        <v>1.0</v>
      </c>
      <c r="EW59" s="460">
        <v>0.0</v>
      </c>
      <c r="EX59" s="460">
        <v>0.0</v>
      </c>
      <c r="EY59" s="460">
        <v>0.0</v>
      </c>
      <c r="EZ59" s="460">
        <v>0.0</v>
      </c>
      <c r="FA59" s="460">
        <v>0.0</v>
      </c>
      <c r="FB59" s="460">
        <v>0.0</v>
      </c>
      <c r="FC59" s="460">
        <v>0.0</v>
      </c>
      <c r="FD59" s="460">
        <v>0.0</v>
      </c>
      <c r="FE59" s="460">
        <v>1.0</v>
      </c>
      <c r="FF59" s="460">
        <v>0.0</v>
      </c>
      <c r="FG59" s="460">
        <v>1.0</v>
      </c>
      <c r="FH59" s="460">
        <v>0.0</v>
      </c>
      <c r="FI59" s="203"/>
      <c r="FJ59" s="210"/>
      <c r="FK59" s="201"/>
      <c r="FL59" s="210"/>
      <c r="FM59" s="210"/>
      <c r="FN59" s="201"/>
      <c r="FO59" s="201"/>
      <c r="FP59" s="201"/>
      <c r="FQ59" s="201"/>
      <c r="FR59" s="460">
        <v>0.0</v>
      </c>
      <c r="FS59" s="201"/>
      <c r="FT59" s="201"/>
      <c r="FU59" s="201"/>
      <c r="FV59" s="460">
        <v>0.0</v>
      </c>
      <c r="FW59" s="467">
        <v>0.0</v>
      </c>
      <c r="FX59" s="467">
        <v>0.0</v>
      </c>
      <c r="FY59" s="467">
        <v>0.0</v>
      </c>
      <c r="FZ59" s="460">
        <v>0.0</v>
      </c>
      <c r="GA59" s="460">
        <v>0.0</v>
      </c>
      <c r="GB59" s="460">
        <v>0.0</v>
      </c>
      <c r="GC59" s="460">
        <v>0.0</v>
      </c>
      <c r="GD59" s="460">
        <v>0.0</v>
      </c>
      <c r="GE59" s="460">
        <v>0.0</v>
      </c>
      <c r="GF59" s="467">
        <v>0.0</v>
      </c>
      <c r="GG59" s="467">
        <v>0.0</v>
      </c>
      <c r="GH59" s="479"/>
      <c r="GI59" s="460">
        <v>0.0</v>
      </c>
      <c r="GJ59" s="460">
        <v>0.0</v>
      </c>
      <c r="GK59" s="460">
        <v>0.0</v>
      </c>
      <c r="GL59" s="460">
        <v>0.0</v>
      </c>
      <c r="GM59" s="460">
        <v>0.0</v>
      </c>
      <c r="GN59" s="460">
        <v>0.0</v>
      </c>
      <c r="GO59" s="201"/>
      <c r="GP59" s="208"/>
      <c r="GQ59" s="204"/>
      <c r="GR59" s="201"/>
      <c r="GS59" s="201"/>
      <c r="GT59" s="201"/>
      <c r="GU59" s="201"/>
      <c r="GV59" s="201"/>
      <c r="GW59" s="201"/>
      <c r="GX59" s="201"/>
      <c r="GY59" s="201"/>
      <c r="GZ59" s="201"/>
      <c r="HA59" s="201"/>
      <c r="HB59" s="201"/>
      <c r="HC59" s="201"/>
      <c r="HD59" s="201"/>
      <c r="HE59" s="201"/>
      <c r="HF59" s="201"/>
      <c r="HG59" s="201"/>
      <c r="HH59" s="201"/>
      <c r="HI59" s="201"/>
      <c r="HJ59" s="201"/>
      <c r="HK59" s="201"/>
      <c r="HL59" s="201"/>
      <c r="HM59" s="201"/>
      <c r="HN59" s="201"/>
      <c r="HO59" s="201"/>
      <c r="HP59" s="208"/>
      <c r="HQ59" s="460">
        <v>0.0</v>
      </c>
      <c r="HR59" s="201"/>
      <c r="HS59" s="460">
        <v>0.0</v>
      </c>
      <c r="HT59" s="201"/>
      <c r="HU59" s="460">
        <v>0.0</v>
      </c>
      <c r="HV59" s="201"/>
      <c r="HW59" s="201"/>
      <c r="HX59" s="468">
        <v>0.0</v>
      </c>
      <c r="HY59" s="461">
        <v>0.0</v>
      </c>
      <c r="HZ59" s="460">
        <v>0.0</v>
      </c>
      <c r="IA59" s="460">
        <v>0.0</v>
      </c>
      <c r="IB59" s="201"/>
      <c r="IC59" s="201"/>
      <c r="ID59" s="201"/>
      <c r="IE59" s="460">
        <v>0.0</v>
      </c>
      <c r="IF59" s="460">
        <v>0.0</v>
      </c>
      <c r="IG59" s="460">
        <v>0.0</v>
      </c>
      <c r="IH59" s="201"/>
      <c r="II59" s="201"/>
      <c r="IJ59" s="201"/>
      <c r="IK59" s="468">
        <v>0.0</v>
      </c>
      <c r="IL59" s="468">
        <v>0.0</v>
      </c>
      <c r="IM59" s="468">
        <v>0.0</v>
      </c>
      <c r="IN59" s="201"/>
      <c r="IO59" s="201"/>
      <c r="IP59" s="201"/>
      <c r="IQ59" s="204"/>
      <c r="IR59" s="201"/>
      <c r="IS59" s="201"/>
      <c r="IT59" s="468">
        <v>0.0</v>
      </c>
      <c r="IU59" s="468">
        <v>0.0</v>
      </c>
      <c r="IV59" s="469">
        <v>0.0</v>
      </c>
      <c r="IW59" s="201"/>
      <c r="IX59" s="201"/>
      <c r="IY59" s="208"/>
      <c r="IZ59" s="460">
        <v>0.0</v>
      </c>
      <c r="JA59" s="460">
        <v>0.0</v>
      </c>
      <c r="JB59" s="461">
        <v>0.0</v>
      </c>
      <c r="JC59" s="460">
        <v>0.0</v>
      </c>
      <c r="JD59" s="460">
        <v>0.0</v>
      </c>
      <c r="JE59" s="460">
        <v>0.0</v>
      </c>
      <c r="JF59" s="204"/>
      <c r="JG59" s="460"/>
      <c r="JH59" s="470">
        <v>6.0</v>
      </c>
      <c r="JI59" s="471">
        <v>10.0</v>
      </c>
      <c r="JJ59" s="460">
        <v>0.0</v>
      </c>
      <c r="JK59" s="460">
        <v>0.0</v>
      </c>
      <c r="JL59" s="461">
        <v>0.0</v>
      </c>
      <c r="JM59" s="460">
        <v>2.0</v>
      </c>
      <c r="JN59" s="460">
        <v>0.0</v>
      </c>
      <c r="JO59" s="460">
        <v>0.0</v>
      </c>
      <c r="JP59" s="460">
        <v>0.0</v>
      </c>
      <c r="JQ59" s="460">
        <v>0.0</v>
      </c>
      <c r="JR59" s="460">
        <v>0.0</v>
      </c>
      <c r="JS59" s="201"/>
      <c r="JT59" s="461">
        <v>1.0</v>
      </c>
      <c r="JU59" s="460">
        <v>0.0</v>
      </c>
      <c r="JV59" s="460">
        <v>0.0</v>
      </c>
      <c r="JW59" s="460">
        <v>0.0</v>
      </c>
      <c r="JX59" s="460">
        <v>0.0</v>
      </c>
      <c r="JY59" s="460">
        <v>0.0</v>
      </c>
      <c r="JZ59" s="460">
        <v>0.0</v>
      </c>
      <c r="KA59" s="201"/>
      <c r="KB59" s="201"/>
      <c r="KC59" s="201"/>
      <c r="KD59" s="201"/>
      <c r="KE59" s="201"/>
      <c r="KF59" s="202"/>
      <c r="KG59" s="201"/>
      <c r="KH59" s="201"/>
      <c r="KI59" s="201"/>
      <c r="KJ59" s="201"/>
      <c r="KK59" s="201"/>
      <c r="KL59" s="201"/>
      <c r="KM59" s="201"/>
      <c r="KN59" s="200"/>
      <c r="KO59" s="201"/>
      <c r="KP59" s="201"/>
      <c r="KQ59" s="201"/>
      <c r="KR59" s="460">
        <v>0.0</v>
      </c>
      <c r="KS59" s="201"/>
      <c r="KT59" s="201"/>
      <c r="KU59" s="201"/>
      <c r="KV59" s="201"/>
      <c r="KW59" s="201"/>
      <c r="KX59" s="465">
        <v>0.0</v>
      </c>
      <c r="KY59" s="460">
        <v>0.0</v>
      </c>
      <c r="KZ59" s="460">
        <v>0.0</v>
      </c>
      <c r="LA59" s="460">
        <v>0.0</v>
      </c>
      <c r="LB59" s="201"/>
      <c r="LC59" s="201"/>
      <c r="LD59" s="201"/>
      <c r="LE59" s="201"/>
      <c r="LF59" s="201"/>
      <c r="LG59" s="201"/>
      <c r="LH59" s="201"/>
      <c r="LI59" s="201"/>
      <c r="LJ59" s="201"/>
      <c r="LK59" s="460">
        <v>0.0</v>
      </c>
      <c r="LL59" s="460">
        <v>0.0</v>
      </c>
      <c r="LM59" s="460">
        <v>0.0</v>
      </c>
      <c r="LN59" s="201"/>
      <c r="LO59" s="201"/>
      <c r="LP59" s="201"/>
      <c r="LQ59" s="201"/>
      <c r="LR59" s="201"/>
      <c r="LS59" s="201"/>
      <c r="LT59" s="201"/>
      <c r="LU59" s="201"/>
      <c r="LV59" s="201"/>
      <c r="LW59" s="208"/>
      <c r="LX59" s="460">
        <v>0.0</v>
      </c>
      <c r="LY59" s="460">
        <v>0.0</v>
      </c>
      <c r="LZ59" s="460">
        <v>0.0</v>
      </c>
      <c r="MA59" s="201"/>
      <c r="MB59" s="201"/>
      <c r="MC59" s="201"/>
      <c r="MD59" s="460">
        <v>0.0</v>
      </c>
      <c r="ME59" s="460">
        <v>0.0</v>
      </c>
      <c r="MF59" s="460">
        <v>0.0</v>
      </c>
      <c r="MG59" s="201"/>
      <c r="MH59" s="200"/>
      <c r="MI59" s="201"/>
      <c r="MJ59" s="204"/>
      <c r="MK59" s="201"/>
      <c r="ML59" s="204"/>
      <c r="MM59" s="201"/>
      <c r="MN59" s="201"/>
      <c r="MO59" s="201"/>
      <c r="MP59" s="201"/>
      <c r="MQ59" s="201"/>
      <c r="MR59" s="204"/>
      <c r="MS59" s="201"/>
      <c r="MT59" s="201"/>
      <c r="MU59" s="201"/>
      <c r="MV59" s="201"/>
      <c r="MW59" s="201"/>
      <c r="MX59" s="200"/>
      <c r="MY59" s="208"/>
      <c r="MZ59" s="201"/>
      <c r="NA59" s="201"/>
      <c r="NB59" s="204"/>
      <c r="NC59" s="201"/>
      <c r="ND59" s="201"/>
      <c r="NE59" s="201"/>
      <c r="NF59" s="201"/>
      <c r="NG59" s="201"/>
      <c r="NH59" s="204"/>
      <c r="NI59" s="201"/>
      <c r="NJ59" s="201"/>
      <c r="NK59" s="201"/>
      <c r="NL59" s="201"/>
      <c r="NM59" s="201"/>
      <c r="NN59" s="200"/>
      <c r="NO59" s="201"/>
      <c r="NP59" s="201"/>
      <c r="NQ59" s="201"/>
      <c r="NR59" s="201"/>
      <c r="NS59" s="201"/>
      <c r="NT59" s="201"/>
      <c r="NU59" s="201"/>
      <c r="NV59" s="201"/>
      <c r="NW59" s="201"/>
      <c r="NX59" s="201"/>
      <c r="NY59" s="201"/>
      <c r="NZ59" s="460">
        <v>0.0</v>
      </c>
      <c r="OA59" s="201"/>
      <c r="OB59" s="201"/>
      <c r="OC59" s="201"/>
      <c r="OD59" s="201"/>
      <c r="OE59" s="460">
        <v>0.0</v>
      </c>
      <c r="OF59" s="201"/>
      <c r="OG59" s="201"/>
      <c r="OH59" s="201"/>
      <c r="OI59" s="201"/>
      <c r="OJ59" s="201"/>
      <c r="OK59" s="200"/>
      <c r="OL59" s="204"/>
      <c r="OM59" s="201"/>
      <c r="ON59" s="201"/>
      <c r="OO59" s="201"/>
      <c r="OP59" s="201"/>
      <c r="OQ59" s="204"/>
      <c r="OR59" s="201"/>
      <c r="OS59" s="201"/>
      <c r="OT59" s="201"/>
      <c r="OU59" s="201"/>
      <c r="OV59" s="201"/>
      <c r="OW59" s="472">
        <v>0.0</v>
      </c>
      <c r="OX59" s="460">
        <v>0.0</v>
      </c>
      <c r="OY59" s="460">
        <v>0.0</v>
      </c>
      <c r="OZ59" s="460">
        <v>0.0</v>
      </c>
      <c r="PA59" s="218"/>
      <c r="PB59" s="466">
        <v>0.0</v>
      </c>
      <c r="PC59" s="218"/>
      <c r="PD59" s="218"/>
      <c r="PE59" s="218"/>
      <c r="PF59" s="218"/>
      <c r="PG59" s="218"/>
      <c r="PH59" s="218"/>
      <c r="PI59" s="218"/>
      <c r="PJ59" s="218"/>
      <c r="PK59" s="218"/>
      <c r="PL59" s="218"/>
    </row>
    <row r="60">
      <c r="A60" s="194">
        <v>55.0</v>
      </c>
      <c r="B60" s="118" t="s">
        <v>165</v>
      </c>
      <c r="C60" s="458">
        <v>1.0</v>
      </c>
      <c r="D60" s="201">
        <f>IFERROR(IF(VLOOKUP(B60,'Анкетирование'!$D$5:$D90,2,0)="Да",1,0),0)</f>
        <v>0</v>
      </c>
      <c r="E60" s="459"/>
      <c r="F60" s="474">
        <v>3.0</v>
      </c>
      <c r="G60" s="474">
        <v>25.0</v>
      </c>
      <c r="H60" s="474">
        <v>600000.0</v>
      </c>
      <c r="I60" s="460">
        <v>1.0</v>
      </c>
      <c r="J60" s="218">
        <f>IFERROR(IF(VLOOKUP(B60,'Анкетирование'!$D$5:$K90,8,0)="Да",1,0),0)</f>
        <v>0</v>
      </c>
      <c r="K60" s="458">
        <v>1.0</v>
      </c>
      <c r="L60" s="218"/>
      <c r="M60" s="218"/>
      <c r="N60" s="458">
        <v>0.0</v>
      </c>
      <c r="O60" s="474">
        <v>967.0</v>
      </c>
      <c r="P60" s="202"/>
      <c r="Q60" s="201"/>
      <c r="R60" s="201"/>
      <c r="S60" s="201"/>
      <c r="T60" s="201"/>
      <c r="U60" s="201"/>
      <c r="V60" s="201"/>
      <c r="W60" s="201"/>
      <c r="X60" s="201"/>
      <c r="Y60" s="203"/>
      <c r="Z60" s="201"/>
      <c r="AA60" s="201"/>
      <c r="AB60" s="201"/>
      <c r="AC60" s="201"/>
      <c r="AD60" s="201"/>
      <c r="AE60" s="201"/>
      <c r="AF60" s="201"/>
      <c r="AG60" s="201"/>
      <c r="AH60" s="200">
        <f>IFERROR((VLOOKUP($B60,'Анкетирование'!$D$5:$AC90,8,0)),0)</f>
        <v>0</v>
      </c>
      <c r="AI60" s="201">
        <f>IFERROR((VLOOKUP($B60,'Анкетирование'!$D$5:$BE90,9,0)),0)</f>
        <v>0</v>
      </c>
      <c r="AJ60" s="204"/>
      <c r="AK60" s="201"/>
      <c r="AL60" s="201"/>
      <c r="AM60" s="201"/>
      <c r="AN60" s="201"/>
      <c r="AO60" s="461">
        <v>0.0</v>
      </c>
      <c r="AP60" s="460">
        <v>0.0</v>
      </c>
      <c r="AQ60" s="460">
        <v>0.0</v>
      </c>
      <c r="AR60" s="460">
        <v>0.0</v>
      </c>
      <c r="AS60" s="460">
        <v>0.0</v>
      </c>
      <c r="AT60" s="460">
        <v>0.0</v>
      </c>
      <c r="AU60" s="460">
        <v>0.0</v>
      </c>
      <c r="AV60" s="462">
        <v>0.0</v>
      </c>
      <c r="AW60" s="460">
        <v>0.0</v>
      </c>
      <c r="AX60" s="460">
        <v>0.0</v>
      </c>
      <c r="AY60" s="460">
        <v>0.0</v>
      </c>
      <c r="AZ60" s="460">
        <v>0.0</v>
      </c>
      <c r="BA60" s="460">
        <v>0.0</v>
      </c>
      <c r="BB60" s="460">
        <v>0.0</v>
      </c>
      <c r="BC60" s="463">
        <v>0.0</v>
      </c>
      <c r="BD60" s="460">
        <v>0.0</v>
      </c>
      <c r="BE60" s="460">
        <v>0.0</v>
      </c>
      <c r="BF60" s="460">
        <v>0.0</v>
      </c>
      <c r="BG60" s="460">
        <v>0.0</v>
      </c>
      <c r="BH60" s="460">
        <v>0.0</v>
      </c>
      <c r="BI60" s="460">
        <v>0.0</v>
      </c>
      <c r="BJ60" s="460">
        <v>0.0</v>
      </c>
      <c r="BK60" s="460">
        <v>0.0</v>
      </c>
      <c r="BL60" s="460">
        <v>0.0</v>
      </c>
      <c r="BM60" s="460">
        <v>0.0</v>
      </c>
      <c r="BN60" s="460">
        <v>0.0</v>
      </c>
      <c r="BO60" s="460">
        <v>0.0</v>
      </c>
      <c r="BP60" s="460">
        <v>0.0</v>
      </c>
      <c r="BQ60" s="460">
        <v>0.0</v>
      </c>
      <c r="BR60" s="460">
        <v>0.0</v>
      </c>
      <c r="BS60" s="460">
        <v>0.0</v>
      </c>
      <c r="BT60" s="460">
        <v>0.0</v>
      </c>
      <c r="BU60" s="460">
        <v>0.0</v>
      </c>
      <c r="BV60" s="460">
        <v>0.0</v>
      </c>
      <c r="BW60" s="460">
        <v>0.0</v>
      </c>
      <c r="BX60" s="460">
        <v>0.0</v>
      </c>
      <c r="BY60" s="460">
        <v>0.0</v>
      </c>
      <c r="BZ60" s="464">
        <v>0.0</v>
      </c>
      <c r="CA60" s="460">
        <v>0.0</v>
      </c>
      <c r="CB60" s="460">
        <v>0.0</v>
      </c>
      <c r="CC60" s="460">
        <v>0.0</v>
      </c>
      <c r="CD60" s="460">
        <v>0.0</v>
      </c>
      <c r="CE60" s="460">
        <v>0.0</v>
      </c>
      <c r="CF60" s="460">
        <v>0.0</v>
      </c>
      <c r="CG60" s="460">
        <v>0.0</v>
      </c>
      <c r="CH60" s="460">
        <v>0.0</v>
      </c>
      <c r="CI60" s="460">
        <v>0.0</v>
      </c>
      <c r="CJ60" s="460">
        <v>0.0</v>
      </c>
      <c r="CK60" s="460">
        <v>0.0</v>
      </c>
      <c r="CL60" s="460">
        <v>0.0</v>
      </c>
      <c r="CM60" s="460">
        <v>0.0</v>
      </c>
      <c r="CN60" s="460">
        <v>0.0</v>
      </c>
      <c r="CO60" s="460">
        <v>0.0</v>
      </c>
      <c r="CP60" s="460">
        <v>0.0</v>
      </c>
      <c r="CQ60" s="460">
        <v>0.0</v>
      </c>
      <c r="CR60" s="460">
        <v>0.0</v>
      </c>
      <c r="CS60" s="458">
        <v>9.0</v>
      </c>
      <c r="CT60" s="448">
        <v>191.0</v>
      </c>
      <c r="CU60" s="201"/>
      <c r="CV60" s="201"/>
      <c r="CW60" s="463">
        <v>1.0</v>
      </c>
      <c r="CX60" s="460">
        <v>0.0</v>
      </c>
      <c r="CY60" s="460">
        <v>0.0</v>
      </c>
      <c r="CZ60" s="460">
        <v>0.0</v>
      </c>
      <c r="DA60" s="460">
        <v>0.0</v>
      </c>
      <c r="DB60" s="460">
        <v>0.0</v>
      </c>
      <c r="DC60" s="465">
        <v>0.0</v>
      </c>
      <c r="DD60" s="460">
        <v>0.0</v>
      </c>
      <c r="DE60" s="201"/>
      <c r="DF60" s="201"/>
      <c r="DG60" s="460">
        <v>0.0</v>
      </c>
      <c r="DH60" s="460">
        <v>0.0</v>
      </c>
      <c r="DI60" s="460">
        <v>0.0</v>
      </c>
      <c r="DJ60" s="460">
        <v>0.0</v>
      </c>
      <c r="DK60" s="460">
        <v>0.0</v>
      </c>
      <c r="DL60" s="460">
        <v>0.0</v>
      </c>
      <c r="DM60" s="460">
        <v>0.0</v>
      </c>
      <c r="DN60" s="460">
        <v>0.0</v>
      </c>
      <c r="DO60" s="460">
        <v>0.0</v>
      </c>
      <c r="DP60" s="460">
        <v>0.0</v>
      </c>
      <c r="DQ60" s="460">
        <v>0.0</v>
      </c>
      <c r="DR60" s="460">
        <v>0.0</v>
      </c>
      <c r="DS60" s="460">
        <v>0.0</v>
      </c>
      <c r="DT60" s="460">
        <v>0.0</v>
      </c>
      <c r="DU60" s="460">
        <v>0.0</v>
      </c>
      <c r="DV60" s="460">
        <v>0.0</v>
      </c>
      <c r="DW60" s="460">
        <v>0.0</v>
      </c>
      <c r="DX60" s="465">
        <v>0.0</v>
      </c>
      <c r="DY60" s="460">
        <v>0.0</v>
      </c>
      <c r="DZ60" s="460">
        <v>0.0</v>
      </c>
      <c r="EA60" s="460">
        <v>0.0</v>
      </c>
      <c r="EB60" s="460">
        <v>0.0</v>
      </c>
      <c r="EC60" s="460">
        <v>0.0</v>
      </c>
      <c r="ED60" s="460">
        <v>0.0</v>
      </c>
      <c r="EE60" s="460">
        <v>0.0</v>
      </c>
      <c r="EF60" s="460">
        <v>0.0</v>
      </c>
      <c r="EG60" s="460">
        <v>0.0</v>
      </c>
      <c r="EH60" s="460">
        <v>0.0</v>
      </c>
      <c r="EI60" s="460">
        <v>0.0</v>
      </c>
      <c r="EJ60" s="460">
        <v>0.0</v>
      </c>
      <c r="EK60" s="460">
        <v>0.0</v>
      </c>
      <c r="EL60" s="460">
        <v>0.0</v>
      </c>
      <c r="EM60" s="460">
        <v>0.0</v>
      </c>
      <c r="EN60" s="460">
        <v>0.0</v>
      </c>
      <c r="EO60" s="460">
        <v>0.0</v>
      </c>
      <c r="EP60" s="466">
        <v>0.0</v>
      </c>
      <c r="EQ60" s="460">
        <v>13.0</v>
      </c>
      <c r="ER60" s="201"/>
      <c r="ES60" s="460">
        <v>0.0</v>
      </c>
      <c r="ET60" s="460">
        <v>12.0</v>
      </c>
      <c r="EU60" s="201"/>
      <c r="EV60" s="460">
        <v>0.0</v>
      </c>
      <c r="EW60" s="460">
        <v>0.0</v>
      </c>
      <c r="EX60" s="460">
        <v>0.0</v>
      </c>
      <c r="EY60" s="460">
        <v>0.0</v>
      </c>
      <c r="EZ60" s="460">
        <v>0.0</v>
      </c>
      <c r="FA60" s="460">
        <v>0.0</v>
      </c>
      <c r="FB60" s="460">
        <v>0.0</v>
      </c>
      <c r="FC60" s="460">
        <v>0.0</v>
      </c>
      <c r="FD60" s="460">
        <v>0.0</v>
      </c>
      <c r="FE60" s="460">
        <v>0.0</v>
      </c>
      <c r="FF60" s="460">
        <v>0.0</v>
      </c>
      <c r="FG60" s="460">
        <v>0.0</v>
      </c>
      <c r="FH60" s="460">
        <v>0.0</v>
      </c>
      <c r="FI60" s="203"/>
      <c r="FJ60" s="210"/>
      <c r="FK60" s="201"/>
      <c r="FL60" s="210"/>
      <c r="FM60" s="210"/>
      <c r="FN60" s="201"/>
      <c r="FO60" s="201"/>
      <c r="FP60" s="201"/>
      <c r="FQ60" s="201"/>
      <c r="FR60" s="460">
        <v>0.0</v>
      </c>
      <c r="FS60" s="201"/>
      <c r="FT60" s="201"/>
      <c r="FU60" s="201"/>
      <c r="FV60" s="460">
        <v>0.0</v>
      </c>
      <c r="FW60" s="467">
        <v>0.0</v>
      </c>
      <c r="FX60" s="467">
        <v>0.0</v>
      </c>
      <c r="FY60" s="467">
        <v>0.0</v>
      </c>
      <c r="FZ60" s="460">
        <v>0.0</v>
      </c>
      <c r="GA60" s="460">
        <v>0.0</v>
      </c>
      <c r="GB60" s="460">
        <v>0.0</v>
      </c>
      <c r="GC60" s="460">
        <v>0.0</v>
      </c>
      <c r="GD60" s="460">
        <v>0.0</v>
      </c>
      <c r="GE60" s="460">
        <v>0.0</v>
      </c>
      <c r="GF60" s="467">
        <v>0.0</v>
      </c>
      <c r="GG60" s="467">
        <v>0.0</v>
      </c>
      <c r="GH60" s="467">
        <v>0.0</v>
      </c>
      <c r="GI60" s="460">
        <v>0.0</v>
      </c>
      <c r="GJ60" s="460">
        <v>0.0</v>
      </c>
      <c r="GK60" s="460">
        <v>0.0</v>
      </c>
      <c r="GL60" s="460">
        <v>0.0</v>
      </c>
      <c r="GM60" s="460">
        <v>0.0</v>
      </c>
      <c r="GN60" s="460">
        <v>0.0</v>
      </c>
      <c r="GO60" s="201"/>
      <c r="GP60" s="208"/>
      <c r="GQ60" s="204"/>
      <c r="GR60" s="201"/>
      <c r="GS60" s="201"/>
      <c r="GT60" s="201"/>
      <c r="GU60" s="201"/>
      <c r="GV60" s="201"/>
      <c r="GW60" s="201"/>
      <c r="GX60" s="201"/>
      <c r="GY60" s="201"/>
      <c r="GZ60" s="201"/>
      <c r="HA60" s="201"/>
      <c r="HB60" s="201"/>
      <c r="HC60" s="201"/>
      <c r="HD60" s="201"/>
      <c r="HE60" s="201"/>
      <c r="HF60" s="201"/>
      <c r="HG60" s="201"/>
      <c r="HH60" s="201"/>
      <c r="HI60" s="201"/>
      <c r="HJ60" s="201"/>
      <c r="HK60" s="201"/>
      <c r="HL60" s="201"/>
      <c r="HM60" s="201"/>
      <c r="HN60" s="201"/>
      <c r="HO60" s="201"/>
      <c r="HP60" s="208"/>
      <c r="HQ60" s="460">
        <v>0.0</v>
      </c>
      <c r="HR60" s="201"/>
      <c r="HS60" s="460">
        <v>0.0</v>
      </c>
      <c r="HT60" s="201"/>
      <c r="HU60" s="460">
        <v>0.0</v>
      </c>
      <c r="HV60" s="201"/>
      <c r="HW60" s="201"/>
      <c r="HX60" s="468">
        <v>0.0</v>
      </c>
      <c r="HY60" s="461">
        <v>0.0</v>
      </c>
      <c r="HZ60" s="460">
        <v>0.0</v>
      </c>
      <c r="IA60" s="460">
        <v>0.0</v>
      </c>
      <c r="IB60" s="201"/>
      <c r="IC60" s="201"/>
      <c r="ID60" s="201"/>
      <c r="IE60" s="460">
        <v>0.0</v>
      </c>
      <c r="IF60" s="460">
        <v>0.0</v>
      </c>
      <c r="IG60" s="460">
        <v>0.0</v>
      </c>
      <c r="IH60" s="201"/>
      <c r="II60" s="201"/>
      <c r="IJ60" s="201"/>
      <c r="IK60" s="468">
        <v>0.0</v>
      </c>
      <c r="IL60" s="468">
        <v>0.0</v>
      </c>
      <c r="IM60" s="468">
        <v>0.0</v>
      </c>
      <c r="IN60" s="201"/>
      <c r="IO60" s="201"/>
      <c r="IP60" s="201"/>
      <c r="IQ60" s="204"/>
      <c r="IR60" s="201"/>
      <c r="IS60" s="201"/>
      <c r="IT60" s="468">
        <v>0.0</v>
      </c>
      <c r="IU60" s="468">
        <v>0.0</v>
      </c>
      <c r="IV60" s="469">
        <v>0.0</v>
      </c>
      <c r="IW60" s="201"/>
      <c r="IX60" s="201"/>
      <c r="IY60" s="208"/>
      <c r="IZ60" s="460">
        <v>0.0</v>
      </c>
      <c r="JA60" s="460">
        <v>0.0</v>
      </c>
      <c r="JB60" s="461">
        <v>0.0</v>
      </c>
      <c r="JC60" s="460">
        <v>0.0</v>
      </c>
      <c r="JD60" s="460">
        <v>0.0</v>
      </c>
      <c r="JE60" s="460">
        <v>0.0</v>
      </c>
      <c r="JF60" s="204"/>
      <c r="JG60" s="460"/>
      <c r="JH60" s="470">
        <v>0.0</v>
      </c>
      <c r="JI60" s="471">
        <v>0.0</v>
      </c>
      <c r="JJ60" s="460">
        <v>0.0</v>
      </c>
      <c r="JK60" s="460">
        <v>0.0</v>
      </c>
      <c r="JL60" s="461">
        <v>1.0</v>
      </c>
      <c r="JM60" s="460">
        <v>0.0</v>
      </c>
      <c r="JN60" s="460">
        <v>0.0</v>
      </c>
      <c r="JO60" s="460">
        <v>1.0</v>
      </c>
      <c r="JP60" s="460">
        <v>0.0</v>
      </c>
      <c r="JQ60" s="460">
        <v>0.0</v>
      </c>
      <c r="JR60" s="460">
        <v>0.0</v>
      </c>
      <c r="JS60" s="201"/>
      <c r="JT60" s="461">
        <v>0.0</v>
      </c>
      <c r="JU60" s="460">
        <v>0.0</v>
      </c>
      <c r="JV60" s="460">
        <v>0.0</v>
      </c>
      <c r="JW60" s="460">
        <v>0.0</v>
      </c>
      <c r="JX60" s="460">
        <v>0.0</v>
      </c>
      <c r="JY60" s="460">
        <v>0.0</v>
      </c>
      <c r="JZ60" s="460">
        <v>0.0</v>
      </c>
      <c r="KA60" s="201"/>
      <c r="KB60" s="201"/>
      <c r="KC60" s="201"/>
      <c r="KD60" s="201"/>
      <c r="KE60" s="201"/>
      <c r="KF60" s="202"/>
      <c r="KG60" s="201"/>
      <c r="KH60" s="201"/>
      <c r="KI60" s="201"/>
      <c r="KJ60" s="201"/>
      <c r="KK60" s="201"/>
      <c r="KL60" s="201"/>
      <c r="KM60" s="201"/>
      <c r="KN60" s="200"/>
      <c r="KO60" s="201"/>
      <c r="KP60" s="201"/>
      <c r="KQ60" s="201"/>
      <c r="KR60" s="460">
        <v>0.0</v>
      </c>
      <c r="KS60" s="201"/>
      <c r="KT60" s="201"/>
      <c r="KU60" s="201"/>
      <c r="KV60" s="201"/>
      <c r="KW60" s="201"/>
      <c r="KX60" s="465">
        <v>0.0</v>
      </c>
      <c r="KY60" s="460">
        <v>0.0</v>
      </c>
      <c r="KZ60" s="460">
        <v>0.0</v>
      </c>
      <c r="LA60" s="460">
        <v>0.0</v>
      </c>
      <c r="LB60" s="201"/>
      <c r="LC60" s="201"/>
      <c r="LD60" s="201"/>
      <c r="LE60" s="201"/>
      <c r="LF60" s="201"/>
      <c r="LG60" s="201"/>
      <c r="LH60" s="201"/>
      <c r="LI60" s="201"/>
      <c r="LJ60" s="201"/>
      <c r="LK60" s="460">
        <v>0.0</v>
      </c>
      <c r="LL60" s="460">
        <v>0.0</v>
      </c>
      <c r="LM60" s="460">
        <v>0.0</v>
      </c>
      <c r="LN60" s="201"/>
      <c r="LO60" s="201"/>
      <c r="LP60" s="201"/>
      <c r="LQ60" s="201"/>
      <c r="LR60" s="201"/>
      <c r="LS60" s="201"/>
      <c r="LT60" s="201"/>
      <c r="LU60" s="201"/>
      <c r="LV60" s="201"/>
      <c r="LW60" s="208"/>
      <c r="LX60" s="460">
        <v>0.0</v>
      </c>
      <c r="LY60" s="460">
        <v>0.0</v>
      </c>
      <c r="LZ60" s="460">
        <v>0.0</v>
      </c>
      <c r="MA60" s="201"/>
      <c r="MB60" s="201"/>
      <c r="MC60" s="201"/>
      <c r="MD60" s="460">
        <v>0.0</v>
      </c>
      <c r="ME60" s="460">
        <v>0.0</v>
      </c>
      <c r="MF60" s="460">
        <v>0.0</v>
      </c>
      <c r="MG60" s="201"/>
      <c r="MH60" s="200"/>
      <c r="MI60" s="201"/>
      <c r="MJ60" s="204"/>
      <c r="MK60" s="201"/>
      <c r="ML60" s="204"/>
      <c r="MM60" s="201"/>
      <c r="MN60" s="201"/>
      <c r="MO60" s="201"/>
      <c r="MP60" s="201"/>
      <c r="MQ60" s="201"/>
      <c r="MR60" s="204"/>
      <c r="MS60" s="201"/>
      <c r="MT60" s="201"/>
      <c r="MU60" s="201"/>
      <c r="MV60" s="201"/>
      <c r="MW60" s="201"/>
      <c r="MX60" s="200"/>
      <c r="MY60" s="208"/>
      <c r="MZ60" s="201"/>
      <c r="NA60" s="201"/>
      <c r="NB60" s="204"/>
      <c r="NC60" s="201"/>
      <c r="ND60" s="201"/>
      <c r="NE60" s="201"/>
      <c r="NF60" s="201"/>
      <c r="NG60" s="201"/>
      <c r="NH60" s="204"/>
      <c r="NI60" s="201"/>
      <c r="NJ60" s="201"/>
      <c r="NK60" s="201"/>
      <c r="NL60" s="201"/>
      <c r="NM60" s="201"/>
      <c r="NN60" s="200"/>
      <c r="NO60" s="201"/>
      <c r="NP60" s="201"/>
      <c r="NQ60" s="201"/>
      <c r="NR60" s="201"/>
      <c r="NS60" s="201"/>
      <c r="NT60" s="201"/>
      <c r="NU60" s="201"/>
      <c r="NV60" s="201"/>
      <c r="NW60" s="201"/>
      <c r="NX60" s="201"/>
      <c r="NY60" s="201"/>
      <c r="NZ60" s="460">
        <v>0.0</v>
      </c>
      <c r="OA60" s="201"/>
      <c r="OB60" s="201"/>
      <c r="OC60" s="201"/>
      <c r="OD60" s="201"/>
      <c r="OE60" s="460">
        <v>0.0</v>
      </c>
      <c r="OF60" s="201"/>
      <c r="OG60" s="201"/>
      <c r="OH60" s="201"/>
      <c r="OI60" s="201"/>
      <c r="OJ60" s="201"/>
      <c r="OK60" s="200"/>
      <c r="OL60" s="204"/>
      <c r="OM60" s="201"/>
      <c r="ON60" s="201"/>
      <c r="OO60" s="201"/>
      <c r="OP60" s="201"/>
      <c r="OQ60" s="204"/>
      <c r="OR60" s="201"/>
      <c r="OS60" s="201"/>
      <c r="OT60" s="201"/>
      <c r="OU60" s="201"/>
      <c r="OV60" s="201"/>
      <c r="OW60" s="472">
        <v>0.0</v>
      </c>
      <c r="OX60" s="460">
        <v>0.0</v>
      </c>
      <c r="OY60" s="460">
        <v>0.0</v>
      </c>
      <c r="OZ60" s="460">
        <v>0.0</v>
      </c>
      <c r="PA60" s="218"/>
      <c r="PB60" s="466">
        <v>0.0</v>
      </c>
      <c r="PC60" s="218"/>
      <c r="PD60" s="218"/>
      <c r="PE60" s="218"/>
      <c r="PF60" s="218"/>
      <c r="PG60" s="218"/>
      <c r="PH60" s="218"/>
      <c r="PI60" s="218"/>
      <c r="PJ60" s="218"/>
      <c r="PK60" s="218"/>
      <c r="PL60" s="218"/>
    </row>
    <row r="61">
      <c r="A61" s="194">
        <v>56.0</v>
      </c>
      <c r="B61" s="118" t="s">
        <v>166</v>
      </c>
      <c r="C61" s="458">
        <v>0.0</v>
      </c>
      <c r="D61" s="201">
        <f>IFERROR(IF(VLOOKUP(B61,'Анкетирование'!$D$5:$D90,2,0)="Да",1,0),0)</f>
        <v>0</v>
      </c>
      <c r="E61" s="218"/>
      <c r="F61" s="197">
        <v>5.0</v>
      </c>
      <c r="G61" s="197">
        <v>15.0</v>
      </c>
      <c r="H61" s="197"/>
      <c r="I61" s="460">
        <v>1.0</v>
      </c>
      <c r="J61" s="218">
        <f>IFERROR(IF(VLOOKUP(B61,'Анкетирование'!$D$5:$K90,8,0)="Да",1,0),0)</f>
        <v>0</v>
      </c>
      <c r="K61" s="458">
        <v>1.0</v>
      </c>
      <c r="L61" s="218"/>
      <c r="M61" s="218"/>
      <c r="N61" s="458">
        <v>1.0</v>
      </c>
      <c r="O61" s="197">
        <v>1300.0</v>
      </c>
      <c r="P61" s="202"/>
      <c r="Q61" s="201"/>
      <c r="R61" s="201"/>
      <c r="S61" s="201"/>
      <c r="T61" s="201"/>
      <c r="U61" s="201"/>
      <c r="V61" s="201"/>
      <c r="W61" s="201"/>
      <c r="X61" s="201"/>
      <c r="Y61" s="203"/>
      <c r="Z61" s="201"/>
      <c r="AA61" s="201"/>
      <c r="AB61" s="201"/>
      <c r="AC61" s="201"/>
      <c r="AD61" s="201"/>
      <c r="AE61" s="201"/>
      <c r="AF61" s="201"/>
      <c r="AG61" s="201"/>
      <c r="AH61" s="200">
        <f>IFERROR((VLOOKUP($B61,'Анкетирование'!$D$5:$AC90,8,0)),0)</f>
        <v>0</v>
      </c>
      <c r="AI61" s="201">
        <f>IFERROR((VLOOKUP($B61,'Анкетирование'!$D$5:$BE90,9,0)),0)</f>
        <v>0</v>
      </c>
      <c r="AJ61" s="204"/>
      <c r="AK61" s="201"/>
      <c r="AL61" s="201"/>
      <c r="AM61" s="201"/>
      <c r="AN61" s="201"/>
      <c r="AO61" s="461">
        <v>1.0</v>
      </c>
      <c r="AP61" s="460">
        <v>0.0</v>
      </c>
      <c r="AQ61" s="460">
        <v>1.0</v>
      </c>
      <c r="AR61" s="460">
        <v>0.0</v>
      </c>
      <c r="AS61" s="460">
        <v>0.0</v>
      </c>
      <c r="AT61" s="460">
        <v>0.0</v>
      </c>
      <c r="AU61" s="460">
        <v>0.0</v>
      </c>
      <c r="AV61" s="462">
        <v>0.0</v>
      </c>
      <c r="AW61" s="460">
        <v>1.0</v>
      </c>
      <c r="AX61" s="460">
        <v>1.0</v>
      </c>
      <c r="AY61" s="460">
        <v>2.0</v>
      </c>
      <c r="AZ61" s="460">
        <v>1.0</v>
      </c>
      <c r="BA61" s="460">
        <v>0.0</v>
      </c>
      <c r="BB61" s="460">
        <v>0.0</v>
      </c>
      <c r="BC61" s="463">
        <v>0.0</v>
      </c>
      <c r="BD61" s="460">
        <v>0.0</v>
      </c>
      <c r="BE61" s="460">
        <v>0.0</v>
      </c>
      <c r="BF61" s="460">
        <v>0.0</v>
      </c>
      <c r="BG61" s="460">
        <v>0.0</v>
      </c>
      <c r="BH61" s="460">
        <v>0.0</v>
      </c>
      <c r="BI61" s="460">
        <v>0.0</v>
      </c>
      <c r="BJ61" s="460">
        <v>0.0</v>
      </c>
      <c r="BK61" s="460">
        <v>0.0</v>
      </c>
      <c r="BL61" s="460">
        <v>0.0</v>
      </c>
      <c r="BM61" s="460">
        <v>0.0</v>
      </c>
      <c r="BN61" s="460">
        <v>0.0</v>
      </c>
      <c r="BO61" s="460">
        <v>0.0</v>
      </c>
      <c r="BP61" s="460">
        <v>0.0</v>
      </c>
      <c r="BQ61" s="460">
        <v>0.0</v>
      </c>
      <c r="BR61" s="460">
        <v>0.0</v>
      </c>
      <c r="BS61" s="460">
        <v>0.0</v>
      </c>
      <c r="BT61" s="460">
        <v>0.0</v>
      </c>
      <c r="BU61" s="460">
        <v>0.0</v>
      </c>
      <c r="BV61" s="460">
        <v>0.0</v>
      </c>
      <c r="BW61" s="460">
        <v>0.0</v>
      </c>
      <c r="BX61" s="460">
        <v>0.0</v>
      </c>
      <c r="BY61" s="460">
        <v>0.0</v>
      </c>
      <c r="BZ61" s="464">
        <v>0.0</v>
      </c>
      <c r="CA61" s="460">
        <v>0.0</v>
      </c>
      <c r="CB61" s="460">
        <v>0.0</v>
      </c>
      <c r="CC61" s="460">
        <v>1.0</v>
      </c>
      <c r="CD61" s="460">
        <v>0.0</v>
      </c>
      <c r="CE61" s="460">
        <v>0.0</v>
      </c>
      <c r="CF61" s="460">
        <v>0.0</v>
      </c>
      <c r="CG61" s="460">
        <v>0.0</v>
      </c>
      <c r="CH61" s="460">
        <v>0.0</v>
      </c>
      <c r="CI61" s="460">
        <v>0.0</v>
      </c>
      <c r="CJ61" s="460">
        <v>0.0</v>
      </c>
      <c r="CK61" s="460">
        <v>0.0</v>
      </c>
      <c r="CL61" s="460">
        <v>0.0</v>
      </c>
      <c r="CM61" s="460">
        <v>0.0</v>
      </c>
      <c r="CN61" s="460">
        <v>0.0</v>
      </c>
      <c r="CO61" s="460">
        <v>0.0</v>
      </c>
      <c r="CP61" s="460">
        <v>0.0</v>
      </c>
      <c r="CQ61" s="460">
        <v>0.0</v>
      </c>
      <c r="CR61" s="460">
        <v>0.0</v>
      </c>
      <c r="CS61" s="200"/>
      <c r="CT61" s="207"/>
      <c r="CU61" s="201"/>
      <c r="CV61" s="201"/>
      <c r="CW61" s="463">
        <v>4.0</v>
      </c>
      <c r="CX61" s="460">
        <v>4.0</v>
      </c>
      <c r="CY61" s="460"/>
      <c r="CZ61" s="460">
        <v>0.0</v>
      </c>
      <c r="DA61" s="460">
        <v>2.0</v>
      </c>
      <c r="DB61" s="460">
        <v>2.0</v>
      </c>
      <c r="DC61" s="465">
        <v>1.0</v>
      </c>
      <c r="DD61" s="460">
        <v>0.0</v>
      </c>
      <c r="DE61" s="201"/>
      <c r="DF61" s="201"/>
      <c r="DG61" s="460">
        <v>0.0</v>
      </c>
      <c r="DH61" s="460">
        <v>0.0</v>
      </c>
      <c r="DI61" s="460">
        <v>0.0</v>
      </c>
      <c r="DJ61" s="460">
        <v>0.0</v>
      </c>
      <c r="DK61" s="460">
        <v>0.0</v>
      </c>
      <c r="DL61" s="460">
        <v>0.0</v>
      </c>
      <c r="DM61" s="460">
        <v>0.0</v>
      </c>
      <c r="DN61" s="460">
        <v>0.0</v>
      </c>
      <c r="DO61" s="460">
        <v>0.0</v>
      </c>
      <c r="DP61" s="460">
        <v>0.0</v>
      </c>
      <c r="DQ61" s="460">
        <v>0.0</v>
      </c>
      <c r="DR61" s="460">
        <v>0.0</v>
      </c>
      <c r="DS61" s="460">
        <v>0.0</v>
      </c>
      <c r="DT61" s="460">
        <v>0.0</v>
      </c>
      <c r="DU61" s="460">
        <v>0.0</v>
      </c>
      <c r="DV61" s="460">
        <v>0.0</v>
      </c>
      <c r="DW61" s="460">
        <v>0.0</v>
      </c>
      <c r="DX61" s="465">
        <v>0.0</v>
      </c>
      <c r="DY61" s="460">
        <v>0.0</v>
      </c>
      <c r="DZ61" s="460">
        <v>0.0</v>
      </c>
      <c r="EA61" s="460">
        <v>0.0</v>
      </c>
      <c r="EB61" s="460">
        <v>0.0</v>
      </c>
      <c r="EC61" s="460">
        <v>0.0</v>
      </c>
      <c r="ED61" s="460">
        <v>0.0</v>
      </c>
      <c r="EE61" s="460">
        <v>0.0</v>
      </c>
      <c r="EF61" s="460">
        <v>0.0</v>
      </c>
      <c r="EG61" s="460">
        <v>0.0</v>
      </c>
      <c r="EH61" s="460">
        <v>0.0</v>
      </c>
      <c r="EI61" s="460">
        <v>0.0</v>
      </c>
      <c r="EJ61" s="460">
        <v>0.0</v>
      </c>
      <c r="EK61" s="460">
        <v>0.0</v>
      </c>
      <c r="EL61" s="460">
        <v>0.0</v>
      </c>
      <c r="EM61" s="460">
        <v>0.0</v>
      </c>
      <c r="EN61" s="460">
        <v>0.0</v>
      </c>
      <c r="EO61" s="460">
        <v>0.0</v>
      </c>
      <c r="EP61" s="466">
        <v>0.0</v>
      </c>
      <c r="EQ61" s="460">
        <v>0.0</v>
      </c>
      <c r="ER61" s="201"/>
      <c r="ES61" s="460">
        <v>0.0</v>
      </c>
      <c r="ET61" s="460">
        <v>0.0</v>
      </c>
      <c r="EU61" s="201"/>
      <c r="EV61" s="460">
        <v>0.0</v>
      </c>
      <c r="EW61" s="460">
        <v>0.0</v>
      </c>
      <c r="EX61" s="460">
        <v>0.0</v>
      </c>
      <c r="EY61" s="460">
        <v>0.0</v>
      </c>
      <c r="EZ61" s="460">
        <v>0.0</v>
      </c>
      <c r="FA61" s="460">
        <v>0.0</v>
      </c>
      <c r="FB61" s="460">
        <v>0.0</v>
      </c>
      <c r="FC61" s="460">
        <v>0.0</v>
      </c>
      <c r="FD61" s="460">
        <v>0.0</v>
      </c>
      <c r="FE61" s="460">
        <v>0.0</v>
      </c>
      <c r="FF61" s="460">
        <v>0.0</v>
      </c>
      <c r="FG61" s="460">
        <v>0.0</v>
      </c>
      <c r="FH61" s="460">
        <v>0.0</v>
      </c>
      <c r="FI61" s="203"/>
      <c r="FJ61" s="210"/>
      <c r="FK61" s="201"/>
      <c r="FL61" s="210"/>
      <c r="FM61" s="210"/>
      <c r="FN61" s="201"/>
      <c r="FO61" s="201"/>
      <c r="FP61" s="201"/>
      <c r="FQ61" s="201"/>
      <c r="FR61" s="460">
        <v>1.0</v>
      </c>
      <c r="FS61" s="201"/>
      <c r="FT61" s="201"/>
      <c r="FU61" s="201"/>
      <c r="FV61" s="460">
        <v>0.0</v>
      </c>
      <c r="FW61" s="467">
        <v>0.0</v>
      </c>
      <c r="FX61" s="467">
        <v>0.0</v>
      </c>
      <c r="FY61" s="467">
        <v>0.0</v>
      </c>
      <c r="FZ61" s="460">
        <v>0.0</v>
      </c>
      <c r="GA61" s="460">
        <v>0.0</v>
      </c>
      <c r="GB61" s="460">
        <v>0.0</v>
      </c>
      <c r="GC61" s="460">
        <v>0.0</v>
      </c>
      <c r="GD61" s="460">
        <v>0.0</v>
      </c>
      <c r="GE61" s="460">
        <v>0.0</v>
      </c>
      <c r="GF61" s="467">
        <v>0.0</v>
      </c>
      <c r="GG61" s="467">
        <v>0.0</v>
      </c>
      <c r="GH61" s="467">
        <v>0.0</v>
      </c>
      <c r="GI61" s="460">
        <v>0.0</v>
      </c>
      <c r="GJ61" s="460">
        <v>0.0</v>
      </c>
      <c r="GK61" s="460">
        <v>0.0</v>
      </c>
      <c r="GL61" s="460">
        <v>0.0</v>
      </c>
      <c r="GM61" s="460">
        <v>0.0</v>
      </c>
      <c r="GN61" s="460">
        <v>0.0</v>
      </c>
      <c r="GO61" s="201"/>
      <c r="GP61" s="208"/>
      <c r="GQ61" s="204"/>
      <c r="GR61" s="201"/>
      <c r="GS61" s="201"/>
      <c r="GT61" s="201"/>
      <c r="GU61" s="201"/>
      <c r="GV61" s="201"/>
      <c r="GW61" s="201"/>
      <c r="GX61" s="201"/>
      <c r="GY61" s="201"/>
      <c r="GZ61" s="201"/>
      <c r="HA61" s="201"/>
      <c r="HB61" s="201"/>
      <c r="HC61" s="201"/>
      <c r="HD61" s="201"/>
      <c r="HE61" s="201"/>
      <c r="HF61" s="201"/>
      <c r="HG61" s="201"/>
      <c r="HH61" s="201"/>
      <c r="HI61" s="201"/>
      <c r="HJ61" s="201"/>
      <c r="HK61" s="201"/>
      <c r="HL61" s="201"/>
      <c r="HM61" s="201"/>
      <c r="HN61" s="201"/>
      <c r="HO61" s="201"/>
      <c r="HP61" s="208"/>
      <c r="HQ61" s="460">
        <v>0.0</v>
      </c>
      <c r="HR61" s="201"/>
      <c r="HS61" s="460">
        <v>0.0</v>
      </c>
      <c r="HT61" s="201"/>
      <c r="HU61" s="460">
        <v>0.0</v>
      </c>
      <c r="HV61" s="201"/>
      <c r="HW61" s="201"/>
      <c r="HX61" s="468">
        <v>0.0</v>
      </c>
      <c r="HY61" s="461">
        <v>0.0</v>
      </c>
      <c r="HZ61" s="460">
        <v>0.0</v>
      </c>
      <c r="IA61" s="460">
        <v>0.0</v>
      </c>
      <c r="IB61" s="201"/>
      <c r="IC61" s="201"/>
      <c r="ID61" s="201"/>
      <c r="IE61" s="460">
        <v>0.0</v>
      </c>
      <c r="IF61" s="460">
        <v>0.0</v>
      </c>
      <c r="IG61" s="460">
        <v>0.0</v>
      </c>
      <c r="IH61" s="201"/>
      <c r="II61" s="201"/>
      <c r="IJ61" s="201"/>
      <c r="IK61" s="468">
        <v>0.0</v>
      </c>
      <c r="IL61" s="468">
        <v>0.0</v>
      </c>
      <c r="IM61" s="468">
        <v>0.0</v>
      </c>
      <c r="IN61" s="201"/>
      <c r="IO61" s="201"/>
      <c r="IP61" s="201"/>
      <c r="IQ61" s="204"/>
      <c r="IR61" s="201"/>
      <c r="IS61" s="201"/>
      <c r="IT61" s="468">
        <v>0.0</v>
      </c>
      <c r="IU61" s="468">
        <v>0.0</v>
      </c>
      <c r="IV61" s="469">
        <v>0.0</v>
      </c>
      <c r="IW61" s="201"/>
      <c r="IX61" s="201"/>
      <c r="IY61" s="208"/>
      <c r="IZ61" s="460">
        <v>0.0</v>
      </c>
      <c r="JA61" s="460">
        <v>0.0</v>
      </c>
      <c r="JB61" s="461">
        <v>0.0</v>
      </c>
      <c r="JC61" s="460">
        <v>0.0</v>
      </c>
      <c r="JD61" s="460">
        <v>0.0</v>
      </c>
      <c r="JE61" s="460">
        <v>0.0</v>
      </c>
      <c r="JF61" s="204"/>
      <c r="JG61" s="460"/>
      <c r="JH61" s="470">
        <v>17.0</v>
      </c>
      <c r="JI61" s="471">
        <v>28.0</v>
      </c>
      <c r="JJ61" s="460">
        <v>0.0</v>
      </c>
      <c r="JK61" s="460">
        <v>0.0</v>
      </c>
      <c r="JL61" s="461">
        <v>0.0</v>
      </c>
      <c r="JM61" s="460">
        <v>3.0</v>
      </c>
      <c r="JN61" s="460">
        <v>1.0</v>
      </c>
      <c r="JO61" s="460">
        <v>2.0</v>
      </c>
      <c r="JP61" s="460">
        <v>1.0</v>
      </c>
      <c r="JQ61" s="460">
        <v>0.0</v>
      </c>
      <c r="JR61" s="460">
        <v>0.0</v>
      </c>
      <c r="JS61" s="201"/>
      <c r="JT61" s="461">
        <v>0.0</v>
      </c>
      <c r="JU61" s="460">
        <v>1.0</v>
      </c>
      <c r="JV61" s="460">
        <v>1.0</v>
      </c>
      <c r="JW61" s="460">
        <v>1.0</v>
      </c>
      <c r="JX61" s="460">
        <v>0.0</v>
      </c>
      <c r="JY61" s="460">
        <v>1.0</v>
      </c>
      <c r="JZ61" s="460">
        <v>0.0</v>
      </c>
      <c r="KA61" s="201"/>
      <c r="KB61" s="201"/>
      <c r="KC61" s="201"/>
      <c r="KD61" s="201"/>
      <c r="KE61" s="201"/>
      <c r="KF61" s="202"/>
      <c r="KG61" s="201"/>
      <c r="KH61" s="201"/>
      <c r="KI61" s="201"/>
      <c r="KJ61" s="201"/>
      <c r="KK61" s="201"/>
      <c r="KL61" s="201"/>
      <c r="KM61" s="201"/>
      <c r="KN61" s="200"/>
      <c r="KO61" s="201"/>
      <c r="KP61" s="201"/>
      <c r="KQ61" s="201"/>
      <c r="KR61" s="460">
        <v>0.0</v>
      </c>
      <c r="KS61" s="201"/>
      <c r="KT61" s="201"/>
      <c r="KU61" s="201"/>
      <c r="KV61" s="201"/>
      <c r="KW61" s="201"/>
      <c r="KX61" s="465">
        <v>0.0</v>
      </c>
      <c r="KY61" s="460">
        <v>0.0</v>
      </c>
      <c r="KZ61" s="460">
        <v>0.0</v>
      </c>
      <c r="LA61" s="460">
        <v>0.0</v>
      </c>
      <c r="LB61" s="201"/>
      <c r="LC61" s="201"/>
      <c r="LD61" s="201"/>
      <c r="LE61" s="201"/>
      <c r="LF61" s="201"/>
      <c r="LG61" s="201"/>
      <c r="LH61" s="201"/>
      <c r="LI61" s="201"/>
      <c r="LJ61" s="201"/>
      <c r="LK61" s="460">
        <v>0.0</v>
      </c>
      <c r="LL61" s="460">
        <v>0.0</v>
      </c>
      <c r="LM61" s="460">
        <v>0.0</v>
      </c>
      <c r="LN61" s="201"/>
      <c r="LO61" s="201"/>
      <c r="LP61" s="201"/>
      <c r="LQ61" s="201"/>
      <c r="LR61" s="201"/>
      <c r="LS61" s="201"/>
      <c r="LT61" s="201"/>
      <c r="LU61" s="201"/>
      <c r="LV61" s="201"/>
      <c r="LW61" s="208"/>
      <c r="LX61" s="460">
        <v>0.0</v>
      </c>
      <c r="LY61" s="460">
        <v>0.0</v>
      </c>
      <c r="LZ61" s="460">
        <v>0.0</v>
      </c>
      <c r="MA61" s="201"/>
      <c r="MB61" s="201"/>
      <c r="MC61" s="201"/>
      <c r="MD61" s="460">
        <v>0.0</v>
      </c>
      <c r="ME61" s="460">
        <v>0.0</v>
      </c>
      <c r="MF61" s="460">
        <v>0.0</v>
      </c>
      <c r="MG61" s="201"/>
      <c r="MH61" s="200"/>
      <c r="MI61" s="201"/>
      <c r="MJ61" s="204"/>
      <c r="MK61" s="201"/>
      <c r="ML61" s="204"/>
      <c r="MM61" s="201"/>
      <c r="MN61" s="201"/>
      <c r="MO61" s="201"/>
      <c r="MP61" s="201"/>
      <c r="MQ61" s="201"/>
      <c r="MR61" s="204"/>
      <c r="MS61" s="201"/>
      <c r="MT61" s="201"/>
      <c r="MU61" s="201"/>
      <c r="MV61" s="201"/>
      <c r="MW61" s="201"/>
      <c r="MX61" s="200"/>
      <c r="MY61" s="208"/>
      <c r="MZ61" s="201"/>
      <c r="NA61" s="201"/>
      <c r="NB61" s="204"/>
      <c r="NC61" s="201"/>
      <c r="ND61" s="201"/>
      <c r="NE61" s="201"/>
      <c r="NF61" s="201"/>
      <c r="NG61" s="201"/>
      <c r="NH61" s="204"/>
      <c r="NI61" s="201"/>
      <c r="NJ61" s="201"/>
      <c r="NK61" s="201"/>
      <c r="NL61" s="201"/>
      <c r="NM61" s="201"/>
      <c r="NN61" s="200"/>
      <c r="NO61" s="201"/>
      <c r="NP61" s="201"/>
      <c r="NQ61" s="201"/>
      <c r="NR61" s="201"/>
      <c r="NS61" s="201"/>
      <c r="NT61" s="201"/>
      <c r="NU61" s="201"/>
      <c r="NV61" s="201"/>
      <c r="NW61" s="201"/>
      <c r="NX61" s="201"/>
      <c r="NY61" s="201"/>
      <c r="NZ61" s="460">
        <v>0.0</v>
      </c>
      <c r="OA61" s="201"/>
      <c r="OB61" s="201"/>
      <c r="OC61" s="201"/>
      <c r="OD61" s="201"/>
      <c r="OE61" s="460">
        <v>0.0</v>
      </c>
      <c r="OF61" s="201"/>
      <c r="OG61" s="201"/>
      <c r="OH61" s="201"/>
      <c r="OI61" s="201"/>
      <c r="OJ61" s="201"/>
      <c r="OK61" s="200"/>
      <c r="OL61" s="204"/>
      <c r="OM61" s="201"/>
      <c r="ON61" s="201"/>
      <c r="OO61" s="201"/>
      <c r="OP61" s="201"/>
      <c r="OQ61" s="204"/>
      <c r="OR61" s="201"/>
      <c r="OS61" s="201"/>
      <c r="OT61" s="201"/>
      <c r="OU61" s="201"/>
      <c r="OV61" s="201"/>
      <c r="OW61" s="472">
        <v>0.0</v>
      </c>
      <c r="OX61" s="460">
        <v>0.0</v>
      </c>
      <c r="OY61" s="460">
        <v>1.0</v>
      </c>
      <c r="OZ61" s="460">
        <v>0.0</v>
      </c>
      <c r="PA61" s="201"/>
      <c r="PB61" s="466">
        <v>0.0</v>
      </c>
      <c r="PC61" s="201"/>
      <c r="PD61" s="201"/>
      <c r="PE61" s="201"/>
      <c r="PF61" s="201"/>
      <c r="PG61" s="201"/>
      <c r="PH61" s="201"/>
      <c r="PI61" s="201"/>
      <c r="PJ61" s="201"/>
      <c r="PK61" s="201"/>
      <c r="PL61" s="201"/>
    </row>
    <row r="62">
      <c r="A62" s="194">
        <v>57.0</v>
      </c>
      <c r="B62" s="118" t="s">
        <v>167</v>
      </c>
      <c r="C62" s="458">
        <v>1.0</v>
      </c>
      <c r="D62" s="201">
        <f>IFERROR(IF(VLOOKUP(B62,'Анкетирование'!$D$5:$D90,2,0)="Да",1,0),0)</f>
        <v>0</v>
      </c>
      <c r="E62" s="459"/>
      <c r="F62" s="197">
        <v>3.0</v>
      </c>
      <c r="G62" s="197">
        <v>2.0</v>
      </c>
      <c r="H62" s="197"/>
      <c r="I62" s="460">
        <v>1.0</v>
      </c>
      <c r="J62" s="218">
        <f>IFERROR(IF(VLOOKUP(B62,'Анкетирование'!$D$5:$K90,8,0)="Да",1,0),0)</f>
        <v>0</v>
      </c>
      <c r="K62" s="458">
        <v>1.0</v>
      </c>
      <c r="L62" s="218"/>
      <c r="M62" s="218"/>
      <c r="N62" s="458">
        <v>0.0</v>
      </c>
      <c r="O62" s="197">
        <v>650.0</v>
      </c>
      <c r="P62" s="202"/>
      <c r="Q62" s="201"/>
      <c r="R62" s="201"/>
      <c r="S62" s="201"/>
      <c r="T62" s="201"/>
      <c r="U62" s="201"/>
      <c r="V62" s="201"/>
      <c r="W62" s="201"/>
      <c r="X62" s="201"/>
      <c r="Y62" s="203"/>
      <c r="Z62" s="201"/>
      <c r="AA62" s="201"/>
      <c r="AB62" s="201"/>
      <c r="AC62" s="201"/>
      <c r="AD62" s="201"/>
      <c r="AE62" s="201"/>
      <c r="AF62" s="201"/>
      <c r="AG62" s="201"/>
      <c r="AH62" s="200">
        <f>IFERROR((VLOOKUP($B62,'Анкетирование'!$D$5:$AC90,8,0)),0)</f>
        <v>0</v>
      </c>
      <c r="AI62" s="201">
        <f>IFERROR((VLOOKUP($B62,'Анкетирование'!$D$5:$BE90,9,0)),0)</f>
        <v>0</v>
      </c>
      <c r="AJ62" s="204"/>
      <c r="AK62" s="201"/>
      <c r="AL62" s="201"/>
      <c r="AM62" s="201"/>
      <c r="AN62" s="201"/>
      <c r="AO62" s="461">
        <v>0.0</v>
      </c>
      <c r="AP62" s="460">
        <v>0.0</v>
      </c>
      <c r="AQ62" s="460">
        <v>0.0</v>
      </c>
      <c r="AR62" s="460">
        <v>0.0</v>
      </c>
      <c r="AS62" s="460">
        <v>0.0</v>
      </c>
      <c r="AT62" s="460">
        <v>0.0</v>
      </c>
      <c r="AU62" s="460">
        <v>0.0</v>
      </c>
      <c r="AV62" s="462">
        <v>0.0</v>
      </c>
      <c r="AW62" s="460">
        <v>0.0</v>
      </c>
      <c r="AX62" s="460">
        <v>0.0</v>
      </c>
      <c r="AY62" s="460">
        <v>0.0</v>
      </c>
      <c r="AZ62" s="460">
        <v>0.0</v>
      </c>
      <c r="BA62" s="460">
        <v>0.0</v>
      </c>
      <c r="BB62" s="460">
        <v>0.0</v>
      </c>
      <c r="BC62" s="463">
        <v>0.0</v>
      </c>
      <c r="BD62" s="460">
        <v>0.0</v>
      </c>
      <c r="BE62" s="460">
        <v>0.0</v>
      </c>
      <c r="BF62" s="460">
        <v>0.0</v>
      </c>
      <c r="BG62" s="460">
        <v>0.0</v>
      </c>
      <c r="BH62" s="460">
        <v>0.0</v>
      </c>
      <c r="BI62" s="460">
        <v>0.0</v>
      </c>
      <c r="BJ62" s="460">
        <v>0.0</v>
      </c>
      <c r="BK62" s="460">
        <v>0.0</v>
      </c>
      <c r="BL62" s="460">
        <v>0.0</v>
      </c>
      <c r="BM62" s="460">
        <v>0.0</v>
      </c>
      <c r="BN62" s="460">
        <v>0.0</v>
      </c>
      <c r="BO62" s="460">
        <v>0.0</v>
      </c>
      <c r="BP62" s="460">
        <v>0.0</v>
      </c>
      <c r="BQ62" s="460">
        <v>0.0</v>
      </c>
      <c r="BR62" s="460">
        <v>0.0</v>
      </c>
      <c r="BS62" s="460">
        <v>0.0</v>
      </c>
      <c r="BT62" s="460">
        <v>0.0</v>
      </c>
      <c r="BU62" s="460">
        <v>0.0</v>
      </c>
      <c r="BV62" s="460">
        <v>0.0</v>
      </c>
      <c r="BW62" s="460">
        <v>0.0</v>
      </c>
      <c r="BX62" s="460">
        <v>0.0</v>
      </c>
      <c r="BY62" s="460">
        <v>0.0</v>
      </c>
      <c r="BZ62" s="464">
        <v>0.0</v>
      </c>
      <c r="CA62" s="460">
        <v>0.0</v>
      </c>
      <c r="CB62" s="460">
        <v>0.0</v>
      </c>
      <c r="CC62" s="460">
        <v>0.0</v>
      </c>
      <c r="CD62" s="460">
        <v>0.0</v>
      </c>
      <c r="CE62" s="460">
        <v>0.0</v>
      </c>
      <c r="CF62" s="460">
        <v>0.0</v>
      </c>
      <c r="CG62" s="460">
        <v>0.0</v>
      </c>
      <c r="CH62" s="460">
        <v>0.0</v>
      </c>
      <c r="CI62" s="460">
        <v>0.0</v>
      </c>
      <c r="CJ62" s="460">
        <v>0.0</v>
      </c>
      <c r="CK62" s="460">
        <v>0.0</v>
      </c>
      <c r="CL62" s="460">
        <v>0.0</v>
      </c>
      <c r="CM62" s="460">
        <v>0.0</v>
      </c>
      <c r="CN62" s="460">
        <v>0.0</v>
      </c>
      <c r="CO62" s="460">
        <v>0.0</v>
      </c>
      <c r="CP62" s="460">
        <v>0.0</v>
      </c>
      <c r="CQ62" s="460">
        <v>0.0</v>
      </c>
      <c r="CR62" s="460">
        <v>0.0</v>
      </c>
      <c r="CS62" s="200"/>
      <c r="CT62" s="207"/>
      <c r="CU62" s="201"/>
      <c r="CV62" s="201"/>
      <c r="CW62" s="463">
        <v>1.0</v>
      </c>
      <c r="CX62" s="460">
        <v>1.0</v>
      </c>
      <c r="CY62" s="460">
        <v>0.0</v>
      </c>
      <c r="CZ62" s="460">
        <v>0.0</v>
      </c>
      <c r="DA62" s="460">
        <v>0.0</v>
      </c>
      <c r="DB62" s="460">
        <v>0.0</v>
      </c>
      <c r="DC62" s="465">
        <v>0.0</v>
      </c>
      <c r="DD62" s="460">
        <v>0.0</v>
      </c>
      <c r="DE62" s="201"/>
      <c r="DF62" s="201"/>
      <c r="DG62" s="460">
        <v>0.0</v>
      </c>
      <c r="DH62" s="460">
        <v>0.0</v>
      </c>
      <c r="DI62" s="460">
        <v>0.0</v>
      </c>
      <c r="DJ62" s="460">
        <v>0.0</v>
      </c>
      <c r="DK62" s="460">
        <v>0.0</v>
      </c>
      <c r="DL62" s="460">
        <v>0.0</v>
      </c>
      <c r="DM62" s="460">
        <v>0.0</v>
      </c>
      <c r="DN62" s="460">
        <v>0.0</v>
      </c>
      <c r="DO62" s="460">
        <v>0.0</v>
      </c>
      <c r="DP62" s="460">
        <v>0.0</v>
      </c>
      <c r="DQ62" s="460">
        <v>0.0</v>
      </c>
      <c r="DR62" s="460">
        <v>0.0</v>
      </c>
      <c r="DS62" s="460">
        <v>0.0</v>
      </c>
      <c r="DT62" s="460">
        <v>0.0</v>
      </c>
      <c r="DU62" s="460">
        <v>0.0</v>
      </c>
      <c r="DV62" s="460">
        <v>0.0</v>
      </c>
      <c r="DW62" s="460">
        <v>0.0</v>
      </c>
      <c r="DX62" s="465">
        <v>0.0</v>
      </c>
      <c r="DY62" s="460">
        <v>0.0</v>
      </c>
      <c r="DZ62" s="460">
        <v>0.0</v>
      </c>
      <c r="EA62" s="460">
        <v>0.0</v>
      </c>
      <c r="EB62" s="460">
        <v>0.0</v>
      </c>
      <c r="EC62" s="460">
        <v>0.0</v>
      </c>
      <c r="ED62" s="460">
        <v>0.0</v>
      </c>
      <c r="EE62" s="460">
        <v>0.0</v>
      </c>
      <c r="EF62" s="460">
        <v>0.0</v>
      </c>
      <c r="EG62" s="460">
        <v>0.0</v>
      </c>
      <c r="EH62" s="460">
        <v>0.0</v>
      </c>
      <c r="EI62" s="460">
        <v>0.0</v>
      </c>
      <c r="EJ62" s="460">
        <v>0.0</v>
      </c>
      <c r="EK62" s="460">
        <v>0.0</v>
      </c>
      <c r="EL62" s="460">
        <v>0.0</v>
      </c>
      <c r="EM62" s="460">
        <v>0.0</v>
      </c>
      <c r="EN62" s="460">
        <v>0.0</v>
      </c>
      <c r="EO62" s="460">
        <v>0.0</v>
      </c>
      <c r="EP62" s="466">
        <v>0.0</v>
      </c>
      <c r="EQ62" s="460">
        <v>7.0</v>
      </c>
      <c r="ER62" s="201"/>
      <c r="ES62" s="460">
        <v>0.0</v>
      </c>
      <c r="ET62" s="460">
        <v>7.0</v>
      </c>
      <c r="EU62" s="201"/>
      <c r="EV62" s="460">
        <v>0.0</v>
      </c>
      <c r="EW62" s="460">
        <v>0.0</v>
      </c>
      <c r="EX62" s="460">
        <v>0.0</v>
      </c>
      <c r="EY62" s="460">
        <v>0.0</v>
      </c>
      <c r="EZ62" s="460">
        <v>0.0</v>
      </c>
      <c r="FA62" s="460">
        <v>0.0</v>
      </c>
      <c r="FB62" s="460">
        <v>0.0</v>
      </c>
      <c r="FC62" s="460">
        <v>0.0</v>
      </c>
      <c r="FD62" s="460">
        <v>0.0</v>
      </c>
      <c r="FE62" s="460">
        <v>0.0</v>
      </c>
      <c r="FF62" s="460">
        <v>0.0</v>
      </c>
      <c r="FG62" s="460">
        <v>0.0</v>
      </c>
      <c r="FH62" s="460">
        <v>0.0</v>
      </c>
      <c r="FI62" s="203"/>
      <c r="FJ62" s="473">
        <v>1.0</v>
      </c>
      <c r="FK62" s="201"/>
      <c r="FL62" s="210"/>
      <c r="FM62" s="210"/>
      <c r="FN62" s="201"/>
      <c r="FO62" s="201"/>
      <c r="FP62" s="201"/>
      <c r="FQ62" s="201"/>
      <c r="FR62" s="460">
        <v>0.0</v>
      </c>
      <c r="FS62" s="201"/>
      <c r="FT62" s="201"/>
      <c r="FU62" s="201"/>
      <c r="FV62" s="460">
        <v>0.0</v>
      </c>
      <c r="FW62" s="467">
        <v>0.0</v>
      </c>
      <c r="FX62" s="467">
        <v>0.0</v>
      </c>
      <c r="FY62" s="467">
        <v>0.0</v>
      </c>
      <c r="FZ62" s="460">
        <v>0.0</v>
      </c>
      <c r="GA62" s="460">
        <v>0.0</v>
      </c>
      <c r="GB62" s="460">
        <v>0.0</v>
      </c>
      <c r="GC62" s="460">
        <v>0.0</v>
      </c>
      <c r="GD62" s="460">
        <v>0.0</v>
      </c>
      <c r="GE62" s="460">
        <v>0.0</v>
      </c>
      <c r="GF62" s="467">
        <v>0.0</v>
      </c>
      <c r="GG62" s="467">
        <v>0.0</v>
      </c>
      <c r="GH62" s="467">
        <v>0.0</v>
      </c>
      <c r="GI62" s="460">
        <v>0.0</v>
      </c>
      <c r="GJ62" s="460">
        <v>0.0</v>
      </c>
      <c r="GK62" s="460">
        <v>0.0</v>
      </c>
      <c r="GL62" s="460">
        <v>0.0</v>
      </c>
      <c r="GM62" s="460">
        <v>0.0</v>
      </c>
      <c r="GN62" s="460">
        <v>0.0</v>
      </c>
      <c r="GO62" s="201"/>
      <c r="GP62" s="208"/>
      <c r="GQ62" s="204"/>
      <c r="GR62" s="201"/>
      <c r="GS62" s="201"/>
      <c r="GT62" s="201"/>
      <c r="GU62" s="201"/>
      <c r="GV62" s="201"/>
      <c r="GW62" s="201"/>
      <c r="GX62" s="201"/>
      <c r="GY62" s="201"/>
      <c r="GZ62" s="201"/>
      <c r="HA62" s="201"/>
      <c r="HB62" s="201"/>
      <c r="HC62" s="201"/>
      <c r="HD62" s="201"/>
      <c r="HE62" s="201"/>
      <c r="HF62" s="201"/>
      <c r="HG62" s="201"/>
      <c r="HH62" s="201"/>
      <c r="HI62" s="201"/>
      <c r="HJ62" s="201"/>
      <c r="HK62" s="201"/>
      <c r="HL62" s="201"/>
      <c r="HM62" s="201"/>
      <c r="HN62" s="201"/>
      <c r="HO62" s="201"/>
      <c r="HP62" s="208"/>
      <c r="HQ62" s="460">
        <v>0.0</v>
      </c>
      <c r="HR62" s="201"/>
      <c r="HS62" s="460">
        <v>0.0</v>
      </c>
      <c r="HT62" s="201"/>
      <c r="HU62" s="460">
        <v>0.0</v>
      </c>
      <c r="HV62" s="201"/>
      <c r="HW62" s="201"/>
      <c r="HX62" s="468">
        <v>0.0</v>
      </c>
      <c r="HY62" s="461">
        <v>0.0</v>
      </c>
      <c r="HZ62" s="460">
        <v>0.0</v>
      </c>
      <c r="IA62" s="460">
        <v>0.0</v>
      </c>
      <c r="IB62" s="201"/>
      <c r="IC62" s="201"/>
      <c r="ID62" s="201"/>
      <c r="IE62" s="460">
        <v>0.0</v>
      </c>
      <c r="IF62" s="460">
        <v>0.0</v>
      </c>
      <c r="IG62" s="460">
        <v>0.0</v>
      </c>
      <c r="IH62" s="201"/>
      <c r="II62" s="201"/>
      <c r="IJ62" s="201"/>
      <c r="IK62" s="468">
        <v>0.0</v>
      </c>
      <c r="IL62" s="468">
        <v>0.0</v>
      </c>
      <c r="IM62" s="468">
        <v>0.0</v>
      </c>
      <c r="IN62" s="201"/>
      <c r="IO62" s="201"/>
      <c r="IP62" s="201"/>
      <c r="IQ62" s="204"/>
      <c r="IR62" s="201"/>
      <c r="IS62" s="201"/>
      <c r="IT62" s="468">
        <v>0.0</v>
      </c>
      <c r="IU62" s="468">
        <v>0.0</v>
      </c>
      <c r="IV62" s="469">
        <v>0.0</v>
      </c>
      <c r="IW62" s="201"/>
      <c r="IX62" s="201"/>
      <c r="IY62" s="208"/>
      <c r="IZ62" s="460">
        <v>0.0</v>
      </c>
      <c r="JA62" s="460">
        <v>0.0</v>
      </c>
      <c r="JB62" s="461">
        <v>0.0</v>
      </c>
      <c r="JC62" s="460">
        <v>0.0</v>
      </c>
      <c r="JD62" s="460">
        <v>0.0</v>
      </c>
      <c r="JE62" s="460">
        <v>0.0</v>
      </c>
      <c r="JF62" s="204"/>
      <c r="JG62" s="460"/>
      <c r="JH62" s="470">
        <v>0.0</v>
      </c>
      <c r="JI62" s="471">
        <v>0.0</v>
      </c>
      <c r="JJ62" s="460">
        <v>0.0</v>
      </c>
      <c r="JK62" s="460">
        <v>0.0</v>
      </c>
      <c r="JL62" s="461">
        <v>1.0</v>
      </c>
      <c r="JM62" s="460">
        <v>4.0</v>
      </c>
      <c r="JN62" s="460">
        <v>0.0</v>
      </c>
      <c r="JO62" s="460">
        <v>0.0</v>
      </c>
      <c r="JP62" s="460">
        <v>0.0</v>
      </c>
      <c r="JQ62" s="460">
        <v>0.0</v>
      </c>
      <c r="JR62" s="460">
        <v>0.0</v>
      </c>
      <c r="JS62" s="201"/>
      <c r="JT62" s="461">
        <v>0.0</v>
      </c>
      <c r="JU62" s="460">
        <v>0.0</v>
      </c>
      <c r="JV62" s="460">
        <v>0.0</v>
      </c>
      <c r="JW62" s="460">
        <v>0.0</v>
      </c>
      <c r="JX62" s="460">
        <v>0.0</v>
      </c>
      <c r="JY62" s="460">
        <v>0.0</v>
      </c>
      <c r="JZ62" s="460">
        <v>0.0</v>
      </c>
      <c r="KA62" s="201"/>
      <c r="KB62" s="201"/>
      <c r="KC62" s="201"/>
      <c r="KD62" s="201"/>
      <c r="KE62" s="201"/>
      <c r="KF62" s="202"/>
      <c r="KG62" s="201"/>
      <c r="KH62" s="201"/>
      <c r="KI62" s="201"/>
      <c r="KJ62" s="201"/>
      <c r="KK62" s="201"/>
      <c r="KL62" s="201"/>
      <c r="KM62" s="201"/>
      <c r="KN62" s="200"/>
      <c r="KO62" s="201"/>
      <c r="KP62" s="201"/>
      <c r="KQ62" s="201"/>
      <c r="KR62" s="460">
        <v>0.0</v>
      </c>
      <c r="KS62" s="201"/>
      <c r="KT62" s="201"/>
      <c r="KU62" s="201"/>
      <c r="KV62" s="201"/>
      <c r="KW62" s="201"/>
      <c r="KX62" s="465">
        <v>0.0</v>
      </c>
      <c r="KY62" s="460">
        <v>0.0</v>
      </c>
      <c r="KZ62" s="460">
        <v>0.0</v>
      </c>
      <c r="LA62" s="460">
        <v>0.0</v>
      </c>
      <c r="LB62" s="201"/>
      <c r="LC62" s="201"/>
      <c r="LD62" s="201"/>
      <c r="LE62" s="201"/>
      <c r="LF62" s="201"/>
      <c r="LG62" s="201"/>
      <c r="LH62" s="201"/>
      <c r="LI62" s="201"/>
      <c r="LJ62" s="201"/>
      <c r="LK62" s="460">
        <v>0.0</v>
      </c>
      <c r="LL62" s="460">
        <v>0.0</v>
      </c>
      <c r="LM62" s="460">
        <v>0.0</v>
      </c>
      <c r="LN62" s="201"/>
      <c r="LO62" s="201"/>
      <c r="LP62" s="201"/>
      <c r="LQ62" s="201"/>
      <c r="LR62" s="201"/>
      <c r="LS62" s="201"/>
      <c r="LT62" s="201"/>
      <c r="LU62" s="201"/>
      <c r="LV62" s="201"/>
      <c r="LW62" s="208"/>
      <c r="LX62" s="460">
        <v>0.0</v>
      </c>
      <c r="LY62" s="460">
        <v>0.0</v>
      </c>
      <c r="LZ62" s="460">
        <v>0.0</v>
      </c>
      <c r="MA62" s="201"/>
      <c r="MB62" s="201"/>
      <c r="MC62" s="201"/>
      <c r="MD62" s="460">
        <v>0.0</v>
      </c>
      <c r="ME62" s="460">
        <v>0.0</v>
      </c>
      <c r="MF62" s="460">
        <v>0.0</v>
      </c>
      <c r="MG62" s="201"/>
      <c r="MH62" s="200"/>
      <c r="MI62" s="201"/>
      <c r="MJ62" s="204"/>
      <c r="MK62" s="201"/>
      <c r="ML62" s="204"/>
      <c r="MM62" s="201"/>
      <c r="MN62" s="201"/>
      <c r="MO62" s="201"/>
      <c r="MP62" s="201"/>
      <c r="MQ62" s="201"/>
      <c r="MR62" s="204"/>
      <c r="MS62" s="201"/>
      <c r="MT62" s="201"/>
      <c r="MU62" s="201"/>
      <c r="MV62" s="201"/>
      <c r="MW62" s="201"/>
      <c r="MX62" s="200"/>
      <c r="MY62" s="208"/>
      <c r="MZ62" s="201"/>
      <c r="NA62" s="201"/>
      <c r="NB62" s="204"/>
      <c r="NC62" s="201"/>
      <c r="ND62" s="201"/>
      <c r="NE62" s="201"/>
      <c r="NF62" s="201"/>
      <c r="NG62" s="201"/>
      <c r="NH62" s="204"/>
      <c r="NI62" s="201"/>
      <c r="NJ62" s="201"/>
      <c r="NK62" s="201"/>
      <c r="NL62" s="201"/>
      <c r="NM62" s="201"/>
      <c r="NN62" s="200"/>
      <c r="NO62" s="201"/>
      <c r="NP62" s="201"/>
      <c r="NQ62" s="201"/>
      <c r="NR62" s="201"/>
      <c r="NS62" s="201"/>
      <c r="NT62" s="201"/>
      <c r="NU62" s="201"/>
      <c r="NV62" s="201"/>
      <c r="NW62" s="201"/>
      <c r="NX62" s="201"/>
      <c r="NY62" s="201"/>
      <c r="NZ62" s="460">
        <v>0.0</v>
      </c>
      <c r="OA62" s="201"/>
      <c r="OB62" s="201"/>
      <c r="OC62" s="201"/>
      <c r="OD62" s="201"/>
      <c r="OE62" s="460">
        <v>0.0</v>
      </c>
      <c r="OF62" s="201"/>
      <c r="OG62" s="201"/>
      <c r="OH62" s="201"/>
      <c r="OI62" s="201"/>
      <c r="OJ62" s="201"/>
      <c r="OK62" s="200"/>
      <c r="OL62" s="204"/>
      <c r="OM62" s="201"/>
      <c r="ON62" s="201"/>
      <c r="OO62" s="201"/>
      <c r="OP62" s="201"/>
      <c r="OQ62" s="204"/>
      <c r="OR62" s="201"/>
      <c r="OS62" s="201"/>
      <c r="OT62" s="201"/>
      <c r="OU62" s="201"/>
      <c r="OV62" s="201"/>
      <c r="OW62" s="472">
        <v>0.0</v>
      </c>
      <c r="OX62" s="460">
        <v>0.0</v>
      </c>
      <c r="OY62" s="460">
        <v>0.0</v>
      </c>
      <c r="OZ62" s="460">
        <v>0.0</v>
      </c>
      <c r="PA62" s="218"/>
      <c r="PB62" s="466">
        <v>0.0</v>
      </c>
      <c r="PC62" s="218"/>
      <c r="PD62" s="218"/>
      <c r="PE62" s="218"/>
      <c r="PF62" s="218"/>
      <c r="PG62" s="218"/>
      <c r="PH62" s="218"/>
      <c r="PI62" s="218"/>
      <c r="PJ62" s="218"/>
      <c r="PK62" s="218"/>
      <c r="PL62" s="218"/>
    </row>
    <row r="63">
      <c r="A63" s="194">
        <v>58.0</v>
      </c>
      <c r="B63" s="118" t="s">
        <v>168</v>
      </c>
      <c r="C63" s="458">
        <v>1.0</v>
      </c>
      <c r="D63" s="201">
        <f>IFERROR(IF(VLOOKUP(B63,'Анкетирование'!$D$5:$D90,2,0)="Да",1,0),0)</f>
        <v>0</v>
      </c>
      <c r="E63" s="459"/>
      <c r="F63" s="197">
        <v>8.0</v>
      </c>
      <c r="G63" s="197">
        <v>33.0</v>
      </c>
      <c r="H63" s="197"/>
      <c r="I63" s="460">
        <v>1.0</v>
      </c>
      <c r="J63" s="218">
        <f>IFERROR(IF(VLOOKUP(B63,'Анкетирование'!$D$5:$K90,8,0)="Да",1,0),0)</f>
        <v>0</v>
      </c>
      <c r="K63" s="458">
        <v>1.0</v>
      </c>
      <c r="L63" s="218"/>
      <c r="M63" s="218"/>
      <c r="N63" s="458">
        <v>1.0</v>
      </c>
      <c r="O63" s="197">
        <v>1800.0</v>
      </c>
      <c r="P63" s="202"/>
      <c r="Q63" s="201"/>
      <c r="R63" s="201"/>
      <c r="S63" s="201"/>
      <c r="T63" s="201"/>
      <c r="U63" s="201"/>
      <c r="V63" s="201"/>
      <c r="W63" s="201"/>
      <c r="X63" s="201"/>
      <c r="Y63" s="203"/>
      <c r="Z63" s="201"/>
      <c r="AA63" s="201"/>
      <c r="AB63" s="201"/>
      <c r="AC63" s="201"/>
      <c r="AD63" s="201"/>
      <c r="AE63" s="201"/>
      <c r="AF63" s="201"/>
      <c r="AG63" s="201"/>
      <c r="AH63" s="200">
        <f>IFERROR((VLOOKUP($B63,'Анкетирование'!$D$5:$AC90,8,0)),0)</f>
        <v>0</v>
      </c>
      <c r="AI63" s="201">
        <f>IFERROR((VLOOKUP($B63,'Анкетирование'!$D$5:$BE90,9,0)),0)</f>
        <v>0</v>
      </c>
      <c r="AJ63" s="204"/>
      <c r="AK63" s="201"/>
      <c r="AL63" s="201"/>
      <c r="AM63" s="201"/>
      <c r="AN63" s="201"/>
      <c r="AO63" s="461">
        <v>0.0</v>
      </c>
      <c r="AP63" s="460">
        <v>1.0</v>
      </c>
      <c r="AQ63" s="460">
        <v>2.0</v>
      </c>
      <c r="AR63" s="460">
        <v>0.0</v>
      </c>
      <c r="AS63" s="460">
        <v>0.0</v>
      </c>
      <c r="AT63" s="460">
        <v>0.0</v>
      </c>
      <c r="AU63" s="460">
        <v>0.0</v>
      </c>
      <c r="AV63" s="462">
        <v>0.0</v>
      </c>
      <c r="AW63" s="460">
        <v>0.0</v>
      </c>
      <c r="AX63" s="460">
        <v>0.0</v>
      </c>
      <c r="AY63" s="460">
        <v>1.0</v>
      </c>
      <c r="AZ63" s="460">
        <v>1.0</v>
      </c>
      <c r="BA63" s="460">
        <v>0.0</v>
      </c>
      <c r="BB63" s="460">
        <v>0.0</v>
      </c>
      <c r="BC63" s="463">
        <v>0.0</v>
      </c>
      <c r="BD63" s="460">
        <v>0.0</v>
      </c>
      <c r="BE63" s="460">
        <v>0.0</v>
      </c>
      <c r="BF63" s="460">
        <v>0.0</v>
      </c>
      <c r="BG63" s="460">
        <v>0.0</v>
      </c>
      <c r="BH63" s="460">
        <v>0.0</v>
      </c>
      <c r="BI63" s="460">
        <v>0.0</v>
      </c>
      <c r="BJ63" s="460">
        <v>0.0</v>
      </c>
      <c r="BK63" s="460">
        <v>1.0</v>
      </c>
      <c r="BL63" s="460">
        <v>0.0</v>
      </c>
      <c r="BM63" s="460">
        <v>0.0</v>
      </c>
      <c r="BN63" s="460">
        <v>0.0</v>
      </c>
      <c r="BO63" s="460">
        <v>0.0</v>
      </c>
      <c r="BP63" s="460">
        <v>0.0</v>
      </c>
      <c r="BQ63" s="460">
        <v>0.0</v>
      </c>
      <c r="BR63" s="460">
        <v>0.0</v>
      </c>
      <c r="BS63" s="460">
        <v>0.0</v>
      </c>
      <c r="BT63" s="460">
        <v>0.0</v>
      </c>
      <c r="BU63" s="460">
        <v>0.0</v>
      </c>
      <c r="BV63" s="460">
        <v>0.0</v>
      </c>
      <c r="BW63" s="460">
        <v>0.0</v>
      </c>
      <c r="BX63" s="460">
        <v>0.0</v>
      </c>
      <c r="BY63" s="460">
        <v>0.0</v>
      </c>
      <c r="BZ63" s="464">
        <v>0.0</v>
      </c>
      <c r="CA63" s="460">
        <v>0.0</v>
      </c>
      <c r="CB63" s="460">
        <v>0.0</v>
      </c>
      <c r="CC63" s="460">
        <v>0.0</v>
      </c>
      <c r="CD63" s="460">
        <v>0.0</v>
      </c>
      <c r="CE63" s="460">
        <v>0.0</v>
      </c>
      <c r="CF63" s="460">
        <v>0.0</v>
      </c>
      <c r="CG63" s="460">
        <v>0.0</v>
      </c>
      <c r="CH63" s="460">
        <v>0.0</v>
      </c>
      <c r="CI63" s="460">
        <v>0.0</v>
      </c>
      <c r="CJ63" s="460">
        <v>0.0</v>
      </c>
      <c r="CK63" s="460">
        <v>0.0</v>
      </c>
      <c r="CL63" s="460">
        <v>0.0</v>
      </c>
      <c r="CM63" s="460">
        <v>0.0</v>
      </c>
      <c r="CN63" s="460">
        <v>0.0</v>
      </c>
      <c r="CO63" s="460">
        <v>0.0</v>
      </c>
      <c r="CP63" s="460">
        <v>0.0</v>
      </c>
      <c r="CQ63" s="460">
        <v>0.0</v>
      </c>
      <c r="CR63" s="460">
        <v>0.0</v>
      </c>
      <c r="CS63" s="200"/>
      <c r="CT63" s="207"/>
      <c r="CU63" s="201"/>
      <c r="CV63" s="201"/>
      <c r="CW63" s="463">
        <v>10.0</v>
      </c>
      <c r="CX63" s="460">
        <v>3.0</v>
      </c>
      <c r="CY63" s="460">
        <v>2.0</v>
      </c>
      <c r="CZ63" s="460">
        <v>1.0</v>
      </c>
      <c r="DA63" s="460">
        <v>4.0</v>
      </c>
      <c r="DB63" s="460">
        <v>3.0</v>
      </c>
      <c r="DC63" s="465">
        <v>1.0</v>
      </c>
      <c r="DD63" s="460">
        <v>0.0</v>
      </c>
      <c r="DE63" s="201"/>
      <c r="DF63" s="201"/>
      <c r="DG63" s="460">
        <v>0.0</v>
      </c>
      <c r="DH63" s="460">
        <v>0.0</v>
      </c>
      <c r="DI63" s="460">
        <v>1.0</v>
      </c>
      <c r="DJ63" s="460">
        <v>0.0</v>
      </c>
      <c r="DK63" s="460">
        <v>0.0</v>
      </c>
      <c r="DL63" s="460">
        <v>0.0</v>
      </c>
      <c r="DM63" s="460">
        <v>0.0</v>
      </c>
      <c r="DN63" s="460">
        <v>0.0</v>
      </c>
      <c r="DO63" s="460">
        <v>0.0</v>
      </c>
      <c r="DP63" s="460">
        <v>0.0</v>
      </c>
      <c r="DQ63" s="460">
        <v>0.0</v>
      </c>
      <c r="DR63" s="460">
        <v>0.0</v>
      </c>
      <c r="DS63" s="460">
        <v>0.0</v>
      </c>
      <c r="DT63" s="460">
        <v>0.0</v>
      </c>
      <c r="DU63" s="460">
        <v>0.0</v>
      </c>
      <c r="DV63" s="460">
        <v>0.0</v>
      </c>
      <c r="DW63" s="460">
        <v>0.0</v>
      </c>
      <c r="DX63" s="465">
        <v>0.0</v>
      </c>
      <c r="DY63" s="460">
        <v>0.0</v>
      </c>
      <c r="DZ63" s="460">
        <v>0.0</v>
      </c>
      <c r="EA63" s="460">
        <v>0.0</v>
      </c>
      <c r="EB63" s="460">
        <v>0.0</v>
      </c>
      <c r="EC63" s="460">
        <v>0.0</v>
      </c>
      <c r="ED63" s="460">
        <v>0.0</v>
      </c>
      <c r="EE63" s="460">
        <v>0.0</v>
      </c>
      <c r="EF63" s="460">
        <v>0.0</v>
      </c>
      <c r="EG63" s="460">
        <v>0.0</v>
      </c>
      <c r="EH63" s="460">
        <v>0.0</v>
      </c>
      <c r="EI63" s="460">
        <v>0.0</v>
      </c>
      <c r="EJ63" s="460">
        <v>0.0</v>
      </c>
      <c r="EK63" s="460">
        <v>0.0</v>
      </c>
      <c r="EL63" s="460">
        <v>0.0</v>
      </c>
      <c r="EM63" s="460">
        <v>0.0</v>
      </c>
      <c r="EN63" s="460">
        <v>0.0</v>
      </c>
      <c r="EO63" s="460">
        <v>0.0</v>
      </c>
      <c r="EP63" s="466">
        <v>0.0</v>
      </c>
      <c r="EQ63" s="460">
        <v>34.0</v>
      </c>
      <c r="ER63" s="201"/>
      <c r="ES63" s="460">
        <v>0.0</v>
      </c>
      <c r="ET63" s="460">
        <v>30.0</v>
      </c>
      <c r="EU63" s="201"/>
      <c r="EV63" s="460">
        <v>0.0</v>
      </c>
      <c r="EW63" s="460">
        <v>0.0</v>
      </c>
      <c r="EX63" s="460">
        <v>0.0</v>
      </c>
      <c r="EY63" s="460">
        <v>0.0</v>
      </c>
      <c r="EZ63" s="460">
        <v>0.0</v>
      </c>
      <c r="FA63" s="460">
        <v>0.0</v>
      </c>
      <c r="FB63" s="460">
        <v>0.0</v>
      </c>
      <c r="FC63" s="460">
        <v>0.0</v>
      </c>
      <c r="FD63" s="460">
        <v>0.0</v>
      </c>
      <c r="FE63" s="460">
        <v>0.0</v>
      </c>
      <c r="FF63" s="460">
        <v>0.0</v>
      </c>
      <c r="FG63" s="460">
        <v>0.0</v>
      </c>
      <c r="FH63" s="460">
        <v>0.0</v>
      </c>
      <c r="FI63" s="203"/>
      <c r="FJ63" s="210"/>
      <c r="FK63" s="201"/>
      <c r="FL63" s="210"/>
      <c r="FM63" s="210"/>
      <c r="FN63" s="201"/>
      <c r="FO63" s="201"/>
      <c r="FP63" s="201"/>
      <c r="FQ63" s="201"/>
      <c r="FR63" s="460">
        <v>0.0</v>
      </c>
      <c r="FS63" s="201"/>
      <c r="FT63" s="201"/>
      <c r="FU63" s="201"/>
      <c r="FV63" s="460">
        <v>0.0</v>
      </c>
      <c r="FW63" s="467">
        <v>0.0</v>
      </c>
      <c r="FX63" s="467">
        <v>0.0</v>
      </c>
      <c r="FY63" s="467">
        <v>1.0</v>
      </c>
      <c r="FZ63" s="460">
        <v>0.0</v>
      </c>
      <c r="GA63" s="460">
        <v>0.0</v>
      </c>
      <c r="GB63" s="460">
        <v>0.0</v>
      </c>
      <c r="GC63" s="460">
        <v>0.0</v>
      </c>
      <c r="GD63" s="460">
        <v>0.0</v>
      </c>
      <c r="GE63" s="460">
        <v>0.0</v>
      </c>
      <c r="GF63" s="467">
        <v>0.0</v>
      </c>
      <c r="GG63" s="467">
        <v>0.0</v>
      </c>
      <c r="GH63" s="467">
        <v>0.0</v>
      </c>
      <c r="GI63" s="460">
        <v>0.0</v>
      </c>
      <c r="GJ63" s="460">
        <v>0.0</v>
      </c>
      <c r="GK63" s="460">
        <v>0.0</v>
      </c>
      <c r="GL63" s="460">
        <v>0.0</v>
      </c>
      <c r="GM63" s="460">
        <v>0.0</v>
      </c>
      <c r="GN63" s="460">
        <v>0.0</v>
      </c>
      <c r="GO63" s="201"/>
      <c r="GP63" s="208"/>
      <c r="GQ63" s="204"/>
      <c r="GR63" s="201"/>
      <c r="GS63" s="201"/>
      <c r="GT63" s="201"/>
      <c r="GU63" s="201"/>
      <c r="GV63" s="201"/>
      <c r="GW63" s="201"/>
      <c r="GX63" s="201"/>
      <c r="GY63" s="201"/>
      <c r="GZ63" s="201"/>
      <c r="HA63" s="201"/>
      <c r="HB63" s="201"/>
      <c r="HC63" s="201"/>
      <c r="HD63" s="201"/>
      <c r="HE63" s="201"/>
      <c r="HF63" s="201"/>
      <c r="HG63" s="201"/>
      <c r="HH63" s="201"/>
      <c r="HI63" s="201"/>
      <c r="HJ63" s="201"/>
      <c r="HK63" s="201"/>
      <c r="HL63" s="201"/>
      <c r="HM63" s="201"/>
      <c r="HN63" s="201"/>
      <c r="HO63" s="201"/>
      <c r="HP63" s="208"/>
      <c r="HQ63" s="460">
        <v>0.0</v>
      </c>
      <c r="HR63" s="201"/>
      <c r="HS63" s="460">
        <v>0.0</v>
      </c>
      <c r="HT63" s="201"/>
      <c r="HU63" s="460">
        <v>0.0</v>
      </c>
      <c r="HV63" s="201"/>
      <c r="HW63" s="201"/>
      <c r="HX63" s="468">
        <v>0.0</v>
      </c>
      <c r="HY63" s="461">
        <v>0.0</v>
      </c>
      <c r="HZ63" s="460">
        <v>0.0</v>
      </c>
      <c r="IA63" s="460">
        <v>0.0</v>
      </c>
      <c r="IB63" s="201"/>
      <c r="IC63" s="201"/>
      <c r="ID63" s="201"/>
      <c r="IE63" s="460">
        <v>0.0</v>
      </c>
      <c r="IF63" s="460">
        <v>0.0</v>
      </c>
      <c r="IG63" s="460">
        <v>0.0</v>
      </c>
      <c r="IH63" s="201"/>
      <c r="II63" s="201"/>
      <c r="IJ63" s="201"/>
      <c r="IK63" s="468">
        <v>0.0</v>
      </c>
      <c r="IL63" s="468">
        <v>0.0</v>
      </c>
      <c r="IM63" s="468">
        <v>0.0</v>
      </c>
      <c r="IN63" s="201"/>
      <c r="IO63" s="201"/>
      <c r="IP63" s="201"/>
      <c r="IQ63" s="204"/>
      <c r="IR63" s="201"/>
      <c r="IS63" s="201"/>
      <c r="IT63" s="468">
        <v>0.0</v>
      </c>
      <c r="IU63" s="468">
        <v>0.0</v>
      </c>
      <c r="IV63" s="469">
        <v>0.0</v>
      </c>
      <c r="IW63" s="201"/>
      <c r="IX63" s="201"/>
      <c r="IY63" s="208"/>
      <c r="IZ63" s="460">
        <v>0.0</v>
      </c>
      <c r="JA63" s="460">
        <v>0.0</v>
      </c>
      <c r="JB63" s="461">
        <v>0.0</v>
      </c>
      <c r="JC63" s="460">
        <v>0.0</v>
      </c>
      <c r="JD63" s="460">
        <v>0.0</v>
      </c>
      <c r="JE63" s="460">
        <v>0.0</v>
      </c>
      <c r="JF63" s="204"/>
      <c r="JG63" s="460"/>
      <c r="JH63" s="470">
        <v>13.0</v>
      </c>
      <c r="JI63" s="471">
        <v>26.0</v>
      </c>
      <c r="JJ63" s="460">
        <v>0.0</v>
      </c>
      <c r="JK63" s="460">
        <v>4.0</v>
      </c>
      <c r="JL63" s="461">
        <v>2.0</v>
      </c>
      <c r="JM63" s="460">
        <v>2.0</v>
      </c>
      <c r="JN63" s="460">
        <v>2.0</v>
      </c>
      <c r="JO63" s="460">
        <v>1.0</v>
      </c>
      <c r="JP63" s="460">
        <v>0.0</v>
      </c>
      <c r="JQ63" s="460">
        <v>2.0</v>
      </c>
      <c r="JR63" s="460">
        <v>2.0</v>
      </c>
      <c r="JS63" s="201"/>
      <c r="JT63" s="461">
        <v>1.0</v>
      </c>
      <c r="JU63" s="460">
        <v>0.0</v>
      </c>
      <c r="JV63" s="460">
        <v>0.0</v>
      </c>
      <c r="JW63" s="460">
        <v>0.0</v>
      </c>
      <c r="JX63" s="460">
        <v>0.0</v>
      </c>
      <c r="JY63" s="460">
        <v>0.0</v>
      </c>
      <c r="JZ63" s="460">
        <v>0.0</v>
      </c>
      <c r="KA63" s="201"/>
      <c r="KB63" s="201"/>
      <c r="KC63" s="201"/>
      <c r="KD63" s="201"/>
      <c r="KE63" s="201"/>
      <c r="KF63" s="202"/>
      <c r="KG63" s="201"/>
      <c r="KH63" s="201"/>
      <c r="KI63" s="201"/>
      <c r="KJ63" s="201"/>
      <c r="KK63" s="201"/>
      <c r="KL63" s="201"/>
      <c r="KM63" s="201"/>
      <c r="KN63" s="200"/>
      <c r="KO63" s="201"/>
      <c r="KP63" s="201"/>
      <c r="KQ63" s="201"/>
      <c r="KR63" s="460">
        <v>1.0</v>
      </c>
      <c r="KS63" s="201"/>
      <c r="KT63" s="201"/>
      <c r="KU63" s="201"/>
      <c r="KV63" s="201"/>
      <c r="KW63" s="201"/>
      <c r="KX63" s="465">
        <v>1.0</v>
      </c>
      <c r="KY63" s="460">
        <v>0.0</v>
      </c>
      <c r="KZ63" s="460">
        <v>0.0</v>
      </c>
      <c r="LA63" s="460">
        <v>0.0</v>
      </c>
      <c r="LB63" s="201"/>
      <c r="LC63" s="201"/>
      <c r="LD63" s="201"/>
      <c r="LE63" s="201"/>
      <c r="LF63" s="201"/>
      <c r="LG63" s="201"/>
      <c r="LH63" s="201"/>
      <c r="LI63" s="201"/>
      <c r="LJ63" s="201"/>
      <c r="LK63" s="460">
        <v>0.0</v>
      </c>
      <c r="LL63" s="460">
        <v>0.0</v>
      </c>
      <c r="LM63" s="460">
        <v>0.0</v>
      </c>
      <c r="LN63" s="201"/>
      <c r="LO63" s="201"/>
      <c r="LP63" s="201"/>
      <c r="LQ63" s="201"/>
      <c r="LR63" s="201"/>
      <c r="LS63" s="201"/>
      <c r="LT63" s="201"/>
      <c r="LU63" s="201"/>
      <c r="LV63" s="201"/>
      <c r="LW63" s="208"/>
      <c r="LX63" s="460">
        <v>0.0</v>
      </c>
      <c r="LY63" s="460">
        <v>0.0</v>
      </c>
      <c r="LZ63" s="460">
        <v>1.0</v>
      </c>
      <c r="MA63" s="201"/>
      <c r="MB63" s="201"/>
      <c r="MC63" s="201"/>
      <c r="MD63" s="460">
        <v>1.0</v>
      </c>
      <c r="ME63" s="460">
        <v>0.0</v>
      </c>
      <c r="MF63" s="460">
        <v>0.0</v>
      </c>
      <c r="MG63" s="201"/>
      <c r="MH63" s="200"/>
      <c r="MI63" s="201"/>
      <c r="MJ63" s="204"/>
      <c r="MK63" s="201"/>
      <c r="ML63" s="204"/>
      <c r="MM63" s="201"/>
      <c r="MN63" s="201"/>
      <c r="MO63" s="201"/>
      <c r="MP63" s="201"/>
      <c r="MQ63" s="201"/>
      <c r="MR63" s="204"/>
      <c r="MS63" s="201"/>
      <c r="MT63" s="201"/>
      <c r="MU63" s="201"/>
      <c r="MV63" s="201"/>
      <c r="MW63" s="201"/>
      <c r="MX63" s="200"/>
      <c r="MY63" s="208"/>
      <c r="MZ63" s="201"/>
      <c r="NA63" s="201"/>
      <c r="NB63" s="204"/>
      <c r="NC63" s="201"/>
      <c r="ND63" s="201"/>
      <c r="NE63" s="201"/>
      <c r="NF63" s="201"/>
      <c r="NG63" s="201"/>
      <c r="NH63" s="204"/>
      <c r="NI63" s="201"/>
      <c r="NJ63" s="201"/>
      <c r="NK63" s="201"/>
      <c r="NL63" s="201"/>
      <c r="NM63" s="201"/>
      <c r="NN63" s="200"/>
      <c r="NO63" s="201"/>
      <c r="NP63" s="201"/>
      <c r="NQ63" s="201"/>
      <c r="NR63" s="201"/>
      <c r="NS63" s="201"/>
      <c r="NT63" s="201"/>
      <c r="NU63" s="201"/>
      <c r="NV63" s="201"/>
      <c r="NW63" s="201"/>
      <c r="NX63" s="201"/>
      <c r="NY63" s="201"/>
      <c r="NZ63" s="460">
        <v>0.0</v>
      </c>
      <c r="OA63" s="201"/>
      <c r="OB63" s="201"/>
      <c r="OC63" s="201"/>
      <c r="OD63" s="201"/>
      <c r="OE63" s="460">
        <v>0.0</v>
      </c>
      <c r="OF63" s="201"/>
      <c r="OG63" s="201"/>
      <c r="OH63" s="201"/>
      <c r="OI63" s="201"/>
      <c r="OJ63" s="201"/>
      <c r="OK63" s="200"/>
      <c r="OL63" s="204"/>
      <c r="OM63" s="201"/>
      <c r="ON63" s="201"/>
      <c r="OO63" s="201"/>
      <c r="OP63" s="201"/>
      <c r="OQ63" s="204"/>
      <c r="OR63" s="201"/>
      <c r="OS63" s="201"/>
      <c r="OT63" s="201"/>
      <c r="OU63" s="201"/>
      <c r="OV63" s="201"/>
      <c r="OW63" s="472">
        <v>0.0</v>
      </c>
      <c r="OX63" s="460">
        <v>0.0</v>
      </c>
      <c r="OY63" s="460">
        <v>0.0</v>
      </c>
      <c r="OZ63" s="460">
        <v>0.0</v>
      </c>
      <c r="PA63" s="201"/>
      <c r="PB63" s="466">
        <v>0.0</v>
      </c>
      <c r="PC63" s="201"/>
      <c r="PD63" s="201"/>
      <c r="PE63" s="201"/>
      <c r="PF63" s="201"/>
      <c r="PG63" s="201"/>
      <c r="PH63" s="201"/>
      <c r="PI63" s="201"/>
      <c r="PJ63" s="201"/>
      <c r="PK63" s="201"/>
      <c r="PL63" s="201"/>
    </row>
    <row r="64">
      <c r="A64" s="194">
        <v>59.0</v>
      </c>
      <c r="B64" s="118" t="s">
        <v>169</v>
      </c>
      <c r="C64" s="458">
        <v>1.0</v>
      </c>
      <c r="D64" s="201">
        <f>IFERROR(IF(VLOOKUP(B64,'Анкетирование'!$D$5:$D90,2,0)="Да",1,0),0)</f>
        <v>0</v>
      </c>
      <c r="E64" s="218"/>
      <c r="F64" s="197">
        <v>0.0</v>
      </c>
      <c r="G64" s="197">
        <v>10.0</v>
      </c>
      <c r="H64" s="197"/>
      <c r="I64" s="460">
        <v>1.0</v>
      </c>
      <c r="J64" s="218">
        <f>IFERROR(IF(VLOOKUP(B64,'Анкетирование'!$D$5:$K90,8,0)="Да",1,0),0)</f>
        <v>0</v>
      </c>
      <c r="K64" s="458">
        <v>1.0</v>
      </c>
      <c r="L64" s="218"/>
      <c r="M64" s="218"/>
      <c r="N64" s="458">
        <v>1.0</v>
      </c>
      <c r="O64" s="197">
        <v>1800.0</v>
      </c>
      <c r="P64" s="202"/>
      <c r="Q64" s="201"/>
      <c r="R64" s="201"/>
      <c r="S64" s="201"/>
      <c r="T64" s="201"/>
      <c r="U64" s="201"/>
      <c r="V64" s="201"/>
      <c r="W64" s="201"/>
      <c r="X64" s="201"/>
      <c r="Y64" s="203"/>
      <c r="Z64" s="201"/>
      <c r="AA64" s="201"/>
      <c r="AB64" s="201"/>
      <c r="AC64" s="201"/>
      <c r="AD64" s="201"/>
      <c r="AE64" s="201"/>
      <c r="AF64" s="201"/>
      <c r="AG64" s="201"/>
      <c r="AH64" s="200">
        <f>IFERROR((VLOOKUP($B64,'Анкетирование'!$D$5:$AC90,8,0)),0)</f>
        <v>0</v>
      </c>
      <c r="AI64" s="201">
        <f>IFERROR((VLOOKUP($B64,'Анкетирование'!$D$5:$BE90,9,0)),0)</f>
        <v>0</v>
      </c>
      <c r="AJ64" s="204"/>
      <c r="AK64" s="201"/>
      <c r="AL64" s="201"/>
      <c r="AM64" s="201"/>
      <c r="AN64" s="201"/>
      <c r="AO64" s="461">
        <v>0.0</v>
      </c>
      <c r="AP64" s="460">
        <v>0.0</v>
      </c>
      <c r="AQ64" s="460">
        <v>1.0</v>
      </c>
      <c r="AR64" s="460">
        <v>1.0</v>
      </c>
      <c r="AS64" s="460">
        <v>0.0</v>
      </c>
      <c r="AT64" s="460">
        <v>0.0</v>
      </c>
      <c r="AU64" s="460">
        <v>0.0</v>
      </c>
      <c r="AV64" s="462">
        <v>1.0</v>
      </c>
      <c r="AW64" s="460">
        <v>0.0</v>
      </c>
      <c r="AX64" s="460">
        <v>1.0</v>
      </c>
      <c r="AY64" s="460">
        <v>1.0</v>
      </c>
      <c r="AZ64" s="460">
        <v>0.0</v>
      </c>
      <c r="BA64" s="460">
        <v>0.0</v>
      </c>
      <c r="BB64" s="460">
        <v>0.0</v>
      </c>
      <c r="BC64" s="463">
        <v>0.0</v>
      </c>
      <c r="BD64" s="460">
        <v>0.0</v>
      </c>
      <c r="BE64" s="460">
        <v>0.0</v>
      </c>
      <c r="BF64" s="460">
        <v>0.0</v>
      </c>
      <c r="BG64" s="460">
        <v>0.0</v>
      </c>
      <c r="BH64" s="460">
        <v>0.0</v>
      </c>
      <c r="BI64" s="460">
        <v>0.0</v>
      </c>
      <c r="BJ64" s="460">
        <v>0.0</v>
      </c>
      <c r="BK64" s="460">
        <v>0.0</v>
      </c>
      <c r="BL64" s="460">
        <v>0.0</v>
      </c>
      <c r="BM64" s="201"/>
      <c r="BN64" s="201"/>
      <c r="BO64" s="460">
        <v>0.0</v>
      </c>
      <c r="BP64" s="460">
        <v>0.0</v>
      </c>
      <c r="BQ64" s="460">
        <v>0.0</v>
      </c>
      <c r="BR64" s="460">
        <v>0.0</v>
      </c>
      <c r="BS64" s="460">
        <v>0.0</v>
      </c>
      <c r="BT64" s="460">
        <v>0.0</v>
      </c>
      <c r="BU64" s="460">
        <v>0.0</v>
      </c>
      <c r="BV64" s="460">
        <v>0.0</v>
      </c>
      <c r="BW64" s="460">
        <v>0.0</v>
      </c>
      <c r="BX64" s="460">
        <v>0.0</v>
      </c>
      <c r="BY64" s="460">
        <v>0.0</v>
      </c>
      <c r="BZ64" s="464">
        <v>0.0</v>
      </c>
      <c r="CA64" s="460">
        <v>0.0</v>
      </c>
      <c r="CB64" s="460">
        <v>0.0</v>
      </c>
      <c r="CC64" s="460">
        <v>0.0</v>
      </c>
      <c r="CD64" s="460">
        <v>0.0</v>
      </c>
      <c r="CE64" s="460">
        <v>0.0</v>
      </c>
      <c r="CF64" s="460">
        <v>0.0</v>
      </c>
      <c r="CG64" s="460">
        <v>0.0</v>
      </c>
      <c r="CH64" s="460">
        <v>0.0</v>
      </c>
      <c r="CI64" s="460">
        <v>0.0</v>
      </c>
      <c r="CJ64" s="460">
        <v>0.0</v>
      </c>
      <c r="CK64" s="460">
        <v>0.0</v>
      </c>
      <c r="CL64" s="460">
        <v>0.0</v>
      </c>
      <c r="CM64" s="460">
        <v>0.0</v>
      </c>
      <c r="CN64" s="460">
        <v>0.0</v>
      </c>
      <c r="CO64" s="460">
        <v>0.0</v>
      </c>
      <c r="CP64" s="460">
        <v>0.0</v>
      </c>
      <c r="CQ64" s="460">
        <v>0.0</v>
      </c>
      <c r="CR64" s="460">
        <v>0.0</v>
      </c>
      <c r="CS64" s="200"/>
      <c r="CT64" s="207"/>
      <c r="CU64" s="201"/>
      <c r="CV64" s="201"/>
      <c r="CW64" s="463">
        <v>13.0</v>
      </c>
      <c r="CX64" s="460">
        <v>4.0</v>
      </c>
      <c r="CY64" s="460">
        <v>3.0</v>
      </c>
      <c r="CZ64" s="460">
        <v>1.0</v>
      </c>
      <c r="DA64" s="460">
        <v>9.0</v>
      </c>
      <c r="DB64" s="460">
        <v>4.0</v>
      </c>
      <c r="DC64" s="465">
        <v>3.0</v>
      </c>
      <c r="DD64" s="460">
        <v>0.0</v>
      </c>
      <c r="DE64" s="201"/>
      <c r="DF64" s="201"/>
      <c r="DG64" s="460">
        <v>0.0</v>
      </c>
      <c r="DH64" s="460">
        <v>0.0</v>
      </c>
      <c r="DI64" s="460">
        <v>0.0</v>
      </c>
      <c r="DJ64" s="460">
        <v>0.0</v>
      </c>
      <c r="DK64" s="460">
        <v>0.0</v>
      </c>
      <c r="DL64" s="460">
        <v>0.0</v>
      </c>
      <c r="DM64" s="460">
        <v>0.0</v>
      </c>
      <c r="DN64" s="460">
        <v>0.0</v>
      </c>
      <c r="DO64" s="460">
        <v>1.0</v>
      </c>
      <c r="DP64" s="460">
        <v>0.0</v>
      </c>
      <c r="DQ64" s="460">
        <v>0.0</v>
      </c>
      <c r="DR64" s="460">
        <v>0.0</v>
      </c>
      <c r="DS64" s="460">
        <v>0.0</v>
      </c>
      <c r="DT64" s="460">
        <v>0.0</v>
      </c>
      <c r="DU64" s="460">
        <v>1.0</v>
      </c>
      <c r="DV64" s="460">
        <v>0.0</v>
      </c>
      <c r="DW64" s="460">
        <v>0.0</v>
      </c>
      <c r="DX64" s="465">
        <v>1.0</v>
      </c>
      <c r="DY64" s="460">
        <v>0.0</v>
      </c>
      <c r="DZ64" s="460">
        <v>1.0</v>
      </c>
      <c r="EA64" s="460">
        <v>0.0</v>
      </c>
      <c r="EB64" s="460">
        <v>1.0</v>
      </c>
      <c r="EC64" s="460">
        <v>0.0</v>
      </c>
      <c r="ED64" s="460">
        <v>0.0</v>
      </c>
      <c r="EE64" s="460">
        <v>0.0</v>
      </c>
      <c r="EF64" s="460">
        <v>0.0</v>
      </c>
      <c r="EG64" s="460">
        <v>0.0</v>
      </c>
      <c r="EH64" s="460">
        <v>0.0</v>
      </c>
      <c r="EI64" s="460">
        <v>1.0</v>
      </c>
      <c r="EJ64" s="460">
        <v>0.0</v>
      </c>
      <c r="EK64" s="460">
        <v>0.0</v>
      </c>
      <c r="EL64" s="460">
        <v>0.0</v>
      </c>
      <c r="EM64" s="460">
        <v>0.0</v>
      </c>
      <c r="EN64" s="460">
        <v>0.0</v>
      </c>
      <c r="EO64" s="460">
        <v>0.0</v>
      </c>
      <c r="EP64" s="466">
        <v>0.0</v>
      </c>
      <c r="EQ64" s="460">
        <v>18.0</v>
      </c>
      <c r="ER64" s="201"/>
      <c r="ES64" s="460">
        <v>1.0</v>
      </c>
      <c r="ET64" s="460">
        <v>13.0</v>
      </c>
      <c r="EU64" s="201"/>
      <c r="EV64" s="460">
        <v>1.0</v>
      </c>
      <c r="EW64" s="460">
        <v>0.0</v>
      </c>
      <c r="EX64" s="460">
        <v>0.0</v>
      </c>
      <c r="EY64" s="460">
        <v>1.0</v>
      </c>
      <c r="EZ64" s="460">
        <v>0.0</v>
      </c>
      <c r="FA64" s="460">
        <v>1.0</v>
      </c>
      <c r="FB64" s="460">
        <v>0.0</v>
      </c>
      <c r="FC64" s="460">
        <v>0.0</v>
      </c>
      <c r="FD64" s="460">
        <v>1.0</v>
      </c>
      <c r="FE64" s="460">
        <v>0.0</v>
      </c>
      <c r="FF64" s="460">
        <v>1.0</v>
      </c>
      <c r="FG64" s="460">
        <v>0.0</v>
      </c>
      <c r="FH64" s="460">
        <v>0.0</v>
      </c>
      <c r="FI64" s="203"/>
      <c r="FJ64" s="210"/>
      <c r="FK64" s="201"/>
      <c r="FL64" s="210"/>
      <c r="FM64" s="210"/>
      <c r="FN64" s="201"/>
      <c r="FO64" s="201"/>
      <c r="FP64" s="201"/>
      <c r="FQ64" s="201"/>
      <c r="FR64" s="460">
        <v>2.0</v>
      </c>
      <c r="FS64" s="201"/>
      <c r="FT64" s="201"/>
      <c r="FU64" s="201"/>
      <c r="FV64" s="460">
        <v>3.0</v>
      </c>
      <c r="FW64" s="460">
        <v>2.0</v>
      </c>
      <c r="FX64" s="460">
        <v>1.0</v>
      </c>
      <c r="FY64" s="460">
        <v>1.0</v>
      </c>
      <c r="FZ64" s="460">
        <v>0.0</v>
      </c>
      <c r="GA64" s="460">
        <v>1.0</v>
      </c>
      <c r="GB64" s="460">
        <v>0.0</v>
      </c>
      <c r="GC64" s="460">
        <v>0.0</v>
      </c>
      <c r="GD64" s="460">
        <v>1.0</v>
      </c>
      <c r="GE64" s="460">
        <v>0.0</v>
      </c>
      <c r="GF64" s="460">
        <v>1.0</v>
      </c>
      <c r="GG64" s="460">
        <v>1.0</v>
      </c>
      <c r="GH64" s="460">
        <v>1.0</v>
      </c>
      <c r="GI64" s="460">
        <v>1.0</v>
      </c>
      <c r="GJ64" s="460">
        <v>0.0</v>
      </c>
      <c r="GK64" s="460">
        <v>0.0</v>
      </c>
      <c r="GL64" s="460">
        <v>1.0</v>
      </c>
      <c r="GM64" s="460">
        <v>1.0</v>
      </c>
      <c r="GN64" s="460">
        <v>0.0</v>
      </c>
      <c r="GO64" s="201"/>
      <c r="GP64" s="208"/>
      <c r="GQ64" s="204"/>
      <c r="GR64" s="201"/>
      <c r="GS64" s="201"/>
      <c r="GT64" s="201"/>
      <c r="GU64" s="201"/>
      <c r="GV64" s="201"/>
      <c r="GW64" s="201"/>
      <c r="GX64" s="201"/>
      <c r="GY64" s="201"/>
      <c r="GZ64" s="201"/>
      <c r="HA64" s="201"/>
      <c r="HB64" s="201"/>
      <c r="HC64" s="201"/>
      <c r="HD64" s="201"/>
      <c r="HE64" s="201"/>
      <c r="HF64" s="201"/>
      <c r="HG64" s="201"/>
      <c r="HH64" s="201"/>
      <c r="HI64" s="201"/>
      <c r="HJ64" s="201"/>
      <c r="HK64" s="201"/>
      <c r="HL64" s="201"/>
      <c r="HM64" s="201"/>
      <c r="HN64" s="201"/>
      <c r="HO64" s="201"/>
      <c r="HP64" s="208"/>
      <c r="HQ64" s="460">
        <v>0.0</v>
      </c>
      <c r="HR64" s="201"/>
      <c r="HS64" s="460">
        <v>1.0</v>
      </c>
      <c r="HT64" s="201"/>
      <c r="HU64" s="460">
        <v>0.0</v>
      </c>
      <c r="HV64" s="201"/>
      <c r="HW64" s="201"/>
      <c r="HX64" s="468">
        <v>0.0</v>
      </c>
      <c r="HY64" s="461">
        <v>0.0</v>
      </c>
      <c r="HZ64" s="460">
        <v>0.0</v>
      </c>
      <c r="IA64" s="460">
        <v>0.0</v>
      </c>
      <c r="IB64" s="201"/>
      <c r="IC64" s="201"/>
      <c r="ID64" s="201"/>
      <c r="IE64" s="460">
        <v>0.0</v>
      </c>
      <c r="IF64" s="460">
        <v>0.0</v>
      </c>
      <c r="IG64" s="460">
        <v>0.0</v>
      </c>
      <c r="IH64" s="201"/>
      <c r="II64" s="201"/>
      <c r="IJ64" s="201"/>
      <c r="IK64" s="468">
        <v>0.0</v>
      </c>
      <c r="IL64" s="468">
        <v>0.0</v>
      </c>
      <c r="IM64" s="468">
        <v>0.0</v>
      </c>
      <c r="IN64" s="201"/>
      <c r="IO64" s="201"/>
      <c r="IP64" s="201"/>
      <c r="IQ64" s="204"/>
      <c r="IR64" s="201"/>
      <c r="IS64" s="201"/>
      <c r="IT64" s="468">
        <v>0.0</v>
      </c>
      <c r="IU64" s="468">
        <v>0.0</v>
      </c>
      <c r="IV64" s="469">
        <v>0.0</v>
      </c>
      <c r="IW64" s="201"/>
      <c r="IX64" s="201"/>
      <c r="IY64" s="208"/>
      <c r="IZ64" s="460">
        <v>0.0</v>
      </c>
      <c r="JA64" s="460">
        <v>0.0</v>
      </c>
      <c r="JB64" s="461">
        <v>2.0</v>
      </c>
      <c r="JC64" s="460">
        <v>0.0</v>
      </c>
      <c r="JD64" s="460">
        <v>0.0</v>
      </c>
      <c r="JE64" s="460">
        <v>0.0</v>
      </c>
      <c r="JF64" s="204"/>
      <c r="JG64" s="460"/>
      <c r="JH64" s="470">
        <v>20.0</v>
      </c>
      <c r="JI64" s="471">
        <v>37.0</v>
      </c>
      <c r="JJ64" s="460">
        <v>9.0</v>
      </c>
      <c r="JK64" s="460">
        <v>6.0</v>
      </c>
      <c r="JL64" s="461">
        <v>4.0</v>
      </c>
      <c r="JM64" s="460">
        <v>5.0</v>
      </c>
      <c r="JN64" s="460">
        <v>0.0</v>
      </c>
      <c r="JO64" s="460">
        <v>4.0</v>
      </c>
      <c r="JP64" s="460">
        <v>2.0</v>
      </c>
      <c r="JQ64" s="460">
        <v>6.0</v>
      </c>
      <c r="JR64" s="460">
        <v>2.0</v>
      </c>
      <c r="JS64" s="201"/>
      <c r="JT64" s="461">
        <v>4.0</v>
      </c>
      <c r="JU64" s="460">
        <v>2.0</v>
      </c>
      <c r="JV64" s="460">
        <v>1.0</v>
      </c>
      <c r="JW64" s="460">
        <v>0.0</v>
      </c>
      <c r="JX64" s="460">
        <v>1.0</v>
      </c>
      <c r="JY64" s="460">
        <v>2.0</v>
      </c>
      <c r="JZ64" s="460">
        <v>2.0</v>
      </c>
      <c r="KA64" s="201"/>
      <c r="KB64" s="201"/>
      <c r="KC64" s="201"/>
      <c r="KD64" s="201"/>
      <c r="KE64" s="201"/>
      <c r="KF64" s="202"/>
      <c r="KG64" s="201"/>
      <c r="KH64" s="201"/>
      <c r="KI64" s="201"/>
      <c r="KJ64" s="201"/>
      <c r="KK64" s="201"/>
      <c r="KL64" s="201"/>
      <c r="KM64" s="201"/>
      <c r="KN64" s="200"/>
      <c r="KO64" s="201"/>
      <c r="KP64" s="201"/>
      <c r="KQ64" s="201"/>
      <c r="KR64" s="460">
        <v>2.0</v>
      </c>
      <c r="KS64" s="201"/>
      <c r="KT64" s="201"/>
      <c r="KU64" s="201"/>
      <c r="KV64" s="201"/>
      <c r="KW64" s="201"/>
      <c r="KX64" s="465">
        <v>2.0</v>
      </c>
      <c r="KY64" s="460">
        <v>0.0</v>
      </c>
      <c r="KZ64" s="460">
        <v>0.0</v>
      </c>
      <c r="LA64" s="460">
        <v>0.0</v>
      </c>
      <c r="LB64" s="201"/>
      <c r="LC64" s="201"/>
      <c r="LD64" s="201"/>
      <c r="LE64" s="201"/>
      <c r="LF64" s="201"/>
      <c r="LG64" s="201"/>
      <c r="LH64" s="201"/>
      <c r="LI64" s="201"/>
      <c r="LJ64" s="201"/>
      <c r="LK64" s="460">
        <v>0.0</v>
      </c>
      <c r="LL64" s="460">
        <v>0.0</v>
      </c>
      <c r="LM64" s="460">
        <v>0.0</v>
      </c>
      <c r="LN64" s="201"/>
      <c r="LO64" s="201"/>
      <c r="LP64" s="201"/>
      <c r="LQ64" s="201"/>
      <c r="LR64" s="201"/>
      <c r="LS64" s="201"/>
      <c r="LT64" s="201"/>
      <c r="LU64" s="201"/>
      <c r="LV64" s="201"/>
      <c r="LW64" s="208"/>
      <c r="LX64" s="460">
        <v>0.0</v>
      </c>
      <c r="LY64" s="460">
        <v>1.0</v>
      </c>
      <c r="LZ64" s="460">
        <v>0.0</v>
      </c>
      <c r="MA64" s="201"/>
      <c r="MB64" s="201"/>
      <c r="MC64" s="201"/>
      <c r="MD64" s="460">
        <v>0.0</v>
      </c>
      <c r="ME64" s="460">
        <v>0.0</v>
      </c>
      <c r="MF64" s="460">
        <v>1.0</v>
      </c>
      <c r="MG64" s="201"/>
      <c r="MH64" s="200"/>
      <c r="MI64" s="201"/>
      <c r="MJ64" s="204"/>
      <c r="MK64" s="201"/>
      <c r="ML64" s="204"/>
      <c r="MM64" s="201"/>
      <c r="MN64" s="201"/>
      <c r="MO64" s="201"/>
      <c r="MP64" s="201"/>
      <c r="MQ64" s="201"/>
      <c r="MR64" s="204"/>
      <c r="MS64" s="201"/>
      <c r="MT64" s="201"/>
      <c r="MU64" s="201"/>
      <c r="MV64" s="201"/>
      <c r="MW64" s="201"/>
      <c r="MX64" s="200"/>
      <c r="MY64" s="208"/>
      <c r="MZ64" s="201"/>
      <c r="NA64" s="201"/>
      <c r="NB64" s="204"/>
      <c r="NC64" s="201"/>
      <c r="ND64" s="201"/>
      <c r="NE64" s="201"/>
      <c r="NF64" s="201"/>
      <c r="NG64" s="201"/>
      <c r="NH64" s="204"/>
      <c r="NI64" s="201"/>
      <c r="NJ64" s="201"/>
      <c r="NK64" s="201"/>
      <c r="NL64" s="201"/>
      <c r="NM64" s="201"/>
      <c r="NN64" s="200"/>
      <c r="NO64" s="201"/>
      <c r="NP64" s="201"/>
      <c r="NQ64" s="201"/>
      <c r="NR64" s="201"/>
      <c r="NS64" s="201"/>
      <c r="NT64" s="201"/>
      <c r="NU64" s="201"/>
      <c r="NV64" s="201"/>
      <c r="NW64" s="201"/>
      <c r="NX64" s="201"/>
      <c r="NY64" s="201"/>
      <c r="NZ64" s="460">
        <v>0.0</v>
      </c>
      <c r="OA64" s="201"/>
      <c r="OB64" s="201"/>
      <c r="OC64" s="201"/>
      <c r="OD64" s="201"/>
      <c r="OE64" s="460">
        <v>0.0</v>
      </c>
      <c r="OF64" s="201"/>
      <c r="OG64" s="201"/>
      <c r="OH64" s="201"/>
      <c r="OI64" s="201"/>
      <c r="OJ64" s="201"/>
      <c r="OK64" s="200"/>
      <c r="OL64" s="204"/>
      <c r="OM64" s="201"/>
      <c r="ON64" s="201"/>
      <c r="OO64" s="201"/>
      <c r="OP64" s="201"/>
      <c r="OQ64" s="204"/>
      <c r="OR64" s="201"/>
      <c r="OS64" s="201"/>
      <c r="OT64" s="201"/>
      <c r="OU64" s="201"/>
      <c r="OV64" s="201"/>
      <c r="OW64" s="472">
        <v>1.0</v>
      </c>
      <c r="OX64" s="460">
        <v>1.0</v>
      </c>
      <c r="OY64" s="460">
        <v>1.0</v>
      </c>
      <c r="OZ64" s="460">
        <v>0.0</v>
      </c>
      <c r="PA64" s="201"/>
      <c r="PB64" s="466">
        <v>1.0</v>
      </c>
      <c r="PC64" s="201"/>
      <c r="PD64" s="201"/>
      <c r="PE64" s="201"/>
      <c r="PF64" s="201"/>
      <c r="PG64" s="201"/>
      <c r="PH64" s="201"/>
      <c r="PI64" s="201"/>
      <c r="PJ64" s="201"/>
      <c r="PK64" s="201"/>
      <c r="PL64" s="201"/>
    </row>
    <row r="65">
      <c r="A65" s="194">
        <v>60.0</v>
      </c>
      <c r="B65" s="118" t="s">
        <v>170</v>
      </c>
      <c r="C65" s="458">
        <v>1.0</v>
      </c>
      <c r="D65" s="201">
        <f>IFERROR(IF(VLOOKUP(B65,'Анкетирование'!$D$5:$D90,2,0)="Да",1,0),0)</f>
        <v>0</v>
      </c>
      <c r="E65" s="459"/>
      <c r="F65" s="197">
        <v>6.0</v>
      </c>
      <c r="G65" s="197">
        <v>17.0</v>
      </c>
      <c r="H65" s="197"/>
      <c r="I65" s="460">
        <v>0.0</v>
      </c>
      <c r="J65" s="218">
        <f>IFERROR(IF(VLOOKUP(B65,'Анкетирование'!$D$5:$K90,8,0)="Да",1,0),0)</f>
        <v>0</v>
      </c>
      <c r="K65" s="458">
        <v>1.0</v>
      </c>
      <c r="L65" s="218"/>
      <c r="M65" s="218"/>
      <c r="N65" s="458">
        <v>0.0</v>
      </c>
      <c r="O65" s="197">
        <v>900.0</v>
      </c>
      <c r="P65" s="202"/>
      <c r="Q65" s="201"/>
      <c r="R65" s="201"/>
      <c r="S65" s="201"/>
      <c r="T65" s="201"/>
      <c r="U65" s="201"/>
      <c r="V65" s="201"/>
      <c r="W65" s="201"/>
      <c r="X65" s="201"/>
      <c r="Y65" s="203"/>
      <c r="Z65" s="201"/>
      <c r="AA65" s="201"/>
      <c r="AB65" s="201"/>
      <c r="AC65" s="201"/>
      <c r="AD65" s="201"/>
      <c r="AE65" s="201"/>
      <c r="AF65" s="201"/>
      <c r="AG65" s="201"/>
      <c r="AH65" s="200">
        <f>IFERROR((VLOOKUP($B65,'Анкетирование'!$D$5:$AC90,8,0)),0)</f>
        <v>0</v>
      </c>
      <c r="AI65" s="201">
        <f>IFERROR((VLOOKUP($B65,'Анкетирование'!$D$5:$BE90,9,0)),0)</f>
        <v>0</v>
      </c>
      <c r="AJ65" s="204"/>
      <c r="AK65" s="201"/>
      <c r="AL65" s="201"/>
      <c r="AM65" s="201"/>
      <c r="AN65" s="201"/>
      <c r="AO65" s="461">
        <v>0.0</v>
      </c>
      <c r="AP65" s="460">
        <v>0.0</v>
      </c>
      <c r="AQ65" s="460">
        <v>1.0</v>
      </c>
      <c r="AR65" s="460">
        <v>1.0</v>
      </c>
      <c r="AS65" s="460">
        <v>1.0</v>
      </c>
      <c r="AT65" s="460">
        <v>0.0</v>
      </c>
      <c r="AU65" s="460">
        <v>0.0</v>
      </c>
      <c r="AV65" s="462">
        <v>0.0</v>
      </c>
      <c r="AW65" s="460">
        <v>0.0</v>
      </c>
      <c r="AX65" s="460">
        <v>0.0</v>
      </c>
      <c r="AY65" s="460">
        <v>0.0</v>
      </c>
      <c r="AZ65" s="460">
        <v>0.0</v>
      </c>
      <c r="BA65" s="460">
        <v>0.0</v>
      </c>
      <c r="BB65" s="460">
        <v>0.0</v>
      </c>
      <c r="BC65" s="463">
        <v>0.0</v>
      </c>
      <c r="BD65" s="460">
        <v>0.0</v>
      </c>
      <c r="BE65" s="460">
        <v>0.0</v>
      </c>
      <c r="BF65" s="460">
        <v>0.0</v>
      </c>
      <c r="BG65" s="460">
        <v>0.0</v>
      </c>
      <c r="BH65" s="460">
        <v>0.0</v>
      </c>
      <c r="BI65" s="460">
        <v>0.0</v>
      </c>
      <c r="BJ65" s="460">
        <v>0.0</v>
      </c>
      <c r="BK65" s="460">
        <v>0.0</v>
      </c>
      <c r="BL65" s="460">
        <v>0.0</v>
      </c>
      <c r="BM65" s="460">
        <v>0.0</v>
      </c>
      <c r="BN65" s="460">
        <v>0.0</v>
      </c>
      <c r="BO65" s="460">
        <v>0.0</v>
      </c>
      <c r="BP65" s="460">
        <v>0.0</v>
      </c>
      <c r="BQ65" s="460">
        <v>0.0</v>
      </c>
      <c r="BR65" s="460">
        <v>0.0</v>
      </c>
      <c r="BS65" s="460">
        <v>0.0</v>
      </c>
      <c r="BT65" s="460">
        <v>0.0</v>
      </c>
      <c r="BU65" s="460">
        <v>0.0</v>
      </c>
      <c r="BV65" s="460">
        <v>0.0</v>
      </c>
      <c r="BW65" s="460">
        <v>0.0</v>
      </c>
      <c r="BX65" s="460">
        <v>0.0</v>
      </c>
      <c r="BY65" s="460">
        <v>0.0</v>
      </c>
      <c r="BZ65" s="464">
        <v>0.0</v>
      </c>
      <c r="CA65" s="460">
        <v>0.0</v>
      </c>
      <c r="CB65" s="460">
        <v>0.0</v>
      </c>
      <c r="CC65" s="460">
        <v>0.0</v>
      </c>
      <c r="CD65" s="460">
        <v>0.0</v>
      </c>
      <c r="CE65" s="460">
        <v>0.0</v>
      </c>
      <c r="CF65" s="460">
        <v>0.0</v>
      </c>
      <c r="CG65" s="460">
        <v>0.0</v>
      </c>
      <c r="CH65" s="460">
        <v>0.0</v>
      </c>
      <c r="CI65" s="460">
        <v>0.0</v>
      </c>
      <c r="CJ65" s="460">
        <v>0.0</v>
      </c>
      <c r="CK65" s="460">
        <v>0.0</v>
      </c>
      <c r="CL65" s="460">
        <v>0.0</v>
      </c>
      <c r="CM65" s="460">
        <v>0.0</v>
      </c>
      <c r="CN65" s="460">
        <v>0.0</v>
      </c>
      <c r="CO65" s="460">
        <v>0.0</v>
      </c>
      <c r="CP65" s="460">
        <v>0.0</v>
      </c>
      <c r="CQ65" s="460">
        <v>0.0</v>
      </c>
      <c r="CR65" s="460">
        <v>0.0</v>
      </c>
      <c r="CS65" s="200"/>
      <c r="CT65" s="207"/>
      <c r="CU65" s="201"/>
      <c r="CV65" s="201"/>
      <c r="CW65" s="463">
        <v>5.0</v>
      </c>
      <c r="CX65" s="460">
        <v>1.0</v>
      </c>
      <c r="CY65" s="460"/>
      <c r="CZ65" s="460">
        <v>1.0</v>
      </c>
      <c r="DA65" s="460">
        <v>0.0</v>
      </c>
      <c r="DB65" s="460">
        <v>0.0</v>
      </c>
      <c r="DC65" s="465">
        <v>0.0</v>
      </c>
      <c r="DD65" s="460">
        <v>0.0</v>
      </c>
      <c r="DE65" s="201"/>
      <c r="DF65" s="201"/>
      <c r="DG65" s="460">
        <v>0.0</v>
      </c>
      <c r="DH65" s="460">
        <v>0.0</v>
      </c>
      <c r="DI65" s="460">
        <v>0.0</v>
      </c>
      <c r="DJ65" s="460">
        <v>0.0</v>
      </c>
      <c r="DK65" s="460">
        <v>0.0</v>
      </c>
      <c r="DL65" s="460">
        <v>0.0</v>
      </c>
      <c r="DM65" s="460">
        <v>0.0</v>
      </c>
      <c r="DN65" s="460">
        <v>0.0</v>
      </c>
      <c r="DO65" s="460">
        <v>0.0</v>
      </c>
      <c r="DP65" s="460">
        <v>0.0</v>
      </c>
      <c r="DQ65" s="460">
        <v>0.0</v>
      </c>
      <c r="DR65" s="460">
        <v>0.0</v>
      </c>
      <c r="DS65" s="460">
        <v>0.0</v>
      </c>
      <c r="DT65" s="460">
        <v>0.0</v>
      </c>
      <c r="DU65" s="460">
        <v>0.0</v>
      </c>
      <c r="DV65" s="460">
        <v>0.0</v>
      </c>
      <c r="DW65" s="460">
        <v>0.0</v>
      </c>
      <c r="DX65" s="465">
        <v>0.0</v>
      </c>
      <c r="DY65" s="460">
        <v>0.0</v>
      </c>
      <c r="DZ65" s="460">
        <v>0.0</v>
      </c>
      <c r="EA65" s="460">
        <v>0.0</v>
      </c>
      <c r="EB65" s="460">
        <v>0.0</v>
      </c>
      <c r="EC65" s="460">
        <v>0.0</v>
      </c>
      <c r="ED65" s="460">
        <v>0.0</v>
      </c>
      <c r="EE65" s="460">
        <v>0.0</v>
      </c>
      <c r="EF65" s="460">
        <v>0.0</v>
      </c>
      <c r="EG65" s="460">
        <v>0.0</v>
      </c>
      <c r="EH65" s="460">
        <v>0.0</v>
      </c>
      <c r="EI65" s="460">
        <v>0.0</v>
      </c>
      <c r="EJ65" s="460">
        <v>0.0</v>
      </c>
      <c r="EK65" s="460">
        <v>0.0</v>
      </c>
      <c r="EL65" s="460">
        <v>0.0</v>
      </c>
      <c r="EM65" s="460">
        <v>0.0</v>
      </c>
      <c r="EN65" s="460">
        <v>0.0</v>
      </c>
      <c r="EO65" s="460">
        <v>0.0</v>
      </c>
      <c r="EP65" s="466">
        <v>0.0</v>
      </c>
      <c r="EQ65" s="460">
        <v>22.0</v>
      </c>
      <c r="ER65" s="201"/>
      <c r="ES65" s="460">
        <v>0.0</v>
      </c>
      <c r="ET65" s="460">
        <v>19.0</v>
      </c>
      <c r="EU65" s="201"/>
      <c r="EV65" s="460">
        <v>0.0</v>
      </c>
      <c r="EW65" s="460">
        <v>0.0</v>
      </c>
      <c r="EX65" s="460">
        <v>0.0</v>
      </c>
      <c r="EY65" s="460">
        <v>0.0</v>
      </c>
      <c r="EZ65" s="460">
        <v>0.0</v>
      </c>
      <c r="FA65" s="460">
        <v>0.0</v>
      </c>
      <c r="FB65" s="460">
        <v>0.0</v>
      </c>
      <c r="FC65" s="460">
        <v>0.0</v>
      </c>
      <c r="FD65" s="460">
        <v>0.0</v>
      </c>
      <c r="FE65" s="460">
        <v>0.0</v>
      </c>
      <c r="FF65" s="460">
        <v>0.0</v>
      </c>
      <c r="FG65" s="460">
        <v>0.0</v>
      </c>
      <c r="FH65" s="460">
        <v>0.0</v>
      </c>
      <c r="FI65" s="203"/>
      <c r="FJ65" s="210"/>
      <c r="FK65" s="201"/>
      <c r="FL65" s="210"/>
      <c r="FM65" s="210"/>
      <c r="FN65" s="201"/>
      <c r="FO65" s="201"/>
      <c r="FP65" s="201"/>
      <c r="FQ65" s="201"/>
      <c r="FR65" s="460">
        <v>0.0</v>
      </c>
      <c r="FS65" s="201"/>
      <c r="FT65" s="201"/>
      <c r="FU65" s="201"/>
      <c r="FV65" s="460">
        <v>0.0</v>
      </c>
      <c r="FW65" s="467">
        <v>0.0</v>
      </c>
      <c r="FX65" s="467">
        <v>0.0</v>
      </c>
      <c r="FY65" s="467">
        <v>0.0</v>
      </c>
      <c r="FZ65" s="460">
        <v>0.0</v>
      </c>
      <c r="GA65" s="460">
        <v>0.0</v>
      </c>
      <c r="GB65" s="460">
        <v>0.0</v>
      </c>
      <c r="GC65" s="460">
        <v>0.0</v>
      </c>
      <c r="GD65" s="460">
        <v>0.0</v>
      </c>
      <c r="GE65" s="460">
        <v>0.0</v>
      </c>
      <c r="GF65" s="467">
        <v>0.0</v>
      </c>
      <c r="GG65" s="467">
        <v>0.0</v>
      </c>
      <c r="GH65" s="467">
        <v>0.0</v>
      </c>
      <c r="GI65" s="460">
        <v>0.0</v>
      </c>
      <c r="GJ65" s="460">
        <v>0.0</v>
      </c>
      <c r="GK65" s="460">
        <v>0.0</v>
      </c>
      <c r="GL65" s="460">
        <v>0.0</v>
      </c>
      <c r="GM65" s="460">
        <v>0.0</v>
      </c>
      <c r="GN65" s="460">
        <v>0.0</v>
      </c>
      <c r="GO65" s="201"/>
      <c r="GP65" s="208"/>
      <c r="GQ65" s="204"/>
      <c r="GR65" s="201"/>
      <c r="GS65" s="201"/>
      <c r="GT65" s="201"/>
      <c r="GU65" s="201"/>
      <c r="GV65" s="201"/>
      <c r="GW65" s="201"/>
      <c r="GX65" s="201"/>
      <c r="GY65" s="201"/>
      <c r="GZ65" s="201"/>
      <c r="HA65" s="201"/>
      <c r="HB65" s="201"/>
      <c r="HC65" s="201"/>
      <c r="HD65" s="201"/>
      <c r="HE65" s="201"/>
      <c r="HF65" s="201"/>
      <c r="HG65" s="201"/>
      <c r="HH65" s="201"/>
      <c r="HI65" s="201"/>
      <c r="HJ65" s="201"/>
      <c r="HK65" s="201"/>
      <c r="HL65" s="201"/>
      <c r="HM65" s="201"/>
      <c r="HN65" s="201"/>
      <c r="HO65" s="201"/>
      <c r="HP65" s="208"/>
      <c r="HQ65" s="460">
        <v>0.0</v>
      </c>
      <c r="HR65" s="201"/>
      <c r="HS65" s="460">
        <v>0.0</v>
      </c>
      <c r="HT65" s="201"/>
      <c r="HU65" s="460">
        <v>0.0</v>
      </c>
      <c r="HV65" s="201"/>
      <c r="HW65" s="201"/>
      <c r="HX65" s="468">
        <v>0.0</v>
      </c>
      <c r="HY65" s="461">
        <v>0.0</v>
      </c>
      <c r="HZ65" s="460">
        <v>0.0</v>
      </c>
      <c r="IA65" s="460">
        <v>0.0</v>
      </c>
      <c r="IB65" s="201"/>
      <c r="IC65" s="201"/>
      <c r="ID65" s="201"/>
      <c r="IE65" s="460">
        <v>0.0</v>
      </c>
      <c r="IF65" s="460">
        <v>0.0</v>
      </c>
      <c r="IG65" s="460">
        <v>0.0</v>
      </c>
      <c r="IH65" s="201"/>
      <c r="II65" s="201"/>
      <c r="IJ65" s="201"/>
      <c r="IK65" s="468">
        <v>0.0</v>
      </c>
      <c r="IL65" s="468">
        <v>0.0</v>
      </c>
      <c r="IM65" s="468">
        <v>0.0</v>
      </c>
      <c r="IN65" s="201"/>
      <c r="IO65" s="201"/>
      <c r="IP65" s="201"/>
      <c r="IQ65" s="204"/>
      <c r="IR65" s="201"/>
      <c r="IS65" s="201"/>
      <c r="IT65" s="468">
        <v>0.0</v>
      </c>
      <c r="IU65" s="468">
        <v>0.0</v>
      </c>
      <c r="IV65" s="469">
        <v>0.0</v>
      </c>
      <c r="IW65" s="201"/>
      <c r="IX65" s="201"/>
      <c r="IY65" s="208"/>
      <c r="IZ65" s="460">
        <v>0.0</v>
      </c>
      <c r="JA65" s="460">
        <v>0.0</v>
      </c>
      <c r="JB65" s="461">
        <v>0.0</v>
      </c>
      <c r="JC65" s="460">
        <v>0.0</v>
      </c>
      <c r="JD65" s="460">
        <v>0.0</v>
      </c>
      <c r="JE65" s="460">
        <v>0.0</v>
      </c>
      <c r="JF65" s="204"/>
      <c r="JG65" s="460"/>
      <c r="JH65" s="470">
        <v>6.0</v>
      </c>
      <c r="JI65" s="471">
        <v>13.0</v>
      </c>
      <c r="JJ65" s="460">
        <v>5.0</v>
      </c>
      <c r="JK65" s="460">
        <v>11.0</v>
      </c>
      <c r="JL65" s="461">
        <v>0.0</v>
      </c>
      <c r="JM65" s="460">
        <v>0.0</v>
      </c>
      <c r="JN65" s="460">
        <v>0.0</v>
      </c>
      <c r="JO65" s="460">
        <v>0.0</v>
      </c>
      <c r="JP65" s="460">
        <v>0.0</v>
      </c>
      <c r="JQ65" s="460">
        <v>0.0</v>
      </c>
      <c r="JR65" s="460">
        <v>0.0</v>
      </c>
      <c r="JS65" s="201"/>
      <c r="JT65" s="461">
        <v>0.0</v>
      </c>
      <c r="JU65" s="460">
        <v>0.0</v>
      </c>
      <c r="JV65" s="460">
        <v>0.0</v>
      </c>
      <c r="JW65" s="460">
        <v>0.0</v>
      </c>
      <c r="JX65" s="460">
        <v>0.0</v>
      </c>
      <c r="JY65" s="460">
        <v>1.0</v>
      </c>
      <c r="JZ65" s="460">
        <v>0.0</v>
      </c>
      <c r="KA65" s="201"/>
      <c r="KB65" s="201"/>
      <c r="KC65" s="201"/>
      <c r="KD65" s="201"/>
      <c r="KE65" s="201"/>
      <c r="KF65" s="202"/>
      <c r="KG65" s="201"/>
      <c r="KH65" s="201"/>
      <c r="KI65" s="201"/>
      <c r="KJ65" s="201"/>
      <c r="KK65" s="201"/>
      <c r="KL65" s="201"/>
      <c r="KM65" s="201"/>
      <c r="KN65" s="200"/>
      <c r="KO65" s="201"/>
      <c r="KP65" s="201"/>
      <c r="KQ65" s="201"/>
      <c r="KR65" s="460">
        <v>0.0</v>
      </c>
      <c r="KS65" s="201"/>
      <c r="KT65" s="201"/>
      <c r="KU65" s="201"/>
      <c r="KV65" s="201"/>
      <c r="KW65" s="201"/>
      <c r="KX65" s="465">
        <v>0.0</v>
      </c>
      <c r="KY65" s="460">
        <v>0.0</v>
      </c>
      <c r="KZ65" s="460">
        <v>0.0</v>
      </c>
      <c r="LA65" s="460">
        <v>0.0</v>
      </c>
      <c r="LB65" s="201"/>
      <c r="LC65" s="201"/>
      <c r="LD65" s="201"/>
      <c r="LE65" s="201"/>
      <c r="LF65" s="201"/>
      <c r="LG65" s="201"/>
      <c r="LH65" s="201"/>
      <c r="LI65" s="201"/>
      <c r="LJ65" s="201"/>
      <c r="LK65" s="460">
        <v>0.0</v>
      </c>
      <c r="LL65" s="460">
        <v>0.0</v>
      </c>
      <c r="LM65" s="460">
        <v>0.0</v>
      </c>
      <c r="LN65" s="201"/>
      <c r="LO65" s="201"/>
      <c r="LP65" s="201"/>
      <c r="LQ65" s="201"/>
      <c r="LR65" s="201"/>
      <c r="LS65" s="201"/>
      <c r="LT65" s="201"/>
      <c r="LU65" s="201"/>
      <c r="LV65" s="201"/>
      <c r="LW65" s="208"/>
      <c r="LX65" s="460">
        <v>0.0</v>
      </c>
      <c r="LY65" s="460">
        <v>0.0</v>
      </c>
      <c r="LZ65" s="460">
        <v>0.0</v>
      </c>
      <c r="MA65" s="201"/>
      <c r="MB65" s="201"/>
      <c r="MC65" s="201"/>
      <c r="MD65" s="460">
        <v>0.0</v>
      </c>
      <c r="ME65" s="460">
        <v>0.0</v>
      </c>
      <c r="MF65" s="460">
        <v>0.0</v>
      </c>
      <c r="MG65" s="201"/>
      <c r="MH65" s="200"/>
      <c r="MI65" s="201"/>
      <c r="MJ65" s="204"/>
      <c r="MK65" s="201"/>
      <c r="ML65" s="204"/>
      <c r="MM65" s="201"/>
      <c r="MN65" s="201"/>
      <c r="MO65" s="201"/>
      <c r="MP65" s="201"/>
      <c r="MQ65" s="201"/>
      <c r="MR65" s="204"/>
      <c r="MS65" s="201"/>
      <c r="MT65" s="201"/>
      <c r="MU65" s="201"/>
      <c r="MV65" s="201"/>
      <c r="MW65" s="201"/>
      <c r="MX65" s="200"/>
      <c r="MY65" s="208"/>
      <c r="MZ65" s="201"/>
      <c r="NA65" s="201"/>
      <c r="NB65" s="204"/>
      <c r="NC65" s="201"/>
      <c r="ND65" s="201"/>
      <c r="NE65" s="201"/>
      <c r="NF65" s="201"/>
      <c r="NG65" s="201"/>
      <c r="NH65" s="204"/>
      <c r="NI65" s="201"/>
      <c r="NJ65" s="201"/>
      <c r="NK65" s="201"/>
      <c r="NL65" s="201"/>
      <c r="NM65" s="201"/>
      <c r="NN65" s="200"/>
      <c r="NO65" s="201"/>
      <c r="NP65" s="201"/>
      <c r="NQ65" s="201"/>
      <c r="NR65" s="201"/>
      <c r="NS65" s="201"/>
      <c r="NT65" s="201"/>
      <c r="NU65" s="201"/>
      <c r="NV65" s="201"/>
      <c r="NW65" s="201"/>
      <c r="NX65" s="201"/>
      <c r="NY65" s="201"/>
      <c r="NZ65" s="460">
        <v>0.0</v>
      </c>
      <c r="OA65" s="201"/>
      <c r="OB65" s="201"/>
      <c r="OC65" s="201"/>
      <c r="OD65" s="201"/>
      <c r="OE65" s="460">
        <v>0.0</v>
      </c>
      <c r="OF65" s="201"/>
      <c r="OG65" s="201"/>
      <c r="OH65" s="201"/>
      <c r="OI65" s="201"/>
      <c r="OJ65" s="201"/>
      <c r="OK65" s="200"/>
      <c r="OL65" s="204"/>
      <c r="OM65" s="201"/>
      <c r="ON65" s="201"/>
      <c r="OO65" s="201"/>
      <c r="OP65" s="201"/>
      <c r="OQ65" s="204"/>
      <c r="OR65" s="201"/>
      <c r="OS65" s="201"/>
      <c r="OT65" s="201"/>
      <c r="OU65" s="201"/>
      <c r="OV65" s="201"/>
      <c r="OW65" s="472">
        <v>0.0</v>
      </c>
      <c r="OX65" s="460">
        <v>0.0</v>
      </c>
      <c r="OY65" s="460">
        <v>0.0</v>
      </c>
      <c r="OZ65" s="460">
        <v>0.0</v>
      </c>
      <c r="PA65" s="201"/>
      <c r="PB65" s="466">
        <v>0.0</v>
      </c>
      <c r="PC65" s="201"/>
      <c r="PD65" s="201"/>
      <c r="PE65" s="201"/>
      <c r="PF65" s="201"/>
      <c r="PG65" s="201"/>
      <c r="PH65" s="201"/>
      <c r="PI65" s="201"/>
      <c r="PJ65" s="201"/>
      <c r="PK65" s="201"/>
      <c r="PL65" s="201"/>
    </row>
    <row r="66">
      <c r="A66" s="194">
        <v>61.0</v>
      </c>
      <c r="B66" s="118" t="s">
        <v>171</v>
      </c>
      <c r="C66" s="458">
        <v>0.0</v>
      </c>
      <c r="D66" s="201">
        <f>IFERROR(IF(VLOOKUP(B66,'Анкетирование'!$D$5:$D90,2,0)="Да",1,0),0)</f>
        <v>0</v>
      </c>
      <c r="E66" s="459"/>
      <c r="F66" s="197">
        <v>4.0</v>
      </c>
      <c r="G66" s="197">
        <v>5.0</v>
      </c>
      <c r="H66" s="197"/>
      <c r="I66" s="460">
        <v>0.0</v>
      </c>
      <c r="J66" s="218">
        <f>IFERROR(IF(VLOOKUP(B66,'Анкетирование'!$D$5:$K90,8,0)="Да",1,0),0)</f>
        <v>0</v>
      </c>
      <c r="K66" s="458">
        <v>1.0</v>
      </c>
      <c r="L66" s="218"/>
      <c r="M66" s="218"/>
      <c r="N66" s="458">
        <v>0.0</v>
      </c>
      <c r="O66" s="197">
        <v>650.0</v>
      </c>
      <c r="P66" s="202"/>
      <c r="Q66" s="201"/>
      <c r="R66" s="201"/>
      <c r="S66" s="201"/>
      <c r="T66" s="201"/>
      <c r="U66" s="201"/>
      <c r="V66" s="201"/>
      <c r="W66" s="201"/>
      <c r="X66" s="201"/>
      <c r="Y66" s="203"/>
      <c r="Z66" s="201"/>
      <c r="AA66" s="201"/>
      <c r="AB66" s="201"/>
      <c r="AC66" s="201"/>
      <c r="AD66" s="201"/>
      <c r="AE66" s="201"/>
      <c r="AF66" s="201"/>
      <c r="AG66" s="201"/>
      <c r="AH66" s="200">
        <f>IFERROR((VLOOKUP($B66,'Анкетирование'!$D$5:$AC90,8,0)),0)</f>
        <v>0</v>
      </c>
      <c r="AI66" s="201">
        <f>IFERROR((VLOOKUP($B66,'Анкетирование'!$D$5:$BE90,9,0)),0)</f>
        <v>0</v>
      </c>
      <c r="AJ66" s="204"/>
      <c r="AK66" s="201"/>
      <c r="AL66" s="201"/>
      <c r="AM66" s="201"/>
      <c r="AN66" s="201"/>
      <c r="AO66" s="461">
        <v>0.0</v>
      </c>
      <c r="AP66" s="460">
        <v>0.0</v>
      </c>
      <c r="AQ66" s="460">
        <v>0.0</v>
      </c>
      <c r="AR66" s="460">
        <v>0.0</v>
      </c>
      <c r="AS66" s="460">
        <v>0.0</v>
      </c>
      <c r="AT66" s="460">
        <v>0.0</v>
      </c>
      <c r="AU66" s="460">
        <v>0.0</v>
      </c>
      <c r="AV66" s="462">
        <v>0.0</v>
      </c>
      <c r="AW66" s="460">
        <v>0.0</v>
      </c>
      <c r="AX66" s="460">
        <v>0.0</v>
      </c>
      <c r="AY66" s="460">
        <v>0.0</v>
      </c>
      <c r="AZ66" s="460">
        <v>0.0</v>
      </c>
      <c r="BA66" s="460">
        <v>0.0</v>
      </c>
      <c r="BB66" s="460">
        <v>0.0</v>
      </c>
      <c r="BC66" s="463">
        <v>0.0</v>
      </c>
      <c r="BD66" s="460">
        <v>0.0</v>
      </c>
      <c r="BE66" s="460">
        <v>0.0</v>
      </c>
      <c r="BF66" s="460">
        <v>0.0</v>
      </c>
      <c r="BG66" s="460">
        <v>0.0</v>
      </c>
      <c r="BH66" s="460">
        <v>0.0</v>
      </c>
      <c r="BI66" s="460">
        <v>0.0</v>
      </c>
      <c r="BJ66" s="460">
        <v>0.0</v>
      </c>
      <c r="BK66" s="460">
        <v>0.0</v>
      </c>
      <c r="BL66" s="460">
        <v>0.0</v>
      </c>
      <c r="BM66" s="460">
        <v>0.0</v>
      </c>
      <c r="BN66" s="460">
        <v>0.0</v>
      </c>
      <c r="BO66" s="460">
        <v>0.0</v>
      </c>
      <c r="BP66" s="460">
        <v>0.0</v>
      </c>
      <c r="BQ66" s="460">
        <v>0.0</v>
      </c>
      <c r="BR66" s="460">
        <v>0.0</v>
      </c>
      <c r="BS66" s="460">
        <v>0.0</v>
      </c>
      <c r="BT66" s="460">
        <v>0.0</v>
      </c>
      <c r="BU66" s="460">
        <v>0.0</v>
      </c>
      <c r="BV66" s="460">
        <v>0.0</v>
      </c>
      <c r="BW66" s="460">
        <v>0.0</v>
      </c>
      <c r="BX66" s="460">
        <v>0.0</v>
      </c>
      <c r="BY66" s="460">
        <v>0.0</v>
      </c>
      <c r="BZ66" s="464">
        <v>0.0</v>
      </c>
      <c r="CA66" s="460">
        <v>0.0</v>
      </c>
      <c r="CB66" s="460">
        <v>0.0</v>
      </c>
      <c r="CC66" s="460">
        <v>0.0</v>
      </c>
      <c r="CD66" s="460">
        <v>0.0</v>
      </c>
      <c r="CE66" s="460">
        <v>0.0</v>
      </c>
      <c r="CF66" s="460">
        <v>0.0</v>
      </c>
      <c r="CG66" s="460">
        <v>0.0</v>
      </c>
      <c r="CH66" s="460">
        <v>0.0</v>
      </c>
      <c r="CI66" s="460">
        <v>0.0</v>
      </c>
      <c r="CJ66" s="460">
        <v>0.0</v>
      </c>
      <c r="CK66" s="460">
        <v>0.0</v>
      </c>
      <c r="CL66" s="460">
        <v>0.0</v>
      </c>
      <c r="CM66" s="460">
        <v>0.0</v>
      </c>
      <c r="CN66" s="460">
        <v>0.0</v>
      </c>
      <c r="CO66" s="460">
        <v>0.0</v>
      </c>
      <c r="CP66" s="460">
        <v>0.0</v>
      </c>
      <c r="CQ66" s="460">
        <v>0.0</v>
      </c>
      <c r="CR66" s="460">
        <v>0.0</v>
      </c>
      <c r="CS66" s="200"/>
      <c r="CT66" s="207"/>
      <c r="CU66" s="201"/>
      <c r="CV66" s="201"/>
      <c r="CW66" s="463">
        <v>0.0</v>
      </c>
      <c r="CX66" s="460">
        <v>0.0</v>
      </c>
      <c r="CY66" s="460">
        <v>0.0</v>
      </c>
      <c r="CZ66" s="460">
        <v>0.0</v>
      </c>
      <c r="DA66" s="460">
        <v>0.0</v>
      </c>
      <c r="DB66" s="460">
        <v>0.0</v>
      </c>
      <c r="DC66" s="465">
        <v>0.0</v>
      </c>
      <c r="DD66" s="460">
        <v>0.0</v>
      </c>
      <c r="DE66" s="201"/>
      <c r="DF66" s="201"/>
      <c r="DG66" s="460">
        <v>0.0</v>
      </c>
      <c r="DH66" s="460">
        <v>0.0</v>
      </c>
      <c r="DI66" s="460">
        <v>0.0</v>
      </c>
      <c r="DJ66" s="460">
        <v>0.0</v>
      </c>
      <c r="DK66" s="460">
        <v>0.0</v>
      </c>
      <c r="DL66" s="460">
        <v>0.0</v>
      </c>
      <c r="DM66" s="460">
        <v>0.0</v>
      </c>
      <c r="DN66" s="460">
        <v>0.0</v>
      </c>
      <c r="DO66" s="460">
        <v>0.0</v>
      </c>
      <c r="DP66" s="460">
        <v>0.0</v>
      </c>
      <c r="DQ66" s="460">
        <v>0.0</v>
      </c>
      <c r="DR66" s="460">
        <v>0.0</v>
      </c>
      <c r="DS66" s="460">
        <v>0.0</v>
      </c>
      <c r="DT66" s="460">
        <v>0.0</v>
      </c>
      <c r="DU66" s="460">
        <v>0.0</v>
      </c>
      <c r="DV66" s="460">
        <v>0.0</v>
      </c>
      <c r="DW66" s="460">
        <v>0.0</v>
      </c>
      <c r="DX66" s="465">
        <v>0.0</v>
      </c>
      <c r="DY66" s="460">
        <v>0.0</v>
      </c>
      <c r="DZ66" s="460">
        <v>0.0</v>
      </c>
      <c r="EA66" s="460">
        <v>0.0</v>
      </c>
      <c r="EB66" s="460">
        <v>0.0</v>
      </c>
      <c r="EC66" s="460">
        <v>0.0</v>
      </c>
      <c r="ED66" s="460">
        <v>0.0</v>
      </c>
      <c r="EE66" s="460">
        <v>0.0</v>
      </c>
      <c r="EF66" s="460">
        <v>0.0</v>
      </c>
      <c r="EG66" s="460">
        <v>0.0</v>
      </c>
      <c r="EH66" s="460">
        <v>0.0</v>
      </c>
      <c r="EI66" s="460">
        <v>0.0</v>
      </c>
      <c r="EJ66" s="460">
        <v>0.0</v>
      </c>
      <c r="EK66" s="460">
        <v>0.0</v>
      </c>
      <c r="EL66" s="460">
        <v>0.0</v>
      </c>
      <c r="EM66" s="460">
        <v>0.0</v>
      </c>
      <c r="EN66" s="460">
        <v>0.0</v>
      </c>
      <c r="EO66" s="460">
        <v>0.0</v>
      </c>
      <c r="EP66" s="466">
        <v>0.0</v>
      </c>
      <c r="EQ66" s="460">
        <v>0.0</v>
      </c>
      <c r="ER66" s="201"/>
      <c r="ES66" s="460">
        <v>0.0</v>
      </c>
      <c r="ET66" s="460">
        <v>0.0</v>
      </c>
      <c r="EU66" s="201"/>
      <c r="EV66" s="460">
        <v>0.0</v>
      </c>
      <c r="EW66" s="460">
        <v>0.0</v>
      </c>
      <c r="EX66" s="460">
        <v>0.0</v>
      </c>
      <c r="EY66" s="460">
        <v>0.0</v>
      </c>
      <c r="EZ66" s="460">
        <v>0.0</v>
      </c>
      <c r="FA66" s="460">
        <v>0.0</v>
      </c>
      <c r="FB66" s="460">
        <v>0.0</v>
      </c>
      <c r="FC66" s="460">
        <v>0.0</v>
      </c>
      <c r="FD66" s="460">
        <v>0.0</v>
      </c>
      <c r="FE66" s="460">
        <v>0.0</v>
      </c>
      <c r="FF66" s="460">
        <v>0.0</v>
      </c>
      <c r="FG66" s="460">
        <v>0.0</v>
      </c>
      <c r="FH66" s="460">
        <v>0.0</v>
      </c>
      <c r="FI66" s="203"/>
      <c r="FJ66" s="210"/>
      <c r="FK66" s="201"/>
      <c r="FL66" s="210"/>
      <c r="FM66" s="210"/>
      <c r="FN66" s="201"/>
      <c r="FO66" s="201"/>
      <c r="FP66" s="201"/>
      <c r="FQ66" s="201"/>
      <c r="FR66" s="460">
        <v>0.0</v>
      </c>
      <c r="FS66" s="201"/>
      <c r="FT66" s="201"/>
      <c r="FU66" s="201"/>
      <c r="FV66" s="460">
        <v>0.0</v>
      </c>
      <c r="FW66" s="467">
        <v>0.0</v>
      </c>
      <c r="FX66" s="467">
        <v>0.0</v>
      </c>
      <c r="FY66" s="467">
        <v>0.0</v>
      </c>
      <c r="FZ66" s="460">
        <v>0.0</v>
      </c>
      <c r="GA66" s="460">
        <v>0.0</v>
      </c>
      <c r="GB66" s="460">
        <v>0.0</v>
      </c>
      <c r="GC66" s="460">
        <v>0.0</v>
      </c>
      <c r="GD66" s="460">
        <v>0.0</v>
      </c>
      <c r="GE66" s="460">
        <v>0.0</v>
      </c>
      <c r="GF66" s="467">
        <v>0.0</v>
      </c>
      <c r="GG66" s="467">
        <v>0.0</v>
      </c>
      <c r="GH66" s="467">
        <v>0.0</v>
      </c>
      <c r="GI66" s="460">
        <v>0.0</v>
      </c>
      <c r="GJ66" s="460">
        <v>0.0</v>
      </c>
      <c r="GK66" s="460">
        <v>0.0</v>
      </c>
      <c r="GL66" s="460">
        <v>0.0</v>
      </c>
      <c r="GM66" s="460">
        <v>0.0</v>
      </c>
      <c r="GN66" s="460">
        <v>0.0</v>
      </c>
      <c r="GO66" s="201"/>
      <c r="GP66" s="208"/>
      <c r="GQ66" s="204"/>
      <c r="GR66" s="201"/>
      <c r="GS66" s="201"/>
      <c r="GT66" s="201"/>
      <c r="GU66" s="201"/>
      <c r="GV66" s="201"/>
      <c r="GW66" s="201"/>
      <c r="GX66" s="201"/>
      <c r="GY66" s="201"/>
      <c r="GZ66" s="201"/>
      <c r="HA66" s="201"/>
      <c r="HB66" s="201"/>
      <c r="HC66" s="201"/>
      <c r="HD66" s="201"/>
      <c r="HE66" s="201"/>
      <c r="HF66" s="201"/>
      <c r="HG66" s="201"/>
      <c r="HH66" s="201"/>
      <c r="HI66" s="201"/>
      <c r="HJ66" s="201"/>
      <c r="HK66" s="201"/>
      <c r="HL66" s="201"/>
      <c r="HM66" s="201"/>
      <c r="HN66" s="201"/>
      <c r="HO66" s="201"/>
      <c r="HP66" s="208"/>
      <c r="HQ66" s="460">
        <v>0.0</v>
      </c>
      <c r="HR66" s="201"/>
      <c r="HS66" s="460">
        <v>0.0</v>
      </c>
      <c r="HT66" s="201"/>
      <c r="HU66" s="460">
        <v>0.0</v>
      </c>
      <c r="HV66" s="201"/>
      <c r="HW66" s="201"/>
      <c r="HX66" s="468">
        <v>0.0</v>
      </c>
      <c r="HY66" s="461">
        <v>0.0</v>
      </c>
      <c r="HZ66" s="460">
        <v>0.0</v>
      </c>
      <c r="IA66" s="460">
        <v>0.0</v>
      </c>
      <c r="IB66" s="201"/>
      <c r="IC66" s="201"/>
      <c r="ID66" s="201"/>
      <c r="IE66" s="460">
        <v>0.0</v>
      </c>
      <c r="IF66" s="460">
        <v>0.0</v>
      </c>
      <c r="IG66" s="460">
        <v>0.0</v>
      </c>
      <c r="IH66" s="201"/>
      <c r="II66" s="201"/>
      <c r="IJ66" s="201"/>
      <c r="IK66" s="468">
        <v>0.0</v>
      </c>
      <c r="IL66" s="468">
        <v>0.0</v>
      </c>
      <c r="IM66" s="468">
        <v>0.0</v>
      </c>
      <c r="IN66" s="201"/>
      <c r="IO66" s="201"/>
      <c r="IP66" s="201"/>
      <c r="IQ66" s="204"/>
      <c r="IR66" s="201"/>
      <c r="IS66" s="201"/>
      <c r="IT66" s="468">
        <v>0.0</v>
      </c>
      <c r="IU66" s="468">
        <v>0.0</v>
      </c>
      <c r="IV66" s="469">
        <v>0.0</v>
      </c>
      <c r="IW66" s="201"/>
      <c r="IX66" s="201"/>
      <c r="IY66" s="208"/>
      <c r="IZ66" s="460">
        <v>0.0</v>
      </c>
      <c r="JA66" s="460">
        <v>0.0</v>
      </c>
      <c r="JB66" s="461">
        <v>0.0</v>
      </c>
      <c r="JC66" s="460">
        <v>0.0</v>
      </c>
      <c r="JD66" s="460">
        <v>0.0</v>
      </c>
      <c r="JE66" s="460">
        <v>0.0</v>
      </c>
      <c r="JF66" s="204"/>
      <c r="JG66" s="460"/>
      <c r="JH66" s="470">
        <v>0.0</v>
      </c>
      <c r="JI66" s="471">
        <v>0.0</v>
      </c>
      <c r="JJ66" s="460">
        <v>0.0</v>
      </c>
      <c r="JK66" s="460">
        <v>0.0</v>
      </c>
      <c r="JL66" s="461">
        <v>0.0</v>
      </c>
      <c r="JM66" s="460">
        <v>0.0</v>
      </c>
      <c r="JN66" s="460">
        <v>0.0</v>
      </c>
      <c r="JO66" s="460">
        <v>0.0</v>
      </c>
      <c r="JP66" s="460">
        <v>0.0</v>
      </c>
      <c r="JQ66" s="460">
        <v>0.0</v>
      </c>
      <c r="JR66" s="460">
        <v>0.0</v>
      </c>
      <c r="JS66" s="201"/>
      <c r="JT66" s="461">
        <v>0.0</v>
      </c>
      <c r="JU66" s="460">
        <v>0.0</v>
      </c>
      <c r="JV66" s="460">
        <v>0.0</v>
      </c>
      <c r="JW66" s="460">
        <v>0.0</v>
      </c>
      <c r="JX66" s="460">
        <v>0.0</v>
      </c>
      <c r="JY66" s="460">
        <v>0.0</v>
      </c>
      <c r="JZ66" s="460">
        <v>0.0</v>
      </c>
      <c r="KA66" s="201"/>
      <c r="KB66" s="201"/>
      <c r="KC66" s="201"/>
      <c r="KD66" s="201"/>
      <c r="KE66" s="201"/>
      <c r="KF66" s="202"/>
      <c r="KG66" s="201"/>
      <c r="KH66" s="201"/>
      <c r="KI66" s="201"/>
      <c r="KJ66" s="201"/>
      <c r="KK66" s="201"/>
      <c r="KL66" s="201"/>
      <c r="KM66" s="201"/>
      <c r="KN66" s="200"/>
      <c r="KO66" s="201"/>
      <c r="KP66" s="201"/>
      <c r="KQ66" s="201"/>
      <c r="KR66" s="460">
        <v>0.0</v>
      </c>
      <c r="KS66" s="201"/>
      <c r="KT66" s="201"/>
      <c r="KU66" s="201"/>
      <c r="KV66" s="201"/>
      <c r="KW66" s="201"/>
      <c r="KX66" s="465">
        <v>0.0</v>
      </c>
      <c r="KY66" s="460">
        <v>0.0</v>
      </c>
      <c r="KZ66" s="460">
        <v>0.0</v>
      </c>
      <c r="LA66" s="460">
        <v>0.0</v>
      </c>
      <c r="LB66" s="201"/>
      <c r="LC66" s="201"/>
      <c r="LD66" s="201"/>
      <c r="LE66" s="201"/>
      <c r="LF66" s="201"/>
      <c r="LG66" s="201"/>
      <c r="LH66" s="201"/>
      <c r="LI66" s="201"/>
      <c r="LJ66" s="201"/>
      <c r="LK66" s="460">
        <v>0.0</v>
      </c>
      <c r="LL66" s="460">
        <v>0.0</v>
      </c>
      <c r="LM66" s="460">
        <v>0.0</v>
      </c>
      <c r="LN66" s="201"/>
      <c r="LO66" s="201"/>
      <c r="LP66" s="201"/>
      <c r="LQ66" s="201"/>
      <c r="LR66" s="201"/>
      <c r="LS66" s="201"/>
      <c r="LT66" s="201"/>
      <c r="LU66" s="201"/>
      <c r="LV66" s="201"/>
      <c r="LW66" s="208"/>
      <c r="LX66" s="460">
        <v>0.0</v>
      </c>
      <c r="LY66" s="460">
        <v>0.0</v>
      </c>
      <c r="LZ66" s="460">
        <v>0.0</v>
      </c>
      <c r="MA66" s="201"/>
      <c r="MB66" s="201"/>
      <c r="MC66" s="201"/>
      <c r="MD66" s="460">
        <v>0.0</v>
      </c>
      <c r="ME66" s="460">
        <v>0.0</v>
      </c>
      <c r="MF66" s="460">
        <v>0.0</v>
      </c>
      <c r="MG66" s="201"/>
      <c r="MH66" s="200"/>
      <c r="MI66" s="201"/>
      <c r="MJ66" s="204"/>
      <c r="MK66" s="201"/>
      <c r="ML66" s="204"/>
      <c r="MM66" s="201"/>
      <c r="MN66" s="201"/>
      <c r="MO66" s="201"/>
      <c r="MP66" s="201"/>
      <c r="MQ66" s="201"/>
      <c r="MR66" s="204"/>
      <c r="MS66" s="201"/>
      <c r="MT66" s="201"/>
      <c r="MU66" s="201"/>
      <c r="MV66" s="201"/>
      <c r="MW66" s="201"/>
      <c r="MX66" s="200"/>
      <c r="MY66" s="208"/>
      <c r="MZ66" s="201"/>
      <c r="NA66" s="201"/>
      <c r="NB66" s="204"/>
      <c r="NC66" s="201"/>
      <c r="ND66" s="201"/>
      <c r="NE66" s="201"/>
      <c r="NF66" s="201"/>
      <c r="NG66" s="201"/>
      <c r="NH66" s="204"/>
      <c r="NI66" s="201"/>
      <c r="NJ66" s="201"/>
      <c r="NK66" s="201"/>
      <c r="NL66" s="201"/>
      <c r="NM66" s="201"/>
      <c r="NN66" s="200"/>
      <c r="NO66" s="201"/>
      <c r="NP66" s="201"/>
      <c r="NQ66" s="201"/>
      <c r="NR66" s="201"/>
      <c r="NS66" s="201"/>
      <c r="NT66" s="201"/>
      <c r="NU66" s="201"/>
      <c r="NV66" s="201"/>
      <c r="NW66" s="201"/>
      <c r="NX66" s="201"/>
      <c r="NY66" s="201"/>
      <c r="NZ66" s="460">
        <v>0.0</v>
      </c>
      <c r="OA66" s="201"/>
      <c r="OB66" s="201"/>
      <c r="OC66" s="201"/>
      <c r="OD66" s="201"/>
      <c r="OE66" s="460">
        <v>0.0</v>
      </c>
      <c r="OF66" s="201"/>
      <c r="OG66" s="201"/>
      <c r="OH66" s="201"/>
      <c r="OI66" s="201"/>
      <c r="OJ66" s="201"/>
      <c r="OK66" s="200"/>
      <c r="OL66" s="204"/>
      <c r="OM66" s="201"/>
      <c r="ON66" s="201"/>
      <c r="OO66" s="201"/>
      <c r="OP66" s="201"/>
      <c r="OQ66" s="204"/>
      <c r="OR66" s="201"/>
      <c r="OS66" s="201"/>
      <c r="OT66" s="201"/>
      <c r="OU66" s="201"/>
      <c r="OV66" s="201"/>
      <c r="OW66" s="472">
        <v>0.0</v>
      </c>
      <c r="OX66" s="460">
        <v>0.0</v>
      </c>
      <c r="OY66" s="460">
        <v>0.0</v>
      </c>
      <c r="OZ66" s="460">
        <v>0.0</v>
      </c>
      <c r="PA66" s="218"/>
      <c r="PB66" s="466">
        <v>0.0</v>
      </c>
      <c r="PC66" s="218"/>
      <c r="PD66" s="218"/>
      <c r="PE66" s="218"/>
      <c r="PF66" s="218"/>
      <c r="PG66" s="218"/>
      <c r="PH66" s="218"/>
      <c r="PI66" s="218"/>
      <c r="PJ66" s="218"/>
      <c r="PK66" s="218"/>
      <c r="PL66" s="218"/>
    </row>
    <row r="67">
      <c r="A67" s="194">
        <v>62.0</v>
      </c>
      <c r="B67" s="118" t="s">
        <v>172</v>
      </c>
      <c r="C67" s="458">
        <v>1.0</v>
      </c>
      <c r="D67" s="201">
        <f>IFERROR(IF(VLOOKUP(B67,'Анкетирование'!$D$5:$D90,2,0)="Да",1,0),0)</f>
        <v>0</v>
      </c>
      <c r="E67" s="459"/>
      <c r="F67" s="197">
        <v>4.0</v>
      </c>
      <c r="G67" s="197">
        <v>6.0</v>
      </c>
      <c r="H67" s="197"/>
      <c r="I67" s="460">
        <v>1.0</v>
      </c>
      <c r="J67" s="218">
        <f>IFERROR(IF(VLOOKUP(B67,'Анкетирование'!$D$5:$K90,8,0)="Да",1,0),0)</f>
        <v>0</v>
      </c>
      <c r="K67" s="458">
        <v>1.0</v>
      </c>
      <c r="L67" s="218"/>
      <c r="M67" s="218"/>
      <c r="N67" s="458">
        <v>0.0</v>
      </c>
      <c r="O67" s="197">
        <v>650.0</v>
      </c>
      <c r="P67" s="202"/>
      <c r="Q67" s="201"/>
      <c r="R67" s="201"/>
      <c r="S67" s="201"/>
      <c r="T67" s="201"/>
      <c r="U67" s="201"/>
      <c r="V67" s="201"/>
      <c r="W67" s="201"/>
      <c r="X67" s="201"/>
      <c r="Y67" s="203"/>
      <c r="Z67" s="201"/>
      <c r="AA67" s="201"/>
      <c r="AB67" s="201"/>
      <c r="AC67" s="201"/>
      <c r="AD67" s="201"/>
      <c r="AE67" s="201"/>
      <c r="AF67" s="201"/>
      <c r="AG67" s="201"/>
      <c r="AH67" s="200">
        <f>IFERROR((VLOOKUP($B67,'Анкетирование'!$D$5:$AC90,8,0)),0)</f>
        <v>0</v>
      </c>
      <c r="AI67" s="201">
        <f>IFERROR((VLOOKUP($B67,'Анкетирование'!$D$5:$BE90,9,0)),0)</f>
        <v>0</v>
      </c>
      <c r="AJ67" s="204"/>
      <c r="AK67" s="201"/>
      <c r="AL67" s="201"/>
      <c r="AM67" s="201"/>
      <c r="AN67" s="201"/>
      <c r="AO67" s="461">
        <v>0.0</v>
      </c>
      <c r="AP67" s="460">
        <v>0.0</v>
      </c>
      <c r="AQ67" s="460">
        <v>0.0</v>
      </c>
      <c r="AR67" s="460">
        <v>0.0</v>
      </c>
      <c r="AS67" s="460">
        <v>0.0</v>
      </c>
      <c r="AT67" s="460">
        <v>0.0</v>
      </c>
      <c r="AU67" s="460">
        <v>0.0</v>
      </c>
      <c r="AV67" s="462">
        <v>0.0</v>
      </c>
      <c r="AW67" s="460">
        <v>0.0</v>
      </c>
      <c r="AX67" s="460">
        <v>0.0</v>
      </c>
      <c r="AY67" s="460">
        <v>0.0</v>
      </c>
      <c r="AZ67" s="460">
        <v>0.0</v>
      </c>
      <c r="BA67" s="460">
        <v>0.0</v>
      </c>
      <c r="BB67" s="460">
        <v>0.0</v>
      </c>
      <c r="BC67" s="463">
        <v>0.0</v>
      </c>
      <c r="BD67" s="460">
        <v>0.0</v>
      </c>
      <c r="BE67" s="460">
        <v>0.0</v>
      </c>
      <c r="BF67" s="460">
        <v>0.0</v>
      </c>
      <c r="BG67" s="460">
        <v>0.0</v>
      </c>
      <c r="BH67" s="460">
        <v>0.0</v>
      </c>
      <c r="BI67" s="460">
        <v>0.0</v>
      </c>
      <c r="BJ67" s="460">
        <v>0.0</v>
      </c>
      <c r="BK67" s="460">
        <v>0.0</v>
      </c>
      <c r="BL67" s="460">
        <v>0.0</v>
      </c>
      <c r="BM67" s="460">
        <v>0.0</v>
      </c>
      <c r="BN67" s="460">
        <v>0.0</v>
      </c>
      <c r="BO67" s="460">
        <v>0.0</v>
      </c>
      <c r="BP67" s="460">
        <v>0.0</v>
      </c>
      <c r="BQ67" s="460">
        <v>0.0</v>
      </c>
      <c r="BR67" s="460">
        <v>0.0</v>
      </c>
      <c r="BS67" s="460">
        <v>0.0</v>
      </c>
      <c r="BT67" s="460">
        <v>0.0</v>
      </c>
      <c r="BU67" s="460">
        <v>0.0</v>
      </c>
      <c r="BV67" s="460">
        <v>0.0</v>
      </c>
      <c r="BW67" s="460">
        <v>0.0</v>
      </c>
      <c r="BX67" s="460">
        <v>0.0</v>
      </c>
      <c r="BY67" s="460">
        <v>0.0</v>
      </c>
      <c r="BZ67" s="464">
        <v>0.0</v>
      </c>
      <c r="CA67" s="460">
        <v>0.0</v>
      </c>
      <c r="CB67" s="460">
        <v>0.0</v>
      </c>
      <c r="CC67" s="460">
        <v>0.0</v>
      </c>
      <c r="CD67" s="460">
        <v>0.0</v>
      </c>
      <c r="CE67" s="460">
        <v>0.0</v>
      </c>
      <c r="CF67" s="460">
        <v>0.0</v>
      </c>
      <c r="CG67" s="460">
        <v>0.0</v>
      </c>
      <c r="CH67" s="460">
        <v>0.0</v>
      </c>
      <c r="CI67" s="460">
        <v>0.0</v>
      </c>
      <c r="CJ67" s="460">
        <v>0.0</v>
      </c>
      <c r="CK67" s="460">
        <v>0.0</v>
      </c>
      <c r="CL67" s="460">
        <v>0.0</v>
      </c>
      <c r="CM67" s="460">
        <v>0.0</v>
      </c>
      <c r="CN67" s="460">
        <v>0.0</v>
      </c>
      <c r="CO67" s="460">
        <v>0.0</v>
      </c>
      <c r="CP67" s="460">
        <v>0.0</v>
      </c>
      <c r="CQ67" s="460">
        <v>0.0</v>
      </c>
      <c r="CR67" s="460">
        <v>0.0</v>
      </c>
      <c r="CS67" s="200"/>
      <c r="CT67" s="207"/>
      <c r="CU67" s="201"/>
      <c r="CV67" s="201"/>
      <c r="CW67" s="463">
        <v>0.0</v>
      </c>
      <c r="CX67" s="460">
        <v>0.0</v>
      </c>
      <c r="CY67" s="460">
        <v>0.0</v>
      </c>
      <c r="CZ67" s="460">
        <v>0.0</v>
      </c>
      <c r="DA67" s="460">
        <v>0.0</v>
      </c>
      <c r="DB67" s="460">
        <v>0.0</v>
      </c>
      <c r="DC67" s="465">
        <v>0.0</v>
      </c>
      <c r="DD67" s="460">
        <v>0.0</v>
      </c>
      <c r="DE67" s="201"/>
      <c r="DF67" s="201"/>
      <c r="DG67" s="460">
        <v>0.0</v>
      </c>
      <c r="DH67" s="460">
        <v>0.0</v>
      </c>
      <c r="DI67" s="460">
        <v>0.0</v>
      </c>
      <c r="DJ67" s="460">
        <v>0.0</v>
      </c>
      <c r="DK67" s="460">
        <v>0.0</v>
      </c>
      <c r="DL67" s="460">
        <v>0.0</v>
      </c>
      <c r="DM67" s="460">
        <v>0.0</v>
      </c>
      <c r="DN67" s="460">
        <v>0.0</v>
      </c>
      <c r="DO67" s="460">
        <v>0.0</v>
      </c>
      <c r="DP67" s="460">
        <v>0.0</v>
      </c>
      <c r="DQ67" s="460">
        <v>0.0</v>
      </c>
      <c r="DR67" s="460">
        <v>0.0</v>
      </c>
      <c r="DS67" s="460">
        <v>0.0</v>
      </c>
      <c r="DT67" s="460">
        <v>0.0</v>
      </c>
      <c r="DU67" s="460">
        <v>0.0</v>
      </c>
      <c r="DV67" s="460">
        <v>0.0</v>
      </c>
      <c r="DW67" s="460">
        <v>0.0</v>
      </c>
      <c r="DX67" s="465">
        <v>0.0</v>
      </c>
      <c r="DY67" s="460">
        <v>0.0</v>
      </c>
      <c r="DZ67" s="460">
        <v>0.0</v>
      </c>
      <c r="EA67" s="460">
        <v>0.0</v>
      </c>
      <c r="EB67" s="460">
        <v>0.0</v>
      </c>
      <c r="EC67" s="460">
        <v>0.0</v>
      </c>
      <c r="ED67" s="460">
        <v>0.0</v>
      </c>
      <c r="EE67" s="460">
        <v>0.0</v>
      </c>
      <c r="EF67" s="460">
        <v>0.0</v>
      </c>
      <c r="EG67" s="460">
        <v>0.0</v>
      </c>
      <c r="EH67" s="460">
        <v>0.0</v>
      </c>
      <c r="EI67" s="460">
        <v>0.0</v>
      </c>
      <c r="EJ67" s="460">
        <v>0.0</v>
      </c>
      <c r="EK67" s="460">
        <v>0.0</v>
      </c>
      <c r="EL67" s="460">
        <v>0.0</v>
      </c>
      <c r="EM67" s="460">
        <v>0.0</v>
      </c>
      <c r="EN67" s="460">
        <v>0.0</v>
      </c>
      <c r="EO67" s="460">
        <v>0.0</v>
      </c>
      <c r="EP67" s="466">
        <v>0.0</v>
      </c>
      <c r="EQ67" s="460">
        <v>10.0</v>
      </c>
      <c r="ER67" s="201"/>
      <c r="ES67" s="460">
        <v>0.0</v>
      </c>
      <c r="ET67" s="460">
        <v>7.0</v>
      </c>
      <c r="EU67" s="201"/>
      <c r="EV67" s="460">
        <v>1.0</v>
      </c>
      <c r="EW67" s="460">
        <v>1.0</v>
      </c>
      <c r="EX67" s="460">
        <v>0.0</v>
      </c>
      <c r="EY67" s="460">
        <v>0.0</v>
      </c>
      <c r="EZ67" s="460">
        <v>0.0</v>
      </c>
      <c r="FA67" s="460">
        <v>0.0</v>
      </c>
      <c r="FB67" s="460">
        <v>0.0</v>
      </c>
      <c r="FC67" s="460">
        <v>0.0</v>
      </c>
      <c r="FD67" s="460">
        <v>1.0</v>
      </c>
      <c r="FE67" s="460">
        <v>0.0</v>
      </c>
      <c r="FF67" s="460">
        <v>0.0</v>
      </c>
      <c r="FG67" s="460">
        <v>0.0</v>
      </c>
      <c r="FH67" s="460">
        <v>0.0</v>
      </c>
      <c r="FI67" s="203"/>
      <c r="FJ67" s="210"/>
      <c r="FK67" s="201"/>
      <c r="FL67" s="210"/>
      <c r="FM67" s="210"/>
      <c r="FN67" s="201"/>
      <c r="FO67" s="201"/>
      <c r="FP67" s="201"/>
      <c r="FQ67" s="201"/>
      <c r="FR67" s="460">
        <v>0.0</v>
      </c>
      <c r="FS67" s="201"/>
      <c r="FT67" s="201"/>
      <c r="FU67" s="201"/>
      <c r="FV67" s="460">
        <v>0.0</v>
      </c>
      <c r="FW67" s="467">
        <v>0.0</v>
      </c>
      <c r="FX67" s="467">
        <v>0.0</v>
      </c>
      <c r="FY67" s="467">
        <v>0.0</v>
      </c>
      <c r="FZ67" s="460">
        <v>0.0</v>
      </c>
      <c r="GA67" s="460">
        <v>0.0</v>
      </c>
      <c r="GB67" s="460">
        <v>0.0</v>
      </c>
      <c r="GC67" s="460">
        <v>0.0</v>
      </c>
      <c r="GD67" s="460">
        <v>0.0</v>
      </c>
      <c r="GE67" s="460">
        <v>0.0</v>
      </c>
      <c r="GF67" s="467">
        <v>0.0</v>
      </c>
      <c r="GG67" s="467">
        <v>0.0</v>
      </c>
      <c r="GH67" s="467">
        <v>0.0</v>
      </c>
      <c r="GI67" s="460">
        <v>0.0</v>
      </c>
      <c r="GJ67" s="460">
        <v>0.0</v>
      </c>
      <c r="GK67" s="460">
        <v>0.0</v>
      </c>
      <c r="GL67" s="460">
        <v>0.0</v>
      </c>
      <c r="GM67" s="460">
        <v>0.0</v>
      </c>
      <c r="GN67" s="460">
        <v>0.0</v>
      </c>
      <c r="GO67" s="201"/>
      <c r="GP67" s="208"/>
      <c r="GQ67" s="204"/>
      <c r="GR67" s="201"/>
      <c r="GS67" s="201"/>
      <c r="GT67" s="201"/>
      <c r="GU67" s="201"/>
      <c r="GV67" s="201"/>
      <c r="GW67" s="201"/>
      <c r="GX67" s="201"/>
      <c r="GY67" s="201"/>
      <c r="GZ67" s="201"/>
      <c r="HA67" s="201"/>
      <c r="HB67" s="201"/>
      <c r="HC67" s="201"/>
      <c r="HD67" s="201"/>
      <c r="HE67" s="201"/>
      <c r="HF67" s="201"/>
      <c r="HG67" s="201"/>
      <c r="HH67" s="201"/>
      <c r="HI67" s="201"/>
      <c r="HJ67" s="201"/>
      <c r="HK67" s="201"/>
      <c r="HL67" s="201"/>
      <c r="HM67" s="201"/>
      <c r="HN67" s="201"/>
      <c r="HO67" s="201"/>
      <c r="HP67" s="208"/>
      <c r="HQ67" s="460">
        <v>0.0</v>
      </c>
      <c r="HR67" s="201"/>
      <c r="HS67" s="460">
        <v>0.0</v>
      </c>
      <c r="HT67" s="201"/>
      <c r="HU67" s="460">
        <v>0.0</v>
      </c>
      <c r="HV67" s="201"/>
      <c r="HW67" s="201"/>
      <c r="HX67" s="468">
        <v>0.0</v>
      </c>
      <c r="HY67" s="461">
        <v>0.0</v>
      </c>
      <c r="HZ67" s="460">
        <v>0.0</v>
      </c>
      <c r="IA67" s="460">
        <v>0.0</v>
      </c>
      <c r="IB67" s="201"/>
      <c r="IC67" s="201"/>
      <c r="ID67" s="201"/>
      <c r="IE67" s="460">
        <v>0.0</v>
      </c>
      <c r="IF67" s="460">
        <v>0.0</v>
      </c>
      <c r="IG67" s="460">
        <v>0.0</v>
      </c>
      <c r="IH67" s="201"/>
      <c r="II67" s="201"/>
      <c r="IJ67" s="201"/>
      <c r="IK67" s="468">
        <v>0.0</v>
      </c>
      <c r="IL67" s="468">
        <v>0.0</v>
      </c>
      <c r="IM67" s="468">
        <v>0.0</v>
      </c>
      <c r="IN67" s="201"/>
      <c r="IO67" s="201"/>
      <c r="IP67" s="201"/>
      <c r="IQ67" s="204"/>
      <c r="IR67" s="201"/>
      <c r="IS67" s="201"/>
      <c r="IT67" s="468">
        <v>0.0</v>
      </c>
      <c r="IU67" s="468">
        <v>0.0</v>
      </c>
      <c r="IV67" s="469">
        <v>0.0</v>
      </c>
      <c r="IW67" s="201"/>
      <c r="IX67" s="201"/>
      <c r="IY67" s="208"/>
      <c r="IZ67" s="460">
        <v>0.0</v>
      </c>
      <c r="JA67" s="460">
        <v>0.0</v>
      </c>
      <c r="JB67" s="461">
        <v>0.0</v>
      </c>
      <c r="JC67" s="460">
        <v>0.0</v>
      </c>
      <c r="JD67" s="460">
        <v>0.0</v>
      </c>
      <c r="JE67" s="460">
        <v>0.0</v>
      </c>
      <c r="JF67" s="204"/>
      <c r="JG67" s="460"/>
      <c r="JH67" s="470">
        <v>0.0</v>
      </c>
      <c r="JI67" s="471">
        <v>0.0</v>
      </c>
      <c r="JJ67" s="460">
        <v>0.0</v>
      </c>
      <c r="JK67" s="460">
        <v>0.0</v>
      </c>
      <c r="JL67" s="461">
        <v>0.0</v>
      </c>
      <c r="JM67" s="460">
        <v>0.0</v>
      </c>
      <c r="JN67" s="460">
        <v>0.0</v>
      </c>
      <c r="JO67" s="460">
        <v>0.0</v>
      </c>
      <c r="JP67" s="460">
        <v>0.0</v>
      </c>
      <c r="JQ67" s="460">
        <v>0.0</v>
      </c>
      <c r="JR67" s="460">
        <v>0.0</v>
      </c>
      <c r="JS67" s="201"/>
      <c r="JT67" s="461">
        <v>0.0</v>
      </c>
      <c r="JU67" s="460">
        <v>0.0</v>
      </c>
      <c r="JV67" s="460">
        <v>0.0</v>
      </c>
      <c r="JW67" s="460">
        <v>0.0</v>
      </c>
      <c r="JX67" s="460">
        <v>0.0</v>
      </c>
      <c r="JY67" s="460">
        <v>0.0</v>
      </c>
      <c r="JZ67" s="460">
        <v>0.0</v>
      </c>
      <c r="KA67" s="201"/>
      <c r="KB67" s="201"/>
      <c r="KC67" s="201"/>
      <c r="KD67" s="201"/>
      <c r="KE67" s="201"/>
      <c r="KF67" s="202"/>
      <c r="KG67" s="201"/>
      <c r="KH67" s="201"/>
      <c r="KI67" s="201"/>
      <c r="KJ67" s="201"/>
      <c r="KK67" s="201"/>
      <c r="KL67" s="201"/>
      <c r="KM67" s="201"/>
      <c r="KN67" s="200"/>
      <c r="KO67" s="201"/>
      <c r="KP67" s="201"/>
      <c r="KQ67" s="201"/>
      <c r="KR67" s="460">
        <v>0.0</v>
      </c>
      <c r="KS67" s="201"/>
      <c r="KT67" s="201"/>
      <c r="KU67" s="201"/>
      <c r="KV67" s="201"/>
      <c r="KW67" s="201"/>
      <c r="KX67" s="465">
        <v>0.0</v>
      </c>
      <c r="KY67" s="460">
        <v>0.0</v>
      </c>
      <c r="KZ67" s="460">
        <v>0.0</v>
      </c>
      <c r="LA67" s="460">
        <v>0.0</v>
      </c>
      <c r="LB67" s="201"/>
      <c r="LC67" s="201"/>
      <c r="LD67" s="201"/>
      <c r="LE67" s="201"/>
      <c r="LF67" s="201"/>
      <c r="LG67" s="201"/>
      <c r="LH67" s="201"/>
      <c r="LI67" s="201"/>
      <c r="LJ67" s="201"/>
      <c r="LK67" s="460">
        <v>0.0</v>
      </c>
      <c r="LL67" s="460">
        <v>0.0</v>
      </c>
      <c r="LM67" s="460">
        <v>0.0</v>
      </c>
      <c r="LN67" s="201"/>
      <c r="LO67" s="201"/>
      <c r="LP67" s="201"/>
      <c r="LQ67" s="201"/>
      <c r="LR67" s="201"/>
      <c r="LS67" s="201"/>
      <c r="LT67" s="201"/>
      <c r="LU67" s="201"/>
      <c r="LV67" s="201"/>
      <c r="LW67" s="208"/>
      <c r="LX67" s="460">
        <v>0.0</v>
      </c>
      <c r="LY67" s="460">
        <v>0.0</v>
      </c>
      <c r="LZ67" s="460">
        <v>0.0</v>
      </c>
      <c r="MA67" s="201"/>
      <c r="MB67" s="201"/>
      <c r="MC67" s="201"/>
      <c r="MD67" s="460">
        <v>0.0</v>
      </c>
      <c r="ME67" s="460">
        <v>0.0</v>
      </c>
      <c r="MF67" s="460">
        <v>0.0</v>
      </c>
      <c r="MG67" s="201"/>
      <c r="MH67" s="200"/>
      <c r="MI67" s="201"/>
      <c r="MJ67" s="204"/>
      <c r="MK67" s="201"/>
      <c r="ML67" s="204"/>
      <c r="MM67" s="201"/>
      <c r="MN67" s="201"/>
      <c r="MO67" s="201"/>
      <c r="MP67" s="201"/>
      <c r="MQ67" s="201"/>
      <c r="MR67" s="204"/>
      <c r="MS67" s="201"/>
      <c r="MT67" s="201"/>
      <c r="MU67" s="201"/>
      <c r="MV67" s="201"/>
      <c r="MW67" s="201"/>
      <c r="MX67" s="200"/>
      <c r="MY67" s="208"/>
      <c r="MZ67" s="201"/>
      <c r="NA67" s="201"/>
      <c r="NB67" s="204"/>
      <c r="NC67" s="201"/>
      <c r="ND67" s="201"/>
      <c r="NE67" s="201"/>
      <c r="NF67" s="201"/>
      <c r="NG67" s="201"/>
      <c r="NH67" s="204"/>
      <c r="NI67" s="201"/>
      <c r="NJ67" s="201"/>
      <c r="NK67" s="201"/>
      <c r="NL67" s="201"/>
      <c r="NM67" s="201"/>
      <c r="NN67" s="200"/>
      <c r="NO67" s="201"/>
      <c r="NP67" s="201"/>
      <c r="NQ67" s="201"/>
      <c r="NR67" s="201"/>
      <c r="NS67" s="201"/>
      <c r="NT67" s="201"/>
      <c r="NU67" s="201"/>
      <c r="NV67" s="201"/>
      <c r="NW67" s="201"/>
      <c r="NX67" s="201"/>
      <c r="NY67" s="201"/>
      <c r="NZ67" s="460">
        <v>0.0</v>
      </c>
      <c r="OA67" s="201"/>
      <c r="OB67" s="201"/>
      <c r="OC67" s="201"/>
      <c r="OD67" s="201"/>
      <c r="OE67" s="460">
        <v>0.0</v>
      </c>
      <c r="OF67" s="201"/>
      <c r="OG67" s="201"/>
      <c r="OH67" s="201"/>
      <c r="OI67" s="201"/>
      <c r="OJ67" s="201"/>
      <c r="OK67" s="200"/>
      <c r="OL67" s="204"/>
      <c r="OM67" s="201"/>
      <c r="ON67" s="201"/>
      <c r="OO67" s="201"/>
      <c r="OP67" s="201"/>
      <c r="OQ67" s="204"/>
      <c r="OR67" s="201"/>
      <c r="OS67" s="201"/>
      <c r="OT67" s="201"/>
      <c r="OU67" s="201"/>
      <c r="OV67" s="201"/>
      <c r="OW67" s="472">
        <v>0.0</v>
      </c>
      <c r="OX67" s="460">
        <v>0.0</v>
      </c>
      <c r="OY67" s="460">
        <v>0.0</v>
      </c>
      <c r="OZ67" s="460">
        <v>0.0</v>
      </c>
      <c r="PA67" s="218"/>
      <c r="PB67" s="466">
        <v>0.0</v>
      </c>
      <c r="PC67" s="218"/>
      <c r="PD67" s="218"/>
      <c r="PE67" s="218"/>
      <c r="PF67" s="218"/>
      <c r="PG67" s="218"/>
      <c r="PH67" s="218"/>
      <c r="PI67" s="218"/>
      <c r="PJ67" s="218"/>
      <c r="PK67" s="218"/>
      <c r="PL67" s="218"/>
    </row>
    <row r="68">
      <c r="A68" s="194">
        <v>63.0</v>
      </c>
      <c r="B68" s="118" t="s">
        <v>173</v>
      </c>
      <c r="C68" s="458">
        <v>1.0</v>
      </c>
      <c r="D68" s="201">
        <f>IFERROR(IF(VLOOKUP(B68,'Анкетирование'!$D$5:$D90,2,0)="Да",1,0),0)</f>
        <v>0</v>
      </c>
      <c r="E68" s="218"/>
      <c r="F68" s="197">
        <v>17.0</v>
      </c>
      <c r="G68" s="197">
        <v>35.0</v>
      </c>
      <c r="H68" s="197"/>
      <c r="I68" s="460">
        <v>1.0</v>
      </c>
      <c r="J68" s="218">
        <f>IFERROR(IF(VLOOKUP(B68,'Анкетирование'!$D$5:$K90,8,0)="Да",1,0),0)</f>
        <v>0</v>
      </c>
      <c r="K68" s="458">
        <v>1.0</v>
      </c>
      <c r="L68" s="218"/>
      <c r="M68" s="218"/>
      <c r="N68" s="458">
        <v>1.0</v>
      </c>
      <c r="O68" s="197">
        <v>1700.0</v>
      </c>
      <c r="P68" s="202"/>
      <c r="Q68" s="201"/>
      <c r="R68" s="201"/>
      <c r="S68" s="201"/>
      <c r="T68" s="201"/>
      <c r="U68" s="201"/>
      <c r="V68" s="201"/>
      <c r="W68" s="201"/>
      <c r="X68" s="201"/>
      <c r="Y68" s="203"/>
      <c r="Z68" s="201"/>
      <c r="AA68" s="201"/>
      <c r="AB68" s="201"/>
      <c r="AC68" s="201"/>
      <c r="AD68" s="201"/>
      <c r="AE68" s="201"/>
      <c r="AF68" s="201"/>
      <c r="AG68" s="201"/>
      <c r="AH68" s="200">
        <f>IFERROR((VLOOKUP($B68,'Анкетирование'!$D$5:$AC90,8,0)),0)</f>
        <v>0</v>
      </c>
      <c r="AI68" s="201">
        <f>IFERROR((VLOOKUP($B68,'Анкетирование'!$D$5:$BE90,9,0)),0)</f>
        <v>0</v>
      </c>
      <c r="AJ68" s="204"/>
      <c r="AK68" s="201"/>
      <c r="AL68" s="201"/>
      <c r="AM68" s="201"/>
      <c r="AN68" s="201"/>
      <c r="AO68" s="461">
        <v>0.0</v>
      </c>
      <c r="AP68" s="460">
        <v>2.0</v>
      </c>
      <c r="AQ68" s="460">
        <v>2.0</v>
      </c>
      <c r="AR68" s="460">
        <v>0.0</v>
      </c>
      <c r="AS68" s="460">
        <v>0.0</v>
      </c>
      <c r="AT68" s="460">
        <v>0.0</v>
      </c>
      <c r="AU68" s="460">
        <v>0.0</v>
      </c>
      <c r="AV68" s="462">
        <v>0.0</v>
      </c>
      <c r="AW68" s="460">
        <v>0.0</v>
      </c>
      <c r="AX68" s="460">
        <v>1.0</v>
      </c>
      <c r="AY68" s="460">
        <v>1.0</v>
      </c>
      <c r="AZ68" s="460">
        <v>1.0</v>
      </c>
      <c r="BA68" s="460">
        <v>0.0</v>
      </c>
      <c r="BB68" s="460">
        <v>1.0</v>
      </c>
      <c r="BC68" s="463">
        <v>0.0</v>
      </c>
      <c r="BD68" s="460">
        <v>0.0</v>
      </c>
      <c r="BE68" s="460">
        <v>0.0</v>
      </c>
      <c r="BF68" s="460">
        <v>0.0</v>
      </c>
      <c r="BG68" s="460">
        <v>0.0</v>
      </c>
      <c r="BH68" s="460">
        <v>1.0</v>
      </c>
      <c r="BI68" s="460">
        <v>0.0</v>
      </c>
      <c r="BJ68" s="460">
        <v>1.0</v>
      </c>
      <c r="BK68" s="460">
        <v>0.0</v>
      </c>
      <c r="BL68" s="460">
        <v>0.0</v>
      </c>
      <c r="BM68" s="460">
        <v>0.0</v>
      </c>
      <c r="BN68" s="460">
        <v>0.0</v>
      </c>
      <c r="BO68" s="460">
        <v>0.0</v>
      </c>
      <c r="BP68" s="460">
        <v>0.0</v>
      </c>
      <c r="BQ68" s="460">
        <v>0.0</v>
      </c>
      <c r="BR68" s="460">
        <v>0.0</v>
      </c>
      <c r="BS68" s="460">
        <v>0.0</v>
      </c>
      <c r="BT68" s="460">
        <v>0.0</v>
      </c>
      <c r="BU68" s="460">
        <v>0.0</v>
      </c>
      <c r="BV68" s="460">
        <v>0.0</v>
      </c>
      <c r="BW68" s="460">
        <v>0.0</v>
      </c>
      <c r="BX68" s="460">
        <v>0.0</v>
      </c>
      <c r="BY68" s="460">
        <v>0.0</v>
      </c>
      <c r="BZ68" s="464">
        <v>0.0</v>
      </c>
      <c r="CA68" s="460">
        <v>0.0</v>
      </c>
      <c r="CB68" s="460">
        <v>0.0</v>
      </c>
      <c r="CC68" s="460">
        <v>0.0</v>
      </c>
      <c r="CD68" s="460">
        <v>0.0</v>
      </c>
      <c r="CE68" s="460">
        <v>0.0</v>
      </c>
      <c r="CF68" s="460">
        <v>0.0</v>
      </c>
      <c r="CG68" s="460">
        <v>0.0</v>
      </c>
      <c r="CH68" s="460">
        <v>0.0</v>
      </c>
      <c r="CI68" s="460">
        <v>0.0</v>
      </c>
      <c r="CJ68" s="460">
        <v>0.0</v>
      </c>
      <c r="CK68" s="460">
        <v>1.0</v>
      </c>
      <c r="CL68" s="460">
        <v>0.0</v>
      </c>
      <c r="CM68" s="460">
        <v>0.0</v>
      </c>
      <c r="CN68" s="460">
        <v>0.0</v>
      </c>
      <c r="CO68" s="460">
        <v>0.0</v>
      </c>
      <c r="CP68" s="460">
        <v>0.0</v>
      </c>
      <c r="CQ68" s="460">
        <v>0.0</v>
      </c>
      <c r="CR68" s="460">
        <v>0.0</v>
      </c>
      <c r="CS68" s="200"/>
      <c r="CT68" s="207"/>
      <c r="CU68" s="201"/>
      <c r="CV68" s="201"/>
      <c r="CW68" s="463">
        <v>11.0</v>
      </c>
      <c r="CX68" s="460">
        <v>4.0</v>
      </c>
      <c r="CY68" s="460">
        <v>4.0</v>
      </c>
      <c r="CZ68" s="460">
        <v>0.0</v>
      </c>
      <c r="DA68" s="460">
        <v>5.0</v>
      </c>
      <c r="DB68" s="460">
        <v>5.0</v>
      </c>
      <c r="DC68" s="465">
        <v>1.0</v>
      </c>
      <c r="DD68" s="460">
        <v>0.0</v>
      </c>
      <c r="DE68" s="201"/>
      <c r="DF68" s="201"/>
      <c r="DG68" s="460">
        <v>0.0</v>
      </c>
      <c r="DH68" s="460">
        <v>0.0</v>
      </c>
      <c r="DI68" s="460">
        <v>0.0</v>
      </c>
      <c r="DJ68" s="460">
        <v>0.0</v>
      </c>
      <c r="DK68" s="460">
        <v>0.0</v>
      </c>
      <c r="DL68" s="460">
        <v>0.0</v>
      </c>
      <c r="DM68" s="460">
        <v>0.0</v>
      </c>
      <c r="DN68" s="460">
        <v>0.0</v>
      </c>
      <c r="DO68" s="460">
        <v>0.0</v>
      </c>
      <c r="DP68" s="460">
        <v>0.0</v>
      </c>
      <c r="DQ68" s="460">
        <v>0.0</v>
      </c>
      <c r="DR68" s="460">
        <v>0.0</v>
      </c>
      <c r="DS68" s="460">
        <v>0.0</v>
      </c>
      <c r="DT68" s="460">
        <v>0.0</v>
      </c>
      <c r="DU68" s="460">
        <v>0.0</v>
      </c>
      <c r="DV68" s="460">
        <v>0.0</v>
      </c>
      <c r="DW68" s="460">
        <v>0.0</v>
      </c>
      <c r="DX68" s="465">
        <v>0.0</v>
      </c>
      <c r="DY68" s="460">
        <v>0.0</v>
      </c>
      <c r="DZ68" s="460">
        <v>0.0</v>
      </c>
      <c r="EA68" s="460">
        <v>0.0</v>
      </c>
      <c r="EB68" s="460">
        <v>0.0</v>
      </c>
      <c r="EC68" s="460">
        <v>0.0</v>
      </c>
      <c r="ED68" s="460">
        <v>0.0</v>
      </c>
      <c r="EE68" s="460">
        <v>0.0</v>
      </c>
      <c r="EF68" s="460">
        <v>0.0</v>
      </c>
      <c r="EG68" s="460">
        <v>0.0</v>
      </c>
      <c r="EH68" s="460">
        <v>0.0</v>
      </c>
      <c r="EI68" s="460">
        <v>0.0</v>
      </c>
      <c r="EJ68" s="460">
        <v>0.0</v>
      </c>
      <c r="EK68" s="460">
        <v>0.0</v>
      </c>
      <c r="EL68" s="460">
        <v>0.0</v>
      </c>
      <c r="EM68" s="460">
        <v>0.0</v>
      </c>
      <c r="EN68" s="460">
        <v>0.0</v>
      </c>
      <c r="EO68" s="460">
        <v>0.0</v>
      </c>
      <c r="EP68" s="466">
        <v>0.0</v>
      </c>
      <c r="EQ68" s="460">
        <v>30.0</v>
      </c>
      <c r="ER68" s="201"/>
      <c r="ES68" s="460">
        <v>0.0</v>
      </c>
      <c r="ET68" s="460">
        <v>27.0</v>
      </c>
      <c r="EU68" s="201"/>
      <c r="EV68" s="460">
        <v>1.0</v>
      </c>
      <c r="EW68" s="460">
        <v>0.0</v>
      </c>
      <c r="EX68" s="460">
        <v>1.0</v>
      </c>
      <c r="EY68" s="460">
        <v>0.0</v>
      </c>
      <c r="EZ68" s="460">
        <v>0.0</v>
      </c>
      <c r="FA68" s="460">
        <v>0.0</v>
      </c>
      <c r="FB68" s="460">
        <v>0.0</v>
      </c>
      <c r="FC68" s="460">
        <v>0.0</v>
      </c>
      <c r="FD68" s="460">
        <v>0.0</v>
      </c>
      <c r="FE68" s="460">
        <v>1.0</v>
      </c>
      <c r="FF68" s="460">
        <v>0.0</v>
      </c>
      <c r="FG68" s="460">
        <v>0.0</v>
      </c>
      <c r="FH68" s="460">
        <v>1.0</v>
      </c>
      <c r="FI68" s="203"/>
      <c r="FJ68" s="473">
        <v>1.0</v>
      </c>
      <c r="FK68" s="201"/>
      <c r="FL68" s="210"/>
      <c r="FM68" s="210"/>
      <c r="FN68" s="201"/>
      <c r="FO68" s="201"/>
      <c r="FP68" s="201"/>
      <c r="FQ68" s="201"/>
      <c r="FR68" s="460">
        <v>2.0</v>
      </c>
      <c r="FS68" s="201"/>
      <c r="FT68" s="201"/>
      <c r="FU68" s="201"/>
      <c r="FV68" s="460">
        <v>2.0</v>
      </c>
      <c r="FW68" s="467">
        <v>0.0</v>
      </c>
      <c r="FX68" s="467">
        <v>0.0</v>
      </c>
      <c r="FY68" s="467">
        <v>0.0</v>
      </c>
      <c r="FZ68" s="460">
        <v>1.0</v>
      </c>
      <c r="GA68" s="460">
        <v>0.0</v>
      </c>
      <c r="GB68" s="460">
        <v>0.0</v>
      </c>
      <c r="GC68" s="460">
        <v>0.0</v>
      </c>
      <c r="GD68" s="460">
        <v>0.0</v>
      </c>
      <c r="GE68" s="460">
        <v>0.0</v>
      </c>
      <c r="GF68" s="467">
        <v>0.0</v>
      </c>
      <c r="GG68" s="467">
        <v>0.0</v>
      </c>
      <c r="GH68" s="467">
        <v>0.0</v>
      </c>
      <c r="GI68" s="460">
        <v>0.0</v>
      </c>
      <c r="GJ68" s="460">
        <v>1.0</v>
      </c>
      <c r="GK68" s="460">
        <v>0.0</v>
      </c>
      <c r="GL68" s="460">
        <v>0.0</v>
      </c>
      <c r="GM68" s="460">
        <v>0.0</v>
      </c>
      <c r="GN68" s="460">
        <v>1.0</v>
      </c>
      <c r="GO68" s="201"/>
      <c r="GP68" s="208"/>
      <c r="GQ68" s="204"/>
      <c r="GR68" s="201"/>
      <c r="GS68" s="201"/>
      <c r="GT68" s="201"/>
      <c r="GU68" s="201"/>
      <c r="GV68" s="201"/>
      <c r="GW68" s="201"/>
      <c r="GX68" s="201"/>
      <c r="GY68" s="201"/>
      <c r="GZ68" s="201"/>
      <c r="HA68" s="201"/>
      <c r="HB68" s="201"/>
      <c r="HC68" s="201"/>
      <c r="HD68" s="201"/>
      <c r="HE68" s="201"/>
      <c r="HF68" s="201"/>
      <c r="HG68" s="201"/>
      <c r="HH68" s="201"/>
      <c r="HI68" s="201"/>
      <c r="HJ68" s="201"/>
      <c r="HK68" s="201"/>
      <c r="HL68" s="201"/>
      <c r="HM68" s="201"/>
      <c r="HN68" s="201"/>
      <c r="HO68" s="201"/>
      <c r="HP68" s="208"/>
      <c r="HQ68" s="460">
        <v>0.0</v>
      </c>
      <c r="HR68" s="201"/>
      <c r="HS68" s="460">
        <v>0.0</v>
      </c>
      <c r="HT68" s="201"/>
      <c r="HU68" s="460">
        <v>0.0</v>
      </c>
      <c r="HV68" s="201"/>
      <c r="HW68" s="201"/>
      <c r="HX68" s="468">
        <v>0.0</v>
      </c>
      <c r="HY68" s="461">
        <v>0.0</v>
      </c>
      <c r="HZ68" s="460">
        <v>0.0</v>
      </c>
      <c r="IA68" s="460">
        <v>0.0</v>
      </c>
      <c r="IB68" s="201"/>
      <c r="IC68" s="201"/>
      <c r="ID68" s="201"/>
      <c r="IE68" s="460">
        <v>0.0</v>
      </c>
      <c r="IF68" s="460">
        <v>0.0</v>
      </c>
      <c r="IG68" s="460">
        <v>0.0</v>
      </c>
      <c r="IH68" s="201"/>
      <c r="II68" s="201"/>
      <c r="IJ68" s="201"/>
      <c r="IK68" s="468">
        <v>0.0</v>
      </c>
      <c r="IL68" s="468">
        <v>0.0</v>
      </c>
      <c r="IM68" s="468">
        <v>0.0</v>
      </c>
      <c r="IN68" s="201"/>
      <c r="IO68" s="201"/>
      <c r="IP68" s="201"/>
      <c r="IQ68" s="204"/>
      <c r="IR68" s="201"/>
      <c r="IS68" s="201"/>
      <c r="IT68" s="468">
        <v>0.0</v>
      </c>
      <c r="IU68" s="468">
        <v>0.0</v>
      </c>
      <c r="IV68" s="469">
        <v>0.0</v>
      </c>
      <c r="IW68" s="201"/>
      <c r="IX68" s="201"/>
      <c r="IY68" s="208"/>
      <c r="IZ68" s="460">
        <v>0.0</v>
      </c>
      <c r="JA68" s="460">
        <v>0.0</v>
      </c>
      <c r="JB68" s="461">
        <v>0.0</v>
      </c>
      <c r="JC68" s="460">
        <v>0.0</v>
      </c>
      <c r="JD68" s="460">
        <v>0.0</v>
      </c>
      <c r="JE68" s="460">
        <v>1.0</v>
      </c>
      <c r="JF68" s="204"/>
      <c r="JG68" s="460"/>
      <c r="JH68" s="470">
        <v>20.0</v>
      </c>
      <c r="JI68" s="471">
        <v>36.0</v>
      </c>
      <c r="JJ68" s="460">
        <v>8.0</v>
      </c>
      <c r="JK68" s="460">
        <v>10.0</v>
      </c>
      <c r="JL68" s="461">
        <v>5.0</v>
      </c>
      <c r="JM68" s="460">
        <v>1.0</v>
      </c>
      <c r="JN68" s="460">
        <v>0.0</v>
      </c>
      <c r="JO68" s="460">
        <v>2.0</v>
      </c>
      <c r="JP68" s="460">
        <v>0.0</v>
      </c>
      <c r="JQ68" s="460">
        <v>1.0</v>
      </c>
      <c r="JR68" s="460">
        <v>0.0</v>
      </c>
      <c r="JS68" s="201"/>
      <c r="JT68" s="461">
        <v>2.0</v>
      </c>
      <c r="JU68" s="460">
        <v>1.0</v>
      </c>
      <c r="JV68" s="460">
        <v>0.0</v>
      </c>
      <c r="JW68" s="460">
        <v>0.0</v>
      </c>
      <c r="JX68" s="460">
        <v>0.0</v>
      </c>
      <c r="JY68" s="460">
        <v>0.0</v>
      </c>
      <c r="JZ68" s="460">
        <v>0.0</v>
      </c>
      <c r="KA68" s="201"/>
      <c r="KB68" s="201"/>
      <c r="KC68" s="201"/>
      <c r="KD68" s="201"/>
      <c r="KE68" s="201"/>
      <c r="KF68" s="202"/>
      <c r="KG68" s="201"/>
      <c r="KH68" s="201"/>
      <c r="KI68" s="201"/>
      <c r="KJ68" s="201"/>
      <c r="KK68" s="201"/>
      <c r="KL68" s="201"/>
      <c r="KM68" s="201"/>
      <c r="KN68" s="200"/>
      <c r="KO68" s="201"/>
      <c r="KP68" s="201"/>
      <c r="KQ68" s="201"/>
      <c r="KR68" s="460">
        <v>1.0</v>
      </c>
      <c r="KS68" s="201"/>
      <c r="KT68" s="201"/>
      <c r="KU68" s="201"/>
      <c r="KV68" s="201"/>
      <c r="KW68" s="201"/>
      <c r="KX68" s="465">
        <v>1.0</v>
      </c>
      <c r="KY68" s="460">
        <v>0.0</v>
      </c>
      <c r="KZ68" s="460">
        <v>0.0</v>
      </c>
      <c r="LA68" s="460">
        <v>0.0</v>
      </c>
      <c r="LB68" s="201"/>
      <c r="LC68" s="201"/>
      <c r="LD68" s="201"/>
      <c r="LE68" s="201"/>
      <c r="LF68" s="201"/>
      <c r="LG68" s="201"/>
      <c r="LH68" s="201"/>
      <c r="LI68" s="201"/>
      <c r="LJ68" s="201"/>
      <c r="LK68" s="460">
        <v>0.0</v>
      </c>
      <c r="LL68" s="460">
        <v>0.0</v>
      </c>
      <c r="LM68" s="460">
        <v>0.0</v>
      </c>
      <c r="LN68" s="201"/>
      <c r="LO68" s="201"/>
      <c r="LP68" s="201"/>
      <c r="LQ68" s="201"/>
      <c r="LR68" s="201"/>
      <c r="LS68" s="201"/>
      <c r="LT68" s="201"/>
      <c r="LU68" s="201"/>
      <c r="LV68" s="201"/>
      <c r="LW68" s="208"/>
      <c r="LX68" s="460">
        <v>0.0</v>
      </c>
      <c r="LY68" s="460">
        <v>0.0</v>
      </c>
      <c r="LZ68" s="460">
        <v>0.0</v>
      </c>
      <c r="MA68" s="201"/>
      <c r="MB68" s="201"/>
      <c r="MC68" s="201"/>
      <c r="MD68" s="460">
        <v>0.0</v>
      </c>
      <c r="ME68" s="460">
        <v>0.0</v>
      </c>
      <c r="MF68" s="460">
        <v>0.0</v>
      </c>
      <c r="MG68" s="201"/>
      <c r="MH68" s="200"/>
      <c r="MI68" s="201"/>
      <c r="MJ68" s="204"/>
      <c r="MK68" s="201"/>
      <c r="ML68" s="204"/>
      <c r="MM68" s="201"/>
      <c r="MN68" s="201"/>
      <c r="MO68" s="201"/>
      <c r="MP68" s="201"/>
      <c r="MQ68" s="201"/>
      <c r="MR68" s="204"/>
      <c r="MS68" s="201"/>
      <c r="MT68" s="201"/>
      <c r="MU68" s="201"/>
      <c r="MV68" s="201"/>
      <c r="MW68" s="201"/>
      <c r="MX68" s="200"/>
      <c r="MY68" s="208"/>
      <c r="MZ68" s="201"/>
      <c r="NA68" s="201"/>
      <c r="NB68" s="204"/>
      <c r="NC68" s="201"/>
      <c r="ND68" s="201"/>
      <c r="NE68" s="201"/>
      <c r="NF68" s="201"/>
      <c r="NG68" s="201"/>
      <c r="NH68" s="204"/>
      <c r="NI68" s="201"/>
      <c r="NJ68" s="201"/>
      <c r="NK68" s="201"/>
      <c r="NL68" s="201"/>
      <c r="NM68" s="201"/>
      <c r="NN68" s="200"/>
      <c r="NO68" s="201"/>
      <c r="NP68" s="201"/>
      <c r="NQ68" s="201"/>
      <c r="NR68" s="201"/>
      <c r="NS68" s="201"/>
      <c r="NT68" s="201"/>
      <c r="NU68" s="201"/>
      <c r="NV68" s="201"/>
      <c r="NW68" s="201"/>
      <c r="NX68" s="201"/>
      <c r="NY68" s="201"/>
      <c r="NZ68" s="460">
        <v>0.0</v>
      </c>
      <c r="OA68" s="201"/>
      <c r="OB68" s="201"/>
      <c r="OC68" s="201"/>
      <c r="OD68" s="201"/>
      <c r="OE68" s="460">
        <v>0.0</v>
      </c>
      <c r="OF68" s="201"/>
      <c r="OG68" s="201"/>
      <c r="OH68" s="201"/>
      <c r="OI68" s="201"/>
      <c r="OJ68" s="201"/>
      <c r="OK68" s="200"/>
      <c r="OL68" s="204"/>
      <c r="OM68" s="201"/>
      <c r="ON68" s="201"/>
      <c r="OO68" s="201"/>
      <c r="OP68" s="201"/>
      <c r="OQ68" s="204"/>
      <c r="OR68" s="201"/>
      <c r="OS68" s="201"/>
      <c r="OT68" s="201"/>
      <c r="OU68" s="201"/>
      <c r="OV68" s="201"/>
      <c r="OW68" s="472">
        <v>1.0</v>
      </c>
      <c r="OX68" s="460">
        <v>0.0</v>
      </c>
      <c r="OY68" s="460">
        <v>0.0</v>
      </c>
      <c r="OZ68" s="460">
        <v>1.0</v>
      </c>
      <c r="PA68" s="201"/>
      <c r="PB68" s="466">
        <v>0.0</v>
      </c>
      <c r="PC68" s="201"/>
      <c r="PD68" s="201"/>
      <c r="PE68" s="201"/>
      <c r="PF68" s="201"/>
      <c r="PG68" s="201"/>
      <c r="PH68" s="201"/>
      <c r="PI68" s="201"/>
      <c r="PJ68" s="201"/>
      <c r="PK68" s="201"/>
      <c r="PL68" s="201"/>
    </row>
    <row r="69">
      <c r="A69" s="194">
        <v>64.0</v>
      </c>
      <c r="B69" s="118" t="s">
        <v>174</v>
      </c>
      <c r="C69" s="458">
        <v>1.0</v>
      </c>
      <c r="D69" s="201">
        <f>IFERROR(IF(VLOOKUP(B69,'Анкетирование'!$D$5:$D90,2,0)="Да",1,0),0)</f>
        <v>0</v>
      </c>
      <c r="E69" s="459"/>
      <c r="F69" s="197">
        <v>1.0</v>
      </c>
      <c r="G69" s="197">
        <v>7.0</v>
      </c>
      <c r="H69" s="197"/>
      <c r="I69" s="460">
        <v>0.0</v>
      </c>
      <c r="J69" s="218">
        <f>IFERROR(IF(VLOOKUP(B69,'Анкетирование'!$D$5:$K90,8,0)="Да",1,0),0)</f>
        <v>0</v>
      </c>
      <c r="K69" s="458">
        <v>1.0</v>
      </c>
      <c r="L69" s="218"/>
      <c r="M69" s="218"/>
      <c r="N69" s="458">
        <v>1.0</v>
      </c>
      <c r="O69" s="197">
        <v>650.0</v>
      </c>
      <c r="P69" s="202"/>
      <c r="Q69" s="201"/>
      <c r="R69" s="201"/>
      <c r="S69" s="201"/>
      <c r="T69" s="201"/>
      <c r="U69" s="201"/>
      <c r="V69" s="201"/>
      <c r="W69" s="201"/>
      <c r="X69" s="201"/>
      <c r="Y69" s="203"/>
      <c r="Z69" s="201"/>
      <c r="AA69" s="201"/>
      <c r="AB69" s="201"/>
      <c r="AC69" s="201"/>
      <c r="AD69" s="201"/>
      <c r="AE69" s="201"/>
      <c r="AF69" s="201"/>
      <c r="AG69" s="201"/>
      <c r="AH69" s="200">
        <f>IFERROR((VLOOKUP($B69,'Анкетирование'!$D$5:$AC90,8,0)),0)</f>
        <v>0</v>
      </c>
      <c r="AI69" s="201">
        <f>IFERROR((VLOOKUP($B69,'Анкетирование'!$D$5:$BE90,9,0)),0)</f>
        <v>0</v>
      </c>
      <c r="AJ69" s="204"/>
      <c r="AK69" s="201"/>
      <c r="AL69" s="201"/>
      <c r="AM69" s="201"/>
      <c r="AN69" s="201"/>
      <c r="AO69" s="461">
        <v>0.0</v>
      </c>
      <c r="AP69" s="460">
        <v>0.0</v>
      </c>
      <c r="AQ69" s="460">
        <v>0.0</v>
      </c>
      <c r="AR69" s="460">
        <v>0.0</v>
      </c>
      <c r="AS69" s="460">
        <v>0.0</v>
      </c>
      <c r="AT69" s="460">
        <v>0.0</v>
      </c>
      <c r="AU69" s="460">
        <v>0.0</v>
      </c>
      <c r="AV69" s="462">
        <v>0.0</v>
      </c>
      <c r="AW69" s="460">
        <v>0.0</v>
      </c>
      <c r="AX69" s="460">
        <v>0.0</v>
      </c>
      <c r="AY69" s="460">
        <v>0.0</v>
      </c>
      <c r="AZ69" s="460">
        <v>0.0</v>
      </c>
      <c r="BA69" s="460">
        <v>0.0</v>
      </c>
      <c r="BB69" s="460">
        <v>0.0</v>
      </c>
      <c r="BC69" s="463">
        <v>0.0</v>
      </c>
      <c r="BD69" s="460">
        <v>0.0</v>
      </c>
      <c r="BE69" s="460">
        <v>0.0</v>
      </c>
      <c r="BF69" s="460">
        <v>0.0</v>
      </c>
      <c r="BG69" s="460">
        <v>0.0</v>
      </c>
      <c r="BH69" s="460">
        <v>0.0</v>
      </c>
      <c r="BI69" s="460">
        <v>0.0</v>
      </c>
      <c r="BJ69" s="460">
        <v>0.0</v>
      </c>
      <c r="BK69" s="460">
        <v>0.0</v>
      </c>
      <c r="BL69" s="460">
        <v>0.0</v>
      </c>
      <c r="BM69" s="460">
        <v>0.0</v>
      </c>
      <c r="BN69" s="460">
        <v>0.0</v>
      </c>
      <c r="BO69" s="460">
        <v>0.0</v>
      </c>
      <c r="BP69" s="460">
        <v>0.0</v>
      </c>
      <c r="BQ69" s="460">
        <v>0.0</v>
      </c>
      <c r="BR69" s="460">
        <v>0.0</v>
      </c>
      <c r="BS69" s="460">
        <v>0.0</v>
      </c>
      <c r="BT69" s="460">
        <v>0.0</v>
      </c>
      <c r="BU69" s="460">
        <v>0.0</v>
      </c>
      <c r="BV69" s="460">
        <v>0.0</v>
      </c>
      <c r="BW69" s="460">
        <v>0.0</v>
      </c>
      <c r="BX69" s="460">
        <v>0.0</v>
      </c>
      <c r="BY69" s="460">
        <v>0.0</v>
      </c>
      <c r="BZ69" s="464">
        <v>0.0</v>
      </c>
      <c r="CA69" s="460">
        <v>0.0</v>
      </c>
      <c r="CB69" s="460">
        <v>0.0</v>
      </c>
      <c r="CC69" s="460">
        <v>0.0</v>
      </c>
      <c r="CD69" s="460">
        <v>0.0</v>
      </c>
      <c r="CE69" s="460">
        <v>0.0</v>
      </c>
      <c r="CF69" s="460">
        <v>0.0</v>
      </c>
      <c r="CG69" s="460">
        <v>0.0</v>
      </c>
      <c r="CH69" s="460">
        <v>0.0</v>
      </c>
      <c r="CI69" s="460">
        <v>0.0</v>
      </c>
      <c r="CJ69" s="460">
        <v>0.0</v>
      </c>
      <c r="CK69" s="460">
        <v>0.0</v>
      </c>
      <c r="CL69" s="460">
        <v>0.0</v>
      </c>
      <c r="CM69" s="460">
        <v>0.0</v>
      </c>
      <c r="CN69" s="460">
        <v>0.0</v>
      </c>
      <c r="CO69" s="460">
        <v>0.0</v>
      </c>
      <c r="CP69" s="460">
        <v>0.0</v>
      </c>
      <c r="CQ69" s="460">
        <v>0.0</v>
      </c>
      <c r="CR69" s="460">
        <v>0.0</v>
      </c>
      <c r="CS69" s="200"/>
      <c r="CT69" s="207"/>
      <c r="CU69" s="201"/>
      <c r="CV69" s="201"/>
      <c r="CW69" s="463">
        <v>3.0</v>
      </c>
      <c r="CX69" s="460">
        <v>1.0</v>
      </c>
      <c r="CY69" s="460">
        <v>0.0</v>
      </c>
      <c r="CZ69" s="460">
        <v>0.0</v>
      </c>
      <c r="DA69" s="460">
        <v>2.0</v>
      </c>
      <c r="DB69" s="460">
        <v>0.0</v>
      </c>
      <c r="DC69" s="465">
        <v>0.0</v>
      </c>
      <c r="DD69" s="460">
        <v>0.0</v>
      </c>
      <c r="DE69" s="201"/>
      <c r="DF69" s="201"/>
      <c r="DG69" s="460">
        <v>0.0</v>
      </c>
      <c r="DH69" s="460">
        <v>0.0</v>
      </c>
      <c r="DI69" s="460">
        <v>0.0</v>
      </c>
      <c r="DJ69" s="460">
        <v>0.0</v>
      </c>
      <c r="DK69" s="460">
        <v>0.0</v>
      </c>
      <c r="DL69" s="460">
        <v>0.0</v>
      </c>
      <c r="DM69" s="460">
        <v>0.0</v>
      </c>
      <c r="DN69" s="460">
        <v>0.0</v>
      </c>
      <c r="DO69" s="460">
        <v>0.0</v>
      </c>
      <c r="DP69" s="460">
        <v>0.0</v>
      </c>
      <c r="DQ69" s="460">
        <v>0.0</v>
      </c>
      <c r="DR69" s="460">
        <v>0.0</v>
      </c>
      <c r="DS69" s="460">
        <v>0.0</v>
      </c>
      <c r="DT69" s="460">
        <v>0.0</v>
      </c>
      <c r="DU69" s="460">
        <v>0.0</v>
      </c>
      <c r="DV69" s="460">
        <v>0.0</v>
      </c>
      <c r="DW69" s="460">
        <v>0.0</v>
      </c>
      <c r="DX69" s="465">
        <v>0.0</v>
      </c>
      <c r="DY69" s="460">
        <v>0.0</v>
      </c>
      <c r="DZ69" s="460">
        <v>0.0</v>
      </c>
      <c r="EA69" s="460">
        <v>0.0</v>
      </c>
      <c r="EB69" s="460">
        <v>0.0</v>
      </c>
      <c r="EC69" s="460">
        <v>0.0</v>
      </c>
      <c r="ED69" s="460">
        <v>0.0</v>
      </c>
      <c r="EE69" s="460">
        <v>0.0</v>
      </c>
      <c r="EF69" s="460">
        <v>0.0</v>
      </c>
      <c r="EG69" s="460">
        <v>0.0</v>
      </c>
      <c r="EH69" s="460">
        <v>0.0</v>
      </c>
      <c r="EI69" s="460">
        <v>0.0</v>
      </c>
      <c r="EJ69" s="460">
        <v>0.0</v>
      </c>
      <c r="EK69" s="460">
        <v>0.0</v>
      </c>
      <c r="EL69" s="460">
        <v>0.0</v>
      </c>
      <c r="EM69" s="460">
        <v>0.0</v>
      </c>
      <c r="EN69" s="460">
        <v>0.0</v>
      </c>
      <c r="EO69" s="460">
        <v>0.0</v>
      </c>
      <c r="EP69" s="466">
        <v>0.0</v>
      </c>
      <c r="EQ69" s="460">
        <v>0.0</v>
      </c>
      <c r="ER69" s="201"/>
      <c r="ES69" s="460">
        <v>0.0</v>
      </c>
      <c r="ET69" s="460">
        <v>0.0</v>
      </c>
      <c r="EU69" s="201"/>
      <c r="EV69" s="460">
        <v>0.0</v>
      </c>
      <c r="EW69" s="460">
        <v>0.0</v>
      </c>
      <c r="EX69" s="460">
        <v>0.0</v>
      </c>
      <c r="EY69" s="460">
        <v>0.0</v>
      </c>
      <c r="EZ69" s="460">
        <v>0.0</v>
      </c>
      <c r="FA69" s="460">
        <v>0.0</v>
      </c>
      <c r="FB69" s="460">
        <v>0.0</v>
      </c>
      <c r="FC69" s="460">
        <v>0.0</v>
      </c>
      <c r="FD69" s="460">
        <v>0.0</v>
      </c>
      <c r="FE69" s="460">
        <v>0.0</v>
      </c>
      <c r="FF69" s="460">
        <v>0.0</v>
      </c>
      <c r="FG69" s="460">
        <v>0.0</v>
      </c>
      <c r="FH69" s="460">
        <v>0.0</v>
      </c>
      <c r="FI69" s="203"/>
      <c r="FJ69" s="210"/>
      <c r="FK69" s="201"/>
      <c r="FL69" s="210"/>
      <c r="FM69" s="210"/>
      <c r="FN69" s="201"/>
      <c r="FO69" s="201"/>
      <c r="FP69" s="201"/>
      <c r="FQ69" s="201"/>
      <c r="FR69" s="460">
        <v>0.0</v>
      </c>
      <c r="FS69" s="201"/>
      <c r="FT69" s="201"/>
      <c r="FU69" s="201"/>
      <c r="FV69" s="460">
        <v>0.0</v>
      </c>
      <c r="FW69" s="467">
        <v>0.0</v>
      </c>
      <c r="FX69" s="467">
        <v>0.0</v>
      </c>
      <c r="FY69" s="467">
        <v>0.0</v>
      </c>
      <c r="FZ69" s="460">
        <v>0.0</v>
      </c>
      <c r="GA69" s="460">
        <v>0.0</v>
      </c>
      <c r="GB69" s="460">
        <v>0.0</v>
      </c>
      <c r="GC69" s="460">
        <v>0.0</v>
      </c>
      <c r="GD69" s="460">
        <v>0.0</v>
      </c>
      <c r="GE69" s="460">
        <v>0.0</v>
      </c>
      <c r="GF69" s="467">
        <v>0.0</v>
      </c>
      <c r="GG69" s="467">
        <v>0.0</v>
      </c>
      <c r="GH69" s="467">
        <v>0.0</v>
      </c>
      <c r="GI69" s="460">
        <v>0.0</v>
      </c>
      <c r="GJ69" s="460">
        <v>0.0</v>
      </c>
      <c r="GK69" s="460">
        <v>0.0</v>
      </c>
      <c r="GL69" s="460">
        <v>0.0</v>
      </c>
      <c r="GM69" s="460">
        <v>0.0</v>
      </c>
      <c r="GN69" s="460">
        <v>0.0</v>
      </c>
      <c r="GO69" s="201"/>
      <c r="GP69" s="208"/>
      <c r="GQ69" s="204"/>
      <c r="GR69" s="201"/>
      <c r="GS69" s="201"/>
      <c r="GT69" s="201"/>
      <c r="GU69" s="201"/>
      <c r="GV69" s="201"/>
      <c r="GW69" s="201"/>
      <c r="GX69" s="201"/>
      <c r="GY69" s="201"/>
      <c r="GZ69" s="201"/>
      <c r="HA69" s="201"/>
      <c r="HB69" s="201"/>
      <c r="HC69" s="201"/>
      <c r="HD69" s="201"/>
      <c r="HE69" s="201"/>
      <c r="HF69" s="201"/>
      <c r="HG69" s="201"/>
      <c r="HH69" s="201"/>
      <c r="HI69" s="201"/>
      <c r="HJ69" s="201"/>
      <c r="HK69" s="201"/>
      <c r="HL69" s="201"/>
      <c r="HM69" s="201"/>
      <c r="HN69" s="201"/>
      <c r="HO69" s="201"/>
      <c r="HP69" s="208"/>
      <c r="HQ69" s="460">
        <v>0.0</v>
      </c>
      <c r="HR69" s="201"/>
      <c r="HS69" s="460">
        <v>0.0</v>
      </c>
      <c r="HT69" s="201"/>
      <c r="HU69" s="460">
        <v>0.0</v>
      </c>
      <c r="HV69" s="201"/>
      <c r="HW69" s="201"/>
      <c r="HX69" s="468">
        <v>0.0</v>
      </c>
      <c r="HY69" s="461">
        <v>0.0</v>
      </c>
      <c r="HZ69" s="460">
        <v>0.0</v>
      </c>
      <c r="IA69" s="460">
        <v>0.0</v>
      </c>
      <c r="IB69" s="201"/>
      <c r="IC69" s="201"/>
      <c r="ID69" s="201"/>
      <c r="IE69" s="460">
        <v>0.0</v>
      </c>
      <c r="IF69" s="460">
        <v>0.0</v>
      </c>
      <c r="IG69" s="460">
        <v>0.0</v>
      </c>
      <c r="IH69" s="201"/>
      <c r="II69" s="201"/>
      <c r="IJ69" s="201"/>
      <c r="IK69" s="468">
        <v>0.0</v>
      </c>
      <c r="IL69" s="468">
        <v>0.0</v>
      </c>
      <c r="IM69" s="468">
        <v>0.0</v>
      </c>
      <c r="IN69" s="201"/>
      <c r="IO69" s="201"/>
      <c r="IP69" s="201"/>
      <c r="IQ69" s="204"/>
      <c r="IR69" s="201"/>
      <c r="IS69" s="201"/>
      <c r="IT69" s="468">
        <v>0.0</v>
      </c>
      <c r="IU69" s="468">
        <v>0.0</v>
      </c>
      <c r="IV69" s="469">
        <v>0.0</v>
      </c>
      <c r="IW69" s="201"/>
      <c r="IX69" s="201"/>
      <c r="IY69" s="208"/>
      <c r="IZ69" s="460">
        <v>0.0</v>
      </c>
      <c r="JA69" s="460">
        <v>0.0</v>
      </c>
      <c r="JB69" s="461">
        <v>0.0</v>
      </c>
      <c r="JC69" s="460">
        <v>0.0</v>
      </c>
      <c r="JD69" s="460">
        <v>0.0</v>
      </c>
      <c r="JE69" s="460">
        <v>0.0</v>
      </c>
      <c r="JF69" s="204"/>
      <c r="JG69" s="460"/>
      <c r="JH69" s="470">
        <v>2.0</v>
      </c>
      <c r="JI69" s="471">
        <v>4.0</v>
      </c>
      <c r="JJ69" s="460">
        <v>0.0</v>
      </c>
      <c r="JK69" s="460">
        <v>0.0</v>
      </c>
      <c r="JL69" s="461">
        <v>0.0</v>
      </c>
      <c r="JM69" s="460">
        <v>0.0</v>
      </c>
      <c r="JN69" s="460">
        <v>0.0</v>
      </c>
      <c r="JO69" s="460">
        <v>0.0</v>
      </c>
      <c r="JP69" s="460">
        <v>0.0</v>
      </c>
      <c r="JQ69" s="460">
        <v>0.0</v>
      </c>
      <c r="JR69" s="460">
        <v>0.0</v>
      </c>
      <c r="JS69" s="201"/>
      <c r="JT69" s="461">
        <v>0.0</v>
      </c>
      <c r="JU69" s="460">
        <v>0.0</v>
      </c>
      <c r="JV69" s="460">
        <v>0.0</v>
      </c>
      <c r="JW69" s="460">
        <v>0.0</v>
      </c>
      <c r="JX69" s="460">
        <v>0.0</v>
      </c>
      <c r="JY69" s="460">
        <v>0.0</v>
      </c>
      <c r="JZ69" s="460">
        <v>0.0</v>
      </c>
      <c r="KA69" s="201"/>
      <c r="KB69" s="201"/>
      <c r="KC69" s="201"/>
      <c r="KD69" s="201"/>
      <c r="KE69" s="201"/>
      <c r="KF69" s="202"/>
      <c r="KG69" s="201"/>
      <c r="KH69" s="201"/>
      <c r="KI69" s="201"/>
      <c r="KJ69" s="201"/>
      <c r="KK69" s="201"/>
      <c r="KL69" s="201"/>
      <c r="KM69" s="201"/>
      <c r="KN69" s="200"/>
      <c r="KO69" s="201"/>
      <c r="KP69" s="201"/>
      <c r="KQ69" s="201"/>
      <c r="KR69" s="460">
        <v>0.0</v>
      </c>
      <c r="KS69" s="201"/>
      <c r="KT69" s="201"/>
      <c r="KU69" s="201"/>
      <c r="KV69" s="201"/>
      <c r="KW69" s="201"/>
      <c r="KX69" s="465">
        <v>0.0</v>
      </c>
      <c r="KY69" s="460">
        <v>0.0</v>
      </c>
      <c r="KZ69" s="460">
        <v>0.0</v>
      </c>
      <c r="LA69" s="460">
        <v>0.0</v>
      </c>
      <c r="LB69" s="201"/>
      <c r="LC69" s="201"/>
      <c r="LD69" s="201"/>
      <c r="LE69" s="201"/>
      <c r="LF69" s="201"/>
      <c r="LG69" s="201"/>
      <c r="LH69" s="201"/>
      <c r="LI69" s="201"/>
      <c r="LJ69" s="201"/>
      <c r="LK69" s="460">
        <v>0.0</v>
      </c>
      <c r="LL69" s="460">
        <v>0.0</v>
      </c>
      <c r="LM69" s="460">
        <v>0.0</v>
      </c>
      <c r="LN69" s="201"/>
      <c r="LO69" s="201"/>
      <c r="LP69" s="201"/>
      <c r="LQ69" s="201"/>
      <c r="LR69" s="201"/>
      <c r="LS69" s="201"/>
      <c r="LT69" s="201"/>
      <c r="LU69" s="201"/>
      <c r="LV69" s="201"/>
      <c r="LW69" s="208"/>
      <c r="LX69" s="460">
        <v>0.0</v>
      </c>
      <c r="LY69" s="460">
        <v>0.0</v>
      </c>
      <c r="LZ69" s="460">
        <v>0.0</v>
      </c>
      <c r="MA69" s="201"/>
      <c r="MB69" s="201"/>
      <c r="MC69" s="201"/>
      <c r="MD69" s="460">
        <v>0.0</v>
      </c>
      <c r="ME69" s="460">
        <v>0.0</v>
      </c>
      <c r="MF69" s="460">
        <v>0.0</v>
      </c>
      <c r="MG69" s="201"/>
      <c r="MH69" s="200"/>
      <c r="MI69" s="201"/>
      <c r="MJ69" s="204"/>
      <c r="MK69" s="201"/>
      <c r="ML69" s="204"/>
      <c r="MM69" s="201"/>
      <c r="MN69" s="201"/>
      <c r="MO69" s="201"/>
      <c r="MP69" s="201"/>
      <c r="MQ69" s="201"/>
      <c r="MR69" s="204"/>
      <c r="MS69" s="201"/>
      <c r="MT69" s="201"/>
      <c r="MU69" s="201"/>
      <c r="MV69" s="201"/>
      <c r="MW69" s="201"/>
      <c r="MX69" s="200"/>
      <c r="MY69" s="208"/>
      <c r="MZ69" s="201"/>
      <c r="NA69" s="201"/>
      <c r="NB69" s="204"/>
      <c r="NC69" s="201"/>
      <c r="ND69" s="201"/>
      <c r="NE69" s="201"/>
      <c r="NF69" s="201"/>
      <c r="NG69" s="201"/>
      <c r="NH69" s="204"/>
      <c r="NI69" s="201"/>
      <c r="NJ69" s="201"/>
      <c r="NK69" s="201"/>
      <c r="NL69" s="201"/>
      <c r="NM69" s="201"/>
      <c r="NN69" s="200"/>
      <c r="NO69" s="201"/>
      <c r="NP69" s="201"/>
      <c r="NQ69" s="201"/>
      <c r="NR69" s="201"/>
      <c r="NS69" s="201"/>
      <c r="NT69" s="201"/>
      <c r="NU69" s="201"/>
      <c r="NV69" s="201"/>
      <c r="NW69" s="201"/>
      <c r="NX69" s="201"/>
      <c r="NY69" s="201"/>
      <c r="NZ69" s="460">
        <v>0.0</v>
      </c>
      <c r="OA69" s="201"/>
      <c r="OB69" s="201"/>
      <c r="OC69" s="201"/>
      <c r="OD69" s="201"/>
      <c r="OE69" s="460">
        <v>0.0</v>
      </c>
      <c r="OF69" s="201"/>
      <c r="OG69" s="201"/>
      <c r="OH69" s="201"/>
      <c r="OI69" s="201"/>
      <c r="OJ69" s="201"/>
      <c r="OK69" s="200"/>
      <c r="OL69" s="204"/>
      <c r="OM69" s="201"/>
      <c r="ON69" s="201"/>
      <c r="OO69" s="201"/>
      <c r="OP69" s="201"/>
      <c r="OQ69" s="204"/>
      <c r="OR69" s="201"/>
      <c r="OS69" s="201"/>
      <c r="OT69" s="201"/>
      <c r="OU69" s="201"/>
      <c r="OV69" s="201"/>
      <c r="OW69" s="472">
        <v>0.0</v>
      </c>
      <c r="OX69" s="460">
        <v>0.0</v>
      </c>
      <c r="OY69" s="460">
        <v>0.0</v>
      </c>
      <c r="OZ69" s="460">
        <v>0.0</v>
      </c>
      <c r="PA69" s="218"/>
      <c r="PB69" s="466">
        <v>0.0</v>
      </c>
      <c r="PC69" s="218"/>
      <c r="PD69" s="218"/>
      <c r="PE69" s="218"/>
      <c r="PF69" s="218"/>
      <c r="PG69" s="218"/>
      <c r="PH69" s="218"/>
      <c r="PI69" s="218"/>
      <c r="PJ69" s="218"/>
      <c r="PK69" s="218"/>
      <c r="PL69" s="218"/>
    </row>
    <row r="70">
      <c r="A70" s="194">
        <v>65.0</v>
      </c>
      <c r="B70" s="118" t="s">
        <v>1308</v>
      </c>
      <c r="C70" s="458">
        <v>0.0</v>
      </c>
      <c r="D70" s="201">
        <f>IFERROR(IF(VLOOKUP(B70,'Анкетирование'!$D$5:$D90,2,0)="Да",1,0),0)</f>
        <v>0</v>
      </c>
      <c r="E70" s="459"/>
      <c r="F70" s="197">
        <v>4.0</v>
      </c>
      <c r="G70" s="197">
        <v>4.0</v>
      </c>
      <c r="H70" s="197"/>
      <c r="I70" s="460">
        <v>0.0</v>
      </c>
      <c r="J70" s="218">
        <f>IFERROR(IF(VLOOKUP(B70,'Анкетирование'!$D$5:$K90,8,0)="Да",1,0),0)</f>
        <v>0</v>
      </c>
      <c r="K70" s="458">
        <v>0.0</v>
      </c>
      <c r="L70" s="218"/>
      <c r="M70" s="218"/>
      <c r="N70" s="458">
        <v>0.0</v>
      </c>
      <c r="O70" s="197">
        <v>650.0</v>
      </c>
      <c r="P70" s="202"/>
      <c r="Q70" s="201"/>
      <c r="R70" s="201"/>
      <c r="S70" s="201"/>
      <c r="T70" s="201"/>
      <c r="U70" s="201"/>
      <c r="V70" s="201"/>
      <c r="W70" s="201"/>
      <c r="X70" s="201"/>
      <c r="Y70" s="203"/>
      <c r="Z70" s="201"/>
      <c r="AA70" s="201"/>
      <c r="AB70" s="201"/>
      <c r="AC70" s="201"/>
      <c r="AD70" s="201"/>
      <c r="AE70" s="201"/>
      <c r="AF70" s="201"/>
      <c r="AG70" s="201"/>
      <c r="AH70" s="200">
        <f>IFERROR((VLOOKUP($B70,'Анкетирование'!$D$5:$AC90,8,0)),0)</f>
        <v>0</v>
      </c>
      <c r="AI70" s="201">
        <f>IFERROR((VLOOKUP($B70,'Анкетирование'!$D$5:$BE90,9,0)),0)</f>
        <v>0</v>
      </c>
      <c r="AJ70" s="204"/>
      <c r="AK70" s="201"/>
      <c r="AL70" s="201"/>
      <c r="AM70" s="201"/>
      <c r="AN70" s="201"/>
      <c r="AO70" s="461">
        <v>0.0</v>
      </c>
      <c r="AP70" s="460">
        <v>0.0</v>
      </c>
      <c r="AQ70" s="460">
        <v>0.0</v>
      </c>
      <c r="AR70" s="460">
        <v>0.0</v>
      </c>
      <c r="AS70" s="460">
        <v>0.0</v>
      </c>
      <c r="AT70" s="460">
        <v>0.0</v>
      </c>
      <c r="AU70" s="460">
        <v>0.0</v>
      </c>
      <c r="AV70" s="462">
        <v>0.0</v>
      </c>
      <c r="AW70" s="460">
        <v>0.0</v>
      </c>
      <c r="AX70" s="460">
        <v>0.0</v>
      </c>
      <c r="AY70" s="460">
        <v>0.0</v>
      </c>
      <c r="AZ70" s="460">
        <v>0.0</v>
      </c>
      <c r="BA70" s="460">
        <v>0.0</v>
      </c>
      <c r="BB70" s="460">
        <v>0.0</v>
      </c>
      <c r="BC70" s="463">
        <v>0.0</v>
      </c>
      <c r="BD70" s="460">
        <v>0.0</v>
      </c>
      <c r="BE70" s="460">
        <v>0.0</v>
      </c>
      <c r="BF70" s="460">
        <v>0.0</v>
      </c>
      <c r="BG70" s="460">
        <v>0.0</v>
      </c>
      <c r="BH70" s="460">
        <v>0.0</v>
      </c>
      <c r="BI70" s="460">
        <v>0.0</v>
      </c>
      <c r="BJ70" s="460">
        <v>0.0</v>
      </c>
      <c r="BK70" s="460">
        <v>0.0</v>
      </c>
      <c r="BL70" s="460">
        <v>0.0</v>
      </c>
      <c r="BM70" s="460">
        <v>0.0</v>
      </c>
      <c r="BN70" s="460">
        <v>0.0</v>
      </c>
      <c r="BO70" s="460">
        <v>0.0</v>
      </c>
      <c r="BP70" s="460">
        <v>0.0</v>
      </c>
      <c r="BQ70" s="460">
        <v>0.0</v>
      </c>
      <c r="BR70" s="460">
        <v>0.0</v>
      </c>
      <c r="BS70" s="460">
        <v>0.0</v>
      </c>
      <c r="BT70" s="460">
        <v>0.0</v>
      </c>
      <c r="BU70" s="460">
        <v>0.0</v>
      </c>
      <c r="BV70" s="460">
        <v>0.0</v>
      </c>
      <c r="BW70" s="460">
        <v>0.0</v>
      </c>
      <c r="BX70" s="460">
        <v>0.0</v>
      </c>
      <c r="BY70" s="460">
        <v>0.0</v>
      </c>
      <c r="BZ70" s="464">
        <v>0.0</v>
      </c>
      <c r="CA70" s="460">
        <v>0.0</v>
      </c>
      <c r="CB70" s="460">
        <v>0.0</v>
      </c>
      <c r="CC70" s="460">
        <v>0.0</v>
      </c>
      <c r="CD70" s="460">
        <v>0.0</v>
      </c>
      <c r="CE70" s="460">
        <v>0.0</v>
      </c>
      <c r="CF70" s="460">
        <v>0.0</v>
      </c>
      <c r="CG70" s="460">
        <v>0.0</v>
      </c>
      <c r="CH70" s="460">
        <v>0.0</v>
      </c>
      <c r="CI70" s="460">
        <v>0.0</v>
      </c>
      <c r="CJ70" s="460">
        <v>0.0</v>
      </c>
      <c r="CK70" s="460">
        <v>0.0</v>
      </c>
      <c r="CL70" s="460">
        <v>0.0</v>
      </c>
      <c r="CM70" s="460">
        <v>0.0</v>
      </c>
      <c r="CN70" s="460">
        <v>0.0</v>
      </c>
      <c r="CO70" s="460">
        <v>0.0</v>
      </c>
      <c r="CP70" s="460">
        <v>0.0</v>
      </c>
      <c r="CQ70" s="460">
        <v>0.0</v>
      </c>
      <c r="CR70" s="460">
        <v>0.0</v>
      </c>
      <c r="CS70" s="200"/>
      <c r="CT70" s="207"/>
      <c r="CU70" s="201"/>
      <c r="CV70" s="201"/>
      <c r="CW70" s="463">
        <v>0.0</v>
      </c>
      <c r="CX70" s="460">
        <v>2.0</v>
      </c>
      <c r="CY70" s="460">
        <v>0.0</v>
      </c>
      <c r="CZ70" s="460">
        <v>0.0</v>
      </c>
      <c r="DA70" s="460">
        <v>0.0</v>
      </c>
      <c r="DB70" s="460">
        <v>0.0</v>
      </c>
      <c r="DC70" s="465">
        <v>0.0</v>
      </c>
      <c r="DD70" s="460">
        <v>0.0</v>
      </c>
      <c r="DE70" s="201"/>
      <c r="DF70" s="201"/>
      <c r="DG70" s="460">
        <v>0.0</v>
      </c>
      <c r="DH70" s="460">
        <v>0.0</v>
      </c>
      <c r="DI70" s="460">
        <v>0.0</v>
      </c>
      <c r="DJ70" s="460">
        <v>0.0</v>
      </c>
      <c r="DK70" s="460">
        <v>0.0</v>
      </c>
      <c r="DL70" s="460">
        <v>0.0</v>
      </c>
      <c r="DM70" s="460">
        <v>0.0</v>
      </c>
      <c r="DN70" s="460">
        <v>0.0</v>
      </c>
      <c r="DO70" s="460">
        <v>0.0</v>
      </c>
      <c r="DP70" s="460">
        <v>0.0</v>
      </c>
      <c r="DQ70" s="460">
        <v>0.0</v>
      </c>
      <c r="DR70" s="460">
        <v>0.0</v>
      </c>
      <c r="DS70" s="460">
        <v>0.0</v>
      </c>
      <c r="DT70" s="460">
        <v>0.0</v>
      </c>
      <c r="DU70" s="460">
        <v>0.0</v>
      </c>
      <c r="DV70" s="460">
        <v>0.0</v>
      </c>
      <c r="DW70" s="460">
        <v>0.0</v>
      </c>
      <c r="DX70" s="465">
        <v>0.0</v>
      </c>
      <c r="DY70" s="460">
        <v>0.0</v>
      </c>
      <c r="DZ70" s="460">
        <v>0.0</v>
      </c>
      <c r="EA70" s="460">
        <v>0.0</v>
      </c>
      <c r="EB70" s="460">
        <v>0.0</v>
      </c>
      <c r="EC70" s="460">
        <v>0.0</v>
      </c>
      <c r="ED70" s="460">
        <v>0.0</v>
      </c>
      <c r="EE70" s="460">
        <v>0.0</v>
      </c>
      <c r="EF70" s="460">
        <v>0.0</v>
      </c>
      <c r="EG70" s="460">
        <v>0.0</v>
      </c>
      <c r="EH70" s="460">
        <v>0.0</v>
      </c>
      <c r="EI70" s="460">
        <v>0.0</v>
      </c>
      <c r="EJ70" s="460">
        <v>0.0</v>
      </c>
      <c r="EK70" s="460">
        <v>0.0</v>
      </c>
      <c r="EL70" s="460">
        <v>0.0</v>
      </c>
      <c r="EM70" s="460">
        <v>0.0</v>
      </c>
      <c r="EN70" s="460">
        <v>0.0</v>
      </c>
      <c r="EO70" s="460">
        <v>0.0</v>
      </c>
      <c r="EP70" s="466">
        <v>0.0</v>
      </c>
      <c r="EQ70" s="460">
        <v>0.0</v>
      </c>
      <c r="ER70" s="201"/>
      <c r="ES70" s="460">
        <v>1.0</v>
      </c>
      <c r="ET70" s="460">
        <v>0.0</v>
      </c>
      <c r="EU70" s="201"/>
      <c r="EV70" s="460">
        <v>0.0</v>
      </c>
      <c r="EW70" s="460">
        <v>0.0</v>
      </c>
      <c r="EX70" s="460">
        <v>0.0</v>
      </c>
      <c r="EY70" s="460">
        <v>1.0</v>
      </c>
      <c r="EZ70" s="460">
        <v>0.0</v>
      </c>
      <c r="FA70" s="460">
        <v>0.0</v>
      </c>
      <c r="FB70" s="460">
        <v>0.0</v>
      </c>
      <c r="FC70" s="460">
        <v>1.0</v>
      </c>
      <c r="FD70" s="460">
        <v>0.0</v>
      </c>
      <c r="FE70" s="460">
        <v>0.0</v>
      </c>
      <c r="FF70" s="460">
        <v>0.0</v>
      </c>
      <c r="FG70" s="460">
        <v>0.0</v>
      </c>
      <c r="FH70" s="460">
        <v>0.0</v>
      </c>
      <c r="FI70" s="203"/>
      <c r="FJ70" s="210"/>
      <c r="FK70" s="201"/>
      <c r="FL70" s="210"/>
      <c r="FM70" s="210"/>
      <c r="FN70" s="201"/>
      <c r="FO70" s="201"/>
      <c r="FP70" s="201"/>
      <c r="FQ70" s="201"/>
      <c r="FR70" s="460">
        <v>0.0</v>
      </c>
      <c r="FS70" s="201"/>
      <c r="FT70" s="201"/>
      <c r="FU70" s="201"/>
      <c r="FV70" s="460">
        <v>0.0</v>
      </c>
      <c r="FW70" s="467">
        <v>1.0</v>
      </c>
      <c r="FX70" s="467">
        <v>0.0</v>
      </c>
      <c r="FY70" s="467">
        <v>0.0</v>
      </c>
      <c r="FZ70" s="460">
        <v>0.0</v>
      </c>
      <c r="GA70" s="460">
        <v>0.0</v>
      </c>
      <c r="GB70" s="460">
        <v>0.0</v>
      </c>
      <c r="GC70" s="460">
        <v>0.0</v>
      </c>
      <c r="GD70" s="460">
        <v>0.0</v>
      </c>
      <c r="GE70" s="460">
        <v>0.0</v>
      </c>
      <c r="GF70" s="467">
        <v>0.0</v>
      </c>
      <c r="GG70" s="467">
        <v>0.0</v>
      </c>
      <c r="GH70" s="467">
        <v>0.0</v>
      </c>
      <c r="GI70" s="460">
        <v>0.0</v>
      </c>
      <c r="GJ70" s="460">
        <v>0.0</v>
      </c>
      <c r="GK70" s="460">
        <v>0.0</v>
      </c>
      <c r="GL70" s="460">
        <v>0.0</v>
      </c>
      <c r="GM70" s="460">
        <v>0.0</v>
      </c>
      <c r="GN70" s="460">
        <v>0.0</v>
      </c>
      <c r="GO70" s="201"/>
      <c r="GP70" s="208"/>
      <c r="GQ70" s="204"/>
      <c r="GR70" s="201"/>
      <c r="GS70" s="201"/>
      <c r="GT70" s="201"/>
      <c r="GU70" s="201"/>
      <c r="GV70" s="201"/>
      <c r="GW70" s="201"/>
      <c r="GX70" s="201"/>
      <c r="GY70" s="201"/>
      <c r="GZ70" s="201"/>
      <c r="HA70" s="201"/>
      <c r="HB70" s="201"/>
      <c r="HC70" s="201"/>
      <c r="HD70" s="201"/>
      <c r="HE70" s="201"/>
      <c r="HF70" s="201"/>
      <c r="HG70" s="201"/>
      <c r="HH70" s="201"/>
      <c r="HI70" s="201"/>
      <c r="HJ70" s="201"/>
      <c r="HK70" s="201"/>
      <c r="HL70" s="201"/>
      <c r="HM70" s="201"/>
      <c r="HN70" s="201"/>
      <c r="HO70" s="201"/>
      <c r="HP70" s="208"/>
      <c r="HQ70" s="460">
        <v>0.0</v>
      </c>
      <c r="HR70" s="201"/>
      <c r="HS70" s="460">
        <v>0.0</v>
      </c>
      <c r="HT70" s="201"/>
      <c r="HU70" s="460">
        <v>0.0</v>
      </c>
      <c r="HV70" s="201"/>
      <c r="HW70" s="201"/>
      <c r="HX70" s="468">
        <v>0.0</v>
      </c>
      <c r="HY70" s="461">
        <v>0.0</v>
      </c>
      <c r="HZ70" s="460">
        <v>0.0</v>
      </c>
      <c r="IA70" s="460">
        <v>0.0</v>
      </c>
      <c r="IB70" s="201"/>
      <c r="IC70" s="201"/>
      <c r="ID70" s="201"/>
      <c r="IE70" s="460">
        <v>0.0</v>
      </c>
      <c r="IF70" s="460">
        <v>0.0</v>
      </c>
      <c r="IG70" s="460">
        <v>0.0</v>
      </c>
      <c r="IH70" s="201"/>
      <c r="II70" s="201"/>
      <c r="IJ70" s="201"/>
      <c r="IK70" s="468">
        <v>0.0</v>
      </c>
      <c r="IL70" s="468">
        <v>0.0</v>
      </c>
      <c r="IM70" s="468">
        <v>0.0</v>
      </c>
      <c r="IN70" s="201"/>
      <c r="IO70" s="201"/>
      <c r="IP70" s="201"/>
      <c r="IQ70" s="204"/>
      <c r="IR70" s="201"/>
      <c r="IS70" s="201"/>
      <c r="IT70" s="468">
        <v>0.0</v>
      </c>
      <c r="IU70" s="468">
        <v>0.0</v>
      </c>
      <c r="IV70" s="469">
        <v>0.0</v>
      </c>
      <c r="IW70" s="201"/>
      <c r="IX70" s="201"/>
      <c r="IY70" s="208"/>
      <c r="IZ70" s="460">
        <v>0.0</v>
      </c>
      <c r="JA70" s="460">
        <v>0.0</v>
      </c>
      <c r="JB70" s="461">
        <v>0.0</v>
      </c>
      <c r="JC70" s="460">
        <v>0.0</v>
      </c>
      <c r="JD70" s="460">
        <v>0.0</v>
      </c>
      <c r="JE70" s="460">
        <v>0.0</v>
      </c>
      <c r="JF70" s="204"/>
      <c r="JG70" s="460"/>
      <c r="JH70" s="470">
        <v>0.0</v>
      </c>
      <c r="JI70" s="471">
        <v>0.0</v>
      </c>
      <c r="JJ70" s="460">
        <v>0.0</v>
      </c>
      <c r="JK70" s="460">
        <v>0.0</v>
      </c>
      <c r="JL70" s="461">
        <v>0.0</v>
      </c>
      <c r="JM70" s="460">
        <v>1.0</v>
      </c>
      <c r="JN70" s="460">
        <v>0.0</v>
      </c>
      <c r="JO70" s="460">
        <v>0.0</v>
      </c>
      <c r="JP70" s="460">
        <v>0.0</v>
      </c>
      <c r="JQ70" s="460">
        <v>0.0</v>
      </c>
      <c r="JR70" s="460">
        <v>0.0</v>
      </c>
      <c r="JS70" s="201"/>
      <c r="JT70" s="461">
        <v>0.0</v>
      </c>
      <c r="JU70" s="460">
        <v>0.0</v>
      </c>
      <c r="JV70" s="460">
        <v>0.0</v>
      </c>
      <c r="JW70" s="460">
        <v>0.0</v>
      </c>
      <c r="JX70" s="460">
        <v>0.0</v>
      </c>
      <c r="JY70" s="460">
        <v>0.0</v>
      </c>
      <c r="JZ70" s="460">
        <v>0.0</v>
      </c>
      <c r="KA70" s="201"/>
      <c r="KB70" s="201"/>
      <c r="KC70" s="201"/>
      <c r="KD70" s="201"/>
      <c r="KE70" s="201"/>
      <c r="KF70" s="202"/>
      <c r="KG70" s="201"/>
      <c r="KH70" s="201"/>
      <c r="KI70" s="201"/>
      <c r="KJ70" s="201"/>
      <c r="KK70" s="201"/>
      <c r="KL70" s="201"/>
      <c r="KM70" s="201"/>
      <c r="KN70" s="200"/>
      <c r="KO70" s="201"/>
      <c r="KP70" s="201"/>
      <c r="KQ70" s="201"/>
      <c r="KR70" s="460">
        <v>0.0</v>
      </c>
      <c r="KS70" s="201"/>
      <c r="KT70" s="201"/>
      <c r="KU70" s="201"/>
      <c r="KV70" s="201"/>
      <c r="KW70" s="201"/>
      <c r="KX70" s="465">
        <v>0.0</v>
      </c>
      <c r="KY70" s="460">
        <v>0.0</v>
      </c>
      <c r="KZ70" s="460">
        <v>0.0</v>
      </c>
      <c r="LA70" s="460">
        <v>0.0</v>
      </c>
      <c r="LB70" s="201"/>
      <c r="LC70" s="201"/>
      <c r="LD70" s="201"/>
      <c r="LE70" s="201"/>
      <c r="LF70" s="201"/>
      <c r="LG70" s="201"/>
      <c r="LH70" s="201"/>
      <c r="LI70" s="201"/>
      <c r="LJ70" s="201"/>
      <c r="LK70" s="460">
        <v>0.0</v>
      </c>
      <c r="LL70" s="460">
        <v>0.0</v>
      </c>
      <c r="LM70" s="460">
        <v>0.0</v>
      </c>
      <c r="LN70" s="201"/>
      <c r="LO70" s="201"/>
      <c r="LP70" s="201"/>
      <c r="LQ70" s="201"/>
      <c r="LR70" s="201"/>
      <c r="LS70" s="201"/>
      <c r="LT70" s="201"/>
      <c r="LU70" s="201"/>
      <c r="LV70" s="201"/>
      <c r="LW70" s="208"/>
      <c r="LX70" s="460">
        <v>0.0</v>
      </c>
      <c r="LY70" s="460">
        <v>0.0</v>
      </c>
      <c r="LZ70" s="460">
        <v>0.0</v>
      </c>
      <c r="MA70" s="201"/>
      <c r="MB70" s="201"/>
      <c r="MC70" s="201"/>
      <c r="MD70" s="460">
        <v>0.0</v>
      </c>
      <c r="ME70" s="460">
        <v>0.0</v>
      </c>
      <c r="MF70" s="460">
        <v>0.0</v>
      </c>
      <c r="MG70" s="201"/>
      <c r="MH70" s="200"/>
      <c r="MI70" s="201"/>
      <c r="MJ70" s="204"/>
      <c r="MK70" s="201"/>
      <c r="ML70" s="204"/>
      <c r="MM70" s="201"/>
      <c r="MN70" s="201"/>
      <c r="MO70" s="201"/>
      <c r="MP70" s="201"/>
      <c r="MQ70" s="201"/>
      <c r="MR70" s="204"/>
      <c r="MS70" s="201"/>
      <c r="MT70" s="201"/>
      <c r="MU70" s="201"/>
      <c r="MV70" s="201"/>
      <c r="MW70" s="201"/>
      <c r="MX70" s="200"/>
      <c r="MY70" s="208"/>
      <c r="MZ70" s="201"/>
      <c r="NA70" s="201"/>
      <c r="NB70" s="204"/>
      <c r="NC70" s="201"/>
      <c r="ND70" s="201"/>
      <c r="NE70" s="201"/>
      <c r="NF70" s="201"/>
      <c r="NG70" s="201"/>
      <c r="NH70" s="204"/>
      <c r="NI70" s="201"/>
      <c r="NJ70" s="201"/>
      <c r="NK70" s="201"/>
      <c r="NL70" s="201"/>
      <c r="NM70" s="201"/>
      <c r="NN70" s="200"/>
      <c r="NO70" s="201"/>
      <c r="NP70" s="201"/>
      <c r="NQ70" s="201"/>
      <c r="NR70" s="201"/>
      <c r="NS70" s="201"/>
      <c r="NT70" s="201"/>
      <c r="NU70" s="201"/>
      <c r="NV70" s="201"/>
      <c r="NW70" s="201"/>
      <c r="NX70" s="201"/>
      <c r="NY70" s="201"/>
      <c r="NZ70" s="460">
        <v>0.0</v>
      </c>
      <c r="OA70" s="201"/>
      <c r="OB70" s="201"/>
      <c r="OC70" s="201"/>
      <c r="OD70" s="201"/>
      <c r="OE70" s="460">
        <v>0.0</v>
      </c>
      <c r="OF70" s="201"/>
      <c r="OG70" s="201"/>
      <c r="OH70" s="201"/>
      <c r="OI70" s="201"/>
      <c r="OJ70" s="201"/>
      <c r="OK70" s="200"/>
      <c r="OL70" s="204"/>
      <c r="OM70" s="201"/>
      <c r="ON70" s="201"/>
      <c r="OO70" s="201"/>
      <c r="OP70" s="201"/>
      <c r="OQ70" s="204"/>
      <c r="OR70" s="201"/>
      <c r="OS70" s="201"/>
      <c r="OT70" s="201"/>
      <c r="OU70" s="201"/>
      <c r="OV70" s="201"/>
      <c r="OW70" s="472">
        <v>0.0</v>
      </c>
      <c r="OX70" s="460">
        <v>0.0</v>
      </c>
      <c r="OY70" s="460">
        <v>0.0</v>
      </c>
      <c r="OZ70" s="460">
        <v>0.0</v>
      </c>
      <c r="PA70" s="218"/>
      <c r="PB70" s="466">
        <v>0.0</v>
      </c>
      <c r="PC70" s="218"/>
      <c r="PD70" s="218"/>
      <c r="PE70" s="218"/>
      <c r="PF70" s="218"/>
      <c r="PG70" s="218"/>
      <c r="PH70" s="218"/>
      <c r="PI70" s="218"/>
      <c r="PJ70" s="218"/>
      <c r="PK70" s="218"/>
      <c r="PL70" s="218"/>
    </row>
    <row r="71">
      <c r="A71" s="194">
        <v>66.0</v>
      </c>
      <c r="B71" s="118" t="s">
        <v>176</v>
      </c>
      <c r="C71" s="458">
        <v>1.0</v>
      </c>
      <c r="D71" s="201">
        <f>IFERROR(IF(VLOOKUP(B71,'Анкетирование'!$D$5:$D90,2,0)="Да",1,0),0)</f>
        <v>0</v>
      </c>
      <c r="E71" s="459"/>
      <c r="F71" s="197">
        <v>1.0</v>
      </c>
      <c r="G71" s="197">
        <v>2.0</v>
      </c>
      <c r="H71" s="197"/>
      <c r="I71" s="460">
        <v>1.0</v>
      </c>
      <c r="J71" s="218">
        <f>IFERROR(IF(VLOOKUP(B71,'Анкетирование'!$D$5:$K90,8,0)="Да",1,0),0)</f>
        <v>0</v>
      </c>
      <c r="K71" s="458">
        <v>1.0</v>
      </c>
      <c r="L71" s="218"/>
      <c r="M71" s="218"/>
      <c r="N71" s="458">
        <v>0.0</v>
      </c>
      <c r="O71" s="197">
        <v>650.0</v>
      </c>
      <c r="P71" s="202"/>
      <c r="Q71" s="201"/>
      <c r="R71" s="201"/>
      <c r="S71" s="201"/>
      <c r="T71" s="201"/>
      <c r="U71" s="201"/>
      <c r="V71" s="201"/>
      <c r="W71" s="201"/>
      <c r="X71" s="201"/>
      <c r="Y71" s="203"/>
      <c r="Z71" s="201"/>
      <c r="AA71" s="201"/>
      <c r="AB71" s="201"/>
      <c r="AC71" s="201"/>
      <c r="AD71" s="201"/>
      <c r="AE71" s="201"/>
      <c r="AF71" s="201"/>
      <c r="AG71" s="201"/>
      <c r="AH71" s="200">
        <f>IFERROR((VLOOKUP($B71,'Анкетирование'!$D$5:$AC90,8,0)),0)</f>
        <v>0</v>
      </c>
      <c r="AI71" s="201">
        <f>IFERROR((VLOOKUP($B71,'Анкетирование'!$D$5:$BE90,9,0)),0)</f>
        <v>0</v>
      </c>
      <c r="AJ71" s="204"/>
      <c r="AK71" s="201"/>
      <c r="AL71" s="201"/>
      <c r="AM71" s="201"/>
      <c r="AN71" s="201"/>
      <c r="AO71" s="461">
        <v>0.0</v>
      </c>
      <c r="AP71" s="460">
        <v>0.0</v>
      </c>
      <c r="AQ71" s="460">
        <v>0.0</v>
      </c>
      <c r="AR71" s="460">
        <v>0.0</v>
      </c>
      <c r="AS71" s="460">
        <v>0.0</v>
      </c>
      <c r="AT71" s="460">
        <v>0.0</v>
      </c>
      <c r="AU71" s="460">
        <v>0.0</v>
      </c>
      <c r="AV71" s="462">
        <v>0.0</v>
      </c>
      <c r="AW71" s="460">
        <v>0.0</v>
      </c>
      <c r="AX71" s="460">
        <v>0.0</v>
      </c>
      <c r="AY71" s="460">
        <v>0.0</v>
      </c>
      <c r="AZ71" s="460">
        <v>0.0</v>
      </c>
      <c r="BA71" s="460">
        <v>0.0</v>
      </c>
      <c r="BB71" s="460">
        <v>0.0</v>
      </c>
      <c r="BC71" s="463">
        <v>0.0</v>
      </c>
      <c r="BD71" s="460">
        <v>0.0</v>
      </c>
      <c r="BE71" s="460">
        <v>0.0</v>
      </c>
      <c r="BF71" s="460">
        <v>0.0</v>
      </c>
      <c r="BG71" s="460">
        <v>0.0</v>
      </c>
      <c r="BH71" s="460">
        <v>0.0</v>
      </c>
      <c r="BI71" s="460">
        <v>0.0</v>
      </c>
      <c r="BJ71" s="460">
        <v>0.0</v>
      </c>
      <c r="BK71" s="460">
        <v>0.0</v>
      </c>
      <c r="BL71" s="460">
        <v>0.0</v>
      </c>
      <c r="BM71" s="460">
        <v>0.0</v>
      </c>
      <c r="BN71" s="460">
        <v>0.0</v>
      </c>
      <c r="BO71" s="460">
        <v>0.0</v>
      </c>
      <c r="BP71" s="460">
        <v>0.0</v>
      </c>
      <c r="BQ71" s="460">
        <v>0.0</v>
      </c>
      <c r="BR71" s="460">
        <v>0.0</v>
      </c>
      <c r="BS71" s="460">
        <v>0.0</v>
      </c>
      <c r="BT71" s="460">
        <v>0.0</v>
      </c>
      <c r="BU71" s="460">
        <v>0.0</v>
      </c>
      <c r="BV71" s="460">
        <v>0.0</v>
      </c>
      <c r="BW71" s="460">
        <v>0.0</v>
      </c>
      <c r="BX71" s="460">
        <v>0.0</v>
      </c>
      <c r="BY71" s="460">
        <v>0.0</v>
      </c>
      <c r="BZ71" s="464">
        <v>0.0</v>
      </c>
      <c r="CA71" s="460">
        <v>0.0</v>
      </c>
      <c r="CB71" s="460">
        <v>0.0</v>
      </c>
      <c r="CC71" s="460">
        <v>0.0</v>
      </c>
      <c r="CD71" s="460">
        <v>0.0</v>
      </c>
      <c r="CE71" s="460">
        <v>0.0</v>
      </c>
      <c r="CF71" s="460">
        <v>0.0</v>
      </c>
      <c r="CG71" s="460">
        <v>0.0</v>
      </c>
      <c r="CH71" s="460">
        <v>0.0</v>
      </c>
      <c r="CI71" s="460">
        <v>0.0</v>
      </c>
      <c r="CJ71" s="460">
        <v>0.0</v>
      </c>
      <c r="CK71" s="460">
        <v>0.0</v>
      </c>
      <c r="CL71" s="460">
        <v>0.0</v>
      </c>
      <c r="CM71" s="460">
        <v>0.0</v>
      </c>
      <c r="CN71" s="460">
        <v>0.0</v>
      </c>
      <c r="CO71" s="460">
        <v>0.0</v>
      </c>
      <c r="CP71" s="460">
        <v>0.0</v>
      </c>
      <c r="CQ71" s="460">
        <v>0.0</v>
      </c>
      <c r="CR71" s="460">
        <v>0.0</v>
      </c>
      <c r="CS71" s="200"/>
      <c r="CT71" s="207"/>
      <c r="CU71" s="201"/>
      <c r="CV71" s="201"/>
      <c r="CW71" s="463">
        <v>0.0</v>
      </c>
      <c r="CX71" s="460">
        <v>0.0</v>
      </c>
      <c r="CY71" s="460">
        <v>0.0</v>
      </c>
      <c r="CZ71" s="460">
        <v>0.0</v>
      </c>
      <c r="DA71" s="460">
        <v>0.0</v>
      </c>
      <c r="DB71" s="460">
        <v>0.0</v>
      </c>
      <c r="DC71" s="465">
        <v>0.0</v>
      </c>
      <c r="DD71" s="460">
        <v>0.0</v>
      </c>
      <c r="DE71" s="201"/>
      <c r="DF71" s="201"/>
      <c r="DG71" s="460">
        <v>0.0</v>
      </c>
      <c r="DH71" s="460">
        <v>0.0</v>
      </c>
      <c r="DI71" s="460">
        <v>0.0</v>
      </c>
      <c r="DJ71" s="460">
        <v>0.0</v>
      </c>
      <c r="DK71" s="460">
        <v>0.0</v>
      </c>
      <c r="DL71" s="460">
        <v>0.0</v>
      </c>
      <c r="DM71" s="460">
        <v>0.0</v>
      </c>
      <c r="DN71" s="460">
        <v>0.0</v>
      </c>
      <c r="DO71" s="460">
        <v>0.0</v>
      </c>
      <c r="DP71" s="460">
        <v>0.0</v>
      </c>
      <c r="DQ71" s="460">
        <v>0.0</v>
      </c>
      <c r="DR71" s="460">
        <v>0.0</v>
      </c>
      <c r="DS71" s="460">
        <v>0.0</v>
      </c>
      <c r="DT71" s="460">
        <v>0.0</v>
      </c>
      <c r="DU71" s="460">
        <v>0.0</v>
      </c>
      <c r="DV71" s="460">
        <v>0.0</v>
      </c>
      <c r="DW71" s="460">
        <v>0.0</v>
      </c>
      <c r="DX71" s="465">
        <v>0.0</v>
      </c>
      <c r="DY71" s="460">
        <v>0.0</v>
      </c>
      <c r="DZ71" s="460">
        <v>0.0</v>
      </c>
      <c r="EA71" s="460">
        <v>0.0</v>
      </c>
      <c r="EB71" s="460">
        <v>0.0</v>
      </c>
      <c r="EC71" s="460">
        <v>0.0</v>
      </c>
      <c r="ED71" s="460">
        <v>0.0</v>
      </c>
      <c r="EE71" s="460">
        <v>0.0</v>
      </c>
      <c r="EF71" s="460">
        <v>0.0</v>
      </c>
      <c r="EG71" s="460">
        <v>0.0</v>
      </c>
      <c r="EH71" s="460">
        <v>0.0</v>
      </c>
      <c r="EI71" s="460">
        <v>0.0</v>
      </c>
      <c r="EJ71" s="460">
        <v>0.0</v>
      </c>
      <c r="EK71" s="460">
        <v>0.0</v>
      </c>
      <c r="EL71" s="460">
        <v>0.0</v>
      </c>
      <c r="EM71" s="460">
        <v>0.0</v>
      </c>
      <c r="EN71" s="460">
        <v>0.0</v>
      </c>
      <c r="EO71" s="460">
        <v>0.0</v>
      </c>
      <c r="EP71" s="466">
        <v>0.0</v>
      </c>
      <c r="EQ71" s="460">
        <v>15.0</v>
      </c>
      <c r="ER71" s="201"/>
      <c r="ES71" s="460">
        <v>1.0</v>
      </c>
      <c r="ET71" s="460">
        <v>14.0</v>
      </c>
      <c r="EU71" s="201"/>
      <c r="EV71" s="460">
        <v>1.0</v>
      </c>
      <c r="EW71" s="460">
        <v>0.0</v>
      </c>
      <c r="EX71" s="460">
        <v>0.0</v>
      </c>
      <c r="EY71" s="460">
        <v>1.0</v>
      </c>
      <c r="EZ71" s="460">
        <v>0.0</v>
      </c>
      <c r="FA71" s="460">
        <v>0.0</v>
      </c>
      <c r="FB71" s="460">
        <v>0.0</v>
      </c>
      <c r="FC71" s="460">
        <v>0.0</v>
      </c>
      <c r="FD71" s="460">
        <v>1.0</v>
      </c>
      <c r="FE71" s="460">
        <v>0.0</v>
      </c>
      <c r="FF71" s="460">
        <v>0.0</v>
      </c>
      <c r="FG71" s="460">
        <v>0.0</v>
      </c>
      <c r="FH71" s="460">
        <v>0.0</v>
      </c>
      <c r="FI71" s="203"/>
      <c r="FJ71" s="210"/>
      <c r="FK71" s="201"/>
      <c r="FL71" s="210"/>
      <c r="FM71" s="210"/>
      <c r="FN71" s="201"/>
      <c r="FO71" s="201"/>
      <c r="FP71" s="201"/>
      <c r="FQ71" s="201"/>
      <c r="FR71" s="460">
        <v>0.0</v>
      </c>
      <c r="FS71" s="201"/>
      <c r="FT71" s="201"/>
      <c r="FU71" s="201"/>
      <c r="FV71" s="460">
        <v>0.0</v>
      </c>
      <c r="FW71" s="467">
        <v>0.0</v>
      </c>
      <c r="FX71" s="467">
        <v>0.0</v>
      </c>
      <c r="FY71" s="467">
        <v>0.0</v>
      </c>
      <c r="FZ71" s="460">
        <v>0.0</v>
      </c>
      <c r="GA71" s="460">
        <v>0.0</v>
      </c>
      <c r="GB71" s="460">
        <v>0.0</v>
      </c>
      <c r="GC71" s="460">
        <v>0.0</v>
      </c>
      <c r="GD71" s="460">
        <v>0.0</v>
      </c>
      <c r="GE71" s="460">
        <v>0.0</v>
      </c>
      <c r="GF71" s="467">
        <v>0.0</v>
      </c>
      <c r="GG71" s="467">
        <v>0.0</v>
      </c>
      <c r="GH71" s="467">
        <v>0.0</v>
      </c>
      <c r="GI71" s="460">
        <v>0.0</v>
      </c>
      <c r="GJ71" s="460">
        <v>0.0</v>
      </c>
      <c r="GK71" s="460">
        <v>0.0</v>
      </c>
      <c r="GL71" s="460">
        <v>0.0</v>
      </c>
      <c r="GM71" s="460">
        <v>0.0</v>
      </c>
      <c r="GN71" s="460">
        <v>0.0</v>
      </c>
      <c r="GO71" s="201"/>
      <c r="GP71" s="208"/>
      <c r="GQ71" s="204"/>
      <c r="GR71" s="201"/>
      <c r="GS71" s="201"/>
      <c r="GT71" s="201"/>
      <c r="GU71" s="201"/>
      <c r="GV71" s="201"/>
      <c r="GW71" s="201"/>
      <c r="GX71" s="201"/>
      <c r="GY71" s="201"/>
      <c r="GZ71" s="201"/>
      <c r="HA71" s="201"/>
      <c r="HB71" s="201"/>
      <c r="HC71" s="201"/>
      <c r="HD71" s="201"/>
      <c r="HE71" s="201"/>
      <c r="HF71" s="201"/>
      <c r="HG71" s="201"/>
      <c r="HH71" s="201"/>
      <c r="HI71" s="201"/>
      <c r="HJ71" s="201"/>
      <c r="HK71" s="201"/>
      <c r="HL71" s="201"/>
      <c r="HM71" s="201"/>
      <c r="HN71" s="201"/>
      <c r="HO71" s="201"/>
      <c r="HP71" s="208"/>
      <c r="HQ71" s="460">
        <v>0.0</v>
      </c>
      <c r="HR71" s="201"/>
      <c r="HS71" s="460">
        <v>0.0</v>
      </c>
      <c r="HT71" s="201"/>
      <c r="HU71" s="460">
        <v>0.0</v>
      </c>
      <c r="HV71" s="201"/>
      <c r="HW71" s="201"/>
      <c r="HX71" s="468">
        <v>0.0</v>
      </c>
      <c r="HY71" s="461">
        <v>0.0</v>
      </c>
      <c r="HZ71" s="460">
        <v>0.0</v>
      </c>
      <c r="IA71" s="460">
        <v>0.0</v>
      </c>
      <c r="IB71" s="201"/>
      <c r="IC71" s="201"/>
      <c r="ID71" s="201"/>
      <c r="IE71" s="460">
        <v>0.0</v>
      </c>
      <c r="IF71" s="460">
        <v>0.0</v>
      </c>
      <c r="IG71" s="460">
        <v>0.0</v>
      </c>
      <c r="IH71" s="201"/>
      <c r="II71" s="201"/>
      <c r="IJ71" s="201"/>
      <c r="IK71" s="468">
        <v>0.0</v>
      </c>
      <c r="IL71" s="468">
        <v>0.0</v>
      </c>
      <c r="IM71" s="468">
        <v>0.0</v>
      </c>
      <c r="IN71" s="201"/>
      <c r="IO71" s="201"/>
      <c r="IP71" s="201"/>
      <c r="IQ71" s="204"/>
      <c r="IR71" s="201"/>
      <c r="IS71" s="201"/>
      <c r="IT71" s="468">
        <v>0.0</v>
      </c>
      <c r="IU71" s="468">
        <v>0.0</v>
      </c>
      <c r="IV71" s="469">
        <v>0.0</v>
      </c>
      <c r="IW71" s="201"/>
      <c r="IX71" s="201"/>
      <c r="IY71" s="208"/>
      <c r="IZ71" s="460">
        <v>0.0</v>
      </c>
      <c r="JA71" s="460">
        <v>0.0</v>
      </c>
      <c r="JB71" s="461">
        <v>0.0</v>
      </c>
      <c r="JC71" s="460">
        <v>0.0</v>
      </c>
      <c r="JD71" s="460">
        <v>0.0</v>
      </c>
      <c r="JE71" s="460">
        <v>0.0</v>
      </c>
      <c r="JF71" s="204"/>
      <c r="JG71" s="460"/>
      <c r="JH71" s="470">
        <v>0.0</v>
      </c>
      <c r="JI71" s="471">
        <v>0.0</v>
      </c>
      <c r="JJ71" s="460">
        <v>0.0</v>
      </c>
      <c r="JK71" s="460">
        <v>0.0</v>
      </c>
      <c r="JL71" s="461">
        <v>0.0</v>
      </c>
      <c r="JM71" s="460">
        <v>1.0</v>
      </c>
      <c r="JN71" s="460">
        <v>0.0</v>
      </c>
      <c r="JO71" s="460">
        <v>0.0</v>
      </c>
      <c r="JP71" s="460">
        <v>0.0</v>
      </c>
      <c r="JQ71" s="460">
        <v>0.0</v>
      </c>
      <c r="JR71" s="460">
        <v>0.0</v>
      </c>
      <c r="JS71" s="201"/>
      <c r="JT71" s="461">
        <v>0.0</v>
      </c>
      <c r="JU71" s="460">
        <v>0.0</v>
      </c>
      <c r="JV71" s="460">
        <v>0.0</v>
      </c>
      <c r="JW71" s="460">
        <v>0.0</v>
      </c>
      <c r="JX71" s="460">
        <v>0.0</v>
      </c>
      <c r="JY71" s="460">
        <v>1.0</v>
      </c>
      <c r="JZ71" s="460">
        <v>1.0</v>
      </c>
      <c r="KA71" s="201"/>
      <c r="KB71" s="201"/>
      <c r="KC71" s="201"/>
      <c r="KD71" s="201"/>
      <c r="KE71" s="201"/>
      <c r="KF71" s="202"/>
      <c r="KG71" s="201"/>
      <c r="KH71" s="201"/>
      <c r="KI71" s="201"/>
      <c r="KJ71" s="201"/>
      <c r="KK71" s="201"/>
      <c r="KL71" s="201"/>
      <c r="KM71" s="201"/>
      <c r="KN71" s="200"/>
      <c r="KO71" s="201"/>
      <c r="KP71" s="201"/>
      <c r="KQ71" s="201"/>
      <c r="KR71" s="460">
        <v>0.0</v>
      </c>
      <c r="KS71" s="201"/>
      <c r="KT71" s="201"/>
      <c r="KU71" s="201"/>
      <c r="KV71" s="201"/>
      <c r="KW71" s="201"/>
      <c r="KX71" s="465">
        <v>0.0</v>
      </c>
      <c r="KY71" s="460">
        <v>0.0</v>
      </c>
      <c r="KZ71" s="460">
        <v>0.0</v>
      </c>
      <c r="LA71" s="460">
        <v>0.0</v>
      </c>
      <c r="LB71" s="201"/>
      <c r="LC71" s="201"/>
      <c r="LD71" s="201"/>
      <c r="LE71" s="201"/>
      <c r="LF71" s="201"/>
      <c r="LG71" s="201"/>
      <c r="LH71" s="201"/>
      <c r="LI71" s="201"/>
      <c r="LJ71" s="201"/>
      <c r="LK71" s="460">
        <v>0.0</v>
      </c>
      <c r="LL71" s="460">
        <v>0.0</v>
      </c>
      <c r="LM71" s="460">
        <v>0.0</v>
      </c>
      <c r="LN71" s="201"/>
      <c r="LO71" s="201"/>
      <c r="LP71" s="201"/>
      <c r="LQ71" s="201"/>
      <c r="LR71" s="201"/>
      <c r="LS71" s="201"/>
      <c r="LT71" s="201"/>
      <c r="LU71" s="201"/>
      <c r="LV71" s="201"/>
      <c r="LW71" s="208"/>
      <c r="LX71" s="460">
        <v>0.0</v>
      </c>
      <c r="LY71" s="460">
        <v>0.0</v>
      </c>
      <c r="LZ71" s="460">
        <v>0.0</v>
      </c>
      <c r="MA71" s="201"/>
      <c r="MB71" s="201"/>
      <c r="MC71" s="201"/>
      <c r="MD71" s="460">
        <v>0.0</v>
      </c>
      <c r="ME71" s="460">
        <v>0.0</v>
      </c>
      <c r="MF71" s="460">
        <v>0.0</v>
      </c>
      <c r="MG71" s="201"/>
      <c r="MH71" s="200"/>
      <c r="MI71" s="201"/>
      <c r="MJ71" s="204"/>
      <c r="MK71" s="201"/>
      <c r="ML71" s="204"/>
      <c r="MM71" s="201"/>
      <c r="MN71" s="201"/>
      <c r="MO71" s="201"/>
      <c r="MP71" s="201"/>
      <c r="MQ71" s="201"/>
      <c r="MR71" s="204"/>
      <c r="MS71" s="201"/>
      <c r="MT71" s="201"/>
      <c r="MU71" s="201"/>
      <c r="MV71" s="201"/>
      <c r="MW71" s="201"/>
      <c r="MX71" s="200"/>
      <c r="MY71" s="208"/>
      <c r="MZ71" s="201"/>
      <c r="NA71" s="201"/>
      <c r="NB71" s="204"/>
      <c r="NC71" s="201"/>
      <c r="ND71" s="201"/>
      <c r="NE71" s="201"/>
      <c r="NF71" s="201"/>
      <c r="NG71" s="201"/>
      <c r="NH71" s="204"/>
      <c r="NI71" s="201"/>
      <c r="NJ71" s="201"/>
      <c r="NK71" s="201"/>
      <c r="NL71" s="201"/>
      <c r="NM71" s="201"/>
      <c r="NN71" s="200"/>
      <c r="NO71" s="201"/>
      <c r="NP71" s="201"/>
      <c r="NQ71" s="201"/>
      <c r="NR71" s="201"/>
      <c r="NS71" s="201"/>
      <c r="NT71" s="201"/>
      <c r="NU71" s="201"/>
      <c r="NV71" s="201"/>
      <c r="NW71" s="201"/>
      <c r="NX71" s="201"/>
      <c r="NY71" s="201"/>
      <c r="NZ71" s="460">
        <v>0.0</v>
      </c>
      <c r="OA71" s="201"/>
      <c r="OB71" s="201"/>
      <c r="OC71" s="201"/>
      <c r="OD71" s="201"/>
      <c r="OE71" s="460">
        <v>0.0</v>
      </c>
      <c r="OF71" s="201"/>
      <c r="OG71" s="201"/>
      <c r="OH71" s="201"/>
      <c r="OI71" s="201"/>
      <c r="OJ71" s="201"/>
      <c r="OK71" s="200"/>
      <c r="OL71" s="204"/>
      <c r="OM71" s="201"/>
      <c r="ON71" s="201"/>
      <c r="OO71" s="201"/>
      <c r="OP71" s="201"/>
      <c r="OQ71" s="204"/>
      <c r="OR71" s="201"/>
      <c r="OS71" s="201"/>
      <c r="OT71" s="201"/>
      <c r="OU71" s="201"/>
      <c r="OV71" s="201"/>
      <c r="OW71" s="472">
        <v>0.0</v>
      </c>
      <c r="OX71" s="460">
        <v>0.0</v>
      </c>
      <c r="OY71" s="460">
        <v>0.0</v>
      </c>
      <c r="OZ71" s="460">
        <v>0.0</v>
      </c>
      <c r="PA71" s="218"/>
      <c r="PB71" s="466">
        <v>0.0</v>
      </c>
      <c r="PC71" s="218"/>
      <c r="PD71" s="218"/>
      <c r="PE71" s="218"/>
      <c r="PF71" s="218"/>
      <c r="PG71" s="218"/>
      <c r="PH71" s="218"/>
      <c r="PI71" s="218"/>
      <c r="PJ71" s="218"/>
      <c r="PK71" s="218"/>
      <c r="PL71" s="218"/>
    </row>
    <row r="72">
      <c r="A72" s="194">
        <v>67.0</v>
      </c>
      <c r="B72" s="118" t="s">
        <v>177</v>
      </c>
      <c r="C72" s="458">
        <v>1.0</v>
      </c>
      <c r="D72" s="201">
        <f>IFERROR(IF(VLOOKUP(B72,'Анкетирование'!$D$5:$D90,2,0)="Да",1,0),0)</f>
        <v>0</v>
      </c>
      <c r="E72" s="459"/>
      <c r="F72" s="197">
        <v>3.0</v>
      </c>
      <c r="G72" s="197">
        <v>13.0</v>
      </c>
      <c r="H72" s="197"/>
      <c r="I72" s="460">
        <v>1.0</v>
      </c>
      <c r="J72" s="218">
        <f>IFERROR(IF(VLOOKUP(B72,'Анкетирование'!$D$5:$K90,8,0)="Да",1,0),0)</f>
        <v>0</v>
      </c>
      <c r="K72" s="458">
        <v>1.0</v>
      </c>
      <c r="L72" s="218"/>
      <c r="M72" s="218"/>
      <c r="N72" s="458">
        <v>1.0</v>
      </c>
      <c r="O72" s="197">
        <v>1100.0</v>
      </c>
      <c r="P72" s="202"/>
      <c r="Q72" s="201"/>
      <c r="R72" s="201"/>
      <c r="S72" s="201"/>
      <c r="T72" s="201"/>
      <c r="U72" s="201"/>
      <c r="V72" s="201"/>
      <c r="W72" s="201"/>
      <c r="X72" s="201"/>
      <c r="Y72" s="203"/>
      <c r="Z72" s="201"/>
      <c r="AA72" s="201"/>
      <c r="AB72" s="201"/>
      <c r="AC72" s="201"/>
      <c r="AD72" s="201"/>
      <c r="AE72" s="201"/>
      <c r="AF72" s="201"/>
      <c r="AG72" s="201"/>
      <c r="AH72" s="200">
        <f>IFERROR((VLOOKUP($B72,'Анкетирование'!$D$5:$AC90,8,0)),0)</f>
        <v>0</v>
      </c>
      <c r="AI72" s="201">
        <f>IFERROR((VLOOKUP($B72,'Анкетирование'!$D$5:$BE90,9,0)),0)</f>
        <v>0</v>
      </c>
      <c r="AJ72" s="204"/>
      <c r="AK72" s="201"/>
      <c r="AL72" s="201"/>
      <c r="AM72" s="201"/>
      <c r="AN72" s="201"/>
      <c r="AO72" s="461">
        <v>1.0</v>
      </c>
      <c r="AP72" s="460">
        <v>0.0</v>
      </c>
      <c r="AQ72" s="460">
        <v>1.0</v>
      </c>
      <c r="AR72" s="460">
        <v>0.0</v>
      </c>
      <c r="AS72" s="460">
        <v>0.0</v>
      </c>
      <c r="AT72" s="460">
        <v>0.0</v>
      </c>
      <c r="AU72" s="460">
        <v>0.0</v>
      </c>
      <c r="AV72" s="462">
        <v>0.0</v>
      </c>
      <c r="AW72" s="460">
        <v>0.0</v>
      </c>
      <c r="AX72" s="460">
        <v>1.0</v>
      </c>
      <c r="AY72" s="460">
        <v>1.0</v>
      </c>
      <c r="AZ72" s="460">
        <v>0.0</v>
      </c>
      <c r="BA72" s="460">
        <v>0.0</v>
      </c>
      <c r="BB72" s="460">
        <v>0.0</v>
      </c>
      <c r="BC72" s="463">
        <v>0.0</v>
      </c>
      <c r="BD72" s="460">
        <v>0.0</v>
      </c>
      <c r="BE72" s="460">
        <v>0.0</v>
      </c>
      <c r="BF72" s="460">
        <v>0.0</v>
      </c>
      <c r="BG72" s="460">
        <v>0.0</v>
      </c>
      <c r="BH72" s="460">
        <v>0.0</v>
      </c>
      <c r="BI72" s="460">
        <v>0.0</v>
      </c>
      <c r="BJ72" s="460">
        <v>0.0</v>
      </c>
      <c r="BK72" s="460">
        <v>0.0</v>
      </c>
      <c r="BL72" s="460">
        <v>0.0</v>
      </c>
      <c r="BM72" s="460">
        <v>0.0</v>
      </c>
      <c r="BN72" s="460">
        <v>0.0</v>
      </c>
      <c r="BO72" s="460">
        <v>0.0</v>
      </c>
      <c r="BP72" s="460">
        <v>0.0</v>
      </c>
      <c r="BQ72" s="460">
        <v>0.0</v>
      </c>
      <c r="BR72" s="460">
        <v>0.0</v>
      </c>
      <c r="BS72" s="460">
        <v>0.0</v>
      </c>
      <c r="BT72" s="460">
        <v>0.0</v>
      </c>
      <c r="BU72" s="460">
        <v>0.0</v>
      </c>
      <c r="BV72" s="460">
        <v>0.0</v>
      </c>
      <c r="BW72" s="460">
        <v>0.0</v>
      </c>
      <c r="BX72" s="460">
        <v>0.0</v>
      </c>
      <c r="BY72" s="460">
        <v>0.0</v>
      </c>
      <c r="BZ72" s="464">
        <v>0.0</v>
      </c>
      <c r="CA72" s="460">
        <v>0.0</v>
      </c>
      <c r="CB72" s="460">
        <v>0.0</v>
      </c>
      <c r="CC72" s="460">
        <v>0.0</v>
      </c>
      <c r="CD72" s="460">
        <v>0.0</v>
      </c>
      <c r="CE72" s="460">
        <v>0.0</v>
      </c>
      <c r="CF72" s="460">
        <v>0.0</v>
      </c>
      <c r="CG72" s="460">
        <v>0.0</v>
      </c>
      <c r="CH72" s="460">
        <v>0.0</v>
      </c>
      <c r="CI72" s="460">
        <v>0.0</v>
      </c>
      <c r="CJ72" s="460">
        <v>0.0</v>
      </c>
      <c r="CK72" s="460">
        <v>0.0</v>
      </c>
      <c r="CL72" s="460">
        <v>0.0</v>
      </c>
      <c r="CM72" s="460">
        <v>0.0</v>
      </c>
      <c r="CN72" s="460">
        <v>0.0</v>
      </c>
      <c r="CO72" s="460">
        <v>0.0</v>
      </c>
      <c r="CP72" s="460">
        <v>0.0</v>
      </c>
      <c r="CQ72" s="460">
        <v>0.0</v>
      </c>
      <c r="CR72" s="460">
        <v>0.0</v>
      </c>
      <c r="CS72" s="200"/>
      <c r="CT72" s="207"/>
      <c r="CU72" s="201"/>
      <c r="CV72" s="201"/>
      <c r="CW72" s="463">
        <v>3.0</v>
      </c>
      <c r="CX72" s="460">
        <v>3.0</v>
      </c>
      <c r="CY72" s="460">
        <v>1.0</v>
      </c>
      <c r="CZ72" s="460">
        <v>0.0</v>
      </c>
      <c r="DA72" s="460">
        <v>0.0</v>
      </c>
      <c r="DB72" s="460">
        <v>0.0</v>
      </c>
      <c r="DC72" s="465">
        <v>1.0</v>
      </c>
      <c r="DD72" s="460">
        <v>0.0</v>
      </c>
      <c r="DE72" s="201"/>
      <c r="DF72" s="201"/>
      <c r="DG72" s="460">
        <v>0.0</v>
      </c>
      <c r="DH72" s="460">
        <v>0.0</v>
      </c>
      <c r="DI72" s="460">
        <v>0.0</v>
      </c>
      <c r="DJ72" s="460">
        <v>0.0</v>
      </c>
      <c r="DK72" s="460">
        <v>0.0</v>
      </c>
      <c r="DL72" s="460">
        <v>0.0</v>
      </c>
      <c r="DM72" s="460">
        <v>1.0</v>
      </c>
      <c r="DN72" s="460">
        <v>0.0</v>
      </c>
      <c r="DO72" s="460">
        <v>0.0</v>
      </c>
      <c r="DP72" s="460">
        <v>0.0</v>
      </c>
      <c r="DQ72" s="460">
        <v>0.0</v>
      </c>
      <c r="DR72" s="460">
        <v>0.0</v>
      </c>
      <c r="DS72" s="460">
        <v>0.0</v>
      </c>
      <c r="DT72" s="460">
        <v>0.0</v>
      </c>
      <c r="DU72" s="460">
        <v>0.0</v>
      </c>
      <c r="DV72" s="460">
        <v>0.0</v>
      </c>
      <c r="DW72" s="460">
        <v>0.0</v>
      </c>
      <c r="DX72" s="465">
        <v>0.0</v>
      </c>
      <c r="DY72" s="460">
        <v>0.0</v>
      </c>
      <c r="DZ72" s="460">
        <v>0.0</v>
      </c>
      <c r="EA72" s="460">
        <v>0.0</v>
      </c>
      <c r="EB72" s="460">
        <v>0.0</v>
      </c>
      <c r="EC72" s="460">
        <v>0.0</v>
      </c>
      <c r="ED72" s="460">
        <v>0.0</v>
      </c>
      <c r="EE72" s="460">
        <v>0.0</v>
      </c>
      <c r="EF72" s="460">
        <v>0.0</v>
      </c>
      <c r="EG72" s="460">
        <v>0.0</v>
      </c>
      <c r="EH72" s="460">
        <v>0.0</v>
      </c>
      <c r="EI72" s="460">
        <v>0.0</v>
      </c>
      <c r="EJ72" s="460">
        <v>0.0</v>
      </c>
      <c r="EK72" s="460">
        <v>0.0</v>
      </c>
      <c r="EL72" s="460">
        <v>0.0</v>
      </c>
      <c r="EM72" s="460">
        <v>0.0</v>
      </c>
      <c r="EN72" s="460">
        <v>0.0</v>
      </c>
      <c r="EO72" s="460">
        <v>0.0</v>
      </c>
      <c r="EP72" s="466">
        <v>0.0</v>
      </c>
      <c r="EQ72" s="460">
        <v>0.0</v>
      </c>
      <c r="ER72" s="201"/>
      <c r="ES72" s="460">
        <v>0.0</v>
      </c>
      <c r="ET72" s="460">
        <v>0.0</v>
      </c>
      <c r="EU72" s="201"/>
      <c r="EV72" s="460">
        <v>0.0</v>
      </c>
      <c r="EW72" s="460">
        <v>0.0</v>
      </c>
      <c r="EX72" s="460">
        <v>0.0</v>
      </c>
      <c r="EY72" s="460">
        <v>0.0</v>
      </c>
      <c r="EZ72" s="460">
        <v>0.0</v>
      </c>
      <c r="FA72" s="460">
        <v>0.0</v>
      </c>
      <c r="FB72" s="460">
        <v>0.0</v>
      </c>
      <c r="FC72" s="460">
        <v>0.0</v>
      </c>
      <c r="FD72" s="460">
        <v>0.0</v>
      </c>
      <c r="FE72" s="460">
        <v>0.0</v>
      </c>
      <c r="FF72" s="460">
        <v>0.0</v>
      </c>
      <c r="FG72" s="460">
        <v>0.0</v>
      </c>
      <c r="FH72" s="460">
        <v>0.0</v>
      </c>
      <c r="FI72" s="203"/>
      <c r="FJ72" s="210"/>
      <c r="FK72" s="201"/>
      <c r="FL72" s="210"/>
      <c r="FM72" s="210"/>
      <c r="FN72" s="201"/>
      <c r="FO72" s="201"/>
      <c r="FP72" s="201"/>
      <c r="FQ72" s="201"/>
      <c r="FR72" s="460">
        <v>1.0</v>
      </c>
      <c r="FS72" s="201"/>
      <c r="FT72" s="201"/>
      <c r="FU72" s="201"/>
      <c r="FV72" s="460">
        <v>0.0</v>
      </c>
      <c r="FW72" s="467">
        <v>0.0</v>
      </c>
      <c r="FX72" s="467">
        <v>1.0</v>
      </c>
      <c r="FY72" s="467">
        <v>1.0</v>
      </c>
      <c r="FZ72" s="460">
        <v>0.0</v>
      </c>
      <c r="GA72" s="460">
        <v>0.0</v>
      </c>
      <c r="GB72" s="460">
        <v>0.0</v>
      </c>
      <c r="GC72" s="460">
        <v>0.0</v>
      </c>
      <c r="GD72" s="460">
        <v>0.0</v>
      </c>
      <c r="GE72" s="460">
        <v>0.0</v>
      </c>
      <c r="GF72" s="467">
        <v>0.0</v>
      </c>
      <c r="GG72" s="467">
        <v>0.0</v>
      </c>
      <c r="GH72" s="467">
        <v>0.0</v>
      </c>
      <c r="GI72" s="460">
        <v>0.0</v>
      </c>
      <c r="GJ72" s="460">
        <v>0.0</v>
      </c>
      <c r="GK72" s="460">
        <v>0.0</v>
      </c>
      <c r="GL72" s="460">
        <v>0.0</v>
      </c>
      <c r="GM72" s="460">
        <v>0.0</v>
      </c>
      <c r="GN72" s="460">
        <v>0.0</v>
      </c>
      <c r="GO72" s="201"/>
      <c r="GP72" s="208"/>
      <c r="GQ72" s="204"/>
      <c r="GR72" s="201"/>
      <c r="GS72" s="201"/>
      <c r="GT72" s="201"/>
      <c r="GU72" s="201"/>
      <c r="GV72" s="201"/>
      <c r="GW72" s="201"/>
      <c r="GX72" s="201"/>
      <c r="GY72" s="201"/>
      <c r="GZ72" s="201"/>
      <c r="HA72" s="201"/>
      <c r="HB72" s="201"/>
      <c r="HC72" s="201"/>
      <c r="HD72" s="201"/>
      <c r="HE72" s="201"/>
      <c r="HF72" s="201"/>
      <c r="HG72" s="201"/>
      <c r="HH72" s="201"/>
      <c r="HI72" s="201"/>
      <c r="HJ72" s="201"/>
      <c r="HK72" s="201"/>
      <c r="HL72" s="201"/>
      <c r="HM72" s="201"/>
      <c r="HN72" s="201"/>
      <c r="HO72" s="201"/>
      <c r="HP72" s="208"/>
      <c r="HQ72" s="460">
        <v>0.0</v>
      </c>
      <c r="HR72" s="201"/>
      <c r="HS72" s="460">
        <v>0.0</v>
      </c>
      <c r="HT72" s="201"/>
      <c r="HU72" s="460">
        <v>0.0</v>
      </c>
      <c r="HV72" s="201"/>
      <c r="HW72" s="201"/>
      <c r="HX72" s="468">
        <v>0.0</v>
      </c>
      <c r="HY72" s="461">
        <v>0.0</v>
      </c>
      <c r="HZ72" s="460">
        <v>0.0</v>
      </c>
      <c r="IA72" s="460">
        <v>0.0</v>
      </c>
      <c r="IB72" s="201"/>
      <c r="IC72" s="201"/>
      <c r="ID72" s="201"/>
      <c r="IE72" s="460">
        <v>0.0</v>
      </c>
      <c r="IF72" s="460">
        <v>0.0</v>
      </c>
      <c r="IG72" s="460">
        <v>0.0</v>
      </c>
      <c r="IH72" s="201"/>
      <c r="II72" s="201"/>
      <c r="IJ72" s="201"/>
      <c r="IK72" s="468">
        <v>0.0</v>
      </c>
      <c r="IL72" s="468">
        <v>0.0</v>
      </c>
      <c r="IM72" s="468">
        <v>0.0</v>
      </c>
      <c r="IN72" s="201"/>
      <c r="IO72" s="201"/>
      <c r="IP72" s="201"/>
      <c r="IQ72" s="204"/>
      <c r="IR72" s="201"/>
      <c r="IS72" s="201"/>
      <c r="IT72" s="468">
        <v>0.0</v>
      </c>
      <c r="IU72" s="468">
        <v>0.0</v>
      </c>
      <c r="IV72" s="469">
        <v>0.0</v>
      </c>
      <c r="IW72" s="201"/>
      <c r="IX72" s="201"/>
      <c r="IY72" s="208"/>
      <c r="IZ72" s="460">
        <v>0.0</v>
      </c>
      <c r="JA72" s="460">
        <v>0.0</v>
      </c>
      <c r="JB72" s="461">
        <v>1.0</v>
      </c>
      <c r="JC72" s="460">
        <v>0.0</v>
      </c>
      <c r="JD72" s="460">
        <v>0.0</v>
      </c>
      <c r="JE72" s="460">
        <v>0.0</v>
      </c>
      <c r="JF72" s="204"/>
      <c r="JG72" s="460"/>
      <c r="JH72" s="470">
        <v>9.0</v>
      </c>
      <c r="JI72" s="471">
        <v>19.0</v>
      </c>
      <c r="JJ72" s="460">
        <v>0.0</v>
      </c>
      <c r="JK72" s="460">
        <v>0.0</v>
      </c>
      <c r="JL72" s="461">
        <v>1.0</v>
      </c>
      <c r="JM72" s="460">
        <v>3.0</v>
      </c>
      <c r="JN72" s="460">
        <v>0.0</v>
      </c>
      <c r="JO72" s="460">
        <v>1.0</v>
      </c>
      <c r="JP72" s="460">
        <v>0.0</v>
      </c>
      <c r="JQ72" s="460">
        <v>0.0</v>
      </c>
      <c r="JR72" s="460">
        <v>0.0</v>
      </c>
      <c r="JS72" s="201"/>
      <c r="JT72" s="461">
        <v>1.0</v>
      </c>
      <c r="JU72" s="460">
        <v>1.0</v>
      </c>
      <c r="JV72" s="460">
        <v>0.0</v>
      </c>
      <c r="JW72" s="460">
        <v>0.0</v>
      </c>
      <c r="JX72" s="460">
        <v>0.0</v>
      </c>
      <c r="JY72" s="460">
        <v>0.0</v>
      </c>
      <c r="JZ72" s="460">
        <v>0.0</v>
      </c>
      <c r="KA72" s="201"/>
      <c r="KB72" s="201"/>
      <c r="KC72" s="201"/>
      <c r="KD72" s="201"/>
      <c r="KE72" s="201"/>
      <c r="KF72" s="202"/>
      <c r="KG72" s="201"/>
      <c r="KH72" s="201"/>
      <c r="KI72" s="201"/>
      <c r="KJ72" s="201"/>
      <c r="KK72" s="201"/>
      <c r="KL72" s="201"/>
      <c r="KM72" s="201"/>
      <c r="KN72" s="200"/>
      <c r="KO72" s="201"/>
      <c r="KP72" s="201"/>
      <c r="KQ72" s="201"/>
      <c r="KR72" s="460">
        <v>0.0</v>
      </c>
      <c r="KS72" s="201"/>
      <c r="KT72" s="201"/>
      <c r="KU72" s="201"/>
      <c r="KV72" s="201"/>
      <c r="KW72" s="201"/>
      <c r="KX72" s="465">
        <v>0.0</v>
      </c>
      <c r="KY72" s="460">
        <v>0.0</v>
      </c>
      <c r="KZ72" s="460">
        <v>0.0</v>
      </c>
      <c r="LA72" s="460">
        <v>0.0</v>
      </c>
      <c r="LB72" s="201"/>
      <c r="LC72" s="201"/>
      <c r="LD72" s="201"/>
      <c r="LE72" s="201"/>
      <c r="LF72" s="201"/>
      <c r="LG72" s="201"/>
      <c r="LH72" s="201"/>
      <c r="LI72" s="201"/>
      <c r="LJ72" s="201"/>
      <c r="LK72" s="460">
        <v>0.0</v>
      </c>
      <c r="LL72" s="460">
        <v>0.0</v>
      </c>
      <c r="LM72" s="460">
        <v>0.0</v>
      </c>
      <c r="LN72" s="201"/>
      <c r="LO72" s="201"/>
      <c r="LP72" s="201"/>
      <c r="LQ72" s="201"/>
      <c r="LR72" s="201"/>
      <c r="LS72" s="201"/>
      <c r="LT72" s="201"/>
      <c r="LU72" s="201"/>
      <c r="LV72" s="201"/>
      <c r="LW72" s="208"/>
      <c r="LX72" s="460">
        <v>0.0</v>
      </c>
      <c r="LY72" s="460">
        <v>0.0</v>
      </c>
      <c r="LZ72" s="460">
        <v>0.0</v>
      </c>
      <c r="MA72" s="201"/>
      <c r="MB72" s="201"/>
      <c r="MC72" s="201"/>
      <c r="MD72" s="460">
        <v>0.0</v>
      </c>
      <c r="ME72" s="460">
        <v>0.0</v>
      </c>
      <c r="MF72" s="460">
        <v>0.0</v>
      </c>
      <c r="MG72" s="201"/>
      <c r="MH72" s="200"/>
      <c r="MI72" s="201"/>
      <c r="MJ72" s="204"/>
      <c r="MK72" s="201"/>
      <c r="ML72" s="204"/>
      <c r="MM72" s="201"/>
      <c r="MN72" s="201"/>
      <c r="MO72" s="201"/>
      <c r="MP72" s="201"/>
      <c r="MQ72" s="201"/>
      <c r="MR72" s="204"/>
      <c r="MS72" s="201"/>
      <c r="MT72" s="201"/>
      <c r="MU72" s="201"/>
      <c r="MV72" s="201"/>
      <c r="MW72" s="201"/>
      <c r="MX72" s="200"/>
      <c r="MY72" s="208"/>
      <c r="MZ72" s="201"/>
      <c r="NA72" s="201"/>
      <c r="NB72" s="204"/>
      <c r="NC72" s="201"/>
      <c r="ND72" s="201"/>
      <c r="NE72" s="201"/>
      <c r="NF72" s="201"/>
      <c r="NG72" s="201"/>
      <c r="NH72" s="204"/>
      <c r="NI72" s="201"/>
      <c r="NJ72" s="201"/>
      <c r="NK72" s="201"/>
      <c r="NL72" s="201"/>
      <c r="NM72" s="201"/>
      <c r="NN72" s="200"/>
      <c r="NO72" s="201"/>
      <c r="NP72" s="201"/>
      <c r="NQ72" s="201"/>
      <c r="NR72" s="201"/>
      <c r="NS72" s="201"/>
      <c r="NT72" s="201"/>
      <c r="NU72" s="201"/>
      <c r="NV72" s="201"/>
      <c r="NW72" s="201"/>
      <c r="NX72" s="201"/>
      <c r="NY72" s="201"/>
      <c r="NZ72" s="460">
        <v>0.0</v>
      </c>
      <c r="OA72" s="201"/>
      <c r="OB72" s="201"/>
      <c r="OC72" s="201"/>
      <c r="OD72" s="201"/>
      <c r="OE72" s="460">
        <v>0.0</v>
      </c>
      <c r="OF72" s="201"/>
      <c r="OG72" s="201"/>
      <c r="OH72" s="201"/>
      <c r="OI72" s="201"/>
      <c r="OJ72" s="201"/>
      <c r="OK72" s="200"/>
      <c r="OL72" s="204"/>
      <c r="OM72" s="201"/>
      <c r="ON72" s="201"/>
      <c r="OO72" s="201"/>
      <c r="OP72" s="201"/>
      <c r="OQ72" s="204"/>
      <c r="OR72" s="201"/>
      <c r="OS72" s="201"/>
      <c r="OT72" s="201"/>
      <c r="OU72" s="201"/>
      <c r="OV72" s="201"/>
      <c r="OW72" s="472">
        <v>0.0</v>
      </c>
      <c r="OX72" s="460">
        <v>0.0</v>
      </c>
      <c r="OY72" s="460">
        <v>0.0</v>
      </c>
      <c r="OZ72" s="460">
        <v>0.0</v>
      </c>
      <c r="PA72" s="201"/>
      <c r="PB72" s="466">
        <v>0.0</v>
      </c>
      <c r="PC72" s="201"/>
      <c r="PD72" s="201"/>
      <c r="PE72" s="201"/>
      <c r="PF72" s="201"/>
      <c r="PG72" s="201"/>
      <c r="PH72" s="201"/>
      <c r="PI72" s="201"/>
      <c r="PJ72" s="201"/>
      <c r="PK72" s="201"/>
      <c r="PL72" s="201"/>
    </row>
    <row r="73">
      <c r="A73" s="194">
        <v>68.0</v>
      </c>
      <c r="B73" s="118" t="s">
        <v>178</v>
      </c>
      <c r="C73" s="458">
        <v>1.0</v>
      </c>
      <c r="D73" s="201">
        <f>IFERROR(IF(VLOOKUP(B73,'Анкетирование'!$D$5:$D90,2,0)="Да",1,0),0)</f>
        <v>0</v>
      </c>
      <c r="E73" s="459"/>
      <c r="F73" s="197">
        <v>5.0</v>
      </c>
      <c r="G73" s="197">
        <v>7.0</v>
      </c>
      <c r="H73" s="197"/>
      <c r="I73" s="460">
        <v>1.0</v>
      </c>
      <c r="J73" s="218">
        <f>IFERROR(IF(VLOOKUP(B73,'Анкетирование'!$D$5:$K90,8,0)="Да",1,0),0)</f>
        <v>0</v>
      </c>
      <c r="K73" s="458">
        <v>1.0</v>
      </c>
      <c r="L73" s="218"/>
      <c r="M73" s="218"/>
      <c r="N73" s="458">
        <v>0.0</v>
      </c>
      <c r="O73" s="197">
        <v>650.0</v>
      </c>
      <c r="P73" s="202"/>
      <c r="Q73" s="201"/>
      <c r="R73" s="201"/>
      <c r="S73" s="201"/>
      <c r="T73" s="201"/>
      <c r="U73" s="201"/>
      <c r="V73" s="201"/>
      <c r="W73" s="201"/>
      <c r="X73" s="201"/>
      <c r="Y73" s="203"/>
      <c r="Z73" s="201"/>
      <c r="AA73" s="201"/>
      <c r="AB73" s="201"/>
      <c r="AC73" s="201"/>
      <c r="AD73" s="201"/>
      <c r="AE73" s="201"/>
      <c r="AF73" s="201"/>
      <c r="AG73" s="201"/>
      <c r="AH73" s="200">
        <f>IFERROR((VLOOKUP($B73,'Анкетирование'!$D$5:$AC90,8,0)),0)</f>
        <v>0</v>
      </c>
      <c r="AI73" s="201">
        <f>IFERROR((VLOOKUP($B73,'Анкетирование'!$D$5:$BE90,9,0)),0)</f>
        <v>0</v>
      </c>
      <c r="AJ73" s="204"/>
      <c r="AK73" s="201"/>
      <c r="AL73" s="201"/>
      <c r="AM73" s="201"/>
      <c r="AN73" s="201"/>
      <c r="AO73" s="461">
        <v>1.0</v>
      </c>
      <c r="AP73" s="460">
        <v>0.0</v>
      </c>
      <c r="AQ73" s="460">
        <v>1.0</v>
      </c>
      <c r="AR73" s="460">
        <v>0.0</v>
      </c>
      <c r="AS73" s="460">
        <v>0.0</v>
      </c>
      <c r="AT73" s="460">
        <v>0.0</v>
      </c>
      <c r="AU73" s="460">
        <v>0.0</v>
      </c>
      <c r="AV73" s="462">
        <v>0.0</v>
      </c>
      <c r="AW73" s="460">
        <v>0.0</v>
      </c>
      <c r="AX73" s="460">
        <v>0.0</v>
      </c>
      <c r="AY73" s="460">
        <v>0.0</v>
      </c>
      <c r="AZ73" s="460">
        <v>0.0</v>
      </c>
      <c r="BA73" s="460">
        <v>0.0</v>
      </c>
      <c r="BB73" s="460">
        <v>0.0</v>
      </c>
      <c r="BC73" s="463">
        <v>1.0</v>
      </c>
      <c r="BD73" s="460">
        <v>0.0</v>
      </c>
      <c r="BE73" s="460">
        <v>0.0</v>
      </c>
      <c r="BF73" s="460">
        <v>0.0</v>
      </c>
      <c r="BG73" s="460">
        <v>0.0</v>
      </c>
      <c r="BH73" s="460">
        <v>0.0</v>
      </c>
      <c r="BI73" s="460">
        <v>0.0</v>
      </c>
      <c r="BJ73" s="460">
        <v>0.0</v>
      </c>
      <c r="BK73" s="460">
        <v>0.0</v>
      </c>
      <c r="BL73" s="460">
        <v>0.0</v>
      </c>
      <c r="BM73" s="460">
        <v>0.0</v>
      </c>
      <c r="BN73" s="460">
        <v>0.0</v>
      </c>
      <c r="BO73" s="460">
        <v>0.0</v>
      </c>
      <c r="BP73" s="460">
        <v>0.0</v>
      </c>
      <c r="BQ73" s="460">
        <v>0.0</v>
      </c>
      <c r="BR73" s="460">
        <v>0.0</v>
      </c>
      <c r="BS73" s="460">
        <v>0.0</v>
      </c>
      <c r="BT73" s="460">
        <v>0.0</v>
      </c>
      <c r="BU73" s="460">
        <v>0.0</v>
      </c>
      <c r="BV73" s="460">
        <v>0.0</v>
      </c>
      <c r="BW73" s="460">
        <v>0.0</v>
      </c>
      <c r="BX73" s="460">
        <v>0.0</v>
      </c>
      <c r="BY73" s="460">
        <v>0.0</v>
      </c>
      <c r="BZ73" s="464">
        <v>0.0</v>
      </c>
      <c r="CA73" s="460">
        <v>0.0</v>
      </c>
      <c r="CB73" s="460">
        <v>0.0</v>
      </c>
      <c r="CC73" s="460">
        <v>0.0</v>
      </c>
      <c r="CD73" s="460">
        <v>0.0</v>
      </c>
      <c r="CE73" s="460">
        <v>0.0</v>
      </c>
      <c r="CF73" s="460">
        <v>0.0</v>
      </c>
      <c r="CG73" s="460">
        <v>0.0</v>
      </c>
      <c r="CH73" s="460">
        <v>0.0</v>
      </c>
      <c r="CI73" s="460">
        <v>0.0</v>
      </c>
      <c r="CJ73" s="460">
        <v>0.0</v>
      </c>
      <c r="CK73" s="460">
        <v>0.0</v>
      </c>
      <c r="CL73" s="460">
        <v>0.0</v>
      </c>
      <c r="CM73" s="460">
        <v>0.0</v>
      </c>
      <c r="CN73" s="460">
        <v>0.0</v>
      </c>
      <c r="CO73" s="460">
        <v>0.0</v>
      </c>
      <c r="CP73" s="460">
        <v>0.0</v>
      </c>
      <c r="CQ73" s="460">
        <v>0.0</v>
      </c>
      <c r="CR73" s="460">
        <v>0.0</v>
      </c>
      <c r="CS73" s="200"/>
      <c r="CT73" s="207"/>
      <c r="CU73" s="201"/>
      <c r="CV73" s="201"/>
      <c r="CW73" s="463">
        <v>1.0</v>
      </c>
      <c r="CX73" s="460">
        <v>0.0</v>
      </c>
      <c r="CY73" s="460">
        <v>0.0</v>
      </c>
      <c r="CZ73" s="460">
        <v>0.0</v>
      </c>
      <c r="DA73" s="460">
        <v>0.0</v>
      </c>
      <c r="DB73" s="460">
        <v>0.0</v>
      </c>
      <c r="DC73" s="465">
        <v>0.0</v>
      </c>
      <c r="DD73" s="460">
        <v>0.0</v>
      </c>
      <c r="DE73" s="201"/>
      <c r="DF73" s="201"/>
      <c r="DG73" s="460">
        <v>0.0</v>
      </c>
      <c r="DH73" s="460">
        <v>0.0</v>
      </c>
      <c r="DI73" s="460">
        <v>0.0</v>
      </c>
      <c r="DJ73" s="460">
        <v>0.0</v>
      </c>
      <c r="DK73" s="460">
        <v>0.0</v>
      </c>
      <c r="DL73" s="460">
        <v>0.0</v>
      </c>
      <c r="DM73" s="460">
        <v>0.0</v>
      </c>
      <c r="DN73" s="460">
        <v>0.0</v>
      </c>
      <c r="DO73" s="460">
        <v>0.0</v>
      </c>
      <c r="DP73" s="460">
        <v>0.0</v>
      </c>
      <c r="DQ73" s="460">
        <v>0.0</v>
      </c>
      <c r="DR73" s="460">
        <v>0.0</v>
      </c>
      <c r="DS73" s="460">
        <v>0.0</v>
      </c>
      <c r="DT73" s="460">
        <v>0.0</v>
      </c>
      <c r="DU73" s="460">
        <v>0.0</v>
      </c>
      <c r="DV73" s="460">
        <v>0.0</v>
      </c>
      <c r="DW73" s="460">
        <v>0.0</v>
      </c>
      <c r="DX73" s="465">
        <v>0.0</v>
      </c>
      <c r="DY73" s="460">
        <v>0.0</v>
      </c>
      <c r="DZ73" s="460">
        <v>0.0</v>
      </c>
      <c r="EA73" s="460">
        <v>0.0</v>
      </c>
      <c r="EB73" s="460">
        <v>0.0</v>
      </c>
      <c r="EC73" s="460">
        <v>0.0</v>
      </c>
      <c r="ED73" s="460">
        <v>0.0</v>
      </c>
      <c r="EE73" s="460">
        <v>0.0</v>
      </c>
      <c r="EF73" s="460">
        <v>0.0</v>
      </c>
      <c r="EG73" s="460">
        <v>0.0</v>
      </c>
      <c r="EH73" s="460">
        <v>0.0</v>
      </c>
      <c r="EI73" s="460">
        <v>0.0</v>
      </c>
      <c r="EJ73" s="460">
        <v>0.0</v>
      </c>
      <c r="EK73" s="460">
        <v>0.0</v>
      </c>
      <c r="EL73" s="460">
        <v>0.0</v>
      </c>
      <c r="EM73" s="460">
        <v>0.0</v>
      </c>
      <c r="EN73" s="460">
        <v>0.0</v>
      </c>
      <c r="EO73" s="460">
        <v>0.0</v>
      </c>
      <c r="EP73" s="466">
        <v>0.0</v>
      </c>
      <c r="EQ73" s="460">
        <v>10.0</v>
      </c>
      <c r="ER73" s="201"/>
      <c r="ES73" s="460">
        <v>0.0</v>
      </c>
      <c r="ET73" s="460">
        <v>7.0</v>
      </c>
      <c r="EU73" s="201"/>
      <c r="EV73" s="460">
        <v>0.0</v>
      </c>
      <c r="EW73" s="460">
        <v>0.0</v>
      </c>
      <c r="EX73" s="460">
        <v>0.0</v>
      </c>
      <c r="EY73" s="460">
        <v>0.0</v>
      </c>
      <c r="EZ73" s="460">
        <v>0.0</v>
      </c>
      <c r="FA73" s="460">
        <v>0.0</v>
      </c>
      <c r="FB73" s="460">
        <v>0.0</v>
      </c>
      <c r="FC73" s="460">
        <v>0.0</v>
      </c>
      <c r="FD73" s="460">
        <v>0.0</v>
      </c>
      <c r="FE73" s="460">
        <v>0.0</v>
      </c>
      <c r="FF73" s="460">
        <v>0.0</v>
      </c>
      <c r="FG73" s="460">
        <v>0.0</v>
      </c>
      <c r="FH73" s="460">
        <v>0.0</v>
      </c>
      <c r="FI73" s="203"/>
      <c r="FJ73" s="210"/>
      <c r="FK73" s="201"/>
      <c r="FL73" s="210"/>
      <c r="FM73" s="210"/>
      <c r="FN73" s="201"/>
      <c r="FO73" s="201"/>
      <c r="FP73" s="201"/>
      <c r="FQ73" s="201"/>
      <c r="FR73" s="460">
        <v>0.0</v>
      </c>
      <c r="FS73" s="201"/>
      <c r="FT73" s="201"/>
      <c r="FU73" s="201"/>
      <c r="FV73" s="460">
        <v>0.0</v>
      </c>
      <c r="FW73" s="467">
        <v>0.0</v>
      </c>
      <c r="FX73" s="467">
        <v>0.0</v>
      </c>
      <c r="FY73" s="467">
        <v>0.0</v>
      </c>
      <c r="FZ73" s="460">
        <v>0.0</v>
      </c>
      <c r="GA73" s="460">
        <v>0.0</v>
      </c>
      <c r="GB73" s="460">
        <v>0.0</v>
      </c>
      <c r="GC73" s="460">
        <v>0.0</v>
      </c>
      <c r="GD73" s="460">
        <v>0.0</v>
      </c>
      <c r="GE73" s="460">
        <v>0.0</v>
      </c>
      <c r="GF73" s="467">
        <v>0.0</v>
      </c>
      <c r="GG73" s="467">
        <v>0.0</v>
      </c>
      <c r="GH73" s="467">
        <v>0.0</v>
      </c>
      <c r="GI73" s="460">
        <v>0.0</v>
      </c>
      <c r="GJ73" s="460">
        <v>0.0</v>
      </c>
      <c r="GK73" s="460">
        <v>0.0</v>
      </c>
      <c r="GL73" s="460">
        <v>0.0</v>
      </c>
      <c r="GM73" s="460">
        <v>0.0</v>
      </c>
      <c r="GN73" s="460">
        <v>0.0</v>
      </c>
      <c r="GO73" s="201"/>
      <c r="GP73" s="208"/>
      <c r="GQ73" s="204"/>
      <c r="GR73" s="201"/>
      <c r="GS73" s="201"/>
      <c r="GT73" s="201"/>
      <c r="GU73" s="201"/>
      <c r="GV73" s="201"/>
      <c r="GW73" s="201"/>
      <c r="GX73" s="201"/>
      <c r="GY73" s="201"/>
      <c r="GZ73" s="201"/>
      <c r="HA73" s="201"/>
      <c r="HB73" s="201"/>
      <c r="HC73" s="201"/>
      <c r="HD73" s="201"/>
      <c r="HE73" s="201"/>
      <c r="HF73" s="201"/>
      <c r="HG73" s="201"/>
      <c r="HH73" s="201"/>
      <c r="HI73" s="201"/>
      <c r="HJ73" s="201"/>
      <c r="HK73" s="201"/>
      <c r="HL73" s="201"/>
      <c r="HM73" s="201"/>
      <c r="HN73" s="201"/>
      <c r="HO73" s="201"/>
      <c r="HP73" s="208"/>
      <c r="HQ73" s="460">
        <v>0.0</v>
      </c>
      <c r="HR73" s="201"/>
      <c r="HS73" s="460">
        <v>0.0</v>
      </c>
      <c r="HT73" s="201"/>
      <c r="HU73" s="460">
        <v>0.0</v>
      </c>
      <c r="HV73" s="201"/>
      <c r="HW73" s="201"/>
      <c r="HX73" s="468">
        <v>0.0</v>
      </c>
      <c r="HY73" s="461">
        <v>0.0</v>
      </c>
      <c r="HZ73" s="460">
        <v>0.0</v>
      </c>
      <c r="IA73" s="460">
        <v>0.0</v>
      </c>
      <c r="IB73" s="201"/>
      <c r="IC73" s="201"/>
      <c r="ID73" s="201"/>
      <c r="IE73" s="460">
        <v>0.0</v>
      </c>
      <c r="IF73" s="460">
        <v>0.0</v>
      </c>
      <c r="IG73" s="460">
        <v>0.0</v>
      </c>
      <c r="IH73" s="201"/>
      <c r="II73" s="201"/>
      <c r="IJ73" s="201"/>
      <c r="IK73" s="468">
        <v>0.0</v>
      </c>
      <c r="IL73" s="468">
        <v>0.0</v>
      </c>
      <c r="IM73" s="468">
        <v>0.0</v>
      </c>
      <c r="IN73" s="201"/>
      <c r="IO73" s="201"/>
      <c r="IP73" s="201"/>
      <c r="IQ73" s="204"/>
      <c r="IR73" s="201"/>
      <c r="IS73" s="201"/>
      <c r="IT73" s="468">
        <v>0.0</v>
      </c>
      <c r="IU73" s="468">
        <v>0.0</v>
      </c>
      <c r="IV73" s="469">
        <v>0.0</v>
      </c>
      <c r="IW73" s="201"/>
      <c r="IX73" s="201"/>
      <c r="IY73" s="208"/>
      <c r="IZ73" s="460">
        <v>0.0</v>
      </c>
      <c r="JA73" s="460">
        <v>0.0</v>
      </c>
      <c r="JB73" s="461">
        <v>0.0</v>
      </c>
      <c r="JC73" s="460">
        <v>0.0</v>
      </c>
      <c r="JD73" s="460">
        <v>0.0</v>
      </c>
      <c r="JE73" s="460">
        <v>0.0</v>
      </c>
      <c r="JF73" s="204"/>
      <c r="JG73" s="460"/>
      <c r="JH73" s="470">
        <v>6.0</v>
      </c>
      <c r="JI73" s="471">
        <v>9.0</v>
      </c>
      <c r="JJ73" s="460">
        <v>0.0</v>
      </c>
      <c r="JK73" s="460">
        <v>0.0</v>
      </c>
      <c r="JL73" s="461">
        <v>0.0</v>
      </c>
      <c r="JM73" s="460">
        <v>0.0</v>
      </c>
      <c r="JN73" s="460">
        <v>0.0</v>
      </c>
      <c r="JO73" s="460">
        <v>0.0</v>
      </c>
      <c r="JP73" s="460">
        <v>0.0</v>
      </c>
      <c r="JQ73" s="460">
        <v>0.0</v>
      </c>
      <c r="JR73" s="460">
        <v>0.0</v>
      </c>
      <c r="JS73" s="201"/>
      <c r="JT73" s="461">
        <v>0.0</v>
      </c>
      <c r="JU73" s="460">
        <v>0.0</v>
      </c>
      <c r="JV73" s="460">
        <v>0.0</v>
      </c>
      <c r="JW73" s="460">
        <v>0.0</v>
      </c>
      <c r="JX73" s="460">
        <v>0.0</v>
      </c>
      <c r="JY73" s="460">
        <v>0.0</v>
      </c>
      <c r="JZ73" s="460">
        <v>0.0</v>
      </c>
      <c r="KA73" s="201"/>
      <c r="KB73" s="201"/>
      <c r="KC73" s="201"/>
      <c r="KD73" s="201"/>
      <c r="KE73" s="201"/>
      <c r="KF73" s="202"/>
      <c r="KG73" s="201"/>
      <c r="KH73" s="201"/>
      <c r="KI73" s="201"/>
      <c r="KJ73" s="201"/>
      <c r="KK73" s="201"/>
      <c r="KL73" s="201"/>
      <c r="KM73" s="201"/>
      <c r="KN73" s="200"/>
      <c r="KO73" s="201"/>
      <c r="KP73" s="201"/>
      <c r="KQ73" s="201"/>
      <c r="KR73" s="460">
        <v>0.0</v>
      </c>
      <c r="KS73" s="201"/>
      <c r="KT73" s="201"/>
      <c r="KU73" s="201"/>
      <c r="KV73" s="201"/>
      <c r="KW73" s="201"/>
      <c r="KX73" s="465">
        <v>0.0</v>
      </c>
      <c r="KY73" s="460">
        <v>0.0</v>
      </c>
      <c r="KZ73" s="460">
        <v>0.0</v>
      </c>
      <c r="LA73" s="460">
        <v>0.0</v>
      </c>
      <c r="LB73" s="201"/>
      <c r="LC73" s="201"/>
      <c r="LD73" s="201"/>
      <c r="LE73" s="201"/>
      <c r="LF73" s="201"/>
      <c r="LG73" s="201"/>
      <c r="LH73" s="201"/>
      <c r="LI73" s="201"/>
      <c r="LJ73" s="201"/>
      <c r="LK73" s="460">
        <v>0.0</v>
      </c>
      <c r="LL73" s="460">
        <v>0.0</v>
      </c>
      <c r="LM73" s="460">
        <v>0.0</v>
      </c>
      <c r="LN73" s="201"/>
      <c r="LO73" s="201"/>
      <c r="LP73" s="201"/>
      <c r="LQ73" s="201"/>
      <c r="LR73" s="201"/>
      <c r="LS73" s="201"/>
      <c r="LT73" s="201"/>
      <c r="LU73" s="201"/>
      <c r="LV73" s="201"/>
      <c r="LW73" s="208"/>
      <c r="LX73" s="460">
        <v>0.0</v>
      </c>
      <c r="LY73" s="460">
        <v>0.0</v>
      </c>
      <c r="LZ73" s="460">
        <v>0.0</v>
      </c>
      <c r="MA73" s="201"/>
      <c r="MB73" s="201"/>
      <c r="MC73" s="201"/>
      <c r="MD73" s="460">
        <v>0.0</v>
      </c>
      <c r="ME73" s="460">
        <v>0.0</v>
      </c>
      <c r="MF73" s="460">
        <v>0.0</v>
      </c>
      <c r="MG73" s="201"/>
      <c r="MH73" s="200"/>
      <c r="MI73" s="201"/>
      <c r="MJ73" s="204"/>
      <c r="MK73" s="201"/>
      <c r="ML73" s="204"/>
      <c r="MM73" s="201"/>
      <c r="MN73" s="201"/>
      <c r="MO73" s="201"/>
      <c r="MP73" s="201"/>
      <c r="MQ73" s="201"/>
      <c r="MR73" s="204"/>
      <c r="MS73" s="201"/>
      <c r="MT73" s="201"/>
      <c r="MU73" s="201"/>
      <c r="MV73" s="201"/>
      <c r="MW73" s="201"/>
      <c r="MX73" s="200"/>
      <c r="MY73" s="208"/>
      <c r="MZ73" s="201"/>
      <c r="NA73" s="201"/>
      <c r="NB73" s="204"/>
      <c r="NC73" s="201"/>
      <c r="ND73" s="201"/>
      <c r="NE73" s="201"/>
      <c r="NF73" s="201"/>
      <c r="NG73" s="201"/>
      <c r="NH73" s="204"/>
      <c r="NI73" s="201"/>
      <c r="NJ73" s="201"/>
      <c r="NK73" s="201"/>
      <c r="NL73" s="201"/>
      <c r="NM73" s="201"/>
      <c r="NN73" s="200"/>
      <c r="NO73" s="201"/>
      <c r="NP73" s="201"/>
      <c r="NQ73" s="201"/>
      <c r="NR73" s="201"/>
      <c r="NS73" s="201"/>
      <c r="NT73" s="201"/>
      <c r="NU73" s="201"/>
      <c r="NV73" s="201"/>
      <c r="NW73" s="201"/>
      <c r="NX73" s="201"/>
      <c r="NY73" s="201"/>
      <c r="NZ73" s="460">
        <v>0.0</v>
      </c>
      <c r="OA73" s="201"/>
      <c r="OB73" s="201"/>
      <c r="OC73" s="201"/>
      <c r="OD73" s="201"/>
      <c r="OE73" s="460">
        <v>0.0</v>
      </c>
      <c r="OF73" s="201"/>
      <c r="OG73" s="201"/>
      <c r="OH73" s="201"/>
      <c r="OI73" s="201"/>
      <c r="OJ73" s="201"/>
      <c r="OK73" s="200"/>
      <c r="OL73" s="204"/>
      <c r="OM73" s="201"/>
      <c r="ON73" s="201"/>
      <c r="OO73" s="201"/>
      <c r="OP73" s="201"/>
      <c r="OQ73" s="204"/>
      <c r="OR73" s="201"/>
      <c r="OS73" s="201"/>
      <c r="OT73" s="201"/>
      <c r="OU73" s="201"/>
      <c r="OV73" s="201"/>
      <c r="OW73" s="472">
        <v>1.0</v>
      </c>
      <c r="OX73" s="460">
        <v>0.0</v>
      </c>
      <c r="OY73" s="460">
        <v>0.0</v>
      </c>
      <c r="OZ73" s="460">
        <v>1.0</v>
      </c>
      <c r="PA73" s="201"/>
      <c r="PB73" s="466">
        <v>0.0</v>
      </c>
      <c r="PC73" s="218"/>
      <c r="PD73" s="218"/>
      <c r="PE73" s="218"/>
      <c r="PF73" s="218"/>
      <c r="PG73" s="218"/>
      <c r="PH73" s="218"/>
      <c r="PI73" s="218"/>
      <c r="PJ73" s="218"/>
      <c r="PK73" s="218"/>
      <c r="PL73" s="218"/>
    </row>
    <row r="74">
      <c r="A74" s="194">
        <v>69.0</v>
      </c>
      <c r="B74" s="118" t="s">
        <v>179</v>
      </c>
      <c r="C74" s="458">
        <v>1.0</v>
      </c>
      <c r="D74" s="201">
        <f>IFERROR(IF(VLOOKUP(B74,'Анкетирование'!$D$5:$D90,2,0)="Да",1,0),0)</f>
        <v>0</v>
      </c>
      <c r="E74" s="459"/>
      <c r="F74" s="197">
        <v>4.0</v>
      </c>
      <c r="G74" s="197">
        <v>18.0</v>
      </c>
      <c r="H74" s="197"/>
      <c r="I74" s="460">
        <v>1.0</v>
      </c>
      <c r="J74" s="218">
        <f>IFERROR(IF(VLOOKUP(B74,'Анкетирование'!$D$5:$K90,8,0)="Да",1,0),0)</f>
        <v>0</v>
      </c>
      <c r="K74" s="458">
        <v>1.0</v>
      </c>
      <c r="L74" s="218"/>
      <c r="M74" s="218"/>
      <c r="N74" s="458">
        <v>0.0</v>
      </c>
      <c r="O74" s="197">
        <v>3000.0</v>
      </c>
      <c r="P74" s="202"/>
      <c r="Q74" s="201"/>
      <c r="R74" s="201"/>
      <c r="S74" s="201"/>
      <c r="T74" s="201"/>
      <c r="U74" s="201"/>
      <c r="V74" s="201"/>
      <c r="W74" s="201"/>
      <c r="X74" s="201"/>
      <c r="Y74" s="203"/>
      <c r="Z74" s="201"/>
      <c r="AA74" s="201"/>
      <c r="AB74" s="201"/>
      <c r="AC74" s="201"/>
      <c r="AD74" s="201"/>
      <c r="AE74" s="201"/>
      <c r="AF74" s="201"/>
      <c r="AG74" s="201"/>
      <c r="AH74" s="200">
        <f>IFERROR((VLOOKUP($B74,'Анкетирование'!$D$5:$AC90,8,0)),0)</f>
        <v>0</v>
      </c>
      <c r="AI74" s="201">
        <f>IFERROR((VLOOKUP($B74,'Анкетирование'!$D$5:$BE90,9,0)),0)</f>
        <v>0</v>
      </c>
      <c r="AJ74" s="204"/>
      <c r="AK74" s="201"/>
      <c r="AL74" s="201"/>
      <c r="AM74" s="201"/>
      <c r="AN74" s="201"/>
      <c r="AO74" s="461">
        <v>0.0</v>
      </c>
      <c r="AP74" s="460">
        <v>0.0</v>
      </c>
      <c r="AQ74" s="460">
        <v>1.0</v>
      </c>
      <c r="AR74" s="460">
        <v>1.0</v>
      </c>
      <c r="AS74" s="460">
        <v>0.0</v>
      </c>
      <c r="AT74" s="460">
        <v>0.0</v>
      </c>
      <c r="AU74" s="460">
        <v>0.0</v>
      </c>
      <c r="AV74" s="462">
        <v>1.0</v>
      </c>
      <c r="AW74" s="460">
        <v>0.0</v>
      </c>
      <c r="AX74" s="460">
        <v>1.0</v>
      </c>
      <c r="AY74" s="460">
        <v>1.0</v>
      </c>
      <c r="AZ74" s="460">
        <v>0.0</v>
      </c>
      <c r="BA74" s="460">
        <v>0.0</v>
      </c>
      <c r="BB74" s="460">
        <v>0.0</v>
      </c>
      <c r="BC74" s="463">
        <v>0.0</v>
      </c>
      <c r="BD74" s="460">
        <v>0.0</v>
      </c>
      <c r="BE74" s="460">
        <v>0.0</v>
      </c>
      <c r="BF74" s="460">
        <v>0.0</v>
      </c>
      <c r="BG74" s="460">
        <v>0.0</v>
      </c>
      <c r="BH74" s="460">
        <v>0.0</v>
      </c>
      <c r="BI74" s="460">
        <v>0.0</v>
      </c>
      <c r="BJ74" s="460">
        <v>0.0</v>
      </c>
      <c r="BK74" s="460">
        <v>0.0</v>
      </c>
      <c r="BL74" s="460">
        <v>1.0</v>
      </c>
      <c r="BM74" s="460">
        <v>0.0</v>
      </c>
      <c r="BN74" s="460">
        <v>0.0</v>
      </c>
      <c r="BO74" s="460">
        <v>0.0</v>
      </c>
      <c r="BP74" s="460">
        <v>0.0</v>
      </c>
      <c r="BQ74" s="460">
        <v>0.0</v>
      </c>
      <c r="BR74" s="460">
        <v>0.0</v>
      </c>
      <c r="BS74" s="460">
        <v>0.0</v>
      </c>
      <c r="BT74" s="460">
        <v>0.0</v>
      </c>
      <c r="BU74" s="460">
        <v>0.0</v>
      </c>
      <c r="BV74" s="460">
        <v>0.0</v>
      </c>
      <c r="BW74" s="460">
        <v>0.0</v>
      </c>
      <c r="BX74" s="460">
        <v>0.0</v>
      </c>
      <c r="BY74" s="460">
        <v>0.0</v>
      </c>
      <c r="BZ74" s="464">
        <v>0.0</v>
      </c>
      <c r="CA74" s="460">
        <v>0.0</v>
      </c>
      <c r="CB74" s="460">
        <v>0.0</v>
      </c>
      <c r="CC74" s="460">
        <v>0.0</v>
      </c>
      <c r="CD74" s="460">
        <v>1.0</v>
      </c>
      <c r="CE74" s="460">
        <v>0.0</v>
      </c>
      <c r="CF74" s="460">
        <v>0.0</v>
      </c>
      <c r="CG74" s="460">
        <v>0.0</v>
      </c>
      <c r="CH74" s="460">
        <v>0.0</v>
      </c>
      <c r="CI74" s="460">
        <v>0.0</v>
      </c>
      <c r="CJ74" s="460">
        <v>0.0</v>
      </c>
      <c r="CK74" s="460">
        <v>0.0</v>
      </c>
      <c r="CL74" s="460">
        <v>0.0</v>
      </c>
      <c r="CM74" s="460">
        <v>0.0</v>
      </c>
      <c r="CN74" s="460">
        <v>0.0</v>
      </c>
      <c r="CO74" s="460">
        <v>0.0</v>
      </c>
      <c r="CP74" s="460">
        <v>0.0</v>
      </c>
      <c r="CQ74" s="460">
        <v>0.0</v>
      </c>
      <c r="CR74" s="460">
        <v>0.0</v>
      </c>
      <c r="CS74" s="200"/>
      <c r="CT74" s="207"/>
      <c r="CU74" s="201"/>
      <c r="CV74" s="201"/>
      <c r="CW74" s="463">
        <v>4.0</v>
      </c>
      <c r="CX74" s="460">
        <v>2.0</v>
      </c>
      <c r="CY74" s="460">
        <v>1.0</v>
      </c>
      <c r="CZ74" s="460">
        <v>1.0</v>
      </c>
      <c r="DA74" s="460">
        <v>3.0</v>
      </c>
      <c r="DB74" s="460">
        <v>1.0</v>
      </c>
      <c r="DC74" s="465">
        <v>1.0</v>
      </c>
      <c r="DD74" s="460">
        <v>0.0</v>
      </c>
      <c r="DE74" s="201"/>
      <c r="DF74" s="201"/>
      <c r="DG74" s="460">
        <v>0.0</v>
      </c>
      <c r="DH74" s="460">
        <v>0.0</v>
      </c>
      <c r="DI74" s="460">
        <v>0.0</v>
      </c>
      <c r="DJ74" s="460">
        <v>0.0</v>
      </c>
      <c r="DK74" s="460">
        <v>0.0</v>
      </c>
      <c r="DL74" s="460">
        <v>0.0</v>
      </c>
      <c r="DM74" s="460">
        <v>0.0</v>
      </c>
      <c r="DN74" s="460">
        <v>0.0</v>
      </c>
      <c r="DO74" s="460">
        <v>0.0</v>
      </c>
      <c r="DP74" s="460">
        <v>0.0</v>
      </c>
      <c r="DQ74" s="460">
        <v>0.0</v>
      </c>
      <c r="DR74" s="460">
        <v>0.0</v>
      </c>
      <c r="DS74" s="460">
        <v>0.0</v>
      </c>
      <c r="DT74" s="460">
        <v>0.0</v>
      </c>
      <c r="DU74" s="460">
        <v>0.0</v>
      </c>
      <c r="DV74" s="460">
        <v>0.0</v>
      </c>
      <c r="DW74" s="460">
        <v>0.0</v>
      </c>
      <c r="DX74" s="465">
        <v>0.0</v>
      </c>
      <c r="DY74" s="460">
        <v>0.0</v>
      </c>
      <c r="DZ74" s="460">
        <v>0.0</v>
      </c>
      <c r="EA74" s="460">
        <v>0.0</v>
      </c>
      <c r="EB74" s="460">
        <v>0.0</v>
      </c>
      <c r="EC74" s="460">
        <v>0.0</v>
      </c>
      <c r="ED74" s="460">
        <v>0.0</v>
      </c>
      <c r="EE74" s="460">
        <v>0.0</v>
      </c>
      <c r="EF74" s="460">
        <v>0.0</v>
      </c>
      <c r="EG74" s="460">
        <v>0.0</v>
      </c>
      <c r="EH74" s="460">
        <v>0.0</v>
      </c>
      <c r="EI74" s="460">
        <v>0.0</v>
      </c>
      <c r="EJ74" s="460">
        <v>0.0</v>
      </c>
      <c r="EK74" s="460">
        <v>0.0</v>
      </c>
      <c r="EL74" s="460">
        <v>0.0</v>
      </c>
      <c r="EM74" s="460">
        <v>0.0</v>
      </c>
      <c r="EN74" s="460">
        <v>0.0</v>
      </c>
      <c r="EO74" s="460">
        <v>0.0</v>
      </c>
      <c r="EP74" s="466">
        <v>0.0</v>
      </c>
      <c r="EQ74" s="460">
        <v>50.0</v>
      </c>
      <c r="ER74" s="201"/>
      <c r="ES74" s="460">
        <v>1.0</v>
      </c>
      <c r="ET74" s="460">
        <v>49.0</v>
      </c>
      <c r="EU74" s="201"/>
      <c r="EV74" s="460">
        <v>0.0</v>
      </c>
      <c r="EW74" s="460">
        <v>0.0</v>
      </c>
      <c r="EX74" s="460">
        <v>0.0</v>
      </c>
      <c r="EY74" s="460">
        <v>1.0</v>
      </c>
      <c r="EZ74" s="460">
        <v>0.0</v>
      </c>
      <c r="FA74" s="460">
        <v>0.0</v>
      </c>
      <c r="FB74" s="460">
        <v>1.0</v>
      </c>
      <c r="FC74" s="460">
        <v>0.0</v>
      </c>
      <c r="FD74" s="460">
        <v>0.0</v>
      </c>
      <c r="FE74" s="460">
        <v>0.0</v>
      </c>
      <c r="FF74" s="460">
        <v>0.0</v>
      </c>
      <c r="FG74" s="460">
        <v>0.0</v>
      </c>
      <c r="FH74" s="460">
        <v>0.0</v>
      </c>
      <c r="FI74" s="203"/>
      <c r="FJ74" s="210"/>
      <c r="FK74" s="201"/>
      <c r="FL74" s="210"/>
      <c r="FM74" s="210"/>
      <c r="FN74" s="201"/>
      <c r="FO74" s="201"/>
      <c r="FP74" s="201"/>
      <c r="FQ74" s="201"/>
      <c r="FR74" s="460">
        <v>0.0</v>
      </c>
      <c r="FS74" s="201"/>
      <c r="FT74" s="201"/>
      <c r="FU74" s="201"/>
      <c r="FV74" s="460">
        <v>2.0</v>
      </c>
      <c r="FW74" s="467">
        <v>0.0</v>
      </c>
      <c r="FX74" s="467">
        <v>0.0</v>
      </c>
      <c r="FY74" s="467">
        <v>0.0</v>
      </c>
      <c r="FZ74" s="460">
        <v>0.0</v>
      </c>
      <c r="GA74" s="460">
        <v>0.0</v>
      </c>
      <c r="GB74" s="460">
        <v>0.0</v>
      </c>
      <c r="GC74" s="460">
        <v>0.0</v>
      </c>
      <c r="GD74" s="460">
        <v>0.0</v>
      </c>
      <c r="GE74" s="460">
        <v>0.0</v>
      </c>
      <c r="GF74" s="467">
        <v>0.0</v>
      </c>
      <c r="GG74" s="467">
        <v>0.0</v>
      </c>
      <c r="GH74" s="467">
        <v>0.0</v>
      </c>
      <c r="GI74" s="460">
        <v>0.0</v>
      </c>
      <c r="GJ74" s="460">
        <v>0.0</v>
      </c>
      <c r="GK74" s="460">
        <v>0.0</v>
      </c>
      <c r="GL74" s="460">
        <v>0.0</v>
      </c>
      <c r="GM74" s="460">
        <v>0.0</v>
      </c>
      <c r="GN74" s="460">
        <v>0.0</v>
      </c>
      <c r="GO74" s="201"/>
      <c r="GP74" s="208"/>
      <c r="GQ74" s="204"/>
      <c r="GR74" s="201"/>
      <c r="GS74" s="201"/>
      <c r="GT74" s="201"/>
      <c r="GU74" s="201"/>
      <c r="GV74" s="201"/>
      <c r="GW74" s="201"/>
      <c r="GX74" s="201"/>
      <c r="GY74" s="201"/>
      <c r="GZ74" s="201"/>
      <c r="HA74" s="201"/>
      <c r="HB74" s="201"/>
      <c r="HC74" s="201"/>
      <c r="HD74" s="201"/>
      <c r="HE74" s="201"/>
      <c r="HF74" s="201"/>
      <c r="HG74" s="201"/>
      <c r="HH74" s="201"/>
      <c r="HI74" s="201"/>
      <c r="HJ74" s="201"/>
      <c r="HK74" s="201"/>
      <c r="HL74" s="201"/>
      <c r="HM74" s="201"/>
      <c r="HN74" s="201"/>
      <c r="HO74" s="201"/>
      <c r="HP74" s="208"/>
      <c r="HQ74" s="460">
        <v>0.0</v>
      </c>
      <c r="HR74" s="201"/>
      <c r="HS74" s="460">
        <v>0.0</v>
      </c>
      <c r="HT74" s="201"/>
      <c r="HU74" s="460">
        <v>0.0</v>
      </c>
      <c r="HV74" s="201"/>
      <c r="HW74" s="201"/>
      <c r="HX74" s="468">
        <v>0.0</v>
      </c>
      <c r="HY74" s="461">
        <v>0.0</v>
      </c>
      <c r="HZ74" s="460">
        <v>0.0</v>
      </c>
      <c r="IA74" s="460">
        <v>0.0</v>
      </c>
      <c r="IB74" s="201"/>
      <c r="IC74" s="201"/>
      <c r="ID74" s="201"/>
      <c r="IE74" s="460">
        <v>0.0</v>
      </c>
      <c r="IF74" s="460">
        <v>0.0</v>
      </c>
      <c r="IG74" s="460">
        <v>0.0</v>
      </c>
      <c r="IH74" s="201"/>
      <c r="II74" s="201"/>
      <c r="IJ74" s="201"/>
      <c r="IK74" s="468">
        <v>0.0</v>
      </c>
      <c r="IL74" s="468">
        <v>0.0</v>
      </c>
      <c r="IM74" s="468">
        <v>0.0</v>
      </c>
      <c r="IN74" s="201"/>
      <c r="IO74" s="201"/>
      <c r="IP74" s="201"/>
      <c r="IQ74" s="204"/>
      <c r="IR74" s="201"/>
      <c r="IS74" s="201"/>
      <c r="IT74" s="468">
        <v>0.0</v>
      </c>
      <c r="IU74" s="468">
        <v>0.0</v>
      </c>
      <c r="IV74" s="469">
        <v>0.0</v>
      </c>
      <c r="IW74" s="201"/>
      <c r="IX74" s="201"/>
      <c r="IY74" s="208"/>
      <c r="IZ74" s="460">
        <v>0.0</v>
      </c>
      <c r="JA74" s="460">
        <v>0.0</v>
      </c>
      <c r="JB74" s="461">
        <v>0.0</v>
      </c>
      <c r="JC74" s="460">
        <v>0.0</v>
      </c>
      <c r="JD74" s="460">
        <v>0.0</v>
      </c>
      <c r="JE74" s="460">
        <v>0.0</v>
      </c>
      <c r="JF74" s="204"/>
      <c r="JG74" s="460"/>
      <c r="JH74" s="470">
        <v>11.0</v>
      </c>
      <c r="JI74" s="471">
        <v>23.0</v>
      </c>
      <c r="JJ74" s="460">
        <v>0.0</v>
      </c>
      <c r="JK74" s="460">
        <v>0.0</v>
      </c>
      <c r="JL74" s="461">
        <v>4.0</v>
      </c>
      <c r="JM74" s="460">
        <v>1.0</v>
      </c>
      <c r="JN74" s="460">
        <v>0.0</v>
      </c>
      <c r="JO74" s="460">
        <v>2.0</v>
      </c>
      <c r="JP74" s="460">
        <v>2.0</v>
      </c>
      <c r="JQ74" s="460">
        <v>0.0</v>
      </c>
      <c r="JR74" s="460">
        <v>0.0</v>
      </c>
      <c r="JS74" s="201"/>
      <c r="JT74" s="461">
        <v>1.0</v>
      </c>
      <c r="JU74" s="460">
        <v>1.0</v>
      </c>
      <c r="JV74" s="460">
        <v>0.0</v>
      </c>
      <c r="JW74" s="460">
        <v>0.0</v>
      </c>
      <c r="JX74" s="460">
        <v>1.0</v>
      </c>
      <c r="JY74" s="460">
        <v>0.0</v>
      </c>
      <c r="JZ74" s="460">
        <v>0.0</v>
      </c>
      <c r="KA74" s="201"/>
      <c r="KB74" s="201"/>
      <c r="KC74" s="201"/>
      <c r="KD74" s="201"/>
      <c r="KE74" s="201"/>
      <c r="KF74" s="202"/>
      <c r="KG74" s="201"/>
      <c r="KH74" s="201"/>
      <c r="KI74" s="201"/>
      <c r="KJ74" s="201"/>
      <c r="KK74" s="201"/>
      <c r="KL74" s="201"/>
      <c r="KM74" s="201"/>
      <c r="KN74" s="200"/>
      <c r="KO74" s="201"/>
      <c r="KP74" s="201"/>
      <c r="KQ74" s="201"/>
      <c r="KR74" s="460">
        <v>1.0</v>
      </c>
      <c r="KS74" s="201"/>
      <c r="KT74" s="201"/>
      <c r="KU74" s="201"/>
      <c r="KV74" s="201"/>
      <c r="KW74" s="201"/>
      <c r="KX74" s="465">
        <v>1.0</v>
      </c>
      <c r="KY74" s="460">
        <v>0.0</v>
      </c>
      <c r="KZ74" s="460">
        <v>0.0</v>
      </c>
      <c r="LA74" s="460">
        <v>0.0</v>
      </c>
      <c r="LB74" s="201"/>
      <c r="LC74" s="201"/>
      <c r="LD74" s="201"/>
      <c r="LE74" s="201"/>
      <c r="LF74" s="201"/>
      <c r="LG74" s="201"/>
      <c r="LH74" s="201"/>
      <c r="LI74" s="201"/>
      <c r="LJ74" s="201"/>
      <c r="LK74" s="460">
        <v>0.0</v>
      </c>
      <c r="LL74" s="460">
        <v>0.0</v>
      </c>
      <c r="LM74" s="460">
        <v>0.0</v>
      </c>
      <c r="LN74" s="201"/>
      <c r="LO74" s="201"/>
      <c r="LP74" s="201"/>
      <c r="LQ74" s="201"/>
      <c r="LR74" s="201"/>
      <c r="LS74" s="201"/>
      <c r="LT74" s="201"/>
      <c r="LU74" s="201"/>
      <c r="LV74" s="201"/>
      <c r="LW74" s="208"/>
      <c r="LX74" s="460">
        <v>0.0</v>
      </c>
      <c r="LY74" s="460">
        <v>0.0</v>
      </c>
      <c r="LZ74" s="460">
        <v>0.0</v>
      </c>
      <c r="MA74" s="201"/>
      <c r="MB74" s="201"/>
      <c r="MC74" s="201"/>
      <c r="MD74" s="460">
        <v>0.0</v>
      </c>
      <c r="ME74" s="460">
        <v>0.0</v>
      </c>
      <c r="MF74" s="460">
        <v>0.0</v>
      </c>
      <c r="MG74" s="201"/>
      <c r="MH74" s="200"/>
      <c r="MI74" s="201"/>
      <c r="MJ74" s="204"/>
      <c r="MK74" s="201"/>
      <c r="ML74" s="204"/>
      <c r="MM74" s="201"/>
      <c r="MN74" s="201"/>
      <c r="MO74" s="201"/>
      <c r="MP74" s="201"/>
      <c r="MQ74" s="201"/>
      <c r="MR74" s="204"/>
      <c r="MS74" s="201"/>
      <c r="MT74" s="201"/>
      <c r="MU74" s="201"/>
      <c r="MV74" s="201"/>
      <c r="MW74" s="201"/>
      <c r="MX74" s="200"/>
      <c r="MY74" s="208"/>
      <c r="MZ74" s="201"/>
      <c r="NA74" s="201"/>
      <c r="NB74" s="204"/>
      <c r="NC74" s="201"/>
      <c r="ND74" s="201"/>
      <c r="NE74" s="201"/>
      <c r="NF74" s="201"/>
      <c r="NG74" s="201"/>
      <c r="NH74" s="204"/>
      <c r="NI74" s="201"/>
      <c r="NJ74" s="201"/>
      <c r="NK74" s="201"/>
      <c r="NL74" s="201"/>
      <c r="NM74" s="201"/>
      <c r="NN74" s="200"/>
      <c r="NO74" s="201"/>
      <c r="NP74" s="201"/>
      <c r="NQ74" s="201"/>
      <c r="NR74" s="201"/>
      <c r="NS74" s="201"/>
      <c r="NT74" s="201"/>
      <c r="NU74" s="201"/>
      <c r="NV74" s="201"/>
      <c r="NW74" s="201"/>
      <c r="NX74" s="201"/>
      <c r="NY74" s="201"/>
      <c r="NZ74" s="460">
        <v>0.0</v>
      </c>
      <c r="OA74" s="201"/>
      <c r="OB74" s="201"/>
      <c r="OC74" s="201"/>
      <c r="OD74" s="201"/>
      <c r="OE74" s="460">
        <v>0.0</v>
      </c>
      <c r="OF74" s="201"/>
      <c r="OG74" s="201"/>
      <c r="OH74" s="201"/>
      <c r="OI74" s="201"/>
      <c r="OJ74" s="201"/>
      <c r="OK74" s="200"/>
      <c r="OL74" s="204"/>
      <c r="OM74" s="201"/>
      <c r="ON74" s="201"/>
      <c r="OO74" s="201"/>
      <c r="OP74" s="201"/>
      <c r="OQ74" s="204"/>
      <c r="OR74" s="201"/>
      <c r="OS74" s="201"/>
      <c r="OT74" s="201"/>
      <c r="OU74" s="201"/>
      <c r="OV74" s="201"/>
      <c r="OW74" s="472">
        <v>1.0</v>
      </c>
      <c r="OX74" s="460">
        <v>1.0</v>
      </c>
      <c r="OY74" s="460">
        <v>0.0</v>
      </c>
      <c r="OZ74" s="460">
        <v>0.0</v>
      </c>
      <c r="PA74" s="201"/>
      <c r="PB74" s="466">
        <v>1.0</v>
      </c>
      <c r="PC74" s="201"/>
      <c r="PD74" s="201"/>
      <c r="PE74" s="201"/>
      <c r="PF74" s="201"/>
      <c r="PG74" s="201"/>
      <c r="PH74" s="201"/>
      <c r="PI74" s="201"/>
      <c r="PJ74" s="201"/>
      <c r="PK74" s="201"/>
      <c r="PL74" s="201"/>
    </row>
    <row r="75">
      <c r="A75" s="194">
        <v>70.0</v>
      </c>
      <c r="B75" s="118" t="s">
        <v>180</v>
      </c>
      <c r="C75" s="458">
        <v>1.0</v>
      </c>
      <c r="D75" s="201">
        <f>IFERROR(IF(VLOOKUP(B75,'Анкетирование'!$D$5:$D90,2,0)="Да",1,0),0)</f>
        <v>0</v>
      </c>
      <c r="E75" s="459"/>
      <c r="F75" s="197">
        <v>4.0</v>
      </c>
      <c r="G75" s="197">
        <v>8.0</v>
      </c>
      <c r="H75" s="197"/>
      <c r="I75" s="460">
        <v>1.0</v>
      </c>
      <c r="J75" s="218">
        <f>IFERROR(IF(VLOOKUP(B75,'Анкетирование'!$D$5:$K90,8,0)="Да",1,0),0)</f>
        <v>0</v>
      </c>
      <c r="K75" s="458">
        <v>1.0</v>
      </c>
      <c r="L75" s="218"/>
      <c r="M75" s="218"/>
      <c r="N75" s="458">
        <v>0.0</v>
      </c>
      <c r="O75" s="197">
        <v>650.0</v>
      </c>
      <c r="P75" s="202"/>
      <c r="Q75" s="201"/>
      <c r="R75" s="201"/>
      <c r="S75" s="201"/>
      <c r="T75" s="201"/>
      <c r="U75" s="201"/>
      <c r="V75" s="201"/>
      <c r="W75" s="201"/>
      <c r="X75" s="201"/>
      <c r="Y75" s="203"/>
      <c r="Z75" s="201"/>
      <c r="AA75" s="201"/>
      <c r="AB75" s="201"/>
      <c r="AC75" s="201"/>
      <c r="AD75" s="201"/>
      <c r="AE75" s="201"/>
      <c r="AF75" s="201"/>
      <c r="AG75" s="201"/>
      <c r="AH75" s="200">
        <f>IFERROR((VLOOKUP($B75,'Анкетирование'!$D$5:$AC90,8,0)),0)</f>
        <v>0</v>
      </c>
      <c r="AI75" s="201">
        <f>IFERROR((VLOOKUP($B75,'Анкетирование'!$D$5:$BE90,9,0)),0)</f>
        <v>0</v>
      </c>
      <c r="AJ75" s="204"/>
      <c r="AK75" s="201"/>
      <c r="AL75" s="201"/>
      <c r="AM75" s="201"/>
      <c r="AN75" s="201"/>
      <c r="AO75" s="461">
        <v>0.0</v>
      </c>
      <c r="AP75" s="460">
        <v>0.0</v>
      </c>
      <c r="AQ75" s="460">
        <v>0.0</v>
      </c>
      <c r="AR75" s="460">
        <v>0.0</v>
      </c>
      <c r="AS75" s="460">
        <v>0.0</v>
      </c>
      <c r="AT75" s="460">
        <v>0.0</v>
      </c>
      <c r="AU75" s="460">
        <v>0.0</v>
      </c>
      <c r="AV75" s="462">
        <v>0.0</v>
      </c>
      <c r="AW75" s="460">
        <v>0.0</v>
      </c>
      <c r="AX75" s="460">
        <v>0.0</v>
      </c>
      <c r="AY75" s="460">
        <v>0.0</v>
      </c>
      <c r="AZ75" s="460">
        <v>0.0</v>
      </c>
      <c r="BA75" s="460">
        <v>0.0</v>
      </c>
      <c r="BB75" s="460">
        <v>0.0</v>
      </c>
      <c r="BC75" s="463">
        <v>0.0</v>
      </c>
      <c r="BD75" s="460">
        <v>0.0</v>
      </c>
      <c r="BE75" s="460">
        <v>0.0</v>
      </c>
      <c r="BF75" s="460">
        <v>0.0</v>
      </c>
      <c r="BG75" s="460">
        <v>0.0</v>
      </c>
      <c r="BH75" s="460">
        <v>0.0</v>
      </c>
      <c r="BI75" s="460">
        <v>0.0</v>
      </c>
      <c r="BJ75" s="460">
        <v>0.0</v>
      </c>
      <c r="BK75" s="460">
        <v>0.0</v>
      </c>
      <c r="BL75" s="460">
        <v>0.0</v>
      </c>
      <c r="BM75" s="460">
        <v>0.0</v>
      </c>
      <c r="BN75" s="460">
        <v>0.0</v>
      </c>
      <c r="BO75" s="460">
        <v>0.0</v>
      </c>
      <c r="BP75" s="460">
        <v>0.0</v>
      </c>
      <c r="BQ75" s="460">
        <v>0.0</v>
      </c>
      <c r="BR75" s="460">
        <v>0.0</v>
      </c>
      <c r="BS75" s="460">
        <v>0.0</v>
      </c>
      <c r="BT75" s="460">
        <v>0.0</v>
      </c>
      <c r="BU75" s="460">
        <v>0.0</v>
      </c>
      <c r="BV75" s="460">
        <v>0.0</v>
      </c>
      <c r="BW75" s="460">
        <v>0.0</v>
      </c>
      <c r="BX75" s="460">
        <v>0.0</v>
      </c>
      <c r="BY75" s="460">
        <v>0.0</v>
      </c>
      <c r="BZ75" s="464">
        <v>0.0</v>
      </c>
      <c r="CA75" s="460">
        <v>0.0</v>
      </c>
      <c r="CB75" s="460">
        <v>0.0</v>
      </c>
      <c r="CC75" s="460">
        <v>0.0</v>
      </c>
      <c r="CD75" s="460">
        <v>0.0</v>
      </c>
      <c r="CE75" s="460">
        <v>0.0</v>
      </c>
      <c r="CF75" s="460">
        <v>0.0</v>
      </c>
      <c r="CG75" s="460">
        <v>0.0</v>
      </c>
      <c r="CH75" s="460">
        <v>0.0</v>
      </c>
      <c r="CI75" s="460">
        <v>0.0</v>
      </c>
      <c r="CJ75" s="460">
        <v>0.0</v>
      </c>
      <c r="CK75" s="460">
        <v>0.0</v>
      </c>
      <c r="CL75" s="460">
        <v>0.0</v>
      </c>
      <c r="CM75" s="460">
        <v>0.0</v>
      </c>
      <c r="CN75" s="460">
        <v>0.0</v>
      </c>
      <c r="CO75" s="460">
        <v>0.0</v>
      </c>
      <c r="CP75" s="460">
        <v>0.0</v>
      </c>
      <c r="CQ75" s="460">
        <v>0.0</v>
      </c>
      <c r="CR75" s="460">
        <v>0.0</v>
      </c>
      <c r="CS75" s="200"/>
      <c r="CT75" s="207"/>
      <c r="CU75" s="201"/>
      <c r="CV75" s="201"/>
      <c r="CW75" s="463">
        <v>1.0</v>
      </c>
      <c r="CX75" s="460">
        <v>0.0</v>
      </c>
      <c r="CY75" s="460">
        <v>1.0</v>
      </c>
      <c r="CZ75" s="460">
        <v>0.0</v>
      </c>
      <c r="DA75" s="460">
        <v>0.0</v>
      </c>
      <c r="DB75" s="460">
        <v>0.0</v>
      </c>
      <c r="DC75" s="465">
        <v>0.0</v>
      </c>
      <c r="DD75" s="460">
        <v>0.0</v>
      </c>
      <c r="DE75" s="201"/>
      <c r="DF75" s="201"/>
      <c r="DG75" s="460">
        <v>0.0</v>
      </c>
      <c r="DH75" s="460">
        <v>0.0</v>
      </c>
      <c r="DI75" s="460">
        <v>0.0</v>
      </c>
      <c r="DJ75" s="460">
        <v>0.0</v>
      </c>
      <c r="DK75" s="460">
        <v>0.0</v>
      </c>
      <c r="DL75" s="460">
        <v>0.0</v>
      </c>
      <c r="DM75" s="460">
        <v>0.0</v>
      </c>
      <c r="DN75" s="460">
        <v>0.0</v>
      </c>
      <c r="DO75" s="460">
        <v>0.0</v>
      </c>
      <c r="DP75" s="460">
        <v>0.0</v>
      </c>
      <c r="DQ75" s="460">
        <v>0.0</v>
      </c>
      <c r="DR75" s="460">
        <v>0.0</v>
      </c>
      <c r="DS75" s="460">
        <v>0.0</v>
      </c>
      <c r="DT75" s="460">
        <v>0.0</v>
      </c>
      <c r="DU75" s="460">
        <v>0.0</v>
      </c>
      <c r="DV75" s="460">
        <v>0.0</v>
      </c>
      <c r="DW75" s="460">
        <v>0.0</v>
      </c>
      <c r="DX75" s="465">
        <v>0.0</v>
      </c>
      <c r="DY75" s="460">
        <v>0.0</v>
      </c>
      <c r="DZ75" s="460">
        <v>0.0</v>
      </c>
      <c r="EA75" s="460">
        <v>0.0</v>
      </c>
      <c r="EB75" s="460">
        <v>0.0</v>
      </c>
      <c r="EC75" s="460">
        <v>0.0</v>
      </c>
      <c r="ED75" s="460">
        <v>0.0</v>
      </c>
      <c r="EE75" s="460">
        <v>0.0</v>
      </c>
      <c r="EF75" s="460">
        <v>0.0</v>
      </c>
      <c r="EG75" s="460">
        <v>0.0</v>
      </c>
      <c r="EH75" s="460">
        <v>0.0</v>
      </c>
      <c r="EI75" s="460">
        <v>0.0</v>
      </c>
      <c r="EJ75" s="460">
        <v>0.0</v>
      </c>
      <c r="EK75" s="460">
        <v>0.0</v>
      </c>
      <c r="EL75" s="460">
        <v>0.0</v>
      </c>
      <c r="EM75" s="460">
        <v>0.0</v>
      </c>
      <c r="EN75" s="460">
        <v>0.0</v>
      </c>
      <c r="EO75" s="460">
        <v>0.0</v>
      </c>
      <c r="EP75" s="466">
        <v>0.0</v>
      </c>
      <c r="EQ75" s="460">
        <v>16.0</v>
      </c>
      <c r="ER75" s="201"/>
      <c r="ES75" s="460">
        <v>0.0</v>
      </c>
      <c r="ET75" s="460">
        <v>12.0</v>
      </c>
      <c r="EU75" s="201"/>
      <c r="EV75" s="460">
        <v>0.0</v>
      </c>
      <c r="EW75" s="460">
        <v>0.0</v>
      </c>
      <c r="EX75" s="460">
        <v>0.0</v>
      </c>
      <c r="EY75" s="460">
        <v>0.0</v>
      </c>
      <c r="EZ75" s="460">
        <v>0.0</v>
      </c>
      <c r="FA75" s="460">
        <v>0.0</v>
      </c>
      <c r="FB75" s="460">
        <v>0.0</v>
      </c>
      <c r="FC75" s="460">
        <v>0.0</v>
      </c>
      <c r="FD75" s="460">
        <v>0.0</v>
      </c>
      <c r="FE75" s="460">
        <v>0.0</v>
      </c>
      <c r="FF75" s="460">
        <v>0.0</v>
      </c>
      <c r="FG75" s="460">
        <v>0.0</v>
      </c>
      <c r="FH75" s="460">
        <v>0.0</v>
      </c>
      <c r="FI75" s="203"/>
      <c r="FJ75" s="210"/>
      <c r="FK75" s="201"/>
      <c r="FL75" s="210"/>
      <c r="FM75" s="473">
        <v>1.0</v>
      </c>
      <c r="FN75" s="201"/>
      <c r="FO75" s="201"/>
      <c r="FP75" s="201"/>
      <c r="FQ75" s="201"/>
      <c r="FR75" s="460">
        <v>0.0</v>
      </c>
      <c r="FS75" s="201"/>
      <c r="FT75" s="201"/>
      <c r="FU75" s="201"/>
      <c r="FV75" s="460">
        <v>0.0</v>
      </c>
      <c r="FW75" s="467">
        <v>0.0</v>
      </c>
      <c r="FX75" s="467">
        <v>0.0</v>
      </c>
      <c r="FY75" s="467">
        <v>0.0</v>
      </c>
      <c r="FZ75" s="460">
        <v>0.0</v>
      </c>
      <c r="GA75" s="460">
        <v>0.0</v>
      </c>
      <c r="GB75" s="460">
        <v>0.0</v>
      </c>
      <c r="GC75" s="460">
        <v>0.0</v>
      </c>
      <c r="GD75" s="460">
        <v>0.0</v>
      </c>
      <c r="GE75" s="460">
        <v>0.0</v>
      </c>
      <c r="GF75" s="467">
        <v>0.0</v>
      </c>
      <c r="GG75" s="467">
        <v>0.0</v>
      </c>
      <c r="GH75" s="467">
        <v>0.0</v>
      </c>
      <c r="GI75" s="460">
        <v>0.0</v>
      </c>
      <c r="GJ75" s="460">
        <v>0.0</v>
      </c>
      <c r="GK75" s="460">
        <v>0.0</v>
      </c>
      <c r="GL75" s="460">
        <v>0.0</v>
      </c>
      <c r="GM75" s="460">
        <v>0.0</v>
      </c>
      <c r="GN75" s="460">
        <v>0.0</v>
      </c>
      <c r="GO75" s="201"/>
      <c r="GP75" s="208"/>
      <c r="GQ75" s="204"/>
      <c r="GR75" s="201"/>
      <c r="GS75" s="201"/>
      <c r="GT75" s="201"/>
      <c r="GU75" s="201"/>
      <c r="GV75" s="201"/>
      <c r="GW75" s="201"/>
      <c r="GX75" s="201"/>
      <c r="GY75" s="201"/>
      <c r="GZ75" s="201"/>
      <c r="HA75" s="201"/>
      <c r="HB75" s="201"/>
      <c r="HC75" s="201"/>
      <c r="HD75" s="201"/>
      <c r="HE75" s="201"/>
      <c r="HF75" s="201"/>
      <c r="HG75" s="201"/>
      <c r="HH75" s="201"/>
      <c r="HI75" s="201"/>
      <c r="HJ75" s="201"/>
      <c r="HK75" s="201"/>
      <c r="HL75" s="201"/>
      <c r="HM75" s="201"/>
      <c r="HN75" s="201"/>
      <c r="HO75" s="201"/>
      <c r="HP75" s="208"/>
      <c r="HQ75" s="460">
        <v>0.0</v>
      </c>
      <c r="HR75" s="201"/>
      <c r="HS75" s="460">
        <v>0.0</v>
      </c>
      <c r="HT75" s="201"/>
      <c r="HU75" s="460">
        <v>0.0</v>
      </c>
      <c r="HV75" s="201"/>
      <c r="HW75" s="201"/>
      <c r="HX75" s="468">
        <v>0.0</v>
      </c>
      <c r="HY75" s="461">
        <v>0.0</v>
      </c>
      <c r="HZ75" s="460">
        <v>0.0</v>
      </c>
      <c r="IA75" s="460">
        <v>0.0</v>
      </c>
      <c r="IB75" s="201"/>
      <c r="IC75" s="201"/>
      <c r="ID75" s="201"/>
      <c r="IE75" s="460">
        <v>0.0</v>
      </c>
      <c r="IF75" s="460">
        <v>0.0</v>
      </c>
      <c r="IG75" s="460">
        <v>0.0</v>
      </c>
      <c r="IH75" s="201"/>
      <c r="II75" s="201"/>
      <c r="IJ75" s="201"/>
      <c r="IK75" s="468">
        <v>0.0</v>
      </c>
      <c r="IL75" s="468">
        <v>0.0</v>
      </c>
      <c r="IM75" s="468">
        <v>0.0</v>
      </c>
      <c r="IN75" s="201"/>
      <c r="IO75" s="201"/>
      <c r="IP75" s="201"/>
      <c r="IQ75" s="204"/>
      <c r="IR75" s="201"/>
      <c r="IS75" s="201"/>
      <c r="IT75" s="468">
        <v>0.0</v>
      </c>
      <c r="IU75" s="468">
        <v>0.0</v>
      </c>
      <c r="IV75" s="469">
        <v>0.0</v>
      </c>
      <c r="IW75" s="201"/>
      <c r="IX75" s="201"/>
      <c r="IY75" s="208"/>
      <c r="IZ75" s="460">
        <v>0.0</v>
      </c>
      <c r="JA75" s="460">
        <v>0.0</v>
      </c>
      <c r="JB75" s="461">
        <v>0.0</v>
      </c>
      <c r="JC75" s="460">
        <v>0.0</v>
      </c>
      <c r="JD75" s="460">
        <v>0.0</v>
      </c>
      <c r="JE75" s="460">
        <v>0.0</v>
      </c>
      <c r="JF75" s="204"/>
      <c r="JG75" s="460"/>
      <c r="JH75" s="470">
        <v>3.0</v>
      </c>
      <c r="JI75" s="471">
        <v>9.0</v>
      </c>
      <c r="JJ75" s="460">
        <v>0.0</v>
      </c>
      <c r="JK75" s="460">
        <v>0.0</v>
      </c>
      <c r="JL75" s="461">
        <v>2.0</v>
      </c>
      <c r="JM75" s="460">
        <v>0.0</v>
      </c>
      <c r="JN75" s="460">
        <v>0.0</v>
      </c>
      <c r="JO75" s="460">
        <v>0.0</v>
      </c>
      <c r="JP75" s="460">
        <v>0.0</v>
      </c>
      <c r="JQ75" s="460">
        <v>1.0</v>
      </c>
      <c r="JR75" s="460">
        <v>0.0</v>
      </c>
      <c r="JS75" s="201"/>
      <c r="JT75" s="461">
        <v>0.0</v>
      </c>
      <c r="JU75" s="460">
        <v>0.0</v>
      </c>
      <c r="JV75" s="460">
        <v>0.0</v>
      </c>
      <c r="JW75" s="460">
        <v>0.0</v>
      </c>
      <c r="JX75" s="460">
        <v>0.0</v>
      </c>
      <c r="JY75" s="460">
        <v>0.0</v>
      </c>
      <c r="JZ75" s="460">
        <v>0.0</v>
      </c>
      <c r="KA75" s="201"/>
      <c r="KB75" s="201"/>
      <c r="KC75" s="201"/>
      <c r="KD75" s="201"/>
      <c r="KE75" s="201"/>
      <c r="KF75" s="202"/>
      <c r="KG75" s="201"/>
      <c r="KH75" s="201"/>
      <c r="KI75" s="201"/>
      <c r="KJ75" s="201"/>
      <c r="KK75" s="201"/>
      <c r="KL75" s="201"/>
      <c r="KM75" s="201"/>
      <c r="KN75" s="200"/>
      <c r="KO75" s="201"/>
      <c r="KP75" s="201"/>
      <c r="KQ75" s="201"/>
      <c r="KR75" s="460">
        <v>0.0</v>
      </c>
      <c r="KS75" s="201"/>
      <c r="KT75" s="201"/>
      <c r="KU75" s="201"/>
      <c r="KV75" s="201"/>
      <c r="KW75" s="201"/>
      <c r="KX75" s="465">
        <v>0.0</v>
      </c>
      <c r="KY75" s="460">
        <v>0.0</v>
      </c>
      <c r="KZ75" s="460">
        <v>0.0</v>
      </c>
      <c r="LA75" s="460">
        <v>0.0</v>
      </c>
      <c r="LB75" s="201"/>
      <c r="LC75" s="201"/>
      <c r="LD75" s="201"/>
      <c r="LE75" s="201"/>
      <c r="LF75" s="201"/>
      <c r="LG75" s="201"/>
      <c r="LH75" s="201"/>
      <c r="LI75" s="201"/>
      <c r="LJ75" s="201"/>
      <c r="LK75" s="460">
        <v>0.0</v>
      </c>
      <c r="LL75" s="460">
        <v>0.0</v>
      </c>
      <c r="LM75" s="460">
        <v>0.0</v>
      </c>
      <c r="LN75" s="201"/>
      <c r="LO75" s="201"/>
      <c r="LP75" s="201"/>
      <c r="LQ75" s="201"/>
      <c r="LR75" s="201"/>
      <c r="LS75" s="201"/>
      <c r="LT75" s="201"/>
      <c r="LU75" s="201"/>
      <c r="LV75" s="201"/>
      <c r="LW75" s="208"/>
      <c r="LX75" s="460">
        <v>0.0</v>
      </c>
      <c r="LY75" s="460">
        <v>0.0</v>
      </c>
      <c r="LZ75" s="460">
        <v>0.0</v>
      </c>
      <c r="MA75" s="201"/>
      <c r="MB75" s="201"/>
      <c r="MC75" s="201"/>
      <c r="MD75" s="460">
        <v>0.0</v>
      </c>
      <c r="ME75" s="460">
        <v>0.0</v>
      </c>
      <c r="MF75" s="460">
        <v>0.0</v>
      </c>
      <c r="MG75" s="201"/>
      <c r="MH75" s="200"/>
      <c r="MI75" s="201"/>
      <c r="MJ75" s="204"/>
      <c r="MK75" s="201"/>
      <c r="ML75" s="204"/>
      <c r="MM75" s="201"/>
      <c r="MN75" s="201"/>
      <c r="MO75" s="201"/>
      <c r="MP75" s="201"/>
      <c r="MQ75" s="201"/>
      <c r="MR75" s="204"/>
      <c r="MS75" s="201"/>
      <c r="MT75" s="201"/>
      <c r="MU75" s="201"/>
      <c r="MV75" s="201"/>
      <c r="MW75" s="201"/>
      <c r="MX75" s="200"/>
      <c r="MY75" s="208"/>
      <c r="MZ75" s="201"/>
      <c r="NA75" s="201"/>
      <c r="NB75" s="204"/>
      <c r="NC75" s="201"/>
      <c r="ND75" s="201"/>
      <c r="NE75" s="201"/>
      <c r="NF75" s="201"/>
      <c r="NG75" s="201"/>
      <c r="NH75" s="204"/>
      <c r="NI75" s="201"/>
      <c r="NJ75" s="201"/>
      <c r="NK75" s="201"/>
      <c r="NL75" s="201"/>
      <c r="NM75" s="201"/>
      <c r="NN75" s="200"/>
      <c r="NO75" s="201"/>
      <c r="NP75" s="201"/>
      <c r="NQ75" s="201"/>
      <c r="NR75" s="201"/>
      <c r="NS75" s="201"/>
      <c r="NT75" s="201"/>
      <c r="NU75" s="201"/>
      <c r="NV75" s="201"/>
      <c r="NW75" s="201"/>
      <c r="NX75" s="201"/>
      <c r="NY75" s="201"/>
      <c r="NZ75" s="460">
        <v>0.0</v>
      </c>
      <c r="OA75" s="201"/>
      <c r="OB75" s="201"/>
      <c r="OC75" s="201"/>
      <c r="OD75" s="201"/>
      <c r="OE75" s="460">
        <v>0.0</v>
      </c>
      <c r="OF75" s="201"/>
      <c r="OG75" s="201"/>
      <c r="OH75" s="201"/>
      <c r="OI75" s="201"/>
      <c r="OJ75" s="201"/>
      <c r="OK75" s="200"/>
      <c r="OL75" s="204"/>
      <c r="OM75" s="201"/>
      <c r="ON75" s="201"/>
      <c r="OO75" s="201"/>
      <c r="OP75" s="201"/>
      <c r="OQ75" s="204"/>
      <c r="OR75" s="201"/>
      <c r="OS75" s="201"/>
      <c r="OT75" s="201"/>
      <c r="OU75" s="201"/>
      <c r="OV75" s="201"/>
      <c r="OW75" s="472">
        <v>0.0</v>
      </c>
      <c r="OX75" s="460">
        <v>0.0</v>
      </c>
      <c r="OY75" s="460">
        <v>0.0</v>
      </c>
      <c r="OZ75" s="460">
        <v>0.0</v>
      </c>
      <c r="PA75" s="218"/>
      <c r="PB75" s="466">
        <v>0.0</v>
      </c>
      <c r="PC75" s="218"/>
      <c r="PD75" s="218"/>
      <c r="PE75" s="218"/>
      <c r="PF75" s="218"/>
      <c r="PG75" s="218"/>
      <c r="PH75" s="218"/>
      <c r="PI75" s="218"/>
      <c r="PJ75" s="218"/>
      <c r="PK75" s="218"/>
      <c r="PL75" s="218"/>
    </row>
    <row r="76">
      <c r="A76" s="194">
        <v>71.0</v>
      </c>
      <c r="B76" s="118" t="s">
        <v>181</v>
      </c>
      <c r="C76" s="458">
        <v>1.0</v>
      </c>
      <c r="D76" s="201">
        <f>IFERROR(IF(VLOOKUP(B76,'Анкетирование'!$D$5:$D90,2,0)="Да",1,0),0)</f>
        <v>0</v>
      </c>
      <c r="E76" s="459"/>
      <c r="F76" s="197">
        <v>1.0</v>
      </c>
      <c r="G76" s="197">
        <v>3.0</v>
      </c>
      <c r="H76" s="197"/>
      <c r="I76" s="460">
        <v>1.0</v>
      </c>
      <c r="J76" s="218">
        <f>IFERROR(IF(VLOOKUP(B76,'Анкетирование'!$D$5:$K90,8,0)="Да",1,0),0)</f>
        <v>0</v>
      </c>
      <c r="K76" s="458">
        <v>1.0</v>
      </c>
      <c r="L76" s="218"/>
      <c r="M76" s="218"/>
      <c r="N76" s="458">
        <v>1.0</v>
      </c>
      <c r="O76" s="197">
        <v>650.0</v>
      </c>
      <c r="P76" s="202"/>
      <c r="Q76" s="201"/>
      <c r="R76" s="201"/>
      <c r="S76" s="201"/>
      <c r="T76" s="201"/>
      <c r="U76" s="201"/>
      <c r="V76" s="201"/>
      <c r="W76" s="201"/>
      <c r="X76" s="201"/>
      <c r="Y76" s="203"/>
      <c r="Z76" s="201"/>
      <c r="AA76" s="201"/>
      <c r="AB76" s="201"/>
      <c r="AC76" s="201"/>
      <c r="AD76" s="201"/>
      <c r="AE76" s="201"/>
      <c r="AF76" s="201"/>
      <c r="AG76" s="201"/>
      <c r="AH76" s="200">
        <f>IFERROR((VLOOKUP($B76,'Анкетирование'!$D$5:$AC90,8,0)),0)</f>
        <v>0</v>
      </c>
      <c r="AI76" s="201">
        <f>IFERROR((VLOOKUP($B76,'Анкетирование'!$D$5:$BE90,9,0)),0)</f>
        <v>0</v>
      </c>
      <c r="AJ76" s="204"/>
      <c r="AK76" s="201"/>
      <c r="AL76" s="201"/>
      <c r="AM76" s="201"/>
      <c r="AN76" s="201"/>
      <c r="AO76" s="461">
        <v>0.0</v>
      </c>
      <c r="AP76" s="460">
        <v>0.0</v>
      </c>
      <c r="AQ76" s="460">
        <v>0.0</v>
      </c>
      <c r="AR76" s="460">
        <v>0.0</v>
      </c>
      <c r="AS76" s="460">
        <v>0.0</v>
      </c>
      <c r="AT76" s="460">
        <v>0.0</v>
      </c>
      <c r="AU76" s="460">
        <v>0.0</v>
      </c>
      <c r="AV76" s="462">
        <v>0.0</v>
      </c>
      <c r="AW76" s="460">
        <v>0.0</v>
      </c>
      <c r="AX76" s="460">
        <v>0.0</v>
      </c>
      <c r="AY76" s="460">
        <v>0.0</v>
      </c>
      <c r="AZ76" s="460">
        <v>0.0</v>
      </c>
      <c r="BA76" s="460">
        <v>0.0</v>
      </c>
      <c r="BB76" s="460">
        <v>0.0</v>
      </c>
      <c r="BC76" s="463">
        <v>0.0</v>
      </c>
      <c r="BD76" s="460">
        <v>0.0</v>
      </c>
      <c r="BE76" s="460">
        <v>0.0</v>
      </c>
      <c r="BF76" s="460">
        <v>0.0</v>
      </c>
      <c r="BG76" s="460">
        <v>0.0</v>
      </c>
      <c r="BH76" s="460">
        <v>0.0</v>
      </c>
      <c r="BI76" s="460">
        <v>0.0</v>
      </c>
      <c r="BJ76" s="460">
        <v>0.0</v>
      </c>
      <c r="BK76" s="460">
        <v>0.0</v>
      </c>
      <c r="BL76" s="460">
        <v>0.0</v>
      </c>
      <c r="BM76" s="460">
        <v>0.0</v>
      </c>
      <c r="BN76" s="460">
        <v>0.0</v>
      </c>
      <c r="BO76" s="460">
        <v>0.0</v>
      </c>
      <c r="BP76" s="460">
        <v>0.0</v>
      </c>
      <c r="BQ76" s="460">
        <v>0.0</v>
      </c>
      <c r="BR76" s="460">
        <v>0.0</v>
      </c>
      <c r="BS76" s="460">
        <v>0.0</v>
      </c>
      <c r="BT76" s="460">
        <v>0.0</v>
      </c>
      <c r="BU76" s="460">
        <v>0.0</v>
      </c>
      <c r="BV76" s="460">
        <v>0.0</v>
      </c>
      <c r="BW76" s="460">
        <v>0.0</v>
      </c>
      <c r="BX76" s="460">
        <v>0.0</v>
      </c>
      <c r="BY76" s="460">
        <v>0.0</v>
      </c>
      <c r="BZ76" s="464">
        <v>0.0</v>
      </c>
      <c r="CA76" s="460">
        <v>0.0</v>
      </c>
      <c r="CB76" s="460">
        <v>0.0</v>
      </c>
      <c r="CC76" s="460">
        <v>0.0</v>
      </c>
      <c r="CD76" s="460">
        <v>0.0</v>
      </c>
      <c r="CE76" s="460">
        <v>0.0</v>
      </c>
      <c r="CF76" s="460">
        <v>0.0</v>
      </c>
      <c r="CG76" s="460">
        <v>0.0</v>
      </c>
      <c r="CH76" s="460">
        <v>0.0</v>
      </c>
      <c r="CI76" s="460">
        <v>0.0</v>
      </c>
      <c r="CJ76" s="460">
        <v>0.0</v>
      </c>
      <c r="CK76" s="460">
        <v>0.0</v>
      </c>
      <c r="CL76" s="460">
        <v>0.0</v>
      </c>
      <c r="CM76" s="460">
        <v>0.0</v>
      </c>
      <c r="CN76" s="460">
        <v>0.0</v>
      </c>
      <c r="CO76" s="460">
        <v>0.0</v>
      </c>
      <c r="CP76" s="460">
        <v>0.0</v>
      </c>
      <c r="CQ76" s="460">
        <v>0.0</v>
      </c>
      <c r="CR76" s="460">
        <v>0.0</v>
      </c>
      <c r="CS76" s="200"/>
      <c r="CT76" s="207"/>
      <c r="CU76" s="201"/>
      <c r="CV76" s="201"/>
      <c r="CW76" s="463">
        <v>5.0</v>
      </c>
      <c r="CX76" s="460">
        <v>2.0</v>
      </c>
      <c r="CY76" s="460">
        <v>0.0</v>
      </c>
      <c r="CZ76" s="460">
        <v>0.0</v>
      </c>
      <c r="DA76" s="460">
        <v>1.0</v>
      </c>
      <c r="DB76" s="460">
        <v>1.0</v>
      </c>
      <c r="DC76" s="465">
        <v>0.0</v>
      </c>
      <c r="DD76" s="460">
        <v>0.0</v>
      </c>
      <c r="DE76" s="201"/>
      <c r="DF76" s="201"/>
      <c r="DG76" s="460">
        <v>0.0</v>
      </c>
      <c r="DH76" s="460">
        <v>0.0</v>
      </c>
      <c r="DI76" s="460">
        <v>0.0</v>
      </c>
      <c r="DJ76" s="460">
        <v>0.0</v>
      </c>
      <c r="DK76" s="460">
        <v>0.0</v>
      </c>
      <c r="DL76" s="460">
        <v>0.0</v>
      </c>
      <c r="DM76" s="460">
        <v>0.0</v>
      </c>
      <c r="DN76" s="460">
        <v>0.0</v>
      </c>
      <c r="DO76" s="460">
        <v>0.0</v>
      </c>
      <c r="DP76" s="460">
        <v>0.0</v>
      </c>
      <c r="DQ76" s="460">
        <v>0.0</v>
      </c>
      <c r="DR76" s="460">
        <v>0.0</v>
      </c>
      <c r="DS76" s="460">
        <v>0.0</v>
      </c>
      <c r="DT76" s="460">
        <v>0.0</v>
      </c>
      <c r="DU76" s="460">
        <v>0.0</v>
      </c>
      <c r="DV76" s="460">
        <v>0.0</v>
      </c>
      <c r="DW76" s="460">
        <v>0.0</v>
      </c>
      <c r="DX76" s="465">
        <v>0.0</v>
      </c>
      <c r="DY76" s="460">
        <v>0.0</v>
      </c>
      <c r="DZ76" s="460">
        <v>0.0</v>
      </c>
      <c r="EA76" s="460">
        <v>0.0</v>
      </c>
      <c r="EB76" s="460">
        <v>0.0</v>
      </c>
      <c r="EC76" s="460">
        <v>0.0</v>
      </c>
      <c r="ED76" s="460">
        <v>0.0</v>
      </c>
      <c r="EE76" s="460">
        <v>0.0</v>
      </c>
      <c r="EF76" s="460">
        <v>0.0</v>
      </c>
      <c r="EG76" s="460">
        <v>0.0</v>
      </c>
      <c r="EH76" s="460">
        <v>0.0</v>
      </c>
      <c r="EI76" s="460">
        <v>0.0</v>
      </c>
      <c r="EJ76" s="460">
        <v>0.0</v>
      </c>
      <c r="EK76" s="460">
        <v>0.0</v>
      </c>
      <c r="EL76" s="460">
        <v>0.0</v>
      </c>
      <c r="EM76" s="460">
        <v>0.0</v>
      </c>
      <c r="EN76" s="460">
        <v>0.0</v>
      </c>
      <c r="EO76" s="460">
        <v>0.0</v>
      </c>
      <c r="EP76" s="466">
        <v>0.0</v>
      </c>
      <c r="EQ76" s="460">
        <v>4.0</v>
      </c>
      <c r="ER76" s="201"/>
      <c r="ES76" s="460">
        <v>0.0</v>
      </c>
      <c r="ET76" s="460">
        <v>4.0</v>
      </c>
      <c r="EU76" s="201"/>
      <c r="EV76" s="460">
        <v>1.0</v>
      </c>
      <c r="EW76" s="460">
        <v>0.0</v>
      </c>
      <c r="EX76" s="460">
        <v>0.0</v>
      </c>
      <c r="EY76" s="460">
        <v>0.0</v>
      </c>
      <c r="EZ76" s="460">
        <v>0.0</v>
      </c>
      <c r="FA76" s="460">
        <v>0.0</v>
      </c>
      <c r="FB76" s="460">
        <v>0.0</v>
      </c>
      <c r="FC76" s="460">
        <v>1.0</v>
      </c>
      <c r="FD76" s="460">
        <v>0.0</v>
      </c>
      <c r="FE76" s="460">
        <v>1.0</v>
      </c>
      <c r="FF76" s="460">
        <v>0.0</v>
      </c>
      <c r="FG76" s="460">
        <v>0.0</v>
      </c>
      <c r="FH76" s="460">
        <v>0.0</v>
      </c>
      <c r="FI76" s="203"/>
      <c r="FJ76" s="210"/>
      <c r="FK76" s="201"/>
      <c r="FL76" s="210"/>
      <c r="FM76" s="210"/>
      <c r="FN76" s="201"/>
      <c r="FO76" s="201"/>
      <c r="FP76" s="201"/>
      <c r="FQ76" s="201"/>
      <c r="FR76" s="460">
        <v>0.0</v>
      </c>
      <c r="FS76" s="201"/>
      <c r="FT76" s="201"/>
      <c r="FU76" s="201"/>
      <c r="FV76" s="460">
        <v>0.0</v>
      </c>
      <c r="FW76" s="467">
        <v>0.0</v>
      </c>
      <c r="FX76" s="467">
        <v>0.0</v>
      </c>
      <c r="FY76" s="467">
        <v>0.0</v>
      </c>
      <c r="FZ76" s="460">
        <v>0.0</v>
      </c>
      <c r="GA76" s="460">
        <v>0.0</v>
      </c>
      <c r="GB76" s="460">
        <v>0.0</v>
      </c>
      <c r="GC76" s="460">
        <v>0.0</v>
      </c>
      <c r="GD76" s="460">
        <v>0.0</v>
      </c>
      <c r="GE76" s="460">
        <v>0.0</v>
      </c>
      <c r="GF76" s="467">
        <v>0.0</v>
      </c>
      <c r="GG76" s="467">
        <v>0.0</v>
      </c>
      <c r="GH76" s="467">
        <v>0.0</v>
      </c>
      <c r="GI76" s="460">
        <v>0.0</v>
      </c>
      <c r="GJ76" s="460">
        <v>0.0</v>
      </c>
      <c r="GK76" s="460">
        <v>0.0</v>
      </c>
      <c r="GL76" s="460">
        <v>0.0</v>
      </c>
      <c r="GM76" s="460">
        <v>0.0</v>
      </c>
      <c r="GN76" s="460">
        <v>0.0</v>
      </c>
      <c r="GO76" s="201"/>
      <c r="GP76" s="208"/>
      <c r="GQ76" s="204"/>
      <c r="GR76" s="201"/>
      <c r="GS76" s="201"/>
      <c r="GT76" s="201"/>
      <c r="GU76" s="201"/>
      <c r="GV76" s="201"/>
      <c r="GW76" s="201"/>
      <c r="GX76" s="201"/>
      <c r="GY76" s="201"/>
      <c r="GZ76" s="201"/>
      <c r="HA76" s="201"/>
      <c r="HB76" s="201"/>
      <c r="HC76" s="201"/>
      <c r="HD76" s="201"/>
      <c r="HE76" s="201"/>
      <c r="HF76" s="201"/>
      <c r="HG76" s="201"/>
      <c r="HH76" s="201"/>
      <c r="HI76" s="201"/>
      <c r="HJ76" s="201"/>
      <c r="HK76" s="201"/>
      <c r="HL76" s="201"/>
      <c r="HM76" s="201"/>
      <c r="HN76" s="201"/>
      <c r="HO76" s="201"/>
      <c r="HP76" s="208"/>
      <c r="HQ76" s="460">
        <v>0.0</v>
      </c>
      <c r="HR76" s="201"/>
      <c r="HS76" s="460">
        <v>0.0</v>
      </c>
      <c r="HT76" s="201"/>
      <c r="HU76" s="460">
        <v>1.0</v>
      </c>
      <c r="HV76" s="201"/>
      <c r="HW76" s="201"/>
      <c r="HX76" s="468">
        <v>0.0</v>
      </c>
      <c r="HY76" s="461">
        <v>0.0</v>
      </c>
      <c r="HZ76" s="460">
        <v>0.0</v>
      </c>
      <c r="IA76" s="460">
        <v>0.0</v>
      </c>
      <c r="IB76" s="201"/>
      <c r="IC76" s="201"/>
      <c r="ID76" s="201"/>
      <c r="IE76" s="460">
        <v>0.0</v>
      </c>
      <c r="IF76" s="460">
        <v>0.0</v>
      </c>
      <c r="IG76" s="460">
        <v>0.0</v>
      </c>
      <c r="IH76" s="201"/>
      <c r="II76" s="201"/>
      <c r="IJ76" s="201"/>
      <c r="IK76" s="468">
        <v>0.0</v>
      </c>
      <c r="IL76" s="468">
        <v>0.0</v>
      </c>
      <c r="IM76" s="468">
        <v>0.0</v>
      </c>
      <c r="IN76" s="201"/>
      <c r="IO76" s="201"/>
      <c r="IP76" s="201"/>
      <c r="IQ76" s="204"/>
      <c r="IR76" s="201"/>
      <c r="IS76" s="201"/>
      <c r="IT76" s="468">
        <v>0.0</v>
      </c>
      <c r="IU76" s="468">
        <v>0.0</v>
      </c>
      <c r="IV76" s="469">
        <v>0.0</v>
      </c>
      <c r="IW76" s="201"/>
      <c r="IX76" s="201"/>
      <c r="IY76" s="208"/>
      <c r="IZ76" s="460">
        <v>2.0</v>
      </c>
      <c r="JA76" s="460">
        <v>0.0</v>
      </c>
      <c r="JB76" s="461">
        <v>0.0</v>
      </c>
      <c r="JC76" s="460">
        <v>0.0</v>
      </c>
      <c r="JD76" s="460">
        <v>0.0</v>
      </c>
      <c r="JE76" s="460">
        <v>0.0</v>
      </c>
      <c r="JF76" s="204"/>
      <c r="JG76" s="460"/>
      <c r="JH76" s="470">
        <v>0.0</v>
      </c>
      <c r="JI76" s="471">
        <v>0.0</v>
      </c>
      <c r="JJ76" s="460">
        <v>0.0</v>
      </c>
      <c r="JK76" s="460">
        <v>0.0</v>
      </c>
      <c r="JL76" s="461">
        <v>0.0</v>
      </c>
      <c r="JM76" s="460">
        <v>0.0</v>
      </c>
      <c r="JN76" s="460">
        <v>0.0</v>
      </c>
      <c r="JO76" s="460">
        <v>0.0</v>
      </c>
      <c r="JP76" s="460">
        <v>0.0</v>
      </c>
      <c r="JQ76" s="460">
        <v>0.0</v>
      </c>
      <c r="JR76" s="460">
        <v>0.0</v>
      </c>
      <c r="JS76" s="201"/>
      <c r="JT76" s="461">
        <v>0.0</v>
      </c>
      <c r="JU76" s="460">
        <v>0.0</v>
      </c>
      <c r="JV76" s="460">
        <v>0.0</v>
      </c>
      <c r="JW76" s="460">
        <v>0.0</v>
      </c>
      <c r="JX76" s="460">
        <v>0.0</v>
      </c>
      <c r="JY76" s="460">
        <v>0.0</v>
      </c>
      <c r="JZ76" s="460">
        <v>0.0</v>
      </c>
      <c r="KA76" s="201"/>
      <c r="KB76" s="201"/>
      <c r="KC76" s="201"/>
      <c r="KD76" s="201"/>
      <c r="KE76" s="201"/>
      <c r="KF76" s="202"/>
      <c r="KG76" s="201"/>
      <c r="KH76" s="201"/>
      <c r="KI76" s="201"/>
      <c r="KJ76" s="201"/>
      <c r="KK76" s="201"/>
      <c r="KL76" s="201"/>
      <c r="KM76" s="201"/>
      <c r="KN76" s="200"/>
      <c r="KO76" s="201"/>
      <c r="KP76" s="201"/>
      <c r="KQ76" s="201"/>
      <c r="KR76" s="460">
        <v>0.0</v>
      </c>
      <c r="KS76" s="201"/>
      <c r="KT76" s="201"/>
      <c r="KU76" s="201"/>
      <c r="KV76" s="201"/>
      <c r="KW76" s="201"/>
      <c r="KX76" s="465">
        <v>0.0</v>
      </c>
      <c r="KY76" s="460">
        <v>0.0</v>
      </c>
      <c r="KZ76" s="460">
        <v>0.0</v>
      </c>
      <c r="LA76" s="460">
        <v>0.0</v>
      </c>
      <c r="LB76" s="201"/>
      <c r="LC76" s="201"/>
      <c r="LD76" s="201"/>
      <c r="LE76" s="201"/>
      <c r="LF76" s="201"/>
      <c r="LG76" s="201"/>
      <c r="LH76" s="201"/>
      <c r="LI76" s="201"/>
      <c r="LJ76" s="201"/>
      <c r="LK76" s="460">
        <v>0.0</v>
      </c>
      <c r="LL76" s="460">
        <v>0.0</v>
      </c>
      <c r="LM76" s="460">
        <v>0.0</v>
      </c>
      <c r="LN76" s="201"/>
      <c r="LO76" s="201"/>
      <c r="LP76" s="201"/>
      <c r="LQ76" s="201"/>
      <c r="LR76" s="201"/>
      <c r="LS76" s="201"/>
      <c r="LT76" s="201"/>
      <c r="LU76" s="201"/>
      <c r="LV76" s="201"/>
      <c r="LW76" s="208"/>
      <c r="LX76" s="460">
        <v>0.0</v>
      </c>
      <c r="LY76" s="460">
        <v>0.0</v>
      </c>
      <c r="LZ76" s="460">
        <v>0.0</v>
      </c>
      <c r="MA76" s="201"/>
      <c r="MB76" s="201"/>
      <c r="MC76" s="201"/>
      <c r="MD76" s="460">
        <v>0.0</v>
      </c>
      <c r="ME76" s="460">
        <v>0.0</v>
      </c>
      <c r="MF76" s="460">
        <v>0.0</v>
      </c>
      <c r="MG76" s="201"/>
      <c r="MH76" s="200"/>
      <c r="MI76" s="201"/>
      <c r="MJ76" s="204"/>
      <c r="MK76" s="201"/>
      <c r="ML76" s="204"/>
      <c r="MM76" s="201"/>
      <c r="MN76" s="201"/>
      <c r="MO76" s="201"/>
      <c r="MP76" s="201"/>
      <c r="MQ76" s="201"/>
      <c r="MR76" s="204"/>
      <c r="MS76" s="201"/>
      <c r="MT76" s="201"/>
      <c r="MU76" s="201"/>
      <c r="MV76" s="201"/>
      <c r="MW76" s="201"/>
      <c r="MX76" s="200"/>
      <c r="MY76" s="208"/>
      <c r="MZ76" s="201"/>
      <c r="NA76" s="201"/>
      <c r="NB76" s="204"/>
      <c r="NC76" s="201"/>
      <c r="ND76" s="201"/>
      <c r="NE76" s="201"/>
      <c r="NF76" s="201"/>
      <c r="NG76" s="201"/>
      <c r="NH76" s="204"/>
      <c r="NI76" s="201"/>
      <c r="NJ76" s="201"/>
      <c r="NK76" s="201"/>
      <c r="NL76" s="201"/>
      <c r="NM76" s="201"/>
      <c r="NN76" s="200"/>
      <c r="NO76" s="201"/>
      <c r="NP76" s="201"/>
      <c r="NQ76" s="201"/>
      <c r="NR76" s="201"/>
      <c r="NS76" s="201"/>
      <c r="NT76" s="201"/>
      <c r="NU76" s="201"/>
      <c r="NV76" s="201"/>
      <c r="NW76" s="201"/>
      <c r="NX76" s="201"/>
      <c r="NY76" s="201"/>
      <c r="NZ76" s="460">
        <v>0.0</v>
      </c>
      <c r="OA76" s="201"/>
      <c r="OB76" s="201"/>
      <c r="OC76" s="201"/>
      <c r="OD76" s="201"/>
      <c r="OE76" s="460">
        <v>0.0</v>
      </c>
      <c r="OF76" s="201"/>
      <c r="OG76" s="201"/>
      <c r="OH76" s="201"/>
      <c r="OI76" s="201"/>
      <c r="OJ76" s="201"/>
      <c r="OK76" s="200"/>
      <c r="OL76" s="204"/>
      <c r="OM76" s="201"/>
      <c r="ON76" s="201"/>
      <c r="OO76" s="201"/>
      <c r="OP76" s="201"/>
      <c r="OQ76" s="204"/>
      <c r="OR76" s="201"/>
      <c r="OS76" s="201"/>
      <c r="OT76" s="201"/>
      <c r="OU76" s="201"/>
      <c r="OV76" s="201"/>
      <c r="OW76" s="472">
        <v>0.0</v>
      </c>
      <c r="OX76" s="460">
        <v>0.0</v>
      </c>
      <c r="OY76" s="460">
        <v>0.0</v>
      </c>
      <c r="OZ76" s="460">
        <v>1.0</v>
      </c>
      <c r="PA76" s="201"/>
      <c r="PB76" s="466">
        <v>0.0</v>
      </c>
      <c r="PC76" s="218"/>
      <c r="PD76" s="218"/>
      <c r="PE76" s="218"/>
      <c r="PF76" s="218"/>
      <c r="PG76" s="218"/>
      <c r="PH76" s="218"/>
      <c r="PI76" s="218"/>
      <c r="PJ76" s="218"/>
      <c r="PK76" s="218"/>
      <c r="PL76" s="218"/>
    </row>
    <row r="77">
      <c r="A77" s="194">
        <v>72.0</v>
      </c>
      <c r="B77" s="118" t="s">
        <v>182</v>
      </c>
      <c r="C77" s="458">
        <v>1.0</v>
      </c>
      <c r="D77" s="201">
        <f>IFERROR(IF(VLOOKUP(B77,'Анкетирование'!$D$5:$D90,2,0)="Да",1,0),0)</f>
        <v>0</v>
      </c>
      <c r="E77" s="459"/>
      <c r="F77" s="197">
        <v>3.0</v>
      </c>
      <c r="G77" s="197">
        <v>7.0</v>
      </c>
      <c r="H77" s="197"/>
      <c r="I77" s="460">
        <v>1.0</v>
      </c>
      <c r="J77" s="218">
        <f>IFERROR(IF(VLOOKUP(B77,'Анкетирование'!$D$5:$K90,8,0)="Да",1,0),0)</f>
        <v>0</v>
      </c>
      <c r="K77" s="458">
        <v>1.0</v>
      </c>
      <c r="L77" s="218"/>
      <c r="M77" s="218"/>
      <c r="N77" s="458">
        <v>0.0</v>
      </c>
      <c r="O77" s="197">
        <v>650.0</v>
      </c>
      <c r="P77" s="202"/>
      <c r="Q77" s="201"/>
      <c r="R77" s="201"/>
      <c r="S77" s="201"/>
      <c r="T77" s="201"/>
      <c r="U77" s="201"/>
      <c r="V77" s="201"/>
      <c r="W77" s="201"/>
      <c r="X77" s="201"/>
      <c r="Y77" s="203"/>
      <c r="Z77" s="201"/>
      <c r="AA77" s="201"/>
      <c r="AB77" s="201"/>
      <c r="AC77" s="201"/>
      <c r="AD77" s="201"/>
      <c r="AE77" s="201"/>
      <c r="AF77" s="201"/>
      <c r="AG77" s="201"/>
      <c r="AH77" s="200">
        <f>IFERROR((VLOOKUP($B77,'Анкетирование'!$D$5:$AC90,8,0)),0)</f>
        <v>0</v>
      </c>
      <c r="AI77" s="201">
        <f>IFERROR((VLOOKUP($B77,'Анкетирование'!$D$5:$BE90,9,0)),0)</f>
        <v>0</v>
      </c>
      <c r="AJ77" s="204"/>
      <c r="AK77" s="201"/>
      <c r="AL77" s="201"/>
      <c r="AM77" s="201"/>
      <c r="AN77" s="201"/>
      <c r="AO77" s="461">
        <v>1.0</v>
      </c>
      <c r="AP77" s="460">
        <v>0.0</v>
      </c>
      <c r="AQ77" s="460">
        <v>1.0</v>
      </c>
      <c r="AR77" s="460">
        <v>0.0</v>
      </c>
      <c r="AS77" s="460">
        <v>0.0</v>
      </c>
      <c r="AT77" s="460">
        <v>0.0</v>
      </c>
      <c r="AU77" s="460">
        <v>0.0</v>
      </c>
      <c r="AV77" s="462">
        <v>0.0</v>
      </c>
      <c r="AW77" s="460">
        <v>0.0</v>
      </c>
      <c r="AX77" s="460">
        <v>0.0</v>
      </c>
      <c r="AY77" s="460">
        <v>0.0</v>
      </c>
      <c r="AZ77" s="460">
        <v>0.0</v>
      </c>
      <c r="BA77" s="460">
        <v>0.0</v>
      </c>
      <c r="BB77" s="460">
        <v>0.0</v>
      </c>
      <c r="BC77" s="463">
        <v>0.0</v>
      </c>
      <c r="BD77" s="460">
        <v>0.0</v>
      </c>
      <c r="BE77" s="460">
        <v>0.0</v>
      </c>
      <c r="BF77" s="460">
        <v>0.0</v>
      </c>
      <c r="BG77" s="460">
        <v>0.0</v>
      </c>
      <c r="BH77" s="460">
        <v>0.0</v>
      </c>
      <c r="BI77" s="460">
        <v>0.0</v>
      </c>
      <c r="BJ77" s="460">
        <v>0.0</v>
      </c>
      <c r="BK77" s="460">
        <v>0.0</v>
      </c>
      <c r="BL77" s="460">
        <v>0.0</v>
      </c>
      <c r="BM77" s="460">
        <v>0.0</v>
      </c>
      <c r="BN77" s="460">
        <v>0.0</v>
      </c>
      <c r="BO77" s="460">
        <v>0.0</v>
      </c>
      <c r="BP77" s="460">
        <v>0.0</v>
      </c>
      <c r="BQ77" s="460">
        <v>0.0</v>
      </c>
      <c r="BR77" s="460">
        <v>0.0</v>
      </c>
      <c r="BS77" s="460">
        <v>0.0</v>
      </c>
      <c r="BT77" s="460">
        <v>0.0</v>
      </c>
      <c r="BU77" s="460">
        <v>0.0</v>
      </c>
      <c r="BV77" s="460">
        <v>0.0</v>
      </c>
      <c r="BW77" s="460">
        <v>0.0</v>
      </c>
      <c r="BX77" s="460">
        <v>0.0</v>
      </c>
      <c r="BY77" s="460">
        <v>0.0</v>
      </c>
      <c r="BZ77" s="464">
        <v>0.0</v>
      </c>
      <c r="CA77" s="460">
        <v>0.0</v>
      </c>
      <c r="CB77" s="460">
        <v>0.0</v>
      </c>
      <c r="CC77" s="460">
        <v>0.0</v>
      </c>
      <c r="CD77" s="460">
        <v>0.0</v>
      </c>
      <c r="CE77" s="460">
        <v>0.0</v>
      </c>
      <c r="CF77" s="460">
        <v>0.0</v>
      </c>
      <c r="CG77" s="460">
        <v>0.0</v>
      </c>
      <c r="CH77" s="460">
        <v>0.0</v>
      </c>
      <c r="CI77" s="460">
        <v>0.0</v>
      </c>
      <c r="CJ77" s="460">
        <v>0.0</v>
      </c>
      <c r="CK77" s="460">
        <v>0.0</v>
      </c>
      <c r="CL77" s="460">
        <v>0.0</v>
      </c>
      <c r="CM77" s="460">
        <v>0.0</v>
      </c>
      <c r="CN77" s="460">
        <v>0.0</v>
      </c>
      <c r="CO77" s="460">
        <v>0.0</v>
      </c>
      <c r="CP77" s="460">
        <v>0.0</v>
      </c>
      <c r="CQ77" s="460">
        <v>0.0</v>
      </c>
      <c r="CR77" s="460">
        <v>0.0</v>
      </c>
      <c r="CS77" s="200"/>
      <c r="CT77" s="207"/>
      <c r="CU77" s="201"/>
      <c r="CV77" s="201"/>
      <c r="CW77" s="463">
        <v>3.0</v>
      </c>
      <c r="CX77" s="460">
        <v>1.0</v>
      </c>
      <c r="CY77" s="460">
        <v>0.0</v>
      </c>
      <c r="CZ77" s="460">
        <v>0.0</v>
      </c>
      <c r="DA77" s="460">
        <v>2.0</v>
      </c>
      <c r="DB77" s="460">
        <v>1.0</v>
      </c>
      <c r="DC77" s="465">
        <v>0.0</v>
      </c>
      <c r="DD77" s="460">
        <v>0.0</v>
      </c>
      <c r="DE77" s="201"/>
      <c r="DF77" s="201"/>
      <c r="DG77" s="460">
        <v>0.0</v>
      </c>
      <c r="DH77" s="460">
        <v>0.0</v>
      </c>
      <c r="DI77" s="460">
        <v>0.0</v>
      </c>
      <c r="DJ77" s="460">
        <v>0.0</v>
      </c>
      <c r="DK77" s="460">
        <v>0.0</v>
      </c>
      <c r="DL77" s="460">
        <v>0.0</v>
      </c>
      <c r="DM77" s="460">
        <v>0.0</v>
      </c>
      <c r="DN77" s="460">
        <v>0.0</v>
      </c>
      <c r="DO77" s="460">
        <v>0.0</v>
      </c>
      <c r="DP77" s="460">
        <v>0.0</v>
      </c>
      <c r="DQ77" s="460">
        <v>0.0</v>
      </c>
      <c r="DR77" s="460">
        <v>0.0</v>
      </c>
      <c r="DS77" s="460">
        <v>0.0</v>
      </c>
      <c r="DT77" s="460">
        <v>0.0</v>
      </c>
      <c r="DU77" s="460">
        <v>0.0</v>
      </c>
      <c r="DV77" s="460">
        <v>0.0</v>
      </c>
      <c r="DW77" s="460">
        <v>0.0</v>
      </c>
      <c r="DX77" s="465">
        <v>0.0</v>
      </c>
      <c r="DY77" s="460">
        <v>0.0</v>
      </c>
      <c r="DZ77" s="460">
        <v>0.0</v>
      </c>
      <c r="EA77" s="460">
        <v>0.0</v>
      </c>
      <c r="EB77" s="460">
        <v>0.0</v>
      </c>
      <c r="EC77" s="460">
        <v>0.0</v>
      </c>
      <c r="ED77" s="460">
        <v>0.0</v>
      </c>
      <c r="EE77" s="460">
        <v>0.0</v>
      </c>
      <c r="EF77" s="460">
        <v>0.0</v>
      </c>
      <c r="EG77" s="460">
        <v>0.0</v>
      </c>
      <c r="EH77" s="460">
        <v>0.0</v>
      </c>
      <c r="EI77" s="460">
        <v>0.0</v>
      </c>
      <c r="EJ77" s="460">
        <v>0.0</v>
      </c>
      <c r="EK77" s="460">
        <v>0.0</v>
      </c>
      <c r="EL77" s="460">
        <v>0.0</v>
      </c>
      <c r="EM77" s="460">
        <v>0.0</v>
      </c>
      <c r="EN77" s="460">
        <v>0.0</v>
      </c>
      <c r="EO77" s="460">
        <v>0.0</v>
      </c>
      <c r="EP77" s="466">
        <v>0.0</v>
      </c>
      <c r="EQ77" s="460">
        <v>11.0</v>
      </c>
      <c r="ER77" s="201"/>
      <c r="ES77" s="460">
        <v>0.0</v>
      </c>
      <c r="ET77" s="460">
        <v>7.0</v>
      </c>
      <c r="EU77" s="201"/>
      <c r="EV77" s="460">
        <v>0.0</v>
      </c>
      <c r="EW77" s="460">
        <v>0.0</v>
      </c>
      <c r="EX77" s="460">
        <v>0.0</v>
      </c>
      <c r="EY77" s="460">
        <v>0.0</v>
      </c>
      <c r="EZ77" s="460">
        <v>0.0</v>
      </c>
      <c r="FA77" s="460">
        <v>0.0</v>
      </c>
      <c r="FB77" s="460">
        <v>0.0</v>
      </c>
      <c r="FC77" s="460">
        <v>0.0</v>
      </c>
      <c r="FD77" s="460">
        <v>0.0</v>
      </c>
      <c r="FE77" s="460">
        <v>0.0</v>
      </c>
      <c r="FF77" s="460">
        <v>0.0</v>
      </c>
      <c r="FG77" s="460">
        <v>0.0</v>
      </c>
      <c r="FH77" s="460">
        <v>0.0</v>
      </c>
      <c r="FI77" s="203"/>
      <c r="FJ77" s="210"/>
      <c r="FK77" s="201"/>
      <c r="FL77" s="210"/>
      <c r="FM77" s="210"/>
      <c r="FN77" s="201"/>
      <c r="FO77" s="201"/>
      <c r="FP77" s="201"/>
      <c r="FQ77" s="201"/>
      <c r="FR77" s="460">
        <v>0.0</v>
      </c>
      <c r="FS77" s="201"/>
      <c r="FT77" s="201"/>
      <c r="FU77" s="201"/>
      <c r="FV77" s="460">
        <v>0.0</v>
      </c>
      <c r="FW77" s="467">
        <v>0.0</v>
      </c>
      <c r="FX77" s="467">
        <v>0.0</v>
      </c>
      <c r="FY77" s="467">
        <v>0.0</v>
      </c>
      <c r="FZ77" s="460">
        <v>0.0</v>
      </c>
      <c r="GA77" s="460">
        <v>0.0</v>
      </c>
      <c r="GB77" s="460">
        <v>0.0</v>
      </c>
      <c r="GC77" s="460">
        <v>0.0</v>
      </c>
      <c r="GD77" s="460">
        <v>0.0</v>
      </c>
      <c r="GE77" s="460">
        <v>0.0</v>
      </c>
      <c r="GF77" s="467">
        <v>0.0</v>
      </c>
      <c r="GG77" s="467">
        <v>0.0</v>
      </c>
      <c r="GH77" s="467">
        <v>0.0</v>
      </c>
      <c r="GI77" s="460">
        <v>0.0</v>
      </c>
      <c r="GJ77" s="460">
        <v>0.0</v>
      </c>
      <c r="GK77" s="460">
        <v>0.0</v>
      </c>
      <c r="GL77" s="460">
        <v>0.0</v>
      </c>
      <c r="GM77" s="460">
        <v>0.0</v>
      </c>
      <c r="GN77" s="460">
        <v>0.0</v>
      </c>
      <c r="GO77" s="201"/>
      <c r="GP77" s="208"/>
      <c r="GQ77" s="204"/>
      <c r="GR77" s="201"/>
      <c r="GS77" s="201"/>
      <c r="GT77" s="201"/>
      <c r="GU77" s="201"/>
      <c r="GV77" s="201"/>
      <c r="GW77" s="201"/>
      <c r="GX77" s="201"/>
      <c r="GY77" s="201"/>
      <c r="GZ77" s="201"/>
      <c r="HA77" s="201"/>
      <c r="HB77" s="201"/>
      <c r="HC77" s="201"/>
      <c r="HD77" s="201"/>
      <c r="HE77" s="201"/>
      <c r="HF77" s="201"/>
      <c r="HG77" s="201"/>
      <c r="HH77" s="201"/>
      <c r="HI77" s="201"/>
      <c r="HJ77" s="201"/>
      <c r="HK77" s="201"/>
      <c r="HL77" s="201"/>
      <c r="HM77" s="201"/>
      <c r="HN77" s="201"/>
      <c r="HO77" s="201"/>
      <c r="HP77" s="208"/>
      <c r="HQ77" s="460">
        <v>1.0</v>
      </c>
      <c r="HR77" s="201"/>
      <c r="HS77" s="460">
        <v>1.0</v>
      </c>
      <c r="HT77" s="201"/>
      <c r="HU77" s="460">
        <v>1.0</v>
      </c>
      <c r="HV77" s="201"/>
      <c r="HW77" s="201"/>
      <c r="HX77" s="468">
        <v>0.0</v>
      </c>
      <c r="HY77" s="461">
        <v>0.0</v>
      </c>
      <c r="HZ77" s="460">
        <v>0.0</v>
      </c>
      <c r="IA77" s="460">
        <v>0.0</v>
      </c>
      <c r="IB77" s="201"/>
      <c r="IC77" s="201"/>
      <c r="ID77" s="201"/>
      <c r="IE77" s="460">
        <v>1.0</v>
      </c>
      <c r="IF77" s="460">
        <v>0.0</v>
      </c>
      <c r="IG77" s="460">
        <v>0.0</v>
      </c>
      <c r="IH77" s="201"/>
      <c r="II77" s="201"/>
      <c r="IJ77" s="201"/>
      <c r="IK77" s="460">
        <v>0.0</v>
      </c>
      <c r="IL77" s="460">
        <v>1.0</v>
      </c>
      <c r="IM77" s="460">
        <v>0.0</v>
      </c>
      <c r="IN77" s="201"/>
      <c r="IO77" s="201"/>
      <c r="IP77" s="201"/>
      <c r="IQ77" s="204"/>
      <c r="IR77" s="201"/>
      <c r="IS77" s="201"/>
      <c r="IT77" s="468">
        <v>0.0</v>
      </c>
      <c r="IU77" s="468">
        <v>0.0</v>
      </c>
      <c r="IV77" s="469">
        <v>0.0</v>
      </c>
      <c r="IW77" s="201"/>
      <c r="IX77" s="201"/>
      <c r="IY77" s="208"/>
      <c r="IZ77" s="460">
        <v>0.0</v>
      </c>
      <c r="JA77" s="460">
        <v>0.0</v>
      </c>
      <c r="JB77" s="461">
        <v>0.0</v>
      </c>
      <c r="JC77" s="460">
        <v>0.0</v>
      </c>
      <c r="JD77" s="460">
        <v>0.0</v>
      </c>
      <c r="JE77" s="460">
        <v>0.0</v>
      </c>
      <c r="JF77" s="204"/>
      <c r="JG77" s="460"/>
      <c r="JH77" s="470">
        <v>7.0</v>
      </c>
      <c r="JI77" s="471">
        <v>10.0</v>
      </c>
      <c r="JJ77" s="460">
        <v>0.0</v>
      </c>
      <c r="JK77" s="460">
        <v>0.0</v>
      </c>
      <c r="JL77" s="461">
        <v>1.0</v>
      </c>
      <c r="JM77" s="460">
        <v>0.0</v>
      </c>
      <c r="JN77" s="460">
        <v>0.0</v>
      </c>
      <c r="JO77" s="460">
        <v>0.0</v>
      </c>
      <c r="JP77" s="460">
        <v>1.0</v>
      </c>
      <c r="JQ77" s="460">
        <v>0.0</v>
      </c>
      <c r="JR77" s="460">
        <v>0.0</v>
      </c>
      <c r="JS77" s="201"/>
      <c r="JT77" s="461">
        <v>0.0</v>
      </c>
      <c r="JU77" s="460">
        <v>0.0</v>
      </c>
      <c r="JV77" s="460">
        <v>0.0</v>
      </c>
      <c r="JW77" s="460">
        <v>0.0</v>
      </c>
      <c r="JX77" s="460">
        <v>0.0</v>
      </c>
      <c r="JY77" s="460">
        <v>0.0</v>
      </c>
      <c r="JZ77" s="460">
        <v>0.0</v>
      </c>
      <c r="KA77" s="201"/>
      <c r="KB77" s="201"/>
      <c r="KC77" s="201"/>
      <c r="KD77" s="201"/>
      <c r="KE77" s="201"/>
      <c r="KF77" s="202"/>
      <c r="KG77" s="201"/>
      <c r="KH77" s="201"/>
      <c r="KI77" s="201"/>
      <c r="KJ77" s="201"/>
      <c r="KK77" s="201"/>
      <c r="KL77" s="201"/>
      <c r="KM77" s="201"/>
      <c r="KN77" s="200"/>
      <c r="KO77" s="201"/>
      <c r="KP77" s="201"/>
      <c r="KQ77" s="201"/>
      <c r="KR77" s="460">
        <v>0.0</v>
      </c>
      <c r="KS77" s="201"/>
      <c r="KT77" s="201"/>
      <c r="KU77" s="201"/>
      <c r="KV77" s="201"/>
      <c r="KW77" s="201"/>
      <c r="KX77" s="465">
        <v>0.0</v>
      </c>
      <c r="KY77" s="460">
        <v>0.0</v>
      </c>
      <c r="KZ77" s="460">
        <v>0.0</v>
      </c>
      <c r="LA77" s="460">
        <v>0.0</v>
      </c>
      <c r="LB77" s="201"/>
      <c r="LC77" s="201"/>
      <c r="LD77" s="201"/>
      <c r="LE77" s="201"/>
      <c r="LF77" s="201"/>
      <c r="LG77" s="201"/>
      <c r="LH77" s="201"/>
      <c r="LI77" s="201"/>
      <c r="LJ77" s="201"/>
      <c r="LK77" s="460">
        <v>0.0</v>
      </c>
      <c r="LL77" s="460">
        <v>0.0</v>
      </c>
      <c r="LM77" s="460">
        <v>0.0</v>
      </c>
      <c r="LN77" s="201"/>
      <c r="LO77" s="201"/>
      <c r="LP77" s="201"/>
      <c r="LQ77" s="201"/>
      <c r="LR77" s="201"/>
      <c r="LS77" s="201"/>
      <c r="LT77" s="201"/>
      <c r="LU77" s="201"/>
      <c r="LV77" s="201"/>
      <c r="LW77" s="208"/>
      <c r="LX77" s="460">
        <v>0.0</v>
      </c>
      <c r="LY77" s="460">
        <v>0.0</v>
      </c>
      <c r="LZ77" s="460">
        <v>0.0</v>
      </c>
      <c r="MA77" s="201"/>
      <c r="MB77" s="201"/>
      <c r="MC77" s="201"/>
      <c r="MD77" s="460">
        <v>0.0</v>
      </c>
      <c r="ME77" s="460">
        <v>0.0</v>
      </c>
      <c r="MF77" s="460">
        <v>0.0</v>
      </c>
      <c r="MG77" s="201"/>
      <c r="MH77" s="200"/>
      <c r="MI77" s="201"/>
      <c r="MJ77" s="204"/>
      <c r="MK77" s="201"/>
      <c r="ML77" s="204"/>
      <c r="MM77" s="201"/>
      <c r="MN77" s="201"/>
      <c r="MO77" s="201"/>
      <c r="MP77" s="201"/>
      <c r="MQ77" s="201"/>
      <c r="MR77" s="204"/>
      <c r="MS77" s="201"/>
      <c r="MT77" s="201"/>
      <c r="MU77" s="201"/>
      <c r="MV77" s="201"/>
      <c r="MW77" s="201"/>
      <c r="MX77" s="200"/>
      <c r="MY77" s="208"/>
      <c r="MZ77" s="201"/>
      <c r="NA77" s="201"/>
      <c r="NB77" s="204"/>
      <c r="NC77" s="201"/>
      <c r="ND77" s="201"/>
      <c r="NE77" s="201"/>
      <c r="NF77" s="201"/>
      <c r="NG77" s="201"/>
      <c r="NH77" s="204"/>
      <c r="NI77" s="201"/>
      <c r="NJ77" s="201"/>
      <c r="NK77" s="201"/>
      <c r="NL77" s="201"/>
      <c r="NM77" s="201"/>
      <c r="NN77" s="200"/>
      <c r="NO77" s="201"/>
      <c r="NP77" s="201"/>
      <c r="NQ77" s="201"/>
      <c r="NR77" s="201"/>
      <c r="NS77" s="201"/>
      <c r="NT77" s="201"/>
      <c r="NU77" s="201"/>
      <c r="NV77" s="201"/>
      <c r="NW77" s="201"/>
      <c r="NX77" s="201"/>
      <c r="NY77" s="201"/>
      <c r="NZ77" s="460">
        <v>0.0</v>
      </c>
      <c r="OA77" s="201"/>
      <c r="OB77" s="201"/>
      <c r="OC77" s="201"/>
      <c r="OD77" s="201"/>
      <c r="OE77" s="460">
        <v>0.0</v>
      </c>
      <c r="OF77" s="201"/>
      <c r="OG77" s="201"/>
      <c r="OH77" s="201"/>
      <c r="OI77" s="201"/>
      <c r="OJ77" s="201"/>
      <c r="OK77" s="200"/>
      <c r="OL77" s="204"/>
      <c r="OM77" s="201"/>
      <c r="ON77" s="201"/>
      <c r="OO77" s="201"/>
      <c r="OP77" s="201"/>
      <c r="OQ77" s="204"/>
      <c r="OR77" s="201"/>
      <c r="OS77" s="201"/>
      <c r="OT77" s="201"/>
      <c r="OU77" s="201"/>
      <c r="OV77" s="201"/>
      <c r="OW77" s="472">
        <v>0.0</v>
      </c>
      <c r="OX77" s="460">
        <v>0.0</v>
      </c>
      <c r="OY77" s="460">
        <v>0.0</v>
      </c>
      <c r="OZ77" s="460">
        <v>0.0</v>
      </c>
      <c r="PA77" s="218"/>
      <c r="PB77" s="466">
        <v>0.0</v>
      </c>
      <c r="PC77" s="218"/>
      <c r="PD77" s="218"/>
      <c r="PE77" s="218"/>
      <c r="PF77" s="218"/>
      <c r="PG77" s="218"/>
      <c r="PH77" s="218"/>
      <c r="PI77" s="218"/>
      <c r="PJ77" s="218"/>
      <c r="PK77" s="218"/>
      <c r="PL77" s="218"/>
    </row>
    <row r="78">
      <c r="A78" s="194">
        <v>73.0</v>
      </c>
      <c r="B78" s="118" t="s">
        <v>183</v>
      </c>
      <c r="C78" s="458">
        <v>0.0</v>
      </c>
      <c r="D78" s="201">
        <f>IFERROR(IF(VLOOKUP(B78,'Анкетирование'!$D$5:$D90,2,0)="Да",1,0),0)</f>
        <v>0</v>
      </c>
      <c r="E78" s="459"/>
      <c r="F78" s="197">
        <v>2.0</v>
      </c>
      <c r="G78" s="197">
        <v>3.0</v>
      </c>
      <c r="H78" s="197"/>
      <c r="I78" s="460">
        <v>0.0</v>
      </c>
      <c r="J78" s="218">
        <f>IFERROR(IF(VLOOKUP(B78,'Анкетирование'!$D$5:$K90,8,0)="Да",1,0),0)</f>
        <v>0</v>
      </c>
      <c r="K78" s="458">
        <v>1.0</v>
      </c>
      <c r="L78" s="218"/>
      <c r="M78" s="218"/>
      <c r="N78" s="458">
        <v>0.0</v>
      </c>
      <c r="O78" s="197">
        <v>650.0</v>
      </c>
      <c r="P78" s="202"/>
      <c r="Q78" s="201"/>
      <c r="R78" s="201"/>
      <c r="S78" s="201"/>
      <c r="T78" s="201"/>
      <c r="U78" s="201"/>
      <c r="V78" s="201"/>
      <c r="W78" s="201"/>
      <c r="X78" s="201"/>
      <c r="Y78" s="203"/>
      <c r="Z78" s="201"/>
      <c r="AA78" s="201"/>
      <c r="AB78" s="201"/>
      <c r="AC78" s="201"/>
      <c r="AD78" s="201"/>
      <c r="AE78" s="201"/>
      <c r="AF78" s="201"/>
      <c r="AG78" s="201"/>
      <c r="AH78" s="200">
        <f>IFERROR((VLOOKUP($B78,'Анкетирование'!$D$5:$AC90,8,0)),0)</f>
        <v>0</v>
      </c>
      <c r="AI78" s="201">
        <f>IFERROR((VLOOKUP($B78,'Анкетирование'!$D$5:$BE90,9,0)),0)</f>
        <v>0</v>
      </c>
      <c r="AJ78" s="204"/>
      <c r="AK78" s="201"/>
      <c r="AL78" s="201"/>
      <c r="AM78" s="201"/>
      <c r="AN78" s="201"/>
      <c r="AO78" s="461">
        <v>0.0</v>
      </c>
      <c r="AP78" s="460">
        <v>0.0</v>
      </c>
      <c r="AQ78" s="460">
        <v>0.0</v>
      </c>
      <c r="AR78" s="460">
        <v>0.0</v>
      </c>
      <c r="AS78" s="460">
        <v>0.0</v>
      </c>
      <c r="AT78" s="460">
        <v>0.0</v>
      </c>
      <c r="AU78" s="460">
        <v>0.0</v>
      </c>
      <c r="AV78" s="462">
        <v>0.0</v>
      </c>
      <c r="AW78" s="460">
        <v>0.0</v>
      </c>
      <c r="AX78" s="460">
        <v>0.0</v>
      </c>
      <c r="AY78" s="460">
        <v>0.0</v>
      </c>
      <c r="AZ78" s="460">
        <v>0.0</v>
      </c>
      <c r="BA78" s="460">
        <v>0.0</v>
      </c>
      <c r="BB78" s="460">
        <v>0.0</v>
      </c>
      <c r="BC78" s="463">
        <v>0.0</v>
      </c>
      <c r="BD78" s="460">
        <v>0.0</v>
      </c>
      <c r="BE78" s="460">
        <v>0.0</v>
      </c>
      <c r="BF78" s="460">
        <v>0.0</v>
      </c>
      <c r="BG78" s="460">
        <v>0.0</v>
      </c>
      <c r="BH78" s="460">
        <v>0.0</v>
      </c>
      <c r="BI78" s="460">
        <v>0.0</v>
      </c>
      <c r="BJ78" s="460">
        <v>0.0</v>
      </c>
      <c r="BK78" s="460">
        <v>0.0</v>
      </c>
      <c r="BL78" s="460">
        <v>0.0</v>
      </c>
      <c r="BM78" s="460">
        <v>0.0</v>
      </c>
      <c r="BN78" s="460">
        <v>0.0</v>
      </c>
      <c r="BO78" s="460">
        <v>0.0</v>
      </c>
      <c r="BP78" s="460">
        <v>0.0</v>
      </c>
      <c r="BQ78" s="460">
        <v>0.0</v>
      </c>
      <c r="BR78" s="460">
        <v>0.0</v>
      </c>
      <c r="BS78" s="460">
        <v>0.0</v>
      </c>
      <c r="BT78" s="460">
        <v>0.0</v>
      </c>
      <c r="BU78" s="460">
        <v>0.0</v>
      </c>
      <c r="BV78" s="460">
        <v>0.0</v>
      </c>
      <c r="BW78" s="460">
        <v>0.0</v>
      </c>
      <c r="BX78" s="460">
        <v>0.0</v>
      </c>
      <c r="BY78" s="460">
        <v>0.0</v>
      </c>
      <c r="BZ78" s="464">
        <v>0.0</v>
      </c>
      <c r="CA78" s="460">
        <v>0.0</v>
      </c>
      <c r="CB78" s="460">
        <v>0.0</v>
      </c>
      <c r="CC78" s="460">
        <v>0.0</v>
      </c>
      <c r="CD78" s="460">
        <v>0.0</v>
      </c>
      <c r="CE78" s="460">
        <v>0.0</v>
      </c>
      <c r="CF78" s="460">
        <v>0.0</v>
      </c>
      <c r="CG78" s="460">
        <v>0.0</v>
      </c>
      <c r="CH78" s="460">
        <v>0.0</v>
      </c>
      <c r="CI78" s="460">
        <v>0.0</v>
      </c>
      <c r="CJ78" s="460">
        <v>0.0</v>
      </c>
      <c r="CK78" s="460">
        <v>0.0</v>
      </c>
      <c r="CL78" s="460">
        <v>0.0</v>
      </c>
      <c r="CM78" s="460">
        <v>0.0</v>
      </c>
      <c r="CN78" s="460">
        <v>0.0</v>
      </c>
      <c r="CO78" s="460">
        <v>0.0</v>
      </c>
      <c r="CP78" s="460">
        <v>0.0</v>
      </c>
      <c r="CQ78" s="460">
        <v>0.0</v>
      </c>
      <c r="CR78" s="460">
        <v>0.0</v>
      </c>
      <c r="CS78" s="200"/>
      <c r="CT78" s="207"/>
      <c r="CU78" s="201"/>
      <c r="CV78" s="201"/>
      <c r="CW78" s="463">
        <v>0.0</v>
      </c>
      <c r="CX78" s="460">
        <v>0.0</v>
      </c>
      <c r="CY78" s="460">
        <v>0.0</v>
      </c>
      <c r="CZ78" s="460">
        <v>0.0</v>
      </c>
      <c r="DA78" s="460">
        <v>0.0</v>
      </c>
      <c r="DB78" s="460">
        <v>0.0</v>
      </c>
      <c r="DC78" s="465">
        <v>0.0</v>
      </c>
      <c r="DD78" s="460">
        <v>0.0</v>
      </c>
      <c r="DE78" s="201"/>
      <c r="DF78" s="201"/>
      <c r="DG78" s="460">
        <v>0.0</v>
      </c>
      <c r="DH78" s="460">
        <v>0.0</v>
      </c>
      <c r="DI78" s="460">
        <v>0.0</v>
      </c>
      <c r="DJ78" s="460">
        <v>0.0</v>
      </c>
      <c r="DK78" s="460">
        <v>0.0</v>
      </c>
      <c r="DL78" s="460">
        <v>0.0</v>
      </c>
      <c r="DM78" s="460">
        <v>0.0</v>
      </c>
      <c r="DN78" s="460">
        <v>0.0</v>
      </c>
      <c r="DO78" s="460">
        <v>0.0</v>
      </c>
      <c r="DP78" s="460">
        <v>0.0</v>
      </c>
      <c r="DQ78" s="460">
        <v>0.0</v>
      </c>
      <c r="DR78" s="460">
        <v>0.0</v>
      </c>
      <c r="DS78" s="460">
        <v>0.0</v>
      </c>
      <c r="DT78" s="460">
        <v>0.0</v>
      </c>
      <c r="DU78" s="460">
        <v>0.0</v>
      </c>
      <c r="DV78" s="460">
        <v>0.0</v>
      </c>
      <c r="DW78" s="460">
        <v>0.0</v>
      </c>
      <c r="DX78" s="465">
        <v>0.0</v>
      </c>
      <c r="DY78" s="460">
        <v>0.0</v>
      </c>
      <c r="DZ78" s="460">
        <v>0.0</v>
      </c>
      <c r="EA78" s="460">
        <v>0.0</v>
      </c>
      <c r="EB78" s="460">
        <v>0.0</v>
      </c>
      <c r="EC78" s="460">
        <v>0.0</v>
      </c>
      <c r="ED78" s="460">
        <v>0.0</v>
      </c>
      <c r="EE78" s="460">
        <v>0.0</v>
      </c>
      <c r="EF78" s="460">
        <v>0.0</v>
      </c>
      <c r="EG78" s="460">
        <v>0.0</v>
      </c>
      <c r="EH78" s="460">
        <v>0.0</v>
      </c>
      <c r="EI78" s="460">
        <v>0.0</v>
      </c>
      <c r="EJ78" s="460">
        <v>0.0</v>
      </c>
      <c r="EK78" s="460">
        <v>0.0</v>
      </c>
      <c r="EL78" s="460">
        <v>0.0</v>
      </c>
      <c r="EM78" s="460">
        <v>0.0</v>
      </c>
      <c r="EN78" s="460">
        <v>0.0</v>
      </c>
      <c r="EO78" s="460">
        <v>0.0</v>
      </c>
      <c r="EP78" s="466">
        <v>0.0</v>
      </c>
      <c r="EQ78" s="460">
        <v>15.0</v>
      </c>
      <c r="ER78" s="201"/>
      <c r="ES78" s="460">
        <v>0.0</v>
      </c>
      <c r="ET78" s="460">
        <v>15.0</v>
      </c>
      <c r="EU78" s="201"/>
      <c r="EV78" s="460">
        <v>0.0</v>
      </c>
      <c r="EW78" s="460">
        <v>0.0</v>
      </c>
      <c r="EX78" s="460">
        <v>0.0</v>
      </c>
      <c r="EY78" s="460">
        <v>0.0</v>
      </c>
      <c r="EZ78" s="460">
        <v>0.0</v>
      </c>
      <c r="FA78" s="460">
        <v>0.0</v>
      </c>
      <c r="FB78" s="460">
        <v>0.0</v>
      </c>
      <c r="FC78" s="460">
        <v>0.0</v>
      </c>
      <c r="FD78" s="460">
        <v>0.0</v>
      </c>
      <c r="FE78" s="460">
        <v>0.0</v>
      </c>
      <c r="FF78" s="460">
        <v>0.0</v>
      </c>
      <c r="FG78" s="460">
        <v>0.0</v>
      </c>
      <c r="FH78" s="460">
        <v>0.0</v>
      </c>
      <c r="FI78" s="203"/>
      <c r="FJ78" s="210"/>
      <c r="FK78" s="201"/>
      <c r="FL78" s="210"/>
      <c r="FM78" s="210"/>
      <c r="FN78" s="201"/>
      <c r="FO78" s="201"/>
      <c r="FP78" s="201"/>
      <c r="FQ78" s="201"/>
      <c r="FR78" s="460">
        <v>0.0</v>
      </c>
      <c r="FS78" s="201"/>
      <c r="FT78" s="201"/>
      <c r="FU78" s="201"/>
      <c r="FV78" s="460">
        <v>0.0</v>
      </c>
      <c r="FW78" s="467">
        <v>0.0</v>
      </c>
      <c r="FX78" s="467">
        <v>0.0</v>
      </c>
      <c r="FY78" s="467">
        <v>0.0</v>
      </c>
      <c r="FZ78" s="460">
        <v>0.0</v>
      </c>
      <c r="GA78" s="460">
        <v>0.0</v>
      </c>
      <c r="GB78" s="460">
        <v>0.0</v>
      </c>
      <c r="GC78" s="460">
        <v>0.0</v>
      </c>
      <c r="GD78" s="460">
        <v>0.0</v>
      </c>
      <c r="GE78" s="460">
        <v>0.0</v>
      </c>
      <c r="GF78" s="467">
        <v>0.0</v>
      </c>
      <c r="GG78" s="467">
        <v>0.0</v>
      </c>
      <c r="GH78" s="467">
        <v>0.0</v>
      </c>
      <c r="GI78" s="460">
        <v>0.0</v>
      </c>
      <c r="GJ78" s="460">
        <v>0.0</v>
      </c>
      <c r="GK78" s="460">
        <v>0.0</v>
      </c>
      <c r="GL78" s="460">
        <v>0.0</v>
      </c>
      <c r="GM78" s="460">
        <v>0.0</v>
      </c>
      <c r="GN78" s="460">
        <v>0.0</v>
      </c>
      <c r="GO78" s="201"/>
      <c r="GP78" s="208"/>
      <c r="GQ78" s="204"/>
      <c r="GR78" s="201"/>
      <c r="GS78" s="201"/>
      <c r="GT78" s="201"/>
      <c r="GU78" s="201"/>
      <c r="GV78" s="201"/>
      <c r="GW78" s="201"/>
      <c r="GX78" s="201"/>
      <c r="GY78" s="201"/>
      <c r="GZ78" s="201"/>
      <c r="HA78" s="201"/>
      <c r="HB78" s="201"/>
      <c r="HC78" s="201"/>
      <c r="HD78" s="201"/>
      <c r="HE78" s="201"/>
      <c r="HF78" s="201"/>
      <c r="HG78" s="201"/>
      <c r="HH78" s="201"/>
      <c r="HI78" s="201"/>
      <c r="HJ78" s="201"/>
      <c r="HK78" s="201"/>
      <c r="HL78" s="201"/>
      <c r="HM78" s="201"/>
      <c r="HN78" s="201"/>
      <c r="HO78" s="201"/>
      <c r="HP78" s="208"/>
      <c r="HQ78" s="460">
        <v>0.0</v>
      </c>
      <c r="HR78" s="201"/>
      <c r="HS78" s="460">
        <v>0.0</v>
      </c>
      <c r="HT78" s="201"/>
      <c r="HU78" s="460">
        <v>0.0</v>
      </c>
      <c r="HV78" s="201"/>
      <c r="HW78" s="201"/>
      <c r="HX78" s="468">
        <v>0.0</v>
      </c>
      <c r="HY78" s="461">
        <v>0.0</v>
      </c>
      <c r="HZ78" s="460">
        <v>0.0</v>
      </c>
      <c r="IA78" s="460">
        <v>0.0</v>
      </c>
      <c r="IB78" s="201"/>
      <c r="IC78" s="201"/>
      <c r="ID78" s="201"/>
      <c r="IE78" s="460">
        <v>0.0</v>
      </c>
      <c r="IF78" s="460">
        <v>0.0</v>
      </c>
      <c r="IG78" s="460">
        <v>0.0</v>
      </c>
      <c r="IH78" s="201"/>
      <c r="II78" s="201"/>
      <c r="IJ78" s="201"/>
      <c r="IK78" s="468">
        <v>0.0</v>
      </c>
      <c r="IL78" s="468">
        <v>0.0</v>
      </c>
      <c r="IM78" s="468">
        <v>0.0</v>
      </c>
      <c r="IN78" s="201"/>
      <c r="IO78" s="201"/>
      <c r="IP78" s="201"/>
      <c r="IQ78" s="204"/>
      <c r="IR78" s="201"/>
      <c r="IS78" s="201"/>
      <c r="IT78" s="468">
        <v>0.0</v>
      </c>
      <c r="IU78" s="468">
        <v>0.0</v>
      </c>
      <c r="IV78" s="469">
        <v>0.0</v>
      </c>
      <c r="IW78" s="201"/>
      <c r="IX78" s="201"/>
      <c r="IY78" s="208"/>
      <c r="IZ78" s="460">
        <v>0.0</v>
      </c>
      <c r="JA78" s="460">
        <v>0.0</v>
      </c>
      <c r="JB78" s="461">
        <v>0.0</v>
      </c>
      <c r="JC78" s="460">
        <v>0.0</v>
      </c>
      <c r="JD78" s="460">
        <v>0.0</v>
      </c>
      <c r="JE78" s="460">
        <v>0.0</v>
      </c>
      <c r="JF78" s="204"/>
      <c r="JG78" s="460"/>
      <c r="JH78" s="470">
        <v>0.0</v>
      </c>
      <c r="JI78" s="471">
        <v>0.0</v>
      </c>
      <c r="JJ78" s="460">
        <v>0.0</v>
      </c>
      <c r="JK78" s="460">
        <v>0.0</v>
      </c>
      <c r="JL78" s="461">
        <v>0.0</v>
      </c>
      <c r="JM78" s="460">
        <v>0.0</v>
      </c>
      <c r="JN78" s="460">
        <v>0.0</v>
      </c>
      <c r="JO78" s="460">
        <v>0.0</v>
      </c>
      <c r="JP78" s="460">
        <v>0.0</v>
      </c>
      <c r="JQ78" s="460">
        <v>0.0</v>
      </c>
      <c r="JR78" s="460">
        <v>0.0</v>
      </c>
      <c r="JS78" s="201"/>
      <c r="JT78" s="461">
        <v>0.0</v>
      </c>
      <c r="JU78" s="460">
        <v>0.0</v>
      </c>
      <c r="JV78" s="460">
        <v>0.0</v>
      </c>
      <c r="JW78" s="460">
        <v>0.0</v>
      </c>
      <c r="JX78" s="460">
        <v>0.0</v>
      </c>
      <c r="JY78" s="460">
        <v>0.0</v>
      </c>
      <c r="JZ78" s="460">
        <v>0.0</v>
      </c>
      <c r="KA78" s="201"/>
      <c r="KB78" s="201"/>
      <c r="KC78" s="201"/>
      <c r="KD78" s="201"/>
      <c r="KE78" s="201"/>
      <c r="KF78" s="202"/>
      <c r="KG78" s="201"/>
      <c r="KH78" s="201"/>
      <c r="KI78" s="201"/>
      <c r="KJ78" s="201"/>
      <c r="KK78" s="201"/>
      <c r="KL78" s="201"/>
      <c r="KM78" s="201"/>
      <c r="KN78" s="200"/>
      <c r="KO78" s="201"/>
      <c r="KP78" s="201"/>
      <c r="KQ78" s="201"/>
      <c r="KR78" s="460">
        <v>0.0</v>
      </c>
      <c r="KS78" s="201"/>
      <c r="KT78" s="201"/>
      <c r="KU78" s="201"/>
      <c r="KV78" s="201"/>
      <c r="KW78" s="201"/>
      <c r="KX78" s="465">
        <v>0.0</v>
      </c>
      <c r="KY78" s="460">
        <v>0.0</v>
      </c>
      <c r="KZ78" s="460">
        <v>0.0</v>
      </c>
      <c r="LA78" s="460">
        <v>0.0</v>
      </c>
      <c r="LB78" s="201"/>
      <c r="LC78" s="201"/>
      <c r="LD78" s="201"/>
      <c r="LE78" s="201"/>
      <c r="LF78" s="201"/>
      <c r="LG78" s="201"/>
      <c r="LH78" s="201"/>
      <c r="LI78" s="201"/>
      <c r="LJ78" s="201"/>
      <c r="LK78" s="460">
        <v>0.0</v>
      </c>
      <c r="LL78" s="460">
        <v>0.0</v>
      </c>
      <c r="LM78" s="460">
        <v>0.0</v>
      </c>
      <c r="LN78" s="201"/>
      <c r="LO78" s="201"/>
      <c r="LP78" s="201"/>
      <c r="LQ78" s="201"/>
      <c r="LR78" s="201"/>
      <c r="LS78" s="201"/>
      <c r="LT78" s="201"/>
      <c r="LU78" s="201"/>
      <c r="LV78" s="201"/>
      <c r="LW78" s="208"/>
      <c r="LX78" s="460">
        <v>0.0</v>
      </c>
      <c r="LY78" s="460">
        <v>0.0</v>
      </c>
      <c r="LZ78" s="460">
        <v>0.0</v>
      </c>
      <c r="MA78" s="201"/>
      <c r="MB78" s="201"/>
      <c r="MC78" s="201"/>
      <c r="MD78" s="460">
        <v>0.0</v>
      </c>
      <c r="ME78" s="460">
        <v>0.0</v>
      </c>
      <c r="MF78" s="460">
        <v>0.0</v>
      </c>
      <c r="MG78" s="201"/>
      <c r="MH78" s="200"/>
      <c r="MI78" s="201"/>
      <c r="MJ78" s="204"/>
      <c r="MK78" s="201"/>
      <c r="ML78" s="204"/>
      <c r="MM78" s="201"/>
      <c r="MN78" s="201"/>
      <c r="MO78" s="201"/>
      <c r="MP78" s="201"/>
      <c r="MQ78" s="201"/>
      <c r="MR78" s="204"/>
      <c r="MS78" s="201"/>
      <c r="MT78" s="201"/>
      <c r="MU78" s="201"/>
      <c r="MV78" s="201"/>
      <c r="MW78" s="201"/>
      <c r="MX78" s="200"/>
      <c r="MY78" s="208"/>
      <c r="MZ78" s="201"/>
      <c r="NA78" s="201"/>
      <c r="NB78" s="204"/>
      <c r="NC78" s="201"/>
      <c r="ND78" s="201"/>
      <c r="NE78" s="201"/>
      <c r="NF78" s="201"/>
      <c r="NG78" s="201"/>
      <c r="NH78" s="204"/>
      <c r="NI78" s="201"/>
      <c r="NJ78" s="201"/>
      <c r="NK78" s="201"/>
      <c r="NL78" s="201"/>
      <c r="NM78" s="201"/>
      <c r="NN78" s="200"/>
      <c r="NO78" s="201"/>
      <c r="NP78" s="201"/>
      <c r="NQ78" s="201"/>
      <c r="NR78" s="201"/>
      <c r="NS78" s="201"/>
      <c r="NT78" s="201"/>
      <c r="NU78" s="201"/>
      <c r="NV78" s="201"/>
      <c r="NW78" s="201"/>
      <c r="NX78" s="201"/>
      <c r="NY78" s="201"/>
      <c r="NZ78" s="460">
        <v>0.0</v>
      </c>
      <c r="OA78" s="201"/>
      <c r="OB78" s="201"/>
      <c r="OC78" s="201"/>
      <c r="OD78" s="201"/>
      <c r="OE78" s="460">
        <v>0.0</v>
      </c>
      <c r="OF78" s="201"/>
      <c r="OG78" s="201"/>
      <c r="OH78" s="201"/>
      <c r="OI78" s="201"/>
      <c r="OJ78" s="201"/>
      <c r="OK78" s="200"/>
      <c r="OL78" s="204"/>
      <c r="OM78" s="201"/>
      <c r="ON78" s="201"/>
      <c r="OO78" s="201"/>
      <c r="OP78" s="201"/>
      <c r="OQ78" s="204"/>
      <c r="OR78" s="201"/>
      <c r="OS78" s="201"/>
      <c r="OT78" s="201"/>
      <c r="OU78" s="201"/>
      <c r="OV78" s="201"/>
      <c r="OW78" s="472">
        <v>0.0</v>
      </c>
      <c r="OX78" s="460">
        <v>0.0</v>
      </c>
      <c r="OY78" s="460">
        <v>0.0</v>
      </c>
      <c r="OZ78" s="460">
        <v>0.0</v>
      </c>
      <c r="PA78" s="218"/>
      <c r="PB78" s="466">
        <v>0.0</v>
      </c>
      <c r="PC78" s="218"/>
      <c r="PD78" s="218"/>
      <c r="PE78" s="218"/>
      <c r="PF78" s="218"/>
      <c r="PG78" s="218"/>
      <c r="PH78" s="218"/>
      <c r="PI78" s="218"/>
      <c r="PJ78" s="218"/>
      <c r="PK78" s="218"/>
      <c r="PL78" s="218"/>
    </row>
    <row r="79">
      <c r="A79" s="194">
        <v>74.0</v>
      </c>
      <c r="B79" s="118" t="s">
        <v>184</v>
      </c>
      <c r="C79" s="458">
        <v>1.0</v>
      </c>
      <c r="D79" s="201">
        <f>IFERROR(IF(VLOOKUP(B79,'Анкетирование'!$D$5:$D90,2,0)="Да",1,0),0)</f>
        <v>0</v>
      </c>
      <c r="E79" s="459"/>
      <c r="F79" s="197">
        <v>2.0</v>
      </c>
      <c r="G79" s="197">
        <v>6.0</v>
      </c>
      <c r="H79" s="197"/>
      <c r="I79" s="460">
        <v>1.0</v>
      </c>
      <c r="J79" s="218">
        <f>IFERROR(IF(VLOOKUP(B79,'Анкетирование'!$D$5:$K90,8,0)="Да",1,0),0)</f>
        <v>0</v>
      </c>
      <c r="K79" s="458">
        <v>1.0</v>
      </c>
      <c r="L79" s="218"/>
      <c r="M79" s="218"/>
      <c r="N79" s="458">
        <v>0.0</v>
      </c>
      <c r="O79" s="197">
        <v>650.0</v>
      </c>
      <c r="P79" s="202"/>
      <c r="Q79" s="201"/>
      <c r="R79" s="201"/>
      <c r="S79" s="201"/>
      <c r="T79" s="201"/>
      <c r="U79" s="201"/>
      <c r="V79" s="201"/>
      <c r="W79" s="201"/>
      <c r="X79" s="201"/>
      <c r="Y79" s="203"/>
      <c r="Z79" s="201"/>
      <c r="AA79" s="201"/>
      <c r="AB79" s="201"/>
      <c r="AC79" s="201"/>
      <c r="AD79" s="201"/>
      <c r="AE79" s="201"/>
      <c r="AF79" s="201"/>
      <c r="AG79" s="201"/>
      <c r="AH79" s="200">
        <f>IFERROR((VLOOKUP($B79,'Анкетирование'!$D$5:$AC90,8,0)),0)</f>
        <v>0</v>
      </c>
      <c r="AI79" s="201">
        <f>IFERROR((VLOOKUP($B79,'Анкетирование'!$D$5:$BE90,9,0)),0)</f>
        <v>0</v>
      </c>
      <c r="AJ79" s="204"/>
      <c r="AK79" s="201"/>
      <c r="AL79" s="201"/>
      <c r="AM79" s="201"/>
      <c r="AN79" s="201"/>
      <c r="AO79" s="461">
        <v>1.0</v>
      </c>
      <c r="AP79" s="460">
        <v>0.0</v>
      </c>
      <c r="AQ79" s="460">
        <v>1.0</v>
      </c>
      <c r="AR79" s="460">
        <v>0.0</v>
      </c>
      <c r="AS79" s="460">
        <v>0.0</v>
      </c>
      <c r="AT79" s="460">
        <v>0.0</v>
      </c>
      <c r="AU79" s="460">
        <v>0.0</v>
      </c>
      <c r="AV79" s="462">
        <v>0.0</v>
      </c>
      <c r="AW79" s="460">
        <v>0.0</v>
      </c>
      <c r="AX79" s="460">
        <v>0.0</v>
      </c>
      <c r="AY79" s="460">
        <v>0.0</v>
      </c>
      <c r="AZ79" s="460">
        <v>0.0</v>
      </c>
      <c r="BA79" s="460">
        <v>0.0</v>
      </c>
      <c r="BB79" s="460">
        <v>0.0</v>
      </c>
      <c r="BC79" s="463">
        <v>0.0</v>
      </c>
      <c r="BD79" s="460">
        <v>0.0</v>
      </c>
      <c r="BE79" s="460">
        <v>0.0</v>
      </c>
      <c r="BF79" s="460">
        <v>0.0</v>
      </c>
      <c r="BG79" s="460">
        <v>0.0</v>
      </c>
      <c r="BH79" s="460">
        <v>0.0</v>
      </c>
      <c r="BI79" s="460">
        <v>0.0</v>
      </c>
      <c r="BJ79" s="460">
        <v>0.0</v>
      </c>
      <c r="BK79" s="460">
        <v>0.0</v>
      </c>
      <c r="BL79" s="460">
        <v>0.0</v>
      </c>
      <c r="BM79" s="460">
        <v>0.0</v>
      </c>
      <c r="BN79" s="460">
        <v>0.0</v>
      </c>
      <c r="BO79" s="460">
        <v>0.0</v>
      </c>
      <c r="BP79" s="460">
        <v>0.0</v>
      </c>
      <c r="BQ79" s="460">
        <v>0.0</v>
      </c>
      <c r="BR79" s="460">
        <v>0.0</v>
      </c>
      <c r="BS79" s="460">
        <v>0.0</v>
      </c>
      <c r="BT79" s="460">
        <v>0.0</v>
      </c>
      <c r="BU79" s="460">
        <v>0.0</v>
      </c>
      <c r="BV79" s="460">
        <v>0.0</v>
      </c>
      <c r="BW79" s="460">
        <v>0.0</v>
      </c>
      <c r="BX79" s="460">
        <v>0.0</v>
      </c>
      <c r="BY79" s="460">
        <v>0.0</v>
      </c>
      <c r="BZ79" s="464">
        <v>0.0</v>
      </c>
      <c r="CA79" s="460">
        <v>0.0</v>
      </c>
      <c r="CB79" s="460">
        <v>0.0</v>
      </c>
      <c r="CC79" s="460">
        <v>0.0</v>
      </c>
      <c r="CD79" s="460">
        <v>0.0</v>
      </c>
      <c r="CE79" s="460">
        <v>0.0</v>
      </c>
      <c r="CF79" s="460">
        <v>0.0</v>
      </c>
      <c r="CG79" s="460">
        <v>0.0</v>
      </c>
      <c r="CH79" s="460">
        <v>0.0</v>
      </c>
      <c r="CI79" s="460">
        <v>0.0</v>
      </c>
      <c r="CJ79" s="460">
        <v>0.0</v>
      </c>
      <c r="CK79" s="460">
        <v>0.0</v>
      </c>
      <c r="CL79" s="460">
        <v>0.0</v>
      </c>
      <c r="CM79" s="460">
        <v>0.0</v>
      </c>
      <c r="CN79" s="460">
        <v>0.0</v>
      </c>
      <c r="CO79" s="460">
        <v>0.0</v>
      </c>
      <c r="CP79" s="460">
        <v>0.0</v>
      </c>
      <c r="CQ79" s="460">
        <v>0.0</v>
      </c>
      <c r="CR79" s="460">
        <v>0.0</v>
      </c>
      <c r="CS79" s="200"/>
      <c r="CT79" s="207"/>
      <c r="CU79" s="201"/>
      <c r="CV79" s="201"/>
      <c r="CW79" s="463">
        <v>5.0</v>
      </c>
      <c r="CX79" s="460">
        <v>2.0</v>
      </c>
      <c r="CY79" s="460">
        <v>0.0</v>
      </c>
      <c r="CZ79" s="460">
        <v>0.0</v>
      </c>
      <c r="DA79" s="460">
        <v>0.0</v>
      </c>
      <c r="DB79" s="460">
        <v>1.0</v>
      </c>
      <c r="DC79" s="465">
        <v>0.0</v>
      </c>
      <c r="DD79" s="460">
        <v>0.0</v>
      </c>
      <c r="DE79" s="201"/>
      <c r="DF79" s="201"/>
      <c r="DG79" s="460">
        <v>0.0</v>
      </c>
      <c r="DH79" s="460">
        <v>0.0</v>
      </c>
      <c r="DI79" s="460">
        <v>0.0</v>
      </c>
      <c r="DJ79" s="460">
        <v>0.0</v>
      </c>
      <c r="DK79" s="460">
        <v>0.0</v>
      </c>
      <c r="DL79" s="460">
        <v>0.0</v>
      </c>
      <c r="DM79" s="460">
        <v>0.0</v>
      </c>
      <c r="DN79" s="460">
        <v>0.0</v>
      </c>
      <c r="DO79" s="460">
        <v>0.0</v>
      </c>
      <c r="DP79" s="460">
        <v>0.0</v>
      </c>
      <c r="DQ79" s="460">
        <v>0.0</v>
      </c>
      <c r="DR79" s="460">
        <v>0.0</v>
      </c>
      <c r="DS79" s="460">
        <v>0.0</v>
      </c>
      <c r="DT79" s="460">
        <v>0.0</v>
      </c>
      <c r="DU79" s="460">
        <v>0.0</v>
      </c>
      <c r="DV79" s="460">
        <v>0.0</v>
      </c>
      <c r="DW79" s="460">
        <v>0.0</v>
      </c>
      <c r="DX79" s="465">
        <v>0.0</v>
      </c>
      <c r="DY79" s="460">
        <v>0.0</v>
      </c>
      <c r="DZ79" s="460">
        <v>0.0</v>
      </c>
      <c r="EA79" s="460">
        <v>0.0</v>
      </c>
      <c r="EB79" s="460">
        <v>0.0</v>
      </c>
      <c r="EC79" s="460">
        <v>0.0</v>
      </c>
      <c r="ED79" s="460">
        <v>0.0</v>
      </c>
      <c r="EE79" s="460">
        <v>0.0</v>
      </c>
      <c r="EF79" s="460">
        <v>0.0</v>
      </c>
      <c r="EG79" s="460">
        <v>0.0</v>
      </c>
      <c r="EH79" s="460">
        <v>0.0</v>
      </c>
      <c r="EI79" s="460">
        <v>0.0</v>
      </c>
      <c r="EJ79" s="460">
        <v>0.0</v>
      </c>
      <c r="EK79" s="460">
        <v>0.0</v>
      </c>
      <c r="EL79" s="460">
        <v>0.0</v>
      </c>
      <c r="EM79" s="460">
        <v>0.0</v>
      </c>
      <c r="EN79" s="460">
        <v>0.0</v>
      </c>
      <c r="EO79" s="460">
        <v>0.0</v>
      </c>
      <c r="EP79" s="466">
        <v>0.0</v>
      </c>
      <c r="EQ79" s="460">
        <v>19.0</v>
      </c>
      <c r="ER79" s="201"/>
      <c r="ES79" s="460">
        <v>0.0</v>
      </c>
      <c r="ET79" s="460">
        <v>16.0</v>
      </c>
      <c r="EU79" s="201"/>
      <c r="EV79" s="460">
        <v>0.0</v>
      </c>
      <c r="EW79" s="460">
        <v>1.0</v>
      </c>
      <c r="EX79" s="460">
        <v>0.0</v>
      </c>
      <c r="EY79" s="460">
        <v>0.0</v>
      </c>
      <c r="EZ79" s="460">
        <v>0.0</v>
      </c>
      <c r="FA79" s="460">
        <v>0.0</v>
      </c>
      <c r="FB79" s="460">
        <v>0.0</v>
      </c>
      <c r="FC79" s="460">
        <v>1.0</v>
      </c>
      <c r="FD79" s="460">
        <v>0.0</v>
      </c>
      <c r="FE79" s="460">
        <v>0.0</v>
      </c>
      <c r="FF79" s="460">
        <v>0.0</v>
      </c>
      <c r="FG79" s="460">
        <v>0.0</v>
      </c>
      <c r="FH79" s="460">
        <v>0.0</v>
      </c>
      <c r="FI79" s="203"/>
      <c r="FJ79" s="210"/>
      <c r="FK79" s="201"/>
      <c r="FL79" s="210"/>
      <c r="FM79" s="210"/>
      <c r="FN79" s="201"/>
      <c r="FO79" s="201"/>
      <c r="FP79" s="201"/>
      <c r="FQ79" s="201"/>
      <c r="FR79" s="460">
        <v>1.0</v>
      </c>
      <c r="FS79" s="201"/>
      <c r="FT79" s="201"/>
      <c r="FU79" s="201"/>
      <c r="FV79" s="460">
        <v>1.0</v>
      </c>
      <c r="FW79" s="467">
        <v>0.0</v>
      </c>
      <c r="FX79" s="467">
        <v>0.0</v>
      </c>
      <c r="FY79" s="467">
        <v>0.0</v>
      </c>
      <c r="FZ79" s="460">
        <v>0.0</v>
      </c>
      <c r="GA79" s="460">
        <v>0.0</v>
      </c>
      <c r="GB79" s="460">
        <v>0.0</v>
      </c>
      <c r="GC79" s="460">
        <v>0.0</v>
      </c>
      <c r="GD79" s="460">
        <v>0.0</v>
      </c>
      <c r="GE79" s="460">
        <v>0.0</v>
      </c>
      <c r="GF79" s="467">
        <v>0.0</v>
      </c>
      <c r="GG79" s="467">
        <v>0.0</v>
      </c>
      <c r="GH79" s="467">
        <v>0.0</v>
      </c>
      <c r="GI79" s="460">
        <v>0.0</v>
      </c>
      <c r="GJ79" s="460">
        <v>0.0</v>
      </c>
      <c r="GK79" s="460">
        <v>0.0</v>
      </c>
      <c r="GL79" s="460">
        <v>0.0</v>
      </c>
      <c r="GM79" s="460">
        <v>0.0</v>
      </c>
      <c r="GN79" s="460">
        <v>0.0</v>
      </c>
      <c r="GO79" s="201"/>
      <c r="GP79" s="208"/>
      <c r="GQ79" s="204"/>
      <c r="GR79" s="201"/>
      <c r="GS79" s="201"/>
      <c r="GT79" s="201"/>
      <c r="GU79" s="201"/>
      <c r="GV79" s="201"/>
      <c r="GW79" s="201"/>
      <c r="GX79" s="201"/>
      <c r="GY79" s="201"/>
      <c r="GZ79" s="201"/>
      <c r="HA79" s="201"/>
      <c r="HB79" s="201"/>
      <c r="HC79" s="201"/>
      <c r="HD79" s="201"/>
      <c r="HE79" s="201"/>
      <c r="HF79" s="201"/>
      <c r="HG79" s="201"/>
      <c r="HH79" s="201"/>
      <c r="HI79" s="201"/>
      <c r="HJ79" s="201"/>
      <c r="HK79" s="201"/>
      <c r="HL79" s="201"/>
      <c r="HM79" s="201"/>
      <c r="HN79" s="201"/>
      <c r="HO79" s="201"/>
      <c r="HP79" s="208"/>
      <c r="HQ79" s="460">
        <v>0.0</v>
      </c>
      <c r="HR79" s="201"/>
      <c r="HS79" s="460">
        <v>0.0</v>
      </c>
      <c r="HT79" s="201"/>
      <c r="HU79" s="460">
        <v>0.0</v>
      </c>
      <c r="HV79" s="201"/>
      <c r="HW79" s="201"/>
      <c r="HX79" s="460">
        <v>1.0</v>
      </c>
      <c r="HY79" s="461">
        <v>0.0</v>
      </c>
      <c r="HZ79" s="460">
        <v>0.0</v>
      </c>
      <c r="IA79" s="460">
        <v>0.0</v>
      </c>
      <c r="IB79" s="201"/>
      <c r="IC79" s="201"/>
      <c r="ID79" s="201"/>
      <c r="IE79" s="460">
        <v>0.0</v>
      </c>
      <c r="IF79" s="460">
        <v>0.0</v>
      </c>
      <c r="IG79" s="460">
        <v>0.0</v>
      </c>
      <c r="IH79" s="201"/>
      <c r="II79" s="201"/>
      <c r="IJ79" s="201"/>
      <c r="IK79" s="468">
        <v>0.0</v>
      </c>
      <c r="IL79" s="468">
        <v>0.0</v>
      </c>
      <c r="IM79" s="468">
        <v>0.0</v>
      </c>
      <c r="IN79" s="201"/>
      <c r="IO79" s="201"/>
      <c r="IP79" s="201"/>
      <c r="IQ79" s="204"/>
      <c r="IR79" s="201"/>
      <c r="IS79" s="201"/>
      <c r="IT79" s="460">
        <v>1.0</v>
      </c>
      <c r="IU79" s="460">
        <v>0.0</v>
      </c>
      <c r="IV79" s="466">
        <v>0.0</v>
      </c>
      <c r="IW79" s="201"/>
      <c r="IX79" s="201"/>
      <c r="IY79" s="208"/>
      <c r="IZ79" s="460">
        <v>0.0</v>
      </c>
      <c r="JA79" s="460">
        <v>0.0</v>
      </c>
      <c r="JB79" s="461">
        <v>0.0</v>
      </c>
      <c r="JC79" s="460">
        <v>1.0</v>
      </c>
      <c r="JD79" s="460">
        <v>0.0</v>
      </c>
      <c r="JE79" s="460">
        <v>0.0</v>
      </c>
      <c r="JF79" s="204"/>
      <c r="JG79" s="460"/>
      <c r="JH79" s="470">
        <v>5.0</v>
      </c>
      <c r="JI79" s="471">
        <v>8.0</v>
      </c>
      <c r="JJ79" s="460">
        <v>0.0</v>
      </c>
      <c r="JK79" s="460">
        <v>0.0</v>
      </c>
      <c r="JL79" s="461">
        <v>3.0</v>
      </c>
      <c r="JM79" s="460">
        <v>0.0</v>
      </c>
      <c r="JN79" s="460">
        <v>0.0</v>
      </c>
      <c r="JO79" s="460">
        <v>0.0</v>
      </c>
      <c r="JP79" s="460">
        <v>0.0</v>
      </c>
      <c r="JQ79" s="460">
        <v>0.0</v>
      </c>
      <c r="JR79" s="460">
        <v>0.0</v>
      </c>
      <c r="JS79" s="201"/>
      <c r="JT79" s="461">
        <v>0.0</v>
      </c>
      <c r="JU79" s="460">
        <v>0.0</v>
      </c>
      <c r="JV79" s="460">
        <v>0.0</v>
      </c>
      <c r="JW79" s="460">
        <v>0.0</v>
      </c>
      <c r="JX79" s="460">
        <v>0.0</v>
      </c>
      <c r="JY79" s="460">
        <v>0.0</v>
      </c>
      <c r="JZ79" s="460">
        <v>0.0</v>
      </c>
      <c r="KA79" s="201"/>
      <c r="KB79" s="201"/>
      <c r="KC79" s="201"/>
      <c r="KD79" s="201"/>
      <c r="KE79" s="201"/>
      <c r="KF79" s="202"/>
      <c r="KG79" s="201"/>
      <c r="KH79" s="201"/>
      <c r="KI79" s="201"/>
      <c r="KJ79" s="201"/>
      <c r="KK79" s="201"/>
      <c r="KL79" s="201"/>
      <c r="KM79" s="201"/>
      <c r="KN79" s="200"/>
      <c r="KO79" s="201"/>
      <c r="KP79" s="201"/>
      <c r="KQ79" s="201"/>
      <c r="KR79" s="460">
        <v>0.0</v>
      </c>
      <c r="KS79" s="201"/>
      <c r="KT79" s="201"/>
      <c r="KU79" s="201"/>
      <c r="KV79" s="201"/>
      <c r="KW79" s="201"/>
      <c r="KX79" s="465">
        <v>0.0</v>
      </c>
      <c r="KY79" s="460">
        <v>0.0</v>
      </c>
      <c r="KZ79" s="460">
        <v>0.0</v>
      </c>
      <c r="LA79" s="460">
        <v>0.0</v>
      </c>
      <c r="LB79" s="201"/>
      <c r="LC79" s="201"/>
      <c r="LD79" s="201"/>
      <c r="LE79" s="201"/>
      <c r="LF79" s="201"/>
      <c r="LG79" s="201"/>
      <c r="LH79" s="201"/>
      <c r="LI79" s="201"/>
      <c r="LJ79" s="201"/>
      <c r="LK79" s="460">
        <v>0.0</v>
      </c>
      <c r="LL79" s="460">
        <v>0.0</v>
      </c>
      <c r="LM79" s="460">
        <v>0.0</v>
      </c>
      <c r="LN79" s="201"/>
      <c r="LO79" s="201"/>
      <c r="LP79" s="201"/>
      <c r="LQ79" s="201"/>
      <c r="LR79" s="201"/>
      <c r="LS79" s="201"/>
      <c r="LT79" s="201"/>
      <c r="LU79" s="201"/>
      <c r="LV79" s="201"/>
      <c r="LW79" s="208"/>
      <c r="LX79" s="460">
        <v>0.0</v>
      </c>
      <c r="LY79" s="460">
        <v>0.0</v>
      </c>
      <c r="LZ79" s="460">
        <v>0.0</v>
      </c>
      <c r="MA79" s="201"/>
      <c r="MB79" s="201"/>
      <c r="MC79" s="201"/>
      <c r="MD79" s="460">
        <v>0.0</v>
      </c>
      <c r="ME79" s="460">
        <v>0.0</v>
      </c>
      <c r="MF79" s="460">
        <v>0.0</v>
      </c>
      <c r="MG79" s="201"/>
      <c r="MH79" s="200"/>
      <c r="MI79" s="201"/>
      <c r="MJ79" s="204"/>
      <c r="MK79" s="201"/>
      <c r="ML79" s="204"/>
      <c r="MM79" s="201"/>
      <c r="MN79" s="201"/>
      <c r="MO79" s="201"/>
      <c r="MP79" s="201"/>
      <c r="MQ79" s="201"/>
      <c r="MR79" s="204"/>
      <c r="MS79" s="201"/>
      <c r="MT79" s="201"/>
      <c r="MU79" s="201"/>
      <c r="MV79" s="201"/>
      <c r="MW79" s="201"/>
      <c r="MX79" s="200"/>
      <c r="MY79" s="208"/>
      <c r="MZ79" s="201"/>
      <c r="NA79" s="201"/>
      <c r="NB79" s="204"/>
      <c r="NC79" s="201"/>
      <c r="ND79" s="201"/>
      <c r="NE79" s="201"/>
      <c r="NF79" s="201"/>
      <c r="NG79" s="201"/>
      <c r="NH79" s="204"/>
      <c r="NI79" s="201"/>
      <c r="NJ79" s="201"/>
      <c r="NK79" s="201"/>
      <c r="NL79" s="201"/>
      <c r="NM79" s="201"/>
      <c r="NN79" s="200"/>
      <c r="NO79" s="201"/>
      <c r="NP79" s="201"/>
      <c r="NQ79" s="201"/>
      <c r="NR79" s="201"/>
      <c r="NS79" s="201"/>
      <c r="NT79" s="201"/>
      <c r="NU79" s="201"/>
      <c r="NV79" s="201"/>
      <c r="NW79" s="201"/>
      <c r="NX79" s="201"/>
      <c r="NY79" s="201"/>
      <c r="NZ79" s="460">
        <v>0.0</v>
      </c>
      <c r="OA79" s="201"/>
      <c r="OB79" s="201"/>
      <c r="OC79" s="201"/>
      <c r="OD79" s="201"/>
      <c r="OE79" s="460">
        <v>0.0</v>
      </c>
      <c r="OF79" s="201"/>
      <c r="OG79" s="201"/>
      <c r="OH79" s="201"/>
      <c r="OI79" s="201"/>
      <c r="OJ79" s="201"/>
      <c r="OK79" s="200"/>
      <c r="OL79" s="204"/>
      <c r="OM79" s="201"/>
      <c r="ON79" s="201"/>
      <c r="OO79" s="201"/>
      <c r="OP79" s="201"/>
      <c r="OQ79" s="204"/>
      <c r="OR79" s="201"/>
      <c r="OS79" s="201"/>
      <c r="OT79" s="201"/>
      <c r="OU79" s="201"/>
      <c r="OV79" s="201"/>
      <c r="OW79" s="472">
        <v>0.0</v>
      </c>
      <c r="OX79" s="460">
        <v>1.0</v>
      </c>
      <c r="OY79" s="460">
        <v>0.0</v>
      </c>
      <c r="OZ79" s="460">
        <v>1.0</v>
      </c>
      <c r="PA79" s="201"/>
      <c r="PB79" s="466">
        <v>1.0</v>
      </c>
      <c r="PC79" s="218"/>
      <c r="PD79" s="218"/>
      <c r="PE79" s="218"/>
      <c r="PF79" s="218"/>
      <c r="PG79" s="218"/>
      <c r="PH79" s="218"/>
      <c r="PI79" s="218"/>
      <c r="PJ79" s="218"/>
      <c r="PK79" s="218"/>
      <c r="PL79" s="218"/>
    </row>
    <row r="80">
      <c r="A80" s="194">
        <v>75.0</v>
      </c>
      <c r="B80" s="118" t="s">
        <v>185</v>
      </c>
      <c r="C80" s="458">
        <v>1.0</v>
      </c>
      <c r="D80" s="201">
        <f>IFERROR(IF(VLOOKUP(B80,'Анкетирование'!$D$5:$D90,2,0)="Да",1,0),0)</f>
        <v>0</v>
      </c>
      <c r="E80" s="459"/>
      <c r="F80" s="197">
        <v>1.0</v>
      </c>
      <c r="G80" s="197">
        <v>3.0</v>
      </c>
      <c r="H80" s="197"/>
      <c r="I80" s="460">
        <v>1.0</v>
      </c>
      <c r="J80" s="218">
        <f>IFERROR(IF(VLOOKUP(B80,'Анкетирование'!$D$5:$K90,8,0)="Да",1,0),0)</f>
        <v>0</v>
      </c>
      <c r="K80" s="458">
        <v>1.0</v>
      </c>
      <c r="L80" s="218"/>
      <c r="M80" s="218"/>
      <c r="N80" s="458">
        <v>0.0</v>
      </c>
      <c r="O80" s="197">
        <v>650.0</v>
      </c>
      <c r="P80" s="202"/>
      <c r="Q80" s="201"/>
      <c r="R80" s="201"/>
      <c r="S80" s="201"/>
      <c r="T80" s="201"/>
      <c r="U80" s="201"/>
      <c r="V80" s="201"/>
      <c r="W80" s="201"/>
      <c r="X80" s="201"/>
      <c r="Y80" s="203"/>
      <c r="Z80" s="201"/>
      <c r="AA80" s="201"/>
      <c r="AB80" s="201"/>
      <c r="AC80" s="201"/>
      <c r="AD80" s="201"/>
      <c r="AE80" s="201"/>
      <c r="AF80" s="201"/>
      <c r="AG80" s="201"/>
      <c r="AH80" s="200">
        <f>IFERROR((VLOOKUP($B80,'Анкетирование'!$D$5:$AC90,8,0)),0)</f>
        <v>0</v>
      </c>
      <c r="AI80" s="201">
        <f>IFERROR((VLOOKUP($B80,'Анкетирование'!$D$5:$BE90,9,0)),0)</f>
        <v>0</v>
      </c>
      <c r="AJ80" s="204"/>
      <c r="AK80" s="201"/>
      <c r="AL80" s="201"/>
      <c r="AM80" s="201"/>
      <c r="AN80" s="201"/>
      <c r="AO80" s="461">
        <v>0.0</v>
      </c>
      <c r="AP80" s="460">
        <v>1.0</v>
      </c>
      <c r="AQ80" s="460">
        <v>1.0</v>
      </c>
      <c r="AR80" s="460">
        <v>0.0</v>
      </c>
      <c r="AS80" s="460">
        <v>0.0</v>
      </c>
      <c r="AT80" s="460">
        <v>0.0</v>
      </c>
      <c r="AU80" s="460">
        <v>0.0</v>
      </c>
      <c r="AV80" s="462">
        <v>0.0</v>
      </c>
      <c r="AW80" s="460">
        <v>0.0</v>
      </c>
      <c r="AX80" s="460">
        <v>0.0</v>
      </c>
      <c r="AY80" s="460">
        <v>0.0</v>
      </c>
      <c r="AZ80" s="460">
        <v>0.0</v>
      </c>
      <c r="BA80" s="460">
        <v>0.0</v>
      </c>
      <c r="BB80" s="460">
        <v>0.0</v>
      </c>
      <c r="BC80" s="463">
        <v>0.0</v>
      </c>
      <c r="BD80" s="460">
        <v>0.0</v>
      </c>
      <c r="BE80" s="460">
        <v>0.0</v>
      </c>
      <c r="BF80" s="460">
        <v>0.0</v>
      </c>
      <c r="BG80" s="460">
        <v>0.0</v>
      </c>
      <c r="BH80" s="460">
        <v>0.0</v>
      </c>
      <c r="BI80" s="460">
        <v>0.0</v>
      </c>
      <c r="BJ80" s="460">
        <v>0.0</v>
      </c>
      <c r="BK80" s="460">
        <v>0.0</v>
      </c>
      <c r="BL80" s="460">
        <v>0.0</v>
      </c>
      <c r="BM80" s="460">
        <v>0.0</v>
      </c>
      <c r="BN80" s="460">
        <v>0.0</v>
      </c>
      <c r="BO80" s="460">
        <v>0.0</v>
      </c>
      <c r="BP80" s="460">
        <v>0.0</v>
      </c>
      <c r="BQ80" s="460">
        <v>0.0</v>
      </c>
      <c r="BR80" s="460">
        <v>0.0</v>
      </c>
      <c r="BS80" s="460">
        <v>0.0</v>
      </c>
      <c r="BT80" s="460">
        <v>0.0</v>
      </c>
      <c r="BU80" s="460">
        <v>0.0</v>
      </c>
      <c r="BV80" s="460">
        <v>0.0</v>
      </c>
      <c r="BW80" s="460">
        <v>0.0</v>
      </c>
      <c r="BX80" s="460">
        <v>0.0</v>
      </c>
      <c r="BY80" s="460">
        <v>0.0</v>
      </c>
      <c r="BZ80" s="464">
        <v>0.0</v>
      </c>
      <c r="CA80" s="460">
        <v>0.0</v>
      </c>
      <c r="CB80" s="460">
        <v>0.0</v>
      </c>
      <c r="CC80" s="460">
        <v>0.0</v>
      </c>
      <c r="CD80" s="460">
        <v>0.0</v>
      </c>
      <c r="CE80" s="460">
        <v>0.0</v>
      </c>
      <c r="CF80" s="460">
        <v>0.0</v>
      </c>
      <c r="CG80" s="460">
        <v>0.0</v>
      </c>
      <c r="CH80" s="460">
        <v>0.0</v>
      </c>
      <c r="CI80" s="460">
        <v>0.0</v>
      </c>
      <c r="CJ80" s="460">
        <v>0.0</v>
      </c>
      <c r="CK80" s="460">
        <v>0.0</v>
      </c>
      <c r="CL80" s="460">
        <v>0.0</v>
      </c>
      <c r="CM80" s="460">
        <v>0.0</v>
      </c>
      <c r="CN80" s="460">
        <v>0.0</v>
      </c>
      <c r="CO80" s="460">
        <v>0.0</v>
      </c>
      <c r="CP80" s="460">
        <v>0.0</v>
      </c>
      <c r="CQ80" s="460">
        <v>0.0</v>
      </c>
      <c r="CR80" s="460">
        <v>0.0</v>
      </c>
      <c r="CS80" s="200"/>
      <c r="CT80" s="207"/>
      <c r="CU80" s="201"/>
      <c r="CV80" s="201"/>
      <c r="CW80" s="463">
        <v>6.0</v>
      </c>
      <c r="CX80" s="460">
        <v>1.0</v>
      </c>
      <c r="CY80" s="460">
        <v>0.0</v>
      </c>
      <c r="CZ80" s="460">
        <v>0.0</v>
      </c>
      <c r="DA80" s="460">
        <v>3.0</v>
      </c>
      <c r="DB80" s="460">
        <v>3.0</v>
      </c>
      <c r="DC80" s="465">
        <v>1.0</v>
      </c>
      <c r="DD80" s="460">
        <v>0.0</v>
      </c>
      <c r="DE80" s="201"/>
      <c r="DF80" s="201"/>
      <c r="DG80" s="460">
        <v>0.0</v>
      </c>
      <c r="DH80" s="460">
        <v>0.0</v>
      </c>
      <c r="DI80" s="460">
        <v>0.0</v>
      </c>
      <c r="DJ80" s="460">
        <v>0.0</v>
      </c>
      <c r="DK80" s="460">
        <v>0.0</v>
      </c>
      <c r="DL80" s="460">
        <v>0.0</v>
      </c>
      <c r="DM80" s="460">
        <v>0.0</v>
      </c>
      <c r="DN80" s="460">
        <v>0.0</v>
      </c>
      <c r="DO80" s="460">
        <v>0.0</v>
      </c>
      <c r="DP80" s="460">
        <v>0.0</v>
      </c>
      <c r="DQ80" s="460">
        <v>0.0</v>
      </c>
      <c r="DR80" s="460">
        <v>0.0</v>
      </c>
      <c r="DS80" s="460">
        <v>0.0</v>
      </c>
      <c r="DT80" s="460">
        <v>0.0</v>
      </c>
      <c r="DU80" s="460">
        <v>0.0</v>
      </c>
      <c r="DV80" s="460">
        <v>0.0</v>
      </c>
      <c r="DW80" s="460">
        <v>0.0</v>
      </c>
      <c r="DX80" s="465">
        <v>0.0</v>
      </c>
      <c r="DY80" s="460">
        <v>0.0</v>
      </c>
      <c r="DZ80" s="460">
        <v>0.0</v>
      </c>
      <c r="EA80" s="460">
        <v>0.0</v>
      </c>
      <c r="EB80" s="460">
        <v>0.0</v>
      </c>
      <c r="EC80" s="460">
        <v>0.0</v>
      </c>
      <c r="ED80" s="460">
        <v>0.0</v>
      </c>
      <c r="EE80" s="460">
        <v>0.0</v>
      </c>
      <c r="EF80" s="460">
        <v>0.0</v>
      </c>
      <c r="EG80" s="460">
        <v>0.0</v>
      </c>
      <c r="EH80" s="460">
        <v>0.0</v>
      </c>
      <c r="EI80" s="460">
        <v>0.0</v>
      </c>
      <c r="EJ80" s="460">
        <v>0.0</v>
      </c>
      <c r="EK80" s="460">
        <v>0.0</v>
      </c>
      <c r="EL80" s="460">
        <v>0.0</v>
      </c>
      <c r="EM80" s="460">
        <v>0.0</v>
      </c>
      <c r="EN80" s="460">
        <v>0.0</v>
      </c>
      <c r="EO80" s="460">
        <v>0.0</v>
      </c>
      <c r="EP80" s="466">
        <v>0.0</v>
      </c>
      <c r="EQ80" s="460">
        <v>22.0</v>
      </c>
      <c r="ER80" s="201"/>
      <c r="ES80" s="460">
        <v>0.0</v>
      </c>
      <c r="ET80" s="460">
        <v>22.0</v>
      </c>
      <c r="EU80" s="201"/>
      <c r="EV80" s="460">
        <v>1.0</v>
      </c>
      <c r="EW80" s="460">
        <v>0.0</v>
      </c>
      <c r="EX80" s="460">
        <v>0.0</v>
      </c>
      <c r="EY80" s="460">
        <v>0.0</v>
      </c>
      <c r="EZ80" s="460">
        <v>0.0</v>
      </c>
      <c r="FA80" s="460">
        <v>0.0</v>
      </c>
      <c r="FB80" s="460">
        <v>0.0</v>
      </c>
      <c r="FC80" s="460">
        <v>1.0</v>
      </c>
      <c r="FD80" s="460">
        <v>0.0</v>
      </c>
      <c r="FE80" s="460">
        <v>0.0</v>
      </c>
      <c r="FF80" s="460">
        <v>0.0</v>
      </c>
      <c r="FG80" s="460">
        <v>0.0</v>
      </c>
      <c r="FH80" s="460">
        <v>0.0</v>
      </c>
      <c r="FI80" s="203">
        <v>1.0</v>
      </c>
      <c r="FJ80" s="210"/>
      <c r="FK80" s="201"/>
      <c r="FL80" s="473">
        <v>1.0</v>
      </c>
      <c r="FM80" s="210"/>
      <c r="FN80" s="201"/>
      <c r="FO80" s="201"/>
      <c r="FP80" s="201"/>
      <c r="FQ80" s="201"/>
      <c r="FR80" s="460">
        <v>1.0</v>
      </c>
      <c r="FS80" s="201"/>
      <c r="FT80" s="201"/>
      <c r="FU80" s="201"/>
      <c r="FV80" s="460">
        <v>1.0</v>
      </c>
      <c r="FW80" s="467">
        <v>0.0</v>
      </c>
      <c r="FX80" s="467">
        <v>0.0</v>
      </c>
      <c r="FY80" s="467">
        <v>0.0</v>
      </c>
      <c r="FZ80" s="460">
        <v>0.0</v>
      </c>
      <c r="GA80" s="460">
        <v>0.0</v>
      </c>
      <c r="GB80" s="460">
        <v>0.0</v>
      </c>
      <c r="GC80" s="460">
        <v>0.0</v>
      </c>
      <c r="GD80" s="460">
        <v>0.0</v>
      </c>
      <c r="GE80" s="460">
        <v>0.0</v>
      </c>
      <c r="GF80" s="467">
        <v>0.0</v>
      </c>
      <c r="GG80" s="467">
        <v>0.0</v>
      </c>
      <c r="GH80" s="467">
        <v>0.0</v>
      </c>
      <c r="GI80" s="460">
        <v>0.0</v>
      </c>
      <c r="GJ80" s="460">
        <v>0.0</v>
      </c>
      <c r="GK80" s="460">
        <v>0.0</v>
      </c>
      <c r="GL80" s="460">
        <v>0.0</v>
      </c>
      <c r="GM80" s="460">
        <v>0.0</v>
      </c>
      <c r="GN80" s="460">
        <v>0.0</v>
      </c>
      <c r="GO80" s="201"/>
      <c r="GP80" s="208"/>
      <c r="GQ80" s="204"/>
      <c r="GR80" s="201"/>
      <c r="GS80" s="201"/>
      <c r="GT80" s="201"/>
      <c r="GU80" s="201"/>
      <c r="GV80" s="201"/>
      <c r="GW80" s="201"/>
      <c r="GX80" s="201"/>
      <c r="GY80" s="201"/>
      <c r="GZ80" s="201"/>
      <c r="HA80" s="201"/>
      <c r="HB80" s="201"/>
      <c r="HC80" s="201"/>
      <c r="HD80" s="201"/>
      <c r="HE80" s="201"/>
      <c r="HF80" s="201"/>
      <c r="HG80" s="201"/>
      <c r="HH80" s="201"/>
      <c r="HI80" s="201"/>
      <c r="HJ80" s="201"/>
      <c r="HK80" s="201"/>
      <c r="HL80" s="201"/>
      <c r="HM80" s="201"/>
      <c r="HN80" s="201"/>
      <c r="HO80" s="201"/>
      <c r="HP80" s="208"/>
      <c r="HQ80" s="460">
        <v>0.0</v>
      </c>
      <c r="HR80" s="201"/>
      <c r="HS80" s="460">
        <v>0.0</v>
      </c>
      <c r="HT80" s="201"/>
      <c r="HU80" s="460">
        <v>0.0</v>
      </c>
      <c r="HV80" s="201"/>
      <c r="HW80" s="201"/>
      <c r="HX80" s="468">
        <v>0.0</v>
      </c>
      <c r="HY80" s="461">
        <v>0.0</v>
      </c>
      <c r="HZ80" s="460">
        <v>0.0</v>
      </c>
      <c r="IA80" s="460">
        <v>0.0</v>
      </c>
      <c r="IB80" s="201"/>
      <c r="IC80" s="201"/>
      <c r="ID80" s="201"/>
      <c r="IE80" s="460">
        <v>0.0</v>
      </c>
      <c r="IF80" s="460">
        <v>0.0</v>
      </c>
      <c r="IG80" s="460">
        <v>0.0</v>
      </c>
      <c r="IH80" s="201"/>
      <c r="II80" s="201"/>
      <c r="IJ80" s="201"/>
      <c r="IK80" s="468">
        <v>0.0</v>
      </c>
      <c r="IL80" s="468">
        <v>0.0</v>
      </c>
      <c r="IM80" s="468">
        <v>0.0</v>
      </c>
      <c r="IN80" s="201"/>
      <c r="IO80" s="201"/>
      <c r="IP80" s="201"/>
      <c r="IQ80" s="204"/>
      <c r="IR80" s="201"/>
      <c r="IS80" s="201"/>
      <c r="IT80" s="468">
        <v>0.0</v>
      </c>
      <c r="IU80" s="468">
        <v>0.0</v>
      </c>
      <c r="IV80" s="469">
        <v>0.0</v>
      </c>
      <c r="IW80" s="201"/>
      <c r="IX80" s="201"/>
      <c r="IY80" s="208"/>
      <c r="IZ80" s="460">
        <v>2.0</v>
      </c>
      <c r="JA80" s="460">
        <v>0.0</v>
      </c>
      <c r="JB80" s="461">
        <v>0.0</v>
      </c>
      <c r="JC80" s="460">
        <v>1.0</v>
      </c>
      <c r="JD80" s="460">
        <v>0.0</v>
      </c>
      <c r="JE80" s="460">
        <v>0.0</v>
      </c>
      <c r="JF80" s="204"/>
      <c r="JG80" s="460"/>
      <c r="JH80" s="470">
        <v>7.0</v>
      </c>
      <c r="JI80" s="471">
        <v>13.0</v>
      </c>
      <c r="JJ80" s="460">
        <v>0.0</v>
      </c>
      <c r="JK80" s="460">
        <v>0.0</v>
      </c>
      <c r="JL80" s="461">
        <v>1.0</v>
      </c>
      <c r="JM80" s="460">
        <v>1.0</v>
      </c>
      <c r="JN80" s="460">
        <v>0.0</v>
      </c>
      <c r="JO80" s="460">
        <v>0.0</v>
      </c>
      <c r="JP80" s="460">
        <v>1.0</v>
      </c>
      <c r="JQ80" s="460">
        <v>2.0</v>
      </c>
      <c r="JR80" s="460">
        <v>1.0</v>
      </c>
      <c r="JS80" s="201"/>
      <c r="JT80" s="461">
        <v>0.0</v>
      </c>
      <c r="JU80" s="460">
        <v>0.0</v>
      </c>
      <c r="JV80" s="460">
        <v>0.0</v>
      </c>
      <c r="JW80" s="460">
        <v>0.0</v>
      </c>
      <c r="JX80" s="460">
        <v>1.0</v>
      </c>
      <c r="JY80" s="460">
        <v>0.0</v>
      </c>
      <c r="JZ80" s="460">
        <v>0.0</v>
      </c>
      <c r="KA80" s="201"/>
      <c r="KB80" s="201"/>
      <c r="KC80" s="201"/>
      <c r="KD80" s="201"/>
      <c r="KE80" s="201"/>
      <c r="KF80" s="202"/>
      <c r="KG80" s="201"/>
      <c r="KH80" s="201"/>
      <c r="KI80" s="201"/>
      <c r="KJ80" s="201"/>
      <c r="KK80" s="201"/>
      <c r="KL80" s="201"/>
      <c r="KM80" s="201"/>
      <c r="KN80" s="200"/>
      <c r="KO80" s="201"/>
      <c r="KP80" s="201"/>
      <c r="KQ80" s="201"/>
      <c r="KR80" s="460">
        <v>1.0</v>
      </c>
      <c r="KS80" s="201"/>
      <c r="KT80" s="201"/>
      <c r="KU80" s="201"/>
      <c r="KV80" s="201"/>
      <c r="KW80" s="201"/>
      <c r="KX80" s="465">
        <v>0.0</v>
      </c>
      <c r="KY80" s="460">
        <v>0.0</v>
      </c>
      <c r="KZ80" s="460">
        <v>0.0</v>
      </c>
      <c r="LA80" s="460">
        <v>0.0</v>
      </c>
      <c r="LB80" s="201"/>
      <c r="LC80" s="201"/>
      <c r="LD80" s="201"/>
      <c r="LE80" s="201"/>
      <c r="LF80" s="201"/>
      <c r="LG80" s="201"/>
      <c r="LH80" s="201"/>
      <c r="LI80" s="201"/>
      <c r="LJ80" s="201"/>
      <c r="LK80" s="460">
        <v>0.0</v>
      </c>
      <c r="LL80" s="460">
        <v>0.0</v>
      </c>
      <c r="LM80" s="460">
        <v>0.0</v>
      </c>
      <c r="LN80" s="201"/>
      <c r="LO80" s="201"/>
      <c r="LP80" s="201"/>
      <c r="LQ80" s="201"/>
      <c r="LR80" s="201"/>
      <c r="LS80" s="201"/>
      <c r="LT80" s="201"/>
      <c r="LU80" s="201"/>
      <c r="LV80" s="201"/>
      <c r="LW80" s="208"/>
      <c r="LX80" s="460">
        <v>0.0</v>
      </c>
      <c r="LY80" s="460">
        <v>0.0</v>
      </c>
      <c r="LZ80" s="460">
        <v>0.0</v>
      </c>
      <c r="MA80" s="201"/>
      <c r="MB80" s="201"/>
      <c r="MC80" s="201"/>
      <c r="MD80" s="460">
        <v>0.0</v>
      </c>
      <c r="ME80" s="460">
        <v>0.0</v>
      </c>
      <c r="MF80" s="460">
        <v>0.0</v>
      </c>
      <c r="MG80" s="201"/>
      <c r="MH80" s="200"/>
      <c r="MI80" s="201"/>
      <c r="MJ80" s="204"/>
      <c r="MK80" s="201"/>
      <c r="ML80" s="204"/>
      <c r="MM80" s="201"/>
      <c r="MN80" s="201"/>
      <c r="MO80" s="201"/>
      <c r="MP80" s="201"/>
      <c r="MQ80" s="201"/>
      <c r="MR80" s="204"/>
      <c r="MS80" s="201"/>
      <c r="MT80" s="201"/>
      <c r="MU80" s="201"/>
      <c r="MV80" s="201"/>
      <c r="MW80" s="201"/>
      <c r="MX80" s="200"/>
      <c r="MY80" s="208"/>
      <c r="MZ80" s="201"/>
      <c r="NA80" s="201"/>
      <c r="NB80" s="204"/>
      <c r="NC80" s="201"/>
      <c r="ND80" s="201"/>
      <c r="NE80" s="201"/>
      <c r="NF80" s="201"/>
      <c r="NG80" s="201"/>
      <c r="NH80" s="204"/>
      <c r="NI80" s="201"/>
      <c r="NJ80" s="201"/>
      <c r="NK80" s="201"/>
      <c r="NL80" s="201"/>
      <c r="NM80" s="201"/>
      <c r="NN80" s="200"/>
      <c r="NO80" s="201"/>
      <c r="NP80" s="201"/>
      <c r="NQ80" s="201"/>
      <c r="NR80" s="201"/>
      <c r="NS80" s="201"/>
      <c r="NT80" s="201"/>
      <c r="NU80" s="201"/>
      <c r="NV80" s="201"/>
      <c r="NW80" s="201"/>
      <c r="NX80" s="201"/>
      <c r="NY80" s="201"/>
      <c r="NZ80" s="460">
        <v>0.0</v>
      </c>
      <c r="OA80" s="201"/>
      <c r="OB80" s="201"/>
      <c r="OC80" s="201"/>
      <c r="OD80" s="201"/>
      <c r="OE80" s="460">
        <v>0.0</v>
      </c>
      <c r="OF80" s="201"/>
      <c r="OG80" s="201"/>
      <c r="OH80" s="201"/>
      <c r="OI80" s="201"/>
      <c r="OJ80" s="201"/>
      <c r="OK80" s="200"/>
      <c r="OL80" s="204"/>
      <c r="OM80" s="201"/>
      <c r="ON80" s="201"/>
      <c r="OO80" s="201"/>
      <c r="OP80" s="201"/>
      <c r="OQ80" s="204"/>
      <c r="OR80" s="201"/>
      <c r="OS80" s="201"/>
      <c r="OT80" s="201"/>
      <c r="OU80" s="201"/>
      <c r="OV80" s="201"/>
      <c r="OW80" s="472">
        <v>1.0</v>
      </c>
      <c r="OX80" s="460">
        <v>1.0</v>
      </c>
      <c r="OY80" s="460">
        <v>0.0</v>
      </c>
      <c r="OZ80" s="460">
        <v>0.0</v>
      </c>
      <c r="PA80" s="218"/>
      <c r="PB80" s="466">
        <v>0.0</v>
      </c>
      <c r="PC80" s="218"/>
      <c r="PD80" s="218"/>
      <c r="PE80" s="218"/>
      <c r="PF80" s="218"/>
      <c r="PG80" s="218"/>
      <c r="PH80" s="218"/>
      <c r="PI80" s="218"/>
      <c r="PJ80" s="218"/>
      <c r="PK80" s="218"/>
      <c r="PL80" s="218"/>
    </row>
    <row r="81">
      <c r="A81" s="194">
        <v>76.0</v>
      </c>
      <c r="B81" s="118" t="s">
        <v>186</v>
      </c>
      <c r="C81" s="458">
        <v>1.0</v>
      </c>
      <c r="D81" s="201">
        <f>IFERROR(IF(VLOOKUP(B81,'Анкетирование'!$D$5:$D90,2,0)="Да",1,0),0)</f>
        <v>0</v>
      </c>
      <c r="E81" s="459"/>
      <c r="F81" s="197">
        <v>5.0</v>
      </c>
      <c r="G81" s="197">
        <v>5.0</v>
      </c>
      <c r="H81" s="197"/>
      <c r="I81" s="460">
        <v>0.0</v>
      </c>
      <c r="J81" s="218">
        <f>IFERROR(IF(VLOOKUP(B81,'Анкетирование'!$D$5:$K90,8,0)="Да",1,0),0)</f>
        <v>0</v>
      </c>
      <c r="K81" s="458">
        <v>1.0</v>
      </c>
      <c r="L81" s="218"/>
      <c r="M81" s="218"/>
      <c r="N81" s="458">
        <v>0.0</v>
      </c>
      <c r="O81" s="197">
        <v>650.0</v>
      </c>
      <c r="P81" s="202"/>
      <c r="Q81" s="201"/>
      <c r="R81" s="201"/>
      <c r="S81" s="201"/>
      <c r="T81" s="201"/>
      <c r="U81" s="201"/>
      <c r="V81" s="201"/>
      <c r="W81" s="201"/>
      <c r="X81" s="201"/>
      <c r="Y81" s="203"/>
      <c r="Z81" s="201"/>
      <c r="AA81" s="201"/>
      <c r="AB81" s="201"/>
      <c r="AC81" s="201"/>
      <c r="AD81" s="201"/>
      <c r="AE81" s="201"/>
      <c r="AF81" s="201"/>
      <c r="AG81" s="201"/>
      <c r="AH81" s="200">
        <f>IFERROR((VLOOKUP($B81,'Анкетирование'!$D$5:$AC90,8,0)),0)</f>
        <v>0</v>
      </c>
      <c r="AI81" s="201">
        <f>IFERROR((VLOOKUP($B81,'Анкетирование'!$D$5:$BE90,9,0)),0)</f>
        <v>0</v>
      </c>
      <c r="AJ81" s="204"/>
      <c r="AK81" s="201"/>
      <c r="AL81" s="201"/>
      <c r="AM81" s="201"/>
      <c r="AN81" s="201"/>
      <c r="AO81" s="461">
        <v>0.0</v>
      </c>
      <c r="AP81" s="460">
        <v>0.0</v>
      </c>
      <c r="AQ81" s="460">
        <v>0.0</v>
      </c>
      <c r="AR81" s="460">
        <v>0.0</v>
      </c>
      <c r="AS81" s="460">
        <v>0.0</v>
      </c>
      <c r="AT81" s="460">
        <v>0.0</v>
      </c>
      <c r="AU81" s="460">
        <v>0.0</v>
      </c>
      <c r="AV81" s="462">
        <v>0.0</v>
      </c>
      <c r="AW81" s="460">
        <v>0.0</v>
      </c>
      <c r="AX81" s="460">
        <v>0.0</v>
      </c>
      <c r="AY81" s="460">
        <v>0.0</v>
      </c>
      <c r="AZ81" s="460">
        <v>0.0</v>
      </c>
      <c r="BA81" s="460">
        <v>0.0</v>
      </c>
      <c r="BB81" s="460">
        <v>0.0</v>
      </c>
      <c r="BC81" s="463">
        <v>0.0</v>
      </c>
      <c r="BD81" s="460">
        <v>0.0</v>
      </c>
      <c r="BE81" s="460">
        <v>0.0</v>
      </c>
      <c r="BF81" s="460">
        <v>0.0</v>
      </c>
      <c r="BG81" s="460">
        <v>0.0</v>
      </c>
      <c r="BH81" s="460">
        <v>0.0</v>
      </c>
      <c r="BI81" s="460">
        <v>0.0</v>
      </c>
      <c r="BJ81" s="460">
        <v>0.0</v>
      </c>
      <c r="BK81" s="460">
        <v>0.0</v>
      </c>
      <c r="BL81" s="460">
        <v>0.0</v>
      </c>
      <c r="BM81" s="460">
        <v>0.0</v>
      </c>
      <c r="BN81" s="460">
        <v>0.0</v>
      </c>
      <c r="BO81" s="460">
        <v>0.0</v>
      </c>
      <c r="BP81" s="460">
        <v>0.0</v>
      </c>
      <c r="BQ81" s="460">
        <v>0.0</v>
      </c>
      <c r="BR81" s="460">
        <v>0.0</v>
      </c>
      <c r="BS81" s="460">
        <v>0.0</v>
      </c>
      <c r="BT81" s="460">
        <v>0.0</v>
      </c>
      <c r="BU81" s="460">
        <v>0.0</v>
      </c>
      <c r="BV81" s="460">
        <v>0.0</v>
      </c>
      <c r="BW81" s="460">
        <v>0.0</v>
      </c>
      <c r="BX81" s="460">
        <v>0.0</v>
      </c>
      <c r="BY81" s="460">
        <v>0.0</v>
      </c>
      <c r="BZ81" s="464">
        <v>0.0</v>
      </c>
      <c r="CA81" s="460">
        <v>0.0</v>
      </c>
      <c r="CB81" s="460">
        <v>0.0</v>
      </c>
      <c r="CC81" s="460">
        <v>0.0</v>
      </c>
      <c r="CD81" s="460">
        <v>0.0</v>
      </c>
      <c r="CE81" s="460">
        <v>0.0</v>
      </c>
      <c r="CF81" s="460">
        <v>0.0</v>
      </c>
      <c r="CG81" s="460">
        <v>0.0</v>
      </c>
      <c r="CH81" s="460">
        <v>0.0</v>
      </c>
      <c r="CI81" s="460">
        <v>0.0</v>
      </c>
      <c r="CJ81" s="460">
        <v>0.0</v>
      </c>
      <c r="CK81" s="460">
        <v>0.0</v>
      </c>
      <c r="CL81" s="460">
        <v>0.0</v>
      </c>
      <c r="CM81" s="460">
        <v>0.0</v>
      </c>
      <c r="CN81" s="460">
        <v>0.0</v>
      </c>
      <c r="CO81" s="460">
        <v>0.0</v>
      </c>
      <c r="CP81" s="460">
        <v>0.0</v>
      </c>
      <c r="CQ81" s="460">
        <v>0.0</v>
      </c>
      <c r="CR81" s="460">
        <v>0.0</v>
      </c>
      <c r="CS81" s="200"/>
      <c r="CT81" s="207"/>
      <c r="CU81" s="201"/>
      <c r="CV81" s="201"/>
      <c r="CW81" s="463">
        <v>2.0</v>
      </c>
      <c r="CX81" s="460">
        <v>1.0</v>
      </c>
      <c r="CY81" s="460">
        <v>1.0</v>
      </c>
      <c r="CZ81" s="460">
        <v>0.0</v>
      </c>
      <c r="DA81" s="460">
        <v>0.0</v>
      </c>
      <c r="DB81" s="460">
        <v>0.0</v>
      </c>
      <c r="DC81" s="465">
        <v>0.0</v>
      </c>
      <c r="DD81" s="460">
        <v>0.0</v>
      </c>
      <c r="DE81" s="201"/>
      <c r="DF81" s="201"/>
      <c r="DG81" s="460">
        <v>0.0</v>
      </c>
      <c r="DH81" s="460">
        <v>0.0</v>
      </c>
      <c r="DI81" s="460">
        <v>0.0</v>
      </c>
      <c r="DJ81" s="460">
        <v>0.0</v>
      </c>
      <c r="DK81" s="460">
        <v>0.0</v>
      </c>
      <c r="DL81" s="460">
        <v>0.0</v>
      </c>
      <c r="DM81" s="460">
        <v>0.0</v>
      </c>
      <c r="DN81" s="460">
        <v>0.0</v>
      </c>
      <c r="DO81" s="460">
        <v>0.0</v>
      </c>
      <c r="DP81" s="460">
        <v>0.0</v>
      </c>
      <c r="DQ81" s="460">
        <v>0.0</v>
      </c>
      <c r="DR81" s="460">
        <v>0.0</v>
      </c>
      <c r="DS81" s="460">
        <v>0.0</v>
      </c>
      <c r="DT81" s="460">
        <v>0.0</v>
      </c>
      <c r="DU81" s="460">
        <v>0.0</v>
      </c>
      <c r="DV81" s="460">
        <v>0.0</v>
      </c>
      <c r="DW81" s="460">
        <v>0.0</v>
      </c>
      <c r="DX81" s="465">
        <v>0.0</v>
      </c>
      <c r="DY81" s="460">
        <v>0.0</v>
      </c>
      <c r="DZ81" s="460">
        <v>0.0</v>
      </c>
      <c r="EA81" s="460">
        <v>0.0</v>
      </c>
      <c r="EB81" s="460">
        <v>0.0</v>
      </c>
      <c r="EC81" s="460">
        <v>0.0</v>
      </c>
      <c r="ED81" s="460">
        <v>0.0</v>
      </c>
      <c r="EE81" s="460">
        <v>0.0</v>
      </c>
      <c r="EF81" s="460">
        <v>0.0</v>
      </c>
      <c r="EG81" s="460">
        <v>0.0</v>
      </c>
      <c r="EH81" s="460">
        <v>0.0</v>
      </c>
      <c r="EI81" s="460">
        <v>0.0</v>
      </c>
      <c r="EJ81" s="460">
        <v>0.0</v>
      </c>
      <c r="EK81" s="460">
        <v>0.0</v>
      </c>
      <c r="EL81" s="460">
        <v>0.0</v>
      </c>
      <c r="EM81" s="460">
        <v>0.0</v>
      </c>
      <c r="EN81" s="460">
        <v>0.0</v>
      </c>
      <c r="EO81" s="460">
        <v>0.0</v>
      </c>
      <c r="EP81" s="466">
        <v>0.0</v>
      </c>
      <c r="EQ81" s="460">
        <v>25.0</v>
      </c>
      <c r="ER81" s="201"/>
      <c r="ES81" s="460">
        <v>0.0</v>
      </c>
      <c r="ET81" s="460">
        <v>21.0</v>
      </c>
      <c r="EU81" s="201"/>
      <c r="EV81" s="460">
        <v>0.0</v>
      </c>
      <c r="EW81" s="460">
        <v>0.0</v>
      </c>
      <c r="EX81" s="460">
        <v>0.0</v>
      </c>
      <c r="EY81" s="460">
        <v>0.0</v>
      </c>
      <c r="EZ81" s="460">
        <v>0.0</v>
      </c>
      <c r="FA81" s="460">
        <v>0.0</v>
      </c>
      <c r="FB81" s="460">
        <v>0.0</v>
      </c>
      <c r="FC81" s="460">
        <v>0.0</v>
      </c>
      <c r="FD81" s="460">
        <v>0.0</v>
      </c>
      <c r="FE81" s="460">
        <v>0.0</v>
      </c>
      <c r="FF81" s="460">
        <v>0.0</v>
      </c>
      <c r="FG81" s="460">
        <v>0.0</v>
      </c>
      <c r="FH81" s="460">
        <v>0.0</v>
      </c>
      <c r="FI81" s="203"/>
      <c r="FJ81" s="210"/>
      <c r="FK81" s="201"/>
      <c r="FL81" s="210"/>
      <c r="FM81" s="210"/>
      <c r="FN81" s="201"/>
      <c r="FO81" s="201"/>
      <c r="FP81" s="201"/>
      <c r="FQ81" s="201"/>
      <c r="FR81" s="460">
        <v>0.0</v>
      </c>
      <c r="FS81" s="201"/>
      <c r="FT81" s="201"/>
      <c r="FU81" s="201"/>
      <c r="FV81" s="460">
        <v>0.0</v>
      </c>
      <c r="FW81" s="467">
        <v>0.0</v>
      </c>
      <c r="FX81" s="467">
        <v>0.0</v>
      </c>
      <c r="FY81" s="467">
        <v>0.0</v>
      </c>
      <c r="FZ81" s="460">
        <v>0.0</v>
      </c>
      <c r="GA81" s="460">
        <v>0.0</v>
      </c>
      <c r="GB81" s="460">
        <v>0.0</v>
      </c>
      <c r="GC81" s="460">
        <v>0.0</v>
      </c>
      <c r="GD81" s="460">
        <v>0.0</v>
      </c>
      <c r="GE81" s="460">
        <v>0.0</v>
      </c>
      <c r="GF81" s="467">
        <v>0.0</v>
      </c>
      <c r="GG81" s="467">
        <v>0.0</v>
      </c>
      <c r="GH81" s="467">
        <v>0.0</v>
      </c>
      <c r="GI81" s="460">
        <v>0.0</v>
      </c>
      <c r="GJ81" s="460">
        <v>0.0</v>
      </c>
      <c r="GK81" s="460">
        <v>0.0</v>
      </c>
      <c r="GL81" s="460">
        <v>0.0</v>
      </c>
      <c r="GM81" s="460">
        <v>0.0</v>
      </c>
      <c r="GN81" s="460">
        <v>0.0</v>
      </c>
      <c r="GO81" s="201"/>
      <c r="GP81" s="208"/>
      <c r="GQ81" s="204"/>
      <c r="GR81" s="201"/>
      <c r="GS81" s="201"/>
      <c r="GT81" s="201"/>
      <c r="GU81" s="201"/>
      <c r="GV81" s="201"/>
      <c r="GW81" s="201"/>
      <c r="GX81" s="201"/>
      <c r="GY81" s="201"/>
      <c r="GZ81" s="201"/>
      <c r="HA81" s="201"/>
      <c r="HB81" s="201"/>
      <c r="HC81" s="201"/>
      <c r="HD81" s="201"/>
      <c r="HE81" s="201"/>
      <c r="HF81" s="201"/>
      <c r="HG81" s="201"/>
      <c r="HH81" s="201"/>
      <c r="HI81" s="201"/>
      <c r="HJ81" s="201"/>
      <c r="HK81" s="201"/>
      <c r="HL81" s="201"/>
      <c r="HM81" s="201"/>
      <c r="HN81" s="201"/>
      <c r="HO81" s="201"/>
      <c r="HP81" s="208"/>
      <c r="HQ81" s="460">
        <v>1.0</v>
      </c>
      <c r="HR81" s="201"/>
      <c r="HS81" s="460">
        <v>0.0</v>
      </c>
      <c r="HT81" s="201"/>
      <c r="HU81" s="460">
        <v>0.0</v>
      </c>
      <c r="HV81" s="201"/>
      <c r="HW81" s="201"/>
      <c r="HX81" s="468">
        <v>0.0</v>
      </c>
      <c r="HY81" s="461">
        <v>0.0</v>
      </c>
      <c r="HZ81" s="460">
        <v>0.0</v>
      </c>
      <c r="IA81" s="460">
        <v>0.0</v>
      </c>
      <c r="IB81" s="201"/>
      <c r="IC81" s="201"/>
      <c r="ID81" s="201"/>
      <c r="IE81" s="460">
        <v>0.0</v>
      </c>
      <c r="IF81" s="460">
        <v>0.0</v>
      </c>
      <c r="IG81" s="460">
        <v>0.0</v>
      </c>
      <c r="IH81" s="201"/>
      <c r="II81" s="201"/>
      <c r="IJ81" s="201"/>
      <c r="IK81" s="468">
        <v>0.0</v>
      </c>
      <c r="IL81" s="468">
        <v>0.0</v>
      </c>
      <c r="IM81" s="468">
        <v>0.0</v>
      </c>
      <c r="IN81" s="201"/>
      <c r="IO81" s="201"/>
      <c r="IP81" s="201"/>
      <c r="IQ81" s="204"/>
      <c r="IR81" s="201"/>
      <c r="IS81" s="201"/>
      <c r="IT81" s="468">
        <v>0.0</v>
      </c>
      <c r="IU81" s="468">
        <v>0.0</v>
      </c>
      <c r="IV81" s="469">
        <v>0.0</v>
      </c>
      <c r="IW81" s="201"/>
      <c r="IX81" s="201"/>
      <c r="IY81" s="208"/>
      <c r="IZ81" s="460">
        <v>0.0</v>
      </c>
      <c r="JA81" s="460">
        <v>0.0</v>
      </c>
      <c r="JB81" s="461">
        <v>0.0</v>
      </c>
      <c r="JC81" s="460">
        <v>0.0</v>
      </c>
      <c r="JD81" s="460">
        <v>0.0</v>
      </c>
      <c r="JE81" s="460">
        <v>0.0</v>
      </c>
      <c r="JF81" s="204"/>
      <c r="JG81" s="460"/>
      <c r="JH81" s="470">
        <v>0.0</v>
      </c>
      <c r="JI81" s="471">
        <v>0.0</v>
      </c>
      <c r="JJ81" s="460">
        <v>0.0</v>
      </c>
      <c r="JK81" s="460">
        <v>0.0</v>
      </c>
      <c r="JL81" s="461">
        <v>1.0</v>
      </c>
      <c r="JM81" s="460">
        <v>0.0</v>
      </c>
      <c r="JN81" s="460">
        <v>0.0</v>
      </c>
      <c r="JO81" s="460">
        <v>0.0</v>
      </c>
      <c r="JP81" s="460">
        <v>0.0</v>
      </c>
      <c r="JQ81" s="460">
        <v>0.0</v>
      </c>
      <c r="JR81" s="460">
        <v>0.0</v>
      </c>
      <c r="JS81" s="201"/>
      <c r="JT81" s="461">
        <v>0.0</v>
      </c>
      <c r="JU81" s="460">
        <v>0.0</v>
      </c>
      <c r="JV81" s="460">
        <v>0.0</v>
      </c>
      <c r="JW81" s="460">
        <v>0.0</v>
      </c>
      <c r="JX81" s="460">
        <v>0.0</v>
      </c>
      <c r="JY81" s="460">
        <v>0.0</v>
      </c>
      <c r="JZ81" s="460">
        <v>0.0</v>
      </c>
      <c r="KA81" s="201"/>
      <c r="KB81" s="201"/>
      <c r="KC81" s="201"/>
      <c r="KD81" s="201"/>
      <c r="KE81" s="201"/>
      <c r="KF81" s="202"/>
      <c r="KG81" s="201"/>
      <c r="KH81" s="201"/>
      <c r="KI81" s="201"/>
      <c r="KJ81" s="201"/>
      <c r="KK81" s="201"/>
      <c r="KL81" s="201"/>
      <c r="KM81" s="201"/>
      <c r="KN81" s="200"/>
      <c r="KO81" s="201"/>
      <c r="KP81" s="201"/>
      <c r="KQ81" s="201"/>
      <c r="KR81" s="460">
        <v>0.0</v>
      </c>
      <c r="KS81" s="201"/>
      <c r="KT81" s="201"/>
      <c r="KU81" s="201"/>
      <c r="KV81" s="201"/>
      <c r="KW81" s="201"/>
      <c r="KX81" s="465">
        <v>0.0</v>
      </c>
      <c r="KY81" s="460">
        <v>0.0</v>
      </c>
      <c r="KZ81" s="460">
        <v>0.0</v>
      </c>
      <c r="LA81" s="460">
        <v>0.0</v>
      </c>
      <c r="LB81" s="201"/>
      <c r="LC81" s="201"/>
      <c r="LD81" s="201"/>
      <c r="LE81" s="201"/>
      <c r="LF81" s="201"/>
      <c r="LG81" s="201"/>
      <c r="LH81" s="201"/>
      <c r="LI81" s="201"/>
      <c r="LJ81" s="201"/>
      <c r="LK81" s="460">
        <v>0.0</v>
      </c>
      <c r="LL81" s="460">
        <v>0.0</v>
      </c>
      <c r="LM81" s="460">
        <v>0.0</v>
      </c>
      <c r="LN81" s="201"/>
      <c r="LO81" s="201"/>
      <c r="LP81" s="201"/>
      <c r="LQ81" s="201"/>
      <c r="LR81" s="201"/>
      <c r="LS81" s="201"/>
      <c r="LT81" s="201"/>
      <c r="LU81" s="201"/>
      <c r="LV81" s="201"/>
      <c r="LW81" s="208"/>
      <c r="LX81" s="460">
        <v>0.0</v>
      </c>
      <c r="LY81" s="460">
        <v>0.0</v>
      </c>
      <c r="LZ81" s="460">
        <v>0.0</v>
      </c>
      <c r="MA81" s="201"/>
      <c r="MB81" s="201"/>
      <c r="MC81" s="201"/>
      <c r="MD81" s="460">
        <v>0.0</v>
      </c>
      <c r="ME81" s="460">
        <v>0.0</v>
      </c>
      <c r="MF81" s="460">
        <v>0.0</v>
      </c>
      <c r="MG81" s="201"/>
      <c r="MH81" s="200"/>
      <c r="MI81" s="201"/>
      <c r="MJ81" s="204"/>
      <c r="MK81" s="201"/>
      <c r="ML81" s="204"/>
      <c r="MM81" s="201"/>
      <c r="MN81" s="201"/>
      <c r="MO81" s="201"/>
      <c r="MP81" s="201"/>
      <c r="MQ81" s="201"/>
      <c r="MR81" s="204"/>
      <c r="MS81" s="201"/>
      <c r="MT81" s="201"/>
      <c r="MU81" s="201"/>
      <c r="MV81" s="201"/>
      <c r="MW81" s="201"/>
      <c r="MX81" s="200"/>
      <c r="MY81" s="208"/>
      <c r="MZ81" s="201"/>
      <c r="NA81" s="201"/>
      <c r="NB81" s="204"/>
      <c r="NC81" s="201"/>
      <c r="ND81" s="201"/>
      <c r="NE81" s="201"/>
      <c r="NF81" s="201"/>
      <c r="NG81" s="201"/>
      <c r="NH81" s="204"/>
      <c r="NI81" s="201"/>
      <c r="NJ81" s="201"/>
      <c r="NK81" s="201"/>
      <c r="NL81" s="201"/>
      <c r="NM81" s="201"/>
      <c r="NN81" s="200"/>
      <c r="NO81" s="201"/>
      <c r="NP81" s="201"/>
      <c r="NQ81" s="201"/>
      <c r="NR81" s="201"/>
      <c r="NS81" s="201"/>
      <c r="NT81" s="201"/>
      <c r="NU81" s="201"/>
      <c r="NV81" s="201"/>
      <c r="NW81" s="201"/>
      <c r="NX81" s="201"/>
      <c r="NY81" s="201"/>
      <c r="NZ81" s="460">
        <v>0.0</v>
      </c>
      <c r="OA81" s="201"/>
      <c r="OB81" s="201"/>
      <c r="OC81" s="201"/>
      <c r="OD81" s="201"/>
      <c r="OE81" s="460">
        <v>0.0</v>
      </c>
      <c r="OF81" s="201"/>
      <c r="OG81" s="201"/>
      <c r="OH81" s="201"/>
      <c r="OI81" s="201"/>
      <c r="OJ81" s="201"/>
      <c r="OK81" s="200"/>
      <c r="OL81" s="204"/>
      <c r="OM81" s="201"/>
      <c r="ON81" s="201"/>
      <c r="OO81" s="201"/>
      <c r="OP81" s="201"/>
      <c r="OQ81" s="204"/>
      <c r="OR81" s="201"/>
      <c r="OS81" s="201"/>
      <c r="OT81" s="201"/>
      <c r="OU81" s="201"/>
      <c r="OV81" s="201"/>
      <c r="OW81" s="472">
        <v>0.0</v>
      </c>
      <c r="OX81" s="460">
        <v>1.0</v>
      </c>
      <c r="OY81" s="460">
        <v>0.0</v>
      </c>
      <c r="OZ81" s="460">
        <v>0.0</v>
      </c>
      <c r="PA81" s="218"/>
      <c r="PB81" s="466">
        <v>1.0</v>
      </c>
      <c r="PC81" s="218"/>
      <c r="PD81" s="218"/>
      <c r="PE81" s="218"/>
      <c r="PF81" s="218"/>
      <c r="PG81" s="218"/>
      <c r="PH81" s="218"/>
      <c r="PI81" s="218"/>
      <c r="PJ81" s="218"/>
      <c r="PK81" s="218"/>
      <c r="PL81" s="218"/>
    </row>
    <row r="82">
      <c r="A82" s="194">
        <v>77.0</v>
      </c>
      <c r="B82" s="118" t="s">
        <v>187</v>
      </c>
      <c r="C82" s="458">
        <v>1.0</v>
      </c>
      <c r="D82" s="201">
        <f>IFERROR(IF(VLOOKUP(B82,'Анкетирование'!$D$5:$D90,2,0)="Да",1,0),0)</f>
        <v>0</v>
      </c>
      <c r="E82" s="459"/>
      <c r="F82" s="197">
        <v>2.0</v>
      </c>
      <c r="G82" s="197">
        <v>3.0</v>
      </c>
      <c r="H82" s="197"/>
      <c r="I82" s="460">
        <v>1.0</v>
      </c>
      <c r="J82" s="218">
        <f>IFERROR(IF(VLOOKUP(B82,'Анкетирование'!$D$5:$K90,8,0)="Да",1,0),0)</f>
        <v>0</v>
      </c>
      <c r="K82" s="458">
        <v>1.0</v>
      </c>
      <c r="L82" s="218"/>
      <c r="M82" s="218"/>
      <c r="N82" s="458">
        <v>0.0</v>
      </c>
      <c r="O82" s="197">
        <v>650.0</v>
      </c>
      <c r="P82" s="202"/>
      <c r="Q82" s="201"/>
      <c r="R82" s="201"/>
      <c r="S82" s="201"/>
      <c r="T82" s="201"/>
      <c r="U82" s="201"/>
      <c r="V82" s="201"/>
      <c r="W82" s="201"/>
      <c r="X82" s="201"/>
      <c r="Y82" s="203"/>
      <c r="Z82" s="201"/>
      <c r="AA82" s="201"/>
      <c r="AB82" s="201"/>
      <c r="AC82" s="201"/>
      <c r="AD82" s="201"/>
      <c r="AE82" s="201"/>
      <c r="AF82" s="201"/>
      <c r="AG82" s="201"/>
      <c r="AH82" s="200">
        <f>IFERROR((VLOOKUP($B82,'Анкетирование'!$D$5:$AC90,8,0)),0)</f>
        <v>0</v>
      </c>
      <c r="AI82" s="201">
        <f>IFERROR((VLOOKUP($B82,'Анкетирование'!$D$5:$BE90,9,0)),0)</f>
        <v>0</v>
      </c>
      <c r="AJ82" s="204"/>
      <c r="AK82" s="201"/>
      <c r="AL82" s="201"/>
      <c r="AM82" s="201"/>
      <c r="AN82" s="201"/>
      <c r="AO82" s="461">
        <v>0.0</v>
      </c>
      <c r="AP82" s="460">
        <v>0.0</v>
      </c>
      <c r="AQ82" s="460">
        <v>0.0</v>
      </c>
      <c r="AR82" s="460">
        <v>0.0</v>
      </c>
      <c r="AS82" s="460">
        <v>0.0</v>
      </c>
      <c r="AT82" s="460">
        <v>0.0</v>
      </c>
      <c r="AU82" s="460">
        <v>0.0</v>
      </c>
      <c r="AV82" s="462">
        <v>0.0</v>
      </c>
      <c r="AW82" s="460">
        <v>0.0</v>
      </c>
      <c r="AX82" s="460">
        <v>0.0</v>
      </c>
      <c r="AY82" s="460">
        <v>0.0</v>
      </c>
      <c r="AZ82" s="460">
        <v>0.0</v>
      </c>
      <c r="BA82" s="460">
        <v>0.0</v>
      </c>
      <c r="BB82" s="460">
        <v>0.0</v>
      </c>
      <c r="BC82" s="463">
        <v>0.0</v>
      </c>
      <c r="BD82" s="460">
        <v>0.0</v>
      </c>
      <c r="BE82" s="460">
        <v>0.0</v>
      </c>
      <c r="BF82" s="460">
        <v>0.0</v>
      </c>
      <c r="BG82" s="460">
        <v>0.0</v>
      </c>
      <c r="BH82" s="460">
        <v>0.0</v>
      </c>
      <c r="BI82" s="460">
        <v>0.0</v>
      </c>
      <c r="BJ82" s="460">
        <v>0.0</v>
      </c>
      <c r="BK82" s="460">
        <v>0.0</v>
      </c>
      <c r="BL82" s="460">
        <v>0.0</v>
      </c>
      <c r="BM82" s="460">
        <v>0.0</v>
      </c>
      <c r="BN82" s="460">
        <v>0.0</v>
      </c>
      <c r="BO82" s="460">
        <v>0.0</v>
      </c>
      <c r="BP82" s="460">
        <v>0.0</v>
      </c>
      <c r="BQ82" s="460">
        <v>0.0</v>
      </c>
      <c r="BR82" s="460">
        <v>0.0</v>
      </c>
      <c r="BS82" s="460">
        <v>0.0</v>
      </c>
      <c r="BT82" s="460">
        <v>0.0</v>
      </c>
      <c r="BU82" s="460">
        <v>0.0</v>
      </c>
      <c r="BV82" s="460">
        <v>0.0</v>
      </c>
      <c r="BW82" s="460">
        <v>0.0</v>
      </c>
      <c r="BX82" s="460">
        <v>0.0</v>
      </c>
      <c r="BY82" s="460">
        <v>0.0</v>
      </c>
      <c r="BZ82" s="464">
        <v>0.0</v>
      </c>
      <c r="CA82" s="460">
        <v>0.0</v>
      </c>
      <c r="CB82" s="460">
        <v>0.0</v>
      </c>
      <c r="CC82" s="460">
        <v>0.0</v>
      </c>
      <c r="CD82" s="460">
        <v>0.0</v>
      </c>
      <c r="CE82" s="460">
        <v>0.0</v>
      </c>
      <c r="CF82" s="460">
        <v>0.0</v>
      </c>
      <c r="CG82" s="460">
        <v>0.0</v>
      </c>
      <c r="CH82" s="460">
        <v>0.0</v>
      </c>
      <c r="CI82" s="460">
        <v>0.0</v>
      </c>
      <c r="CJ82" s="460">
        <v>0.0</v>
      </c>
      <c r="CK82" s="460">
        <v>0.0</v>
      </c>
      <c r="CL82" s="460">
        <v>0.0</v>
      </c>
      <c r="CM82" s="460">
        <v>0.0</v>
      </c>
      <c r="CN82" s="460">
        <v>0.0</v>
      </c>
      <c r="CO82" s="460">
        <v>0.0</v>
      </c>
      <c r="CP82" s="460">
        <v>0.0</v>
      </c>
      <c r="CQ82" s="460">
        <v>0.0</v>
      </c>
      <c r="CR82" s="460">
        <v>0.0</v>
      </c>
      <c r="CS82" s="200"/>
      <c r="CT82" s="207"/>
      <c r="CU82" s="201"/>
      <c r="CV82" s="201"/>
      <c r="CW82" s="463">
        <v>3.0</v>
      </c>
      <c r="CX82" s="460">
        <v>0.0</v>
      </c>
      <c r="CY82" s="460">
        <v>0.0</v>
      </c>
      <c r="CZ82" s="460">
        <v>0.0</v>
      </c>
      <c r="DA82" s="460">
        <v>0.0</v>
      </c>
      <c r="DB82" s="460">
        <v>0.0</v>
      </c>
      <c r="DC82" s="465">
        <v>0.0</v>
      </c>
      <c r="DD82" s="460">
        <v>0.0</v>
      </c>
      <c r="DE82" s="201"/>
      <c r="DF82" s="201"/>
      <c r="DG82" s="460">
        <v>0.0</v>
      </c>
      <c r="DH82" s="460">
        <v>0.0</v>
      </c>
      <c r="DI82" s="460">
        <v>0.0</v>
      </c>
      <c r="DJ82" s="460">
        <v>0.0</v>
      </c>
      <c r="DK82" s="460">
        <v>0.0</v>
      </c>
      <c r="DL82" s="460">
        <v>0.0</v>
      </c>
      <c r="DM82" s="460">
        <v>0.0</v>
      </c>
      <c r="DN82" s="460">
        <v>0.0</v>
      </c>
      <c r="DO82" s="460">
        <v>0.0</v>
      </c>
      <c r="DP82" s="460">
        <v>0.0</v>
      </c>
      <c r="DQ82" s="460">
        <v>0.0</v>
      </c>
      <c r="DR82" s="460">
        <v>0.0</v>
      </c>
      <c r="DS82" s="460">
        <v>0.0</v>
      </c>
      <c r="DT82" s="460">
        <v>0.0</v>
      </c>
      <c r="DU82" s="460">
        <v>0.0</v>
      </c>
      <c r="DV82" s="460">
        <v>0.0</v>
      </c>
      <c r="DW82" s="460">
        <v>0.0</v>
      </c>
      <c r="DX82" s="465">
        <v>0.0</v>
      </c>
      <c r="DY82" s="460">
        <v>0.0</v>
      </c>
      <c r="DZ82" s="460">
        <v>0.0</v>
      </c>
      <c r="EA82" s="460">
        <v>0.0</v>
      </c>
      <c r="EB82" s="460">
        <v>0.0</v>
      </c>
      <c r="EC82" s="460">
        <v>0.0</v>
      </c>
      <c r="ED82" s="460">
        <v>0.0</v>
      </c>
      <c r="EE82" s="460">
        <v>0.0</v>
      </c>
      <c r="EF82" s="460">
        <v>0.0</v>
      </c>
      <c r="EG82" s="460">
        <v>0.0</v>
      </c>
      <c r="EH82" s="460">
        <v>0.0</v>
      </c>
      <c r="EI82" s="460">
        <v>0.0</v>
      </c>
      <c r="EJ82" s="460">
        <v>0.0</v>
      </c>
      <c r="EK82" s="460">
        <v>0.0</v>
      </c>
      <c r="EL82" s="460">
        <v>0.0</v>
      </c>
      <c r="EM82" s="460">
        <v>0.0</v>
      </c>
      <c r="EN82" s="460">
        <v>0.0</v>
      </c>
      <c r="EO82" s="460">
        <v>0.0</v>
      </c>
      <c r="EP82" s="466">
        <v>0.0</v>
      </c>
      <c r="EQ82" s="460">
        <v>8.0</v>
      </c>
      <c r="ER82" s="201"/>
      <c r="ES82" s="460">
        <v>1.0</v>
      </c>
      <c r="ET82" s="460">
        <v>4.0</v>
      </c>
      <c r="EU82" s="201"/>
      <c r="EV82" s="460">
        <v>0.0</v>
      </c>
      <c r="EW82" s="460">
        <v>0.0</v>
      </c>
      <c r="EX82" s="460">
        <v>1.0</v>
      </c>
      <c r="EY82" s="460">
        <v>0.0</v>
      </c>
      <c r="EZ82" s="460">
        <v>0.0</v>
      </c>
      <c r="FA82" s="460">
        <v>0.0</v>
      </c>
      <c r="FB82" s="460">
        <v>0.0</v>
      </c>
      <c r="FC82" s="460">
        <v>0.0</v>
      </c>
      <c r="FD82" s="460">
        <v>0.0</v>
      </c>
      <c r="FE82" s="460">
        <v>0.0</v>
      </c>
      <c r="FF82" s="460">
        <v>0.0</v>
      </c>
      <c r="FG82" s="460">
        <v>0.0</v>
      </c>
      <c r="FH82" s="460">
        <v>0.0</v>
      </c>
      <c r="FI82" s="203">
        <v>1.0</v>
      </c>
      <c r="FJ82" s="210"/>
      <c r="FK82" s="201"/>
      <c r="FL82" s="210"/>
      <c r="FM82" s="210"/>
      <c r="FN82" s="201"/>
      <c r="FO82" s="201"/>
      <c r="FP82" s="201"/>
      <c r="FQ82" s="201"/>
      <c r="FR82" s="460">
        <v>0.0</v>
      </c>
      <c r="FS82" s="201"/>
      <c r="FT82" s="201"/>
      <c r="FU82" s="201"/>
      <c r="FV82" s="460">
        <v>0.0</v>
      </c>
      <c r="FW82" s="467">
        <v>0.0</v>
      </c>
      <c r="FX82" s="467">
        <v>0.0</v>
      </c>
      <c r="FY82" s="467">
        <v>0.0</v>
      </c>
      <c r="FZ82" s="460">
        <v>0.0</v>
      </c>
      <c r="GA82" s="460">
        <v>0.0</v>
      </c>
      <c r="GB82" s="460">
        <v>0.0</v>
      </c>
      <c r="GC82" s="460">
        <v>0.0</v>
      </c>
      <c r="GD82" s="460">
        <v>0.0</v>
      </c>
      <c r="GE82" s="460">
        <v>0.0</v>
      </c>
      <c r="GF82" s="467">
        <v>0.0</v>
      </c>
      <c r="GG82" s="467">
        <v>0.0</v>
      </c>
      <c r="GH82" s="467">
        <v>0.0</v>
      </c>
      <c r="GI82" s="460">
        <v>0.0</v>
      </c>
      <c r="GJ82" s="460">
        <v>0.0</v>
      </c>
      <c r="GK82" s="460">
        <v>0.0</v>
      </c>
      <c r="GL82" s="460">
        <v>0.0</v>
      </c>
      <c r="GM82" s="460">
        <v>0.0</v>
      </c>
      <c r="GN82" s="460">
        <v>0.0</v>
      </c>
      <c r="GO82" s="201"/>
      <c r="GP82" s="208"/>
      <c r="GQ82" s="204"/>
      <c r="GR82" s="201"/>
      <c r="GS82" s="201"/>
      <c r="GT82" s="201"/>
      <c r="GU82" s="201"/>
      <c r="GV82" s="201"/>
      <c r="GW82" s="201"/>
      <c r="GX82" s="201"/>
      <c r="GY82" s="201"/>
      <c r="GZ82" s="201"/>
      <c r="HA82" s="201"/>
      <c r="HB82" s="201"/>
      <c r="HC82" s="201"/>
      <c r="HD82" s="201"/>
      <c r="HE82" s="201"/>
      <c r="HF82" s="201"/>
      <c r="HG82" s="201"/>
      <c r="HH82" s="201"/>
      <c r="HI82" s="201"/>
      <c r="HJ82" s="201"/>
      <c r="HK82" s="201"/>
      <c r="HL82" s="201"/>
      <c r="HM82" s="201"/>
      <c r="HN82" s="201"/>
      <c r="HO82" s="201"/>
      <c r="HP82" s="208"/>
      <c r="HQ82" s="460">
        <v>0.0</v>
      </c>
      <c r="HR82" s="201"/>
      <c r="HS82" s="460">
        <v>0.0</v>
      </c>
      <c r="HT82" s="201"/>
      <c r="HU82" s="460">
        <v>0.0</v>
      </c>
      <c r="HV82" s="201"/>
      <c r="HW82" s="201"/>
      <c r="HX82" s="468">
        <v>0.0</v>
      </c>
      <c r="HY82" s="461">
        <v>0.0</v>
      </c>
      <c r="HZ82" s="460">
        <v>0.0</v>
      </c>
      <c r="IA82" s="460">
        <v>0.0</v>
      </c>
      <c r="IB82" s="201"/>
      <c r="IC82" s="201"/>
      <c r="ID82" s="201"/>
      <c r="IE82" s="460">
        <v>0.0</v>
      </c>
      <c r="IF82" s="460">
        <v>0.0</v>
      </c>
      <c r="IG82" s="460">
        <v>0.0</v>
      </c>
      <c r="IH82" s="201"/>
      <c r="II82" s="201"/>
      <c r="IJ82" s="201"/>
      <c r="IK82" s="468">
        <v>0.0</v>
      </c>
      <c r="IL82" s="468">
        <v>0.0</v>
      </c>
      <c r="IM82" s="468">
        <v>0.0</v>
      </c>
      <c r="IN82" s="201"/>
      <c r="IO82" s="201"/>
      <c r="IP82" s="201"/>
      <c r="IQ82" s="204"/>
      <c r="IR82" s="201"/>
      <c r="IS82" s="201"/>
      <c r="IT82" s="468">
        <v>0.0</v>
      </c>
      <c r="IU82" s="468">
        <v>0.0</v>
      </c>
      <c r="IV82" s="469">
        <v>0.0</v>
      </c>
      <c r="IW82" s="201"/>
      <c r="IX82" s="201"/>
      <c r="IY82" s="208"/>
      <c r="IZ82" s="460">
        <v>0.0</v>
      </c>
      <c r="JA82" s="460">
        <v>0.0</v>
      </c>
      <c r="JB82" s="461">
        <v>1.0</v>
      </c>
      <c r="JC82" s="460">
        <v>0.0</v>
      </c>
      <c r="JD82" s="460">
        <v>0.0</v>
      </c>
      <c r="JE82" s="460">
        <v>0.0</v>
      </c>
      <c r="JF82" s="204"/>
      <c r="JG82" s="460"/>
      <c r="JH82" s="470">
        <v>0.0</v>
      </c>
      <c r="JI82" s="471">
        <v>0.0</v>
      </c>
      <c r="JJ82" s="460">
        <v>0.0</v>
      </c>
      <c r="JK82" s="460">
        <v>0.0</v>
      </c>
      <c r="JL82" s="461">
        <v>0.0</v>
      </c>
      <c r="JM82" s="460">
        <v>1.0</v>
      </c>
      <c r="JN82" s="460">
        <v>0.0</v>
      </c>
      <c r="JO82" s="460">
        <v>1.0</v>
      </c>
      <c r="JP82" s="460">
        <v>0.0</v>
      </c>
      <c r="JQ82" s="460">
        <v>0.0</v>
      </c>
      <c r="JR82" s="460">
        <v>0.0</v>
      </c>
      <c r="JS82" s="201"/>
      <c r="JT82" s="461">
        <v>0.0</v>
      </c>
      <c r="JU82" s="460">
        <v>0.0</v>
      </c>
      <c r="JV82" s="460">
        <v>0.0</v>
      </c>
      <c r="JW82" s="460">
        <v>0.0</v>
      </c>
      <c r="JX82" s="460">
        <v>0.0</v>
      </c>
      <c r="JY82" s="460">
        <v>0.0</v>
      </c>
      <c r="JZ82" s="460">
        <v>0.0</v>
      </c>
      <c r="KA82" s="201"/>
      <c r="KB82" s="201"/>
      <c r="KC82" s="201"/>
      <c r="KD82" s="201"/>
      <c r="KE82" s="201"/>
      <c r="KF82" s="202"/>
      <c r="KG82" s="201"/>
      <c r="KH82" s="201"/>
      <c r="KI82" s="201"/>
      <c r="KJ82" s="201"/>
      <c r="KK82" s="201"/>
      <c r="KL82" s="201"/>
      <c r="KM82" s="201"/>
      <c r="KN82" s="200"/>
      <c r="KO82" s="201"/>
      <c r="KP82" s="201"/>
      <c r="KQ82" s="201"/>
      <c r="KR82" s="460">
        <v>1.0</v>
      </c>
      <c r="KS82" s="201"/>
      <c r="KT82" s="201"/>
      <c r="KU82" s="201"/>
      <c r="KV82" s="201"/>
      <c r="KW82" s="201"/>
      <c r="KX82" s="465">
        <v>0.0</v>
      </c>
      <c r="KY82" s="460">
        <v>0.0</v>
      </c>
      <c r="KZ82" s="460">
        <v>0.0</v>
      </c>
      <c r="LA82" s="460">
        <v>0.0</v>
      </c>
      <c r="LB82" s="201"/>
      <c r="LC82" s="201"/>
      <c r="LD82" s="201"/>
      <c r="LE82" s="201"/>
      <c r="LF82" s="201"/>
      <c r="LG82" s="201"/>
      <c r="LH82" s="201"/>
      <c r="LI82" s="201"/>
      <c r="LJ82" s="201"/>
      <c r="LK82" s="460">
        <v>0.0</v>
      </c>
      <c r="LL82" s="460">
        <v>0.0</v>
      </c>
      <c r="LM82" s="460">
        <v>0.0</v>
      </c>
      <c r="LN82" s="201"/>
      <c r="LO82" s="201"/>
      <c r="LP82" s="201"/>
      <c r="LQ82" s="201"/>
      <c r="LR82" s="201"/>
      <c r="LS82" s="201"/>
      <c r="LT82" s="201"/>
      <c r="LU82" s="201"/>
      <c r="LV82" s="201"/>
      <c r="LW82" s="208"/>
      <c r="LX82" s="460">
        <v>0.0</v>
      </c>
      <c r="LY82" s="460">
        <v>0.0</v>
      </c>
      <c r="LZ82" s="460">
        <v>0.0</v>
      </c>
      <c r="MA82" s="201"/>
      <c r="MB82" s="201"/>
      <c r="MC82" s="201"/>
      <c r="MD82" s="460">
        <v>0.0</v>
      </c>
      <c r="ME82" s="460">
        <v>0.0</v>
      </c>
      <c r="MF82" s="460">
        <v>0.0</v>
      </c>
      <c r="MG82" s="201"/>
      <c r="MH82" s="200"/>
      <c r="MI82" s="201"/>
      <c r="MJ82" s="204"/>
      <c r="MK82" s="201"/>
      <c r="ML82" s="204"/>
      <c r="MM82" s="201"/>
      <c r="MN82" s="201"/>
      <c r="MO82" s="201"/>
      <c r="MP82" s="201"/>
      <c r="MQ82" s="201"/>
      <c r="MR82" s="204"/>
      <c r="MS82" s="201"/>
      <c r="MT82" s="201"/>
      <c r="MU82" s="201"/>
      <c r="MV82" s="201"/>
      <c r="MW82" s="201"/>
      <c r="MX82" s="200"/>
      <c r="MY82" s="208"/>
      <c r="MZ82" s="201"/>
      <c r="NA82" s="201"/>
      <c r="NB82" s="204"/>
      <c r="NC82" s="201"/>
      <c r="ND82" s="201"/>
      <c r="NE82" s="201"/>
      <c r="NF82" s="201"/>
      <c r="NG82" s="201"/>
      <c r="NH82" s="204"/>
      <c r="NI82" s="201"/>
      <c r="NJ82" s="201"/>
      <c r="NK82" s="201"/>
      <c r="NL82" s="201"/>
      <c r="NM82" s="201"/>
      <c r="NN82" s="200"/>
      <c r="NO82" s="201"/>
      <c r="NP82" s="201"/>
      <c r="NQ82" s="201"/>
      <c r="NR82" s="201"/>
      <c r="NS82" s="201"/>
      <c r="NT82" s="201"/>
      <c r="NU82" s="201"/>
      <c r="NV82" s="201"/>
      <c r="NW82" s="201"/>
      <c r="NX82" s="201"/>
      <c r="NY82" s="201"/>
      <c r="NZ82" s="460">
        <v>0.0</v>
      </c>
      <c r="OA82" s="201"/>
      <c r="OB82" s="201"/>
      <c r="OC82" s="201"/>
      <c r="OD82" s="201"/>
      <c r="OE82" s="460">
        <v>0.0</v>
      </c>
      <c r="OF82" s="201"/>
      <c r="OG82" s="201"/>
      <c r="OH82" s="201"/>
      <c r="OI82" s="201"/>
      <c r="OJ82" s="201"/>
      <c r="OK82" s="200"/>
      <c r="OL82" s="204"/>
      <c r="OM82" s="201"/>
      <c r="ON82" s="201"/>
      <c r="OO82" s="201"/>
      <c r="OP82" s="201"/>
      <c r="OQ82" s="204"/>
      <c r="OR82" s="201"/>
      <c r="OS82" s="201"/>
      <c r="OT82" s="201"/>
      <c r="OU82" s="201"/>
      <c r="OV82" s="201"/>
      <c r="OW82" s="472">
        <v>0.0</v>
      </c>
      <c r="OX82" s="460">
        <v>0.0</v>
      </c>
      <c r="OY82" s="460">
        <v>0.0</v>
      </c>
      <c r="OZ82" s="460">
        <v>1.0</v>
      </c>
      <c r="PA82" s="201"/>
      <c r="PB82" s="466">
        <v>0.0</v>
      </c>
      <c r="PC82" s="218"/>
      <c r="PD82" s="218"/>
      <c r="PE82" s="218"/>
      <c r="PF82" s="218"/>
      <c r="PG82" s="218"/>
      <c r="PH82" s="218"/>
      <c r="PI82" s="218"/>
      <c r="PJ82" s="218"/>
      <c r="PK82" s="218"/>
      <c r="PL82" s="218"/>
    </row>
    <row r="83">
      <c r="A83" s="194">
        <v>78.0</v>
      </c>
      <c r="B83" s="118" t="s">
        <v>188</v>
      </c>
      <c r="C83" s="458">
        <v>1.0</v>
      </c>
      <c r="D83" s="201">
        <f>IFERROR(IF(VLOOKUP(B83,'Анкетирование'!$D$5:$D90,2,0)="Да",1,0),0)</f>
        <v>0</v>
      </c>
      <c r="E83" s="459"/>
      <c r="F83" s="197">
        <v>4.0</v>
      </c>
      <c r="G83" s="197">
        <v>7.0</v>
      </c>
      <c r="H83" s="197"/>
      <c r="I83" s="460">
        <v>0.0</v>
      </c>
      <c r="J83" s="218">
        <f>IFERROR(IF(VLOOKUP(B83,'Анкетирование'!$D$5:$K90,8,0)="Да",1,0),0)</f>
        <v>0</v>
      </c>
      <c r="K83" s="458">
        <v>1.0</v>
      </c>
      <c r="L83" s="218"/>
      <c r="M83" s="218"/>
      <c r="N83" s="458">
        <v>0.0</v>
      </c>
      <c r="O83" s="197">
        <v>650.0</v>
      </c>
      <c r="P83" s="202"/>
      <c r="Q83" s="201"/>
      <c r="R83" s="201"/>
      <c r="S83" s="201"/>
      <c r="T83" s="201"/>
      <c r="U83" s="201"/>
      <c r="V83" s="201"/>
      <c r="W83" s="201"/>
      <c r="X83" s="201"/>
      <c r="Y83" s="203"/>
      <c r="Z83" s="201"/>
      <c r="AA83" s="201"/>
      <c r="AB83" s="201"/>
      <c r="AC83" s="201"/>
      <c r="AD83" s="201"/>
      <c r="AE83" s="201"/>
      <c r="AF83" s="201"/>
      <c r="AG83" s="201"/>
      <c r="AH83" s="200">
        <f>IFERROR((VLOOKUP($B83,'Анкетирование'!$D$5:$AC90,8,0)),0)</f>
        <v>0</v>
      </c>
      <c r="AI83" s="201">
        <f>IFERROR((VLOOKUP($B83,'Анкетирование'!$D$5:$BE90,9,0)),0)</f>
        <v>0</v>
      </c>
      <c r="AJ83" s="204"/>
      <c r="AK83" s="201"/>
      <c r="AL83" s="201"/>
      <c r="AM83" s="201"/>
      <c r="AN83" s="201"/>
      <c r="AO83" s="461">
        <v>0.0</v>
      </c>
      <c r="AP83" s="460">
        <v>0.0</v>
      </c>
      <c r="AQ83" s="460">
        <v>0.0</v>
      </c>
      <c r="AR83" s="460">
        <v>0.0</v>
      </c>
      <c r="AS83" s="460">
        <v>0.0</v>
      </c>
      <c r="AT83" s="460">
        <v>0.0</v>
      </c>
      <c r="AU83" s="460">
        <v>0.0</v>
      </c>
      <c r="AV83" s="462">
        <v>0.0</v>
      </c>
      <c r="AW83" s="460">
        <v>0.0</v>
      </c>
      <c r="AX83" s="460">
        <v>0.0</v>
      </c>
      <c r="AY83" s="460">
        <v>0.0</v>
      </c>
      <c r="AZ83" s="460">
        <v>0.0</v>
      </c>
      <c r="BA83" s="460">
        <v>0.0</v>
      </c>
      <c r="BB83" s="460">
        <v>0.0</v>
      </c>
      <c r="BC83" s="463">
        <v>0.0</v>
      </c>
      <c r="BD83" s="460">
        <v>0.0</v>
      </c>
      <c r="BE83" s="460">
        <v>0.0</v>
      </c>
      <c r="BF83" s="460">
        <v>0.0</v>
      </c>
      <c r="BG83" s="460">
        <v>0.0</v>
      </c>
      <c r="BH83" s="460">
        <v>0.0</v>
      </c>
      <c r="BI83" s="460">
        <v>0.0</v>
      </c>
      <c r="BJ83" s="460">
        <v>0.0</v>
      </c>
      <c r="BK83" s="460">
        <v>0.0</v>
      </c>
      <c r="BL83" s="460">
        <v>0.0</v>
      </c>
      <c r="BM83" s="460">
        <v>0.0</v>
      </c>
      <c r="BN83" s="460">
        <v>0.0</v>
      </c>
      <c r="BO83" s="460">
        <v>0.0</v>
      </c>
      <c r="BP83" s="460">
        <v>0.0</v>
      </c>
      <c r="BQ83" s="460">
        <v>0.0</v>
      </c>
      <c r="BR83" s="460">
        <v>0.0</v>
      </c>
      <c r="BS83" s="460">
        <v>0.0</v>
      </c>
      <c r="BT83" s="460">
        <v>0.0</v>
      </c>
      <c r="BU83" s="460">
        <v>0.0</v>
      </c>
      <c r="BV83" s="460">
        <v>0.0</v>
      </c>
      <c r="BW83" s="460">
        <v>0.0</v>
      </c>
      <c r="BX83" s="460">
        <v>0.0</v>
      </c>
      <c r="BY83" s="460">
        <v>0.0</v>
      </c>
      <c r="BZ83" s="464">
        <v>0.0</v>
      </c>
      <c r="CA83" s="460">
        <v>0.0</v>
      </c>
      <c r="CB83" s="460">
        <v>0.0</v>
      </c>
      <c r="CC83" s="460">
        <v>0.0</v>
      </c>
      <c r="CD83" s="460">
        <v>0.0</v>
      </c>
      <c r="CE83" s="460">
        <v>0.0</v>
      </c>
      <c r="CF83" s="460">
        <v>0.0</v>
      </c>
      <c r="CG83" s="460">
        <v>0.0</v>
      </c>
      <c r="CH83" s="460">
        <v>0.0</v>
      </c>
      <c r="CI83" s="460">
        <v>0.0</v>
      </c>
      <c r="CJ83" s="460">
        <v>0.0</v>
      </c>
      <c r="CK83" s="460">
        <v>0.0</v>
      </c>
      <c r="CL83" s="460">
        <v>0.0</v>
      </c>
      <c r="CM83" s="460">
        <v>0.0</v>
      </c>
      <c r="CN83" s="460">
        <v>0.0</v>
      </c>
      <c r="CO83" s="460">
        <v>0.0</v>
      </c>
      <c r="CP83" s="460">
        <v>0.0</v>
      </c>
      <c r="CQ83" s="460">
        <v>0.0</v>
      </c>
      <c r="CR83" s="460">
        <v>0.0</v>
      </c>
      <c r="CS83" s="200"/>
      <c r="CT83" s="207"/>
      <c r="CU83" s="201"/>
      <c r="CV83" s="201"/>
      <c r="CW83" s="463">
        <v>1.0</v>
      </c>
      <c r="CX83" s="460">
        <v>0.0</v>
      </c>
      <c r="CY83" s="460">
        <v>0.0</v>
      </c>
      <c r="CZ83" s="460">
        <v>0.0</v>
      </c>
      <c r="DA83" s="460">
        <v>3.0</v>
      </c>
      <c r="DB83" s="460">
        <v>0.0</v>
      </c>
      <c r="DC83" s="465">
        <v>0.0</v>
      </c>
      <c r="DD83" s="460">
        <v>0.0</v>
      </c>
      <c r="DE83" s="201"/>
      <c r="DF83" s="201"/>
      <c r="DG83" s="460">
        <v>0.0</v>
      </c>
      <c r="DH83" s="460">
        <v>0.0</v>
      </c>
      <c r="DI83" s="460">
        <v>0.0</v>
      </c>
      <c r="DJ83" s="460">
        <v>0.0</v>
      </c>
      <c r="DK83" s="460">
        <v>0.0</v>
      </c>
      <c r="DL83" s="460">
        <v>0.0</v>
      </c>
      <c r="DM83" s="460">
        <v>0.0</v>
      </c>
      <c r="DN83" s="460">
        <v>0.0</v>
      </c>
      <c r="DO83" s="460">
        <v>0.0</v>
      </c>
      <c r="DP83" s="460">
        <v>0.0</v>
      </c>
      <c r="DQ83" s="460">
        <v>0.0</v>
      </c>
      <c r="DR83" s="460">
        <v>0.0</v>
      </c>
      <c r="DS83" s="460">
        <v>0.0</v>
      </c>
      <c r="DT83" s="460">
        <v>0.0</v>
      </c>
      <c r="DU83" s="460">
        <v>0.0</v>
      </c>
      <c r="DV83" s="460">
        <v>0.0</v>
      </c>
      <c r="DW83" s="460">
        <v>0.0</v>
      </c>
      <c r="DX83" s="465">
        <v>0.0</v>
      </c>
      <c r="DY83" s="460">
        <v>0.0</v>
      </c>
      <c r="DZ83" s="460">
        <v>0.0</v>
      </c>
      <c r="EA83" s="460">
        <v>0.0</v>
      </c>
      <c r="EB83" s="460">
        <v>0.0</v>
      </c>
      <c r="EC83" s="460">
        <v>0.0</v>
      </c>
      <c r="ED83" s="460">
        <v>0.0</v>
      </c>
      <c r="EE83" s="460">
        <v>0.0</v>
      </c>
      <c r="EF83" s="460">
        <v>0.0</v>
      </c>
      <c r="EG83" s="460">
        <v>0.0</v>
      </c>
      <c r="EH83" s="460">
        <v>0.0</v>
      </c>
      <c r="EI83" s="460">
        <v>0.0</v>
      </c>
      <c r="EJ83" s="460">
        <v>0.0</v>
      </c>
      <c r="EK83" s="460">
        <v>0.0</v>
      </c>
      <c r="EL83" s="460">
        <v>0.0</v>
      </c>
      <c r="EM83" s="460">
        <v>0.0</v>
      </c>
      <c r="EN83" s="460">
        <v>0.0</v>
      </c>
      <c r="EO83" s="460">
        <v>0.0</v>
      </c>
      <c r="EP83" s="466">
        <v>0.0</v>
      </c>
      <c r="EQ83" s="460">
        <v>12.0</v>
      </c>
      <c r="ER83" s="201"/>
      <c r="ES83" s="460">
        <v>0.0</v>
      </c>
      <c r="ET83" s="460">
        <v>12.0</v>
      </c>
      <c r="EU83" s="201"/>
      <c r="EV83" s="460">
        <v>0.0</v>
      </c>
      <c r="EW83" s="460">
        <v>0.0</v>
      </c>
      <c r="EX83" s="460">
        <v>0.0</v>
      </c>
      <c r="EY83" s="460">
        <v>0.0</v>
      </c>
      <c r="EZ83" s="460">
        <v>0.0</v>
      </c>
      <c r="FA83" s="460">
        <v>0.0</v>
      </c>
      <c r="FB83" s="460">
        <v>0.0</v>
      </c>
      <c r="FC83" s="460">
        <v>0.0</v>
      </c>
      <c r="FD83" s="460">
        <v>0.0</v>
      </c>
      <c r="FE83" s="460">
        <v>0.0</v>
      </c>
      <c r="FF83" s="460">
        <v>0.0</v>
      </c>
      <c r="FG83" s="460">
        <v>0.0</v>
      </c>
      <c r="FH83" s="460">
        <v>0.0</v>
      </c>
      <c r="FI83" s="203"/>
      <c r="FJ83" s="210"/>
      <c r="FK83" s="201"/>
      <c r="FL83" s="210"/>
      <c r="FM83" s="210"/>
      <c r="FN83" s="201"/>
      <c r="FO83" s="201"/>
      <c r="FP83" s="201"/>
      <c r="FQ83" s="201"/>
      <c r="FR83" s="460">
        <v>0.0</v>
      </c>
      <c r="FS83" s="201"/>
      <c r="FT83" s="201"/>
      <c r="FU83" s="201"/>
      <c r="FV83" s="460">
        <v>0.0</v>
      </c>
      <c r="FW83" s="467">
        <v>0.0</v>
      </c>
      <c r="FX83" s="467">
        <v>0.0</v>
      </c>
      <c r="FY83" s="467">
        <v>0.0</v>
      </c>
      <c r="FZ83" s="460">
        <v>0.0</v>
      </c>
      <c r="GA83" s="460">
        <v>0.0</v>
      </c>
      <c r="GB83" s="460">
        <v>0.0</v>
      </c>
      <c r="GC83" s="460">
        <v>0.0</v>
      </c>
      <c r="GD83" s="460">
        <v>0.0</v>
      </c>
      <c r="GE83" s="460">
        <v>0.0</v>
      </c>
      <c r="GF83" s="467">
        <v>0.0</v>
      </c>
      <c r="GG83" s="467">
        <v>0.0</v>
      </c>
      <c r="GH83" s="467">
        <v>0.0</v>
      </c>
      <c r="GI83" s="460">
        <v>0.0</v>
      </c>
      <c r="GJ83" s="460">
        <v>0.0</v>
      </c>
      <c r="GK83" s="460">
        <v>0.0</v>
      </c>
      <c r="GL83" s="460">
        <v>0.0</v>
      </c>
      <c r="GM83" s="460">
        <v>0.0</v>
      </c>
      <c r="GN83" s="460">
        <v>0.0</v>
      </c>
      <c r="GO83" s="201"/>
      <c r="GP83" s="208"/>
      <c r="GQ83" s="204"/>
      <c r="GR83" s="201"/>
      <c r="GS83" s="201"/>
      <c r="GT83" s="201"/>
      <c r="GU83" s="201"/>
      <c r="GV83" s="201"/>
      <c r="GW83" s="201"/>
      <c r="GX83" s="201"/>
      <c r="GY83" s="201"/>
      <c r="GZ83" s="201"/>
      <c r="HA83" s="201"/>
      <c r="HB83" s="201"/>
      <c r="HC83" s="201"/>
      <c r="HD83" s="201"/>
      <c r="HE83" s="201"/>
      <c r="HF83" s="201"/>
      <c r="HG83" s="201"/>
      <c r="HH83" s="201"/>
      <c r="HI83" s="201"/>
      <c r="HJ83" s="201"/>
      <c r="HK83" s="201"/>
      <c r="HL83" s="201"/>
      <c r="HM83" s="201"/>
      <c r="HN83" s="201"/>
      <c r="HO83" s="201"/>
      <c r="HP83" s="208"/>
      <c r="HQ83" s="460">
        <v>0.0</v>
      </c>
      <c r="HR83" s="201"/>
      <c r="HS83" s="460">
        <v>0.0</v>
      </c>
      <c r="HT83" s="201"/>
      <c r="HU83" s="460">
        <v>0.0</v>
      </c>
      <c r="HV83" s="201"/>
      <c r="HW83" s="201"/>
      <c r="HX83" s="468">
        <v>0.0</v>
      </c>
      <c r="HY83" s="461">
        <v>0.0</v>
      </c>
      <c r="HZ83" s="460">
        <v>0.0</v>
      </c>
      <c r="IA83" s="460">
        <v>0.0</v>
      </c>
      <c r="IB83" s="201"/>
      <c r="IC83" s="201"/>
      <c r="ID83" s="201"/>
      <c r="IE83" s="460">
        <v>0.0</v>
      </c>
      <c r="IF83" s="460">
        <v>0.0</v>
      </c>
      <c r="IG83" s="460">
        <v>0.0</v>
      </c>
      <c r="IH83" s="201"/>
      <c r="II83" s="201"/>
      <c r="IJ83" s="201"/>
      <c r="IK83" s="468">
        <v>0.0</v>
      </c>
      <c r="IL83" s="468">
        <v>0.0</v>
      </c>
      <c r="IM83" s="468">
        <v>0.0</v>
      </c>
      <c r="IN83" s="201"/>
      <c r="IO83" s="201"/>
      <c r="IP83" s="201"/>
      <c r="IQ83" s="204"/>
      <c r="IR83" s="201"/>
      <c r="IS83" s="201"/>
      <c r="IT83" s="468">
        <v>0.0</v>
      </c>
      <c r="IU83" s="468">
        <v>0.0</v>
      </c>
      <c r="IV83" s="469">
        <v>0.0</v>
      </c>
      <c r="IW83" s="201"/>
      <c r="IX83" s="201"/>
      <c r="IY83" s="208"/>
      <c r="IZ83" s="460">
        <v>0.0</v>
      </c>
      <c r="JA83" s="460">
        <v>0.0</v>
      </c>
      <c r="JB83" s="461">
        <v>0.0</v>
      </c>
      <c r="JC83" s="460">
        <v>0.0</v>
      </c>
      <c r="JD83" s="460">
        <v>0.0</v>
      </c>
      <c r="JE83" s="460">
        <v>0.0</v>
      </c>
      <c r="JF83" s="204"/>
      <c r="JG83" s="460"/>
      <c r="JH83" s="470">
        <v>0.0</v>
      </c>
      <c r="JI83" s="471">
        <v>0.0</v>
      </c>
      <c r="JJ83" s="460">
        <v>0.0</v>
      </c>
      <c r="JK83" s="460">
        <v>0.0</v>
      </c>
      <c r="JL83" s="461">
        <v>0.0</v>
      </c>
      <c r="JM83" s="460">
        <v>0.0</v>
      </c>
      <c r="JN83" s="460">
        <v>0.0</v>
      </c>
      <c r="JO83" s="460">
        <v>0.0</v>
      </c>
      <c r="JP83" s="460">
        <v>0.0</v>
      </c>
      <c r="JQ83" s="460">
        <v>0.0</v>
      </c>
      <c r="JR83" s="460">
        <v>0.0</v>
      </c>
      <c r="JS83" s="201"/>
      <c r="JT83" s="461">
        <v>0.0</v>
      </c>
      <c r="JU83" s="460">
        <v>0.0</v>
      </c>
      <c r="JV83" s="460">
        <v>0.0</v>
      </c>
      <c r="JW83" s="460">
        <v>0.0</v>
      </c>
      <c r="JX83" s="460">
        <v>0.0</v>
      </c>
      <c r="JY83" s="460">
        <v>0.0</v>
      </c>
      <c r="JZ83" s="460">
        <v>0.0</v>
      </c>
      <c r="KA83" s="201"/>
      <c r="KB83" s="201"/>
      <c r="KC83" s="201"/>
      <c r="KD83" s="201"/>
      <c r="KE83" s="201"/>
      <c r="KF83" s="202"/>
      <c r="KG83" s="201"/>
      <c r="KH83" s="201"/>
      <c r="KI83" s="201"/>
      <c r="KJ83" s="201"/>
      <c r="KK83" s="201"/>
      <c r="KL83" s="201"/>
      <c r="KM83" s="201"/>
      <c r="KN83" s="200"/>
      <c r="KO83" s="201"/>
      <c r="KP83" s="201"/>
      <c r="KQ83" s="201"/>
      <c r="KR83" s="460">
        <v>0.0</v>
      </c>
      <c r="KS83" s="201"/>
      <c r="KT83" s="201"/>
      <c r="KU83" s="201"/>
      <c r="KV83" s="201"/>
      <c r="KW83" s="201"/>
      <c r="KX83" s="465">
        <v>0.0</v>
      </c>
      <c r="KY83" s="460">
        <v>0.0</v>
      </c>
      <c r="KZ83" s="460">
        <v>0.0</v>
      </c>
      <c r="LA83" s="460">
        <v>0.0</v>
      </c>
      <c r="LB83" s="201"/>
      <c r="LC83" s="201"/>
      <c r="LD83" s="201"/>
      <c r="LE83" s="201"/>
      <c r="LF83" s="201"/>
      <c r="LG83" s="201"/>
      <c r="LH83" s="201"/>
      <c r="LI83" s="201"/>
      <c r="LJ83" s="201"/>
      <c r="LK83" s="460">
        <v>0.0</v>
      </c>
      <c r="LL83" s="460">
        <v>0.0</v>
      </c>
      <c r="LM83" s="460">
        <v>0.0</v>
      </c>
      <c r="LN83" s="201"/>
      <c r="LO83" s="201"/>
      <c r="LP83" s="201"/>
      <c r="LQ83" s="201"/>
      <c r="LR83" s="201"/>
      <c r="LS83" s="201"/>
      <c r="LT83" s="201"/>
      <c r="LU83" s="201"/>
      <c r="LV83" s="201"/>
      <c r="LW83" s="208"/>
      <c r="LX83" s="460">
        <v>0.0</v>
      </c>
      <c r="LY83" s="460">
        <v>0.0</v>
      </c>
      <c r="LZ83" s="460">
        <v>0.0</v>
      </c>
      <c r="MA83" s="201"/>
      <c r="MB83" s="201"/>
      <c r="MC83" s="201"/>
      <c r="MD83" s="460">
        <v>0.0</v>
      </c>
      <c r="ME83" s="460">
        <v>0.0</v>
      </c>
      <c r="MF83" s="460">
        <v>0.0</v>
      </c>
      <c r="MG83" s="201"/>
      <c r="MH83" s="200"/>
      <c r="MI83" s="201"/>
      <c r="MJ83" s="204"/>
      <c r="MK83" s="201"/>
      <c r="ML83" s="204"/>
      <c r="MM83" s="201"/>
      <c r="MN83" s="201"/>
      <c r="MO83" s="201"/>
      <c r="MP83" s="201"/>
      <c r="MQ83" s="201"/>
      <c r="MR83" s="204"/>
      <c r="MS83" s="201"/>
      <c r="MT83" s="201"/>
      <c r="MU83" s="201"/>
      <c r="MV83" s="201"/>
      <c r="MW83" s="201"/>
      <c r="MX83" s="200"/>
      <c r="MY83" s="208"/>
      <c r="MZ83" s="201"/>
      <c r="NA83" s="201"/>
      <c r="NB83" s="204"/>
      <c r="NC83" s="201"/>
      <c r="ND83" s="201"/>
      <c r="NE83" s="201"/>
      <c r="NF83" s="201"/>
      <c r="NG83" s="201"/>
      <c r="NH83" s="204"/>
      <c r="NI83" s="201"/>
      <c r="NJ83" s="201"/>
      <c r="NK83" s="201"/>
      <c r="NL83" s="201"/>
      <c r="NM83" s="201"/>
      <c r="NN83" s="200"/>
      <c r="NO83" s="201"/>
      <c r="NP83" s="201"/>
      <c r="NQ83" s="201"/>
      <c r="NR83" s="201"/>
      <c r="NS83" s="201"/>
      <c r="NT83" s="201"/>
      <c r="NU83" s="201"/>
      <c r="NV83" s="201"/>
      <c r="NW83" s="201"/>
      <c r="NX83" s="201"/>
      <c r="NY83" s="201"/>
      <c r="NZ83" s="460">
        <v>0.0</v>
      </c>
      <c r="OA83" s="201"/>
      <c r="OB83" s="201"/>
      <c r="OC83" s="201"/>
      <c r="OD83" s="201"/>
      <c r="OE83" s="460">
        <v>0.0</v>
      </c>
      <c r="OF83" s="201"/>
      <c r="OG83" s="201"/>
      <c r="OH83" s="201"/>
      <c r="OI83" s="201"/>
      <c r="OJ83" s="201"/>
      <c r="OK83" s="200"/>
      <c r="OL83" s="204"/>
      <c r="OM83" s="201"/>
      <c r="ON83" s="201"/>
      <c r="OO83" s="201"/>
      <c r="OP83" s="201"/>
      <c r="OQ83" s="204"/>
      <c r="OR83" s="201"/>
      <c r="OS83" s="201"/>
      <c r="OT83" s="201"/>
      <c r="OU83" s="201"/>
      <c r="OV83" s="201"/>
      <c r="OW83" s="472">
        <v>0.0</v>
      </c>
      <c r="OX83" s="460">
        <v>0.0</v>
      </c>
      <c r="OY83" s="460">
        <v>0.0</v>
      </c>
      <c r="OZ83" s="460">
        <v>0.0</v>
      </c>
      <c r="PA83" s="218"/>
      <c r="PB83" s="466">
        <v>0.0</v>
      </c>
      <c r="PC83" s="218"/>
      <c r="PD83" s="218"/>
      <c r="PE83" s="218"/>
      <c r="PF83" s="218"/>
      <c r="PG83" s="218"/>
      <c r="PH83" s="218"/>
      <c r="PI83" s="218"/>
      <c r="PJ83" s="218"/>
      <c r="PK83" s="218"/>
      <c r="PL83" s="218"/>
    </row>
    <row r="84">
      <c r="A84" s="194">
        <v>79.0</v>
      </c>
      <c r="B84" s="118" t="s">
        <v>189</v>
      </c>
      <c r="C84" s="458">
        <v>1.0</v>
      </c>
      <c r="D84" s="201">
        <f>IFERROR(IF(VLOOKUP(B84,'Анкетирование'!$D$5:$D90,2,0)="Да",1,0),0)</f>
        <v>0</v>
      </c>
      <c r="E84" s="459"/>
      <c r="F84" s="197">
        <v>1.0</v>
      </c>
      <c r="G84" s="197">
        <v>8.0</v>
      </c>
      <c r="H84" s="197"/>
      <c r="I84" s="460">
        <v>1.0</v>
      </c>
      <c r="J84" s="218">
        <f>IFERROR(IF(VLOOKUP(B84,'Анкетирование'!$D$5:$K90,8,0)="Да",1,0),0)</f>
        <v>0</v>
      </c>
      <c r="K84" s="458">
        <v>1.0</v>
      </c>
      <c r="L84" s="218"/>
      <c r="M84" s="218"/>
      <c r="N84" s="458">
        <v>1.0</v>
      </c>
      <c r="O84" s="474">
        <v>20585.0</v>
      </c>
      <c r="P84" s="202"/>
      <c r="Q84" s="201"/>
      <c r="R84" s="201"/>
      <c r="S84" s="201"/>
      <c r="T84" s="201"/>
      <c r="U84" s="201"/>
      <c r="V84" s="201"/>
      <c r="W84" s="201"/>
      <c r="X84" s="201"/>
      <c r="Y84" s="203"/>
      <c r="Z84" s="201"/>
      <c r="AA84" s="201"/>
      <c r="AB84" s="201"/>
      <c r="AC84" s="201"/>
      <c r="AD84" s="201"/>
      <c r="AE84" s="201"/>
      <c r="AF84" s="201"/>
      <c r="AG84" s="201"/>
      <c r="AH84" s="200">
        <f>IFERROR((VLOOKUP($B84,'Анкетирование'!$D$5:$AC90,8,0)),0)</f>
        <v>0</v>
      </c>
      <c r="AI84" s="201">
        <f>IFERROR((VLOOKUP($B84,'Анкетирование'!$D$5:$BE90,9,0)),0)</f>
        <v>0</v>
      </c>
      <c r="AJ84" s="204"/>
      <c r="AK84" s="201"/>
      <c r="AL84" s="201"/>
      <c r="AM84" s="201"/>
      <c r="AN84" s="201"/>
      <c r="AO84" s="461">
        <v>0.0</v>
      </c>
      <c r="AP84" s="460">
        <v>1.0</v>
      </c>
      <c r="AQ84" s="460">
        <v>1.0</v>
      </c>
      <c r="AR84" s="460">
        <v>0.0</v>
      </c>
      <c r="AS84" s="460">
        <v>0.0</v>
      </c>
      <c r="AT84" s="460">
        <v>0.0</v>
      </c>
      <c r="AU84" s="460">
        <v>0.0</v>
      </c>
      <c r="AV84" s="462">
        <v>0.0</v>
      </c>
      <c r="AW84" s="460">
        <v>0.0</v>
      </c>
      <c r="AX84" s="460">
        <v>0.0</v>
      </c>
      <c r="AY84" s="460">
        <v>0.0</v>
      </c>
      <c r="AZ84" s="460">
        <v>0.0</v>
      </c>
      <c r="BA84" s="460">
        <v>0.0</v>
      </c>
      <c r="BB84" s="460">
        <v>0.0</v>
      </c>
      <c r="BC84" s="463">
        <v>0.0</v>
      </c>
      <c r="BD84" s="460">
        <v>0.0</v>
      </c>
      <c r="BE84" s="460">
        <v>0.0</v>
      </c>
      <c r="BF84" s="460">
        <v>0.0</v>
      </c>
      <c r="BG84" s="460">
        <v>0.0</v>
      </c>
      <c r="BH84" s="460">
        <v>0.0</v>
      </c>
      <c r="BI84" s="460">
        <v>0.0</v>
      </c>
      <c r="BJ84" s="460">
        <v>0.0</v>
      </c>
      <c r="BK84" s="460">
        <v>0.0</v>
      </c>
      <c r="BL84" s="460">
        <v>0.0</v>
      </c>
      <c r="BM84" s="460">
        <v>0.0</v>
      </c>
      <c r="BN84" s="460">
        <v>0.0</v>
      </c>
      <c r="BO84" s="460">
        <v>0.0</v>
      </c>
      <c r="BP84" s="460">
        <v>0.0</v>
      </c>
      <c r="BQ84" s="460">
        <v>0.0</v>
      </c>
      <c r="BR84" s="460">
        <v>0.0</v>
      </c>
      <c r="BS84" s="460">
        <v>0.0</v>
      </c>
      <c r="BT84" s="460">
        <v>0.0</v>
      </c>
      <c r="BU84" s="460">
        <v>0.0</v>
      </c>
      <c r="BV84" s="460">
        <v>0.0</v>
      </c>
      <c r="BW84" s="460">
        <v>0.0</v>
      </c>
      <c r="BX84" s="460">
        <v>0.0</v>
      </c>
      <c r="BY84" s="460">
        <v>0.0</v>
      </c>
      <c r="BZ84" s="464">
        <v>0.0</v>
      </c>
      <c r="CA84" s="460">
        <v>0.0</v>
      </c>
      <c r="CB84" s="460">
        <v>0.0</v>
      </c>
      <c r="CC84" s="460">
        <v>0.0</v>
      </c>
      <c r="CD84" s="460">
        <v>0.0</v>
      </c>
      <c r="CE84" s="460">
        <v>0.0</v>
      </c>
      <c r="CF84" s="460">
        <v>0.0</v>
      </c>
      <c r="CG84" s="460">
        <v>0.0</v>
      </c>
      <c r="CH84" s="460">
        <v>0.0</v>
      </c>
      <c r="CI84" s="460">
        <v>0.0</v>
      </c>
      <c r="CJ84" s="460">
        <v>0.0</v>
      </c>
      <c r="CK84" s="460">
        <v>0.0</v>
      </c>
      <c r="CL84" s="460">
        <v>0.0</v>
      </c>
      <c r="CM84" s="460">
        <v>0.0</v>
      </c>
      <c r="CN84" s="460">
        <v>0.0</v>
      </c>
      <c r="CO84" s="460">
        <v>0.0</v>
      </c>
      <c r="CP84" s="460">
        <v>0.0</v>
      </c>
      <c r="CQ84" s="460">
        <v>0.0</v>
      </c>
      <c r="CR84" s="460">
        <v>0.0</v>
      </c>
      <c r="CS84" s="458">
        <v>36.0</v>
      </c>
      <c r="CT84" s="207"/>
      <c r="CU84" s="201"/>
      <c r="CV84" s="201"/>
      <c r="CW84" s="463">
        <v>3.0</v>
      </c>
      <c r="CX84" s="460">
        <v>2.0</v>
      </c>
      <c r="CY84" s="460">
        <v>1.0</v>
      </c>
      <c r="CZ84" s="460">
        <v>0.0</v>
      </c>
      <c r="DA84" s="460">
        <v>3.0</v>
      </c>
      <c r="DB84" s="460">
        <v>1.0</v>
      </c>
      <c r="DC84" s="465">
        <v>1.0</v>
      </c>
      <c r="DD84" s="460">
        <v>0.0</v>
      </c>
      <c r="DE84" s="201"/>
      <c r="DF84" s="201"/>
      <c r="DG84" s="460">
        <v>0.0</v>
      </c>
      <c r="DH84" s="460">
        <v>0.0</v>
      </c>
      <c r="DI84" s="460">
        <v>0.0</v>
      </c>
      <c r="DJ84" s="460">
        <v>0.0</v>
      </c>
      <c r="DK84" s="460">
        <v>0.0</v>
      </c>
      <c r="DL84" s="460">
        <v>0.0</v>
      </c>
      <c r="DM84" s="460">
        <v>0.0</v>
      </c>
      <c r="DN84" s="460">
        <v>0.0</v>
      </c>
      <c r="DO84" s="460">
        <v>0.0</v>
      </c>
      <c r="DP84" s="460">
        <v>0.0</v>
      </c>
      <c r="DQ84" s="460">
        <v>0.0</v>
      </c>
      <c r="DR84" s="460">
        <v>0.0</v>
      </c>
      <c r="DS84" s="460">
        <v>0.0</v>
      </c>
      <c r="DT84" s="460">
        <v>0.0</v>
      </c>
      <c r="DU84" s="460">
        <v>0.0</v>
      </c>
      <c r="DV84" s="460">
        <v>0.0</v>
      </c>
      <c r="DW84" s="460">
        <v>0.0</v>
      </c>
      <c r="DX84" s="465">
        <v>0.0</v>
      </c>
      <c r="DY84" s="460">
        <v>0.0</v>
      </c>
      <c r="DZ84" s="460">
        <v>0.0</v>
      </c>
      <c r="EA84" s="460">
        <v>0.0</v>
      </c>
      <c r="EB84" s="460">
        <v>0.0</v>
      </c>
      <c r="EC84" s="460">
        <v>0.0</v>
      </c>
      <c r="ED84" s="460">
        <v>0.0</v>
      </c>
      <c r="EE84" s="460">
        <v>0.0</v>
      </c>
      <c r="EF84" s="460">
        <v>0.0</v>
      </c>
      <c r="EG84" s="460">
        <v>0.0</v>
      </c>
      <c r="EH84" s="460">
        <v>0.0</v>
      </c>
      <c r="EI84" s="460">
        <v>0.0</v>
      </c>
      <c r="EJ84" s="460">
        <v>0.0</v>
      </c>
      <c r="EK84" s="460">
        <v>0.0</v>
      </c>
      <c r="EL84" s="460">
        <v>0.0</v>
      </c>
      <c r="EM84" s="460">
        <v>0.0</v>
      </c>
      <c r="EN84" s="460">
        <v>0.0</v>
      </c>
      <c r="EO84" s="460">
        <v>0.0</v>
      </c>
      <c r="EP84" s="466">
        <v>0.0</v>
      </c>
      <c r="EQ84" s="460">
        <v>9.0</v>
      </c>
      <c r="ER84" s="201"/>
      <c r="ES84" s="460">
        <v>1.0</v>
      </c>
      <c r="ET84" s="460">
        <v>6.0</v>
      </c>
      <c r="EU84" s="201"/>
      <c r="EV84" s="460">
        <v>0.0</v>
      </c>
      <c r="EW84" s="460">
        <v>0.0</v>
      </c>
      <c r="EX84" s="460">
        <v>0.0</v>
      </c>
      <c r="EY84" s="460">
        <v>1.0</v>
      </c>
      <c r="EZ84" s="460">
        <v>0.0</v>
      </c>
      <c r="FA84" s="460">
        <v>0.0</v>
      </c>
      <c r="FB84" s="460">
        <v>0.0</v>
      </c>
      <c r="FC84" s="460">
        <v>0.0</v>
      </c>
      <c r="FD84" s="460">
        <v>0.0</v>
      </c>
      <c r="FE84" s="460">
        <v>0.0</v>
      </c>
      <c r="FF84" s="460">
        <v>0.0</v>
      </c>
      <c r="FG84" s="460">
        <v>0.0</v>
      </c>
      <c r="FH84" s="460">
        <v>0.0</v>
      </c>
      <c r="FI84" s="203"/>
      <c r="FJ84" s="210"/>
      <c r="FK84" s="201"/>
      <c r="FL84" s="210"/>
      <c r="FM84" s="210"/>
      <c r="FN84" s="201"/>
      <c r="FO84" s="460">
        <v>10.0</v>
      </c>
      <c r="FP84" s="201"/>
      <c r="FQ84" s="201"/>
      <c r="FR84" s="460">
        <v>1.0</v>
      </c>
      <c r="FS84" s="460">
        <v>1.0</v>
      </c>
      <c r="FT84" s="460">
        <v>0.0</v>
      </c>
      <c r="FU84" s="460"/>
      <c r="FV84" s="460">
        <v>1.0</v>
      </c>
      <c r="FW84" s="467">
        <v>0.0</v>
      </c>
      <c r="FX84" s="467">
        <v>0.0</v>
      </c>
      <c r="FY84" s="467">
        <v>0.0</v>
      </c>
      <c r="FZ84" s="460">
        <v>0.0</v>
      </c>
      <c r="GA84" s="460">
        <v>0.0</v>
      </c>
      <c r="GB84" s="460">
        <v>0.0</v>
      </c>
      <c r="GC84" s="460">
        <v>0.0</v>
      </c>
      <c r="GD84" s="460">
        <v>0.0</v>
      </c>
      <c r="GE84" s="460">
        <v>0.0</v>
      </c>
      <c r="GF84" s="467">
        <v>0.0</v>
      </c>
      <c r="GG84" s="467">
        <v>0.0</v>
      </c>
      <c r="GH84" s="467">
        <v>0.0</v>
      </c>
      <c r="GI84" s="460">
        <v>0.0</v>
      </c>
      <c r="GJ84" s="460">
        <v>0.0</v>
      </c>
      <c r="GK84" s="460">
        <v>0.0</v>
      </c>
      <c r="GL84" s="460">
        <v>0.0</v>
      </c>
      <c r="GM84" s="460">
        <v>0.0</v>
      </c>
      <c r="GN84" s="460">
        <v>0.0</v>
      </c>
      <c r="GO84" s="201"/>
      <c r="GP84" s="208"/>
      <c r="GQ84" s="204"/>
      <c r="GR84" s="201"/>
      <c r="GS84" s="460">
        <v>1.0</v>
      </c>
      <c r="GT84" s="201"/>
      <c r="GU84" s="201"/>
      <c r="GV84" s="460">
        <v>0.0</v>
      </c>
      <c r="GW84" s="460">
        <v>10.0</v>
      </c>
      <c r="GX84" s="201"/>
      <c r="GY84" s="201"/>
      <c r="GZ84" s="460">
        <v>0.0</v>
      </c>
      <c r="HA84" s="201"/>
      <c r="HB84" s="201"/>
      <c r="HC84" s="201"/>
      <c r="HD84" s="201"/>
      <c r="HE84" s="201"/>
      <c r="HF84" s="201"/>
      <c r="HG84" s="201"/>
      <c r="HH84" s="201"/>
      <c r="HI84" s="201"/>
      <c r="HJ84" s="201"/>
      <c r="HK84" s="201"/>
      <c r="HL84" s="201"/>
      <c r="HM84" s="201"/>
      <c r="HN84" s="201"/>
      <c r="HO84" s="201"/>
      <c r="HP84" s="208"/>
      <c r="HQ84" s="460">
        <v>0.0</v>
      </c>
      <c r="HR84" s="201"/>
      <c r="HS84" s="460">
        <v>0.0</v>
      </c>
      <c r="HT84" s="201"/>
      <c r="HU84" s="460">
        <v>1.0</v>
      </c>
      <c r="HV84" s="201"/>
      <c r="HW84" s="201"/>
      <c r="HX84" s="468">
        <v>0.0</v>
      </c>
      <c r="HY84" s="461">
        <v>0.0</v>
      </c>
      <c r="HZ84" s="460">
        <v>0.0</v>
      </c>
      <c r="IA84" s="460">
        <v>0.0</v>
      </c>
      <c r="IB84" s="201"/>
      <c r="IC84" s="201"/>
      <c r="ID84" s="201"/>
      <c r="IE84" s="460">
        <v>0.0</v>
      </c>
      <c r="IF84" s="460">
        <v>0.0</v>
      </c>
      <c r="IG84" s="460">
        <v>0.0</v>
      </c>
      <c r="IH84" s="201"/>
      <c r="II84" s="201"/>
      <c r="IJ84" s="201"/>
      <c r="IK84" s="460">
        <v>0.0</v>
      </c>
      <c r="IL84" s="460">
        <v>0.0</v>
      </c>
      <c r="IM84" s="460">
        <v>1.0</v>
      </c>
      <c r="IN84" s="201"/>
      <c r="IO84" s="201"/>
      <c r="IP84" s="201"/>
      <c r="IQ84" s="204"/>
      <c r="IR84" s="201"/>
      <c r="IS84" s="201"/>
      <c r="IT84" s="468">
        <v>0.0</v>
      </c>
      <c r="IU84" s="468">
        <v>0.0</v>
      </c>
      <c r="IV84" s="469">
        <v>0.0</v>
      </c>
      <c r="IW84" s="201"/>
      <c r="IX84" s="201"/>
      <c r="IY84" s="208"/>
      <c r="IZ84" s="460">
        <v>0.0</v>
      </c>
      <c r="JA84" s="460">
        <v>0.0</v>
      </c>
      <c r="JB84" s="461">
        <v>0.0</v>
      </c>
      <c r="JC84" s="460">
        <v>0.0</v>
      </c>
      <c r="JD84" s="460">
        <v>0.0</v>
      </c>
      <c r="JE84" s="460">
        <v>0.0</v>
      </c>
      <c r="JF84" s="204"/>
      <c r="JG84" s="460"/>
      <c r="JH84" s="470">
        <v>6.0</v>
      </c>
      <c r="JI84" s="471">
        <v>9.0</v>
      </c>
      <c r="JJ84" s="460">
        <v>0.0</v>
      </c>
      <c r="JK84" s="460">
        <v>0.0</v>
      </c>
      <c r="JL84" s="461">
        <v>1.0</v>
      </c>
      <c r="JM84" s="460">
        <v>0.0</v>
      </c>
      <c r="JN84" s="460">
        <v>0.0</v>
      </c>
      <c r="JO84" s="460">
        <v>0.0</v>
      </c>
      <c r="JP84" s="460">
        <v>0.0</v>
      </c>
      <c r="JQ84" s="460">
        <v>0.0</v>
      </c>
      <c r="JR84" s="460">
        <v>0.0</v>
      </c>
      <c r="JS84" s="201"/>
      <c r="JT84" s="461">
        <v>0.0</v>
      </c>
      <c r="JU84" s="460">
        <v>1.0</v>
      </c>
      <c r="JV84" s="460">
        <v>0.0</v>
      </c>
      <c r="JW84" s="460">
        <v>0.0</v>
      </c>
      <c r="JX84" s="460">
        <v>0.0</v>
      </c>
      <c r="JY84" s="460">
        <v>0.0</v>
      </c>
      <c r="JZ84" s="460">
        <v>0.0</v>
      </c>
      <c r="KA84" s="201"/>
      <c r="KB84" s="201"/>
      <c r="KC84" s="201"/>
      <c r="KD84" s="201"/>
      <c r="KE84" s="201"/>
      <c r="KF84" s="202"/>
      <c r="KG84" s="201"/>
      <c r="KH84" s="201"/>
      <c r="KI84" s="201"/>
      <c r="KJ84" s="201"/>
      <c r="KK84" s="201"/>
      <c r="KL84" s="201"/>
      <c r="KM84" s="201"/>
      <c r="KN84" s="200"/>
      <c r="KO84" s="201"/>
      <c r="KP84" s="201"/>
      <c r="KQ84" s="201"/>
      <c r="KR84" s="460">
        <v>0.0</v>
      </c>
      <c r="KS84" s="201"/>
      <c r="KT84" s="201"/>
      <c r="KU84" s="201"/>
      <c r="KV84" s="201"/>
      <c r="KW84" s="201"/>
      <c r="KX84" s="465">
        <v>0.0</v>
      </c>
      <c r="KY84" s="460">
        <v>0.0</v>
      </c>
      <c r="KZ84" s="460">
        <v>0.0</v>
      </c>
      <c r="LA84" s="460">
        <v>0.0</v>
      </c>
      <c r="LB84" s="201"/>
      <c r="LC84" s="201"/>
      <c r="LD84" s="201"/>
      <c r="LE84" s="201"/>
      <c r="LF84" s="201"/>
      <c r="LG84" s="201"/>
      <c r="LH84" s="201"/>
      <c r="LI84" s="201"/>
      <c r="LJ84" s="201"/>
      <c r="LK84" s="460">
        <v>0.0</v>
      </c>
      <c r="LL84" s="460">
        <v>0.0</v>
      </c>
      <c r="LM84" s="460">
        <v>0.0</v>
      </c>
      <c r="LN84" s="201"/>
      <c r="LO84" s="201"/>
      <c r="LP84" s="201"/>
      <c r="LQ84" s="201"/>
      <c r="LR84" s="201"/>
      <c r="LS84" s="201"/>
      <c r="LT84" s="201"/>
      <c r="LU84" s="201"/>
      <c r="LV84" s="201"/>
      <c r="LW84" s="208"/>
      <c r="LX84" s="460">
        <v>0.0</v>
      </c>
      <c r="LY84" s="460">
        <v>0.0</v>
      </c>
      <c r="LZ84" s="460">
        <v>0.0</v>
      </c>
      <c r="MA84" s="201"/>
      <c r="MB84" s="201"/>
      <c r="MC84" s="201"/>
      <c r="MD84" s="460">
        <v>0.0</v>
      </c>
      <c r="ME84" s="460">
        <v>0.0</v>
      </c>
      <c r="MF84" s="460">
        <v>0.0</v>
      </c>
      <c r="MG84" s="201"/>
      <c r="MH84" s="200"/>
      <c r="MI84" s="201"/>
      <c r="MJ84" s="204"/>
      <c r="MK84" s="201"/>
      <c r="ML84" s="204"/>
      <c r="MM84" s="201"/>
      <c r="MN84" s="201"/>
      <c r="MO84" s="201"/>
      <c r="MP84" s="201"/>
      <c r="MQ84" s="201"/>
      <c r="MR84" s="204"/>
      <c r="MS84" s="201"/>
      <c r="MT84" s="201"/>
      <c r="MU84" s="201"/>
      <c r="MV84" s="201"/>
      <c r="MW84" s="201"/>
      <c r="MX84" s="200"/>
      <c r="MY84" s="208"/>
      <c r="MZ84" s="201"/>
      <c r="NA84" s="201"/>
      <c r="NB84" s="204"/>
      <c r="NC84" s="201"/>
      <c r="ND84" s="201"/>
      <c r="NE84" s="201"/>
      <c r="NF84" s="201"/>
      <c r="NG84" s="201"/>
      <c r="NH84" s="204"/>
      <c r="NI84" s="201"/>
      <c r="NJ84" s="201"/>
      <c r="NK84" s="201"/>
      <c r="NL84" s="201"/>
      <c r="NM84" s="201"/>
      <c r="NN84" s="200"/>
      <c r="NO84" s="201"/>
      <c r="NP84" s="201"/>
      <c r="NQ84" s="201"/>
      <c r="NR84" s="201"/>
      <c r="NS84" s="201"/>
      <c r="NT84" s="201"/>
      <c r="NU84" s="201"/>
      <c r="NV84" s="201"/>
      <c r="NW84" s="201"/>
      <c r="NX84" s="201"/>
      <c r="NY84" s="201"/>
      <c r="NZ84" s="460">
        <v>0.0</v>
      </c>
      <c r="OA84" s="201"/>
      <c r="OB84" s="201"/>
      <c r="OC84" s="201"/>
      <c r="OD84" s="201"/>
      <c r="OE84" s="460">
        <v>0.0</v>
      </c>
      <c r="OF84" s="201"/>
      <c r="OG84" s="201"/>
      <c r="OH84" s="201"/>
      <c r="OI84" s="201"/>
      <c r="OJ84" s="201"/>
      <c r="OK84" s="200"/>
      <c r="OL84" s="204"/>
      <c r="OM84" s="201"/>
      <c r="ON84" s="201"/>
      <c r="OO84" s="201"/>
      <c r="OP84" s="201"/>
      <c r="OQ84" s="204"/>
      <c r="OR84" s="201"/>
      <c r="OS84" s="201"/>
      <c r="OT84" s="201"/>
      <c r="OU84" s="201"/>
      <c r="OV84" s="201"/>
      <c r="OW84" s="472">
        <v>0.0</v>
      </c>
      <c r="OX84" s="460">
        <v>1.0</v>
      </c>
      <c r="OY84" s="460">
        <v>0.0</v>
      </c>
      <c r="OZ84" s="460">
        <v>0.0</v>
      </c>
      <c r="PA84" s="218"/>
      <c r="PB84" s="466">
        <v>1.0</v>
      </c>
      <c r="PC84" s="218"/>
      <c r="PD84" s="218"/>
      <c r="PE84" s="218"/>
      <c r="PF84" s="218"/>
      <c r="PG84" s="218"/>
      <c r="PH84" s="218"/>
      <c r="PI84" s="218"/>
      <c r="PJ84" s="218"/>
      <c r="PK84" s="218"/>
      <c r="PL84" s="218"/>
    </row>
    <row r="85">
      <c r="A85" s="194">
        <v>80.0</v>
      </c>
      <c r="B85" s="118" t="s">
        <v>190</v>
      </c>
      <c r="C85" s="458">
        <v>1.0</v>
      </c>
      <c r="D85" s="201">
        <f>IFERROR(IF(VLOOKUP(B85,'Анкетирование'!$D$5:$D90,2,0)="Да",1,0),0)</f>
        <v>0</v>
      </c>
      <c r="E85" s="480"/>
      <c r="F85" s="474">
        <v>1.0</v>
      </c>
      <c r="G85" s="474">
        <v>55.0</v>
      </c>
      <c r="H85" s="474">
        <v>1.3E7</v>
      </c>
      <c r="I85" s="460">
        <v>1.0</v>
      </c>
      <c r="J85" s="218">
        <f>IFERROR(IF(VLOOKUP(B85,'Анкетирование'!$D$5:$K90,8,0)="Да",1,0),0)</f>
        <v>0</v>
      </c>
      <c r="K85" s="458">
        <v>1.0</v>
      </c>
      <c r="L85" s="218"/>
      <c r="M85" s="218"/>
      <c r="N85" s="458">
        <v>0.0</v>
      </c>
      <c r="O85" s="474">
        <v>3161.0</v>
      </c>
      <c r="P85" s="202"/>
      <c r="Q85" s="201"/>
      <c r="R85" s="201"/>
      <c r="S85" s="201"/>
      <c r="T85" s="201"/>
      <c r="U85" s="201"/>
      <c r="V85" s="201"/>
      <c r="W85" s="201"/>
      <c r="X85" s="201"/>
      <c r="Y85" s="203"/>
      <c r="Z85" s="201"/>
      <c r="AA85" s="201"/>
      <c r="AB85" s="201"/>
      <c r="AC85" s="201"/>
      <c r="AD85" s="201"/>
      <c r="AE85" s="201"/>
      <c r="AF85" s="201"/>
      <c r="AG85" s="201"/>
      <c r="AH85" s="200">
        <f>IFERROR((VLOOKUP($B85,'Анкетирование'!$D$5:$AC90,8,0)),0)</f>
        <v>0</v>
      </c>
      <c r="AI85" s="201">
        <f>IFERROR((VLOOKUP($B85,'Анкетирование'!$D$5:$BE90,9,0)),0)</f>
        <v>0</v>
      </c>
      <c r="AJ85" s="204"/>
      <c r="AK85" s="201"/>
      <c r="AL85" s="201"/>
      <c r="AM85" s="201"/>
      <c r="AN85" s="201"/>
      <c r="AO85" s="461">
        <v>2.0</v>
      </c>
      <c r="AP85" s="460">
        <v>0.0</v>
      </c>
      <c r="AQ85" s="460">
        <v>2.0</v>
      </c>
      <c r="AR85" s="460">
        <v>0.0</v>
      </c>
      <c r="AS85" s="460">
        <v>0.0</v>
      </c>
      <c r="AT85" s="460">
        <v>0.0</v>
      </c>
      <c r="AU85" s="460">
        <v>0.0</v>
      </c>
      <c r="AV85" s="462">
        <v>0.0</v>
      </c>
      <c r="AW85" s="460">
        <v>0.0</v>
      </c>
      <c r="AX85" s="460">
        <v>0.0</v>
      </c>
      <c r="AY85" s="460">
        <v>0.0</v>
      </c>
      <c r="AZ85" s="460">
        <v>0.0</v>
      </c>
      <c r="BA85" s="460">
        <v>0.0</v>
      </c>
      <c r="BB85" s="460">
        <v>0.0</v>
      </c>
      <c r="BC85" s="463">
        <v>0.0</v>
      </c>
      <c r="BD85" s="460">
        <v>0.0</v>
      </c>
      <c r="BE85" s="460">
        <v>1.0</v>
      </c>
      <c r="BF85" s="460">
        <v>0.0</v>
      </c>
      <c r="BG85" s="460">
        <v>0.0</v>
      </c>
      <c r="BH85" s="460">
        <v>0.0</v>
      </c>
      <c r="BI85" s="460">
        <v>0.0</v>
      </c>
      <c r="BJ85" s="460">
        <v>0.0</v>
      </c>
      <c r="BK85" s="460">
        <v>0.0</v>
      </c>
      <c r="BL85" s="460">
        <v>0.0</v>
      </c>
      <c r="BM85" s="460">
        <v>0.0</v>
      </c>
      <c r="BN85" s="460">
        <v>0.0</v>
      </c>
      <c r="BO85" s="460">
        <v>0.0</v>
      </c>
      <c r="BP85" s="460">
        <v>0.0</v>
      </c>
      <c r="BQ85" s="460">
        <v>0.0</v>
      </c>
      <c r="BR85" s="460">
        <v>0.0</v>
      </c>
      <c r="BS85" s="460">
        <v>0.0</v>
      </c>
      <c r="BT85" s="460">
        <v>0.0</v>
      </c>
      <c r="BU85" s="460">
        <v>0.0</v>
      </c>
      <c r="BV85" s="460">
        <v>0.0</v>
      </c>
      <c r="BW85" s="460">
        <v>0.0</v>
      </c>
      <c r="BX85" s="460">
        <v>0.0</v>
      </c>
      <c r="BY85" s="460">
        <v>0.0</v>
      </c>
      <c r="BZ85" s="464">
        <v>0.0</v>
      </c>
      <c r="CA85" s="460">
        <v>0.0</v>
      </c>
      <c r="CB85" s="460">
        <v>0.0</v>
      </c>
      <c r="CC85" s="460">
        <v>0.0</v>
      </c>
      <c r="CD85" s="460">
        <v>0.0</v>
      </c>
      <c r="CE85" s="460">
        <v>0.0</v>
      </c>
      <c r="CF85" s="460">
        <v>0.0</v>
      </c>
      <c r="CG85" s="460">
        <v>0.0</v>
      </c>
      <c r="CH85" s="460">
        <v>0.0</v>
      </c>
      <c r="CI85" s="460">
        <v>0.0</v>
      </c>
      <c r="CJ85" s="460">
        <v>0.0</v>
      </c>
      <c r="CK85" s="460">
        <v>0.0</v>
      </c>
      <c r="CL85" s="460">
        <v>0.0</v>
      </c>
      <c r="CM85" s="460">
        <v>0.0</v>
      </c>
      <c r="CN85" s="460">
        <v>0.0</v>
      </c>
      <c r="CO85" s="460">
        <v>0.0</v>
      </c>
      <c r="CP85" s="460">
        <v>0.0</v>
      </c>
      <c r="CQ85" s="460">
        <v>0.0</v>
      </c>
      <c r="CR85" s="460">
        <v>0.0</v>
      </c>
      <c r="CS85" s="458">
        <v>16.0</v>
      </c>
      <c r="CT85" s="448">
        <v>1933.0</v>
      </c>
      <c r="CU85" s="201"/>
      <c r="CV85" s="201"/>
      <c r="CW85" s="463">
        <v>8.0</v>
      </c>
      <c r="CX85" s="460">
        <v>3.0</v>
      </c>
      <c r="CY85" s="460">
        <v>1.0</v>
      </c>
      <c r="CZ85" s="460">
        <v>0.0</v>
      </c>
      <c r="DA85" s="460">
        <v>3.0</v>
      </c>
      <c r="DB85" s="460">
        <v>3.0</v>
      </c>
      <c r="DC85" s="465">
        <v>2.0</v>
      </c>
      <c r="DD85" s="460">
        <v>0.0</v>
      </c>
      <c r="DE85" s="201"/>
      <c r="DF85" s="201"/>
      <c r="DG85" s="460">
        <v>0.0</v>
      </c>
      <c r="DH85" s="460">
        <v>0.0</v>
      </c>
      <c r="DI85" s="460">
        <v>0.0</v>
      </c>
      <c r="DJ85" s="460">
        <v>0.0</v>
      </c>
      <c r="DK85" s="460">
        <v>0.0</v>
      </c>
      <c r="DL85" s="460">
        <v>0.0</v>
      </c>
      <c r="DM85" s="460">
        <v>0.0</v>
      </c>
      <c r="DN85" s="460">
        <v>0.0</v>
      </c>
      <c r="DO85" s="460">
        <v>0.0</v>
      </c>
      <c r="DP85" s="460">
        <v>0.0</v>
      </c>
      <c r="DQ85" s="460">
        <v>0.0</v>
      </c>
      <c r="DR85" s="460">
        <v>0.0</v>
      </c>
      <c r="DS85" s="460">
        <v>0.0</v>
      </c>
      <c r="DT85" s="460">
        <v>0.0</v>
      </c>
      <c r="DU85" s="460">
        <v>0.0</v>
      </c>
      <c r="DV85" s="460">
        <v>0.0</v>
      </c>
      <c r="DW85" s="460">
        <v>0.0</v>
      </c>
      <c r="DX85" s="465">
        <v>0.0</v>
      </c>
      <c r="DY85" s="460">
        <v>0.0</v>
      </c>
      <c r="DZ85" s="460">
        <v>0.0</v>
      </c>
      <c r="EA85" s="460">
        <v>0.0</v>
      </c>
      <c r="EB85" s="460">
        <v>0.0</v>
      </c>
      <c r="EC85" s="460">
        <v>0.0</v>
      </c>
      <c r="ED85" s="460">
        <v>0.0</v>
      </c>
      <c r="EE85" s="460">
        <v>0.0</v>
      </c>
      <c r="EF85" s="460">
        <v>0.0</v>
      </c>
      <c r="EG85" s="460">
        <v>0.0</v>
      </c>
      <c r="EH85" s="460">
        <v>0.0</v>
      </c>
      <c r="EI85" s="460">
        <v>0.0</v>
      </c>
      <c r="EJ85" s="460">
        <v>0.0</v>
      </c>
      <c r="EK85" s="460">
        <v>0.0</v>
      </c>
      <c r="EL85" s="460">
        <v>0.0</v>
      </c>
      <c r="EM85" s="460">
        <v>0.0</v>
      </c>
      <c r="EN85" s="460">
        <v>0.0</v>
      </c>
      <c r="EO85" s="460">
        <v>0.0</v>
      </c>
      <c r="EP85" s="466">
        <v>0.0</v>
      </c>
      <c r="EQ85" s="460">
        <v>25.0</v>
      </c>
      <c r="ER85" s="201"/>
      <c r="ES85" s="460">
        <v>0.0</v>
      </c>
      <c r="ET85" s="460">
        <v>27.0</v>
      </c>
      <c r="EU85" s="201"/>
      <c r="EV85" s="460">
        <v>0.0</v>
      </c>
      <c r="EW85" s="460">
        <v>0.0</v>
      </c>
      <c r="EX85" s="460">
        <v>0.0</v>
      </c>
      <c r="EY85" s="460">
        <v>0.0</v>
      </c>
      <c r="EZ85" s="460">
        <v>0.0</v>
      </c>
      <c r="FA85" s="460">
        <v>0.0</v>
      </c>
      <c r="FB85" s="460">
        <v>0.0</v>
      </c>
      <c r="FC85" s="460">
        <v>0.0</v>
      </c>
      <c r="FD85" s="460">
        <v>1.0</v>
      </c>
      <c r="FE85" s="460">
        <v>0.0</v>
      </c>
      <c r="FF85" s="460">
        <v>0.0</v>
      </c>
      <c r="FG85" s="460">
        <v>0.0</v>
      </c>
      <c r="FH85" s="460">
        <v>0.0</v>
      </c>
      <c r="FI85" s="203"/>
      <c r="FJ85" s="210"/>
      <c r="FK85" s="201"/>
      <c r="FL85" s="210"/>
      <c r="FM85" s="210"/>
      <c r="FN85" s="201"/>
      <c r="FO85" s="460">
        <v>10.0</v>
      </c>
      <c r="FP85" s="201"/>
      <c r="FQ85" s="201"/>
      <c r="FR85" s="460">
        <v>2.0</v>
      </c>
      <c r="FS85" s="460">
        <v>5.0</v>
      </c>
      <c r="FT85" s="201"/>
      <c r="FU85" s="201"/>
      <c r="FV85" s="460">
        <v>1.0</v>
      </c>
      <c r="FW85" s="467">
        <v>0.0</v>
      </c>
      <c r="FX85" s="467">
        <v>0.0</v>
      </c>
      <c r="FY85" s="467">
        <v>0.0</v>
      </c>
      <c r="FZ85" s="460">
        <v>0.0</v>
      </c>
      <c r="GA85" s="460">
        <v>0.0</v>
      </c>
      <c r="GB85" s="460">
        <v>0.0</v>
      </c>
      <c r="GC85" s="460">
        <v>0.0</v>
      </c>
      <c r="GD85" s="460">
        <v>0.0</v>
      </c>
      <c r="GE85" s="460">
        <v>0.0</v>
      </c>
      <c r="GF85" s="467">
        <v>0.0</v>
      </c>
      <c r="GG85" s="467">
        <v>0.0</v>
      </c>
      <c r="GH85" s="467">
        <v>0.0</v>
      </c>
      <c r="GI85" s="460">
        <v>0.0</v>
      </c>
      <c r="GJ85" s="460">
        <v>0.0</v>
      </c>
      <c r="GK85" s="460">
        <v>0.0</v>
      </c>
      <c r="GL85" s="460">
        <v>0.0</v>
      </c>
      <c r="GM85" s="460">
        <v>0.0</v>
      </c>
      <c r="GN85" s="460">
        <v>0.0</v>
      </c>
      <c r="GO85" s="201"/>
      <c r="GP85" s="208"/>
      <c r="GQ85" s="204"/>
      <c r="GR85" s="201"/>
      <c r="GS85" s="201"/>
      <c r="GT85" s="201"/>
      <c r="GU85" s="201"/>
      <c r="GV85" s="201"/>
      <c r="GW85" s="201"/>
      <c r="GX85" s="201"/>
      <c r="GY85" s="201"/>
      <c r="GZ85" s="201"/>
      <c r="HA85" s="201"/>
      <c r="HB85" s="201"/>
      <c r="HC85" s="201"/>
      <c r="HD85" s="201"/>
      <c r="HE85" s="201"/>
      <c r="HF85" s="201"/>
      <c r="HG85" s="201"/>
      <c r="HH85" s="201"/>
      <c r="HI85" s="201"/>
      <c r="HJ85" s="201"/>
      <c r="HK85" s="201"/>
      <c r="HL85" s="201"/>
      <c r="HM85" s="201"/>
      <c r="HN85" s="201"/>
      <c r="HO85" s="201"/>
      <c r="HP85" s="208"/>
      <c r="HQ85" s="460">
        <v>0.0</v>
      </c>
      <c r="HR85" s="201"/>
      <c r="HS85" s="460">
        <v>0.0</v>
      </c>
      <c r="HT85" s="201"/>
      <c r="HU85" s="460">
        <v>0.0</v>
      </c>
      <c r="HV85" s="201"/>
      <c r="HW85" s="201"/>
      <c r="HX85" s="460">
        <v>1.0</v>
      </c>
      <c r="HY85" s="461">
        <v>0.0</v>
      </c>
      <c r="HZ85" s="460">
        <v>0.0</v>
      </c>
      <c r="IA85" s="460">
        <v>0.0</v>
      </c>
      <c r="IB85" s="201"/>
      <c r="IC85" s="201"/>
      <c r="ID85" s="201"/>
      <c r="IE85" s="460">
        <v>0.0</v>
      </c>
      <c r="IF85" s="460">
        <v>0.0</v>
      </c>
      <c r="IG85" s="460">
        <v>0.0</v>
      </c>
      <c r="IH85" s="201"/>
      <c r="II85" s="201"/>
      <c r="IJ85" s="201"/>
      <c r="IK85" s="468">
        <v>0.0</v>
      </c>
      <c r="IL85" s="468">
        <v>0.0</v>
      </c>
      <c r="IM85" s="468">
        <v>0.0</v>
      </c>
      <c r="IN85" s="201"/>
      <c r="IO85" s="201"/>
      <c r="IP85" s="201"/>
      <c r="IQ85" s="204"/>
      <c r="IR85" s="201"/>
      <c r="IS85" s="201"/>
      <c r="IT85" s="460"/>
      <c r="IU85" s="460">
        <v>1.0</v>
      </c>
      <c r="IV85" s="466"/>
      <c r="IW85" s="201"/>
      <c r="IX85" s="201"/>
      <c r="IY85" s="208"/>
      <c r="IZ85" s="460">
        <v>2.0</v>
      </c>
      <c r="JA85" s="460">
        <v>0.0</v>
      </c>
      <c r="JB85" s="461">
        <v>0.0</v>
      </c>
      <c r="JC85" s="460">
        <v>0.0</v>
      </c>
      <c r="JD85" s="460">
        <v>0.0</v>
      </c>
      <c r="JE85" s="460">
        <v>0.0</v>
      </c>
      <c r="JF85" s="204"/>
      <c r="JG85" s="460"/>
      <c r="JH85" s="470">
        <v>13.0</v>
      </c>
      <c r="JI85" s="471">
        <v>25.0</v>
      </c>
      <c r="JJ85" s="460">
        <v>0.0</v>
      </c>
      <c r="JK85" s="460">
        <v>0.0</v>
      </c>
      <c r="JL85" s="461">
        <v>0.0</v>
      </c>
      <c r="JM85" s="460">
        <v>0.0</v>
      </c>
      <c r="JN85" s="460">
        <v>0.0</v>
      </c>
      <c r="JO85" s="460">
        <v>0.0</v>
      </c>
      <c r="JP85" s="460">
        <v>0.0</v>
      </c>
      <c r="JQ85" s="460">
        <v>0.0</v>
      </c>
      <c r="JR85" s="460">
        <v>0.0</v>
      </c>
      <c r="JS85" s="201"/>
      <c r="JT85" s="461">
        <v>0.0</v>
      </c>
      <c r="JU85" s="460">
        <v>1.0</v>
      </c>
      <c r="JV85" s="460">
        <v>0.0</v>
      </c>
      <c r="JW85" s="460">
        <v>0.0</v>
      </c>
      <c r="JX85" s="460">
        <v>0.0</v>
      </c>
      <c r="JY85" s="460">
        <v>1.0</v>
      </c>
      <c r="JZ85" s="460">
        <v>0.0</v>
      </c>
      <c r="KA85" s="201"/>
      <c r="KB85" s="201"/>
      <c r="KC85" s="201"/>
      <c r="KD85" s="201"/>
      <c r="KE85" s="201"/>
      <c r="KF85" s="202"/>
      <c r="KG85" s="201"/>
      <c r="KH85" s="201"/>
      <c r="KI85" s="201"/>
      <c r="KJ85" s="201"/>
      <c r="KK85" s="201"/>
      <c r="KL85" s="201"/>
      <c r="KM85" s="201"/>
      <c r="KN85" s="200"/>
      <c r="KO85" s="201"/>
      <c r="KP85" s="201"/>
      <c r="KQ85" s="201"/>
      <c r="KR85" s="460">
        <v>0.0</v>
      </c>
      <c r="KS85" s="201"/>
      <c r="KT85" s="201"/>
      <c r="KU85" s="201"/>
      <c r="KV85" s="201"/>
      <c r="KW85" s="201"/>
      <c r="KX85" s="465">
        <v>0.0</v>
      </c>
      <c r="KY85" s="460">
        <v>0.0</v>
      </c>
      <c r="KZ85" s="460">
        <v>0.0</v>
      </c>
      <c r="LA85" s="460">
        <v>0.0</v>
      </c>
      <c r="LB85" s="201"/>
      <c r="LC85" s="201"/>
      <c r="LD85" s="201"/>
      <c r="LE85" s="201"/>
      <c r="LF85" s="201"/>
      <c r="LG85" s="201"/>
      <c r="LH85" s="201"/>
      <c r="LI85" s="201"/>
      <c r="LJ85" s="201"/>
      <c r="LK85" s="460">
        <v>0.0</v>
      </c>
      <c r="LL85" s="460">
        <v>0.0</v>
      </c>
      <c r="LM85" s="460">
        <v>0.0</v>
      </c>
      <c r="LN85" s="201"/>
      <c r="LO85" s="201"/>
      <c r="LP85" s="201"/>
      <c r="LQ85" s="201"/>
      <c r="LR85" s="201"/>
      <c r="LS85" s="201"/>
      <c r="LT85" s="201"/>
      <c r="LU85" s="201"/>
      <c r="LV85" s="201"/>
      <c r="LW85" s="208"/>
      <c r="LX85" s="460">
        <v>0.0</v>
      </c>
      <c r="LY85" s="460">
        <v>0.0</v>
      </c>
      <c r="LZ85" s="460">
        <v>0.0</v>
      </c>
      <c r="MA85" s="201"/>
      <c r="MB85" s="201"/>
      <c r="MC85" s="201"/>
      <c r="MD85" s="460">
        <v>0.0</v>
      </c>
      <c r="ME85" s="460">
        <v>0.0</v>
      </c>
      <c r="MF85" s="460">
        <v>0.0</v>
      </c>
      <c r="MG85" s="201"/>
      <c r="MH85" s="200"/>
      <c r="MI85" s="201"/>
      <c r="MJ85" s="204"/>
      <c r="MK85" s="201"/>
      <c r="ML85" s="204"/>
      <c r="MM85" s="201"/>
      <c r="MN85" s="201"/>
      <c r="MO85" s="201"/>
      <c r="MP85" s="201"/>
      <c r="MQ85" s="201"/>
      <c r="MR85" s="204"/>
      <c r="MS85" s="201"/>
      <c r="MT85" s="201"/>
      <c r="MU85" s="201"/>
      <c r="MV85" s="201"/>
      <c r="MW85" s="201"/>
      <c r="MX85" s="200"/>
      <c r="MY85" s="208"/>
      <c r="MZ85" s="201"/>
      <c r="NA85" s="201"/>
      <c r="NB85" s="204"/>
      <c r="NC85" s="201"/>
      <c r="ND85" s="201"/>
      <c r="NE85" s="201"/>
      <c r="NF85" s="201"/>
      <c r="NG85" s="201"/>
      <c r="NH85" s="204"/>
      <c r="NI85" s="201"/>
      <c r="NJ85" s="201"/>
      <c r="NK85" s="201"/>
      <c r="NL85" s="201"/>
      <c r="NM85" s="201"/>
      <c r="NN85" s="200"/>
      <c r="NO85" s="201"/>
      <c r="NP85" s="201"/>
      <c r="NQ85" s="201"/>
      <c r="NR85" s="201"/>
      <c r="NS85" s="201"/>
      <c r="NT85" s="201"/>
      <c r="NU85" s="201"/>
      <c r="NV85" s="201"/>
      <c r="NW85" s="201"/>
      <c r="NX85" s="201"/>
      <c r="NY85" s="201"/>
      <c r="NZ85" s="460">
        <v>0.0</v>
      </c>
      <c r="OA85" s="201"/>
      <c r="OB85" s="201"/>
      <c r="OC85" s="201"/>
      <c r="OD85" s="201"/>
      <c r="OE85" s="460">
        <v>2.0</v>
      </c>
      <c r="OF85" s="201"/>
      <c r="OG85" s="201"/>
      <c r="OH85" s="201"/>
      <c r="OI85" s="201"/>
      <c r="OJ85" s="201"/>
      <c r="OK85" s="200"/>
      <c r="OL85" s="204"/>
      <c r="OM85" s="201"/>
      <c r="ON85" s="201"/>
      <c r="OO85" s="201"/>
      <c r="OP85" s="201"/>
      <c r="OQ85" s="204"/>
      <c r="OR85" s="201"/>
      <c r="OS85" s="201"/>
      <c r="OT85" s="201"/>
      <c r="OU85" s="201"/>
      <c r="OV85" s="201"/>
      <c r="OW85" s="472">
        <v>0.0</v>
      </c>
      <c r="OX85" s="460">
        <v>0.0</v>
      </c>
      <c r="OY85" s="460">
        <v>1.0</v>
      </c>
      <c r="OZ85" s="460">
        <v>1.0</v>
      </c>
      <c r="PA85" s="201"/>
      <c r="PB85" s="466">
        <v>0.0</v>
      </c>
      <c r="PC85" s="201"/>
      <c r="PD85" s="201"/>
      <c r="PE85" s="201"/>
      <c r="PF85" s="201"/>
      <c r="PG85" s="201"/>
      <c r="PH85" s="201"/>
      <c r="PI85" s="201"/>
      <c r="PJ85" s="201"/>
      <c r="PK85" s="201"/>
      <c r="PL85" s="201"/>
    </row>
    <row r="86">
      <c r="A86" s="194">
        <v>81.0</v>
      </c>
      <c r="B86" s="118" t="s">
        <v>191</v>
      </c>
      <c r="C86" s="458">
        <v>0.0</v>
      </c>
      <c r="D86" s="201">
        <f>IFERROR(IF(VLOOKUP(B86,'Анкетирование'!$D$5:$D90,2,0)="Да",1,0),0)</f>
        <v>0</v>
      </c>
      <c r="E86" s="459"/>
      <c r="F86" s="197">
        <v>5.0</v>
      </c>
      <c r="G86" s="197">
        <v>8.0</v>
      </c>
      <c r="H86" s="197"/>
      <c r="I86" s="460">
        <v>0.0</v>
      </c>
      <c r="J86" s="218">
        <f>IFERROR(IF(VLOOKUP(B86,'Анкетирование'!$D$5:$K90,8,0)="Да",1,0),0)</f>
        <v>0</v>
      </c>
      <c r="K86" s="458">
        <v>1.0</v>
      </c>
      <c r="L86" s="218"/>
      <c r="M86" s="218"/>
      <c r="N86" s="458">
        <v>0.0</v>
      </c>
      <c r="O86" s="197">
        <v>650.0</v>
      </c>
      <c r="P86" s="202"/>
      <c r="Q86" s="201"/>
      <c r="R86" s="201"/>
      <c r="S86" s="201"/>
      <c r="T86" s="201"/>
      <c r="U86" s="201"/>
      <c r="V86" s="201"/>
      <c r="W86" s="201"/>
      <c r="X86" s="201"/>
      <c r="Y86" s="203"/>
      <c r="Z86" s="201"/>
      <c r="AA86" s="201"/>
      <c r="AB86" s="201"/>
      <c r="AC86" s="201"/>
      <c r="AD86" s="201"/>
      <c r="AE86" s="201"/>
      <c r="AF86" s="201"/>
      <c r="AG86" s="201"/>
      <c r="AH86" s="200">
        <f>IFERROR((VLOOKUP($B86,'Анкетирование'!$D$5:$AC90,8,0)),0)</f>
        <v>0</v>
      </c>
      <c r="AI86" s="201">
        <f>IFERROR((VLOOKUP($B86,'Анкетирование'!$D$5:$BE90,9,0)),0)</f>
        <v>0</v>
      </c>
      <c r="AJ86" s="204"/>
      <c r="AK86" s="201"/>
      <c r="AL86" s="201"/>
      <c r="AM86" s="201"/>
      <c r="AN86" s="201"/>
      <c r="AO86" s="461">
        <v>0.0</v>
      </c>
      <c r="AP86" s="460">
        <v>0.0</v>
      </c>
      <c r="AQ86" s="460">
        <v>0.0</v>
      </c>
      <c r="AR86" s="460">
        <v>0.0</v>
      </c>
      <c r="AS86" s="460">
        <v>0.0</v>
      </c>
      <c r="AT86" s="460">
        <v>0.0</v>
      </c>
      <c r="AU86" s="460">
        <v>0.0</v>
      </c>
      <c r="AV86" s="462">
        <v>0.0</v>
      </c>
      <c r="AW86" s="460">
        <v>0.0</v>
      </c>
      <c r="AX86" s="460">
        <v>0.0</v>
      </c>
      <c r="AY86" s="460">
        <v>0.0</v>
      </c>
      <c r="AZ86" s="460">
        <v>0.0</v>
      </c>
      <c r="BA86" s="460">
        <v>0.0</v>
      </c>
      <c r="BB86" s="460">
        <v>0.0</v>
      </c>
      <c r="BC86" s="463">
        <v>0.0</v>
      </c>
      <c r="BD86" s="460">
        <v>0.0</v>
      </c>
      <c r="BE86" s="460">
        <v>0.0</v>
      </c>
      <c r="BF86" s="460">
        <v>0.0</v>
      </c>
      <c r="BG86" s="460">
        <v>0.0</v>
      </c>
      <c r="BH86" s="460">
        <v>0.0</v>
      </c>
      <c r="BI86" s="460">
        <v>0.0</v>
      </c>
      <c r="BJ86" s="460">
        <v>0.0</v>
      </c>
      <c r="BK86" s="460">
        <v>0.0</v>
      </c>
      <c r="BL86" s="460">
        <v>0.0</v>
      </c>
      <c r="BM86" s="460">
        <v>0.0</v>
      </c>
      <c r="BN86" s="460">
        <v>0.0</v>
      </c>
      <c r="BO86" s="460">
        <v>0.0</v>
      </c>
      <c r="BP86" s="460">
        <v>0.0</v>
      </c>
      <c r="BQ86" s="460">
        <v>0.0</v>
      </c>
      <c r="BR86" s="460">
        <v>0.0</v>
      </c>
      <c r="BS86" s="460">
        <v>0.0</v>
      </c>
      <c r="BT86" s="460">
        <v>0.0</v>
      </c>
      <c r="BU86" s="460">
        <v>0.0</v>
      </c>
      <c r="BV86" s="460">
        <v>0.0</v>
      </c>
      <c r="BW86" s="460">
        <v>0.0</v>
      </c>
      <c r="BX86" s="460">
        <v>0.0</v>
      </c>
      <c r="BY86" s="460">
        <v>0.0</v>
      </c>
      <c r="BZ86" s="464">
        <v>0.0</v>
      </c>
      <c r="CA86" s="460">
        <v>0.0</v>
      </c>
      <c r="CB86" s="460">
        <v>0.0</v>
      </c>
      <c r="CC86" s="460">
        <v>0.0</v>
      </c>
      <c r="CD86" s="460">
        <v>0.0</v>
      </c>
      <c r="CE86" s="460">
        <v>0.0</v>
      </c>
      <c r="CF86" s="460">
        <v>0.0</v>
      </c>
      <c r="CG86" s="460">
        <v>0.0</v>
      </c>
      <c r="CH86" s="460">
        <v>0.0</v>
      </c>
      <c r="CI86" s="460">
        <v>0.0</v>
      </c>
      <c r="CJ86" s="460">
        <v>0.0</v>
      </c>
      <c r="CK86" s="460">
        <v>0.0</v>
      </c>
      <c r="CL86" s="460">
        <v>0.0</v>
      </c>
      <c r="CM86" s="460">
        <v>0.0</v>
      </c>
      <c r="CN86" s="460">
        <v>0.0</v>
      </c>
      <c r="CO86" s="460">
        <v>0.0</v>
      </c>
      <c r="CP86" s="460">
        <v>0.0</v>
      </c>
      <c r="CQ86" s="460">
        <v>0.0</v>
      </c>
      <c r="CR86" s="460">
        <v>0.0</v>
      </c>
      <c r="CS86" s="200"/>
      <c r="CT86" s="207"/>
      <c r="CU86" s="201"/>
      <c r="CV86" s="201"/>
      <c r="CW86" s="463">
        <v>0.0</v>
      </c>
      <c r="CX86" s="460">
        <v>0.0</v>
      </c>
      <c r="CY86" s="460">
        <v>0.0</v>
      </c>
      <c r="CZ86" s="460">
        <v>0.0</v>
      </c>
      <c r="DA86" s="460">
        <v>0.0</v>
      </c>
      <c r="DB86" s="460">
        <v>0.0</v>
      </c>
      <c r="DC86" s="465">
        <v>0.0</v>
      </c>
      <c r="DD86" s="460">
        <v>0.0</v>
      </c>
      <c r="DE86" s="201"/>
      <c r="DF86" s="201"/>
      <c r="DG86" s="460">
        <v>0.0</v>
      </c>
      <c r="DH86" s="460">
        <v>0.0</v>
      </c>
      <c r="DI86" s="460">
        <v>0.0</v>
      </c>
      <c r="DJ86" s="460">
        <v>0.0</v>
      </c>
      <c r="DK86" s="460">
        <v>0.0</v>
      </c>
      <c r="DL86" s="460">
        <v>0.0</v>
      </c>
      <c r="DM86" s="460">
        <v>0.0</v>
      </c>
      <c r="DN86" s="460">
        <v>0.0</v>
      </c>
      <c r="DO86" s="460">
        <v>0.0</v>
      </c>
      <c r="DP86" s="460">
        <v>0.0</v>
      </c>
      <c r="DQ86" s="460">
        <v>0.0</v>
      </c>
      <c r="DR86" s="460">
        <v>0.0</v>
      </c>
      <c r="DS86" s="460">
        <v>0.0</v>
      </c>
      <c r="DT86" s="460">
        <v>0.0</v>
      </c>
      <c r="DU86" s="460">
        <v>0.0</v>
      </c>
      <c r="DV86" s="460">
        <v>0.0</v>
      </c>
      <c r="DW86" s="460">
        <v>0.0</v>
      </c>
      <c r="DX86" s="465">
        <v>0.0</v>
      </c>
      <c r="DY86" s="460">
        <v>0.0</v>
      </c>
      <c r="DZ86" s="460">
        <v>0.0</v>
      </c>
      <c r="EA86" s="460">
        <v>0.0</v>
      </c>
      <c r="EB86" s="460">
        <v>0.0</v>
      </c>
      <c r="EC86" s="460">
        <v>0.0</v>
      </c>
      <c r="ED86" s="460">
        <v>0.0</v>
      </c>
      <c r="EE86" s="460">
        <v>0.0</v>
      </c>
      <c r="EF86" s="460">
        <v>0.0</v>
      </c>
      <c r="EG86" s="460">
        <v>0.0</v>
      </c>
      <c r="EH86" s="460">
        <v>0.0</v>
      </c>
      <c r="EI86" s="460">
        <v>0.0</v>
      </c>
      <c r="EJ86" s="460">
        <v>0.0</v>
      </c>
      <c r="EK86" s="460">
        <v>0.0</v>
      </c>
      <c r="EL86" s="460">
        <v>0.0</v>
      </c>
      <c r="EM86" s="460">
        <v>0.0</v>
      </c>
      <c r="EN86" s="460">
        <v>0.0</v>
      </c>
      <c r="EO86" s="460">
        <v>0.0</v>
      </c>
      <c r="EP86" s="466">
        <v>0.0</v>
      </c>
      <c r="EQ86" s="460">
        <v>4.0</v>
      </c>
      <c r="ER86" s="201"/>
      <c r="ES86" s="460">
        <v>0.0</v>
      </c>
      <c r="ET86" s="460">
        <v>0.0</v>
      </c>
      <c r="EU86" s="201"/>
      <c r="EV86" s="460">
        <v>0.0</v>
      </c>
      <c r="EW86" s="460">
        <v>0.0</v>
      </c>
      <c r="EX86" s="460">
        <v>0.0</v>
      </c>
      <c r="EY86" s="460">
        <v>0.0</v>
      </c>
      <c r="EZ86" s="460">
        <v>0.0</v>
      </c>
      <c r="FA86" s="460">
        <v>0.0</v>
      </c>
      <c r="FB86" s="460">
        <v>0.0</v>
      </c>
      <c r="FC86" s="460">
        <v>0.0</v>
      </c>
      <c r="FD86" s="460">
        <v>0.0</v>
      </c>
      <c r="FE86" s="460">
        <v>0.0</v>
      </c>
      <c r="FF86" s="460">
        <v>0.0</v>
      </c>
      <c r="FG86" s="460">
        <v>0.0</v>
      </c>
      <c r="FH86" s="460">
        <v>0.0</v>
      </c>
      <c r="FI86" s="203"/>
      <c r="FJ86" s="210"/>
      <c r="FK86" s="201"/>
      <c r="FL86" s="210"/>
      <c r="FM86" s="210"/>
      <c r="FN86" s="201"/>
      <c r="FO86" s="201"/>
      <c r="FP86" s="201"/>
      <c r="FQ86" s="201"/>
      <c r="FR86" s="460">
        <v>0.0</v>
      </c>
      <c r="FS86" s="201"/>
      <c r="FT86" s="201"/>
      <c r="FU86" s="201"/>
      <c r="FV86" s="460">
        <v>0.0</v>
      </c>
      <c r="FW86" s="467">
        <v>0.0</v>
      </c>
      <c r="FX86" s="467">
        <v>0.0</v>
      </c>
      <c r="FY86" s="467">
        <v>0.0</v>
      </c>
      <c r="FZ86" s="460">
        <v>0.0</v>
      </c>
      <c r="GA86" s="460">
        <v>0.0</v>
      </c>
      <c r="GB86" s="460">
        <v>0.0</v>
      </c>
      <c r="GC86" s="460">
        <v>0.0</v>
      </c>
      <c r="GD86" s="460">
        <v>0.0</v>
      </c>
      <c r="GE86" s="460">
        <v>0.0</v>
      </c>
      <c r="GF86" s="467">
        <v>0.0</v>
      </c>
      <c r="GG86" s="467">
        <v>0.0</v>
      </c>
      <c r="GH86" s="467">
        <v>0.0</v>
      </c>
      <c r="GI86" s="460">
        <v>0.0</v>
      </c>
      <c r="GJ86" s="460">
        <v>0.0</v>
      </c>
      <c r="GK86" s="460">
        <v>0.0</v>
      </c>
      <c r="GL86" s="460">
        <v>0.0</v>
      </c>
      <c r="GM86" s="460">
        <v>0.0</v>
      </c>
      <c r="GN86" s="460">
        <v>0.0</v>
      </c>
      <c r="GO86" s="201"/>
      <c r="GP86" s="208"/>
      <c r="GQ86" s="204"/>
      <c r="GR86" s="201"/>
      <c r="GS86" s="201"/>
      <c r="GT86" s="201"/>
      <c r="GU86" s="201"/>
      <c r="GV86" s="201"/>
      <c r="GW86" s="201"/>
      <c r="GX86" s="201"/>
      <c r="GY86" s="201"/>
      <c r="GZ86" s="201"/>
      <c r="HA86" s="201"/>
      <c r="HB86" s="201"/>
      <c r="HC86" s="201"/>
      <c r="HD86" s="201"/>
      <c r="HE86" s="201"/>
      <c r="HF86" s="201"/>
      <c r="HG86" s="201"/>
      <c r="HH86" s="201"/>
      <c r="HI86" s="201"/>
      <c r="HJ86" s="201"/>
      <c r="HK86" s="201"/>
      <c r="HL86" s="201"/>
      <c r="HM86" s="201"/>
      <c r="HN86" s="201"/>
      <c r="HO86" s="201"/>
      <c r="HP86" s="208"/>
      <c r="HQ86" s="460">
        <v>0.0</v>
      </c>
      <c r="HR86" s="201"/>
      <c r="HS86" s="460">
        <v>0.0</v>
      </c>
      <c r="HT86" s="201"/>
      <c r="HU86" s="460">
        <v>0.0</v>
      </c>
      <c r="HV86" s="201"/>
      <c r="HW86" s="201"/>
      <c r="HX86" s="468">
        <v>0.0</v>
      </c>
      <c r="HY86" s="461">
        <v>0.0</v>
      </c>
      <c r="HZ86" s="460">
        <v>0.0</v>
      </c>
      <c r="IA86" s="460">
        <v>0.0</v>
      </c>
      <c r="IB86" s="201"/>
      <c r="IC86" s="201"/>
      <c r="ID86" s="201"/>
      <c r="IE86" s="460">
        <v>0.0</v>
      </c>
      <c r="IF86" s="460">
        <v>0.0</v>
      </c>
      <c r="IG86" s="460">
        <v>0.0</v>
      </c>
      <c r="IH86" s="201"/>
      <c r="II86" s="201"/>
      <c r="IJ86" s="201"/>
      <c r="IK86" s="468">
        <v>0.0</v>
      </c>
      <c r="IL86" s="468">
        <v>0.0</v>
      </c>
      <c r="IM86" s="468">
        <v>0.0</v>
      </c>
      <c r="IN86" s="201"/>
      <c r="IO86" s="201"/>
      <c r="IP86" s="201"/>
      <c r="IQ86" s="204"/>
      <c r="IR86" s="201"/>
      <c r="IS86" s="201"/>
      <c r="IT86" s="468">
        <v>0.0</v>
      </c>
      <c r="IU86" s="468">
        <v>0.0</v>
      </c>
      <c r="IV86" s="469">
        <v>0.0</v>
      </c>
      <c r="IW86" s="201"/>
      <c r="IX86" s="201"/>
      <c r="IY86" s="208"/>
      <c r="IZ86" s="460">
        <v>0.0</v>
      </c>
      <c r="JA86" s="460">
        <v>0.0</v>
      </c>
      <c r="JB86" s="461">
        <v>0.0</v>
      </c>
      <c r="JC86" s="460">
        <v>0.0</v>
      </c>
      <c r="JD86" s="460">
        <v>0.0</v>
      </c>
      <c r="JE86" s="460">
        <v>0.0</v>
      </c>
      <c r="JF86" s="204"/>
      <c r="JG86" s="460"/>
      <c r="JH86" s="470">
        <v>0.0</v>
      </c>
      <c r="JI86" s="471">
        <v>0.0</v>
      </c>
      <c r="JJ86" s="460">
        <v>0.0</v>
      </c>
      <c r="JK86" s="460">
        <v>0.0</v>
      </c>
      <c r="JL86" s="461">
        <v>0.0</v>
      </c>
      <c r="JM86" s="460">
        <v>0.0</v>
      </c>
      <c r="JN86" s="460">
        <v>0.0</v>
      </c>
      <c r="JO86" s="460">
        <v>0.0</v>
      </c>
      <c r="JP86" s="460">
        <v>0.0</v>
      </c>
      <c r="JQ86" s="460">
        <v>0.0</v>
      </c>
      <c r="JR86" s="460">
        <v>0.0</v>
      </c>
      <c r="JS86" s="201"/>
      <c r="JT86" s="461">
        <v>0.0</v>
      </c>
      <c r="JU86" s="460">
        <v>0.0</v>
      </c>
      <c r="JV86" s="460">
        <v>0.0</v>
      </c>
      <c r="JW86" s="460">
        <v>0.0</v>
      </c>
      <c r="JX86" s="460">
        <v>0.0</v>
      </c>
      <c r="JY86" s="460">
        <v>0.0</v>
      </c>
      <c r="JZ86" s="460">
        <v>0.0</v>
      </c>
      <c r="KA86" s="201"/>
      <c r="KB86" s="201"/>
      <c r="KC86" s="201"/>
      <c r="KD86" s="201"/>
      <c r="KE86" s="201"/>
      <c r="KF86" s="202"/>
      <c r="KG86" s="201"/>
      <c r="KH86" s="201"/>
      <c r="KI86" s="201"/>
      <c r="KJ86" s="201"/>
      <c r="KK86" s="201"/>
      <c r="KL86" s="201"/>
      <c r="KM86" s="201"/>
      <c r="KN86" s="200"/>
      <c r="KO86" s="201"/>
      <c r="KP86" s="201"/>
      <c r="KQ86" s="201"/>
      <c r="KR86" s="460">
        <v>0.0</v>
      </c>
      <c r="KS86" s="201"/>
      <c r="KT86" s="201"/>
      <c r="KU86" s="201"/>
      <c r="KV86" s="201"/>
      <c r="KW86" s="201"/>
      <c r="KX86" s="465">
        <v>0.0</v>
      </c>
      <c r="KY86" s="460">
        <v>0.0</v>
      </c>
      <c r="KZ86" s="460">
        <v>0.0</v>
      </c>
      <c r="LA86" s="460">
        <v>0.0</v>
      </c>
      <c r="LB86" s="201"/>
      <c r="LC86" s="201"/>
      <c r="LD86" s="201"/>
      <c r="LE86" s="201"/>
      <c r="LF86" s="201"/>
      <c r="LG86" s="201"/>
      <c r="LH86" s="201"/>
      <c r="LI86" s="201"/>
      <c r="LJ86" s="201"/>
      <c r="LK86" s="460">
        <v>0.0</v>
      </c>
      <c r="LL86" s="460">
        <v>0.0</v>
      </c>
      <c r="LM86" s="460">
        <v>0.0</v>
      </c>
      <c r="LN86" s="201"/>
      <c r="LO86" s="201"/>
      <c r="LP86" s="201"/>
      <c r="LQ86" s="201"/>
      <c r="LR86" s="201"/>
      <c r="LS86" s="201"/>
      <c r="LT86" s="201"/>
      <c r="LU86" s="201"/>
      <c r="LV86" s="201"/>
      <c r="LW86" s="208"/>
      <c r="LX86" s="460">
        <v>0.0</v>
      </c>
      <c r="LY86" s="460">
        <v>0.0</v>
      </c>
      <c r="LZ86" s="460">
        <v>0.0</v>
      </c>
      <c r="MA86" s="201"/>
      <c r="MB86" s="201"/>
      <c r="MC86" s="201"/>
      <c r="MD86" s="460">
        <v>0.0</v>
      </c>
      <c r="ME86" s="460">
        <v>0.0</v>
      </c>
      <c r="MF86" s="460">
        <v>0.0</v>
      </c>
      <c r="MG86" s="201"/>
      <c r="MH86" s="200"/>
      <c r="MI86" s="201"/>
      <c r="MJ86" s="204"/>
      <c r="MK86" s="201"/>
      <c r="ML86" s="204"/>
      <c r="MM86" s="201"/>
      <c r="MN86" s="201"/>
      <c r="MO86" s="201"/>
      <c r="MP86" s="201"/>
      <c r="MQ86" s="201"/>
      <c r="MR86" s="204"/>
      <c r="MS86" s="201"/>
      <c r="MT86" s="201"/>
      <c r="MU86" s="201"/>
      <c r="MV86" s="201"/>
      <c r="MW86" s="201"/>
      <c r="MX86" s="200"/>
      <c r="MY86" s="208"/>
      <c r="MZ86" s="201"/>
      <c r="NA86" s="201"/>
      <c r="NB86" s="204"/>
      <c r="NC86" s="201"/>
      <c r="ND86" s="201"/>
      <c r="NE86" s="201"/>
      <c r="NF86" s="201"/>
      <c r="NG86" s="201"/>
      <c r="NH86" s="204"/>
      <c r="NI86" s="201"/>
      <c r="NJ86" s="201"/>
      <c r="NK86" s="201"/>
      <c r="NL86" s="201"/>
      <c r="NM86" s="201"/>
      <c r="NN86" s="200"/>
      <c r="NO86" s="201"/>
      <c r="NP86" s="201"/>
      <c r="NQ86" s="201"/>
      <c r="NR86" s="201"/>
      <c r="NS86" s="201"/>
      <c r="NT86" s="201"/>
      <c r="NU86" s="201"/>
      <c r="NV86" s="201"/>
      <c r="NW86" s="201"/>
      <c r="NX86" s="201"/>
      <c r="NY86" s="201"/>
      <c r="NZ86" s="460">
        <v>0.0</v>
      </c>
      <c r="OA86" s="201"/>
      <c r="OB86" s="201"/>
      <c r="OC86" s="201"/>
      <c r="OD86" s="201"/>
      <c r="OE86" s="460">
        <v>0.0</v>
      </c>
      <c r="OF86" s="201"/>
      <c r="OG86" s="201"/>
      <c r="OH86" s="201"/>
      <c r="OI86" s="201"/>
      <c r="OJ86" s="201"/>
      <c r="OK86" s="200"/>
      <c r="OL86" s="204"/>
      <c r="OM86" s="201"/>
      <c r="ON86" s="201"/>
      <c r="OO86" s="201"/>
      <c r="OP86" s="201"/>
      <c r="OQ86" s="204"/>
      <c r="OR86" s="201"/>
      <c r="OS86" s="201"/>
      <c r="OT86" s="201"/>
      <c r="OU86" s="201"/>
      <c r="OV86" s="201"/>
      <c r="OW86" s="472">
        <v>0.0</v>
      </c>
      <c r="OX86" s="460">
        <v>1.0</v>
      </c>
      <c r="OY86" s="460">
        <v>0.0</v>
      </c>
      <c r="OZ86" s="460">
        <v>0.0</v>
      </c>
      <c r="PA86" s="218"/>
      <c r="PB86" s="466">
        <v>0.0</v>
      </c>
      <c r="PC86" s="218"/>
      <c r="PD86" s="218"/>
      <c r="PE86" s="218"/>
      <c r="PF86" s="218"/>
      <c r="PG86" s="218"/>
      <c r="PH86" s="218"/>
      <c r="PI86" s="218"/>
      <c r="PJ86" s="218"/>
      <c r="PK86" s="218"/>
      <c r="PL86" s="218"/>
    </row>
    <row r="87">
      <c r="A87" s="194">
        <v>82.0</v>
      </c>
      <c r="B87" s="118" t="s">
        <v>192</v>
      </c>
      <c r="C87" s="458">
        <v>1.0</v>
      </c>
      <c r="D87" s="201">
        <f>IFERROR(IF(VLOOKUP(B87,'Анкетирование'!$D$5:$D90,2,0)="Да",1,0),0)</f>
        <v>0</v>
      </c>
      <c r="E87" s="459"/>
      <c r="F87" s="197">
        <v>3.0</v>
      </c>
      <c r="G87" s="197">
        <v>2.0</v>
      </c>
      <c r="H87" s="197"/>
      <c r="I87" s="460">
        <v>1.0</v>
      </c>
      <c r="J87" s="218">
        <f>IFERROR(IF(VLOOKUP(B87,'Анкетирование'!$D$5:$K90,8,0)="Да",1,0),0)</f>
        <v>0</v>
      </c>
      <c r="K87" s="458">
        <v>1.0</v>
      </c>
      <c r="L87" s="218"/>
      <c r="M87" s="218"/>
      <c r="N87" s="458">
        <v>0.0</v>
      </c>
      <c r="O87" s="197">
        <v>650.0</v>
      </c>
      <c r="P87" s="202"/>
      <c r="Q87" s="201"/>
      <c r="R87" s="201"/>
      <c r="S87" s="201"/>
      <c r="T87" s="201"/>
      <c r="U87" s="201"/>
      <c r="V87" s="201"/>
      <c r="W87" s="201"/>
      <c r="X87" s="201"/>
      <c r="Y87" s="203"/>
      <c r="Z87" s="201"/>
      <c r="AA87" s="201"/>
      <c r="AB87" s="201"/>
      <c r="AC87" s="201"/>
      <c r="AD87" s="201"/>
      <c r="AE87" s="201"/>
      <c r="AF87" s="201"/>
      <c r="AG87" s="201"/>
      <c r="AH87" s="200">
        <f>IFERROR((VLOOKUP($B87,'Анкетирование'!$D$5:$AC90,8,0)),0)</f>
        <v>0</v>
      </c>
      <c r="AI87" s="201">
        <f>IFERROR((VLOOKUP($B87,'Анкетирование'!$D$5:$BE90,9,0)),0)</f>
        <v>0</v>
      </c>
      <c r="AJ87" s="204"/>
      <c r="AK87" s="201"/>
      <c r="AL87" s="201"/>
      <c r="AM87" s="201"/>
      <c r="AN87" s="201"/>
      <c r="AO87" s="461">
        <v>1.0</v>
      </c>
      <c r="AP87" s="460">
        <v>0.0</v>
      </c>
      <c r="AQ87" s="460">
        <v>1.0</v>
      </c>
      <c r="AR87" s="460">
        <v>0.0</v>
      </c>
      <c r="AS87" s="460">
        <v>0.0</v>
      </c>
      <c r="AT87" s="460">
        <v>0.0</v>
      </c>
      <c r="AU87" s="460">
        <v>0.0</v>
      </c>
      <c r="AV87" s="462">
        <v>0.0</v>
      </c>
      <c r="AW87" s="460">
        <v>1.0</v>
      </c>
      <c r="AX87" s="460">
        <v>0.0</v>
      </c>
      <c r="AY87" s="460">
        <v>1.0</v>
      </c>
      <c r="AZ87" s="460">
        <v>0.0</v>
      </c>
      <c r="BA87" s="460">
        <v>0.0</v>
      </c>
      <c r="BB87" s="460">
        <v>0.0</v>
      </c>
      <c r="BC87" s="463">
        <v>0.0</v>
      </c>
      <c r="BD87" s="460">
        <v>0.0</v>
      </c>
      <c r="BE87" s="460">
        <v>0.0</v>
      </c>
      <c r="BF87" s="460">
        <v>0.0</v>
      </c>
      <c r="BG87" s="460">
        <v>0.0</v>
      </c>
      <c r="BH87" s="460">
        <v>0.0</v>
      </c>
      <c r="BI87" s="460">
        <v>0.0</v>
      </c>
      <c r="BJ87" s="460">
        <v>0.0</v>
      </c>
      <c r="BK87" s="460">
        <v>0.0</v>
      </c>
      <c r="BL87" s="460">
        <v>0.0</v>
      </c>
      <c r="BM87" s="460">
        <v>0.0</v>
      </c>
      <c r="BN87" s="460">
        <v>0.0</v>
      </c>
      <c r="BO87" s="460">
        <v>0.0</v>
      </c>
      <c r="BP87" s="460">
        <v>0.0</v>
      </c>
      <c r="BQ87" s="460">
        <v>0.0</v>
      </c>
      <c r="BR87" s="460">
        <v>0.0</v>
      </c>
      <c r="BS87" s="460">
        <v>0.0</v>
      </c>
      <c r="BT87" s="460">
        <v>0.0</v>
      </c>
      <c r="BU87" s="460">
        <v>0.0</v>
      </c>
      <c r="BV87" s="460">
        <v>0.0</v>
      </c>
      <c r="BW87" s="460">
        <v>0.0</v>
      </c>
      <c r="BX87" s="460">
        <v>0.0</v>
      </c>
      <c r="BY87" s="460">
        <v>0.0</v>
      </c>
      <c r="BZ87" s="464">
        <v>0.0</v>
      </c>
      <c r="CA87" s="460">
        <v>0.0</v>
      </c>
      <c r="CB87" s="460">
        <v>0.0</v>
      </c>
      <c r="CC87" s="460">
        <v>0.0</v>
      </c>
      <c r="CD87" s="460">
        <v>0.0</v>
      </c>
      <c r="CE87" s="460">
        <v>0.0</v>
      </c>
      <c r="CF87" s="460">
        <v>0.0</v>
      </c>
      <c r="CG87" s="460">
        <v>0.0</v>
      </c>
      <c r="CH87" s="460">
        <v>0.0</v>
      </c>
      <c r="CI87" s="460">
        <v>0.0</v>
      </c>
      <c r="CJ87" s="460">
        <v>0.0</v>
      </c>
      <c r="CK87" s="460">
        <v>0.0</v>
      </c>
      <c r="CL87" s="460">
        <v>0.0</v>
      </c>
      <c r="CM87" s="460">
        <v>0.0</v>
      </c>
      <c r="CN87" s="460">
        <v>0.0</v>
      </c>
      <c r="CO87" s="460">
        <v>0.0</v>
      </c>
      <c r="CP87" s="460">
        <v>0.0</v>
      </c>
      <c r="CQ87" s="460">
        <v>0.0</v>
      </c>
      <c r="CR87" s="460">
        <v>0.0</v>
      </c>
      <c r="CS87" s="200"/>
      <c r="CT87" s="207"/>
      <c r="CU87" s="201"/>
      <c r="CV87" s="201"/>
      <c r="CW87" s="463">
        <v>1.0</v>
      </c>
      <c r="CX87" s="460">
        <v>1.0</v>
      </c>
      <c r="CY87" s="460">
        <v>0.0</v>
      </c>
      <c r="CZ87" s="460">
        <v>0.0</v>
      </c>
      <c r="DA87" s="460">
        <v>0.0</v>
      </c>
      <c r="DB87" s="460">
        <v>0.0</v>
      </c>
      <c r="DC87" s="465">
        <v>0.0</v>
      </c>
      <c r="DD87" s="460">
        <v>0.0</v>
      </c>
      <c r="DE87" s="201"/>
      <c r="DF87" s="201"/>
      <c r="DG87" s="460">
        <v>0.0</v>
      </c>
      <c r="DH87" s="460">
        <v>0.0</v>
      </c>
      <c r="DI87" s="460">
        <v>0.0</v>
      </c>
      <c r="DJ87" s="460">
        <v>0.0</v>
      </c>
      <c r="DK87" s="460">
        <v>0.0</v>
      </c>
      <c r="DL87" s="460">
        <v>0.0</v>
      </c>
      <c r="DM87" s="460">
        <v>0.0</v>
      </c>
      <c r="DN87" s="460">
        <v>0.0</v>
      </c>
      <c r="DO87" s="460">
        <v>0.0</v>
      </c>
      <c r="DP87" s="460">
        <v>0.0</v>
      </c>
      <c r="DQ87" s="460">
        <v>0.0</v>
      </c>
      <c r="DR87" s="460">
        <v>0.0</v>
      </c>
      <c r="DS87" s="460">
        <v>0.0</v>
      </c>
      <c r="DT87" s="460">
        <v>0.0</v>
      </c>
      <c r="DU87" s="460">
        <v>0.0</v>
      </c>
      <c r="DV87" s="460">
        <v>0.0</v>
      </c>
      <c r="DW87" s="460">
        <v>0.0</v>
      </c>
      <c r="DX87" s="465">
        <v>0.0</v>
      </c>
      <c r="DY87" s="460">
        <v>0.0</v>
      </c>
      <c r="DZ87" s="460">
        <v>0.0</v>
      </c>
      <c r="EA87" s="460">
        <v>0.0</v>
      </c>
      <c r="EB87" s="460">
        <v>0.0</v>
      </c>
      <c r="EC87" s="460">
        <v>0.0</v>
      </c>
      <c r="ED87" s="460">
        <v>0.0</v>
      </c>
      <c r="EE87" s="460">
        <v>0.0</v>
      </c>
      <c r="EF87" s="460">
        <v>0.0</v>
      </c>
      <c r="EG87" s="460">
        <v>0.0</v>
      </c>
      <c r="EH87" s="460">
        <v>0.0</v>
      </c>
      <c r="EI87" s="460">
        <v>0.0</v>
      </c>
      <c r="EJ87" s="460">
        <v>0.0</v>
      </c>
      <c r="EK87" s="460">
        <v>0.0</v>
      </c>
      <c r="EL87" s="460">
        <v>0.0</v>
      </c>
      <c r="EM87" s="460">
        <v>0.0</v>
      </c>
      <c r="EN87" s="460">
        <v>0.0</v>
      </c>
      <c r="EO87" s="460">
        <v>0.0</v>
      </c>
      <c r="EP87" s="466">
        <v>0.0</v>
      </c>
      <c r="EQ87" s="460">
        <v>25.0</v>
      </c>
      <c r="ER87" s="201"/>
      <c r="ES87" s="460">
        <v>0.0</v>
      </c>
      <c r="ET87" s="460">
        <v>22.0</v>
      </c>
      <c r="EU87" s="201"/>
      <c r="EV87" s="460">
        <v>0.0</v>
      </c>
      <c r="EW87" s="460">
        <v>0.0</v>
      </c>
      <c r="EX87" s="460">
        <v>0.0</v>
      </c>
      <c r="EY87" s="460">
        <v>0.0</v>
      </c>
      <c r="EZ87" s="460">
        <v>0.0</v>
      </c>
      <c r="FA87" s="460">
        <v>0.0</v>
      </c>
      <c r="FB87" s="460">
        <v>0.0</v>
      </c>
      <c r="FC87" s="460">
        <v>0.0</v>
      </c>
      <c r="FD87" s="460">
        <v>0.0</v>
      </c>
      <c r="FE87" s="460">
        <v>0.0</v>
      </c>
      <c r="FF87" s="460">
        <v>0.0</v>
      </c>
      <c r="FG87" s="460">
        <v>0.0</v>
      </c>
      <c r="FH87" s="460">
        <v>0.0</v>
      </c>
      <c r="FI87" s="203"/>
      <c r="FJ87" s="210"/>
      <c r="FK87" s="201"/>
      <c r="FL87" s="210"/>
      <c r="FM87" s="210"/>
      <c r="FN87" s="201"/>
      <c r="FO87" s="201"/>
      <c r="FP87" s="201"/>
      <c r="FQ87" s="201"/>
      <c r="FR87" s="460">
        <v>0.0</v>
      </c>
      <c r="FS87" s="201"/>
      <c r="FT87" s="201"/>
      <c r="FU87" s="201"/>
      <c r="FV87" s="460">
        <v>1.0</v>
      </c>
      <c r="FW87" s="467">
        <v>0.0</v>
      </c>
      <c r="FX87" s="467">
        <v>0.0</v>
      </c>
      <c r="FY87" s="467">
        <v>0.0</v>
      </c>
      <c r="FZ87" s="460">
        <v>0.0</v>
      </c>
      <c r="GA87" s="460">
        <v>0.0</v>
      </c>
      <c r="GB87" s="460">
        <v>0.0</v>
      </c>
      <c r="GC87" s="460">
        <v>0.0</v>
      </c>
      <c r="GD87" s="460">
        <v>0.0</v>
      </c>
      <c r="GE87" s="460">
        <v>0.0</v>
      </c>
      <c r="GF87" s="467">
        <v>0.0</v>
      </c>
      <c r="GG87" s="467">
        <v>0.0</v>
      </c>
      <c r="GH87" s="467">
        <v>0.0</v>
      </c>
      <c r="GI87" s="460">
        <v>0.0</v>
      </c>
      <c r="GJ87" s="460">
        <v>0.0</v>
      </c>
      <c r="GK87" s="460">
        <v>1.0</v>
      </c>
      <c r="GL87" s="460">
        <v>0.0</v>
      </c>
      <c r="GM87" s="460">
        <v>0.0</v>
      </c>
      <c r="GN87" s="460">
        <v>0.0</v>
      </c>
      <c r="GO87" s="201"/>
      <c r="GP87" s="208"/>
      <c r="GQ87" s="204"/>
      <c r="GR87" s="201"/>
      <c r="GS87" s="201"/>
      <c r="GT87" s="201"/>
      <c r="GU87" s="201"/>
      <c r="GV87" s="201"/>
      <c r="GW87" s="201"/>
      <c r="GX87" s="201"/>
      <c r="GY87" s="201"/>
      <c r="GZ87" s="201"/>
      <c r="HA87" s="201"/>
      <c r="HB87" s="201"/>
      <c r="HC87" s="201"/>
      <c r="HD87" s="201"/>
      <c r="HE87" s="201"/>
      <c r="HF87" s="201"/>
      <c r="HG87" s="201"/>
      <c r="HH87" s="201"/>
      <c r="HI87" s="201"/>
      <c r="HJ87" s="201"/>
      <c r="HK87" s="201"/>
      <c r="HL87" s="201"/>
      <c r="HM87" s="201"/>
      <c r="HN87" s="201"/>
      <c r="HO87" s="201"/>
      <c r="HP87" s="208"/>
      <c r="HQ87" s="460">
        <v>0.0</v>
      </c>
      <c r="HR87" s="201"/>
      <c r="HS87" s="460">
        <v>0.0</v>
      </c>
      <c r="HT87" s="201"/>
      <c r="HU87" s="460">
        <v>0.0</v>
      </c>
      <c r="HV87" s="201"/>
      <c r="HW87" s="201"/>
      <c r="HX87" s="468">
        <v>0.0</v>
      </c>
      <c r="HY87" s="461">
        <v>0.0</v>
      </c>
      <c r="HZ87" s="460">
        <v>0.0</v>
      </c>
      <c r="IA87" s="460">
        <v>0.0</v>
      </c>
      <c r="IB87" s="201"/>
      <c r="IC87" s="201"/>
      <c r="ID87" s="201"/>
      <c r="IE87" s="460">
        <v>0.0</v>
      </c>
      <c r="IF87" s="460">
        <v>0.0</v>
      </c>
      <c r="IG87" s="460">
        <v>0.0</v>
      </c>
      <c r="IH87" s="201"/>
      <c r="II87" s="201"/>
      <c r="IJ87" s="201"/>
      <c r="IK87" s="468">
        <v>0.0</v>
      </c>
      <c r="IL87" s="468">
        <v>0.0</v>
      </c>
      <c r="IM87" s="468">
        <v>0.0</v>
      </c>
      <c r="IN87" s="201"/>
      <c r="IO87" s="201"/>
      <c r="IP87" s="201"/>
      <c r="IQ87" s="204"/>
      <c r="IR87" s="201"/>
      <c r="IS87" s="201"/>
      <c r="IT87" s="468">
        <v>0.0</v>
      </c>
      <c r="IU87" s="468">
        <v>0.0</v>
      </c>
      <c r="IV87" s="469">
        <v>0.0</v>
      </c>
      <c r="IW87" s="201"/>
      <c r="IX87" s="201"/>
      <c r="IY87" s="208"/>
      <c r="IZ87" s="460">
        <v>0.0</v>
      </c>
      <c r="JA87" s="460">
        <v>0.0</v>
      </c>
      <c r="JB87" s="461">
        <v>0.0</v>
      </c>
      <c r="JC87" s="460">
        <v>0.0</v>
      </c>
      <c r="JD87" s="460">
        <v>0.0</v>
      </c>
      <c r="JE87" s="460">
        <v>0.0</v>
      </c>
      <c r="JF87" s="204"/>
      <c r="JG87" s="460"/>
      <c r="JH87" s="470">
        <v>9.0</v>
      </c>
      <c r="JI87" s="471">
        <v>8.0</v>
      </c>
      <c r="JJ87" s="460">
        <v>0.0</v>
      </c>
      <c r="JK87" s="460">
        <v>0.0</v>
      </c>
      <c r="JL87" s="461">
        <v>1.0</v>
      </c>
      <c r="JM87" s="460">
        <v>0.0</v>
      </c>
      <c r="JN87" s="460">
        <v>0.0</v>
      </c>
      <c r="JO87" s="460">
        <v>0.0</v>
      </c>
      <c r="JP87" s="460">
        <v>0.0</v>
      </c>
      <c r="JQ87" s="460">
        <v>0.0</v>
      </c>
      <c r="JR87" s="460">
        <v>0.0</v>
      </c>
      <c r="JS87" s="201"/>
      <c r="JT87" s="461">
        <v>1.0</v>
      </c>
      <c r="JU87" s="460">
        <v>0.0</v>
      </c>
      <c r="JV87" s="460">
        <v>0.0</v>
      </c>
      <c r="JW87" s="460">
        <v>0.0</v>
      </c>
      <c r="JX87" s="460">
        <v>0.0</v>
      </c>
      <c r="JY87" s="460">
        <v>0.0</v>
      </c>
      <c r="JZ87" s="460">
        <v>0.0</v>
      </c>
      <c r="KA87" s="201"/>
      <c r="KB87" s="201"/>
      <c r="KC87" s="201"/>
      <c r="KD87" s="201"/>
      <c r="KE87" s="201"/>
      <c r="KF87" s="202"/>
      <c r="KG87" s="201"/>
      <c r="KH87" s="201"/>
      <c r="KI87" s="201"/>
      <c r="KJ87" s="201"/>
      <c r="KK87" s="201"/>
      <c r="KL87" s="201"/>
      <c r="KM87" s="201"/>
      <c r="KN87" s="200"/>
      <c r="KO87" s="201"/>
      <c r="KP87" s="201"/>
      <c r="KQ87" s="201"/>
      <c r="KR87" s="460">
        <v>0.0</v>
      </c>
      <c r="KS87" s="201"/>
      <c r="KT87" s="201"/>
      <c r="KU87" s="201"/>
      <c r="KV87" s="201"/>
      <c r="KW87" s="201"/>
      <c r="KX87" s="465">
        <v>0.0</v>
      </c>
      <c r="KY87" s="460">
        <v>0.0</v>
      </c>
      <c r="KZ87" s="460">
        <v>0.0</v>
      </c>
      <c r="LA87" s="460">
        <v>0.0</v>
      </c>
      <c r="LB87" s="201"/>
      <c r="LC87" s="201"/>
      <c r="LD87" s="201"/>
      <c r="LE87" s="201"/>
      <c r="LF87" s="201"/>
      <c r="LG87" s="201"/>
      <c r="LH87" s="201"/>
      <c r="LI87" s="201"/>
      <c r="LJ87" s="201"/>
      <c r="LK87" s="460">
        <v>0.0</v>
      </c>
      <c r="LL87" s="460">
        <v>0.0</v>
      </c>
      <c r="LM87" s="460">
        <v>0.0</v>
      </c>
      <c r="LN87" s="201"/>
      <c r="LO87" s="201"/>
      <c r="LP87" s="201"/>
      <c r="LQ87" s="201"/>
      <c r="LR87" s="201"/>
      <c r="LS87" s="201"/>
      <c r="LT87" s="201"/>
      <c r="LU87" s="201"/>
      <c r="LV87" s="201"/>
      <c r="LW87" s="208"/>
      <c r="LX87" s="460">
        <v>0.0</v>
      </c>
      <c r="LY87" s="460">
        <v>0.0</v>
      </c>
      <c r="LZ87" s="460">
        <v>0.0</v>
      </c>
      <c r="MA87" s="201"/>
      <c r="MB87" s="201"/>
      <c r="MC87" s="201"/>
      <c r="MD87" s="460">
        <v>0.0</v>
      </c>
      <c r="ME87" s="460">
        <v>0.0</v>
      </c>
      <c r="MF87" s="460">
        <v>0.0</v>
      </c>
      <c r="MG87" s="201"/>
      <c r="MH87" s="200"/>
      <c r="MI87" s="201"/>
      <c r="MJ87" s="204"/>
      <c r="MK87" s="201"/>
      <c r="ML87" s="204"/>
      <c r="MM87" s="201"/>
      <c r="MN87" s="201"/>
      <c r="MO87" s="201"/>
      <c r="MP87" s="201"/>
      <c r="MQ87" s="201"/>
      <c r="MR87" s="204"/>
      <c r="MS87" s="201"/>
      <c r="MT87" s="201"/>
      <c r="MU87" s="201"/>
      <c r="MV87" s="201"/>
      <c r="MW87" s="201"/>
      <c r="MX87" s="200"/>
      <c r="MY87" s="208"/>
      <c r="MZ87" s="201"/>
      <c r="NA87" s="201"/>
      <c r="NB87" s="204"/>
      <c r="NC87" s="201"/>
      <c r="ND87" s="201"/>
      <c r="NE87" s="201"/>
      <c r="NF87" s="201"/>
      <c r="NG87" s="201"/>
      <c r="NH87" s="204"/>
      <c r="NI87" s="201"/>
      <c r="NJ87" s="201"/>
      <c r="NK87" s="201"/>
      <c r="NL87" s="201"/>
      <c r="NM87" s="201"/>
      <c r="NN87" s="200"/>
      <c r="NO87" s="201"/>
      <c r="NP87" s="201"/>
      <c r="NQ87" s="201"/>
      <c r="NR87" s="201"/>
      <c r="NS87" s="201"/>
      <c r="NT87" s="201"/>
      <c r="NU87" s="201"/>
      <c r="NV87" s="201"/>
      <c r="NW87" s="201"/>
      <c r="NX87" s="201"/>
      <c r="NY87" s="201"/>
      <c r="NZ87" s="460">
        <v>0.0</v>
      </c>
      <c r="OA87" s="201"/>
      <c r="OB87" s="201"/>
      <c r="OC87" s="201"/>
      <c r="OD87" s="201"/>
      <c r="OE87" s="460">
        <v>0.0</v>
      </c>
      <c r="OF87" s="201"/>
      <c r="OG87" s="201"/>
      <c r="OH87" s="201"/>
      <c r="OI87" s="201"/>
      <c r="OJ87" s="201"/>
      <c r="OK87" s="200"/>
      <c r="OL87" s="204"/>
      <c r="OM87" s="201"/>
      <c r="ON87" s="201"/>
      <c r="OO87" s="201"/>
      <c r="OP87" s="201"/>
      <c r="OQ87" s="204"/>
      <c r="OR87" s="201"/>
      <c r="OS87" s="201"/>
      <c r="OT87" s="201"/>
      <c r="OU87" s="201"/>
      <c r="OV87" s="201"/>
      <c r="OW87" s="472">
        <v>0.0</v>
      </c>
      <c r="OX87" s="460">
        <v>0.0</v>
      </c>
      <c r="OY87" s="460">
        <v>0.0</v>
      </c>
      <c r="OZ87" s="460">
        <v>0.0</v>
      </c>
      <c r="PA87" s="218"/>
      <c r="PB87" s="466">
        <v>0.0</v>
      </c>
      <c r="PC87" s="218"/>
      <c r="PD87" s="218"/>
      <c r="PE87" s="218"/>
      <c r="PF87" s="218"/>
      <c r="PG87" s="218"/>
      <c r="PH87" s="218"/>
      <c r="PI87" s="218"/>
      <c r="PJ87" s="218"/>
      <c r="PK87" s="218"/>
      <c r="PL87" s="218"/>
    </row>
    <row r="88">
      <c r="A88" s="194">
        <v>83.0</v>
      </c>
      <c r="B88" s="118" t="s">
        <v>193</v>
      </c>
      <c r="C88" s="458">
        <v>1.0</v>
      </c>
      <c r="D88" s="201">
        <f>IFERROR(IF(VLOOKUP(B88,'Анкетирование'!$D$5:$D90,2,0)="Да",1,0),0)</f>
        <v>0</v>
      </c>
      <c r="E88" s="459"/>
      <c r="F88" s="197">
        <v>3.0</v>
      </c>
      <c r="G88" s="197">
        <v>4.0</v>
      </c>
      <c r="H88" s="197"/>
      <c r="I88" s="460">
        <v>0.0</v>
      </c>
      <c r="J88" s="218">
        <f>IFERROR(IF(VLOOKUP(B88,'Анкетирование'!$D$5:$K90,8,0)="Да",1,0),0)</f>
        <v>0</v>
      </c>
      <c r="K88" s="458">
        <v>0.0</v>
      </c>
      <c r="L88" s="218"/>
      <c r="M88" s="218"/>
      <c r="N88" s="458">
        <v>0.0</v>
      </c>
      <c r="O88" s="197">
        <v>650.0</v>
      </c>
      <c r="P88" s="202"/>
      <c r="Q88" s="201"/>
      <c r="R88" s="201"/>
      <c r="S88" s="201"/>
      <c r="T88" s="201"/>
      <c r="U88" s="201"/>
      <c r="V88" s="201"/>
      <c r="W88" s="201"/>
      <c r="X88" s="201"/>
      <c r="Y88" s="203"/>
      <c r="Z88" s="201"/>
      <c r="AA88" s="201"/>
      <c r="AB88" s="201"/>
      <c r="AC88" s="201"/>
      <c r="AD88" s="201"/>
      <c r="AE88" s="201"/>
      <c r="AF88" s="201"/>
      <c r="AG88" s="201"/>
      <c r="AH88" s="200">
        <f>IFERROR((VLOOKUP($B88,'Анкетирование'!$D$5:$AC90,8,0)),0)</f>
        <v>0</v>
      </c>
      <c r="AI88" s="201">
        <f>IFERROR((VLOOKUP($B88,'Анкетирование'!$D$5:$BE90,9,0)),0)</f>
        <v>0</v>
      </c>
      <c r="AJ88" s="204"/>
      <c r="AK88" s="201"/>
      <c r="AL88" s="201"/>
      <c r="AM88" s="201"/>
      <c r="AN88" s="201"/>
      <c r="AO88" s="461">
        <v>0.0</v>
      </c>
      <c r="AP88" s="460">
        <v>0.0</v>
      </c>
      <c r="AQ88" s="460">
        <v>0.0</v>
      </c>
      <c r="AR88" s="460">
        <v>0.0</v>
      </c>
      <c r="AS88" s="460">
        <v>0.0</v>
      </c>
      <c r="AT88" s="460">
        <v>0.0</v>
      </c>
      <c r="AU88" s="460">
        <v>0.0</v>
      </c>
      <c r="AV88" s="462">
        <v>0.0</v>
      </c>
      <c r="AW88" s="460">
        <v>0.0</v>
      </c>
      <c r="AX88" s="460">
        <v>0.0</v>
      </c>
      <c r="AY88" s="460">
        <v>0.0</v>
      </c>
      <c r="AZ88" s="460">
        <v>0.0</v>
      </c>
      <c r="BA88" s="460">
        <v>0.0</v>
      </c>
      <c r="BB88" s="460">
        <v>0.0</v>
      </c>
      <c r="BC88" s="463">
        <v>0.0</v>
      </c>
      <c r="BD88" s="460">
        <v>0.0</v>
      </c>
      <c r="BE88" s="460">
        <v>0.0</v>
      </c>
      <c r="BF88" s="460">
        <v>0.0</v>
      </c>
      <c r="BG88" s="460">
        <v>0.0</v>
      </c>
      <c r="BH88" s="460">
        <v>0.0</v>
      </c>
      <c r="BI88" s="460">
        <v>0.0</v>
      </c>
      <c r="BJ88" s="460">
        <v>0.0</v>
      </c>
      <c r="BK88" s="460">
        <v>0.0</v>
      </c>
      <c r="BL88" s="460">
        <v>0.0</v>
      </c>
      <c r="BM88" s="460">
        <v>0.0</v>
      </c>
      <c r="BN88" s="460">
        <v>0.0</v>
      </c>
      <c r="BO88" s="460">
        <v>0.0</v>
      </c>
      <c r="BP88" s="460">
        <v>0.0</v>
      </c>
      <c r="BQ88" s="460">
        <v>0.0</v>
      </c>
      <c r="BR88" s="460">
        <v>0.0</v>
      </c>
      <c r="BS88" s="460">
        <v>0.0</v>
      </c>
      <c r="BT88" s="460">
        <v>0.0</v>
      </c>
      <c r="BU88" s="460">
        <v>0.0</v>
      </c>
      <c r="BV88" s="460">
        <v>0.0</v>
      </c>
      <c r="BW88" s="460">
        <v>0.0</v>
      </c>
      <c r="BX88" s="460">
        <v>0.0</v>
      </c>
      <c r="BY88" s="460">
        <v>0.0</v>
      </c>
      <c r="BZ88" s="464">
        <v>0.0</v>
      </c>
      <c r="CA88" s="460">
        <v>0.0</v>
      </c>
      <c r="CB88" s="460">
        <v>0.0</v>
      </c>
      <c r="CC88" s="460">
        <v>0.0</v>
      </c>
      <c r="CD88" s="460">
        <v>0.0</v>
      </c>
      <c r="CE88" s="460">
        <v>0.0</v>
      </c>
      <c r="CF88" s="460">
        <v>0.0</v>
      </c>
      <c r="CG88" s="460">
        <v>0.0</v>
      </c>
      <c r="CH88" s="460">
        <v>0.0</v>
      </c>
      <c r="CI88" s="460">
        <v>0.0</v>
      </c>
      <c r="CJ88" s="460">
        <v>0.0</v>
      </c>
      <c r="CK88" s="460">
        <v>0.0</v>
      </c>
      <c r="CL88" s="460">
        <v>0.0</v>
      </c>
      <c r="CM88" s="460">
        <v>0.0</v>
      </c>
      <c r="CN88" s="460">
        <v>0.0</v>
      </c>
      <c r="CO88" s="460">
        <v>0.0</v>
      </c>
      <c r="CP88" s="460">
        <v>0.0</v>
      </c>
      <c r="CQ88" s="460">
        <v>0.0</v>
      </c>
      <c r="CR88" s="460">
        <v>0.0</v>
      </c>
      <c r="CS88" s="200"/>
      <c r="CT88" s="207"/>
      <c r="CU88" s="201"/>
      <c r="CV88" s="201"/>
      <c r="CW88" s="463">
        <v>0.0</v>
      </c>
      <c r="CX88" s="460">
        <v>0.0</v>
      </c>
      <c r="CY88" s="460">
        <v>0.0</v>
      </c>
      <c r="CZ88" s="460">
        <v>0.0</v>
      </c>
      <c r="DA88" s="460">
        <v>0.0</v>
      </c>
      <c r="DB88" s="460">
        <v>0.0</v>
      </c>
      <c r="DC88" s="465">
        <v>0.0</v>
      </c>
      <c r="DD88" s="460">
        <v>0.0</v>
      </c>
      <c r="DE88" s="201"/>
      <c r="DF88" s="201"/>
      <c r="DG88" s="460">
        <v>0.0</v>
      </c>
      <c r="DH88" s="460">
        <v>0.0</v>
      </c>
      <c r="DI88" s="460">
        <v>0.0</v>
      </c>
      <c r="DJ88" s="460">
        <v>0.0</v>
      </c>
      <c r="DK88" s="460">
        <v>0.0</v>
      </c>
      <c r="DL88" s="460">
        <v>0.0</v>
      </c>
      <c r="DM88" s="460">
        <v>0.0</v>
      </c>
      <c r="DN88" s="460">
        <v>0.0</v>
      </c>
      <c r="DO88" s="460">
        <v>0.0</v>
      </c>
      <c r="DP88" s="460">
        <v>0.0</v>
      </c>
      <c r="DQ88" s="460">
        <v>0.0</v>
      </c>
      <c r="DR88" s="460">
        <v>0.0</v>
      </c>
      <c r="DS88" s="460">
        <v>0.0</v>
      </c>
      <c r="DT88" s="460">
        <v>0.0</v>
      </c>
      <c r="DU88" s="460">
        <v>0.0</v>
      </c>
      <c r="DV88" s="460">
        <v>0.0</v>
      </c>
      <c r="DW88" s="460">
        <v>0.0</v>
      </c>
      <c r="DX88" s="465">
        <v>0.0</v>
      </c>
      <c r="DY88" s="460">
        <v>0.0</v>
      </c>
      <c r="DZ88" s="460">
        <v>0.0</v>
      </c>
      <c r="EA88" s="460">
        <v>0.0</v>
      </c>
      <c r="EB88" s="460">
        <v>0.0</v>
      </c>
      <c r="EC88" s="460">
        <v>0.0</v>
      </c>
      <c r="ED88" s="460">
        <v>0.0</v>
      </c>
      <c r="EE88" s="460">
        <v>0.0</v>
      </c>
      <c r="EF88" s="460">
        <v>0.0</v>
      </c>
      <c r="EG88" s="460">
        <v>0.0</v>
      </c>
      <c r="EH88" s="460">
        <v>0.0</v>
      </c>
      <c r="EI88" s="460">
        <v>0.0</v>
      </c>
      <c r="EJ88" s="460">
        <v>0.0</v>
      </c>
      <c r="EK88" s="460">
        <v>0.0</v>
      </c>
      <c r="EL88" s="460">
        <v>0.0</v>
      </c>
      <c r="EM88" s="460">
        <v>0.0</v>
      </c>
      <c r="EN88" s="460">
        <v>0.0</v>
      </c>
      <c r="EO88" s="460">
        <v>0.0</v>
      </c>
      <c r="EP88" s="466">
        <v>0.0</v>
      </c>
      <c r="EQ88" s="460">
        <v>4.0</v>
      </c>
      <c r="ER88" s="201"/>
      <c r="ES88" s="460">
        <v>0.0</v>
      </c>
      <c r="ET88" s="460">
        <v>4.0</v>
      </c>
      <c r="EU88" s="201"/>
      <c r="EV88" s="460">
        <v>0.0</v>
      </c>
      <c r="EW88" s="460">
        <v>0.0</v>
      </c>
      <c r="EX88" s="460">
        <v>0.0</v>
      </c>
      <c r="EY88" s="460">
        <v>0.0</v>
      </c>
      <c r="EZ88" s="460">
        <v>0.0</v>
      </c>
      <c r="FA88" s="460">
        <v>0.0</v>
      </c>
      <c r="FB88" s="460">
        <v>0.0</v>
      </c>
      <c r="FC88" s="460">
        <v>0.0</v>
      </c>
      <c r="FD88" s="460">
        <v>0.0</v>
      </c>
      <c r="FE88" s="460">
        <v>0.0</v>
      </c>
      <c r="FF88" s="460">
        <v>0.0</v>
      </c>
      <c r="FG88" s="460">
        <v>0.0</v>
      </c>
      <c r="FH88" s="460">
        <v>0.0</v>
      </c>
      <c r="FI88" s="203"/>
      <c r="FJ88" s="210"/>
      <c r="FK88" s="201"/>
      <c r="FL88" s="210"/>
      <c r="FM88" s="210"/>
      <c r="FN88" s="201"/>
      <c r="FO88" s="201"/>
      <c r="FP88" s="201"/>
      <c r="FQ88" s="201"/>
      <c r="FR88" s="460">
        <v>0.0</v>
      </c>
      <c r="FS88" s="201"/>
      <c r="FT88" s="201"/>
      <c r="FU88" s="201"/>
      <c r="FV88" s="460">
        <v>0.0</v>
      </c>
      <c r="FW88" s="467">
        <v>0.0</v>
      </c>
      <c r="FX88" s="467">
        <v>0.0</v>
      </c>
      <c r="FY88" s="467">
        <v>0.0</v>
      </c>
      <c r="FZ88" s="460">
        <v>0.0</v>
      </c>
      <c r="GA88" s="460">
        <v>0.0</v>
      </c>
      <c r="GB88" s="460">
        <v>0.0</v>
      </c>
      <c r="GC88" s="460">
        <v>0.0</v>
      </c>
      <c r="GD88" s="460">
        <v>0.0</v>
      </c>
      <c r="GE88" s="460">
        <v>0.0</v>
      </c>
      <c r="GF88" s="467">
        <v>0.0</v>
      </c>
      <c r="GG88" s="467">
        <v>0.0</v>
      </c>
      <c r="GH88" s="467">
        <v>0.0</v>
      </c>
      <c r="GI88" s="460">
        <v>0.0</v>
      </c>
      <c r="GJ88" s="460">
        <v>0.0</v>
      </c>
      <c r="GK88" s="460">
        <v>0.0</v>
      </c>
      <c r="GL88" s="460">
        <v>0.0</v>
      </c>
      <c r="GM88" s="460">
        <v>0.0</v>
      </c>
      <c r="GN88" s="460">
        <v>0.0</v>
      </c>
      <c r="GO88" s="201"/>
      <c r="GP88" s="208"/>
      <c r="GQ88" s="204"/>
      <c r="GR88" s="201"/>
      <c r="GS88" s="201"/>
      <c r="GT88" s="201"/>
      <c r="GU88" s="201"/>
      <c r="GV88" s="201"/>
      <c r="GW88" s="201"/>
      <c r="GX88" s="201"/>
      <c r="GY88" s="201"/>
      <c r="GZ88" s="201"/>
      <c r="HA88" s="201"/>
      <c r="HB88" s="201"/>
      <c r="HC88" s="201"/>
      <c r="HD88" s="201"/>
      <c r="HE88" s="201"/>
      <c r="HF88" s="201"/>
      <c r="HG88" s="201"/>
      <c r="HH88" s="201"/>
      <c r="HI88" s="201"/>
      <c r="HJ88" s="201"/>
      <c r="HK88" s="201"/>
      <c r="HL88" s="201"/>
      <c r="HM88" s="201"/>
      <c r="HN88" s="201"/>
      <c r="HO88" s="201"/>
      <c r="HP88" s="208"/>
      <c r="HQ88" s="460">
        <v>0.0</v>
      </c>
      <c r="HR88" s="201"/>
      <c r="HS88" s="460">
        <v>0.0</v>
      </c>
      <c r="HT88" s="201"/>
      <c r="HU88" s="460">
        <v>0.0</v>
      </c>
      <c r="HV88" s="201"/>
      <c r="HW88" s="201"/>
      <c r="HX88" s="468">
        <v>0.0</v>
      </c>
      <c r="HY88" s="461">
        <v>0.0</v>
      </c>
      <c r="HZ88" s="460">
        <v>0.0</v>
      </c>
      <c r="IA88" s="460">
        <v>0.0</v>
      </c>
      <c r="IB88" s="201"/>
      <c r="IC88" s="201"/>
      <c r="ID88" s="201"/>
      <c r="IE88" s="460">
        <v>0.0</v>
      </c>
      <c r="IF88" s="460">
        <v>0.0</v>
      </c>
      <c r="IG88" s="460">
        <v>0.0</v>
      </c>
      <c r="IH88" s="201"/>
      <c r="II88" s="201"/>
      <c r="IJ88" s="201"/>
      <c r="IK88" s="468">
        <v>0.0</v>
      </c>
      <c r="IL88" s="468">
        <v>0.0</v>
      </c>
      <c r="IM88" s="468">
        <v>0.0</v>
      </c>
      <c r="IN88" s="201"/>
      <c r="IO88" s="201"/>
      <c r="IP88" s="201"/>
      <c r="IQ88" s="204"/>
      <c r="IR88" s="201"/>
      <c r="IS88" s="201"/>
      <c r="IT88" s="468">
        <v>0.0</v>
      </c>
      <c r="IU88" s="468">
        <v>0.0</v>
      </c>
      <c r="IV88" s="469">
        <v>0.0</v>
      </c>
      <c r="IW88" s="201"/>
      <c r="IX88" s="201"/>
      <c r="IY88" s="208"/>
      <c r="IZ88" s="460">
        <v>0.0</v>
      </c>
      <c r="JA88" s="460">
        <v>0.0</v>
      </c>
      <c r="JB88" s="461">
        <v>0.0</v>
      </c>
      <c r="JC88" s="460">
        <v>0.0</v>
      </c>
      <c r="JD88" s="460">
        <v>0.0</v>
      </c>
      <c r="JE88" s="460">
        <v>0.0</v>
      </c>
      <c r="JF88" s="204"/>
      <c r="JG88" s="460"/>
      <c r="JH88" s="470">
        <v>0.0</v>
      </c>
      <c r="JI88" s="471">
        <v>0.0</v>
      </c>
      <c r="JJ88" s="460">
        <v>0.0</v>
      </c>
      <c r="JK88" s="460">
        <v>0.0</v>
      </c>
      <c r="JL88" s="461">
        <v>0.0</v>
      </c>
      <c r="JM88" s="460">
        <v>0.0</v>
      </c>
      <c r="JN88" s="460">
        <v>0.0</v>
      </c>
      <c r="JO88" s="460">
        <v>0.0</v>
      </c>
      <c r="JP88" s="460">
        <v>0.0</v>
      </c>
      <c r="JQ88" s="460">
        <v>0.0</v>
      </c>
      <c r="JR88" s="460">
        <v>0.0</v>
      </c>
      <c r="JS88" s="201"/>
      <c r="JT88" s="461">
        <v>0.0</v>
      </c>
      <c r="JU88" s="460">
        <v>0.0</v>
      </c>
      <c r="JV88" s="460">
        <v>0.0</v>
      </c>
      <c r="JW88" s="460">
        <v>0.0</v>
      </c>
      <c r="JX88" s="460">
        <v>0.0</v>
      </c>
      <c r="JY88" s="460">
        <v>0.0</v>
      </c>
      <c r="JZ88" s="460">
        <v>0.0</v>
      </c>
      <c r="KA88" s="201"/>
      <c r="KB88" s="201"/>
      <c r="KC88" s="201"/>
      <c r="KD88" s="201"/>
      <c r="KE88" s="201"/>
      <c r="KF88" s="202"/>
      <c r="KG88" s="201"/>
      <c r="KH88" s="201"/>
      <c r="KI88" s="201"/>
      <c r="KJ88" s="201"/>
      <c r="KK88" s="201"/>
      <c r="KL88" s="201"/>
      <c r="KM88" s="201"/>
      <c r="KN88" s="200"/>
      <c r="KO88" s="201"/>
      <c r="KP88" s="201"/>
      <c r="KQ88" s="201"/>
      <c r="KR88" s="460">
        <v>0.0</v>
      </c>
      <c r="KS88" s="201"/>
      <c r="KT88" s="201"/>
      <c r="KU88" s="201"/>
      <c r="KV88" s="201"/>
      <c r="KW88" s="201"/>
      <c r="KX88" s="465">
        <v>0.0</v>
      </c>
      <c r="KY88" s="460">
        <v>0.0</v>
      </c>
      <c r="KZ88" s="460">
        <v>0.0</v>
      </c>
      <c r="LA88" s="460">
        <v>0.0</v>
      </c>
      <c r="LB88" s="201"/>
      <c r="LC88" s="201"/>
      <c r="LD88" s="201"/>
      <c r="LE88" s="201"/>
      <c r="LF88" s="201"/>
      <c r="LG88" s="201"/>
      <c r="LH88" s="201"/>
      <c r="LI88" s="201"/>
      <c r="LJ88" s="201"/>
      <c r="LK88" s="460">
        <v>0.0</v>
      </c>
      <c r="LL88" s="460">
        <v>0.0</v>
      </c>
      <c r="LM88" s="460">
        <v>0.0</v>
      </c>
      <c r="LN88" s="201"/>
      <c r="LO88" s="201"/>
      <c r="LP88" s="201"/>
      <c r="LQ88" s="201"/>
      <c r="LR88" s="201"/>
      <c r="LS88" s="201"/>
      <c r="LT88" s="201"/>
      <c r="LU88" s="201"/>
      <c r="LV88" s="201"/>
      <c r="LW88" s="208"/>
      <c r="LX88" s="460">
        <v>0.0</v>
      </c>
      <c r="LY88" s="460">
        <v>0.0</v>
      </c>
      <c r="LZ88" s="460">
        <v>0.0</v>
      </c>
      <c r="MA88" s="201"/>
      <c r="MB88" s="201"/>
      <c r="MC88" s="201"/>
      <c r="MD88" s="460">
        <v>0.0</v>
      </c>
      <c r="ME88" s="460">
        <v>0.0</v>
      </c>
      <c r="MF88" s="460">
        <v>0.0</v>
      </c>
      <c r="MG88" s="201"/>
      <c r="MH88" s="200"/>
      <c r="MI88" s="201"/>
      <c r="MJ88" s="204"/>
      <c r="MK88" s="201"/>
      <c r="ML88" s="204"/>
      <c r="MM88" s="201"/>
      <c r="MN88" s="201"/>
      <c r="MO88" s="201"/>
      <c r="MP88" s="201"/>
      <c r="MQ88" s="201"/>
      <c r="MR88" s="204"/>
      <c r="MS88" s="201"/>
      <c r="MT88" s="201"/>
      <c r="MU88" s="201"/>
      <c r="MV88" s="201"/>
      <c r="MW88" s="201"/>
      <c r="MX88" s="200"/>
      <c r="MY88" s="208"/>
      <c r="MZ88" s="201"/>
      <c r="NA88" s="201"/>
      <c r="NB88" s="204"/>
      <c r="NC88" s="201"/>
      <c r="ND88" s="201"/>
      <c r="NE88" s="201"/>
      <c r="NF88" s="201"/>
      <c r="NG88" s="201"/>
      <c r="NH88" s="204"/>
      <c r="NI88" s="201"/>
      <c r="NJ88" s="201"/>
      <c r="NK88" s="201"/>
      <c r="NL88" s="201"/>
      <c r="NM88" s="201"/>
      <c r="NN88" s="200"/>
      <c r="NO88" s="201"/>
      <c r="NP88" s="201"/>
      <c r="NQ88" s="201"/>
      <c r="NR88" s="201"/>
      <c r="NS88" s="201"/>
      <c r="NT88" s="201"/>
      <c r="NU88" s="201"/>
      <c r="NV88" s="201"/>
      <c r="NW88" s="201"/>
      <c r="NX88" s="201"/>
      <c r="NY88" s="201"/>
      <c r="NZ88" s="460">
        <v>0.0</v>
      </c>
      <c r="OA88" s="201"/>
      <c r="OB88" s="201"/>
      <c r="OC88" s="201"/>
      <c r="OD88" s="201"/>
      <c r="OE88" s="460">
        <v>0.0</v>
      </c>
      <c r="OF88" s="201"/>
      <c r="OG88" s="201"/>
      <c r="OH88" s="201"/>
      <c r="OI88" s="201"/>
      <c r="OJ88" s="201"/>
      <c r="OK88" s="200"/>
      <c r="OL88" s="204"/>
      <c r="OM88" s="201"/>
      <c r="ON88" s="201"/>
      <c r="OO88" s="201"/>
      <c r="OP88" s="201"/>
      <c r="OQ88" s="204"/>
      <c r="OR88" s="201"/>
      <c r="OS88" s="201"/>
      <c r="OT88" s="201"/>
      <c r="OU88" s="201"/>
      <c r="OV88" s="201"/>
      <c r="OW88" s="472">
        <v>0.0</v>
      </c>
      <c r="OX88" s="460">
        <v>0.0</v>
      </c>
      <c r="OY88" s="460">
        <v>0.0</v>
      </c>
      <c r="OZ88" s="460">
        <v>0.0</v>
      </c>
      <c r="PA88" s="218"/>
      <c r="PB88" s="466">
        <v>0.0</v>
      </c>
      <c r="PC88" s="218"/>
      <c r="PD88" s="218"/>
      <c r="PE88" s="218"/>
      <c r="PF88" s="218"/>
      <c r="PG88" s="218"/>
      <c r="PH88" s="218"/>
      <c r="PI88" s="218"/>
      <c r="PJ88" s="218"/>
      <c r="PK88" s="218"/>
      <c r="PL88" s="218"/>
    </row>
    <row r="89">
      <c r="A89" s="194">
        <v>84.0</v>
      </c>
      <c r="B89" s="118" t="s">
        <v>194</v>
      </c>
      <c r="C89" s="458">
        <v>1.0</v>
      </c>
      <c r="D89" s="201">
        <f>IFERROR(IF(VLOOKUP(B89,'Анкетирование'!$D$5:$D90,2,0)="Да",1,0),0)</f>
        <v>0</v>
      </c>
      <c r="E89" s="459"/>
      <c r="F89" s="197">
        <v>1.0</v>
      </c>
      <c r="G89" s="197">
        <v>5.0</v>
      </c>
      <c r="H89" s="197"/>
      <c r="I89" s="460">
        <v>0.0</v>
      </c>
      <c r="J89" s="218">
        <f>IFERROR(IF(VLOOKUP(B89,'Анкетирование'!$D$5:$K90,8,0)="Да",1,0),0)</f>
        <v>0</v>
      </c>
      <c r="K89" s="458">
        <v>1.0</v>
      </c>
      <c r="L89" s="218"/>
      <c r="M89" s="218"/>
      <c r="N89" s="458">
        <v>0.0</v>
      </c>
      <c r="O89" s="197">
        <v>650.0</v>
      </c>
      <c r="P89" s="202"/>
      <c r="Q89" s="201"/>
      <c r="R89" s="201"/>
      <c r="S89" s="201"/>
      <c r="T89" s="201"/>
      <c r="U89" s="201"/>
      <c r="V89" s="201"/>
      <c r="W89" s="201"/>
      <c r="X89" s="201"/>
      <c r="Y89" s="203"/>
      <c r="Z89" s="201"/>
      <c r="AA89" s="201"/>
      <c r="AB89" s="201"/>
      <c r="AC89" s="201"/>
      <c r="AD89" s="201"/>
      <c r="AE89" s="201"/>
      <c r="AF89" s="201"/>
      <c r="AG89" s="201"/>
      <c r="AH89" s="200">
        <f>IFERROR((VLOOKUP($B89,'Анкетирование'!$D$5:$AC90,8,0)),0)</f>
        <v>0</v>
      </c>
      <c r="AI89" s="201">
        <f>IFERROR((VLOOKUP($B89,'Анкетирование'!$D$5:$BE90,9,0)),0)</f>
        <v>0</v>
      </c>
      <c r="AJ89" s="204"/>
      <c r="AK89" s="201"/>
      <c r="AL89" s="201"/>
      <c r="AM89" s="201"/>
      <c r="AN89" s="201"/>
      <c r="AO89" s="461">
        <v>0.0</v>
      </c>
      <c r="AP89" s="460">
        <v>0.0</v>
      </c>
      <c r="AQ89" s="460">
        <v>0.0</v>
      </c>
      <c r="AR89" s="460">
        <v>0.0</v>
      </c>
      <c r="AS89" s="460">
        <v>0.0</v>
      </c>
      <c r="AT89" s="460">
        <v>0.0</v>
      </c>
      <c r="AU89" s="460">
        <v>0.0</v>
      </c>
      <c r="AV89" s="462">
        <v>0.0</v>
      </c>
      <c r="AW89" s="460">
        <v>0.0</v>
      </c>
      <c r="AX89" s="460">
        <v>0.0</v>
      </c>
      <c r="AY89" s="460">
        <v>0.0</v>
      </c>
      <c r="AZ89" s="460">
        <v>0.0</v>
      </c>
      <c r="BA89" s="460">
        <v>0.0</v>
      </c>
      <c r="BB89" s="460">
        <v>0.0</v>
      </c>
      <c r="BC89" s="463">
        <v>0.0</v>
      </c>
      <c r="BD89" s="460">
        <v>0.0</v>
      </c>
      <c r="BE89" s="460">
        <v>0.0</v>
      </c>
      <c r="BF89" s="460">
        <v>0.0</v>
      </c>
      <c r="BG89" s="460">
        <v>0.0</v>
      </c>
      <c r="BH89" s="460">
        <v>0.0</v>
      </c>
      <c r="BI89" s="460">
        <v>0.0</v>
      </c>
      <c r="BJ89" s="460">
        <v>0.0</v>
      </c>
      <c r="BK89" s="460">
        <v>0.0</v>
      </c>
      <c r="BL89" s="460">
        <v>0.0</v>
      </c>
      <c r="BM89" s="460">
        <v>0.0</v>
      </c>
      <c r="BN89" s="460">
        <v>0.0</v>
      </c>
      <c r="BO89" s="460">
        <v>0.0</v>
      </c>
      <c r="BP89" s="460">
        <v>0.0</v>
      </c>
      <c r="BQ89" s="460">
        <v>0.0</v>
      </c>
      <c r="BR89" s="460">
        <v>0.0</v>
      </c>
      <c r="BS89" s="460">
        <v>0.0</v>
      </c>
      <c r="BT89" s="460">
        <v>0.0</v>
      </c>
      <c r="BU89" s="460">
        <v>0.0</v>
      </c>
      <c r="BV89" s="460">
        <v>0.0</v>
      </c>
      <c r="BW89" s="460">
        <v>0.0</v>
      </c>
      <c r="BX89" s="460">
        <v>0.0</v>
      </c>
      <c r="BY89" s="460">
        <v>0.0</v>
      </c>
      <c r="BZ89" s="464">
        <v>0.0</v>
      </c>
      <c r="CA89" s="460">
        <v>0.0</v>
      </c>
      <c r="CB89" s="460">
        <v>0.0</v>
      </c>
      <c r="CC89" s="460">
        <v>0.0</v>
      </c>
      <c r="CD89" s="460">
        <v>0.0</v>
      </c>
      <c r="CE89" s="460">
        <v>0.0</v>
      </c>
      <c r="CF89" s="460">
        <v>0.0</v>
      </c>
      <c r="CG89" s="460">
        <v>0.0</v>
      </c>
      <c r="CH89" s="460">
        <v>0.0</v>
      </c>
      <c r="CI89" s="460">
        <v>0.0</v>
      </c>
      <c r="CJ89" s="460">
        <v>0.0</v>
      </c>
      <c r="CK89" s="460">
        <v>0.0</v>
      </c>
      <c r="CL89" s="460">
        <v>0.0</v>
      </c>
      <c r="CM89" s="460">
        <v>0.0</v>
      </c>
      <c r="CN89" s="460">
        <v>0.0</v>
      </c>
      <c r="CO89" s="460">
        <v>0.0</v>
      </c>
      <c r="CP89" s="460">
        <v>0.0</v>
      </c>
      <c r="CQ89" s="460">
        <v>0.0</v>
      </c>
      <c r="CR89" s="460">
        <v>0.0</v>
      </c>
      <c r="CS89" s="200"/>
      <c r="CT89" s="207"/>
      <c r="CU89" s="201"/>
      <c r="CV89" s="201"/>
      <c r="CW89" s="463">
        <v>2.0</v>
      </c>
      <c r="CX89" s="460">
        <v>2.0</v>
      </c>
      <c r="CY89" s="460">
        <v>0.0</v>
      </c>
      <c r="CZ89" s="460">
        <v>0.0</v>
      </c>
      <c r="DA89" s="460">
        <v>0.0</v>
      </c>
      <c r="DB89" s="460">
        <v>1.0</v>
      </c>
      <c r="DC89" s="465">
        <v>0.0</v>
      </c>
      <c r="DD89" s="460">
        <v>0.0</v>
      </c>
      <c r="DE89" s="201"/>
      <c r="DF89" s="201"/>
      <c r="DG89" s="460">
        <v>0.0</v>
      </c>
      <c r="DH89" s="460">
        <v>0.0</v>
      </c>
      <c r="DI89" s="460">
        <v>0.0</v>
      </c>
      <c r="DJ89" s="460">
        <v>0.0</v>
      </c>
      <c r="DK89" s="460">
        <v>0.0</v>
      </c>
      <c r="DL89" s="460">
        <v>0.0</v>
      </c>
      <c r="DM89" s="460">
        <v>0.0</v>
      </c>
      <c r="DN89" s="460">
        <v>0.0</v>
      </c>
      <c r="DO89" s="460">
        <v>0.0</v>
      </c>
      <c r="DP89" s="460">
        <v>0.0</v>
      </c>
      <c r="DQ89" s="460">
        <v>0.0</v>
      </c>
      <c r="DR89" s="460">
        <v>0.0</v>
      </c>
      <c r="DS89" s="460">
        <v>0.0</v>
      </c>
      <c r="DT89" s="460">
        <v>0.0</v>
      </c>
      <c r="DU89" s="460">
        <v>0.0</v>
      </c>
      <c r="DV89" s="460">
        <v>0.0</v>
      </c>
      <c r="DW89" s="460">
        <v>0.0</v>
      </c>
      <c r="DX89" s="465">
        <v>0.0</v>
      </c>
      <c r="DY89" s="460">
        <v>0.0</v>
      </c>
      <c r="DZ89" s="460">
        <v>0.0</v>
      </c>
      <c r="EA89" s="460">
        <v>0.0</v>
      </c>
      <c r="EB89" s="460">
        <v>0.0</v>
      </c>
      <c r="EC89" s="460">
        <v>0.0</v>
      </c>
      <c r="ED89" s="460">
        <v>0.0</v>
      </c>
      <c r="EE89" s="460">
        <v>0.0</v>
      </c>
      <c r="EF89" s="460">
        <v>0.0</v>
      </c>
      <c r="EG89" s="460">
        <v>0.0</v>
      </c>
      <c r="EH89" s="460">
        <v>0.0</v>
      </c>
      <c r="EI89" s="460">
        <v>0.0</v>
      </c>
      <c r="EJ89" s="460">
        <v>0.0</v>
      </c>
      <c r="EK89" s="460">
        <v>0.0</v>
      </c>
      <c r="EL89" s="460">
        <v>0.0</v>
      </c>
      <c r="EM89" s="460">
        <v>0.0</v>
      </c>
      <c r="EN89" s="460">
        <v>0.0</v>
      </c>
      <c r="EO89" s="460">
        <v>0.0</v>
      </c>
      <c r="EP89" s="466">
        <v>0.0</v>
      </c>
      <c r="EQ89" s="460">
        <v>0.0</v>
      </c>
      <c r="ER89" s="201"/>
      <c r="ES89" s="460">
        <v>0.0</v>
      </c>
      <c r="ET89" s="460">
        <v>0.0</v>
      </c>
      <c r="EU89" s="201"/>
      <c r="EV89" s="460">
        <v>0.0</v>
      </c>
      <c r="EW89" s="460">
        <v>0.0</v>
      </c>
      <c r="EX89" s="460">
        <v>0.0</v>
      </c>
      <c r="EY89" s="460">
        <v>0.0</v>
      </c>
      <c r="EZ89" s="460">
        <v>0.0</v>
      </c>
      <c r="FA89" s="460">
        <v>0.0</v>
      </c>
      <c r="FB89" s="460">
        <v>0.0</v>
      </c>
      <c r="FC89" s="460">
        <v>0.0</v>
      </c>
      <c r="FD89" s="460">
        <v>0.0</v>
      </c>
      <c r="FE89" s="460">
        <v>0.0</v>
      </c>
      <c r="FF89" s="460">
        <v>0.0</v>
      </c>
      <c r="FG89" s="460">
        <v>0.0</v>
      </c>
      <c r="FH89" s="460">
        <v>0.0</v>
      </c>
      <c r="FI89" s="203"/>
      <c r="FJ89" s="210"/>
      <c r="FK89" s="201"/>
      <c r="FL89" s="210"/>
      <c r="FM89" s="210"/>
      <c r="FN89" s="201"/>
      <c r="FO89" s="201"/>
      <c r="FP89" s="201"/>
      <c r="FQ89" s="201"/>
      <c r="FR89" s="460">
        <v>0.0</v>
      </c>
      <c r="FS89" s="201"/>
      <c r="FT89" s="201"/>
      <c r="FU89" s="201"/>
      <c r="FV89" s="460">
        <v>0.0</v>
      </c>
      <c r="FW89" s="467">
        <v>0.0</v>
      </c>
      <c r="FX89" s="467">
        <v>0.0</v>
      </c>
      <c r="FY89" s="467">
        <v>0.0</v>
      </c>
      <c r="FZ89" s="460">
        <v>0.0</v>
      </c>
      <c r="GA89" s="460">
        <v>0.0</v>
      </c>
      <c r="GB89" s="460">
        <v>0.0</v>
      </c>
      <c r="GC89" s="460">
        <v>0.0</v>
      </c>
      <c r="GD89" s="460">
        <v>0.0</v>
      </c>
      <c r="GE89" s="460">
        <v>0.0</v>
      </c>
      <c r="GF89" s="467">
        <v>0.0</v>
      </c>
      <c r="GG89" s="467">
        <v>0.0</v>
      </c>
      <c r="GH89" s="467">
        <v>0.0</v>
      </c>
      <c r="GI89" s="460">
        <v>0.0</v>
      </c>
      <c r="GJ89" s="460">
        <v>0.0</v>
      </c>
      <c r="GK89" s="460">
        <v>0.0</v>
      </c>
      <c r="GL89" s="460">
        <v>0.0</v>
      </c>
      <c r="GM89" s="460">
        <v>0.0</v>
      </c>
      <c r="GN89" s="460">
        <v>0.0</v>
      </c>
      <c r="GO89" s="201"/>
      <c r="GP89" s="208"/>
      <c r="GQ89" s="204"/>
      <c r="GR89" s="201"/>
      <c r="GS89" s="201"/>
      <c r="GT89" s="201"/>
      <c r="GU89" s="201"/>
      <c r="GV89" s="201"/>
      <c r="GW89" s="201"/>
      <c r="GX89" s="201"/>
      <c r="GY89" s="201"/>
      <c r="GZ89" s="201"/>
      <c r="HA89" s="201"/>
      <c r="HB89" s="201"/>
      <c r="HC89" s="201"/>
      <c r="HD89" s="201"/>
      <c r="HE89" s="201"/>
      <c r="HF89" s="201"/>
      <c r="HG89" s="201"/>
      <c r="HH89" s="201"/>
      <c r="HI89" s="201"/>
      <c r="HJ89" s="201"/>
      <c r="HK89" s="201"/>
      <c r="HL89" s="201"/>
      <c r="HM89" s="201"/>
      <c r="HN89" s="201"/>
      <c r="HO89" s="201"/>
      <c r="HP89" s="208"/>
      <c r="HQ89" s="460">
        <v>0.0</v>
      </c>
      <c r="HR89" s="201"/>
      <c r="HS89" s="460">
        <v>0.0</v>
      </c>
      <c r="HT89" s="201"/>
      <c r="HU89" s="460">
        <v>0.0</v>
      </c>
      <c r="HV89" s="201"/>
      <c r="HW89" s="201"/>
      <c r="HX89" s="468">
        <v>0.0</v>
      </c>
      <c r="HY89" s="461">
        <v>0.0</v>
      </c>
      <c r="HZ89" s="460">
        <v>0.0</v>
      </c>
      <c r="IA89" s="460">
        <v>0.0</v>
      </c>
      <c r="IB89" s="201"/>
      <c r="IC89" s="201"/>
      <c r="ID89" s="201"/>
      <c r="IE89" s="460">
        <v>0.0</v>
      </c>
      <c r="IF89" s="460">
        <v>0.0</v>
      </c>
      <c r="IG89" s="460">
        <v>0.0</v>
      </c>
      <c r="IH89" s="201"/>
      <c r="II89" s="201"/>
      <c r="IJ89" s="201"/>
      <c r="IK89" s="468">
        <v>0.0</v>
      </c>
      <c r="IL89" s="468">
        <v>0.0</v>
      </c>
      <c r="IM89" s="468">
        <v>0.0</v>
      </c>
      <c r="IN89" s="201"/>
      <c r="IO89" s="201"/>
      <c r="IP89" s="201"/>
      <c r="IQ89" s="204"/>
      <c r="IR89" s="201"/>
      <c r="IS89" s="201"/>
      <c r="IT89" s="468">
        <v>0.0</v>
      </c>
      <c r="IU89" s="468">
        <v>0.0</v>
      </c>
      <c r="IV89" s="469">
        <v>0.0</v>
      </c>
      <c r="IW89" s="201"/>
      <c r="IX89" s="201"/>
      <c r="IY89" s="208"/>
      <c r="IZ89" s="460">
        <v>0.0</v>
      </c>
      <c r="JA89" s="460">
        <v>0.0</v>
      </c>
      <c r="JB89" s="461">
        <v>0.0</v>
      </c>
      <c r="JC89" s="460">
        <v>0.0</v>
      </c>
      <c r="JD89" s="460">
        <v>0.0</v>
      </c>
      <c r="JE89" s="460">
        <v>0.0</v>
      </c>
      <c r="JF89" s="204"/>
      <c r="JG89" s="460"/>
      <c r="JH89" s="470">
        <v>0.0</v>
      </c>
      <c r="JI89" s="471">
        <v>0.0</v>
      </c>
      <c r="JJ89" s="460">
        <v>0.0</v>
      </c>
      <c r="JK89" s="460">
        <v>0.0</v>
      </c>
      <c r="JL89" s="461">
        <v>0.0</v>
      </c>
      <c r="JM89" s="460">
        <v>0.0</v>
      </c>
      <c r="JN89" s="460">
        <v>0.0</v>
      </c>
      <c r="JO89" s="460">
        <v>0.0</v>
      </c>
      <c r="JP89" s="460">
        <v>0.0</v>
      </c>
      <c r="JQ89" s="460">
        <v>0.0</v>
      </c>
      <c r="JR89" s="460">
        <v>0.0</v>
      </c>
      <c r="JS89" s="201"/>
      <c r="JT89" s="461">
        <v>0.0</v>
      </c>
      <c r="JU89" s="460">
        <v>0.0</v>
      </c>
      <c r="JV89" s="460">
        <v>0.0</v>
      </c>
      <c r="JW89" s="460">
        <v>0.0</v>
      </c>
      <c r="JX89" s="460">
        <v>0.0</v>
      </c>
      <c r="JY89" s="460">
        <v>0.0</v>
      </c>
      <c r="JZ89" s="460">
        <v>0.0</v>
      </c>
      <c r="KA89" s="201"/>
      <c r="KB89" s="201"/>
      <c r="KC89" s="201"/>
      <c r="KD89" s="201"/>
      <c r="KE89" s="201"/>
      <c r="KF89" s="202"/>
      <c r="KG89" s="201"/>
      <c r="KH89" s="201"/>
      <c r="KI89" s="201"/>
      <c r="KJ89" s="201"/>
      <c r="KK89" s="201"/>
      <c r="KL89" s="201"/>
      <c r="KM89" s="201"/>
      <c r="KN89" s="200"/>
      <c r="KO89" s="201"/>
      <c r="KP89" s="201"/>
      <c r="KQ89" s="201"/>
      <c r="KR89" s="460">
        <v>0.0</v>
      </c>
      <c r="KS89" s="201"/>
      <c r="KT89" s="201"/>
      <c r="KU89" s="201"/>
      <c r="KV89" s="201"/>
      <c r="KW89" s="201"/>
      <c r="KX89" s="465">
        <v>0.0</v>
      </c>
      <c r="KY89" s="460">
        <v>0.0</v>
      </c>
      <c r="KZ89" s="460">
        <v>0.0</v>
      </c>
      <c r="LA89" s="460">
        <v>0.0</v>
      </c>
      <c r="LB89" s="201"/>
      <c r="LC89" s="201"/>
      <c r="LD89" s="201"/>
      <c r="LE89" s="201"/>
      <c r="LF89" s="201"/>
      <c r="LG89" s="201"/>
      <c r="LH89" s="201"/>
      <c r="LI89" s="201"/>
      <c r="LJ89" s="201"/>
      <c r="LK89" s="460">
        <v>0.0</v>
      </c>
      <c r="LL89" s="460">
        <v>0.0</v>
      </c>
      <c r="LM89" s="460">
        <v>0.0</v>
      </c>
      <c r="LN89" s="201"/>
      <c r="LO89" s="201"/>
      <c r="LP89" s="201"/>
      <c r="LQ89" s="201"/>
      <c r="LR89" s="201"/>
      <c r="LS89" s="201"/>
      <c r="LT89" s="201"/>
      <c r="LU89" s="201"/>
      <c r="LV89" s="201"/>
      <c r="LW89" s="208"/>
      <c r="LX89" s="460">
        <v>0.0</v>
      </c>
      <c r="LY89" s="460">
        <v>0.0</v>
      </c>
      <c r="LZ89" s="460">
        <v>0.0</v>
      </c>
      <c r="MA89" s="201"/>
      <c r="MB89" s="201"/>
      <c r="MC89" s="201"/>
      <c r="MD89" s="460">
        <v>0.0</v>
      </c>
      <c r="ME89" s="460">
        <v>0.0</v>
      </c>
      <c r="MF89" s="460">
        <v>0.0</v>
      </c>
      <c r="MG89" s="201"/>
      <c r="MH89" s="200"/>
      <c r="MI89" s="201"/>
      <c r="MJ89" s="204"/>
      <c r="MK89" s="201"/>
      <c r="ML89" s="204"/>
      <c r="MM89" s="201"/>
      <c r="MN89" s="201"/>
      <c r="MO89" s="201"/>
      <c r="MP89" s="201"/>
      <c r="MQ89" s="201"/>
      <c r="MR89" s="204"/>
      <c r="MS89" s="201"/>
      <c r="MT89" s="201"/>
      <c r="MU89" s="201"/>
      <c r="MV89" s="201"/>
      <c r="MW89" s="201"/>
      <c r="MX89" s="200"/>
      <c r="MY89" s="208"/>
      <c r="MZ89" s="201"/>
      <c r="NA89" s="201"/>
      <c r="NB89" s="204"/>
      <c r="NC89" s="201"/>
      <c r="ND89" s="201"/>
      <c r="NE89" s="201"/>
      <c r="NF89" s="201"/>
      <c r="NG89" s="201"/>
      <c r="NH89" s="204"/>
      <c r="NI89" s="201"/>
      <c r="NJ89" s="201"/>
      <c r="NK89" s="201"/>
      <c r="NL89" s="201"/>
      <c r="NM89" s="201"/>
      <c r="NN89" s="200"/>
      <c r="NO89" s="201"/>
      <c r="NP89" s="201"/>
      <c r="NQ89" s="201"/>
      <c r="NR89" s="201"/>
      <c r="NS89" s="201"/>
      <c r="NT89" s="201"/>
      <c r="NU89" s="201"/>
      <c r="NV89" s="201"/>
      <c r="NW89" s="201"/>
      <c r="NX89" s="201"/>
      <c r="NY89" s="201"/>
      <c r="NZ89" s="460">
        <v>0.0</v>
      </c>
      <c r="OA89" s="201"/>
      <c r="OB89" s="201"/>
      <c r="OC89" s="201"/>
      <c r="OD89" s="201"/>
      <c r="OE89" s="460">
        <v>0.0</v>
      </c>
      <c r="OF89" s="201"/>
      <c r="OG89" s="201"/>
      <c r="OH89" s="201"/>
      <c r="OI89" s="201"/>
      <c r="OJ89" s="201"/>
      <c r="OK89" s="200"/>
      <c r="OL89" s="204"/>
      <c r="OM89" s="201"/>
      <c r="ON89" s="201"/>
      <c r="OO89" s="201"/>
      <c r="OP89" s="201"/>
      <c r="OQ89" s="204"/>
      <c r="OR89" s="201"/>
      <c r="OS89" s="201"/>
      <c r="OT89" s="201"/>
      <c r="OU89" s="201"/>
      <c r="OV89" s="201"/>
      <c r="OW89" s="472">
        <v>0.0</v>
      </c>
      <c r="OX89" s="460">
        <v>0.0</v>
      </c>
      <c r="OY89" s="460">
        <v>0.0</v>
      </c>
      <c r="OZ89" s="460">
        <v>0.0</v>
      </c>
      <c r="PA89" s="218"/>
      <c r="PB89" s="466">
        <v>0.0</v>
      </c>
      <c r="PC89" s="218"/>
      <c r="PD89" s="218"/>
      <c r="PE89" s="218"/>
      <c r="PF89" s="218"/>
      <c r="PG89" s="218"/>
      <c r="PH89" s="218"/>
      <c r="PI89" s="218"/>
      <c r="PJ89" s="218"/>
      <c r="PK89" s="218"/>
      <c r="PL89" s="218"/>
    </row>
    <row r="90">
      <c r="A90" s="194">
        <v>85.0</v>
      </c>
      <c r="B90" s="118" t="s">
        <v>195</v>
      </c>
      <c r="C90" s="458">
        <v>1.0</v>
      </c>
      <c r="D90" s="201">
        <f>IFERROR(IF(VLOOKUP(B90,'Анкетирование'!$D$5:$D90,2,0)="Да",1,0),0)</f>
        <v>0</v>
      </c>
      <c r="E90" s="459"/>
      <c r="F90" s="197">
        <v>2.0</v>
      </c>
      <c r="G90" s="197">
        <v>8.0</v>
      </c>
      <c r="H90" s="197"/>
      <c r="I90" s="460">
        <v>1.0</v>
      </c>
      <c r="J90" s="218">
        <f>IFERROR(IF(VLOOKUP(B90,'Анкетирование'!$D$5:$K90,8,0)="Да",1,0),0)</f>
        <v>0</v>
      </c>
      <c r="K90" s="458">
        <v>1.0</v>
      </c>
      <c r="L90" s="218"/>
      <c r="M90" s="218"/>
      <c r="N90" s="458">
        <v>0.0</v>
      </c>
      <c r="O90" s="197">
        <v>650.0</v>
      </c>
      <c r="P90" s="202"/>
      <c r="Q90" s="201"/>
      <c r="R90" s="201"/>
      <c r="S90" s="201"/>
      <c r="T90" s="201"/>
      <c r="U90" s="201"/>
      <c r="V90" s="201"/>
      <c r="W90" s="201"/>
      <c r="X90" s="201"/>
      <c r="Y90" s="203"/>
      <c r="Z90" s="201"/>
      <c r="AA90" s="201"/>
      <c r="AB90" s="201"/>
      <c r="AC90" s="201"/>
      <c r="AD90" s="201"/>
      <c r="AE90" s="201"/>
      <c r="AF90" s="201"/>
      <c r="AG90" s="201"/>
      <c r="AH90" s="200">
        <f>IFERROR((VLOOKUP($B90,'Анкетирование'!$D$5:$AC90,8,0)),0)</f>
        <v>0</v>
      </c>
      <c r="AI90" s="201">
        <f>IFERROR((VLOOKUP($B90,'Анкетирование'!$D$5:$BE90,9,0)),0)</f>
        <v>0</v>
      </c>
      <c r="AJ90" s="204"/>
      <c r="AK90" s="201"/>
      <c r="AL90" s="201"/>
      <c r="AM90" s="201"/>
      <c r="AN90" s="201"/>
      <c r="AO90" s="461">
        <v>0.0</v>
      </c>
      <c r="AP90" s="460">
        <v>0.0</v>
      </c>
      <c r="AQ90" s="460">
        <v>0.0</v>
      </c>
      <c r="AR90" s="460">
        <v>0.0</v>
      </c>
      <c r="AS90" s="460">
        <v>0.0</v>
      </c>
      <c r="AT90" s="460">
        <v>0.0</v>
      </c>
      <c r="AU90" s="460">
        <v>0.0</v>
      </c>
      <c r="AV90" s="462">
        <v>0.0</v>
      </c>
      <c r="AW90" s="460">
        <v>0.0</v>
      </c>
      <c r="AX90" s="460">
        <v>0.0</v>
      </c>
      <c r="AY90" s="460">
        <v>0.0</v>
      </c>
      <c r="AZ90" s="460">
        <v>0.0</v>
      </c>
      <c r="BA90" s="460">
        <v>0.0</v>
      </c>
      <c r="BB90" s="460">
        <v>0.0</v>
      </c>
      <c r="BC90" s="463">
        <v>0.0</v>
      </c>
      <c r="BD90" s="460">
        <v>0.0</v>
      </c>
      <c r="BE90" s="460">
        <v>0.0</v>
      </c>
      <c r="BF90" s="460">
        <v>0.0</v>
      </c>
      <c r="BG90" s="460">
        <v>0.0</v>
      </c>
      <c r="BH90" s="460">
        <v>0.0</v>
      </c>
      <c r="BI90" s="460">
        <v>0.0</v>
      </c>
      <c r="BJ90" s="460">
        <v>0.0</v>
      </c>
      <c r="BK90" s="460">
        <v>0.0</v>
      </c>
      <c r="BL90" s="460">
        <v>0.0</v>
      </c>
      <c r="BM90" s="460">
        <v>0.0</v>
      </c>
      <c r="BN90" s="460">
        <v>0.0</v>
      </c>
      <c r="BO90" s="460">
        <v>0.0</v>
      </c>
      <c r="BP90" s="460">
        <v>0.0</v>
      </c>
      <c r="BQ90" s="460">
        <v>0.0</v>
      </c>
      <c r="BR90" s="460">
        <v>0.0</v>
      </c>
      <c r="BS90" s="460">
        <v>0.0</v>
      </c>
      <c r="BT90" s="460">
        <v>0.0</v>
      </c>
      <c r="BU90" s="460">
        <v>0.0</v>
      </c>
      <c r="BV90" s="460">
        <v>0.0</v>
      </c>
      <c r="BW90" s="460">
        <v>0.0</v>
      </c>
      <c r="BX90" s="460">
        <v>0.0</v>
      </c>
      <c r="BY90" s="460">
        <v>0.0</v>
      </c>
      <c r="BZ90" s="464">
        <v>0.0</v>
      </c>
      <c r="CA90" s="460">
        <v>0.0</v>
      </c>
      <c r="CB90" s="460">
        <v>0.0</v>
      </c>
      <c r="CC90" s="460">
        <v>0.0</v>
      </c>
      <c r="CD90" s="460">
        <v>0.0</v>
      </c>
      <c r="CE90" s="460">
        <v>0.0</v>
      </c>
      <c r="CF90" s="460">
        <v>0.0</v>
      </c>
      <c r="CG90" s="460">
        <v>0.0</v>
      </c>
      <c r="CH90" s="460">
        <v>0.0</v>
      </c>
      <c r="CI90" s="460">
        <v>0.0</v>
      </c>
      <c r="CJ90" s="460">
        <v>0.0</v>
      </c>
      <c r="CK90" s="460">
        <v>0.0</v>
      </c>
      <c r="CL90" s="460">
        <v>0.0</v>
      </c>
      <c r="CM90" s="460">
        <v>0.0</v>
      </c>
      <c r="CN90" s="460">
        <v>0.0</v>
      </c>
      <c r="CO90" s="460">
        <v>0.0</v>
      </c>
      <c r="CP90" s="460">
        <v>0.0</v>
      </c>
      <c r="CQ90" s="460">
        <v>0.0</v>
      </c>
      <c r="CR90" s="460">
        <v>0.0</v>
      </c>
      <c r="CS90" s="200"/>
      <c r="CT90" s="207"/>
      <c r="CU90" s="201"/>
      <c r="CV90" s="201"/>
      <c r="CW90" s="463">
        <v>2.0</v>
      </c>
      <c r="CX90" s="460">
        <v>1.0</v>
      </c>
      <c r="CY90" s="460">
        <v>0.0</v>
      </c>
      <c r="CZ90" s="460">
        <v>0.0</v>
      </c>
      <c r="DA90" s="460">
        <v>0.0</v>
      </c>
      <c r="DB90" s="460">
        <v>0.0</v>
      </c>
      <c r="DC90" s="465">
        <v>0.0</v>
      </c>
      <c r="DD90" s="460">
        <v>0.0</v>
      </c>
      <c r="DE90" s="201"/>
      <c r="DF90" s="201"/>
      <c r="DG90" s="460">
        <v>0.0</v>
      </c>
      <c r="DH90" s="460">
        <v>0.0</v>
      </c>
      <c r="DI90" s="460">
        <v>0.0</v>
      </c>
      <c r="DJ90" s="460">
        <v>0.0</v>
      </c>
      <c r="DK90" s="460">
        <v>0.0</v>
      </c>
      <c r="DL90" s="460">
        <v>0.0</v>
      </c>
      <c r="DM90" s="460">
        <v>0.0</v>
      </c>
      <c r="DN90" s="460">
        <v>0.0</v>
      </c>
      <c r="DO90" s="460">
        <v>0.0</v>
      </c>
      <c r="DP90" s="460">
        <v>0.0</v>
      </c>
      <c r="DQ90" s="460">
        <v>0.0</v>
      </c>
      <c r="DR90" s="460">
        <v>0.0</v>
      </c>
      <c r="DS90" s="460">
        <v>0.0</v>
      </c>
      <c r="DT90" s="460">
        <v>0.0</v>
      </c>
      <c r="DU90" s="460">
        <v>0.0</v>
      </c>
      <c r="DV90" s="460">
        <v>0.0</v>
      </c>
      <c r="DW90" s="460">
        <v>0.0</v>
      </c>
      <c r="DX90" s="465">
        <v>0.0</v>
      </c>
      <c r="DY90" s="460">
        <v>0.0</v>
      </c>
      <c r="DZ90" s="460">
        <v>0.0</v>
      </c>
      <c r="EA90" s="460">
        <v>0.0</v>
      </c>
      <c r="EB90" s="460">
        <v>0.0</v>
      </c>
      <c r="EC90" s="460">
        <v>0.0</v>
      </c>
      <c r="ED90" s="460">
        <v>0.0</v>
      </c>
      <c r="EE90" s="460">
        <v>0.0</v>
      </c>
      <c r="EF90" s="460">
        <v>0.0</v>
      </c>
      <c r="EG90" s="460">
        <v>0.0</v>
      </c>
      <c r="EH90" s="460">
        <v>0.0</v>
      </c>
      <c r="EI90" s="460">
        <v>0.0</v>
      </c>
      <c r="EJ90" s="460">
        <v>0.0</v>
      </c>
      <c r="EK90" s="460">
        <v>0.0</v>
      </c>
      <c r="EL90" s="460">
        <v>0.0</v>
      </c>
      <c r="EM90" s="460">
        <v>0.0</v>
      </c>
      <c r="EN90" s="460">
        <v>0.0</v>
      </c>
      <c r="EO90" s="460">
        <v>0.0</v>
      </c>
      <c r="EP90" s="466">
        <v>0.0</v>
      </c>
      <c r="EQ90" s="460">
        <v>11.0</v>
      </c>
      <c r="ER90" s="201"/>
      <c r="ES90" s="460">
        <v>1.0</v>
      </c>
      <c r="ET90" s="460">
        <v>8.0</v>
      </c>
      <c r="EU90" s="201"/>
      <c r="EV90" s="460">
        <v>0.0</v>
      </c>
      <c r="EW90" s="460">
        <v>1.0</v>
      </c>
      <c r="EX90" s="460">
        <v>0.0</v>
      </c>
      <c r="EY90" s="460">
        <v>0.0</v>
      </c>
      <c r="EZ90" s="460">
        <v>0.0</v>
      </c>
      <c r="FA90" s="460">
        <v>0.0</v>
      </c>
      <c r="FB90" s="460">
        <v>0.0</v>
      </c>
      <c r="FC90" s="460">
        <v>0.0</v>
      </c>
      <c r="FD90" s="460">
        <v>0.0</v>
      </c>
      <c r="FE90" s="460">
        <v>0.0</v>
      </c>
      <c r="FF90" s="460">
        <v>0.0</v>
      </c>
      <c r="FG90" s="460">
        <v>0.0</v>
      </c>
      <c r="FH90" s="460">
        <v>0.0</v>
      </c>
      <c r="FI90" s="203"/>
      <c r="FJ90" s="210"/>
      <c r="FK90" s="201"/>
      <c r="FL90" s="210"/>
      <c r="FM90" s="210"/>
      <c r="FN90" s="201"/>
      <c r="FO90" s="201"/>
      <c r="FP90" s="201"/>
      <c r="FQ90" s="201"/>
      <c r="FR90" s="460">
        <v>0.0</v>
      </c>
      <c r="FS90" s="201"/>
      <c r="FT90" s="201"/>
      <c r="FU90" s="201"/>
      <c r="FV90" s="460">
        <v>0.0</v>
      </c>
      <c r="FW90" s="467">
        <v>0.0</v>
      </c>
      <c r="FX90" s="467">
        <v>0.0</v>
      </c>
      <c r="FY90" s="467">
        <v>0.0</v>
      </c>
      <c r="FZ90" s="460">
        <v>0.0</v>
      </c>
      <c r="GA90" s="460">
        <v>0.0</v>
      </c>
      <c r="GB90" s="460">
        <v>0.0</v>
      </c>
      <c r="GC90" s="460">
        <v>0.0</v>
      </c>
      <c r="GD90" s="460">
        <v>0.0</v>
      </c>
      <c r="GE90" s="460">
        <v>0.0</v>
      </c>
      <c r="GF90" s="467">
        <v>0.0</v>
      </c>
      <c r="GG90" s="467">
        <v>0.0</v>
      </c>
      <c r="GH90" s="467">
        <v>0.0</v>
      </c>
      <c r="GI90" s="460">
        <v>0.0</v>
      </c>
      <c r="GJ90" s="460">
        <v>0.0</v>
      </c>
      <c r="GK90" s="460">
        <v>0.0</v>
      </c>
      <c r="GL90" s="460">
        <v>0.0</v>
      </c>
      <c r="GM90" s="460">
        <v>0.0</v>
      </c>
      <c r="GN90" s="460">
        <v>0.0</v>
      </c>
      <c r="GO90" s="201"/>
      <c r="GP90" s="208"/>
      <c r="GQ90" s="204"/>
      <c r="GR90" s="201"/>
      <c r="GS90" s="201"/>
      <c r="GT90" s="201"/>
      <c r="GU90" s="201"/>
      <c r="GV90" s="201"/>
      <c r="GW90" s="201"/>
      <c r="GX90" s="201"/>
      <c r="GY90" s="201"/>
      <c r="GZ90" s="201"/>
      <c r="HA90" s="201"/>
      <c r="HB90" s="201"/>
      <c r="HC90" s="201"/>
      <c r="HD90" s="201"/>
      <c r="HE90" s="201"/>
      <c r="HF90" s="201"/>
      <c r="HG90" s="201"/>
      <c r="HH90" s="201"/>
      <c r="HI90" s="201"/>
      <c r="HJ90" s="201"/>
      <c r="HK90" s="201"/>
      <c r="HL90" s="201"/>
      <c r="HM90" s="201"/>
      <c r="HN90" s="201"/>
      <c r="HO90" s="201"/>
      <c r="HP90" s="208"/>
      <c r="HQ90" s="460">
        <v>0.0</v>
      </c>
      <c r="HR90" s="201"/>
      <c r="HS90" s="460">
        <v>0.0</v>
      </c>
      <c r="HT90" s="201"/>
      <c r="HU90" s="460">
        <v>0.0</v>
      </c>
      <c r="HV90" s="201"/>
      <c r="HW90" s="201"/>
      <c r="HX90" s="468">
        <v>0.0</v>
      </c>
      <c r="HY90" s="461">
        <v>0.0</v>
      </c>
      <c r="HZ90" s="460">
        <v>0.0</v>
      </c>
      <c r="IA90" s="460">
        <v>0.0</v>
      </c>
      <c r="IB90" s="201"/>
      <c r="IC90" s="201"/>
      <c r="ID90" s="201"/>
      <c r="IE90" s="460">
        <v>0.0</v>
      </c>
      <c r="IF90" s="460">
        <v>0.0</v>
      </c>
      <c r="IG90" s="460">
        <v>0.0</v>
      </c>
      <c r="IH90" s="201"/>
      <c r="II90" s="201"/>
      <c r="IJ90" s="201"/>
      <c r="IK90" s="468">
        <v>0.0</v>
      </c>
      <c r="IL90" s="468">
        <v>0.0</v>
      </c>
      <c r="IM90" s="468">
        <v>0.0</v>
      </c>
      <c r="IN90" s="201"/>
      <c r="IO90" s="201"/>
      <c r="IP90" s="201"/>
      <c r="IQ90" s="204"/>
      <c r="IR90" s="201"/>
      <c r="IS90" s="201"/>
      <c r="IT90" s="460">
        <v>0.0</v>
      </c>
      <c r="IU90" s="460">
        <v>0.0</v>
      </c>
      <c r="IV90" s="466">
        <v>0.0</v>
      </c>
      <c r="IW90" s="201"/>
      <c r="IX90" s="201"/>
      <c r="IY90" s="208"/>
      <c r="IZ90" s="460">
        <v>0.0</v>
      </c>
      <c r="JA90" s="460">
        <v>0.0</v>
      </c>
      <c r="JB90" s="461">
        <v>0.0</v>
      </c>
      <c r="JC90" s="460">
        <v>0.0</v>
      </c>
      <c r="JD90" s="460">
        <v>0.0</v>
      </c>
      <c r="JE90" s="460">
        <v>0.0</v>
      </c>
      <c r="JF90" s="204"/>
      <c r="JG90" s="460"/>
      <c r="JH90" s="470">
        <v>0.0</v>
      </c>
      <c r="JI90" s="471">
        <v>0.0</v>
      </c>
      <c r="JJ90" s="460">
        <v>0.0</v>
      </c>
      <c r="JK90" s="460">
        <v>0.0</v>
      </c>
      <c r="JL90" s="461">
        <v>2.0</v>
      </c>
      <c r="JM90" s="460">
        <v>1.0</v>
      </c>
      <c r="JN90" s="460">
        <v>0.0</v>
      </c>
      <c r="JO90" s="460">
        <v>1.0</v>
      </c>
      <c r="JP90" s="460">
        <v>0.0</v>
      </c>
      <c r="JQ90" s="460">
        <v>0.0</v>
      </c>
      <c r="JR90" s="460">
        <v>0.0</v>
      </c>
      <c r="JS90" s="201"/>
      <c r="JT90" s="461">
        <v>1.0</v>
      </c>
      <c r="JU90" s="460">
        <v>0.0</v>
      </c>
      <c r="JV90" s="460">
        <v>0.0</v>
      </c>
      <c r="JW90" s="460">
        <v>0.0</v>
      </c>
      <c r="JX90" s="460">
        <v>0.0</v>
      </c>
      <c r="JY90" s="460">
        <v>0.0</v>
      </c>
      <c r="JZ90" s="460">
        <v>0.0</v>
      </c>
      <c r="KA90" s="201"/>
      <c r="KB90" s="201"/>
      <c r="KC90" s="201"/>
      <c r="KD90" s="201"/>
      <c r="KE90" s="201"/>
      <c r="KF90" s="202"/>
      <c r="KG90" s="201"/>
      <c r="KH90" s="201"/>
      <c r="KI90" s="201"/>
      <c r="KJ90" s="201"/>
      <c r="KK90" s="201"/>
      <c r="KL90" s="201"/>
      <c r="KM90" s="201"/>
      <c r="KN90" s="200"/>
      <c r="KO90" s="201"/>
      <c r="KP90" s="201"/>
      <c r="KQ90" s="201"/>
      <c r="KR90" s="460">
        <v>0.0</v>
      </c>
      <c r="KS90" s="201"/>
      <c r="KT90" s="201"/>
      <c r="KU90" s="201"/>
      <c r="KV90" s="201"/>
      <c r="KW90" s="201"/>
      <c r="KX90" s="465">
        <v>0.0</v>
      </c>
      <c r="KY90" s="460">
        <v>0.0</v>
      </c>
      <c r="KZ90" s="460">
        <v>0.0</v>
      </c>
      <c r="LA90" s="460">
        <v>0.0</v>
      </c>
      <c r="LB90" s="201"/>
      <c r="LC90" s="201"/>
      <c r="LD90" s="201"/>
      <c r="LE90" s="201"/>
      <c r="LF90" s="201"/>
      <c r="LG90" s="201"/>
      <c r="LH90" s="201"/>
      <c r="LI90" s="201"/>
      <c r="LJ90" s="201"/>
      <c r="LK90" s="460">
        <v>0.0</v>
      </c>
      <c r="LL90" s="460">
        <v>0.0</v>
      </c>
      <c r="LM90" s="460">
        <v>0.0</v>
      </c>
      <c r="LN90" s="201"/>
      <c r="LO90" s="201"/>
      <c r="LP90" s="201"/>
      <c r="LQ90" s="201"/>
      <c r="LR90" s="201"/>
      <c r="LS90" s="201"/>
      <c r="LT90" s="201"/>
      <c r="LU90" s="201"/>
      <c r="LV90" s="201"/>
      <c r="LW90" s="208"/>
      <c r="LX90" s="460">
        <v>0.0</v>
      </c>
      <c r="LY90" s="460">
        <v>0.0</v>
      </c>
      <c r="LZ90" s="460">
        <v>0.0</v>
      </c>
      <c r="MA90" s="201"/>
      <c r="MB90" s="201"/>
      <c r="MC90" s="201"/>
      <c r="MD90" s="460">
        <v>0.0</v>
      </c>
      <c r="ME90" s="460">
        <v>0.0</v>
      </c>
      <c r="MF90" s="460">
        <v>0.0</v>
      </c>
      <c r="MG90" s="201"/>
      <c r="MH90" s="200"/>
      <c r="MI90" s="201"/>
      <c r="MJ90" s="204"/>
      <c r="MK90" s="201"/>
      <c r="ML90" s="204"/>
      <c r="MM90" s="201"/>
      <c r="MN90" s="201"/>
      <c r="MO90" s="201"/>
      <c r="MP90" s="201"/>
      <c r="MQ90" s="201"/>
      <c r="MR90" s="204"/>
      <c r="MS90" s="201"/>
      <c r="MT90" s="201"/>
      <c r="MU90" s="201"/>
      <c r="MV90" s="201"/>
      <c r="MW90" s="201"/>
      <c r="MX90" s="200"/>
      <c r="MY90" s="208"/>
      <c r="MZ90" s="201"/>
      <c r="NA90" s="201"/>
      <c r="NB90" s="201"/>
      <c r="NC90" s="201"/>
      <c r="ND90" s="201"/>
      <c r="NE90" s="201"/>
      <c r="NF90" s="201"/>
      <c r="NG90" s="201"/>
      <c r="NH90" s="204"/>
      <c r="NI90" s="201"/>
      <c r="NJ90" s="201"/>
      <c r="NK90" s="201"/>
      <c r="NL90" s="201"/>
      <c r="NM90" s="201"/>
      <c r="NN90" s="200"/>
      <c r="NO90" s="201"/>
      <c r="NP90" s="201"/>
      <c r="NQ90" s="201"/>
      <c r="NR90" s="201"/>
      <c r="NS90" s="201"/>
      <c r="NT90" s="201"/>
      <c r="NU90" s="201"/>
      <c r="NV90" s="201"/>
      <c r="NW90" s="201"/>
      <c r="NX90" s="201"/>
      <c r="NY90" s="201"/>
      <c r="NZ90" s="460">
        <v>0.0</v>
      </c>
      <c r="OA90" s="201"/>
      <c r="OB90" s="201"/>
      <c r="OC90" s="201"/>
      <c r="OD90" s="201"/>
      <c r="OE90" s="460">
        <v>0.0</v>
      </c>
      <c r="OF90" s="201"/>
      <c r="OG90" s="201"/>
      <c r="OH90" s="201"/>
      <c r="OI90" s="201"/>
      <c r="OJ90" s="201"/>
      <c r="OK90" s="200"/>
      <c r="OL90" s="204"/>
      <c r="OM90" s="201"/>
      <c r="ON90" s="201"/>
      <c r="OO90" s="201"/>
      <c r="OP90" s="201"/>
      <c r="OQ90" s="204"/>
      <c r="OR90" s="201"/>
      <c r="OS90" s="201"/>
      <c r="OT90" s="201"/>
      <c r="OU90" s="201"/>
      <c r="OV90" s="201"/>
      <c r="OW90" s="472">
        <v>0.0</v>
      </c>
      <c r="OX90" s="460">
        <v>0.0</v>
      </c>
      <c r="OY90" s="460">
        <v>0.0</v>
      </c>
      <c r="OZ90" s="460">
        <v>0.0</v>
      </c>
      <c r="PA90" s="218"/>
      <c r="PB90" s="466">
        <v>0.0</v>
      </c>
      <c r="PC90" s="218"/>
      <c r="PD90" s="218"/>
      <c r="PE90" s="218"/>
      <c r="PF90" s="218"/>
      <c r="PG90" s="218"/>
      <c r="PH90" s="218"/>
      <c r="PI90" s="218"/>
      <c r="PJ90" s="218"/>
      <c r="PK90" s="218"/>
      <c r="PL90" s="218"/>
    </row>
  </sheetData>
  <conditionalFormatting sqref="C3:PL4">
    <cfRule type="cellIs" dxfId="4" priority="1" operator="equal">
      <formula>"РФБ"</formula>
    </cfRule>
  </conditionalFormatting>
  <conditionalFormatting sqref="C6:PB90">
    <cfRule type="cellIs" dxfId="1" priority="2" operator="equal">
      <formula>0</formula>
    </cfRule>
  </conditionalFormatting>
  <conditionalFormatting sqref="D6:D90">
    <cfRule type="cellIs" dxfId="1" priority="3" operator="notEqual">
      <formula>"ISnumber"</formula>
    </cfRule>
  </conditionalFormatting>
  <drawing r:id="rId1"/>
</worksheet>
</file>